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bharg\Downloads\"/>
    </mc:Choice>
  </mc:AlternateContent>
  <xr:revisionPtr revIDLastSave="0" documentId="8_{A8E95B47-BDCE-4E0E-9BCA-2F9278C31534}" xr6:coauthVersionLast="47" xr6:coauthVersionMax="47" xr10:uidLastSave="{00000000-0000-0000-0000-000000000000}"/>
  <bookViews>
    <workbookView xWindow="-110" yWindow="-110" windowWidth="19420" windowHeight="10300" firstSheet="1" activeTab="3" xr2:uid="{4CF8DC95-F958-4EA7-9EAE-CC77179FB4E2}"/>
  </bookViews>
  <sheets>
    <sheet name="Supermart Grocery Sales - Retai" sheetId="1" r:id="rId1"/>
    <sheet name="Data Model" sheetId="2" r:id="rId2"/>
    <sheet name="Pivot_Tables" sheetId="7" r:id="rId3"/>
    <sheet name="Dashboard" sheetId="6" r:id="rId4"/>
  </sheets>
  <definedNames>
    <definedName name="_xlnm._FilterDatabase" localSheetId="0" hidden="1">'Supermart Grocery Sales - Retai'!$B$1:$B$9995</definedName>
    <definedName name="Slicer_Category">#N/A</definedName>
    <definedName name="Slicer_Quarter">#N/A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C2" i="2" a="1"/>
  <c r="C2" i="2" s="1"/>
  <c r="C3" i="2" a="1"/>
  <c r="C3" i="2"/>
  <c r="C4" i="2" a="1"/>
  <c r="C4" i="2"/>
  <c r="C5" i="2" a="1"/>
  <c r="C5" i="2"/>
  <c r="C6" i="2" a="1"/>
  <c r="C6" i="2" s="1"/>
  <c r="C7" i="2" a="1"/>
  <c r="C7" i="2"/>
  <c r="C8" i="2" a="1"/>
  <c r="C8" i="2"/>
  <c r="C9" i="2" a="1"/>
  <c r="C9" i="2"/>
  <c r="C10" i="2" a="1"/>
  <c r="C10" i="2" s="1"/>
  <c r="C11" i="2" a="1"/>
  <c r="C11" i="2"/>
  <c r="C12" i="2" a="1"/>
  <c r="C12" i="2"/>
  <c r="C13" i="2" a="1"/>
  <c r="C13" i="2"/>
  <c r="C14" i="2" a="1"/>
  <c r="C14" i="2" s="1"/>
  <c r="C15" i="2" a="1"/>
  <c r="C15" i="2"/>
  <c r="C16" i="2" a="1"/>
  <c r="C16" i="2"/>
  <c r="C17" i="2" a="1"/>
  <c r="C17" i="2"/>
  <c r="C18" i="2" a="1"/>
  <c r="C18" i="2" s="1"/>
  <c r="C19" i="2" a="1"/>
  <c r="C19" i="2"/>
  <c r="C20" i="2" a="1"/>
  <c r="C20" i="2" s="1"/>
  <c r="C21" i="2" a="1"/>
  <c r="C21" i="2"/>
  <c r="C22" i="2" a="1"/>
  <c r="C22" i="2" s="1"/>
  <c r="C23" i="2" a="1"/>
  <c r="C23" i="2"/>
  <c r="C24" i="2" a="1"/>
  <c r="C24" i="2"/>
  <c r="C25" i="2" a="1"/>
  <c r="C25" i="2"/>
  <c r="C26" i="2" a="1"/>
  <c r="C26" i="2" s="1"/>
  <c r="C27" i="2" a="1"/>
  <c r="C27" i="2"/>
  <c r="C28" i="2" a="1"/>
  <c r="C28" i="2" s="1"/>
  <c r="C29" i="2" a="1"/>
  <c r="C29" i="2"/>
  <c r="C30" i="2" a="1"/>
  <c r="C30" i="2" s="1"/>
  <c r="C31" i="2" a="1"/>
  <c r="C31" i="2" s="1"/>
  <c r="C32" i="2" a="1"/>
  <c r="C32" i="2"/>
  <c r="C33" i="2" a="1"/>
  <c r="C33" i="2"/>
  <c r="C34" i="2" a="1"/>
  <c r="C34" i="2" s="1"/>
  <c r="C35" i="2" a="1"/>
  <c r="C35" i="2" s="1"/>
  <c r="C36" i="2" a="1"/>
  <c r="C36" i="2" s="1"/>
  <c r="C37" i="2" a="1"/>
  <c r="C37" i="2"/>
  <c r="C38" i="2" a="1"/>
  <c r="C38" i="2" s="1"/>
  <c r="C39" i="2" a="1"/>
  <c r="C39" i="2" s="1"/>
  <c r="C40" i="2" a="1"/>
  <c r="C40" i="2" s="1"/>
  <c r="C41" i="2" a="1"/>
  <c r="C41" i="2"/>
  <c r="C42" i="2" a="1"/>
  <c r="C42" i="2" s="1"/>
  <c r="C43" i="2" a="1"/>
  <c r="C43" i="2" s="1"/>
  <c r="C44" i="2" a="1"/>
  <c r="C44" i="2" s="1"/>
  <c r="C45" i="2" a="1"/>
  <c r="C45" i="2"/>
  <c r="C46" i="2" a="1"/>
  <c r="C46" i="2" s="1"/>
  <c r="C47" i="2" a="1"/>
  <c r="C47" i="2" s="1"/>
  <c r="C48" i="2" a="1"/>
  <c r="C48" i="2"/>
  <c r="C49" i="2" a="1"/>
  <c r="C49" i="2"/>
  <c r="C50" i="2" a="1"/>
  <c r="C50" i="2" s="1"/>
  <c r="C51" i="2" a="1"/>
  <c r="C51" i="2" s="1"/>
  <c r="C52" i="2" a="1"/>
  <c r="C52" i="2"/>
  <c r="C53" i="2" a="1"/>
  <c r="C53" i="2"/>
  <c r="C54" i="2" a="1"/>
  <c r="C54" i="2" s="1"/>
  <c r="C55" i="2" a="1"/>
  <c r="C55" i="2" s="1"/>
  <c r="C56" i="2" a="1"/>
  <c r="C56" i="2" s="1"/>
  <c r="C57" i="2" a="1"/>
  <c r="C57" i="2"/>
  <c r="C58" i="2" a="1"/>
  <c r="C58" i="2" s="1"/>
  <c r="C59" i="2" a="1"/>
  <c r="C59" i="2" s="1"/>
  <c r="C60" i="2" a="1"/>
  <c r="C60" i="2" s="1"/>
  <c r="C61" i="2" a="1"/>
  <c r="C61" i="2"/>
  <c r="C62" i="2" a="1"/>
  <c r="C62" i="2" s="1"/>
  <c r="C63" i="2" a="1"/>
  <c r="C63" i="2" s="1"/>
  <c r="C64" i="2" a="1"/>
  <c r="C64" i="2"/>
  <c r="C65" i="2" a="1"/>
  <c r="C65" i="2"/>
  <c r="C66" i="2" a="1"/>
  <c r="C66" i="2" s="1"/>
  <c r="C67" i="2" a="1"/>
  <c r="C67" i="2" s="1"/>
  <c r="C68" i="2" a="1"/>
  <c r="C68" i="2"/>
  <c r="C69" i="2" a="1"/>
  <c r="C69" i="2"/>
  <c r="C70" i="2" a="1"/>
  <c r="C70" i="2" s="1"/>
  <c r="C71" i="2" a="1"/>
  <c r="C71" i="2" s="1"/>
  <c r="C72" i="2" a="1"/>
  <c r="C72" i="2" s="1"/>
  <c r="C73" i="2" a="1"/>
  <c r="C73" i="2"/>
  <c r="C74" i="2" a="1"/>
  <c r="C74" i="2" s="1"/>
  <c r="C75" i="2" a="1"/>
  <c r="C75" i="2" s="1"/>
  <c r="C76" i="2" a="1"/>
  <c r="C76" i="2" s="1"/>
  <c r="C77" i="2" a="1"/>
  <c r="C77" i="2"/>
  <c r="C78" i="2" a="1"/>
  <c r="C78" i="2" s="1"/>
  <c r="C79" i="2" a="1"/>
  <c r="C79" i="2" s="1"/>
  <c r="C80" i="2" a="1"/>
  <c r="C80" i="2"/>
  <c r="C81" i="2" a="1"/>
  <c r="C81" i="2"/>
  <c r="C82" i="2" a="1"/>
  <c r="C82" i="2" s="1"/>
  <c r="C83" i="2" a="1"/>
  <c r="C83" i="2" s="1"/>
  <c r="C84" i="2" a="1"/>
  <c r="C84" i="2" s="1"/>
  <c r="C85" i="2" a="1"/>
  <c r="C85" i="2"/>
  <c r="C86" i="2" a="1"/>
  <c r="C86" i="2" s="1"/>
  <c r="C87" i="2" a="1"/>
  <c r="C87" i="2" s="1"/>
  <c r="C88" i="2" a="1"/>
  <c r="C88" i="2" s="1"/>
  <c r="C89" i="2" a="1"/>
  <c r="C89" i="2"/>
  <c r="C90" i="2" a="1"/>
  <c r="C90" i="2" s="1"/>
  <c r="C91" i="2" a="1"/>
  <c r="C91" i="2" s="1"/>
  <c r="C92" i="2" a="1"/>
  <c r="C92" i="2" s="1"/>
  <c r="C93" i="2" a="1"/>
  <c r="C93" i="2"/>
  <c r="C94" i="2" a="1"/>
  <c r="C94" i="2" s="1"/>
  <c r="C95" i="2" a="1"/>
  <c r="C95" i="2" s="1"/>
  <c r="C96" i="2" a="1"/>
  <c r="C96" i="2"/>
  <c r="C97" i="2" a="1"/>
  <c r="C97" i="2"/>
  <c r="C98" i="2" a="1"/>
  <c r="C98" i="2" s="1"/>
  <c r="C99" i="2" a="1"/>
  <c r="C99" i="2" s="1"/>
  <c r="C100" i="2" a="1"/>
  <c r="C100" i="2" s="1"/>
  <c r="C101" i="2" a="1"/>
  <c r="C101" i="2"/>
  <c r="C102" i="2" a="1"/>
  <c r="C102" i="2" s="1"/>
  <c r="C103" i="2" a="1"/>
  <c r="C103" i="2" s="1"/>
  <c r="C104" i="2" a="1"/>
  <c r="C104" i="2" s="1"/>
  <c r="C105" i="2" a="1"/>
  <c r="C105" i="2"/>
  <c r="C106" i="2" a="1"/>
  <c r="C106" i="2" s="1"/>
  <c r="C107" i="2" a="1"/>
  <c r="C107" i="2" s="1"/>
  <c r="C108" i="2" a="1"/>
  <c r="C108" i="2" s="1"/>
  <c r="C109" i="2" a="1"/>
  <c r="C109" i="2"/>
  <c r="C110" i="2" a="1"/>
  <c r="C110" i="2" s="1"/>
  <c r="C111" i="2" a="1"/>
  <c r="C111" i="2" s="1"/>
  <c r="C112" i="2" a="1"/>
  <c r="C112" i="2"/>
  <c r="C113" i="2" a="1"/>
  <c r="C113" i="2"/>
  <c r="C114" i="2" a="1"/>
  <c r="C114" i="2" s="1"/>
  <c r="C115" i="2" a="1"/>
  <c r="C115" i="2" s="1"/>
  <c r="C116" i="2" a="1"/>
  <c r="C116" i="2"/>
  <c r="C117" i="2" a="1"/>
  <c r="C117" i="2"/>
  <c r="C118" i="2" a="1"/>
  <c r="C118" i="2" s="1"/>
  <c r="C119" i="2" a="1"/>
  <c r="C119" i="2" s="1"/>
  <c r="C120" i="2" a="1"/>
  <c r="C120" i="2" s="1"/>
  <c r="C121" i="2" a="1"/>
  <c r="C121" i="2" s="1"/>
  <c r="C122" i="2" a="1"/>
  <c r="C122" i="2" s="1"/>
  <c r="C123" i="2" a="1"/>
  <c r="C123" i="2" s="1"/>
  <c r="C124" i="2" a="1"/>
  <c r="C124" i="2" s="1"/>
  <c r="C125" i="2" a="1"/>
  <c r="C125" i="2" s="1"/>
  <c r="C126" i="2" a="1"/>
  <c r="C126" i="2" s="1"/>
  <c r="C127" i="2" a="1"/>
  <c r="C127" i="2" s="1"/>
  <c r="C128" i="2" a="1"/>
  <c r="C128" i="2"/>
  <c r="C129" i="2" a="1"/>
  <c r="C129" i="2" s="1"/>
  <c r="C130" i="2" a="1"/>
  <c r="C130" i="2" s="1"/>
  <c r="C131" i="2" a="1"/>
  <c r="C131" i="2" s="1"/>
  <c r="C132" i="2" a="1"/>
  <c r="C132" i="2" s="1"/>
  <c r="C133" i="2" a="1"/>
  <c r="C133" i="2"/>
  <c r="C134" i="2" a="1"/>
  <c r="C134" i="2" s="1"/>
  <c r="C135" i="2" a="1"/>
  <c r="C135" i="2" s="1"/>
  <c r="C136" i="2" a="1"/>
  <c r="C136" i="2" s="1"/>
  <c r="C137" i="2" a="1"/>
  <c r="C137" i="2"/>
  <c r="C138" i="2" a="1"/>
  <c r="C138" i="2" s="1"/>
  <c r="C139" i="2" a="1"/>
  <c r="C139" i="2" s="1"/>
  <c r="C140" i="2" a="1"/>
  <c r="C140" i="2" s="1"/>
  <c r="C141" i="2" a="1"/>
  <c r="C141" i="2" s="1"/>
  <c r="C142" i="2" a="1"/>
  <c r="C142" i="2" s="1"/>
  <c r="C143" i="2" a="1"/>
  <c r="C143" i="2" s="1"/>
  <c r="C144" i="2" a="1"/>
  <c r="C144" i="2"/>
  <c r="C145" i="2" a="1"/>
  <c r="C145" i="2" s="1"/>
  <c r="C146" i="2" a="1"/>
  <c r="C146" i="2" s="1"/>
  <c r="C147" i="2" a="1"/>
  <c r="C147" i="2" s="1"/>
  <c r="C148" i="2" a="1"/>
  <c r="C148" i="2"/>
  <c r="C149" i="2" a="1"/>
  <c r="C149" i="2"/>
  <c r="C150" i="2" a="1"/>
  <c r="C150" i="2" s="1"/>
  <c r="C151" i="2" a="1"/>
  <c r="C151" i="2" s="1"/>
  <c r="C152" i="2" a="1"/>
  <c r="C152" i="2" s="1"/>
  <c r="C153" i="2" a="1"/>
  <c r="C153" i="2" s="1"/>
  <c r="C154" i="2" a="1"/>
  <c r="C154" i="2" s="1"/>
  <c r="C155" i="2" a="1"/>
  <c r="C155" i="2" s="1"/>
  <c r="C156" i="2" a="1"/>
  <c r="C156" i="2" s="1"/>
  <c r="C157" i="2" a="1"/>
  <c r="C157" i="2" s="1"/>
  <c r="C158" i="2" a="1"/>
  <c r="C158" i="2" s="1"/>
  <c r="C159" i="2" a="1"/>
  <c r="C159" i="2" s="1"/>
  <c r="C160" i="2" a="1"/>
  <c r="C160" i="2"/>
  <c r="C161" i="2" a="1"/>
  <c r="C161" i="2" s="1"/>
  <c r="C162" i="2" a="1"/>
  <c r="C162" i="2" s="1"/>
  <c r="C163" i="2" a="1"/>
  <c r="C163" i="2" s="1"/>
  <c r="C164" i="2" a="1"/>
  <c r="C164" i="2" s="1"/>
  <c r="C165" i="2" a="1"/>
  <c r="C165" i="2"/>
  <c r="C166" i="2" a="1"/>
  <c r="C166" i="2" s="1"/>
  <c r="C167" i="2" a="1"/>
  <c r="C167" i="2" s="1"/>
  <c r="C168" i="2" a="1"/>
  <c r="C168" i="2" s="1"/>
  <c r="C169" i="2" a="1"/>
  <c r="C169" i="2"/>
  <c r="C170" i="2" a="1"/>
  <c r="C170" i="2" s="1"/>
  <c r="C171" i="2" a="1"/>
  <c r="C171" i="2" s="1"/>
  <c r="C172" i="2" a="1"/>
  <c r="C172" i="2" s="1"/>
  <c r="C173" i="2" a="1"/>
  <c r="C173" i="2" s="1"/>
  <c r="C174" i="2" a="1"/>
  <c r="C174" i="2" s="1"/>
  <c r="C175" i="2" a="1"/>
  <c r="C175" i="2" s="1"/>
  <c r="C176" i="2" a="1"/>
  <c r="C176" i="2"/>
  <c r="C177" i="2" a="1"/>
  <c r="C177" i="2" s="1"/>
  <c r="C178" i="2" a="1"/>
  <c r="C178" i="2" s="1"/>
  <c r="C179" i="2" a="1"/>
  <c r="C179" i="2" s="1"/>
  <c r="C180" i="2" a="1"/>
  <c r="C180" i="2"/>
  <c r="C181" i="2" a="1"/>
  <c r="C181" i="2"/>
  <c r="C182" i="2" a="1"/>
  <c r="C182" i="2" s="1"/>
  <c r="C183" i="2" a="1"/>
  <c r="C183" i="2" s="1"/>
  <c r="C184" i="2" a="1"/>
  <c r="C184" i="2" s="1"/>
  <c r="C185" i="2" a="1"/>
  <c r="C185" i="2" s="1"/>
  <c r="C186" i="2" a="1"/>
  <c r="C186" i="2" s="1"/>
  <c r="C187" i="2" a="1"/>
  <c r="C187" i="2" s="1"/>
  <c r="C188" i="2" a="1"/>
  <c r="C188" i="2" s="1"/>
  <c r="C189" i="2" a="1"/>
  <c r="C189" i="2" s="1"/>
  <c r="C190" i="2" a="1"/>
  <c r="C190" i="2" s="1"/>
  <c r="C191" i="2" a="1"/>
  <c r="C191" i="2" s="1"/>
  <c r="C192" i="2" a="1"/>
  <c r="C192" i="2"/>
  <c r="C193" i="2" a="1"/>
  <c r="C193" i="2" s="1"/>
  <c r="C194" i="2" a="1"/>
  <c r="C194" i="2" s="1"/>
  <c r="C195" i="2" a="1"/>
  <c r="C195" i="2" s="1"/>
  <c r="C196" i="2" a="1"/>
  <c r="C196" i="2" s="1"/>
  <c r="C197" i="2" a="1"/>
  <c r="C197" i="2"/>
  <c r="C198" i="2" a="1"/>
  <c r="C198" i="2" s="1"/>
  <c r="C199" i="2" a="1"/>
  <c r="C199" i="2" s="1"/>
  <c r="C200" i="2" a="1"/>
  <c r="C200" i="2" s="1"/>
  <c r="C201" i="2" a="1"/>
  <c r="C201" i="2"/>
  <c r="C202" i="2" a="1"/>
  <c r="C202" i="2" s="1"/>
  <c r="C203" i="2" a="1"/>
  <c r="C203" i="2" s="1"/>
  <c r="C204" i="2" a="1"/>
  <c r="C204" i="2" s="1"/>
  <c r="C205" i="2" a="1"/>
  <c r="C205" i="2" s="1"/>
  <c r="C206" i="2" a="1"/>
  <c r="C206" i="2" s="1"/>
  <c r="C207" i="2" a="1"/>
  <c r="C207" i="2" s="1"/>
  <c r="C208" i="2" a="1"/>
  <c r="C208" i="2"/>
  <c r="C209" i="2" a="1"/>
  <c r="C209" i="2" s="1"/>
  <c r="C210" i="2" a="1"/>
  <c r="C210" i="2" s="1"/>
  <c r="C211" i="2" a="1"/>
  <c r="C211" i="2" s="1"/>
  <c r="C212" i="2" a="1"/>
  <c r="C212" i="2"/>
  <c r="C213" i="2" a="1"/>
  <c r="C213" i="2"/>
  <c r="C214" i="2" a="1"/>
  <c r="C214" i="2" s="1"/>
  <c r="C215" i="2" a="1"/>
  <c r="C215" i="2" s="1"/>
  <c r="C216" i="2" a="1"/>
  <c r="C216" i="2" s="1"/>
  <c r="C217" i="2" a="1"/>
  <c r="C217" i="2" s="1"/>
  <c r="C218" i="2" a="1"/>
  <c r="C218" i="2" s="1"/>
  <c r="C219" i="2" a="1"/>
  <c r="C219" i="2" s="1"/>
  <c r="C220" i="2" a="1"/>
  <c r="C220" i="2" s="1"/>
  <c r="C221" i="2" a="1"/>
  <c r="C221" i="2" s="1"/>
  <c r="C222" i="2" a="1"/>
  <c r="C222" i="2" s="1"/>
  <c r="C223" i="2" a="1"/>
  <c r="C223" i="2" s="1"/>
  <c r="C224" i="2" a="1"/>
  <c r="C224" i="2"/>
  <c r="C225" i="2" a="1"/>
  <c r="C225" i="2" s="1"/>
  <c r="C226" i="2" a="1"/>
  <c r="C226" i="2" s="1"/>
  <c r="C227" i="2" a="1"/>
  <c r="C227" i="2" s="1"/>
  <c r="C228" i="2" a="1"/>
  <c r="C228" i="2" s="1"/>
  <c r="C229" i="2" a="1"/>
  <c r="C229" i="2"/>
  <c r="C230" i="2" a="1"/>
  <c r="C230" i="2" s="1"/>
  <c r="C231" i="2" a="1"/>
  <c r="C231" i="2" s="1"/>
  <c r="C232" i="2" a="1"/>
  <c r="C232" i="2" s="1"/>
  <c r="C233" i="2" a="1"/>
  <c r="C233" i="2"/>
  <c r="C234" i="2" a="1"/>
  <c r="C234" i="2" s="1"/>
  <c r="C235" i="2" a="1"/>
  <c r="C235" i="2" s="1"/>
  <c r="C236" i="2" a="1"/>
  <c r="C236" i="2" s="1"/>
  <c r="C237" i="2" a="1"/>
  <c r="C237" i="2" s="1"/>
  <c r="C238" i="2" a="1"/>
  <c r="C238" i="2" s="1"/>
  <c r="C239" i="2" a="1"/>
  <c r="C239" i="2" s="1"/>
  <c r="C240" i="2" a="1"/>
  <c r="C240" i="2"/>
  <c r="C241" i="2" a="1"/>
  <c r="C241" i="2" s="1"/>
  <c r="C242" i="2" a="1"/>
  <c r="C242" i="2" s="1"/>
  <c r="C243" i="2" a="1"/>
  <c r="C243" i="2" s="1"/>
  <c r="C244" i="2" a="1"/>
  <c r="C244" i="2"/>
  <c r="C245" i="2" a="1"/>
  <c r="C245" i="2"/>
  <c r="C246" i="2" a="1"/>
  <c r="C246" i="2" s="1"/>
  <c r="C247" i="2" a="1"/>
  <c r="C247" i="2" s="1"/>
  <c r="C248" i="2" a="1"/>
  <c r="C248" i="2" s="1"/>
  <c r="C249" i="2" a="1"/>
  <c r="C249" i="2" s="1"/>
  <c r="C250" i="2" a="1"/>
  <c r="C250" i="2" s="1"/>
  <c r="C251" i="2" a="1"/>
  <c r="C251" i="2" s="1"/>
  <c r="C252" i="2" a="1"/>
  <c r="C252" i="2" s="1"/>
  <c r="C253" i="2" a="1"/>
  <c r="C253" i="2" s="1"/>
  <c r="C254" i="2" a="1"/>
  <c r="C254" i="2" s="1"/>
  <c r="C255" i="2" a="1"/>
  <c r="C255" i="2" s="1"/>
  <c r="C256" i="2" a="1"/>
  <c r="C256" i="2"/>
  <c r="C257" i="2" a="1"/>
  <c r="C257" i="2" s="1"/>
  <c r="C258" i="2" a="1"/>
  <c r="C258" i="2" s="1"/>
  <c r="C259" i="2" a="1"/>
  <c r="C259" i="2" s="1"/>
  <c r="C260" i="2" a="1"/>
  <c r="C260" i="2" s="1"/>
  <c r="C261" i="2" a="1"/>
  <c r="C261" i="2"/>
  <c r="C262" i="2" a="1"/>
  <c r="C262" i="2" s="1"/>
  <c r="C263" i="2" a="1"/>
  <c r="C263" i="2" s="1"/>
  <c r="C264" i="2" a="1"/>
  <c r="C264" i="2" s="1"/>
  <c r="C265" i="2" a="1"/>
  <c r="C265" i="2" s="1"/>
  <c r="C266" i="2" a="1"/>
  <c r="C266" i="2" s="1"/>
  <c r="C267" i="2" a="1"/>
  <c r="C267" i="2" s="1"/>
  <c r="C268" i="2" a="1"/>
  <c r="C268" i="2" s="1"/>
  <c r="C269" i="2" a="1"/>
  <c r="C269" i="2" s="1"/>
  <c r="C270" i="2" a="1"/>
  <c r="C270" i="2" s="1"/>
  <c r="C271" i="2" a="1"/>
  <c r="C271" i="2" s="1"/>
  <c r="C272" i="2" a="1"/>
  <c r="C272" i="2"/>
  <c r="C273" i="2" a="1"/>
  <c r="C273" i="2" s="1"/>
  <c r="C274" i="2" a="1"/>
  <c r="C274" i="2" s="1"/>
  <c r="C275" i="2" a="1"/>
  <c r="C275" i="2" s="1"/>
  <c r="C276" i="2" a="1"/>
  <c r="C276" i="2" s="1"/>
  <c r="C277" i="2" a="1"/>
  <c r="C277" i="2"/>
  <c r="C278" i="2" a="1"/>
  <c r="C278" i="2" s="1"/>
  <c r="C279" i="2" a="1"/>
  <c r="C279" i="2" s="1"/>
  <c r="C280" i="2" a="1"/>
  <c r="C280" i="2"/>
  <c r="C281" i="2" a="1"/>
  <c r="C281" i="2" s="1"/>
  <c r="C282" i="2" a="1"/>
  <c r="C282" i="2" s="1"/>
  <c r="C283" i="2" a="1"/>
  <c r="C283" i="2" s="1"/>
  <c r="C284" i="2" a="1"/>
  <c r="C284" i="2" s="1"/>
  <c r="C285" i="2" a="1"/>
  <c r="C285" i="2" s="1"/>
  <c r="C286" i="2" a="1"/>
  <c r="C286" i="2" s="1"/>
  <c r="C287" i="2" a="1"/>
  <c r="C287" i="2" s="1"/>
  <c r="C288" i="2" a="1"/>
  <c r="C288" i="2"/>
  <c r="C289" i="2" a="1"/>
  <c r="C289" i="2" s="1"/>
  <c r="C290" i="2" a="1"/>
  <c r="C290" i="2" s="1"/>
  <c r="C291" i="2" a="1"/>
  <c r="C291" i="2" s="1"/>
  <c r="C292" i="2" a="1"/>
  <c r="C292" i="2"/>
  <c r="C293" i="2" a="1"/>
  <c r="C293" i="2"/>
  <c r="C294" i="2" a="1"/>
  <c r="C294" i="2" s="1"/>
  <c r="C295" i="2" a="1"/>
  <c r="C295" i="2" s="1"/>
  <c r="C296" i="2" a="1"/>
  <c r="C296" i="2"/>
  <c r="C297" i="2" a="1"/>
  <c r="C297" i="2"/>
  <c r="C298" i="2" a="1"/>
  <c r="C298" i="2" s="1"/>
  <c r="C299" i="2" a="1"/>
  <c r="C299" i="2" s="1"/>
  <c r="C300" i="2" a="1"/>
  <c r="C300" i="2" s="1"/>
  <c r="C301" i="2" a="1"/>
  <c r="C301" i="2" s="1"/>
  <c r="C302" i="2" a="1"/>
  <c r="C302" i="2" s="1"/>
  <c r="C303" i="2" a="1"/>
  <c r="C303" i="2" s="1"/>
  <c r="C304" i="2" a="1"/>
  <c r="C304" i="2" s="1"/>
  <c r="C305" i="2" a="1"/>
  <c r="C305" i="2" s="1"/>
  <c r="C306" i="2" a="1"/>
  <c r="C306" i="2" s="1"/>
  <c r="C307" i="2" a="1"/>
  <c r="C307" i="2" s="1"/>
  <c r="C308" i="2" a="1"/>
  <c r="C308" i="2"/>
  <c r="C309" i="2" a="1"/>
  <c r="C309" i="2"/>
  <c r="C310" i="2" a="1"/>
  <c r="C310" i="2" s="1"/>
  <c r="C311" i="2" a="1"/>
  <c r="C311" i="2" s="1"/>
  <c r="C312" i="2" a="1"/>
  <c r="C312" i="2" s="1"/>
  <c r="C313" i="2" a="1"/>
  <c r="C313" i="2"/>
  <c r="C314" i="2" a="1"/>
  <c r="C314" i="2" s="1"/>
  <c r="C315" i="2" a="1"/>
  <c r="C315" i="2" s="1"/>
  <c r="C316" i="2" a="1"/>
  <c r="C316" i="2" s="1"/>
  <c r="C317" i="2" a="1"/>
  <c r="C317" i="2"/>
  <c r="C318" i="2" a="1"/>
  <c r="C318" i="2" s="1"/>
  <c r="C319" i="2" a="1"/>
  <c r="C319" i="2" s="1"/>
  <c r="C320" i="2" a="1"/>
  <c r="C320" i="2" s="1"/>
  <c r="C321" i="2" a="1"/>
  <c r="C321" i="2" s="1"/>
  <c r="C322" i="2" a="1"/>
  <c r="C322" i="2" s="1"/>
  <c r="C323" i="2" a="1"/>
  <c r="C323" i="2" s="1"/>
  <c r="C324" i="2" a="1"/>
  <c r="C324" i="2"/>
  <c r="C325" i="2" a="1"/>
  <c r="C325" i="2"/>
  <c r="C326" i="2" a="1"/>
  <c r="C326" i="2" s="1"/>
  <c r="C327" i="2" a="1"/>
  <c r="C327" i="2" s="1"/>
  <c r="C328" i="2" a="1"/>
  <c r="C328" i="2" s="1"/>
  <c r="C329" i="2" a="1"/>
  <c r="C329" i="2"/>
  <c r="C330" i="2" a="1"/>
  <c r="C330" i="2" s="1"/>
  <c r="C331" i="2" a="1"/>
  <c r="C331" i="2" s="1"/>
  <c r="C332" i="2" a="1"/>
  <c r="C332" i="2" s="1"/>
  <c r="C333" i="2" a="1"/>
  <c r="C333" i="2" s="1"/>
  <c r="C334" i="2" a="1"/>
  <c r="C334" i="2" s="1"/>
  <c r="C335" i="2" a="1"/>
  <c r="C335" i="2" s="1"/>
  <c r="C336" i="2" a="1"/>
  <c r="C336" i="2" s="1"/>
  <c r="C337" i="2" a="1"/>
  <c r="C337" i="2" s="1"/>
  <c r="C338" i="2" a="1"/>
  <c r="C338" i="2" s="1"/>
  <c r="C339" i="2" a="1"/>
  <c r="C339" i="2" s="1"/>
  <c r="C340" i="2" a="1"/>
  <c r="C340" i="2" s="1"/>
  <c r="C341" i="2" a="1"/>
  <c r="C341" i="2"/>
  <c r="C342" i="2" a="1"/>
  <c r="C342" i="2" s="1"/>
  <c r="C343" i="2" a="1"/>
  <c r="C343" i="2" s="1"/>
  <c r="C344" i="2" a="1"/>
  <c r="C344" i="2"/>
  <c r="C345" i="2" a="1"/>
  <c r="C345" i="2" s="1"/>
  <c r="C346" i="2" a="1"/>
  <c r="C346" i="2" s="1"/>
  <c r="C347" i="2" a="1"/>
  <c r="C347" i="2" s="1"/>
  <c r="C348" i="2" a="1"/>
  <c r="C348" i="2" s="1"/>
  <c r="C349" i="2" a="1"/>
  <c r="C349" i="2"/>
  <c r="C350" i="2" a="1"/>
  <c r="C350" i="2"/>
  <c r="C351" i="2" a="1"/>
  <c r="C351" i="2" s="1"/>
  <c r="C352" i="2" a="1"/>
  <c r="C352" i="2"/>
  <c r="C353" i="2" a="1"/>
  <c r="C353" i="2"/>
  <c r="C354" i="2" a="1"/>
  <c r="C354" i="2" s="1"/>
  <c r="C355" i="2" a="1"/>
  <c r="C355" i="2" s="1"/>
  <c r="C356" i="2" a="1"/>
  <c r="C356" i="2" s="1"/>
  <c r="C357" i="2" a="1"/>
  <c r="C357" i="2"/>
  <c r="C358" i="2" a="1"/>
  <c r="C358" i="2"/>
  <c r="C359" i="2" a="1"/>
  <c r="C359" i="2" s="1"/>
  <c r="C360" i="2" a="1"/>
  <c r="C360" i="2" s="1"/>
  <c r="C361" i="2" a="1"/>
  <c r="C361" i="2" s="1"/>
  <c r="C362" i="2" a="1"/>
  <c r="C362" i="2" s="1"/>
  <c r="C363" i="2" a="1"/>
  <c r="C363" i="2" s="1"/>
  <c r="C364" i="2" a="1"/>
  <c r="C364" i="2" s="1"/>
  <c r="C365" i="2" a="1"/>
  <c r="C365" i="2"/>
  <c r="C366" i="2" a="1"/>
  <c r="C366" i="2"/>
  <c r="C367" i="2" a="1"/>
  <c r="C367" i="2"/>
  <c r="C368" i="2" a="1"/>
  <c r="C368" i="2" s="1"/>
  <c r="C369" i="2" a="1"/>
  <c r="C369" i="2"/>
  <c r="C370" i="2" a="1"/>
  <c r="C370" i="2" s="1"/>
  <c r="C371" i="2" a="1"/>
  <c r="C371" i="2" s="1"/>
  <c r="C372" i="2" a="1"/>
  <c r="C372" i="2" s="1"/>
  <c r="C373" i="2" a="1"/>
  <c r="C373" i="2" s="1"/>
  <c r="C374" i="2" a="1"/>
  <c r="C374" i="2" s="1"/>
  <c r="C375" i="2" a="1"/>
  <c r="C375" i="2"/>
  <c r="C376" i="2" a="1"/>
  <c r="C376" i="2" s="1"/>
  <c r="C377" i="2" a="1"/>
  <c r="C377" i="2" s="1"/>
  <c r="C378" i="2" a="1"/>
  <c r="C378" i="2"/>
  <c r="C379" i="2" a="1"/>
  <c r="C379" i="2" s="1"/>
  <c r="C380" i="2" a="1"/>
  <c r="C380" i="2" s="1"/>
  <c r="C381" i="2" a="1"/>
  <c r="C381" i="2"/>
  <c r="C382" i="2" a="1"/>
  <c r="C382" i="2" s="1"/>
  <c r="C383" i="2" a="1"/>
  <c r="C383" i="2"/>
  <c r="C384" i="2" a="1"/>
  <c r="C384" i="2" s="1"/>
  <c r="C385" i="2" a="1"/>
  <c r="C385" i="2" s="1"/>
  <c r="C386" i="2" a="1"/>
  <c r="C386" i="2"/>
  <c r="C387" i="2" a="1"/>
  <c r="C387" i="2"/>
  <c r="C388" i="2" a="1"/>
  <c r="C388" i="2" s="1"/>
  <c r="C389" i="2" a="1"/>
  <c r="C389" i="2"/>
  <c r="C390" i="2" a="1"/>
  <c r="C390" i="2"/>
  <c r="C391" i="2" a="1"/>
  <c r="C391" i="2" s="1"/>
  <c r="C392" i="2" a="1"/>
  <c r="C392" i="2" s="1"/>
  <c r="C393" i="2" a="1"/>
  <c r="C393" i="2" s="1"/>
  <c r="C394" i="2" a="1"/>
  <c r="C394" i="2" s="1"/>
  <c r="C395" i="2" a="1"/>
  <c r="C395" i="2" s="1"/>
  <c r="C396" i="2" a="1"/>
  <c r="C396" i="2" s="1"/>
  <c r="C397" i="2" a="1"/>
  <c r="C397" i="2"/>
  <c r="C398" i="2" a="1"/>
  <c r="C398" i="2"/>
  <c r="C399" i="2" a="1"/>
  <c r="C399" i="2"/>
  <c r="C400" i="2" a="1"/>
  <c r="C400" i="2" s="1"/>
  <c r="C401" i="2" a="1"/>
  <c r="C401" i="2"/>
  <c r="C402" i="2" a="1"/>
  <c r="C402" i="2" s="1"/>
  <c r="C403" i="2" a="1"/>
  <c r="C403" i="2" s="1"/>
  <c r="C404" i="2" a="1"/>
  <c r="C404" i="2" s="1"/>
  <c r="C405" i="2" a="1"/>
  <c r="C405" i="2" s="1"/>
  <c r="C406" i="2" a="1"/>
  <c r="C406" i="2" s="1"/>
  <c r="C407" i="2" a="1"/>
  <c r="C407" i="2"/>
  <c r="C408" i="2" a="1"/>
  <c r="C408" i="2" s="1"/>
  <c r="C409" i="2" a="1"/>
  <c r="C409" i="2"/>
  <c r="C410" i="2" a="1"/>
  <c r="C410" i="2"/>
  <c r="C411" i="2" a="1"/>
  <c r="C411" i="2" s="1"/>
  <c r="C412" i="2" a="1"/>
  <c r="C412" i="2" s="1"/>
  <c r="C413" i="2" a="1"/>
  <c r="C413" i="2"/>
  <c r="C414" i="2" a="1"/>
  <c r="C414" i="2" s="1"/>
  <c r="C415" i="2" a="1"/>
  <c r="C415" i="2" s="1"/>
  <c r="C416" i="2" a="1"/>
  <c r="C416" i="2" s="1"/>
  <c r="C417" i="2" a="1"/>
  <c r="C417" i="2" s="1"/>
  <c r="C418" i="2" a="1"/>
  <c r="C418" i="2"/>
  <c r="C419" i="2" a="1"/>
  <c r="C419" i="2"/>
  <c r="C420" i="2" a="1"/>
  <c r="C420" i="2" s="1"/>
  <c r="C421" i="2" a="1"/>
  <c r="C421" i="2"/>
  <c r="C422" i="2" a="1"/>
  <c r="C422" i="2"/>
  <c r="C423" i="2" a="1"/>
  <c r="C423" i="2" s="1"/>
  <c r="C424" i="2" a="1"/>
  <c r="C424" i="2" s="1"/>
  <c r="C425" i="2" a="1"/>
  <c r="C425" i="2" s="1"/>
  <c r="C426" i="2" a="1"/>
  <c r="C426" i="2" s="1"/>
  <c r="C427" i="2" a="1"/>
  <c r="C427" i="2"/>
  <c r="C428" i="2" a="1"/>
  <c r="C428" i="2" s="1"/>
  <c r="C429" i="2" a="1"/>
  <c r="C429" i="2"/>
  <c r="C430" i="2" a="1"/>
  <c r="C430" i="2"/>
  <c r="C431" i="2" a="1"/>
  <c r="C431" i="2"/>
  <c r="C432" i="2" a="1"/>
  <c r="C432" i="2" s="1"/>
  <c r="C433" i="2" a="1"/>
  <c r="C433" i="2"/>
  <c r="C434" i="2" a="1"/>
  <c r="C434" i="2" s="1"/>
  <c r="C435" i="2" a="1"/>
  <c r="C435" i="2" s="1"/>
  <c r="C436" i="2" a="1"/>
  <c r="C436" i="2" s="1"/>
  <c r="C437" i="2" a="1"/>
  <c r="C437" i="2" s="1"/>
  <c r="C438" i="2" a="1"/>
  <c r="C438" i="2"/>
  <c r="C439" i="2" a="1"/>
  <c r="C439" i="2"/>
  <c r="C440" i="2" a="1"/>
  <c r="C440" i="2" s="1"/>
  <c r="C441" i="2" a="1"/>
  <c r="C441" i="2"/>
  <c r="C442" i="2" a="1"/>
  <c r="C442" i="2"/>
  <c r="C443" i="2" a="1"/>
  <c r="C443" i="2" s="1"/>
  <c r="C444" i="2" a="1"/>
  <c r="C444" i="2" s="1"/>
  <c r="C445" i="2" a="1"/>
  <c r="C445" i="2"/>
  <c r="C446" i="2" a="1"/>
  <c r="C446" i="2"/>
  <c r="C447" i="2" a="1"/>
  <c r="C447" i="2" s="1"/>
  <c r="C448" i="2" a="1"/>
  <c r="C448" i="2" s="1"/>
  <c r="C449" i="2" a="1"/>
  <c r="C449" i="2" s="1"/>
  <c r="C450" i="2" a="1"/>
  <c r="C450" i="2"/>
  <c r="C451" i="2" a="1"/>
  <c r="C451" i="2"/>
  <c r="C452" i="2" a="1"/>
  <c r="C452" i="2" s="1"/>
  <c r="C453" i="2" a="1"/>
  <c r="C453" i="2"/>
  <c r="C454" i="2" a="1"/>
  <c r="C454" i="2"/>
  <c r="C455" i="2" a="1"/>
  <c r="C455" i="2"/>
  <c r="C456" i="2" a="1"/>
  <c r="C456" i="2" s="1"/>
  <c r="C457" i="2" a="1"/>
  <c r="C457" i="2" s="1"/>
  <c r="C458" i="2" a="1"/>
  <c r="C458" i="2" s="1"/>
  <c r="C459" i="2" a="1"/>
  <c r="C459" i="2" s="1"/>
  <c r="C460" i="2" a="1"/>
  <c r="C460" i="2" s="1"/>
  <c r="C461" i="2" a="1"/>
  <c r="C461" i="2"/>
  <c r="C462" i="2" a="1"/>
  <c r="C462" i="2"/>
  <c r="C463" i="2" a="1"/>
  <c r="C463" i="2"/>
  <c r="C464" i="2" a="1"/>
  <c r="C464" i="2" s="1"/>
  <c r="C465" i="2" a="1"/>
  <c r="C465" i="2"/>
  <c r="C466" i="2" a="1"/>
  <c r="C466" i="2" s="1"/>
  <c r="C467" i="2" a="1"/>
  <c r="C467" i="2" s="1"/>
  <c r="C468" i="2" a="1"/>
  <c r="C468" i="2" s="1"/>
  <c r="C469" i="2" a="1"/>
  <c r="C469" i="2"/>
  <c r="C470" i="2" a="1"/>
  <c r="C470" i="2" s="1"/>
  <c r="C471" i="2" a="1"/>
  <c r="C471" i="2"/>
  <c r="C472" i="2" a="1"/>
  <c r="C472" i="2" s="1"/>
  <c r="C473" i="2" a="1"/>
  <c r="C473" i="2" s="1"/>
  <c r="C474" i="2" a="1"/>
  <c r="C474" i="2" s="1"/>
  <c r="C475" i="2" a="1"/>
  <c r="C475" i="2" s="1"/>
  <c r="C476" i="2" a="1"/>
  <c r="C476" i="2" s="1"/>
  <c r="C477" i="2" a="1"/>
  <c r="C477" i="2"/>
  <c r="C478" i="2" a="1"/>
  <c r="C478" i="2" s="1"/>
  <c r="C479" i="2" a="1"/>
  <c r="C479" i="2" s="1"/>
  <c r="C480" i="2" a="1"/>
  <c r="C480" i="2" s="1"/>
  <c r="C481" i="2" a="1"/>
  <c r="C481" i="2" s="1"/>
  <c r="C482" i="2" a="1"/>
  <c r="C482" i="2"/>
  <c r="C483" i="2" a="1"/>
  <c r="C483" i="2" s="1"/>
  <c r="C484" i="2" a="1"/>
  <c r="C484" i="2" s="1"/>
  <c r="C485" i="2" a="1"/>
  <c r="C485" i="2"/>
  <c r="C486" i="2" a="1"/>
  <c r="C486" i="2"/>
  <c r="C487" i="2" a="1"/>
  <c r="C487" i="2"/>
  <c r="C488" i="2" a="1"/>
  <c r="C488" i="2" s="1"/>
  <c r="C489" i="2" a="1"/>
  <c r="C489" i="2" s="1"/>
  <c r="C490" i="2" a="1"/>
  <c r="C490" i="2" s="1"/>
  <c r="C491" i="2" a="1"/>
  <c r="C491" i="2"/>
  <c r="C492" i="2" a="1"/>
  <c r="C492" i="2" s="1"/>
  <c r="C493" i="2" a="1"/>
  <c r="C493" i="2"/>
  <c r="C494" i="2" a="1"/>
  <c r="C494" i="2"/>
  <c r="C495" i="2" a="1"/>
  <c r="C495" i="2"/>
  <c r="C496" i="2" a="1"/>
  <c r="C496" i="2" s="1"/>
  <c r="C497" i="2" a="1"/>
  <c r="C497" i="2"/>
  <c r="C498" i="2" a="1"/>
  <c r="C498" i="2" s="1"/>
  <c r="C499" i="2" a="1"/>
  <c r="C499" i="2" s="1"/>
  <c r="C500" i="2" a="1"/>
  <c r="C500" i="2" s="1"/>
  <c r="C501" i="2" a="1"/>
  <c r="C501" i="2" s="1"/>
  <c r="C502" i="2" a="1"/>
  <c r="C502" i="2"/>
  <c r="C503" i="2" a="1"/>
  <c r="C503" i="2"/>
  <c r="C504" i="2" a="1"/>
  <c r="C504" i="2" s="1"/>
  <c r="C505" i="2" a="1"/>
  <c r="C505" i="2" s="1"/>
  <c r="C506" i="2" a="1"/>
  <c r="C506" i="2"/>
  <c r="C507" i="2" a="1"/>
  <c r="C507" i="2" s="1"/>
  <c r="C508" i="2" a="1"/>
  <c r="C508" i="2" s="1"/>
  <c r="C509" i="2" a="1"/>
  <c r="C509" i="2"/>
  <c r="C510" i="2" a="1"/>
  <c r="C510" i="2" s="1"/>
  <c r="C511" i="2" a="1"/>
  <c r="C511" i="2"/>
  <c r="C512" i="2" a="1"/>
  <c r="C512" i="2" s="1"/>
  <c r="C513" i="2" a="1"/>
  <c r="C513" i="2" s="1"/>
  <c r="C514" i="2" a="1"/>
  <c r="C514" i="2" s="1"/>
  <c r="C515" i="2" a="1"/>
  <c r="C515" i="2" s="1"/>
  <c r="C516" i="2" a="1"/>
  <c r="C516" i="2" s="1"/>
  <c r="C517" i="2" a="1"/>
  <c r="C517" i="2"/>
  <c r="C518" i="2" a="1"/>
  <c r="C518" i="2"/>
  <c r="C519" i="2" a="1"/>
  <c r="C519" i="2"/>
  <c r="C520" i="2" a="1"/>
  <c r="C520" i="2" s="1"/>
  <c r="C521" i="2" a="1"/>
  <c r="C521" i="2" s="1"/>
  <c r="C522" i="2" a="1"/>
  <c r="C522" i="2" s="1"/>
  <c r="C523" i="2" a="1"/>
  <c r="C523" i="2"/>
  <c r="C524" i="2" a="1"/>
  <c r="C524" i="2" s="1"/>
  <c r="C525" i="2" a="1"/>
  <c r="C525" i="2"/>
  <c r="C526" i="2" a="1"/>
  <c r="C526" i="2"/>
  <c r="C527" i="2" a="1"/>
  <c r="C527" i="2"/>
  <c r="C528" i="2" a="1"/>
  <c r="C528" i="2" s="1"/>
  <c r="C529" i="2" a="1"/>
  <c r="C529" i="2" s="1"/>
  <c r="C530" i="2" a="1"/>
  <c r="C530" i="2" s="1"/>
  <c r="C531" i="2" a="1"/>
  <c r="C531" i="2" s="1"/>
  <c r="C532" i="2" a="1"/>
  <c r="C532" i="2" s="1"/>
  <c r="C533" i="2" a="1"/>
  <c r="C533" i="2"/>
  <c r="C534" i="2" a="1"/>
  <c r="C534" i="2"/>
  <c r="C535" i="2" a="1"/>
  <c r="C535" i="2"/>
  <c r="C536" i="2" a="1"/>
  <c r="C536" i="2" s="1"/>
  <c r="C537" i="2" a="1"/>
  <c r="C537" i="2"/>
  <c r="C538" i="2" a="1"/>
  <c r="C538" i="2"/>
  <c r="C539" i="2" a="1"/>
  <c r="C539" i="2" s="1"/>
  <c r="C540" i="2" a="1"/>
  <c r="C540" i="2" s="1"/>
  <c r="C541" i="2" a="1"/>
  <c r="C541" i="2"/>
  <c r="C542" i="2" a="1"/>
  <c r="C542" i="2"/>
  <c r="C543" i="2" a="1"/>
  <c r="C543" i="2"/>
  <c r="C544" i="2" a="1"/>
  <c r="C544" i="2" s="1"/>
  <c r="C545" i="2" a="1"/>
  <c r="C545" i="2" s="1"/>
  <c r="C546" i="2" a="1"/>
  <c r="C546" i="2" s="1"/>
  <c r="C547" i="2" a="1"/>
  <c r="C547" i="2" s="1"/>
  <c r="C548" i="2" a="1"/>
  <c r="C548" i="2" s="1"/>
  <c r="C549" i="2" a="1"/>
  <c r="C549" i="2"/>
  <c r="C550" i="2" a="1"/>
  <c r="C550" i="2"/>
  <c r="C551" i="2" a="1"/>
  <c r="C551" i="2"/>
  <c r="C552" i="2" a="1"/>
  <c r="C552" i="2" s="1"/>
  <c r="C553" i="2" a="1"/>
  <c r="C553" i="2" s="1"/>
  <c r="C554" i="2" a="1"/>
  <c r="C554" i="2"/>
  <c r="C555" i="2" a="1"/>
  <c r="C555" i="2"/>
  <c r="C556" i="2" a="1"/>
  <c r="C556" i="2"/>
  <c r="C557" i="2" a="1"/>
  <c r="C557" i="2" s="1"/>
  <c r="C558" i="2" a="1"/>
  <c r="C558" i="2" s="1"/>
  <c r="C559" i="2" a="1"/>
  <c r="C559" i="2" s="1"/>
  <c r="C560" i="2" a="1"/>
  <c r="C560" i="2" s="1"/>
  <c r="C561" i="2" a="1"/>
  <c r="C561" i="2" s="1"/>
  <c r="C562" i="2" a="1"/>
  <c r="C562" i="2"/>
  <c r="C563" i="2" a="1"/>
  <c r="C563" i="2"/>
  <c r="C564" i="2" a="1"/>
  <c r="C564" i="2"/>
  <c r="C565" i="2" a="1"/>
  <c r="C565" i="2" s="1"/>
  <c r="C566" i="2" a="1"/>
  <c r="C566" i="2"/>
  <c r="C567" i="2" a="1"/>
  <c r="C567" i="2" s="1"/>
  <c r="C568" i="2" a="1"/>
  <c r="C568" i="2" s="1"/>
  <c r="C569" i="2" a="1"/>
  <c r="C569" i="2" s="1"/>
  <c r="C570" i="2" a="1"/>
  <c r="C570" i="2"/>
  <c r="C571" i="2" a="1"/>
  <c r="C571" i="2"/>
  <c r="C572" i="2" a="1"/>
  <c r="C572" i="2"/>
  <c r="C573" i="2" a="1"/>
  <c r="C573" i="2" s="1"/>
  <c r="C574" i="2" a="1"/>
  <c r="C574" i="2" s="1"/>
  <c r="C575" i="2" a="1"/>
  <c r="C575" i="2"/>
  <c r="C576" i="2" a="1"/>
  <c r="C576" i="2"/>
  <c r="C577" i="2" a="1"/>
  <c r="C577" i="2" s="1"/>
  <c r="C578" i="2" a="1"/>
  <c r="C578" i="2"/>
  <c r="C579" i="2" a="1"/>
  <c r="C579" i="2" s="1"/>
  <c r="C580" i="2" a="1"/>
  <c r="C580" i="2" s="1"/>
  <c r="C581" i="2" a="1"/>
  <c r="C581" i="2" s="1"/>
  <c r="C582" i="2" a="1"/>
  <c r="C582" i="2" s="1"/>
  <c r="C583" i="2" a="1"/>
  <c r="C583" i="2" s="1"/>
  <c r="C584" i="2" a="1"/>
  <c r="C584" i="2"/>
  <c r="C585" i="2" a="1"/>
  <c r="C585" i="2" s="1"/>
  <c r="C586" i="2" a="1"/>
  <c r="C586" i="2"/>
  <c r="C587" i="2" a="1"/>
  <c r="C587" i="2"/>
  <c r="C588" i="2" a="1"/>
  <c r="C588" i="2" s="1"/>
  <c r="C589" i="2" a="1"/>
  <c r="C589" i="2" s="1"/>
  <c r="C590" i="2" a="1"/>
  <c r="C590" i="2" s="1"/>
  <c r="C591" i="2" a="1"/>
  <c r="C591" i="2" s="1"/>
  <c r="C592" i="2" a="1"/>
  <c r="C592" i="2" s="1"/>
  <c r="C593" i="2" a="1"/>
  <c r="C593" i="2" s="1"/>
  <c r="C594" i="2" a="1"/>
  <c r="C594" i="2"/>
  <c r="C595" i="2" a="1"/>
  <c r="C595" i="2"/>
  <c r="C596" i="2" a="1"/>
  <c r="C596" i="2"/>
  <c r="C597" i="2" a="1"/>
  <c r="C597" i="2" s="1"/>
  <c r="C598" i="2" a="1"/>
  <c r="C598" i="2" s="1"/>
  <c r="C599" i="2" a="1"/>
  <c r="C599" i="2" s="1"/>
  <c r="C600" i="2" a="1"/>
  <c r="C600" i="2" s="1"/>
  <c r="C601" i="2" a="1"/>
  <c r="C601" i="2" s="1"/>
  <c r="C602" i="2" a="1"/>
  <c r="C602" i="2"/>
  <c r="C603" i="2" a="1"/>
  <c r="C603" i="2"/>
  <c r="C604" i="2" a="1"/>
  <c r="C604" i="2"/>
  <c r="C605" i="2" a="1"/>
  <c r="C605" i="2" s="1"/>
  <c r="C606" i="2" a="1"/>
  <c r="C606" i="2" s="1"/>
  <c r="C607" i="2" a="1"/>
  <c r="C607" i="2" s="1"/>
  <c r="C608" i="2" a="1"/>
  <c r="C608" i="2" s="1"/>
  <c r="C609" i="2" a="1"/>
  <c r="C609" i="2" s="1"/>
  <c r="C610" i="2" a="1"/>
  <c r="C610" i="2"/>
  <c r="C611" i="2" a="1"/>
  <c r="C611" i="2" s="1"/>
  <c r="C612" i="2" a="1"/>
  <c r="C612" i="2" s="1"/>
  <c r="C613" i="2" a="1"/>
  <c r="C613" i="2" s="1"/>
  <c r="C614" i="2" a="1"/>
  <c r="C614" i="2" s="1"/>
  <c r="C615" i="2" a="1"/>
  <c r="C615" i="2" s="1"/>
  <c r="C616" i="2" a="1"/>
  <c r="C616" i="2"/>
  <c r="C617" i="2" a="1"/>
  <c r="C617" i="2" s="1"/>
  <c r="C618" i="2" a="1"/>
  <c r="C618" i="2"/>
  <c r="C619" i="2" a="1"/>
  <c r="C619" i="2"/>
  <c r="C620" i="2" a="1"/>
  <c r="C620" i="2" s="1"/>
  <c r="C621" i="2" a="1"/>
  <c r="C621" i="2" s="1"/>
  <c r="C622" i="2" a="1"/>
  <c r="C622" i="2"/>
  <c r="C623" i="2" a="1"/>
  <c r="C623" i="2" s="1"/>
  <c r="C624" i="2" a="1"/>
  <c r="C624" i="2" s="1"/>
  <c r="C625" i="2" a="1"/>
  <c r="C625" i="2" s="1"/>
  <c r="C626" i="2" a="1"/>
  <c r="C626" i="2" s="1"/>
  <c r="C627" i="2" a="1"/>
  <c r="C627" i="2"/>
  <c r="C628" i="2" a="1"/>
  <c r="C628" i="2"/>
  <c r="C629" i="2" a="1"/>
  <c r="C629" i="2" s="1"/>
  <c r="C630" i="2" a="1"/>
  <c r="C630" i="2" s="1"/>
  <c r="C631" i="2" a="1"/>
  <c r="C631" i="2" s="1"/>
  <c r="C632" i="2" a="1"/>
  <c r="C632" i="2" s="1"/>
  <c r="C633" i="2" a="1"/>
  <c r="C633" i="2" s="1"/>
  <c r="C634" i="2" a="1"/>
  <c r="C634" i="2"/>
  <c r="C635" i="2" a="1"/>
  <c r="C635" i="2" s="1"/>
  <c r="C636" i="2" a="1"/>
  <c r="C636" i="2"/>
  <c r="C637" i="2" a="1"/>
  <c r="C637" i="2" s="1"/>
  <c r="C638" i="2" a="1"/>
  <c r="C638" i="2" s="1"/>
  <c r="C639" i="2" a="1"/>
  <c r="C639" i="2"/>
  <c r="C640" i="2" a="1"/>
  <c r="C640" i="2"/>
  <c r="C641" i="2" a="1"/>
  <c r="C641" i="2" s="1"/>
  <c r="C642" i="2" a="1"/>
  <c r="C642" i="2"/>
  <c r="C643" i="2" a="1"/>
  <c r="C643" i="2"/>
  <c r="C644" i="2" a="1"/>
  <c r="C644" i="2" s="1"/>
  <c r="C645" i="2" a="1"/>
  <c r="C645" i="2" s="1"/>
  <c r="C646" i="2" a="1"/>
  <c r="C646" i="2" s="1"/>
  <c r="C647" i="2" a="1"/>
  <c r="C647" i="2" s="1"/>
  <c r="C648" i="2" a="1"/>
  <c r="C648" i="2"/>
  <c r="C649" i="2" a="1"/>
  <c r="C649" i="2" s="1"/>
  <c r="C650" i="2" a="1"/>
  <c r="C650" i="2"/>
  <c r="C651" i="2" a="1"/>
  <c r="C651" i="2"/>
  <c r="C652" i="2" a="1"/>
  <c r="C652" i="2"/>
  <c r="C653" i="2" a="1"/>
  <c r="C653" i="2" s="1"/>
  <c r="C654" i="2" a="1"/>
  <c r="C654" i="2"/>
  <c r="C655" i="2" a="1"/>
  <c r="C655" i="2" s="1"/>
  <c r="C656" i="2" a="1"/>
  <c r="C656" i="2" s="1"/>
  <c r="C657" i="2" a="1"/>
  <c r="C657" i="2" s="1"/>
  <c r="C658" i="2" a="1"/>
  <c r="C658" i="2" s="1"/>
  <c r="C659" i="2" a="1"/>
  <c r="C659" i="2"/>
  <c r="C660" i="2" a="1"/>
  <c r="C660" i="2"/>
  <c r="C661" i="2" a="1"/>
  <c r="C661" i="2" s="1"/>
  <c r="C662" i="2" a="1"/>
  <c r="C662" i="2" s="1"/>
  <c r="C663" i="2" a="1"/>
  <c r="C663" i="2"/>
  <c r="C664" i="2" a="1"/>
  <c r="C664" i="2" s="1"/>
  <c r="C665" i="2" a="1"/>
  <c r="C665" i="2" s="1"/>
  <c r="C666" i="2" a="1"/>
  <c r="C666" i="2"/>
  <c r="C667" i="2" a="1"/>
  <c r="C667" i="2" s="1"/>
  <c r="C668" i="2" a="1"/>
  <c r="C668" i="2"/>
  <c r="C669" i="2" a="1"/>
  <c r="C669" i="2" s="1"/>
  <c r="C670" i="2" a="1"/>
  <c r="C670" i="2" s="1"/>
  <c r="C671" i="2" a="1"/>
  <c r="C671" i="2" s="1"/>
  <c r="C672" i="2" a="1"/>
  <c r="C672" i="2"/>
  <c r="C673" i="2" a="1"/>
  <c r="C673" i="2" s="1"/>
  <c r="C674" i="2" a="1"/>
  <c r="C674" i="2"/>
  <c r="C675" i="2" a="1"/>
  <c r="C675" i="2"/>
  <c r="C676" i="2" a="1"/>
  <c r="C676" i="2" s="1"/>
  <c r="C677" i="2" a="1"/>
  <c r="C677" i="2" s="1"/>
  <c r="C678" i="2" a="1"/>
  <c r="C678" i="2" s="1"/>
  <c r="C679" i="2" a="1"/>
  <c r="C679" i="2" s="1"/>
  <c r="C680" i="2" a="1"/>
  <c r="C680" i="2" s="1"/>
  <c r="C681" i="2" a="1"/>
  <c r="C681" i="2" s="1"/>
  <c r="C682" i="2" a="1"/>
  <c r="C682" i="2"/>
  <c r="C683" i="2" a="1"/>
  <c r="C683" i="2"/>
  <c r="C684" i="2" a="1"/>
  <c r="C684" i="2"/>
  <c r="C685" i="2" a="1"/>
  <c r="C685" i="2" s="1"/>
  <c r="C686" i="2" a="1"/>
  <c r="C686" i="2"/>
  <c r="C687" i="2" a="1"/>
  <c r="C687" i="2" s="1"/>
  <c r="C688" i="2" a="1"/>
  <c r="C688" i="2" s="1"/>
  <c r="C689" i="2" a="1"/>
  <c r="C689" i="2" s="1"/>
  <c r="C690" i="2" a="1"/>
  <c r="C690" i="2" s="1"/>
  <c r="C691" i="2" a="1"/>
  <c r="C691" i="2"/>
  <c r="C692" i="2" a="1"/>
  <c r="C692" i="2"/>
  <c r="C693" i="2" a="1"/>
  <c r="C693" i="2" s="1"/>
  <c r="C694" i="2" a="1"/>
  <c r="C694" i="2" s="1"/>
  <c r="C695" i="2" a="1"/>
  <c r="C695" i="2"/>
  <c r="C696" i="2" a="1"/>
  <c r="C696" i="2" s="1"/>
  <c r="C697" i="2" a="1"/>
  <c r="C697" i="2" s="1"/>
  <c r="C698" i="2" a="1"/>
  <c r="C698" i="2"/>
  <c r="C699" i="2" a="1"/>
  <c r="C699" i="2" s="1"/>
  <c r="C700" i="2" a="1"/>
  <c r="C700" i="2"/>
  <c r="C701" i="2" a="1"/>
  <c r="C701" i="2" s="1"/>
  <c r="C702" i="2" a="1"/>
  <c r="C702" i="2" s="1"/>
  <c r="C703" i="2" a="1"/>
  <c r="C703" i="2" s="1"/>
  <c r="C704" i="2" a="1"/>
  <c r="C704" i="2"/>
  <c r="C705" i="2" a="1"/>
  <c r="C705" i="2" s="1"/>
  <c r="C706" i="2" a="1"/>
  <c r="C706" i="2"/>
  <c r="C707" i="2" a="1"/>
  <c r="C707" i="2"/>
  <c r="C708" i="2" a="1"/>
  <c r="C708" i="2" s="1"/>
  <c r="C709" i="2" a="1"/>
  <c r="C709" i="2" s="1"/>
  <c r="C710" i="2" a="1"/>
  <c r="C710" i="2" s="1"/>
  <c r="C711" i="2" a="1"/>
  <c r="C711" i="2" s="1"/>
  <c r="C712" i="2" a="1"/>
  <c r="C712" i="2" s="1"/>
  <c r="C713" i="2" a="1"/>
  <c r="C713" i="2" s="1"/>
  <c r="C714" i="2" a="1"/>
  <c r="C714" i="2"/>
  <c r="C715" i="2" a="1"/>
  <c r="C715" i="2"/>
  <c r="C716" i="2" a="1"/>
  <c r="C716" i="2"/>
  <c r="C717" i="2" a="1"/>
  <c r="C717" i="2" s="1"/>
  <c r="C718" i="2" a="1"/>
  <c r="C718" i="2"/>
  <c r="C719" i="2" a="1"/>
  <c r="C719" i="2" s="1"/>
  <c r="C720" i="2" a="1"/>
  <c r="C720" i="2" s="1"/>
  <c r="C721" i="2" a="1"/>
  <c r="C721" i="2" s="1"/>
  <c r="C722" i="2" a="1"/>
  <c r="C722" i="2" s="1"/>
  <c r="C723" i="2" a="1"/>
  <c r="C723" i="2"/>
  <c r="C724" i="2" a="1"/>
  <c r="C724" i="2"/>
  <c r="C725" i="2" a="1"/>
  <c r="C725" i="2" s="1"/>
  <c r="C726" i="2" a="1"/>
  <c r="C726" i="2" s="1"/>
  <c r="C727" i="2" a="1"/>
  <c r="C727" i="2"/>
  <c r="C728" i="2" a="1"/>
  <c r="C728" i="2" s="1"/>
  <c r="C729" i="2" a="1"/>
  <c r="C729" i="2" s="1"/>
  <c r="C730" i="2" a="1"/>
  <c r="C730" i="2"/>
  <c r="C731" i="2" a="1"/>
  <c r="C731" i="2" s="1"/>
  <c r="C732" i="2" a="1"/>
  <c r="C732" i="2"/>
  <c r="C733" i="2" a="1"/>
  <c r="C733" i="2" s="1"/>
  <c r="C734" i="2" a="1"/>
  <c r="C734" i="2" s="1"/>
  <c r="C735" i="2" a="1"/>
  <c r="C735" i="2" s="1"/>
  <c r="C736" i="2" a="1"/>
  <c r="C736" i="2"/>
  <c r="C737" i="2" a="1"/>
  <c r="C737" i="2" s="1"/>
  <c r="C738" i="2" a="1"/>
  <c r="C738" i="2"/>
  <c r="C739" i="2" a="1"/>
  <c r="C739" i="2"/>
  <c r="C740" i="2" a="1"/>
  <c r="C740" i="2" s="1"/>
  <c r="C741" i="2" a="1"/>
  <c r="C741" i="2" s="1"/>
  <c r="C742" i="2" a="1"/>
  <c r="C742" i="2" s="1"/>
  <c r="C743" i="2" a="1"/>
  <c r="C743" i="2" s="1"/>
  <c r="C744" i="2" a="1"/>
  <c r="C744" i="2" s="1"/>
  <c r="C745" i="2" a="1"/>
  <c r="C745" i="2" s="1"/>
  <c r="C746" i="2" a="1"/>
  <c r="C746" i="2"/>
  <c r="C747" i="2" a="1"/>
  <c r="C747" i="2"/>
  <c r="C748" i="2" a="1"/>
  <c r="C748" i="2"/>
  <c r="C749" i="2" a="1"/>
  <c r="C749" i="2" s="1"/>
  <c r="C750" i="2" a="1"/>
  <c r="C750" i="2"/>
  <c r="C751" i="2" a="1"/>
  <c r="C751" i="2" s="1"/>
  <c r="C752" i="2" a="1"/>
  <c r="C752" i="2" s="1"/>
  <c r="C753" i="2" a="1"/>
  <c r="C753" i="2" s="1"/>
  <c r="C754" i="2" a="1"/>
  <c r="C754" i="2" s="1"/>
  <c r="C755" i="2" a="1"/>
  <c r="C755" i="2"/>
  <c r="C756" i="2" a="1"/>
  <c r="C756" i="2"/>
  <c r="C757" i="2" a="1"/>
  <c r="C757" i="2" s="1"/>
  <c r="C758" i="2" a="1"/>
  <c r="C758" i="2" s="1"/>
  <c r="C759" i="2" a="1"/>
  <c r="C759" i="2"/>
  <c r="C760" i="2" a="1"/>
  <c r="C760" i="2" s="1"/>
  <c r="C761" i="2" a="1"/>
  <c r="C761" i="2" s="1"/>
  <c r="C762" i="2" a="1"/>
  <c r="C762" i="2"/>
  <c r="C763" i="2" a="1"/>
  <c r="C763" i="2" s="1"/>
  <c r="C764" i="2" a="1"/>
  <c r="C764" i="2"/>
  <c r="C765" i="2" a="1"/>
  <c r="C765" i="2" s="1"/>
  <c r="C766" i="2" a="1"/>
  <c r="C766" i="2" s="1"/>
  <c r="C767" i="2" a="1"/>
  <c r="C767" i="2" s="1"/>
  <c r="C768" i="2" a="1"/>
  <c r="C768" i="2"/>
  <c r="C769" i="2" a="1"/>
  <c r="C769" i="2" s="1"/>
  <c r="C770" i="2" a="1"/>
  <c r="C770" i="2"/>
  <c r="C771" i="2" a="1"/>
  <c r="C771" i="2"/>
  <c r="C772" i="2" a="1"/>
  <c r="C772" i="2" s="1"/>
  <c r="C773" i="2" a="1"/>
  <c r="C773" i="2" s="1"/>
  <c r="C774" i="2" a="1"/>
  <c r="C774" i="2" s="1"/>
  <c r="C775" i="2" a="1"/>
  <c r="C775" i="2" s="1"/>
  <c r="C776" i="2" a="1"/>
  <c r="C776" i="2" s="1"/>
  <c r="C777" i="2" a="1"/>
  <c r="C777" i="2" s="1"/>
  <c r="C778" i="2" a="1"/>
  <c r="C778" i="2"/>
  <c r="C779" i="2" a="1"/>
  <c r="C779" i="2"/>
  <c r="C780" i="2" a="1"/>
  <c r="C780" i="2" s="1"/>
  <c r="C781" i="2" a="1"/>
  <c r="C781" i="2" s="1"/>
  <c r="C782" i="2" a="1"/>
  <c r="C782" i="2"/>
  <c r="C783" i="2" a="1"/>
  <c r="C783" i="2" s="1"/>
  <c r="C784" i="2" a="1"/>
  <c r="C784" i="2" s="1"/>
  <c r="C785" i="2" a="1"/>
  <c r="C785" i="2" s="1"/>
  <c r="C786" i="2" a="1"/>
  <c r="C786" i="2" s="1"/>
  <c r="C787" i="2" a="1"/>
  <c r="C787" i="2"/>
  <c r="C788" i="2" a="1"/>
  <c r="C788" i="2"/>
  <c r="C789" i="2" a="1"/>
  <c r="C789" i="2" s="1"/>
  <c r="C790" i="2" a="1"/>
  <c r="C790" i="2" s="1"/>
  <c r="C791" i="2" a="1"/>
  <c r="C791" i="2"/>
  <c r="C792" i="2" a="1"/>
  <c r="C792" i="2" s="1"/>
  <c r="C793" i="2" a="1"/>
  <c r="C793" i="2" s="1"/>
  <c r="C794" i="2" a="1"/>
  <c r="C794" i="2" s="1"/>
  <c r="C795" i="2" a="1"/>
  <c r="C795" i="2" s="1"/>
  <c r="C796" i="2" a="1"/>
  <c r="C796" i="2"/>
  <c r="C797" i="2" a="1"/>
  <c r="C797" i="2" s="1"/>
  <c r="C798" i="2" a="1"/>
  <c r="C798" i="2" s="1"/>
  <c r="C799" i="2" a="1"/>
  <c r="C799" i="2" s="1"/>
  <c r="C800" i="2" a="1"/>
  <c r="C800" i="2" s="1"/>
  <c r="C801" i="2" a="1"/>
  <c r="C801" i="2" s="1"/>
  <c r="C802" i="2" a="1"/>
  <c r="C802" i="2"/>
  <c r="C803" i="2" a="1"/>
  <c r="C803" i="2" s="1"/>
  <c r="C804" i="2" a="1"/>
  <c r="C804" i="2" s="1"/>
  <c r="C805" i="2" a="1"/>
  <c r="C805" i="2" s="1"/>
  <c r="C806" i="2" a="1"/>
  <c r="C806" i="2" s="1"/>
  <c r="C807" i="2" a="1"/>
  <c r="C807" i="2" s="1"/>
  <c r="C808" i="2" a="1"/>
  <c r="C808" i="2" s="1"/>
  <c r="C809" i="2" a="1"/>
  <c r="C809" i="2" s="1"/>
  <c r="C810" i="2" a="1"/>
  <c r="C810" i="2"/>
  <c r="C811" i="2" a="1"/>
  <c r="C811" i="2"/>
  <c r="C812" i="2" a="1"/>
  <c r="C812" i="2" s="1"/>
  <c r="C813" i="2" a="1"/>
  <c r="C813" i="2" s="1"/>
  <c r="C814" i="2" a="1"/>
  <c r="C814" i="2"/>
  <c r="C815" i="2" a="1"/>
  <c r="C815" i="2"/>
  <c r="C816" i="2" a="1"/>
  <c r="C816" i="2" s="1"/>
  <c r="C817" i="2" a="1"/>
  <c r="C817" i="2" s="1"/>
  <c r="C818" i="2" a="1"/>
  <c r="C818" i="2"/>
  <c r="C819" i="2" a="1"/>
  <c r="C819" i="2"/>
  <c r="C820" i="2" a="1"/>
  <c r="C820" i="2" s="1"/>
  <c r="C821" i="2" a="1"/>
  <c r="C821" i="2" s="1"/>
  <c r="C822" i="2" a="1"/>
  <c r="C822" i="2"/>
  <c r="C823" i="2" a="1"/>
  <c r="C823" i="2"/>
  <c r="C824" i="2" a="1"/>
  <c r="C824" i="2" s="1"/>
  <c r="C825" i="2" a="1"/>
  <c r="C825" i="2" s="1"/>
  <c r="C826" i="2" a="1"/>
  <c r="C826" i="2"/>
  <c r="C827" i="2" a="1"/>
  <c r="C827" i="2"/>
  <c r="C828" i="2" a="1"/>
  <c r="C828" i="2" s="1"/>
  <c r="C829" i="2" a="1"/>
  <c r="C829" i="2" s="1"/>
  <c r="C830" i="2" a="1"/>
  <c r="C830" i="2"/>
  <c r="C831" i="2" a="1"/>
  <c r="C831" i="2"/>
  <c r="C832" i="2" a="1"/>
  <c r="C832" i="2" s="1"/>
  <c r="C833" i="2" a="1"/>
  <c r="C833" i="2" s="1"/>
  <c r="C834" i="2" a="1"/>
  <c r="C834" i="2"/>
  <c r="C835" i="2" a="1"/>
  <c r="C835" i="2"/>
  <c r="C836" i="2" a="1"/>
  <c r="C836" i="2" s="1"/>
  <c r="C837" i="2" a="1"/>
  <c r="C837" i="2" s="1"/>
  <c r="C838" i="2" a="1"/>
  <c r="C838" i="2"/>
  <c r="C839" i="2" a="1"/>
  <c r="C839" i="2"/>
  <c r="C840" i="2" a="1"/>
  <c r="C840" i="2" s="1"/>
  <c r="C841" i="2" a="1"/>
  <c r="C841" i="2" s="1"/>
  <c r="C842" i="2" a="1"/>
  <c r="C842" i="2"/>
  <c r="C843" i="2" a="1"/>
  <c r="C843" i="2"/>
  <c r="C844" i="2" a="1"/>
  <c r="C844" i="2" s="1"/>
  <c r="C845" i="2" a="1"/>
  <c r="C845" i="2" s="1"/>
  <c r="C846" i="2" a="1"/>
  <c r="C846" i="2"/>
  <c r="C847" i="2" a="1"/>
  <c r="C847" i="2"/>
  <c r="C848" i="2" a="1"/>
  <c r="C848" i="2" s="1"/>
  <c r="C849" i="2" a="1"/>
  <c r="C849" i="2" s="1"/>
  <c r="C850" i="2" a="1"/>
  <c r="C850" i="2"/>
  <c r="C851" i="2" a="1"/>
  <c r="C851" i="2"/>
  <c r="C852" i="2" a="1"/>
  <c r="C852" i="2" s="1"/>
  <c r="C853" i="2" a="1"/>
  <c r="C853" i="2" s="1"/>
  <c r="C854" i="2" a="1"/>
  <c r="C854" i="2"/>
  <c r="C855" i="2" a="1"/>
  <c r="C855" i="2"/>
  <c r="C856" i="2" a="1"/>
  <c r="C856" i="2" s="1"/>
  <c r="C857" i="2" a="1"/>
  <c r="C857" i="2" s="1"/>
  <c r="C858" i="2" a="1"/>
  <c r="C858" i="2"/>
  <c r="C859" i="2" a="1"/>
  <c r="C859" i="2"/>
  <c r="C860" i="2" a="1"/>
  <c r="C860" i="2" s="1"/>
  <c r="C861" i="2" a="1"/>
  <c r="C861" i="2" s="1"/>
  <c r="C862" i="2" a="1"/>
  <c r="C862" i="2"/>
  <c r="C863" i="2" a="1"/>
  <c r="C863" i="2"/>
  <c r="C864" i="2" a="1"/>
  <c r="C864" i="2" s="1"/>
  <c r="C865" i="2" a="1"/>
  <c r="C865" i="2" s="1"/>
  <c r="C866" i="2" a="1"/>
  <c r="C866" i="2"/>
  <c r="C867" i="2" a="1"/>
  <c r="C867" i="2"/>
  <c r="C868" i="2" a="1"/>
  <c r="C868" i="2" s="1"/>
  <c r="C869" i="2" a="1"/>
  <c r="C869" i="2" s="1"/>
  <c r="C870" i="2" a="1"/>
  <c r="C870" i="2"/>
  <c r="C871" i="2" a="1"/>
  <c r="C871" i="2"/>
  <c r="C872" i="2" a="1"/>
  <c r="C872" i="2" s="1"/>
  <c r="C873" i="2" a="1"/>
  <c r="C873" i="2" s="1"/>
  <c r="C874" i="2" a="1"/>
  <c r="C874" i="2"/>
  <c r="C875" i="2" a="1"/>
  <c r="C875" i="2"/>
  <c r="C876" i="2" a="1"/>
  <c r="C876" i="2" s="1"/>
  <c r="C877" i="2" a="1"/>
  <c r="C877" i="2" s="1"/>
  <c r="C878" i="2" a="1"/>
  <c r="C878" i="2"/>
  <c r="C879" i="2" a="1"/>
  <c r="C879" i="2"/>
  <c r="C880" i="2" a="1"/>
  <c r="C880" i="2" s="1"/>
  <c r="C881" i="2" a="1"/>
  <c r="C881" i="2" s="1"/>
  <c r="C882" i="2" a="1"/>
  <c r="C882" i="2"/>
  <c r="C883" i="2" a="1"/>
  <c r="C883" i="2"/>
  <c r="C884" i="2" a="1"/>
  <c r="C884" i="2" s="1"/>
  <c r="C885" i="2" a="1"/>
  <c r="C885" i="2" s="1"/>
  <c r="C886" i="2" a="1"/>
  <c r="C886" i="2"/>
  <c r="C887" i="2" a="1"/>
  <c r="C887" i="2"/>
  <c r="C888" i="2" a="1"/>
  <c r="C888" i="2" s="1"/>
  <c r="C889" i="2" a="1"/>
  <c r="C889" i="2" s="1"/>
  <c r="C890" i="2" a="1"/>
  <c r="C890" i="2"/>
  <c r="C891" i="2" a="1"/>
  <c r="C891" i="2"/>
  <c r="C892" i="2" a="1"/>
  <c r="C892" i="2" s="1"/>
  <c r="C893" i="2" a="1"/>
  <c r="C893" i="2" s="1"/>
  <c r="C894" i="2" a="1"/>
  <c r="C894" i="2"/>
  <c r="C895" i="2" a="1"/>
  <c r="C895" i="2"/>
  <c r="C896" i="2" a="1"/>
  <c r="C896" i="2" s="1"/>
  <c r="C897" i="2" a="1"/>
  <c r="C897" i="2" s="1"/>
  <c r="C898" i="2" a="1"/>
  <c r="C898" i="2"/>
  <c r="C899" i="2" a="1"/>
  <c r="C899" i="2"/>
  <c r="C900" i="2" a="1"/>
  <c r="C900" i="2" s="1"/>
  <c r="C901" i="2" a="1"/>
  <c r="C901" i="2" s="1"/>
  <c r="C902" i="2" a="1"/>
  <c r="C902" i="2"/>
  <c r="C903" i="2" a="1"/>
  <c r="C903" i="2"/>
  <c r="C904" i="2" a="1"/>
  <c r="C904" i="2" s="1"/>
  <c r="C905" i="2" a="1"/>
  <c r="C905" i="2" s="1"/>
  <c r="C906" i="2" a="1"/>
  <c r="C906" i="2"/>
  <c r="C907" i="2" a="1"/>
  <c r="C907" i="2"/>
  <c r="C908" i="2" a="1"/>
  <c r="C908" i="2" s="1"/>
  <c r="C909" i="2" a="1"/>
  <c r="C909" i="2" s="1"/>
  <c r="C910" i="2" a="1"/>
  <c r="C910" i="2"/>
  <c r="C911" i="2" a="1"/>
  <c r="C911" i="2"/>
  <c r="C912" i="2" a="1"/>
  <c r="C912" i="2" s="1"/>
  <c r="C913" i="2" a="1"/>
  <c r="C913" i="2" s="1"/>
  <c r="C914" i="2" a="1"/>
  <c r="C914" i="2"/>
  <c r="C915" i="2" a="1"/>
  <c r="C915" i="2"/>
  <c r="C916" i="2" a="1"/>
  <c r="C916" i="2" s="1"/>
  <c r="C917" i="2" a="1"/>
  <c r="C917" i="2" s="1"/>
  <c r="C918" i="2" a="1"/>
  <c r="C918" i="2"/>
  <c r="C919" i="2" a="1"/>
  <c r="C919" i="2"/>
  <c r="C920" i="2" a="1"/>
  <c r="C920" i="2" s="1"/>
  <c r="C921" i="2" a="1"/>
  <c r="C921" i="2" s="1"/>
  <c r="C922" i="2" a="1"/>
  <c r="C922" i="2"/>
  <c r="C923" i="2" a="1"/>
  <c r="C923" i="2"/>
  <c r="C924" i="2" a="1"/>
  <c r="C924" i="2" s="1"/>
  <c r="C925" i="2" a="1"/>
  <c r="C925" i="2" s="1"/>
  <c r="C926" i="2" a="1"/>
  <c r="C926" i="2"/>
  <c r="C927" i="2" a="1"/>
  <c r="C927" i="2"/>
  <c r="C928" i="2" a="1"/>
  <c r="C928" i="2" s="1"/>
  <c r="C929" i="2" a="1"/>
  <c r="C929" i="2" s="1"/>
  <c r="C930" i="2" a="1"/>
  <c r="C930" i="2"/>
  <c r="C931" i="2" a="1"/>
  <c r="C931" i="2"/>
  <c r="C932" i="2" a="1"/>
  <c r="C932" i="2" s="1"/>
  <c r="C933" i="2" a="1"/>
  <c r="C933" i="2" s="1"/>
  <c r="C934" i="2" a="1"/>
  <c r="C934" i="2"/>
  <c r="C935" i="2" a="1"/>
  <c r="C935" i="2"/>
  <c r="C936" i="2" a="1"/>
  <c r="C936" i="2" s="1"/>
  <c r="C937" i="2" a="1"/>
  <c r="C937" i="2" s="1"/>
  <c r="C938" i="2" a="1"/>
  <c r="C938" i="2"/>
  <c r="C939" i="2" a="1"/>
  <c r="C939" i="2"/>
  <c r="C940" i="2" a="1"/>
  <c r="C940" i="2" s="1"/>
  <c r="C941" i="2" a="1"/>
  <c r="C941" i="2" s="1"/>
  <c r="C942" i="2" a="1"/>
  <c r="C942" i="2"/>
  <c r="C943" i="2" a="1"/>
  <c r="C943" i="2"/>
  <c r="C944" i="2" a="1"/>
  <c r="C944" i="2" s="1"/>
  <c r="C945" i="2" a="1"/>
  <c r="C945" i="2" s="1"/>
  <c r="C946" i="2" a="1"/>
  <c r="C946" i="2"/>
  <c r="C947" i="2" a="1"/>
  <c r="C947" i="2"/>
  <c r="C948" i="2" a="1"/>
  <c r="C948" i="2" s="1"/>
  <c r="C949" i="2" a="1"/>
  <c r="C949" i="2" s="1"/>
  <c r="C950" i="2" a="1"/>
  <c r="C950" i="2"/>
  <c r="C951" i="2" a="1"/>
  <c r="C951" i="2"/>
  <c r="C952" i="2" a="1"/>
  <c r="C952" i="2" s="1"/>
  <c r="C953" i="2" a="1"/>
  <c r="C953" i="2" s="1"/>
  <c r="C954" i="2" a="1"/>
  <c r="C954" i="2"/>
  <c r="C955" i="2" a="1"/>
  <c r="C955" i="2"/>
  <c r="C956" i="2" a="1"/>
  <c r="C956" i="2" s="1"/>
  <c r="C957" i="2" a="1"/>
  <c r="C957" i="2" s="1"/>
  <c r="C958" i="2" a="1"/>
  <c r="C958" i="2"/>
  <c r="C959" i="2" a="1"/>
  <c r="C959" i="2"/>
  <c r="C960" i="2" a="1"/>
  <c r="C960" i="2" s="1"/>
  <c r="C961" i="2" a="1"/>
  <c r="C961" i="2" s="1"/>
  <c r="C962" i="2" a="1"/>
  <c r="C962" i="2"/>
  <c r="C963" i="2" a="1"/>
  <c r="C963" i="2"/>
  <c r="C964" i="2" a="1"/>
  <c r="C964" i="2" s="1"/>
  <c r="C965" i="2" a="1"/>
  <c r="C965" i="2" s="1"/>
  <c r="C966" i="2" a="1"/>
  <c r="C966" i="2"/>
  <c r="C967" i="2" a="1"/>
  <c r="C967" i="2"/>
  <c r="C968" i="2" a="1"/>
  <c r="C968" i="2" s="1"/>
  <c r="C969" i="2" a="1"/>
  <c r="C969" i="2" s="1"/>
  <c r="C970" i="2" a="1"/>
  <c r="C970" i="2"/>
  <c r="C971" i="2" a="1"/>
  <c r="C971" i="2"/>
  <c r="C972" i="2" a="1"/>
  <c r="C972" i="2" s="1"/>
  <c r="C973" i="2" a="1"/>
  <c r="C973" i="2" s="1"/>
  <c r="C974" i="2" a="1"/>
  <c r="C974" i="2"/>
  <c r="C975" i="2" a="1"/>
  <c r="C975" i="2"/>
  <c r="C976" i="2" a="1"/>
  <c r="C976" i="2" s="1"/>
  <c r="C977" i="2" a="1"/>
  <c r="C977" i="2" s="1"/>
  <c r="C978" i="2" a="1"/>
  <c r="C978" i="2"/>
  <c r="C979" i="2" a="1"/>
  <c r="C979" i="2"/>
  <c r="C980" i="2" a="1"/>
  <c r="C980" i="2" s="1"/>
  <c r="C981" i="2" a="1"/>
  <c r="C981" i="2" s="1"/>
  <c r="C982" i="2" a="1"/>
  <c r="C982" i="2"/>
  <c r="C983" i="2" a="1"/>
  <c r="C983" i="2"/>
  <c r="C984" i="2" a="1"/>
  <c r="C984" i="2" s="1"/>
  <c r="C985" i="2" a="1"/>
  <c r="C985" i="2" s="1"/>
  <c r="C986" i="2" a="1"/>
  <c r="C986" i="2"/>
  <c r="C987" i="2" a="1"/>
  <c r="C987" i="2"/>
  <c r="C988" i="2" a="1"/>
  <c r="C988" i="2" s="1"/>
  <c r="C989" i="2" a="1"/>
  <c r="C989" i="2" s="1"/>
  <c r="C990" i="2" a="1"/>
  <c r="C990" i="2"/>
  <c r="C991" i="2" a="1"/>
  <c r="C991" i="2"/>
  <c r="C992" i="2" a="1"/>
  <c r="C992" i="2" s="1"/>
  <c r="C993" i="2" a="1"/>
  <c r="C993" i="2" s="1"/>
  <c r="C994" i="2" a="1"/>
  <c r="C994" i="2" s="1"/>
  <c r="C995" i="2" a="1"/>
  <c r="C995" i="2"/>
  <c r="C996" i="2" a="1"/>
  <c r="C996" i="2" s="1"/>
  <c r="C997" i="2" a="1"/>
  <c r="C997" i="2" s="1"/>
  <c r="C998" i="2" a="1"/>
  <c r="C998" i="2"/>
  <c r="C999" i="2" a="1"/>
  <c r="C999" i="2" s="1"/>
  <c r="C1000" i="2" a="1"/>
  <c r="C1000" i="2" s="1"/>
  <c r="C1001" i="2" a="1"/>
  <c r="C1001" i="2" s="1"/>
  <c r="C1002" i="2" a="1"/>
  <c r="C1002" i="2"/>
  <c r="C1003" i="2" a="1"/>
  <c r="C1003" i="2" s="1"/>
  <c r="C1004" i="2" a="1"/>
  <c r="C1004" i="2" s="1"/>
  <c r="C1005" i="2" a="1"/>
  <c r="C1005" i="2" s="1"/>
  <c r="C1006" i="2" a="1"/>
  <c r="C1006" i="2"/>
  <c r="C1007" i="2" a="1"/>
  <c r="C1007" i="2"/>
  <c r="C1008" i="2" a="1"/>
  <c r="C1008" i="2" s="1"/>
  <c r="C1009" i="2" a="1"/>
  <c r="C1009" i="2" s="1"/>
  <c r="C1010" i="2" a="1"/>
  <c r="C1010" i="2" s="1"/>
  <c r="C1011" i="2" a="1"/>
  <c r="C1011" i="2"/>
  <c r="C1012" i="2" a="1"/>
  <c r="C1012" i="2" s="1"/>
  <c r="C1013" i="2" a="1"/>
  <c r="C1013" i="2" s="1"/>
  <c r="C1014" i="2" a="1"/>
  <c r="C1014" i="2" s="1"/>
  <c r="C1015" i="2" a="1"/>
  <c r="C1015" i="2" s="1"/>
  <c r="C1016" i="2" a="1"/>
  <c r="C1016" i="2" s="1"/>
  <c r="C1017" i="2" a="1"/>
  <c r="C1017" i="2" s="1"/>
  <c r="C1018" i="2" a="1"/>
  <c r="C1018" i="2"/>
  <c r="C1019" i="2" a="1"/>
  <c r="C1019" i="2" s="1"/>
  <c r="C1020" i="2" a="1"/>
  <c r="C1020" i="2" s="1"/>
  <c r="C1021" i="2" a="1"/>
  <c r="C1021" i="2" s="1"/>
  <c r="C1022" i="2" a="1"/>
  <c r="C1022" i="2"/>
  <c r="C1023" i="2" a="1"/>
  <c r="C1023" i="2" s="1"/>
  <c r="C1024" i="2" a="1"/>
  <c r="C1024" i="2" s="1"/>
  <c r="C1025" i="2" a="1"/>
  <c r="C1025" i="2" s="1"/>
  <c r="C1026" i="2" a="1"/>
  <c r="C1026" i="2" s="1"/>
  <c r="C1027" i="2" a="1"/>
  <c r="C1027" i="2"/>
  <c r="C1028" i="2" a="1"/>
  <c r="C1028" i="2" s="1"/>
  <c r="C1029" i="2" a="1"/>
  <c r="C1029" i="2" s="1"/>
  <c r="C1030" i="2" a="1"/>
  <c r="C1030" i="2" s="1"/>
  <c r="C1031" i="2" a="1"/>
  <c r="C1031" i="2" s="1"/>
  <c r="C1032" i="2" a="1"/>
  <c r="C1032" i="2" s="1"/>
  <c r="C1033" i="2" a="1"/>
  <c r="C1033" i="2" s="1"/>
  <c r="C1034" i="2" a="1"/>
  <c r="C1034" i="2"/>
  <c r="C1035" i="2" a="1"/>
  <c r="C1035" i="2" s="1"/>
  <c r="C1036" i="2" a="1"/>
  <c r="C1036" i="2" s="1"/>
  <c r="C1037" i="2" a="1"/>
  <c r="C1037" i="2" s="1"/>
  <c r="C1038" i="2" a="1"/>
  <c r="C1038" i="2"/>
  <c r="C1039" i="2" a="1"/>
  <c r="C1039" i="2" s="1"/>
  <c r="C1040" i="2" a="1"/>
  <c r="C1040" i="2" s="1"/>
  <c r="C1041" i="2" a="1"/>
  <c r="C1041" i="2" s="1"/>
  <c r="C1042" i="2" a="1"/>
  <c r="C1042" i="2" s="1"/>
  <c r="C1043" i="2" a="1"/>
  <c r="C1043" i="2"/>
  <c r="C1044" i="2" a="1"/>
  <c r="C1044" i="2" s="1"/>
  <c r="C1045" i="2" a="1"/>
  <c r="C1045" i="2" s="1"/>
  <c r="C1046" i="2" a="1"/>
  <c r="C1046" i="2" s="1"/>
  <c r="C1047" i="2" a="1"/>
  <c r="C1047" i="2" s="1"/>
  <c r="C1048" i="2" a="1"/>
  <c r="C1048" i="2" s="1"/>
  <c r="C1049" i="2" a="1"/>
  <c r="C1049" i="2" s="1"/>
  <c r="C1050" i="2" a="1"/>
  <c r="C1050" i="2"/>
  <c r="C1051" i="2" a="1"/>
  <c r="C1051" i="2" s="1"/>
  <c r="C1052" i="2" a="1"/>
  <c r="C1052" i="2" s="1"/>
  <c r="C1053" i="2" a="1"/>
  <c r="C1053" i="2" s="1"/>
  <c r="C1054" i="2" a="1"/>
  <c r="C1054" i="2"/>
  <c r="C1055" i="2" a="1"/>
  <c r="C1055" i="2" s="1"/>
  <c r="C1056" i="2" a="1"/>
  <c r="C1056" i="2" s="1"/>
  <c r="C1057" i="2" a="1"/>
  <c r="C1057" i="2" s="1"/>
  <c r="C1058" i="2" a="1"/>
  <c r="C1058" i="2" s="1"/>
  <c r="C1059" i="2" a="1"/>
  <c r="C1059" i="2"/>
  <c r="C1060" i="2" a="1"/>
  <c r="C1060" i="2" s="1"/>
  <c r="C1061" i="2" a="1"/>
  <c r="C1061" i="2" s="1"/>
  <c r="C1062" i="2" a="1"/>
  <c r="C1062" i="2" s="1"/>
  <c r="C1063" i="2" a="1"/>
  <c r="C1063" i="2" s="1"/>
  <c r="C1064" i="2" a="1"/>
  <c r="C1064" i="2" s="1"/>
  <c r="C1065" i="2" a="1"/>
  <c r="C1065" i="2" s="1"/>
  <c r="C1066" i="2" a="1"/>
  <c r="C1066" i="2"/>
  <c r="C1067" i="2" a="1"/>
  <c r="C1067" i="2" s="1"/>
  <c r="C1068" i="2" a="1"/>
  <c r="C1068" i="2" s="1"/>
  <c r="C1069" i="2" a="1"/>
  <c r="C1069" i="2" s="1"/>
  <c r="C1070" i="2" a="1"/>
  <c r="C1070" i="2"/>
  <c r="C1071" i="2" a="1"/>
  <c r="C1071" i="2" s="1"/>
  <c r="C1072" i="2" a="1"/>
  <c r="C1072" i="2" s="1"/>
  <c r="C1073" i="2" a="1"/>
  <c r="C1073" i="2" s="1"/>
  <c r="C1074" i="2" a="1"/>
  <c r="C1074" i="2" s="1"/>
  <c r="C1075" i="2" a="1"/>
  <c r="C1075" i="2"/>
  <c r="C1076" i="2" a="1"/>
  <c r="C1076" i="2" s="1"/>
  <c r="C1077" i="2" a="1"/>
  <c r="C1077" i="2" s="1"/>
  <c r="C1078" i="2" a="1"/>
  <c r="C1078" i="2" s="1"/>
  <c r="C1079" i="2" a="1"/>
  <c r="C1079" i="2" s="1"/>
  <c r="C1080" i="2" a="1"/>
  <c r="C1080" i="2" s="1"/>
  <c r="C1081" i="2" a="1"/>
  <c r="C1081" i="2" s="1"/>
  <c r="C1082" i="2" a="1"/>
  <c r="C1082" i="2"/>
  <c r="C1083" i="2" a="1"/>
  <c r="C1083" i="2" s="1"/>
  <c r="C1084" i="2" a="1"/>
  <c r="C1084" i="2" s="1"/>
  <c r="C1085" i="2" a="1"/>
  <c r="C1085" i="2" s="1"/>
  <c r="C1086" i="2" a="1"/>
  <c r="C1086" i="2"/>
  <c r="C1087" i="2" a="1"/>
  <c r="C1087" i="2" s="1"/>
  <c r="C1088" i="2" a="1"/>
  <c r="C1088" i="2" s="1"/>
  <c r="C1089" i="2" a="1"/>
  <c r="C1089" i="2" s="1"/>
  <c r="C1090" i="2" a="1"/>
  <c r="C1090" i="2" s="1"/>
  <c r="C1091" i="2" a="1"/>
  <c r="C1091" i="2"/>
  <c r="C1092" i="2" a="1"/>
  <c r="C1092" i="2" s="1"/>
  <c r="C1093" i="2" a="1"/>
  <c r="C1093" i="2" s="1"/>
  <c r="C1094" i="2" a="1"/>
  <c r="C1094" i="2" s="1"/>
  <c r="C1095" i="2" a="1"/>
  <c r="C1095" i="2" s="1"/>
  <c r="C1096" i="2" a="1"/>
  <c r="C1096" i="2" s="1"/>
  <c r="C1097" i="2" a="1"/>
  <c r="C1097" i="2" s="1"/>
  <c r="C1098" i="2" a="1"/>
  <c r="C1098" i="2"/>
  <c r="C1099" i="2" a="1"/>
  <c r="C1099" i="2" s="1"/>
  <c r="C1100" i="2" a="1"/>
  <c r="C1100" i="2" s="1"/>
  <c r="C1101" i="2" a="1"/>
  <c r="C1101" i="2" s="1"/>
  <c r="C1102" i="2" a="1"/>
  <c r="C1102" i="2"/>
  <c r="C1103" i="2" a="1"/>
  <c r="C1103" i="2" s="1"/>
  <c r="C1104" i="2" a="1"/>
  <c r="C1104" i="2" s="1"/>
  <c r="C1105" i="2" a="1"/>
  <c r="C1105" i="2" s="1"/>
  <c r="C1106" i="2" a="1"/>
  <c r="C1106" i="2" s="1"/>
  <c r="C1107" i="2" a="1"/>
  <c r="C1107" i="2"/>
  <c r="C1108" i="2" a="1"/>
  <c r="C1108" i="2" s="1"/>
  <c r="C1109" i="2" a="1"/>
  <c r="C1109" i="2" s="1"/>
  <c r="C1110" i="2" a="1"/>
  <c r="C1110" i="2" s="1"/>
  <c r="C1111" i="2" a="1"/>
  <c r="C1111" i="2" s="1"/>
  <c r="C1112" i="2" a="1"/>
  <c r="C1112" i="2" s="1"/>
  <c r="C1113" i="2" a="1"/>
  <c r="C1113" i="2" s="1"/>
  <c r="C1114" i="2" a="1"/>
  <c r="C1114" i="2"/>
  <c r="C1115" i="2" a="1"/>
  <c r="C1115" i="2" s="1"/>
  <c r="C1116" i="2" a="1"/>
  <c r="C1116" i="2" s="1"/>
  <c r="C1117" i="2" a="1"/>
  <c r="C1117" i="2" s="1"/>
  <c r="C1118" i="2" a="1"/>
  <c r="C1118" i="2"/>
  <c r="C1119" i="2" a="1"/>
  <c r="C1119" i="2" s="1"/>
  <c r="C1120" i="2" a="1"/>
  <c r="C1120" i="2" s="1"/>
  <c r="C1121" i="2" a="1"/>
  <c r="C1121" i="2" s="1"/>
  <c r="C1122" i="2" a="1"/>
  <c r="C1122" i="2" s="1"/>
  <c r="C1123" i="2" a="1"/>
  <c r="C1123" i="2"/>
  <c r="C1124" i="2" a="1"/>
  <c r="C1124" i="2" s="1"/>
  <c r="C1125" i="2" a="1"/>
  <c r="C1125" i="2" s="1"/>
  <c r="C1126" i="2" a="1"/>
  <c r="C1126" i="2" s="1"/>
  <c r="C1127" i="2" a="1"/>
  <c r="C1127" i="2" s="1"/>
  <c r="C1128" i="2" a="1"/>
  <c r="C1128" i="2" s="1"/>
  <c r="C1129" i="2" a="1"/>
  <c r="C1129" i="2" s="1"/>
  <c r="C1130" i="2" a="1"/>
  <c r="C1130" i="2"/>
  <c r="C1131" i="2" a="1"/>
  <c r="C1131" i="2" s="1"/>
  <c r="C1132" i="2" a="1"/>
  <c r="C1132" i="2" s="1"/>
  <c r="C1133" i="2" a="1"/>
  <c r="C1133" i="2" s="1"/>
  <c r="C1134" i="2" a="1"/>
  <c r="C1134" i="2"/>
  <c r="C1135" i="2" a="1"/>
  <c r="C1135" i="2" s="1"/>
  <c r="C1136" i="2" a="1"/>
  <c r="C1136" i="2" s="1"/>
  <c r="C1137" i="2" a="1"/>
  <c r="C1137" i="2" s="1"/>
  <c r="C1138" i="2" a="1"/>
  <c r="C1138" i="2" s="1"/>
  <c r="C1139" i="2" a="1"/>
  <c r="C1139" i="2"/>
  <c r="C1140" i="2" a="1"/>
  <c r="C1140" i="2" s="1"/>
  <c r="C1141" i="2" a="1"/>
  <c r="C1141" i="2" s="1"/>
  <c r="C1142" i="2" a="1"/>
  <c r="C1142" i="2" s="1"/>
  <c r="C1143" i="2" a="1"/>
  <c r="C1143" i="2" s="1"/>
  <c r="C1144" i="2" a="1"/>
  <c r="C1144" i="2" s="1"/>
  <c r="C1145" i="2" a="1"/>
  <c r="C1145" i="2" s="1"/>
  <c r="C1146" i="2" a="1"/>
  <c r="C1146" i="2" s="1"/>
  <c r="C1147" i="2" a="1"/>
  <c r="C1147" i="2" s="1"/>
  <c r="C1148" i="2" a="1"/>
  <c r="C1148" i="2" s="1"/>
  <c r="C1149" i="2" a="1"/>
  <c r="C1149" i="2" s="1"/>
  <c r="C1150" i="2" a="1"/>
  <c r="C1150" i="2"/>
  <c r="C1151" i="2" a="1"/>
  <c r="C1151" i="2" s="1"/>
  <c r="C1152" i="2" a="1"/>
  <c r="C1152" i="2" s="1"/>
  <c r="C1153" i="2" a="1"/>
  <c r="C1153" i="2" s="1"/>
  <c r="C1154" i="2" a="1"/>
  <c r="C1154" i="2" s="1"/>
  <c r="C1155" i="2" a="1"/>
  <c r="C1155" i="2"/>
  <c r="C1156" i="2" a="1"/>
  <c r="C1156" i="2" s="1"/>
  <c r="C1157" i="2" a="1"/>
  <c r="C1157" i="2" s="1"/>
  <c r="C1158" i="2" a="1"/>
  <c r="C1158" i="2" s="1"/>
  <c r="C1159" i="2" a="1"/>
  <c r="C1159" i="2" s="1"/>
  <c r="C1160" i="2" a="1"/>
  <c r="C1160" i="2" s="1"/>
  <c r="C1161" i="2" a="1"/>
  <c r="C1161" i="2" s="1"/>
  <c r="C1162" i="2" a="1"/>
  <c r="C1162" i="2"/>
  <c r="C1163" i="2" a="1"/>
  <c r="C1163" i="2" s="1"/>
  <c r="C1164" i="2" a="1"/>
  <c r="C1164" i="2" s="1"/>
  <c r="C1165" i="2" a="1"/>
  <c r="C1165" i="2" s="1"/>
  <c r="C1166" i="2" a="1"/>
  <c r="C1166" i="2"/>
  <c r="C1167" i="2" a="1"/>
  <c r="C1167" i="2" s="1"/>
  <c r="C1168" i="2" a="1"/>
  <c r="C1168" i="2" s="1"/>
  <c r="C1169" i="2" a="1"/>
  <c r="C1169" i="2" s="1"/>
  <c r="C1170" i="2" a="1"/>
  <c r="C1170" i="2" s="1"/>
  <c r="C1171" i="2" a="1"/>
  <c r="C1171" i="2"/>
  <c r="C1172" i="2" a="1"/>
  <c r="C1172" i="2" s="1"/>
  <c r="C1173" i="2" a="1"/>
  <c r="C1173" i="2" s="1"/>
  <c r="C1174" i="2" a="1"/>
  <c r="C1174" i="2" s="1"/>
  <c r="C1175" i="2" a="1"/>
  <c r="C1175" i="2" s="1"/>
  <c r="C1176" i="2" a="1"/>
  <c r="C1176" i="2" s="1"/>
  <c r="C1177" i="2" a="1"/>
  <c r="C1177" i="2" s="1"/>
  <c r="C1178" i="2" a="1"/>
  <c r="C1178" i="2"/>
  <c r="C1179" i="2" a="1"/>
  <c r="C1179" i="2" s="1"/>
  <c r="C1180" i="2" a="1"/>
  <c r="C1180" i="2" s="1"/>
  <c r="C1181" i="2" a="1"/>
  <c r="C1181" i="2" s="1"/>
  <c r="C1182" i="2" a="1"/>
  <c r="C1182" i="2"/>
  <c r="C1183" i="2" a="1"/>
  <c r="C1183" i="2" s="1"/>
  <c r="C1184" i="2" a="1"/>
  <c r="C1184" i="2" s="1"/>
  <c r="C1185" i="2" a="1"/>
  <c r="C1185" i="2" s="1"/>
  <c r="C1186" i="2" a="1"/>
  <c r="C1186" i="2" s="1"/>
  <c r="C1187" i="2" a="1"/>
  <c r="C1187" i="2"/>
  <c r="C1188" i="2" a="1"/>
  <c r="C1188" i="2" s="1"/>
  <c r="C1189" i="2" a="1"/>
  <c r="C1189" i="2" s="1"/>
  <c r="C1190" i="2" a="1"/>
  <c r="C1190" i="2" s="1"/>
  <c r="C1191" i="2" a="1"/>
  <c r="C1191" i="2" s="1"/>
  <c r="C1192" i="2" a="1"/>
  <c r="C1192" i="2" s="1"/>
  <c r="C1193" i="2" a="1"/>
  <c r="C1193" i="2" s="1"/>
  <c r="C1194" i="2" a="1"/>
  <c r="C1194" i="2"/>
  <c r="C1195" i="2" a="1"/>
  <c r="C1195" i="2" s="1"/>
  <c r="C1196" i="2" a="1"/>
  <c r="C1196" i="2" s="1"/>
  <c r="C1197" i="2" a="1"/>
  <c r="C1197" i="2" s="1"/>
  <c r="C1198" i="2" a="1"/>
  <c r="C1198" i="2"/>
  <c r="C1199" i="2" a="1"/>
  <c r="C1199" i="2" s="1"/>
  <c r="C1200" i="2" a="1"/>
  <c r="C1200" i="2" s="1"/>
  <c r="C1201" i="2" a="1"/>
  <c r="C1201" i="2" s="1"/>
  <c r="C1202" i="2" a="1"/>
  <c r="C1202" i="2" s="1"/>
  <c r="C1203" i="2" a="1"/>
  <c r="C1203" i="2"/>
  <c r="C1204" i="2" a="1"/>
  <c r="C1204" i="2" s="1"/>
  <c r="C1205" i="2" a="1"/>
  <c r="C1205" i="2" s="1"/>
  <c r="C1206" i="2" a="1"/>
  <c r="C1206" i="2" s="1"/>
  <c r="C1207" i="2" a="1"/>
  <c r="C1207" i="2" s="1"/>
  <c r="C1208" i="2" a="1"/>
  <c r="C1208" i="2" s="1"/>
  <c r="C1209" i="2" a="1"/>
  <c r="C1209" i="2" s="1"/>
  <c r="C1210" i="2" a="1"/>
  <c r="C1210" i="2" s="1"/>
  <c r="C1211" i="2" a="1"/>
  <c r="C1211" i="2" s="1"/>
  <c r="C1212" i="2" a="1"/>
  <c r="C1212" i="2" s="1"/>
  <c r="C1213" i="2" a="1"/>
  <c r="C1213" i="2" s="1"/>
  <c r="C1214" i="2" a="1"/>
  <c r="C1214" i="2" s="1"/>
  <c r="C1215" i="2" a="1"/>
  <c r="C1215" i="2" s="1"/>
  <c r="C1216" i="2" a="1"/>
  <c r="C1216" i="2" s="1"/>
  <c r="C1217" i="2" a="1"/>
  <c r="C1217" i="2" s="1"/>
  <c r="C1218" i="2" a="1"/>
  <c r="C1218" i="2" s="1"/>
  <c r="C1219" i="2" a="1"/>
  <c r="C1219" i="2"/>
  <c r="C1220" i="2" a="1"/>
  <c r="C1220" i="2" s="1"/>
  <c r="C1221" i="2" a="1"/>
  <c r="C1221" i="2" s="1"/>
  <c r="C1222" i="2" a="1"/>
  <c r="C1222" i="2" s="1"/>
  <c r="C1223" i="2" a="1"/>
  <c r="C1223" i="2" s="1"/>
  <c r="C1224" i="2" a="1"/>
  <c r="C1224" i="2" s="1"/>
  <c r="C1225" i="2" a="1"/>
  <c r="C1225" i="2" s="1"/>
  <c r="C1226" i="2" a="1"/>
  <c r="C1226" i="2"/>
  <c r="C1227" i="2" a="1"/>
  <c r="C1227" i="2" s="1"/>
  <c r="C1228" i="2" a="1"/>
  <c r="C1228" i="2" s="1"/>
  <c r="C1229" i="2" a="1"/>
  <c r="C1229" i="2" s="1"/>
  <c r="C1230" i="2" a="1"/>
  <c r="C1230" i="2"/>
  <c r="C1231" i="2" a="1"/>
  <c r="C1231" i="2" s="1"/>
  <c r="C1232" i="2" a="1"/>
  <c r="C1232" i="2" s="1"/>
  <c r="C1233" i="2" a="1"/>
  <c r="C1233" i="2" s="1"/>
  <c r="C1234" i="2" a="1"/>
  <c r="C1234" i="2" s="1"/>
  <c r="C1235" i="2" a="1"/>
  <c r="C1235" i="2"/>
  <c r="C1236" i="2" a="1"/>
  <c r="C1236" i="2" s="1"/>
  <c r="C1237" i="2" a="1"/>
  <c r="C1237" i="2" s="1"/>
  <c r="C1238" i="2" a="1"/>
  <c r="C1238" i="2" s="1"/>
  <c r="C1239" i="2" a="1"/>
  <c r="C1239" i="2" s="1"/>
  <c r="C1240" i="2" a="1"/>
  <c r="C1240" i="2" s="1"/>
  <c r="C1241" i="2" a="1"/>
  <c r="C1241" i="2" s="1"/>
  <c r="C1242" i="2" a="1"/>
  <c r="C1242" i="2" s="1"/>
  <c r="C1243" i="2" a="1"/>
  <c r="C1243" i="2" s="1"/>
  <c r="C1244" i="2" a="1"/>
  <c r="C1244" i="2" s="1"/>
  <c r="C1245" i="2" a="1"/>
  <c r="C1245" i="2" s="1"/>
  <c r="C1246" i="2" a="1"/>
  <c r="C1246" i="2"/>
  <c r="C1247" i="2" a="1"/>
  <c r="C1247" i="2" s="1"/>
  <c r="C1248" i="2" a="1"/>
  <c r="C1248" i="2" s="1"/>
  <c r="C1249" i="2" a="1"/>
  <c r="C1249" i="2" s="1"/>
  <c r="C1250" i="2" a="1"/>
  <c r="C1250" i="2" s="1"/>
  <c r="C1251" i="2" a="1"/>
  <c r="C1251" i="2"/>
  <c r="C1252" i="2" a="1"/>
  <c r="C1252" i="2" s="1"/>
  <c r="C1253" i="2" a="1"/>
  <c r="C1253" i="2" s="1"/>
  <c r="C1254" i="2" a="1"/>
  <c r="C1254" i="2" s="1"/>
  <c r="C1255" i="2" a="1"/>
  <c r="C1255" i="2" s="1"/>
  <c r="C1256" i="2" a="1"/>
  <c r="C1256" i="2" s="1"/>
  <c r="C1257" i="2" a="1"/>
  <c r="C1257" i="2" s="1"/>
  <c r="C1258" i="2" a="1"/>
  <c r="C1258" i="2"/>
  <c r="C1259" i="2" a="1"/>
  <c r="C1259" i="2" s="1"/>
  <c r="C1260" i="2" a="1"/>
  <c r="C1260" i="2" s="1"/>
  <c r="C1261" i="2" a="1"/>
  <c r="C1261" i="2" s="1"/>
  <c r="C1262" i="2" a="1"/>
  <c r="C1262" i="2"/>
  <c r="C1263" i="2" a="1"/>
  <c r="C1263" i="2" s="1"/>
  <c r="C1264" i="2" a="1"/>
  <c r="C1264" i="2" s="1"/>
  <c r="C1265" i="2" a="1"/>
  <c r="C1265" i="2" s="1"/>
  <c r="C1266" i="2" a="1"/>
  <c r="C1266" i="2" s="1"/>
  <c r="C1267" i="2" a="1"/>
  <c r="C1267" i="2"/>
  <c r="C1268" i="2" a="1"/>
  <c r="C1268" i="2" s="1"/>
  <c r="C1269" i="2" a="1"/>
  <c r="C1269" i="2" s="1"/>
  <c r="C1270" i="2" a="1"/>
  <c r="C1270" i="2" s="1"/>
  <c r="C1271" i="2" a="1"/>
  <c r="C1271" i="2" s="1"/>
  <c r="C1272" i="2" a="1"/>
  <c r="C1272" i="2" s="1"/>
  <c r="C1273" i="2" a="1"/>
  <c r="C1273" i="2" s="1"/>
  <c r="C1274" i="2" a="1"/>
  <c r="C1274" i="2" s="1"/>
  <c r="C1275" i="2" a="1"/>
  <c r="C1275" i="2" s="1"/>
  <c r="C1276" i="2" a="1"/>
  <c r="C1276" i="2" s="1"/>
  <c r="C1277" i="2" a="1"/>
  <c r="C1277" i="2" s="1"/>
  <c r="C1278" i="2" a="1"/>
  <c r="C1278" i="2"/>
  <c r="C1279" i="2" a="1"/>
  <c r="C1279" i="2" s="1"/>
  <c r="C1280" i="2" a="1"/>
  <c r="C1280" i="2" s="1"/>
  <c r="C1281" i="2" a="1"/>
  <c r="C1281" i="2" s="1"/>
  <c r="C1282" i="2" a="1"/>
  <c r="C1282" i="2" s="1"/>
  <c r="C1283" i="2" a="1"/>
  <c r="C1283" i="2"/>
  <c r="C1284" i="2" a="1"/>
  <c r="C1284" i="2" s="1"/>
  <c r="C1285" i="2" a="1"/>
  <c r="C1285" i="2" s="1"/>
  <c r="C1286" i="2" a="1"/>
  <c r="C1286" i="2" s="1"/>
  <c r="C1287" i="2" a="1"/>
  <c r="C1287" i="2" s="1"/>
  <c r="C1288" i="2" a="1"/>
  <c r="C1288" i="2" s="1"/>
  <c r="C1289" i="2" a="1"/>
  <c r="C1289" i="2" s="1"/>
  <c r="C1290" i="2" a="1"/>
  <c r="C1290" i="2"/>
  <c r="C1291" i="2" a="1"/>
  <c r="C1291" i="2" s="1"/>
  <c r="C1292" i="2" a="1"/>
  <c r="C1292" i="2" s="1"/>
  <c r="C1293" i="2" a="1"/>
  <c r="C1293" i="2" s="1"/>
  <c r="C1294" i="2" a="1"/>
  <c r="C1294" i="2"/>
  <c r="C1295" i="2" a="1"/>
  <c r="C1295" i="2" s="1"/>
  <c r="C1296" i="2" a="1"/>
  <c r="C1296" i="2" s="1"/>
  <c r="C1297" i="2" a="1"/>
  <c r="C1297" i="2" s="1"/>
  <c r="C1298" i="2" a="1"/>
  <c r="C1298" i="2" s="1"/>
  <c r="C1299" i="2" a="1"/>
  <c r="C1299" i="2" s="1"/>
  <c r="C1300" i="2" a="1"/>
  <c r="C1300" i="2" s="1"/>
  <c r="C1301" i="2" a="1"/>
  <c r="C1301" i="2" s="1"/>
  <c r="C1302" i="2" a="1"/>
  <c r="C1302" i="2" s="1"/>
  <c r="C1303" i="2" a="1"/>
  <c r="C1303" i="2" s="1"/>
  <c r="C1304" i="2" a="1"/>
  <c r="C1304" i="2" s="1"/>
  <c r="C1305" i="2" a="1"/>
  <c r="C1305" i="2" s="1"/>
  <c r="C1306" i="2" a="1"/>
  <c r="C1306" i="2" s="1"/>
  <c r="C1307" i="2" a="1"/>
  <c r="C1307" i="2" s="1"/>
  <c r="C1308" i="2" a="1"/>
  <c r="C1308" i="2" s="1"/>
  <c r="C1309" i="2" a="1"/>
  <c r="C1309" i="2" s="1"/>
  <c r="C1310" i="2" a="1"/>
  <c r="C1310" i="2" s="1"/>
  <c r="C1311" i="2" a="1"/>
  <c r="C1311" i="2" s="1"/>
  <c r="C1312" i="2" a="1"/>
  <c r="C1312" i="2" s="1"/>
  <c r="C1313" i="2" a="1"/>
  <c r="C1313" i="2" s="1"/>
  <c r="C1314" i="2" a="1"/>
  <c r="C1314" i="2" s="1"/>
  <c r="C1315" i="2" a="1"/>
  <c r="C1315" i="2"/>
  <c r="C1316" i="2" a="1"/>
  <c r="C1316" i="2" s="1"/>
  <c r="C1317" i="2" a="1"/>
  <c r="C1317" i="2" s="1"/>
  <c r="C1318" i="2" a="1"/>
  <c r="C1318" i="2" s="1"/>
  <c r="C1319" i="2" a="1"/>
  <c r="C1319" i="2" s="1"/>
  <c r="C1320" i="2" a="1"/>
  <c r="C1320" i="2" s="1"/>
  <c r="C1321" i="2" a="1"/>
  <c r="C1321" i="2" s="1"/>
  <c r="C1322" i="2" a="1"/>
  <c r="C1322" i="2"/>
  <c r="C1323" i="2" a="1"/>
  <c r="C1323" i="2" s="1"/>
  <c r="C1324" i="2" a="1"/>
  <c r="C1324" i="2" s="1"/>
  <c r="C1325" i="2" a="1"/>
  <c r="C1325" i="2" s="1"/>
  <c r="C1326" i="2" a="1"/>
  <c r="C1326" i="2"/>
  <c r="C1327" i="2" a="1"/>
  <c r="C1327" i="2" s="1"/>
  <c r="C1328" i="2" a="1"/>
  <c r="C1328" i="2" s="1"/>
  <c r="C1329" i="2" a="1"/>
  <c r="C1329" i="2" s="1"/>
  <c r="C1330" i="2" a="1"/>
  <c r="C1330" i="2" s="1"/>
  <c r="C1331" i="2" a="1"/>
  <c r="C1331" i="2" s="1"/>
  <c r="C1332" i="2" a="1"/>
  <c r="C1332" i="2" s="1"/>
  <c r="C1333" i="2" a="1"/>
  <c r="C1333" i="2" s="1"/>
  <c r="C1334" i="2" a="1"/>
  <c r="C1334" i="2" s="1"/>
  <c r="C1335" i="2" a="1"/>
  <c r="C1335" i="2" s="1"/>
  <c r="C1336" i="2" a="1"/>
  <c r="C1336" i="2" s="1"/>
  <c r="C1337" i="2" a="1"/>
  <c r="C1337" i="2" s="1"/>
  <c r="C1338" i="2" a="1"/>
  <c r="C1338" i="2" s="1"/>
  <c r="C1339" i="2" a="1"/>
  <c r="C1339" i="2" s="1"/>
  <c r="C1340" i="2" a="1"/>
  <c r="C1340" i="2" s="1"/>
  <c r="C1341" i="2" a="1"/>
  <c r="C1341" i="2" s="1"/>
  <c r="C1342" i="2" a="1"/>
  <c r="C1342" i="2"/>
  <c r="C1343" i="2" a="1"/>
  <c r="C1343" i="2" s="1"/>
  <c r="C1344" i="2" a="1"/>
  <c r="C1344" i="2" s="1"/>
  <c r="C1345" i="2" a="1"/>
  <c r="C1345" i="2" s="1"/>
  <c r="C1346" i="2" a="1"/>
  <c r="C1346" i="2" s="1"/>
  <c r="C1347" i="2" a="1"/>
  <c r="C1347" i="2"/>
  <c r="C1348" i="2" a="1"/>
  <c r="C1348" i="2" s="1"/>
  <c r="C1349" i="2" a="1"/>
  <c r="C1349" i="2" s="1"/>
  <c r="C1350" i="2" a="1"/>
  <c r="C1350" i="2" s="1"/>
  <c r="C1351" i="2" a="1"/>
  <c r="C1351" i="2" s="1"/>
  <c r="C1352" i="2" a="1"/>
  <c r="C1352" i="2" s="1"/>
  <c r="C1353" i="2" a="1"/>
  <c r="C1353" i="2" s="1"/>
  <c r="C1354" i="2" a="1"/>
  <c r="C1354" i="2"/>
  <c r="C1355" i="2" a="1"/>
  <c r="C1355" i="2" s="1"/>
  <c r="C1356" i="2" a="1"/>
  <c r="C1356" i="2" s="1"/>
  <c r="C1357" i="2" a="1"/>
  <c r="C1357" i="2" s="1"/>
  <c r="C1358" i="2" a="1"/>
  <c r="C1358" i="2"/>
  <c r="C1359" i="2" a="1"/>
  <c r="C1359" i="2" s="1"/>
  <c r="C1360" i="2" a="1"/>
  <c r="C1360" i="2" s="1"/>
  <c r="C1361" i="2" a="1"/>
  <c r="C1361" i="2" s="1"/>
  <c r="C1362" i="2" a="1"/>
  <c r="C1362" i="2" s="1"/>
  <c r="C1363" i="2" a="1"/>
  <c r="C1363" i="2" s="1"/>
  <c r="C1364" i="2" a="1"/>
  <c r="C1364" i="2" s="1"/>
  <c r="C1365" i="2" a="1"/>
  <c r="C1365" i="2" s="1"/>
  <c r="C1366" i="2" a="1"/>
  <c r="C1366" i="2" s="1"/>
  <c r="C1367" i="2" a="1"/>
  <c r="C1367" i="2" s="1"/>
  <c r="C1368" i="2" a="1"/>
  <c r="C1368" i="2" s="1"/>
  <c r="C1369" i="2" a="1"/>
  <c r="C1369" i="2" s="1"/>
  <c r="C1370" i="2" a="1"/>
  <c r="C1370" i="2" s="1"/>
  <c r="C1371" i="2" a="1"/>
  <c r="C1371" i="2" s="1"/>
  <c r="C1372" i="2" a="1"/>
  <c r="C1372" i="2" s="1"/>
  <c r="C1373" i="2" a="1"/>
  <c r="C1373" i="2" s="1"/>
  <c r="C1374" i="2" a="1"/>
  <c r="C1374" i="2" s="1"/>
  <c r="C1375" i="2" a="1"/>
  <c r="C1375" i="2" s="1"/>
  <c r="C1376" i="2" a="1"/>
  <c r="C1376" i="2" s="1"/>
  <c r="C1377" i="2" a="1"/>
  <c r="C1377" i="2" s="1"/>
  <c r="C1378" i="2" a="1"/>
  <c r="C1378" i="2" s="1"/>
  <c r="C1379" i="2" a="1"/>
  <c r="C1379" i="2"/>
  <c r="C1380" i="2" a="1"/>
  <c r="C1380" i="2" s="1"/>
  <c r="C1381" i="2" a="1"/>
  <c r="C1381" i="2" s="1"/>
  <c r="C1382" i="2" a="1"/>
  <c r="C1382" i="2" s="1"/>
  <c r="C1383" i="2" a="1"/>
  <c r="C1383" i="2" s="1"/>
  <c r="C1384" i="2" a="1"/>
  <c r="C1384" i="2" s="1"/>
  <c r="C1385" i="2" a="1"/>
  <c r="C1385" i="2" s="1"/>
  <c r="C1386" i="2" a="1"/>
  <c r="C1386" i="2"/>
  <c r="C1387" i="2" a="1"/>
  <c r="C1387" i="2" s="1"/>
  <c r="C1388" i="2" a="1"/>
  <c r="C1388" i="2" s="1"/>
  <c r="C1389" i="2" a="1"/>
  <c r="C1389" i="2" s="1"/>
  <c r="C1390" i="2" a="1"/>
  <c r="C1390" i="2"/>
  <c r="C1391" i="2" a="1"/>
  <c r="C1391" i="2" s="1"/>
  <c r="C1392" i="2" a="1"/>
  <c r="C1392" i="2" s="1"/>
  <c r="C1393" i="2" a="1"/>
  <c r="C1393" i="2" s="1"/>
  <c r="C1394" i="2" a="1"/>
  <c r="C1394" i="2" s="1"/>
  <c r="C1395" i="2" a="1"/>
  <c r="C1395" i="2" s="1"/>
  <c r="C1396" i="2" a="1"/>
  <c r="C1396" i="2" s="1"/>
  <c r="C1397" i="2" a="1"/>
  <c r="C1397" i="2" s="1"/>
  <c r="C1398" i="2" a="1"/>
  <c r="C1398" i="2" s="1"/>
  <c r="C1399" i="2" a="1"/>
  <c r="C1399" i="2" s="1"/>
  <c r="C1400" i="2" a="1"/>
  <c r="C1400" i="2" s="1"/>
  <c r="C1401" i="2" a="1"/>
  <c r="C1401" i="2" s="1"/>
  <c r="C1402" i="2" a="1"/>
  <c r="C1402" i="2" s="1"/>
  <c r="C1403" i="2" a="1"/>
  <c r="C1403" i="2" s="1"/>
  <c r="C1404" i="2" a="1"/>
  <c r="C1404" i="2" s="1"/>
  <c r="C1405" i="2" a="1"/>
  <c r="C1405" i="2" s="1"/>
  <c r="C1406" i="2" a="1"/>
  <c r="C1406" i="2"/>
  <c r="C1407" i="2" a="1"/>
  <c r="C1407" i="2" s="1"/>
  <c r="C1408" i="2" a="1"/>
  <c r="C1408" i="2" s="1"/>
  <c r="C1409" i="2" a="1"/>
  <c r="C1409" i="2" s="1"/>
  <c r="C1410" i="2" a="1"/>
  <c r="C1410" i="2" s="1"/>
  <c r="C1411" i="2" a="1"/>
  <c r="C1411" i="2"/>
  <c r="C1412" i="2" a="1"/>
  <c r="C1412" i="2" s="1"/>
  <c r="C1413" i="2" a="1"/>
  <c r="C1413" i="2" s="1"/>
  <c r="C1414" i="2" a="1"/>
  <c r="C1414" i="2"/>
  <c r="C1415" i="2" a="1"/>
  <c r="C1415" i="2"/>
  <c r="C1416" i="2" a="1"/>
  <c r="C1416" i="2" s="1"/>
  <c r="C1417" i="2" a="1"/>
  <c r="C1417" i="2" s="1"/>
  <c r="C1418" i="2" a="1"/>
  <c r="C1418" i="2" s="1"/>
  <c r="C1419" i="2" a="1"/>
  <c r="C1419" i="2" s="1"/>
  <c r="C1420" i="2" a="1"/>
  <c r="C1420" i="2"/>
  <c r="C1421" i="2" a="1"/>
  <c r="C1421" i="2"/>
  <c r="C1422" i="2" a="1"/>
  <c r="C1422" i="2" s="1"/>
  <c r="C1423" i="2" a="1"/>
  <c r="C1423" i="2" s="1"/>
  <c r="C1424" i="2" a="1"/>
  <c r="C1424" i="2" s="1"/>
  <c r="C1425" i="2" a="1"/>
  <c r="C1425" i="2"/>
  <c r="C1426" i="2" a="1"/>
  <c r="C1426" i="2" s="1"/>
  <c r="C1427" i="2" a="1"/>
  <c r="C1427" i="2" s="1"/>
  <c r="C1428" i="2" a="1"/>
  <c r="C1428" i="2" s="1"/>
  <c r="C1429" i="2" a="1"/>
  <c r="C1429" i="2" s="1"/>
  <c r="C1430" i="2" a="1"/>
  <c r="C1430" i="2" s="1"/>
  <c r="C1431" i="2" a="1"/>
  <c r="C1431" i="2" s="1"/>
  <c r="C1432" i="2" a="1"/>
  <c r="C1432" i="2"/>
  <c r="C1433" i="2" a="1"/>
  <c r="C1433" i="2"/>
  <c r="C1434" i="2" a="1"/>
  <c r="C1434" i="2" s="1"/>
  <c r="C1435" i="2" a="1"/>
  <c r="C1435" i="2" s="1"/>
  <c r="C1436" i="2" a="1"/>
  <c r="C1436" i="2"/>
  <c r="C1437" i="2" a="1"/>
  <c r="C1437" i="2"/>
  <c r="C1438" i="2" a="1"/>
  <c r="C1438" i="2" s="1"/>
  <c r="C1439" i="2" a="1"/>
  <c r="C1439" i="2" s="1"/>
  <c r="C1440" i="2" a="1"/>
  <c r="C1440" i="2" s="1"/>
  <c r="C1441" i="2" a="1"/>
  <c r="C1441" i="2"/>
  <c r="C1442" i="2" a="1"/>
  <c r="C1442" i="2" s="1"/>
  <c r="C1443" i="2" a="1"/>
  <c r="C1443" i="2" s="1"/>
  <c r="C1444" i="2" a="1"/>
  <c r="C1444" i="2" s="1"/>
  <c r="C1445" i="2" a="1"/>
  <c r="C1445" i="2" s="1"/>
  <c r="C1446" i="2" a="1"/>
  <c r="C1446" i="2" s="1"/>
  <c r="C1447" i="2" a="1"/>
  <c r="C1447" i="2" s="1"/>
  <c r="C1448" i="2" a="1"/>
  <c r="C1448" i="2"/>
  <c r="C1449" i="2" a="1"/>
  <c r="C1449" i="2"/>
  <c r="C1450" i="2" a="1"/>
  <c r="C1450" i="2" s="1"/>
  <c r="C1451" i="2" a="1"/>
  <c r="C1451" i="2" s="1"/>
  <c r="C1452" i="2" a="1"/>
  <c r="C1452" i="2"/>
  <c r="C1453" i="2" a="1"/>
  <c r="C1453" i="2"/>
  <c r="C1454" i="2" a="1"/>
  <c r="C1454" i="2" s="1"/>
  <c r="C1455" i="2" a="1"/>
  <c r="C1455" i="2" s="1"/>
  <c r="C1456" i="2" a="1"/>
  <c r="C1456" i="2" s="1"/>
  <c r="C1457" i="2" a="1"/>
  <c r="C1457" i="2"/>
  <c r="C1458" i="2" a="1"/>
  <c r="C1458" i="2" s="1"/>
  <c r="C1459" i="2" a="1"/>
  <c r="C1459" i="2" s="1"/>
  <c r="C1460" i="2" a="1"/>
  <c r="C1460" i="2"/>
  <c r="C1461" i="2" a="1"/>
  <c r="C1461" i="2" s="1"/>
  <c r="C1462" i="2" a="1"/>
  <c r="C1462" i="2" s="1"/>
  <c r="C1463" i="2" a="1"/>
  <c r="C1463" i="2" s="1"/>
  <c r="C1464" i="2" a="1"/>
  <c r="C1464" i="2"/>
  <c r="C1465" i="2" a="1"/>
  <c r="C1465" i="2" s="1"/>
  <c r="C1466" i="2" a="1"/>
  <c r="C1466" i="2" s="1"/>
  <c r="C1467" i="2" a="1"/>
  <c r="C1467" i="2" s="1"/>
  <c r="C1468" i="2" a="1"/>
  <c r="C1468" i="2"/>
  <c r="C1469" i="2" a="1"/>
  <c r="C1469" i="2"/>
  <c r="C1470" i="2" a="1"/>
  <c r="C1470" i="2" s="1"/>
  <c r="C1471" i="2" a="1"/>
  <c r="C1471" i="2" s="1"/>
  <c r="C1472" i="2" a="1"/>
  <c r="C1472" i="2" s="1"/>
  <c r="C1473" i="2" a="1"/>
  <c r="C1473" i="2"/>
  <c r="C1474" i="2" a="1"/>
  <c r="C1474" i="2" s="1"/>
  <c r="C1475" i="2" a="1"/>
  <c r="C1475" i="2" s="1"/>
  <c r="C1476" i="2" a="1"/>
  <c r="C1476" i="2"/>
  <c r="C1477" i="2" a="1"/>
  <c r="C1477" i="2" s="1"/>
  <c r="C1478" i="2" a="1"/>
  <c r="C1478" i="2" s="1"/>
  <c r="C1479" i="2" a="1"/>
  <c r="C1479" i="2" s="1"/>
  <c r="C1480" i="2" a="1"/>
  <c r="C1480" i="2"/>
  <c r="C1481" i="2" a="1"/>
  <c r="C1481" i="2" s="1"/>
  <c r="C1482" i="2" a="1"/>
  <c r="C1482" i="2" s="1"/>
  <c r="C1483" i="2" a="1"/>
  <c r="C1483" i="2" s="1"/>
  <c r="C1484" i="2" a="1"/>
  <c r="C1484" i="2"/>
  <c r="C1485" i="2" a="1"/>
  <c r="C1485" i="2"/>
  <c r="C1486" i="2" a="1"/>
  <c r="C1486" i="2" s="1"/>
  <c r="C1487" i="2" a="1"/>
  <c r="C1487" i="2" s="1"/>
  <c r="C1488" i="2" a="1"/>
  <c r="C1488" i="2" s="1"/>
  <c r="C1489" i="2" a="1"/>
  <c r="C1489" i="2"/>
  <c r="C1490" i="2" a="1"/>
  <c r="C1490" i="2" s="1"/>
  <c r="C1491" i="2" a="1"/>
  <c r="C1491" i="2" s="1"/>
  <c r="C1492" i="2" a="1"/>
  <c r="C1492" i="2" s="1"/>
  <c r="C1493" i="2" a="1"/>
  <c r="C1493" i="2" s="1"/>
  <c r="C1494" i="2" a="1"/>
  <c r="C1494" i="2" s="1"/>
  <c r="C1495" i="2" a="1"/>
  <c r="C1495" i="2" s="1"/>
  <c r="C1496" i="2" a="1"/>
  <c r="C1496" i="2"/>
  <c r="C1497" i="2" a="1"/>
  <c r="C1497" i="2"/>
  <c r="C1498" i="2" a="1"/>
  <c r="C1498" i="2" s="1"/>
  <c r="C1499" i="2" a="1"/>
  <c r="C1499" i="2" s="1"/>
  <c r="C1500" i="2" a="1"/>
  <c r="C1500" i="2"/>
  <c r="C1501" i="2" a="1"/>
  <c r="C1501" i="2"/>
  <c r="C1502" i="2" a="1"/>
  <c r="C1502" i="2" s="1"/>
  <c r="C1503" i="2" a="1"/>
  <c r="C1503" i="2" s="1"/>
  <c r="C1504" i="2" a="1"/>
  <c r="C1504" i="2" s="1"/>
  <c r="C1505" i="2" a="1"/>
  <c r="C1505" i="2"/>
  <c r="C1506" i="2" a="1"/>
  <c r="C1506" i="2" s="1"/>
  <c r="C1507" i="2" a="1"/>
  <c r="C1507" i="2" s="1"/>
  <c r="C1508" i="2" a="1"/>
  <c r="C1508" i="2" s="1"/>
  <c r="C1509" i="2" a="1"/>
  <c r="C1509" i="2" s="1"/>
  <c r="C1510" i="2" a="1"/>
  <c r="C1510" i="2" s="1"/>
  <c r="C1511" i="2" a="1"/>
  <c r="C1511" i="2" s="1"/>
  <c r="C1512" i="2" a="1"/>
  <c r="C1512" i="2"/>
  <c r="C1513" i="2" a="1"/>
  <c r="C1513" i="2"/>
  <c r="C1514" i="2" a="1"/>
  <c r="C1514" i="2" s="1"/>
  <c r="C1515" i="2" a="1"/>
  <c r="C1515" i="2" s="1"/>
  <c r="C1516" i="2" a="1"/>
  <c r="C1516" i="2"/>
  <c r="C1517" i="2" a="1"/>
  <c r="C1517" i="2"/>
  <c r="C1518" i="2" a="1"/>
  <c r="C1518" i="2" s="1"/>
  <c r="C1519" i="2" a="1"/>
  <c r="C1519" i="2" s="1"/>
  <c r="C1520" i="2" a="1"/>
  <c r="C1520" i="2" s="1"/>
  <c r="C1521" i="2" a="1"/>
  <c r="C1521" i="2"/>
  <c r="C1522" i="2" a="1"/>
  <c r="C1522" i="2" s="1"/>
  <c r="C1523" i="2" a="1"/>
  <c r="C1523" i="2" s="1"/>
  <c r="C1524" i="2" a="1"/>
  <c r="C1524" i="2"/>
  <c r="C1525" i="2" a="1"/>
  <c r="C1525" i="2" s="1"/>
  <c r="C1526" i="2" a="1"/>
  <c r="C1526" i="2" s="1"/>
  <c r="C1527" i="2" a="1"/>
  <c r="C1527" i="2" s="1"/>
  <c r="C1528" i="2" a="1"/>
  <c r="C1528" i="2"/>
  <c r="C1529" i="2" a="1"/>
  <c r="C1529" i="2" s="1"/>
  <c r="C1530" i="2" a="1"/>
  <c r="C1530" i="2" s="1"/>
  <c r="C1531" i="2" a="1"/>
  <c r="C1531" i="2" s="1"/>
  <c r="C1532" i="2" a="1"/>
  <c r="C1532" i="2"/>
  <c r="C1533" i="2" a="1"/>
  <c r="C1533" i="2"/>
  <c r="C1534" i="2" a="1"/>
  <c r="C1534" i="2" s="1"/>
  <c r="C1535" i="2" a="1"/>
  <c r="C1535" i="2" s="1"/>
  <c r="C1536" i="2" a="1"/>
  <c r="C1536" i="2" s="1"/>
  <c r="C1537" i="2" a="1"/>
  <c r="C1537" i="2"/>
  <c r="C1538" i="2" a="1"/>
  <c r="C1538" i="2" s="1"/>
  <c r="C1539" i="2" a="1"/>
  <c r="C1539" i="2" s="1"/>
  <c r="C1540" i="2" a="1"/>
  <c r="C1540" i="2"/>
  <c r="C1541" i="2" a="1"/>
  <c r="C1541" i="2" s="1"/>
  <c r="C1542" i="2" a="1"/>
  <c r="C1542" i="2" s="1"/>
  <c r="C1543" i="2" a="1"/>
  <c r="C1543" i="2" s="1"/>
  <c r="C1544" i="2" a="1"/>
  <c r="C1544" i="2"/>
  <c r="C1545" i="2" a="1"/>
  <c r="C1545" i="2" s="1"/>
  <c r="C1546" i="2" a="1"/>
  <c r="C1546" i="2" s="1"/>
  <c r="C1547" i="2" a="1"/>
  <c r="C1547" i="2" s="1"/>
  <c r="C1548" i="2" a="1"/>
  <c r="C1548" i="2"/>
  <c r="C1549" i="2" a="1"/>
  <c r="C1549" i="2"/>
  <c r="C1550" i="2" a="1"/>
  <c r="C1550" i="2" s="1"/>
  <c r="C1551" i="2" a="1"/>
  <c r="C1551" i="2" s="1"/>
  <c r="C1552" i="2" a="1"/>
  <c r="C1552" i="2" s="1"/>
  <c r="C1553" i="2" a="1"/>
  <c r="C1553" i="2"/>
  <c r="C1554" i="2" a="1"/>
  <c r="C1554" i="2" s="1"/>
  <c r="C1555" i="2" a="1"/>
  <c r="C1555" i="2" s="1"/>
  <c r="C1556" i="2" a="1"/>
  <c r="C1556" i="2" s="1"/>
  <c r="C1557" i="2" a="1"/>
  <c r="C1557" i="2" s="1"/>
  <c r="C1558" i="2" a="1"/>
  <c r="C1558" i="2" s="1"/>
  <c r="C1559" i="2" a="1"/>
  <c r="C1559" i="2" s="1"/>
  <c r="C1560" i="2" a="1"/>
  <c r="C1560" i="2"/>
  <c r="C1561" i="2" a="1"/>
  <c r="C1561" i="2"/>
  <c r="C1562" i="2" a="1"/>
  <c r="C1562" i="2" s="1"/>
  <c r="C1563" i="2" a="1"/>
  <c r="C1563" i="2" s="1"/>
  <c r="C1564" i="2" a="1"/>
  <c r="C1564" i="2"/>
  <c r="C1565" i="2" a="1"/>
  <c r="C1565" i="2"/>
  <c r="C1566" i="2" a="1"/>
  <c r="C1566" i="2" s="1"/>
  <c r="C1567" i="2" a="1"/>
  <c r="C1567" i="2" s="1"/>
  <c r="C1568" i="2" a="1"/>
  <c r="C1568" i="2" s="1"/>
  <c r="C1569" i="2" a="1"/>
  <c r="C1569" i="2"/>
  <c r="C1570" i="2" a="1"/>
  <c r="C1570" i="2" s="1"/>
  <c r="C1571" i="2" a="1"/>
  <c r="C1571" i="2" s="1"/>
  <c r="C1572" i="2" a="1"/>
  <c r="C1572" i="2" s="1"/>
  <c r="C1573" i="2" a="1"/>
  <c r="C1573" i="2" s="1"/>
  <c r="C1574" i="2" a="1"/>
  <c r="C1574" i="2" s="1"/>
  <c r="C1575" i="2" a="1"/>
  <c r="C1575" i="2" s="1"/>
  <c r="C1576" i="2" a="1"/>
  <c r="C1576" i="2"/>
  <c r="C1577" i="2" a="1"/>
  <c r="C1577" i="2"/>
  <c r="C1578" i="2" a="1"/>
  <c r="C1578" i="2" s="1"/>
  <c r="C1579" i="2" a="1"/>
  <c r="C1579" i="2" s="1"/>
  <c r="C1580" i="2" a="1"/>
  <c r="C1580" i="2"/>
  <c r="C1581" i="2" a="1"/>
  <c r="C1581" i="2"/>
  <c r="C1582" i="2" a="1"/>
  <c r="C1582" i="2" s="1"/>
  <c r="C1583" i="2" a="1"/>
  <c r="C1583" i="2" s="1"/>
  <c r="C1584" i="2" a="1"/>
  <c r="C1584" i="2" s="1"/>
  <c r="C1585" i="2" a="1"/>
  <c r="C1585" i="2"/>
  <c r="C1586" i="2" a="1"/>
  <c r="C1586" i="2" s="1"/>
  <c r="C1587" i="2" a="1"/>
  <c r="C1587" i="2" s="1"/>
  <c r="C1588" i="2" a="1"/>
  <c r="C1588" i="2"/>
  <c r="C1589" i="2" a="1"/>
  <c r="C1589" i="2" s="1"/>
  <c r="C1590" i="2" a="1"/>
  <c r="C1590" i="2" s="1"/>
  <c r="C1591" i="2" a="1"/>
  <c r="C1591" i="2" s="1"/>
  <c r="C1592" i="2" a="1"/>
  <c r="C1592" i="2"/>
  <c r="C1593" i="2" a="1"/>
  <c r="C1593" i="2" s="1"/>
  <c r="C1594" i="2" a="1"/>
  <c r="C1594" i="2" s="1"/>
  <c r="C1595" i="2" a="1"/>
  <c r="C1595" i="2" s="1"/>
  <c r="C1596" i="2" a="1"/>
  <c r="C1596" i="2"/>
  <c r="C1597" i="2" a="1"/>
  <c r="C1597" i="2"/>
  <c r="C1598" i="2" a="1"/>
  <c r="C1598" i="2" s="1"/>
  <c r="C1599" i="2" a="1"/>
  <c r="C1599" i="2" s="1"/>
  <c r="C1600" i="2" a="1"/>
  <c r="C1600" i="2" s="1"/>
  <c r="C1601" i="2" a="1"/>
  <c r="C1601" i="2"/>
  <c r="C1602" i="2" a="1"/>
  <c r="C1602" i="2" s="1"/>
  <c r="C1603" i="2" a="1"/>
  <c r="C1603" i="2" s="1"/>
  <c r="C1604" i="2" a="1"/>
  <c r="C1604" i="2"/>
  <c r="C1605" i="2" a="1"/>
  <c r="C1605" i="2" s="1"/>
  <c r="C1606" i="2" a="1"/>
  <c r="C1606" i="2" s="1"/>
  <c r="C1607" i="2" a="1"/>
  <c r="C1607" i="2" s="1"/>
  <c r="C1608" i="2" a="1"/>
  <c r="C1608" i="2"/>
  <c r="C1609" i="2" a="1"/>
  <c r="C1609" i="2" s="1"/>
  <c r="C1610" i="2" a="1"/>
  <c r="C1610" i="2" s="1"/>
  <c r="C1611" i="2" a="1"/>
  <c r="C1611" i="2" s="1"/>
  <c r="C1612" i="2" a="1"/>
  <c r="C1612" i="2"/>
  <c r="C1613" i="2" a="1"/>
  <c r="C1613" i="2"/>
  <c r="C1614" i="2" a="1"/>
  <c r="C1614" i="2" s="1"/>
  <c r="C1615" i="2" a="1"/>
  <c r="C1615" i="2" s="1"/>
  <c r="C1616" i="2" a="1"/>
  <c r="C1616" i="2" s="1"/>
  <c r="C1617" i="2" a="1"/>
  <c r="C1617" i="2"/>
  <c r="C1618" i="2" a="1"/>
  <c r="C1618" i="2" s="1"/>
  <c r="C1619" i="2" a="1"/>
  <c r="C1619" i="2" s="1"/>
  <c r="C1620" i="2" a="1"/>
  <c r="C1620" i="2" s="1"/>
  <c r="C1621" i="2" a="1"/>
  <c r="C1621" i="2" s="1"/>
  <c r="C1622" i="2" a="1"/>
  <c r="C1622" i="2" s="1"/>
  <c r="C1623" i="2" a="1"/>
  <c r="C1623" i="2" s="1"/>
  <c r="C1624" i="2" a="1"/>
  <c r="C1624" i="2"/>
  <c r="C1625" i="2" a="1"/>
  <c r="C1625" i="2"/>
  <c r="C1626" i="2" a="1"/>
  <c r="C1626" i="2" s="1"/>
  <c r="C1627" i="2" a="1"/>
  <c r="C1627" i="2" s="1"/>
  <c r="C1628" i="2" a="1"/>
  <c r="C1628" i="2"/>
  <c r="C1629" i="2" a="1"/>
  <c r="C1629" i="2"/>
  <c r="C1630" i="2" a="1"/>
  <c r="C1630" i="2" s="1"/>
  <c r="C1631" i="2" a="1"/>
  <c r="C1631" i="2" s="1"/>
  <c r="C1632" i="2" a="1"/>
  <c r="C1632" i="2" s="1"/>
  <c r="C1633" i="2" a="1"/>
  <c r="C1633" i="2"/>
  <c r="C1634" i="2" a="1"/>
  <c r="C1634" i="2" s="1"/>
  <c r="C1635" i="2" a="1"/>
  <c r="C1635" i="2" s="1"/>
  <c r="C1636" i="2" a="1"/>
  <c r="C1636" i="2" s="1"/>
  <c r="C1637" i="2" a="1"/>
  <c r="C1637" i="2" s="1"/>
  <c r="C1638" i="2" a="1"/>
  <c r="C1638" i="2" s="1"/>
  <c r="C1639" i="2" a="1"/>
  <c r="C1639" i="2" s="1"/>
  <c r="C1640" i="2" a="1"/>
  <c r="C1640" i="2"/>
  <c r="C1641" i="2" a="1"/>
  <c r="C1641" i="2"/>
  <c r="C1642" i="2" a="1"/>
  <c r="C1642" i="2" s="1"/>
  <c r="C1643" i="2" a="1"/>
  <c r="C1643" i="2" s="1"/>
  <c r="C1644" i="2" a="1"/>
  <c r="C1644" i="2"/>
  <c r="C1645" i="2" a="1"/>
  <c r="C1645" i="2"/>
  <c r="C1646" i="2" a="1"/>
  <c r="C1646" i="2" s="1"/>
  <c r="C1647" i="2" a="1"/>
  <c r="C1647" i="2" s="1"/>
  <c r="C1648" i="2" a="1"/>
  <c r="C1648" i="2" s="1"/>
  <c r="C1649" i="2" a="1"/>
  <c r="C1649" i="2"/>
  <c r="C1650" i="2" a="1"/>
  <c r="C1650" i="2" s="1"/>
  <c r="C1651" i="2" a="1"/>
  <c r="C1651" i="2" s="1"/>
  <c r="C1652" i="2" a="1"/>
  <c r="C1652" i="2"/>
  <c r="C1653" i="2" a="1"/>
  <c r="C1653" i="2" s="1"/>
  <c r="C1654" i="2" a="1"/>
  <c r="C1654" i="2" s="1"/>
  <c r="C1655" i="2" a="1"/>
  <c r="C1655" i="2" s="1"/>
  <c r="C1656" i="2" a="1"/>
  <c r="C1656" i="2"/>
  <c r="C1657" i="2" a="1"/>
  <c r="C1657" i="2" s="1"/>
  <c r="C1658" i="2" a="1"/>
  <c r="C1658" i="2" s="1"/>
  <c r="C1659" i="2" a="1"/>
  <c r="C1659" i="2" s="1"/>
  <c r="C1660" i="2" a="1"/>
  <c r="C1660" i="2"/>
  <c r="C1661" i="2" a="1"/>
  <c r="C1661" i="2"/>
  <c r="C1662" i="2" a="1"/>
  <c r="C1662" i="2" s="1"/>
  <c r="C1663" i="2" a="1"/>
  <c r="C1663" i="2" s="1"/>
  <c r="C1664" i="2" a="1"/>
  <c r="C1664" i="2" s="1"/>
  <c r="C1665" i="2" a="1"/>
  <c r="C1665" i="2"/>
  <c r="C1666" i="2" a="1"/>
  <c r="C1666" i="2" s="1"/>
  <c r="C1667" i="2" a="1"/>
  <c r="C1667" i="2" s="1"/>
  <c r="C1668" i="2" a="1"/>
  <c r="C1668" i="2"/>
  <c r="C1669" i="2" a="1"/>
  <c r="C1669" i="2" s="1"/>
  <c r="C1670" i="2" a="1"/>
  <c r="C1670" i="2" s="1"/>
  <c r="C1671" i="2" a="1"/>
  <c r="C1671" i="2" s="1"/>
  <c r="C1672" i="2" a="1"/>
  <c r="C1672" i="2"/>
  <c r="C1673" i="2" a="1"/>
  <c r="C1673" i="2" s="1"/>
  <c r="C1674" i="2" a="1"/>
  <c r="C1674" i="2" s="1"/>
  <c r="C1675" i="2" a="1"/>
  <c r="C1675" i="2" s="1"/>
  <c r="C1676" i="2" a="1"/>
  <c r="C1676" i="2"/>
  <c r="C1677" i="2" a="1"/>
  <c r="C1677" i="2"/>
  <c r="C1678" i="2" a="1"/>
  <c r="C1678" i="2" s="1"/>
  <c r="C1679" i="2" a="1"/>
  <c r="C1679" i="2" s="1"/>
  <c r="C1680" i="2" a="1"/>
  <c r="C1680" i="2" s="1"/>
  <c r="C1681" i="2" a="1"/>
  <c r="C1681" i="2"/>
  <c r="C1682" i="2" a="1"/>
  <c r="C1682" i="2" s="1"/>
  <c r="C1683" i="2" a="1"/>
  <c r="C1683" i="2" s="1"/>
  <c r="C1684" i="2" a="1"/>
  <c r="C1684" i="2"/>
  <c r="C1685" i="2" a="1"/>
  <c r="C1685" i="2" s="1"/>
  <c r="C1686" i="2" a="1"/>
  <c r="C1686" i="2" s="1"/>
  <c r="C1687" i="2" a="1"/>
  <c r="C1687" i="2" s="1"/>
  <c r="C1688" i="2" a="1"/>
  <c r="C1688" i="2"/>
  <c r="C1689" i="2" a="1"/>
  <c r="C1689" i="2"/>
  <c r="C1690" i="2" a="1"/>
  <c r="C1690" i="2" s="1"/>
  <c r="C1691" i="2" a="1"/>
  <c r="C1691" i="2" s="1"/>
  <c r="C1692" i="2" a="1"/>
  <c r="C1692" i="2"/>
  <c r="C1693" i="2" a="1"/>
  <c r="C1693" i="2"/>
  <c r="C1694" i="2" a="1"/>
  <c r="C1694" i="2" s="1"/>
  <c r="C1695" i="2" a="1"/>
  <c r="C1695" i="2" s="1"/>
  <c r="C1696" i="2" a="1"/>
  <c r="C1696" i="2" s="1"/>
  <c r="C1697" i="2" a="1"/>
  <c r="C1697" i="2"/>
  <c r="C1698" i="2" a="1"/>
  <c r="C1698" i="2" s="1"/>
  <c r="C1699" i="2" a="1"/>
  <c r="C1699" i="2" s="1"/>
  <c r="C1700" i="2" a="1"/>
  <c r="C1700" i="2" s="1"/>
  <c r="C1701" i="2" a="1"/>
  <c r="C1701" i="2" s="1"/>
  <c r="C1702" i="2" a="1"/>
  <c r="C1702" i="2" s="1"/>
  <c r="C1703" i="2" a="1"/>
  <c r="C1703" i="2" s="1"/>
  <c r="C1704" i="2" a="1"/>
  <c r="C1704" i="2"/>
  <c r="C1705" i="2" a="1"/>
  <c r="C1705" i="2"/>
  <c r="C1706" i="2" a="1"/>
  <c r="C1706" i="2" s="1"/>
  <c r="C1707" i="2" a="1"/>
  <c r="C1707" i="2" s="1"/>
  <c r="C1708" i="2" a="1"/>
  <c r="C1708" i="2"/>
  <c r="C1709" i="2" a="1"/>
  <c r="C1709" i="2"/>
  <c r="C1710" i="2" a="1"/>
  <c r="C1710" i="2" s="1"/>
  <c r="C1711" i="2" a="1"/>
  <c r="C1711" i="2" s="1"/>
  <c r="C1712" i="2" a="1"/>
  <c r="C1712" i="2" s="1"/>
  <c r="C1713" i="2" a="1"/>
  <c r="C1713" i="2"/>
  <c r="C1714" i="2" a="1"/>
  <c r="C1714" i="2" s="1"/>
  <c r="C1715" i="2" a="1"/>
  <c r="C1715" i="2" s="1"/>
  <c r="C1716" i="2" a="1"/>
  <c r="C1716" i="2"/>
  <c r="C1717" i="2" a="1"/>
  <c r="C1717" i="2" s="1"/>
  <c r="C1718" i="2" a="1"/>
  <c r="C1718" i="2" s="1"/>
  <c r="C1719" i="2" a="1"/>
  <c r="C1719" i="2" s="1"/>
  <c r="C1720" i="2" a="1"/>
  <c r="C1720" i="2"/>
  <c r="C1721" i="2" a="1"/>
  <c r="C1721" i="2" s="1"/>
  <c r="C1722" i="2" a="1"/>
  <c r="C1722" i="2" s="1"/>
  <c r="C1723" i="2" a="1"/>
  <c r="C1723" i="2" s="1"/>
  <c r="C1724" i="2" a="1"/>
  <c r="C1724" i="2"/>
  <c r="C1725" i="2" a="1"/>
  <c r="C1725" i="2"/>
  <c r="C1726" i="2" a="1"/>
  <c r="C1726" i="2" s="1"/>
  <c r="C1727" i="2" a="1"/>
  <c r="C1727" i="2" s="1"/>
  <c r="C1728" i="2" a="1"/>
  <c r="C1728" i="2" s="1"/>
  <c r="C1729" i="2" a="1"/>
  <c r="C1729" i="2"/>
  <c r="C1730" i="2" a="1"/>
  <c r="C1730" i="2" s="1"/>
  <c r="C1731" i="2" a="1"/>
  <c r="C1731" i="2" s="1"/>
  <c r="C1732" i="2" a="1"/>
  <c r="C1732" i="2"/>
  <c r="C1733" i="2" a="1"/>
  <c r="C1733" i="2" s="1"/>
  <c r="C1734" i="2" a="1"/>
  <c r="C1734" i="2" s="1"/>
  <c r="C1735" i="2" a="1"/>
  <c r="C1735" i="2" s="1"/>
  <c r="C1736" i="2" a="1"/>
  <c r="C1736" i="2"/>
  <c r="C1737" i="2" a="1"/>
  <c r="C1737" i="2" s="1"/>
  <c r="C1738" i="2" a="1"/>
  <c r="C1738" i="2" s="1"/>
  <c r="C1739" i="2" a="1"/>
  <c r="C1739" i="2" s="1"/>
  <c r="C1740" i="2" a="1"/>
  <c r="C1740" i="2"/>
  <c r="C1741" i="2" a="1"/>
  <c r="C1741" i="2"/>
  <c r="C1742" i="2" a="1"/>
  <c r="C1742" i="2" s="1"/>
  <c r="C1743" i="2" a="1"/>
  <c r="C1743" i="2" s="1"/>
  <c r="C1744" i="2" a="1"/>
  <c r="C1744" i="2" s="1"/>
  <c r="C1745" i="2" a="1"/>
  <c r="C1745" i="2"/>
  <c r="C1746" i="2" a="1"/>
  <c r="C1746" i="2" s="1"/>
  <c r="C1747" i="2" a="1"/>
  <c r="C1747" i="2" s="1"/>
  <c r="C1748" i="2" a="1"/>
  <c r="C1748" i="2" s="1"/>
  <c r="C1749" i="2" a="1"/>
  <c r="C1749" i="2" s="1"/>
  <c r="C1750" i="2" a="1"/>
  <c r="C1750" i="2" s="1"/>
  <c r="C1751" i="2" a="1"/>
  <c r="C1751" i="2" s="1"/>
  <c r="C1752" i="2" a="1"/>
  <c r="C1752" i="2"/>
  <c r="C1753" i="2" a="1"/>
  <c r="C1753" i="2"/>
  <c r="C1754" i="2" a="1"/>
  <c r="C1754" i="2" s="1"/>
  <c r="C1755" i="2" a="1"/>
  <c r="C1755" i="2" s="1"/>
  <c r="C1756" i="2" a="1"/>
  <c r="C1756" i="2"/>
  <c r="C1757" i="2" a="1"/>
  <c r="C1757" i="2"/>
  <c r="C1758" i="2" a="1"/>
  <c r="C1758" i="2" s="1"/>
  <c r="C1759" i="2" a="1"/>
  <c r="C1759" i="2" s="1"/>
  <c r="C1760" i="2" a="1"/>
  <c r="C1760" i="2" s="1"/>
  <c r="C1761" i="2" a="1"/>
  <c r="C1761" i="2"/>
  <c r="C1762" i="2" a="1"/>
  <c r="C1762" i="2" s="1"/>
  <c r="C1763" i="2" a="1"/>
  <c r="C1763" i="2" s="1"/>
  <c r="C1764" i="2" a="1"/>
  <c r="C1764" i="2" s="1"/>
  <c r="C1765" i="2" a="1"/>
  <c r="C1765" i="2" s="1"/>
  <c r="C1766" i="2" a="1"/>
  <c r="C1766" i="2" s="1"/>
  <c r="C1767" i="2" a="1"/>
  <c r="C1767" i="2" s="1"/>
  <c r="C1768" i="2" a="1"/>
  <c r="C1768" i="2"/>
  <c r="C1769" i="2" a="1"/>
  <c r="C1769" i="2"/>
  <c r="C1770" i="2" a="1"/>
  <c r="C1770" i="2" s="1"/>
  <c r="C1771" i="2" a="1"/>
  <c r="C1771" i="2" s="1"/>
  <c r="C1772" i="2" a="1"/>
  <c r="C1772" i="2"/>
  <c r="C1773" i="2" a="1"/>
  <c r="C1773" i="2"/>
  <c r="C1774" i="2" a="1"/>
  <c r="C1774" i="2" s="1"/>
  <c r="C1775" i="2" a="1"/>
  <c r="C1775" i="2" s="1"/>
  <c r="C1776" i="2" a="1"/>
  <c r="C1776" i="2" s="1"/>
  <c r="C1777" i="2" a="1"/>
  <c r="C1777" i="2"/>
  <c r="C1778" i="2" a="1"/>
  <c r="C1778" i="2" s="1"/>
  <c r="C1779" i="2" a="1"/>
  <c r="C1779" i="2" s="1"/>
  <c r="C1780" i="2" a="1"/>
  <c r="C1780" i="2"/>
  <c r="C1781" i="2" a="1"/>
  <c r="C1781" i="2" s="1"/>
  <c r="C1782" i="2" a="1"/>
  <c r="C1782" i="2" s="1"/>
  <c r="C1783" i="2" a="1"/>
  <c r="C1783" i="2" s="1"/>
  <c r="C1784" i="2" a="1"/>
  <c r="C1784" i="2"/>
  <c r="C1785" i="2" a="1"/>
  <c r="C1785" i="2" s="1"/>
  <c r="C1786" i="2" a="1"/>
  <c r="C1786" i="2" s="1"/>
  <c r="C1787" i="2" a="1"/>
  <c r="C1787" i="2" s="1"/>
  <c r="C1788" i="2" a="1"/>
  <c r="C1788" i="2"/>
  <c r="C1789" i="2" a="1"/>
  <c r="C1789" i="2"/>
  <c r="C1790" i="2" a="1"/>
  <c r="C1790" i="2" s="1"/>
  <c r="C1791" i="2" a="1"/>
  <c r="C1791" i="2" s="1"/>
  <c r="C1792" i="2" a="1"/>
  <c r="C1792" i="2" s="1"/>
  <c r="C1793" i="2" a="1"/>
  <c r="C1793" i="2"/>
  <c r="C1794" i="2" a="1"/>
  <c r="C1794" i="2" s="1"/>
  <c r="C1795" i="2" a="1"/>
  <c r="C1795" i="2" s="1"/>
  <c r="C1796" i="2" a="1"/>
  <c r="C1796" i="2"/>
  <c r="C1797" i="2" a="1"/>
  <c r="C1797" i="2" s="1"/>
  <c r="C1798" i="2" a="1"/>
  <c r="C1798" i="2" s="1"/>
  <c r="C1799" i="2" a="1"/>
  <c r="C1799" i="2" s="1"/>
  <c r="C1800" i="2" a="1"/>
  <c r="C1800" i="2"/>
  <c r="C1801" i="2" a="1"/>
  <c r="C1801" i="2" s="1"/>
  <c r="C1802" i="2" a="1"/>
  <c r="C1802" i="2" s="1"/>
  <c r="C1803" i="2" a="1"/>
  <c r="C1803" i="2" s="1"/>
  <c r="C1804" i="2" a="1"/>
  <c r="C1804" i="2"/>
  <c r="C1805" i="2" a="1"/>
  <c r="C1805" i="2"/>
  <c r="C1806" i="2" a="1"/>
  <c r="C1806" i="2" s="1"/>
  <c r="C1807" i="2" a="1"/>
  <c r="C1807" i="2" s="1"/>
  <c r="C1808" i="2" a="1"/>
  <c r="C1808" i="2" s="1"/>
  <c r="C1809" i="2" a="1"/>
  <c r="C1809" i="2"/>
  <c r="C1810" i="2" a="1"/>
  <c r="C1810" i="2" s="1"/>
  <c r="C1811" i="2" a="1"/>
  <c r="C1811" i="2" s="1"/>
  <c r="C1812" i="2" a="1"/>
  <c r="C1812" i="2" s="1"/>
  <c r="C1813" i="2" a="1"/>
  <c r="C1813" i="2" s="1"/>
  <c r="C1814" i="2" a="1"/>
  <c r="C1814" i="2" s="1"/>
  <c r="C1815" i="2" a="1"/>
  <c r="C1815" i="2" s="1"/>
  <c r="C1816" i="2" a="1"/>
  <c r="C1816" i="2"/>
  <c r="C1817" i="2" a="1"/>
  <c r="C1817" i="2"/>
  <c r="C1818" i="2" a="1"/>
  <c r="C1818" i="2" s="1"/>
  <c r="C1819" i="2" a="1"/>
  <c r="C1819" i="2" s="1"/>
  <c r="C1820" i="2" a="1"/>
  <c r="C1820" i="2"/>
  <c r="C1821" i="2" a="1"/>
  <c r="C1821" i="2"/>
  <c r="C1822" i="2" a="1"/>
  <c r="C1822" i="2" s="1"/>
  <c r="C1823" i="2" a="1"/>
  <c r="C1823" i="2" s="1"/>
  <c r="C1824" i="2" a="1"/>
  <c r="C1824" i="2" s="1"/>
  <c r="C1825" i="2" a="1"/>
  <c r="C1825" i="2"/>
  <c r="C1826" i="2" a="1"/>
  <c r="C1826" i="2" s="1"/>
  <c r="C1827" i="2" a="1"/>
  <c r="C1827" i="2" s="1"/>
  <c r="C1828" i="2" a="1"/>
  <c r="C1828" i="2" s="1"/>
  <c r="C1829" i="2" a="1"/>
  <c r="C1829" i="2" s="1"/>
  <c r="C1830" i="2" a="1"/>
  <c r="C1830" i="2" s="1"/>
  <c r="C1831" i="2" a="1"/>
  <c r="C1831" i="2" s="1"/>
  <c r="C1832" i="2" a="1"/>
  <c r="C1832" i="2"/>
  <c r="C1833" i="2" a="1"/>
  <c r="C1833" i="2"/>
  <c r="C1834" i="2" a="1"/>
  <c r="C1834" i="2" s="1"/>
  <c r="C1835" i="2" a="1"/>
  <c r="C1835" i="2" s="1"/>
  <c r="C1836" i="2" a="1"/>
  <c r="C1836" i="2"/>
  <c r="C1837" i="2" a="1"/>
  <c r="C1837" i="2"/>
  <c r="C1838" i="2" a="1"/>
  <c r="C1838" i="2" s="1"/>
  <c r="C1839" i="2" a="1"/>
  <c r="C1839" i="2" s="1"/>
  <c r="C1840" i="2" a="1"/>
  <c r="C1840" i="2" s="1"/>
  <c r="C1841" i="2" a="1"/>
  <c r="C1841" i="2"/>
  <c r="C1842" i="2" a="1"/>
  <c r="C1842" i="2" s="1"/>
  <c r="C1843" i="2" a="1"/>
  <c r="C1843" i="2" s="1"/>
  <c r="C1844" i="2" a="1"/>
  <c r="C1844" i="2"/>
  <c r="C1845" i="2" a="1"/>
  <c r="C1845" i="2" s="1"/>
  <c r="C1846" i="2" a="1"/>
  <c r="C1846" i="2" s="1"/>
  <c r="C1847" i="2" a="1"/>
  <c r="C1847" i="2" s="1"/>
  <c r="C1848" i="2" a="1"/>
  <c r="C1848" i="2"/>
  <c r="C1849" i="2" a="1"/>
  <c r="C1849" i="2" s="1"/>
  <c r="C1850" i="2" a="1"/>
  <c r="C1850" i="2" s="1"/>
  <c r="C1851" i="2" a="1"/>
  <c r="C1851" i="2" s="1"/>
  <c r="C1852" i="2" a="1"/>
  <c r="C1852" i="2"/>
  <c r="C1853" i="2" a="1"/>
  <c r="C1853" i="2"/>
  <c r="C1854" i="2" a="1"/>
  <c r="C1854" i="2" s="1"/>
  <c r="C1855" i="2" a="1"/>
  <c r="C1855" i="2" s="1"/>
  <c r="C1856" i="2" a="1"/>
  <c r="C1856" i="2" s="1"/>
  <c r="C1857" i="2" a="1"/>
  <c r="C1857" i="2"/>
  <c r="C1858" i="2" a="1"/>
  <c r="C1858" i="2" s="1"/>
  <c r="C1859" i="2" a="1"/>
  <c r="C1859" i="2" s="1"/>
  <c r="C1860" i="2" a="1"/>
  <c r="C1860" i="2"/>
  <c r="C1861" i="2" a="1"/>
  <c r="C1861" i="2" s="1"/>
  <c r="C1862" i="2" a="1"/>
  <c r="C1862" i="2" s="1"/>
  <c r="C1863" i="2" a="1"/>
  <c r="C1863" i="2" s="1"/>
  <c r="C1864" i="2" a="1"/>
  <c r="C1864" i="2"/>
  <c r="C1865" i="2" a="1"/>
  <c r="C1865" i="2" s="1"/>
  <c r="C1866" i="2" a="1"/>
  <c r="C1866" i="2" s="1"/>
  <c r="C1867" i="2" a="1"/>
  <c r="C1867" i="2" s="1"/>
  <c r="C1868" i="2" a="1"/>
  <c r="C1868" i="2"/>
  <c r="C1869" i="2" a="1"/>
  <c r="C1869" i="2"/>
  <c r="C1870" i="2" a="1"/>
  <c r="C1870" i="2" s="1"/>
  <c r="C1871" i="2" a="1"/>
  <c r="C1871" i="2" s="1"/>
  <c r="C1872" i="2" a="1"/>
  <c r="C1872" i="2" s="1"/>
  <c r="C1873" i="2" a="1"/>
  <c r="C1873" i="2"/>
  <c r="C1874" i="2" a="1"/>
  <c r="C1874" i="2" s="1"/>
  <c r="C1875" i="2" a="1"/>
  <c r="C1875" i="2" s="1"/>
  <c r="C1876" i="2" a="1"/>
  <c r="C1876" i="2"/>
  <c r="C1877" i="2" a="1"/>
  <c r="C1877" i="2" s="1"/>
  <c r="C1878" i="2" a="1"/>
  <c r="C1878" i="2" s="1"/>
  <c r="C1879" i="2" a="1"/>
  <c r="C1879" i="2" s="1"/>
  <c r="C1880" i="2" a="1"/>
  <c r="C1880" i="2"/>
  <c r="C1881" i="2" a="1"/>
  <c r="C1881" i="2"/>
  <c r="C1882" i="2" a="1"/>
  <c r="C1882" i="2" s="1"/>
  <c r="C1883" i="2" a="1"/>
  <c r="C1883" i="2" s="1"/>
  <c r="C1884" i="2" a="1"/>
  <c r="C1884" i="2"/>
  <c r="C1885" i="2" a="1"/>
  <c r="C1885" i="2"/>
  <c r="C1886" i="2" a="1"/>
  <c r="C1886" i="2" s="1"/>
  <c r="C1887" i="2" a="1"/>
  <c r="C1887" i="2" s="1"/>
  <c r="C1888" i="2" a="1"/>
  <c r="C1888" i="2" s="1"/>
  <c r="C1889" i="2" a="1"/>
  <c r="C1889" i="2"/>
  <c r="C1890" i="2" a="1"/>
  <c r="C1890" i="2" s="1"/>
  <c r="C1891" i="2" a="1"/>
  <c r="C1891" i="2" s="1"/>
  <c r="C1892" i="2" a="1"/>
  <c r="C1892" i="2" s="1"/>
  <c r="C1893" i="2" a="1"/>
  <c r="C1893" i="2" s="1"/>
  <c r="C1894" i="2" a="1"/>
  <c r="C1894" i="2"/>
  <c r="C1895" i="2" a="1"/>
  <c r="C1895" i="2" s="1"/>
  <c r="C1896" i="2" a="1"/>
  <c r="C1896" i="2"/>
  <c r="C1897" i="2" a="1"/>
  <c r="C1897" i="2" s="1"/>
  <c r="C1898" i="2" a="1"/>
  <c r="C1898" i="2"/>
  <c r="C1899" i="2" a="1"/>
  <c r="C1899" i="2" s="1"/>
  <c r="C1900" i="2" a="1"/>
  <c r="C1900" i="2" s="1"/>
  <c r="C1901" i="2" a="1"/>
  <c r="C1901" i="2"/>
  <c r="C1902" i="2" a="1"/>
  <c r="C1902" i="2"/>
  <c r="C1903" i="2" a="1"/>
  <c r="C1903" i="2" s="1"/>
  <c r="C1904" i="2" a="1"/>
  <c r="C1904" i="2"/>
  <c r="C1905" i="2" a="1"/>
  <c r="C1905" i="2"/>
  <c r="C1906" i="2" a="1"/>
  <c r="C1906" i="2"/>
  <c r="C1907" i="2" a="1"/>
  <c r="C1907" i="2" s="1"/>
  <c r="C1908" i="2" a="1"/>
  <c r="C1908" i="2" s="1"/>
  <c r="C1909" i="2" a="1"/>
  <c r="C1909" i="2" s="1"/>
  <c r="C1910" i="2" a="1"/>
  <c r="C1910" i="2"/>
  <c r="C1911" i="2" a="1"/>
  <c r="C1911" i="2" s="1"/>
  <c r="C1912" i="2" a="1"/>
  <c r="C1912" i="2" s="1"/>
  <c r="C1913" i="2" a="1"/>
  <c r="C1913" i="2"/>
  <c r="C1914" i="2" a="1"/>
  <c r="C1914" i="2"/>
  <c r="C1915" i="2" a="1"/>
  <c r="C1915" i="2" s="1"/>
  <c r="C1916" i="2" a="1"/>
  <c r="C1916" i="2"/>
  <c r="C1917" i="2" a="1"/>
  <c r="C1917" i="2" s="1"/>
  <c r="C1918" i="2" a="1"/>
  <c r="C1918" i="2"/>
  <c r="C1919" i="2" a="1"/>
  <c r="C1919" i="2" s="1"/>
  <c r="C1920" i="2" a="1"/>
  <c r="C1920" i="2" s="1"/>
  <c r="C1921" i="2" a="1"/>
  <c r="C1921" i="2"/>
  <c r="C1922" i="2" a="1"/>
  <c r="C1922" i="2"/>
  <c r="C1923" i="2" a="1"/>
  <c r="C1923" i="2" s="1"/>
  <c r="C1924" i="2" a="1"/>
  <c r="C1924" i="2"/>
  <c r="C1925" i="2" a="1"/>
  <c r="C1925" i="2"/>
  <c r="C1926" i="2" a="1"/>
  <c r="C1926" i="2"/>
  <c r="C1927" i="2" a="1"/>
  <c r="C1927" i="2" s="1"/>
  <c r="C1928" i="2" a="1"/>
  <c r="C1928" i="2"/>
  <c r="C1929" i="2" a="1"/>
  <c r="C1929" i="2" s="1"/>
  <c r="C1930" i="2" a="1"/>
  <c r="C1930" i="2"/>
  <c r="C1931" i="2" a="1"/>
  <c r="C1931" i="2" s="1"/>
  <c r="C1932" i="2" a="1"/>
  <c r="C1932" i="2" s="1"/>
  <c r="C1933" i="2" a="1"/>
  <c r="C1933" i="2"/>
  <c r="C1934" i="2" a="1"/>
  <c r="C1934" i="2"/>
  <c r="C1935" i="2" a="1"/>
  <c r="C1935" i="2" s="1"/>
  <c r="C1936" i="2" a="1"/>
  <c r="C1936" i="2"/>
  <c r="C1937" i="2" a="1"/>
  <c r="C1937" i="2"/>
  <c r="C1938" i="2" a="1"/>
  <c r="C1938" i="2"/>
  <c r="C1939" i="2" a="1"/>
  <c r="C1939" i="2" s="1"/>
  <c r="C1940" i="2" a="1"/>
  <c r="C1940" i="2" s="1"/>
  <c r="C1941" i="2" a="1"/>
  <c r="C1941" i="2" s="1"/>
  <c r="C1942" i="2" a="1"/>
  <c r="C1942" i="2"/>
  <c r="C1943" i="2" a="1"/>
  <c r="C1943" i="2" s="1"/>
  <c r="C1944" i="2" a="1"/>
  <c r="C1944" i="2" s="1"/>
  <c r="C1945" i="2" a="1"/>
  <c r="C1945" i="2"/>
  <c r="C1946" i="2" a="1"/>
  <c r="C1946" i="2"/>
  <c r="C1947" i="2" a="1"/>
  <c r="C1947" i="2" s="1"/>
  <c r="C1948" i="2" a="1"/>
  <c r="C1948" i="2"/>
  <c r="C1949" i="2" a="1"/>
  <c r="C1949" i="2" s="1"/>
  <c r="C1950" i="2" a="1"/>
  <c r="C1950" i="2"/>
  <c r="C1951" i="2" a="1"/>
  <c r="C1951" i="2" s="1"/>
  <c r="C1952" i="2" a="1"/>
  <c r="C1952" i="2" s="1"/>
  <c r="C1953" i="2" a="1"/>
  <c r="C1953" i="2" s="1"/>
  <c r="C1954" i="2" a="1"/>
  <c r="C1954" i="2"/>
  <c r="C1955" i="2" a="1"/>
  <c r="C1955" i="2" s="1"/>
  <c r="C1956" i="2" a="1"/>
  <c r="C1956" i="2"/>
  <c r="C1957" i="2" a="1"/>
  <c r="C1957" i="2"/>
  <c r="C1958" i="2" a="1"/>
  <c r="C1958" i="2"/>
  <c r="C1959" i="2" a="1"/>
  <c r="C1959" i="2" s="1"/>
  <c r="C1960" i="2" a="1"/>
  <c r="C1960" i="2"/>
  <c r="C1961" i="2" a="1"/>
  <c r="C1961" i="2" s="1"/>
  <c r="C1962" i="2" a="1"/>
  <c r="C1962" i="2"/>
  <c r="C1963" i="2" a="1"/>
  <c r="C1963" i="2" s="1"/>
  <c r="C1964" i="2" a="1"/>
  <c r="C1964" i="2" s="1"/>
  <c r="C1965" i="2" a="1"/>
  <c r="C1965" i="2"/>
  <c r="C1966" i="2" a="1"/>
  <c r="C1966" i="2"/>
  <c r="C1967" i="2" a="1"/>
  <c r="C1967" i="2" s="1"/>
  <c r="C1968" i="2" a="1"/>
  <c r="C1968" i="2"/>
  <c r="C1969" i="2" a="1"/>
  <c r="C1969" i="2"/>
  <c r="C1970" i="2" a="1"/>
  <c r="C1970" i="2"/>
  <c r="C1971" i="2" a="1"/>
  <c r="C1971" i="2" s="1"/>
  <c r="C1972" i="2" a="1"/>
  <c r="C1972" i="2" s="1"/>
  <c r="C1973" i="2" a="1"/>
  <c r="C1973" i="2" s="1"/>
  <c r="C1974" i="2" a="1"/>
  <c r="C1974" i="2"/>
  <c r="C1975" i="2" a="1"/>
  <c r="C1975" i="2" s="1"/>
  <c r="C1976" i="2" a="1"/>
  <c r="C1976" i="2"/>
  <c r="C1977" i="2" a="1"/>
  <c r="C1977" i="2"/>
  <c r="C1978" i="2" a="1"/>
  <c r="C1978" i="2"/>
  <c r="C1979" i="2" a="1"/>
  <c r="C1979" i="2" s="1"/>
  <c r="C1980" i="2" a="1"/>
  <c r="C1980" i="2"/>
  <c r="C1981" i="2" a="1"/>
  <c r="C1981" i="2" s="1"/>
  <c r="C1982" i="2" a="1"/>
  <c r="C1982" i="2"/>
  <c r="C1983" i="2" a="1"/>
  <c r="C1983" i="2" s="1"/>
  <c r="C1984" i="2" a="1"/>
  <c r="C1984" i="2" s="1"/>
  <c r="C1985" i="2" a="1"/>
  <c r="C1985" i="2" s="1"/>
  <c r="C1986" i="2" a="1"/>
  <c r="C1986" i="2"/>
  <c r="C1987" i="2" a="1"/>
  <c r="C1987" i="2" s="1"/>
  <c r="C1988" i="2" a="1"/>
  <c r="C1988" i="2"/>
  <c r="C1989" i="2" a="1"/>
  <c r="C1989" i="2"/>
  <c r="C1990" i="2" a="1"/>
  <c r="C1990" i="2"/>
  <c r="C1991" i="2" a="1"/>
  <c r="C1991" i="2" s="1"/>
  <c r="C1992" i="2" a="1"/>
  <c r="C1992" i="2"/>
  <c r="C1993" i="2" a="1"/>
  <c r="C1993" i="2" s="1"/>
  <c r="C1994" i="2" a="1"/>
  <c r="C1994" i="2"/>
  <c r="C1995" i="2" a="1"/>
  <c r="C1995" i="2" s="1"/>
  <c r="C1996" i="2" a="1"/>
  <c r="C1996" i="2" s="1"/>
  <c r="C1997" i="2" a="1"/>
  <c r="C1997" i="2"/>
  <c r="C1998" i="2" a="1"/>
  <c r="C1998" i="2"/>
  <c r="C1999" i="2" a="1"/>
  <c r="C1999" i="2" s="1"/>
  <c r="C2000" i="2" a="1"/>
  <c r="C2000" i="2"/>
  <c r="C2001" i="2" a="1"/>
  <c r="C2001" i="2"/>
  <c r="C2002" i="2" a="1"/>
  <c r="C2002" i="2"/>
  <c r="C2003" i="2" a="1"/>
  <c r="C2003" i="2" s="1"/>
  <c r="C2004" i="2" a="1"/>
  <c r="C2004" i="2" s="1"/>
  <c r="C2005" i="2" a="1"/>
  <c r="C2005" i="2" s="1"/>
  <c r="C2006" i="2" a="1"/>
  <c r="C2006" i="2"/>
  <c r="C2007" i="2" a="1"/>
  <c r="C2007" i="2" s="1"/>
  <c r="C2008" i="2" a="1"/>
  <c r="C2008" i="2" s="1"/>
  <c r="C2009" i="2" a="1"/>
  <c r="C2009" i="2"/>
  <c r="C2010" i="2" a="1"/>
  <c r="C2010" i="2"/>
  <c r="C2011" i="2" a="1"/>
  <c r="C2011" i="2" s="1"/>
  <c r="C2012" i="2" a="1"/>
  <c r="C2012" i="2"/>
  <c r="C2013" i="2" a="1"/>
  <c r="C2013" i="2" s="1"/>
  <c r="C2014" i="2" a="1"/>
  <c r="C2014" i="2"/>
  <c r="C2015" i="2" a="1"/>
  <c r="C2015" i="2" s="1"/>
  <c r="C2016" i="2" a="1"/>
  <c r="C2016" i="2" s="1"/>
  <c r="C2017" i="2" a="1"/>
  <c r="C2017" i="2"/>
  <c r="C2018" i="2" a="1"/>
  <c r="C2018" i="2"/>
  <c r="C2019" i="2" a="1"/>
  <c r="C2019" i="2" s="1"/>
  <c r="C2020" i="2" a="1"/>
  <c r="C2020" i="2"/>
  <c r="C2021" i="2" a="1"/>
  <c r="C2021" i="2"/>
  <c r="C2022" i="2" a="1"/>
  <c r="C2022" i="2"/>
  <c r="C2023" i="2" a="1"/>
  <c r="C2023" i="2" s="1"/>
  <c r="C2024" i="2" a="1"/>
  <c r="C2024" i="2"/>
  <c r="C2025" i="2" a="1"/>
  <c r="C2025" i="2" s="1"/>
  <c r="C2026" i="2" a="1"/>
  <c r="C2026" i="2"/>
  <c r="C2027" i="2" a="1"/>
  <c r="C2027" i="2" s="1"/>
  <c r="C2028" i="2" a="1"/>
  <c r="C2028" i="2" s="1"/>
  <c r="C2029" i="2" a="1"/>
  <c r="C2029" i="2"/>
  <c r="C2030" i="2" a="1"/>
  <c r="C2030" i="2"/>
  <c r="C2031" i="2" a="1"/>
  <c r="C2031" i="2" s="1"/>
  <c r="C2032" i="2" a="1"/>
  <c r="C2032" i="2"/>
  <c r="C2033" i="2" a="1"/>
  <c r="C2033" i="2"/>
  <c r="C2034" i="2" a="1"/>
  <c r="C2034" i="2"/>
  <c r="C2035" i="2" a="1"/>
  <c r="C2035" i="2" s="1"/>
  <c r="C2036" i="2" a="1"/>
  <c r="C2036" i="2" s="1"/>
  <c r="C2037" i="2" a="1"/>
  <c r="C2037" i="2" s="1"/>
  <c r="C2038" i="2" a="1"/>
  <c r="C2038" i="2"/>
  <c r="C2039" i="2" a="1"/>
  <c r="C2039" i="2" s="1"/>
  <c r="C2040" i="2" a="1"/>
  <c r="C2040" i="2" s="1"/>
  <c r="C2041" i="2" a="1"/>
  <c r="C2041" i="2"/>
  <c r="C2042" i="2" a="1"/>
  <c r="C2042" i="2"/>
  <c r="C2043" i="2" a="1"/>
  <c r="C2043" i="2" s="1"/>
  <c r="C2044" i="2" a="1"/>
  <c r="C2044" i="2"/>
  <c r="C2045" i="2" a="1"/>
  <c r="C2045" i="2" s="1"/>
  <c r="C2046" i="2" a="1"/>
  <c r="C2046" i="2"/>
  <c r="C2047" i="2" a="1"/>
  <c r="C2047" i="2" s="1"/>
  <c r="C2048" i="2" a="1"/>
  <c r="C2048" i="2" s="1"/>
  <c r="C2049" i="2" a="1"/>
  <c r="C2049" i="2"/>
  <c r="C2050" i="2" a="1"/>
  <c r="C2050" i="2"/>
  <c r="C2051" i="2" a="1"/>
  <c r="C2051" i="2" s="1"/>
  <c r="C2052" i="2" a="1"/>
  <c r="C2052" i="2"/>
  <c r="C2053" i="2" a="1"/>
  <c r="C2053" i="2"/>
  <c r="C2054" i="2" a="1"/>
  <c r="C2054" i="2" s="1"/>
  <c r="C2055" i="2" a="1"/>
  <c r="C2055" i="2" s="1"/>
  <c r="C2056" i="2" a="1"/>
  <c r="C2056" i="2" s="1"/>
  <c r="C2057" i="2" a="1"/>
  <c r="C2057" i="2"/>
  <c r="C2058" i="2" a="1"/>
  <c r="C2058" i="2" s="1"/>
  <c r="C2059" i="2" a="1"/>
  <c r="C2059" i="2" s="1"/>
  <c r="C2060" i="2" a="1"/>
  <c r="C2060" i="2" s="1"/>
  <c r="C2061" i="2" a="1"/>
  <c r="C2061" i="2" s="1"/>
  <c r="C2062" i="2" a="1"/>
  <c r="C2062" i="2" s="1"/>
  <c r="C2063" i="2" a="1"/>
  <c r="C2063" i="2" s="1"/>
  <c r="C2064" i="2" a="1"/>
  <c r="C2064" i="2"/>
  <c r="C2065" i="2" a="1"/>
  <c r="C2065" i="2" s="1"/>
  <c r="C2066" i="2" a="1"/>
  <c r="C2066" i="2" s="1"/>
  <c r="C2067" i="2" a="1"/>
  <c r="C2067" i="2" s="1"/>
  <c r="C2068" i="2" a="1"/>
  <c r="C2068" i="2"/>
  <c r="C2069" i="2" a="1"/>
  <c r="C2069" i="2"/>
  <c r="C2070" i="2" a="1"/>
  <c r="C2070" i="2" s="1"/>
  <c r="C2071" i="2" a="1"/>
  <c r="C2071" i="2" s="1"/>
  <c r="C2072" i="2" a="1"/>
  <c r="C2072" i="2" s="1"/>
  <c r="C2073" i="2" a="1"/>
  <c r="C2073" i="2"/>
  <c r="C2074" i="2" a="1"/>
  <c r="C2074" i="2" s="1"/>
  <c r="C2075" i="2" a="1"/>
  <c r="C2075" i="2" s="1"/>
  <c r="C2076" i="2" a="1"/>
  <c r="C2076" i="2" s="1"/>
  <c r="C2077" i="2" a="1"/>
  <c r="C2077" i="2" s="1"/>
  <c r="C2078" i="2" a="1"/>
  <c r="C2078" i="2" s="1"/>
  <c r="C2079" i="2" a="1"/>
  <c r="C2079" i="2" s="1"/>
  <c r="C2080" i="2" a="1"/>
  <c r="C2080" i="2"/>
  <c r="C2081" i="2" a="1"/>
  <c r="C2081" i="2" s="1"/>
  <c r="C2082" i="2" a="1"/>
  <c r="C2082" i="2" s="1"/>
  <c r="C2083" i="2" a="1"/>
  <c r="C2083" i="2" s="1"/>
  <c r="C2084" i="2" a="1"/>
  <c r="C2084" i="2"/>
  <c r="C2085" i="2" a="1"/>
  <c r="C2085" i="2"/>
  <c r="C2086" i="2" a="1"/>
  <c r="C2086" i="2" s="1"/>
  <c r="C2087" i="2" a="1"/>
  <c r="C2087" i="2" s="1"/>
  <c r="C2088" i="2" a="1"/>
  <c r="C2088" i="2" s="1"/>
  <c r="C2089" i="2" a="1"/>
  <c r="C2089" i="2"/>
  <c r="C2090" i="2" a="1"/>
  <c r="C2090" i="2" s="1"/>
  <c r="C2091" i="2" a="1"/>
  <c r="C2091" i="2" s="1"/>
  <c r="C2092" i="2" a="1"/>
  <c r="C2092" i="2" s="1"/>
  <c r="C2093" i="2" a="1"/>
  <c r="C2093" i="2" s="1"/>
  <c r="C2094" i="2" a="1"/>
  <c r="C2094" i="2" s="1"/>
  <c r="C2095" i="2" a="1"/>
  <c r="C2095" i="2" s="1"/>
  <c r="C2096" i="2" a="1"/>
  <c r="C2096" i="2"/>
  <c r="C2097" i="2" a="1"/>
  <c r="C2097" i="2" s="1"/>
  <c r="C2098" i="2" a="1"/>
  <c r="C2098" i="2" s="1"/>
  <c r="C2099" i="2" a="1"/>
  <c r="C2099" i="2" s="1"/>
  <c r="C2100" i="2" a="1"/>
  <c r="C2100" i="2"/>
  <c r="C2101" i="2" a="1"/>
  <c r="C2101" i="2"/>
  <c r="C2102" i="2" a="1"/>
  <c r="C2102" i="2" s="1"/>
  <c r="C2103" i="2" a="1"/>
  <c r="C2103" i="2" s="1"/>
  <c r="C2104" i="2" a="1"/>
  <c r="C2104" i="2" s="1"/>
  <c r="C2105" i="2" a="1"/>
  <c r="C2105" i="2"/>
  <c r="C2106" i="2" a="1"/>
  <c r="C2106" i="2" s="1"/>
  <c r="C2107" i="2" a="1"/>
  <c r="C2107" i="2" s="1"/>
  <c r="C2108" i="2" a="1"/>
  <c r="C2108" i="2" s="1"/>
  <c r="C2109" i="2" a="1"/>
  <c r="C2109" i="2" s="1"/>
  <c r="C2110" i="2" a="1"/>
  <c r="C2110" i="2" s="1"/>
  <c r="C2111" i="2" a="1"/>
  <c r="C2111" i="2" s="1"/>
  <c r="C2112" i="2" a="1"/>
  <c r="C2112" i="2"/>
  <c r="C2113" i="2" a="1"/>
  <c r="C2113" i="2" s="1"/>
  <c r="C2114" i="2" a="1"/>
  <c r="C2114" i="2" s="1"/>
  <c r="C2115" i="2" a="1"/>
  <c r="C2115" i="2" s="1"/>
  <c r="C2116" i="2" a="1"/>
  <c r="C2116" i="2"/>
  <c r="C2117" i="2" a="1"/>
  <c r="C2117" i="2"/>
  <c r="C2118" i="2" a="1"/>
  <c r="C2118" i="2" s="1"/>
  <c r="C2119" i="2" a="1"/>
  <c r="C2119" i="2" s="1"/>
  <c r="C2120" i="2" a="1"/>
  <c r="C2120" i="2" s="1"/>
  <c r="C2121" i="2" a="1"/>
  <c r="C2121" i="2"/>
  <c r="C2122" i="2" a="1"/>
  <c r="C2122" i="2" s="1"/>
  <c r="C2123" i="2" a="1"/>
  <c r="C2123" i="2" s="1"/>
  <c r="C2124" i="2" a="1"/>
  <c r="C2124" i="2" s="1"/>
  <c r="C2125" i="2" a="1"/>
  <c r="C2125" i="2" s="1"/>
  <c r="C2126" i="2" a="1"/>
  <c r="C2126" i="2" s="1"/>
  <c r="C2127" i="2" a="1"/>
  <c r="C2127" i="2" s="1"/>
  <c r="C2128" i="2" a="1"/>
  <c r="C2128" i="2"/>
  <c r="C2129" i="2" a="1"/>
  <c r="C2129" i="2" s="1"/>
  <c r="C2130" i="2" a="1"/>
  <c r="C2130" i="2" s="1"/>
  <c r="C2131" i="2" a="1"/>
  <c r="C2131" i="2" s="1"/>
  <c r="C2132" i="2" a="1"/>
  <c r="C2132" i="2"/>
  <c r="C2133" i="2" a="1"/>
  <c r="C2133" i="2"/>
  <c r="C2134" i="2" a="1"/>
  <c r="C2134" i="2" s="1"/>
  <c r="C2135" i="2" a="1"/>
  <c r="C2135" i="2" s="1"/>
  <c r="C2136" i="2" a="1"/>
  <c r="C2136" i="2" s="1"/>
  <c r="C2137" i="2" a="1"/>
  <c r="C2137" i="2"/>
  <c r="C2138" i="2" a="1"/>
  <c r="C2138" i="2" s="1"/>
  <c r="C2139" i="2" a="1"/>
  <c r="C2139" i="2" s="1"/>
  <c r="C2140" i="2" a="1"/>
  <c r="C2140" i="2" s="1"/>
  <c r="C2141" i="2" a="1"/>
  <c r="C2141" i="2" s="1"/>
  <c r="C2142" i="2" a="1"/>
  <c r="C2142" i="2" s="1"/>
  <c r="C2143" i="2" a="1"/>
  <c r="C2143" i="2" s="1"/>
  <c r="C2144" i="2" a="1"/>
  <c r="C2144" i="2"/>
  <c r="C2145" i="2" a="1"/>
  <c r="C2145" i="2" s="1"/>
  <c r="C2146" i="2" a="1"/>
  <c r="C2146" i="2" s="1"/>
  <c r="C2147" i="2" a="1"/>
  <c r="C2147" i="2" s="1"/>
  <c r="C2148" i="2" a="1"/>
  <c r="C2148" i="2"/>
  <c r="C2149" i="2" a="1"/>
  <c r="C2149" i="2"/>
  <c r="C2150" i="2" a="1"/>
  <c r="C2150" i="2" s="1"/>
  <c r="C2151" i="2" a="1"/>
  <c r="C2151" i="2" s="1"/>
  <c r="C2152" i="2" a="1"/>
  <c r="C2152" i="2" s="1"/>
  <c r="C2153" i="2" a="1"/>
  <c r="C2153" i="2"/>
  <c r="C2154" i="2" a="1"/>
  <c r="C2154" i="2" s="1"/>
  <c r="C2155" i="2" a="1"/>
  <c r="C2155" i="2" s="1"/>
  <c r="C2156" i="2" a="1"/>
  <c r="C2156" i="2" s="1"/>
  <c r="C2157" i="2" a="1"/>
  <c r="C2157" i="2" s="1"/>
  <c r="C2158" i="2" a="1"/>
  <c r="C2158" i="2" s="1"/>
  <c r="C2159" i="2" a="1"/>
  <c r="C2159" i="2" s="1"/>
  <c r="C2160" i="2" a="1"/>
  <c r="C2160" i="2"/>
  <c r="C2161" i="2" a="1"/>
  <c r="C2161" i="2" s="1"/>
  <c r="C2162" i="2" a="1"/>
  <c r="C2162" i="2" s="1"/>
  <c r="C2163" i="2" a="1"/>
  <c r="C2163" i="2" s="1"/>
  <c r="C2164" i="2" a="1"/>
  <c r="C2164" i="2"/>
  <c r="C2165" i="2" a="1"/>
  <c r="C2165" i="2"/>
  <c r="C2166" i="2" a="1"/>
  <c r="C2166" i="2" s="1"/>
  <c r="C2167" i="2" a="1"/>
  <c r="C2167" i="2" s="1"/>
  <c r="C2168" i="2" a="1"/>
  <c r="C2168" i="2" s="1"/>
  <c r="C2169" i="2" a="1"/>
  <c r="C2169" i="2"/>
  <c r="C2170" i="2" a="1"/>
  <c r="C2170" i="2" s="1"/>
  <c r="C2171" i="2" a="1"/>
  <c r="C2171" i="2" s="1"/>
  <c r="C2172" i="2" a="1"/>
  <c r="C2172" i="2" s="1"/>
  <c r="C2173" i="2" a="1"/>
  <c r="C2173" i="2" s="1"/>
  <c r="C2174" i="2" a="1"/>
  <c r="C2174" i="2" s="1"/>
  <c r="C2175" i="2" a="1"/>
  <c r="C2175" i="2" s="1"/>
  <c r="C2176" i="2" a="1"/>
  <c r="C2176" i="2"/>
  <c r="C2177" i="2" a="1"/>
  <c r="C2177" i="2" s="1"/>
  <c r="C2178" i="2" a="1"/>
  <c r="C2178" i="2" s="1"/>
  <c r="C2179" i="2" a="1"/>
  <c r="C2179" i="2" s="1"/>
  <c r="C2180" i="2" a="1"/>
  <c r="C2180" i="2"/>
  <c r="C2181" i="2" a="1"/>
  <c r="C2181" i="2"/>
  <c r="C2182" i="2" a="1"/>
  <c r="C2182" i="2" s="1"/>
  <c r="C2183" i="2" a="1"/>
  <c r="C2183" i="2" s="1"/>
  <c r="C2184" i="2" a="1"/>
  <c r="C2184" i="2" s="1"/>
  <c r="C2185" i="2" a="1"/>
  <c r="C2185" i="2"/>
  <c r="C2186" i="2" a="1"/>
  <c r="C2186" i="2" s="1"/>
  <c r="C2187" i="2" a="1"/>
  <c r="C2187" i="2" s="1"/>
  <c r="C2188" i="2" a="1"/>
  <c r="C2188" i="2" s="1"/>
  <c r="C2189" i="2" a="1"/>
  <c r="C2189" i="2" s="1"/>
  <c r="C2190" i="2" a="1"/>
  <c r="C2190" i="2"/>
  <c r="C2191" i="2" a="1"/>
  <c r="C2191" i="2" s="1"/>
  <c r="C2192" i="2" a="1"/>
  <c r="C2192" i="2" s="1"/>
  <c r="C2193" i="2" a="1"/>
  <c r="C2193" i="2" s="1"/>
  <c r="C2194" i="2" a="1"/>
  <c r="C2194" i="2"/>
  <c r="C2195" i="2" a="1"/>
  <c r="C2195" i="2" s="1"/>
  <c r="C2196" i="2" a="1"/>
  <c r="C2196" i="2" s="1"/>
  <c r="C2197" i="2" a="1"/>
  <c r="C2197" i="2" s="1"/>
  <c r="C2198" i="2" a="1"/>
  <c r="C2198" i="2"/>
  <c r="C2199" i="2" a="1"/>
  <c r="C2199" i="2" s="1"/>
  <c r="C2200" i="2" a="1"/>
  <c r="C2200" i="2" s="1"/>
  <c r="C2201" i="2" a="1"/>
  <c r="C2201" i="2" s="1"/>
  <c r="C2202" i="2" a="1"/>
  <c r="C2202" i="2"/>
  <c r="C2203" i="2" a="1"/>
  <c r="C2203" i="2" s="1"/>
  <c r="C2204" i="2" a="1"/>
  <c r="C2204" i="2" s="1"/>
  <c r="C2205" i="2" a="1"/>
  <c r="C2205" i="2" s="1"/>
  <c r="C2206" i="2" a="1"/>
  <c r="C2206" i="2"/>
  <c r="C2207" i="2" a="1"/>
  <c r="C2207" i="2" s="1"/>
  <c r="C2208" i="2" a="1"/>
  <c r="C2208" i="2" s="1"/>
  <c r="C2209" i="2" a="1"/>
  <c r="C2209" i="2" s="1"/>
  <c r="C2210" i="2" a="1"/>
  <c r="C2210" i="2"/>
  <c r="C2211" i="2" a="1"/>
  <c r="C2211" i="2" s="1"/>
  <c r="C2212" i="2" a="1"/>
  <c r="C2212" i="2" s="1"/>
  <c r="C2213" i="2" a="1"/>
  <c r="C2213" i="2" s="1"/>
  <c r="C2214" i="2" a="1"/>
  <c r="C2214" i="2"/>
  <c r="C2215" i="2" a="1"/>
  <c r="C2215" i="2" s="1"/>
  <c r="C2216" i="2" a="1"/>
  <c r="C2216" i="2" s="1"/>
  <c r="C2217" i="2" a="1"/>
  <c r="C2217" i="2" s="1"/>
  <c r="C2218" i="2" a="1"/>
  <c r="C2218" i="2"/>
  <c r="C2219" i="2" a="1"/>
  <c r="C2219" i="2" s="1"/>
  <c r="C2220" i="2" a="1"/>
  <c r="C2220" i="2" s="1"/>
  <c r="C2221" i="2" a="1"/>
  <c r="C2221" i="2" s="1"/>
  <c r="C2222" i="2" a="1"/>
  <c r="C2222" i="2"/>
  <c r="C2223" i="2" a="1"/>
  <c r="C2223" i="2" s="1"/>
  <c r="C2224" i="2" a="1"/>
  <c r="C2224" i="2" s="1"/>
  <c r="C2225" i="2" a="1"/>
  <c r="C2225" i="2" s="1"/>
  <c r="C2226" i="2" a="1"/>
  <c r="C2226" i="2"/>
  <c r="C2227" i="2" a="1"/>
  <c r="C2227" i="2" s="1"/>
  <c r="C2228" i="2" a="1"/>
  <c r="C2228" i="2" s="1"/>
  <c r="C2229" i="2" a="1"/>
  <c r="C2229" i="2" s="1"/>
  <c r="C2230" i="2" a="1"/>
  <c r="C2230" i="2"/>
  <c r="C2231" i="2" a="1"/>
  <c r="C2231" i="2"/>
  <c r="C2232" i="2" a="1"/>
  <c r="C2232" i="2" s="1"/>
  <c r="C2233" i="2" a="1"/>
  <c r="C2233" i="2" s="1"/>
  <c r="C2234" i="2" a="1"/>
  <c r="C2234" i="2"/>
  <c r="C2235" i="2" a="1"/>
  <c r="C2235" i="2" s="1"/>
  <c r="C2236" i="2" a="1"/>
  <c r="C2236" i="2" s="1"/>
  <c r="C2237" i="2" a="1"/>
  <c r="C2237" i="2" s="1"/>
  <c r="C2238" i="2" a="1"/>
  <c r="C2238" i="2"/>
  <c r="C2239" i="2" a="1"/>
  <c r="C2239" i="2" s="1"/>
  <c r="C2240" i="2" a="1"/>
  <c r="C2240" i="2" s="1"/>
  <c r="C2241" i="2" a="1"/>
  <c r="C2241" i="2" s="1"/>
  <c r="C2242" i="2" a="1"/>
  <c r="C2242" i="2"/>
  <c r="C2243" i="2" a="1"/>
  <c r="C2243" i="2" s="1"/>
  <c r="C2244" i="2" a="1"/>
  <c r="C2244" i="2" s="1"/>
  <c r="C2245" i="2" a="1"/>
  <c r="C2245" i="2" s="1"/>
  <c r="C2246" i="2" a="1"/>
  <c r="C2246" i="2"/>
  <c r="C2247" i="2" a="1"/>
  <c r="C2247" i="2" s="1"/>
  <c r="C2248" i="2" a="1"/>
  <c r="C2248" i="2" s="1"/>
  <c r="C2249" i="2" a="1"/>
  <c r="C2249" i="2" s="1"/>
  <c r="C2250" i="2" a="1"/>
  <c r="C2250" i="2"/>
  <c r="C2251" i="2" a="1"/>
  <c r="C2251" i="2" s="1"/>
  <c r="C2252" i="2" a="1"/>
  <c r="C2252" i="2" s="1"/>
  <c r="C2253" i="2" a="1"/>
  <c r="C2253" i="2" s="1"/>
  <c r="C2254" i="2" a="1"/>
  <c r="C2254" i="2"/>
  <c r="C2255" i="2" a="1"/>
  <c r="C2255" i="2" s="1"/>
  <c r="C2256" i="2" a="1"/>
  <c r="C2256" i="2" s="1"/>
  <c r="C2257" i="2" a="1"/>
  <c r="C2257" i="2" s="1"/>
  <c r="C2258" i="2" a="1"/>
  <c r="C2258" i="2"/>
  <c r="C2259" i="2" a="1"/>
  <c r="C2259" i="2" s="1"/>
  <c r="C2260" i="2" a="1"/>
  <c r="C2260" i="2" s="1"/>
  <c r="C2261" i="2" a="1"/>
  <c r="C2261" i="2" s="1"/>
  <c r="C2262" i="2" a="1"/>
  <c r="C2262" i="2"/>
  <c r="C2263" i="2" a="1"/>
  <c r="C2263" i="2"/>
  <c r="C2264" i="2" a="1"/>
  <c r="C2264" i="2" s="1"/>
  <c r="C2265" i="2" a="1"/>
  <c r="C2265" i="2" s="1"/>
  <c r="C2266" i="2" a="1"/>
  <c r="C2266" i="2"/>
  <c r="C2267" i="2" a="1"/>
  <c r="C2267" i="2" s="1"/>
  <c r="C2268" i="2" a="1"/>
  <c r="C2268" i="2" s="1"/>
  <c r="C2269" i="2" a="1"/>
  <c r="C2269" i="2" s="1"/>
  <c r="C2270" i="2" a="1"/>
  <c r="C2270" i="2"/>
  <c r="C2271" i="2" a="1"/>
  <c r="C2271" i="2" s="1"/>
  <c r="C2272" i="2" a="1"/>
  <c r="C2272" i="2" s="1"/>
  <c r="C2273" i="2" a="1"/>
  <c r="C2273" i="2" s="1"/>
  <c r="C2274" i="2" a="1"/>
  <c r="C2274" i="2"/>
  <c r="C2275" i="2" a="1"/>
  <c r="C2275" i="2" s="1"/>
  <c r="C2276" i="2" a="1"/>
  <c r="C2276" i="2" s="1"/>
  <c r="C2277" i="2" a="1"/>
  <c r="C2277" i="2" s="1"/>
  <c r="C2278" i="2" a="1"/>
  <c r="C2278" i="2"/>
  <c r="C2279" i="2" a="1"/>
  <c r="C2279" i="2"/>
  <c r="C2280" i="2" a="1"/>
  <c r="C2280" i="2" s="1"/>
  <c r="C2281" i="2" a="1"/>
  <c r="C2281" i="2" s="1"/>
  <c r="C2282" i="2" a="1"/>
  <c r="C2282" i="2"/>
  <c r="C2283" i="2" a="1"/>
  <c r="C2283" i="2" s="1"/>
  <c r="C2284" i="2" a="1"/>
  <c r="C2284" i="2" s="1"/>
  <c r="C2285" i="2" a="1"/>
  <c r="C2285" i="2" s="1"/>
  <c r="C2286" i="2" a="1"/>
  <c r="C2286" i="2"/>
  <c r="C2287" i="2" a="1"/>
  <c r="C2287" i="2" s="1"/>
  <c r="C2288" i="2" a="1"/>
  <c r="C2288" i="2" s="1"/>
  <c r="C2289" i="2" a="1"/>
  <c r="C2289" i="2" s="1"/>
  <c r="C2290" i="2" a="1"/>
  <c r="C2290" i="2"/>
  <c r="C2291" i="2" a="1"/>
  <c r="C2291" i="2" s="1"/>
  <c r="C2292" i="2" a="1"/>
  <c r="C2292" i="2" s="1"/>
  <c r="C2293" i="2" a="1"/>
  <c r="C2293" i="2" s="1"/>
  <c r="C2294" i="2" a="1"/>
  <c r="C2294" i="2"/>
  <c r="C2295" i="2" a="1"/>
  <c r="C2295" i="2"/>
  <c r="C2296" i="2" a="1"/>
  <c r="C2296" i="2" s="1"/>
  <c r="C2297" i="2" a="1"/>
  <c r="C2297" i="2" s="1"/>
  <c r="C2298" i="2" a="1"/>
  <c r="C2298" i="2"/>
  <c r="C2299" i="2" a="1"/>
  <c r="C2299" i="2" s="1"/>
  <c r="C2300" i="2" a="1"/>
  <c r="C2300" i="2" s="1"/>
  <c r="C2301" i="2" a="1"/>
  <c r="C2301" i="2" s="1"/>
  <c r="C2302" i="2" a="1"/>
  <c r="C2302" i="2"/>
  <c r="C2303" i="2" a="1"/>
  <c r="C2303" i="2" s="1"/>
  <c r="C2304" i="2" a="1"/>
  <c r="C2304" i="2" s="1"/>
  <c r="C2305" i="2" a="1"/>
  <c r="C2305" i="2" s="1"/>
  <c r="C2306" i="2" a="1"/>
  <c r="C2306" i="2"/>
  <c r="C2307" i="2" a="1"/>
  <c r="C2307" i="2" s="1"/>
  <c r="C2308" i="2" a="1"/>
  <c r="C2308" i="2" s="1"/>
  <c r="C2309" i="2" a="1"/>
  <c r="C2309" i="2" s="1"/>
  <c r="C2310" i="2" a="1"/>
  <c r="C2310" i="2"/>
  <c r="C2311" i="2" a="1"/>
  <c r="C2311" i="2" s="1"/>
  <c r="C2312" i="2" a="1"/>
  <c r="C2312" i="2" s="1"/>
  <c r="C2313" i="2" a="1"/>
  <c r="C2313" i="2" s="1"/>
  <c r="C2314" i="2" a="1"/>
  <c r="C2314" i="2"/>
  <c r="C2315" i="2" a="1"/>
  <c r="C2315" i="2" s="1"/>
  <c r="C2316" i="2" a="1"/>
  <c r="C2316" i="2" s="1"/>
  <c r="C2317" i="2" a="1"/>
  <c r="C2317" i="2" s="1"/>
  <c r="C2318" i="2" a="1"/>
  <c r="C2318" i="2"/>
  <c r="C2319" i="2" a="1"/>
  <c r="C2319" i="2" s="1"/>
  <c r="C2320" i="2" a="1"/>
  <c r="C2320" i="2" s="1"/>
  <c r="C2321" i="2" a="1"/>
  <c r="C2321" i="2" s="1"/>
  <c r="C2322" i="2" a="1"/>
  <c r="C2322" i="2"/>
  <c r="C2323" i="2" a="1"/>
  <c r="C2323" i="2" s="1"/>
  <c r="C2324" i="2" a="1"/>
  <c r="C2324" i="2" s="1"/>
  <c r="C2325" i="2" a="1"/>
  <c r="C2325" i="2" s="1"/>
  <c r="C2326" i="2" a="1"/>
  <c r="C2326" i="2"/>
  <c r="C2327" i="2" a="1"/>
  <c r="C2327" i="2" s="1"/>
  <c r="C2328" i="2" a="1"/>
  <c r="C2328" i="2" s="1"/>
  <c r="C2329" i="2" a="1"/>
  <c r="C2329" i="2" s="1"/>
  <c r="C2330" i="2" a="1"/>
  <c r="C2330" i="2"/>
  <c r="C2331" i="2" a="1"/>
  <c r="C2331" i="2" s="1"/>
  <c r="C2332" i="2" a="1"/>
  <c r="C2332" i="2" s="1"/>
  <c r="C2333" i="2" a="1"/>
  <c r="C2333" i="2" s="1"/>
  <c r="C2334" i="2" a="1"/>
  <c r="C2334" i="2"/>
  <c r="C2335" i="2" a="1"/>
  <c r="C2335" i="2" s="1"/>
  <c r="C2336" i="2" a="1"/>
  <c r="C2336" i="2" s="1"/>
  <c r="C2337" i="2" a="1"/>
  <c r="C2337" i="2" s="1"/>
  <c r="C2338" i="2" a="1"/>
  <c r="C2338" i="2"/>
  <c r="C2339" i="2" a="1"/>
  <c r="C2339" i="2" s="1"/>
  <c r="C2340" i="2" a="1"/>
  <c r="C2340" i="2" s="1"/>
  <c r="C2341" i="2" a="1"/>
  <c r="C2341" i="2" s="1"/>
  <c r="C2342" i="2" a="1"/>
  <c r="C2342" i="2" s="1"/>
  <c r="C2343" i="2" a="1"/>
  <c r="C2343" i="2"/>
  <c r="C2344" i="2" a="1"/>
  <c r="C2344" i="2" s="1"/>
  <c r="C2345" i="2" a="1"/>
  <c r="C2345" i="2" s="1"/>
  <c r="C2346" i="2" a="1"/>
  <c r="C2346" i="2" s="1"/>
  <c r="C2347" i="2" a="1"/>
  <c r="C2347" i="2" s="1"/>
  <c r="C2348" i="2" a="1"/>
  <c r="C2348" i="2" s="1"/>
  <c r="C2349" i="2" a="1"/>
  <c r="C2349" i="2" s="1"/>
  <c r="C2350" i="2" a="1"/>
  <c r="C2350" i="2" s="1"/>
  <c r="C2351" i="2" a="1"/>
  <c r="C2351" i="2" s="1"/>
  <c r="C2352" i="2" a="1"/>
  <c r="C2352" i="2" s="1"/>
  <c r="C2353" i="2" a="1"/>
  <c r="C2353" i="2" s="1"/>
  <c r="C2354" i="2" a="1"/>
  <c r="C2354" i="2" s="1"/>
  <c r="C2355" i="2" a="1"/>
  <c r="C2355" i="2" s="1"/>
  <c r="C2356" i="2" a="1"/>
  <c r="C2356" i="2" s="1"/>
  <c r="C2357" i="2" a="1"/>
  <c r="C2357" i="2" s="1"/>
  <c r="C2358" i="2" a="1"/>
  <c r="C2358" i="2" s="1"/>
  <c r="C2359" i="2" a="1"/>
  <c r="C2359" i="2"/>
  <c r="C2360" i="2" a="1"/>
  <c r="C2360" i="2" s="1"/>
  <c r="C2361" i="2" a="1"/>
  <c r="C2361" i="2" s="1"/>
  <c r="C2362" i="2" a="1"/>
  <c r="C2362" i="2" s="1"/>
  <c r="C2363" i="2" a="1"/>
  <c r="C2363" i="2" s="1"/>
  <c r="C2364" i="2" a="1"/>
  <c r="C2364" i="2" s="1"/>
  <c r="C2365" i="2" a="1"/>
  <c r="C2365" i="2" s="1"/>
  <c r="C2366" i="2" a="1"/>
  <c r="C2366" i="2" s="1"/>
  <c r="C2367" i="2" a="1"/>
  <c r="C2367" i="2" s="1"/>
  <c r="C2368" i="2" a="1"/>
  <c r="C2368" i="2" s="1"/>
  <c r="C2369" i="2" a="1"/>
  <c r="C2369" i="2" s="1"/>
  <c r="C2370" i="2" a="1"/>
  <c r="C2370" i="2"/>
  <c r="C2371" i="2" a="1"/>
  <c r="C2371" i="2" s="1"/>
  <c r="C2372" i="2" a="1"/>
  <c r="C2372" i="2" s="1"/>
  <c r="C2373" i="2" a="1"/>
  <c r="C2373" i="2" s="1"/>
  <c r="C2374" i="2" a="1"/>
  <c r="C2374" i="2" s="1"/>
  <c r="C2375" i="2" a="1"/>
  <c r="C2375" i="2" s="1"/>
  <c r="C2376" i="2" a="1"/>
  <c r="C2376" i="2" s="1"/>
  <c r="C2377" i="2" a="1"/>
  <c r="C2377" i="2" s="1"/>
  <c r="C2378" i="2" a="1"/>
  <c r="C2378" i="2" s="1"/>
  <c r="C2379" i="2" a="1"/>
  <c r="C2379" i="2" s="1"/>
  <c r="C2380" i="2" a="1"/>
  <c r="C2380" i="2" s="1"/>
  <c r="C2381" i="2" a="1"/>
  <c r="C2381" i="2" s="1"/>
  <c r="C2382" i="2" a="1"/>
  <c r="C2382" i="2" s="1"/>
  <c r="C2383" i="2" a="1"/>
  <c r="C2383" i="2" s="1"/>
  <c r="C2384" i="2" a="1"/>
  <c r="C2384" i="2" s="1"/>
  <c r="C2385" i="2" a="1"/>
  <c r="C2385" i="2" s="1"/>
  <c r="C2386" i="2" a="1"/>
  <c r="C2386" i="2"/>
  <c r="C2387" i="2" a="1"/>
  <c r="C2387" i="2" s="1"/>
  <c r="C2388" i="2" a="1"/>
  <c r="C2388" i="2" s="1"/>
  <c r="C2389" i="2" a="1"/>
  <c r="C2389" i="2" s="1"/>
  <c r="C2390" i="2" a="1"/>
  <c r="C2390" i="2" s="1"/>
  <c r="C2391" i="2" a="1"/>
  <c r="C2391" i="2"/>
  <c r="C2392" i="2" a="1"/>
  <c r="C2392" i="2" s="1"/>
  <c r="C2393" i="2" a="1"/>
  <c r="C2393" i="2" s="1"/>
  <c r="C2394" i="2" a="1"/>
  <c r="C2394" i="2" s="1"/>
  <c r="C2395" i="2" a="1"/>
  <c r="C2395" i="2" s="1"/>
  <c r="C2396" i="2" a="1"/>
  <c r="C2396" i="2" s="1"/>
  <c r="C2397" i="2" a="1"/>
  <c r="C2397" i="2" s="1"/>
  <c r="C2398" i="2" a="1"/>
  <c r="C2398" i="2" s="1"/>
  <c r="C2399" i="2" a="1"/>
  <c r="C2399" i="2" s="1"/>
  <c r="C2400" i="2" a="1"/>
  <c r="C2400" i="2" s="1"/>
  <c r="C2401" i="2" a="1"/>
  <c r="C2401" i="2" s="1"/>
  <c r="C2402" i="2" a="1"/>
  <c r="C2402" i="2"/>
  <c r="C2403" i="2" a="1"/>
  <c r="C2403" i="2" s="1"/>
  <c r="C2404" i="2" a="1"/>
  <c r="C2404" i="2" s="1"/>
  <c r="C2405" i="2" a="1"/>
  <c r="C2405" i="2" s="1"/>
  <c r="C2406" i="2" a="1"/>
  <c r="C2406" i="2" s="1"/>
  <c r="C2407" i="2" a="1"/>
  <c r="C2407" i="2"/>
  <c r="C2408" i="2" a="1"/>
  <c r="C2408" i="2" s="1"/>
  <c r="C2409" i="2" a="1"/>
  <c r="C2409" i="2" s="1"/>
  <c r="C2410" i="2" a="1"/>
  <c r="C2410" i="2" s="1"/>
  <c r="C2411" i="2" a="1"/>
  <c r="C2411" i="2" s="1"/>
  <c r="C2412" i="2" a="1"/>
  <c r="C2412" i="2" s="1"/>
  <c r="C2413" i="2" a="1"/>
  <c r="C2413" i="2" s="1"/>
  <c r="C2414" i="2" a="1"/>
  <c r="C2414" i="2" s="1"/>
  <c r="C2415" i="2" a="1"/>
  <c r="C2415" i="2" s="1"/>
  <c r="C2416" i="2" a="1"/>
  <c r="C2416" i="2" s="1"/>
  <c r="C2417" i="2" a="1"/>
  <c r="C2417" i="2" s="1"/>
  <c r="C2418" i="2" a="1"/>
  <c r="C2418" i="2" s="1"/>
  <c r="C2419" i="2" a="1"/>
  <c r="C2419" i="2" s="1"/>
  <c r="C2420" i="2" a="1"/>
  <c r="C2420" i="2" s="1"/>
  <c r="C2421" i="2" a="1"/>
  <c r="C2421" i="2" s="1"/>
  <c r="C2422" i="2" a="1"/>
  <c r="C2422" i="2" s="1"/>
  <c r="C2423" i="2" a="1"/>
  <c r="C2423" i="2"/>
  <c r="C2424" i="2" a="1"/>
  <c r="C2424" i="2" s="1"/>
  <c r="C2425" i="2" a="1"/>
  <c r="C2425" i="2" s="1"/>
  <c r="C2426" i="2" a="1"/>
  <c r="C2426" i="2" s="1"/>
  <c r="C2427" i="2" a="1"/>
  <c r="C2427" i="2" s="1"/>
  <c r="C2428" i="2" a="1"/>
  <c r="C2428" i="2" s="1"/>
  <c r="C2429" i="2" a="1"/>
  <c r="C2429" i="2" s="1"/>
  <c r="C2430" i="2" a="1"/>
  <c r="C2430" i="2" s="1"/>
  <c r="C2431" i="2" a="1"/>
  <c r="C2431" i="2" s="1"/>
  <c r="C2432" i="2" a="1"/>
  <c r="C2432" i="2" s="1"/>
  <c r="C2433" i="2" a="1"/>
  <c r="C2433" i="2" s="1"/>
  <c r="C2434" i="2" a="1"/>
  <c r="C2434" i="2"/>
  <c r="C2435" i="2" a="1"/>
  <c r="C2435" i="2" s="1"/>
  <c r="C2436" i="2" a="1"/>
  <c r="C2436" i="2" s="1"/>
  <c r="C2437" i="2" a="1"/>
  <c r="C2437" i="2" s="1"/>
  <c r="C2438" i="2" a="1"/>
  <c r="C2438" i="2" s="1"/>
  <c r="C2439" i="2" a="1"/>
  <c r="C2439" i="2" s="1"/>
  <c r="C2440" i="2" a="1"/>
  <c r="C2440" i="2" s="1"/>
  <c r="C2441" i="2" a="1"/>
  <c r="C2441" i="2" s="1"/>
  <c r="C2442" i="2" a="1"/>
  <c r="C2442" i="2" s="1"/>
  <c r="C2443" i="2" a="1"/>
  <c r="C2443" i="2" s="1"/>
  <c r="C2444" i="2" a="1"/>
  <c r="C2444" i="2" s="1"/>
  <c r="C2445" i="2" a="1"/>
  <c r="C2445" i="2" s="1"/>
  <c r="C2446" i="2" a="1"/>
  <c r="C2446" i="2" s="1"/>
  <c r="C2447" i="2" a="1"/>
  <c r="C2447" i="2" s="1"/>
  <c r="C2448" i="2" a="1"/>
  <c r="C2448" i="2" s="1"/>
  <c r="C2449" i="2" a="1"/>
  <c r="C2449" i="2" s="1"/>
  <c r="C2450" i="2" a="1"/>
  <c r="C2450" i="2"/>
  <c r="C2451" i="2" a="1"/>
  <c r="C2451" i="2" s="1"/>
  <c r="C2452" i="2" a="1"/>
  <c r="C2452" i="2" s="1"/>
  <c r="C2453" i="2" a="1"/>
  <c r="C2453" i="2" s="1"/>
  <c r="C2454" i="2" a="1"/>
  <c r="C2454" i="2" s="1"/>
  <c r="C2455" i="2" a="1"/>
  <c r="C2455" i="2"/>
  <c r="C2456" i="2" a="1"/>
  <c r="C2456" i="2" s="1"/>
  <c r="C2457" i="2" a="1"/>
  <c r="C2457" i="2" s="1"/>
  <c r="C2458" i="2" a="1"/>
  <c r="C2458" i="2" s="1"/>
  <c r="C2459" i="2" a="1"/>
  <c r="C2459" i="2" s="1"/>
  <c r="C2460" i="2" a="1"/>
  <c r="C2460" i="2" s="1"/>
  <c r="C2461" i="2" a="1"/>
  <c r="C2461" i="2" s="1"/>
  <c r="C2462" i="2" a="1"/>
  <c r="C2462" i="2" s="1"/>
  <c r="C2463" i="2" a="1"/>
  <c r="C2463" i="2" s="1"/>
  <c r="C2464" i="2" a="1"/>
  <c r="C2464" i="2" s="1"/>
  <c r="C2465" i="2" a="1"/>
  <c r="C2465" i="2" s="1"/>
  <c r="C2466" i="2" a="1"/>
  <c r="C2466" i="2"/>
  <c r="C2467" i="2" a="1"/>
  <c r="C2467" i="2" s="1"/>
  <c r="C2468" i="2" a="1"/>
  <c r="C2468" i="2" s="1"/>
  <c r="C2469" i="2" a="1"/>
  <c r="C2469" i="2" s="1"/>
  <c r="C2470" i="2" a="1"/>
  <c r="C2470" i="2" s="1"/>
  <c r="C2471" i="2" a="1"/>
  <c r="C2471" i="2"/>
  <c r="C2472" i="2" a="1"/>
  <c r="C2472" i="2" s="1"/>
  <c r="C2473" i="2" a="1"/>
  <c r="C2473" i="2" s="1"/>
  <c r="C2474" i="2" a="1"/>
  <c r="C2474" i="2" s="1"/>
  <c r="C2475" i="2" a="1"/>
  <c r="C2475" i="2" s="1"/>
  <c r="C2476" i="2" a="1"/>
  <c r="C2476" i="2" s="1"/>
  <c r="C2477" i="2" a="1"/>
  <c r="C2477" i="2" s="1"/>
  <c r="C2478" i="2" a="1"/>
  <c r="C2478" i="2" s="1"/>
  <c r="C2479" i="2" a="1"/>
  <c r="C2479" i="2" s="1"/>
  <c r="C2480" i="2" a="1"/>
  <c r="C2480" i="2" s="1"/>
  <c r="C2481" i="2" a="1"/>
  <c r="C2481" i="2" s="1"/>
  <c r="C2482" i="2" a="1"/>
  <c r="C2482" i="2" s="1"/>
  <c r="C2483" i="2" a="1"/>
  <c r="C2483" i="2" s="1"/>
  <c r="C2484" i="2" a="1"/>
  <c r="C2484" i="2" s="1"/>
  <c r="C2485" i="2" a="1"/>
  <c r="C2485" i="2" s="1"/>
  <c r="C2486" i="2" a="1"/>
  <c r="C2486" i="2" s="1"/>
  <c r="C2487" i="2" a="1"/>
  <c r="C2487" i="2" s="1"/>
  <c r="C2488" i="2" a="1"/>
  <c r="C2488" i="2" s="1"/>
  <c r="C2489" i="2" a="1"/>
  <c r="C2489" i="2" s="1"/>
  <c r="C2490" i="2" a="1"/>
  <c r="C2490" i="2" s="1"/>
  <c r="C2491" i="2" a="1"/>
  <c r="C2491" i="2" s="1"/>
  <c r="C2492" i="2" a="1"/>
  <c r="C2492" i="2" s="1"/>
  <c r="C2493" i="2" a="1"/>
  <c r="C2493" i="2" s="1"/>
  <c r="C2494" i="2" a="1"/>
  <c r="C2494" i="2" s="1"/>
  <c r="C2495" i="2" a="1"/>
  <c r="C2495" i="2" s="1"/>
  <c r="C2496" i="2" a="1"/>
  <c r="C2496" i="2" s="1"/>
  <c r="C2497" i="2" a="1"/>
  <c r="C2497" i="2" s="1"/>
  <c r="C2498" i="2" a="1"/>
  <c r="C2498" i="2"/>
  <c r="C2499" i="2" a="1"/>
  <c r="C2499" i="2" s="1"/>
  <c r="C2500" i="2" a="1"/>
  <c r="C2500" i="2" s="1"/>
  <c r="C2501" i="2" a="1"/>
  <c r="C2501" i="2" s="1"/>
  <c r="C2502" i="2" a="1"/>
  <c r="C2502" i="2" s="1"/>
  <c r="C2503" i="2" a="1"/>
  <c r="C2503" i="2" s="1"/>
  <c r="C2504" i="2" a="1"/>
  <c r="C2504" i="2" s="1"/>
  <c r="C2505" i="2" a="1"/>
  <c r="C2505" i="2" s="1"/>
  <c r="C2506" i="2" a="1"/>
  <c r="C2506" i="2" s="1"/>
  <c r="C2507" i="2" a="1"/>
  <c r="C2507" i="2" s="1"/>
  <c r="C2508" i="2" a="1"/>
  <c r="C2508" i="2" s="1"/>
  <c r="C2509" i="2" a="1"/>
  <c r="C2509" i="2" s="1"/>
  <c r="C2510" i="2" a="1"/>
  <c r="C2510" i="2" s="1"/>
  <c r="C2511" i="2" a="1"/>
  <c r="C2511" i="2" s="1"/>
  <c r="C2512" i="2" a="1"/>
  <c r="C2512" i="2" s="1"/>
  <c r="C2513" i="2" a="1"/>
  <c r="C2513" i="2" s="1"/>
  <c r="C2514" i="2" a="1"/>
  <c r="C2514" i="2"/>
  <c r="C2515" i="2" a="1"/>
  <c r="C2515" i="2" s="1"/>
  <c r="C2516" i="2" a="1"/>
  <c r="C2516" i="2" s="1"/>
  <c r="C2517" i="2" a="1"/>
  <c r="C2517" i="2" s="1"/>
  <c r="C2518" i="2" a="1"/>
  <c r="C2518" i="2" s="1"/>
  <c r="C2519" i="2" a="1"/>
  <c r="C2519" i="2"/>
  <c r="C2520" i="2" a="1"/>
  <c r="C2520" i="2" s="1"/>
  <c r="C2521" i="2" a="1"/>
  <c r="C2521" i="2" s="1"/>
  <c r="C2522" i="2" a="1"/>
  <c r="C2522" i="2" s="1"/>
  <c r="C2523" i="2" a="1"/>
  <c r="C2523" i="2" s="1"/>
  <c r="C2524" i="2" a="1"/>
  <c r="C2524" i="2" s="1"/>
  <c r="C2525" i="2" a="1"/>
  <c r="C2525" i="2" s="1"/>
  <c r="C2526" i="2" a="1"/>
  <c r="C2526" i="2" s="1"/>
  <c r="C2527" i="2" a="1"/>
  <c r="C2527" i="2" s="1"/>
  <c r="C2528" i="2" a="1"/>
  <c r="C2528" i="2" s="1"/>
  <c r="C2529" i="2" a="1"/>
  <c r="C2529" i="2" s="1"/>
  <c r="C2530" i="2" a="1"/>
  <c r="C2530" i="2" s="1"/>
  <c r="C2531" i="2" a="1"/>
  <c r="C2531" i="2" s="1"/>
  <c r="C2532" i="2" a="1"/>
  <c r="C2532" i="2" s="1"/>
  <c r="C2533" i="2" a="1"/>
  <c r="C2533" i="2" s="1"/>
  <c r="C2534" i="2" a="1"/>
  <c r="C2534" i="2" s="1"/>
  <c r="C2535" i="2" a="1"/>
  <c r="C2535" i="2"/>
  <c r="C2536" i="2" a="1"/>
  <c r="C2536" i="2" s="1"/>
  <c r="C2537" i="2" a="1"/>
  <c r="C2537" i="2" s="1"/>
  <c r="C2538" i="2" a="1"/>
  <c r="C2538" i="2" s="1"/>
  <c r="C2539" i="2" a="1"/>
  <c r="C2539" i="2" s="1"/>
  <c r="C2540" i="2" a="1"/>
  <c r="C2540" i="2" s="1"/>
  <c r="C2541" i="2" a="1"/>
  <c r="C2541" i="2" s="1"/>
  <c r="C2542" i="2" a="1"/>
  <c r="C2542" i="2" s="1"/>
  <c r="C2543" i="2" a="1"/>
  <c r="C2543" i="2" s="1"/>
  <c r="C2544" i="2" a="1"/>
  <c r="C2544" i="2" s="1"/>
  <c r="C2545" i="2" a="1"/>
  <c r="C2545" i="2" s="1"/>
  <c r="C2546" i="2" a="1"/>
  <c r="C2546" i="2" s="1"/>
  <c r="C2547" i="2" a="1"/>
  <c r="C2547" i="2" s="1"/>
  <c r="C2548" i="2" a="1"/>
  <c r="C2548" i="2" s="1"/>
  <c r="C2549" i="2" a="1"/>
  <c r="C2549" i="2" s="1"/>
  <c r="C2550" i="2" a="1"/>
  <c r="C2550" i="2" s="1"/>
  <c r="C2551" i="2" a="1"/>
  <c r="C2551" i="2" s="1"/>
  <c r="C2552" i="2" a="1"/>
  <c r="C2552" i="2" s="1"/>
  <c r="C2553" i="2" a="1"/>
  <c r="C2553" i="2" s="1"/>
  <c r="C2554" i="2" a="1"/>
  <c r="C2554" i="2" s="1"/>
  <c r="C2555" i="2" a="1"/>
  <c r="C2555" i="2" s="1"/>
  <c r="C2556" i="2" a="1"/>
  <c r="C2556" i="2" s="1"/>
  <c r="C2557" i="2" a="1"/>
  <c r="C2557" i="2" s="1"/>
  <c r="C2558" i="2" a="1"/>
  <c r="C2558" i="2" s="1"/>
  <c r="C2559" i="2" a="1"/>
  <c r="C2559" i="2" s="1"/>
  <c r="C2560" i="2" a="1"/>
  <c r="C2560" i="2" s="1"/>
  <c r="C2561" i="2" a="1"/>
  <c r="C2561" i="2" s="1"/>
  <c r="C2562" i="2" a="1"/>
  <c r="C2562" i="2"/>
  <c r="C2563" i="2" a="1"/>
  <c r="C2563" i="2" s="1"/>
  <c r="C2564" i="2" a="1"/>
  <c r="C2564" i="2" s="1"/>
  <c r="C2565" i="2" a="1"/>
  <c r="C2565" i="2" s="1"/>
  <c r="C2566" i="2" a="1"/>
  <c r="C2566" i="2" s="1"/>
  <c r="C2567" i="2" a="1"/>
  <c r="C2567" i="2" s="1"/>
  <c r="C2568" i="2" a="1"/>
  <c r="C2568" i="2" s="1"/>
  <c r="C2569" i="2" a="1"/>
  <c r="C2569" i="2" s="1"/>
  <c r="C2570" i="2" a="1"/>
  <c r="C2570" i="2" s="1"/>
  <c r="C2571" i="2" a="1"/>
  <c r="C2571" i="2" s="1"/>
  <c r="C2572" i="2" a="1"/>
  <c r="C2572" i="2" s="1"/>
  <c r="C2573" i="2" a="1"/>
  <c r="C2573" i="2" s="1"/>
  <c r="C2574" i="2" a="1"/>
  <c r="C2574" i="2" s="1"/>
  <c r="C2575" i="2" a="1"/>
  <c r="C2575" i="2" s="1"/>
  <c r="C2576" i="2" a="1"/>
  <c r="C2576" i="2" s="1"/>
  <c r="C2577" i="2" a="1"/>
  <c r="C2577" i="2" s="1"/>
  <c r="C2578" i="2" a="1"/>
  <c r="C2578" i="2"/>
  <c r="C2579" i="2" a="1"/>
  <c r="C2579" i="2" s="1"/>
  <c r="C2580" i="2" a="1"/>
  <c r="C2580" i="2" s="1"/>
  <c r="C2581" i="2" a="1"/>
  <c r="C2581" i="2" s="1"/>
  <c r="C2582" i="2" a="1"/>
  <c r="C2582" i="2" s="1"/>
  <c r="C2583" i="2" a="1"/>
  <c r="C2583" i="2"/>
  <c r="C2584" i="2" a="1"/>
  <c r="C2584" i="2" s="1"/>
  <c r="C2585" i="2" a="1"/>
  <c r="C2585" i="2" s="1"/>
  <c r="C2586" i="2" a="1"/>
  <c r="C2586" i="2" s="1"/>
  <c r="C2587" i="2" a="1"/>
  <c r="C2587" i="2" s="1"/>
  <c r="C2588" i="2" a="1"/>
  <c r="C2588" i="2" s="1"/>
  <c r="C2589" i="2" a="1"/>
  <c r="C2589" i="2" s="1"/>
  <c r="C2590" i="2" a="1"/>
  <c r="C2590" i="2" s="1"/>
  <c r="C2591" i="2" a="1"/>
  <c r="C2591" i="2" s="1"/>
  <c r="C2592" i="2" a="1"/>
  <c r="C2592" i="2" s="1"/>
  <c r="C2593" i="2" a="1"/>
  <c r="C2593" i="2" s="1"/>
  <c r="C2594" i="2" a="1"/>
  <c r="C2594" i="2" s="1"/>
  <c r="C2595" i="2" a="1"/>
  <c r="C2595" i="2" s="1"/>
  <c r="C2596" i="2" a="1"/>
  <c r="C2596" i="2" s="1"/>
  <c r="C2597" i="2" a="1"/>
  <c r="C2597" i="2" s="1"/>
  <c r="C2598" i="2" a="1"/>
  <c r="C2598" i="2" s="1"/>
  <c r="C2599" i="2" a="1"/>
  <c r="C2599" i="2"/>
  <c r="C2600" i="2" a="1"/>
  <c r="C2600" i="2" s="1"/>
  <c r="C2601" i="2" a="1"/>
  <c r="C2601" i="2" s="1"/>
  <c r="C2602" i="2" a="1"/>
  <c r="C2602" i="2" s="1"/>
  <c r="C2603" i="2" a="1"/>
  <c r="C2603" i="2" s="1"/>
  <c r="C2604" i="2" a="1"/>
  <c r="C2604" i="2" s="1"/>
  <c r="C2605" i="2" a="1"/>
  <c r="C2605" i="2" s="1"/>
  <c r="C2606" i="2" a="1"/>
  <c r="C2606" i="2" s="1"/>
  <c r="C2607" i="2" a="1"/>
  <c r="C2607" i="2" s="1"/>
  <c r="C2608" i="2" a="1"/>
  <c r="C2608" i="2" s="1"/>
  <c r="C2609" i="2" a="1"/>
  <c r="C2609" i="2" s="1"/>
  <c r="C2610" i="2" a="1"/>
  <c r="C2610" i="2" s="1"/>
  <c r="C2611" i="2" a="1"/>
  <c r="C2611" i="2" s="1"/>
  <c r="C2612" i="2" a="1"/>
  <c r="C2612" i="2" s="1"/>
  <c r="C2613" i="2" a="1"/>
  <c r="C2613" i="2" s="1"/>
  <c r="C2614" i="2" a="1"/>
  <c r="C2614" i="2" s="1"/>
  <c r="C2615" i="2" a="1"/>
  <c r="C2615" i="2" s="1"/>
  <c r="C2616" i="2" a="1"/>
  <c r="C2616" i="2" s="1"/>
  <c r="C2617" i="2" a="1"/>
  <c r="C2617" i="2" s="1"/>
  <c r="C2618" i="2" a="1"/>
  <c r="C2618" i="2" s="1"/>
  <c r="C2619" i="2" a="1"/>
  <c r="C2619" i="2" s="1"/>
  <c r="C2620" i="2" a="1"/>
  <c r="C2620" i="2" s="1"/>
  <c r="C2621" i="2" a="1"/>
  <c r="C2621" i="2" s="1"/>
  <c r="C2622" i="2" a="1"/>
  <c r="C2622" i="2" s="1"/>
  <c r="C2623" i="2" a="1"/>
  <c r="C2623" i="2" s="1"/>
  <c r="C2624" i="2" a="1"/>
  <c r="C2624" i="2" s="1"/>
  <c r="C2625" i="2" a="1"/>
  <c r="C2625" i="2" s="1"/>
  <c r="C2626" i="2" a="1"/>
  <c r="C2626" i="2"/>
  <c r="C2627" i="2" a="1"/>
  <c r="C2627" i="2" s="1"/>
  <c r="C2628" i="2" a="1"/>
  <c r="C2628" i="2" s="1"/>
  <c r="C2629" i="2" a="1"/>
  <c r="C2629" i="2" s="1"/>
  <c r="C2630" i="2" a="1"/>
  <c r="C2630" i="2" s="1"/>
  <c r="C2631" i="2" a="1"/>
  <c r="C2631" i="2" s="1"/>
  <c r="C2632" i="2" a="1"/>
  <c r="C2632" i="2" s="1"/>
  <c r="C2633" i="2" a="1"/>
  <c r="C2633" i="2" s="1"/>
  <c r="C2634" i="2" a="1"/>
  <c r="C2634" i="2" s="1"/>
  <c r="C2635" i="2" a="1"/>
  <c r="C2635" i="2" s="1"/>
  <c r="C2636" i="2" a="1"/>
  <c r="C2636" i="2" s="1"/>
  <c r="C2637" i="2" a="1"/>
  <c r="C2637" i="2" s="1"/>
  <c r="C2638" i="2" a="1"/>
  <c r="C2638" i="2" s="1"/>
  <c r="C2639" i="2" a="1"/>
  <c r="C2639" i="2" s="1"/>
  <c r="C2640" i="2" a="1"/>
  <c r="C2640" i="2" s="1"/>
  <c r="C2641" i="2" a="1"/>
  <c r="C2641" i="2" s="1"/>
  <c r="C2642" i="2" a="1"/>
  <c r="C2642" i="2"/>
  <c r="C2643" i="2" a="1"/>
  <c r="C2643" i="2" s="1"/>
  <c r="C2644" i="2" a="1"/>
  <c r="C2644" i="2" s="1"/>
  <c r="C2645" i="2" a="1"/>
  <c r="C2645" i="2" s="1"/>
  <c r="C2646" i="2" a="1"/>
  <c r="C2646" i="2" s="1"/>
  <c r="C2647" i="2" a="1"/>
  <c r="C2647" i="2"/>
  <c r="C2648" i="2" a="1"/>
  <c r="C2648" i="2" s="1"/>
  <c r="C2649" i="2" a="1"/>
  <c r="C2649" i="2" s="1"/>
  <c r="C2650" i="2" a="1"/>
  <c r="C2650" i="2" s="1"/>
  <c r="C2651" i="2" a="1"/>
  <c r="C2651" i="2" s="1"/>
  <c r="C2652" i="2" a="1"/>
  <c r="C2652" i="2" s="1"/>
  <c r="C2653" i="2" a="1"/>
  <c r="C2653" i="2" s="1"/>
  <c r="C2654" i="2" a="1"/>
  <c r="C2654" i="2"/>
  <c r="C2655" i="2" a="1"/>
  <c r="C2655" i="2" s="1"/>
  <c r="C2656" i="2" a="1"/>
  <c r="C2656" i="2" s="1"/>
  <c r="C2657" i="2" a="1"/>
  <c r="C2657" i="2" s="1"/>
  <c r="C2658" i="2" a="1"/>
  <c r="C2658" i="2"/>
  <c r="C2659" i="2" a="1"/>
  <c r="C2659" i="2"/>
  <c r="C2660" i="2" a="1"/>
  <c r="C2660" i="2" s="1"/>
  <c r="C2661" i="2" a="1"/>
  <c r="C2661" i="2" s="1"/>
  <c r="C2662" i="2" a="1"/>
  <c r="C2662" i="2" s="1"/>
  <c r="C2663" i="2" a="1"/>
  <c r="C2663" i="2" s="1"/>
  <c r="C2664" i="2" a="1"/>
  <c r="C2664" i="2" s="1"/>
  <c r="C2665" i="2" a="1"/>
  <c r="C2665" i="2" s="1"/>
  <c r="C2666" i="2" a="1"/>
  <c r="C2666" i="2" s="1"/>
  <c r="C2667" i="2" a="1"/>
  <c r="C2667" i="2" s="1"/>
  <c r="C2668" i="2" a="1"/>
  <c r="C2668" i="2" s="1"/>
  <c r="C2669" i="2" a="1"/>
  <c r="C2669" i="2" s="1"/>
  <c r="C2670" i="2" a="1"/>
  <c r="C2670" i="2" s="1"/>
  <c r="C2671" i="2" a="1"/>
  <c r="C2671" i="2" s="1"/>
  <c r="C2672" i="2" a="1"/>
  <c r="C2672" i="2" s="1"/>
  <c r="C2673" i="2" a="1"/>
  <c r="C2673" i="2" s="1"/>
  <c r="C2674" i="2" a="1"/>
  <c r="C2674" i="2" s="1"/>
  <c r="C2675" i="2" a="1"/>
  <c r="C2675" i="2" s="1"/>
  <c r="C2676" i="2" a="1"/>
  <c r="C2676" i="2" s="1"/>
  <c r="C2677" i="2" a="1"/>
  <c r="C2677" i="2" s="1"/>
  <c r="C2678" i="2" a="1"/>
  <c r="C2678" i="2" s="1"/>
  <c r="C2679" i="2" a="1"/>
  <c r="C2679" i="2"/>
  <c r="C2680" i="2" a="1"/>
  <c r="C2680" i="2" s="1"/>
  <c r="C2681" i="2" a="1"/>
  <c r="C2681" i="2" s="1"/>
  <c r="C2682" i="2" a="1"/>
  <c r="C2682" i="2" s="1"/>
  <c r="C2683" i="2" a="1"/>
  <c r="C2683" i="2" s="1"/>
  <c r="C2684" i="2" a="1"/>
  <c r="C2684" i="2" s="1"/>
  <c r="C2685" i="2" a="1"/>
  <c r="C2685" i="2" s="1"/>
  <c r="C2686" i="2" a="1"/>
  <c r="C2686" i="2"/>
  <c r="C2687" i="2" a="1"/>
  <c r="C2687" i="2" s="1"/>
  <c r="C2688" i="2" a="1"/>
  <c r="C2688" i="2" s="1"/>
  <c r="C2689" i="2" a="1"/>
  <c r="C2689" i="2" s="1"/>
  <c r="C2690" i="2" a="1"/>
  <c r="C2690" i="2"/>
  <c r="C2691" i="2" a="1"/>
  <c r="C2691" i="2"/>
  <c r="C2692" i="2" a="1"/>
  <c r="C2692" i="2" s="1"/>
  <c r="C2693" i="2" a="1"/>
  <c r="C2693" i="2" s="1"/>
  <c r="C2694" i="2" a="1"/>
  <c r="C2694" i="2" s="1"/>
  <c r="C2695" i="2" a="1"/>
  <c r="C2695" i="2" s="1"/>
  <c r="C2696" i="2" a="1"/>
  <c r="C2696" i="2" s="1"/>
  <c r="C2697" i="2" a="1"/>
  <c r="C2697" i="2" s="1"/>
  <c r="C2698" i="2" a="1"/>
  <c r="C2698" i="2" s="1"/>
  <c r="C2699" i="2" a="1"/>
  <c r="C2699" i="2" s="1"/>
  <c r="C2700" i="2" a="1"/>
  <c r="C2700" i="2" s="1"/>
  <c r="C2701" i="2" a="1"/>
  <c r="C2701" i="2" s="1"/>
  <c r="C2702" i="2" a="1"/>
  <c r="C2702" i="2" s="1"/>
  <c r="C2703" i="2" a="1"/>
  <c r="C2703" i="2" s="1"/>
  <c r="C2704" i="2" a="1"/>
  <c r="C2704" i="2" s="1"/>
  <c r="C2705" i="2" a="1"/>
  <c r="C2705" i="2" s="1"/>
  <c r="C2706" i="2" a="1"/>
  <c r="C2706" i="2" s="1"/>
  <c r="C2707" i="2" a="1"/>
  <c r="C2707" i="2" s="1"/>
  <c r="C2708" i="2" a="1"/>
  <c r="C2708" i="2" s="1"/>
  <c r="C2709" i="2" a="1"/>
  <c r="C2709" i="2" s="1"/>
  <c r="C2710" i="2" a="1"/>
  <c r="C2710" i="2" s="1"/>
  <c r="C2711" i="2" a="1"/>
  <c r="C2711" i="2"/>
  <c r="C2712" i="2" a="1"/>
  <c r="C2712" i="2" s="1"/>
  <c r="C2713" i="2" a="1"/>
  <c r="C2713" i="2" s="1"/>
  <c r="C2714" i="2" a="1"/>
  <c r="C2714" i="2" s="1"/>
  <c r="C2715" i="2" a="1"/>
  <c r="C2715" i="2" s="1"/>
  <c r="C2716" i="2" a="1"/>
  <c r="C2716" i="2" s="1"/>
  <c r="C2717" i="2" a="1"/>
  <c r="C2717" i="2" s="1"/>
  <c r="C2718" i="2" a="1"/>
  <c r="C2718" i="2"/>
  <c r="C2719" i="2" a="1"/>
  <c r="C2719" i="2" s="1"/>
  <c r="C2720" i="2" a="1"/>
  <c r="C2720" i="2" s="1"/>
  <c r="C2721" i="2" a="1"/>
  <c r="C2721" i="2" s="1"/>
  <c r="C2722" i="2" a="1"/>
  <c r="C2722" i="2"/>
  <c r="C2723" i="2" a="1"/>
  <c r="C2723" i="2"/>
  <c r="C2724" i="2" a="1"/>
  <c r="C2724" i="2" s="1"/>
  <c r="C2725" i="2" a="1"/>
  <c r="C2725" i="2" s="1"/>
  <c r="C2726" i="2" a="1"/>
  <c r="C2726" i="2" s="1"/>
  <c r="C2727" i="2" a="1"/>
  <c r="C2727" i="2" s="1"/>
  <c r="C2728" i="2" a="1"/>
  <c r="C2728" i="2" s="1"/>
  <c r="C2729" i="2" a="1"/>
  <c r="C2729" i="2" s="1"/>
  <c r="C2730" i="2" a="1"/>
  <c r="C2730" i="2" s="1"/>
  <c r="C2731" i="2" a="1"/>
  <c r="C2731" i="2" s="1"/>
  <c r="C2732" i="2" a="1"/>
  <c r="C2732" i="2" s="1"/>
  <c r="C2733" i="2" a="1"/>
  <c r="C2733" i="2" s="1"/>
  <c r="C2734" i="2" a="1"/>
  <c r="C2734" i="2" s="1"/>
  <c r="C2735" i="2" a="1"/>
  <c r="C2735" i="2" s="1"/>
  <c r="C2736" i="2" a="1"/>
  <c r="C2736" i="2" s="1"/>
  <c r="C2737" i="2" a="1"/>
  <c r="C2737" i="2" s="1"/>
  <c r="C2738" i="2" a="1"/>
  <c r="C2738" i="2" s="1"/>
  <c r="C2739" i="2" a="1"/>
  <c r="C2739" i="2" s="1"/>
  <c r="C2740" i="2" a="1"/>
  <c r="C2740" i="2" s="1"/>
  <c r="C2741" i="2" a="1"/>
  <c r="C2741" i="2" s="1"/>
  <c r="C2742" i="2" a="1"/>
  <c r="C2742" i="2"/>
  <c r="C2743" i="2" a="1"/>
  <c r="C2743" i="2" s="1"/>
  <c r="C2744" i="2" a="1"/>
  <c r="C2744" i="2" s="1"/>
  <c r="C2745" i="2" a="1"/>
  <c r="C2745" i="2" s="1"/>
  <c r="C2746" i="2" a="1"/>
  <c r="C2746" i="2" s="1"/>
  <c r="C2747" i="2" a="1"/>
  <c r="C2747" i="2" s="1"/>
  <c r="C2748" i="2" a="1"/>
  <c r="C2748" i="2" s="1"/>
  <c r="C2749" i="2" a="1"/>
  <c r="C2749" i="2" s="1"/>
  <c r="C2750" i="2" a="1"/>
  <c r="C2750" i="2"/>
  <c r="C2751" i="2" a="1"/>
  <c r="C2751" i="2" s="1"/>
  <c r="C2752" i="2" a="1"/>
  <c r="C2752" i="2" s="1"/>
  <c r="C2753" i="2" a="1"/>
  <c r="C2753" i="2" s="1"/>
  <c r="C2754" i="2" a="1"/>
  <c r="C2754" i="2"/>
  <c r="C2755" i="2" a="1"/>
  <c r="C2755" i="2" s="1"/>
  <c r="C2756" i="2" a="1"/>
  <c r="C2756" i="2" s="1"/>
  <c r="C2757" i="2" a="1"/>
  <c r="C2757" i="2" s="1"/>
  <c r="C2758" i="2" a="1"/>
  <c r="C2758" i="2"/>
  <c r="C2759" i="2" a="1"/>
  <c r="C2759" i="2"/>
  <c r="C2760" i="2" a="1"/>
  <c r="C2760" i="2" s="1"/>
  <c r="C2761" i="2" a="1"/>
  <c r="C2761" i="2" s="1"/>
  <c r="C2762" i="2" a="1"/>
  <c r="C2762" i="2" s="1"/>
  <c r="C2763" i="2" a="1"/>
  <c r="C2763" i="2" s="1"/>
  <c r="C2764" i="2" a="1"/>
  <c r="C2764" i="2" s="1"/>
  <c r="C2765" i="2" a="1"/>
  <c r="C2765" i="2" s="1"/>
  <c r="C2766" i="2" a="1"/>
  <c r="C2766" i="2"/>
  <c r="C2767" i="2" a="1"/>
  <c r="C2767" i="2" s="1"/>
  <c r="C2768" i="2" a="1"/>
  <c r="C2768" i="2" s="1"/>
  <c r="C2769" i="2" a="1"/>
  <c r="C2769" i="2" s="1"/>
  <c r="C2770" i="2" a="1"/>
  <c r="C2770" i="2"/>
  <c r="C2771" i="2" a="1"/>
  <c r="C2771" i="2"/>
  <c r="C2772" i="2" a="1"/>
  <c r="C2772" i="2" s="1"/>
  <c r="C2773" i="2" a="1"/>
  <c r="C2773" i="2" s="1"/>
  <c r="C2774" i="2" a="1"/>
  <c r="C2774" i="2" s="1"/>
  <c r="C2775" i="2" a="1"/>
  <c r="C2775" i="2"/>
  <c r="C2776" i="2" a="1"/>
  <c r="C2776" i="2" s="1"/>
  <c r="C2777" i="2" a="1"/>
  <c r="C2777" i="2" s="1"/>
  <c r="C2778" i="2" a="1"/>
  <c r="C2778" i="2" s="1"/>
  <c r="C2779" i="2" a="1"/>
  <c r="C2779" i="2"/>
  <c r="C2780" i="2" a="1"/>
  <c r="C2780" i="2" s="1"/>
  <c r="C2781" i="2" a="1"/>
  <c r="C2781" i="2" s="1"/>
  <c r="C2782" i="2" a="1"/>
  <c r="C2782" i="2" s="1"/>
  <c r="C2783" i="2" a="1"/>
  <c r="C2783" i="2" s="1"/>
  <c r="C2784" i="2" a="1"/>
  <c r="C2784" i="2" s="1"/>
  <c r="C2785" i="2" a="1"/>
  <c r="C2785" i="2" s="1"/>
  <c r="C2786" i="2" a="1"/>
  <c r="C2786" i="2" s="1"/>
  <c r="C2787" i="2" a="1"/>
  <c r="C2787" i="2"/>
  <c r="C2788" i="2" a="1"/>
  <c r="C2788" i="2" s="1"/>
  <c r="C2789" i="2" a="1"/>
  <c r="C2789" i="2" s="1"/>
  <c r="C2790" i="2" a="1"/>
  <c r="C2790" i="2" s="1"/>
  <c r="C2791" i="2" a="1"/>
  <c r="C2791" i="2" s="1"/>
  <c r="C2792" i="2" a="1"/>
  <c r="C2792" i="2" s="1"/>
  <c r="C2793" i="2" a="1"/>
  <c r="C2793" i="2" s="1"/>
  <c r="C2794" i="2" a="1"/>
  <c r="C2794" i="2" s="1"/>
  <c r="C2795" i="2" a="1"/>
  <c r="C2795" i="2"/>
  <c r="C2796" i="2" a="1"/>
  <c r="C2796" i="2" s="1"/>
  <c r="C2797" i="2" a="1"/>
  <c r="C2797" i="2" s="1"/>
  <c r="C2798" i="2" a="1"/>
  <c r="C2798" i="2" s="1"/>
  <c r="C2799" i="2" a="1"/>
  <c r="C2799" i="2" s="1"/>
  <c r="C2800" i="2" a="1"/>
  <c r="C2800" i="2" s="1"/>
  <c r="C2801" i="2" a="1"/>
  <c r="C2801" i="2" s="1"/>
  <c r="C2802" i="2" a="1"/>
  <c r="C2802" i="2" s="1"/>
  <c r="C2803" i="2" a="1"/>
  <c r="C2803" i="2" s="1"/>
  <c r="C2804" i="2" a="1"/>
  <c r="C2804" i="2" s="1"/>
  <c r="C2805" i="2" a="1"/>
  <c r="C2805" i="2" s="1"/>
  <c r="C2806" i="2" a="1"/>
  <c r="C2806" i="2"/>
  <c r="C2807" i="2" a="1"/>
  <c r="C2807" i="2" s="1"/>
  <c r="C2808" i="2" a="1"/>
  <c r="C2808" i="2" s="1"/>
  <c r="C2809" i="2" a="1"/>
  <c r="C2809" i="2" s="1"/>
  <c r="C2810" i="2" a="1"/>
  <c r="C2810" i="2" s="1"/>
  <c r="C2811" i="2" a="1"/>
  <c r="C2811" i="2" s="1"/>
  <c r="C2812" i="2" a="1"/>
  <c r="C2812" i="2" s="1"/>
  <c r="C2813" i="2" a="1"/>
  <c r="C2813" i="2" s="1"/>
  <c r="C2814" i="2" a="1"/>
  <c r="C2814" i="2"/>
  <c r="C2815" i="2" a="1"/>
  <c r="C2815" i="2" s="1"/>
  <c r="C2816" i="2" a="1"/>
  <c r="C2816" i="2" s="1"/>
  <c r="C2817" i="2" a="1"/>
  <c r="C2817" i="2" s="1"/>
  <c r="C2818" i="2" a="1"/>
  <c r="C2818" i="2"/>
  <c r="C2819" i="2" a="1"/>
  <c r="C2819" i="2" s="1"/>
  <c r="C2820" i="2" a="1"/>
  <c r="C2820" i="2" s="1"/>
  <c r="C2821" i="2" a="1"/>
  <c r="C2821" i="2" s="1"/>
  <c r="C2822" i="2" a="1"/>
  <c r="C2822" i="2" s="1"/>
  <c r="C2823" i="2" a="1"/>
  <c r="C2823" i="2"/>
  <c r="C2824" i="2" a="1"/>
  <c r="C2824" i="2" s="1"/>
  <c r="C2825" i="2" a="1"/>
  <c r="C2825" i="2" s="1"/>
  <c r="C2826" i="2" a="1"/>
  <c r="C2826" i="2" s="1"/>
  <c r="C2827" i="2" a="1"/>
  <c r="C2827" i="2" s="1"/>
  <c r="C2828" i="2" a="1"/>
  <c r="C2828" i="2" s="1"/>
  <c r="C2829" i="2" a="1"/>
  <c r="C2829" i="2" s="1"/>
  <c r="C2830" i="2" a="1"/>
  <c r="C2830" i="2"/>
  <c r="C2831" i="2" a="1"/>
  <c r="C2831" i="2" s="1"/>
  <c r="C2832" i="2" a="1"/>
  <c r="C2832" i="2" s="1"/>
  <c r="C2833" i="2" a="1"/>
  <c r="C2833" i="2" s="1"/>
  <c r="C2834" i="2" a="1"/>
  <c r="C2834" i="2" s="1"/>
  <c r="C2835" i="2" a="1"/>
  <c r="C2835" i="2"/>
  <c r="C2836" i="2" a="1"/>
  <c r="C2836" i="2" s="1"/>
  <c r="C2837" i="2" a="1"/>
  <c r="C2837" i="2" s="1"/>
  <c r="C2838" i="2" a="1"/>
  <c r="C2838" i="2" s="1"/>
  <c r="C2839" i="2" a="1"/>
  <c r="C2839" i="2" s="1"/>
  <c r="C2840" i="2" a="1"/>
  <c r="C2840" i="2" s="1"/>
  <c r="C2841" i="2" a="1"/>
  <c r="C2841" i="2" s="1"/>
  <c r="C2842" i="2" a="1"/>
  <c r="C2842" i="2" s="1"/>
  <c r="C2843" i="2" a="1"/>
  <c r="C2843" i="2"/>
  <c r="C2844" i="2" a="1"/>
  <c r="C2844" i="2" s="1"/>
  <c r="C2845" i="2" a="1"/>
  <c r="C2845" i="2" s="1"/>
  <c r="C2846" i="2" a="1"/>
  <c r="C2846" i="2"/>
  <c r="C2847" i="2" a="1"/>
  <c r="C2847" i="2" s="1"/>
  <c r="C2848" i="2" a="1"/>
  <c r="C2848" i="2" s="1"/>
  <c r="C2849" i="2" a="1"/>
  <c r="C2849" i="2" s="1"/>
  <c r="C2850" i="2" a="1"/>
  <c r="C2850" i="2" s="1"/>
  <c r="C2851" i="2" a="1"/>
  <c r="C2851" i="2" s="1"/>
  <c r="C2852" i="2" a="1"/>
  <c r="C2852" i="2" s="1"/>
  <c r="C2853" i="2" a="1"/>
  <c r="C2853" i="2" s="1"/>
  <c r="C2854" i="2" a="1"/>
  <c r="C2854" i="2" s="1"/>
  <c r="C2855" i="2" a="1"/>
  <c r="C2855" i="2" s="1"/>
  <c r="C2856" i="2" a="1"/>
  <c r="C2856" i="2" s="1"/>
  <c r="C2857" i="2" a="1"/>
  <c r="C2857" i="2" s="1"/>
  <c r="C2858" i="2" a="1"/>
  <c r="C2858" i="2" s="1"/>
  <c r="C2859" i="2" a="1"/>
  <c r="C2859" i="2"/>
  <c r="C2860" i="2" a="1"/>
  <c r="C2860" i="2" s="1"/>
  <c r="C2861" i="2" a="1"/>
  <c r="C2861" i="2" s="1"/>
  <c r="C2862" i="2" a="1"/>
  <c r="C2862" i="2"/>
  <c r="C2863" i="2" a="1"/>
  <c r="C2863" i="2" s="1"/>
  <c r="C2864" i="2" a="1"/>
  <c r="C2864" i="2" s="1"/>
  <c r="C2865" i="2" a="1"/>
  <c r="C2865" i="2" s="1"/>
  <c r="C2866" i="2" a="1"/>
  <c r="C2866" i="2" s="1"/>
  <c r="C2867" i="2" a="1"/>
  <c r="C2867" i="2" s="1"/>
  <c r="C2868" i="2" a="1"/>
  <c r="C2868" i="2" s="1"/>
  <c r="C2869" i="2" a="1"/>
  <c r="C2869" i="2" s="1"/>
  <c r="C2870" i="2" a="1"/>
  <c r="C2870" i="2"/>
  <c r="C2871" i="2" a="1"/>
  <c r="C2871" i="2" s="1"/>
  <c r="C2872" i="2" a="1"/>
  <c r="C2872" i="2" s="1"/>
  <c r="C2873" i="2" a="1"/>
  <c r="C2873" i="2" s="1"/>
  <c r="C2874" i="2" a="1"/>
  <c r="C2874" i="2" s="1"/>
  <c r="C2875" i="2" a="1"/>
  <c r="C2875" i="2"/>
  <c r="C2876" i="2" a="1"/>
  <c r="C2876" i="2" s="1"/>
  <c r="C2877" i="2" a="1"/>
  <c r="C2877" i="2" s="1"/>
  <c r="C2878" i="2" a="1"/>
  <c r="C2878" i="2"/>
  <c r="C2879" i="2" a="1"/>
  <c r="C2879" i="2" s="1"/>
  <c r="C2880" i="2" a="1"/>
  <c r="C2880" i="2" s="1"/>
  <c r="C2881" i="2" a="1"/>
  <c r="C2881" i="2" s="1"/>
  <c r="C2882" i="2" a="1"/>
  <c r="C2882" i="2"/>
  <c r="C2883" i="2" a="1"/>
  <c r="C2883" i="2" s="1"/>
  <c r="C2884" i="2" a="1"/>
  <c r="C2884" i="2" s="1"/>
  <c r="C2885" i="2" a="1"/>
  <c r="C2885" i="2" s="1"/>
  <c r="C2886" i="2" a="1"/>
  <c r="C2886" i="2" s="1"/>
  <c r="C2887" i="2" a="1"/>
  <c r="C2887" i="2"/>
  <c r="C2888" i="2" a="1"/>
  <c r="C2888" i="2" s="1"/>
  <c r="C2889" i="2" a="1"/>
  <c r="C2889" i="2" s="1"/>
  <c r="C2890" i="2" a="1"/>
  <c r="C2890" i="2" s="1"/>
  <c r="C2891" i="2" a="1"/>
  <c r="C2891" i="2" s="1"/>
  <c r="C2892" i="2" a="1"/>
  <c r="C2892" i="2" s="1"/>
  <c r="C2893" i="2" a="1"/>
  <c r="C2893" i="2" s="1"/>
  <c r="C2894" i="2" a="1"/>
  <c r="C2894" i="2"/>
  <c r="C2895" i="2" a="1"/>
  <c r="C2895" i="2" s="1"/>
  <c r="C2896" i="2" a="1"/>
  <c r="C2896" i="2" s="1"/>
  <c r="C2897" i="2" a="1"/>
  <c r="C2897" i="2" s="1"/>
  <c r="C2898" i="2" a="1"/>
  <c r="C2898" i="2" s="1"/>
  <c r="C2899" i="2" a="1"/>
  <c r="C2899" i="2"/>
  <c r="C2900" i="2" a="1"/>
  <c r="C2900" i="2" s="1"/>
  <c r="C2901" i="2" a="1"/>
  <c r="C2901" i="2" s="1"/>
  <c r="C2902" i="2" a="1"/>
  <c r="C2902" i="2" s="1"/>
  <c r="C2903" i="2" a="1"/>
  <c r="C2903" i="2" s="1"/>
  <c r="C2904" i="2" a="1"/>
  <c r="C2904" i="2" s="1"/>
  <c r="C2905" i="2" a="1"/>
  <c r="C2905" i="2" s="1"/>
  <c r="C2906" i="2" a="1"/>
  <c r="C2906" i="2" s="1"/>
  <c r="C2907" i="2" a="1"/>
  <c r="C2907" i="2"/>
  <c r="C2908" i="2" a="1"/>
  <c r="C2908" i="2" s="1"/>
  <c r="C2909" i="2" a="1"/>
  <c r="C2909" i="2" s="1"/>
  <c r="C2910" i="2" a="1"/>
  <c r="C2910" i="2"/>
  <c r="C2911" i="2" a="1"/>
  <c r="C2911" i="2" s="1"/>
  <c r="C2912" i="2" a="1"/>
  <c r="C2912" i="2" s="1"/>
  <c r="C2913" i="2" a="1"/>
  <c r="C2913" i="2" s="1"/>
  <c r="C2914" i="2" a="1"/>
  <c r="C2914" i="2" s="1"/>
  <c r="C2915" i="2" a="1"/>
  <c r="C2915" i="2" s="1"/>
  <c r="C2916" i="2" a="1"/>
  <c r="C2916" i="2" s="1"/>
  <c r="C2917" i="2" a="1"/>
  <c r="C2917" i="2" s="1"/>
  <c r="C2918" i="2" a="1"/>
  <c r="C2918" i="2" s="1"/>
  <c r="C2919" i="2" a="1"/>
  <c r="C2919" i="2" s="1"/>
  <c r="C2920" i="2" a="1"/>
  <c r="C2920" i="2" s="1"/>
  <c r="C2921" i="2" a="1"/>
  <c r="C2921" i="2" s="1"/>
  <c r="C2922" i="2" a="1"/>
  <c r="C2922" i="2" s="1"/>
  <c r="C2923" i="2" a="1"/>
  <c r="C2923" i="2"/>
  <c r="C2924" i="2" a="1"/>
  <c r="C2924" i="2" s="1"/>
  <c r="C2925" i="2" a="1"/>
  <c r="C2925" i="2" s="1"/>
  <c r="C2926" i="2" a="1"/>
  <c r="C2926" i="2"/>
  <c r="C2927" i="2" a="1"/>
  <c r="C2927" i="2"/>
  <c r="C2928" i="2" a="1"/>
  <c r="C2928" i="2" s="1"/>
  <c r="C2929" i="2" a="1"/>
  <c r="C2929" i="2" s="1"/>
  <c r="C2930" i="2" a="1"/>
  <c r="C2930" i="2"/>
  <c r="C2931" i="2" a="1"/>
  <c r="C2931" i="2" s="1"/>
  <c r="C2932" i="2" a="1"/>
  <c r="C2932" i="2" s="1"/>
  <c r="C2933" i="2" a="1"/>
  <c r="C2933" i="2" s="1"/>
  <c r="C2934" i="2" a="1"/>
  <c r="C2934" i="2"/>
  <c r="C2935" i="2" a="1"/>
  <c r="C2935" i="2"/>
  <c r="C2936" i="2" a="1"/>
  <c r="C2936" i="2" s="1"/>
  <c r="C2937" i="2" a="1"/>
  <c r="C2937" i="2" s="1"/>
  <c r="C2938" i="2" a="1"/>
  <c r="C2938" i="2"/>
  <c r="C2939" i="2" a="1"/>
  <c r="C2939" i="2"/>
  <c r="C2940" i="2" a="1"/>
  <c r="C2940" i="2" s="1"/>
  <c r="C2941" i="2" a="1"/>
  <c r="C2941" i="2" s="1"/>
  <c r="C2942" i="2" a="1"/>
  <c r="C2942" i="2" s="1"/>
  <c r="C2943" i="2" a="1"/>
  <c r="C2943" i="2" s="1"/>
  <c r="C2944" i="2" a="1"/>
  <c r="C2944" i="2" s="1"/>
  <c r="C2945" i="2" a="1"/>
  <c r="C2945" i="2" s="1"/>
  <c r="C2946" i="2" a="1"/>
  <c r="C2946" i="2"/>
  <c r="C2947" i="2" a="1"/>
  <c r="C2947" i="2" s="1"/>
  <c r="C2948" i="2" a="1"/>
  <c r="C2948" i="2" s="1"/>
  <c r="C2949" i="2" a="1"/>
  <c r="C2949" i="2" s="1"/>
  <c r="C2950" i="2" a="1"/>
  <c r="C2950" i="2"/>
  <c r="C2951" i="2" a="1"/>
  <c r="C2951" i="2"/>
  <c r="C2952" i="2" a="1"/>
  <c r="C2952" i="2" s="1"/>
  <c r="C2953" i="2" a="1"/>
  <c r="C2953" i="2" s="1"/>
  <c r="C2954" i="2" a="1"/>
  <c r="C2954" i="2" s="1"/>
  <c r="C2955" i="2" a="1"/>
  <c r="C2955" i="2"/>
  <c r="C2956" i="2" a="1"/>
  <c r="C2956" i="2" s="1"/>
  <c r="C2957" i="2" a="1"/>
  <c r="C2957" i="2" s="1"/>
  <c r="C2958" i="2" a="1"/>
  <c r="C2958" i="2" s="1"/>
  <c r="C2959" i="2" a="1"/>
  <c r="C2959" i="2" s="1"/>
  <c r="C2960" i="2" a="1"/>
  <c r="C2960" i="2" s="1"/>
  <c r="C2961" i="2" a="1"/>
  <c r="C2961" i="2" s="1"/>
  <c r="C2962" i="2" a="1"/>
  <c r="C2962" i="2"/>
  <c r="C2963" i="2" a="1"/>
  <c r="C2963" i="2" s="1"/>
  <c r="C2964" i="2" a="1"/>
  <c r="C2964" i="2" s="1"/>
  <c r="C2965" i="2" a="1"/>
  <c r="C2965" i="2" s="1"/>
  <c r="C2966" i="2" a="1"/>
  <c r="C2966" i="2"/>
  <c r="C2967" i="2" a="1"/>
  <c r="C2967" i="2"/>
  <c r="C2968" i="2" a="1"/>
  <c r="C2968" i="2" s="1"/>
  <c r="C2969" i="2" a="1"/>
  <c r="C2969" i="2" s="1"/>
  <c r="C2970" i="2" a="1"/>
  <c r="C2970" i="2" s="1"/>
  <c r="C2971" i="2" a="1"/>
  <c r="C2971" i="2"/>
  <c r="C2972" i="2" a="1"/>
  <c r="C2972" i="2" s="1"/>
  <c r="C2973" i="2" a="1"/>
  <c r="C2973" i="2" s="1"/>
  <c r="C2974" i="2" a="1"/>
  <c r="C2974" i="2"/>
  <c r="C2975" i="2" a="1"/>
  <c r="C2975" i="2" s="1"/>
  <c r="C2976" i="2" a="1"/>
  <c r="C2976" i="2" s="1"/>
  <c r="C2977" i="2" a="1"/>
  <c r="C2977" i="2" s="1"/>
  <c r="C2978" i="2" a="1"/>
  <c r="C2978" i="2"/>
  <c r="C2979" i="2" a="1"/>
  <c r="C2979" i="2"/>
  <c r="C2980" i="2" a="1"/>
  <c r="C2980" i="2" s="1"/>
  <c r="C2981" i="2" a="1"/>
  <c r="C2981" i="2" s="1"/>
  <c r="C2982" i="2" a="1"/>
  <c r="C2982" i="2"/>
  <c r="C2983" i="2" a="1"/>
  <c r="C2983" i="2"/>
  <c r="C2984" i="2" a="1"/>
  <c r="C2984" i="2" s="1"/>
  <c r="C2985" i="2" a="1"/>
  <c r="C2985" i="2" s="1"/>
  <c r="C2986" i="2" a="1"/>
  <c r="C2986" i="2" s="1"/>
  <c r="C2987" i="2" a="1"/>
  <c r="C2987" i="2"/>
  <c r="C2988" i="2" a="1"/>
  <c r="C2988" i="2" s="1"/>
  <c r="C2989" i="2" a="1"/>
  <c r="C2989" i="2" s="1"/>
  <c r="C2990" i="2" a="1"/>
  <c r="C2990" i="2"/>
  <c r="C2991" i="2" a="1"/>
  <c r="C2991" i="2" s="1"/>
  <c r="C2992" i="2" a="1"/>
  <c r="C2992" i="2" s="1"/>
  <c r="C2993" i="2" a="1"/>
  <c r="C2993" i="2" s="1"/>
  <c r="C2994" i="2" a="1"/>
  <c r="C2994" i="2"/>
  <c r="C2995" i="2" a="1"/>
  <c r="C2995" i="2"/>
  <c r="C2996" i="2" a="1"/>
  <c r="C2996" i="2" s="1"/>
  <c r="C2997" i="2" a="1"/>
  <c r="C2997" i="2" s="1"/>
  <c r="C2998" i="2" a="1"/>
  <c r="C2998" i="2"/>
  <c r="C2999" i="2" a="1"/>
  <c r="C2999" i="2"/>
  <c r="C3000" i="2" a="1"/>
  <c r="C3000" i="2" s="1"/>
  <c r="C3001" i="2" a="1"/>
  <c r="C3001" i="2" s="1"/>
  <c r="C3002" i="2" a="1"/>
  <c r="C3002" i="2" s="1"/>
  <c r="C3003" i="2" a="1"/>
  <c r="C3003" i="2"/>
  <c r="C3004" i="2" a="1"/>
  <c r="C3004" i="2" s="1"/>
  <c r="C3005" i="2" a="1"/>
  <c r="C3005" i="2" s="1"/>
  <c r="C3006" i="2" a="1"/>
  <c r="C3006" i="2" s="1"/>
  <c r="C3007" i="2" a="1"/>
  <c r="C3007" i="2" s="1"/>
  <c r="C3008" i="2" a="1"/>
  <c r="C3008" i="2" s="1"/>
  <c r="C3009" i="2" a="1"/>
  <c r="C3009" i="2" s="1"/>
  <c r="C3010" i="2" a="1"/>
  <c r="C3010" i="2"/>
  <c r="C3011" i="2" a="1"/>
  <c r="C3011" i="2" s="1"/>
  <c r="C3012" i="2" a="1"/>
  <c r="C3012" i="2" s="1"/>
  <c r="C3013" i="2" a="1"/>
  <c r="C3013" i="2" s="1"/>
  <c r="C3014" i="2" a="1"/>
  <c r="C3014" i="2"/>
  <c r="C3015" i="2" a="1"/>
  <c r="C3015" i="2"/>
  <c r="C3016" i="2" a="1"/>
  <c r="C3016" i="2" s="1"/>
  <c r="C3017" i="2" a="1"/>
  <c r="C3017" i="2" s="1"/>
  <c r="C3018" i="2" a="1"/>
  <c r="C3018" i="2" s="1"/>
  <c r="C3019" i="2" a="1"/>
  <c r="C3019" i="2"/>
  <c r="C3020" i="2" a="1"/>
  <c r="C3020" i="2" s="1"/>
  <c r="C3021" i="2" a="1"/>
  <c r="C3021" i="2" s="1"/>
  <c r="C3022" i="2" a="1"/>
  <c r="C3022" i="2" s="1"/>
  <c r="C3023" i="2" a="1"/>
  <c r="C3023" i="2" s="1"/>
  <c r="C3024" i="2" a="1"/>
  <c r="C3024" i="2" s="1"/>
  <c r="C3025" i="2" a="1"/>
  <c r="C3025" i="2" s="1"/>
  <c r="C3026" i="2" a="1"/>
  <c r="C3026" i="2"/>
  <c r="C3027" i="2" a="1"/>
  <c r="C3027" i="2" s="1"/>
  <c r="C3028" i="2" a="1"/>
  <c r="C3028" i="2" s="1"/>
  <c r="C3029" i="2" a="1"/>
  <c r="C3029" i="2" s="1"/>
  <c r="C3030" i="2" a="1"/>
  <c r="C3030" i="2"/>
  <c r="C3031" i="2" a="1"/>
  <c r="C3031" i="2"/>
  <c r="C3032" i="2" a="1"/>
  <c r="C3032" i="2" s="1"/>
  <c r="C3033" i="2" a="1"/>
  <c r="C3033" i="2" s="1"/>
  <c r="C3034" i="2" a="1"/>
  <c r="C3034" i="2" s="1"/>
  <c r="C3035" i="2" a="1"/>
  <c r="C3035" i="2"/>
  <c r="C3036" i="2" a="1"/>
  <c r="C3036" i="2" s="1"/>
  <c r="C3037" i="2" a="1"/>
  <c r="C3037" i="2" s="1"/>
  <c r="C3038" i="2" a="1"/>
  <c r="C3038" i="2" s="1"/>
  <c r="C3039" i="2" a="1"/>
  <c r="C3039" i="2" s="1"/>
  <c r="C3040" i="2" a="1"/>
  <c r="C3040" i="2" s="1"/>
  <c r="C3041" i="2" a="1"/>
  <c r="C3041" i="2" s="1"/>
  <c r="C3042" i="2" a="1"/>
  <c r="C3042" i="2"/>
  <c r="C3043" i="2" a="1"/>
  <c r="C3043" i="2" s="1"/>
  <c r="C3044" i="2" a="1"/>
  <c r="C3044" i="2" s="1"/>
  <c r="C3045" i="2" a="1"/>
  <c r="C3045" i="2" s="1"/>
  <c r="C3046" i="2" a="1"/>
  <c r="C3046" i="2"/>
  <c r="C3047" i="2" a="1"/>
  <c r="C3047" i="2"/>
  <c r="C3048" i="2" a="1"/>
  <c r="C3048" i="2" s="1"/>
  <c r="C3049" i="2" a="1"/>
  <c r="C3049" i="2" s="1"/>
  <c r="C3050" i="2" a="1"/>
  <c r="C3050" i="2" s="1"/>
  <c r="C3051" i="2" a="1"/>
  <c r="C3051" i="2"/>
  <c r="C3052" i="2" a="1"/>
  <c r="C3052" i="2" s="1"/>
  <c r="C3053" i="2" a="1"/>
  <c r="C3053" i="2" s="1"/>
  <c r="C3054" i="2" a="1"/>
  <c r="C3054" i="2" s="1"/>
  <c r="C3055" i="2" a="1"/>
  <c r="C3055" i="2" s="1"/>
  <c r="C3056" i="2" a="1"/>
  <c r="C3056" i="2" s="1"/>
  <c r="C3057" i="2" a="1"/>
  <c r="C3057" i="2" s="1"/>
  <c r="C3058" i="2" a="1"/>
  <c r="C3058" i="2"/>
  <c r="C3059" i="2" a="1"/>
  <c r="C3059" i="2" s="1"/>
  <c r="C3060" i="2" a="1"/>
  <c r="C3060" i="2" s="1"/>
  <c r="C3061" i="2" a="1"/>
  <c r="C3061" i="2" s="1"/>
  <c r="C3062" i="2" a="1"/>
  <c r="C3062" i="2"/>
  <c r="C3063" i="2" a="1"/>
  <c r="C3063" i="2"/>
  <c r="C3064" i="2" a="1"/>
  <c r="C3064" i="2" s="1"/>
  <c r="C3065" i="2" a="1"/>
  <c r="C3065" i="2" s="1"/>
  <c r="C3066" i="2" a="1"/>
  <c r="C3066" i="2" s="1"/>
  <c r="C3067" i="2" a="1"/>
  <c r="C3067" i="2"/>
  <c r="C3068" i="2" a="1"/>
  <c r="C3068" i="2" s="1"/>
  <c r="C3069" i="2" a="1"/>
  <c r="C3069" i="2" s="1"/>
  <c r="C3070" i="2" a="1"/>
  <c r="C3070" i="2" s="1"/>
  <c r="C3071" i="2" a="1"/>
  <c r="C3071" i="2" s="1"/>
  <c r="C3072" i="2" a="1"/>
  <c r="C3072" i="2" s="1"/>
  <c r="C3073" i="2" a="1"/>
  <c r="C3073" i="2" s="1"/>
  <c r="C3074" i="2" a="1"/>
  <c r="C3074" i="2"/>
  <c r="C3075" i="2" a="1"/>
  <c r="C3075" i="2" s="1"/>
  <c r="C3076" i="2" a="1"/>
  <c r="C3076" i="2" s="1"/>
  <c r="C3077" i="2" a="1"/>
  <c r="C3077" i="2" s="1"/>
  <c r="C3078" i="2" a="1"/>
  <c r="C3078" i="2"/>
  <c r="C3079" i="2" a="1"/>
  <c r="C3079" i="2"/>
  <c r="C3080" i="2" a="1"/>
  <c r="C3080" i="2" s="1"/>
  <c r="C3081" i="2" a="1"/>
  <c r="C3081" i="2" s="1"/>
  <c r="C3082" i="2" a="1"/>
  <c r="C3082" i="2" s="1"/>
  <c r="C3083" i="2" a="1"/>
  <c r="C3083" i="2"/>
  <c r="C3084" i="2" a="1"/>
  <c r="C3084" i="2" s="1"/>
  <c r="C3085" i="2" a="1"/>
  <c r="C3085" i="2" s="1"/>
  <c r="C3086" i="2" a="1"/>
  <c r="C3086" i="2" s="1"/>
  <c r="C3087" i="2" a="1"/>
  <c r="C3087" i="2" s="1"/>
  <c r="C3088" i="2" a="1"/>
  <c r="C3088" i="2" s="1"/>
  <c r="C3089" i="2" a="1"/>
  <c r="C3089" i="2" s="1"/>
  <c r="C3090" i="2" a="1"/>
  <c r="C3090" i="2"/>
  <c r="C3091" i="2" a="1"/>
  <c r="C3091" i="2" s="1"/>
  <c r="C3092" i="2" a="1"/>
  <c r="C3092" i="2" s="1"/>
  <c r="C3093" i="2" a="1"/>
  <c r="C3093" i="2" s="1"/>
  <c r="C3094" i="2" a="1"/>
  <c r="C3094" i="2"/>
  <c r="C3095" i="2" a="1"/>
  <c r="C3095" i="2"/>
  <c r="C3096" i="2" a="1"/>
  <c r="C3096" i="2" s="1"/>
  <c r="C3097" i="2" a="1"/>
  <c r="C3097" i="2" s="1"/>
  <c r="C3098" i="2" a="1"/>
  <c r="C3098" i="2" s="1"/>
  <c r="C3099" i="2" a="1"/>
  <c r="C3099" i="2"/>
  <c r="C3100" i="2" a="1"/>
  <c r="C3100" i="2" s="1"/>
  <c r="C3101" i="2" a="1"/>
  <c r="C3101" i="2" s="1"/>
  <c r="C3102" i="2" a="1"/>
  <c r="C3102" i="2" s="1"/>
  <c r="C3103" i="2" a="1"/>
  <c r="C3103" i="2" s="1"/>
  <c r="C3104" i="2" a="1"/>
  <c r="C3104" i="2" s="1"/>
  <c r="C3105" i="2" a="1"/>
  <c r="C3105" i="2" s="1"/>
  <c r="C3106" i="2" a="1"/>
  <c r="C3106" i="2"/>
  <c r="C3107" i="2" a="1"/>
  <c r="C3107" i="2" s="1"/>
  <c r="C3108" i="2" a="1"/>
  <c r="C3108" i="2" s="1"/>
  <c r="C3109" i="2" a="1"/>
  <c r="C3109" i="2" s="1"/>
  <c r="C3110" i="2" a="1"/>
  <c r="C3110" i="2"/>
  <c r="C3111" i="2" a="1"/>
  <c r="C3111" i="2"/>
  <c r="C3112" i="2" a="1"/>
  <c r="C3112" i="2" s="1"/>
  <c r="C3113" i="2" a="1"/>
  <c r="C3113" i="2" s="1"/>
  <c r="C3114" i="2" a="1"/>
  <c r="C3114" i="2" s="1"/>
  <c r="C3115" i="2" a="1"/>
  <c r="C3115" i="2"/>
  <c r="C3116" i="2" a="1"/>
  <c r="C3116" i="2" s="1"/>
  <c r="C3117" i="2" a="1"/>
  <c r="C3117" i="2" s="1"/>
  <c r="C3118" i="2" a="1"/>
  <c r="C3118" i="2" s="1"/>
  <c r="C3119" i="2" a="1"/>
  <c r="C3119" i="2" s="1"/>
  <c r="C3120" i="2" a="1"/>
  <c r="C3120" i="2" s="1"/>
  <c r="C3121" i="2" a="1"/>
  <c r="C3121" i="2" s="1"/>
  <c r="C3122" i="2" a="1"/>
  <c r="C3122" i="2"/>
  <c r="C3123" i="2" a="1"/>
  <c r="C3123" i="2" s="1"/>
  <c r="C3124" i="2" a="1"/>
  <c r="C3124" i="2" s="1"/>
  <c r="C3125" i="2" a="1"/>
  <c r="C3125" i="2" s="1"/>
  <c r="C3126" i="2" a="1"/>
  <c r="C3126" i="2"/>
  <c r="C3127" i="2" a="1"/>
  <c r="C3127" i="2"/>
  <c r="C3128" i="2" a="1"/>
  <c r="C3128" i="2" s="1"/>
  <c r="C3129" i="2" a="1"/>
  <c r="C3129" i="2" s="1"/>
  <c r="C3130" i="2" a="1"/>
  <c r="C3130" i="2" s="1"/>
  <c r="C3131" i="2" a="1"/>
  <c r="C3131" i="2"/>
  <c r="C3132" i="2" a="1"/>
  <c r="C3132" i="2" s="1"/>
  <c r="C3133" i="2" a="1"/>
  <c r="C3133" i="2" s="1"/>
  <c r="C3134" i="2" a="1"/>
  <c r="C3134" i="2" s="1"/>
  <c r="C3135" i="2" a="1"/>
  <c r="C3135" i="2" s="1"/>
  <c r="C3136" i="2" a="1"/>
  <c r="C3136" i="2" s="1"/>
  <c r="C3137" i="2" a="1"/>
  <c r="C3137" i="2" s="1"/>
  <c r="C3138" i="2" a="1"/>
  <c r="C3138" i="2"/>
  <c r="C3139" i="2" a="1"/>
  <c r="C3139" i="2" s="1"/>
  <c r="C3140" i="2" a="1"/>
  <c r="C3140" i="2" s="1"/>
  <c r="C3141" i="2" a="1"/>
  <c r="C3141" i="2" s="1"/>
  <c r="C3142" i="2" a="1"/>
  <c r="C3142" i="2"/>
  <c r="C3143" i="2" a="1"/>
  <c r="C3143" i="2"/>
  <c r="C3144" i="2" a="1"/>
  <c r="C3144" i="2" s="1"/>
  <c r="C3145" i="2" a="1"/>
  <c r="C3145" i="2" s="1"/>
  <c r="C3146" i="2" a="1"/>
  <c r="C3146" i="2" s="1"/>
  <c r="C3147" i="2" a="1"/>
  <c r="C3147" i="2"/>
  <c r="C3148" i="2" a="1"/>
  <c r="C3148" i="2" s="1"/>
  <c r="C3149" i="2" a="1"/>
  <c r="C3149" i="2" s="1"/>
  <c r="C3150" i="2" a="1"/>
  <c r="C3150" i="2" s="1"/>
  <c r="C3151" i="2" a="1"/>
  <c r="C3151" i="2" s="1"/>
  <c r="C3152" i="2" a="1"/>
  <c r="C3152" i="2" s="1"/>
  <c r="C3153" i="2" a="1"/>
  <c r="C3153" i="2" s="1"/>
  <c r="C3154" i="2" a="1"/>
  <c r="C3154" i="2"/>
  <c r="C3155" i="2" a="1"/>
  <c r="C3155" i="2" s="1"/>
  <c r="C3156" i="2" a="1"/>
  <c r="C3156" i="2" s="1"/>
  <c r="C3157" i="2" a="1"/>
  <c r="C3157" i="2" s="1"/>
  <c r="C3158" i="2" a="1"/>
  <c r="C3158" i="2"/>
  <c r="C3159" i="2" a="1"/>
  <c r="C3159" i="2"/>
  <c r="C3160" i="2" a="1"/>
  <c r="C3160" i="2" s="1"/>
  <c r="C3161" i="2" a="1"/>
  <c r="C3161" i="2" s="1"/>
  <c r="C3162" i="2" a="1"/>
  <c r="C3162" i="2" s="1"/>
  <c r="C3163" i="2" a="1"/>
  <c r="C3163" i="2"/>
  <c r="C3164" i="2" a="1"/>
  <c r="C3164" i="2" s="1"/>
  <c r="C3165" i="2" a="1"/>
  <c r="C3165" i="2" s="1"/>
  <c r="C3166" i="2" a="1"/>
  <c r="C3166" i="2" s="1"/>
  <c r="C3167" i="2" a="1"/>
  <c r="C3167" i="2" s="1"/>
  <c r="C3168" i="2" a="1"/>
  <c r="C3168" i="2" s="1"/>
  <c r="C3169" i="2" a="1"/>
  <c r="C3169" i="2" s="1"/>
  <c r="C3170" i="2" a="1"/>
  <c r="C3170" i="2"/>
  <c r="C3171" i="2" a="1"/>
  <c r="C3171" i="2" s="1"/>
  <c r="C3172" i="2" a="1"/>
  <c r="C3172" i="2" s="1"/>
  <c r="C3173" i="2" a="1"/>
  <c r="C3173" i="2" s="1"/>
  <c r="C3174" i="2" a="1"/>
  <c r="C3174" i="2"/>
  <c r="C3175" i="2" a="1"/>
  <c r="C3175" i="2"/>
  <c r="C3176" i="2" a="1"/>
  <c r="C3176" i="2" s="1"/>
  <c r="C3177" i="2" a="1"/>
  <c r="C3177" i="2" s="1"/>
  <c r="C3178" i="2" a="1"/>
  <c r="C3178" i="2" s="1"/>
  <c r="C3179" i="2" a="1"/>
  <c r="C3179" i="2"/>
  <c r="C3180" i="2" a="1"/>
  <c r="C3180" i="2" s="1"/>
  <c r="C3181" i="2" a="1"/>
  <c r="C3181" i="2" s="1"/>
  <c r="C3182" i="2" a="1"/>
  <c r="C3182" i="2" s="1"/>
  <c r="C3183" i="2" a="1"/>
  <c r="C3183" i="2" s="1"/>
  <c r="C3184" i="2" a="1"/>
  <c r="C3184" i="2" s="1"/>
  <c r="C3185" i="2" a="1"/>
  <c r="C3185" i="2" s="1"/>
  <c r="C3186" i="2" a="1"/>
  <c r="C3186" i="2"/>
  <c r="C3187" i="2" a="1"/>
  <c r="C3187" i="2" s="1"/>
  <c r="C3188" i="2" a="1"/>
  <c r="C3188" i="2" s="1"/>
  <c r="C3189" i="2" a="1"/>
  <c r="C3189" i="2" s="1"/>
  <c r="C3190" i="2" a="1"/>
  <c r="C3190" i="2"/>
  <c r="C3191" i="2" a="1"/>
  <c r="C3191" i="2"/>
  <c r="C3192" i="2" a="1"/>
  <c r="C3192" i="2" s="1"/>
  <c r="C3193" i="2" a="1"/>
  <c r="C3193" i="2" s="1"/>
  <c r="C3194" i="2" a="1"/>
  <c r="C3194" i="2" s="1"/>
  <c r="C3195" i="2" a="1"/>
  <c r="C3195" i="2"/>
  <c r="C3196" i="2" a="1"/>
  <c r="C3196" i="2" s="1"/>
  <c r="C3197" i="2" a="1"/>
  <c r="C3197" i="2" s="1"/>
  <c r="C3198" i="2" a="1"/>
  <c r="C3198" i="2" s="1"/>
  <c r="C3199" i="2" a="1"/>
  <c r="C3199" i="2" s="1"/>
  <c r="C3200" i="2" a="1"/>
  <c r="C3200" i="2" s="1"/>
  <c r="C3201" i="2" a="1"/>
  <c r="C3201" i="2" s="1"/>
  <c r="C3202" i="2" a="1"/>
  <c r="C3202" i="2"/>
  <c r="C3203" i="2" a="1"/>
  <c r="C3203" i="2" s="1"/>
  <c r="C3204" i="2" a="1"/>
  <c r="C3204" i="2" s="1"/>
  <c r="C3205" i="2" a="1"/>
  <c r="C3205" i="2" s="1"/>
  <c r="C3206" i="2" a="1"/>
  <c r="C3206" i="2"/>
  <c r="C3207" i="2" a="1"/>
  <c r="C3207" i="2"/>
  <c r="C3208" i="2" a="1"/>
  <c r="C3208" i="2" s="1"/>
  <c r="C3209" i="2" a="1"/>
  <c r="C3209" i="2" s="1"/>
  <c r="C3210" i="2" a="1"/>
  <c r="C3210" i="2" s="1"/>
  <c r="C3211" i="2" a="1"/>
  <c r="C3211" i="2" s="1"/>
  <c r="C3212" i="2" a="1"/>
  <c r="C3212" i="2" s="1"/>
  <c r="C3213" i="2" a="1"/>
  <c r="C3213" i="2" s="1"/>
  <c r="C3214" i="2" a="1"/>
  <c r="C3214" i="2" s="1"/>
  <c r="C3215" i="2" a="1"/>
  <c r="C3215" i="2" s="1"/>
  <c r="C3216" i="2" a="1"/>
  <c r="C3216" i="2" s="1"/>
  <c r="C3217" i="2" a="1"/>
  <c r="C3217" i="2" s="1"/>
  <c r="C3218" i="2" a="1"/>
  <c r="C3218" i="2"/>
  <c r="C3219" i="2" a="1"/>
  <c r="C3219" i="2" s="1"/>
  <c r="C3220" i="2" a="1"/>
  <c r="C3220" i="2" s="1"/>
  <c r="C3221" i="2" a="1"/>
  <c r="C3221" i="2" s="1"/>
  <c r="C3222" i="2" a="1"/>
  <c r="C3222" i="2" s="1"/>
  <c r="C3223" i="2" a="1"/>
  <c r="C3223" i="2"/>
  <c r="C3224" i="2" a="1"/>
  <c r="C3224" i="2" s="1"/>
  <c r="C3225" i="2" a="1"/>
  <c r="C3225" i="2" s="1"/>
  <c r="C3226" i="2" a="1"/>
  <c r="C3226" i="2" s="1"/>
  <c r="C3227" i="2" a="1"/>
  <c r="C3227" i="2"/>
  <c r="C3228" i="2" a="1"/>
  <c r="C3228" i="2" s="1"/>
  <c r="C3229" i="2" a="1"/>
  <c r="C3229" i="2" s="1"/>
  <c r="C3230" i="2" a="1"/>
  <c r="C3230" i="2" s="1"/>
  <c r="C3231" i="2" a="1"/>
  <c r="C3231" i="2" s="1"/>
  <c r="C3232" i="2" a="1"/>
  <c r="C3232" i="2" s="1"/>
  <c r="C3233" i="2" a="1"/>
  <c r="C3233" i="2" s="1"/>
  <c r="C3234" i="2" a="1"/>
  <c r="C3234" i="2"/>
  <c r="C3235" i="2" a="1"/>
  <c r="C3235" i="2" s="1"/>
  <c r="C3236" i="2" a="1"/>
  <c r="C3236" i="2" s="1"/>
  <c r="C3237" i="2" a="1"/>
  <c r="C3237" i="2" s="1"/>
  <c r="C3238" i="2" a="1"/>
  <c r="C3238" i="2"/>
  <c r="C3239" i="2" a="1"/>
  <c r="C3239" i="2"/>
  <c r="C3240" i="2" a="1"/>
  <c r="C3240" i="2" s="1"/>
  <c r="C3241" i="2" a="1"/>
  <c r="C3241" i="2" s="1"/>
  <c r="C3242" i="2" a="1"/>
  <c r="C3242" i="2" s="1"/>
  <c r="C3243" i="2" a="1"/>
  <c r="C3243" i="2" s="1"/>
  <c r="C3244" i="2" a="1"/>
  <c r="C3244" i="2" s="1"/>
  <c r="C3245" i="2" a="1"/>
  <c r="C3245" i="2" s="1"/>
  <c r="C3246" i="2" a="1"/>
  <c r="C3246" i="2" s="1"/>
  <c r="C3247" i="2" a="1"/>
  <c r="C3247" i="2" s="1"/>
  <c r="C3248" i="2" a="1"/>
  <c r="C3248" i="2" s="1"/>
  <c r="C3249" i="2" a="1"/>
  <c r="C3249" i="2" s="1"/>
  <c r="C3250" i="2" a="1"/>
  <c r="C3250" i="2"/>
  <c r="C3251" i="2" a="1"/>
  <c r="C3251" i="2" s="1"/>
  <c r="C3252" i="2" a="1"/>
  <c r="C3252" i="2" s="1"/>
  <c r="C3253" i="2" a="1"/>
  <c r="C3253" i="2" s="1"/>
  <c r="C3254" i="2" a="1"/>
  <c r="C3254" i="2" s="1"/>
  <c r="C3255" i="2" a="1"/>
  <c r="C3255" i="2"/>
  <c r="C3256" i="2" a="1"/>
  <c r="C3256" i="2" s="1"/>
  <c r="C3257" i="2" a="1"/>
  <c r="C3257" i="2" s="1"/>
  <c r="C3258" i="2" a="1"/>
  <c r="C3258" i="2" s="1"/>
  <c r="C3259" i="2" a="1"/>
  <c r="C3259" i="2"/>
  <c r="C3260" i="2" a="1"/>
  <c r="C3260" i="2" s="1"/>
  <c r="C3261" i="2" a="1"/>
  <c r="C3261" i="2" s="1"/>
  <c r="C3262" i="2" a="1"/>
  <c r="C3262" i="2" s="1"/>
  <c r="C3263" i="2" a="1"/>
  <c r="C3263" i="2" s="1"/>
  <c r="C3264" i="2" a="1"/>
  <c r="C3264" i="2" s="1"/>
  <c r="C3265" i="2" a="1"/>
  <c r="C3265" i="2" s="1"/>
  <c r="C3266" i="2" a="1"/>
  <c r="C3266" i="2"/>
  <c r="C3267" i="2" a="1"/>
  <c r="C3267" i="2" s="1"/>
  <c r="C3268" i="2" a="1"/>
  <c r="C3268" i="2" s="1"/>
  <c r="C3269" i="2" a="1"/>
  <c r="C3269" i="2" s="1"/>
  <c r="C3270" i="2" a="1"/>
  <c r="C3270" i="2"/>
  <c r="C3271" i="2" a="1"/>
  <c r="C3271" i="2"/>
  <c r="C3272" i="2" a="1"/>
  <c r="C3272" i="2" s="1"/>
  <c r="C3273" i="2" a="1"/>
  <c r="C3273" i="2" s="1"/>
  <c r="C3274" i="2" a="1"/>
  <c r="C3274" i="2" s="1"/>
  <c r="C3275" i="2" a="1"/>
  <c r="C3275" i="2" s="1"/>
  <c r="C3276" i="2" a="1"/>
  <c r="C3276" i="2" s="1"/>
  <c r="C3277" i="2" a="1"/>
  <c r="C3277" i="2" s="1"/>
  <c r="C3278" i="2" a="1"/>
  <c r="C3278" i="2" s="1"/>
  <c r="C3279" i="2" a="1"/>
  <c r="C3279" i="2" s="1"/>
  <c r="C3280" i="2" a="1"/>
  <c r="C3280" i="2" s="1"/>
  <c r="C3281" i="2" a="1"/>
  <c r="C3281" i="2" s="1"/>
  <c r="C3282" i="2" a="1"/>
  <c r="C3282" i="2"/>
  <c r="C3283" i="2" a="1"/>
  <c r="C3283" i="2" s="1"/>
  <c r="C3284" i="2" a="1"/>
  <c r="C3284" i="2" s="1"/>
  <c r="C3285" i="2" a="1"/>
  <c r="C3285" i="2" s="1"/>
  <c r="C3286" i="2" a="1"/>
  <c r="C3286" i="2" s="1"/>
  <c r="C3287" i="2" a="1"/>
  <c r="C3287" i="2"/>
  <c r="C3288" i="2" a="1"/>
  <c r="C3288" i="2" s="1"/>
  <c r="C3289" i="2" a="1"/>
  <c r="C3289" i="2" s="1"/>
  <c r="C3290" i="2" a="1"/>
  <c r="C3290" i="2" s="1"/>
  <c r="C3291" i="2" a="1"/>
  <c r="C3291" i="2"/>
  <c r="C3292" i="2" a="1"/>
  <c r="C3292" i="2" s="1"/>
  <c r="C3293" i="2" a="1"/>
  <c r="C3293" i="2" s="1"/>
  <c r="C3294" i="2" a="1"/>
  <c r="C3294" i="2" s="1"/>
  <c r="C3295" i="2" a="1"/>
  <c r="C3295" i="2" s="1"/>
  <c r="C3296" i="2" a="1"/>
  <c r="C3296" i="2" s="1"/>
  <c r="C3297" i="2" a="1"/>
  <c r="C3297" i="2" s="1"/>
  <c r="C3298" i="2" a="1"/>
  <c r="C3298" i="2"/>
  <c r="C3299" i="2" a="1"/>
  <c r="C3299" i="2" s="1"/>
  <c r="C3300" i="2" a="1"/>
  <c r="C3300" i="2" s="1"/>
  <c r="C3301" i="2" a="1"/>
  <c r="C3301" i="2" s="1"/>
  <c r="C3302" i="2" a="1"/>
  <c r="C3302" i="2"/>
  <c r="C3303" i="2" a="1"/>
  <c r="C3303" i="2"/>
  <c r="C3304" i="2" a="1"/>
  <c r="C3304" i="2" s="1"/>
  <c r="C3305" i="2" a="1"/>
  <c r="C3305" i="2" s="1"/>
  <c r="C3306" i="2" a="1"/>
  <c r="C3306" i="2" s="1"/>
  <c r="C3307" i="2" a="1"/>
  <c r="C3307" i="2" s="1"/>
  <c r="C3308" i="2" a="1"/>
  <c r="C3308" i="2" s="1"/>
  <c r="C3309" i="2" a="1"/>
  <c r="C3309" i="2" s="1"/>
  <c r="C3310" i="2" a="1"/>
  <c r="C3310" i="2" s="1"/>
  <c r="C3311" i="2" a="1"/>
  <c r="C3311" i="2" s="1"/>
  <c r="C3312" i="2" a="1"/>
  <c r="C3312" i="2" s="1"/>
  <c r="C3313" i="2" a="1"/>
  <c r="C3313" i="2" s="1"/>
  <c r="C3314" i="2" a="1"/>
  <c r="C3314" i="2"/>
  <c r="C3315" i="2" a="1"/>
  <c r="C3315" i="2" s="1"/>
  <c r="C3316" i="2" a="1"/>
  <c r="C3316" i="2" s="1"/>
  <c r="C3317" i="2" a="1"/>
  <c r="C3317" i="2" s="1"/>
  <c r="C3318" i="2" a="1"/>
  <c r="C3318" i="2" s="1"/>
  <c r="C3319" i="2" a="1"/>
  <c r="C3319" i="2"/>
  <c r="C3320" i="2" a="1"/>
  <c r="C3320" i="2" s="1"/>
  <c r="C3321" i="2" a="1"/>
  <c r="C3321" i="2" s="1"/>
  <c r="C3322" i="2" a="1"/>
  <c r="C3322" i="2" s="1"/>
  <c r="C3323" i="2" a="1"/>
  <c r="C3323" i="2"/>
  <c r="C3324" i="2" a="1"/>
  <c r="C3324" i="2" s="1"/>
  <c r="C3325" i="2" a="1"/>
  <c r="C3325" i="2" s="1"/>
  <c r="C3326" i="2" a="1"/>
  <c r="C3326" i="2" s="1"/>
  <c r="C3327" i="2" a="1"/>
  <c r="C3327" i="2" s="1"/>
  <c r="C3328" i="2" a="1"/>
  <c r="C3328" i="2" s="1"/>
  <c r="C3329" i="2" a="1"/>
  <c r="C3329" i="2" s="1"/>
  <c r="C3330" i="2" a="1"/>
  <c r="C3330" i="2" s="1"/>
  <c r="C3331" i="2" a="1"/>
  <c r="C3331" i="2" s="1"/>
  <c r="C3332" i="2" a="1"/>
  <c r="C3332" i="2" s="1"/>
  <c r="C3333" i="2" a="1"/>
  <c r="C3333" i="2" s="1"/>
  <c r="C3334" i="2" a="1"/>
  <c r="C3334" i="2" s="1"/>
  <c r="C3335" i="2" a="1"/>
  <c r="C3335" i="2" s="1"/>
  <c r="C3336" i="2" a="1"/>
  <c r="C3336" i="2" s="1"/>
  <c r="C3337" i="2" a="1"/>
  <c r="C3337" i="2" s="1"/>
  <c r="C3338" i="2" a="1"/>
  <c r="C3338" i="2" s="1"/>
  <c r="C3339" i="2" a="1"/>
  <c r="C3339" i="2"/>
  <c r="C3340" i="2" a="1"/>
  <c r="C3340" i="2" s="1"/>
  <c r="C3341" i="2" a="1"/>
  <c r="C3341" i="2" s="1"/>
  <c r="C3342" i="2" a="1"/>
  <c r="C3342" i="2" s="1"/>
  <c r="C3343" i="2" a="1"/>
  <c r="C3343" i="2" s="1"/>
  <c r="C3344" i="2" a="1"/>
  <c r="C3344" i="2" s="1"/>
  <c r="C3345" i="2" a="1"/>
  <c r="C3345" i="2" s="1"/>
  <c r="C3346" i="2" a="1"/>
  <c r="C3346" i="2" s="1"/>
  <c r="C3347" i="2" a="1"/>
  <c r="C3347" i="2" s="1"/>
  <c r="C3348" i="2" a="1"/>
  <c r="C3348" i="2" s="1"/>
  <c r="C3349" i="2" a="1"/>
  <c r="C3349" i="2" s="1"/>
  <c r="C3350" i="2" a="1"/>
  <c r="C3350" i="2"/>
  <c r="C3351" i="2" a="1"/>
  <c r="C3351" i="2" s="1"/>
  <c r="C3352" i="2" a="1"/>
  <c r="C3352" i="2" s="1"/>
  <c r="C3353" i="2" a="1"/>
  <c r="C3353" i="2" s="1"/>
  <c r="C3354" i="2" a="1"/>
  <c r="C3354" i="2" s="1"/>
  <c r="C3355" i="2" a="1"/>
  <c r="C3355" i="2" s="1"/>
  <c r="C3356" i="2" a="1"/>
  <c r="C3356" i="2" s="1"/>
  <c r="C3357" i="2" a="1"/>
  <c r="C3357" i="2" s="1"/>
  <c r="C3358" i="2" a="1"/>
  <c r="C3358" i="2" s="1"/>
  <c r="C3359" i="2" a="1"/>
  <c r="C3359" i="2" s="1"/>
  <c r="C3360" i="2" a="1"/>
  <c r="C3360" i="2" s="1"/>
  <c r="C3361" i="2" a="1"/>
  <c r="C3361" i="2" s="1"/>
  <c r="C3362" i="2" a="1"/>
  <c r="C3362" i="2" s="1"/>
  <c r="C3363" i="2" a="1"/>
  <c r="C3363" i="2" s="1"/>
  <c r="C3364" i="2" a="1"/>
  <c r="C3364" i="2" s="1"/>
  <c r="C3365" i="2" a="1"/>
  <c r="C3365" i="2" s="1"/>
  <c r="C3366" i="2" a="1"/>
  <c r="C3366" i="2"/>
  <c r="C3367" i="2" a="1"/>
  <c r="C3367" i="2" s="1"/>
  <c r="C3368" i="2" a="1"/>
  <c r="C3368" i="2" s="1"/>
  <c r="C3369" i="2" a="1"/>
  <c r="C3369" i="2" s="1"/>
  <c r="C3370" i="2" a="1"/>
  <c r="C3370" i="2" s="1"/>
  <c r="C3371" i="2" a="1"/>
  <c r="C3371" i="2"/>
  <c r="C3372" i="2" a="1"/>
  <c r="C3372" i="2" s="1"/>
  <c r="C3373" i="2" a="1"/>
  <c r="C3373" i="2" s="1"/>
  <c r="C3374" i="2" a="1"/>
  <c r="C3374" i="2" s="1"/>
  <c r="C3375" i="2" a="1"/>
  <c r="C3375" i="2" s="1"/>
  <c r="C3376" i="2" a="1"/>
  <c r="C3376" i="2" s="1"/>
  <c r="C3377" i="2" a="1"/>
  <c r="C3377" i="2" s="1"/>
  <c r="C3378" i="2" a="1"/>
  <c r="C3378" i="2" s="1"/>
  <c r="C3379" i="2" a="1"/>
  <c r="C3379" i="2" s="1"/>
  <c r="C3380" i="2" a="1"/>
  <c r="C3380" i="2" s="1"/>
  <c r="C3381" i="2" a="1"/>
  <c r="C3381" i="2" s="1"/>
  <c r="C3382" i="2" a="1"/>
  <c r="C3382" i="2"/>
  <c r="C3383" i="2" a="1"/>
  <c r="C3383" i="2" s="1"/>
  <c r="C3384" i="2" a="1"/>
  <c r="C3384" i="2" s="1"/>
  <c r="C3385" i="2" a="1"/>
  <c r="C3385" i="2" s="1"/>
  <c r="C3386" i="2" a="1"/>
  <c r="C3386" i="2" s="1"/>
  <c r="C3387" i="2" a="1"/>
  <c r="C3387" i="2"/>
  <c r="C3388" i="2" a="1"/>
  <c r="C3388" i="2" s="1"/>
  <c r="C3389" i="2" a="1"/>
  <c r="C3389" i="2" s="1"/>
  <c r="C3390" i="2" a="1"/>
  <c r="C3390" i="2" s="1"/>
  <c r="C3391" i="2" a="1"/>
  <c r="C3391" i="2" s="1"/>
  <c r="C3392" i="2" a="1"/>
  <c r="C3392" i="2" s="1"/>
  <c r="C3393" i="2" a="1"/>
  <c r="C3393" i="2" s="1"/>
  <c r="C3394" i="2" a="1"/>
  <c r="C3394" i="2" s="1"/>
  <c r="C3395" i="2" a="1"/>
  <c r="C3395" i="2" s="1"/>
  <c r="C3396" i="2" a="1"/>
  <c r="C3396" i="2" s="1"/>
  <c r="C3397" i="2" a="1"/>
  <c r="C3397" i="2" s="1"/>
  <c r="C3398" i="2" a="1"/>
  <c r="C3398" i="2" s="1"/>
  <c r="C3399" i="2" a="1"/>
  <c r="C3399" i="2" s="1"/>
  <c r="C3400" i="2" a="1"/>
  <c r="C3400" i="2" s="1"/>
  <c r="C3401" i="2" a="1"/>
  <c r="C3401" i="2" s="1"/>
  <c r="C3402" i="2" a="1"/>
  <c r="C3402" i="2" s="1"/>
  <c r="C3403" i="2" a="1"/>
  <c r="C3403" i="2"/>
  <c r="C3404" i="2" a="1"/>
  <c r="C3404" i="2" s="1"/>
  <c r="C3405" i="2" a="1"/>
  <c r="C3405" i="2" s="1"/>
  <c r="C3406" i="2" a="1"/>
  <c r="C3406" i="2" s="1"/>
  <c r="C3407" i="2" a="1"/>
  <c r="C3407" i="2" s="1"/>
  <c r="C3408" i="2" a="1"/>
  <c r="C3408" i="2" s="1"/>
  <c r="C3409" i="2" a="1"/>
  <c r="C3409" i="2" s="1"/>
  <c r="C3410" i="2" a="1"/>
  <c r="C3410" i="2" s="1"/>
  <c r="C3411" i="2" a="1"/>
  <c r="C3411" i="2" s="1"/>
  <c r="C3412" i="2" a="1"/>
  <c r="C3412" i="2" s="1"/>
  <c r="C3413" i="2" a="1"/>
  <c r="C3413" i="2" s="1"/>
  <c r="C3414" i="2" a="1"/>
  <c r="C3414" i="2"/>
  <c r="C3415" i="2" a="1"/>
  <c r="C3415" i="2" s="1"/>
  <c r="C3416" i="2" a="1"/>
  <c r="C3416" i="2" s="1"/>
  <c r="C3417" i="2" a="1"/>
  <c r="C3417" i="2" s="1"/>
  <c r="C3418" i="2" a="1"/>
  <c r="C3418" i="2"/>
  <c r="C3419" i="2" a="1"/>
  <c r="C3419" i="2" s="1"/>
  <c r="C3420" i="2" a="1"/>
  <c r="C3420" i="2" s="1"/>
  <c r="C3421" i="2" a="1"/>
  <c r="C3421" i="2" s="1"/>
  <c r="C3422" i="2" a="1"/>
  <c r="C3422" i="2"/>
  <c r="C3423" i="2" a="1"/>
  <c r="C3423" i="2" s="1"/>
  <c r="C3424" i="2" a="1"/>
  <c r="C3424" i="2" s="1"/>
  <c r="C3425" i="2" a="1"/>
  <c r="C3425" i="2" s="1"/>
  <c r="C3426" i="2" a="1"/>
  <c r="C3426" i="2"/>
  <c r="C3427" i="2" a="1"/>
  <c r="C3427" i="2" s="1"/>
  <c r="C3428" i="2" a="1"/>
  <c r="C3428" i="2" s="1"/>
  <c r="C3429" i="2" a="1"/>
  <c r="C3429" i="2" s="1"/>
  <c r="C3430" i="2" a="1"/>
  <c r="C3430" i="2"/>
  <c r="C3431" i="2" a="1"/>
  <c r="C3431" i="2" s="1"/>
  <c r="C3432" i="2" a="1"/>
  <c r="C3432" i="2" s="1"/>
  <c r="C3433" i="2" a="1"/>
  <c r="C3433" i="2" s="1"/>
  <c r="C3434" i="2" a="1"/>
  <c r="C3434" i="2" s="1"/>
  <c r="C3435" i="2" a="1"/>
  <c r="C3435" i="2" s="1"/>
  <c r="C3436" i="2" a="1"/>
  <c r="C3436" i="2" s="1"/>
  <c r="C3437" i="2" a="1"/>
  <c r="C3437" i="2" s="1"/>
  <c r="C3438" i="2" a="1"/>
  <c r="C3438" i="2" s="1"/>
  <c r="C3439" i="2" a="1"/>
  <c r="C3439" i="2" s="1"/>
  <c r="C3440" i="2" a="1"/>
  <c r="C3440" i="2" s="1"/>
  <c r="C3441" i="2" a="1"/>
  <c r="C3441" i="2" s="1"/>
  <c r="C3442" i="2" a="1"/>
  <c r="C3442" i="2"/>
  <c r="C3443" i="2" a="1"/>
  <c r="C3443" i="2" s="1"/>
  <c r="C3444" i="2" a="1"/>
  <c r="C3444" i="2" s="1"/>
  <c r="C3445" i="2" a="1"/>
  <c r="C3445" i="2" s="1"/>
  <c r="C3446" i="2" a="1"/>
  <c r="C3446" i="2"/>
  <c r="C3447" i="2" a="1"/>
  <c r="C3447" i="2" s="1"/>
  <c r="C3448" i="2" a="1"/>
  <c r="C3448" i="2" s="1"/>
  <c r="C3449" i="2" a="1"/>
  <c r="C3449" i="2" s="1"/>
  <c r="C3450" i="2" a="1"/>
  <c r="C3450" i="2"/>
  <c r="C3451" i="2" a="1"/>
  <c r="C3451" i="2" s="1"/>
  <c r="C3452" i="2" a="1"/>
  <c r="C3452" i="2" s="1"/>
  <c r="C3453" i="2" a="1"/>
  <c r="C3453" i="2" s="1"/>
  <c r="C3454" i="2" a="1"/>
  <c r="C3454" i="2"/>
  <c r="C3455" i="2" a="1"/>
  <c r="C3455" i="2" s="1"/>
  <c r="C3456" i="2" a="1"/>
  <c r="C3456" i="2" s="1"/>
  <c r="C3457" i="2" a="1"/>
  <c r="C3457" i="2" s="1"/>
  <c r="C3458" i="2" a="1"/>
  <c r="C3458" i="2" s="1"/>
  <c r="C3459" i="2" a="1"/>
  <c r="C3459" i="2" s="1"/>
  <c r="C3460" i="2" a="1"/>
  <c r="C3460" i="2" s="1"/>
  <c r="C3461" i="2" a="1"/>
  <c r="C3461" i="2" s="1"/>
  <c r="C3462" i="2" a="1"/>
  <c r="C3462" i="2"/>
  <c r="C3463" i="2" a="1"/>
  <c r="C3463" i="2" s="1"/>
  <c r="C3464" i="2" a="1"/>
  <c r="C3464" i="2" s="1"/>
  <c r="C3465" i="2" a="1"/>
  <c r="C3465" i="2" s="1"/>
  <c r="C3466" i="2" a="1"/>
  <c r="C3466" i="2" s="1"/>
  <c r="C3467" i="2" a="1"/>
  <c r="C3467" i="2" s="1"/>
  <c r="C3468" i="2" a="1"/>
  <c r="C3468" i="2" s="1"/>
  <c r="C3469" i="2" a="1"/>
  <c r="C3469" i="2" s="1"/>
  <c r="C3470" i="2" a="1"/>
  <c r="C3470" i="2" s="1"/>
  <c r="C3471" i="2" a="1"/>
  <c r="C3471" i="2" s="1"/>
  <c r="C3472" i="2" a="1"/>
  <c r="C3472" i="2" s="1"/>
  <c r="C3473" i="2" a="1"/>
  <c r="C3473" i="2" s="1"/>
  <c r="C3474" i="2" a="1"/>
  <c r="C3474" i="2"/>
  <c r="C3475" i="2" a="1"/>
  <c r="C3475" i="2" s="1"/>
  <c r="C3476" i="2" a="1"/>
  <c r="C3476" i="2" s="1"/>
  <c r="C3477" i="2" a="1"/>
  <c r="C3477" i="2" s="1"/>
  <c r="C3478" i="2" a="1"/>
  <c r="C3478" i="2"/>
  <c r="C3479" i="2" a="1"/>
  <c r="C3479" i="2" s="1"/>
  <c r="C3480" i="2" a="1"/>
  <c r="C3480" i="2" s="1"/>
  <c r="C3481" i="2" a="1"/>
  <c r="C3481" i="2" s="1"/>
  <c r="C3482" i="2" a="1"/>
  <c r="C3482" i="2"/>
  <c r="C3483" i="2" a="1"/>
  <c r="C3483" i="2" s="1"/>
  <c r="C3484" i="2" a="1"/>
  <c r="C3484" i="2" s="1"/>
  <c r="C3485" i="2" a="1"/>
  <c r="C3485" i="2" s="1"/>
  <c r="C3486" i="2" a="1"/>
  <c r="C3486" i="2"/>
  <c r="C3487" i="2" a="1"/>
  <c r="C3487" i="2" s="1"/>
  <c r="C3488" i="2" a="1"/>
  <c r="C3488" i="2" s="1"/>
  <c r="C3489" i="2" a="1"/>
  <c r="C3489" i="2" s="1"/>
  <c r="C3490" i="2" a="1"/>
  <c r="C3490" i="2" s="1"/>
  <c r="C3491" i="2" a="1"/>
  <c r="C3491" i="2" s="1"/>
  <c r="C3492" i="2" a="1"/>
  <c r="C3492" i="2" s="1"/>
  <c r="C3493" i="2" a="1"/>
  <c r="C3493" i="2" s="1"/>
  <c r="C3494" i="2" a="1"/>
  <c r="C3494" i="2"/>
  <c r="C3495" i="2" a="1"/>
  <c r="C3495" i="2" s="1"/>
  <c r="C3496" i="2" a="1"/>
  <c r="C3496" i="2" s="1"/>
  <c r="C3497" i="2" a="1"/>
  <c r="C3497" i="2" s="1"/>
  <c r="C3498" i="2" a="1"/>
  <c r="C3498" i="2" s="1"/>
  <c r="C3499" i="2" a="1"/>
  <c r="C3499" i="2" s="1"/>
  <c r="C3500" i="2" a="1"/>
  <c r="C3500" i="2" s="1"/>
  <c r="C3501" i="2" a="1"/>
  <c r="C3501" i="2" s="1"/>
  <c r="C3502" i="2" a="1"/>
  <c r="C3502" i="2" s="1"/>
  <c r="C3503" i="2" a="1"/>
  <c r="C3503" i="2" s="1"/>
  <c r="C3504" i="2" a="1"/>
  <c r="C3504" i="2" s="1"/>
  <c r="C3505" i="2" a="1"/>
  <c r="C3505" i="2" s="1"/>
  <c r="C3506" i="2" a="1"/>
  <c r="C3506" i="2"/>
  <c r="C3507" i="2" a="1"/>
  <c r="C3507" i="2" s="1"/>
  <c r="C3508" i="2" a="1"/>
  <c r="C3508" i="2" s="1"/>
  <c r="C3509" i="2" a="1"/>
  <c r="C3509" i="2" s="1"/>
  <c r="C3510" i="2" a="1"/>
  <c r="C3510" i="2"/>
  <c r="C3511" i="2" a="1"/>
  <c r="C3511" i="2" s="1"/>
  <c r="C3512" i="2" a="1"/>
  <c r="C3512" i="2" s="1"/>
  <c r="C3513" i="2" a="1"/>
  <c r="C3513" i="2" s="1"/>
  <c r="C3514" i="2" a="1"/>
  <c r="C3514" i="2"/>
  <c r="C3515" i="2" a="1"/>
  <c r="C3515" i="2" s="1"/>
  <c r="C3516" i="2" a="1"/>
  <c r="C3516" i="2" s="1"/>
  <c r="C3517" i="2" a="1"/>
  <c r="C3517" i="2" s="1"/>
  <c r="C3518" i="2" a="1"/>
  <c r="C3518" i="2"/>
  <c r="C3519" i="2" a="1"/>
  <c r="C3519" i="2" s="1"/>
  <c r="C3520" i="2" a="1"/>
  <c r="C3520" i="2" s="1"/>
  <c r="C3521" i="2" a="1"/>
  <c r="C3521" i="2" s="1"/>
  <c r="C3522" i="2" a="1"/>
  <c r="C3522" i="2" s="1"/>
  <c r="C3523" i="2" a="1"/>
  <c r="C3523" i="2" s="1"/>
  <c r="C3524" i="2" a="1"/>
  <c r="C3524" i="2" s="1"/>
  <c r="C3525" i="2" a="1"/>
  <c r="C3525" i="2" s="1"/>
  <c r="C3526" i="2" a="1"/>
  <c r="C3526" i="2"/>
  <c r="C3527" i="2" a="1"/>
  <c r="C3527" i="2" s="1"/>
  <c r="C3528" i="2" a="1"/>
  <c r="C3528" i="2" s="1"/>
  <c r="C3529" i="2" a="1"/>
  <c r="C3529" i="2" s="1"/>
  <c r="C3530" i="2" a="1"/>
  <c r="C3530" i="2" s="1"/>
  <c r="C3531" i="2" a="1"/>
  <c r="C3531" i="2" s="1"/>
  <c r="C3532" i="2" a="1"/>
  <c r="C3532" i="2" s="1"/>
  <c r="C3533" i="2" a="1"/>
  <c r="C3533" i="2" s="1"/>
  <c r="C3534" i="2" a="1"/>
  <c r="C3534" i="2" s="1"/>
  <c r="C3535" i="2" a="1"/>
  <c r="C3535" i="2" s="1"/>
  <c r="C3536" i="2" a="1"/>
  <c r="C3536" i="2" s="1"/>
  <c r="C3537" i="2" a="1"/>
  <c r="C3537" i="2" s="1"/>
  <c r="C3538" i="2" a="1"/>
  <c r="C3538" i="2" s="1"/>
  <c r="C3539" i="2" a="1"/>
  <c r="C3539" i="2" s="1"/>
  <c r="C3540" i="2" a="1"/>
  <c r="C3540" i="2" s="1"/>
  <c r="C3541" i="2" a="1"/>
  <c r="C3541" i="2" s="1"/>
  <c r="C3542" i="2" a="1"/>
  <c r="C3542" i="2"/>
  <c r="C3543" i="2" a="1"/>
  <c r="C3543" i="2" s="1"/>
  <c r="C3544" i="2" a="1"/>
  <c r="C3544" i="2" s="1"/>
  <c r="C3545" i="2" a="1"/>
  <c r="C3545" i="2" s="1"/>
  <c r="C3546" i="2" a="1"/>
  <c r="C3546" i="2"/>
  <c r="C3547" i="2" a="1"/>
  <c r="C3547" i="2" s="1"/>
  <c r="C3548" i="2" a="1"/>
  <c r="C3548" i="2" s="1"/>
  <c r="C3549" i="2" a="1"/>
  <c r="C3549" i="2" s="1"/>
  <c r="C3550" i="2" a="1"/>
  <c r="C3550" i="2"/>
  <c r="C3551" i="2" a="1"/>
  <c r="C3551" i="2" s="1"/>
  <c r="C3552" i="2" a="1"/>
  <c r="C3552" i="2" s="1"/>
  <c r="C3553" i="2" a="1"/>
  <c r="C3553" i="2" s="1"/>
  <c r="C3554" i="2" a="1"/>
  <c r="C3554" i="2" s="1"/>
  <c r="C3555" i="2" a="1"/>
  <c r="C3555" i="2" s="1"/>
  <c r="C3556" i="2" a="1"/>
  <c r="C3556" i="2" s="1"/>
  <c r="C3557" i="2" a="1"/>
  <c r="C3557" i="2" s="1"/>
  <c r="C3558" i="2" a="1"/>
  <c r="C3558" i="2"/>
  <c r="C3559" i="2" a="1"/>
  <c r="C3559" i="2" s="1"/>
  <c r="C3560" i="2" a="1"/>
  <c r="C3560" i="2" s="1"/>
  <c r="C3561" i="2" a="1"/>
  <c r="C3561" i="2" s="1"/>
  <c r="C3562" i="2" a="1"/>
  <c r="C3562" i="2" s="1"/>
  <c r="C3563" i="2" a="1"/>
  <c r="C3563" i="2" s="1"/>
  <c r="C3564" i="2" a="1"/>
  <c r="C3564" i="2" s="1"/>
  <c r="C3565" i="2" a="1"/>
  <c r="C3565" i="2" s="1"/>
  <c r="C3566" i="2" a="1"/>
  <c r="C3566" i="2" s="1"/>
  <c r="C3567" i="2" a="1"/>
  <c r="C3567" i="2" s="1"/>
  <c r="C3568" i="2" a="1"/>
  <c r="C3568" i="2" s="1"/>
  <c r="C3569" i="2" a="1"/>
  <c r="C3569" i="2" s="1"/>
  <c r="C3570" i="2" a="1"/>
  <c r="C3570" i="2" s="1"/>
  <c r="C3571" i="2" a="1"/>
  <c r="C3571" i="2" s="1"/>
  <c r="C3572" i="2" a="1"/>
  <c r="C3572" i="2" s="1"/>
  <c r="C3573" i="2" a="1"/>
  <c r="C3573" i="2" s="1"/>
  <c r="C3574" i="2" a="1"/>
  <c r="C3574" i="2"/>
  <c r="C3575" i="2" a="1"/>
  <c r="C3575" i="2" s="1"/>
  <c r="C3576" i="2" a="1"/>
  <c r="C3576" i="2" s="1"/>
  <c r="C3577" i="2" a="1"/>
  <c r="C3577" i="2" s="1"/>
  <c r="C3578" i="2" a="1"/>
  <c r="C3578" i="2"/>
  <c r="C3579" i="2" a="1"/>
  <c r="C3579" i="2" s="1"/>
  <c r="C3580" i="2" a="1"/>
  <c r="C3580" i="2" s="1"/>
  <c r="C3581" i="2" a="1"/>
  <c r="C3581" i="2" s="1"/>
  <c r="C3582" i="2" a="1"/>
  <c r="C3582" i="2"/>
  <c r="C3583" i="2" a="1"/>
  <c r="C3583" i="2" s="1"/>
  <c r="C3584" i="2" a="1"/>
  <c r="C3584" i="2" s="1"/>
  <c r="C3585" i="2" a="1"/>
  <c r="C3585" i="2" s="1"/>
  <c r="C3586" i="2" a="1"/>
  <c r="C3586" i="2" s="1"/>
  <c r="C3587" i="2" a="1"/>
  <c r="C3587" i="2" s="1"/>
  <c r="C3588" i="2" a="1"/>
  <c r="C3588" i="2" s="1"/>
  <c r="C3589" i="2" a="1"/>
  <c r="C3589" i="2" s="1"/>
  <c r="C3590" i="2" a="1"/>
  <c r="C3590" i="2"/>
  <c r="C3591" i="2" a="1"/>
  <c r="C3591" i="2" s="1"/>
  <c r="C3592" i="2" a="1"/>
  <c r="C3592" i="2" s="1"/>
  <c r="C3593" i="2" a="1"/>
  <c r="C3593" i="2" s="1"/>
  <c r="C3594" i="2" a="1"/>
  <c r="C3594" i="2" s="1"/>
  <c r="C3595" i="2" a="1"/>
  <c r="C3595" i="2" s="1"/>
  <c r="C3596" i="2" a="1"/>
  <c r="C3596" i="2" s="1"/>
  <c r="C3597" i="2" a="1"/>
  <c r="C3597" i="2" s="1"/>
  <c r="C3598" i="2" a="1"/>
  <c r="C3598" i="2" s="1"/>
  <c r="C3599" i="2" a="1"/>
  <c r="C3599" i="2" s="1"/>
  <c r="C3600" i="2" a="1"/>
  <c r="C3600" i="2" s="1"/>
  <c r="C3601" i="2" a="1"/>
  <c r="C3601" i="2" s="1"/>
  <c r="C3602" i="2" a="1"/>
  <c r="C3602" i="2" s="1"/>
  <c r="C3603" i="2" a="1"/>
  <c r="C3603" i="2" s="1"/>
  <c r="C3604" i="2" a="1"/>
  <c r="C3604" i="2" s="1"/>
  <c r="C3605" i="2" a="1"/>
  <c r="C3605" i="2" s="1"/>
  <c r="C3606" i="2" a="1"/>
  <c r="C3606" i="2"/>
  <c r="C3607" i="2" a="1"/>
  <c r="C3607" i="2" s="1"/>
  <c r="C3608" i="2" a="1"/>
  <c r="C3608" i="2" s="1"/>
  <c r="C3609" i="2" a="1"/>
  <c r="C3609" i="2" s="1"/>
  <c r="C3610" i="2" a="1"/>
  <c r="C3610" i="2"/>
  <c r="C3611" i="2" a="1"/>
  <c r="C3611" i="2" s="1"/>
  <c r="C3612" i="2" a="1"/>
  <c r="C3612" i="2" s="1"/>
  <c r="C3613" i="2" a="1"/>
  <c r="C3613" i="2" s="1"/>
  <c r="C3614" i="2" a="1"/>
  <c r="C3614" i="2" s="1"/>
  <c r="C3615" i="2" a="1"/>
  <c r="C3615" i="2" s="1"/>
  <c r="C3616" i="2" a="1"/>
  <c r="C3616" i="2" s="1"/>
  <c r="C3617" i="2" a="1"/>
  <c r="C3617" i="2" s="1"/>
  <c r="C3618" i="2" a="1"/>
  <c r="C3618" i="2" s="1"/>
  <c r="C3619" i="2" a="1"/>
  <c r="C3619" i="2" s="1"/>
  <c r="C3620" i="2" a="1"/>
  <c r="C3620" i="2" s="1"/>
  <c r="C3621" i="2" a="1"/>
  <c r="C3621" i="2" s="1"/>
  <c r="C3622" i="2" a="1"/>
  <c r="C3622" i="2"/>
  <c r="C3623" i="2" a="1"/>
  <c r="C3623" i="2" s="1"/>
  <c r="C3624" i="2" a="1"/>
  <c r="C3624" i="2" s="1"/>
  <c r="C3625" i="2" a="1"/>
  <c r="C3625" i="2" s="1"/>
  <c r="C3626" i="2" a="1"/>
  <c r="C3626" i="2" s="1"/>
  <c r="C3627" i="2" a="1"/>
  <c r="C3627" i="2" s="1"/>
  <c r="C3628" i="2" a="1"/>
  <c r="C3628" i="2" s="1"/>
  <c r="C3629" i="2" a="1"/>
  <c r="C3629" i="2" s="1"/>
  <c r="C3630" i="2" a="1"/>
  <c r="C3630" i="2" s="1"/>
  <c r="C3631" i="2" a="1"/>
  <c r="C3631" i="2" s="1"/>
  <c r="C3632" i="2" a="1"/>
  <c r="C3632" i="2" s="1"/>
  <c r="C3633" i="2" a="1"/>
  <c r="C3633" i="2" s="1"/>
  <c r="C3634" i="2" a="1"/>
  <c r="C3634" i="2" s="1"/>
  <c r="C3635" i="2" a="1"/>
  <c r="C3635" i="2" s="1"/>
  <c r="C3636" i="2" a="1"/>
  <c r="C3636" i="2" s="1"/>
  <c r="C3637" i="2" a="1"/>
  <c r="C3637" i="2" s="1"/>
  <c r="C3638" i="2" a="1"/>
  <c r="C3638" i="2"/>
  <c r="C3639" i="2" a="1"/>
  <c r="C3639" i="2" s="1"/>
  <c r="C3640" i="2" a="1"/>
  <c r="C3640" i="2" s="1"/>
  <c r="C3641" i="2" a="1"/>
  <c r="C3641" i="2" s="1"/>
  <c r="C3642" i="2" a="1"/>
  <c r="C3642" i="2"/>
  <c r="C3643" i="2" a="1"/>
  <c r="C3643" i="2" s="1"/>
  <c r="C3644" i="2" a="1"/>
  <c r="C3644" i="2" s="1"/>
  <c r="C3645" i="2" a="1"/>
  <c r="C3645" i="2" s="1"/>
  <c r="C3646" i="2" a="1"/>
  <c r="C3646" i="2"/>
  <c r="C3647" i="2" a="1"/>
  <c r="C3647" i="2" s="1"/>
  <c r="C3648" i="2" a="1"/>
  <c r="C3648" i="2" s="1"/>
  <c r="C3649" i="2" a="1"/>
  <c r="C3649" i="2" s="1"/>
  <c r="C3650" i="2" a="1"/>
  <c r="C3650" i="2" s="1"/>
  <c r="C3651" i="2" a="1"/>
  <c r="C3651" i="2" s="1"/>
  <c r="C3652" i="2" a="1"/>
  <c r="C3652" i="2" s="1"/>
  <c r="C3653" i="2" a="1"/>
  <c r="C3653" i="2" s="1"/>
  <c r="C3654" i="2" a="1"/>
  <c r="C3654" i="2"/>
  <c r="C3655" i="2" a="1"/>
  <c r="C3655" i="2" s="1"/>
  <c r="C3656" i="2" a="1"/>
  <c r="C3656" i="2" s="1"/>
  <c r="C3657" i="2" a="1"/>
  <c r="C3657" i="2" s="1"/>
  <c r="C3658" i="2" a="1"/>
  <c r="C3658" i="2" s="1"/>
  <c r="C3659" i="2" a="1"/>
  <c r="C3659" i="2" s="1"/>
  <c r="C3660" i="2" a="1"/>
  <c r="C3660" i="2" s="1"/>
  <c r="C3661" i="2" a="1"/>
  <c r="C3661" i="2" s="1"/>
  <c r="C3662" i="2" a="1"/>
  <c r="C3662" i="2" s="1"/>
  <c r="C3663" i="2" a="1"/>
  <c r="C3663" i="2" s="1"/>
  <c r="C3664" i="2" a="1"/>
  <c r="C3664" i="2" s="1"/>
  <c r="C3665" i="2" a="1"/>
  <c r="C3665" i="2" s="1"/>
  <c r="C3666" i="2" a="1"/>
  <c r="C3666" i="2" s="1"/>
  <c r="C3667" i="2" a="1"/>
  <c r="C3667" i="2" s="1"/>
  <c r="C3668" i="2" a="1"/>
  <c r="C3668" i="2" s="1"/>
  <c r="C3669" i="2" a="1"/>
  <c r="C3669" i="2" s="1"/>
  <c r="C3670" i="2" a="1"/>
  <c r="C3670" i="2"/>
  <c r="C3671" i="2" a="1"/>
  <c r="C3671" i="2" s="1"/>
  <c r="C3672" i="2" a="1"/>
  <c r="C3672" i="2" s="1"/>
  <c r="C3673" i="2" a="1"/>
  <c r="C3673" i="2" s="1"/>
  <c r="C3674" i="2" a="1"/>
  <c r="C3674" i="2"/>
  <c r="C3675" i="2" a="1"/>
  <c r="C3675" i="2" s="1"/>
  <c r="C3676" i="2" a="1"/>
  <c r="C3676" i="2" s="1"/>
  <c r="C3677" i="2" a="1"/>
  <c r="C3677" i="2" s="1"/>
  <c r="C3678" i="2" a="1"/>
  <c r="C3678" i="2" s="1"/>
  <c r="C3679" i="2" a="1"/>
  <c r="C3679" i="2" s="1"/>
  <c r="C3680" i="2" a="1"/>
  <c r="C3680" i="2" s="1"/>
  <c r="C3681" i="2" a="1"/>
  <c r="C3681" i="2" s="1"/>
  <c r="C3682" i="2" a="1"/>
  <c r="C3682" i="2" s="1"/>
  <c r="C3683" i="2" a="1"/>
  <c r="C3683" i="2" s="1"/>
  <c r="C3684" i="2" a="1"/>
  <c r="C3684" i="2" s="1"/>
  <c r="C3685" i="2" a="1"/>
  <c r="C3685" i="2" s="1"/>
  <c r="C3686" i="2" a="1"/>
  <c r="C3686" i="2"/>
  <c r="C3687" i="2" a="1"/>
  <c r="C3687" i="2" s="1"/>
  <c r="C3688" i="2" a="1"/>
  <c r="C3688" i="2" s="1"/>
  <c r="C3689" i="2" a="1"/>
  <c r="C3689" i="2" s="1"/>
  <c r="C3690" i="2" a="1"/>
  <c r="C3690" i="2" s="1"/>
  <c r="C3691" i="2" a="1"/>
  <c r="C3691" i="2" s="1"/>
  <c r="C3692" i="2" a="1"/>
  <c r="C3692" i="2" s="1"/>
  <c r="C3693" i="2" a="1"/>
  <c r="C3693" i="2" s="1"/>
  <c r="C3694" i="2" a="1"/>
  <c r="C3694" i="2" s="1"/>
  <c r="C3695" i="2" a="1"/>
  <c r="C3695" i="2" s="1"/>
  <c r="C3696" i="2" a="1"/>
  <c r="C3696" i="2" s="1"/>
  <c r="C3697" i="2" a="1"/>
  <c r="C3697" i="2" s="1"/>
  <c r="C3698" i="2" a="1"/>
  <c r="C3698" i="2" s="1"/>
  <c r="C3699" i="2" a="1"/>
  <c r="C3699" i="2" s="1"/>
  <c r="C3700" i="2" a="1"/>
  <c r="C3700" i="2" s="1"/>
  <c r="C3701" i="2" a="1"/>
  <c r="C3701" i="2" s="1"/>
  <c r="C3702" i="2" a="1"/>
  <c r="C3702" i="2"/>
  <c r="C3703" i="2" a="1"/>
  <c r="C3703" i="2" s="1"/>
  <c r="C3704" i="2" a="1"/>
  <c r="C3704" i="2" s="1"/>
  <c r="C3705" i="2" a="1"/>
  <c r="C3705" i="2" s="1"/>
  <c r="C3706" i="2" a="1"/>
  <c r="C3706" i="2"/>
  <c r="C3707" i="2" a="1"/>
  <c r="C3707" i="2" s="1"/>
  <c r="C3708" i="2" a="1"/>
  <c r="C3708" i="2" s="1"/>
  <c r="C3709" i="2" a="1"/>
  <c r="C3709" i="2" s="1"/>
  <c r="C3710" i="2" a="1"/>
  <c r="C3710" i="2" s="1"/>
  <c r="C3711" i="2" a="1"/>
  <c r="C3711" i="2"/>
  <c r="C3712" i="2" a="1"/>
  <c r="C3712" i="2" s="1"/>
  <c r="C3713" i="2" a="1"/>
  <c r="C3713" i="2" s="1"/>
  <c r="C3714" i="2" a="1"/>
  <c r="C3714" i="2"/>
  <c r="C3715" i="2" a="1"/>
  <c r="C3715" i="2" s="1"/>
  <c r="C3716" i="2" a="1"/>
  <c r="C3716" i="2" s="1"/>
  <c r="C3717" i="2" a="1"/>
  <c r="C3717" i="2" s="1"/>
  <c r="C3718" i="2" a="1"/>
  <c r="C3718" i="2" s="1"/>
  <c r="C3719" i="2" a="1"/>
  <c r="C3719" i="2"/>
  <c r="C3720" i="2" a="1"/>
  <c r="C3720" i="2" s="1"/>
  <c r="C3721" i="2" a="1"/>
  <c r="C3721" i="2" s="1"/>
  <c r="C3722" i="2" a="1"/>
  <c r="C3722" i="2"/>
  <c r="C3723" i="2" a="1"/>
  <c r="C3723" i="2" s="1"/>
  <c r="C3724" i="2" a="1"/>
  <c r="C3724" i="2" s="1"/>
  <c r="C3725" i="2" a="1"/>
  <c r="C3725" i="2" s="1"/>
  <c r="C3726" i="2" a="1"/>
  <c r="C3726" i="2" s="1"/>
  <c r="C3727" i="2" a="1"/>
  <c r="C3727" i="2"/>
  <c r="C3728" i="2" a="1"/>
  <c r="C3728" i="2" s="1"/>
  <c r="C3729" i="2" a="1"/>
  <c r="C3729" i="2" s="1"/>
  <c r="C3730" i="2" a="1"/>
  <c r="C3730" i="2"/>
  <c r="C3731" i="2" a="1"/>
  <c r="C3731" i="2" s="1"/>
  <c r="C3732" i="2" a="1"/>
  <c r="C3732" i="2" s="1"/>
  <c r="C3733" i="2" a="1"/>
  <c r="C3733" i="2" s="1"/>
  <c r="C3734" i="2" a="1"/>
  <c r="C3734" i="2" s="1"/>
  <c r="C3735" i="2" a="1"/>
  <c r="C3735" i="2"/>
  <c r="C3736" i="2" a="1"/>
  <c r="C3736" i="2" s="1"/>
  <c r="C3737" i="2" a="1"/>
  <c r="C3737" i="2" s="1"/>
  <c r="C3738" i="2" a="1"/>
  <c r="C3738" i="2"/>
  <c r="C3739" i="2" a="1"/>
  <c r="C3739" i="2" s="1"/>
  <c r="C3740" i="2" a="1"/>
  <c r="C3740" i="2" s="1"/>
  <c r="C3741" i="2" a="1"/>
  <c r="C3741" i="2" s="1"/>
  <c r="C3742" i="2" a="1"/>
  <c r="C3742" i="2" s="1"/>
  <c r="C3743" i="2" a="1"/>
  <c r="C3743" i="2"/>
  <c r="C3744" i="2" a="1"/>
  <c r="C3744" i="2" s="1"/>
  <c r="C3745" i="2" a="1"/>
  <c r="C3745" i="2" s="1"/>
  <c r="C3746" i="2" a="1"/>
  <c r="C3746" i="2"/>
  <c r="C3747" i="2" a="1"/>
  <c r="C3747" i="2" s="1"/>
  <c r="C3748" i="2" a="1"/>
  <c r="C3748" i="2" s="1"/>
  <c r="C3749" i="2" a="1"/>
  <c r="C3749" i="2" s="1"/>
  <c r="C3750" i="2" a="1"/>
  <c r="C3750" i="2" s="1"/>
  <c r="C3751" i="2" a="1"/>
  <c r="C3751" i="2"/>
  <c r="C3752" i="2" a="1"/>
  <c r="C3752" i="2" s="1"/>
  <c r="C3753" i="2" a="1"/>
  <c r="C3753" i="2" s="1"/>
  <c r="C3754" i="2" a="1"/>
  <c r="C3754" i="2"/>
  <c r="C3755" i="2" a="1"/>
  <c r="C3755" i="2" s="1"/>
  <c r="C3756" i="2" a="1"/>
  <c r="C3756" i="2" s="1"/>
  <c r="C3757" i="2" a="1"/>
  <c r="C3757" i="2" s="1"/>
  <c r="C3758" i="2" a="1"/>
  <c r="C3758" i="2" s="1"/>
  <c r="C3759" i="2" a="1"/>
  <c r="C3759" i="2"/>
  <c r="C3760" i="2" a="1"/>
  <c r="C3760" i="2" s="1"/>
  <c r="C3761" i="2" a="1"/>
  <c r="C3761" i="2" s="1"/>
  <c r="C3762" i="2" a="1"/>
  <c r="C3762" i="2"/>
  <c r="C3763" i="2" a="1"/>
  <c r="C3763" i="2" s="1"/>
  <c r="C3764" i="2" a="1"/>
  <c r="C3764" i="2" s="1"/>
  <c r="C3765" i="2" a="1"/>
  <c r="C3765" i="2" s="1"/>
  <c r="C3766" i="2" a="1"/>
  <c r="C3766" i="2" s="1"/>
  <c r="C3767" i="2" a="1"/>
  <c r="C3767" i="2"/>
  <c r="C3768" i="2" a="1"/>
  <c r="C3768" i="2" s="1"/>
  <c r="C3769" i="2" a="1"/>
  <c r="C3769" i="2" s="1"/>
  <c r="C3770" i="2" a="1"/>
  <c r="C3770" i="2"/>
  <c r="C3771" i="2" a="1"/>
  <c r="C3771" i="2" s="1"/>
  <c r="C3772" i="2" a="1"/>
  <c r="C3772" i="2" s="1"/>
  <c r="C3773" i="2" a="1"/>
  <c r="C3773" i="2" s="1"/>
  <c r="C3774" i="2" a="1"/>
  <c r="C3774" i="2" s="1"/>
  <c r="C3775" i="2" a="1"/>
  <c r="C3775" i="2"/>
  <c r="C3776" i="2" a="1"/>
  <c r="C3776" i="2" s="1"/>
  <c r="C3777" i="2" a="1"/>
  <c r="C3777" i="2" s="1"/>
  <c r="C3778" i="2" a="1"/>
  <c r="C3778" i="2"/>
  <c r="C3779" i="2" a="1"/>
  <c r="C3779" i="2" s="1"/>
  <c r="C3780" i="2" a="1"/>
  <c r="C3780" i="2" s="1"/>
  <c r="C3781" i="2" a="1"/>
  <c r="C3781" i="2" s="1"/>
  <c r="C3782" i="2" a="1"/>
  <c r="C3782" i="2" s="1"/>
  <c r="C3783" i="2" a="1"/>
  <c r="C3783" i="2"/>
  <c r="C3784" i="2" a="1"/>
  <c r="C3784" i="2" s="1"/>
  <c r="C3785" i="2" a="1"/>
  <c r="C3785" i="2" s="1"/>
  <c r="C3786" i="2" a="1"/>
  <c r="C3786" i="2"/>
  <c r="C3787" i="2" a="1"/>
  <c r="C3787" i="2" s="1"/>
  <c r="C3788" i="2" a="1"/>
  <c r="C3788" i="2" s="1"/>
  <c r="C3789" i="2" a="1"/>
  <c r="C3789" i="2" s="1"/>
  <c r="C3790" i="2" a="1"/>
  <c r="C3790" i="2" s="1"/>
  <c r="C3791" i="2" a="1"/>
  <c r="C3791" i="2"/>
  <c r="C3792" i="2" a="1"/>
  <c r="C3792" i="2" s="1"/>
  <c r="C3793" i="2" a="1"/>
  <c r="C3793" i="2" s="1"/>
  <c r="C3794" i="2" a="1"/>
  <c r="C3794" i="2"/>
  <c r="C3795" i="2" a="1"/>
  <c r="C3795" i="2" s="1"/>
  <c r="C3796" i="2" a="1"/>
  <c r="C3796" i="2" s="1"/>
  <c r="C3797" i="2" a="1"/>
  <c r="C3797" i="2" s="1"/>
  <c r="C3798" i="2" a="1"/>
  <c r="C3798" i="2" s="1"/>
  <c r="C3799" i="2" a="1"/>
  <c r="C3799" i="2"/>
  <c r="C3800" i="2" a="1"/>
  <c r="C3800" i="2" s="1"/>
  <c r="C3801" i="2" a="1"/>
  <c r="C3801" i="2" s="1"/>
  <c r="C3802" i="2" a="1"/>
  <c r="C3802" i="2"/>
  <c r="C3803" i="2" a="1"/>
  <c r="C3803" i="2" s="1"/>
  <c r="C3804" i="2" a="1"/>
  <c r="C3804" i="2" s="1"/>
  <c r="C3805" i="2" a="1"/>
  <c r="C3805" i="2" s="1"/>
  <c r="C3806" i="2" a="1"/>
  <c r="C3806" i="2" s="1"/>
  <c r="C3807" i="2" a="1"/>
  <c r="C3807" i="2"/>
  <c r="C3808" i="2" a="1"/>
  <c r="C3808" i="2" s="1"/>
  <c r="C3809" i="2" a="1"/>
  <c r="C3809" i="2" s="1"/>
  <c r="C3810" i="2" a="1"/>
  <c r="C3810" i="2"/>
  <c r="C3811" i="2" a="1"/>
  <c r="C3811" i="2" s="1"/>
  <c r="C3812" i="2" a="1"/>
  <c r="C3812" i="2" s="1"/>
  <c r="C3813" i="2" a="1"/>
  <c r="C3813" i="2" s="1"/>
  <c r="C3814" i="2" a="1"/>
  <c r="C3814" i="2" s="1"/>
  <c r="C3815" i="2" a="1"/>
  <c r="C3815" i="2" s="1"/>
  <c r="C3816" i="2" a="1"/>
  <c r="C3816" i="2" s="1"/>
  <c r="C3817" i="2" a="1"/>
  <c r="C3817" i="2" s="1"/>
  <c r="C3818" i="2" a="1"/>
  <c r="C3818" i="2"/>
  <c r="C3819" i="2" a="1"/>
  <c r="C3819" i="2" s="1"/>
  <c r="C3820" i="2" a="1"/>
  <c r="C3820" i="2" s="1"/>
  <c r="C3821" i="2" a="1"/>
  <c r="C3821" i="2" s="1"/>
  <c r="C3822" i="2" a="1"/>
  <c r="C3822" i="2" s="1"/>
  <c r="C3823" i="2" a="1"/>
  <c r="C3823" i="2"/>
  <c r="C3824" i="2" a="1"/>
  <c r="C3824" i="2" s="1"/>
  <c r="C3825" i="2" a="1"/>
  <c r="C3825" i="2" s="1"/>
  <c r="C3826" i="2" a="1"/>
  <c r="C3826" i="2" s="1"/>
  <c r="C3827" i="2" a="1"/>
  <c r="C3827" i="2" s="1"/>
  <c r="C3828" i="2" a="1"/>
  <c r="C3828" i="2" s="1"/>
  <c r="C3829" i="2" a="1"/>
  <c r="C3829" i="2" s="1"/>
  <c r="C3830" i="2" a="1"/>
  <c r="C3830" i="2" s="1"/>
  <c r="C3831" i="2" a="1"/>
  <c r="C3831" i="2" s="1"/>
  <c r="C3832" i="2" a="1"/>
  <c r="C3832" i="2" s="1"/>
  <c r="C3833" i="2" a="1"/>
  <c r="C3833" i="2" s="1"/>
  <c r="C3834" i="2" a="1"/>
  <c r="C3834" i="2"/>
  <c r="C3835" i="2" a="1"/>
  <c r="C3835" i="2" s="1"/>
  <c r="C3836" i="2" a="1"/>
  <c r="C3836" i="2" s="1"/>
  <c r="C3837" i="2" a="1"/>
  <c r="C3837" i="2" s="1"/>
  <c r="C3838" i="2" a="1"/>
  <c r="C3838" i="2" s="1"/>
  <c r="C3839" i="2" a="1"/>
  <c r="C3839" i="2"/>
  <c r="C3840" i="2" a="1"/>
  <c r="C3840" i="2" s="1"/>
  <c r="C3841" i="2" a="1"/>
  <c r="C3841" i="2" s="1"/>
  <c r="C3842" i="2" a="1"/>
  <c r="C3842" i="2" s="1"/>
  <c r="C3843" i="2" a="1"/>
  <c r="C3843" i="2" s="1"/>
  <c r="C3844" i="2" a="1"/>
  <c r="C3844" i="2" s="1"/>
  <c r="C3845" i="2" a="1"/>
  <c r="C3845" i="2" s="1"/>
  <c r="C3846" i="2" a="1"/>
  <c r="C3846" i="2" s="1"/>
  <c r="C3847" i="2" a="1"/>
  <c r="C3847" i="2" s="1"/>
  <c r="C3848" i="2" a="1"/>
  <c r="C3848" i="2" s="1"/>
  <c r="C3849" i="2" a="1"/>
  <c r="C3849" i="2" s="1"/>
  <c r="C3850" i="2" a="1"/>
  <c r="C3850" i="2"/>
  <c r="C3851" i="2" a="1"/>
  <c r="C3851" i="2" s="1"/>
  <c r="C3852" i="2" a="1"/>
  <c r="C3852" i="2" s="1"/>
  <c r="C3853" i="2" a="1"/>
  <c r="C3853" i="2" s="1"/>
  <c r="C3854" i="2" a="1"/>
  <c r="C3854" i="2" s="1"/>
  <c r="C3855" i="2" a="1"/>
  <c r="C3855" i="2"/>
  <c r="C3856" i="2" a="1"/>
  <c r="C3856" i="2" s="1"/>
  <c r="C3857" i="2" a="1"/>
  <c r="C3857" i="2" s="1"/>
  <c r="C3858" i="2" a="1"/>
  <c r="C3858" i="2" s="1"/>
  <c r="C3859" i="2" a="1"/>
  <c r="C3859" i="2" s="1"/>
  <c r="C3860" i="2" a="1"/>
  <c r="C3860" i="2" s="1"/>
  <c r="C3861" i="2" a="1"/>
  <c r="C3861" i="2" s="1"/>
  <c r="C3862" i="2" a="1"/>
  <c r="C3862" i="2" s="1"/>
  <c r="C3863" i="2" a="1"/>
  <c r="C3863" i="2" s="1"/>
  <c r="C3864" i="2" a="1"/>
  <c r="C3864" i="2" s="1"/>
  <c r="C3865" i="2" a="1"/>
  <c r="C3865" i="2" s="1"/>
  <c r="C3866" i="2" a="1"/>
  <c r="C3866" i="2"/>
  <c r="C3867" i="2" a="1"/>
  <c r="C3867" i="2" s="1"/>
  <c r="C3868" i="2" a="1"/>
  <c r="C3868" i="2" s="1"/>
  <c r="C3869" i="2" a="1"/>
  <c r="C3869" i="2" s="1"/>
  <c r="C3870" i="2" a="1"/>
  <c r="C3870" i="2" s="1"/>
  <c r="C3871" i="2" a="1"/>
  <c r="C3871" i="2"/>
  <c r="C3872" i="2" a="1"/>
  <c r="C3872" i="2" s="1"/>
  <c r="C3873" i="2" a="1"/>
  <c r="C3873" i="2" s="1"/>
  <c r="C3874" i="2" a="1"/>
  <c r="C3874" i="2" s="1"/>
  <c r="C3875" i="2" a="1"/>
  <c r="C3875" i="2" s="1"/>
  <c r="C3876" i="2" a="1"/>
  <c r="C3876" i="2" s="1"/>
  <c r="C3877" i="2" a="1"/>
  <c r="C3877" i="2" s="1"/>
  <c r="C3878" i="2" a="1"/>
  <c r="C3878" i="2" s="1"/>
  <c r="C3879" i="2" a="1"/>
  <c r="C3879" i="2" s="1"/>
  <c r="C3880" i="2" a="1"/>
  <c r="C3880" i="2" s="1"/>
  <c r="C3881" i="2" a="1"/>
  <c r="C3881" i="2" s="1"/>
  <c r="C3882" i="2" a="1"/>
  <c r="C3882" i="2"/>
  <c r="C3883" i="2" a="1"/>
  <c r="C3883" i="2" s="1"/>
  <c r="C3884" i="2" a="1"/>
  <c r="C3884" i="2" s="1"/>
  <c r="C3885" i="2" a="1"/>
  <c r="C3885" i="2" s="1"/>
  <c r="C3886" i="2" a="1"/>
  <c r="C3886" i="2" s="1"/>
  <c r="C3887" i="2" a="1"/>
  <c r="C3887" i="2"/>
  <c r="C3888" i="2" a="1"/>
  <c r="C3888" i="2" s="1"/>
  <c r="C3889" i="2" a="1"/>
  <c r="C3889" i="2" s="1"/>
  <c r="C3890" i="2" a="1"/>
  <c r="C3890" i="2" s="1"/>
  <c r="C3891" i="2" a="1"/>
  <c r="C3891" i="2" s="1"/>
  <c r="C3892" i="2" a="1"/>
  <c r="C3892" i="2" s="1"/>
  <c r="C3893" i="2" a="1"/>
  <c r="C3893" i="2" s="1"/>
  <c r="C3894" i="2" a="1"/>
  <c r="C3894" i="2" s="1"/>
  <c r="C3895" i="2" a="1"/>
  <c r="C3895" i="2" s="1"/>
  <c r="C3896" i="2" a="1"/>
  <c r="C3896" i="2" s="1"/>
  <c r="C3897" i="2" a="1"/>
  <c r="C3897" i="2" s="1"/>
  <c r="C3898" i="2" a="1"/>
  <c r="C3898" i="2"/>
  <c r="C3899" i="2" a="1"/>
  <c r="C3899" i="2" s="1"/>
  <c r="C3900" i="2" a="1"/>
  <c r="C3900" i="2" s="1"/>
  <c r="C3901" i="2" a="1"/>
  <c r="C3901" i="2" s="1"/>
  <c r="C3902" i="2" a="1"/>
  <c r="C3902" i="2" s="1"/>
  <c r="C3903" i="2" a="1"/>
  <c r="C3903" i="2" s="1"/>
  <c r="C3904" i="2" a="1"/>
  <c r="C3904" i="2" s="1"/>
  <c r="C3905" i="2" a="1"/>
  <c r="C3905" i="2" s="1"/>
  <c r="C3906" i="2" a="1"/>
  <c r="C3906" i="2" s="1"/>
  <c r="C3907" i="2" a="1"/>
  <c r="C3907" i="2" s="1"/>
  <c r="C3908" i="2" a="1"/>
  <c r="C3908" i="2" s="1"/>
  <c r="C3909" i="2" a="1"/>
  <c r="C3909" i="2" s="1"/>
  <c r="C3910" i="2" a="1"/>
  <c r="C3910" i="2" s="1"/>
  <c r="C3911" i="2" a="1"/>
  <c r="C3911" i="2" s="1"/>
  <c r="C3912" i="2" a="1"/>
  <c r="C3912" i="2" s="1"/>
  <c r="C3913" i="2" a="1"/>
  <c r="C3913" i="2" s="1"/>
  <c r="C3914" i="2" a="1"/>
  <c r="C3914" i="2" s="1"/>
  <c r="C3915" i="2" a="1"/>
  <c r="C3915" i="2" s="1"/>
  <c r="C3916" i="2" a="1"/>
  <c r="C3916" i="2" s="1"/>
  <c r="C3917" i="2" a="1"/>
  <c r="C3917" i="2" s="1"/>
  <c r="C3918" i="2" a="1"/>
  <c r="C3918" i="2" s="1"/>
  <c r="C3919" i="2" a="1"/>
  <c r="C3919" i="2" s="1"/>
  <c r="C3920" i="2" a="1"/>
  <c r="C3920" i="2" s="1"/>
  <c r="C3921" i="2" a="1"/>
  <c r="C3921" i="2" s="1"/>
  <c r="C3922" i="2" a="1"/>
  <c r="C3922" i="2" s="1"/>
  <c r="C3923" i="2" a="1"/>
  <c r="C3923" i="2" s="1"/>
  <c r="C3924" i="2" a="1"/>
  <c r="C3924" i="2" s="1"/>
  <c r="C3925" i="2" a="1"/>
  <c r="C3925" i="2" s="1"/>
  <c r="C3926" i="2" a="1"/>
  <c r="C3926" i="2" s="1"/>
  <c r="C3927" i="2" a="1"/>
  <c r="C3927" i="2" s="1"/>
  <c r="C3928" i="2" a="1"/>
  <c r="C3928" i="2" s="1"/>
  <c r="C3929" i="2" a="1"/>
  <c r="C3929" i="2" s="1"/>
  <c r="C3930" i="2" a="1"/>
  <c r="C3930" i="2" s="1"/>
  <c r="C3931" i="2" a="1"/>
  <c r="C3931" i="2" s="1"/>
  <c r="C3932" i="2" a="1"/>
  <c r="C3932" i="2" s="1"/>
  <c r="C3933" i="2" a="1"/>
  <c r="C3933" i="2" s="1"/>
  <c r="C3934" i="2" a="1"/>
  <c r="C3934" i="2" s="1"/>
  <c r="C3935" i="2" a="1"/>
  <c r="C3935" i="2" s="1"/>
  <c r="C3936" i="2" a="1"/>
  <c r="C3936" i="2" s="1"/>
  <c r="C3937" i="2" a="1"/>
  <c r="C3937" i="2" s="1"/>
  <c r="C3938" i="2" a="1"/>
  <c r="C3938" i="2" s="1"/>
  <c r="C3939" i="2" a="1"/>
  <c r="C3939" i="2" s="1"/>
  <c r="C3940" i="2" a="1"/>
  <c r="C3940" i="2" s="1"/>
  <c r="C3941" i="2" a="1"/>
  <c r="C3941" i="2" s="1"/>
  <c r="C3942" i="2" a="1"/>
  <c r="C3942" i="2" s="1"/>
  <c r="C3943" i="2" a="1"/>
  <c r="C3943" i="2" s="1"/>
  <c r="C3944" i="2" a="1"/>
  <c r="C3944" i="2" s="1"/>
  <c r="C3945" i="2" a="1"/>
  <c r="C3945" i="2" s="1"/>
  <c r="C3946" i="2" a="1"/>
  <c r="C3946" i="2" s="1"/>
  <c r="C3947" i="2" a="1"/>
  <c r="C3947" i="2" s="1"/>
  <c r="C3948" i="2" a="1"/>
  <c r="C3948" i="2" s="1"/>
  <c r="C3949" i="2" a="1"/>
  <c r="C3949" i="2" s="1"/>
  <c r="C3950" i="2" a="1"/>
  <c r="C3950" i="2" s="1"/>
  <c r="C3951" i="2" a="1"/>
  <c r="C3951" i="2" s="1"/>
  <c r="C3952" i="2" a="1"/>
  <c r="C3952" i="2" s="1"/>
  <c r="C3953" i="2" a="1"/>
  <c r="C3953" i="2" s="1"/>
  <c r="C3954" i="2" a="1"/>
  <c r="C3954" i="2" s="1"/>
  <c r="C3955" i="2" a="1"/>
  <c r="C3955" i="2" s="1"/>
  <c r="C3956" i="2" a="1"/>
  <c r="C3956" i="2" s="1"/>
  <c r="C3957" i="2" a="1"/>
  <c r="C3957" i="2" s="1"/>
  <c r="C3958" i="2" a="1"/>
  <c r="C3958" i="2" s="1"/>
  <c r="C3959" i="2" a="1"/>
  <c r="C3959" i="2" s="1"/>
  <c r="C3960" i="2" a="1"/>
  <c r="C3960" i="2" s="1"/>
  <c r="C3961" i="2" a="1"/>
  <c r="C3961" i="2" s="1"/>
  <c r="C3962" i="2" a="1"/>
  <c r="C3962" i="2" s="1"/>
  <c r="C3963" i="2" a="1"/>
  <c r="C3963" i="2" s="1"/>
  <c r="C3964" i="2" a="1"/>
  <c r="C3964" i="2" s="1"/>
  <c r="C3965" i="2" a="1"/>
  <c r="C3965" i="2" s="1"/>
  <c r="C3966" i="2" a="1"/>
  <c r="C3966" i="2" s="1"/>
  <c r="C3967" i="2" a="1"/>
  <c r="C3967" i="2" s="1"/>
  <c r="C3968" i="2" a="1"/>
  <c r="C3968" i="2" s="1"/>
  <c r="C3969" i="2" a="1"/>
  <c r="C3969" i="2" s="1"/>
  <c r="C3970" i="2" a="1"/>
  <c r="C3970" i="2" s="1"/>
  <c r="C3971" i="2" a="1"/>
  <c r="C3971" i="2" s="1"/>
  <c r="C3972" i="2" a="1"/>
  <c r="C3972" i="2" s="1"/>
  <c r="C3973" i="2" a="1"/>
  <c r="C3973" i="2" s="1"/>
  <c r="C3974" i="2" a="1"/>
  <c r="C3974" i="2" s="1"/>
  <c r="C3975" i="2" a="1"/>
  <c r="C3975" i="2" s="1"/>
  <c r="C3976" i="2" a="1"/>
  <c r="C3976" i="2" s="1"/>
  <c r="C3977" i="2" a="1"/>
  <c r="C3977" i="2" s="1"/>
  <c r="C3978" i="2" a="1"/>
  <c r="C3978" i="2" s="1"/>
  <c r="C3979" i="2" a="1"/>
  <c r="C3979" i="2" s="1"/>
  <c r="C3980" i="2" a="1"/>
  <c r="C3980" i="2" s="1"/>
  <c r="C3981" i="2" a="1"/>
  <c r="C3981" i="2" s="1"/>
  <c r="C3982" i="2" a="1"/>
  <c r="C3982" i="2" s="1"/>
  <c r="C3983" i="2" a="1"/>
  <c r="C3983" i="2" s="1"/>
  <c r="C3984" i="2" a="1"/>
  <c r="C3984" i="2" s="1"/>
  <c r="C3985" i="2" a="1"/>
  <c r="C3985" i="2" s="1"/>
  <c r="C3986" i="2" a="1"/>
  <c r="C3986" i="2" s="1"/>
  <c r="C3987" i="2" a="1"/>
  <c r="C3987" i="2" s="1"/>
  <c r="C3988" i="2" a="1"/>
  <c r="C3988" i="2" s="1"/>
  <c r="C3989" i="2" a="1"/>
  <c r="C3989" i="2" s="1"/>
  <c r="C3990" i="2" a="1"/>
  <c r="C3990" i="2" s="1"/>
  <c r="C3991" i="2" a="1"/>
  <c r="C3991" i="2" s="1"/>
  <c r="C3992" i="2" a="1"/>
  <c r="C3992" i="2" s="1"/>
  <c r="C3993" i="2" a="1"/>
  <c r="C3993" i="2" s="1"/>
  <c r="C3994" i="2" a="1"/>
  <c r="C3994" i="2" s="1"/>
  <c r="C3995" i="2" a="1"/>
  <c r="C3995" i="2" s="1"/>
  <c r="C3996" i="2" a="1"/>
  <c r="C3996" i="2" s="1"/>
  <c r="C3997" i="2" a="1"/>
  <c r="C3997" i="2" s="1"/>
  <c r="C3998" i="2" a="1"/>
  <c r="C3998" i="2" s="1"/>
  <c r="C3999" i="2" a="1"/>
  <c r="C3999" i="2" s="1"/>
  <c r="C4000" i="2" a="1"/>
  <c r="C4000" i="2" s="1"/>
  <c r="C4001" i="2" a="1"/>
  <c r="C4001" i="2" s="1"/>
  <c r="C4002" i="2" a="1"/>
  <c r="C4002" i="2" s="1"/>
  <c r="C4003" i="2" a="1"/>
  <c r="C4003" i="2" s="1"/>
  <c r="C4004" i="2" a="1"/>
  <c r="C4004" i="2" s="1"/>
  <c r="C4005" i="2" a="1"/>
  <c r="C4005" i="2" s="1"/>
  <c r="C4006" i="2" a="1"/>
  <c r="C4006" i="2" s="1"/>
  <c r="C4007" i="2" a="1"/>
  <c r="C4007" i="2" s="1"/>
  <c r="C4008" i="2" a="1"/>
  <c r="C4008" i="2" s="1"/>
  <c r="C4009" i="2" a="1"/>
  <c r="C4009" i="2" s="1"/>
  <c r="C4010" i="2" a="1"/>
  <c r="C4010" i="2"/>
  <c r="C4011" i="2" a="1"/>
  <c r="C4011" i="2" s="1"/>
  <c r="C4012" i="2" a="1"/>
  <c r="C4012" i="2" s="1"/>
  <c r="C4013" i="2" a="1"/>
  <c r="C4013" i="2" s="1"/>
  <c r="C4014" i="2" a="1"/>
  <c r="C4014" i="2" s="1"/>
  <c r="C4015" i="2" a="1"/>
  <c r="C4015" i="2" s="1"/>
  <c r="C4016" i="2" a="1"/>
  <c r="C4016" i="2" s="1"/>
  <c r="C4017" i="2" a="1"/>
  <c r="C4017" i="2" s="1"/>
  <c r="C4018" i="2" a="1"/>
  <c r="C4018" i="2" s="1"/>
  <c r="C4019" i="2" a="1"/>
  <c r="C4019" i="2" s="1"/>
  <c r="C4020" i="2" a="1"/>
  <c r="C4020" i="2" s="1"/>
  <c r="C4021" i="2" a="1"/>
  <c r="C4021" i="2" s="1"/>
  <c r="C4022" i="2" a="1"/>
  <c r="C4022" i="2" s="1"/>
  <c r="C4023" i="2" a="1"/>
  <c r="C4023" i="2" s="1"/>
  <c r="C4024" i="2" a="1"/>
  <c r="C4024" i="2" s="1"/>
  <c r="C4025" i="2" a="1"/>
  <c r="C4025" i="2" s="1"/>
  <c r="C4026" i="2" a="1"/>
  <c r="C4026" i="2" s="1"/>
  <c r="C4027" i="2" a="1"/>
  <c r="C4027" i="2" s="1"/>
  <c r="C4028" i="2" a="1"/>
  <c r="C4028" i="2" s="1"/>
  <c r="C4029" i="2" a="1"/>
  <c r="C4029" i="2" s="1"/>
  <c r="C4030" i="2" a="1"/>
  <c r="C4030" i="2" s="1"/>
  <c r="C4031" i="2" a="1"/>
  <c r="C4031" i="2"/>
  <c r="C4032" i="2" a="1"/>
  <c r="C4032" i="2" s="1"/>
  <c r="C4033" i="2" a="1"/>
  <c r="C4033" i="2" s="1"/>
  <c r="C4034" i="2" a="1"/>
  <c r="C4034" i="2" s="1"/>
  <c r="C4035" i="2" a="1"/>
  <c r="C4035" i="2" s="1"/>
  <c r="C4036" i="2" a="1"/>
  <c r="C4036" i="2" s="1"/>
  <c r="C4037" i="2" a="1"/>
  <c r="C4037" i="2" s="1"/>
  <c r="C4038" i="2" a="1"/>
  <c r="C4038" i="2" s="1"/>
  <c r="C4039" i="2" a="1"/>
  <c r="C4039" i="2" s="1"/>
  <c r="C4040" i="2" a="1"/>
  <c r="C4040" i="2" s="1"/>
  <c r="C4041" i="2" a="1"/>
  <c r="C4041" i="2" s="1"/>
  <c r="C4042" i="2" a="1"/>
  <c r="C4042" i="2" s="1"/>
  <c r="C4043" i="2" a="1"/>
  <c r="C4043" i="2" s="1"/>
  <c r="C4044" i="2" a="1"/>
  <c r="C4044" i="2" s="1"/>
  <c r="C4045" i="2" a="1"/>
  <c r="C4045" i="2" s="1"/>
  <c r="C4046" i="2" a="1"/>
  <c r="C4046" i="2" s="1"/>
  <c r="C4047" i="2" a="1"/>
  <c r="C4047" i="2" s="1"/>
  <c r="C4048" i="2" a="1"/>
  <c r="C4048" i="2" s="1"/>
  <c r="C4049" i="2" a="1"/>
  <c r="C4049" i="2" s="1"/>
  <c r="C4050" i="2" a="1"/>
  <c r="C4050" i="2" s="1"/>
  <c r="C4051" i="2" a="1"/>
  <c r="C4051" i="2" s="1"/>
  <c r="C4052" i="2" a="1"/>
  <c r="C4052" i="2" s="1"/>
  <c r="C4053" i="2" a="1"/>
  <c r="C4053" i="2" s="1"/>
  <c r="C4054" i="2" a="1"/>
  <c r="C4054" i="2" s="1"/>
  <c r="C4055" i="2" a="1"/>
  <c r="C4055" i="2" s="1"/>
  <c r="C4056" i="2" a="1"/>
  <c r="C4056" i="2" s="1"/>
  <c r="C4057" i="2" a="1"/>
  <c r="C4057" i="2" s="1"/>
  <c r="C4058" i="2" a="1"/>
  <c r="C4058" i="2" s="1"/>
  <c r="C4059" i="2" a="1"/>
  <c r="C4059" i="2" s="1"/>
  <c r="C4060" i="2" a="1"/>
  <c r="C4060" i="2" s="1"/>
  <c r="C4061" i="2" a="1"/>
  <c r="C4061" i="2" s="1"/>
  <c r="C4062" i="2" a="1"/>
  <c r="C4062" i="2" s="1"/>
  <c r="C4063" i="2" a="1"/>
  <c r="C4063" i="2" s="1"/>
  <c r="C4064" i="2" a="1"/>
  <c r="C4064" i="2" s="1"/>
  <c r="C4065" i="2" a="1"/>
  <c r="C4065" i="2" s="1"/>
  <c r="C4066" i="2" a="1"/>
  <c r="C4066" i="2" s="1"/>
  <c r="C4067" i="2" a="1"/>
  <c r="C4067" i="2" s="1"/>
  <c r="C4068" i="2" a="1"/>
  <c r="C4068" i="2" s="1"/>
  <c r="C4069" i="2" a="1"/>
  <c r="C4069" i="2" s="1"/>
  <c r="C4070" i="2" a="1"/>
  <c r="C4070" i="2" s="1"/>
  <c r="C4071" i="2" a="1"/>
  <c r="C4071" i="2" s="1"/>
  <c r="C4072" i="2" a="1"/>
  <c r="C4072" i="2" s="1"/>
  <c r="C4073" i="2" a="1"/>
  <c r="C4073" i="2"/>
  <c r="C4074" i="2" a="1"/>
  <c r="C4074" i="2" s="1"/>
  <c r="C4075" i="2" a="1"/>
  <c r="C4075" i="2" s="1"/>
  <c r="C4076" i="2" a="1"/>
  <c r="C4076" i="2" s="1"/>
  <c r="C4077" i="2" a="1"/>
  <c r="C4077" i="2" s="1"/>
  <c r="C4078" i="2" a="1"/>
  <c r="C4078" i="2" s="1"/>
  <c r="C4079" i="2" a="1"/>
  <c r="C4079" i="2" s="1"/>
  <c r="C4080" i="2" a="1"/>
  <c r="C4080" i="2" s="1"/>
  <c r="C4081" i="2" a="1"/>
  <c r="C4081" i="2" s="1"/>
  <c r="C4082" i="2" a="1"/>
  <c r="C4082" i="2" s="1"/>
  <c r="C4083" i="2" a="1"/>
  <c r="C4083" i="2" s="1"/>
  <c r="C4084" i="2" a="1"/>
  <c r="C4084" i="2" s="1"/>
  <c r="C4085" i="2" a="1"/>
  <c r="C4085" i="2" s="1"/>
  <c r="C4086" i="2" a="1"/>
  <c r="C4086" i="2" s="1"/>
  <c r="C4087" i="2" a="1"/>
  <c r="C4087" i="2" s="1"/>
  <c r="C4088" i="2" a="1"/>
  <c r="C4088" i="2" s="1"/>
  <c r="C4089" i="2" a="1"/>
  <c r="C4089" i="2" s="1"/>
  <c r="C4090" i="2" a="1"/>
  <c r="C4090" i="2" s="1"/>
  <c r="C4091" i="2" a="1"/>
  <c r="C4091" i="2" s="1"/>
  <c r="C4092" i="2" a="1"/>
  <c r="C4092" i="2" s="1"/>
  <c r="C4093" i="2" a="1"/>
  <c r="C4093" i="2"/>
  <c r="C4094" i="2" a="1"/>
  <c r="C4094" i="2" s="1"/>
  <c r="C4095" i="2" a="1"/>
  <c r="C4095" i="2" s="1"/>
  <c r="C4096" i="2" a="1"/>
  <c r="C4096" i="2" s="1"/>
  <c r="C4097" i="2" a="1"/>
  <c r="C4097" i="2"/>
  <c r="C4098" i="2" a="1"/>
  <c r="C4098" i="2" s="1"/>
  <c r="C4099" i="2" a="1"/>
  <c r="C4099" i="2" s="1"/>
  <c r="C4100" i="2" a="1"/>
  <c r="C4100" i="2" s="1"/>
  <c r="C4101" i="2" a="1"/>
  <c r="C4101" i="2" s="1"/>
  <c r="C4102" i="2" a="1"/>
  <c r="C4102" i="2" s="1"/>
  <c r="C4103" i="2" a="1"/>
  <c r="C4103" i="2" s="1"/>
  <c r="C4104" i="2" a="1"/>
  <c r="C4104" i="2" s="1"/>
  <c r="C4105" i="2" a="1"/>
  <c r="C4105" i="2"/>
  <c r="C4106" i="2" a="1"/>
  <c r="C4106" i="2" s="1"/>
  <c r="C4107" i="2" a="1"/>
  <c r="C4107" i="2" s="1"/>
  <c r="C4108" i="2" a="1"/>
  <c r="C4108" i="2" s="1"/>
  <c r="C4109" i="2" a="1"/>
  <c r="C4109" i="2" s="1"/>
  <c r="C4110" i="2" a="1"/>
  <c r="C4110" i="2" s="1"/>
  <c r="C4111" i="2" a="1"/>
  <c r="C4111" i="2" s="1"/>
  <c r="C4112" i="2" a="1"/>
  <c r="C4112" i="2" s="1"/>
  <c r="C4113" i="2" a="1"/>
  <c r="C4113" i="2"/>
  <c r="C4114" i="2" a="1"/>
  <c r="C4114" i="2" s="1"/>
  <c r="C4115" i="2" a="1"/>
  <c r="C4115" i="2" s="1"/>
  <c r="C4116" i="2" a="1"/>
  <c r="C4116" i="2" s="1"/>
  <c r="C4117" i="2" a="1"/>
  <c r="C4117" i="2" s="1"/>
  <c r="C4118" i="2" a="1"/>
  <c r="C4118" i="2" s="1"/>
  <c r="C4119" i="2" a="1"/>
  <c r="C4119" i="2" s="1"/>
  <c r="C4120" i="2" a="1"/>
  <c r="C4120" i="2" s="1"/>
  <c r="C4121" i="2" a="1"/>
  <c r="C4121" i="2" s="1"/>
  <c r="C4122" i="2" a="1"/>
  <c r="C4122" i="2" s="1"/>
  <c r="C4123" i="2" a="1"/>
  <c r="C4123" i="2" s="1"/>
  <c r="C4124" i="2" a="1"/>
  <c r="C4124" i="2" s="1"/>
  <c r="C4125" i="2" a="1"/>
  <c r="C4125" i="2"/>
  <c r="C4126" i="2" a="1"/>
  <c r="C4126" i="2" s="1"/>
  <c r="C4127" i="2" a="1"/>
  <c r="C4127" i="2" s="1"/>
  <c r="C4128" i="2" a="1"/>
  <c r="C4128" i="2" s="1"/>
  <c r="C4129" i="2" a="1"/>
  <c r="C4129" i="2"/>
  <c r="C4130" i="2" a="1"/>
  <c r="C4130" i="2" s="1"/>
  <c r="C4131" i="2" a="1"/>
  <c r="C4131" i="2" s="1"/>
  <c r="C4132" i="2" a="1"/>
  <c r="C4132" i="2" s="1"/>
  <c r="C4133" i="2" a="1"/>
  <c r="C4133" i="2" s="1"/>
  <c r="C4134" i="2" a="1"/>
  <c r="C4134" i="2" s="1"/>
  <c r="C4135" i="2" a="1"/>
  <c r="C4135" i="2" s="1"/>
  <c r="C4136" i="2" a="1"/>
  <c r="C4136" i="2" s="1"/>
  <c r="C4137" i="2" a="1"/>
  <c r="C4137" i="2"/>
  <c r="C4138" i="2" a="1"/>
  <c r="C4138" i="2" s="1"/>
  <c r="C4139" i="2" a="1"/>
  <c r="C4139" i="2" s="1"/>
  <c r="C4140" i="2" a="1"/>
  <c r="C4140" i="2" s="1"/>
  <c r="C4141" i="2" a="1"/>
  <c r="C4141" i="2" s="1"/>
  <c r="C4142" i="2" a="1"/>
  <c r="C4142" i="2" s="1"/>
  <c r="C4143" i="2" a="1"/>
  <c r="C4143" i="2" s="1"/>
  <c r="C4144" i="2" a="1"/>
  <c r="C4144" i="2" s="1"/>
  <c r="C4145" i="2" a="1"/>
  <c r="C4145" i="2" s="1"/>
  <c r="C4146" i="2" a="1"/>
  <c r="C4146" i="2" s="1"/>
  <c r="C4147" i="2" a="1"/>
  <c r="C4147" i="2" s="1"/>
  <c r="C4148" i="2" a="1"/>
  <c r="C4148" i="2" s="1"/>
  <c r="C4149" i="2" a="1"/>
  <c r="C4149" i="2" s="1"/>
  <c r="C4150" i="2" a="1"/>
  <c r="C4150" i="2" s="1"/>
  <c r="C4151" i="2" a="1"/>
  <c r="C4151" i="2" s="1"/>
  <c r="C4152" i="2" a="1"/>
  <c r="C4152" i="2" s="1"/>
  <c r="C4153" i="2" a="1"/>
  <c r="C4153" i="2" s="1"/>
  <c r="C4154" i="2" a="1"/>
  <c r="C4154" i="2" s="1"/>
  <c r="C4155" i="2" a="1"/>
  <c r="C4155" i="2" s="1"/>
  <c r="C4156" i="2" a="1"/>
  <c r="C4156" i="2" s="1"/>
  <c r="C4157" i="2" a="1"/>
  <c r="C4157" i="2"/>
  <c r="C4158" i="2" a="1"/>
  <c r="C4158" i="2" s="1"/>
  <c r="C4159" i="2" a="1"/>
  <c r="C4159" i="2" s="1"/>
  <c r="C4160" i="2" a="1"/>
  <c r="C4160" i="2" s="1"/>
  <c r="C4161" i="2" a="1"/>
  <c r="C4161" i="2"/>
  <c r="C4162" i="2" a="1"/>
  <c r="C4162" i="2" s="1"/>
  <c r="C4163" i="2" a="1"/>
  <c r="C4163" i="2" s="1"/>
  <c r="C4164" i="2" a="1"/>
  <c r="C4164" i="2" s="1"/>
  <c r="C4165" i="2" a="1"/>
  <c r="C4165" i="2" s="1"/>
  <c r="C4166" i="2" a="1"/>
  <c r="C4166" i="2" s="1"/>
  <c r="C4167" i="2" a="1"/>
  <c r="C4167" i="2" s="1"/>
  <c r="C4168" i="2" a="1"/>
  <c r="C4168" i="2" s="1"/>
  <c r="C4169" i="2" a="1"/>
  <c r="C4169" i="2"/>
  <c r="C4170" i="2" a="1"/>
  <c r="C4170" i="2" s="1"/>
  <c r="C4171" i="2" a="1"/>
  <c r="C4171" i="2" s="1"/>
  <c r="C4172" i="2" a="1"/>
  <c r="C4172" i="2" s="1"/>
  <c r="C4173" i="2" a="1"/>
  <c r="C4173" i="2" s="1"/>
  <c r="C4174" i="2" a="1"/>
  <c r="C4174" i="2" s="1"/>
  <c r="C4175" i="2" a="1"/>
  <c r="C4175" i="2" s="1"/>
  <c r="C4176" i="2" a="1"/>
  <c r="C4176" i="2" s="1"/>
  <c r="C4177" i="2" a="1"/>
  <c r="C4177" i="2"/>
  <c r="C4178" i="2" a="1"/>
  <c r="C4178" i="2" s="1"/>
  <c r="C4179" i="2" a="1"/>
  <c r="C4179" i="2" s="1"/>
  <c r="C4180" i="2" a="1"/>
  <c r="C4180" i="2" s="1"/>
  <c r="C4181" i="2" a="1"/>
  <c r="C4181" i="2" s="1"/>
  <c r="C4182" i="2" a="1"/>
  <c r="C4182" i="2" s="1"/>
  <c r="C4183" i="2" a="1"/>
  <c r="C4183" i="2" s="1"/>
  <c r="C4184" i="2" a="1"/>
  <c r="C4184" i="2" s="1"/>
  <c r="C4185" i="2" a="1"/>
  <c r="C4185" i="2" s="1"/>
  <c r="C4186" i="2" a="1"/>
  <c r="C4186" i="2" s="1"/>
  <c r="C4187" i="2" a="1"/>
  <c r="C4187" i="2"/>
  <c r="C4188" i="2" a="1"/>
  <c r="C4188" i="2" s="1"/>
  <c r="C4189" i="2" a="1"/>
  <c r="C4189" i="2" s="1"/>
  <c r="C4190" i="2" a="1"/>
  <c r="C4190" i="2" s="1"/>
  <c r="C4191" i="2" a="1"/>
  <c r="C4191" i="2"/>
  <c r="C4192" i="2" a="1"/>
  <c r="C4192" i="2" s="1"/>
  <c r="C4193" i="2" a="1"/>
  <c r="C4193" i="2"/>
  <c r="C4194" i="2" a="1"/>
  <c r="C4194" i="2" s="1"/>
  <c r="C4195" i="2" a="1"/>
  <c r="C4195" i="2" s="1"/>
  <c r="C4196" i="2" a="1"/>
  <c r="C4196" i="2" s="1"/>
  <c r="C4197" i="2" a="1"/>
  <c r="C4197" i="2" s="1"/>
  <c r="C4198" i="2" a="1"/>
  <c r="C4198" i="2" s="1"/>
  <c r="C4199" i="2" a="1"/>
  <c r="C4199" i="2"/>
  <c r="C4200" i="2" a="1"/>
  <c r="C4200" i="2" s="1"/>
  <c r="C4201" i="2" a="1"/>
  <c r="C4201" i="2" s="1"/>
  <c r="C4202" i="2" a="1"/>
  <c r="C4202" i="2" s="1"/>
  <c r="C4203" i="2" a="1"/>
  <c r="C4203" i="2"/>
  <c r="C4204" i="2" a="1"/>
  <c r="C4204" i="2" s="1"/>
  <c r="C4205" i="2" a="1"/>
  <c r="C4205" i="2" s="1"/>
  <c r="C4206" i="2" a="1"/>
  <c r="C4206" i="2" s="1"/>
  <c r="C4207" i="2" a="1"/>
  <c r="C4207" i="2"/>
  <c r="C4208" i="2" a="1"/>
  <c r="C4208" i="2" s="1"/>
  <c r="C4209" i="2" a="1"/>
  <c r="C4209" i="2"/>
  <c r="C4210" i="2" a="1"/>
  <c r="C4210" i="2" s="1"/>
  <c r="C4211" i="2" a="1"/>
  <c r="C4211" i="2" s="1"/>
  <c r="C4212" i="2" a="1"/>
  <c r="C4212" i="2" s="1"/>
  <c r="C4213" i="2" a="1"/>
  <c r="C4213" i="2" s="1"/>
  <c r="C4214" i="2" a="1"/>
  <c r="C4214" i="2" s="1"/>
  <c r="C4215" i="2" a="1"/>
  <c r="C4215" i="2" s="1"/>
  <c r="C4216" i="2" a="1"/>
  <c r="C4216" i="2" s="1"/>
  <c r="C4217" i="2" a="1"/>
  <c r="C4217" i="2" s="1"/>
  <c r="C4218" i="2" a="1"/>
  <c r="C4218" i="2" s="1"/>
  <c r="C4219" i="2" a="1"/>
  <c r="C4219" i="2"/>
  <c r="C4220" i="2" a="1"/>
  <c r="C4220" i="2"/>
  <c r="C4221" i="2" a="1"/>
  <c r="C4221" i="2" s="1"/>
  <c r="C4222" i="2" a="1"/>
  <c r="C4222" i="2"/>
  <c r="C4223" i="2" a="1"/>
  <c r="C4223" i="2"/>
  <c r="C4224" i="2" a="1"/>
  <c r="C4224" i="2" s="1"/>
  <c r="C4225" i="2" a="1"/>
  <c r="C4225" i="2" s="1"/>
  <c r="C4226" i="2" a="1"/>
  <c r="C4226" i="2"/>
  <c r="C4227" i="2" a="1"/>
  <c r="C4227" i="2"/>
  <c r="C4228" i="2" a="1"/>
  <c r="C4228" i="2" s="1"/>
  <c r="C4229" i="2" a="1"/>
  <c r="C4229" i="2" s="1"/>
  <c r="C4230" i="2" a="1"/>
  <c r="C4230" i="2"/>
  <c r="C4231" i="2" a="1"/>
  <c r="C4231" i="2"/>
  <c r="C4232" i="2" a="1"/>
  <c r="C4232" i="2"/>
  <c r="C4233" i="2" a="1"/>
  <c r="C4233" i="2" s="1"/>
  <c r="C4234" i="2" a="1"/>
  <c r="C4234" i="2"/>
  <c r="C4235" i="2" a="1"/>
  <c r="C4235" i="2"/>
  <c r="C4236" i="2" a="1"/>
  <c r="C4236" i="2"/>
  <c r="C4237" i="2" a="1"/>
  <c r="C4237" i="2" s="1"/>
  <c r="C4238" i="2" a="1"/>
  <c r="C4238" i="2"/>
  <c r="C4239" i="2" a="1"/>
  <c r="C4239" i="2"/>
  <c r="C4240" i="2" a="1"/>
  <c r="C4240" i="2" s="1"/>
  <c r="C4241" i="2" a="1"/>
  <c r="C4241" i="2" s="1"/>
  <c r="C4242" i="2" a="1"/>
  <c r="C4242" i="2"/>
  <c r="C4243" i="2" a="1"/>
  <c r="C4243" i="2"/>
  <c r="C4244" i="2" a="1"/>
  <c r="C4244" i="2"/>
  <c r="C4245" i="2" a="1"/>
  <c r="C4245" i="2" s="1"/>
  <c r="C4246" i="2" a="1"/>
  <c r="C4246" i="2"/>
  <c r="C4247" i="2" a="1"/>
  <c r="C4247" i="2"/>
  <c r="C4248" i="2" a="1"/>
  <c r="C4248" i="2" s="1"/>
  <c r="C4249" i="2" a="1"/>
  <c r="C4249" i="2" s="1"/>
  <c r="C4250" i="2" a="1"/>
  <c r="C4250" i="2"/>
  <c r="C4251" i="2" a="1"/>
  <c r="C4251" i="2"/>
  <c r="C4252" i="2" a="1"/>
  <c r="C4252" i="2"/>
  <c r="C4253" i="2" a="1"/>
  <c r="C4253" i="2" s="1"/>
  <c r="C4254" i="2" a="1"/>
  <c r="C4254" i="2"/>
  <c r="C4255" i="2" a="1"/>
  <c r="C4255" i="2"/>
  <c r="C4256" i="2" a="1"/>
  <c r="C4256" i="2" s="1"/>
  <c r="C4257" i="2" a="1"/>
  <c r="C4257" i="2" s="1"/>
  <c r="C4258" i="2" a="1"/>
  <c r="C4258" i="2"/>
  <c r="C4259" i="2" a="1"/>
  <c r="C4259" i="2"/>
  <c r="C4260" i="2" a="1"/>
  <c r="C4260" i="2" s="1"/>
  <c r="C4261" i="2" a="1"/>
  <c r="C4261" i="2" s="1"/>
  <c r="C4262" i="2" a="1"/>
  <c r="C4262" i="2"/>
  <c r="C4263" i="2" a="1"/>
  <c r="C4263" i="2"/>
  <c r="C4264" i="2" a="1"/>
  <c r="C4264" i="2"/>
  <c r="C4265" i="2" a="1"/>
  <c r="C4265" i="2" s="1"/>
  <c r="C4266" i="2" a="1"/>
  <c r="C4266" i="2"/>
  <c r="C4267" i="2" a="1"/>
  <c r="C4267" i="2"/>
  <c r="C4268" i="2" a="1"/>
  <c r="C4268" i="2"/>
  <c r="C4269" i="2" a="1"/>
  <c r="C4269" i="2" s="1"/>
  <c r="C4270" i="2" a="1"/>
  <c r="C4270" i="2"/>
  <c r="C4271" i="2" a="1"/>
  <c r="C4271" i="2"/>
  <c r="C4272" i="2" a="1"/>
  <c r="C4272" i="2" s="1"/>
  <c r="C4273" i="2" a="1"/>
  <c r="C4273" i="2" s="1"/>
  <c r="C4274" i="2" a="1"/>
  <c r="C4274" i="2"/>
  <c r="C4275" i="2" a="1"/>
  <c r="C4275" i="2"/>
  <c r="C4276" i="2" a="1"/>
  <c r="C4276" i="2"/>
  <c r="C4277" i="2" a="1"/>
  <c r="C4277" i="2" s="1"/>
  <c r="C4278" i="2" a="1"/>
  <c r="C4278" i="2"/>
  <c r="C4279" i="2" a="1"/>
  <c r="C4279" i="2"/>
  <c r="C4280" i="2" a="1"/>
  <c r="C4280" i="2" s="1"/>
  <c r="C4281" i="2" a="1"/>
  <c r="C4281" i="2" s="1"/>
  <c r="C4282" i="2" a="1"/>
  <c r="C4282" i="2" s="1"/>
  <c r="C4283" i="2" a="1"/>
  <c r="C4283" i="2"/>
  <c r="C4284" i="2" a="1"/>
  <c r="C4284" i="2" s="1"/>
  <c r="C4285" i="2" a="1"/>
  <c r="C4285" i="2" s="1"/>
  <c r="C4286" i="2" a="1"/>
  <c r="C4286" i="2" s="1"/>
  <c r="C4287" i="2" a="1"/>
  <c r="C4287" i="2"/>
  <c r="C4288" i="2" a="1"/>
  <c r="C4288" i="2"/>
  <c r="C4289" i="2" a="1"/>
  <c r="C4289" i="2" s="1"/>
  <c r="C4290" i="2" a="1"/>
  <c r="C4290" i="2" s="1"/>
  <c r="C4291" i="2" a="1"/>
  <c r="C4291" i="2"/>
  <c r="C4292" i="2" a="1"/>
  <c r="C4292" i="2" s="1"/>
  <c r="C4293" i="2" a="1"/>
  <c r="C4293" i="2" s="1"/>
  <c r="C4294" i="2" a="1"/>
  <c r="C4294" i="2" s="1"/>
  <c r="C4295" i="2" a="1"/>
  <c r="C4295" i="2"/>
  <c r="C4296" i="2" a="1"/>
  <c r="C4296" i="2" s="1"/>
  <c r="C4297" i="2" a="1"/>
  <c r="C4297" i="2" s="1"/>
  <c r="C4298" i="2" a="1"/>
  <c r="C4298" i="2" s="1"/>
  <c r="C4299" i="2" a="1"/>
  <c r="C4299" i="2"/>
  <c r="C4300" i="2" a="1"/>
  <c r="C4300" i="2" s="1"/>
  <c r="C4301" i="2" a="1"/>
  <c r="C4301" i="2" s="1"/>
  <c r="C4302" i="2" a="1"/>
  <c r="C4302" i="2" s="1"/>
  <c r="C4303" i="2" a="1"/>
  <c r="C4303" i="2"/>
  <c r="C4304" i="2" a="1"/>
  <c r="C4304" i="2"/>
  <c r="C4305" i="2" a="1"/>
  <c r="C4305" i="2" s="1"/>
  <c r="C4306" i="2" a="1"/>
  <c r="C4306" i="2" s="1"/>
  <c r="C4307" i="2" a="1"/>
  <c r="C4307" i="2"/>
  <c r="C4308" i="2" a="1"/>
  <c r="C4308" i="2" s="1"/>
  <c r="C4309" i="2" a="1"/>
  <c r="C4309" i="2" s="1"/>
  <c r="C4310" i="2" a="1"/>
  <c r="C4310" i="2" s="1"/>
  <c r="C4311" i="2" a="1"/>
  <c r="C4311" i="2"/>
  <c r="C4312" i="2" a="1"/>
  <c r="C4312" i="2" s="1"/>
  <c r="C4313" i="2" a="1"/>
  <c r="C4313" i="2" s="1"/>
  <c r="C4314" i="2" a="1"/>
  <c r="C4314" i="2" s="1"/>
  <c r="C4315" i="2" a="1"/>
  <c r="C4315" i="2"/>
  <c r="C4316" i="2" a="1"/>
  <c r="C4316" i="2" s="1"/>
  <c r="C4317" i="2" a="1"/>
  <c r="C4317" i="2" s="1"/>
  <c r="C4318" i="2" a="1"/>
  <c r="C4318" i="2" s="1"/>
  <c r="C4319" i="2" a="1"/>
  <c r="C4319" i="2"/>
  <c r="C4320" i="2" a="1"/>
  <c r="C4320" i="2"/>
  <c r="C4321" i="2" a="1"/>
  <c r="C4321" i="2" s="1"/>
  <c r="C4322" i="2" a="1"/>
  <c r="C4322" i="2" s="1"/>
  <c r="C4323" i="2" a="1"/>
  <c r="C4323" i="2"/>
  <c r="C4324" i="2" a="1"/>
  <c r="C4324" i="2" s="1"/>
  <c r="C4325" i="2" a="1"/>
  <c r="C4325" i="2" s="1"/>
  <c r="C4326" i="2" a="1"/>
  <c r="C4326" i="2" s="1"/>
  <c r="C4327" i="2" a="1"/>
  <c r="C4327" i="2"/>
  <c r="C4328" i="2" a="1"/>
  <c r="C4328" i="2" s="1"/>
  <c r="C4329" i="2" a="1"/>
  <c r="C4329" i="2" s="1"/>
  <c r="C4330" i="2" a="1"/>
  <c r="C4330" i="2" s="1"/>
  <c r="C4331" i="2" a="1"/>
  <c r="C4331" i="2"/>
  <c r="C4332" i="2" a="1"/>
  <c r="C4332" i="2" s="1"/>
  <c r="C4333" i="2" a="1"/>
  <c r="C4333" i="2" s="1"/>
  <c r="C4334" i="2" a="1"/>
  <c r="C4334" i="2" s="1"/>
  <c r="C4335" i="2" a="1"/>
  <c r="C4335" i="2"/>
  <c r="C4336" i="2" a="1"/>
  <c r="C4336" i="2"/>
  <c r="C4337" i="2" a="1"/>
  <c r="C4337" i="2" s="1"/>
  <c r="C4338" i="2" a="1"/>
  <c r="C4338" i="2" s="1"/>
  <c r="C4339" i="2" a="1"/>
  <c r="C4339" i="2"/>
  <c r="C4340" i="2" a="1"/>
  <c r="C4340" i="2" s="1"/>
  <c r="C4341" i="2" a="1"/>
  <c r="C4341" i="2" s="1"/>
  <c r="C4342" i="2" a="1"/>
  <c r="C4342" i="2" s="1"/>
  <c r="C4343" i="2" a="1"/>
  <c r="C4343" i="2"/>
  <c r="C4344" i="2" a="1"/>
  <c r="C4344" i="2" s="1"/>
  <c r="C4345" i="2" a="1"/>
  <c r="C4345" i="2" s="1"/>
  <c r="C4346" i="2" a="1"/>
  <c r="C4346" i="2" s="1"/>
  <c r="C4347" i="2" a="1"/>
  <c r="C4347" i="2"/>
  <c r="C4348" i="2" a="1"/>
  <c r="C4348" i="2" s="1"/>
  <c r="C4349" i="2" a="1"/>
  <c r="C4349" i="2" s="1"/>
  <c r="C4350" i="2" a="1"/>
  <c r="C4350" i="2" s="1"/>
  <c r="C4351" i="2" a="1"/>
  <c r="C4351" i="2"/>
  <c r="C4352" i="2" a="1"/>
  <c r="C4352" i="2"/>
  <c r="C4353" i="2" a="1"/>
  <c r="C4353" i="2" s="1"/>
  <c r="C4354" i="2" a="1"/>
  <c r="C4354" i="2" s="1"/>
  <c r="C4355" i="2" a="1"/>
  <c r="C4355" i="2"/>
  <c r="C4356" i="2" a="1"/>
  <c r="C4356" i="2" s="1"/>
  <c r="C4357" i="2" a="1"/>
  <c r="C4357" i="2" s="1"/>
  <c r="C4358" i="2" a="1"/>
  <c r="C4358" i="2" s="1"/>
  <c r="C4359" i="2" a="1"/>
  <c r="C4359" i="2"/>
  <c r="C4360" i="2" a="1"/>
  <c r="C4360" i="2" s="1"/>
  <c r="C4361" i="2" a="1"/>
  <c r="C4361" i="2" s="1"/>
  <c r="C4362" i="2" a="1"/>
  <c r="C4362" i="2" s="1"/>
  <c r="C4363" i="2" a="1"/>
  <c r="C4363" i="2"/>
  <c r="C4364" i="2" a="1"/>
  <c r="C4364" i="2" s="1"/>
  <c r="C4365" i="2" a="1"/>
  <c r="C4365" i="2" s="1"/>
  <c r="C4366" i="2" a="1"/>
  <c r="C4366" i="2" s="1"/>
  <c r="C4367" i="2" a="1"/>
  <c r="C4367" i="2"/>
  <c r="C4368" i="2" a="1"/>
  <c r="C4368" i="2"/>
  <c r="C4369" i="2" a="1"/>
  <c r="C4369" i="2" s="1"/>
  <c r="C4370" i="2" a="1"/>
  <c r="C4370" i="2" s="1"/>
  <c r="C4371" i="2" a="1"/>
  <c r="C4371" i="2"/>
  <c r="C4372" i="2" a="1"/>
  <c r="C4372" i="2" s="1"/>
  <c r="C4373" i="2" a="1"/>
  <c r="C4373" i="2" s="1"/>
  <c r="C4374" i="2" a="1"/>
  <c r="C4374" i="2" s="1"/>
  <c r="C4375" i="2" a="1"/>
  <c r="C4375" i="2"/>
  <c r="C4376" i="2" a="1"/>
  <c r="C4376" i="2" s="1"/>
  <c r="C4377" i="2" a="1"/>
  <c r="C4377" i="2" s="1"/>
  <c r="C4378" i="2" a="1"/>
  <c r="C4378" i="2" s="1"/>
  <c r="C4379" i="2" a="1"/>
  <c r="C4379" i="2"/>
  <c r="C4380" i="2" a="1"/>
  <c r="C4380" i="2" s="1"/>
  <c r="C4381" i="2" a="1"/>
  <c r="C4381" i="2" s="1"/>
  <c r="C4382" i="2" a="1"/>
  <c r="C4382" i="2" s="1"/>
  <c r="C4383" i="2" a="1"/>
  <c r="C4383" i="2"/>
  <c r="C4384" i="2" a="1"/>
  <c r="C4384" i="2"/>
  <c r="C4385" i="2" a="1"/>
  <c r="C4385" i="2" s="1"/>
  <c r="C4386" i="2" a="1"/>
  <c r="C4386" i="2" s="1"/>
  <c r="C4387" i="2" a="1"/>
  <c r="C4387" i="2"/>
  <c r="C4388" i="2" a="1"/>
  <c r="C4388" i="2" s="1"/>
  <c r="C4389" i="2" a="1"/>
  <c r="C4389" i="2" s="1"/>
  <c r="C4390" i="2" a="1"/>
  <c r="C4390" i="2" s="1"/>
  <c r="C4391" i="2" a="1"/>
  <c r="C4391" i="2"/>
  <c r="C4392" i="2" a="1"/>
  <c r="C4392" i="2" s="1"/>
  <c r="C4393" i="2" a="1"/>
  <c r="C4393" i="2" s="1"/>
  <c r="C4394" i="2" a="1"/>
  <c r="C4394" i="2" s="1"/>
  <c r="C4395" i="2" a="1"/>
  <c r="C4395" i="2"/>
  <c r="C4396" i="2" a="1"/>
  <c r="C4396" i="2" s="1"/>
  <c r="C4397" i="2" a="1"/>
  <c r="C4397" i="2" s="1"/>
  <c r="C4398" i="2" a="1"/>
  <c r="C4398" i="2" s="1"/>
  <c r="C4399" i="2" a="1"/>
  <c r="C4399" i="2"/>
  <c r="C4400" i="2" a="1"/>
  <c r="C4400" i="2"/>
  <c r="C4401" i="2" a="1"/>
  <c r="C4401" i="2" s="1"/>
  <c r="C4402" i="2" a="1"/>
  <c r="C4402" i="2" s="1"/>
  <c r="C4403" i="2" a="1"/>
  <c r="C4403" i="2"/>
  <c r="C4404" i="2" a="1"/>
  <c r="C4404" i="2" s="1"/>
  <c r="C4405" i="2" a="1"/>
  <c r="C4405" i="2" s="1"/>
  <c r="C4406" i="2" a="1"/>
  <c r="C4406" i="2" s="1"/>
  <c r="C4407" i="2" a="1"/>
  <c r="C4407" i="2"/>
  <c r="C4408" i="2" a="1"/>
  <c r="C4408" i="2" s="1"/>
  <c r="C4409" i="2" a="1"/>
  <c r="C4409" i="2" s="1"/>
  <c r="C4410" i="2" a="1"/>
  <c r="C4410" i="2" s="1"/>
  <c r="C4411" i="2" a="1"/>
  <c r="C4411" i="2"/>
  <c r="C4412" i="2" a="1"/>
  <c r="C4412" i="2" s="1"/>
  <c r="C4413" i="2" a="1"/>
  <c r="C4413" i="2" s="1"/>
  <c r="C4414" i="2" a="1"/>
  <c r="C4414" i="2" s="1"/>
  <c r="C4415" i="2" a="1"/>
  <c r="C4415" i="2"/>
  <c r="C4416" i="2" a="1"/>
  <c r="C4416" i="2"/>
  <c r="C4417" i="2" a="1"/>
  <c r="C4417" i="2" s="1"/>
  <c r="C4418" i="2" a="1"/>
  <c r="C4418" i="2" s="1"/>
  <c r="C4419" i="2" a="1"/>
  <c r="C4419" i="2"/>
  <c r="C4420" i="2" a="1"/>
  <c r="C4420" i="2" s="1"/>
  <c r="C4421" i="2" a="1"/>
  <c r="C4421" i="2" s="1"/>
  <c r="C4422" i="2" a="1"/>
  <c r="C4422" i="2" s="1"/>
  <c r="C4423" i="2" a="1"/>
  <c r="C4423" i="2"/>
  <c r="C4424" i="2" a="1"/>
  <c r="C4424" i="2" s="1"/>
  <c r="C4425" i="2" a="1"/>
  <c r="C4425" i="2" s="1"/>
  <c r="C4426" i="2" a="1"/>
  <c r="C4426" i="2" s="1"/>
  <c r="C4427" i="2" a="1"/>
  <c r="C4427" i="2"/>
  <c r="C4428" i="2" a="1"/>
  <c r="C4428" i="2" s="1"/>
  <c r="C4429" i="2" a="1"/>
  <c r="C4429" i="2" s="1"/>
  <c r="C4430" i="2" a="1"/>
  <c r="C4430" i="2" s="1"/>
  <c r="C4431" i="2" a="1"/>
  <c r="C4431" i="2"/>
  <c r="C4432" i="2" a="1"/>
  <c r="C4432" i="2"/>
  <c r="C4433" i="2" a="1"/>
  <c r="C4433" i="2" s="1"/>
  <c r="C4434" i="2" a="1"/>
  <c r="C4434" i="2" s="1"/>
  <c r="C4435" i="2" a="1"/>
  <c r="C4435" i="2"/>
  <c r="C4436" i="2" a="1"/>
  <c r="C4436" i="2" s="1"/>
  <c r="C4437" i="2" a="1"/>
  <c r="C4437" i="2" s="1"/>
  <c r="C4438" i="2" a="1"/>
  <c r="C4438" i="2" s="1"/>
  <c r="C4439" i="2" a="1"/>
  <c r="C4439" i="2"/>
  <c r="C4440" i="2" a="1"/>
  <c r="C4440" i="2" s="1"/>
  <c r="C4441" i="2" a="1"/>
  <c r="C4441" i="2" s="1"/>
  <c r="C4442" i="2" a="1"/>
  <c r="C4442" i="2" s="1"/>
  <c r="C4443" i="2" a="1"/>
  <c r="C4443" i="2"/>
  <c r="C4444" i="2" a="1"/>
  <c r="C4444" i="2" s="1"/>
  <c r="C4445" i="2" a="1"/>
  <c r="C4445" i="2" s="1"/>
  <c r="C4446" i="2" a="1"/>
  <c r="C4446" i="2" s="1"/>
  <c r="C4447" i="2" a="1"/>
  <c r="C4447" i="2"/>
  <c r="C4448" i="2" a="1"/>
  <c r="C4448" i="2"/>
  <c r="C4449" i="2" a="1"/>
  <c r="C4449" i="2" s="1"/>
  <c r="C4450" i="2" a="1"/>
  <c r="C4450" i="2" s="1"/>
  <c r="C4451" i="2" a="1"/>
  <c r="C4451" i="2"/>
  <c r="C4452" i="2" a="1"/>
  <c r="C4452" i="2" s="1"/>
  <c r="C4453" i="2" a="1"/>
  <c r="C4453" i="2" s="1"/>
  <c r="C4454" i="2" a="1"/>
  <c r="C4454" i="2" s="1"/>
  <c r="C4455" i="2" a="1"/>
  <c r="C4455" i="2"/>
  <c r="C4456" i="2" a="1"/>
  <c r="C4456" i="2" s="1"/>
  <c r="C4457" i="2" a="1"/>
  <c r="C4457" i="2" s="1"/>
  <c r="C4458" i="2" a="1"/>
  <c r="C4458" i="2" s="1"/>
  <c r="C4459" i="2" a="1"/>
  <c r="C4459" i="2"/>
  <c r="C4460" i="2" a="1"/>
  <c r="C4460" i="2" s="1"/>
  <c r="C4461" i="2" a="1"/>
  <c r="C4461" i="2" s="1"/>
  <c r="C4462" i="2" a="1"/>
  <c r="C4462" i="2" s="1"/>
  <c r="C4463" i="2" a="1"/>
  <c r="C4463" i="2" s="1"/>
  <c r="C4464" i="2" a="1"/>
  <c r="C4464" i="2"/>
  <c r="C4465" i="2" a="1"/>
  <c r="C4465" i="2" s="1"/>
  <c r="C4466" i="2" a="1"/>
  <c r="C4466" i="2" s="1"/>
  <c r="C4467" i="2" a="1"/>
  <c r="C4467" i="2" s="1"/>
  <c r="C4468" i="2" a="1"/>
  <c r="C4468" i="2" s="1"/>
  <c r="C4469" i="2" a="1"/>
  <c r="C4469" i="2" s="1"/>
  <c r="C4470" i="2" a="1"/>
  <c r="C4470" i="2" s="1"/>
  <c r="C4471" i="2" a="1"/>
  <c r="C4471" i="2" s="1"/>
  <c r="C4472" i="2" a="1"/>
  <c r="C4472" i="2" s="1"/>
  <c r="C4473" i="2" a="1"/>
  <c r="C4473" i="2" s="1"/>
  <c r="C4474" i="2" a="1"/>
  <c r="C4474" i="2" s="1"/>
  <c r="C4475" i="2" a="1"/>
  <c r="C4475" i="2" s="1"/>
  <c r="C4476" i="2" a="1"/>
  <c r="C4476" i="2" s="1"/>
  <c r="C4477" i="2" a="1"/>
  <c r="C4477" i="2" s="1"/>
  <c r="C4478" i="2" a="1"/>
  <c r="C4478" i="2" s="1"/>
  <c r="C4479" i="2" a="1"/>
  <c r="C4479" i="2" s="1"/>
  <c r="C4480" i="2" a="1"/>
  <c r="C4480" i="2"/>
  <c r="C4481" i="2" a="1"/>
  <c r="C4481" i="2" s="1"/>
  <c r="C4482" i="2" a="1"/>
  <c r="C4482" i="2" s="1"/>
  <c r="C4483" i="2" a="1"/>
  <c r="C4483" i="2" s="1"/>
  <c r="C4484" i="2" a="1"/>
  <c r="C4484" i="2"/>
  <c r="C4485" i="2" a="1"/>
  <c r="C4485" i="2" s="1"/>
  <c r="C4486" i="2" a="1"/>
  <c r="C4486" i="2" s="1"/>
  <c r="C4487" i="2" a="1"/>
  <c r="C4487" i="2" s="1"/>
  <c r="C4488" i="2" a="1"/>
  <c r="C4488" i="2"/>
  <c r="C4489" i="2" a="1"/>
  <c r="C4489" i="2" s="1"/>
  <c r="C4490" i="2" a="1"/>
  <c r="C4490" i="2" s="1"/>
  <c r="C4491" i="2" a="1"/>
  <c r="C4491" i="2" s="1"/>
  <c r="C4492" i="2" a="1"/>
  <c r="C4492" i="2" s="1"/>
  <c r="C4493" i="2" a="1"/>
  <c r="C4493" i="2" s="1"/>
  <c r="C4494" i="2" a="1"/>
  <c r="C4494" i="2" s="1"/>
  <c r="C4495" i="2" a="1"/>
  <c r="C4495" i="2" s="1"/>
  <c r="C4496" i="2" a="1"/>
  <c r="C4496" i="2"/>
  <c r="C4497" i="2" a="1"/>
  <c r="C4497" i="2" s="1"/>
  <c r="C4498" i="2" a="1"/>
  <c r="C4498" i="2" s="1"/>
  <c r="C4499" i="2" a="1"/>
  <c r="C4499" i="2" s="1"/>
  <c r="C4500" i="2" a="1"/>
  <c r="C4500" i="2" s="1"/>
  <c r="C4501" i="2" a="1"/>
  <c r="C4501" i="2" s="1"/>
  <c r="C4502" i="2" a="1"/>
  <c r="C4502" i="2" s="1"/>
  <c r="C4503" i="2" a="1"/>
  <c r="C4503" i="2" s="1"/>
  <c r="C4504" i="2" a="1"/>
  <c r="C4504" i="2" s="1"/>
  <c r="C4505" i="2" a="1"/>
  <c r="C4505" i="2" s="1"/>
  <c r="C4506" i="2" a="1"/>
  <c r="C4506" i="2" s="1"/>
  <c r="C4507" i="2" a="1"/>
  <c r="C4507" i="2" s="1"/>
  <c r="C4508" i="2" a="1"/>
  <c r="C4508" i="2" s="1"/>
  <c r="C4509" i="2" a="1"/>
  <c r="C4509" i="2" s="1"/>
  <c r="C4510" i="2" a="1"/>
  <c r="C4510" i="2" s="1"/>
  <c r="C4511" i="2" a="1"/>
  <c r="C4511" i="2" s="1"/>
  <c r="C4512" i="2" a="1"/>
  <c r="C4512" i="2"/>
  <c r="C4513" i="2" a="1"/>
  <c r="C4513" i="2" s="1"/>
  <c r="C4514" i="2" a="1"/>
  <c r="C4514" i="2" s="1"/>
  <c r="C4515" i="2" a="1"/>
  <c r="C4515" i="2" s="1"/>
  <c r="C4516" i="2" a="1"/>
  <c r="C4516" i="2"/>
  <c r="C4517" i="2" a="1"/>
  <c r="C4517" i="2" s="1"/>
  <c r="C4518" i="2" a="1"/>
  <c r="C4518" i="2" s="1"/>
  <c r="C4519" i="2" a="1"/>
  <c r="C4519" i="2" s="1"/>
  <c r="C4520" i="2" a="1"/>
  <c r="C4520" i="2"/>
  <c r="C4521" i="2" a="1"/>
  <c r="C4521" i="2" s="1"/>
  <c r="C4522" i="2" a="1"/>
  <c r="C4522" i="2" s="1"/>
  <c r="C4523" i="2" a="1"/>
  <c r="C4523" i="2" s="1"/>
  <c r="C4524" i="2" a="1"/>
  <c r="C4524" i="2" s="1"/>
  <c r="C4525" i="2" a="1"/>
  <c r="C4525" i="2" s="1"/>
  <c r="C4526" i="2" a="1"/>
  <c r="C4526" i="2" s="1"/>
  <c r="C4527" i="2" a="1"/>
  <c r="C4527" i="2" s="1"/>
  <c r="C4528" i="2" a="1"/>
  <c r="C4528" i="2"/>
  <c r="C4529" i="2" a="1"/>
  <c r="C4529" i="2" s="1"/>
  <c r="C4530" i="2" a="1"/>
  <c r="C4530" i="2" s="1"/>
  <c r="C4531" i="2" a="1"/>
  <c r="C4531" i="2" s="1"/>
  <c r="C4532" i="2" a="1"/>
  <c r="C4532" i="2" s="1"/>
  <c r="C4533" i="2" a="1"/>
  <c r="C4533" i="2" s="1"/>
  <c r="C4534" i="2" a="1"/>
  <c r="C4534" i="2" s="1"/>
  <c r="C4535" i="2" a="1"/>
  <c r="C4535" i="2" s="1"/>
  <c r="C4536" i="2" a="1"/>
  <c r="C4536" i="2" s="1"/>
  <c r="C4537" i="2" a="1"/>
  <c r="C4537" i="2" s="1"/>
  <c r="C4538" i="2" a="1"/>
  <c r="C4538" i="2" s="1"/>
  <c r="C4539" i="2" a="1"/>
  <c r="C4539" i="2" s="1"/>
  <c r="C4540" i="2" a="1"/>
  <c r="C4540" i="2" s="1"/>
  <c r="C4541" i="2" a="1"/>
  <c r="C4541" i="2" s="1"/>
  <c r="C4542" i="2" a="1"/>
  <c r="C4542" i="2" s="1"/>
  <c r="C4543" i="2" a="1"/>
  <c r="C4543" i="2" s="1"/>
  <c r="C4544" i="2" a="1"/>
  <c r="C4544" i="2"/>
  <c r="C4545" i="2" a="1"/>
  <c r="C4545" i="2" s="1"/>
  <c r="C4546" i="2" a="1"/>
  <c r="C4546" i="2" s="1"/>
  <c r="C4547" i="2" a="1"/>
  <c r="C4547" i="2" s="1"/>
  <c r="C4548" i="2" a="1"/>
  <c r="C4548" i="2"/>
  <c r="C4549" i="2" a="1"/>
  <c r="C4549" i="2" s="1"/>
  <c r="C4550" i="2" a="1"/>
  <c r="C4550" i="2" s="1"/>
  <c r="C4551" i="2" a="1"/>
  <c r="C4551" i="2" s="1"/>
  <c r="C4552" i="2" a="1"/>
  <c r="C4552" i="2"/>
  <c r="C4553" i="2" a="1"/>
  <c r="C4553" i="2" s="1"/>
  <c r="C4554" i="2" a="1"/>
  <c r="C4554" i="2" s="1"/>
  <c r="C4555" i="2" a="1"/>
  <c r="C4555" i="2" s="1"/>
  <c r="C4556" i="2" a="1"/>
  <c r="C4556" i="2" s="1"/>
  <c r="C4557" i="2" a="1"/>
  <c r="C4557" i="2" s="1"/>
  <c r="C4558" i="2" a="1"/>
  <c r="C4558" i="2" s="1"/>
  <c r="C4559" i="2" a="1"/>
  <c r="C4559" i="2" s="1"/>
  <c r="C4560" i="2" a="1"/>
  <c r="C4560" i="2"/>
  <c r="C4561" i="2" a="1"/>
  <c r="C4561" i="2" s="1"/>
  <c r="C4562" i="2" a="1"/>
  <c r="C4562" i="2" s="1"/>
  <c r="C4563" i="2" a="1"/>
  <c r="C4563" i="2" s="1"/>
  <c r="C4564" i="2" a="1"/>
  <c r="C4564" i="2" s="1"/>
  <c r="C4565" i="2" a="1"/>
  <c r="C4565" i="2" s="1"/>
  <c r="C4566" i="2" a="1"/>
  <c r="C4566" i="2" s="1"/>
  <c r="C4567" i="2" a="1"/>
  <c r="C4567" i="2" s="1"/>
  <c r="C4568" i="2" a="1"/>
  <c r="C4568" i="2" s="1"/>
  <c r="C4569" i="2" a="1"/>
  <c r="C4569" i="2" s="1"/>
  <c r="C4570" i="2" a="1"/>
  <c r="C4570" i="2" s="1"/>
  <c r="C4571" i="2" a="1"/>
  <c r="C4571" i="2" s="1"/>
  <c r="C4572" i="2" a="1"/>
  <c r="C4572" i="2" s="1"/>
  <c r="C4573" i="2" a="1"/>
  <c r="C4573" i="2" s="1"/>
  <c r="C4574" i="2" a="1"/>
  <c r="C4574" i="2" s="1"/>
  <c r="C4575" i="2" a="1"/>
  <c r="C4575" i="2" s="1"/>
  <c r="C4576" i="2" a="1"/>
  <c r="C4576" i="2"/>
  <c r="C4577" i="2" a="1"/>
  <c r="C4577" i="2" s="1"/>
  <c r="C4578" i="2" a="1"/>
  <c r="C4578" i="2" s="1"/>
  <c r="C4579" i="2" a="1"/>
  <c r="C4579" i="2" s="1"/>
  <c r="C4580" i="2" a="1"/>
  <c r="C4580" i="2"/>
  <c r="C4581" i="2" a="1"/>
  <c r="C4581" i="2" s="1"/>
  <c r="C4582" i="2" a="1"/>
  <c r="C4582" i="2" s="1"/>
  <c r="C4583" i="2" a="1"/>
  <c r="C4583" i="2" s="1"/>
  <c r="C4584" i="2" a="1"/>
  <c r="C4584" i="2"/>
  <c r="C4585" i="2" a="1"/>
  <c r="C4585" i="2" s="1"/>
  <c r="C4586" i="2" a="1"/>
  <c r="C4586" i="2" s="1"/>
  <c r="C4587" i="2" a="1"/>
  <c r="C4587" i="2" s="1"/>
  <c r="C4588" i="2" a="1"/>
  <c r="C4588" i="2" s="1"/>
  <c r="C4589" i="2" a="1"/>
  <c r="C4589" i="2" s="1"/>
  <c r="C4590" i="2" a="1"/>
  <c r="C4590" i="2" s="1"/>
  <c r="C4591" i="2" a="1"/>
  <c r="C4591" i="2" s="1"/>
  <c r="C4592" i="2" a="1"/>
  <c r="C4592" i="2"/>
  <c r="C4593" i="2" a="1"/>
  <c r="C4593" i="2" s="1"/>
  <c r="C4594" i="2" a="1"/>
  <c r="C4594" i="2" s="1"/>
  <c r="C4595" i="2" a="1"/>
  <c r="C4595" i="2" s="1"/>
  <c r="C4596" i="2" a="1"/>
  <c r="C4596" i="2" s="1"/>
  <c r="C4597" i="2" a="1"/>
  <c r="C4597" i="2" s="1"/>
  <c r="C4598" i="2" a="1"/>
  <c r="C4598" i="2" s="1"/>
  <c r="C4599" i="2" a="1"/>
  <c r="C4599" i="2" s="1"/>
  <c r="C4600" i="2" a="1"/>
  <c r="C4600" i="2" s="1"/>
  <c r="C4601" i="2" a="1"/>
  <c r="C4601" i="2" s="1"/>
  <c r="C4602" i="2" a="1"/>
  <c r="C4602" i="2" s="1"/>
  <c r="C4603" i="2" a="1"/>
  <c r="C4603" i="2" s="1"/>
  <c r="C4604" i="2" a="1"/>
  <c r="C4604" i="2" s="1"/>
  <c r="C4605" i="2" a="1"/>
  <c r="C4605" i="2" s="1"/>
  <c r="C4606" i="2" a="1"/>
  <c r="C4606" i="2" s="1"/>
  <c r="C4607" i="2" a="1"/>
  <c r="C4607" i="2" s="1"/>
  <c r="C4608" i="2" a="1"/>
  <c r="C4608" i="2"/>
  <c r="C4609" i="2" a="1"/>
  <c r="C4609" i="2" s="1"/>
  <c r="C4610" i="2" a="1"/>
  <c r="C4610" i="2" s="1"/>
  <c r="C4611" i="2" a="1"/>
  <c r="C4611" i="2" s="1"/>
  <c r="C4612" i="2" a="1"/>
  <c r="C4612" i="2"/>
  <c r="C4613" i="2" a="1"/>
  <c r="C4613" i="2" s="1"/>
  <c r="C4614" i="2" a="1"/>
  <c r="C4614" i="2" s="1"/>
  <c r="C4615" i="2" a="1"/>
  <c r="C4615" i="2" s="1"/>
  <c r="C4616" i="2" a="1"/>
  <c r="C4616" i="2"/>
  <c r="C4617" i="2" a="1"/>
  <c r="C4617" i="2" s="1"/>
  <c r="C4618" i="2" a="1"/>
  <c r="C4618" i="2" s="1"/>
  <c r="C4619" i="2" a="1"/>
  <c r="C4619" i="2" s="1"/>
  <c r="C4620" i="2" a="1"/>
  <c r="C4620" i="2" s="1"/>
  <c r="C4621" i="2" a="1"/>
  <c r="C4621" i="2" s="1"/>
  <c r="C4622" i="2" a="1"/>
  <c r="C4622" i="2" s="1"/>
  <c r="C4623" i="2" a="1"/>
  <c r="C4623" i="2" s="1"/>
  <c r="C4624" i="2" a="1"/>
  <c r="C4624" i="2"/>
  <c r="C4625" i="2" a="1"/>
  <c r="C4625" i="2" s="1"/>
  <c r="C4626" i="2" a="1"/>
  <c r="C4626" i="2" s="1"/>
  <c r="C4627" i="2" a="1"/>
  <c r="C4627" i="2" s="1"/>
  <c r="C4628" i="2" a="1"/>
  <c r="C4628" i="2" s="1"/>
  <c r="C4629" i="2" a="1"/>
  <c r="C4629" i="2" s="1"/>
  <c r="C4630" i="2" a="1"/>
  <c r="C4630" i="2" s="1"/>
  <c r="C4631" i="2" a="1"/>
  <c r="C4631" i="2" s="1"/>
  <c r="C4632" i="2" a="1"/>
  <c r="C4632" i="2" s="1"/>
  <c r="C4633" i="2" a="1"/>
  <c r="C4633" i="2" s="1"/>
  <c r="C4634" i="2" a="1"/>
  <c r="C4634" i="2" s="1"/>
  <c r="C4635" i="2" a="1"/>
  <c r="C4635" i="2" s="1"/>
  <c r="C4636" i="2" a="1"/>
  <c r="C4636" i="2" s="1"/>
  <c r="C4637" i="2" a="1"/>
  <c r="C4637" i="2" s="1"/>
  <c r="C4638" i="2" a="1"/>
  <c r="C4638" i="2" s="1"/>
  <c r="C4639" i="2" a="1"/>
  <c r="C4639" i="2" s="1"/>
  <c r="C4640" i="2" a="1"/>
  <c r="C4640" i="2"/>
  <c r="C4641" i="2" a="1"/>
  <c r="C4641" i="2" s="1"/>
  <c r="C4642" i="2" a="1"/>
  <c r="C4642" i="2" s="1"/>
  <c r="C4643" i="2" a="1"/>
  <c r="C4643" i="2" s="1"/>
  <c r="C4644" i="2" a="1"/>
  <c r="C4644" i="2"/>
  <c r="C4645" i="2" a="1"/>
  <c r="C4645" i="2" s="1"/>
  <c r="C4646" i="2" a="1"/>
  <c r="C4646" i="2" s="1"/>
  <c r="C4647" i="2" a="1"/>
  <c r="C4647" i="2" s="1"/>
  <c r="C4648" i="2" a="1"/>
  <c r="C4648" i="2"/>
  <c r="C4649" i="2" a="1"/>
  <c r="C4649" i="2" s="1"/>
  <c r="C4650" i="2" a="1"/>
  <c r="C4650" i="2" s="1"/>
  <c r="C4651" i="2" a="1"/>
  <c r="C4651" i="2" s="1"/>
  <c r="C4652" i="2" a="1"/>
  <c r="C4652" i="2" s="1"/>
  <c r="C4653" i="2" a="1"/>
  <c r="C4653" i="2" s="1"/>
  <c r="C4654" i="2" a="1"/>
  <c r="C4654" i="2" s="1"/>
  <c r="C4655" i="2" a="1"/>
  <c r="C4655" i="2" s="1"/>
  <c r="C4656" i="2" a="1"/>
  <c r="C4656" i="2"/>
  <c r="C4657" i="2" a="1"/>
  <c r="C4657" i="2" s="1"/>
  <c r="C4658" i="2" a="1"/>
  <c r="C4658" i="2" s="1"/>
  <c r="C4659" i="2" a="1"/>
  <c r="C4659" i="2" s="1"/>
  <c r="C4660" i="2" a="1"/>
  <c r="C4660" i="2" s="1"/>
  <c r="C4661" i="2" a="1"/>
  <c r="C4661" i="2" s="1"/>
  <c r="C4662" i="2" a="1"/>
  <c r="C4662" i="2" s="1"/>
  <c r="C4663" i="2" a="1"/>
  <c r="C4663" i="2" s="1"/>
  <c r="C4664" i="2" a="1"/>
  <c r="C4664" i="2" s="1"/>
  <c r="C4665" i="2" a="1"/>
  <c r="C4665" i="2" s="1"/>
  <c r="C4666" i="2" a="1"/>
  <c r="C4666" i="2" s="1"/>
  <c r="C4667" i="2" a="1"/>
  <c r="C4667" i="2" s="1"/>
  <c r="C4668" i="2" a="1"/>
  <c r="C4668" i="2" s="1"/>
  <c r="C4669" i="2" a="1"/>
  <c r="C4669" i="2" s="1"/>
  <c r="C4670" i="2" a="1"/>
  <c r="C4670" i="2" s="1"/>
  <c r="C4671" i="2" a="1"/>
  <c r="C4671" i="2" s="1"/>
  <c r="C4672" i="2" a="1"/>
  <c r="C4672" i="2"/>
  <c r="C4673" i="2" a="1"/>
  <c r="C4673" i="2" s="1"/>
  <c r="C4674" i="2" a="1"/>
  <c r="C4674" i="2" s="1"/>
  <c r="C4675" i="2" a="1"/>
  <c r="C4675" i="2" s="1"/>
  <c r="C4676" i="2" a="1"/>
  <c r="C4676" i="2"/>
  <c r="C4677" i="2" a="1"/>
  <c r="C4677" i="2" s="1"/>
  <c r="C4678" i="2" a="1"/>
  <c r="C4678" i="2" s="1"/>
  <c r="C4679" i="2" a="1"/>
  <c r="C4679" i="2" s="1"/>
  <c r="C4680" i="2" a="1"/>
  <c r="C4680" i="2"/>
  <c r="C4681" i="2" a="1"/>
  <c r="C4681" i="2" s="1"/>
  <c r="C4682" i="2" a="1"/>
  <c r="C4682" i="2" s="1"/>
  <c r="C4683" i="2" a="1"/>
  <c r="C4683" i="2" s="1"/>
  <c r="C4684" i="2" a="1"/>
  <c r="C4684" i="2" s="1"/>
  <c r="C4685" i="2" a="1"/>
  <c r="C4685" i="2" s="1"/>
  <c r="C4686" i="2" a="1"/>
  <c r="C4686" i="2" s="1"/>
  <c r="C4687" i="2" a="1"/>
  <c r="C4687" i="2" s="1"/>
  <c r="C4688" i="2" a="1"/>
  <c r="C4688" i="2"/>
  <c r="C4689" i="2" a="1"/>
  <c r="C4689" i="2" s="1"/>
  <c r="C4690" i="2" a="1"/>
  <c r="C4690" i="2" s="1"/>
  <c r="C4691" i="2" a="1"/>
  <c r="C4691" i="2" s="1"/>
  <c r="C4692" i="2" a="1"/>
  <c r="C4692" i="2" s="1"/>
  <c r="C4693" i="2" a="1"/>
  <c r="C4693" i="2" s="1"/>
  <c r="C4694" i="2" a="1"/>
  <c r="C4694" i="2" s="1"/>
  <c r="C4695" i="2" a="1"/>
  <c r="C4695" i="2" s="1"/>
  <c r="C4696" i="2" a="1"/>
  <c r="C4696" i="2" s="1"/>
  <c r="C4697" i="2" a="1"/>
  <c r="C4697" i="2" s="1"/>
  <c r="C4698" i="2" a="1"/>
  <c r="C4698" i="2" s="1"/>
  <c r="C4699" i="2" a="1"/>
  <c r="C4699" i="2" s="1"/>
  <c r="C4700" i="2" a="1"/>
  <c r="C4700" i="2" s="1"/>
  <c r="C4701" i="2" a="1"/>
  <c r="C4701" i="2" s="1"/>
  <c r="C4702" i="2" a="1"/>
  <c r="C4702" i="2" s="1"/>
  <c r="C4703" i="2" a="1"/>
  <c r="C4703" i="2" s="1"/>
  <c r="C4704" i="2" a="1"/>
  <c r="C4704" i="2"/>
  <c r="C4705" i="2" a="1"/>
  <c r="C4705" i="2" s="1"/>
  <c r="C4706" i="2" a="1"/>
  <c r="C4706" i="2" s="1"/>
  <c r="C4707" i="2" a="1"/>
  <c r="C4707" i="2" s="1"/>
  <c r="C4708" i="2" a="1"/>
  <c r="C4708" i="2"/>
  <c r="C4709" i="2" a="1"/>
  <c r="C4709" i="2" s="1"/>
  <c r="C4710" i="2" a="1"/>
  <c r="C4710" i="2" s="1"/>
  <c r="C4711" i="2" a="1"/>
  <c r="C4711" i="2" s="1"/>
  <c r="C4712" i="2" a="1"/>
  <c r="C4712" i="2"/>
  <c r="C4713" i="2" a="1"/>
  <c r="C4713" i="2" s="1"/>
  <c r="C4714" i="2" a="1"/>
  <c r="C4714" i="2" s="1"/>
  <c r="C4715" i="2" a="1"/>
  <c r="C4715" i="2" s="1"/>
  <c r="C4716" i="2" a="1"/>
  <c r="C4716" i="2" s="1"/>
  <c r="C4717" i="2" a="1"/>
  <c r="C4717" i="2" s="1"/>
  <c r="C4718" i="2" a="1"/>
  <c r="C4718" i="2" s="1"/>
  <c r="C4719" i="2" a="1"/>
  <c r="C4719" i="2" s="1"/>
  <c r="C4720" i="2" a="1"/>
  <c r="C4720" i="2"/>
  <c r="C4721" i="2" a="1"/>
  <c r="C4721" i="2" s="1"/>
  <c r="C4722" i="2" a="1"/>
  <c r="C4722" i="2" s="1"/>
  <c r="C4723" i="2" a="1"/>
  <c r="C4723" i="2" s="1"/>
  <c r="C4724" i="2" a="1"/>
  <c r="C4724" i="2" s="1"/>
  <c r="C4725" i="2" a="1"/>
  <c r="C4725" i="2" s="1"/>
  <c r="C4726" i="2" a="1"/>
  <c r="C4726" i="2" s="1"/>
  <c r="C4727" i="2" a="1"/>
  <c r="C4727" i="2" s="1"/>
  <c r="C4728" i="2" a="1"/>
  <c r="C4728" i="2" s="1"/>
  <c r="C4729" i="2" a="1"/>
  <c r="C4729" i="2" s="1"/>
  <c r="C4730" i="2" a="1"/>
  <c r="C4730" i="2" s="1"/>
  <c r="C4731" i="2" a="1"/>
  <c r="C4731" i="2" s="1"/>
  <c r="C4732" i="2" a="1"/>
  <c r="C4732" i="2" s="1"/>
  <c r="C4733" i="2" a="1"/>
  <c r="C4733" i="2" s="1"/>
  <c r="C4734" i="2" a="1"/>
  <c r="C4734" i="2" s="1"/>
  <c r="C4735" i="2" a="1"/>
  <c r="C4735" i="2" s="1"/>
  <c r="C4736" i="2" a="1"/>
  <c r="C4736" i="2"/>
  <c r="C4737" i="2" a="1"/>
  <c r="C4737" i="2" s="1"/>
  <c r="C4738" i="2" a="1"/>
  <c r="C4738" i="2" s="1"/>
  <c r="C4739" i="2" a="1"/>
  <c r="C4739" i="2" s="1"/>
  <c r="C4740" i="2" a="1"/>
  <c r="C4740" i="2"/>
  <c r="C4741" i="2" a="1"/>
  <c r="C4741" i="2" s="1"/>
  <c r="C4742" i="2" a="1"/>
  <c r="C4742" i="2" s="1"/>
  <c r="C4743" i="2" a="1"/>
  <c r="C4743" i="2" s="1"/>
  <c r="C4744" i="2" a="1"/>
  <c r="C4744" i="2"/>
  <c r="C4745" i="2" a="1"/>
  <c r="C4745" i="2" s="1"/>
  <c r="C4746" i="2" a="1"/>
  <c r="C4746" i="2" s="1"/>
  <c r="C4747" i="2" a="1"/>
  <c r="C4747" i="2" s="1"/>
  <c r="C4748" i="2" a="1"/>
  <c r="C4748" i="2" s="1"/>
  <c r="C4749" i="2" a="1"/>
  <c r="C4749" i="2" s="1"/>
  <c r="C4750" i="2" a="1"/>
  <c r="C4750" i="2" s="1"/>
  <c r="C4751" i="2" a="1"/>
  <c r="C4751" i="2" s="1"/>
  <c r="C4752" i="2" a="1"/>
  <c r="C4752" i="2"/>
  <c r="C4753" i="2" a="1"/>
  <c r="C4753" i="2" s="1"/>
  <c r="C4754" i="2" a="1"/>
  <c r="C4754" i="2" s="1"/>
  <c r="C4755" i="2" a="1"/>
  <c r="C4755" i="2" s="1"/>
  <c r="C4756" i="2" a="1"/>
  <c r="C4756" i="2" s="1"/>
  <c r="C4757" i="2" a="1"/>
  <c r="C4757" i="2" s="1"/>
  <c r="C4758" i="2" a="1"/>
  <c r="C4758" i="2" s="1"/>
  <c r="C4759" i="2" a="1"/>
  <c r="C4759" i="2" s="1"/>
  <c r="C4760" i="2" a="1"/>
  <c r="C4760" i="2" s="1"/>
  <c r="C4761" i="2" a="1"/>
  <c r="C4761" i="2" s="1"/>
  <c r="C4762" i="2" a="1"/>
  <c r="C4762" i="2" s="1"/>
  <c r="C4763" i="2" a="1"/>
  <c r="C4763" i="2" s="1"/>
  <c r="C4764" i="2" a="1"/>
  <c r="C4764" i="2" s="1"/>
  <c r="C4765" i="2" a="1"/>
  <c r="C4765" i="2" s="1"/>
  <c r="C4766" i="2" a="1"/>
  <c r="C4766" i="2" s="1"/>
  <c r="C4767" i="2" a="1"/>
  <c r="C4767" i="2" s="1"/>
  <c r="C4768" i="2" a="1"/>
  <c r="C4768" i="2"/>
  <c r="C4769" i="2" a="1"/>
  <c r="C4769" i="2" s="1"/>
  <c r="C4770" i="2" a="1"/>
  <c r="C4770" i="2" s="1"/>
  <c r="C4771" i="2" a="1"/>
  <c r="C4771" i="2" s="1"/>
  <c r="C4772" i="2" a="1"/>
  <c r="C4772" i="2"/>
  <c r="C4773" i="2" a="1"/>
  <c r="C4773" i="2" s="1"/>
  <c r="C4774" i="2" a="1"/>
  <c r="C4774" i="2" s="1"/>
  <c r="C4775" i="2" a="1"/>
  <c r="C4775" i="2" s="1"/>
  <c r="C4776" i="2" a="1"/>
  <c r="C4776" i="2"/>
  <c r="C4777" i="2" a="1"/>
  <c r="C4777" i="2" s="1"/>
  <c r="C4778" i="2" a="1"/>
  <c r="C4778" i="2" s="1"/>
  <c r="C4779" i="2" a="1"/>
  <c r="C4779" i="2" s="1"/>
  <c r="C4780" i="2" a="1"/>
  <c r="C4780" i="2" s="1"/>
  <c r="C4781" i="2" a="1"/>
  <c r="C4781" i="2" s="1"/>
  <c r="C4782" i="2" a="1"/>
  <c r="C4782" i="2" s="1"/>
  <c r="C4783" i="2" a="1"/>
  <c r="C4783" i="2" s="1"/>
  <c r="C4784" i="2" a="1"/>
  <c r="C4784" i="2"/>
  <c r="C4785" i="2" a="1"/>
  <c r="C4785" i="2" s="1"/>
  <c r="C4786" i="2" a="1"/>
  <c r="C4786" i="2" s="1"/>
  <c r="C4787" i="2" a="1"/>
  <c r="C4787" i="2" s="1"/>
  <c r="C4788" i="2" a="1"/>
  <c r="C4788" i="2" s="1"/>
  <c r="C4789" i="2" a="1"/>
  <c r="C4789" i="2" s="1"/>
  <c r="C4790" i="2" a="1"/>
  <c r="C4790" i="2" s="1"/>
  <c r="C4791" i="2" a="1"/>
  <c r="C4791" i="2" s="1"/>
  <c r="C4792" i="2" a="1"/>
  <c r="C4792" i="2" s="1"/>
  <c r="C4793" i="2" a="1"/>
  <c r="C4793" i="2" s="1"/>
  <c r="C4794" i="2" a="1"/>
  <c r="C4794" i="2" s="1"/>
  <c r="C4795" i="2" a="1"/>
  <c r="C4795" i="2" s="1"/>
  <c r="C4796" i="2" a="1"/>
  <c r="C4796" i="2" s="1"/>
  <c r="C4797" i="2" a="1"/>
  <c r="C4797" i="2" s="1"/>
  <c r="C4798" i="2" a="1"/>
  <c r="C4798" i="2" s="1"/>
  <c r="C4799" i="2" a="1"/>
  <c r="C4799" i="2" s="1"/>
  <c r="C4800" i="2" a="1"/>
  <c r="C4800" i="2"/>
  <c r="C4801" i="2" a="1"/>
  <c r="C4801" i="2" s="1"/>
  <c r="C4802" i="2" a="1"/>
  <c r="C4802" i="2" s="1"/>
  <c r="C4803" i="2" a="1"/>
  <c r="C4803" i="2"/>
  <c r="C4804" i="2" a="1"/>
  <c r="C4804" i="2" s="1"/>
  <c r="C4805" i="2" a="1"/>
  <c r="C4805" i="2" s="1"/>
  <c r="C4806" i="2" a="1"/>
  <c r="C4806" i="2" s="1"/>
  <c r="C4807" i="2" a="1"/>
  <c r="C4807" i="2"/>
  <c r="C4808" i="2" a="1"/>
  <c r="C4808" i="2"/>
  <c r="C4809" i="2" a="1"/>
  <c r="C4809" i="2" s="1"/>
  <c r="C4810" i="2" a="1"/>
  <c r="C4810" i="2" s="1"/>
  <c r="C4811" i="2" a="1"/>
  <c r="C4811" i="2"/>
  <c r="C4812" i="2" a="1"/>
  <c r="C4812" i="2"/>
  <c r="C4813" i="2" a="1"/>
  <c r="C4813" i="2" s="1"/>
  <c r="C4814" i="2" a="1"/>
  <c r="C4814" i="2" s="1"/>
  <c r="C4815" i="2" a="1"/>
  <c r="C4815" i="2" s="1"/>
  <c r="C4816" i="2" a="1"/>
  <c r="C4816" i="2"/>
  <c r="C4817" i="2" a="1"/>
  <c r="C4817" i="2" s="1"/>
  <c r="C4818" i="2" a="1"/>
  <c r="C4818" i="2" s="1"/>
  <c r="C4819" i="2" a="1"/>
  <c r="C4819" i="2"/>
  <c r="C4820" i="2" a="1"/>
  <c r="C4820" i="2" s="1"/>
  <c r="C4821" i="2" a="1"/>
  <c r="C4821" i="2" s="1"/>
  <c r="C4822" i="2" a="1"/>
  <c r="C4822" i="2" s="1"/>
  <c r="C4823" i="2" a="1"/>
  <c r="C4823" i="2"/>
  <c r="C4824" i="2" a="1"/>
  <c r="C4824" i="2"/>
  <c r="C4825" i="2" a="1"/>
  <c r="C4825" i="2" s="1"/>
  <c r="C4826" i="2" a="1"/>
  <c r="C4826" i="2" s="1"/>
  <c r="C4827" i="2" a="1"/>
  <c r="C4827" i="2"/>
  <c r="C4828" i="2" a="1"/>
  <c r="C4828" i="2"/>
  <c r="C4829" i="2" a="1"/>
  <c r="C4829" i="2" s="1"/>
  <c r="C4830" i="2" a="1"/>
  <c r="C4830" i="2" s="1"/>
  <c r="C4831" i="2" a="1"/>
  <c r="C4831" i="2" s="1"/>
  <c r="C4832" i="2" a="1"/>
  <c r="C4832" i="2"/>
  <c r="C4833" i="2" a="1"/>
  <c r="C4833" i="2" s="1"/>
  <c r="C4834" i="2" a="1"/>
  <c r="C4834" i="2" s="1"/>
  <c r="C4835" i="2" a="1"/>
  <c r="C4835" i="2"/>
  <c r="C4836" i="2" a="1"/>
  <c r="C4836" i="2" s="1"/>
  <c r="C4837" i="2" a="1"/>
  <c r="C4837" i="2" s="1"/>
  <c r="C4838" i="2" a="1"/>
  <c r="C4838" i="2" s="1"/>
  <c r="C4839" i="2" a="1"/>
  <c r="C4839" i="2"/>
  <c r="C4840" i="2" a="1"/>
  <c r="C4840" i="2"/>
  <c r="C4841" i="2" a="1"/>
  <c r="C4841" i="2" s="1"/>
  <c r="C4842" i="2" a="1"/>
  <c r="C4842" i="2" s="1"/>
  <c r="C4843" i="2" a="1"/>
  <c r="C4843" i="2"/>
  <c r="C4844" i="2" a="1"/>
  <c r="C4844" i="2"/>
  <c r="C4845" i="2" a="1"/>
  <c r="C4845" i="2" s="1"/>
  <c r="C4846" i="2" a="1"/>
  <c r="C4846" i="2" s="1"/>
  <c r="C4847" i="2" a="1"/>
  <c r="C4847" i="2" s="1"/>
  <c r="C4848" i="2" a="1"/>
  <c r="C4848" i="2"/>
  <c r="C4849" i="2" a="1"/>
  <c r="C4849" i="2" s="1"/>
  <c r="C4850" i="2" a="1"/>
  <c r="C4850" i="2" s="1"/>
  <c r="C4851" i="2" a="1"/>
  <c r="C4851" i="2"/>
  <c r="C4852" i="2" a="1"/>
  <c r="C4852" i="2" s="1"/>
  <c r="C4853" i="2" a="1"/>
  <c r="C4853" i="2" s="1"/>
  <c r="C4854" i="2" a="1"/>
  <c r="C4854" i="2" s="1"/>
  <c r="C4855" i="2" a="1"/>
  <c r="C4855" i="2"/>
  <c r="C4856" i="2" a="1"/>
  <c r="C4856" i="2"/>
  <c r="C4857" i="2" a="1"/>
  <c r="C4857" i="2" s="1"/>
  <c r="C4858" i="2" a="1"/>
  <c r="C4858" i="2" s="1"/>
  <c r="C4859" i="2" a="1"/>
  <c r="C4859" i="2"/>
  <c r="C4860" i="2" a="1"/>
  <c r="C4860" i="2"/>
  <c r="C4861" i="2" a="1"/>
  <c r="C4861" i="2" s="1"/>
  <c r="C4862" i="2" a="1"/>
  <c r="C4862" i="2" s="1"/>
  <c r="C4863" i="2" a="1"/>
  <c r="C4863" i="2" s="1"/>
  <c r="C4864" i="2" a="1"/>
  <c r="C4864" i="2"/>
  <c r="C4865" i="2" a="1"/>
  <c r="C4865" i="2" s="1"/>
  <c r="C4866" i="2" a="1"/>
  <c r="C4866" i="2" s="1"/>
  <c r="C4867" i="2" a="1"/>
  <c r="C4867" i="2"/>
  <c r="C4868" i="2" a="1"/>
  <c r="C4868" i="2" s="1"/>
  <c r="C4869" i="2" a="1"/>
  <c r="C4869" i="2" s="1"/>
  <c r="C4870" i="2" a="1"/>
  <c r="C4870" i="2" s="1"/>
  <c r="C4871" i="2" a="1"/>
  <c r="C4871" i="2"/>
  <c r="C4872" i="2" a="1"/>
  <c r="C4872" i="2"/>
  <c r="C4873" i="2" a="1"/>
  <c r="C4873" i="2" s="1"/>
  <c r="C4874" i="2" a="1"/>
  <c r="C4874" i="2" s="1"/>
  <c r="C4875" i="2" a="1"/>
  <c r="C4875" i="2"/>
  <c r="C4876" i="2" a="1"/>
  <c r="C4876" i="2"/>
  <c r="C4877" i="2" a="1"/>
  <c r="C4877" i="2" s="1"/>
  <c r="C4878" i="2" a="1"/>
  <c r="C4878" i="2" s="1"/>
  <c r="C4879" i="2" a="1"/>
  <c r="C4879" i="2" s="1"/>
  <c r="C4880" i="2" a="1"/>
  <c r="C4880" i="2"/>
  <c r="C4881" i="2" a="1"/>
  <c r="C4881" i="2" s="1"/>
  <c r="C4882" i="2" a="1"/>
  <c r="C4882" i="2" s="1"/>
  <c r="C4883" i="2" a="1"/>
  <c r="C4883" i="2"/>
  <c r="C4884" i="2" a="1"/>
  <c r="C4884" i="2" s="1"/>
  <c r="C4885" i="2" a="1"/>
  <c r="C4885" i="2" s="1"/>
  <c r="C4886" i="2" a="1"/>
  <c r="C4886" i="2" s="1"/>
  <c r="C4887" i="2" a="1"/>
  <c r="C4887" i="2"/>
  <c r="C4888" i="2" a="1"/>
  <c r="C4888" i="2"/>
  <c r="C4889" i="2" a="1"/>
  <c r="C4889" i="2" s="1"/>
  <c r="C4890" i="2" a="1"/>
  <c r="C4890" i="2" s="1"/>
  <c r="C4891" i="2" a="1"/>
  <c r="C4891" i="2"/>
  <c r="C4892" i="2" a="1"/>
  <c r="C4892" i="2"/>
  <c r="C4893" i="2" a="1"/>
  <c r="C4893" i="2" s="1"/>
  <c r="C4894" i="2" a="1"/>
  <c r="C4894" i="2" s="1"/>
  <c r="C4895" i="2" a="1"/>
  <c r="C4895" i="2" s="1"/>
  <c r="C4896" i="2" a="1"/>
  <c r="C4896" i="2"/>
  <c r="C4897" i="2" a="1"/>
  <c r="C4897" i="2" s="1"/>
  <c r="C4898" i="2" a="1"/>
  <c r="C4898" i="2" s="1"/>
  <c r="C4899" i="2" a="1"/>
  <c r="C4899" i="2"/>
  <c r="C4900" i="2" a="1"/>
  <c r="C4900" i="2" s="1"/>
  <c r="C4901" i="2" a="1"/>
  <c r="C4901" i="2" s="1"/>
  <c r="C4902" i="2" a="1"/>
  <c r="C4902" i="2" s="1"/>
  <c r="C4903" i="2" a="1"/>
  <c r="C4903" i="2"/>
  <c r="C4904" i="2" a="1"/>
  <c r="C4904" i="2"/>
  <c r="C4905" i="2" a="1"/>
  <c r="C4905" i="2" s="1"/>
  <c r="C4906" i="2" a="1"/>
  <c r="C4906" i="2" s="1"/>
  <c r="C4907" i="2" a="1"/>
  <c r="C4907" i="2"/>
  <c r="C4908" i="2" a="1"/>
  <c r="C4908" i="2"/>
  <c r="C4909" i="2" a="1"/>
  <c r="C4909" i="2" s="1"/>
  <c r="C4910" i="2" a="1"/>
  <c r="C4910" i="2" s="1"/>
  <c r="C4911" i="2" a="1"/>
  <c r="C4911" i="2" s="1"/>
  <c r="C4912" i="2" a="1"/>
  <c r="C4912" i="2"/>
  <c r="C4913" i="2" a="1"/>
  <c r="C4913" i="2" s="1"/>
  <c r="C4914" i="2" a="1"/>
  <c r="C4914" i="2" s="1"/>
  <c r="C4915" i="2" a="1"/>
  <c r="C4915" i="2"/>
  <c r="C4916" i="2" a="1"/>
  <c r="C4916" i="2" s="1"/>
  <c r="C4917" i="2" a="1"/>
  <c r="C4917" i="2" s="1"/>
  <c r="C4918" i="2" a="1"/>
  <c r="C4918" i="2" s="1"/>
  <c r="C4919" i="2" a="1"/>
  <c r="C4919" i="2"/>
  <c r="C4920" i="2" a="1"/>
  <c r="C4920" i="2"/>
  <c r="C4921" i="2" a="1"/>
  <c r="C4921" i="2" s="1"/>
  <c r="C4922" i="2" a="1"/>
  <c r="C4922" i="2" s="1"/>
  <c r="C4923" i="2" a="1"/>
  <c r="C4923" i="2"/>
  <c r="C4924" i="2" a="1"/>
  <c r="C4924" i="2"/>
  <c r="C4925" i="2" a="1"/>
  <c r="C4925" i="2" s="1"/>
  <c r="C4926" i="2" a="1"/>
  <c r="C4926" i="2" s="1"/>
  <c r="C4927" i="2" a="1"/>
  <c r="C4927" i="2" s="1"/>
  <c r="C4928" i="2" a="1"/>
  <c r="C4928" i="2"/>
  <c r="C4929" i="2" a="1"/>
  <c r="C4929" i="2" s="1"/>
  <c r="C4930" i="2" a="1"/>
  <c r="C4930" i="2" s="1"/>
  <c r="C4931" i="2" a="1"/>
  <c r="C4931" i="2"/>
  <c r="C4932" i="2" a="1"/>
  <c r="C4932" i="2" s="1"/>
  <c r="C4933" i="2" a="1"/>
  <c r="C4933" i="2" s="1"/>
  <c r="C4934" i="2" a="1"/>
  <c r="C4934" i="2" s="1"/>
  <c r="C4935" i="2" a="1"/>
  <c r="C4935" i="2"/>
  <c r="C4936" i="2" a="1"/>
  <c r="C4936" i="2"/>
  <c r="C4937" i="2" a="1"/>
  <c r="C4937" i="2" s="1"/>
  <c r="C4938" i="2" a="1"/>
  <c r="C4938" i="2" s="1"/>
  <c r="C4939" i="2" a="1"/>
  <c r="C4939" i="2"/>
  <c r="C4940" i="2" a="1"/>
  <c r="C4940" i="2"/>
  <c r="C4941" i="2" a="1"/>
  <c r="C4941" i="2" s="1"/>
  <c r="C4942" i="2" a="1"/>
  <c r="C4942" i="2" s="1"/>
  <c r="C4943" i="2" a="1"/>
  <c r="C4943" i="2" s="1"/>
  <c r="C4944" i="2" a="1"/>
  <c r="C4944" i="2"/>
  <c r="C4945" i="2" a="1"/>
  <c r="C4945" i="2" s="1"/>
  <c r="C4946" i="2" a="1"/>
  <c r="C4946" i="2" s="1"/>
  <c r="C4947" i="2" a="1"/>
  <c r="C4947" i="2"/>
  <c r="C4948" i="2" a="1"/>
  <c r="C4948" i="2" s="1"/>
  <c r="C4949" i="2" a="1"/>
  <c r="C4949" i="2" s="1"/>
  <c r="C4950" i="2" a="1"/>
  <c r="C4950" i="2" s="1"/>
  <c r="C4951" i="2" a="1"/>
  <c r="C4951" i="2"/>
  <c r="C4952" i="2" a="1"/>
  <c r="C4952" i="2"/>
  <c r="C4953" i="2" a="1"/>
  <c r="C4953" i="2" s="1"/>
  <c r="C4954" i="2" a="1"/>
  <c r="C4954" i="2" s="1"/>
  <c r="C4955" i="2" a="1"/>
  <c r="C4955" i="2"/>
  <c r="C4956" i="2" a="1"/>
  <c r="C4956" i="2" s="1"/>
  <c r="C4957" i="2" a="1"/>
  <c r="C4957" i="2" s="1"/>
  <c r="C4958" i="2" a="1"/>
  <c r="C4958" i="2" s="1"/>
  <c r="C4959" i="2" a="1"/>
  <c r="C4959" i="2" s="1"/>
  <c r="C4960" i="2" a="1"/>
  <c r="C4960" i="2"/>
  <c r="C4961" i="2" a="1"/>
  <c r="C4961" i="2" s="1"/>
  <c r="C4962" i="2" a="1"/>
  <c r="C4962" i="2" s="1"/>
  <c r="C4963" i="2" a="1"/>
  <c r="C4963" i="2"/>
  <c r="C4964" i="2" a="1"/>
  <c r="C4964" i="2" s="1"/>
  <c r="C4965" i="2" a="1"/>
  <c r="C4965" i="2" s="1"/>
  <c r="C4966" i="2" a="1"/>
  <c r="C4966" i="2" s="1"/>
  <c r="C4967" i="2" a="1"/>
  <c r="C4967" i="2" s="1"/>
  <c r="C4968" i="2" a="1"/>
  <c r="C4968" i="2"/>
  <c r="C4969" i="2" a="1"/>
  <c r="C4969" i="2" s="1"/>
  <c r="C4970" i="2" a="1"/>
  <c r="C4970" i="2" s="1"/>
  <c r="C4971" i="2" a="1"/>
  <c r="C4971" i="2"/>
  <c r="C4972" i="2" a="1"/>
  <c r="C4972" i="2" s="1"/>
  <c r="C4973" i="2" a="1"/>
  <c r="C4973" i="2" s="1"/>
  <c r="C4974" i="2" a="1"/>
  <c r="C4974" i="2" s="1"/>
  <c r="C4975" i="2" a="1"/>
  <c r="C4975" i="2" s="1"/>
  <c r="C4976" i="2" a="1"/>
  <c r="C4976" i="2"/>
  <c r="C4977" i="2" a="1"/>
  <c r="C4977" i="2" s="1"/>
  <c r="C4978" i="2" a="1"/>
  <c r="C4978" i="2" s="1"/>
  <c r="C4979" i="2" a="1"/>
  <c r="C4979" i="2"/>
  <c r="C4980" i="2" a="1"/>
  <c r="C4980" i="2" s="1"/>
  <c r="C4981" i="2" a="1"/>
  <c r="C4981" i="2" s="1"/>
  <c r="C4982" i="2" a="1"/>
  <c r="C4982" i="2" s="1"/>
  <c r="C4983" i="2" a="1"/>
  <c r="C4983" i="2" s="1"/>
  <c r="C4984" i="2" a="1"/>
  <c r="C4984" i="2"/>
  <c r="C4985" i="2" a="1"/>
  <c r="C4985" i="2" s="1"/>
  <c r="C4986" i="2" a="1"/>
  <c r="C4986" i="2" s="1"/>
  <c r="C4987" i="2" a="1"/>
  <c r="C4987" i="2"/>
  <c r="C4988" i="2" a="1"/>
  <c r="C4988" i="2" s="1"/>
  <c r="C4989" i="2" a="1"/>
  <c r="C4989" i="2" s="1"/>
  <c r="C4990" i="2" a="1"/>
  <c r="C4990" i="2" s="1"/>
  <c r="C4991" i="2" a="1"/>
  <c r="C4991" i="2" s="1"/>
  <c r="C4992" i="2" a="1"/>
  <c r="C4992" i="2"/>
  <c r="C4993" i="2" a="1"/>
  <c r="C4993" i="2" s="1"/>
  <c r="C4994" i="2" a="1"/>
  <c r="C4994" i="2" s="1"/>
  <c r="C4995" i="2" a="1"/>
  <c r="C4995" i="2"/>
  <c r="C4996" i="2" a="1"/>
  <c r="C4996" i="2" s="1"/>
  <c r="C4997" i="2" a="1"/>
  <c r="C4997" i="2" s="1"/>
  <c r="C4998" i="2" a="1"/>
  <c r="C4998" i="2" s="1"/>
  <c r="C4999" i="2" a="1"/>
  <c r="C4999" i="2" s="1"/>
  <c r="C5000" i="2" a="1"/>
  <c r="C5000" i="2"/>
  <c r="C5001" i="2" a="1"/>
  <c r="C5001" i="2" s="1"/>
  <c r="C5002" i="2" a="1"/>
  <c r="C5002" i="2" s="1"/>
  <c r="C5003" i="2" a="1"/>
  <c r="C5003" i="2"/>
  <c r="C5004" i="2" a="1"/>
  <c r="C5004" i="2" s="1"/>
  <c r="C5005" i="2" a="1"/>
  <c r="C5005" i="2" s="1"/>
  <c r="C5006" i="2" a="1"/>
  <c r="C5006" i="2" s="1"/>
  <c r="C5007" i="2" a="1"/>
  <c r="C5007" i="2" s="1"/>
  <c r="C5008" i="2" a="1"/>
  <c r="C5008" i="2"/>
  <c r="C5009" i="2" a="1"/>
  <c r="C5009" i="2" s="1"/>
  <c r="C5010" i="2" a="1"/>
  <c r="C5010" i="2" s="1"/>
  <c r="C5011" i="2" a="1"/>
  <c r="C5011" i="2"/>
  <c r="C5012" i="2" a="1"/>
  <c r="C5012" i="2" s="1"/>
  <c r="C5013" i="2" a="1"/>
  <c r="C5013" i="2" s="1"/>
  <c r="C5014" i="2" a="1"/>
  <c r="C5014" i="2" s="1"/>
  <c r="C5015" i="2" a="1"/>
  <c r="C5015" i="2" s="1"/>
  <c r="C5016" i="2" a="1"/>
  <c r="C5016" i="2"/>
  <c r="C5017" i="2" a="1"/>
  <c r="C5017" i="2" s="1"/>
  <c r="C5018" i="2" a="1"/>
  <c r="C5018" i="2" s="1"/>
  <c r="C5019" i="2" a="1"/>
  <c r="C5019" i="2"/>
  <c r="C5020" i="2" a="1"/>
  <c r="C5020" i="2" s="1"/>
  <c r="C5021" i="2" a="1"/>
  <c r="C5021" i="2" s="1"/>
  <c r="C5022" i="2" a="1"/>
  <c r="C5022" i="2" s="1"/>
  <c r="C5023" i="2" a="1"/>
  <c r="C5023" i="2" s="1"/>
  <c r="C5024" i="2" a="1"/>
  <c r="C5024" i="2"/>
  <c r="C5025" i="2" a="1"/>
  <c r="C5025" i="2" s="1"/>
  <c r="C5026" i="2" a="1"/>
  <c r="C5026" i="2" s="1"/>
  <c r="C5027" i="2" a="1"/>
  <c r="C5027" i="2"/>
  <c r="C5028" i="2" a="1"/>
  <c r="C5028" i="2" s="1"/>
  <c r="C5029" i="2" a="1"/>
  <c r="C5029" i="2" s="1"/>
  <c r="C5030" i="2" a="1"/>
  <c r="C5030" i="2" s="1"/>
  <c r="C5031" i="2" a="1"/>
  <c r="C5031" i="2" s="1"/>
  <c r="C5032" i="2" a="1"/>
  <c r="C5032" i="2"/>
  <c r="C5033" i="2" a="1"/>
  <c r="C5033" i="2" s="1"/>
  <c r="C5034" i="2" a="1"/>
  <c r="C5034" i="2" s="1"/>
  <c r="C5035" i="2" a="1"/>
  <c r="C5035" i="2"/>
  <c r="C5036" i="2" a="1"/>
  <c r="C5036" i="2" s="1"/>
  <c r="C5037" i="2" a="1"/>
  <c r="C5037" i="2" s="1"/>
  <c r="C5038" i="2" a="1"/>
  <c r="C5038" i="2" s="1"/>
  <c r="C5039" i="2" a="1"/>
  <c r="C5039" i="2" s="1"/>
  <c r="C5040" i="2" a="1"/>
  <c r="C5040" i="2"/>
  <c r="C5041" i="2" a="1"/>
  <c r="C5041" i="2" s="1"/>
  <c r="C5042" i="2" a="1"/>
  <c r="C5042" i="2" s="1"/>
  <c r="C5043" i="2" a="1"/>
  <c r="C5043" i="2"/>
  <c r="C5044" i="2" a="1"/>
  <c r="C5044" i="2" s="1"/>
  <c r="C5045" i="2" a="1"/>
  <c r="C5045" i="2" s="1"/>
  <c r="C5046" i="2" a="1"/>
  <c r="C5046" i="2" s="1"/>
  <c r="C5047" i="2" a="1"/>
  <c r="C5047" i="2" s="1"/>
  <c r="C5048" i="2" a="1"/>
  <c r="C5048" i="2"/>
  <c r="C5049" i="2" a="1"/>
  <c r="C5049" i="2" s="1"/>
  <c r="C5050" i="2" a="1"/>
  <c r="C5050" i="2" s="1"/>
  <c r="C5051" i="2" a="1"/>
  <c r="C5051" i="2"/>
  <c r="C5052" i="2" a="1"/>
  <c r="C5052" i="2" s="1"/>
  <c r="C5053" i="2" a="1"/>
  <c r="C5053" i="2" s="1"/>
  <c r="C5054" i="2" a="1"/>
  <c r="C5054" i="2" s="1"/>
  <c r="C5055" i="2" a="1"/>
  <c r="C5055" i="2" s="1"/>
  <c r="C5056" i="2" a="1"/>
  <c r="C5056" i="2"/>
  <c r="C5057" i="2" a="1"/>
  <c r="C5057" i="2" s="1"/>
  <c r="C5058" i="2" a="1"/>
  <c r="C5058" i="2" s="1"/>
  <c r="C5059" i="2" a="1"/>
  <c r="C5059" i="2"/>
  <c r="C5060" i="2" a="1"/>
  <c r="C5060" i="2" s="1"/>
  <c r="C5061" i="2" a="1"/>
  <c r="C5061" i="2" s="1"/>
  <c r="C5062" i="2" a="1"/>
  <c r="C5062" i="2" s="1"/>
  <c r="C5063" i="2" a="1"/>
  <c r="C5063" i="2" s="1"/>
  <c r="C5064" i="2" a="1"/>
  <c r="C5064" i="2"/>
  <c r="C5065" i="2" a="1"/>
  <c r="C5065" i="2" s="1"/>
  <c r="C5066" i="2" a="1"/>
  <c r="C5066" i="2" s="1"/>
  <c r="C5067" i="2" a="1"/>
  <c r="C5067" i="2"/>
  <c r="C5068" i="2" a="1"/>
  <c r="C5068" i="2" s="1"/>
  <c r="C5069" i="2" a="1"/>
  <c r="C5069" i="2" s="1"/>
  <c r="C5070" i="2" a="1"/>
  <c r="C5070" i="2" s="1"/>
  <c r="C5071" i="2" a="1"/>
  <c r="C5071" i="2" s="1"/>
  <c r="C5072" i="2" a="1"/>
  <c r="C5072" i="2"/>
  <c r="C5073" i="2" a="1"/>
  <c r="C5073" i="2" s="1"/>
  <c r="C5074" i="2" a="1"/>
  <c r="C5074" i="2" s="1"/>
  <c r="C5075" i="2" a="1"/>
  <c r="C5075" i="2"/>
  <c r="C5076" i="2" a="1"/>
  <c r="C5076" i="2" s="1"/>
  <c r="C5077" i="2" a="1"/>
  <c r="C5077" i="2" s="1"/>
  <c r="C5078" i="2" a="1"/>
  <c r="C5078" i="2" s="1"/>
  <c r="C5079" i="2" a="1"/>
  <c r="C5079" i="2" s="1"/>
  <c r="C5080" i="2" a="1"/>
  <c r="C5080" i="2" s="1"/>
  <c r="C5081" i="2" a="1"/>
  <c r="C5081" i="2" s="1"/>
  <c r="C5082" i="2" a="1"/>
  <c r="C5082" i="2" s="1"/>
  <c r="C5083" i="2" a="1"/>
  <c r="C5083" i="2"/>
  <c r="C5084" i="2" a="1"/>
  <c r="C5084" i="2" s="1"/>
  <c r="C5085" i="2" a="1"/>
  <c r="C5085" i="2" s="1"/>
  <c r="C5086" i="2" a="1"/>
  <c r="C5086" i="2" s="1"/>
  <c r="C5087" i="2" a="1"/>
  <c r="C5087" i="2" s="1"/>
  <c r="C5088" i="2" a="1"/>
  <c r="C5088" i="2"/>
  <c r="C5089" i="2" a="1"/>
  <c r="C5089" i="2" s="1"/>
  <c r="C5090" i="2" a="1"/>
  <c r="C5090" i="2" s="1"/>
  <c r="C5091" i="2" a="1"/>
  <c r="C5091" i="2" s="1"/>
  <c r="C5092" i="2" a="1"/>
  <c r="C5092" i="2" s="1"/>
  <c r="C5093" i="2" a="1"/>
  <c r="C5093" i="2" s="1"/>
  <c r="C5094" i="2" a="1"/>
  <c r="C5094" i="2" s="1"/>
  <c r="C5095" i="2" a="1"/>
  <c r="C5095" i="2" s="1"/>
  <c r="C5096" i="2" a="1"/>
  <c r="C5096" i="2" s="1"/>
  <c r="C5097" i="2" a="1"/>
  <c r="C5097" i="2" s="1"/>
  <c r="C5098" i="2" a="1"/>
  <c r="C5098" i="2" s="1"/>
  <c r="C5099" i="2" a="1"/>
  <c r="C5099" i="2"/>
  <c r="C5100" i="2" a="1"/>
  <c r="C5100" i="2" s="1"/>
  <c r="C5101" i="2" a="1"/>
  <c r="C5101" i="2" s="1"/>
  <c r="C5102" i="2" a="1"/>
  <c r="C5102" i="2" s="1"/>
  <c r="C5103" i="2" a="1"/>
  <c r="C5103" i="2" s="1"/>
  <c r="C5104" i="2" a="1"/>
  <c r="C5104" i="2"/>
  <c r="C5105" i="2" a="1"/>
  <c r="C5105" i="2" s="1"/>
  <c r="C5106" i="2" a="1"/>
  <c r="C5106" i="2" s="1"/>
  <c r="C5107" i="2" a="1"/>
  <c r="C5107" i="2" s="1"/>
  <c r="C5108" i="2" a="1"/>
  <c r="C5108" i="2" s="1"/>
  <c r="C5109" i="2" a="1"/>
  <c r="C5109" i="2" s="1"/>
  <c r="C5110" i="2" a="1"/>
  <c r="C5110" i="2" s="1"/>
  <c r="C5111" i="2" a="1"/>
  <c r="C5111" i="2" s="1"/>
  <c r="C5112" i="2" a="1"/>
  <c r="C5112" i="2" s="1"/>
  <c r="C5113" i="2" a="1"/>
  <c r="C5113" i="2" s="1"/>
  <c r="C5114" i="2" a="1"/>
  <c r="C5114" i="2" s="1"/>
  <c r="C5115" i="2" a="1"/>
  <c r="C5115" i="2"/>
  <c r="C5116" i="2" a="1"/>
  <c r="C5116" i="2" s="1"/>
  <c r="C5117" i="2" a="1"/>
  <c r="C5117" i="2" s="1"/>
  <c r="C5118" i="2" a="1"/>
  <c r="C5118" i="2" s="1"/>
  <c r="C5119" i="2" a="1"/>
  <c r="C5119" i="2" s="1"/>
  <c r="C5120" i="2" a="1"/>
  <c r="C5120" i="2"/>
  <c r="C5121" i="2" a="1"/>
  <c r="C5121" i="2" s="1"/>
  <c r="C5122" i="2" a="1"/>
  <c r="C5122" i="2" s="1"/>
  <c r="C5123" i="2" a="1"/>
  <c r="C5123" i="2" s="1"/>
  <c r="C5124" i="2" a="1"/>
  <c r="C5124" i="2" s="1"/>
  <c r="C5125" i="2" a="1"/>
  <c r="C5125" i="2" s="1"/>
  <c r="C5126" i="2" a="1"/>
  <c r="C5126" i="2" s="1"/>
  <c r="C5127" i="2" a="1"/>
  <c r="C5127" i="2" s="1"/>
  <c r="C5128" i="2" a="1"/>
  <c r="C5128" i="2" s="1"/>
  <c r="C5129" i="2" a="1"/>
  <c r="C5129" i="2" s="1"/>
  <c r="C5130" i="2" a="1"/>
  <c r="C5130" i="2" s="1"/>
  <c r="C5131" i="2" a="1"/>
  <c r="C5131" i="2"/>
  <c r="C5132" i="2" a="1"/>
  <c r="C5132" i="2" s="1"/>
  <c r="C5133" i="2" a="1"/>
  <c r="C5133" i="2" s="1"/>
  <c r="C5134" i="2" a="1"/>
  <c r="C5134" i="2" s="1"/>
  <c r="C5135" i="2" a="1"/>
  <c r="C5135" i="2" s="1"/>
  <c r="C5136" i="2" a="1"/>
  <c r="C5136" i="2"/>
  <c r="C5137" i="2" a="1"/>
  <c r="C5137" i="2" s="1"/>
  <c r="C5138" i="2" a="1"/>
  <c r="C5138" i="2" s="1"/>
  <c r="C5139" i="2" a="1"/>
  <c r="C5139" i="2" s="1"/>
  <c r="C5140" i="2" a="1"/>
  <c r="C5140" i="2" s="1"/>
  <c r="C5141" i="2" a="1"/>
  <c r="C5141" i="2" s="1"/>
  <c r="C5142" i="2" a="1"/>
  <c r="C5142" i="2" s="1"/>
  <c r="C5143" i="2" a="1"/>
  <c r="C5143" i="2" s="1"/>
  <c r="C5144" i="2" a="1"/>
  <c r="C5144" i="2" s="1"/>
  <c r="C5145" i="2" a="1"/>
  <c r="C5145" i="2" s="1"/>
  <c r="C5146" i="2" a="1"/>
  <c r="C5146" i="2" s="1"/>
  <c r="C5147" i="2" a="1"/>
  <c r="C5147" i="2"/>
  <c r="C5148" i="2" a="1"/>
  <c r="C5148" i="2" s="1"/>
  <c r="C5149" i="2" a="1"/>
  <c r="C5149" i="2" s="1"/>
  <c r="C5150" i="2" a="1"/>
  <c r="C5150" i="2" s="1"/>
  <c r="C5151" i="2" a="1"/>
  <c r="C5151" i="2" s="1"/>
  <c r="C5152" i="2" a="1"/>
  <c r="C5152" i="2"/>
  <c r="C5153" i="2" a="1"/>
  <c r="C5153" i="2" s="1"/>
  <c r="C5154" i="2" a="1"/>
  <c r="C5154" i="2" s="1"/>
  <c r="C5155" i="2" a="1"/>
  <c r="C5155" i="2" s="1"/>
  <c r="C5156" i="2" a="1"/>
  <c r="C5156" i="2" s="1"/>
  <c r="C5157" i="2" a="1"/>
  <c r="C5157" i="2" s="1"/>
  <c r="C5158" i="2" a="1"/>
  <c r="C5158" i="2" s="1"/>
  <c r="C5159" i="2" a="1"/>
  <c r="C5159" i="2" s="1"/>
  <c r="C5160" i="2" a="1"/>
  <c r="C5160" i="2" s="1"/>
  <c r="C5161" i="2" a="1"/>
  <c r="C5161" i="2" s="1"/>
  <c r="C5162" i="2" a="1"/>
  <c r="C5162" i="2" s="1"/>
  <c r="C5163" i="2" a="1"/>
  <c r="C5163" i="2"/>
  <c r="C5164" i="2" a="1"/>
  <c r="C5164" i="2" s="1"/>
  <c r="C5165" i="2" a="1"/>
  <c r="C5165" i="2" s="1"/>
  <c r="C5166" i="2" a="1"/>
  <c r="C5166" i="2" s="1"/>
  <c r="C5167" i="2" a="1"/>
  <c r="C5167" i="2" s="1"/>
  <c r="C5168" i="2" a="1"/>
  <c r="C5168" i="2"/>
  <c r="C5169" i="2" a="1"/>
  <c r="C5169" i="2" s="1"/>
  <c r="C5170" i="2" a="1"/>
  <c r="C5170" i="2" s="1"/>
  <c r="C5171" i="2" a="1"/>
  <c r="C5171" i="2" s="1"/>
  <c r="C5172" i="2" a="1"/>
  <c r="C5172" i="2" s="1"/>
  <c r="C5173" i="2" a="1"/>
  <c r="C5173" i="2" s="1"/>
  <c r="C5174" i="2" a="1"/>
  <c r="C5174" i="2" s="1"/>
  <c r="C5175" i="2" a="1"/>
  <c r="C5175" i="2" s="1"/>
  <c r="C5176" i="2" a="1"/>
  <c r="C5176" i="2" s="1"/>
  <c r="C5177" i="2" a="1"/>
  <c r="C5177" i="2" s="1"/>
  <c r="C5178" i="2" a="1"/>
  <c r="C5178" i="2" s="1"/>
  <c r="C5179" i="2" a="1"/>
  <c r="C5179" i="2"/>
  <c r="C5180" i="2" a="1"/>
  <c r="C5180" i="2" s="1"/>
  <c r="C5181" i="2" a="1"/>
  <c r="C5181" i="2" s="1"/>
  <c r="C5182" i="2" a="1"/>
  <c r="C5182" i="2" s="1"/>
  <c r="C5183" i="2" a="1"/>
  <c r="C5183" i="2" s="1"/>
  <c r="C5184" i="2" a="1"/>
  <c r="C5184" i="2"/>
  <c r="C5185" i="2" a="1"/>
  <c r="C5185" i="2" s="1"/>
  <c r="C5186" i="2" a="1"/>
  <c r="C5186" i="2" s="1"/>
  <c r="C5187" i="2" a="1"/>
  <c r="C5187" i="2" s="1"/>
  <c r="C5188" i="2" a="1"/>
  <c r="C5188" i="2" s="1"/>
  <c r="C5189" i="2" a="1"/>
  <c r="C5189" i="2" s="1"/>
  <c r="C5190" i="2" a="1"/>
  <c r="C5190" i="2" s="1"/>
  <c r="C5191" i="2" a="1"/>
  <c r="C5191" i="2" s="1"/>
  <c r="C5192" i="2" a="1"/>
  <c r="C5192" i="2" s="1"/>
  <c r="C5193" i="2" a="1"/>
  <c r="C5193" i="2" s="1"/>
  <c r="C5194" i="2" a="1"/>
  <c r="C5194" i="2" s="1"/>
  <c r="C5195" i="2" a="1"/>
  <c r="C5195" i="2"/>
  <c r="C5196" i="2" a="1"/>
  <c r="C5196" i="2" s="1"/>
  <c r="C5197" i="2" a="1"/>
  <c r="C5197" i="2" s="1"/>
  <c r="C5198" i="2" a="1"/>
  <c r="C5198" i="2" s="1"/>
  <c r="C5199" i="2" a="1"/>
  <c r="C5199" i="2" s="1"/>
  <c r="C5200" i="2" a="1"/>
  <c r="C5200" i="2"/>
  <c r="C5201" i="2" a="1"/>
  <c r="C5201" i="2" s="1"/>
  <c r="C5202" i="2" a="1"/>
  <c r="C5202" i="2" s="1"/>
  <c r="C5203" i="2" a="1"/>
  <c r="C5203" i="2" s="1"/>
  <c r="C5204" i="2" a="1"/>
  <c r="C5204" i="2" s="1"/>
  <c r="C5205" i="2" a="1"/>
  <c r="C5205" i="2" s="1"/>
  <c r="C5206" i="2" a="1"/>
  <c r="C5206" i="2" s="1"/>
  <c r="C5207" i="2" a="1"/>
  <c r="C5207" i="2" s="1"/>
  <c r="C5208" i="2" a="1"/>
  <c r="C5208" i="2" s="1"/>
  <c r="C5209" i="2" a="1"/>
  <c r="C5209" i="2" s="1"/>
  <c r="C5210" i="2" a="1"/>
  <c r="C5210" i="2" s="1"/>
  <c r="C5211" i="2" a="1"/>
  <c r="C5211" i="2"/>
  <c r="C5212" i="2" a="1"/>
  <c r="C5212" i="2" s="1"/>
  <c r="C5213" i="2" a="1"/>
  <c r="C5213" i="2" s="1"/>
  <c r="C5214" i="2" a="1"/>
  <c r="C5214" i="2" s="1"/>
  <c r="C5215" i="2" a="1"/>
  <c r="C5215" i="2" s="1"/>
  <c r="C5216" i="2" a="1"/>
  <c r="C5216" i="2"/>
  <c r="C5217" i="2" a="1"/>
  <c r="C5217" i="2" s="1"/>
  <c r="C5218" i="2" a="1"/>
  <c r="C5218" i="2" s="1"/>
  <c r="C5219" i="2" a="1"/>
  <c r="C5219" i="2" s="1"/>
  <c r="C5220" i="2" a="1"/>
  <c r="C5220" i="2" s="1"/>
  <c r="C5221" i="2" a="1"/>
  <c r="C5221" i="2" s="1"/>
  <c r="C5222" i="2" a="1"/>
  <c r="C5222" i="2" s="1"/>
  <c r="C5223" i="2" a="1"/>
  <c r="C5223" i="2" s="1"/>
  <c r="C5224" i="2" a="1"/>
  <c r="C5224" i="2" s="1"/>
  <c r="C5225" i="2" a="1"/>
  <c r="C5225" i="2" s="1"/>
  <c r="C5226" i="2" a="1"/>
  <c r="C5226" i="2" s="1"/>
  <c r="C5227" i="2" a="1"/>
  <c r="C5227" i="2"/>
  <c r="C5228" i="2" a="1"/>
  <c r="C5228" i="2" s="1"/>
  <c r="C5229" i="2" a="1"/>
  <c r="C5229" i="2" s="1"/>
  <c r="C5230" i="2" a="1"/>
  <c r="C5230" i="2" s="1"/>
  <c r="C5231" i="2" a="1"/>
  <c r="C5231" i="2" s="1"/>
  <c r="C5232" i="2" a="1"/>
  <c r="C5232" i="2"/>
  <c r="C5233" i="2" a="1"/>
  <c r="C5233" i="2" s="1"/>
  <c r="C5234" i="2" a="1"/>
  <c r="C5234" i="2" s="1"/>
  <c r="C5235" i="2" a="1"/>
  <c r="C5235" i="2" s="1"/>
  <c r="C5236" i="2" a="1"/>
  <c r="C5236" i="2" s="1"/>
  <c r="C5237" i="2" a="1"/>
  <c r="C5237" i="2" s="1"/>
  <c r="C5238" i="2" a="1"/>
  <c r="C5238" i="2" s="1"/>
  <c r="C5239" i="2" a="1"/>
  <c r="C5239" i="2" s="1"/>
  <c r="C5240" i="2" a="1"/>
  <c r="C5240" i="2" s="1"/>
  <c r="C5241" i="2" a="1"/>
  <c r="C5241" i="2" s="1"/>
  <c r="C5242" i="2" a="1"/>
  <c r="C5242" i="2" s="1"/>
  <c r="C5243" i="2" a="1"/>
  <c r="C5243" i="2"/>
  <c r="C5244" i="2" a="1"/>
  <c r="C5244" i="2" s="1"/>
  <c r="C5245" i="2" a="1"/>
  <c r="C5245" i="2" s="1"/>
  <c r="C5246" i="2" a="1"/>
  <c r="C5246" i="2" s="1"/>
  <c r="C5247" i="2" a="1"/>
  <c r="C5247" i="2" s="1"/>
  <c r="C5248" i="2" a="1"/>
  <c r="C5248" i="2"/>
  <c r="C5249" i="2" a="1"/>
  <c r="C5249" i="2" s="1"/>
  <c r="C5250" i="2" a="1"/>
  <c r="C5250" i="2" s="1"/>
  <c r="C5251" i="2" a="1"/>
  <c r="C5251" i="2" s="1"/>
  <c r="C5252" i="2" a="1"/>
  <c r="C5252" i="2" s="1"/>
  <c r="C5253" i="2" a="1"/>
  <c r="C5253" i="2" s="1"/>
  <c r="C5254" i="2" a="1"/>
  <c r="C5254" i="2" s="1"/>
  <c r="C5255" i="2" a="1"/>
  <c r="C5255" i="2" s="1"/>
  <c r="C5256" i="2" a="1"/>
  <c r="C5256" i="2" s="1"/>
  <c r="C5257" i="2" a="1"/>
  <c r="C5257" i="2" s="1"/>
  <c r="C5258" i="2" a="1"/>
  <c r="C5258" i="2" s="1"/>
  <c r="C5259" i="2" a="1"/>
  <c r="C5259" i="2"/>
  <c r="C5260" i="2" a="1"/>
  <c r="C5260" i="2" s="1"/>
  <c r="C5261" i="2" a="1"/>
  <c r="C5261" i="2" s="1"/>
  <c r="C5262" i="2" a="1"/>
  <c r="C5262" i="2" s="1"/>
  <c r="C5263" i="2" a="1"/>
  <c r="C5263" i="2" s="1"/>
  <c r="C5264" i="2" a="1"/>
  <c r="C5264" i="2"/>
  <c r="C5265" i="2" a="1"/>
  <c r="C5265" i="2" s="1"/>
  <c r="C5266" i="2" a="1"/>
  <c r="C5266" i="2"/>
  <c r="C5267" i="2" a="1"/>
  <c r="C5267" i="2"/>
  <c r="C5268" i="2" a="1"/>
  <c r="C5268" i="2" s="1"/>
  <c r="C5269" i="2" a="1"/>
  <c r="C5269" i="2"/>
  <c r="C5270" i="2" a="1"/>
  <c r="C5270" i="2"/>
  <c r="C5271" i="2" a="1"/>
  <c r="C5271" i="2"/>
  <c r="C5272" i="2" a="1"/>
  <c r="C5272" i="2" s="1"/>
  <c r="C5273" i="2" a="1"/>
  <c r="C5273" i="2"/>
  <c r="C5274" i="2" a="1"/>
  <c r="C5274" i="2"/>
  <c r="C5275" i="2" a="1"/>
  <c r="C5275" i="2"/>
  <c r="C5276" i="2" a="1"/>
  <c r="C5276" i="2" s="1"/>
  <c r="C5277" i="2" a="1"/>
  <c r="C5277" i="2"/>
  <c r="C5278" i="2" a="1"/>
  <c r="C5278" i="2"/>
  <c r="C5279" i="2" a="1"/>
  <c r="C5279" i="2"/>
  <c r="C5280" i="2" a="1"/>
  <c r="C5280" i="2" s="1"/>
  <c r="C5281" i="2" a="1"/>
  <c r="C5281" i="2"/>
  <c r="C5282" i="2" a="1"/>
  <c r="C5282" i="2"/>
  <c r="C5283" i="2" a="1"/>
  <c r="C5283" i="2"/>
  <c r="C5284" i="2" a="1"/>
  <c r="C5284" i="2" s="1"/>
  <c r="C5285" i="2" a="1"/>
  <c r="C5285" i="2"/>
  <c r="C5286" i="2" a="1"/>
  <c r="C5286" i="2"/>
  <c r="C5287" i="2" a="1"/>
  <c r="C5287" i="2"/>
  <c r="C5288" i="2" a="1"/>
  <c r="C5288" i="2" s="1"/>
  <c r="C5289" i="2" a="1"/>
  <c r="C5289" i="2"/>
  <c r="C5290" i="2" a="1"/>
  <c r="C5290" i="2"/>
  <c r="C5291" i="2" a="1"/>
  <c r="C5291" i="2"/>
  <c r="C5292" i="2" a="1"/>
  <c r="C5292" i="2" s="1"/>
  <c r="C5293" i="2" a="1"/>
  <c r="C5293" i="2"/>
  <c r="C5294" i="2" a="1"/>
  <c r="C5294" i="2"/>
  <c r="C5295" i="2" a="1"/>
  <c r="C5295" i="2"/>
  <c r="C5296" i="2" a="1"/>
  <c r="C5296" i="2" s="1"/>
  <c r="C5297" i="2" a="1"/>
  <c r="C5297" i="2"/>
  <c r="C5298" i="2" a="1"/>
  <c r="C5298" i="2"/>
  <c r="C5299" i="2" a="1"/>
  <c r="C5299" i="2"/>
  <c r="C5300" i="2" a="1"/>
  <c r="C5300" i="2" s="1"/>
  <c r="C5301" i="2" a="1"/>
  <c r="C5301" i="2"/>
  <c r="C5302" i="2" a="1"/>
  <c r="C5302" i="2"/>
  <c r="C5303" i="2" a="1"/>
  <c r="C5303" i="2"/>
  <c r="C5304" i="2" a="1"/>
  <c r="C5304" i="2" s="1"/>
  <c r="C5305" i="2" a="1"/>
  <c r="C5305" i="2"/>
  <c r="C5306" i="2" a="1"/>
  <c r="C5306" i="2"/>
  <c r="C5307" i="2" a="1"/>
  <c r="C5307" i="2"/>
  <c r="C5308" i="2" a="1"/>
  <c r="C5308" i="2" s="1"/>
  <c r="C5309" i="2" a="1"/>
  <c r="C5309" i="2"/>
  <c r="C5310" i="2" a="1"/>
  <c r="C5310" i="2"/>
  <c r="C5311" i="2" a="1"/>
  <c r="C5311" i="2"/>
  <c r="C5312" i="2" a="1"/>
  <c r="C5312" i="2" s="1"/>
  <c r="C5313" i="2" a="1"/>
  <c r="C5313" i="2"/>
  <c r="C5314" i="2" a="1"/>
  <c r="C5314" i="2" s="1"/>
  <c r="C5315" i="2" a="1"/>
  <c r="C5315" i="2"/>
  <c r="C5316" i="2" a="1"/>
  <c r="C5316" i="2" s="1"/>
  <c r="C5317" i="2" a="1"/>
  <c r="C5317" i="2"/>
  <c r="C5318" i="2" a="1"/>
  <c r="C5318" i="2" s="1"/>
  <c r="C5319" i="2" a="1"/>
  <c r="C5319" i="2"/>
  <c r="C5320" i="2" a="1"/>
  <c r="C5320" i="2" s="1"/>
  <c r="C5321" i="2" a="1"/>
  <c r="C5321" i="2"/>
  <c r="C5322" i="2" a="1"/>
  <c r="C5322" i="2" s="1"/>
  <c r="C5323" i="2" a="1"/>
  <c r="C5323" i="2"/>
  <c r="C5324" i="2" a="1"/>
  <c r="C5324" i="2" s="1"/>
  <c r="C5325" i="2" a="1"/>
  <c r="C5325" i="2"/>
  <c r="C5326" i="2" a="1"/>
  <c r="C5326" i="2" s="1"/>
  <c r="C5327" i="2" a="1"/>
  <c r="C5327" i="2"/>
  <c r="C5328" i="2" a="1"/>
  <c r="C5328" i="2" s="1"/>
  <c r="C5329" i="2" a="1"/>
  <c r="C5329" i="2" s="1"/>
  <c r="C5330" i="2" a="1"/>
  <c r="C5330" i="2" s="1"/>
  <c r="C5331" i="2" a="1"/>
  <c r="C5331" i="2"/>
  <c r="C5332" i="2" a="1"/>
  <c r="C5332" i="2" s="1"/>
  <c r="C5333" i="2" a="1"/>
  <c r="C5333" i="2" s="1"/>
  <c r="C5334" i="2" a="1"/>
  <c r="C5334" i="2" s="1"/>
  <c r="C5335" i="2" a="1"/>
  <c r="C5335" i="2"/>
  <c r="C5336" i="2" a="1"/>
  <c r="C5336" i="2" s="1"/>
  <c r="C5337" i="2" a="1"/>
  <c r="C5337" i="2" s="1"/>
  <c r="C5338" i="2" a="1"/>
  <c r="C5338" i="2" s="1"/>
  <c r="C5339" i="2" a="1"/>
  <c r="C5339" i="2"/>
  <c r="C5340" i="2" a="1"/>
  <c r="C5340" i="2" s="1"/>
  <c r="C5341" i="2" a="1"/>
  <c r="C5341" i="2" s="1"/>
  <c r="C5342" i="2" a="1"/>
  <c r="C5342" i="2" s="1"/>
  <c r="C5343" i="2" a="1"/>
  <c r="C5343" i="2"/>
  <c r="C5344" i="2" a="1"/>
  <c r="C5344" i="2" s="1"/>
  <c r="C5345" i="2" a="1"/>
  <c r="C5345" i="2" s="1"/>
  <c r="C5346" i="2" a="1"/>
  <c r="C5346" i="2" s="1"/>
  <c r="C5347" i="2" a="1"/>
  <c r="C5347" i="2"/>
  <c r="C5348" i="2" a="1"/>
  <c r="C5348" i="2" s="1"/>
  <c r="C5349" i="2" a="1"/>
  <c r="C5349" i="2" s="1"/>
  <c r="C5350" i="2" a="1"/>
  <c r="C5350" i="2" s="1"/>
  <c r="C5351" i="2" a="1"/>
  <c r="C5351" i="2"/>
  <c r="C5352" i="2" a="1"/>
  <c r="C5352" i="2" s="1"/>
  <c r="C5353" i="2" a="1"/>
  <c r="C5353" i="2" s="1"/>
  <c r="C5354" i="2" a="1"/>
  <c r="C5354" i="2" s="1"/>
  <c r="C5355" i="2" a="1"/>
  <c r="C5355" i="2"/>
  <c r="C5356" i="2" a="1"/>
  <c r="C5356" i="2" s="1"/>
  <c r="C5357" i="2" a="1"/>
  <c r="C5357" i="2" s="1"/>
  <c r="C5358" i="2" a="1"/>
  <c r="C5358" i="2" s="1"/>
  <c r="C5359" i="2" a="1"/>
  <c r="C5359" i="2"/>
  <c r="C5360" i="2" a="1"/>
  <c r="C5360" i="2" s="1"/>
  <c r="C5361" i="2" a="1"/>
  <c r="C5361" i="2" s="1"/>
  <c r="C5362" i="2" a="1"/>
  <c r="C5362" i="2" s="1"/>
  <c r="C5363" i="2" a="1"/>
  <c r="C5363" i="2"/>
  <c r="C5364" i="2" a="1"/>
  <c r="C5364" i="2" s="1"/>
  <c r="C5365" i="2" a="1"/>
  <c r="C5365" i="2" s="1"/>
  <c r="C5366" i="2" a="1"/>
  <c r="C5366" i="2" s="1"/>
  <c r="C5367" i="2" a="1"/>
  <c r="C5367" i="2"/>
  <c r="C5368" i="2" a="1"/>
  <c r="C5368" i="2" s="1"/>
  <c r="C5369" i="2" a="1"/>
  <c r="C5369" i="2" s="1"/>
  <c r="C5370" i="2" a="1"/>
  <c r="C5370" i="2" s="1"/>
  <c r="C5371" i="2" a="1"/>
  <c r="C5371" i="2"/>
  <c r="C5372" i="2" a="1"/>
  <c r="C5372" i="2" s="1"/>
  <c r="C5373" i="2" a="1"/>
  <c r="C5373" i="2" s="1"/>
  <c r="C5374" i="2" a="1"/>
  <c r="C5374" i="2" s="1"/>
  <c r="C5375" i="2" a="1"/>
  <c r="C5375" i="2"/>
  <c r="C5376" i="2" a="1"/>
  <c r="C5376" i="2" s="1"/>
  <c r="C5377" i="2" a="1"/>
  <c r="C5377" i="2" s="1"/>
  <c r="C5378" i="2" a="1"/>
  <c r="C5378" i="2" s="1"/>
  <c r="C5379" i="2" a="1"/>
  <c r="C5379" i="2"/>
  <c r="C5380" i="2" a="1"/>
  <c r="C5380" i="2" s="1"/>
  <c r="C5381" i="2" a="1"/>
  <c r="C5381" i="2" s="1"/>
  <c r="C5382" i="2" a="1"/>
  <c r="C5382" i="2" s="1"/>
  <c r="C5383" i="2" a="1"/>
  <c r="C5383" i="2"/>
  <c r="C5384" i="2" a="1"/>
  <c r="C5384" i="2" s="1"/>
  <c r="C5385" i="2" a="1"/>
  <c r="C5385" i="2" s="1"/>
  <c r="C5386" i="2" a="1"/>
  <c r="C5386" i="2" s="1"/>
  <c r="C5387" i="2" a="1"/>
  <c r="C5387" i="2"/>
  <c r="C5388" i="2" a="1"/>
  <c r="C5388" i="2" s="1"/>
  <c r="C5389" i="2" a="1"/>
  <c r="C5389" i="2" s="1"/>
  <c r="C5390" i="2" a="1"/>
  <c r="C5390" i="2" s="1"/>
  <c r="C5391" i="2" a="1"/>
  <c r="C5391" i="2"/>
  <c r="C5392" i="2" a="1"/>
  <c r="C5392" i="2" s="1"/>
  <c r="C5393" i="2" a="1"/>
  <c r="C5393" i="2" s="1"/>
  <c r="C5394" i="2" a="1"/>
  <c r="C5394" i="2" s="1"/>
  <c r="C5395" i="2" a="1"/>
  <c r="C5395" i="2"/>
  <c r="C5396" i="2" a="1"/>
  <c r="C5396" i="2" s="1"/>
  <c r="C5397" i="2" a="1"/>
  <c r="C5397" i="2" s="1"/>
  <c r="C5398" i="2" a="1"/>
  <c r="C5398" i="2" s="1"/>
  <c r="C5399" i="2" a="1"/>
  <c r="C5399" i="2"/>
  <c r="C5400" i="2" a="1"/>
  <c r="C5400" i="2" s="1"/>
  <c r="C5401" i="2" a="1"/>
  <c r="C5401" i="2" s="1"/>
  <c r="C5402" i="2" a="1"/>
  <c r="C5402" i="2" s="1"/>
  <c r="C5403" i="2" a="1"/>
  <c r="C5403" i="2"/>
  <c r="C5404" i="2" a="1"/>
  <c r="C5404" i="2" s="1"/>
  <c r="C5405" i="2" a="1"/>
  <c r="C5405" i="2" s="1"/>
  <c r="C5406" i="2" a="1"/>
  <c r="C5406" i="2" s="1"/>
  <c r="C5407" i="2" a="1"/>
  <c r="C5407" i="2"/>
  <c r="C5408" i="2" a="1"/>
  <c r="C5408" i="2" s="1"/>
  <c r="C5409" i="2" a="1"/>
  <c r="C5409" i="2" s="1"/>
  <c r="C5410" i="2" a="1"/>
  <c r="C5410" i="2" s="1"/>
  <c r="C5411" i="2" a="1"/>
  <c r="C5411" i="2"/>
  <c r="C5412" i="2" a="1"/>
  <c r="C5412" i="2" s="1"/>
  <c r="C5413" i="2" a="1"/>
  <c r="C5413" i="2" s="1"/>
  <c r="C5414" i="2" a="1"/>
  <c r="C5414" i="2" s="1"/>
  <c r="C5415" i="2" a="1"/>
  <c r="C5415" i="2"/>
  <c r="C5416" i="2" a="1"/>
  <c r="C5416" i="2" s="1"/>
  <c r="C5417" i="2" a="1"/>
  <c r="C5417" i="2" s="1"/>
  <c r="C5418" i="2" a="1"/>
  <c r="C5418" i="2" s="1"/>
  <c r="C5419" i="2" a="1"/>
  <c r="C5419" i="2"/>
  <c r="C5420" i="2" a="1"/>
  <c r="C5420" i="2" s="1"/>
  <c r="C5421" i="2" a="1"/>
  <c r="C5421" i="2" s="1"/>
  <c r="C5422" i="2" a="1"/>
  <c r="C5422" i="2" s="1"/>
  <c r="C5423" i="2" a="1"/>
  <c r="C5423" i="2"/>
  <c r="C5424" i="2" a="1"/>
  <c r="C5424" i="2" s="1"/>
  <c r="C5425" i="2" a="1"/>
  <c r="C5425" i="2" s="1"/>
  <c r="C5426" i="2" a="1"/>
  <c r="C5426" i="2" s="1"/>
  <c r="C5427" i="2" a="1"/>
  <c r="C5427" i="2"/>
  <c r="C5428" i="2" a="1"/>
  <c r="C5428" i="2" s="1"/>
  <c r="C5429" i="2" a="1"/>
  <c r="C5429" i="2" s="1"/>
  <c r="C5430" i="2" a="1"/>
  <c r="C5430" i="2" s="1"/>
  <c r="C5431" i="2" a="1"/>
  <c r="C5431" i="2"/>
  <c r="C5432" i="2" a="1"/>
  <c r="C5432" i="2" s="1"/>
  <c r="C5433" i="2" a="1"/>
  <c r="C5433" i="2" s="1"/>
  <c r="C5434" i="2" a="1"/>
  <c r="C5434" i="2" s="1"/>
  <c r="C5435" i="2" a="1"/>
  <c r="C5435" i="2"/>
  <c r="C5436" i="2" a="1"/>
  <c r="C5436" i="2" s="1"/>
  <c r="C5437" i="2" a="1"/>
  <c r="C5437" i="2" s="1"/>
  <c r="C5438" i="2" a="1"/>
  <c r="C5438" i="2" s="1"/>
  <c r="C5439" i="2" a="1"/>
  <c r="C5439" i="2"/>
  <c r="C5440" i="2" a="1"/>
  <c r="C5440" i="2" s="1"/>
  <c r="C5441" i="2" a="1"/>
  <c r="C5441" i="2" s="1"/>
  <c r="C5442" i="2" a="1"/>
  <c r="C5442" i="2" s="1"/>
  <c r="C5443" i="2" a="1"/>
  <c r="C5443" i="2"/>
  <c r="C5444" i="2" a="1"/>
  <c r="C5444" i="2" s="1"/>
  <c r="C5445" i="2" a="1"/>
  <c r="C5445" i="2" s="1"/>
  <c r="C5446" i="2" a="1"/>
  <c r="C5446" i="2" s="1"/>
  <c r="C5447" i="2" a="1"/>
  <c r="C5447" i="2"/>
  <c r="C5448" i="2" a="1"/>
  <c r="C5448" i="2" s="1"/>
  <c r="C5449" i="2" a="1"/>
  <c r="C5449" i="2" s="1"/>
  <c r="C5450" i="2" a="1"/>
  <c r="C5450" i="2" s="1"/>
  <c r="C5451" i="2" a="1"/>
  <c r="C5451" i="2" s="1"/>
  <c r="C5452" i="2" a="1"/>
  <c r="C5452" i="2" s="1"/>
  <c r="C5453" i="2" a="1"/>
  <c r="C5453" i="2" s="1"/>
  <c r="C5454" i="2" a="1"/>
  <c r="C5454" i="2" s="1"/>
  <c r="C5455" i="2" a="1"/>
  <c r="C5455" i="2" s="1"/>
  <c r="C5456" i="2" a="1"/>
  <c r="C5456" i="2" s="1"/>
  <c r="C5457" i="2" a="1"/>
  <c r="C5457" i="2" s="1"/>
  <c r="C5458" i="2" a="1"/>
  <c r="C5458" i="2" s="1"/>
  <c r="C5459" i="2" a="1"/>
  <c r="C5459" i="2" s="1"/>
  <c r="C5460" i="2" a="1"/>
  <c r="C5460" i="2" s="1"/>
  <c r="C5461" i="2" a="1"/>
  <c r="C5461" i="2" s="1"/>
  <c r="C5462" i="2" a="1"/>
  <c r="C5462" i="2" s="1"/>
  <c r="C5463" i="2" a="1"/>
  <c r="C5463" i="2"/>
  <c r="C5464" i="2" a="1"/>
  <c r="C5464" i="2" s="1"/>
  <c r="C5465" i="2" a="1"/>
  <c r="C5465" i="2" s="1"/>
  <c r="C5466" i="2" a="1"/>
  <c r="C5466" i="2" s="1"/>
  <c r="C5467" i="2" a="1"/>
  <c r="C5467" i="2"/>
  <c r="C5468" i="2" a="1"/>
  <c r="C5468" i="2" s="1"/>
  <c r="C5469" i="2" a="1"/>
  <c r="C5469" i="2" s="1"/>
  <c r="C5470" i="2" a="1"/>
  <c r="C5470" i="2" s="1"/>
  <c r="C5471" i="2" a="1"/>
  <c r="C5471" i="2"/>
  <c r="C5472" i="2" a="1"/>
  <c r="C5472" i="2" s="1"/>
  <c r="C5473" i="2" a="1"/>
  <c r="C5473" i="2" s="1"/>
  <c r="C5474" i="2" a="1"/>
  <c r="C5474" i="2" s="1"/>
  <c r="C5475" i="2" a="1"/>
  <c r="C5475" i="2"/>
  <c r="C5476" i="2" a="1"/>
  <c r="C5476" i="2" s="1"/>
  <c r="C5477" i="2" a="1"/>
  <c r="C5477" i="2" s="1"/>
  <c r="C5478" i="2" a="1"/>
  <c r="C5478" i="2" s="1"/>
  <c r="C5479" i="2" a="1"/>
  <c r="C5479" i="2"/>
  <c r="C5480" i="2" a="1"/>
  <c r="C5480" i="2" s="1"/>
  <c r="C5481" i="2" a="1"/>
  <c r="C5481" i="2" s="1"/>
  <c r="C5482" i="2" a="1"/>
  <c r="C5482" i="2" s="1"/>
  <c r="C5483" i="2" a="1"/>
  <c r="C5483" i="2" s="1"/>
  <c r="C5484" i="2" a="1"/>
  <c r="C5484" i="2" s="1"/>
  <c r="C5485" i="2" a="1"/>
  <c r="C5485" i="2" s="1"/>
  <c r="C5486" i="2" a="1"/>
  <c r="C5486" i="2" s="1"/>
  <c r="C5487" i="2" a="1"/>
  <c r="C5487" i="2" s="1"/>
  <c r="C5488" i="2" a="1"/>
  <c r="C5488" i="2" s="1"/>
  <c r="C5489" i="2" a="1"/>
  <c r="C5489" i="2" s="1"/>
  <c r="C5490" i="2" a="1"/>
  <c r="C5490" i="2" s="1"/>
  <c r="C5491" i="2" a="1"/>
  <c r="C5491" i="2" s="1"/>
  <c r="C5492" i="2" a="1"/>
  <c r="C5492" i="2" s="1"/>
  <c r="C5493" i="2" a="1"/>
  <c r="C5493" i="2" s="1"/>
  <c r="C5494" i="2" a="1"/>
  <c r="C5494" i="2" s="1"/>
  <c r="C5495" i="2" a="1"/>
  <c r="C5495" i="2"/>
  <c r="C5496" i="2" a="1"/>
  <c r="C5496" i="2" s="1"/>
  <c r="C5497" i="2" a="1"/>
  <c r="C5497" i="2" s="1"/>
  <c r="C5498" i="2" a="1"/>
  <c r="C5498" i="2" s="1"/>
  <c r="C5499" i="2" a="1"/>
  <c r="C5499" i="2"/>
  <c r="C5500" i="2" a="1"/>
  <c r="C5500" i="2" s="1"/>
  <c r="C5501" i="2" a="1"/>
  <c r="C5501" i="2" s="1"/>
  <c r="C5502" i="2" a="1"/>
  <c r="C5502" i="2" s="1"/>
  <c r="C5503" i="2" a="1"/>
  <c r="C5503" i="2"/>
  <c r="C5504" i="2" a="1"/>
  <c r="C5504" i="2" s="1"/>
  <c r="C5505" i="2" a="1"/>
  <c r="C5505" i="2" s="1"/>
  <c r="C5506" i="2" a="1"/>
  <c r="C5506" i="2" s="1"/>
  <c r="C5507" i="2" a="1"/>
  <c r="C5507" i="2"/>
  <c r="C5508" i="2" a="1"/>
  <c r="C5508" i="2" s="1"/>
  <c r="C5509" i="2" a="1"/>
  <c r="C5509" i="2" s="1"/>
  <c r="C5510" i="2" a="1"/>
  <c r="C5510" i="2" s="1"/>
  <c r="C5511" i="2" a="1"/>
  <c r="C5511" i="2"/>
  <c r="C5512" i="2" a="1"/>
  <c r="C5512" i="2" s="1"/>
  <c r="C5513" i="2" a="1"/>
  <c r="C5513" i="2" s="1"/>
  <c r="C5514" i="2" a="1"/>
  <c r="C5514" i="2" s="1"/>
  <c r="C5515" i="2" a="1"/>
  <c r="C5515" i="2" s="1"/>
  <c r="C5516" i="2" a="1"/>
  <c r="C5516" i="2" s="1"/>
  <c r="C5517" i="2" a="1"/>
  <c r="C5517" i="2" s="1"/>
  <c r="C5518" i="2" a="1"/>
  <c r="C5518" i="2" s="1"/>
  <c r="C5519" i="2" a="1"/>
  <c r="C5519" i="2" s="1"/>
  <c r="C5520" i="2" a="1"/>
  <c r="C5520" i="2" s="1"/>
  <c r="C5521" i="2" a="1"/>
  <c r="C5521" i="2" s="1"/>
  <c r="C5522" i="2" a="1"/>
  <c r="C5522" i="2" s="1"/>
  <c r="C5523" i="2" a="1"/>
  <c r="C5523" i="2" s="1"/>
  <c r="C5524" i="2" a="1"/>
  <c r="C5524" i="2" s="1"/>
  <c r="C5525" i="2" a="1"/>
  <c r="C5525" i="2" s="1"/>
  <c r="C5526" i="2" a="1"/>
  <c r="C5526" i="2" s="1"/>
  <c r="C5527" i="2" a="1"/>
  <c r="C5527" i="2"/>
  <c r="C5528" i="2" a="1"/>
  <c r="C5528" i="2" s="1"/>
  <c r="C5529" i="2" a="1"/>
  <c r="C5529" i="2" s="1"/>
  <c r="C5530" i="2" a="1"/>
  <c r="C5530" i="2" s="1"/>
  <c r="C5531" i="2" a="1"/>
  <c r="C5531" i="2" s="1"/>
  <c r="C5532" i="2" a="1"/>
  <c r="C5532" i="2" s="1"/>
  <c r="C5533" i="2" a="1"/>
  <c r="C5533" i="2" s="1"/>
  <c r="C5534" i="2" a="1"/>
  <c r="C5534" i="2" s="1"/>
  <c r="C5535" i="2" a="1"/>
  <c r="C5535" i="2"/>
  <c r="C5536" i="2" a="1"/>
  <c r="C5536" i="2" s="1"/>
  <c r="C5537" i="2" a="1"/>
  <c r="C5537" i="2" s="1"/>
  <c r="C5538" i="2" a="1"/>
  <c r="C5538" i="2" s="1"/>
  <c r="C5539" i="2" a="1"/>
  <c r="C5539" i="2"/>
  <c r="C5540" i="2" a="1"/>
  <c r="C5540" i="2" s="1"/>
  <c r="C5541" i="2" a="1"/>
  <c r="C5541" i="2" s="1"/>
  <c r="C5542" i="2" a="1"/>
  <c r="C5542" i="2" s="1"/>
  <c r="C5543" i="2" a="1"/>
  <c r="C5543" i="2"/>
  <c r="C5544" i="2" a="1"/>
  <c r="C5544" i="2" s="1"/>
  <c r="C5545" i="2" a="1"/>
  <c r="C5545" i="2" s="1"/>
  <c r="C5546" i="2" a="1"/>
  <c r="C5546" i="2" s="1"/>
  <c r="C5547" i="2" a="1"/>
  <c r="C5547" i="2" s="1"/>
  <c r="C5548" i="2" a="1"/>
  <c r="C5548" i="2" s="1"/>
  <c r="C5549" i="2" a="1"/>
  <c r="C5549" i="2" s="1"/>
  <c r="C5550" i="2" a="1"/>
  <c r="C5550" i="2" s="1"/>
  <c r="C5551" i="2" a="1"/>
  <c r="C5551" i="2" s="1"/>
  <c r="C5552" i="2" a="1"/>
  <c r="C5552" i="2" s="1"/>
  <c r="C5553" i="2" a="1"/>
  <c r="C5553" i="2" s="1"/>
  <c r="C5554" i="2" a="1"/>
  <c r="C5554" i="2" s="1"/>
  <c r="C5555" i="2" a="1"/>
  <c r="C5555" i="2" s="1"/>
  <c r="C5556" i="2" a="1"/>
  <c r="C5556" i="2" s="1"/>
  <c r="C5557" i="2" a="1"/>
  <c r="C5557" i="2" s="1"/>
  <c r="C5558" i="2" a="1"/>
  <c r="C5558" i="2" s="1"/>
  <c r="C5559" i="2" a="1"/>
  <c r="C5559" i="2"/>
  <c r="C5560" i="2" a="1"/>
  <c r="C5560" i="2" s="1"/>
  <c r="C5561" i="2" a="1"/>
  <c r="C5561" i="2" s="1"/>
  <c r="C5562" i="2" a="1"/>
  <c r="C5562" i="2" s="1"/>
  <c r="C5563" i="2" a="1"/>
  <c r="C5563" i="2" s="1"/>
  <c r="C5564" i="2" a="1"/>
  <c r="C5564" i="2" s="1"/>
  <c r="C5565" i="2" a="1"/>
  <c r="C5565" i="2" s="1"/>
  <c r="C5566" i="2" a="1"/>
  <c r="C5566" i="2" s="1"/>
  <c r="C5567" i="2" a="1"/>
  <c r="C5567" i="2"/>
  <c r="C5568" i="2" a="1"/>
  <c r="C5568" i="2" s="1"/>
  <c r="C5569" i="2" a="1"/>
  <c r="C5569" i="2" s="1"/>
  <c r="C5570" i="2" a="1"/>
  <c r="C5570" i="2" s="1"/>
  <c r="C5571" i="2" a="1"/>
  <c r="C5571" i="2"/>
  <c r="C5572" i="2" a="1"/>
  <c r="C5572" i="2" s="1"/>
  <c r="C5573" i="2" a="1"/>
  <c r="C5573" i="2" s="1"/>
  <c r="C5574" i="2" a="1"/>
  <c r="C5574" i="2" s="1"/>
  <c r="C5575" i="2" a="1"/>
  <c r="C5575" i="2"/>
  <c r="C5576" i="2" a="1"/>
  <c r="C5576" i="2" s="1"/>
  <c r="C5577" i="2" a="1"/>
  <c r="C5577" i="2" s="1"/>
  <c r="C5578" i="2" a="1"/>
  <c r="C5578" i="2" s="1"/>
  <c r="C5579" i="2" a="1"/>
  <c r="C5579" i="2" s="1"/>
  <c r="C5580" i="2" a="1"/>
  <c r="C5580" i="2" s="1"/>
  <c r="C5581" i="2" a="1"/>
  <c r="C5581" i="2" s="1"/>
  <c r="C5582" i="2" a="1"/>
  <c r="C5582" i="2" s="1"/>
  <c r="C5583" i="2" a="1"/>
  <c r="C5583" i="2" s="1"/>
  <c r="C5584" i="2" a="1"/>
  <c r="C5584" i="2" s="1"/>
  <c r="C5585" i="2" a="1"/>
  <c r="C5585" i="2" s="1"/>
  <c r="C5586" i="2" a="1"/>
  <c r="C5586" i="2" s="1"/>
  <c r="C5587" i="2" a="1"/>
  <c r="C5587" i="2" s="1"/>
  <c r="C5588" i="2" a="1"/>
  <c r="C5588" i="2" s="1"/>
  <c r="C5589" i="2" a="1"/>
  <c r="C5589" i="2" s="1"/>
  <c r="C5590" i="2" a="1"/>
  <c r="C5590" i="2" s="1"/>
  <c r="C5591" i="2" a="1"/>
  <c r="C5591" i="2"/>
  <c r="C5592" i="2" a="1"/>
  <c r="C5592" i="2" s="1"/>
  <c r="C5593" i="2" a="1"/>
  <c r="C5593" i="2" s="1"/>
  <c r="C5594" i="2" a="1"/>
  <c r="C5594" i="2" s="1"/>
  <c r="C5595" i="2" a="1"/>
  <c r="C5595" i="2" s="1"/>
  <c r="C5596" i="2" a="1"/>
  <c r="C5596" i="2" s="1"/>
  <c r="C5597" i="2" a="1"/>
  <c r="C5597" i="2" s="1"/>
  <c r="C5598" i="2" a="1"/>
  <c r="C5598" i="2" s="1"/>
  <c r="C5599" i="2" a="1"/>
  <c r="C5599" i="2"/>
  <c r="C5600" i="2" a="1"/>
  <c r="C5600" i="2" s="1"/>
  <c r="C5601" i="2" a="1"/>
  <c r="C5601" i="2" s="1"/>
  <c r="C5602" i="2" a="1"/>
  <c r="C5602" i="2" s="1"/>
  <c r="C5603" i="2" a="1"/>
  <c r="C5603" i="2"/>
  <c r="C5604" i="2" a="1"/>
  <c r="C5604" i="2" s="1"/>
  <c r="C5605" i="2" a="1"/>
  <c r="C5605" i="2" s="1"/>
  <c r="C5606" i="2" a="1"/>
  <c r="C5606" i="2" s="1"/>
  <c r="C5607" i="2" a="1"/>
  <c r="C5607" i="2"/>
  <c r="C5608" i="2" a="1"/>
  <c r="C5608" i="2" s="1"/>
  <c r="C5609" i="2" a="1"/>
  <c r="C5609" i="2" s="1"/>
  <c r="C5610" i="2" a="1"/>
  <c r="C5610" i="2" s="1"/>
  <c r="C5611" i="2" a="1"/>
  <c r="C5611" i="2" s="1"/>
  <c r="C5612" i="2" a="1"/>
  <c r="C5612" i="2" s="1"/>
  <c r="C5613" i="2" a="1"/>
  <c r="C5613" i="2" s="1"/>
  <c r="C5614" i="2" a="1"/>
  <c r="C5614" i="2" s="1"/>
  <c r="C5615" i="2" a="1"/>
  <c r="C5615" i="2" s="1"/>
  <c r="C5616" i="2" a="1"/>
  <c r="C5616" i="2" s="1"/>
  <c r="C5617" i="2" a="1"/>
  <c r="C5617" i="2" s="1"/>
  <c r="C5618" i="2" a="1"/>
  <c r="C5618" i="2" s="1"/>
  <c r="C5619" i="2" a="1"/>
  <c r="C5619" i="2" s="1"/>
  <c r="C5620" i="2" a="1"/>
  <c r="C5620" i="2" s="1"/>
  <c r="C5621" i="2" a="1"/>
  <c r="C5621" i="2" s="1"/>
  <c r="C5622" i="2" a="1"/>
  <c r="C5622" i="2" s="1"/>
  <c r="C5623" i="2" a="1"/>
  <c r="C5623" i="2"/>
  <c r="C5624" i="2" a="1"/>
  <c r="C5624" i="2" s="1"/>
  <c r="C5625" i="2" a="1"/>
  <c r="C5625" i="2" s="1"/>
  <c r="C5626" i="2" a="1"/>
  <c r="C5626" i="2" s="1"/>
  <c r="C5627" i="2" a="1"/>
  <c r="C5627" i="2" s="1"/>
  <c r="C5628" i="2" a="1"/>
  <c r="C5628" i="2" s="1"/>
  <c r="C5629" i="2" a="1"/>
  <c r="C5629" i="2" s="1"/>
  <c r="C5630" i="2" a="1"/>
  <c r="C5630" i="2" s="1"/>
  <c r="C5631" i="2" a="1"/>
  <c r="C5631" i="2"/>
  <c r="C5632" i="2" a="1"/>
  <c r="C5632" i="2" s="1"/>
  <c r="C5633" i="2" a="1"/>
  <c r="C5633" i="2" s="1"/>
  <c r="C5634" i="2" a="1"/>
  <c r="C5634" i="2" s="1"/>
  <c r="C5635" i="2" a="1"/>
  <c r="C5635" i="2"/>
  <c r="C5636" i="2" a="1"/>
  <c r="C5636" i="2" s="1"/>
  <c r="C5637" i="2" a="1"/>
  <c r="C5637" i="2" s="1"/>
  <c r="C5638" i="2" a="1"/>
  <c r="C5638" i="2" s="1"/>
  <c r="C5639" i="2" a="1"/>
  <c r="C5639" i="2"/>
  <c r="C5640" i="2" a="1"/>
  <c r="C5640" i="2" s="1"/>
  <c r="C5641" i="2" a="1"/>
  <c r="C5641" i="2" s="1"/>
  <c r="C5642" i="2" a="1"/>
  <c r="C5642" i="2" s="1"/>
  <c r="C5643" i="2" a="1"/>
  <c r="C5643" i="2" s="1"/>
  <c r="C5644" i="2" a="1"/>
  <c r="C5644" i="2" s="1"/>
  <c r="C5645" i="2" a="1"/>
  <c r="C5645" i="2" s="1"/>
  <c r="C5646" i="2" a="1"/>
  <c r="C5646" i="2" s="1"/>
  <c r="C5647" i="2" a="1"/>
  <c r="C5647" i="2" s="1"/>
  <c r="C5648" i="2" a="1"/>
  <c r="C5648" i="2" s="1"/>
  <c r="C5649" i="2" a="1"/>
  <c r="C5649" i="2" s="1"/>
  <c r="C5650" i="2" a="1"/>
  <c r="C5650" i="2" s="1"/>
  <c r="C5651" i="2" a="1"/>
  <c r="C5651" i="2" s="1"/>
  <c r="C5652" i="2" a="1"/>
  <c r="C5652" i="2" s="1"/>
  <c r="C5653" i="2" a="1"/>
  <c r="C5653" i="2" s="1"/>
  <c r="C5654" i="2" a="1"/>
  <c r="C5654" i="2" s="1"/>
  <c r="C5655" i="2" a="1"/>
  <c r="C5655" i="2"/>
  <c r="C5656" i="2" a="1"/>
  <c r="C5656" i="2" s="1"/>
  <c r="C5657" i="2" a="1"/>
  <c r="C5657" i="2" s="1"/>
  <c r="C5658" i="2" a="1"/>
  <c r="C5658" i="2" s="1"/>
  <c r="C5659" i="2" a="1"/>
  <c r="C5659" i="2" s="1"/>
  <c r="C5660" i="2" a="1"/>
  <c r="C5660" i="2" s="1"/>
  <c r="C5661" i="2" a="1"/>
  <c r="C5661" i="2" s="1"/>
  <c r="C5662" i="2" a="1"/>
  <c r="C5662" i="2" s="1"/>
  <c r="C5663" i="2" a="1"/>
  <c r="C5663" i="2"/>
  <c r="C5664" i="2" a="1"/>
  <c r="C5664" i="2" s="1"/>
  <c r="C5665" i="2" a="1"/>
  <c r="C5665" i="2" s="1"/>
  <c r="C5666" i="2" a="1"/>
  <c r="C5666" i="2" s="1"/>
  <c r="C5667" i="2" a="1"/>
  <c r="C5667" i="2"/>
  <c r="C5668" i="2" a="1"/>
  <c r="C5668" i="2" s="1"/>
  <c r="C5669" i="2" a="1"/>
  <c r="C5669" i="2" s="1"/>
  <c r="C5670" i="2" a="1"/>
  <c r="C5670" i="2" s="1"/>
  <c r="C5671" i="2" a="1"/>
  <c r="C5671" i="2"/>
  <c r="C5672" i="2" a="1"/>
  <c r="C5672" i="2" s="1"/>
  <c r="C5673" i="2" a="1"/>
  <c r="C5673" i="2" s="1"/>
  <c r="C5674" i="2" a="1"/>
  <c r="C5674" i="2" s="1"/>
  <c r="C5675" i="2" a="1"/>
  <c r="C5675" i="2" s="1"/>
  <c r="C5676" i="2" a="1"/>
  <c r="C5676" i="2" s="1"/>
  <c r="C5677" i="2" a="1"/>
  <c r="C5677" i="2" s="1"/>
  <c r="C5678" i="2" a="1"/>
  <c r="C5678" i="2" s="1"/>
  <c r="C5679" i="2" a="1"/>
  <c r="C5679" i="2" s="1"/>
  <c r="C5680" i="2" a="1"/>
  <c r="C5680" i="2" s="1"/>
  <c r="C5681" i="2" a="1"/>
  <c r="C5681" i="2" s="1"/>
  <c r="C5682" i="2" a="1"/>
  <c r="C5682" i="2" s="1"/>
  <c r="C5683" i="2" a="1"/>
  <c r="C5683" i="2" s="1"/>
  <c r="C5684" i="2" a="1"/>
  <c r="C5684" i="2" s="1"/>
  <c r="C5685" i="2" a="1"/>
  <c r="C5685" i="2" s="1"/>
  <c r="C5686" i="2" a="1"/>
  <c r="C5686" i="2" s="1"/>
  <c r="C5687" i="2" a="1"/>
  <c r="C5687" i="2"/>
  <c r="C5688" i="2" a="1"/>
  <c r="C5688" i="2" s="1"/>
  <c r="C5689" i="2" a="1"/>
  <c r="C5689" i="2" s="1"/>
  <c r="C5690" i="2" a="1"/>
  <c r="C5690" i="2" s="1"/>
  <c r="C5691" i="2" a="1"/>
  <c r="C5691" i="2" s="1"/>
  <c r="C5692" i="2" a="1"/>
  <c r="C5692" i="2" s="1"/>
  <c r="C5693" i="2" a="1"/>
  <c r="C5693" i="2" s="1"/>
  <c r="C5694" i="2" a="1"/>
  <c r="C5694" i="2" s="1"/>
  <c r="C5695" i="2" a="1"/>
  <c r="C5695" i="2"/>
  <c r="C5696" i="2" a="1"/>
  <c r="C5696" i="2" s="1"/>
  <c r="C5697" i="2" a="1"/>
  <c r="C5697" i="2" s="1"/>
  <c r="C5698" i="2" a="1"/>
  <c r="C5698" i="2" s="1"/>
  <c r="C5699" i="2" a="1"/>
  <c r="C5699" i="2"/>
  <c r="C5700" i="2" a="1"/>
  <c r="C5700" i="2" s="1"/>
  <c r="C5701" i="2" a="1"/>
  <c r="C5701" i="2" s="1"/>
  <c r="C5702" i="2" a="1"/>
  <c r="C5702" i="2" s="1"/>
  <c r="C5703" i="2" a="1"/>
  <c r="C5703" i="2"/>
  <c r="C5704" i="2" a="1"/>
  <c r="C5704" i="2" s="1"/>
  <c r="C5705" i="2" a="1"/>
  <c r="C5705" i="2" s="1"/>
  <c r="C5706" i="2" a="1"/>
  <c r="C5706" i="2" s="1"/>
  <c r="C5707" i="2" a="1"/>
  <c r="C5707" i="2" s="1"/>
  <c r="C5708" i="2" a="1"/>
  <c r="C5708" i="2" s="1"/>
  <c r="C5709" i="2" a="1"/>
  <c r="C5709" i="2" s="1"/>
  <c r="C5710" i="2" a="1"/>
  <c r="C5710" i="2" s="1"/>
  <c r="C5711" i="2" a="1"/>
  <c r="C5711" i="2" s="1"/>
  <c r="C5712" i="2" a="1"/>
  <c r="C5712" i="2" s="1"/>
  <c r="C5713" i="2" a="1"/>
  <c r="C5713" i="2" s="1"/>
  <c r="C5714" i="2" a="1"/>
  <c r="C5714" i="2" s="1"/>
  <c r="C5715" i="2" a="1"/>
  <c r="C5715" i="2" s="1"/>
  <c r="C5716" i="2" a="1"/>
  <c r="C5716" i="2" s="1"/>
  <c r="C5717" i="2" a="1"/>
  <c r="C5717" i="2" s="1"/>
  <c r="C5718" i="2" a="1"/>
  <c r="C5718" i="2" s="1"/>
  <c r="C5719" i="2" a="1"/>
  <c r="C5719" i="2"/>
  <c r="C5720" i="2" a="1"/>
  <c r="C5720" i="2" s="1"/>
  <c r="C5721" i="2" a="1"/>
  <c r="C5721" i="2" s="1"/>
  <c r="C5722" i="2" a="1"/>
  <c r="C5722" i="2" s="1"/>
  <c r="C5723" i="2" a="1"/>
  <c r="C5723" i="2" s="1"/>
  <c r="C5724" i="2" a="1"/>
  <c r="C5724" i="2" s="1"/>
  <c r="C5725" i="2" a="1"/>
  <c r="C5725" i="2" s="1"/>
  <c r="C5726" i="2" a="1"/>
  <c r="C5726" i="2" s="1"/>
  <c r="C5727" i="2" a="1"/>
  <c r="C5727" i="2"/>
  <c r="C5728" i="2" a="1"/>
  <c r="C5728" i="2" s="1"/>
  <c r="C5729" i="2" a="1"/>
  <c r="C5729" i="2" s="1"/>
  <c r="C5730" i="2" a="1"/>
  <c r="C5730" i="2" s="1"/>
  <c r="C5731" i="2" a="1"/>
  <c r="C5731" i="2"/>
  <c r="C5732" i="2" a="1"/>
  <c r="C5732" i="2" s="1"/>
  <c r="C5733" i="2" a="1"/>
  <c r="C5733" i="2" s="1"/>
  <c r="C5734" i="2" a="1"/>
  <c r="C5734" i="2" s="1"/>
  <c r="C5735" i="2" a="1"/>
  <c r="C5735" i="2"/>
  <c r="C5736" i="2" a="1"/>
  <c r="C5736" i="2" s="1"/>
  <c r="C5737" i="2" a="1"/>
  <c r="C5737" i="2" s="1"/>
  <c r="C5738" i="2" a="1"/>
  <c r="C5738" i="2" s="1"/>
  <c r="C5739" i="2" a="1"/>
  <c r="C5739" i="2" s="1"/>
  <c r="C5740" i="2" a="1"/>
  <c r="C5740" i="2" s="1"/>
  <c r="C5741" i="2" a="1"/>
  <c r="C5741" i="2" s="1"/>
  <c r="C5742" i="2" a="1"/>
  <c r="C5742" i="2" s="1"/>
  <c r="C5743" i="2" a="1"/>
  <c r="C5743" i="2" s="1"/>
  <c r="C5744" i="2" a="1"/>
  <c r="C5744" i="2" s="1"/>
  <c r="C5745" i="2" a="1"/>
  <c r="C5745" i="2" s="1"/>
  <c r="C5746" i="2" a="1"/>
  <c r="C5746" i="2" s="1"/>
  <c r="C5747" i="2" a="1"/>
  <c r="C5747" i="2" s="1"/>
  <c r="C5748" i="2" a="1"/>
  <c r="C5748" i="2" s="1"/>
  <c r="C5749" i="2" a="1"/>
  <c r="C5749" i="2" s="1"/>
  <c r="C5750" i="2" a="1"/>
  <c r="C5750" i="2" s="1"/>
  <c r="C5751" i="2" a="1"/>
  <c r="C5751" i="2"/>
  <c r="C5752" i="2" a="1"/>
  <c r="C5752" i="2" s="1"/>
  <c r="C5753" i="2" a="1"/>
  <c r="C5753" i="2" s="1"/>
  <c r="C5754" i="2" a="1"/>
  <c r="C5754" i="2" s="1"/>
  <c r="C5755" i="2" a="1"/>
  <c r="C5755" i="2" s="1"/>
  <c r="C5756" i="2" a="1"/>
  <c r="C5756" i="2" s="1"/>
  <c r="C5757" i="2" a="1"/>
  <c r="C5757" i="2" s="1"/>
  <c r="C5758" i="2" a="1"/>
  <c r="C5758" i="2" s="1"/>
  <c r="C5759" i="2" a="1"/>
  <c r="C5759" i="2"/>
  <c r="C5760" i="2" a="1"/>
  <c r="C5760" i="2" s="1"/>
  <c r="C5761" i="2" a="1"/>
  <c r="C5761" i="2" s="1"/>
  <c r="C5762" i="2" a="1"/>
  <c r="C5762" i="2" s="1"/>
  <c r="C5763" i="2" a="1"/>
  <c r="C5763" i="2"/>
  <c r="C5764" i="2" a="1"/>
  <c r="C5764" i="2" s="1"/>
  <c r="C5765" i="2" a="1"/>
  <c r="C5765" i="2" s="1"/>
  <c r="C5766" i="2" a="1"/>
  <c r="C5766" i="2" s="1"/>
  <c r="C5767" i="2" a="1"/>
  <c r="C5767" i="2"/>
  <c r="C5768" i="2" a="1"/>
  <c r="C5768" i="2" s="1"/>
  <c r="C5769" i="2" a="1"/>
  <c r="C5769" i="2" s="1"/>
  <c r="C5770" i="2" a="1"/>
  <c r="C5770" i="2" s="1"/>
  <c r="C5771" i="2" a="1"/>
  <c r="C5771" i="2" s="1"/>
  <c r="C5772" i="2" a="1"/>
  <c r="C5772" i="2" s="1"/>
  <c r="C5773" i="2" a="1"/>
  <c r="C5773" i="2" s="1"/>
  <c r="C5774" i="2" a="1"/>
  <c r="C5774" i="2" s="1"/>
  <c r="C5775" i="2" a="1"/>
  <c r="C5775" i="2" s="1"/>
  <c r="C5776" i="2" a="1"/>
  <c r="C5776" i="2" s="1"/>
  <c r="C5777" i="2" a="1"/>
  <c r="C5777" i="2" s="1"/>
  <c r="C5778" i="2" a="1"/>
  <c r="C5778" i="2" s="1"/>
  <c r="C5779" i="2" a="1"/>
  <c r="C5779" i="2" s="1"/>
  <c r="C5780" i="2" a="1"/>
  <c r="C5780" i="2" s="1"/>
  <c r="C5781" i="2" a="1"/>
  <c r="C5781" i="2" s="1"/>
  <c r="C5782" i="2" a="1"/>
  <c r="C5782" i="2" s="1"/>
  <c r="C5783" i="2" a="1"/>
  <c r="C5783" i="2"/>
  <c r="C5784" i="2" a="1"/>
  <c r="C5784" i="2" s="1"/>
  <c r="C5785" i="2" a="1"/>
  <c r="C5785" i="2" s="1"/>
  <c r="C5786" i="2" a="1"/>
  <c r="C5786" i="2" s="1"/>
  <c r="C5787" i="2" a="1"/>
  <c r="C5787" i="2" s="1"/>
  <c r="C5788" i="2" a="1"/>
  <c r="C5788" i="2" s="1"/>
  <c r="C5789" i="2" a="1"/>
  <c r="C5789" i="2" s="1"/>
  <c r="C5790" i="2" a="1"/>
  <c r="C5790" i="2" s="1"/>
  <c r="C5791" i="2" a="1"/>
  <c r="C5791" i="2"/>
  <c r="C5792" i="2" a="1"/>
  <c r="C5792" i="2" s="1"/>
  <c r="C5793" i="2" a="1"/>
  <c r="C5793" i="2" s="1"/>
  <c r="C5794" i="2" a="1"/>
  <c r="C5794" i="2" s="1"/>
  <c r="C5795" i="2" a="1"/>
  <c r="C5795" i="2"/>
  <c r="C5796" i="2" a="1"/>
  <c r="C5796" i="2" s="1"/>
  <c r="C5797" i="2" a="1"/>
  <c r="C5797" i="2" s="1"/>
  <c r="C5798" i="2" a="1"/>
  <c r="C5798" i="2" s="1"/>
  <c r="C5799" i="2" a="1"/>
  <c r="C5799" i="2"/>
  <c r="C5800" i="2" a="1"/>
  <c r="C5800" i="2" s="1"/>
  <c r="C5801" i="2" a="1"/>
  <c r="C5801" i="2" s="1"/>
  <c r="C5802" i="2" a="1"/>
  <c r="C5802" i="2" s="1"/>
  <c r="C5803" i="2" a="1"/>
  <c r="C5803" i="2" s="1"/>
  <c r="C5804" i="2" a="1"/>
  <c r="C5804" i="2" s="1"/>
  <c r="C5805" i="2" a="1"/>
  <c r="C5805" i="2" s="1"/>
  <c r="C5806" i="2" a="1"/>
  <c r="C5806" i="2" s="1"/>
  <c r="C5807" i="2" a="1"/>
  <c r="C5807" i="2" s="1"/>
  <c r="C5808" i="2" a="1"/>
  <c r="C5808" i="2" s="1"/>
  <c r="C5809" i="2" a="1"/>
  <c r="C5809" i="2" s="1"/>
  <c r="C5810" i="2" a="1"/>
  <c r="C5810" i="2" s="1"/>
  <c r="C5811" i="2" a="1"/>
  <c r="C5811" i="2" s="1"/>
  <c r="C5812" i="2" a="1"/>
  <c r="C5812" i="2" s="1"/>
  <c r="C5813" i="2" a="1"/>
  <c r="C5813" i="2" s="1"/>
  <c r="C5814" i="2" a="1"/>
  <c r="C5814" i="2" s="1"/>
  <c r="C5815" i="2" a="1"/>
  <c r="C5815" i="2"/>
  <c r="C5816" i="2" a="1"/>
  <c r="C5816" i="2" s="1"/>
  <c r="C5817" i="2" a="1"/>
  <c r="C5817" i="2" s="1"/>
  <c r="C5818" i="2" a="1"/>
  <c r="C5818" i="2" s="1"/>
  <c r="C5819" i="2" a="1"/>
  <c r="C5819" i="2" s="1"/>
  <c r="C5820" i="2" a="1"/>
  <c r="C5820" i="2" s="1"/>
  <c r="C5821" i="2" a="1"/>
  <c r="C5821" i="2" s="1"/>
  <c r="C5822" i="2" a="1"/>
  <c r="C5822" i="2" s="1"/>
  <c r="C5823" i="2" a="1"/>
  <c r="C5823" i="2"/>
  <c r="C5824" i="2" a="1"/>
  <c r="C5824" i="2" s="1"/>
  <c r="C5825" i="2" a="1"/>
  <c r="C5825" i="2" s="1"/>
  <c r="C5826" i="2" a="1"/>
  <c r="C5826" i="2" s="1"/>
  <c r="C5827" i="2" a="1"/>
  <c r="C5827" i="2"/>
  <c r="C5828" i="2" a="1"/>
  <c r="C5828" i="2" s="1"/>
  <c r="C5829" i="2" a="1"/>
  <c r="C5829" i="2" s="1"/>
  <c r="C5830" i="2" a="1"/>
  <c r="C5830" i="2" s="1"/>
  <c r="C5831" i="2" a="1"/>
  <c r="C5831" i="2"/>
  <c r="C5832" i="2" a="1"/>
  <c r="C5832" i="2" s="1"/>
  <c r="C5833" i="2" a="1"/>
  <c r="C5833" i="2" s="1"/>
  <c r="C5834" i="2" a="1"/>
  <c r="C5834" i="2" s="1"/>
  <c r="C5835" i="2" a="1"/>
  <c r="C5835" i="2" s="1"/>
  <c r="C5836" i="2" a="1"/>
  <c r="C5836" i="2" s="1"/>
  <c r="C5837" i="2" a="1"/>
  <c r="C5837" i="2" s="1"/>
  <c r="C5838" i="2" a="1"/>
  <c r="C5838" i="2" s="1"/>
  <c r="C5839" i="2" a="1"/>
  <c r="C5839" i="2" s="1"/>
  <c r="C5840" i="2" a="1"/>
  <c r="C5840" i="2" s="1"/>
  <c r="C5841" i="2" a="1"/>
  <c r="C5841" i="2" s="1"/>
  <c r="C5842" i="2" a="1"/>
  <c r="C5842" i="2" s="1"/>
  <c r="C5843" i="2" a="1"/>
  <c r="C5843" i="2" s="1"/>
  <c r="C5844" i="2" a="1"/>
  <c r="C5844" i="2" s="1"/>
  <c r="C5845" i="2" a="1"/>
  <c r="C5845" i="2" s="1"/>
  <c r="C5846" i="2" a="1"/>
  <c r="C5846" i="2" s="1"/>
  <c r="C5847" i="2" a="1"/>
  <c r="C5847" i="2" s="1"/>
  <c r="C5848" i="2" a="1"/>
  <c r="C5848" i="2" s="1"/>
  <c r="C5849" i="2" a="1"/>
  <c r="C5849" i="2"/>
  <c r="C5850" i="2" a="1"/>
  <c r="C5850" i="2" s="1"/>
  <c r="C5851" i="2" a="1"/>
  <c r="C5851" i="2"/>
  <c r="C5852" i="2" a="1"/>
  <c r="C5852" i="2" s="1"/>
  <c r="C5853" i="2" a="1"/>
  <c r="C5853" i="2"/>
  <c r="C5854" i="2" a="1"/>
  <c r="C5854" i="2" s="1"/>
  <c r="C5855" i="2" a="1"/>
  <c r="C5855" i="2" s="1"/>
  <c r="C5856" i="2" a="1"/>
  <c r="C5856" i="2" s="1"/>
  <c r="C5857" i="2" a="1"/>
  <c r="C5857" i="2"/>
  <c r="C5858" i="2" a="1"/>
  <c r="C5858" i="2" s="1"/>
  <c r="C5859" i="2" a="1"/>
  <c r="C5859" i="2" s="1"/>
  <c r="C5860" i="2" a="1"/>
  <c r="C5860" i="2" s="1"/>
  <c r="C5861" i="2" a="1"/>
  <c r="C5861" i="2" s="1"/>
  <c r="C5862" i="2" a="1"/>
  <c r="C5862" i="2" s="1"/>
  <c r="C5863" i="2" a="1"/>
  <c r="C5863" i="2" s="1"/>
  <c r="C5864" i="2" a="1"/>
  <c r="C5864" i="2" s="1"/>
  <c r="C5865" i="2" a="1"/>
  <c r="C5865" i="2"/>
  <c r="C5866" i="2" a="1"/>
  <c r="C5866" i="2" s="1"/>
  <c r="C5867" i="2" a="1"/>
  <c r="C5867" i="2"/>
  <c r="C5868" i="2" a="1"/>
  <c r="C5868" i="2" s="1"/>
  <c r="C5869" i="2" a="1"/>
  <c r="C5869" i="2"/>
  <c r="C5870" i="2" a="1"/>
  <c r="C5870" i="2" s="1"/>
  <c r="C5871" i="2" a="1"/>
  <c r="C5871" i="2"/>
  <c r="C5872" i="2" a="1"/>
  <c r="C5872" i="2" s="1"/>
  <c r="C5873" i="2" a="1"/>
  <c r="C5873" i="2"/>
  <c r="C5874" i="2" a="1"/>
  <c r="C5874" i="2" s="1"/>
  <c r="C5875" i="2" a="1"/>
  <c r="C5875" i="2" s="1"/>
  <c r="C5876" i="2" a="1"/>
  <c r="C5876" i="2" s="1"/>
  <c r="C5877" i="2" a="1"/>
  <c r="C5877" i="2" s="1"/>
  <c r="C5878" i="2" a="1"/>
  <c r="C5878" i="2" s="1"/>
  <c r="C5879" i="2" a="1"/>
  <c r="C5879" i="2" s="1"/>
  <c r="C5880" i="2" a="1"/>
  <c r="C5880" i="2" s="1"/>
  <c r="C5881" i="2" a="1"/>
  <c r="C5881" i="2"/>
  <c r="C5882" i="2" a="1"/>
  <c r="C5882" i="2" s="1"/>
  <c r="C5883" i="2" a="1"/>
  <c r="C5883" i="2"/>
  <c r="C5884" i="2" a="1"/>
  <c r="C5884" i="2" s="1"/>
  <c r="C5885" i="2" a="1"/>
  <c r="C5885" i="2"/>
  <c r="C5886" i="2" a="1"/>
  <c r="C5886" i="2" s="1"/>
  <c r="C5887" i="2" a="1"/>
  <c r="C5887" i="2"/>
  <c r="C5888" i="2" a="1"/>
  <c r="C5888" i="2" s="1"/>
  <c r="C5889" i="2" a="1"/>
  <c r="C5889" i="2"/>
  <c r="C5890" i="2" a="1"/>
  <c r="C5890" i="2" s="1"/>
  <c r="C5891" i="2" a="1"/>
  <c r="C5891" i="2" s="1"/>
  <c r="C5892" i="2" a="1"/>
  <c r="C5892" i="2" s="1"/>
  <c r="C5893" i="2" a="1"/>
  <c r="C5893" i="2" s="1"/>
  <c r="C5894" i="2" a="1"/>
  <c r="C5894" i="2" s="1"/>
  <c r="C5895" i="2" a="1"/>
  <c r="C5895" i="2" s="1"/>
  <c r="C5896" i="2" a="1"/>
  <c r="C5896" i="2" s="1"/>
  <c r="C5897" i="2" a="1"/>
  <c r="C5897" i="2"/>
  <c r="C5898" i="2" a="1"/>
  <c r="C5898" i="2" s="1"/>
  <c r="C5899" i="2" a="1"/>
  <c r="C5899" i="2"/>
  <c r="C5900" i="2" a="1"/>
  <c r="C5900" i="2" s="1"/>
  <c r="C5901" i="2" a="1"/>
  <c r="C5901" i="2" s="1"/>
  <c r="C5902" i="2" a="1"/>
  <c r="C5902" i="2" s="1"/>
  <c r="C5903" i="2" a="1"/>
  <c r="C5903" i="2"/>
  <c r="C5904" i="2" a="1"/>
  <c r="C5904" i="2" s="1"/>
  <c r="C5905" i="2" a="1"/>
  <c r="C5905" i="2" s="1"/>
  <c r="C5906" i="2" a="1"/>
  <c r="C5906" i="2" s="1"/>
  <c r="C5907" i="2" a="1"/>
  <c r="C5907" i="2"/>
  <c r="C5908" i="2" a="1"/>
  <c r="C5908" i="2" s="1"/>
  <c r="C5909" i="2" a="1"/>
  <c r="C5909" i="2" s="1"/>
  <c r="C5910" i="2" a="1"/>
  <c r="C5910" i="2"/>
  <c r="C5911" i="2" a="1"/>
  <c r="C5911" i="2"/>
  <c r="C5912" i="2" a="1"/>
  <c r="C5912" i="2" s="1"/>
  <c r="C5913" i="2" a="1"/>
  <c r="C5913" i="2" s="1"/>
  <c r="C5914" i="2" a="1"/>
  <c r="C5914" i="2"/>
  <c r="C5915" i="2" a="1"/>
  <c r="C5915" i="2"/>
  <c r="C5916" i="2" a="1"/>
  <c r="C5916" i="2" s="1"/>
  <c r="C5917" i="2" a="1"/>
  <c r="C5917" i="2" s="1"/>
  <c r="C5918" i="2" a="1"/>
  <c r="C5918" i="2" s="1"/>
  <c r="C5919" i="2" a="1"/>
  <c r="C5919" i="2"/>
  <c r="C5920" i="2" a="1"/>
  <c r="C5920" i="2" s="1"/>
  <c r="C5921" i="2" a="1"/>
  <c r="C5921" i="2" s="1"/>
  <c r="C5922" i="2" a="1"/>
  <c r="C5922" i="2" s="1"/>
  <c r="C5923" i="2" a="1"/>
  <c r="C5923" i="2"/>
  <c r="C5924" i="2" a="1"/>
  <c r="C5924" i="2" s="1"/>
  <c r="C5925" i="2" a="1"/>
  <c r="C5925" i="2" s="1"/>
  <c r="C5926" i="2" a="1"/>
  <c r="C5926" i="2"/>
  <c r="C5927" i="2" a="1"/>
  <c r="C5927" i="2"/>
  <c r="C5928" i="2" a="1"/>
  <c r="C5928" i="2" s="1"/>
  <c r="C5929" i="2" a="1"/>
  <c r="C5929" i="2" s="1"/>
  <c r="C5930" i="2" a="1"/>
  <c r="C5930" i="2"/>
  <c r="C5931" i="2" a="1"/>
  <c r="C5931" i="2"/>
  <c r="C5932" i="2" a="1"/>
  <c r="C5932" i="2" s="1"/>
  <c r="C5933" i="2" a="1"/>
  <c r="C5933" i="2" s="1"/>
  <c r="C5934" i="2" a="1"/>
  <c r="C5934" i="2" s="1"/>
  <c r="C5935" i="2" a="1"/>
  <c r="C5935" i="2"/>
  <c r="C5936" i="2" a="1"/>
  <c r="C5936" i="2" s="1"/>
  <c r="C5937" i="2" a="1"/>
  <c r="C5937" i="2" s="1"/>
  <c r="C5938" i="2" a="1"/>
  <c r="C5938" i="2" s="1"/>
  <c r="C5939" i="2" a="1"/>
  <c r="C5939" i="2"/>
  <c r="C5940" i="2" a="1"/>
  <c r="C5940" i="2" s="1"/>
  <c r="C5941" i="2" a="1"/>
  <c r="C5941" i="2" s="1"/>
  <c r="C5942" i="2" a="1"/>
  <c r="C5942" i="2"/>
  <c r="C5943" i="2" a="1"/>
  <c r="C5943" i="2"/>
  <c r="C5944" i="2" a="1"/>
  <c r="C5944" i="2" s="1"/>
  <c r="C5945" i="2" a="1"/>
  <c r="C5945" i="2" s="1"/>
  <c r="C5946" i="2" a="1"/>
  <c r="C5946" i="2"/>
  <c r="C5947" i="2" a="1"/>
  <c r="C5947" i="2"/>
  <c r="C5948" i="2" a="1"/>
  <c r="C5948" i="2" s="1"/>
  <c r="C5949" i="2" a="1"/>
  <c r="C5949" i="2" s="1"/>
  <c r="C5950" i="2" a="1"/>
  <c r="C5950" i="2" s="1"/>
  <c r="C5951" i="2" a="1"/>
  <c r="C5951" i="2"/>
  <c r="C5952" i="2" a="1"/>
  <c r="C5952" i="2" s="1"/>
  <c r="C5953" i="2" a="1"/>
  <c r="C5953" i="2" s="1"/>
  <c r="C5954" i="2" a="1"/>
  <c r="C5954" i="2" s="1"/>
  <c r="C5955" i="2" a="1"/>
  <c r="C5955" i="2"/>
  <c r="C5956" i="2" a="1"/>
  <c r="C5956" i="2" s="1"/>
  <c r="C5957" i="2" a="1"/>
  <c r="C5957" i="2" s="1"/>
  <c r="C5958" i="2" a="1"/>
  <c r="C5958" i="2"/>
  <c r="C5959" i="2" a="1"/>
  <c r="C5959" i="2"/>
  <c r="C5960" i="2" a="1"/>
  <c r="C5960" i="2" s="1"/>
  <c r="C5961" i="2" a="1"/>
  <c r="C5961" i="2" s="1"/>
  <c r="C5962" i="2" a="1"/>
  <c r="C5962" i="2"/>
  <c r="C5963" i="2" a="1"/>
  <c r="C5963" i="2"/>
  <c r="C5964" i="2" a="1"/>
  <c r="C5964" i="2" s="1"/>
  <c r="C5965" i="2" a="1"/>
  <c r="C5965" i="2" s="1"/>
  <c r="C5966" i="2" a="1"/>
  <c r="C5966" i="2" s="1"/>
  <c r="C5967" i="2" a="1"/>
  <c r="C5967" i="2"/>
  <c r="C5968" i="2" a="1"/>
  <c r="C5968" i="2" s="1"/>
  <c r="C5969" i="2" a="1"/>
  <c r="C5969" i="2" s="1"/>
  <c r="C5970" i="2" a="1"/>
  <c r="C5970" i="2" s="1"/>
  <c r="C5971" i="2" a="1"/>
  <c r="C5971" i="2"/>
  <c r="C5972" i="2" a="1"/>
  <c r="C5972" i="2" s="1"/>
  <c r="C5973" i="2" a="1"/>
  <c r="C5973" i="2" s="1"/>
  <c r="C5974" i="2" a="1"/>
  <c r="C5974" i="2"/>
  <c r="C5975" i="2" a="1"/>
  <c r="C5975" i="2"/>
  <c r="C5976" i="2" a="1"/>
  <c r="C5976" i="2" s="1"/>
  <c r="C5977" i="2" a="1"/>
  <c r="C5977" i="2" s="1"/>
  <c r="C5978" i="2" a="1"/>
  <c r="C5978" i="2"/>
  <c r="C5979" i="2" a="1"/>
  <c r="C5979" i="2"/>
  <c r="C5980" i="2" a="1"/>
  <c r="C5980" i="2" s="1"/>
  <c r="C5981" i="2" a="1"/>
  <c r="C5981" i="2" s="1"/>
  <c r="C5982" i="2" a="1"/>
  <c r="C5982" i="2" s="1"/>
  <c r="C5983" i="2" a="1"/>
  <c r="C5983" i="2"/>
  <c r="C5984" i="2" a="1"/>
  <c r="C5984" i="2" s="1"/>
  <c r="C5985" i="2" a="1"/>
  <c r="C5985" i="2" s="1"/>
  <c r="C5986" i="2" a="1"/>
  <c r="C5986" i="2" s="1"/>
  <c r="C5987" i="2" a="1"/>
  <c r="C5987" i="2"/>
  <c r="C5988" i="2" a="1"/>
  <c r="C5988" i="2" s="1"/>
  <c r="C5989" i="2" a="1"/>
  <c r="C5989" i="2" s="1"/>
  <c r="C5990" i="2" a="1"/>
  <c r="C5990" i="2"/>
  <c r="C5991" i="2" a="1"/>
  <c r="C5991" i="2"/>
  <c r="C5992" i="2" a="1"/>
  <c r="C5992" i="2" s="1"/>
  <c r="C5993" i="2" a="1"/>
  <c r="C5993" i="2" s="1"/>
  <c r="C5994" i="2" a="1"/>
  <c r="C5994" i="2"/>
  <c r="C5995" i="2" a="1"/>
  <c r="C5995" i="2"/>
  <c r="C5996" i="2" a="1"/>
  <c r="C5996" i="2" s="1"/>
  <c r="C5997" i="2" a="1"/>
  <c r="C5997" i="2" s="1"/>
  <c r="C5998" i="2" a="1"/>
  <c r="C5998" i="2" s="1"/>
  <c r="C5999" i="2" a="1"/>
  <c r="C5999" i="2"/>
  <c r="C6000" i="2" a="1"/>
  <c r="C6000" i="2" s="1"/>
  <c r="C6001" i="2" a="1"/>
  <c r="C6001" i="2" s="1"/>
  <c r="C6002" i="2" a="1"/>
  <c r="C6002" i="2" s="1"/>
  <c r="C6003" i="2" a="1"/>
  <c r="C6003" i="2"/>
  <c r="C6004" i="2" a="1"/>
  <c r="C6004" i="2" s="1"/>
  <c r="C6005" i="2" a="1"/>
  <c r="C6005" i="2" s="1"/>
  <c r="C6006" i="2" a="1"/>
  <c r="C6006" i="2"/>
  <c r="C6007" i="2" a="1"/>
  <c r="C6007" i="2"/>
  <c r="C6008" i="2" a="1"/>
  <c r="C6008" i="2" s="1"/>
  <c r="C6009" i="2" a="1"/>
  <c r="C6009" i="2" s="1"/>
  <c r="C6010" i="2" a="1"/>
  <c r="C6010" i="2"/>
  <c r="C6011" i="2" a="1"/>
  <c r="C6011" i="2"/>
  <c r="C6012" i="2" a="1"/>
  <c r="C6012" i="2" s="1"/>
  <c r="C6013" i="2" a="1"/>
  <c r="C6013" i="2" s="1"/>
  <c r="C6014" i="2" a="1"/>
  <c r="C6014" i="2" s="1"/>
  <c r="C6015" i="2" a="1"/>
  <c r="C6015" i="2"/>
  <c r="C6016" i="2" a="1"/>
  <c r="C6016" i="2" s="1"/>
  <c r="C6017" i="2" a="1"/>
  <c r="C6017" i="2" s="1"/>
  <c r="C6018" i="2" a="1"/>
  <c r="C6018" i="2" s="1"/>
  <c r="C6019" i="2" a="1"/>
  <c r="C6019" i="2"/>
  <c r="C6020" i="2" a="1"/>
  <c r="C6020" i="2" s="1"/>
  <c r="C6021" i="2" a="1"/>
  <c r="C6021" i="2" s="1"/>
  <c r="C6022" i="2" a="1"/>
  <c r="C6022" i="2"/>
  <c r="C6023" i="2" a="1"/>
  <c r="C6023" i="2"/>
  <c r="C6024" i="2" a="1"/>
  <c r="C6024" i="2" s="1"/>
  <c r="C6025" i="2" a="1"/>
  <c r="C6025" i="2" s="1"/>
  <c r="C6026" i="2" a="1"/>
  <c r="C6026" i="2"/>
  <c r="C6027" i="2" a="1"/>
  <c r="C6027" i="2"/>
  <c r="C6028" i="2" a="1"/>
  <c r="C6028" i="2" s="1"/>
  <c r="C6029" i="2" a="1"/>
  <c r="C6029" i="2" s="1"/>
  <c r="C6030" i="2" a="1"/>
  <c r="C6030" i="2" s="1"/>
  <c r="C6031" i="2" a="1"/>
  <c r="C6031" i="2"/>
  <c r="C6032" i="2" a="1"/>
  <c r="C6032" i="2" s="1"/>
  <c r="C6033" i="2" a="1"/>
  <c r="C6033" i="2" s="1"/>
  <c r="C6034" i="2" a="1"/>
  <c r="C6034" i="2" s="1"/>
  <c r="C6035" i="2" a="1"/>
  <c r="C6035" i="2"/>
  <c r="C6036" i="2" a="1"/>
  <c r="C6036" i="2" s="1"/>
  <c r="C6037" i="2" a="1"/>
  <c r="C6037" i="2" s="1"/>
  <c r="C6038" i="2" a="1"/>
  <c r="C6038" i="2"/>
  <c r="C6039" i="2" a="1"/>
  <c r="C6039" i="2"/>
  <c r="C6040" i="2" a="1"/>
  <c r="C6040" i="2" s="1"/>
  <c r="C6041" i="2" a="1"/>
  <c r="C6041" i="2" s="1"/>
  <c r="C6042" i="2" a="1"/>
  <c r="C6042" i="2"/>
  <c r="C6043" i="2" a="1"/>
  <c r="C6043" i="2"/>
  <c r="C6044" i="2" a="1"/>
  <c r="C6044" i="2" s="1"/>
  <c r="C6045" i="2" a="1"/>
  <c r="C6045" i="2" s="1"/>
  <c r="C6046" i="2" a="1"/>
  <c r="C6046" i="2" s="1"/>
  <c r="C6047" i="2" a="1"/>
  <c r="C6047" i="2"/>
  <c r="C6048" i="2" a="1"/>
  <c r="C6048" i="2" s="1"/>
  <c r="C6049" i="2" a="1"/>
  <c r="C6049" i="2" s="1"/>
  <c r="C6050" i="2" a="1"/>
  <c r="C6050" i="2" s="1"/>
  <c r="C6051" i="2" a="1"/>
  <c r="C6051" i="2"/>
  <c r="C6052" i="2" a="1"/>
  <c r="C6052" i="2" s="1"/>
  <c r="C6053" i="2" a="1"/>
  <c r="C6053" i="2" s="1"/>
  <c r="C6054" i="2" a="1"/>
  <c r="C6054" i="2"/>
  <c r="C6055" i="2" a="1"/>
  <c r="C6055" i="2"/>
  <c r="C6056" i="2" a="1"/>
  <c r="C6056" i="2" s="1"/>
  <c r="C6057" i="2" a="1"/>
  <c r="C6057" i="2" s="1"/>
  <c r="C6058" i="2" a="1"/>
  <c r="C6058" i="2"/>
  <c r="C6059" i="2" a="1"/>
  <c r="C6059" i="2"/>
  <c r="C6060" i="2" a="1"/>
  <c r="C6060" i="2" s="1"/>
  <c r="C6061" i="2" a="1"/>
  <c r="C6061" i="2" s="1"/>
  <c r="C6062" i="2" a="1"/>
  <c r="C6062" i="2" s="1"/>
  <c r="C6063" i="2" a="1"/>
  <c r="C6063" i="2"/>
  <c r="C6064" i="2" a="1"/>
  <c r="C6064" i="2" s="1"/>
  <c r="C6065" i="2" a="1"/>
  <c r="C6065" i="2" s="1"/>
  <c r="C6066" i="2" a="1"/>
  <c r="C6066" i="2" s="1"/>
  <c r="C6067" i="2" a="1"/>
  <c r="C6067" i="2"/>
  <c r="C6068" i="2" a="1"/>
  <c r="C6068" i="2" s="1"/>
  <c r="C6069" i="2" a="1"/>
  <c r="C6069" i="2" s="1"/>
  <c r="C6070" i="2" a="1"/>
  <c r="C6070" i="2"/>
  <c r="C6071" i="2" a="1"/>
  <c r="C6071" i="2"/>
  <c r="C6072" i="2" a="1"/>
  <c r="C6072" i="2" s="1"/>
  <c r="C6073" i="2" a="1"/>
  <c r="C6073" i="2" s="1"/>
  <c r="C6074" i="2" a="1"/>
  <c r="C6074" i="2"/>
  <c r="C6075" i="2" a="1"/>
  <c r="C6075" i="2"/>
  <c r="C6076" i="2" a="1"/>
  <c r="C6076" i="2" s="1"/>
  <c r="C6077" i="2" a="1"/>
  <c r="C6077" i="2" s="1"/>
  <c r="C6078" i="2" a="1"/>
  <c r="C6078" i="2" s="1"/>
  <c r="C6079" i="2" a="1"/>
  <c r="C6079" i="2"/>
  <c r="C6080" i="2" a="1"/>
  <c r="C6080" i="2" s="1"/>
  <c r="C6081" i="2" a="1"/>
  <c r="C6081" i="2" s="1"/>
  <c r="C6082" i="2" a="1"/>
  <c r="C6082" i="2" s="1"/>
  <c r="C6083" i="2" a="1"/>
  <c r="C6083" i="2"/>
  <c r="C6084" i="2" a="1"/>
  <c r="C6084" i="2" s="1"/>
  <c r="C6085" i="2" a="1"/>
  <c r="C6085" i="2" s="1"/>
  <c r="C6086" i="2" a="1"/>
  <c r="C6086" i="2"/>
  <c r="C6087" i="2" a="1"/>
  <c r="C6087" i="2" s="1"/>
  <c r="C6088" i="2" a="1"/>
  <c r="C6088" i="2" s="1"/>
  <c r="C6089" i="2" a="1"/>
  <c r="C6089" i="2" s="1"/>
  <c r="C6090" i="2" a="1"/>
  <c r="C6090" i="2"/>
  <c r="C6091" i="2" a="1"/>
  <c r="C6091" i="2" s="1"/>
  <c r="C6092" i="2" a="1"/>
  <c r="C6092" i="2" s="1"/>
  <c r="C6093" i="2" a="1"/>
  <c r="C6093" i="2" s="1"/>
  <c r="C6094" i="2" a="1"/>
  <c r="C6094" i="2" s="1"/>
  <c r="C6095" i="2" a="1"/>
  <c r="C6095" i="2" s="1"/>
  <c r="C6096" i="2" a="1"/>
  <c r="C6096" i="2" s="1"/>
  <c r="C6097" i="2" a="1"/>
  <c r="C6097" i="2" s="1"/>
  <c r="C6098" i="2" a="1"/>
  <c r="C6098" i="2" s="1"/>
  <c r="C6099" i="2" a="1"/>
  <c r="C6099" i="2" s="1"/>
  <c r="C6100" i="2" a="1"/>
  <c r="C6100" i="2" s="1"/>
  <c r="C6101" i="2" a="1"/>
  <c r="C6101" i="2" s="1"/>
  <c r="C6102" i="2" a="1"/>
  <c r="C6102" i="2" s="1"/>
  <c r="C6103" i="2" a="1"/>
  <c r="C6103" i="2" s="1"/>
  <c r="C6104" i="2" a="1"/>
  <c r="C6104" i="2" s="1"/>
  <c r="C6105" i="2" a="1"/>
  <c r="C6105" i="2" s="1"/>
  <c r="C6106" i="2" a="1"/>
  <c r="C6106" i="2" s="1"/>
  <c r="C6107" i="2" a="1"/>
  <c r="C6107" i="2" s="1"/>
  <c r="C6108" i="2" a="1"/>
  <c r="C6108" i="2" s="1"/>
  <c r="C6109" i="2" a="1"/>
  <c r="C6109" i="2" s="1"/>
  <c r="C6110" i="2" a="1"/>
  <c r="C6110" i="2"/>
  <c r="C6111" i="2" a="1"/>
  <c r="C6111" i="2" s="1"/>
  <c r="C6112" i="2" a="1"/>
  <c r="C6112" i="2" s="1"/>
  <c r="C6113" i="2" a="1"/>
  <c r="C6113" i="2" s="1"/>
  <c r="C6114" i="2" a="1"/>
  <c r="C6114" i="2"/>
  <c r="C6115" i="2" a="1"/>
  <c r="C6115" i="2" s="1"/>
  <c r="C6116" i="2" a="1"/>
  <c r="C6116" i="2" s="1"/>
  <c r="C6117" i="2" a="1"/>
  <c r="C6117" i="2" s="1"/>
  <c r="C6118" i="2" a="1"/>
  <c r="C6118" i="2"/>
  <c r="C6119" i="2" a="1"/>
  <c r="C6119" i="2" s="1"/>
  <c r="C6120" i="2" a="1"/>
  <c r="C6120" i="2" s="1"/>
  <c r="C6121" i="2" a="1"/>
  <c r="C6121" i="2" s="1"/>
  <c r="C6122" i="2" a="1"/>
  <c r="C6122" i="2"/>
  <c r="C6123" i="2" a="1"/>
  <c r="C6123" i="2" s="1"/>
  <c r="C6124" i="2" a="1"/>
  <c r="C6124" i="2" s="1"/>
  <c r="C6125" i="2" a="1"/>
  <c r="C6125" i="2" s="1"/>
  <c r="C6126" i="2" a="1"/>
  <c r="C6126" i="2" s="1"/>
  <c r="C6127" i="2" a="1"/>
  <c r="C6127" i="2" s="1"/>
  <c r="C6128" i="2" a="1"/>
  <c r="C6128" i="2" s="1"/>
  <c r="C6129" i="2" a="1"/>
  <c r="C6129" i="2" s="1"/>
  <c r="C6130" i="2" a="1"/>
  <c r="C6130" i="2" s="1"/>
  <c r="C6131" i="2" a="1"/>
  <c r="C6131" i="2" s="1"/>
  <c r="C6132" i="2" a="1"/>
  <c r="C6132" i="2" s="1"/>
  <c r="C6133" i="2" a="1"/>
  <c r="C6133" i="2" s="1"/>
  <c r="C6134" i="2" a="1"/>
  <c r="C6134" i="2" s="1"/>
  <c r="C6135" i="2" a="1"/>
  <c r="C6135" i="2" s="1"/>
  <c r="C6136" i="2" a="1"/>
  <c r="C6136" i="2" s="1"/>
  <c r="C6137" i="2" a="1"/>
  <c r="C6137" i="2" s="1"/>
  <c r="C6138" i="2" a="1"/>
  <c r="C6138" i="2" s="1"/>
  <c r="C6139" i="2" a="1"/>
  <c r="C6139" i="2" s="1"/>
  <c r="C6140" i="2" a="1"/>
  <c r="C6140" i="2" s="1"/>
  <c r="C6141" i="2" a="1"/>
  <c r="C6141" i="2" s="1"/>
  <c r="C6142" i="2" a="1"/>
  <c r="C6142" i="2"/>
  <c r="C6143" i="2" a="1"/>
  <c r="C6143" i="2" s="1"/>
  <c r="C6144" i="2" a="1"/>
  <c r="C6144" i="2" s="1"/>
  <c r="C6145" i="2" a="1"/>
  <c r="C6145" i="2" s="1"/>
  <c r="C6146" i="2" a="1"/>
  <c r="C6146" i="2"/>
  <c r="C6147" i="2" a="1"/>
  <c r="C6147" i="2" s="1"/>
  <c r="C6148" i="2" a="1"/>
  <c r="C6148" i="2" s="1"/>
  <c r="C6149" i="2" a="1"/>
  <c r="C6149" i="2" s="1"/>
  <c r="C6150" i="2" a="1"/>
  <c r="C6150" i="2"/>
  <c r="C6151" i="2" a="1"/>
  <c r="C6151" i="2" s="1"/>
  <c r="C6152" i="2" a="1"/>
  <c r="C6152" i="2" s="1"/>
  <c r="C6153" i="2" a="1"/>
  <c r="C6153" i="2" s="1"/>
  <c r="C6154" i="2" a="1"/>
  <c r="C6154" i="2"/>
  <c r="C6155" i="2" a="1"/>
  <c r="C6155" i="2" s="1"/>
  <c r="C6156" i="2" a="1"/>
  <c r="C6156" i="2" s="1"/>
  <c r="C6157" i="2" a="1"/>
  <c r="C6157" i="2" s="1"/>
  <c r="C6158" i="2" a="1"/>
  <c r="C6158" i="2" s="1"/>
  <c r="C6159" i="2" a="1"/>
  <c r="C6159" i="2" s="1"/>
  <c r="C6160" i="2" a="1"/>
  <c r="C6160" i="2" s="1"/>
  <c r="C6161" i="2" a="1"/>
  <c r="C6161" i="2" s="1"/>
  <c r="C6162" i="2" a="1"/>
  <c r="C6162" i="2" s="1"/>
  <c r="C6163" i="2" a="1"/>
  <c r="C6163" i="2" s="1"/>
  <c r="C6164" i="2" a="1"/>
  <c r="C6164" i="2" s="1"/>
  <c r="C6165" i="2" a="1"/>
  <c r="C6165" i="2" s="1"/>
  <c r="C6166" i="2" a="1"/>
  <c r="C6166" i="2" s="1"/>
  <c r="C6167" i="2" a="1"/>
  <c r="C6167" i="2" s="1"/>
  <c r="C6168" i="2" a="1"/>
  <c r="C6168" i="2" s="1"/>
  <c r="C6169" i="2" a="1"/>
  <c r="C6169" i="2" s="1"/>
  <c r="C6170" i="2" a="1"/>
  <c r="C6170" i="2" s="1"/>
  <c r="C6171" i="2" a="1"/>
  <c r="C6171" i="2" s="1"/>
  <c r="C6172" i="2" a="1"/>
  <c r="C6172" i="2" s="1"/>
  <c r="C6173" i="2" a="1"/>
  <c r="C6173" i="2" s="1"/>
  <c r="C6174" i="2" a="1"/>
  <c r="C6174" i="2"/>
  <c r="C6175" i="2" a="1"/>
  <c r="C6175" i="2" s="1"/>
  <c r="C6176" i="2" a="1"/>
  <c r="C6176" i="2" s="1"/>
  <c r="C6177" i="2" a="1"/>
  <c r="C6177" i="2" s="1"/>
  <c r="C6178" i="2" a="1"/>
  <c r="C6178" i="2"/>
  <c r="C6179" i="2" a="1"/>
  <c r="C6179" i="2" s="1"/>
  <c r="C6180" i="2" a="1"/>
  <c r="C6180" i="2" s="1"/>
  <c r="C6181" i="2" a="1"/>
  <c r="C6181" i="2" s="1"/>
  <c r="C6182" i="2" a="1"/>
  <c r="C6182" i="2"/>
  <c r="C6183" i="2" a="1"/>
  <c r="C6183" i="2" s="1"/>
  <c r="C6184" i="2" a="1"/>
  <c r="C6184" i="2" s="1"/>
  <c r="C6185" i="2" a="1"/>
  <c r="C6185" i="2" s="1"/>
  <c r="C6186" i="2" a="1"/>
  <c r="C6186" i="2"/>
  <c r="C6187" i="2" a="1"/>
  <c r="C6187" i="2" s="1"/>
  <c r="C6188" i="2" a="1"/>
  <c r="C6188" i="2" s="1"/>
  <c r="C6189" i="2" a="1"/>
  <c r="C6189" i="2" s="1"/>
  <c r="C6190" i="2" a="1"/>
  <c r="C6190" i="2" s="1"/>
  <c r="C6191" i="2" a="1"/>
  <c r="C6191" i="2" s="1"/>
  <c r="C6192" i="2" a="1"/>
  <c r="C6192" i="2" s="1"/>
  <c r="C6193" i="2" a="1"/>
  <c r="C6193" i="2" s="1"/>
  <c r="C6194" i="2" a="1"/>
  <c r="C6194" i="2" s="1"/>
  <c r="C6195" i="2" a="1"/>
  <c r="C6195" i="2" s="1"/>
  <c r="C6196" i="2" a="1"/>
  <c r="C6196" i="2" s="1"/>
  <c r="C6197" i="2" a="1"/>
  <c r="C6197" i="2" s="1"/>
  <c r="C6198" i="2" a="1"/>
  <c r="C6198" i="2" s="1"/>
  <c r="C6199" i="2" a="1"/>
  <c r="C6199" i="2" s="1"/>
  <c r="C6200" i="2" a="1"/>
  <c r="C6200" i="2" s="1"/>
  <c r="C6201" i="2" a="1"/>
  <c r="C6201" i="2" s="1"/>
  <c r="C6202" i="2" a="1"/>
  <c r="C6202" i="2" s="1"/>
  <c r="C6203" i="2" a="1"/>
  <c r="C6203" i="2" s="1"/>
  <c r="C6204" i="2" a="1"/>
  <c r="C6204" i="2" s="1"/>
  <c r="C6205" i="2" a="1"/>
  <c r="C6205" i="2" s="1"/>
  <c r="C6206" i="2" a="1"/>
  <c r="C6206" i="2"/>
  <c r="C6207" i="2" a="1"/>
  <c r="C6207" i="2" s="1"/>
  <c r="C6208" i="2" a="1"/>
  <c r="C6208" i="2" s="1"/>
  <c r="C6209" i="2" a="1"/>
  <c r="C6209" i="2" s="1"/>
  <c r="C6210" i="2" a="1"/>
  <c r="C6210" i="2" s="1"/>
  <c r="C6211" i="2" a="1"/>
  <c r="C6211" i="2" s="1"/>
  <c r="C6212" i="2" a="1"/>
  <c r="C6212" i="2" s="1"/>
  <c r="C6213" i="2" a="1"/>
  <c r="C6213" i="2" s="1"/>
  <c r="C6214" i="2" a="1"/>
  <c r="C6214" i="2"/>
  <c r="C6215" i="2" a="1"/>
  <c r="C6215" i="2" s="1"/>
  <c r="C6216" i="2" a="1"/>
  <c r="C6216" i="2" s="1"/>
  <c r="C6217" i="2" a="1"/>
  <c r="C6217" i="2" s="1"/>
  <c r="C6218" i="2" a="1"/>
  <c r="C6218" i="2"/>
  <c r="C6219" i="2" a="1"/>
  <c r="C6219" i="2" s="1"/>
  <c r="C6220" i="2" a="1"/>
  <c r="C6220" i="2" s="1"/>
  <c r="C6221" i="2" a="1"/>
  <c r="C6221" i="2" s="1"/>
  <c r="C6222" i="2" a="1"/>
  <c r="C6222" i="2" s="1"/>
  <c r="C6223" i="2" a="1"/>
  <c r="C6223" i="2" s="1"/>
  <c r="C6224" i="2" a="1"/>
  <c r="C6224" i="2" s="1"/>
  <c r="C6225" i="2" a="1"/>
  <c r="C6225" i="2" s="1"/>
  <c r="C6226" i="2" a="1"/>
  <c r="C6226" i="2" s="1"/>
  <c r="C6227" i="2" a="1"/>
  <c r="C6227" i="2" s="1"/>
  <c r="C6228" i="2" a="1"/>
  <c r="C6228" i="2" s="1"/>
  <c r="C6229" i="2" a="1"/>
  <c r="C6229" i="2" s="1"/>
  <c r="C6230" i="2" a="1"/>
  <c r="C6230" i="2" s="1"/>
  <c r="C6231" i="2" a="1"/>
  <c r="C6231" i="2"/>
  <c r="C6232" i="2" a="1"/>
  <c r="C6232" i="2" s="1"/>
  <c r="C6233" i="2" a="1"/>
  <c r="C6233" i="2" s="1"/>
  <c r="C6234" i="2" a="1"/>
  <c r="C6234" i="2" s="1"/>
  <c r="C6235" i="2" a="1"/>
  <c r="C6235" i="2"/>
  <c r="C6236" i="2" a="1"/>
  <c r="C6236" i="2" s="1"/>
  <c r="C6237" i="2" a="1"/>
  <c r="C6237" i="2"/>
  <c r="C6238" i="2" a="1"/>
  <c r="C6238" i="2" s="1"/>
  <c r="C6239" i="2" a="1"/>
  <c r="C6239" i="2" s="1"/>
  <c r="C6240" i="2" a="1"/>
  <c r="C6240" i="2" s="1"/>
  <c r="C6241" i="2" a="1"/>
  <c r="C6241" i="2" s="1"/>
  <c r="C6242" i="2" a="1"/>
  <c r="C6242" i="2" s="1"/>
  <c r="C6243" i="2" a="1"/>
  <c r="C6243" i="2" s="1"/>
  <c r="C6244" i="2" a="1"/>
  <c r="C6244" i="2" s="1"/>
  <c r="C6245" i="2" a="1"/>
  <c r="C6245" i="2"/>
  <c r="C6246" i="2" a="1"/>
  <c r="C6246" i="2"/>
  <c r="C6247" i="2" a="1"/>
  <c r="C6247" i="2" s="1"/>
  <c r="C6248" i="2" a="1"/>
  <c r="C6248" i="2" s="1"/>
  <c r="C6249" i="2" a="1"/>
  <c r="C6249" i="2"/>
  <c r="C6250" i="2" a="1"/>
  <c r="C6250" i="2" s="1"/>
  <c r="C6251" i="2" a="1"/>
  <c r="C6251" i="2" s="1"/>
  <c r="C6252" i="2" a="1"/>
  <c r="C6252" i="2" s="1"/>
  <c r="C6253" i="2" a="1"/>
  <c r="C6253" i="2" s="1"/>
  <c r="C6254" i="2" a="1"/>
  <c r="C6254" i="2"/>
  <c r="C6255" i="2" a="1"/>
  <c r="C6255" i="2"/>
  <c r="C6256" i="2" a="1"/>
  <c r="C6256" i="2" s="1"/>
  <c r="C6257" i="2" a="1"/>
  <c r="C6257" i="2" s="1"/>
  <c r="C6258" i="2" a="1"/>
  <c r="C6258" i="2"/>
  <c r="C6259" i="2" a="1"/>
  <c r="C6259" i="2" s="1"/>
  <c r="C6260" i="2" a="1"/>
  <c r="C6260" i="2" s="1"/>
  <c r="C6261" i="2" a="1"/>
  <c r="C6261" i="2" s="1"/>
  <c r="C6262" i="2" a="1"/>
  <c r="C6262" i="2" s="1"/>
  <c r="C6263" i="2" a="1"/>
  <c r="C6263" i="2"/>
  <c r="C6264" i="2" a="1"/>
  <c r="C6264" i="2" s="1"/>
  <c r="C6265" i="2" a="1"/>
  <c r="C6265" i="2" s="1"/>
  <c r="C6266" i="2" a="1"/>
  <c r="C6266" i="2" s="1"/>
  <c r="C6267" i="2" a="1"/>
  <c r="C6267" i="2"/>
  <c r="C6268" i="2" a="1"/>
  <c r="C6268" i="2" s="1"/>
  <c r="C6269" i="2" a="1"/>
  <c r="C6269" i="2"/>
  <c r="C6270" i="2" a="1"/>
  <c r="C6270" i="2" s="1"/>
  <c r="C6271" i="2" a="1"/>
  <c r="C6271" i="2" s="1"/>
  <c r="C6272" i="2" a="1"/>
  <c r="C6272" i="2" s="1"/>
  <c r="C6273" i="2" a="1"/>
  <c r="C6273" i="2" s="1"/>
  <c r="C6274" i="2" a="1"/>
  <c r="C6274" i="2" s="1"/>
  <c r="C6275" i="2" a="1"/>
  <c r="C6275" i="2" s="1"/>
  <c r="C6276" i="2" a="1"/>
  <c r="C6276" i="2" s="1"/>
  <c r="C6277" i="2" a="1"/>
  <c r="C6277" i="2"/>
  <c r="C6278" i="2" a="1"/>
  <c r="C6278" i="2"/>
  <c r="C6279" i="2" a="1"/>
  <c r="C6279" i="2" s="1"/>
  <c r="C6280" i="2" a="1"/>
  <c r="C6280" i="2" s="1"/>
  <c r="C6281" i="2" a="1"/>
  <c r="C6281" i="2"/>
  <c r="C6282" i="2" a="1"/>
  <c r="C6282" i="2" s="1"/>
  <c r="C6283" i="2" a="1"/>
  <c r="C6283" i="2" s="1"/>
  <c r="C6284" i="2" a="1"/>
  <c r="C6284" i="2" s="1"/>
  <c r="C6285" i="2" a="1"/>
  <c r="C6285" i="2" s="1"/>
  <c r="C6286" i="2" a="1"/>
  <c r="C6286" i="2"/>
  <c r="C6287" i="2" a="1"/>
  <c r="C6287" i="2"/>
  <c r="C6288" i="2" a="1"/>
  <c r="C6288" i="2" s="1"/>
  <c r="C6289" i="2" a="1"/>
  <c r="C6289" i="2" s="1"/>
  <c r="C6290" i="2" a="1"/>
  <c r="C6290" i="2"/>
  <c r="C6291" i="2" a="1"/>
  <c r="C6291" i="2" s="1"/>
  <c r="C6292" i="2" a="1"/>
  <c r="C6292" i="2" s="1"/>
  <c r="C6293" i="2" a="1"/>
  <c r="C6293" i="2" s="1"/>
  <c r="C6294" i="2" a="1"/>
  <c r="C6294" i="2" s="1"/>
  <c r="C6295" i="2" a="1"/>
  <c r="C6295" i="2"/>
  <c r="C6296" i="2" a="1"/>
  <c r="C6296" i="2" s="1"/>
  <c r="C6297" i="2" a="1"/>
  <c r="C6297" i="2" s="1"/>
  <c r="C6298" i="2" a="1"/>
  <c r="C6298" i="2" s="1"/>
  <c r="C6299" i="2" a="1"/>
  <c r="C6299" i="2"/>
  <c r="C6300" i="2" a="1"/>
  <c r="C6300" i="2" s="1"/>
  <c r="C6301" i="2" a="1"/>
  <c r="C6301" i="2"/>
  <c r="C6302" i="2" a="1"/>
  <c r="C6302" i="2" s="1"/>
  <c r="C6303" i="2" a="1"/>
  <c r="C6303" i="2" s="1"/>
  <c r="C6304" i="2" a="1"/>
  <c r="C6304" i="2" s="1"/>
  <c r="C6305" i="2" a="1"/>
  <c r="C6305" i="2" s="1"/>
  <c r="C6306" i="2" a="1"/>
  <c r="C6306" i="2" s="1"/>
  <c r="C6307" i="2" a="1"/>
  <c r="C6307" i="2" s="1"/>
  <c r="C6308" i="2" a="1"/>
  <c r="C6308" i="2" s="1"/>
  <c r="C6309" i="2" a="1"/>
  <c r="C6309" i="2"/>
  <c r="C6310" i="2" a="1"/>
  <c r="C6310" i="2"/>
  <c r="C6311" i="2" a="1"/>
  <c r="C6311" i="2" s="1"/>
  <c r="C6312" i="2" a="1"/>
  <c r="C6312" i="2" s="1"/>
  <c r="C6313" i="2" a="1"/>
  <c r="C6313" i="2"/>
  <c r="C6314" i="2" a="1"/>
  <c r="C6314" i="2" s="1"/>
  <c r="C6315" i="2" a="1"/>
  <c r="C6315" i="2" s="1"/>
  <c r="C6316" i="2" a="1"/>
  <c r="C6316" i="2" s="1"/>
  <c r="C6317" i="2" a="1"/>
  <c r="C6317" i="2" s="1"/>
  <c r="C6318" i="2" a="1"/>
  <c r="C6318" i="2"/>
  <c r="C6319" i="2" a="1"/>
  <c r="C6319" i="2"/>
  <c r="C6320" i="2" a="1"/>
  <c r="C6320" i="2" s="1"/>
  <c r="C6321" i="2" a="1"/>
  <c r="C6321" i="2" s="1"/>
  <c r="C6322" i="2" a="1"/>
  <c r="C6322" i="2"/>
  <c r="C6323" i="2" a="1"/>
  <c r="C6323" i="2" s="1"/>
  <c r="C6324" i="2" a="1"/>
  <c r="C6324" i="2" s="1"/>
  <c r="C6325" i="2" a="1"/>
  <c r="C6325" i="2" s="1"/>
  <c r="C6326" i="2" a="1"/>
  <c r="C6326" i="2" s="1"/>
  <c r="C6327" i="2" a="1"/>
  <c r="C6327" i="2"/>
  <c r="C6328" i="2" a="1"/>
  <c r="C6328" i="2" s="1"/>
  <c r="C6329" i="2" a="1"/>
  <c r="C6329" i="2" s="1"/>
  <c r="C6330" i="2" a="1"/>
  <c r="C6330" i="2" s="1"/>
  <c r="C6331" i="2" a="1"/>
  <c r="C6331" i="2"/>
  <c r="C6332" i="2" a="1"/>
  <c r="C6332" i="2" s="1"/>
  <c r="C6333" i="2" a="1"/>
  <c r="C6333" i="2"/>
  <c r="C6334" i="2" a="1"/>
  <c r="C6334" i="2" s="1"/>
  <c r="C6335" i="2" a="1"/>
  <c r="C6335" i="2" s="1"/>
  <c r="C6336" i="2" a="1"/>
  <c r="C6336" i="2" s="1"/>
  <c r="C6337" i="2" a="1"/>
  <c r="C6337" i="2" s="1"/>
  <c r="C6338" i="2" a="1"/>
  <c r="C6338" i="2" s="1"/>
  <c r="C6339" i="2" a="1"/>
  <c r="C6339" i="2" s="1"/>
  <c r="C6340" i="2" a="1"/>
  <c r="C6340" i="2" s="1"/>
  <c r="C6341" i="2" a="1"/>
  <c r="C6341" i="2"/>
  <c r="C6342" i="2" a="1"/>
  <c r="C6342" i="2"/>
  <c r="C6343" i="2" a="1"/>
  <c r="C6343" i="2" s="1"/>
  <c r="C6344" i="2" a="1"/>
  <c r="C6344" i="2" s="1"/>
  <c r="C6345" i="2" a="1"/>
  <c r="C6345" i="2"/>
  <c r="C6346" i="2" a="1"/>
  <c r="C6346" i="2" s="1"/>
  <c r="C6347" i="2" a="1"/>
  <c r="C6347" i="2" s="1"/>
  <c r="C6348" i="2" a="1"/>
  <c r="C6348" i="2" s="1"/>
  <c r="C6349" i="2" a="1"/>
  <c r="C6349" i="2" s="1"/>
  <c r="C6350" i="2" a="1"/>
  <c r="C6350" i="2"/>
  <c r="C6351" i="2" a="1"/>
  <c r="C6351" i="2"/>
  <c r="C6352" i="2" a="1"/>
  <c r="C6352" i="2" s="1"/>
  <c r="C6353" i="2" a="1"/>
  <c r="C6353" i="2" s="1"/>
  <c r="C6354" i="2" a="1"/>
  <c r="C6354" i="2"/>
  <c r="C6355" i="2" a="1"/>
  <c r="C6355" i="2" s="1"/>
  <c r="C6356" i="2" a="1"/>
  <c r="C6356" i="2" s="1"/>
  <c r="C6357" i="2" a="1"/>
  <c r="C6357" i="2" s="1"/>
  <c r="C6358" i="2" a="1"/>
  <c r="C6358" i="2" s="1"/>
  <c r="C6359" i="2" a="1"/>
  <c r="C6359" i="2"/>
  <c r="C6360" i="2" a="1"/>
  <c r="C6360" i="2" s="1"/>
  <c r="C6361" i="2" a="1"/>
  <c r="C6361" i="2" s="1"/>
  <c r="C6362" i="2" a="1"/>
  <c r="C6362" i="2" s="1"/>
  <c r="C6363" i="2" a="1"/>
  <c r="C6363" i="2"/>
  <c r="C6364" i="2" a="1"/>
  <c r="C6364" i="2" s="1"/>
  <c r="C6365" i="2" a="1"/>
  <c r="C6365" i="2"/>
  <c r="C6366" i="2" a="1"/>
  <c r="C6366" i="2" s="1"/>
  <c r="C6367" i="2" a="1"/>
  <c r="C6367" i="2" s="1"/>
  <c r="C6368" i="2" a="1"/>
  <c r="C6368" i="2" s="1"/>
  <c r="C6369" i="2" a="1"/>
  <c r="C6369" i="2" s="1"/>
  <c r="C6370" i="2" a="1"/>
  <c r="C6370" i="2" s="1"/>
  <c r="C6371" i="2" a="1"/>
  <c r="C6371" i="2" s="1"/>
  <c r="C6372" i="2" a="1"/>
  <c r="C6372" i="2" s="1"/>
  <c r="C6373" i="2" a="1"/>
  <c r="C6373" i="2"/>
  <c r="C6374" i="2" a="1"/>
  <c r="C6374" i="2"/>
  <c r="C6375" i="2" a="1"/>
  <c r="C6375" i="2" s="1"/>
  <c r="C6376" i="2" a="1"/>
  <c r="C6376" i="2" s="1"/>
  <c r="C6377" i="2" a="1"/>
  <c r="C6377" i="2"/>
  <c r="C6378" i="2" a="1"/>
  <c r="C6378" i="2" s="1"/>
  <c r="C6379" i="2" a="1"/>
  <c r="C6379" i="2" s="1"/>
  <c r="C6380" i="2" a="1"/>
  <c r="C6380" i="2" s="1"/>
  <c r="C6381" i="2" a="1"/>
  <c r="C6381" i="2" s="1"/>
  <c r="C6382" i="2" a="1"/>
  <c r="C6382" i="2"/>
  <c r="C6383" i="2" a="1"/>
  <c r="C6383" i="2"/>
  <c r="C6384" i="2" a="1"/>
  <c r="C6384" i="2" s="1"/>
  <c r="C6385" i="2" a="1"/>
  <c r="C6385" i="2" s="1"/>
  <c r="C6386" i="2" a="1"/>
  <c r="C6386" i="2"/>
  <c r="C6387" i="2" a="1"/>
  <c r="C6387" i="2" s="1"/>
  <c r="C6388" i="2" a="1"/>
  <c r="C6388" i="2" s="1"/>
  <c r="C6389" i="2" a="1"/>
  <c r="C6389" i="2" s="1"/>
  <c r="C6390" i="2" a="1"/>
  <c r="C6390" i="2" s="1"/>
  <c r="C6391" i="2" a="1"/>
  <c r="C6391" i="2"/>
  <c r="C6392" i="2" a="1"/>
  <c r="C6392" i="2" s="1"/>
  <c r="C6393" i="2" a="1"/>
  <c r="C6393" i="2" s="1"/>
  <c r="C6394" i="2" a="1"/>
  <c r="C6394" i="2" s="1"/>
  <c r="C6395" i="2" a="1"/>
  <c r="C6395" i="2"/>
  <c r="C6396" i="2" a="1"/>
  <c r="C6396" i="2" s="1"/>
  <c r="C6397" i="2" a="1"/>
  <c r="C6397" i="2"/>
  <c r="C6398" i="2" a="1"/>
  <c r="C6398" i="2" s="1"/>
  <c r="C6399" i="2" a="1"/>
  <c r="C6399" i="2" s="1"/>
  <c r="C6400" i="2" a="1"/>
  <c r="C6400" i="2" s="1"/>
  <c r="C6401" i="2" a="1"/>
  <c r="C6401" i="2" s="1"/>
  <c r="C6402" i="2" a="1"/>
  <c r="C6402" i="2" s="1"/>
  <c r="C6403" i="2" a="1"/>
  <c r="C6403" i="2" s="1"/>
  <c r="C6404" i="2" a="1"/>
  <c r="C6404" i="2" s="1"/>
  <c r="C6405" i="2" a="1"/>
  <c r="C6405" i="2"/>
  <c r="C6406" i="2" a="1"/>
  <c r="C6406" i="2"/>
  <c r="C6407" i="2" a="1"/>
  <c r="C6407" i="2" s="1"/>
  <c r="C6408" i="2" a="1"/>
  <c r="C6408" i="2" s="1"/>
  <c r="C6409" i="2" a="1"/>
  <c r="C6409" i="2"/>
  <c r="C6410" i="2" a="1"/>
  <c r="C6410" i="2" s="1"/>
  <c r="C6411" i="2" a="1"/>
  <c r="C6411" i="2" s="1"/>
  <c r="C6412" i="2" a="1"/>
  <c r="C6412" i="2" s="1"/>
  <c r="C6413" i="2" a="1"/>
  <c r="C6413" i="2" s="1"/>
  <c r="C6414" i="2" a="1"/>
  <c r="C6414" i="2"/>
  <c r="C6415" i="2" a="1"/>
  <c r="C6415" i="2"/>
  <c r="C6416" i="2" a="1"/>
  <c r="C6416" i="2" s="1"/>
  <c r="C6417" i="2" a="1"/>
  <c r="C6417" i="2" s="1"/>
  <c r="C6418" i="2" a="1"/>
  <c r="C6418" i="2"/>
  <c r="C6419" i="2" a="1"/>
  <c r="C6419" i="2" s="1"/>
  <c r="C6420" i="2" a="1"/>
  <c r="C6420" i="2" s="1"/>
  <c r="C6421" i="2" a="1"/>
  <c r="C6421" i="2" s="1"/>
  <c r="C6422" i="2" a="1"/>
  <c r="C6422" i="2" s="1"/>
  <c r="C6423" i="2" a="1"/>
  <c r="C6423" i="2"/>
  <c r="C6424" i="2" a="1"/>
  <c r="C6424" i="2" s="1"/>
  <c r="C6425" i="2" a="1"/>
  <c r="C6425" i="2" s="1"/>
  <c r="C6426" i="2" a="1"/>
  <c r="C6426" i="2" s="1"/>
  <c r="C6427" i="2" a="1"/>
  <c r="C6427" i="2"/>
  <c r="C6428" i="2" a="1"/>
  <c r="C6428" i="2" s="1"/>
  <c r="C6429" i="2" a="1"/>
  <c r="C6429" i="2"/>
  <c r="C6430" i="2" a="1"/>
  <c r="C6430" i="2" s="1"/>
  <c r="C6431" i="2" a="1"/>
  <c r="C6431" i="2" s="1"/>
  <c r="C6432" i="2" a="1"/>
  <c r="C6432" i="2" s="1"/>
  <c r="C6433" i="2" a="1"/>
  <c r="C6433" i="2" s="1"/>
  <c r="C6434" i="2" a="1"/>
  <c r="C6434" i="2" s="1"/>
  <c r="C6435" i="2" a="1"/>
  <c r="C6435" i="2" s="1"/>
  <c r="C6436" i="2" a="1"/>
  <c r="C6436" i="2" s="1"/>
  <c r="C6437" i="2" a="1"/>
  <c r="C6437" i="2"/>
  <c r="C6438" i="2" a="1"/>
  <c r="C6438" i="2"/>
  <c r="C6439" i="2" a="1"/>
  <c r="C6439" i="2" s="1"/>
  <c r="C6440" i="2" a="1"/>
  <c r="C6440" i="2" s="1"/>
  <c r="C6441" i="2" a="1"/>
  <c r="C6441" i="2"/>
  <c r="C6442" i="2" a="1"/>
  <c r="C6442" i="2" s="1"/>
  <c r="C6443" i="2" a="1"/>
  <c r="C6443" i="2" s="1"/>
  <c r="C6444" i="2" a="1"/>
  <c r="C6444" i="2" s="1"/>
  <c r="C6445" i="2" a="1"/>
  <c r="C6445" i="2" s="1"/>
  <c r="C6446" i="2" a="1"/>
  <c r="C6446" i="2"/>
  <c r="C6447" i="2" a="1"/>
  <c r="C6447" i="2"/>
  <c r="C6448" i="2" a="1"/>
  <c r="C6448" i="2" s="1"/>
  <c r="C6449" i="2" a="1"/>
  <c r="C6449" i="2" s="1"/>
  <c r="C6450" i="2" a="1"/>
  <c r="C6450" i="2"/>
  <c r="C6451" i="2" a="1"/>
  <c r="C6451" i="2" s="1"/>
  <c r="C6452" i="2" a="1"/>
  <c r="C6452" i="2" s="1"/>
  <c r="C6453" i="2" a="1"/>
  <c r="C6453" i="2" s="1"/>
  <c r="C6454" i="2" a="1"/>
  <c r="C6454" i="2" s="1"/>
  <c r="C6455" i="2" a="1"/>
  <c r="C6455" i="2"/>
  <c r="C6456" i="2" a="1"/>
  <c r="C6456" i="2" s="1"/>
  <c r="C6457" i="2" a="1"/>
  <c r="C6457" i="2" s="1"/>
  <c r="C6458" i="2" a="1"/>
  <c r="C6458" i="2" s="1"/>
  <c r="C6459" i="2" a="1"/>
  <c r="C6459" i="2"/>
  <c r="C6460" i="2" a="1"/>
  <c r="C6460" i="2" s="1"/>
  <c r="C6461" i="2" a="1"/>
  <c r="C6461" i="2"/>
  <c r="C6462" i="2" a="1"/>
  <c r="C6462" i="2" s="1"/>
  <c r="C6463" i="2" a="1"/>
  <c r="C6463" i="2" s="1"/>
  <c r="C6464" i="2" a="1"/>
  <c r="C6464" i="2" s="1"/>
  <c r="C6465" i="2" a="1"/>
  <c r="C6465" i="2" s="1"/>
  <c r="C6466" i="2" a="1"/>
  <c r="C6466" i="2" s="1"/>
  <c r="C6467" i="2" a="1"/>
  <c r="C6467" i="2" s="1"/>
  <c r="C6468" i="2" a="1"/>
  <c r="C6468" i="2" s="1"/>
  <c r="C6469" i="2" a="1"/>
  <c r="C6469" i="2"/>
  <c r="C6470" i="2" a="1"/>
  <c r="C6470" i="2"/>
  <c r="C6471" i="2" a="1"/>
  <c r="C6471" i="2" s="1"/>
  <c r="C6472" i="2" a="1"/>
  <c r="C6472" i="2" s="1"/>
  <c r="C6473" i="2" a="1"/>
  <c r="C6473" i="2"/>
  <c r="C6474" i="2" a="1"/>
  <c r="C6474" i="2" s="1"/>
  <c r="C6475" i="2" a="1"/>
  <c r="C6475" i="2" s="1"/>
  <c r="C6476" i="2" a="1"/>
  <c r="C6476" i="2" s="1"/>
  <c r="C6477" i="2" a="1"/>
  <c r="C6477" i="2" s="1"/>
  <c r="C6478" i="2" a="1"/>
  <c r="C6478" i="2"/>
  <c r="C6479" i="2" a="1"/>
  <c r="C6479" i="2"/>
  <c r="C6480" i="2" a="1"/>
  <c r="C6480" i="2" s="1"/>
  <c r="C6481" i="2" a="1"/>
  <c r="C6481" i="2" s="1"/>
  <c r="C6482" i="2" a="1"/>
  <c r="C6482" i="2"/>
  <c r="C6483" i="2" a="1"/>
  <c r="C6483" i="2" s="1"/>
  <c r="C6484" i="2" a="1"/>
  <c r="C6484" i="2" s="1"/>
  <c r="C6485" i="2" a="1"/>
  <c r="C6485" i="2" s="1"/>
  <c r="C6486" i="2" a="1"/>
  <c r="C6486" i="2" s="1"/>
  <c r="C6487" i="2" a="1"/>
  <c r="C6487" i="2"/>
  <c r="C6488" i="2" a="1"/>
  <c r="C6488" i="2" s="1"/>
  <c r="C6489" i="2" a="1"/>
  <c r="C6489" i="2" s="1"/>
  <c r="C6490" i="2" a="1"/>
  <c r="C6490" i="2" s="1"/>
  <c r="C6491" i="2" a="1"/>
  <c r="C6491" i="2"/>
  <c r="C6492" i="2" a="1"/>
  <c r="C6492" i="2" s="1"/>
  <c r="C6493" i="2" a="1"/>
  <c r="C6493" i="2"/>
  <c r="C6494" i="2" a="1"/>
  <c r="C6494" i="2" s="1"/>
  <c r="C6495" i="2" a="1"/>
  <c r="C6495" i="2" s="1"/>
  <c r="C6496" i="2" a="1"/>
  <c r="C6496" i="2" s="1"/>
  <c r="C6497" i="2" a="1"/>
  <c r="C6497" i="2" s="1"/>
  <c r="C6498" i="2" a="1"/>
  <c r="C6498" i="2" s="1"/>
  <c r="C6499" i="2" a="1"/>
  <c r="C6499" i="2" s="1"/>
  <c r="C6500" i="2" a="1"/>
  <c r="C6500" i="2" s="1"/>
  <c r="C6501" i="2" a="1"/>
  <c r="C6501" i="2"/>
  <c r="C6502" i="2" a="1"/>
  <c r="C6502" i="2"/>
  <c r="C6503" i="2" a="1"/>
  <c r="C6503" i="2" s="1"/>
  <c r="C6504" i="2" a="1"/>
  <c r="C6504" i="2" s="1"/>
  <c r="C6505" i="2" a="1"/>
  <c r="C6505" i="2"/>
  <c r="C6506" i="2" a="1"/>
  <c r="C6506" i="2" s="1"/>
  <c r="C6507" i="2" a="1"/>
  <c r="C6507" i="2" s="1"/>
  <c r="C6508" i="2" a="1"/>
  <c r="C6508" i="2" s="1"/>
  <c r="C6509" i="2" a="1"/>
  <c r="C6509" i="2" s="1"/>
  <c r="C6510" i="2" a="1"/>
  <c r="C6510" i="2"/>
  <c r="C6511" i="2" a="1"/>
  <c r="C6511" i="2"/>
  <c r="C6512" i="2" a="1"/>
  <c r="C6512" i="2" s="1"/>
  <c r="C6513" i="2" a="1"/>
  <c r="C6513" i="2" s="1"/>
  <c r="C6514" i="2" a="1"/>
  <c r="C6514" i="2"/>
  <c r="C6515" i="2" a="1"/>
  <c r="C6515" i="2" s="1"/>
  <c r="C6516" i="2" a="1"/>
  <c r="C6516" i="2" s="1"/>
  <c r="C6517" i="2" a="1"/>
  <c r="C6517" i="2" s="1"/>
  <c r="C6518" i="2" a="1"/>
  <c r="C6518" i="2"/>
  <c r="C6519" i="2" a="1"/>
  <c r="C6519" i="2" s="1"/>
  <c r="C6520" i="2" a="1"/>
  <c r="C6520" i="2" s="1"/>
  <c r="C6521" i="2" a="1"/>
  <c r="C6521" i="2" s="1"/>
  <c r="C6522" i="2" a="1"/>
  <c r="C6522" i="2"/>
  <c r="C6523" i="2" a="1"/>
  <c r="C6523" i="2" s="1"/>
  <c r="C6524" i="2" a="1"/>
  <c r="C6524" i="2" s="1"/>
  <c r="C6525" i="2" a="1"/>
  <c r="C6525" i="2" s="1"/>
  <c r="C6526" i="2" a="1"/>
  <c r="C6526" i="2"/>
  <c r="C6527" i="2" a="1"/>
  <c r="C6527" i="2" s="1"/>
  <c r="C6528" i="2" a="1"/>
  <c r="C6528" i="2" s="1"/>
  <c r="C6529" i="2" a="1"/>
  <c r="C6529" i="2" s="1"/>
  <c r="C6530" i="2" a="1"/>
  <c r="C6530" i="2"/>
  <c r="C6531" i="2" a="1"/>
  <c r="C6531" i="2" s="1"/>
  <c r="C6532" i="2" a="1"/>
  <c r="C6532" i="2" s="1"/>
  <c r="C6533" i="2" a="1"/>
  <c r="C6533" i="2" s="1"/>
  <c r="C6534" i="2" a="1"/>
  <c r="C6534" i="2"/>
  <c r="C6535" i="2" a="1"/>
  <c r="C6535" i="2" s="1"/>
  <c r="C6536" i="2" a="1"/>
  <c r="C6536" i="2" s="1"/>
  <c r="C6537" i="2" a="1"/>
  <c r="C6537" i="2" s="1"/>
  <c r="C6538" i="2" a="1"/>
  <c r="C6538" i="2"/>
  <c r="C6539" i="2" a="1"/>
  <c r="C6539" i="2" s="1"/>
  <c r="C6540" i="2" a="1"/>
  <c r="C6540" i="2" s="1"/>
  <c r="C6541" i="2" a="1"/>
  <c r="C6541" i="2" s="1"/>
  <c r="C6542" i="2" a="1"/>
  <c r="C6542" i="2"/>
  <c r="C6543" i="2" a="1"/>
  <c r="C6543" i="2" s="1"/>
  <c r="C6544" i="2" a="1"/>
  <c r="C6544" i="2" s="1"/>
  <c r="C6545" i="2" a="1"/>
  <c r="C6545" i="2" s="1"/>
  <c r="C6546" i="2" a="1"/>
  <c r="C6546" i="2"/>
  <c r="C6547" i="2" a="1"/>
  <c r="C6547" i="2" s="1"/>
  <c r="C6548" i="2" a="1"/>
  <c r="C6548" i="2" s="1"/>
  <c r="C6549" i="2" a="1"/>
  <c r="C6549" i="2" s="1"/>
  <c r="C6550" i="2" a="1"/>
  <c r="C6550" i="2"/>
  <c r="C6551" i="2" a="1"/>
  <c r="C6551" i="2" s="1"/>
  <c r="C6552" i="2" a="1"/>
  <c r="C6552" i="2" s="1"/>
  <c r="C6553" i="2" a="1"/>
  <c r="C6553" i="2" s="1"/>
  <c r="C6554" i="2" a="1"/>
  <c r="C6554" i="2"/>
  <c r="C6555" i="2" a="1"/>
  <c r="C6555" i="2" s="1"/>
  <c r="C6556" i="2" a="1"/>
  <c r="C6556" i="2" s="1"/>
  <c r="C6557" i="2" a="1"/>
  <c r="C6557" i="2" s="1"/>
  <c r="C6558" i="2" a="1"/>
  <c r="C6558" i="2"/>
  <c r="C6559" i="2" a="1"/>
  <c r="C6559" i="2" s="1"/>
  <c r="C6560" i="2" a="1"/>
  <c r="C6560" i="2" s="1"/>
  <c r="C6561" i="2" a="1"/>
  <c r="C6561" i="2" s="1"/>
  <c r="C6562" i="2" a="1"/>
  <c r="C6562" i="2"/>
  <c r="C6563" i="2" a="1"/>
  <c r="C6563" i="2" s="1"/>
  <c r="C6564" i="2" a="1"/>
  <c r="C6564" i="2" s="1"/>
  <c r="C6565" i="2" a="1"/>
  <c r="C6565" i="2" s="1"/>
  <c r="C6566" i="2" a="1"/>
  <c r="C6566" i="2"/>
  <c r="C6567" i="2" a="1"/>
  <c r="C6567" i="2" s="1"/>
  <c r="C6568" i="2" a="1"/>
  <c r="C6568" i="2" s="1"/>
  <c r="C6569" i="2" a="1"/>
  <c r="C6569" i="2" s="1"/>
  <c r="C6570" i="2" a="1"/>
  <c r="C6570" i="2"/>
  <c r="C6571" i="2" a="1"/>
  <c r="C6571" i="2" s="1"/>
  <c r="C6572" i="2" a="1"/>
  <c r="C6572" i="2" s="1"/>
  <c r="C6573" i="2" a="1"/>
  <c r="C6573" i="2" s="1"/>
  <c r="C6574" i="2" a="1"/>
  <c r="C6574" i="2"/>
  <c r="C6575" i="2" a="1"/>
  <c r="C6575" i="2" s="1"/>
  <c r="C6576" i="2" a="1"/>
  <c r="C6576" i="2" s="1"/>
  <c r="C6577" i="2" a="1"/>
  <c r="C6577" i="2" s="1"/>
  <c r="C6578" i="2" a="1"/>
  <c r="C6578" i="2"/>
  <c r="C6579" i="2" a="1"/>
  <c r="C6579" i="2" s="1"/>
  <c r="C6580" i="2" a="1"/>
  <c r="C6580" i="2" s="1"/>
  <c r="C6581" i="2" a="1"/>
  <c r="C6581" i="2" s="1"/>
  <c r="C6582" i="2" a="1"/>
  <c r="C6582" i="2"/>
  <c r="C6583" i="2" a="1"/>
  <c r="C6583" i="2" s="1"/>
  <c r="C6584" i="2" a="1"/>
  <c r="C6584" i="2" s="1"/>
  <c r="C6585" i="2" a="1"/>
  <c r="C6585" i="2" s="1"/>
  <c r="C6586" i="2" a="1"/>
  <c r="C6586" i="2"/>
  <c r="C6587" i="2" a="1"/>
  <c r="C6587" i="2" s="1"/>
  <c r="C6588" i="2" a="1"/>
  <c r="C6588" i="2" s="1"/>
  <c r="C6589" i="2" a="1"/>
  <c r="C6589" i="2" s="1"/>
  <c r="C6590" i="2" a="1"/>
  <c r="C6590" i="2"/>
  <c r="C6591" i="2" a="1"/>
  <c r="C6591" i="2" s="1"/>
  <c r="C6592" i="2" a="1"/>
  <c r="C6592" i="2" s="1"/>
  <c r="C6593" i="2" a="1"/>
  <c r="C6593" i="2" s="1"/>
  <c r="C6594" i="2" a="1"/>
  <c r="C6594" i="2"/>
  <c r="C6595" i="2" a="1"/>
  <c r="C6595" i="2" s="1"/>
  <c r="C6596" i="2" a="1"/>
  <c r="C6596" i="2" s="1"/>
  <c r="C6597" i="2" a="1"/>
  <c r="C6597" i="2" s="1"/>
  <c r="C6598" i="2" a="1"/>
  <c r="C6598" i="2"/>
  <c r="C6599" i="2" a="1"/>
  <c r="C6599" i="2" s="1"/>
  <c r="C6600" i="2" a="1"/>
  <c r="C6600" i="2" s="1"/>
  <c r="C6601" i="2" a="1"/>
  <c r="C6601" i="2" s="1"/>
  <c r="C6602" i="2" a="1"/>
  <c r="C6602" i="2"/>
  <c r="C6603" i="2" a="1"/>
  <c r="C6603" i="2" s="1"/>
  <c r="C6604" i="2" a="1"/>
  <c r="C6604" i="2" s="1"/>
  <c r="C6605" i="2" a="1"/>
  <c r="C6605" i="2" s="1"/>
  <c r="C6606" i="2" a="1"/>
  <c r="C6606" i="2"/>
  <c r="C6607" i="2" a="1"/>
  <c r="C6607" i="2" s="1"/>
  <c r="C6608" i="2" a="1"/>
  <c r="C6608" i="2" s="1"/>
  <c r="C6609" i="2" a="1"/>
  <c r="C6609" i="2" s="1"/>
  <c r="C6610" i="2" a="1"/>
  <c r="C6610" i="2"/>
  <c r="C6611" i="2" a="1"/>
  <c r="C6611" i="2" s="1"/>
  <c r="C6612" i="2" a="1"/>
  <c r="C6612" i="2" s="1"/>
  <c r="C6613" i="2" a="1"/>
  <c r="C6613" i="2" s="1"/>
  <c r="C6614" i="2" a="1"/>
  <c r="C6614" i="2"/>
  <c r="C6615" i="2" a="1"/>
  <c r="C6615" i="2" s="1"/>
  <c r="C6616" i="2" a="1"/>
  <c r="C6616" i="2" s="1"/>
  <c r="C6617" i="2" a="1"/>
  <c r="C6617" i="2" s="1"/>
  <c r="C6618" i="2" a="1"/>
  <c r="C6618" i="2"/>
  <c r="C6619" i="2" a="1"/>
  <c r="C6619" i="2" s="1"/>
  <c r="C6620" i="2" a="1"/>
  <c r="C6620" i="2" s="1"/>
  <c r="C6621" i="2" a="1"/>
  <c r="C6621" i="2" s="1"/>
  <c r="C6622" i="2" a="1"/>
  <c r="C6622" i="2"/>
  <c r="C6623" i="2" a="1"/>
  <c r="C6623" i="2" s="1"/>
  <c r="C6624" i="2" a="1"/>
  <c r="C6624" i="2" s="1"/>
  <c r="C6625" i="2" a="1"/>
  <c r="C6625" i="2" s="1"/>
  <c r="C6626" i="2" a="1"/>
  <c r="C6626" i="2"/>
  <c r="C6627" i="2" a="1"/>
  <c r="C6627" i="2" s="1"/>
  <c r="C6628" i="2" a="1"/>
  <c r="C6628" i="2" s="1"/>
  <c r="C6629" i="2" a="1"/>
  <c r="C6629" i="2" s="1"/>
  <c r="C6630" i="2" a="1"/>
  <c r="C6630" i="2"/>
  <c r="C6631" i="2" a="1"/>
  <c r="C6631" i="2" s="1"/>
  <c r="C6632" i="2" a="1"/>
  <c r="C6632" i="2" s="1"/>
  <c r="C6633" i="2" a="1"/>
  <c r="C6633" i="2" s="1"/>
  <c r="C6634" i="2" a="1"/>
  <c r="C6634" i="2"/>
  <c r="C6635" i="2" a="1"/>
  <c r="C6635" i="2" s="1"/>
  <c r="C6636" i="2" a="1"/>
  <c r="C6636" i="2" s="1"/>
  <c r="C6637" i="2" a="1"/>
  <c r="C6637" i="2" s="1"/>
  <c r="C6638" i="2" a="1"/>
  <c r="C6638" i="2"/>
  <c r="C6639" i="2" a="1"/>
  <c r="C6639" i="2" s="1"/>
  <c r="C6640" i="2" a="1"/>
  <c r="C6640" i="2" s="1"/>
  <c r="C6641" i="2" a="1"/>
  <c r="C6641" i="2" s="1"/>
  <c r="C6642" i="2" a="1"/>
  <c r="C6642" i="2"/>
  <c r="C6643" i="2" a="1"/>
  <c r="C6643" i="2" s="1"/>
  <c r="C6644" i="2" a="1"/>
  <c r="C6644" i="2" s="1"/>
  <c r="C6645" i="2" a="1"/>
  <c r="C6645" i="2" s="1"/>
  <c r="C6646" i="2" a="1"/>
  <c r="C6646" i="2"/>
  <c r="C6647" i="2" a="1"/>
  <c r="C6647" i="2" s="1"/>
  <c r="C6648" i="2" a="1"/>
  <c r="C6648" i="2" s="1"/>
  <c r="C6649" i="2" a="1"/>
  <c r="C6649" i="2" s="1"/>
  <c r="C6650" i="2" a="1"/>
  <c r="C6650" i="2"/>
  <c r="C6651" i="2" a="1"/>
  <c r="C6651" i="2" s="1"/>
  <c r="C6652" i="2" a="1"/>
  <c r="C6652" i="2" s="1"/>
  <c r="C6653" i="2" a="1"/>
  <c r="C6653" i="2" s="1"/>
  <c r="C6654" i="2" a="1"/>
  <c r="C6654" i="2"/>
  <c r="C6655" i="2" a="1"/>
  <c r="C6655" i="2" s="1"/>
  <c r="C6656" i="2" a="1"/>
  <c r="C6656" i="2" s="1"/>
  <c r="C6657" i="2" a="1"/>
  <c r="C6657" i="2" s="1"/>
  <c r="C6658" i="2" a="1"/>
  <c r="C6658" i="2"/>
  <c r="C6659" i="2" a="1"/>
  <c r="C6659" i="2" s="1"/>
  <c r="C6660" i="2" a="1"/>
  <c r="C6660" i="2" s="1"/>
  <c r="C6661" i="2" a="1"/>
  <c r="C6661" i="2" s="1"/>
  <c r="C6662" i="2" a="1"/>
  <c r="C6662" i="2"/>
  <c r="C6663" i="2" a="1"/>
  <c r="C6663" i="2" s="1"/>
  <c r="C6664" i="2" a="1"/>
  <c r="C6664" i="2" s="1"/>
  <c r="C6665" i="2" a="1"/>
  <c r="C6665" i="2" s="1"/>
  <c r="C6666" i="2" a="1"/>
  <c r="C6666" i="2"/>
  <c r="C6667" i="2" a="1"/>
  <c r="C6667" i="2" s="1"/>
  <c r="C6668" i="2" a="1"/>
  <c r="C6668" i="2" s="1"/>
  <c r="C6669" i="2" a="1"/>
  <c r="C6669" i="2" s="1"/>
  <c r="C6670" i="2" a="1"/>
  <c r="C6670" i="2"/>
  <c r="C6671" i="2" a="1"/>
  <c r="C6671" i="2" s="1"/>
  <c r="C6672" i="2" a="1"/>
  <c r="C6672" i="2" s="1"/>
  <c r="C6673" i="2" a="1"/>
  <c r="C6673" i="2" s="1"/>
  <c r="C6674" i="2" a="1"/>
  <c r="C6674" i="2"/>
  <c r="C6675" i="2" a="1"/>
  <c r="C6675" i="2" s="1"/>
  <c r="C6676" i="2" a="1"/>
  <c r="C6676" i="2" s="1"/>
  <c r="C6677" i="2" a="1"/>
  <c r="C6677" i="2" s="1"/>
  <c r="C6678" i="2" a="1"/>
  <c r="C6678" i="2"/>
  <c r="C6679" i="2" a="1"/>
  <c r="C6679" i="2" s="1"/>
  <c r="C6680" i="2" a="1"/>
  <c r="C6680" i="2" s="1"/>
  <c r="C6681" i="2" a="1"/>
  <c r="C6681" i="2" s="1"/>
  <c r="C6682" i="2" a="1"/>
  <c r="C6682" i="2"/>
  <c r="C6683" i="2" a="1"/>
  <c r="C6683" i="2" s="1"/>
  <c r="C6684" i="2" a="1"/>
  <c r="C6684" i="2" s="1"/>
  <c r="C6685" i="2" a="1"/>
  <c r="C6685" i="2" s="1"/>
  <c r="C6686" i="2" a="1"/>
  <c r="C6686" i="2"/>
  <c r="C6687" i="2" a="1"/>
  <c r="C6687" i="2" s="1"/>
  <c r="C6688" i="2" a="1"/>
  <c r="C6688" i="2" s="1"/>
  <c r="C6689" i="2" a="1"/>
  <c r="C6689" i="2" s="1"/>
  <c r="C6690" i="2" a="1"/>
  <c r="C6690" i="2"/>
  <c r="C6691" i="2" a="1"/>
  <c r="C6691" i="2" s="1"/>
  <c r="C6692" i="2" a="1"/>
  <c r="C6692" i="2" s="1"/>
  <c r="C6693" i="2" a="1"/>
  <c r="C6693" i="2" s="1"/>
  <c r="C6694" i="2" a="1"/>
  <c r="C6694" i="2"/>
  <c r="C6695" i="2" a="1"/>
  <c r="C6695" i="2" s="1"/>
  <c r="C6696" i="2" a="1"/>
  <c r="C6696" i="2" s="1"/>
  <c r="C6697" i="2" a="1"/>
  <c r="C6697" i="2" s="1"/>
  <c r="C6698" i="2" a="1"/>
  <c r="C6698" i="2"/>
  <c r="C6699" i="2" a="1"/>
  <c r="C6699" i="2" s="1"/>
  <c r="C6700" i="2" a="1"/>
  <c r="C6700" i="2" s="1"/>
  <c r="C6701" i="2" a="1"/>
  <c r="C6701" i="2" s="1"/>
  <c r="C6702" i="2" a="1"/>
  <c r="C6702" i="2"/>
  <c r="C6703" i="2" a="1"/>
  <c r="C6703" i="2" s="1"/>
  <c r="C6704" i="2" a="1"/>
  <c r="C6704" i="2" s="1"/>
  <c r="C6705" i="2" a="1"/>
  <c r="C6705" i="2" s="1"/>
  <c r="C6706" i="2" a="1"/>
  <c r="C6706" i="2"/>
  <c r="C6707" i="2" a="1"/>
  <c r="C6707" i="2" s="1"/>
  <c r="C6708" i="2" a="1"/>
  <c r="C6708" i="2" s="1"/>
  <c r="C6709" i="2" a="1"/>
  <c r="C6709" i="2" s="1"/>
  <c r="C6710" i="2" a="1"/>
  <c r="C6710" i="2"/>
  <c r="C6711" i="2" a="1"/>
  <c r="C6711" i="2" s="1"/>
  <c r="C6712" i="2" a="1"/>
  <c r="C6712" i="2" s="1"/>
  <c r="C6713" i="2" a="1"/>
  <c r="C6713" i="2" s="1"/>
  <c r="C6714" i="2" a="1"/>
  <c r="C6714" i="2"/>
  <c r="C6715" i="2" a="1"/>
  <c r="C6715" i="2" s="1"/>
  <c r="C6716" i="2" a="1"/>
  <c r="C6716" i="2" s="1"/>
  <c r="C6717" i="2" a="1"/>
  <c r="C6717" i="2" s="1"/>
  <c r="C6718" i="2" a="1"/>
  <c r="C6718" i="2"/>
  <c r="C6719" i="2" a="1"/>
  <c r="C6719" i="2" s="1"/>
  <c r="C6720" i="2" a="1"/>
  <c r="C6720" i="2" s="1"/>
  <c r="C6721" i="2" a="1"/>
  <c r="C6721" i="2" s="1"/>
  <c r="C6722" i="2" a="1"/>
  <c r="C6722" i="2"/>
  <c r="C6723" i="2" a="1"/>
  <c r="C6723" i="2" s="1"/>
  <c r="C6724" i="2" a="1"/>
  <c r="C6724" i="2" s="1"/>
  <c r="C6725" i="2" a="1"/>
  <c r="C6725" i="2" s="1"/>
  <c r="C6726" i="2" a="1"/>
  <c r="C6726" i="2"/>
  <c r="C6727" i="2" a="1"/>
  <c r="C6727" i="2" s="1"/>
  <c r="C6728" i="2" a="1"/>
  <c r="C6728" i="2" s="1"/>
  <c r="C6729" i="2" a="1"/>
  <c r="C6729" i="2" s="1"/>
  <c r="C6730" i="2" a="1"/>
  <c r="C6730" i="2"/>
  <c r="C6731" i="2" a="1"/>
  <c r="C6731" i="2" s="1"/>
  <c r="C6732" i="2" a="1"/>
  <c r="C6732" i="2" s="1"/>
  <c r="C6733" i="2" a="1"/>
  <c r="C6733" i="2" s="1"/>
  <c r="C6734" i="2" a="1"/>
  <c r="C6734" i="2"/>
  <c r="C6735" i="2" a="1"/>
  <c r="C6735" i="2" s="1"/>
  <c r="C6736" i="2" a="1"/>
  <c r="C6736" i="2" s="1"/>
  <c r="C6737" i="2" a="1"/>
  <c r="C6737" i="2" s="1"/>
  <c r="C6738" i="2" a="1"/>
  <c r="C6738" i="2"/>
  <c r="C6739" i="2" a="1"/>
  <c r="C6739" i="2" s="1"/>
  <c r="C6740" i="2" a="1"/>
  <c r="C6740" i="2" s="1"/>
  <c r="C6741" i="2" a="1"/>
  <c r="C6741" i="2" s="1"/>
  <c r="C6742" i="2" a="1"/>
  <c r="C6742" i="2"/>
  <c r="C6743" i="2" a="1"/>
  <c r="C6743" i="2" s="1"/>
  <c r="C6744" i="2" a="1"/>
  <c r="C6744" i="2" s="1"/>
  <c r="C6745" i="2" a="1"/>
  <c r="C6745" i="2" s="1"/>
  <c r="C6746" i="2" a="1"/>
  <c r="C6746" i="2"/>
  <c r="C6747" i="2" a="1"/>
  <c r="C6747" i="2" s="1"/>
  <c r="C6748" i="2" a="1"/>
  <c r="C6748" i="2" s="1"/>
  <c r="C6749" i="2" a="1"/>
  <c r="C6749" i="2" s="1"/>
  <c r="C6750" i="2" a="1"/>
  <c r="C6750" i="2"/>
  <c r="C6751" i="2" a="1"/>
  <c r="C6751" i="2" s="1"/>
  <c r="C6752" i="2" a="1"/>
  <c r="C6752" i="2" s="1"/>
  <c r="C6753" i="2" a="1"/>
  <c r="C6753" i="2" s="1"/>
  <c r="C6754" i="2" a="1"/>
  <c r="C6754" i="2"/>
  <c r="C6755" i="2" a="1"/>
  <c r="C6755" i="2" s="1"/>
  <c r="C6756" i="2" a="1"/>
  <c r="C6756" i="2" s="1"/>
  <c r="C6757" i="2" a="1"/>
  <c r="C6757" i="2" s="1"/>
  <c r="C6758" i="2" a="1"/>
  <c r="C6758" i="2"/>
  <c r="C6759" i="2" a="1"/>
  <c r="C6759" i="2" s="1"/>
  <c r="C6760" i="2" a="1"/>
  <c r="C6760" i="2" s="1"/>
  <c r="C6761" i="2" a="1"/>
  <c r="C6761" i="2" s="1"/>
  <c r="C6762" i="2" a="1"/>
  <c r="C6762" i="2"/>
  <c r="C6763" i="2" a="1"/>
  <c r="C6763" i="2" s="1"/>
  <c r="C6764" i="2" a="1"/>
  <c r="C6764" i="2" s="1"/>
  <c r="C6765" i="2" a="1"/>
  <c r="C6765" i="2" s="1"/>
  <c r="C6766" i="2" a="1"/>
  <c r="C6766" i="2"/>
  <c r="C6767" i="2" a="1"/>
  <c r="C6767" i="2" s="1"/>
  <c r="C6768" i="2" a="1"/>
  <c r="C6768" i="2" s="1"/>
  <c r="C6769" i="2" a="1"/>
  <c r="C6769" i="2" s="1"/>
  <c r="C6770" i="2" a="1"/>
  <c r="C6770" i="2"/>
  <c r="C6771" i="2" a="1"/>
  <c r="C6771" i="2" s="1"/>
  <c r="C6772" i="2" a="1"/>
  <c r="C6772" i="2" s="1"/>
  <c r="C6773" i="2" a="1"/>
  <c r="C6773" i="2" s="1"/>
  <c r="C6774" i="2" a="1"/>
  <c r="C6774" i="2"/>
  <c r="C6775" i="2" a="1"/>
  <c r="C6775" i="2" s="1"/>
  <c r="C6776" i="2" a="1"/>
  <c r="C6776" i="2" s="1"/>
  <c r="C6777" i="2" a="1"/>
  <c r="C6777" i="2" s="1"/>
  <c r="C6778" i="2" a="1"/>
  <c r="C6778" i="2"/>
  <c r="C6779" i="2" a="1"/>
  <c r="C6779" i="2" s="1"/>
  <c r="C6780" i="2" a="1"/>
  <c r="C6780" i="2" s="1"/>
  <c r="C6781" i="2" a="1"/>
  <c r="C6781" i="2" s="1"/>
  <c r="C6782" i="2" a="1"/>
  <c r="C6782" i="2"/>
  <c r="C6783" i="2" a="1"/>
  <c r="C6783" i="2" s="1"/>
  <c r="C6784" i="2" a="1"/>
  <c r="C6784" i="2" s="1"/>
  <c r="C6785" i="2" a="1"/>
  <c r="C6785" i="2" s="1"/>
  <c r="C6786" i="2" a="1"/>
  <c r="C6786" i="2" s="1"/>
  <c r="C6787" i="2" a="1"/>
  <c r="C6787" i="2" s="1"/>
  <c r="C6788" i="2" a="1"/>
  <c r="C6788" i="2" s="1"/>
  <c r="C6789" i="2" a="1"/>
  <c r="C6789" i="2" s="1"/>
  <c r="C6790" i="2" a="1"/>
  <c r="C6790" i="2" s="1"/>
  <c r="C6791" i="2" a="1"/>
  <c r="C6791" i="2" s="1"/>
  <c r="C6792" i="2" a="1"/>
  <c r="C6792" i="2" s="1"/>
  <c r="C6793" i="2" a="1"/>
  <c r="C6793" i="2" s="1"/>
  <c r="C6794" i="2" a="1"/>
  <c r="C6794" i="2" s="1"/>
  <c r="C6795" i="2" a="1"/>
  <c r="C6795" i="2" s="1"/>
  <c r="C6796" i="2" a="1"/>
  <c r="C6796" i="2" s="1"/>
  <c r="C6797" i="2" a="1"/>
  <c r="C6797" i="2" s="1"/>
  <c r="C6798" i="2" a="1"/>
  <c r="C6798" i="2" s="1"/>
  <c r="C6799" i="2" a="1"/>
  <c r="C6799" i="2" s="1"/>
  <c r="C6800" i="2" a="1"/>
  <c r="C6800" i="2" s="1"/>
  <c r="C6801" i="2" a="1"/>
  <c r="C6801" i="2" s="1"/>
  <c r="C6802" i="2" a="1"/>
  <c r="C6802" i="2" s="1"/>
  <c r="C6803" i="2" a="1"/>
  <c r="C6803" i="2" s="1"/>
  <c r="C6804" i="2" a="1"/>
  <c r="C6804" i="2" s="1"/>
  <c r="C6805" i="2" a="1"/>
  <c r="C6805" i="2" s="1"/>
  <c r="C6806" i="2" a="1"/>
  <c r="C6806" i="2" s="1"/>
  <c r="C6807" i="2" a="1"/>
  <c r="C6807" i="2" s="1"/>
  <c r="C6808" i="2" a="1"/>
  <c r="C6808" i="2" s="1"/>
  <c r="C6809" i="2" a="1"/>
  <c r="C6809" i="2" s="1"/>
  <c r="C6810" i="2" a="1"/>
  <c r="C6810" i="2" s="1"/>
  <c r="C6811" i="2" a="1"/>
  <c r="C6811" i="2" s="1"/>
  <c r="C6812" i="2" a="1"/>
  <c r="C6812" i="2" s="1"/>
  <c r="C6813" i="2" a="1"/>
  <c r="C6813" i="2" s="1"/>
  <c r="C6814" i="2" a="1"/>
  <c r="C6814" i="2" s="1"/>
  <c r="C6815" i="2" a="1"/>
  <c r="C6815" i="2" s="1"/>
  <c r="C6816" i="2" a="1"/>
  <c r="C6816" i="2" s="1"/>
  <c r="C6817" i="2" a="1"/>
  <c r="C6817" i="2" s="1"/>
  <c r="C6818" i="2" a="1"/>
  <c r="C6818" i="2" s="1"/>
  <c r="C6819" i="2" a="1"/>
  <c r="C6819" i="2" s="1"/>
  <c r="C6820" i="2" a="1"/>
  <c r="C6820" i="2" s="1"/>
  <c r="C6821" i="2" a="1"/>
  <c r="C6821" i="2" s="1"/>
  <c r="C6822" i="2" a="1"/>
  <c r="C6822" i="2" s="1"/>
  <c r="C6823" i="2" a="1"/>
  <c r="C6823" i="2" s="1"/>
  <c r="C6824" i="2" a="1"/>
  <c r="C6824" i="2" s="1"/>
  <c r="C6825" i="2" a="1"/>
  <c r="C6825" i="2" s="1"/>
  <c r="C6826" i="2" a="1"/>
  <c r="C6826" i="2" s="1"/>
  <c r="C6827" i="2" a="1"/>
  <c r="C6827" i="2" s="1"/>
  <c r="C6828" i="2" a="1"/>
  <c r="C6828" i="2" s="1"/>
  <c r="C6829" i="2" a="1"/>
  <c r="C6829" i="2" s="1"/>
  <c r="C6830" i="2" a="1"/>
  <c r="C6830" i="2" s="1"/>
  <c r="C6831" i="2" a="1"/>
  <c r="C6831" i="2" s="1"/>
  <c r="C6832" i="2" a="1"/>
  <c r="C6832" i="2" s="1"/>
  <c r="C6833" i="2" a="1"/>
  <c r="C6833" i="2" s="1"/>
  <c r="C6834" i="2" a="1"/>
  <c r="C6834" i="2" s="1"/>
  <c r="C6835" i="2" a="1"/>
  <c r="C6835" i="2" s="1"/>
  <c r="C6836" i="2" a="1"/>
  <c r="C6836" i="2" s="1"/>
  <c r="C6837" i="2" a="1"/>
  <c r="C6837" i="2" s="1"/>
  <c r="C6838" i="2" a="1"/>
  <c r="C6838" i="2" s="1"/>
  <c r="C6839" i="2" a="1"/>
  <c r="C6839" i="2" s="1"/>
  <c r="C6840" i="2" a="1"/>
  <c r="C6840" i="2" s="1"/>
  <c r="C6841" i="2" a="1"/>
  <c r="C6841" i="2" s="1"/>
  <c r="C6842" i="2" a="1"/>
  <c r="C6842" i="2" s="1"/>
  <c r="C6843" i="2" a="1"/>
  <c r="C6843" i="2" s="1"/>
  <c r="C6844" i="2" a="1"/>
  <c r="C6844" i="2" s="1"/>
  <c r="C6845" i="2" a="1"/>
  <c r="C6845" i="2" s="1"/>
  <c r="C6846" i="2" a="1"/>
  <c r="C6846" i="2" s="1"/>
  <c r="C6847" i="2" a="1"/>
  <c r="C6847" i="2" s="1"/>
  <c r="C6848" i="2" a="1"/>
  <c r="C6848" i="2" s="1"/>
  <c r="C6849" i="2" a="1"/>
  <c r="C6849" i="2" s="1"/>
  <c r="C6850" i="2" a="1"/>
  <c r="C6850" i="2" s="1"/>
  <c r="C6851" i="2" a="1"/>
  <c r="C6851" i="2" s="1"/>
  <c r="C6852" i="2" a="1"/>
  <c r="C6852" i="2" s="1"/>
  <c r="C6853" i="2" a="1"/>
  <c r="C6853" i="2" s="1"/>
  <c r="C6854" i="2" a="1"/>
  <c r="C6854" i="2" s="1"/>
  <c r="C6855" i="2" a="1"/>
  <c r="C6855" i="2" s="1"/>
  <c r="C6856" i="2" a="1"/>
  <c r="C6856" i="2" s="1"/>
  <c r="C6857" i="2" a="1"/>
  <c r="C6857" i="2" s="1"/>
  <c r="C6858" i="2" a="1"/>
  <c r="C6858" i="2" s="1"/>
  <c r="C6859" i="2" a="1"/>
  <c r="C6859" i="2" s="1"/>
  <c r="C6860" i="2" a="1"/>
  <c r="C6860" i="2" s="1"/>
  <c r="C6861" i="2" a="1"/>
  <c r="C6861" i="2" s="1"/>
  <c r="C6862" i="2" a="1"/>
  <c r="C6862" i="2" s="1"/>
  <c r="C6863" i="2" a="1"/>
  <c r="C6863" i="2" s="1"/>
  <c r="C6864" i="2" a="1"/>
  <c r="C6864" i="2" s="1"/>
  <c r="C6865" i="2" a="1"/>
  <c r="C6865" i="2" s="1"/>
  <c r="C6866" i="2" a="1"/>
  <c r="C6866" i="2" s="1"/>
  <c r="C6867" i="2" a="1"/>
  <c r="C6867" i="2" s="1"/>
  <c r="C6868" i="2" a="1"/>
  <c r="C6868" i="2" s="1"/>
  <c r="C6869" i="2" a="1"/>
  <c r="C6869" i="2" s="1"/>
  <c r="C6870" i="2" a="1"/>
  <c r="C6870" i="2" s="1"/>
  <c r="C6871" i="2" a="1"/>
  <c r="C6871" i="2" s="1"/>
  <c r="C6872" i="2" a="1"/>
  <c r="C6872" i="2" s="1"/>
  <c r="C6873" i="2" a="1"/>
  <c r="C6873" i="2" s="1"/>
  <c r="C6874" i="2" a="1"/>
  <c r="C6874" i="2" s="1"/>
  <c r="C6875" i="2" a="1"/>
  <c r="C6875" i="2" s="1"/>
  <c r="C6876" i="2" a="1"/>
  <c r="C6876" i="2" s="1"/>
  <c r="C6877" i="2" a="1"/>
  <c r="C6877" i="2" s="1"/>
  <c r="C6878" i="2" a="1"/>
  <c r="C6878" i="2" s="1"/>
  <c r="C6879" i="2" a="1"/>
  <c r="C6879" i="2" s="1"/>
  <c r="C6880" i="2" a="1"/>
  <c r="C6880" i="2" s="1"/>
  <c r="C6881" i="2" a="1"/>
  <c r="C6881" i="2" s="1"/>
  <c r="C6882" i="2" a="1"/>
  <c r="C6882" i="2" s="1"/>
  <c r="C6883" i="2" a="1"/>
  <c r="C6883" i="2" s="1"/>
  <c r="C6884" i="2" a="1"/>
  <c r="C6884" i="2" s="1"/>
  <c r="C6885" i="2" a="1"/>
  <c r="C6885" i="2" s="1"/>
  <c r="C6886" i="2" a="1"/>
  <c r="C6886" i="2" s="1"/>
  <c r="C6887" i="2" a="1"/>
  <c r="C6887" i="2" s="1"/>
  <c r="C6888" i="2" a="1"/>
  <c r="C6888" i="2" s="1"/>
  <c r="C6889" i="2" a="1"/>
  <c r="C6889" i="2" s="1"/>
  <c r="C6890" i="2" a="1"/>
  <c r="C6890" i="2" s="1"/>
  <c r="C6891" i="2" a="1"/>
  <c r="C6891" i="2" s="1"/>
  <c r="C6892" i="2" a="1"/>
  <c r="C6892" i="2" s="1"/>
  <c r="C6893" i="2" a="1"/>
  <c r="C6893" i="2" s="1"/>
  <c r="C6894" i="2" a="1"/>
  <c r="C6894" i="2" s="1"/>
  <c r="C6895" i="2" a="1"/>
  <c r="C6895" i="2" s="1"/>
  <c r="C6896" i="2" a="1"/>
  <c r="C6896" i="2" s="1"/>
  <c r="C6897" i="2" a="1"/>
  <c r="C6897" i="2" s="1"/>
  <c r="C6898" i="2" a="1"/>
  <c r="C6898" i="2" s="1"/>
  <c r="C6899" i="2" a="1"/>
  <c r="C6899" i="2" s="1"/>
  <c r="C6900" i="2" a="1"/>
  <c r="C6900" i="2" s="1"/>
  <c r="C6901" i="2" a="1"/>
  <c r="C6901" i="2" s="1"/>
  <c r="C6902" i="2" a="1"/>
  <c r="C6902" i="2" s="1"/>
  <c r="C6903" i="2" a="1"/>
  <c r="C6903" i="2" s="1"/>
  <c r="C6904" i="2" a="1"/>
  <c r="C6904" i="2" s="1"/>
  <c r="C6905" i="2" a="1"/>
  <c r="C6905" i="2" s="1"/>
  <c r="C6906" i="2" a="1"/>
  <c r="C6906" i="2" s="1"/>
  <c r="C6907" i="2" a="1"/>
  <c r="C6907" i="2" s="1"/>
  <c r="C6908" i="2" a="1"/>
  <c r="C6908" i="2" s="1"/>
  <c r="C6909" i="2" a="1"/>
  <c r="C6909" i="2" s="1"/>
  <c r="C6910" i="2" a="1"/>
  <c r="C6910" i="2" s="1"/>
  <c r="C6911" i="2" a="1"/>
  <c r="C6911" i="2" s="1"/>
  <c r="C6912" i="2" a="1"/>
  <c r="C6912" i="2" s="1"/>
  <c r="C6913" i="2" a="1"/>
  <c r="C6913" i="2" s="1"/>
  <c r="C6914" i="2" a="1"/>
  <c r="C6914" i="2" s="1"/>
  <c r="C6915" i="2" a="1"/>
  <c r="C6915" i="2" s="1"/>
  <c r="C6916" i="2" a="1"/>
  <c r="C6916" i="2" s="1"/>
  <c r="C6917" i="2" a="1"/>
  <c r="C6917" i="2" s="1"/>
  <c r="C6918" i="2" a="1"/>
  <c r="C6918" i="2" s="1"/>
  <c r="C6919" i="2" a="1"/>
  <c r="C6919" i="2" s="1"/>
  <c r="C6920" i="2" a="1"/>
  <c r="C6920" i="2" s="1"/>
  <c r="C6921" i="2" a="1"/>
  <c r="C6921" i="2" s="1"/>
  <c r="C6922" i="2" a="1"/>
  <c r="C6922" i="2" s="1"/>
  <c r="C6923" i="2" a="1"/>
  <c r="C6923" i="2" s="1"/>
  <c r="C6924" i="2" a="1"/>
  <c r="C6924" i="2" s="1"/>
  <c r="C6925" i="2" a="1"/>
  <c r="C6925" i="2" s="1"/>
  <c r="C6926" i="2" a="1"/>
  <c r="C6926" i="2" s="1"/>
  <c r="C6927" i="2" a="1"/>
  <c r="C6927" i="2" s="1"/>
  <c r="C6928" i="2" a="1"/>
  <c r="C6928" i="2" s="1"/>
  <c r="C6929" i="2" a="1"/>
  <c r="C6929" i="2" s="1"/>
  <c r="C6930" i="2" a="1"/>
  <c r="C6930" i="2" s="1"/>
  <c r="C6931" i="2" a="1"/>
  <c r="C6931" i="2" s="1"/>
  <c r="C6932" i="2" a="1"/>
  <c r="C6932" i="2" s="1"/>
  <c r="C6933" i="2" a="1"/>
  <c r="C6933" i="2" s="1"/>
  <c r="C6934" i="2" a="1"/>
  <c r="C6934" i="2" s="1"/>
  <c r="C6935" i="2" a="1"/>
  <c r="C6935" i="2" s="1"/>
  <c r="C6936" i="2" a="1"/>
  <c r="C6936" i="2" s="1"/>
  <c r="C6937" i="2" a="1"/>
  <c r="C6937" i="2" s="1"/>
  <c r="C6938" i="2" a="1"/>
  <c r="C6938" i="2" s="1"/>
  <c r="C6939" i="2" a="1"/>
  <c r="C6939" i="2" s="1"/>
  <c r="C6940" i="2" a="1"/>
  <c r="C6940" i="2" s="1"/>
  <c r="C6941" i="2" a="1"/>
  <c r="C6941" i="2" s="1"/>
  <c r="C6942" i="2" a="1"/>
  <c r="C6942" i="2" s="1"/>
  <c r="C6943" i="2" a="1"/>
  <c r="C6943" i="2" s="1"/>
  <c r="C6944" i="2" a="1"/>
  <c r="C6944" i="2" s="1"/>
  <c r="C6945" i="2" a="1"/>
  <c r="C6945" i="2" s="1"/>
  <c r="C6946" i="2" a="1"/>
  <c r="C6946" i="2" s="1"/>
  <c r="C6947" i="2" a="1"/>
  <c r="C6947" i="2" s="1"/>
  <c r="C6948" i="2" a="1"/>
  <c r="C6948" i="2" s="1"/>
  <c r="C6949" i="2" a="1"/>
  <c r="C6949" i="2" s="1"/>
  <c r="C6950" i="2" a="1"/>
  <c r="C6950" i="2" s="1"/>
  <c r="C6951" i="2" a="1"/>
  <c r="C6951" i="2" s="1"/>
  <c r="C6952" i="2" a="1"/>
  <c r="C6952" i="2" s="1"/>
  <c r="C6953" i="2" a="1"/>
  <c r="C6953" i="2" s="1"/>
  <c r="C6954" i="2" a="1"/>
  <c r="C6954" i="2" s="1"/>
  <c r="C6955" i="2" a="1"/>
  <c r="C6955" i="2" s="1"/>
  <c r="C6956" i="2" a="1"/>
  <c r="C6956" i="2" s="1"/>
  <c r="C6957" i="2" a="1"/>
  <c r="C6957" i="2" s="1"/>
  <c r="C6958" i="2" a="1"/>
  <c r="C6958" i="2" s="1"/>
  <c r="C6959" i="2" a="1"/>
  <c r="C6959" i="2" s="1"/>
  <c r="C6960" i="2" a="1"/>
  <c r="C6960" i="2" s="1"/>
  <c r="C6961" i="2" a="1"/>
  <c r="C6961" i="2" s="1"/>
  <c r="C6962" i="2" a="1"/>
  <c r="C6962" i="2" s="1"/>
  <c r="C6963" i="2" a="1"/>
  <c r="C6963" i="2" s="1"/>
  <c r="C6964" i="2" a="1"/>
  <c r="C6964" i="2" s="1"/>
  <c r="C6965" i="2" a="1"/>
  <c r="C6965" i="2" s="1"/>
  <c r="C6966" i="2" a="1"/>
  <c r="C6966" i="2" s="1"/>
  <c r="C6967" i="2" a="1"/>
  <c r="C6967" i="2" s="1"/>
  <c r="C6968" i="2" a="1"/>
  <c r="C6968" i="2" s="1"/>
  <c r="C6969" i="2" a="1"/>
  <c r="C6969" i="2" s="1"/>
  <c r="C6970" i="2" a="1"/>
  <c r="C6970" i="2" s="1"/>
  <c r="C6971" i="2" a="1"/>
  <c r="C6971" i="2" s="1"/>
  <c r="C6972" i="2" a="1"/>
  <c r="C6972" i="2" s="1"/>
  <c r="C6973" i="2" a="1"/>
  <c r="C6973" i="2" s="1"/>
  <c r="C6974" i="2" a="1"/>
  <c r="C6974" i="2" s="1"/>
  <c r="C6975" i="2" a="1"/>
  <c r="C6975" i="2" s="1"/>
  <c r="C6976" i="2" a="1"/>
  <c r="C6976" i="2" s="1"/>
  <c r="C6977" i="2" a="1"/>
  <c r="C6977" i="2" s="1"/>
  <c r="C6978" i="2" a="1"/>
  <c r="C6978" i="2" s="1"/>
  <c r="C6979" i="2" a="1"/>
  <c r="C6979" i="2" s="1"/>
  <c r="C6980" i="2" a="1"/>
  <c r="C6980" i="2" s="1"/>
  <c r="C6981" i="2" a="1"/>
  <c r="C6981" i="2" s="1"/>
  <c r="C6982" i="2" a="1"/>
  <c r="C6982" i="2" s="1"/>
  <c r="C6983" i="2" a="1"/>
  <c r="C6983" i="2" s="1"/>
  <c r="C6984" i="2" a="1"/>
  <c r="C6984" i="2" s="1"/>
  <c r="C6985" i="2" a="1"/>
  <c r="C6985" i="2" s="1"/>
  <c r="C6986" i="2" a="1"/>
  <c r="C6986" i="2" s="1"/>
  <c r="C6987" i="2" a="1"/>
  <c r="C6987" i="2" s="1"/>
  <c r="C6988" i="2" a="1"/>
  <c r="C6988" i="2" s="1"/>
  <c r="C6989" i="2" a="1"/>
  <c r="C6989" i="2" s="1"/>
  <c r="C6990" i="2" a="1"/>
  <c r="C6990" i="2" s="1"/>
  <c r="C6991" i="2" a="1"/>
  <c r="C6991" i="2" s="1"/>
  <c r="C6992" i="2" a="1"/>
  <c r="C6992" i="2" s="1"/>
  <c r="C6993" i="2" a="1"/>
  <c r="C6993" i="2" s="1"/>
  <c r="C6994" i="2" a="1"/>
  <c r="C6994" i="2" s="1"/>
  <c r="C6995" i="2" a="1"/>
  <c r="C6995" i="2" s="1"/>
  <c r="C6996" i="2" a="1"/>
  <c r="C6996" i="2" s="1"/>
  <c r="C6997" i="2" a="1"/>
  <c r="C6997" i="2" s="1"/>
  <c r="C6998" i="2" a="1"/>
  <c r="C6998" i="2" s="1"/>
  <c r="C6999" i="2" a="1"/>
  <c r="C6999" i="2" s="1"/>
  <c r="C7000" i="2" a="1"/>
  <c r="C7000" i="2" s="1"/>
  <c r="C7001" i="2" a="1"/>
  <c r="C7001" i="2" s="1"/>
  <c r="C7002" i="2" a="1"/>
  <c r="C7002" i="2" s="1"/>
  <c r="C7003" i="2" a="1"/>
  <c r="C7003" i="2" s="1"/>
  <c r="C7004" i="2" a="1"/>
  <c r="C7004" i="2" s="1"/>
  <c r="C7005" i="2" a="1"/>
  <c r="C7005" i="2" s="1"/>
  <c r="C7006" i="2" a="1"/>
  <c r="C7006" i="2" s="1"/>
  <c r="C7007" i="2" a="1"/>
  <c r="C7007" i="2" s="1"/>
  <c r="C7008" i="2" a="1"/>
  <c r="C7008" i="2" s="1"/>
  <c r="C7009" i="2" a="1"/>
  <c r="C7009" i="2" s="1"/>
  <c r="C7010" i="2" a="1"/>
  <c r="C7010" i="2" s="1"/>
  <c r="C7011" i="2" a="1"/>
  <c r="C7011" i="2" s="1"/>
  <c r="C7012" i="2" a="1"/>
  <c r="C7012" i="2" s="1"/>
  <c r="C7013" i="2" a="1"/>
  <c r="C7013" i="2" s="1"/>
  <c r="C7014" i="2" a="1"/>
  <c r="C7014" i="2" s="1"/>
  <c r="C7015" i="2" a="1"/>
  <c r="C7015" i="2" s="1"/>
  <c r="C7016" i="2" a="1"/>
  <c r="C7016" i="2" s="1"/>
  <c r="C7017" i="2" a="1"/>
  <c r="C7017" i="2" s="1"/>
  <c r="C7018" i="2" a="1"/>
  <c r="C7018" i="2" s="1"/>
  <c r="C7019" i="2" a="1"/>
  <c r="C7019" i="2" s="1"/>
  <c r="C7020" i="2" a="1"/>
  <c r="C7020" i="2" s="1"/>
  <c r="C7021" i="2" a="1"/>
  <c r="C7021" i="2" s="1"/>
  <c r="C7022" i="2" a="1"/>
  <c r="C7022" i="2" s="1"/>
  <c r="C7023" i="2" a="1"/>
  <c r="C7023" i="2" s="1"/>
  <c r="C7024" i="2" a="1"/>
  <c r="C7024" i="2" s="1"/>
  <c r="C7025" i="2" a="1"/>
  <c r="C7025" i="2" s="1"/>
  <c r="C7026" i="2" a="1"/>
  <c r="C7026" i="2" s="1"/>
  <c r="C7027" i="2" a="1"/>
  <c r="C7027" i="2" s="1"/>
  <c r="C7028" i="2" a="1"/>
  <c r="C7028" i="2" s="1"/>
  <c r="C7029" i="2" a="1"/>
  <c r="C7029" i="2" s="1"/>
  <c r="C7030" i="2" a="1"/>
  <c r="C7030" i="2" s="1"/>
  <c r="C7031" i="2" a="1"/>
  <c r="C7031" i="2" s="1"/>
  <c r="C7032" i="2" a="1"/>
  <c r="C7032" i="2" s="1"/>
  <c r="C7033" i="2" a="1"/>
  <c r="C7033" i="2" s="1"/>
  <c r="C7034" i="2" a="1"/>
  <c r="C7034" i="2" s="1"/>
  <c r="C7035" i="2" a="1"/>
  <c r="C7035" i="2" s="1"/>
  <c r="C7036" i="2" a="1"/>
  <c r="C7036" i="2" s="1"/>
  <c r="C7037" i="2" a="1"/>
  <c r="C7037" i="2" s="1"/>
  <c r="C7038" i="2" a="1"/>
  <c r="C7038" i="2" s="1"/>
  <c r="C7039" i="2" a="1"/>
  <c r="C7039" i="2" s="1"/>
  <c r="C7040" i="2" a="1"/>
  <c r="C7040" i="2" s="1"/>
  <c r="C7041" i="2" a="1"/>
  <c r="C7041" i="2" s="1"/>
  <c r="C7042" i="2" a="1"/>
  <c r="C7042" i="2" s="1"/>
  <c r="C7043" i="2" a="1"/>
  <c r="C7043" i="2" s="1"/>
  <c r="C7044" i="2" a="1"/>
  <c r="C7044" i="2" s="1"/>
  <c r="C7045" i="2" a="1"/>
  <c r="C7045" i="2" s="1"/>
  <c r="C7046" i="2" a="1"/>
  <c r="C7046" i="2" s="1"/>
  <c r="C7047" i="2" a="1"/>
  <c r="C7047" i="2" s="1"/>
  <c r="C7048" i="2" a="1"/>
  <c r="C7048" i="2" s="1"/>
  <c r="C7049" i="2" a="1"/>
  <c r="C7049" i="2" s="1"/>
  <c r="C7050" i="2" a="1"/>
  <c r="C7050" i="2" s="1"/>
  <c r="C7051" i="2" a="1"/>
  <c r="C7051" i="2" s="1"/>
  <c r="C7052" i="2" a="1"/>
  <c r="C7052" i="2" s="1"/>
  <c r="C7053" i="2" a="1"/>
  <c r="C7053" i="2" s="1"/>
  <c r="C7054" i="2" a="1"/>
  <c r="C7054" i="2" s="1"/>
  <c r="C7055" i="2" a="1"/>
  <c r="C7055" i="2" s="1"/>
  <c r="C7056" i="2" a="1"/>
  <c r="C7056" i="2" s="1"/>
  <c r="C7057" i="2" a="1"/>
  <c r="C7057" i="2" s="1"/>
  <c r="C7058" i="2" a="1"/>
  <c r="C7058" i="2" s="1"/>
  <c r="C7059" i="2" a="1"/>
  <c r="C7059" i="2" s="1"/>
  <c r="C7060" i="2" a="1"/>
  <c r="C7060" i="2" s="1"/>
  <c r="C7061" i="2" a="1"/>
  <c r="C7061" i="2" s="1"/>
  <c r="C7062" i="2" a="1"/>
  <c r="C7062" i="2" s="1"/>
  <c r="C7063" i="2" a="1"/>
  <c r="C7063" i="2" s="1"/>
  <c r="C7064" i="2" a="1"/>
  <c r="C7064" i="2" s="1"/>
  <c r="C7065" i="2" a="1"/>
  <c r="C7065" i="2" s="1"/>
  <c r="C7066" i="2" a="1"/>
  <c r="C7066" i="2" s="1"/>
  <c r="C7067" i="2" a="1"/>
  <c r="C7067" i="2" s="1"/>
  <c r="C7068" i="2" a="1"/>
  <c r="C7068" i="2" s="1"/>
  <c r="C7069" i="2" a="1"/>
  <c r="C7069" i="2" s="1"/>
  <c r="C7070" i="2" a="1"/>
  <c r="C7070" i="2" s="1"/>
  <c r="C7071" i="2" a="1"/>
  <c r="C7071" i="2" s="1"/>
  <c r="C7072" i="2" a="1"/>
  <c r="C7072" i="2" s="1"/>
  <c r="C7073" i="2" a="1"/>
  <c r="C7073" i="2" s="1"/>
  <c r="C7074" i="2" a="1"/>
  <c r="C7074" i="2" s="1"/>
  <c r="C7075" i="2" a="1"/>
  <c r="C7075" i="2" s="1"/>
  <c r="C7076" i="2" a="1"/>
  <c r="C7076" i="2" s="1"/>
  <c r="C7077" i="2" a="1"/>
  <c r="C7077" i="2" s="1"/>
  <c r="C7078" i="2" a="1"/>
  <c r="C7078" i="2" s="1"/>
  <c r="C7079" i="2" a="1"/>
  <c r="C7079" i="2" s="1"/>
  <c r="C7080" i="2" a="1"/>
  <c r="C7080" i="2" s="1"/>
  <c r="C7081" i="2" a="1"/>
  <c r="C7081" i="2" s="1"/>
  <c r="C7082" i="2" a="1"/>
  <c r="C7082" i="2" s="1"/>
  <c r="C7083" i="2" a="1"/>
  <c r="C7083" i="2" s="1"/>
  <c r="C7084" i="2" a="1"/>
  <c r="C7084" i="2" s="1"/>
  <c r="C7085" i="2" a="1"/>
  <c r="C7085" i="2" s="1"/>
  <c r="C7086" i="2" a="1"/>
  <c r="C7086" i="2" s="1"/>
  <c r="C7087" i="2" a="1"/>
  <c r="C7087" i="2" s="1"/>
  <c r="C7088" i="2" a="1"/>
  <c r="C7088" i="2" s="1"/>
  <c r="C7089" i="2" a="1"/>
  <c r="C7089" i="2" s="1"/>
  <c r="C7090" i="2" a="1"/>
  <c r="C7090" i="2" s="1"/>
  <c r="C7091" i="2" a="1"/>
  <c r="C7091" i="2" s="1"/>
  <c r="C7092" i="2" a="1"/>
  <c r="C7092" i="2" s="1"/>
  <c r="C7093" i="2" a="1"/>
  <c r="C7093" i="2" s="1"/>
  <c r="C7094" i="2" a="1"/>
  <c r="C7094" i="2" s="1"/>
  <c r="C7095" i="2" a="1"/>
  <c r="C7095" i="2" s="1"/>
  <c r="C7096" i="2" a="1"/>
  <c r="C7096" i="2" s="1"/>
  <c r="C7097" i="2" a="1"/>
  <c r="C7097" i="2" s="1"/>
  <c r="C7098" i="2" a="1"/>
  <c r="C7098" i="2" s="1"/>
  <c r="C7099" i="2" a="1"/>
  <c r="C7099" i="2" s="1"/>
  <c r="C7100" i="2" a="1"/>
  <c r="C7100" i="2" s="1"/>
  <c r="C7101" i="2" a="1"/>
  <c r="C7101" i="2" s="1"/>
  <c r="C7102" i="2" a="1"/>
  <c r="C7102" i="2" s="1"/>
  <c r="C7103" i="2" a="1"/>
  <c r="C7103" i="2" s="1"/>
  <c r="C7104" i="2" a="1"/>
  <c r="C7104" i="2" s="1"/>
  <c r="C7105" i="2" a="1"/>
  <c r="C7105" i="2" s="1"/>
  <c r="C7106" i="2" a="1"/>
  <c r="C7106" i="2" s="1"/>
  <c r="C7107" i="2" a="1"/>
  <c r="C7107" i="2" s="1"/>
  <c r="C7108" i="2" a="1"/>
  <c r="C7108" i="2" s="1"/>
  <c r="C7109" i="2" a="1"/>
  <c r="C7109" i="2" s="1"/>
  <c r="C7110" i="2" a="1"/>
  <c r="C7110" i="2" s="1"/>
  <c r="C7111" i="2" a="1"/>
  <c r="C7111" i="2" s="1"/>
  <c r="C7112" i="2" a="1"/>
  <c r="C7112" i="2" s="1"/>
  <c r="C7113" i="2" a="1"/>
  <c r="C7113" i="2" s="1"/>
  <c r="C7114" i="2" a="1"/>
  <c r="C7114" i="2" s="1"/>
  <c r="C7115" i="2" a="1"/>
  <c r="C7115" i="2" s="1"/>
  <c r="C7116" i="2" a="1"/>
  <c r="C7116" i="2" s="1"/>
  <c r="C7117" i="2" a="1"/>
  <c r="C7117" i="2" s="1"/>
  <c r="C7118" i="2" a="1"/>
  <c r="C7118" i="2" s="1"/>
  <c r="C7119" i="2" a="1"/>
  <c r="C7119" i="2" s="1"/>
  <c r="C7120" i="2" a="1"/>
  <c r="C7120" i="2" s="1"/>
  <c r="C7121" i="2" a="1"/>
  <c r="C7121" i="2" s="1"/>
  <c r="C7122" i="2" a="1"/>
  <c r="C7122" i="2" s="1"/>
  <c r="C7123" i="2" a="1"/>
  <c r="C7123" i="2" s="1"/>
  <c r="C7124" i="2" a="1"/>
  <c r="C7124" i="2" s="1"/>
  <c r="C7125" i="2" a="1"/>
  <c r="C7125" i="2" s="1"/>
  <c r="C7126" i="2" a="1"/>
  <c r="C7126" i="2" s="1"/>
  <c r="C7127" i="2" a="1"/>
  <c r="C7127" i="2" s="1"/>
  <c r="C7128" i="2" a="1"/>
  <c r="C7128" i="2" s="1"/>
  <c r="C7129" i="2" a="1"/>
  <c r="C7129" i="2" s="1"/>
  <c r="C7130" i="2" a="1"/>
  <c r="C7130" i="2" s="1"/>
  <c r="C7131" i="2" a="1"/>
  <c r="C7131" i="2" s="1"/>
  <c r="C7132" i="2" a="1"/>
  <c r="C7132" i="2" s="1"/>
  <c r="C7133" i="2" a="1"/>
  <c r="C7133" i="2" s="1"/>
  <c r="C7134" i="2" a="1"/>
  <c r="C7134" i="2" s="1"/>
  <c r="C7135" i="2" a="1"/>
  <c r="C7135" i="2" s="1"/>
  <c r="C7136" i="2" a="1"/>
  <c r="C7136" i="2" s="1"/>
  <c r="C7137" i="2" a="1"/>
  <c r="C7137" i="2" s="1"/>
  <c r="C7138" i="2" a="1"/>
  <c r="C7138" i="2" s="1"/>
  <c r="C7139" i="2" a="1"/>
  <c r="C7139" i="2" s="1"/>
  <c r="C7140" i="2" a="1"/>
  <c r="C7140" i="2" s="1"/>
  <c r="C7141" i="2" a="1"/>
  <c r="C7141" i="2" s="1"/>
  <c r="C7142" i="2" a="1"/>
  <c r="C7142" i="2" s="1"/>
  <c r="C7143" i="2" a="1"/>
  <c r="C7143" i="2" s="1"/>
  <c r="C7144" i="2" a="1"/>
  <c r="C7144" i="2" s="1"/>
  <c r="C7145" i="2" a="1"/>
  <c r="C7145" i="2" s="1"/>
  <c r="C7146" i="2" a="1"/>
  <c r="C7146" i="2" s="1"/>
  <c r="C7147" i="2" a="1"/>
  <c r="C7147" i="2" s="1"/>
  <c r="C7148" i="2" a="1"/>
  <c r="C7148" i="2" s="1"/>
  <c r="C7149" i="2" a="1"/>
  <c r="C7149" i="2" s="1"/>
  <c r="C7150" i="2" a="1"/>
  <c r="C7150" i="2" s="1"/>
  <c r="C7151" i="2" a="1"/>
  <c r="C7151" i="2" s="1"/>
  <c r="C7152" i="2" a="1"/>
  <c r="C7152" i="2" s="1"/>
  <c r="C7153" i="2" a="1"/>
  <c r="C7153" i="2" s="1"/>
  <c r="C7154" i="2" a="1"/>
  <c r="C7154" i="2" s="1"/>
  <c r="C7155" i="2" a="1"/>
  <c r="C7155" i="2" s="1"/>
  <c r="C7156" i="2" a="1"/>
  <c r="C7156" i="2" s="1"/>
  <c r="C7157" i="2" a="1"/>
  <c r="C7157" i="2" s="1"/>
  <c r="C7158" i="2" a="1"/>
  <c r="C7158" i="2" s="1"/>
  <c r="C7159" i="2" a="1"/>
  <c r="C7159" i="2" s="1"/>
  <c r="C7160" i="2" a="1"/>
  <c r="C7160" i="2" s="1"/>
  <c r="C7161" i="2" a="1"/>
  <c r="C7161" i="2" s="1"/>
  <c r="C7162" i="2" a="1"/>
  <c r="C7162" i="2" s="1"/>
  <c r="C7163" i="2" a="1"/>
  <c r="C7163" i="2" s="1"/>
  <c r="C7164" i="2" a="1"/>
  <c r="C7164" i="2" s="1"/>
  <c r="C7165" i="2" a="1"/>
  <c r="C7165" i="2" s="1"/>
  <c r="C7166" i="2" a="1"/>
  <c r="C7166" i="2" s="1"/>
  <c r="C7167" i="2" a="1"/>
  <c r="C7167" i="2" s="1"/>
  <c r="C7168" i="2" a="1"/>
  <c r="C7168" i="2" s="1"/>
  <c r="C7169" i="2" a="1"/>
  <c r="C7169" i="2" s="1"/>
  <c r="C7170" i="2" a="1"/>
  <c r="C7170" i="2" s="1"/>
  <c r="C7171" i="2" a="1"/>
  <c r="C7171" i="2" s="1"/>
  <c r="C7172" i="2" a="1"/>
  <c r="C7172" i="2" s="1"/>
  <c r="C7173" i="2" a="1"/>
  <c r="C7173" i="2" s="1"/>
  <c r="C7174" i="2" a="1"/>
  <c r="C7174" i="2" s="1"/>
  <c r="C7175" i="2" a="1"/>
  <c r="C7175" i="2" s="1"/>
  <c r="C7176" i="2" a="1"/>
  <c r="C7176" i="2" s="1"/>
  <c r="C7177" i="2" a="1"/>
  <c r="C7177" i="2" s="1"/>
  <c r="C7178" i="2" a="1"/>
  <c r="C7178" i="2" s="1"/>
  <c r="C7179" i="2" a="1"/>
  <c r="C7179" i="2" s="1"/>
  <c r="C7180" i="2" a="1"/>
  <c r="C7180" i="2" s="1"/>
  <c r="C7181" i="2" a="1"/>
  <c r="C7181" i="2" s="1"/>
  <c r="C7182" i="2" a="1"/>
  <c r="C7182" i="2" s="1"/>
  <c r="C7183" i="2" a="1"/>
  <c r="C7183" i="2" s="1"/>
  <c r="C7184" i="2" a="1"/>
  <c r="C7184" i="2" s="1"/>
  <c r="C7185" i="2" a="1"/>
  <c r="C7185" i="2" s="1"/>
  <c r="C7186" i="2" a="1"/>
  <c r="C7186" i="2" s="1"/>
  <c r="C7187" i="2" a="1"/>
  <c r="C7187" i="2" s="1"/>
  <c r="C7188" i="2" a="1"/>
  <c r="C7188" i="2" s="1"/>
  <c r="C7189" i="2" a="1"/>
  <c r="C7189" i="2" s="1"/>
  <c r="C7190" i="2" a="1"/>
  <c r="C7190" i="2" s="1"/>
  <c r="C7191" i="2" a="1"/>
  <c r="C7191" i="2" s="1"/>
  <c r="C7192" i="2" a="1"/>
  <c r="C7192" i="2" s="1"/>
  <c r="C7193" i="2" a="1"/>
  <c r="C7193" i="2" s="1"/>
  <c r="C7194" i="2" a="1"/>
  <c r="C7194" i="2" s="1"/>
  <c r="C7195" i="2" a="1"/>
  <c r="C7195" i="2" s="1"/>
  <c r="C7196" i="2" a="1"/>
  <c r="C7196" i="2" s="1"/>
  <c r="C7197" i="2" a="1"/>
  <c r="C7197" i="2" s="1"/>
  <c r="C7198" i="2" a="1"/>
  <c r="C7198" i="2" s="1"/>
  <c r="C7199" i="2" a="1"/>
  <c r="C7199" i="2" s="1"/>
  <c r="C7200" i="2" a="1"/>
  <c r="C7200" i="2" s="1"/>
  <c r="C7201" i="2" a="1"/>
  <c r="C7201" i="2" s="1"/>
  <c r="C7202" i="2" a="1"/>
  <c r="C7202" i="2" s="1"/>
  <c r="C7203" i="2" a="1"/>
  <c r="C7203" i="2" s="1"/>
  <c r="C7204" i="2" a="1"/>
  <c r="C7204" i="2" s="1"/>
  <c r="C7205" i="2" a="1"/>
  <c r="C7205" i="2" s="1"/>
  <c r="C7206" i="2" a="1"/>
  <c r="C7206" i="2" s="1"/>
  <c r="C7207" i="2" a="1"/>
  <c r="C7207" i="2" s="1"/>
  <c r="C7208" i="2" a="1"/>
  <c r="C7208" i="2" s="1"/>
  <c r="C7209" i="2" a="1"/>
  <c r="C7209" i="2" s="1"/>
  <c r="C7210" i="2" a="1"/>
  <c r="C7210" i="2" s="1"/>
  <c r="C7211" i="2" a="1"/>
  <c r="C7211" i="2" s="1"/>
  <c r="C7212" i="2" a="1"/>
  <c r="C7212" i="2"/>
  <c r="C7213" i="2" a="1"/>
  <c r="C7213" i="2"/>
  <c r="C7214" i="2" a="1"/>
  <c r="C7214" i="2" s="1"/>
  <c r="C7215" i="2" a="1"/>
  <c r="C7215" i="2" s="1"/>
  <c r="C7216" i="2" a="1"/>
  <c r="C7216" i="2" s="1"/>
  <c r="C7217" i="2" a="1"/>
  <c r="C7217" i="2" s="1"/>
  <c r="C7218" i="2" a="1"/>
  <c r="C7218" i="2" s="1"/>
  <c r="C7219" i="2" a="1"/>
  <c r="C7219" i="2" s="1"/>
  <c r="C7220" i="2" a="1"/>
  <c r="C7220" i="2"/>
  <c r="C7221" i="2" a="1"/>
  <c r="C7221" i="2"/>
  <c r="C7222" i="2" a="1"/>
  <c r="C7222" i="2"/>
  <c r="C7223" i="2" a="1"/>
  <c r="C7223" i="2" s="1"/>
  <c r="C7224" i="2" a="1"/>
  <c r="C7224" i="2" s="1"/>
  <c r="C7225" i="2" a="1"/>
  <c r="C7225" i="2" s="1"/>
  <c r="C7226" i="2" a="1"/>
  <c r="C7226" i="2" s="1"/>
  <c r="C7227" i="2" a="1"/>
  <c r="C7227" i="2" s="1"/>
  <c r="C7228" i="2" a="1"/>
  <c r="C7228" i="2" s="1"/>
  <c r="C7229" i="2" a="1"/>
  <c r="C7229" i="2"/>
  <c r="C7230" i="2" a="1"/>
  <c r="C7230" i="2"/>
  <c r="C7231" i="2" a="1"/>
  <c r="C7231" i="2" s="1"/>
  <c r="C7232" i="2" a="1"/>
  <c r="C7232" i="2" s="1"/>
  <c r="C7233" i="2" a="1"/>
  <c r="C7233" i="2" s="1"/>
  <c r="C7234" i="2" a="1"/>
  <c r="C7234" i="2" s="1"/>
  <c r="C7235" i="2" a="1"/>
  <c r="C7235" i="2" s="1"/>
  <c r="C7236" i="2" a="1"/>
  <c r="C7236" i="2"/>
  <c r="C7237" i="2" a="1"/>
  <c r="C7237" i="2" s="1"/>
  <c r="C7238" i="2" a="1"/>
  <c r="C7238" i="2"/>
  <c r="C7239" i="2" a="1"/>
  <c r="C7239" i="2" s="1"/>
  <c r="C7240" i="2" a="1"/>
  <c r="C7240" i="2" s="1"/>
  <c r="C7241" i="2" a="1"/>
  <c r="C7241" i="2" s="1"/>
  <c r="C7242" i="2" a="1"/>
  <c r="C7242" i="2" s="1"/>
  <c r="C7243" i="2" a="1"/>
  <c r="C7243" i="2" s="1"/>
  <c r="C7244" i="2" a="1"/>
  <c r="C7244" i="2"/>
  <c r="C7245" i="2" a="1"/>
  <c r="C7245" i="2"/>
  <c r="C7246" i="2" a="1"/>
  <c r="C7246" i="2" s="1"/>
  <c r="C7247" i="2" a="1"/>
  <c r="C7247" i="2" s="1"/>
  <c r="C7248" i="2" a="1"/>
  <c r="C7248" i="2" s="1"/>
  <c r="C7249" i="2" a="1"/>
  <c r="C7249" i="2" s="1"/>
  <c r="C7250" i="2" a="1"/>
  <c r="C7250" i="2" s="1"/>
  <c r="C7251" i="2" a="1"/>
  <c r="C7251" i="2" s="1"/>
  <c r="C7252" i="2" a="1"/>
  <c r="C7252" i="2"/>
  <c r="C7253" i="2" a="1"/>
  <c r="C7253" i="2"/>
  <c r="C7254" i="2" a="1"/>
  <c r="C7254" i="2"/>
  <c r="C7255" i="2" a="1"/>
  <c r="C7255" i="2" s="1"/>
  <c r="C7256" i="2" a="1"/>
  <c r="C7256" i="2" s="1"/>
  <c r="C7257" i="2" a="1"/>
  <c r="C7257" i="2" s="1"/>
  <c r="C7258" i="2" a="1"/>
  <c r="C7258" i="2" s="1"/>
  <c r="C7259" i="2" a="1"/>
  <c r="C7259" i="2" s="1"/>
  <c r="C7260" i="2" a="1"/>
  <c r="C7260" i="2" s="1"/>
  <c r="C7261" i="2" a="1"/>
  <c r="C7261" i="2"/>
  <c r="C7262" i="2" a="1"/>
  <c r="C7262" i="2"/>
  <c r="C7263" i="2" a="1"/>
  <c r="C7263" i="2" s="1"/>
  <c r="C7264" i="2" a="1"/>
  <c r="C7264" i="2" s="1"/>
  <c r="C7265" i="2" a="1"/>
  <c r="C7265" i="2" s="1"/>
  <c r="C7266" i="2" a="1"/>
  <c r="C7266" i="2" s="1"/>
  <c r="C7267" i="2" a="1"/>
  <c r="C7267" i="2" s="1"/>
  <c r="C7268" i="2" a="1"/>
  <c r="C7268" i="2"/>
  <c r="C7269" i="2" a="1"/>
  <c r="C7269" i="2" s="1"/>
  <c r="C7270" i="2" a="1"/>
  <c r="C7270" i="2"/>
  <c r="C7271" i="2" a="1"/>
  <c r="C7271" i="2" s="1"/>
  <c r="C7272" i="2" a="1"/>
  <c r="C7272" i="2" s="1"/>
  <c r="C7273" i="2" a="1"/>
  <c r="C7273" i="2" s="1"/>
  <c r="C7274" i="2" a="1"/>
  <c r="C7274" i="2" s="1"/>
  <c r="C7275" i="2" a="1"/>
  <c r="C7275" i="2" s="1"/>
  <c r="C7276" i="2" a="1"/>
  <c r="C7276" i="2"/>
  <c r="C7277" i="2" a="1"/>
  <c r="C7277" i="2"/>
  <c r="C7278" i="2" a="1"/>
  <c r="C7278" i="2" s="1"/>
  <c r="C7279" i="2" a="1"/>
  <c r="C7279" i="2" s="1"/>
  <c r="C7280" i="2" a="1"/>
  <c r="C7280" i="2" s="1"/>
  <c r="C7281" i="2" a="1"/>
  <c r="C7281" i="2" s="1"/>
  <c r="C7282" i="2" a="1"/>
  <c r="C7282" i="2" s="1"/>
  <c r="C7283" i="2" a="1"/>
  <c r="C7283" i="2" s="1"/>
  <c r="C7284" i="2" a="1"/>
  <c r="C7284" i="2"/>
  <c r="C7285" i="2" a="1"/>
  <c r="C7285" i="2"/>
  <c r="C7286" i="2" a="1"/>
  <c r="C7286" i="2"/>
  <c r="C7287" i="2" a="1"/>
  <c r="C7287" i="2" s="1"/>
  <c r="C7288" i="2" a="1"/>
  <c r="C7288" i="2" s="1"/>
  <c r="C7289" i="2" a="1"/>
  <c r="C7289" i="2" s="1"/>
  <c r="C7290" i="2" a="1"/>
  <c r="C7290" i="2" s="1"/>
  <c r="C7291" i="2" a="1"/>
  <c r="C7291" i="2" s="1"/>
  <c r="C7292" i="2" a="1"/>
  <c r="C7292" i="2" s="1"/>
  <c r="C7293" i="2" a="1"/>
  <c r="C7293" i="2"/>
  <c r="C7294" i="2" a="1"/>
  <c r="C7294" i="2"/>
  <c r="C7295" i="2" a="1"/>
  <c r="C7295" i="2" s="1"/>
  <c r="C7296" i="2" a="1"/>
  <c r="C7296" i="2" s="1"/>
  <c r="C7297" i="2" a="1"/>
  <c r="C7297" i="2" s="1"/>
  <c r="C7298" i="2" a="1"/>
  <c r="C7298" i="2" s="1"/>
  <c r="C7299" i="2" a="1"/>
  <c r="C7299" i="2" s="1"/>
  <c r="C7300" i="2" a="1"/>
  <c r="C7300" i="2"/>
  <c r="C7301" i="2" a="1"/>
  <c r="C7301" i="2" s="1"/>
  <c r="C7302" i="2" a="1"/>
  <c r="C7302" i="2"/>
  <c r="C7303" i="2" a="1"/>
  <c r="C7303" i="2" s="1"/>
  <c r="C7304" i="2" a="1"/>
  <c r="C7304" i="2" s="1"/>
  <c r="C7305" i="2" a="1"/>
  <c r="C7305" i="2" s="1"/>
  <c r="C7306" i="2" a="1"/>
  <c r="C7306" i="2" s="1"/>
  <c r="C7307" i="2" a="1"/>
  <c r="C7307" i="2" s="1"/>
  <c r="C7308" i="2" a="1"/>
  <c r="C7308" i="2"/>
  <c r="C7309" i="2" a="1"/>
  <c r="C7309" i="2"/>
  <c r="C7310" i="2" a="1"/>
  <c r="C7310" i="2" s="1"/>
  <c r="C7311" i="2" a="1"/>
  <c r="C7311" i="2" s="1"/>
  <c r="C7312" i="2" a="1"/>
  <c r="C7312" i="2" s="1"/>
  <c r="C7313" i="2" a="1"/>
  <c r="C7313" i="2" s="1"/>
  <c r="C7314" i="2" a="1"/>
  <c r="C7314" i="2" s="1"/>
  <c r="C7315" i="2" a="1"/>
  <c r="C7315" i="2" s="1"/>
  <c r="C7316" i="2" a="1"/>
  <c r="C7316" i="2"/>
  <c r="C7317" i="2" a="1"/>
  <c r="C7317" i="2"/>
  <c r="C7318" i="2" a="1"/>
  <c r="C7318" i="2"/>
  <c r="C7319" i="2" a="1"/>
  <c r="C7319" i="2" s="1"/>
  <c r="C7320" i="2" a="1"/>
  <c r="C7320" i="2" s="1"/>
  <c r="C7321" i="2" a="1"/>
  <c r="C7321" i="2" s="1"/>
  <c r="C7322" i="2" a="1"/>
  <c r="C7322" i="2" s="1"/>
  <c r="C7323" i="2" a="1"/>
  <c r="C7323" i="2" s="1"/>
  <c r="C7324" i="2" a="1"/>
  <c r="C7324" i="2" s="1"/>
  <c r="C7325" i="2" a="1"/>
  <c r="C7325" i="2"/>
  <c r="C7326" i="2" a="1"/>
  <c r="C7326" i="2"/>
  <c r="C7327" i="2" a="1"/>
  <c r="C7327" i="2" s="1"/>
  <c r="C7328" i="2" a="1"/>
  <c r="C7328" i="2" s="1"/>
  <c r="C7329" i="2" a="1"/>
  <c r="C7329" i="2" s="1"/>
  <c r="C7330" i="2" a="1"/>
  <c r="C7330" i="2" s="1"/>
  <c r="C7331" i="2" a="1"/>
  <c r="C7331" i="2" s="1"/>
  <c r="C7332" i="2" a="1"/>
  <c r="C7332" i="2"/>
  <c r="C7333" i="2" a="1"/>
  <c r="C7333" i="2" s="1"/>
  <c r="C7334" i="2" a="1"/>
  <c r="C7334" i="2"/>
  <c r="C7335" i="2" a="1"/>
  <c r="C7335" i="2" s="1"/>
  <c r="C7336" i="2" a="1"/>
  <c r="C7336" i="2" s="1"/>
  <c r="C7337" i="2" a="1"/>
  <c r="C7337" i="2" s="1"/>
  <c r="C7338" i="2" a="1"/>
  <c r="C7338" i="2" s="1"/>
  <c r="C7339" i="2" a="1"/>
  <c r="C7339" i="2" s="1"/>
  <c r="C7340" i="2" a="1"/>
  <c r="C7340" i="2"/>
  <c r="C7341" i="2" a="1"/>
  <c r="C7341" i="2"/>
  <c r="C7342" i="2" a="1"/>
  <c r="C7342" i="2" s="1"/>
  <c r="C7343" i="2" a="1"/>
  <c r="C7343" i="2" s="1"/>
  <c r="C7344" i="2" a="1"/>
  <c r="C7344" i="2" s="1"/>
  <c r="C7345" i="2" a="1"/>
  <c r="C7345" i="2" s="1"/>
  <c r="C7346" i="2" a="1"/>
  <c r="C7346" i="2" s="1"/>
  <c r="C7347" i="2" a="1"/>
  <c r="C7347" i="2" s="1"/>
  <c r="C7348" i="2" a="1"/>
  <c r="C7348" i="2"/>
  <c r="C7349" i="2" a="1"/>
  <c r="C7349" i="2"/>
  <c r="C7350" i="2" a="1"/>
  <c r="C7350" i="2"/>
  <c r="C7351" i="2" a="1"/>
  <c r="C7351" i="2" s="1"/>
  <c r="C7352" i="2" a="1"/>
  <c r="C7352" i="2" s="1"/>
  <c r="C7353" i="2" a="1"/>
  <c r="C7353" i="2" s="1"/>
  <c r="C7354" i="2" a="1"/>
  <c r="C7354" i="2" s="1"/>
  <c r="C7355" i="2" a="1"/>
  <c r="C7355" i="2" s="1"/>
  <c r="C7356" i="2" a="1"/>
  <c r="C7356" i="2" s="1"/>
  <c r="C7357" i="2" a="1"/>
  <c r="C7357" i="2"/>
  <c r="C7358" i="2" a="1"/>
  <c r="C7358" i="2"/>
  <c r="C7359" i="2" a="1"/>
  <c r="C7359" i="2" s="1"/>
  <c r="C7360" i="2" a="1"/>
  <c r="C7360" i="2" s="1"/>
  <c r="C7361" i="2" a="1"/>
  <c r="C7361" i="2" s="1"/>
  <c r="C7362" i="2" a="1"/>
  <c r="C7362" i="2" s="1"/>
  <c r="C7363" i="2" a="1"/>
  <c r="C7363" i="2" s="1"/>
  <c r="C7364" i="2" a="1"/>
  <c r="C7364" i="2"/>
  <c r="C7365" i="2" a="1"/>
  <c r="C7365" i="2" s="1"/>
  <c r="C7366" i="2" a="1"/>
  <c r="C7366" i="2"/>
  <c r="C7367" i="2" a="1"/>
  <c r="C7367" i="2" s="1"/>
  <c r="C7368" i="2" a="1"/>
  <c r="C7368" i="2" s="1"/>
  <c r="C7369" i="2" a="1"/>
  <c r="C7369" i="2" s="1"/>
  <c r="C7370" i="2" a="1"/>
  <c r="C7370" i="2" s="1"/>
  <c r="C7371" i="2" a="1"/>
  <c r="C7371" i="2" s="1"/>
  <c r="C7372" i="2" a="1"/>
  <c r="C7372" i="2"/>
  <c r="C7373" i="2" a="1"/>
  <c r="C7373" i="2"/>
  <c r="C7374" i="2" a="1"/>
  <c r="C7374" i="2" s="1"/>
  <c r="C7375" i="2" a="1"/>
  <c r="C7375" i="2" s="1"/>
  <c r="C7376" i="2" a="1"/>
  <c r="C7376" i="2" s="1"/>
  <c r="C7377" i="2" a="1"/>
  <c r="C7377" i="2" s="1"/>
  <c r="C7378" i="2" a="1"/>
  <c r="C7378" i="2" s="1"/>
  <c r="C7379" i="2" a="1"/>
  <c r="C7379" i="2" s="1"/>
  <c r="C7380" i="2" a="1"/>
  <c r="C7380" i="2"/>
  <c r="C7381" i="2" a="1"/>
  <c r="C7381" i="2"/>
  <c r="C7382" i="2" a="1"/>
  <c r="C7382" i="2"/>
  <c r="C7383" i="2" a="1"/>
  <c r="C7383" i="2" s="1"/>
  <c r="C7384" i="2" a="1"/>
  <c r="C7384" i="2" s="1"/>
  <c r="C7385" i="2" a="1"/>
  <c r="C7385" i="2" s="1"/>
  <c r="C7386" i="2" a="1"/>
  <c r="C7386" i="2" s="1"/>
  <c r="C7387" i="2" a="1"/>
  <c r="C7387" i="2" s="1"/>
  <c r="C7388" i="2" a="1"/>
  <c r="C7388" i="2" s="1"/>
  <c r="C7389" i="2" a="1"/>
  <c r="C7389" i="2"/>
  <c r="C7390" i="2" a="1"/>
  <c r="C7390" i="2"/>
  <c r="C7391" i="2" a="1"/>
  <c r="C7391" i="2" s="1"/>
  <c r="C7392" i="2" a="1"/>
  <c r="C7392" i="2" s="1"/>
  <c r="C7393" i="2" a="1"/>
  <c r="C7393" i="2" s="1"/>
  <c r="C7394" i="2" a="1"/>
  <c r="C7394" i="2" s="1"/>
  <c r="C7395" i="2" a="1"/>
  <c r="C7395" i="2" s="1"/>
  <c r="C7396" i="2" a="1"/>
  <c r="C7396" i="2"/>
  <c r="C7397" i="2" a="1"/>
  <c r="C7397" i="2" s="1"/>
  <c r="C7398" i="2" a="1"/>
  <c r="C7398" i="2"/>
  <c r="C7399" i="2" a="1"/>
  <c r="C7399" i="2" s="1"/>
  <c r="C7400" i="2" a="1"/>
  <c r="C7400" i="2" s="1"/>
  <c r="C7401" i="2" a="1"/>
  <c r="C7401" i="2" s="1"/>
  <c r="C7402" i="2" a="1"/>
  <c r="C7402" i="2" s="1"/>
  <c r="C7403" i="2" a="1"/>
  <c r="C7403" i="2" s="1"/>
  <c r="C7404" i="2" a="1"/>
  <c r="C7404" i="2"/>
  <c r="C7405" i="2" a="1"/>
  <c r="C7405" i="2"/>
  <c r="C7406" i="2" a="1"/>
  <c r="C7406" i="2" s="1"/>
  <c r="C7407" i="2" a="1"/>
  <c r="C7407" i="2" s="1"/>
  <c r="C7408" i="2" a="1"/>
  <c r="C7408" i="2" s="1"/>
  <c r="C7409" i="2" a="1"/>
  <c r="C7409" i="2" s="1"/>
  <c r="C7410" i="2" a="1"/>
  <c r="C7410" i="2" s="1"/>
  <c r="C7411" i="2" a="1"/>
  <c r="C7411" i="2" s="1"/>
  <c r="C7412" i="2" a="1"/>
  <c r="C7412" i="2"/>
  <c r="C7413" i="2" a="1"/>
  <c r="C7413" i="2"/>
  <c r="C7414" i="2" a="1"/>
  <c r="C7414" i="2"/>
  <c r="C7415" i="2" a="1"/>
  <c r="C7415" i="2" s="1"/>
  <c r="C7416" i="2" a="1"/>
  <c r="C7416" i="2" s="1"/>
  <c r="C7417" i="2" a="1"/>
  <c r="C7417" i="2" s="1"/>
  <c r="C7418" i="2" a="1"/>
  <c r="C7418" i="2" s="1"/>
  <c r="C7419" i="2" a="1"/>
  <c r="C7419" i="2" s="1"/>
  <c r="C7420" i="2" a="1"/>
  <c r="C7420" i="2" s="1"/>
  <c r="C7421" i="2" a="1"/>
  <c r="C7421" i="2"/>
  <c r="C7422" i="2" a="1"/>
  <c r="C7422" i="2"/>
  <c r="C7423" i="2" a="1"/>
  <c r="C7423" i="2" s="1"/>
  <c r="C7424" i="2" a="1"/>
  <c r="C7424" i="2" s="1"/>
  <c r="C7425" i="2" a="1"/>
  <c r="C7425" i="2" s="1"/>
  <c r="C7426" i="2" a="1"/>
  <c r="C7426" i="2" s="1"/>
  <c r="C7427" i="2" a="1"/>
  <c r="C7427" i="2" s="1"/>
  <c r="C7428" i="2" a="1"/>
  <c r="C7428" i="2"/>
  <c r="C7429" i="2" a="1"/>
  <c r="C7429" i="2" s="1"/>
  <c r="C7430" i="2" a="1"/>
  <c r="C7430" i="2"/>
  <c r="C7431" i="2" a="1"/>
  <c r="C7431" i="2" s="1"/>
  <c r="C7432" i="2" a="1"/>
  <c r="C7432" i="2" s="1"/>
  <c r="C7433" i="2" a="1"/>
  <c r="C7433" i="2" s="1"/>
  <c r="C7434" i="2" a="1"/>
  <c r="C7434" i="2" s="1"/>
  <c r="C7435" i="2" a="1"/>
  <c r="C7435" i="2" s="1"/>
  <c r="C7436" i="2" a="1"/>
  <c r="C7436" i="2"/>
  <c r="C7437" i="2" a="1"/>
  <c r="C7437" i="2"/>
  <c r="C7438" i="2" a="1"/>
  <c r="C7438" i="2" s="1"/>
  <c r="C7439" i="2" a="1"/>
  <c r="C7439" i="2" s="1"/>
  <c r="C7440" i="2" a="1"/>
  <c r="C7440" i="2" s="1"/>
  <c r="C7441" i="2" a="1"/>
  <c r="C7441" i="2" s="1"/>
  <c r="C7442" i="2" a="1"/>
  <c r="C7442" i="2" s="1"/>
  <c r="C7443" i="2" a="1"/>
  <c r="C7443" i="2" s="1"/>
  <c r="C7444" i="2" a="1"/>
  <c r="C7444" i="2"/>
  <c r="C7445" i="2" a="1"/>
  <c r="C7445" i="2"/>
  <c r="C7446" i="2" a="1"/>
  <c r="C7446" i="2"/>
  <c r="C7447" i="2" a="1"/>
  <c r="C7447" i="2" s="1"/>
  <c r="C7448" i="2" a="1"/>
  <c r="C7448" i="2" s="1"/>
  <c r="C7449" i="2" a="1"/>
  <c r="C7449" i="2" s="1"/>
  <c r="C7450" i="2" a="1"/>
  <c r="C7450" i="2" s="1"/>
  <c r="C7451" i="2" a="1"/>
  <c r="C7451" i="2" s="1"/>
  <c r="C7452" i="2" a="1"/>
  <c r="C7452" i="2" s="1"/>
  <c r="C7453" i="2" a="1"/>
  <c r="C7453" i="2"/>
  <c r="C7454" i="2" a="1"/>
  <c r="C7454" i="2"/>
  <c r="C7455" i="2" a="1"/>
  <c r="C7455" i="2" s="1"/>
  <c r="C7456" i="2" a="1"/>
  <c r="C7456" i="2" s="1"/>
  <c r="C7457" i="2" a="1"/>
  <c r="C7457" i="2" s="1"/>
  <c r="C7458" i="2" a="1"/>
  <c r="C7458" i="2" s="1"/>
  <c r="C7459" i="2" a="1"/>
  <c r="C7459" i="2" s="1"/>
  <c r="C7460" i="2" a="1"/>
  <c r="C7460" i="2"/>
  <c r="C7461" i="2" a="1"/>
  <c r="C7461" i="2" s="1"/>
  <c r="C7462" i="2" a="1"/>
  <c r="C7462" i="2"/>
  <c r="C7463" i="2" a="1"/>
  <c r="C7463" i="2" s="1"/>
  <c r="C7464" i="2" a="1"/>
  <c r="C7464" i="2" s="1"/>
  <c r="C7465" i="2" a="1"/>
  <c r="C7465" i="2" s="1"/>
  <c r="C7466" i="2" a="1"/>
  <c r="C7466" i="2" s="1"/>
  <c r="C7467" i="2" a="1"/>
  <c r="C7467" i="2" s="1"/>
  <c r="C7468" i="2" a="1"/>
  <c r="C7468" i="2"/>
  <c r="C7469" i="2" a="1"/>
  <c r="C7469" i="2"/>
  <c r="C7470" i="2" a="1"/>
  <c r="C7470" i="2" s="1"/>
  <c r="C7471" i="2" a="1"/>
  <c r="C7471" i="2" s="1"/>
  <c r="C7472" i="2" a="1"/>
  <c r="C7472" i="2" s="1"/>
  <c r="C7473" i="2" a="1"/>
  <c r="C7473" i="2" s="1"/>
  <c r="C7474" i="2" a="1"/>
  <c r="C7474" i="2" s="1"/>
  <c r="C7475" i="2" a="1"/>
  <c r="C7475" i="2" s="1"/>
  <c r="C7476" i="2" a="1"/>
  <c r="C7476" i="2"/>
  <c r="C7477" i="2" a="1"/>
  <c r="C7477" i="2"/>
  <c r="C7478" i="2" a="1"/>
  <c r="C7478" i="2"/>
  <c r="C7479" i="2" a="1"/>
  <c r="C7479" i="2" s="1"/>
  <c r="C7480" i="2" a="1"/>
  <c r="C7480" i="2" s="1"/>
  <c r="C7481" i="2" a="1"/>
  <c r="C7481" i="2" s="1"/>
  <c r="C7482" i="2" a="1"/>
  <c r="C7482" i="2" s="1"/>
  <c r="C7483" i="2" a="1"/>
  <c r="C7483" i="2" s="1"/>
  <c r="C7484" i="2" a="1"/>
  <c r="C7484" i="2" s="1"/>
  <c r="C7485" i="2" a="1"/>
  <c r="C7485" i="2"/>
  <c r="C7486" i="2" a="1"/>
  <c r="C7486" i="2"/>
  <c r="C7487" i="2" a="1"/>
  <c r="C7487" i="2" s="1"/>
  <c r="C7488" i="2" a="1"/>
  <c r="C7488" i="2" s="1"/>
  <c r="C7489" i="2" a="1"/>
  <c r="C7489" i="2" s="1"/>
  <c r="C7490" i="2" a="1"/>
  <c r="C7490" i="2" s="1"/>
  <c r="C7491" i="2" a="1"/>
  <c r="C7491" i="2" s="1"/>
  <c r="C7492" i="2" a="1"/>
  <c r="C7492" i="2"/>
  <c r="C7493" i="2" a="1"/>
  <c r="C7493" i="2" s="1"/>
  <c r="C7494" i="2" a="1"/>
  <c r="C7494" i="2"/>
  <c r="C7495" i="2" a="1"/>
  <c r="C7495" i="2" s="1"/>
  <c r="C7496" i="2" a="1"/>
  <c r="C7496" i="2" s="1"/>
  <c r="C7497" i="2" a="1"/>
  <c r="C7497" i="2" s="1"/>
  <c r="C7498" i="2" a="1"/>
  <c r="C7498" i="2" s="1"/>
  <c r="C7499" i="2" a="1"/>
  <c r="C7499" i="2" s="1"/>
  <c r="C7500" i="2" a="1"/>
  <c r="C7500" i="2"/>
  <c r="C7501" i="2" a="1"/>
  <c r="C7501" i="2"/>
  <c r="C7502" i="2" a="1"/>
  <c r="C7502" i="2" s="1"/>
  <c r="C7503" i="2" a="1"/>
  <c r="C7503" i="2" s="1"/>
  <c r="C7504" i="2" a="1"/>
  <c r="C7504" i="2" s="1"/>
  <c r="C7505" i="2" a="1"/>
  <c r="C7505" i="2" s="1"/>
  <c r="C7506" i="2" a="1"/>
  <c r="C7506" i="2" s="1"/>
  <c r="C7507" i="2" a="1"/>
  <c r="C7507" i="2" s="1"/>
  <c r="C7508" i="2" a="1"/>
  <c r="C7508" i="2"/>
  <c r="C7509" i="2" a="1"/>
  <c r="C7509" i="2"/>
  <c r="C7510" i="2" a="1"/>
  <c r="C7510" i="2"/>
  <c r="C7511" i="2" a="1"/>
  <c r="C7511" i="2" s="1"/>
  <c r="C7512" i="2" a="1"/>
  <c r="C7512" i="2" s="1"/>
  <c r="C7513" i="2" a="1"/>
  <c r="C7513" i="2" s="1"/>
  <c r="C7514" i="2" a="1"/>
  <c r="C7514" i="2" s="1"/>
  <c r="C7515" i="2" a="1"/>
  <c r="C7515" i="2" s="1"/>
  <c r="C7516" i="2" a="1"/>
  <c r="C7516" i="2" s="1"/>
  <c r="C7517" i="2" a="1"/>
  <c r="C7517" i="2"/>
  <c r="C7518" i="2" a="1"/>
  <c r="C7518" i="2"/>
  <c r="C7519" i="2" a="1"/>
  <c r="C7519" i="2" s="1"/>
  <c r="C7520" i="2" a="1"/>
  <c r="C7520" i="2" s="1"/>
  <c r="C7521" i="2" a="1"/>
  <c r="C7521" i="2" s="1"/>
  <c r="C7522" i="2" a="1"/>
  <c r="C7522" i="2" s="1"/>
  <c r="C7523" i="2" a="1"/>
  <c r="C7523" i="2" s="1"/>
  <c r="C7524" i="2" a="1"/>
  <c r="C7524" i="2"/>
  <c r="C7525" i="2" a="1"/>
  <c r="C7525" i="2" s="1"/>
  <c r="C7526" i="2" a="1"/>
  <c r="C7526" i="2"/>
  <c r="C7527" i="2" a="1"/>
  <c r="C7527" i="2" s="1"/>
  <c r="C7528" i="2" a="1"/>
  <c r="C7528" i="2" s="1"/>
  <c r="C7529" i="2" a="1"/>
  <c r="C7529" i="2" s="1"/>
  <c r="C7530" i="2" a="1"/>
  <c r="C7530" i="2" s="1"/>
  <c r="C7531" i="2" a="1"/>
  <c r="C7531" i="2" s="1"/>
  <c r="C7532" i="2" a="1"/>
  <c r="C7532" i="2"/>
  <c r="C7533" i="2" a="1"/>
  <c r="C7533" i="2"/>
  <c r="C7534" i="2" a="1"/>
  <c r="C7534" i="2" s="1"/>
  <c r="C7535" i="2" a="1"/>
  <c r="C7535" i="2" s="1"/>
  <c r="C7536" i="2" a="1"/>
  <c r="C7536" i="2" s="1"/>
  <c r="C7537" i="2" a="1"/>
  <c r="C7537" i="2" s="1"/>
  <c r="C7538" i="2" a="1"/>
  <c r="C7538" i="2" s="1"/>
  <c r="C7539" i="2" a="1"/>
  <c r="C7539" i="2" s="1"/>
  <c r="C7540" i="2" a="1"/>
  <c r="C7540" i="2"/>
  <c r="C7541" i="2" a="1"/>
  <c r="C7541" i="2"/>
  <c r="C7542" i="2" a="1"/>
  <c r="C7542" i="2"/>
  <c r="C7543" i="2" a="1"/>
  <c r="C7543" i="2" s="1"/>
  <c r="C7544" i="2" a="1"/>
  <c r="C7544" i="2" s="1"/>
  <c r="C7545" i="2" a="1"/>
  <c r="C7545" i="2" s="1"/>
  <c r="C7546" i="2" a="1"/>
  <c r="C7546" i="2" s="1"/>
  <c r="C7547" i="2" a="1"/>
  <c r="C7547" i="2" s="1"/>
  <c r="C7548" i="2" a="1"/>
  <c r="C7548" i="2" s="1"/>
  <c r="C7549" i="2" a="1"/>
  <c r="C7549" i="2"/>
  <c r="C7550" i="2" a="1"/>
  <c r="C7550" i="2"/>
  <c r="C7551" i="2" a="1"/>
  <c r="C7551" i="2" s="1"/>
  <c r="C7552" i="2" a="1"/>
  <c r="C7552" i="2" s="1"/>
  <c r="C7553" i="2" a="1"/>
  <c r="C7553" i="2" s="1"/>
  <c r="C7554" i="2" a="1"/>
  <c r="C7554" i="2" s="1"/>
  <c r="C7555" i="2" a="1"/>
  <c r="C7555" i="2" s="1"/>
  <c r="C7556" i="2" a="1"/>
  <c r="C7556" i="2"/>
  <c r="C7557" i="2" a="1"/>
  <c r="C7557" i="2" s="1"/>
  <c r="C7558" i="2" a="1"/>
  <c r="C7558" i="2"/>
  <c r="C7559" i="2" a="1"/>
  <c r="C7559" i="2" s="1"/>
  <c r="C7560" i="2" a="1"/>
  <c r="C7560" i="2" s="1"/>
  <c r="C7561" i="2" a="1"/>
  <c r="C7561" i="2" s="1"/>
  <c r="C7562" i="2" a="1"/>
  <c r="C7562" i="2" s="1"/>
  <c r="C7563" i="2" a="1"/>
  <c r="C7563" i="2" s="1"/>
  <c r="C7564" i="2" a="1"/>
  <c r="C7564" i="2"/>
  <c r="C7565" i="2" a="1"/>
  <c r="C7565" i="2"/>
  <c r="C7566" i="2" a="1"/>
  <c r="C7566" i="2" s="1"/>
  <c r="C7567" i="2" a="1"/>
  <c r="C7567" i="2" s="1"/>
  <c r="C7568" i="2" a="1"/>
  <c r="C7568" i="2" s="1"/>
  <c r="C7569" i="2" a="1"/>
  <c r="C7569" i="2" s="1"/>
  <c r="C7570" i="2" a="1"/>
  <c r="C7570" i="2" s="1"/>
  <c r="C7571" i="2" a="1"/>
  <c r="C7571" i="2" s="1"/>
  <c r="C7572" i="2" a="1"/>
  <c r="C7572" i="2"/>
  <c r="C7573" i="2" a="1"/>
  <c r="C7573" i="2"/>
  <c r="C7574" i="2" a="1"/>
  <c r="C7574" i="2"/>
  <c r="C7575" i="2" a="1"/>
  <c r="C7575" i="2" s="1"/>
  <c r="C7576" i="2" a="1"/>
  <c r="C7576" i="2" s="1"/>
  <c r="C7577" i="2" a="1"/>
  <c r="C7577" i="2" s="1"/>
  <c r="C7578" i="2" a="1"/>
  <c r="C7578" i="2" s="1"/>
  <c r="C7579" i="2" a="1"/>
  <c r="C7579" i="2" s="1"/>
  <c r="C7580" i="2" a="1"/>
  <c r="C7580" i="2" s="1"/>
  <c r="C7581" i="2" a="1"/>
  <c r="C7581" i="2"/>
  <c r="C7582" i="2" a="1"/>
  <c r="C7582" i="2"/>
  <c r="C7583" i="2" a="1"/>
  <c r="C7583" i="2" s="1"/>
  <c r="C7584" i="2" a="1"/>
  <c r="C7584" i="2" s="1"/>
  <c r="C7585" i="2" a="1"/>
  <c r="C7585" i="2" s="1"/>
  <c r="C7586" i="2" a="1"/>
  <c r="C7586" i="2" s="1"/>
  <c r="C7587" i="2" a="1"/>
  <c r="C7587" i="2" s="1"/>
  <c r="C7588" i="2" a="1"/>
  <c r="C7588" i="2"/>
  <c r="C7589" i="2" a="1"/>
  <c r="C7589" i="2" s="1"/>
  <c r="C7590" i="2" a="1"/>
  <c r="C7590" i="2"/>
  <c r="C7591" i="2" a="1"/>
  <c r="C7591" i="2" s="1"/>
  <c r="C7592" i="2" a="1"/>
  <c r="C7592" i="2" s="1"/>
  <c r="C7593" i="2" a="1"/>
  <c r="C7593" i="2" s="1"/>
  <c r="C7594" i="2" a="1"/>
  <c r="C7594" i="2" s="1"/>
  <c r="C7595" i="2" a="1"/>
  <c r="C7595" i="2" s="1"/>
  <c r="C7596" i="2" a="1"/>
  <c r="C7596" i="2"/>
  <c r="C7597" i="2" a="1"/>
  <c r="C7597" i="2"/>
  <c r="C7598" i="2" a="1"/>
  <c r="C7598" i="2" s="1"/>
  <c r="C7599" i="2" a="1"/>
  <c r="C7599" i="2" s="1"/>
  <c r="C7600" i="2" a="1"/>
  <c r="C7600" i="2" s="1"/>
  <c r="C7601" i="2" a="1"/>
  <c r="C7601" i="2" s="1"/>
  <c r="C7602" i="2" a="1"/>
  <c r="C7602" i="2" s="1"/>
  <c r="C7603" i="2" a="1"/>
  <c r="C7603" i="2" s="1"/>
  <c r="C7604" i="2" a="1"/>
  <c r="C7604" i="2"/>
  <c r="C7605" i="2" a="1"/>
  <c r="C7605" i="2"/>
  <c r="C7606" i="2" a="1"/>
  <c r="C7606" i="2"/>
  <c r="C7607" i="2" a="1"/>
  <c r="C7607" i="2" s="1"/>
  <c r="C7608" i="2" a="1"/>
  <c r="C7608" i="2"/>
  <c r="C7609" i="2" a="1"/>
  <c r="C7609" i="2"/>
  <c r="C7610" i="2" a="1"/>
  <c r="C7610" i="2"/>
  <c r="C7611" i="2" a="1"/>
  <c r="C7611" i="2" s="1"/>
  <c r="C7612" i="2" a="1"/>
  <c r="C7612" i="2"/>
  <c r="C7613" i="2" a="1"/>
  <c r="C7613" i="2"/>
  <c r="C7614" i="2" a="1"/>
  <c r="C7614" i="2"/>
  <c r="C7615" i="2" a="1"/>
  <c r="C7615" i="2" s="1"/>
  <c r="C7616" i="2" a="1"/>
  <c r="C7616" i="2"/>
  <c r="C7617" i="2" a="1"/>
  <c r="C7617" i="2"/>
  <c r="C7618" i="2" a="1"/>
  <c r="C7618" i="2"/>
  <c r="C7619" i="2" a="1"/>
  <c r="C7619" i="2" s="1"/>
  <c r="C7620" i="2" a="1"/>
  <c r="C7620" i="2"/>
  <c r="C7621" i="2" a="1"/>
  <c r="C7621" i="2" s="1"/>
  <c r="C7622" i="2" a="1"/>
  <c r="C7622" i="2"/>
  <c r="C7623" i="2" a="1"/>
  <c r="C7623" i="2" s="1"/>
  <c r="C7624" i="2" a="1"/>
  <c r="C7624" i="2"/>
  <c r="C7625" i="2" a="1"/>
  <c r="C7625" i="2" s="1"/>
  <c r="C7626" i="2" a="1"/>
  <c r="C7626" i="2"/>
  <c r="C7627" i="2" a="1"/>
  <c r="C7627" i="2" s="1"/>
  <c r="C7628" i="2" a="1"/>
  <c r="C7628" i="2"/>
  <c r="C7629" i="2" a="1"/>
  <c r="C7629" i="2" s="1"/>
  <c r="C7630" i="2" a="1"/>
  <c r="C7630" i="2"/>
  <c r="C7631" i="2" a="1"/>
  <c r="C7631" i="2" s="1"/>
  <c r="C7632" i="2" a="1"/>
  <c r="C7632" i="2"/>
  <c r="C7633" i="2" a="1"/>
  <c r="C7633" i="2" s="1"/>
  <c r="C7634" i="2" a="1"/>
  <c r="C7634" i="2" s="1"/>
  <c r="C7635" i="2" a="1"/>
  <c r="C7635" i="2" s="1"/>
  <c r="C7636" i="2" a="1"/>
  <c r="C7636" i="2"/>
  <c r="C7637" i="2" a="1"/>
  <c r="C7637" i="2" s="1"/>
  <c r="C7638" i="2" a="1"/>
  <c r="C7638" i="2" s="1"/>
  <c r="C7639" i="2" a="1"/>
  <c r="C7639" i="2" s="1"/>
  <c r="C7640" i="2" a="1"/>
  <c r="C7640" i="2"/>
  <c r="C7641" i="2" a="1"/>
  <c r="C7641" i="2" s="1"/>
  <c r="C7642" i="2" a="1"/>
  <c r="C7642" i="2" s="1"/>
  <c r="C7643" i="2" a="1"/>
  <c r="C7643" i="2" s="1"/>
  <c r="C7644" i="2" a="1"/>
  <c r="C7644" i="2"/>
  <c r="C7645" i="2" a="1"/>
  <c r="C7645" i="2" s="1"/>
  <c r="C7646" i="2" a="1"/>
  <c r="C7646" i="2" s="1"/>
  <c r="C7647" i="2" a="1"/>
  <c r="C7647" i="2" s="1"/>
  <c r="C7648" i="2" a="1"/>
  <c r="C7648" i="2"/>
  <c r="C7649" i="2" a="1"/>
  <c r="C7649" i="2" s="1"/>
  <c r="C7650" i="2" a="1"/>
  <c r="C7650" i="2" s="1"/>
  <c r="C7651" i="2" a="1"/>
  <c r="C7651" i="2" s="1"/>
  <c r="C7652" i="2" a="1"/>
  <c r="C7652" i="2"/>
  <c r="C7653" i="2" a="1"/>
  <c r="C7653" i="2" s="1"/>
  <c r="C7654" i="2" a="1"/>
  <c r="C7654" i="2" s="1"/>
  <c r="C7655" i="2" a="1"/>
  <c r="C7655" i="2" s="1"/>
  <c r="C7656" i="2" a="1"/>
  <c r="C7656" i="2"/>
  <c r="C7657" i="2" a="1"/>
  <c r="C7657" i="2" s="1"/>
  <c r="C7658" i="2" a="1"/>
  <c r="C7658" i="2" s="1"/>
  <c r="C7659" i="2" a="1"/>
  <c r="C7659" i="2" s="1"/>
  <c r="C7660" i="2" a="1"/>
  <c r="C7660" i="2"/>
  <c r="C7661" i="2" a="1"/>
  <c r="C7661" i="2" s="1"/>
  <c r="C7662" i="2" a="1"/>
  <c r="C7662" i="2" s="1"/>
  <c r="C7663" i="2" a="1"/>
  <c r="C7663" i="2" s="1"/>
  <c r="C7664" i="2" a="1"/>
  <c r="C7664" i="2"/>
  <c r="C7665" i="2" a="1"/>
  <c r="C7665" i="2" s="1"/>
  <c r="C7666" i="2" a="1"/>
  <c r="C7666" i="2" s="1"/>
  <c r="C7667" i="2" a="1"/>
  <c r="C7667" i="2" s="1"/>
  <c r="C7668" i="2" a="1"/>
  <c r="C7668" i="2"/>
  <c r="C7669" i="2" a="1"/>
  <c r="C7669" i="2" s="1"/>
  <c r="C7670" i="2" a="1"/>
  <c r="C7670" i="2" s="1"/>
  <c r="C7671" i="2" a="1"/>
  <c r="C7671" i="2" s="1"/>
  <c r="C7672" i="2" a="1"/>
  <c r="C7672" i="2"/>
  <c r="C7673" i="2" a="1"/>
  <c r="C7673" i="2" s="1"/>
  <c r="C7674" i="2" a="1"/>
  <c r="C7674" i="2" s="1"/>
  <c r="C7675" i="2" a="1"/>
  <c r="C7675" i="2" s="1"/>
  <c r="C7676" i="2" a="1"/>
  <c r="C7676" i="2"/>
  <c r="C7677" i="2" a="1"/>
  <c r="C7677" i="2" s="1"/>
  <c r="C7678" i="2" a="1"/>
  <c r="C7678" i="2" s="1"/>
  <c r="C7679" i="2" a="1"/>
  <c r="C7679" i="2" s="1"/>
  <c r="C7680" i="2" a="1"/>
  <c r="C7680" i="2"/>
  <c r="C7681" i="2" a="1"/>
  <c r="C7681" i="2" s="1"/>
  <c r="C7682" i="2" a="1"/>
  <c r="C7682" i="2" s="1"/>
  <c r="C7683" i="2" a="1"/>
  <c r="C7683" i="2" s="1"/>
  <c r="C7684" i="2" a="1"/>
  <c r="C7684" i="2"/>
  <c r="C7685" i="2" a="1"/>
  <c r="C7685" i="2" s="1"/>
  <c r="C7686" i="2" a="1"/>
  <c r="C7686" i="2" s="1"/>
  <c r="C7687" i="2" a="1"/>
  <c r="C7687" i="2" s="1"/>
  <c r="C7688" i="2" a="1"/>
  <c r="C7688" i="2"/>
  <c r="C7689" i="2" a="1"/>
  <c r="C7689" i="2" s="1"/>
  <c r="C7690" i="2" a="1"/>
  <c r="C7690" i="2" s="1"/>
  <c r="C7691" i="2" a="1"/>
  <c r="C7691" i="2" s="1"/>
  <c r="C7692" i="2" a="1"/>
  <c r="C7692" i="2"/>
  <c r="C7693" i="2" a="1"/>
  <c r="C7693" i="2" s="1"/>
  <c r="C7694" i="2" a="1"/>
  <c r="C7694" i="2" s="1"/>
  <c r="C7695" i="2" a="1"/>
  <c r="C7695" i="2" s="1"/>
  <c r="C7696" i="2" a="1"/>
  <c r="C7696" i="2"/>
  <c r="C7697" i="2" a="1"/>
  <c r="C7697" i="2" s="1"/>
  <c r="C7698" i="2" a="1"/>
  <c r="C7698" i="2" s="1"/>
  <c r="C7699" i="2" a="1"/>
  <c r="C7699" i="2" s="1"/>
  <c r="C7700" i="2" a="1"/>
  <c r="C7700" i="2"/>
  <c r="C7701" i="2" a="1"/>
  <c r="C7701" i="2" s="1"/>
  <c r="C7702" i="2" a="1"/>
  <c r="C7702" i="2" s="1"/>
  <c r="C7703" i="2" a="1"/>
  <c r="C7703" i="2" s="1"/>
  <c r="C7704" i="2" a="1"/>
  <c r="C7704" i="2"/>
  <c r="C7705" i="2" a="1"/>
  <c r="C7705" i="2" s="1"/>
  <c r="C7706" i="2" a="1"/>
  <c r="C7706" i="2" s="1"/>
  <c r="C7707" i="2" a="1"/>
  <c r="C7707" i="2" s="1"/>
  <c r="C7708" i="2" a="1"/>
  <c r="C7708" i="2"/>
  <c r="C7709" i="2" a="1"/>
  <c r="C7709" i="2" s="1"/>
  <c r="C7710" i="2" a="1"/>
  <c r="C7710" i="2" s="1"/>
  <c r="C7711" i="2" a="1"/>
  <c r="C7711" i="2" s="1"/>
  <c r="C7712" i="2" a="1"/>
  <c r="C7712" i="2"/>
  <c r="C7713" i="2" a="1"/>
  <c r="C7713" i="2" s="1"/>
  <c r="C7714" i="2" a="1"/>
  <c r="C7714" i="2" s="1"/>
  <c r="C7715" i="2" a="1"/>
  <c r="C7715" i="2" s="1"/>
  <c r="C7716" i="2" a="1"/>
  <c r="C7716" i="2"/>
  <c r="C7717" i="2" a="1"/>
  <c r="C7717" i="2" s="1"/>
  <c r="C7718" i="2" a="1"/>
  <c r="C7718" i="2" s="1"/>
  <c r="C7719" i="2" a="1"/>
  <c r="C7719" i="2" s="1"/>
  <c r="C7720" i="2" a="1"/>
  <c r="C7720" i="2"/>
  <c r="C7721" i="2" a="1"/>
  <c r="C7721" i="2" s="1"/>
  <c r="C7722" i="2" a="1"/>
  <c r="C7722" i="2" s="1"/>
  <c r="C7723" i="2" a="1"/>
  <c r="C7723" i="2" s="1"/>
  <c r="C7724" i="2" a="1"/>
  <c r="C7724" i="2"/>
  <c r="C7725" i="2" a="1"/>
  <c r="C7725" i="2" s="1"/>
  <c r="C7726" i="2" a="1"/>
  <c r="C7726" i="2" s="1"/>
  <c r="C7727" i="2" a="1"/>
  <c r="C7727" i="2" s="1"/>
  <c r="C7728" i="2" a="1"/>
  <c r="C7728" i="2"/>
  <c r="C7729" i="2" a="1"/>
  <c r="C7729" i="2" s="1"/>
  <c r="C7730" i="2" a="1"/>
  <c r="C7730" i="2" s="1"/>
  <c r="C7731" i="2" a="1"/>
  <c r="C7731" i="2" s="1"/>
  <c r="C7732" i="2" a="1"/>
  <c r="C7732" i="2"/>
  <c r="C7733" i="2" a="1"/>
  <c r="C7733" i="2" s="1"/>
  <c r="C7734" i="2" a="1"/>
  <c r="C7734" i="2" s="1"/>
  <c r="C7735" i="2" a="1"/>
  <c r="C7735" i="2" s="1"/>
  <c r="C7736" i="2" a="1"/>
  <c r="C7736" i="2"/>
  <c r="C7737" i="2" a="1"/>
  <c r="C7737" i="2" s="1"/>
  <c r="C7738" i="2" a="1"/>
  <c r="C7738" i="2" s="1"/>
  <c r="C7739" i="2" a="1"/>
  <c r="C7739" i="2" s="1"/>
  <c r="C7740" i="2" a="1"/>
  <c r="C7740" i="2"/>
  <c r="C7741" i="2" a="1"/>
  <c r="C7741" i="2" s="1"/>
  <c r="C7742" i="2" a="1"/>
  <c r="C7742" i="2" s="1"/>
  <c r="C7743" i="2" a="1"/>
  <c r="C7743" i="2" s="1"/>
  <c r="C7744" i="2" a="1"/>
  <c r="C7744" i="2"/>
  <c r="C7745" i="2" a="1"/>
  <c r="C7745" i="2" s="1"/>
  <c r="C7746" i="2" a="1"/>
  <c r="C7746" i="2" s="1"/>
  <c r="C7747" i="2" a="1"/>
  <c r="C7747" i="2" s="1"/>
  <c r="C7748" i="2" a="1"/>
  <c r="C7748" i="2"/>
  <c r="C7749" i="2" a="1"/>
  <c r="C7749" i="2" s="1"/>
  <c r="C7750" i="2" a="1"/>
  <c r="C7750" i="2" s="1"/>
  <c r="C7751" i="2" a="1"/>
  <c r="C7751" i="2" s="1"/>
  <c r="C7752" i="2" a="1"/>
  <c r="C7752" i="2"/>
  <c r="C7753" i="2" a="1"/>
  <c r="C7753" i="2" s="1"/>
  <c r="C7754" i="2" a="1"/>
  <c r="C7754" i="2" s="1"/>
  <c r="C7755" i="2" a="1"/>
  <c r="C7755" i="2" s="1"/>
  <c r="C7756" i="2" a="1"/>
  <c r="C7756" i="2"/>
  <c r="C7757" i="2" a="1"/>
  <c r="C7757" i="2" s="1"/>
  <c r="C7758" i="2" a="1"/>
  <c r="C7758" i="2" s="1"/>
  <c r="C7759" i="2" a="1"/>
  <c r="C7759" i="2" s="1"/>
  <c r="C7760" i="2" a="1"/>
  <c r="C7760" i="2"/>
  <c r="C7761" i="2" a="1"/>
  <c r="C7761" i="2" s="1"/>
  <c r="C7762" i="2" a="1"/>
  <c r="C7762" i="2" s="1"/>
  <c r="C7763" i="2" a="1"/>
  <c r="C7763" i="2" s="1"/>
  <c r="C7764" i="2" a="1"/>
  <c r="C7764" i="2"/>
  <c r="C7765" i="2" a="1"/>
  <c r="C7765" i="2" s="1"/>
  <c r="C7766" i="2" a="1"/>
  <c r="C7766" i="2" s="1"/>
  <c r="C7767" i="2" a="1"/>
  <c r="C7767" i="2" s="1"/>
  <c r="C7768" i="2" a="1"/>
  <c r="C7768" i="2"/>
  <c r="C7769" i="2" a="1"/>
  <c r="C7769" i="2" s="1"/>
  <c r="C7770" i="2" a="1"/>
  <c r="C7770" i="2" s="1"/>
  <c r="C7771" i="2" a="1"/>
  <c r="C7771" i="2" s="1"/>
  <c r="C7772" i="2" a="1"/>
  <c r="C7772" i="2"/>
  <c r="C7773" i="2" a="1"/>
  <c r="C7773" i="2" s="1"/>
  <c r="C7774" i="2" a="1"/>
  <c r="C7774" i="2" s="1"/>
  <c r="C7775" i="2" a="1"/>
  <c r="C7775" i="2" s="1"/>
  <c r="C7776" i="2" a="1"/>
  <c r="C7776" i="2"/>
  <c r="C7777" i="2" a="1"/>
  <c r="C7777" i="2" s="1"/>
  <c r="C7778" i="2" a="1"/>
  <c r="C7778" i="2" s="1"/>
  <c r="C7779" i="2" a="1"/>
  <c r="C7779" i="2" s="1"/>
  <c r="C7780" i="2" a="1"/>
  <c r="C7780" i="2"/>
  <c r="C7781" i="2" a="1"/>
  <c r="C7781" i="2" s="1"/>
  <c r="C7782" i="2" a="1"/>
  <c r="C7782" i="2" s="1"/>
  <c r="C7783" i="2" a="1"/>
  <c r="C7783" i="2" s="1"/>
  <c r="C7784" i="2" a="1"/>
  <c r="C7784" i="2"/>
  <c r="C7785" i="2" a="1"/>
  <c r="C7785" i="2" s="1"/>
  <c r="C7786" i="2" a="1"/>
  <c r="C7786" i="2" s="1"/>
  <c r="C7787" i="2" a="1"/>
  <c r="C7787" i="2" s="1"/>
  <c r="C7788" i="2" a="1"/>
  <c r="C7788" i="2"/>
  <c r="C7789" i="2" a="1"/>
  <c r="C7789" i="2" s="1"/>
  <c r="C7790" i="2" a="1"/>
  <c r="C7790" i="2" s="1"/>
  <c r="C7791" i="2" a="1"/>
  <c r="C7791" i="2" s="1"/>
  <c r="C7792" i="2" a="1"/>
  <c r="C7792" i="2" s="1"/>
  <c r="C7793" i="2" a="1"/>
  <c r="C7793" i="2" s="1"/>
  <c r="C7794" i="2" a="1"/>
  <c r="C7794" i="2" s="1"/>
  <c r="C7795" i="2" a="1"/>
  <c r="C7795" i="2" s="1"/>
  <c r="C7796" i="2" a="1"/>
  <c r="C7796" i="2" s="1"/>
  <c r="C7797" i="2" a="1"/>
  <c r="C7797" i="2" s="1"/>
  <c r="C7798" i="2" a="1"/>
  <c r="C7798" i="2" s="1"/>
  <c r="C7799" i="2" a="1"/>
  <c r="C7799" i="2" s="1"/>
  <c r="C7800" i="2" a="1"/>
  <c r="C7800" i="2" s="1"/>
  <c r="C7801" i="2" a="1"/>
  <c r="C7801" i="2" s="1"/>
  <c r="C7802" i="2" a="1"/>
  <c r="C7802" i="2" s="1"/>
  <c r="C7803" i="2" a="1"/>
  <c r="C7803" i="2" s="1"/>
  <c r="C7804" i="2" a="1"/>
  <c r="C7804" i="2" s="1"/>
  <c r="C7805" i="2" a="1"/>
  <c r="C7805" i="2" s="1"/>
  <c r="C7806" i="2" a="1"/>
  <c r="C7806" i="2" s="1"/>
  <c r="C7807" i="2" a="1"/>
  <c r="C7807" i="2" s="1"/>
  <c r="C7808" i="2" a="1"/>
  <c r="C7808" i="2" s="1"/>
  <c r="C7809" i="2" a="1"/>
  <c r="C7809" i="2" s="1"/>
  <c r="C7810" i="2" a="1"/>
  <c r="C7810" i="2" s="1"/>
  <c r="C7811" i="2" a="1"/>
  <c r="C7811" i="2" s="1"/>
  <c r="C7812" i="2" a="1"/>
  <c r="C7812" i="2" s="1"/>
  <c r="C7813" i="2" a="1"/>
  <c r="C7813" i="2" s="1"/>
  <c r="C7814" i="2" a="1"/>
  <c r="C7814" i="2" s="1"/>
  <c r="C7815" i="2" a="1"/>
  <c r="C7815" i="2" s="1"/>
  <c r="C7816" i="2" a="1"/>
  <c r="C7816" i="2" s="1"/>
  <c r="C7817" i="2" a="1"/>
  <c r="C7817" i="2" s="1"/>
  <c r="C7818" i="2" a="1"/>
  <c r="C7818" i="2" s="1"/>
  <c r="C7819" i="2" a="1"/>
  <c r="C7819" i="2" s="1"/>
  <c r="C7820" i="2" a="1"/>
  <c r="C7820" i="2" s="1"/>
  <c r="C7821" i="2" a="1"/>
  <c r="C7821" i="2" s="1"/>
  <c r="C7822" i="2" a="1"/>
  <c r="C7822" i="2" s="1"/>
  <c r="C7823" i="2" a="1"/>
  <c r="C7823" i="2" s="1"/>
  <c r="C7824" i="2" a="1"/>
  <c r="C7824" i="2" s="1"/>
  <c r="C7825" i="2" a="1"/>
  <c r="C7825" i="2" s="1"/>
  <c r="C7826" i="2" a="1"/>
  <c r="C7826" i="2" s="1"/>
  <c r="C7827" i="2" a="1"/>
  <c r="C7827" i="2" s="1"/>
  <c r="C7828" i="2" a="1"/>
  <c r="C7828" i="2" s="1"/>
  <c r="C7829" i="2" a="1"/>
  <c r="C7829" i="2" s="1"/>
  <c r="C7830" i="2" a="1"/>
  <c r="C7830" i="2" s="1"/>
  <c r="C7831" i="2" a="1"/>
  <c r="C7831" i="2" s="1"/>
  <c r="C7832" i="2" a="1"/>
  <c r="C7832" i="2" s="1"/>
  <c r="C7833" i="2" a="1"/>
  <c r="C7833" i="2" s="1"/>
  <c r="C7834" i="2" a="1"/>
  <c r="C7834" i="2" s="1"/>
  <c r="C7835" i="2" a="1"/>
  <c r="C7835" i="2" s="1"/>
  <c r="C7836" i="2" a="1"/>
  <c r="C7836" i="2" s="1"/>
  <c r="C7837" i="2" a="1"/>
  <c r="C7837" i="2" s="1"/>
  <c r="C7838" i="2" a="1"/>
  <c r="C7838" i="2" s="1"/>
  <c r="C7839" i="2" a="1"/>
  <c r="C7839" i="2" s="1"/>
  <c r="C7840" i="2" a="1"/>
  <c r="C7840" i="2" s="1"/>
  <c r="C7841" i="2" a="1"/>
  <c r="C7841" i="2" s="1"/>
  <c r="C7842" i="2" a="1"/>
  <c r="C7842" i="2" s="1"/>
  <c r="C7843" i="2" a="1"/>
  <c r="C7843" i="2" s="1"/>
  <c r="C7844" i="2" a="1"/>
  <c r="C7844" i="2" s="1"/>
  <c r="C7845" i="2" a="1"/>
  <c r="C7845" i="2" s="1"/>
  <c r="C7846" i="2" a="1"/>
  <c r="C7846" i="2" s="1"/>
  <c r="C7847" i="2" a="1"/>
  <c r="C7847" i="2" s="1"/>
  <c r="C7848" i="2" a="1"/>
  <c r="C7848" i="2" s="1"/>
  <c r="C7849" i="2" a="1"/>
  <c r="C7849" i="2" s="1"/>
  <c r="C7850" i="2" a="1"/>
  <c r="C7850" i="2" s="1"/>
  <c r="C7851" i="2" a="1"/>
  <c r="C7851" i="2" s="1"/>
  <c r="C7852" i="2" a="1"/>
  <c r="C7852" i="2" s="1"/>
  <c r="C7853" i="2" a="1"/>
  <c r="C7853" i="2" s="1"/>
  <c r="C7854" i="2" a="1"/>
  <c r="C7854" i="2" s="1"/>
  <c r="C7855" i="2" a="1"/>
  <c r="C7855" i="2" s="1"/>
  <c r="C7856" i="2" a="1"/>
  <c r="C7856" i="2" s="1"/>
  <c r="C7857" i="2" a="1"/>
  <c r="C7857" i="2" s="1"/>
  <c r="C7858" i="2" a="1"/>
  <c r="C7858" i="2" s="1"/>
  <c r="C7859" i="2" a="1"/>
  <c r="C7859" i="2" s="1"/>
  <c r="C7860" i="2" a="1"/>
  <c r="C7860" i="2" s="1"/>
  <c r="C7861" i="2" a="1"/>
  <c r="C7861" i="2" s="1"/>
  <c r="C7862" i="2" a="1"/>
  <c r="C7862" i="2" s="1"/>
  <c r="C7863" i="2" a="1"/>
  <c r="C7863" i="2" s="1"/>
  <c r="C7864" i="2" a="1"/>
  <c r="C7864" i="2" s="1"/>
  <c r="C7865" i="2" a="1"/>
  <c r="C7865" i="2" s="1"/>
  <c r="C7866" i="2" a="1"/>
  <c r="C7866" i="2" s="1"/>
  <c r="C7867" i="2" a="1"/>
  <c r="C7867" i="2" s="1"/>
  <c r="C7868" i="2" a="1"/>
  <c r="C7868" i="2" s="1"/>
  <c r="C7869" i="2" a="1"/>
  <c r="C7869" i="2" s="1"/>
  <c r="C7870" i="2" a="1"/>
  <c r="C7870" i="2" s="1"/>
  <c r="C7871" i="2" a="1"/>
  <c r="C7871" i="2" s="1"/>
  <c r="C7872" i="2" a="1"/>
  <c r="C7872" i="2" s="1"/>
  <c r="C7873" i="2" a="1"/>
  <c r="C7873" i="2" s="1"/>
  <c r="C7874" i="2" a="1"/>
  <c r="C7874" i="2" s="1"/>
  <c r="C7875" i="2" a="1"/>
  <c r="C7875" i="2" s="1"/>
  <c r="C7876" i="2" a="1"/>
  <c r="C7876" i="2" s="1"/>
  <c r="C7877" i="2" a="1"/>
  <c r="C7877" i="2" s="1"/>
  <c r="C7878" i="2" a="1"/>
  <c r="C7878" i="2" s="1"/>
  <c r="C7879" i="2" a="1"/>
  <c r="C7879" i="2" s="1"/>
  <c r="C7880" i="2" a="1"/>
  <c r="C7880" i="2" s="1"/>
  <c r="C7881" i="2" a="1"/>
  <c r="C7881" i="2" s="1"/>
  <c r="C7882" i="2" a="1"/>
  <c r="C7882" i="2" s="1"/>
  <c r="C7883" i="2" a="1"/>
  <c r="C7883" i="2" s="1"/>
  <c r="C7884" i="2" a="1"/>
  <c r="C7884" i="2" s="1"/>
  <c r="C7885" i="2" a="1"/>
  <c r="C7885" i="2" s="1"/>
  <c r="C7886" i="2" a="1"/>
  <c r="C7886" i="2" s="1"/>
  <c r="C7887" i="2" a="1"/>
  <c r="C7887" i="2" s="1"/>
  <c r="C7888" i="2" a="1"/>
  <c r="C7888" i="2" s="1"/>
  <c r="C7889" i="2" a="1"/>
  <c r="C7889" i="2" s="1"/>
  <c r="C7890" i="2" a="1"/>
  <c r="C7890" i="2" s="1"/>
  <c r="C7891" i="2" a="1"/>
  <c r="C7891" i="2" s="1"/>
  <c r="C7892" i="2" a="1"/>
  <c r="C7892" i="2" s="1"/>
  <c r="C7893" i="2" a="1"/>
  <c r="C7893" i="2" s="1"/>
  <c r="C7894" i="2" a="1"/>
  <c r="C7894" i="2" s="1"/>
  <c r="C7895" i="2" a="1"/>
  <c r="C7895" i="2" s="1"/>
  <c r="C7896" i="2" a="1"/>
  <c r="C7896" i="2" s="1"/>
  <c r="C7897" i="2" a="1"/>
  <c r="C7897" i="2" s="1"/>
  <c r="C7898" i="2" a="1"/>
  <c r="C7898" i="2" s="1"/>
  <c r="C7899" i="2" a="1"/>
  <c r="C7899" i="2" s="1"/>
  <c r="C7900" i="2" a="1"/>
  <c r="C7900" i="2" s="1"/>
  <c r="C7901" i="2" a="1"/>
  <c r="C7901" i="2" s="1"/>
  <c r="C7902" i="2" a="1"/>
  <c r="C7902" i="2" s="1"/>
  <c r="C7903" i="2" a="1"/>
  <c r="C7903" i="2" s="1"/>
  <c r="C7904" i="2" a="1"/>
  <c r="C7904" i="2" s="1"/>
  <c r="C7905" i="2" a="1"/>
  <c r="C7905" i="2" s="1"/>
  <c r="C7906" i="2" a="1"/>
  <c r="C7906" i="2" s="1"/>
  <c r="C7907" i="2" a="1"/>
  <c r="C7907" i="2" s="1"/>
  <c r="C7908" i="2" a="1"/>
  <c r="C7908" i="2" s="1"/>
  <c r="C7909" i="2" a="1"/>
  <c r="C7909" i="2" s="1"/>
  <c r="C7910" i="2" a="1"/>
  <c r="C7910" i="2" s="1"/>
  <c r="C7911" i="2" a="1"/>
  <c r="C7911" i="2" s="1"/>
  <c r="C7912" i="2" a="1"/>
  <c r="C7912" i="2" s="1"/>
  <c r="C7913" i="2" a="1"/>
  <c r="C7913" i="2" s="1"/>
  <c r="C7914" i="2" a="1"/>
  <c r="C7914" i="2" s="1"/>
  <c r="C7915" i="2" a="1"/>
  <c r="C7915" i="2" s="1"/>
  <c r="C7916" i="2" a="1"/>
  <c r="C7916" i="2" s="1"/>
  <c r="C7917" i="2" a="1"/>
  <c r="C7917" i="2" s="1"/>
  <c r="C7918" i="2" a="1"/>
  <c r="C7918" i="2" s="1"/>
  <c r="C7919" i="2" a="1"/>
  <c r="C7919" i="2" s="1"/>
  <c r="C7920" i="2" a="1"/>
  <c r="C7920" i="2" s="1"/>
  <c r="C7921" i="2" a="1"/>
  <c r="C7921" i="2" s="1"/>
  <c r="C7922" i="2" a="1"/>
  <c r="C7922" i="2" s="1"/>
  <c r="C7923" i="2" a="1"/>
  <c r="C7923" i="2" s="1"/>
  <c r="C7924" i="2" a="1"/>
  <c r="C7924" i="2" s="1"/>
  <c r="C7925" i="2" a="1"/>
  <c r="C7925" i="2" s="1"/>
  <c r="C7926" i="2" a="1"/>
  <c r="C7926" i="2" s="1"/>
  <c r="C7927" i="2" a="1"/>
  <c r="C7927" i="2" s="1"/>
  <c r="C7928" i="2" a="1"/>
  <c r="C7928" i="2" s="1"/>
  <c r="C7929" i="2" a="1"/>
  <c r="C7929" i="2" s="1"/>
  <c r="C7930" i="2" a="1"/>
  <c r="C7930" i="2" s="1"/>
  <c r="C7931" i="2" a="1"/>
  <c r="C7931" i="2" s="1"/>
  <c r="C7932" i="2" a="1"/>
  <c r="C7932" i="2" s="1"/>
  <c r="C7933" i="2" a="1"/>
  <c r="C7933" i="2" s="1"/>
  <c r="C7934" i="2" a="1"/>
  <c r="C7934" i="2" s="1"/>
  <c r="C7935" i="2" a="1"/>
  <c r="C7935" i="2" s="1"/>
  <c r="C7936" i="2" a="1"/>
  <c r="C7936" i="2" s="1"/>
  <c r="C7937" i="2" a="1"/>
  <c r="C7937" i="2" s="1"/>
  <c r="C7938" i="2" a="1"/>
  <c r="C7938" i="2" s="1"/>
  <c r="C7939" i="2" a="1"/>
  <c r="C7939" i="2" s="1"/>
  <c r="C7940" i="2" a="1"/>
  <c r="C7940" i="2" s="1"/>
  <c r="C7941" i="2" a="1"/>
  <c r="C7941" i="2" s="1"/>
  <c r="C7942" i="2" a="1"/>
  <c r="C7942" i="2" s="1"/>
  <c r="C7943" i="2" a="1"/>
  <c r="C7943" i="2" s="1"/>
  <c r="C7944" i="2" a="1"/>
  <c r="C7944" i="2" s="1"/>
  <c r="C7945" i="2" a="1"/>
  <c r="C7945" i="2" s="1"/>
  <c r="C7946" i="2" a="1"/>
  <c r="C7946" i="2" s="1"/>
  <c r="C7947" i="2" a="1"/>
  <c r="C7947" i="2" s="1"/>
  <c r="C7948" i="2" a="1"/>
  <c r="C7948" i="2" s="1"/>
  <c r="C7949" i="2" a="1"/>
  <c r="C7949" i="2" s="1"/>
  <c r="C7950" i="2" a="1"/>
  <c r="C7950" i="2" s="1"/>
  <c r="C7951" i="2" a="1"/>
  <c r="C7951" i="2" s="1"/>
  <c r="C7952" i="2" a="1"/>
  <c r="C7952" i="2" s="1"/>
  <c r="C7953" i="2" a="1"/>
  <c r="C7953" i="2" s="1"/>
  <c r="C7954" i="2" a="1"/>
  <c r="C7954" i="2" s="1"/>
  <c r="C7955" i="2" a="1"/>
  <c r="C7955" i="2" s="1"/>
  <c r="C7956" i="2" a="1"/>
  <c r="C7956" i="2" s="1"/>
  <c r="C7957" i="2" a="1"/>
  <c r="C7957" i="2" s="1"/>
  <c r="C7958" i="2" a="1"/>
  <c r="C7958" i="2" s="1"/>
  <c r="C7959" i="2" a="1"/>
  <c r="C7959" i="2" s="1"/>
  <c r="C7960" i="2" a="1"/>
  <c r="C7960" i="2" s="1"/>
  <c r="C7961" i="2" a="1"/>
  <c r="C7961" i="2" s="1"/>
  <c r="C7962" i="2" a="1"/>
  <c r="C7962" i="2" s="1"/>
  <c r="C7963" i="2" a="1"/>
  <c r="C7963" i="2" s="1"/>
  <c r="C7964" i="2" a="1"/>
  <c r="C7964" i="2" s="1"/>
  <c r="C7965" i="2" a="1"/>
  <c r="C7965" i="2" s="1"/>
  <c r="C7966" i="2" a="1"/>
  <c r="C7966" i="2" s="1"/>
  <c r="C7967" i="2" a="1"/>
  <c r="C7967" i="2" s="1"/>
  <c r="C7968" i="2" a="1"/>
  <c r="C7968" i="2" s="1"/>
  <c r="C7969" i="2" a="1"/>
  <c r="C7969" i="2" s="1"/>
  <c r="C7970" i="2" a="1"/>
  <c r="C7970" i="2" s="1"/>
  <c r="C7971" i="2" a="1"/>
  <c r="C7971" i="2" s="1"/>
  <c r="C7972" i="2" a="1"/>
  <c r="C7972" i="2" s="1"/>
  <c r="C7973" i="2" a="1"/>
  <c r="C7973" i="2" s="1"/>
  <c r="C7974" i="2" a="1"/>
  <c r="C7974" i="2" s="1"/>
  <c r="C7975" i="2" a="1"/>
  <c r="C7975" i="2" s="1"/>
  <c r="C7976" i="2" a="1"/>
  <c r="C7976" i="2" s="1"/>
  <c r="C7977" i="2" a="1"/>
  <c r="C7977" i="2" s="1"/>
  <c r="C7978" i="2" a="1"/>
  <c r="C7978" i="2" s="1"/>
  <c r="C7979" i="2" a="1"/>
  <c r="C7979" i="2" s="1"/>
  <c r="C7980" i="2" a="1"/>
  <c r="C7980" i="2" s="1"/>
  <c r="C7981" i="2" a="1"/>
  <c r="C7981" i="2" s="1"/>
  <c r="C7982" i="2" a="1"/>
  <c r="C7982" i="2" s="1"/>
  <c r="C7983" i="2" a="1"/>
  <c r="C7983" i="2" s="1"/>
  <c r="C7984" i="2" a="1"/>
  <c r="C7984" i="2" s="1"/>
  <c r="C7985" i="2" a="1"/>
  <c r="C7985" i="2" s="1"/>
  <c r="C7986" i="2" a="1"/>
  <c r="C7986" i="2" s="1"/>
  <c r="C7987" i="2" a="1"/>
  <c r="C7987" i="2" s="1"/>
  <c r="C7988" i="2" a="1"/>
  <c r="C7988" i="2" s="1"/>
  <c r="C7989" i="2" a="1"/>
  <c r="C7989" i="2" s="1"/>
  <c r="C7990" i="2" a="1"/>
  <c r="C7990" i="2" s="1"/>
  <c r="C7991" i="2" a="1"/>
  <c r="C7991" i="2" s="1"/>
  <c r="C7992" i="2" a="1"/>
  <c r="C7992" i="2" s="1"/>
  <c r="C7993" i="2" a="1"/>
  <c r="C7993" i="2" s="1"/>
  <c r="C7994" i="2" a="1"/>
  <c r="C7994" i="2" s="1"/>
  <c r="C7995" i="2" a="1"/>
  <c r="C7995" i="2" s="1"/>
  <c r="C7996" i="2" a="1"/>
  <c r="C7996" i="2" s="1"/>
  <c r="C7997" i="2" a="1"/>
  <c r="C7997" i="2" s="1"/>
  <c r="C7998" i="2" a="1"/>
  <c r="C7998" i="2" s="1"/>
  <c r="C7999" i="2" a="1"/>
  <c r="C7999" i="2" s="1"/>
  <c r="C8000" i="2" a="1"/>
  <c r="C8000" i="2" s="1"/>
  <c r="C8001" i="2" a="1"/>
  <c r="C8001" i="2" s="1"/>
  <c r="C8002" i="2" a="1"/>
  <c r="C8002" i="2" s="1"/>
  <c r="C8003" i="2" a="1"/>
  <c r="C8003" i="2" s="1"/>
  <c r="C8004" i="2" a="1"/>
  <c r="C8004" i="2" s="1"/>
  <c r="C8005" i="2" a="1"/>
  <c r="C8005" i="2" s="1"/>
  <c r="C8006" i="2" a="1"/>
  <c r="C8006" i="2" s="1"/>
  <c r="C8007" i="2" a="1"/>
  <c r="C8007" i="2" s="1"/>
  <c r="C8008" i="2" a="1"/>
  <c r="C8008" i="2" s="1"/>
  <c r="C8009" i="2" a="1"/>
  <c r="C8009" i="2" s="1"/>
  <c r="C8010" i="2" a="1"/>
  <c r="C8010" i="2" s="1"/>
  <c r="C8011" i="2" a="1"/>
  <c r="C8011" i="2" s="1"/>
  <c r="C8012" i="2" a="1"/>
  <c r="C8012" i="2" s="1"/>
  <c r="C8013" i="2" a="1"/>
  <c r="C8013" i="2" s="1"/>
  <c r="C8014" i="2" a="1"/>
  <c r="C8014" i="2" s="1"/>
  <c r="C8015" i="2" a="1"/>
  <c r="C8015" i="2" s="1"/>
  <c r="C8016" i="2" a="1"/>
  <c r="C8016" i="2" s="1"/>
  <c r="C8017" i="2" a="1"/>
  <c r="C8017" i="2" s="1"/>
  <c r="C8018" i="2" a="1"/>
  <c r="C8018" i="2" s="1"/>
  <c r="C8019" i="2" a="1"/>
  <c r="C8019" i="2" s="1"/>
  <c r="C8020" i="2" a="1"/>
  <c r="C8020" i="2" s="1"/>
  <c r="C8021" i="2" a="1"/>
  <c r="C8021" i="2" s="1"/>
  <c r="C8022" i="2" a="1"/>
  <c r="C8022" i="2" s="1"/>
  <c r="C8023" i="2" a="1"/>
  <c r="C8023" i="2" s="1"/>
  <c r="C8024" i="2" a="1"/>
  <c r="C8024" i="2" s="1"/>
  <c r="C8025" i="2" a="1"/>
  <c r="C8025" i="2" s="1"/>
  <c r="C8026" i="2" a="1"/>
  <c r="C8026" i="2" s="1"/>
  <c r="C8027" i="2" a="1"/>
  <c r="C8027" i="2" s="1"/>
  <c r="C8028" i="2" a="1"/>
  <c r="C8028" i="2" s="1"/>
  <c r="C8029" i="2" a="1"/>
  <c r="C8029" i="2" s="1"/>
  <c r="C8030" i="2" a="1"/>
  <c r="C8030" i="2" s="1"/>
  <c r="C8031" i="2" a="1"/>
  <c r="C8031" i="2" s="1"/>
  <c r="C8032" i="2" a="1"/>
  <c r="C8032" i="2" s="1"/>
  <c r="C8033" i="2" a="1"/>
  <c r="C8033" i="2" s="1"/>
  <c r="C8034" i="2" a="1"/>
  <c r="C8034" i="2" s="1"/>
  <c r="C8035" i="2" a="1"/>
  <c r="C8035" i="2" s="1"/>
  <c r="C8036" i="2" a="1"/>
  <c r="C8036" i="2" s="1"/>
  <c r="C8037" i="2" a="1"/>
  <c r="C8037" i="2" s="1"/>
  <c r="C8038" i="2" a="1"/>
  <c r="C8038" i="2" s="1"/>
  <c r="C8039" i="2" a="1"/>
  <c r="C8039" i="2" s="1"/>
  <c r="C8040" i="2" a="1"/>
  <c r="C8040" i="2" s="1"/>
  <c r="C8041" i="2" a="1"/>
  <c r="C8041" i="2" s="1"/>
  <c r="C8042" i="2" a="1"/>
  <c r="C8042" i="2" s="1"/>
  <c r="C8043" i="2" a="1"/>
  <c r="C8043" i="2" s="1"/>
  <c r="C8044" i="2" a="1"/>
  <c r="C8044" i="2" s="1"/>
  <c r="C8045" i="2" a="1"/>
  <c r="C8045" i="2" s="1"/>
  <c r="C8046" i="2" a="1"/>
  <c r="C8046" i="2" s="1"/>
  <c r="C8047" i="2" a="1"/>
  <c r="C8047" i="2" s="1"/>
  <c r="C8048" i="2" a="1"/>
  <c r="C8048" i="2" s="1"/>
  <c r="C8049" i="2" a="1"/>
  <c r="C8049" i="2" s="1"/>
  <c r="C8050" i="2" a="1"/>
  <c r="C8050" i="2" s="1"/>
  <c r="C8051" i="2" a="1"/>
  <c r="C8051" i="2" s="1"/>
  <c r="C8052" i="2" a="1"/>
  <c r="C8052" i="2" s="1"/>
  <c r="C8053" i="2" a="1"/>
  <c r="C8053" i="2" s="1"/>
  <c r="C8054" i="2" a="1"/>
  <c r="C8054" i="2" s="1"/>
  <c r="C8055" i="2" a="1"/>
  <c r="C8055" i="2" s="1"/>
  <c r="C8056" i="2" a="1"/>
  <c r="C8056" i="2" s="1"/>
  <c r="C8057" i="2" a="1"/>
  <c r="C8057" i="2" s="1"/>
  <c r="C8058" i="2" a="1"/>
  <c r="C8058" i="2" s="1"/>
  <c r="C8059" i="2" a="1"/>
  <c r="C8059" i="2" s="1"/>
  <c r="C8060" i="2" a="1"/>
  <c r="C8060" i="2" s="1"/>
  <c r="C8061" i="2" a="1"/>
  <c r="C8061" i="2" s="1"/>
  <c r="C8062" i="2" a="1"/>
  <c r="C8062" i="2" s="1"/>
  <c r="C8063" i="2" a="1"/>
  <c r="C8063" i="2" s="1"/>
  <c r="C8064" i="2" a="1"/>
  <c r="C8064" i="2" s="1"/>
  <c r="C8065" i="2" a="1"/>
  <c r="C8065" i="2" s="1"/>
  <c r="C8066" i="2" a="1"/>
  <c r="C8066" i="2" s="1"/>
  <c r="C8067" i="2" a="1"/>
  <c r="C8067" i="2" s="1"/>
  <c r="C8068" i="2" a="1"/>
  <c r="C8068" i="2" s="1"/>
  <c r="C8069" i="2" a="1"/>
  <c r="C8069" i="2" s="1"/>
  <c r="C8070" i="2" a="1"/>
  <c r="C8070" i="2" s="1"/>
  <c r="C8071" i="2" a="1"/>
  <c r="C8071" i="2" s="1"/>
  <c r="C8072" i="2" a="1"/>
  <c r="C8072" i="2" s="1"/>
  <c r="C8073" i="2" a="1"/>
  <c r="C8073" i="2" s="1"/>
  <c r="C8074" i="2" a="1"/>
  <c r="C8074" i="2" s="1"/>
  <c r="C8075" i="2" a="1"/>
  <c r="C8075" i="2" s="1"/>
  <c r="C8076" i="2" a="1"/>
  <c r="C8076" i="2" s="1"/>
  <c r="C8077" i="2" a="1"/>
  <c r="C8077" i="2" s="1"/>
  <c r="C8078" i="2" a="1"/>
  <c r="C8078" i="2" s="1"/>
  <c r="C8079" i="2" a="1"/>
  <c r="C8079" i="2" s="1"/>
  <c r="C8080" i="2" a="1"/>
  <c r="C8080" i="2" s="1"/>
  <c r="C8081" i="2" a="1"/>
  <c r="C8081" i="2" s="1"/>
  <c r="C8082" i="2" a="1"/>
  <c r="C8082" i="2" s="1"/>
  <c r="C8083" i="2" a="1"/>
  <c r="C8083" i="2" s="1"/>
  <c r="C8084" i="2" a="1"/>
  <c r="C8084" i="2" s="1"/>
  <c r="C8085" i="2" a="1"/>
  <c r="C8085" i="2" s="1"/>
  <c r="C8086" i="2" a="1"/>
  <c r="C8086" i="2" s="1"/>
  <c r="C8087" i="2" a="1"/>
  <c r="C8087" i="2" s="1"/>
  <c r="C8088" i="2" a="1"/>
  <c r="C8088" i="2" s="1"/>
  <c r="C8089" i="2" a="1"/>
  <c r="C8089" i="2" s="1"/>
  <c r="C8090" i="2" a="1"/>
  <c r="C8090" i="2" s="1"/>
  <c r="C8091" i="2" a="1"/>
  <c r="C8091" i="2" s="1"/>
  <c r="C8092" i="2" a="1"/>
  <c r="C8092" i="2" s="1"/>
  <c r="C8093" i="2" a="1"/>
  <c r="C8093" i="2" s="1"/>
  <c r="C8094" i="2" a="1"/>
  <c r="C8094" i="2" s="1"/>
  <c r="C8095" i="2" a="1"/>
  <c r="C8095" i="2" s="1"/>
  <c r="C8096" i="2" a="1"/>
  <c r="C8096" i="2" s="1"/>
  <c r="C8097" i="2" a="1"/>
  <c r="C8097" i="2" s="1"/>
  <c r="C8098" i="2" a="1"/>
  <c r="C8098" i="2" s="1"/>
  <c r="C8099" i="2" a="1"/>
  <c r="C8099" i="2" s="1"/>
  <c r="C8100" i="2" a="1"/>
  <c r="C8100" i="2" s="1"/>
  <c r="C8101" i="2" a="1"/>
  <c r="C8101" i="2" s="1"/>
  <c r="C8102" i="2" a="1"/>
  <c r="C8102" i="2" s="1"/>
  <c r="C8103" i="2" a="1"/>
  <c r="C8103" i="2" s="1"/>
  <c r="C8104" i="2" a="1"/>
  <c r="C8104" i="2" s="1"/>
  <c r="C8105" i="2" a="1"/>
  <c r="C8105" i="2" s="1"/>
  <c r="C8106" i="2" a="1"/>
  <c r="C8106" i="2" s="1"/>
  <c r="C8107" i="2" a="1"/>
  <c r="C8107" i="2" s="1"/>
  <c r="C8108" i="2" a="1"/>
  <c r="C8108" i="2" s="1"/>
  <c r="C8109" i="2" a="1"/>
  <c r="C8109" i="2" s="1"/>
  <c r="C8110" i="2" a="1"/>
  <c r="C8110" i="2" s="1"/>
  <c r="C8111" i="2" a="1"/>
  <c r="C8111" i="2" s="1"/>
  <c r="C8112" i="2" a="1"/>
  <c r="C8112" i="2" s="1"/>
  <c r="C8113" i="2" a="1"/>
  <c r="C8113" i="2" s="1"/>
  <c r="C8114" i="2" a="1"/>
  <c r="C8114" i="2" s="1"/>
  <c r="C8115" i="2" a="1"/>
  <c r="C8115" i="2" s="1"/>
  <c r="C8116" i="2" a="1"/>
  <c r="C8116" i="2" s="1"/>
  <c r="C8117" i="2" a="1"/>
  <c r="C8117" i="2" s="1"/>
  <c r="C8118" i="2" a="1"/>
  <c r="C8118" i="2" s="1"/>
  <c r="C8119" i="2" a="1"/>
  <c r="C8119" i="2" s="1"/>
  <c r="C8120" i="2" a="1"/>
  <c r="C8120" i="2" s="1"/>
  <c r="C8121" i="2" a="1"/>
  <c r="C8121" i="2" s="1"/>
  <c r="C8122" i="2" a="1"/>
  <c r="C8122" i="2" s="1"/>
  <c r="C8123" i="2" a="1"/>
  <c r="C8123" i="2" s="1"/>
  <c r="C8124" i="2" a="1"/>
  <c r="C8124" i="2" s="1"/>
  <c r="C8125" i="2" a="1"/>
  <c r="C8125" i="2" s="1"/>
  <c r="C8126" i="2" a="1"/>
  <c r="C8126" i="2" s="1"/>
  <c r="C8127" i="2" a="1"/>
  <c r="C8127" i="2" s="1"/>
  <c r="C8128" i="2" a="1"/>
  <c r="C8128" i="2" s="1"/>
  <c r="C8129" i="2" a="1"/>
  <c r="C8129" i="2" s="1"/>
  <c r="C8130" i="2" a="1"/>
  <c r="C8130" i="2" s="1"/>
  <c r="C8131" i="2" a="1"/>
  <c r="C8131" i="2" s="1"/>
  <c r="C8132" i="2" a="1"/>
  <c r="C8132" i="2" s="1"/>
  <c r="C8133" i="2" a="1"/>
  <c r="C8133" i="2" s="1"/>
  <c r="C8134" i="2" a="1"/>
  <c r="C8134" i="2" s="1"/>
  <c r="C8135" i="2" a="1"/>
  <c r="C8135" i="2" s="1"/>
  <c r="C8136" i="2" a="1"/>
  <c r="C8136" i="2" s="1"/>
  <c r="C8137" i="2" a="1"/>
  <c r="C8137" i="2" s="1"/>
  <c r="C8138" i="2" a="1"/>
  <c r="C8138" i="2" s="1"/>
  <c r="C8139" i="2" a="1"/>
  <c r="C8139" i="2" s="1"/>
  <c r="C8140" i="2" a="1"/>
  <c r="C8140" i="2" s="1"/>
  <c r="C8141" i="2" a="1"/>
  <c r="C8141" i="2" s="1"/>
  <c r="C8142" i="2" a="1"/>
  <c r="C8142" i="2" s="1"/>
  <c r="C8143" i="2" a="1"/>
  <c r="C8143" i="2" s="1"/>
  <c r="C8144" i="2" a="1"/>
  <c r="C8144" i="2" s="1"/>
  <c r="C8145" i="2" a="1"/>
  <c r="C8145" i="2" s="1"/>
  <c r="C8146" i="2" a="1"/>
  <c r="C8146" i="2" s="1"/>
  <c r="C8147" i="2" a="1"/>
  <c r="C8147" i="2" s="1"/>
  <c r="C8148" i="2" a="1"/>
  <c r="C8148" i="2" s="1"/>
  <c r="C8149" i="2" a="1"/>
  <c r="C8149" i="2" s="1"/>
  <c r="C8150" i="2" a="1"/>
  <c r="C8150" i="2" s="1"/>
  <c r="C8151" i="2" a="1"/>
  <c r="C8151" i="2" s="1"/>
  <c r="C8152" i="2" a="1"/>
  <c r="C8152" i="2" s="1"/>
  <c r="C8153" i="2" a="1"/>
  <c r="C8153" i="2" s="1"/>
  <c r="C8154" i="2" a="1"/>
  <c r="C8154" i="2" s="1"/>
  <c r="C8155" i="2" a="1"/>
  <c r="C8155" i="2" s="1"/>
  <c r="C8156" i="2" a="1"/>
  <c r="C8156" i="2" s="1"/>
  <c r="C8157" i="2" a="1"/>
  <c r="C8157" i="2" s="1"/>
  <c r="C8158" i="2" a="1"/>
  <c r="C8158" i="2" s="1"/>
  <c r="C8159" i="2" a="1"/>
  <c r="C8159" i="2" s="1"/>
  <c r="C8160" i="2" a="1"/>
  <c r="C8160" i="2" s="1"/>
  <c r="C8161" i="2" a="1"/>
  <c r="C8161" i="2" s="1"/>
  <c r="C8162" i="2" a="1"/>
  <c r="C8162" i="2" s="1"/>
  <c r="C8163" i="2" a="1"/>
  <c r="C8163" i="2" s="1"/>
  <c r="C8164" i="2" a="1"/>
  <c r="C8164" i="2" s="1"/>
  <c r="C8165" i="2" a="1"/>
  <c r="C8165" i="2" s="1"/>
  <c r="C8166" i="2" a="1"/>
  <c r="C8166" i="2" s="1"/>
  <c r="C8167" i="2" a="1"/>
  <c r="C8167" i="2" s="1"/>
  <c r="C8168" i="2" a="1"/>
  <c r="C8168" i="2" s="1"/>
  <c r="C8169" i="2" a="1"/>
  <c r="C8169" i="2" s="1"/>
  <c r="C8170" i="2" a="1"/>
  <c r="C8170" i="2" s="1"/>
  <c r="C8171" i="2" a="1"/>
  <c r="C8171" i="2" s="1"/>
  <c r="C8172" i="2" a="1"/>
  <c r="C8172" i="2" s="1"/>
  <c r="C8173" i="2" a="1"/>
  <c r="C8173" i="2" s="1"/>
  <c r="C8174" i="2" a="1"/>
  <c r="C8174" i="2" s="1"/>
  <c r="C8175" i="2" a="1"/>
  <c r="C8175" i="2" s="1"/>
  <c r="C8176" i="2" a="1"/>
  <c r="C8176" i="2" s="1"/>
  <c r="C8177" i="2" a="1"/>
  <c r="C8177" i="2" s="1"/>
  <c r="C8178" i="2" a="1"/>
  <c r="C8178" i="2" s="1"/>
  <c r="C8179" i="2" a="1"/>
  <c r="C8179" i="2" s="1"/>
  <c r="C8180" i="2" a="1"/>
  <c r="C8180" i="2" s="1"/>
  <c r="C8181" i="2" a="1"/>
  <c r="C8181" i="2" s="1"/>
  <c r="C8182" i="2" a="1"/>
  <c r="C8182" i="2" s="1"/>
  <c r="C8183" i="2" a="1"/>
  <c r="C8183" i="2" s="1"/>
  <c r="C8184" i="2" a="1"/>
  <c r="C8184" i="2" s="1"/>
  <c r="C8185" i="2" a="1"/>
  <c r="C8185" i="2" s="1"/>
  <c r="C8186" i="2" a="1"/>
  <c r="C8186" i="2" s="1"/>
  <c r="C8187" i="2" a="1"/>
  <c r="C8187" i="2" s="1"/>
  <c r="C8188" i="2" a="1"/>
  <c r="C8188" i="2" s="1"/>
  <c r="C8189" i="2" a="1"/>
  <c r="C8189" i="2" s="1"/>
  <c r="C8190" i="2" a="1"/>
  <c r="C8190" i="2" s="1"/>
  <c r="C8191" i="2" a="1"/>
  <c r="C8191" i="2" s="1"/>
  <c r="C8192" i="2" a="1"/>
  <c r="C8192" i="2" s="1"/>
  <c r="C8193" i="2" a="1"/>
  <c r="C8193" i="2" s="1"/>
  <c r="C8194" i="2" a="1"/>
  <c r="C8194" i="2" s="1"/>
  <c r="C8195" i="2" a="1"/>
  <c r="C8195" i="2" s="1"/>
  <c r="C8196" i="2" a="1"/>
  <c r="C8196" i="2" s="1"/>
  <c r="C8197" i="2" a="1"/>
  <c r="C8197" i="2" s="1"/>
  <c r="C8198" i="2" a="1"/>
  <c r="C8198" i="2" s="1"/>
  <c r="C8199" i="2" a="1"/>
  <c r="C8199" i="2" s="1"/>
  <c r="C8200" i="2" a="1"/>
  <c r="C8200" i="2" s="1"/>
  <c r="C8201" i="2" a="1"/>
  <c r="C8201" i="2" s="1"/>
  <c r="C8202" i="2" a="1"/>
  <c r="C8202" i="2" s="1"/>
  <c r="C8203" i="2" a="1"/>
  <c r="C8203" i="2" s="1"/>
  <c r="C8204" i="2" a="1"/>
  <c r="C8204" i="2" s="1"/>
  <c r="C8205" i="2" a="1"/>
  <c r="C8205" i="2" s="1"/>
  <c r="C8206" i="2" a="1"/>
  <c r="C8206" i="2" s="1"/>
  <c r="C8207" i="2" a="1"/>
  <c r="C8207" i="2" s="1"/>
  <c r="C8208" i="2" a="1"/>
  <c r="C8208" i="2" s="1"/>
  <c r="C8209" i="2" a="1"/>
  <c r="C8209" i="2" s="1"/>
  <c r="C8210" i="2" a="1"/>
  <c r="C8210" i="2" s="1"/>
  <c r="C8211" i="2" a="1"/>
  <c r="C8211" i="2" s="1"/>
  <c r="C8212" i="2" a="1"/>
  <c r="C8212" i="2" s="1"/>
  <c r="C8213" i="2" a="1"/>
  <c r="C8213" i="2" s="1"/>
  <c r="C8214" i="2" a="1"/>
  <c r="C8214" i="2" s="1"/>
  <c r="C8215" i="2" a="1"/>
  <c r="C8215" i="2" s="1"/>
  <c r="C8216" i="2" a="1"/>
  <c r="C8216" i="2" s="1"/>
  <c r="C8217" i="2" a="1"/>
  <c r="C8217" i="2" s="1"/>
  <c r="C8218" i="2" a="1"/>
  <c r="C8218" i="2" s="1"/>
  <c r="C8219" i="2" a="1"/>
  <c r="C8219" i="2" s="1"/>
  <c r="C8220" i="2" a="1"/>
  <c r="C8220" i="2" s="1"/>
  <c r="C8221" i="2" a="1"/>
  <c r="C8221" i="2" s="1"/>
  <c r="C8222" i="2" a="1"/>
  <c r="C8222" i="2" s="1"/>
  <c r="C8223" i="2" a="1"/>
  <c r="C8223" i="2" s="1"/>
  <c r="C8224" i="2" a="1"/>
  <c r="C8224" i="2" s="1"/>
  <c r="C8225" i="2" a="1"/>
  <c r="C8225" i="2" s="1"/>
  <c r="C8226" i="2" a="1"/>
  <c r="C8226" i="2" s="1"/>
  <c r="C8227" i="2" a="1"/>
  <c r="C8227" i="2" s="1"/>
  <c r="C8228" i="2" a="1"/>
  <c r="C8228" i="2" s="1"/>
  <c r="C8229" i="2" a="1"/>
  <c r="C8229" i="2" s="1"/>
  <c r="C8230" i="2" a="1"/>
  <c r="C8230" i="2" s="1"/>
  <c r="C8231" i="2" a="1"/>
  <c r="C8231" i="2" s="1"/>
  <c r="C8232" i="2" a="1"/>
  <c r="C8232" i="2" s="1"/>
  <c r="C8233" i="2" a="1"/>
  <c r="C8233" i="2" s="1"/>
  <c r="C8234" i="2" a="1"/>
  <c r="C8234" i="2" s="1"/>
  <c r="C8235" i="2" a="1"/>
  <c r="C8235" i="2" s="1"/>
  <c r="C8236" i="2" a="1"/>
  <c r="C8236" i="2" s="1"/>
  <c r="C8237" i="2" a="1"/>
  <c r="C8237" i="2" s="1"/>
  <c r="C8238" i="2" a="1"/>
  <c r="C8238" i="2" s="1"/>
  <c r="C8239" i="2" a="1"/>
  <c r="C8239" i="2" s="1"/>
  <c r="C8240" i="2" a="1"/>
  <c r="C8240" i="2" s="1"/>
  <c r="C8241" i="2" a="1"/>
  <c r="C8241" i="2" s="1"/>
  <c r="C8242" i="2" a="1"/>
  <c r="C8242" i="2" s="1"/>
  <c r="C8243" i="2" a="1"/>
  <c r="C8243" i="2" s="1"/>
  <c r="C8244" i="2" a="1"/>
  <c r="C8244" i="2" s="1"/>
  <c r="C8245" i="2" a="1"/>
  <c r="C8245" i="2" s="1"/>
  <c r="C8246" i="2" a="1"/>
  <c r="C8246" i="2" s="1"/>
  <c r="C8247" i="2" a="1"/>
  <c r="C8247" i="2" s="1"/>
  <c r="C8248" i="2" a="1"/>
  <c r="C8248" i="2" s="1"/>
  <c r="C8249" i="2" a="1"/>
  <c r="C8249" i="2" s="1"/>
  <c r="C8250" i="2" a="1"/>
  <c r="C8250" i="2" s="1"/>
  <c r="C8251" i="2" a="1"/>
  <c r="C8251" i="2" s="1"/>
  <c r="C8252" i="2" a="1"/>
  <c r="C8252" i="2" s="1"/>
  <c r="C8253" i="2" a="1"/>
  <c r="C8253" i="2" s="1"/>
  <c r="C8254" i="2" a="1"/>
  <c r="C8254" i="2" s="1"/>
  <c r="C8255" i="2" a="1"/>
  <c r="C8255" i="2" s="1"/>
  <c r="C8256" i="2" a="1"/>
  <c r="C8256" i="2" s="1"/>
  <c r="C8257" i="2" a="1"/>
  <c r="C8257" i="2" s="1"/>
  <c r="C8258" i="2" a="1"/>
  <c r="C8258" i="2" s="1"/>
  <c r="C8259" i="2" a="1"/>
  <c r="C8259" i="2" s="1"/>
  <c r="C8260" i="2" a="1"/>
  <c r="C8260" i="2" s="1"/>
  <c r="C8261" i="2" a="1"/>
  <c r="C8261" i="2" s="1"/>
  <c r="C8262" i="2" a="1"/>
  <c r="C8262" i="2"/>
  <c r="C8263" i="2" a="1"/>
  <c r="C8263" i="2" s="1"/>
  <c r="C8264" i="2" a="1"/>
  <c r="C8264" i="2" s="1"/>
  <c r="C8265" i="2" a="1"/>
  <c r="C8265" i="2" s="1"/>
  <c r="C8266" i="2" a="1"/>
  <c r="C8266" i="2" s="1"/>
  <c r="C8267" i="2" a="1"/>
  <c r="C8267" i="2" s="1"/>
  <c r="C8268" i="2" a="1"/>
  <c r="C8268" i="2" s="1"/>
  <c r="C8269" i="2" a="1"/>
  <c r="C8269" i="2" s="1"/>
  <c r="C8270" i="2" a="1"/>
  <c r="C8270" i="2" s="1"/>
  <c r="C8271" i="2" a="1"/>
  <c r="C8271" i="2" s="1"/>
  <c r="C8272" i="2" a="1"/>
  <c r="C8272" i="2" s="1"/>
  <c r="C8273" i="2" a="1"/>
  <c r="C8273" i="2" s="1"/>
  <c r="C8274" i="2" a="1"/>
  <c r="C8274" i="2" s="1"/>
  <c r="C8275" i="2" a="1"/>
  <c r="C8275" i="2" s="1"/>
  <c r="C8276" i="2" a="1"/>
  <c r="C8276" i="2" s="1"/>
  <c r="C8277" i="2" a="1"/>
  <c r="C8277" i="2" s="1"/>
  <c r="C8278" i="2" a="1"/>
  <c r="C8278" i="2"/>
  <c r="C8279" i="2" a="1"/>
  <c r="C8279" i="2" s="1"/>
  <c r="C8280" i="2" a="1"/>
  <c r="C8280" i="2" s="1"/>
  <c r="C8281" i="2" a="1"/>
  <c r="C8281" i="2" s="1"/>
  <c r="C8282" i="2" a="1"/>
  <c r="C8282" i="2"/>
  <c r="C8283" i="2" a="1"/>
  <c r="C8283" i="2" s="1"/>
  <c r="C8284" i="2" a="1"/>
  <c r="C8284" i="2" s="1"/>
  <c r="C8285" i="2" a="1"/>
  <c r="C8285" i="2" s="1"/>
  <c r="C8286" i="2" a="1"/>
  <c r="C8286" i="2"/>
  <c r="C8287" i="2" a="1"/>
  <c r="C8287" i="2" s="1"/>
  <c r="C8288" i="2" a="1"/>
  <c r="C8288" i="2" s="1"/>
  <c r="C8289" i="2" a="1"/>
  <c r="C8289" i="2" s="1"/>
  <c r="C8290" i="2" a="1"/>
  <c r="C8290" i="2" s="1"/>
  <c r="C8291" i="2" a="1"/>
  <c r="C8291" i="2" s="1"/>
  <c r="C8292" i="2" a="1"/>
  <c r="C8292" i="2" s="1"/>
  <c r="C8293" i="2" a="1"/>
  <c r="C8293" i="2" s="1"/>
  <c r="C8294" i="2" a="1"/>
  <c r="C8294" i="2"/>
  <c r="C8295" i="2" a="1"/>
  <c r="C8295" i="2" s="1"/>
  <c r="C8296" i="2" a="1"/>
  <c r="C8296" i="2" s="1"/>
  <c r="C8297" i="2" a="1"/>
  <c r="C8297" i="2" s="1"/>
  <c r="C8298" i="2" a="1"/>
  <c r="C8298" i="2" s="1"/>
  <c r="C8299" i="2" a="1"/>
  <c r="C8299" i="2" s="1"/>
  <c r="C8300" i="2" a="1"/>
  <c r="C8300" i="2" s="1"/>
  <c r="C8301" i="2" a="1"/>
  <c r="C8301" i="2"/>
  <c r="C8302" i="2" a="1"/>
  <c r="C8302" i="2" s="1"/>
  <c r="C8303" i="2" a="1"/>
  <c r="C8303" i="2" s="1"/>
  <c r="C8304" i="2" a="1"/>
  <c r="C8304" i="2"/>
  <c r="C8305" i="2" a="1"/>
  <c r="C8305" i="2"/>
  <c r="C8306" i="2" a="1"/>
  <c r="C8306" i="2"/>
  <c r="C8307" i="2" a="1"/>
  <c r="C8307" i="2" s="1"/>
  <c r="C8308" i="2" a="1"/>
  <c r="C8308" i="2" s="1"/>
  <c r="C8309" i="2" a="1"/>
  <c r="C8309" i="2" s="1"/>
  <c r="C8310" i="2" a="1"/>
  <c r="C8310" i="2"/>
  <c r="C8311" i="2" a="1"/>
  <c r="C8311" i="2" s="1"/>
  <c r="C8312" i="2" a="1"/>
  <c r="C8312" i="2"/>
  <c r="C8313" i="2" a="1"/>
  <c r="C8313" i="2"/>
  <c r="C8314" i="2" a="1"/>
  <c r="C8314" i="2"/>
  <c r="C8315" i="2" a="1"/>
  <c r="C8315" i="2" s="1"/>
  <c r="C8316" i="2" a="1"/>
  <c r="C8316" i="2" s="1"/>
  <c r="C8317" i="2" a="1"/>
  <c r="C8317" i="2" s="1"/>
  <c r="C8318" i="2" a="1"/>
  <c r="C8318" i="2" s="1"/>
  <c r="C8319" i="2" a="1"/>
  <c r="C8319" i="2" s="1"/>
  <c r="C8320" i="2" a="1"/>
  <c r="C8320" i="2"/>
  <c r="C8321" i="2" a="1"/>
  <c r="C8321" i="2"/>
  <c r="C8322" i="2" a="1"/>
  <c r="C8322" i="2"/>
  <c r="C8323" i="2" a="1"/>
  <c r="C8323" i="2" s="1"/>
  <c r="C8324" i="2" a="1"/>
  <c r="C8324" i="2"/>
  <c r="C8325" i="2" a="1"/>
  <c r="C8325" i="2" s="1"/>
  <c r="C8326" i="2" a="1"/>
  <c r="C8326" i="2" s="1"/>
  <c r="C8327" i="2" a="1"/>
  <c r="C8327" i="2" s="1"/>
  <c r="C8328" i="2" a="1"/>
  <c r="C8328" i="2"/>
  <c r="C8329" i="2" a="1"/>
  <c r="C8329" i="2"/>
  <c r="C8330" i="2" a="1"/>
  <c r="C8330" i="2"/>
  <c r="C8331" i="2" a="1"/>
  <c r="C8331" i="2" s="1"/>
  <c r="C8332" i="2" a="1"/>
  <c r="C8332" i="2" s="1"/>
  <c r="C8333" i="2" a="1"/>
  <c r="C8333" i="2"/>
  <c r="C8334" i="2" a="1"/>
  <c r="C8334" i="2" s="1"/>
  <c r="C8335" i="2" a="1"/>
  <c r="C8335" i="2" s="1"/>
  <c r="C8336" i="2" a="1"/>
  <c r="C8336" i="2"/>
  <c r="C8337" i="2" a="1"/>
  <c r="C8337" i="2"/>
  <c r="C8338" i="2" a="1"/>
  <c r="C8338" i="2"/>
  <c r="C8339" i="2" a="1"/>
  <c r="C8339" i="2" s="1"/>
  <c r="C8340" i="2" a="1"/>
  <c r="C8340" i="2" s="1"/>
  <c r="C8341" i="2" a="1"/>
  <c r="C8341" i="2" s="1"/>
  <c r="C8342" i="2" a="1"/>
  <c r="C8342" i="2"/>
  <c r="C8343" i="2" a="1"/>
  <c r="C8343" i="2" s="1"/>
  <c r="C8344" i="2" a="1"/>
  <c r="C8344" i="2"/>
  <c r="C8345" i="2" a="1"/>
  <c r="C8345" i="2"/>
  <c r="C8346" i="2" a="1"/>
  <c r="C8346" i="2"/>
  <c r="C8347" i="2" a="1"/>
  <c r="C8347" i="2" s="1"/>
  <c r="C8348" i="2" a="1"/>
  <c r="C8348" i="2" s="1"/>
  <c r="C8349" i="2" a="1"/>
  <c r="C8349" i="2" s="1"/>
  <c r="C8350" i="2" a="1"/>
  <c r="C8350" i="2" s="1"/>
  <c r="C8351" i="2" a="1"/>
  <c r="C8351" i="2" s="1"/>
  <c r="C8352" i="2" a="1"/>
  <c r="C8352" i="2"/>
  <c r="C8353" i="2" a="1"/>
  <c r="C8353" i="2"/>
  <c r="C8354" i="2" a="1"/>
  <c r="C8354" i="2"/>
  <c r="C8355" i="2" a="1"/>
  <c r="C8355" i="2" s="1"/>
  <c r="C8356" i="2" a="1"/>
  <c r="C8356" i="2"/>
  <c r="C8357" i="2" a="1"/>
  <c r="C8357" i="2" s="1"/>
  <c r="C8358" i="2" a="1"/>
  <c r="C8358" i="2" s="1"/>
  <c r="C8359" i="2" a="1"/>
  <c r="C8359" i="2" s="1"/>
  <c r="C8360" i="2" a="1"/>
  <c r="C8360" i="2"/>
  <c r="C8361" i="2" a="1"/>
  <c r="C8361" i="2"/>
  <c r="C8362" i="2" a="1"/>
  <c r="C8362" i="2"/>
  <c r="C8363" i="2" a="1"/>
  <c r="C8363" i="2" s="1"/>
  <c r="C8364" i="2" a="1"/>
  <c r="C8364" i="2" s="1"/>
  <c r="C8365" i="2" a="1"/>
  <c r="C8365" i="2"/>
  <c r="C8366" i="2" a="1"/>
  <c r="C8366" i="2" s="1"/>
  <c r="C8367" i="2" a="1"/>
  <c r="C8367" i="2" s="1"/>
  <c r="C8368" i="2" a="1"/>
  <c r="C8368" i="2"/>
  <c r="C8369" i="2" a="1"/>
  <c r="C8369" i="2"/>
  <c r="C8370" i="2" a="1"/>
  <c r="C8370" i="2"/>
  <c r="C8371" i="2" a="1"/>
  <c r="C8371" i="2" s="1"/>
  <c r="C8372" i="2" a="1"/>
  <c r="C8372" i="2" s="1"/>
  <c r="C8373" i="2" a="1"/>
  <c r="C8373" i="2" s="1"/>
  <c r="C8374" i="2" a="1"/>
  <c r="C8374" i="2"/>
  <c r="C8375" i="2" a="1"/>
  <c r="C8375" i="2" s="1"/>
  <c r="C8376" i="2" a="1"/>
  <c r="C8376" i="2"/>
  <c r="C8377" i="2" a="1"/>
  <c r="C8377" i="2"/>
  <c r="C8378" i="2" a="1"/>
  <c r="C8378" i="2"/>
  <c r="C8379" i="2" a="1"/>
  <c r="C8379" i="2" s="1"/>
  <c r="C8380" i="2" a="1"/>
  <c r="C8380" i="2" s="1"/>
  <c r="C8381" i="2" a="1"/>
  <c r="C8381" i="2" s="1"/>
  <c r="C8382" i="2" a="1"/>
  <c r="C8382" i="2" s="1"/>
  <c r="C8383" i="2" a="1"/>
  <c r="C8383" i="2" s="1"/>
  <c r="C8384" i="2" a="1"/>
  <c r="C8384" i="2"/>
  <c r="C8385" i="2" a="1"/>
  <c r="C8385" i="2"/>
  <c r="C8386" i="2" a="1"/>
  <c r="C8386" i="2"/>
  <c r="C8387" i="2" a="1"/>
  <c r="C8387" i="2" s="1"/>
  <c r="C8388" i="2" a="1"/>
  <c r="C8388" i="2"/>
  <c r="C8389" i="2" a="1"/>
  <c r="C8389" i="2" s="1"/>
  <c r="C8390" i="2" a="1"/>
  <c r="C8390" i="2" s="1"/>
  <c r="C8391" i="2" a="1"/>
  <c r="C8391" i="2" s="1"/>
  <c r="C8392" i="2" a="1"/>
  <c r="C8392" i="2"/>
  <c r="C8393" i="2" a="1"/>
  <c r="C8393" i="2"/>
  <c r="C8394" i="2" a="1"/>
  <c r="C8394" i="2"/>
  <c r="C8395" i="2" a="1"/>
  <c r="C8395" i="2" s="1"/>
  <c r="C8396" i="2" a="1"/>
  <c r="C8396" i="2" s="1"/>
  <c r="C8397" i="2" a="1"/>
  <c r="C8397" i="2"/>
  <c r="C8398" i="2" a="1"/>
  <c r="C8398" i="2" s="1"/>
  <c r="C8399" i="2" a="1"/>
  <c r="C8399" i="2" s="1"/>
  <c r="C8400" i="2" a="1"/>
  <c r="C8400" i="2"/>
  <c r="C8401" i="2" a="1"/>
  <c r="C8401" i="2"/>
  <c r="C8402" i="2" a="1"/>
  <c r="C8402" i="2"/>
  <c r="C8403" i="2" a="1"/>
  <c r="C8403" i="2" s="1"/>
  <c r="C8404" i="2" a="1"/>
  <c r="C8404" i="2" s="1"/>
  <c r="C8405" i="2" a="1"/>
  <c r="C8405" i="2" s="1"/>
  <c r="C8406" i="2" a="1"/>
  <c r="C8406" i="2" s="1"/>
  <c r="C8407" i="2" a="1"/>
  <c r="C8407" i="2" s="1"/>
  <c r="C8408" i="2" a="1"/>
  <c r="C8408" i="2"/>
  <c r="C8409" i="2" a="1"/>
  <c r="C8409" i="2"/>
  <c r="C8410" i="2" a="1"/>
  <c r="C8410" i="2"/>
  <c r="C8411" i="2" a="1"/>
  <c r="C8411" i="2" s="1"/>
  <c r="C8412" i="2" a="1"/>
  <c r="C8412" i="2" s="1"/>
  <c r="C8413" i="2" a="1"/>
  <c r="C8413" i="2" s="1"/>
  <c r="C8414" i="2" a="1"/>
  <c r="C8414" i="2" s="1"/>
  <c r="C8415" i="2" a="1"/>
  <c r="C8415" i="2" s="1"/>
  <c r="C8416" i="2" a="1"/>
  <c r="C8416" i="2"/>
  <c r="C8417" i="2" a="1"/>
  <c r="C8417" i="2"/>
  <c r="C8418" i="2" a="1"/>
  <c r="C8418" i="2"/>
  <c r="C8419" i="2" a="1"/>
  <c r="C8419" i="2" s="1"/>
  <c r="C8420" i="2" a="1"/>
  <c r="C8420" i="2" s="1"/>
  <c r="C8421" i="2" a="1"/>
  <c r="C8421" i="2" s="1"/>
  <c r="C8422" i="2" a="1"/>
  <c r="C8422" i="2" s="1"/>
  <c r="C8423" i="2" a="1"/>
  <c r="C8423" i="2" s="1"/>
  <c r="C8424" i="2" a="1"/>
  <c r="C8424" i="2"/>
  <c r="C8425" i="2" a="1"/>
  <c r="C8425" i="2"/>
  <c r="C8426" i="2" a="1"/>
  <c r="C8426" i="2"/>
  <c r="C8427" i="2" a="1"/>
  <c r="C8427" i="2" s="1"/>
  <c r="C8428" i="2" a="1"/>
  <c r="C8428" i="2" s="1"/>
  <c r="C8429" i="2" a="1"/>
  <c r="C8429" i="2" s="1"/>
  <c r="C8430" i="2" a="1"/>
  <c r="C8430" i="2" s="1"/>
  <c r="C8431" i="2" a="1"/>
  <c r="C8431" i="2" s="1"/>
  <c r="C8432" i="2" a="1"/>
  <c r="C8432" i="2"/>
  <c r="C8433" i="2" a="1"/>
  <c r="C8433" i="2"/>
  <c r="C8434" i="2" a="1"/>
  <c r="C8434" i="2"/>
  <c r="C8435" i="2" a="1"/>
  <c r="C8435" i="2" s="1"/>
  <c r="C8436" i="2" a="1"/>
  <c r="C8436" i="2" s="1"/>
  <c r="C8437" i="2" a="1"/>
  <c r="C8437" i="2" s="1"/>
  <c r="C8438" i="2" a="1"/>
  <c r="C8438" i="2" s="1"/>
  <c r="C8439" i="2" a="1"/>
  <c r="C8439" i="2" s="1"/>
  <c r="C8440" i="2" a="1"/>
  <c r="C8440" i="2"/>
  <c r="C8441" i="2" a="1"/>
  <c r="C8441" i="2"/>
  <c r="C8442" i="2" a="1"/>
  <c r="C8442" i="2"/>
  <c r="C8443" i="2" a="1"/>
  <c r="C8443" i="2" s="1"/>
  <c r="C8444" i="2" a="1"/>
  <c r="C8444" i="2" s="1"/>
  <c r="C8445" i="2" a="1"/>
  <c r="C8445" i="2" s="1"/>
  <c r="C8446" i="2" a="1"/>
  <c r="C8446" i="2" s="1"/>
  <c r="C8447" i="2" a="1"/>
  <c r="C8447" i="2" s="1"/>
  <c r="C8448" i="2" a="1"/>
  <c r="C8448" i="2"/>
  <c r="C8449" i="2" a="1"/>
  <c r="C8449" i="2"/>
  <c r="C8450" i="2" a="1"/>
  <c r="C8450" i="2"/>
  <c r="C8451" i="2" a="1"/>
  <c r="C8451" i="2" s="1"/>
  <c r="C8452" i="2" a="1"/>
  <c r="C8452" i="2" s="1"/>
  <c r="C8453" i="2" a="1"/>
  <c r="C8453" i="2" s="1"/>
  <c r="C8454" i="2" a="1"/>
  <c r="C8454" i="2" s="1"/>
  <c r="C8455" i="2" a="1"/>
  <c r="C8455" i="2" s="1"/>
  <c r="C8456" i="2" a="1"/>
  <c r="C8456" i="2"/>
  <c r="C8457" i="2" a="1"/>
  <c r="C8457" i="2"/>
  <c r="C8458" i="2" a="1"/>
  <c r="C8458" i="2"/>
  <c r="C8459" i="2" a="1"/>
  <c r="C8459" i="2" s="1"/>
  <c r="C8460" i="2" a="1"/>
  <c r="C8460" i="2" s="1"/>
  <c r="C8461" i="2" a="1"/>
  <c r="C8461" i="2" s="1"/>
  <c r="C8462" i="2" a="1"/>
  <c r="C8462" i="2" s="1"/>
  <c r="C8463" i="2" a="1"/>
  <c r="C8463" i="2" s="1"/>
  <c r="C8464" i="2" a="1"/>
  <c r="C8464" i="2"/>
  <c r="C8465" i="2" a="1"/>
  <c r="C8465" i="2"/>
  <c r="C8466" i="2" a="1"/>
  <c r="C8466" i="2"/>
  <c r="C8467" i="2" a="1"/>
  <c r="C8467" i="2" s="1"/>
  <c r="C8468" i="2" a="1"/>
  <c r="C8468" i="2" s="1"/>
  <c r="C8469" i="2" a="1"/>
  <c r="C8469" i="2" s="1"/>
  <c r="C8470" i="2" a="1"/>
  <c r="C8470" i="2" s="1"/>
  <c r="C8471" i="2" a="1"/>
  <c r="C8471" i="2" s="1"/>
  <c r="C8472" i="2" a="1"/>
  <c r="C8472" i="2"/>
  <c r="C8473" i="2" a="1"/>
  <c r="C8473" i="2"/>
  <c r="C8474" i="2" a="1"/>
  <c r="C8474" i="2"/>
  <c r="C8475" i="2" a="1"/>
  <c r="C8475" i="2" s="1"/>
  <c r="C8476" i="2" a="1"/>
  <c r="C8476" i="2" s="1"/>
  <c r="C8477" i="2" a="1"/>
  <c r="C8477" i="2" s="1"/>
  <c r="C8478" i="2" a="1"/>
  <c r="C8478" i="2" s="1"/>
  <c r="C8479" i="2" a="1"/>
  <c r="C8479" i="2" s="1"/>
  <c r="C8480" i="2" a="1"/>
  <c r="C8480" i="2"/>
  <c r="C8481" i="2" a="1"/>
  <c r="C8481" i="2"/>
  <c r="C8482" i="2" a="1"/>
  <c r="C8482" i="2"/>
  <c r="C8483" i="2" a="1"/>
  <c r="C8483" i="2" s="1"/>
  <c r="C8484" i="2" a="1"/>
  <c r="C8484" i="2"/>
  <c r="C8485" i="2" a="1"/>
  <c r="C8485" i="2" s="1"/>
  <c r="C8486" i="2" a="1"/>
  <c r="C8486" i="2" s="1"/>
  <c r="C8487" i="2" a="1"/>
  <c r="C8487" i="2" s="1"/>
  <c r="C8488" i="2" a="1"/>
  <c r="C8488" i="2"/>
  <c r="C8489" i="2" a="1"/>
  <c r="C8489" i="2"/>
  <c r="C8490" i="2" a="1"/>
  <c r="C8490" i="2"/>
  <c r="C8491" i="2" a="1"/>
  <c r="C8491" i="2" s="1"/>
  <c r="C8492" i="2" a="1"/>
  <c r="C8492" i="2" s="1"/>
  <c r="C8493" i="2" a="1"/>
  <c r="C8493" i="2"/>
  <c r="C8494" i="2" a="1"/>
  <c r="C8494" i="2" s="1"/>
  <c r="C8495" i="2" a="1"/>
  <c r="C8495" i="2" s="1"/>
  <c r="C8496" i="2" a="1"/>
  <c r="C8496" i="2"/>
  <c r="C8497" i="2" a="1"/>
  <c r="C8497" i="2"/>
  <c r="C8498" i="2" a="1"/>
  <c r="C8498" i="2"/>
  <c r="C8499" i="2" a="1"/>
  <c r="C8499" i="2" s="1"/>
  <c r="C8500" i="2" a="1"/>
  <c r="C8500" i="2" s="1"/>
  <c r="C8501" i="2" a="1"/>
  <c r="C8501" i="2" s="1"/>
  <c r="C8502" i="2" a="1"/>
  <c r="C8502" i="2"/>
  <c r="C8503" i="2" a="1"/>
  <c r="C8503" i="2" s="1"/>
  <c r="C8504" i="2" a="1"/>
  <c r="C8504" i="2"/>
  <c r="C8505" i="2" a="1"/>
  <c r="C8505" i="2" s="1"/>
  <c r="C8506" i="2" a="1"/>
  <c r="C8506" i="2"/>
  <c r="C8507" i="2" a="1"/>
  <c r="C8507" i="2" s="1"/>
  <c r="C8508" i="2" a="1"/>
  <c r="C8508" i="2" s="1"/>
  <c r="C8509" i="2" a="1"/>
  <c r="C8509" i="2"/>
  <c r="C8510" i="2" a="1"/>
  <c r="C8510" i="2" s="1"/>
  <c r="C8511" i="2" a="1"/>
  <c r="C8511" i="2" s="1"/>
  <c r="C8512" i="2" a="1"/>
  <c r="C8512" i="2" s="1"/>
  <c r="C8513" i="2" a="1"/>
  <c r="C8513" i="2"/>
  <c r="C8514" i="2" a="1"/>
  <c r="C8514" i="2" s="1"/>
  <c r="C8515" i="2" a="1"/>
  <c r="C8515" i="2" s="1"/>
  <c r="C8516" i="2" a="1"/>
  <c r="C8516" i="2"/>
  <c r="C8517" i="2" a="1"/>
  <c r="C8517" i="2" s="1"/>
  <c r="C8518" i="2" a="1"/>
  <c r="C8518" i="2" s="1"/>
  <c r="C8519" i="2" a="1"/>
  <c r="C8519" i="2" s="1"/>
  <c r="C8520" i="2" a="1"/>
  <c r="C8520" i="2"/>
  <c r="C8521" i="2" a="1"/>
  <c r="C8521" i="2"/>
  <c r="C8522" i="2" a="1"/>
  <c r="C8522" i="2"/>
  <c r="C8523" i="2" a="1"/>
  <c r="C8523" i="2" s="1"/>
  <c r="C8524" i="2" a="1"/>
  <c r="C8524" i="2" s="1"/>
  <c r="C8525" i="2" a="1"/>
  <c r="C8525" i="2"/>
  <c r="C8526" i="2" a="1"/>
  <c r="C8526" i="2" s="1"/>
  <c r="C8527" i="2" a="1"/>
  <c r="C8527" i="2" s="1"/>
  <c r="C8528" i="2" a="1"/>
  <c r="C8528" i="2"/>
  <c r="C8529" i="2" a="1"/>
  <c r="C8529" i="2"/>
  <c r="C8530" i="2" a="1"/>
  <c r="C8530" i="2"/>
  <c r="C8531" i="2" a="1"/>
  <c r="C8531" i="2" s="1"/>
  <c r="C8532" i="2" a="1"/>
  <c r="C8532" i="2" s="1"/>
  <c r="C8533" i="2" a="1"/>
  <c r="C8533" i="2" s="1"/>
  <c r="C8534" i="2" a="1"/>
  <c r="C8534" i="2"/>
  <c r="C8535" i="2" a="1"/>
  <c r="C8535" i="2" s="1"/>
  <c r="C8536" i="2" a="1"/>
  <c r="C8536" i="2"/>
  <c r="C8537" i="2" a="1"/>
  <c r="C8537" i="2" s="1"/>
  <c r="C8538" i="2" a="1"/>
  <c r="C8538" i="2"/>
  <c r="C8539" i="2" a="1"/>
  <c r="C8539" i="2" s="1"/>
  <c r="C8540" i="2" a="1"/>
  <c r="C8540" i="2" s="1"/>
  <c r="C8541" i="2" a="1"/>
  <c r="C8541" i="2" s="1"/>
  <c r="C8542" i="2" a="1"/>
  <c r="C8542" i="2" s="1"/>
  <c r="C8543" i="2" a="1"/>
  <c r="C8543" i="2" s="1"/>
  <c r="C8544" i="2" a="1"/>
  <c r="C8544" i="2" s="1"/>
  <c r="C8545" i="2" a="1"/>
  <c r="C8545" i="2"/>
  <c r="C8546" i="2" a="1"/>
  <c r="C8546" i="2" s="1"/>
  <c r="C8547" i="2" a="1"/>
  <c r="C8547" i="2" s="1"/>
  <c r="C8548" i="2" a="1"/>
  <c r="C8548" i="2"/>
  <c r="C8549" i="2" a="1"/>
  <c r="C8549" i="2" s="1"/>
  <c r="C8550" i="2" a="1"/>
  <c r="C8550" i="2" s="1"/>
  <c r="C8551" i="2" a="1"/>
  <c r="C8551" i="2" s="1"/>
  <c r="C8552" i="2" a="1"/>
  <c r="C8552" i="2"/>
  <c r="C8553" i="2" a="1"/>
  <c r="C8553" i="2"/>
  <c r="C8554" i="2" a="1"/>
  <c r="C8554" i="2"/>
  <c r="C8555" i="2" a="1"/>
  <c r="C8555" i="2" s="1"/>
  <c r="C8556" i="2" a="1"/>
  <c r="C8556" i="2" s="1"/>
  <c r="C8557" i="2" a="1"/>
  <c r="C8557" i="2"/>
  <c r="C8558" i="2" a="1"/>
  <c r="C8558" i="2" s="1"/>
  <c r="C8559" i="2" a="1"/>
  <c r="C8559" i="2" s="1"/>
  <c r="C8560" i="2" a="1"/>
  <c r="C8560" i="2"/>
  <c r="C8561" i="2" a="1"/>
  <c r="C8561" i="2"/>
  <c r="C8562" i="2" a="1"/>
  <c r="C8562" i="2"/>
  <c r="C8563" i="2" a="1"/>
  <c r="C8563" i="2" s="1"/>
  <c r="C8564" i="2" a="1"/>
  <c r="C8564" i="2" s="1"/>
  <c r="C8565" i="2" a="1"/>
  <c r="C8565" i="2" s="1"/>
  <c r="C8566" i="2" a="1"/>
  <c r="C8566" i="2"/>
  <c r="C8567" i="2" a="1"/>
  <c r="C8567" i="2" s="1"/>
  <c r="C8568" i="2" a="1"/>
  <c r="C8568" i="2"/>
  <c r="C8569" i="2" a="1"/>
  <c r="C8569" i="2" s="1"/>
  <c r="C8570" i="2" a="1"/>
  <c r="C8570" i="2"/>
  <c r="C8571" i="2" a="1"/>
  <c r="C8571" i="2" s="1"/>
  <c r="C8572" i="2" a="1"/>
  <c r="C8572" i="2" s="1"/>
  <c r="C8573" i="2" a="1"/>
  <c r="C8573" i="2" s="1"/>
  <c r="C8574" i="2" a="1"/>
  <c r="C8574" i="2" s="1"/>
  <c r="C8575" i="2" a="1"/>
  <c r="C8575" i="2" s="1"/>
  <c r="C8576" i="2" a="1"/>
  <c r="C8576" i="2" s="1"/>
  <c r="C8577" i="2" a="1"/>
  <c r="C8577" i="2"/>
  <c r="C8578" i="2" a="1"/>
  <c r="C8578" i="2" s="1"/>
  <c r="C8579" i="2" a="1"/>
  <c r="C8579" i="2" s="1"/>
  <c r="C8580" i="2" a="1"/>
  <c r="C8580" i="2"/>
  <c r="C8581" i="2" a="1"/>
  <c r="C8581" i="2" s="1"/>
  <c r="C8582" i="2" a="1"/>
  <c r="C8582" i="2" s="1"/>
  <c r="C8583" i="2" a="1"/>
  <c r="C8583" i="2" s="1"/>
  <c r="C8584" i="2" a="1"/>
  <c r="C8584" i="2"/>
  <c r="C8585" i="2" a="1"/>
  <c r="C8585" i="2"/>
  <c r="C8586" i="2" a="1"/>
  <c r="C8586" i="2"/>
  <c r="C8587" i="2" a="1"/>
  <c r="C8587" i="2" s="1"/>
  <c r="C8588" i="2" a="1"/>
  <c r="C8588" i="2" s="1"/>
  <c r="C8589" i="2" a="1"/>
  <c r="C8589" i="2"/>
  <c r="C8590" i="2" a="1"/>
  <c r="C8590" i="2" s="1"/>
  <c r="C8591" i="2" a="1"/>
  <c r="C8591" i="2" s="1"/>
  <c r="C8592" i="2" a="1"/>
  <c r="C8592" i="2"/>
  <c r="C8593" i="2" a="1"/>
  <c r="C8593" i="2"/>
  <c r="C8594" i="2" a="1"/>
  <c r="C8594" i="2"/>
  <c r="C8595" i="2" a="1"/>
  <c r="C8595" i="2" s="1"/>
  <c r="C8596" i="2" a="1"/>
  <c r="C8596" i="2" s="1"/>
  <c r="C8597" i="2" a="1"/>
  <c r="C8597" i="2" s="1"/>
  <c r="C8598" i="2" a="1"/>
  <c r="C8598" i="2"/>
  <c r="C8599" i="2" a="1"/>
  <c r="C8599" i="2" s="1"/>
  <c r="C8600" i="2" a="1"/>
  <c r="C8600" i="2"/>
  <c r="C8601" i="2" a="1"/>
  <c r="C8601" i="2" s="1"/>
  <c r="C8602" i="2" a="1"/>
  <c r="C8602" i="2"/>
  <c r="C8603" i="2" a="1"/>
  <c r="C8603" i="2" s="1"/>
  <c r="C8604" i="2" a="1"/>
  <c r="C8604" i="2" s="1"/>
  <c r="C8605" i="2" a="1"/>
  <c r="C8605" i="2" s="1"/>
  <c r="C8606" i="2" a="1"/>
  <c r="C8606" i="2" s="1"/>
  <c r="C8607" i="2" a="1"/>
  <c r="C8607" i="2" s="1"/>
  <c r="C8608" i="2" a="1"/>
  <c r="C8608" i="2" s="1"/>
  <c r="C8609" i="2" a="1"/>
  <c r="C8609" i="2"/>
  <c r="C8610" i="2" a="1"/>
  <c r="C8610" i="2" s="1"/>
  <c r="C8611" i="2" a="1"/>
  <c r="C8611" i="2" s="1"/>
  <c r="C8612" i="2" a="1"/>
  <c r="C8612" i="2"/>
  <c r="C8613" i="2" a="1"/>
  <c r="C8613" i="2" s="1"/>
  <c r="C8614" i="2" a="1"/>
  <c r="C8614" i="2" s="1"/>
  <c r="C8615" i="2" a="1"/>
  <c r="C8615" i="2" s="1"/>
  <c r="C8616" i="2" a="1"/>
  <c r="C8616" i="2"/>
  <c r="C8617" i="2" a="1"/>
  <c r="C8617" i="2" s="1"/>
  <c r="C8618" i="2" a="1"/>
  <c r="C8618" i="2" s="1"/>
  <c r="C8619" i="2" a="1"/>
  <c r="C8619" i="2" s="1"/>
  <c r="C8620" i="2" a="1"/>
  <c r="C8620" i="2"/>
  <c r="C8621" i="2" a="1"/>
  <c r="C8621" i="2" s="1"/>
  <c r="C8622" i="2" a="1"/>
  <c r="C8622" i="2" s="1"/>
  <c r="C8623" i="2" a="1"/>
  <c r="C8623" i="2" s="1"/>
  <c r="C8624" i="2" a="1"/>
  <c r="C8624" i="2"/>
  <c r="C8625" i="2" a="1"/>
  <c r="C8625" i="2" s="1"/>
  <c r="C8626" i="2" a="1"/>
  <c r="C8626" i="2" s="1"/>
  <c r="C8627" i="2" a="1"/>
  <c r="C8627" i="2" s="1"/>
  <c r="C8628" i="2" a="1"/>
  <c r="C8628" i="2"/>
  <c r="C8629" i="2" a="1"/>
  <c r="C8629" i="2" s="1"/>
  <c r="C8630" i="2" a="1"/>
  <c r="C8630" i="2" s="1"/>
  <c r="C8631" i="2" a="1"/>
  <c r="C8631" i="2" s="1"/>
  <c r="C8632" i="2" a="1"/>
  <c r="C8632" i="2"/>
  <c r="C8633" i="2" a="1"/>
  <c r="C8633" i="2" s="1"/>
  <c r="C8634" i="2" a="1"/>
  <c r="C8634" i="2" s="1"/>
  <c r="C8635" i="2" a="1"/>
  <c r="C8635" i="2" s="1"/>
  <c r="C8636" i="2" a="1"/>
  <c r="C8636" i="2"/>
  <c r="C8637" i="2" a="1"/>
  <c r="C8637" i="2" s="1"/>
  <c r="C8638" i="2" a="1"/>
  <c r="C8638" i="2" s="1"/>
  <c r="C8639" i="2" a="1"/>
  <c r="C8639" i="2" s="1"/>
  <c r="C8640" i="2" a="1"/>
  <c r="C8640" i="2"/>
  <c r="C8641" i="2" a="1"/>
  <c r="C8641" i="2" s="1"/>
  <c r="C8642" i="2" a="1"/>
  <c r="C8642" i="2" s="1"/>
  <c r="C8643" i="2" a="1"/>
  <c r="C8643" i="2" s="1"/>
  <c r="C8644" i="2" a="1"/>
  <c r="C8644" i="2"/>
  <c r="C8645" i="2" a="1"/>
  <c r="C8645" i="2" s="1"/>
  <c r="C8646" i="2" a="1"/>
  <c r="C8646" i="2" s="1"/>
  <c r="C8647" i="2" a="1"/>
  <c r="C8647" i="2" s="1"/>
  <c r="C8648" i="2" a="1"/>
  <c r="C8648" i="2"/>
  <c r="C8649" i="2" a="1"/>
  <c r="C8649" i="2" s="1"/>
  <c r="C8650" i="2" a="1"/>
  <c r="C8650" i="2" s="1"/>
  <c r="C8651" i="2" a="1"/>
  <c r="C8651" i="2" s="1"/>
  <c r="C8652" i="2" a="1"/>
  <c r="C8652" i="2"/>
  <c r="C8653" i="2" a="1"/>
  <c r="C8653" i="2" s="1"/>
  <c r="C8654" i="2" a="1"/>
  <c r="C8654" i="2" s="1"/>
  <c r="C8655" i="2" a="1"/>
  <c r="C8655" i="2" s="1"/>
  <c r="C8656" i="2" a="1"/>
  <c r="C8656" i="2"/>
  <c r="C8657" i="2" a="1"/>
  <c r="C8657" i="2" s="1"/>
  <c r="C8658" i="2" a="1"/>
  <c r="C8658" i="2" s="1"/>
  <c r="C8659" i="2" a="1"/>
  <c r="C8659" i="2" s="1"/>
  <c r="C8660" i="2" a="1"/>
  <c r="C8660" i="2"/>
  <c r="C8661" i="2" a="1"/>
  <c r="C8661" i="2" s="1"/>
  <c r="C8662" i="2" a="1"/>
  <c r="C8662" i="2" s="1"/>
  <c r="C8663" i="2" a="1"/>
  <c r="C8663" i="2" s="1"/>
  <c r="C8664" i="2" a="1"/>
  <c r="C8664" i="2"/>
  <c r="C8665" i="2" a="1"/>
  <c r="C8665" i="2" s="1"/>
  <c r="C8666" i="2" a="1"/>
  <c r="C8666" i="2" s="1"/>
  <c r="C8667" i="2" a="1"/>
  <c r="C8667" i="2" s="1"/>
  <c r="C8668" i="2" a="1"/>
  <c r="C8668" i="2"/>
  <c r="C8669" i="2" a="1"/>
  <c r="C8669" i="2" s="1"/>
  <c r="C8670" i="2" a="1"/>
  <c r="C8670" i="2" s="1"/>
  <c r="C8671" i="2" a="1"/>
  <c r="C8671" i="2" s="1"/>
  <c r="C8672" i="2" a="1"/>
  <c r="C8672" i="2"/>
  <c r="C8673" i="2" a="1"/>
  <c r="C8673" i="2" s="1"/>
  <c r="C8674" i="2" a="1"/>
  <c r="C8674" i="2" s="1"/>
  <c r="C8675" i="2" a="1"/>
  <c r="C8675" i="2" s="1"/>
  <c r="C8676" i="2" a="1"/>
  <c r="C8676" i="2"/>
  <c r="C8677" i="2" a="1"/>
  <c r="C8677" i="2" s="1"/>
  <c r="C8678" i="2" a="1"/>
  <c r="C8678" i="2" s="1"/>
  <c r="C8679" i="2" a="1"/>
  <c r="C8679" i="2" s="1"/>
  <c r="C8680" i="2" a="1"/>
  <c r="C8680" i="2"/>
  <c r="C8681" i="2" a="1"/>
  <c r="C8681" i="2" s="1"/>
  <c r="C8682" i="2" a="1"/>
  <c r="C8682" i="2" s="1"/>
  <c r="C8683" i="2" a="1"/>
  <c r="C8683" i="2" s="1"/>
  <c r="C8684" i="2" a="1"/>
  <c r="C8684" i="2"/>
  <c r="C8685" i="2" a="1"/>
  <c r="C8685" i="2" s="1"/>
  <c r="C8686" i="2" a="1"/>
  <c r="C8686" i="2" s="1"/>
  <c r="C8687" i="2" a="1"/>
  <c r="C8687" i="2" s="1"/>
  <c r="C8688" i="2" a="1"/>
  <c r="C8688" i="2"/>
  <c r="C8689" i="2" a="1"/>
  <c r="C8689" i="2" s="1"/>
  <c r="C8690" i="2" a="1"/>
  <c r="C8690" i="2" s="1"/>
  <c r="C8691" i="2" a="1"/>
  <c r="C8691" i="2" s="1"/>
  <c r="C8692" i="2" a="1"/>
  <c r="C8692" i="2"/>
  <c r="C8693" i="2" a="1"/>
  <c r="C8693" i="2" s="1"/>
  <c r="C8694" i="2" a="1"/>
  <c r="C8694" i="2" s="1"/>
  <c r="C8695" i="2" a="1"/>
  <c r="C8695" i="2" s="1"/>
  <c r="C8696" i="2" a="1"/>
  <c r="C8696" i="2"/>
  <c r="C8697" i="2" a="1"/>
  <c r="C8697" i="2" s="1"/>
  <c r="C8698" i="2" a="1"/>
  <c r="C8698" i="2" s="1"/>
  <c r="C8699" i="2" a="1"/>
  <c r="C8699" i="2" s="1"/>
  <c r="C8700" i="2" a="1"/>
  <c r="C8700" i="2"/>
  <c r="C8701" i="2" a="1"/>
  <c r="C8701" i="2" s="1"/>
  <c r="C8702" i="2" a="1"/>
  <c r="C8702" i="2"/>
  <c r="C8703" i="2" a="1"/>
  <c r="C8703" i="2" s="1"/>
  <c r="C8704" i="2" a="1"/>
  <c r="C8704" i="2"/>
  <c r="C8705" i="2" a="1"/>
  <c r="C8705" i="2" s="1"/>
  <c r="C8706" i="2" a="1"/>
  <c r="C8706" i="2" s="1"/>
  <c r="C8707" i="2" a="1"/>
  <c r="C8707" i="2" s="1"/>
  <c r="C8708" i="2" a="1"/>
  <c r="C8708" i="2"/>
  <c r="C8709" i="2" a="1"/>
  <c r="C8709" i="2" s="1"/>
  <c r="C8710" i="2" a="1"/>
  <c r="C8710" i="2" s="1"/>
  <c r="C8711" i="2" a="1"/>
  <c r="C8711" i="2" s="1"/>
  <c r="C8712" i="2" a="1"/>
  <c r="C8712" i="2"/>
  <c r="C8713" i="2" a="1"/>
  <c r="C8713" i="2" s="1"/>
  <c r="C8714" i="2" a="1"/>
  <c r="C8714" i="2" s="1"/>
  <c r="C8715" i="2" a="1"/>
  <c r="C8715" i="2" s="1"/>
  <c r="C8716" i="2" a="1"/>
  <c r="C8716" i="2"/>
  <c r="C8717" i="2" a="1"/>
  <c r="C8717" i="2" s="1"/>
  <c r="C8718" i="2" a="1"/>
  <c r="C8718" i="2"/>
  <c r="C8719" i="2" a="1"/>
  <c r="C8719" i="2" s="1"/>
  <c r="C8720" i="2" a="1"/>
  <c r="C8720" i="2"/>
  <c r="C8721" i="2" a="1"/>
  <c r="C8721" i="2" s="1"/>
  <c r="C8722" i="2" a="1"/>
  <c r="C8722" i="2" s="1"/>
  <c r="C8723" i="2" a="1"/>
  <c r="C8723" i="2" s="1"/>
  <c r="C8724" i="2" a="1"/>
  <c r="C8724" i="2"/>
  <c r="C8725" i="2" a="1"/>
  <c r="C8725" i="2" s="1"/>
  <c r="C8726" i="2" a="1"/>
  <c r="C8726" i="2" s="1"/>
  <c r="C8727" i="2" a="1"/>
  <c r="C8727" i="2" s="1"/>
  <c r="C8728" i="2" a="1"/>
  <c r="C8728" i="2"/>
  <c r="C8729" i="2" a="1"/>
  <c r="C8729" i="2" s="1"/>
  <c r="C8730" i="2" a="1"/>
  <c r="C8730" i="2" s="1"/>
  <c r="C8731" i="2" a="1"/>
  <c r="C8731" i="2" s="1"/>
  <c r="C8732" i="2" a="1"/>
  <c r="C8732" i="2"/>
  <c r="C8733" i="2" a="1"/>
  <c r="C8733" i="2" s="1"/>
  <c r="C8734" i="2" a="1"/>
  <c r="C8734" i="2"/>
  <c r="C8735" i="2" a="1"/>
  <c r="C8735" i="2" s="1"/>
  <c r="C8736" i="2" a="1"/>
  <c r="C8736" i="2"/>
  <c r="C8737" i="2" a="1"/>
  <c r="C8737" i="2" s="1"/>
  <c r="C8738" i="2" a="1"/>
  <c r="C8738" i="2" s="1"/>
  <c r="C8739" i="2" a="1"/>
  <c r="C8739" i="2" s="1"/>
  <c r="C8740" i="2" a="1"/>
  <c r="C8740" i="2"/>
  <c r="C8741" i="2" a="1"/>
  <c r="C8741" i="2" s="1"/>
  <c r="C8742" i="2" a="1"/>
  <c r="C8742" i="2" s="1"/>
  <c r="C8743" i="2" a="1"/>
  <c r="C8743" i="2" s="1"/>
  <c r="C8744" i="2" a="1"/>
  <c r="C8744" i="2"/>
  <c r="C8745" i="2" a="1"/>
  <c r="C8745" i="2" s="1"/>
  <c r="C8746" i="2" a="1"/>
  <c r="C8746" i="2" s="1"/>
  <c r="C8747" i="2" a="1"/>
  <c r="C8747" i="2" s="1"/>
  <c r="C8748" i="2" a="1"/>
  <c r="C8748" i="2"/>
  <c r="C8749" i="2" a="1"/>
  <c r="C8749" i="2" s="1"/>
  <c r="C8750" i="2" a="1"/>
  <c r="C8750" i="2"/>
  <c r="C8751" i="2" a="1"/>
  <c r="C8751" i="2" s="1"/>
  <c r="C8752" i="2" a="1"/>
  <c r="C8752" i="2"/>
  <c r="C8753" i="2" a="1"/>
  <c r="C8753" i="2" s="1"/>
  <c r="C8754" i="2" a="1"/>
  <c r="C8754" i="2" s="1"/>
  <c r="C8755" i="2" a="1"/>
  <c r="C8755" i="2" s="1"/>
  <c r="C8756" i="2" a="1"/>
  <c r="C8756" i="2"/>
  <c r="C8757" i="2" a="1"/>
  <c r="C8757" i="2" s="1"/>
  <c r="C8758" i="2" a="1"/>
  <c r="C8758" i="2" s="1"/>
  <c r="C8759" i="2" a="1"/>
  <c r="C8759" i="2" s="1"/>
  <c r="C8760" i="2" a="1"/>
  <c r="C8760" i="2"/>
  <c r="C8761" i="2" a="1"/>
  <c r="C8761" i="2" s="1"/>
  <c r="C8762" i="2" a="1"/>
  <c r="C8762" i="2" s="1"/>
  <c r="C8763" i="2" a="1"/>
  <c r="C8763" i="2" s="1"/>
  <c r="C8764" i="2" a="1"/>
  <c r="C8764" i="2"/>
  <c r="C8765" i="2" a="1"/>
  <c r="C8765" i="2" s="1"/>
  <c r="C8766" i="2" a="1"/>
  <c r="C8766" i="2"/>
  <c r="C8767" i="2" a="1"/>
  <c r="C8767" i="2" s="1"/>
  <c r="C8768" i="2" a="1"/>
  <c r="C8768" i="2"/>
  <c r="C8769" i="2" a="1"/>
  <c r="C8769" i="2" s="1"/>
  <c r="C8770" i="2" a="1"/>
  <c r="C8770" i="2" s="1"/>
  <c r="C8771" i="2" a="1"/>
  <c r="C8771" i="2" s="1"/>
  <c r="C8772" i="2" a="1"/>
  <c r="C8772" i="2"/>
  <c r="C8773" i="2" a="1"/>
  <c r="C8773" i="2" s="1"/>
  <c r="C8774" i="2" a="1"/>
  <c r="C8774" i="2" s="1"/>
  <c r="C8775" i="2" a="1"/>
  <c r="C8775" i="2" s="1"/>
  <c r="C8776" i="2" a="1"/>
  <c r="C8776" i="2"/>
  <c r="C8777" i="2" a="1"/>
  <c r="C8777" i="2" s="1"/>
  <c r="C8778" i="2" a="1"/>
  <c r="C8778" i="2" s="1"/>
  <c r="C8779" i="2" a="1"/>
  <c r="C8779" i="2" s="1"/>
  <c r="C8780" i="2" a="1"/>
  <c r="C8780" i="2"/>
  <c r="C8781" i="2" a="1"/>
  <c r="C8781" i="2" s="1"/>
  <c r="C8782" i="2" a="1"/>
  <c r="C8782" i="2"/>
  <c r="C8783" i="2" a="1"/>
  <c r="C8783" i="2" s="1"/>
  <c r="C8784" i="2" a="1"/>
  <c r="C8784" i="2"/>
  <c r="C8785" i="2" a="1"/>
  <c r="C8785" i="2" s="1"/>
  <c r="C8786" i="2" a="1"/>
  <c r="C8786" i="2" s="1"/>
  <c r="C8787" i="2" a="1"/>
  <c r="C8787" i="2" s="1"/>
  <c r="C8788" i="2" a="1"/>
  <c r="C8788" i="2"/>
  <c r="C8789" i="2" a="1"/>
  <c r="C8789" i="2" s="1"/>
  <c r="C8790" i="2" a="1"/>
  <c r="C8790" i="2" s="1"/>
  <c r="C8791" i="2" a="1"/>
  <c r="C8791" i="2" s="1"/>
  <c r="C8792" i="2" a="1"/>
  <c r="C8792" i="2"/>
  <c r="C8793" i="2" a="1"/>
  <c r="C8793" i="2" s="1"/>
  <c r="C8794" i="2" a="1"/>
  <c r="C8794" i="2" s="1"/>
  <c r="C8795" i="2" a="1"/>
  <c r="C8795" i="2" s="1"/>
  <c r="C8796" i="2" a="1"/>
  <c r="C8796" i="2"/>
  <c r="C8797" i="2" a="1"/>
  <c r="C8797" i="2" s="1"/>
  <c r="C8798" i="2" a="1"/>
  <c r="C8798" i="2"/>
  <c r="C8799" i="2" a="1"/>
  <c r="C8799" i="2" s="1"/>
  <c r="C8800" i="2" a="1"/>
  <c r="C8800" i="2"/>
  <c r="C8801" i="2" a="1"/>
  <c r="C8801" i="2" s="1"/>
  <c r="C8802" i="2" a="1"/>
  <c r="C8802" i="2" s="1"/>
  <c r="C8803" i="2" a="1"/>
  <c r="C8803" i="2" s="1"/>
  <c r="C8804" i="2" a="1"/>
  <c r="C8804" i="2"/>
  <c r="C8805" i="2" a="1"/>
  <c r="C8805" i="2" s="1"/>
  <c r="C8806" i="2" a="1"/>
  <c r="C8806" i="2" s="1"/>
  <c r="C8807" i="2" a="1"/>
  <c r="C8807" i="2" s="1"/>
  <c r="C8808" i="2" a="1"/>
  <c r="C8808" i="2"/>
  <c r="C8809" i="2" a="1"/>
  <c r="C8809" i="2" s="1"/>
  <c r="C8810" i="2" a="1"/>
  <c r="C8810" i="2" s="1"/>
  <c r="C8811" i="2" a="1"/>
  <c r="C8811" i="2" s="1"/>
  <c r="C8812" i="2" a="1"/>
  <c r="C8812" i="2"/>
  <c r="C8813" i="2" a="1"/>
  <c r="C8813" i="2" s="1"/>
  <c r="C8814" i="2" a="1"/>
  <c r="C8814" i="2"/>
  <c r="C8815" i="2" a="1"/>
  <c r="C8815" i="2" s="1"/>
  <c r="C8816" i="2" a="1"/>
  <c r="C8816" i="2"/>
  <c r="C8817" i="2" a="1"/>
  <c r="C8817" i="2" s="1"/>
  <c r="C8818" i="2" a="1"/>
  <c r="C8818" i="2" s="1"/>
  <c r="C8819" i="2" a="1"/>
  <c r="C8819" i="2" s="1"/>
  <c r="C8820" i="2" a="1"/>
  <c r="C8820" i="2"/>
  <c r="C8821" i="2" a="1"/>
  <c r="C8821" i="2" s="1"/>
  <c r="C8822" i="2" a="1"/>
  <c r="C8822" i="2" s="1"/>
  <c r="C8823" i="2" a="1"/>
  <c r="C8823" i="2" s="1"/>
  <c r="C8824" i="2" a="1"/>
  <c r="C8824" i="2"/>
  <c r="C8825" i="2" a="1"/>
  <c r="C8825" i="2" s="1"/>
  <c r="C8826" i="2" a="1"/>
  <c r="C8826" i="2" s="1"/>
  <c r="C8827" i="2" a="1"/>
  <c r="C8827" i="2" s="1"/>
  <c r="C8828" i="2" a="1"/>
  <c r="C8828" i="2"/>
  <c r="C8829" i="2" a="1"/>
  <c r="C8829" i="2" s="1"/>
  <c r="C8830" i="2" a="1"/>
  <c r="C8830" i="2"/>
  <c r="C8831" i="2" a="1"/>
  <c r="C8831" i="2" s="1"/>
  <c r="C8832" i="2" a="1"/>
  <c r="C8832" i="2"/>
  <c r="C8833" i="2" a="1"/>
  <c r="C8833" i="2" s="1"/>
  <c r="C8834" i="2" a="1"/>
  <c r="C8834" i="2" s="1"/>
  <c r="C8835" i="2" a="1"/>
  <c r="C8835" i="2" s="1"/>
  <c r="C8836" i="2" a="1"/>
  <c r="C8836" i="2"/>
  <c r="C8837" i="2" a="1"/>
  <c r="C8837" i="2" s="1"/>
  <c r="C8838" i="2" a="1"/>
  <c r="C8838" i="2" s="1"/>
  <c r="C8839" i="2" a="1"/>
  <c r="C8839" i="2" s="1"/>
  <c r="C8840" i="2" a="1"/>
  <c r="C8840" i="2"/>
  <c r="C8841" i="2" a="1"/>
  <c r="C8841" i="2" s="1"/>
  <c r="C8842" i="2" a="1"/>
  <c r="C8842" i="2" s="1"/>
  <c r="C8843" i="2" a="1"/>
  <c r="C8843" i="2" s="1"/>
  <c r="C8844" i="2" a="1"/>
  <c r="C8844" i="2"/>
  <c r="C8845" i="2" a="1"/>
  <c r="C8845" i="2" s="1"/>
  <c r="C8846" i="2" a="1"/>
  <c r="C8846" i="2"/>
  <c r="C8847" i="2" a="1"/>
  <c r="C8847" i="2" s="1"/>
  <c r="C8848" i="2" a="1"/>
  <c r="C8848" i="2"/>
  <c r="C8849" i="2" a="1"/>
  <c r="C8849" i="2" s="1"/>
  <c r="C8850" i="2" a="1"/>
  <c r="C8850" i="2" s="1"/>
  <c r="C8851" i="2" a="1"/>
  <c r="C8851" i="2" s="1"/>
  <c r="C8852" i="2" a="1"/>
  <c r="C8852" i="2"/>
  <c r="C8853" i="2" a="1"/>
  <c r="C8853" i="2" s="1"/>
  <c r="C8854" i="2" a="1"/>
  <c r="C8854" i="2" s="1"/>
  <c r="C8855" i="2" a="1"/>
  <c r="C8855" i="2" s="1"/>
  <c r="C8856" i="2" a="1"/>
  <c r="C8856" i="2"/>
  <c r="C8857" i="2" a="1"/>
  <c r="C8857" i="2" s="1"/>
  <c r="C8858" i="2" a="1"/>
  <c r="C8858" i="2" s="1"/>
  <c r="C8859" i="2" a="1"/>
  <c r="C8859" i="2" s="1"/>
  <c r="C8860" i="2" a="1"/>
  <c r="C8860" i="2"/>
  <c r="C8861" i="2" a="1"/>
  <c r="C8861" i="2" s="1"/>
  <c r="C8862" i="2" a="1"/>
  <c r="C8862" i="2" s="1"/>
  <c r="C8863" i="2" a="1"/>
  <c r="C8863" i="2" s="1"/>
  <c r="C8864" i="2" a="1"/>
  <c r="C8864" i="2"/>
  <c r="C8865" i="2" a="1"/>
  <c r="C8865" i="2" s="1"/>
  <c r="C8866" i="2" a="1"/>
  <c r="C8866" i="2" s="1"/>
  <c r="C8867" i="2" a="1"/>
  <c r="C8867" i="2" s="1"/>
  <c r="C8868" i="2" a="1"/>
  <c r="C8868" i="2"/>
  <c r="C8869" i="2" a="1"/>
  <c r="C8869" i="2" s="1"/>
  <c r="C8870" i="2" a="1"/>
  <c r="C8870" i="2" s="1"/>
  <c r="C8871" i="2" a="1"/>
  <c r="C8871" i="2" s="1"/>
  <c r="C8872" i="2" a="1"/>
  <c r="C8872" i="2"/>
  <c r="C8873" i="2" a="1"/>
  <c r="C8873" i="2" s="1"/>
  <c r="C8874" i="2" a="1"/>
  <c r="C8874" i="2" s="1"/>
  <c r="C8875" i="2" a="1"/>
  <c r="C8875" i="2" s="1"/>
  <c r="C8876" i="2" a="1"/>
  <c r="C8876" i="2"/>
  <c r="C8877" i="2" a="1"/>
  <c r="C8877" i="2" s="1"/>
  <c r="C8878" i="2" a="1"/>
  <c r="C8878" i="2" s="1"/>
  <c r="C8879" i="2" a="1"/>
  <c r="C8879" i="2" s="1"/>
  <c r="C8880" i="2" a="1"/>
  <c r="C8880" i="2"/>
  <c r="C8881" i="2" a="1"/>
  <c r="C8881" i="2" s="1"/>
  <c r="C8882" i="2" a="1"/>
  <c r="C8882" i="2" s="1"/>
  <c r="C8883" i="2" a="1"/>
  <c r="C8883" i="2" s="1"/>
  <c r="C8884" i="2" a="1"/>
  <c r="C8884" i="2"/>
  <c r="C8885" i="2" a="1"/>
  <c r="C8885" i="2" s="1"/>
  <c r="C8886" i="2" a="1"/>
  <c r="C8886" i="2" s="1"/>
  <c r="C8887" i="2" a="1"/>
  <c r="C8887" i="2" s="1"/>
  <c r="C8888" i="2" a="1"/>
  <c r="C8888" i="2"/>
  <c r="C8889" i="2" a="1"/>
  <c r="C8889" i="2" s="1"/>
  <c r="C8890" i="2" a="1"/>
  <c r="C8890" i="2" s="1"/>
  <c r="C8891" i="2" a="1"/>
  <c r="C8891" i="2" s="1"/>
  <c r="C8892" i="2" a="1"/>
  <c r="C8892" i="2"/>
  <c r="C8893" i="2" a="1"/>
  <c r="C8893" i="2" s="1"/>
  <c r="C8894" i="2" a="1"/>
  <c r="C8894" i="2"/>
  <c r="C8895" i="2" a="1"/>
  <c r="C8895" i="2" s="1"/>
  <c r="C8896" i="2" a="1"/>
  <c r="C8896" i="2"/>
  <c r="C8897" i="2" a="1"/>
  <c r="C8897" i="2" s="1"/>
  <c r="C8898" i="2" a="1"/>
  <c r="C8898" i="2" s="1"/>
  <c r="C8899" i="2" a="1"/>
  <c r="C8899" i="2" s="1"/>
  <c r="C8900" i="2" a="1"/>
  <c r="C8900" i="2"/>
  <c r="C8901" i="2" a="1"/>
  <c r="C8901" i="2" s="1"/>
  <c r="C8902" i="2" a="1"/>
  <c r="C8902" i="2" s="1"/>
  <c r="C8903" i="2" a="1"/>
  <c r="C8903" i="2" s="1"/>
  <c r="C8904" i="2" a="1"/>
  <c r="C8904" i="2"/>
  <c r="C8905" i="2" a="1"/>
  <c r="C8905" i="2" s="1"/>
  <c r="C8906" i="2" a="1"/>
  <c r="C8906" i="2" s="1"/>
  <c r="C8907" i="2" a="1"/>
  <c r="C8907" i="2" s="1"/>
  <c r="C8908" i="2" a="1"/>
  <c r="C8908" i="2"/>
  <c r="C8909" i="2" a="1"/>
  <c r="C8909" i="2" s="1"/>
  <c r="C8910" i="2" a="1"/>
  <c r="C8910" i="2"/>
  <c r="C8911" i="2" a="1"/>
  <c r="C8911" i="2" s="1"/>
  <c r="C8912" i="2" a="1"/>
  <c r="C8912" i="2"/>
  <c r="C8913" i="2" a="1"/>
  <c r="C8913" i="2" s="1"/>
  <c r="C8914" i="2" a="1"/>
  <c r="C8914" i="2" s="1"/>
  <c r="C8915" i="2" a="1"/>
  <c r="C8915" i="2" s="1"/>
  <c r="C8916" i="2" a="1"/>
  <c r="C8916" i="2"/>
  <c r="C8917" i="2" a="1"/>
  <c r="C8917" i="2" s="1"/>
  <c r="C8918" i="2" a="1"/>
  <c r="C8918" i="2" s="1"/>
  <c r="C8919" i="2" a="1"/>
  <c r="C8919" i="2" s="1"/>
  <c r="C8920" i="2" a="1"/>
  <c r="C8920" i="2"/>
  <c r="C8921" i="2" a="1"/>
  <c r="C8921" i="2" s="1"/>
  <c r="C8922" i="2" a="1"/>
  <c r="C8922" i="2" s="1"/>
  <c r="C8923" i="2" a="1"/>
  <c r="C8923" i="2" s="1"/>
  <c r="C8924" i="2" a="1"/>
  <c r="C8924" i="2"/>
  <c r="C8925" i="2" a="1"/>
  <c r="C8925" i="2" s="1"/>
  <c r="C8926" i="2" a="1"/>
  <c r="C8926" i="2"/>
  <c r="C8927" i="2" a="1"/>
  <c r="C8927" i="2" s="1"/>
  <c r="C8928" i="2" a="1"/>
  <c r="C8928" i="2"/>
  <c r="C8929" i="2" a="1"/>
  <c r="C8929" i="2" s="1"/>
  <c r="C8930" i="2" a="1"/>
  <c r="C8930" i="2" s="1"/>
  <c r="C8931" i="2" a="1"/>
  <c r="C8931" i="2" s="1"/>
  <c r="C8932" i="2" a="1"/>
  <c r="C8932" i="2"/>
  <c r="C8933" i="2" a="1"/>
  <c r="C8933" i="2" s="1"/>
  <c r="C8934" i="2" a="1"/>
  <c r="C8934" i="2" s="1"/>
  <c r="C8935" i="2" a="1"/>
  <c r="C8935" i="2" s="1"/>
  <c r="C8936" i="2" a="1"/>
  <c r="C8936" i="2"/>
  <c r="C8937" i="2" a="1"/>
  <c r="C8937" i="2" s="1"/>
  <c r="C8938" i="2" a="1"/>
  <c r="C8938" i="2" s="1"/>
  <c r="C8939" i="2" a="1"/>
  <c r="C8939" i="2" s="1"/>
  <c r="C8940" i="2" a="1"/>
  <c r="C8940" i="2"/>
  <c r="C8941" i="2" a="1"/>
  <c r="C8941" i="2" s="1"/>
  <c r="C8942" i="2" a="1"/>
  <c r="C8942" i="2"/>
  <c r="C8943" i="2" a="1"/>
  <c r="C8943" i="2" s="1"/>
  <c r="C8944" i="2" a="1"/>
  <c r="C8944" i="2"/>
  <c r="C8945" i="2" a="1"/>
  <c r="C8945" i="2" s="1"/>
  <c r="C8946" i="2" a="1"/>
  <c r="C8946" i="2" s="1"/>
  <c r="C8947" i="2" a="1"/>
  <c r="C8947" i="2" s="1"/>
  <c r="C8948" i="2" a="1"/>
  <c r="C8948" i="2"/>
  <c r="C8949" i="2" a="1"/>
  <c r="C8949" i="2" s="1"/>
  <c r="C8950" i="2" a="1"/>
  <c r="C8950" i="2" s="1"/>
  <c r="C8951" i="2" a="1"/>
  <c r="C8951" i="2" s="1"/>
  <c r="C8952" i="2" a="1"/>
  <c r="C8952" i="2"/>
  <c r="C8953" i="2" a="1"/>
  <c r="C8953" i="2" s="1"/>
  <c r="C8954" i="2" a="1"/>
  <c r="C8954" i="2" s="1"/>
  <c r="C8955" i="2" a="1"/>
  <c r="C8955" i="2" s="1"/>
  <c r="C8956" i="2" a="1"/>
  <c r="C8956" i="2"/>
  <c r="C8957" i="2" a="1"/>
  <c r="C8957" i="2" s="1"/>
  <c r="C8958" i="2" a="1"/>
  <c r="C8958" i="2" s="1"/>
  <c r="C8959" i="2" a="1"/>
  <c r="C8959" i="2" s="1"/>
  <c r="C8960" i="2" a="1"/>
  <c r="C8960" i="2"/>
  <c r="C8961" i="2" a="1"/>
  <c r="C8961" i="2" s="1"/>
  <c r="C8962" i="2" a="1"/>
  <c r="C8962" i="2" s="1"/>
  <c r="C8963" i="2" a="1"/>
  <c r="C8963" i="2" s="1"/>
  <c r="C8964" i="2" a="1"/>
  <c r="C8964" i="2"/>
  <c r="C8965" i="2" a="1"/>
  <c r="C8965" i="2" s="1"/>
  <c r="C8966" i="2" a="1"/>
  <c r="C8966" i="2" s="1"/>
  <c r="C8967" i="2" a="1"/>
  <c r="C8967" i="2" s="1"/>
  <c r="C8968" i="2" a="1"/>
  <c r="C8968" i="2"/>
  <c r="C8969" i="2" a="1"/>
  <c r="C8969" i="2" s="1"/>
  <c r="C8970" i="2" a="1"/>
  <c r="C8970" i="2" s="1"/>
  <c r="C8971" i="2" a="1"/>
  <c r="C8971" i="2" s="1"/>
  <c r="C8972" i="2" a="1"/>
  <c r="C8972" i="2"/>
  <c r="C8973" i="2" a="1"/>
  <c r="C8973" i="2" s="1"/>
  <c r="C8974" i="2" a="1"/>
  <c r="C8974" i="2" s="1"/>
  <c r="C8975" i="2" a="1"/>
  <c r="C8975" i="2" s="1"/>
  <c r="C8976" i="2" a="1"/>
  <c r="C8976" i="2"/>
  <c r="C8977" i="2" a="1"/>
  <c r="C8977" i="2" s="1"/>
  <c r="C8978" i="2" a="1"/>
  <c r="C8978" i="2" s="1"/>
  <c r="C8979" i="2" a="1"/>
  <c r="C8979" i="2" s="1"/>
  <c r="C8980" i="2" a="1"/>
  <c r="C8980" i="2"/>
  <c r="C8981" i="2" a="1"/>
  <c r="C8981" i="2" s="1"/>
  <c r="C8982" i="2" a="1"/>
  <c r="C8982" i="2" s="1"/>
  <c r="C8983" i="2" a="1"/>
  <c r="C8983" i="2" s="1"/>
  <c r="C8984" i="2" a="1"/>
  <c r="C8984" i="2"/>
  <c r="C8985" i="2" a="1"/>
  <c r="C8985" i="2" s="1"/>
  <c r="C8986" i="2" a="1"/>
  <c r="C8986" i="2" s="1"/>
  <c r="C8987" i="2" a="1"/>
  <c r="C8987" i="2" s="1"/>
  <c r="C8988" i="2" a="1"/>
  <c r="C8988" i="2"/>
  <c r="C8989" i="2" a="1"/>
  <c r="C8989" i="2" s="1"/>
  <c r="C8990" i="2" a="1"/>
  <c r="C8990" i="2" s="1"/>
  <c r="C8991" i="2" a="1"/>
  <c r="C8991" i="2" s="1"/>
  <c r="C8992" i="2" a="1"/>
  <c r="C8992" i="2"/>
  <c r="C8993" i="2" a="1"/>
  <c r="C8993" i="2" s="1"/>
  <c r="C8994" i="2" a="1"/>
  <c r="C8994" i="2" s="1"/>
  <c r="C8995" i="2" a="1"/>
  <c r="C8995" i="2" s="1"/>
  <c r="C8996" i="2" a="1"/>
  <c r="C8996" i="2"/>
  <c r="C8997" i="2" a="1"/>
  <c r="C8997" i="2" s="1"/>
  <c r="C8998" i="2" a="1"/>
  <c r="C8998" i="2" s="1"/>
  <c r="C8999" i="2" a="1"/>
  <c r="C8999" i="2" s="1"/>
  <c r="C9000" i="2" a="1"/>
  <c r="C9000" i="2"/>
  <c r="C9001" i="2" a="1"/>
  <c r="C9001" i="2" s="1"/>
  <c r="C9002" i="2" a="1"/>
  <c r="C9002" i="2" s="1"/>
  <c r="C9003" i="2" a="1"/>
  <c r="C9003" i="2" s="1"/>
  <c r="C9004" i="2" a="1"/>
  <c r="C9004" i="2"/>
  <c r="C9005" i="2" a="1"/>
  <c r="C9005" i="2" s="1"/>
  <c r="C9006" i="2" a="1"/>
  <c r="C9006" i="2"/>
  <c r="C9007" i="2" a="1"/>
  <c r="C9007" i="2" s="1"/>
  <c r="C9008" i="2" a="1"/>
  <c r="C9008" i="2"/>
  <c r="C9009" i="2" a="1"/>
  <c r="C9009" i="2" s="1"/>
  <c r="C9010" i="2" a="1"/>
  <c r="C9010" i="2" s="1"/>
  <c r="C9011" i="2" a="1"/>
  <c r="C9011" i="2" s="1"/>
  <c r="C9012" i="2" a="1"/>
  <c r="C9012" i="2"/>
  <c r="C9013" i="2" a="1"/>
  <c r="C9013" i="2" s="1"/>
  <c r="C9014" i="2" a="1"/>
  <c r="C9014" i="2"/>
  <c r="C9015" i="2" a="1"/>
  <c r="C9015" i="2" s="1"/>
  <c r="C9016" i="2" a="1"/>
  <c r="C9016" i="2"/>
  <c r="C9017" i="2" a="1"/>
  <c r="C9017" i="2" s="1"/>
  <c r="C9018" i="2" a="1"/>
  <c r="C9018" i="2" s="1"/>
  <c r="C9019" i="2" a="1"/>
  <c r="C9019" i="2" s="1"/>
  <c r="C9020" i="2" a="1"/>
  <c r="C9020" i="2"/>
  <c r="C9021" i="2" a="1"/>
  <c r="C9021" i="2" s="1"/>
  <c r="C9022" i="2" a="1"/>
  <c r="C9022" i="2"/>
  <c r="C9023" i="2" a="1"/>
  <c r="C9023" i="2" s="1"/>
  <c r="C9024" i="2" a="1"/>
  <c r="C9024" i="2"/>
  <c r="C9025" i="2" a="1"/>
  <c r="C9025" i="2" s="1"/>
  <c r="C9026" i="2" a="1"/>
  <c r="C9026" i="2" s="1"/>
  <c r="C9027" i="2" a="1"/>
  <c r="C9027" i="2" s="1"/>
  <c r="C9028" i="2" a="1"/>
  <c r="C9028" i="2"/>
  <c r="C9029" i="2" a="1"/>
  <c r="C9029" i="2" s="1"/>
  <c r="C9030" i="2" a="1"/>
  <c r="C9030" i="2"/>
  <c r="C9031" i="2" a="1"/>
  <c r="C9031" i="2" s="1"/>
  <c r="C9032" i="2" a="1"/>
  <c r="C9032" i="2"/>
  <c r="C9033" i="2" a="1"/>
  <c r="C9033" i="2" s="1"/>
  <c r="C9034" i="2" a="1"/>
  <c r="C9034" i="2" s="1"/>
  <c r="C9035" i="2" a="1"/>
  <c r="C9035" i="2" s="1"/>
  <c r="C9036" i="2" a="1"/>
  <c r="C9036" i="2"/>
  <c r="C9037" i="2" a="1"/>
  <c r="C9037" i="2" s="1"/>
  <c r="C9038" i="2" a="1"/>
  <c r="C9038" i="2"/>
  <c r="C9039" i="2" a="1"/>
  <c r="C9039" i="2" s="1"/>
  <c r="C9040" i="2" a="1"/>
  <c r="C9040" i="2"/>
  <c r="C9041" i="2" a="1"/>
  <c r="C9041" i="2" s="1"/>
  <c r="C9042" i="2" a="1"/>
  <c r="C9042" i="2" s="1"/>
  <c r="C9043" i="2" a="1"/>
  <c r="C9043" i="2" s="1"/>
  <c r="C9044" i="2" a="1"/>
  <c r="C9044" i="2"/>
  <c r="C9045" i="2" a="1"/>
  <c r="C9045" i="2" s="1"/>
  <c r="C9046" i="2" a="1"/>
  <c r="C9046" i="2"/>
  <c r="C9047" i="2" a="1"/>
  <c r="C9047" i="2" s="1"/>
  <c r="C9048" i="2" a="1"/>
  <c r="C9048" i="2"/>
  <c r="C9049" i="2" a="1"/>
  <c r="C9049" i="2" s="1"/>
  <c r="C9050" i="2" a="1"/>
  <c r="C9050" i="2" s="1"/>
  <c r="C9051" i="2" a="1"/>
  <c r="C9051" i="2" s="1"/>
  <c r="C9052" i="2" a="1"/>
  <c r="C9052" i="2"/>
  <c r="C9053" i="2" a="1"/>
  <c r="C9053" i="2" s="1"/>
  <c r="C9054" i="2" a="1"/>
  <c r="C9054" i="2"/>
  <c r="C9055" i="2" a="1"/>
  <c r="C9055" i="2" s="1"/>
  <c r="C9056" i="2" a="1"/>
  <c r="C9056" i="2"/>
  <c r="C9057" i="2" a="1"/>
  <c r="C9057" i="2" s="1"/>
  <c r="C9058" i="2" a="1"/>
  <c r="C9058" i="2" s="1"/>
  <c r="C9059" i="2" a="1"/>
  <c r="C9059" i="2" s="1"/>
  <c r="C9060" i="2" a="1"/>
  <c r="C9060" i="2"/>
  <c r="C9061" i="2" a="1"/>
  <c r="C9061" i="2" s="1"/>
  <c r="C9062" i="2" a="1"/>
  <c r="C9062" i="2"/>
  <c r="C9063" i="2" a="1"/>
  <c r="C9063" i="2" s="1"/>
  <c r="C9064" i="2" a="1"/>
  <c r="C9064" i="2"/>
  <c r="C9065" i="2" a="1"/>
  <c r="C9065" i="2" s="1"/>
  <c r="C9066" i="2" a="1"/>
  <c r="C9066" i="2" s="1"/>
  <c r="C9067" i="2" a="1"/>
  <c r="C9067" i="2" s="1"/>
  <c r="C9068" i="2" a="1"/>
  <c r="C9068" i="2"/>
  <c r="C9069" i="2" a="1"/>
  <c r="C9069" i="2" s="1"/>
  <c r="C9070" i="2" a="1"/>
  <c r="C9070" i="2"/>
  <c r="C9071" i="2" a="1"/>
  <c r="C9071" i="2" s="1"/>
  <c r="C9072" i="2" a="1"/>
  <c r="C9072" i="2"/>
  <c r="C9073" i="2" a="1"/>
  <c r="C9073" i="2" s="1"/>
  <c r="C9074" i="2" a="1"/>
  <c r="C9074" i="2" s="1"/>
  <c r="C9075" i="2" a="1"/>
  <c r="C9075" i="2" s="1"/>
  <c r="C9076" i="2" a="1"/>
  <c r="C9076" i="2"/>
  <c r="C9077" i="2" a="1"/>
  <c r="C9077" i="2" s="1"/>
  <c r="C9078" i="2" a="1"/>
  <c r="C9078" i="2"/>
  <c r="C9079" i="2" a="1"/>
  <c r="C9079" i="2" s="1"/>
  <c r="C9080" i="2" a="1"/>
  <c r="C9080" i="2"/>
  <c r="C9081" i="2" a="1"/>
  <c r="C9081" i="2" s="1"/>
  <c r="C9082" i="2" a="1"/>
  <c r="C9082" i="2" s="1"/>
  <c r="C9083" i="2" a="1"/>
  <c r="C9083" i="2" s="1"/>
  <c r="C9084" i="2" a="1"/>
  <c r="C9084" i="2"/>
  <c r="C9085" i="2" a="1"/>
  <c r="C9085" i="2" s="1"/>
  <c r="C9086" i="2" a="1"/>
  <c r="C9086" i="2"/>
  <c r="C9087" i="2" a="1"/>
  <c r="C9087" i="2" s="1"/>
  <c r="C9088" i="2" a="1"/>
  <c r="C9088" i="2"/>
  <c r="C9089" i="2" a="1"/>
  <c r="C9089" i="2" s="1"/>
  <c r="C9090" i="2" a="1"/>
  <c r="C9090" i="2" s="1"/>
  <c r="C9091" i="2" a="1"/>
  <c r="C9091" i="2" s="1"/>
  <c r="C9092" i="2" a="1"/>
  <c r="C9092" i="2"/>
  <c r="C9093" i="2" a="1"/>
  <c r="C9093" i="2" s="1"/>
  <c r="C9094" i="2" a="1"/>
  <c r="C9094" i="2"/>
  <c r="C9095" i="2" a="1"/>
  <c r="C9095" i="2" s="1"/>
  <c r="C9096" i="2" a="1"/>
  <c r="C9096" i="2"/>
  <c r="C9097" i="2" a="1"/>
  <c r="C9097" i="2" s="1"/>
  <c r="C9098" i="2" a="1"/>
  <c r="C9098" i="2" s="1"/>
  <c r="C9099" i="2" a="1"/>
  <c r="C9099" i="2" s="1"/>
  <c r="C9100" i="2" a="1"/>
  <c r="C9100" i="2"/>
  <c r="C9101" i="2" a="1"/>
  <c r="C9101" i="2" s="1"/>
  <c r="C9102" i="2" a="1"/>
  <c r="C9102" i="2"/>
  <c r="C9103" i="2" a="1"/>
  <c r="C9103" i="2" s="1"/>
  <c r="C9104" i="2" a="1"/>
  <c r="C9104" i="2"/>
  <c r="C9105" i="2" a="1"/>
  <c r="C9105" i="2" s="1"/>
  <c r="C9106" i="2" a="1"/>
  <c r="C9106" i="2" s="1"/>
  <c r="C9107" i="2" a="1"/>
  <c r="C9107" i="2" s="1"/>
  <c r="C9108" i="2" a="1"/>
  <c r="C9108" i="2"/>
  <c r="C9109" i="2" a="1"/>
  <c r="C9109" i="2" s="1"/>
  <c r="C9110" i="2" a="1"/>
  <c r="C9110" i="2"/>
  <c r="C9111" i="2" a="1"/>
  <c r="C9111" i="2" s="1"/>
  <c r="C9112" i="2" a="1"/>
  <c r="C9112" i="2"/>
  <c r="C9113" i="2" a="1"/>
  <c r="C9113" i="2" s="1"/>
  <c r="C9114" i="2" a="1"/>
  <c r="C9114" i="2" s="1"/>
  <c r="C9115" i="2" a="1"/>
  <c r="C9115" i="2" s="1"/>
  <c r="C9116" i="2" a="1"/>
  <c r="C9116" i="2"/>
  <c r="C9117" i="2" a="1"/>
  <c r="C9117" i="2" s="1"/>
  <c r="C9118" i="2" a="1"/>
  <c r="C9118" i="2"/>
  <c r="C9119" i="2" a="1"/>
  <c r="C9119" i="2" s="1"/>
  <c r="C9120" i="2" a="1"/>
  <c r="C9120" i="2"/>
  <c r="C9121" i="2" a="1"/>
  <c r="C9121" i="2" s="1"/>
  <c r="C9122" i="2" a="1"/>
  <c r="C9122" i="2" s="1"/>
  <c r="C9123" i="2" a="1"/>
  <c r="C9123" i="2" s="1"/>
  <c r="C9124" i="2" a="1"/>
  <c r="C9124" i="2"/>
  <c r="C9125" i="2" a="1"/>
  <c r="C9125" i="2" s="1"/>
  <c r="C9126" i="2" a="1"/>
  <c r="C9126" i="2"/>
  <c r="C9127" i="2" a="1"/>
  <c r="C9127" i="2" s="1"/>
  <c r="C9128" i="2" a="1"/>
  <c r="C9128" i="2"/>
  <c r="C9129" i="2" a="1"/>
  <c r="C9129" i="2" s="1"/>
  <c r="C9130" i="2" a="1"/>
  <c r="C9130" i="2" s="1"/>
  <c r="C9131" i="2" a="1"/>
  <c r="C9131" i="2" s="1"/>
  <c r="C9132" i="2" a="1"/>
  <c r="C9132" i="2"/>
  <c r="C9133" i="2" a="1"/>
  <c r="C9133" i="2" s="1"/>
  <c r="C9134" i="2" a="1"/>
  <c r="C9134" i="2"/>
  <c r="C9135" i="2" a="1"/>
  <c r="C9135" i="2" s="1"/>
  <c r="C9136" i="2" a="1"/>
  <c r="C9136" i="2"/>
  <c r="C9137" i="2" a="1"/>
  <c r="C9137" i="2" s="1"/>
  <c r="C9138" i="2" a="1"/>
  <c r="C9138" i="2" s="1"/>
  <c r="C9139" i="2" a="1"/>
  <c r="C9139" i="2" s="1"/>
  <c r="C9140" i="2" a="1"/>
  <c r="C9140" i="2"/>
  <c r="C9141" i="2" a="1"/>
  <c r="C9141" i="2" s="1"/>
  <c r="C9142" i="2" a="1"/>
  <c r="C9142" i="2"/>
  <c r="C9143" i="2" a="1"/>
  <c r="C9143" i="2" s="1"/>
  <c r="C9144" i="2" a="1"/>
  <c r="C9144" i="2"/>
  <c r="C9145" i="2" a="1"/>
  <c r="C9145" i="2" s="1"/>
  <c r="C9146" i="2" a="1"/>
  <c r="C9146" i="2" s="1"/>
  <c r="C9147" i="2" a="1"/>
  <c r="C9147" i="2" s="1"/>
  <c r="C9148" i="2" a="1"/>
  <c r="C9148" i="2"/>
  <c r="C9149" i="2" a="1"/>
  <c r="C9149" i="2" s="1"/>
  <c r="C9150" i="2" a="1"/>
  <c r="C9150" i="2"/>
  <c r="C9151" i="2" a="1"/>
  <c r="C9151" i="2" s="1"/>
  <c r="C9152" i="2" a="1"/>
  <c r="C9152" i="2"/>
  <c r="C9153" i="2" a="1"/>
  <c r="C9153" i="2" s="1"/>
  <c r="C9154" i="2" a="1"/>
  <c r="C9154" i="2" s="1"/>
  <c r="C9155" i="2" a="1"/>
  <c r="C9155" i="2" s="1"/>
  <c r="C9156" i="2" a="1"/>
  <c r="C9156" i="2"/>
  <c r="C9157" i="2" a="1"/>
  <c r="C9157" i="2" s="1"/>
  <c r="C9158" i="2" a="1"/>
  <c r="C9158" i="2"/>
  <c r="C9159" i="2" a="1"/>
  <c r="C9159" i="2" s="1"/>
  <c r="C9160" i="2" a="1"/>
  <c r="C9160" i="2"/>
  <c r="C9161" i="2" a="1"/>
  <c r="C9161" i="2" s="1"/>
  <c r="C9162" i="2" a="1"/>
  <c r="C9162" i="2" s="1"/>
  <c r="C9163" i="2" a="1"/>
  <c r="C9163" i="2" s="1"/>
  <c r="C9164" i="2" a="1"/>
  <c r="C9164" i="2"/>
  <c r="C9165" i="2" a="1"/>
  <c r="C9165" i="2" s="1"/>
  <c r="C9166" i="2" a="1"/>
  <c r="C9166" i="2"/>
  <c r="C9167" i="2" a="1"/>
  <c r="C9167" i="2" s="1"/>
  <c r="C9168" i="2" a="1"/>
  <c r="C9168" i="2"/>
  <c r="C9169" i="2" a="1"/>
  <c r="C9169" i="2" s="1"/>
  <c r="C9170" i="2" a="1"/>
  <c r="C9170" i="2" s="1"/>
  <c r="C9171" i="2" a="1"/>
  <c r="C9171" i="2" s="1"/>
  <c r="C9172" i="2" a="1"/>
  <c r="C9172" i="2"/>
  <c r="C9173" i="2" a="1"/>
  <c r="C9173" i="2"/>
  <c r="C9174" i="2" a="1"/>
  <c r="C9174" i="2" s="1"/>
  <c r="C9175" i="2" a="1"/>
  <c r="C9175" i="2"/>
  <c r="C9176" i="2" a="1"/>
  <c r="C9176" i="2"/>
  <c r="C9177" i="2" a="1"/>
  <c r="C9177" i="2"/>
  <c r="C9178" i="2" a="1"/>
  <c r="C9178" i="2" s="1"/>
  <c r="C9179" i="2" a="1"/>
  <c r="C9179" i="2"/>
  <c r="C9180" i="2" a="1"/>
  <c r="C9180" i="2"/>
  <c r="C9181" i="2" a="1"/>
  <c r="C9181" i="2"/>
  <c r="C9182" i="2" a="1"/>
  <c r="C9182" i="2" s="1"/>
  <c r="C9183" i="2" a="1"/>
  <c r="C9183" i="2"/>
  <c r="C9184" i="2" a="1"/>
  <c r="C9184" i="2"/>
  <c r="C9185" i="2" a="1"/>
  <c r="C9185" i="2"/>
  <c r="C9186" i="2" a="1"/>
  <c r="C9186" i="2" s="1"/>
  <c r="C9187" i="2" a="1"/>
  <c r="C9187" i="2"/>
  <c r="C9188" i="2" a="1"/>
  <c r="C9188" i="2"/>
  <c r="C9189" i="2" a="1"/>
  <c r="C9189" i="2"/>
  <c r="C9190" i="2" a="1"/>
  <c r="C9190" i="2" s="1"/>
  <c r="C9191" i="2" a="1"/>
  <c r="C9191" i="2"/>
  <c r="C9192" i="2" a="1"/>
  <c r="C9192" i="2"/>
  <c r="C9193" i="2" a="1"/>
  <c r="C9193" i="2"/>
  <c r="C9194" i="2" a="1"/>
  <c r="C9194" i="2" s="1"/>
  <c r="C9195" i="2" a="1"/>
  <c r="C9195" i="2"/>
  <c r="C9196" i="2" a="1"/>
  <c r="C9196" i="2"/>
  <c r="C9197" i="2" a="1"/>
  <c r="C9197" i="2"/>
  <c r="C9198" i="2" a="1"/>
  <c r="C9198" i="2" s="1"/>
  <c r="C9199" i="2" a="1"/>
  <c r="C9199" i="2"/>
  <c r="C9200" i="2" a="1"/>
  <c r="C9200" i="2"/>
  <c r="C9201" i="2" a="1"/>
  <c r="C9201" i="2"/>
  <c r="C9202" i="2" a="1"/>
  <c r="C9202" i="2" s="1"/>
  <c r="C9203" i="2" a="1"/>
  <c r="C9203" i="2"/>
  <c r="C9204" i="2" a="1"/>
  <c r="C9204" i="2"/>
  <c r="C9205" i="2" a="1"/>
  <c r="C9205" i="2"/>
  <c r="C9206" i="2" a="1"/>
  <c r="C9206" i="2" s="1"/>
  <c r="C9207" i="2" a="1"/>
  <c r="C9207" i="2"/>
  <c r="C9208" i="2" a="1"/>
  <c r="C9208" i="2"/>
  <c r="C9209" i="2" a="1"/>
  <c r="C9209" i="2"/>
  <c r="C9210" i="2" a="1"/>
  <c r="C9210" i="2" s="1"/>
  <c r="C9211" i="2" a="1"/>
  <c r="C9211" i="2"/>
  <c r="C9212" i="2" a="1"/>
  <c r="C9212" i="2"/>
  <c r="C9213" i="2" a="1"/>
  <c r="C9213" i="2"/>
  <c r="C9214" i="2" a="1"/>
  <c r="C9214" i="2" s="1"/>
  <c r="C9215" i="2" a="1"/>
  <c r="C9215" i="2"/>
  <c r="C9216" i="2" a="1"/>
  <c r="C9216" i="2"/>
  <c r="C9217" i="2" a="1"/>
  <c r="C9217" i="2"/>
  <c r="C9218" i="2" a="1"/>
  <c r="C9218" i="2" s="1"/>
  <c r="C9219" i="2" a="1"/>
  <c r="C9219" i="2"/>
  <c r="C9220" i="2" a="1"/>
  <c r="C9220" i="2"/>
  <c r="C9221" i="2" a="1"/>
  <c r="C9221" i="2"/>
  <c r="C9222" i="2" a="1"/>
  <c r="C9222" i="2" s="1"/>
  <c r="C9223" i="2" a="1"/>
  <c r="C9223" i="2"/>
  <c r="C9224" i="2" a="1"/>
  <c r="C9224" i="2"/>
  <c r="C9225" i="2" a="1"/>
  <c r="C9225" i="2"/>
  <c r="C9226" i="2" a="1"/>
  <c r="C9226" i="2" s="1"/>
  <c r="C9227" i="2" a="1"/>
  <c r="C9227" i="2"/>
  <c r="C9228" i="2" a="1"/>
  <c r="C9228" i="2"/>
  <c r="C9229" i="2" a="1"/>
  <c r="C9229" i="2"/>
  <c r="C9230" i="2" a="1"/>
  <c r="C9230" i="2" s="1"/>
  <c r="C9231" i="2" a="1"/>
  <c r="C9231" i="2"/>
  <c r="C9232" i="2" a="1"/>
  <c r="C9232" i="2"/>
  <c r="C9233" i="2" a="1"/>
  <c r="C9233" i="2"/>
  <c r="C9234" i="2" a="1"/>
  <c r="C9234" i="2" s="1"/>
  <c r="C9235" i="2" a="1"/>
  <c r="C9235" i="2"/>
  <c r="C9236" i="2" a="1"/>
  <c r="C9236" i="2"/>
  <c r="C9237" i="2" a="1"/>
  <c r="C9237" i="2"/>
  <c r="C9238" i="2" a="1"/>
  <c r="C9238" i="2" s="1"/>
  <c r="C9239" i="2" a="1"/>
  <c r="C9239" i="2"/>
  <c r="C9240" i="2" a="1"/>
  <c r="C9240" i="2"/>
  <c r="C9241" i="2" a="1"/>
  <c r="C9241" i="2"/>
  <c r="C9242" i="2" a="1"/>
  <c r="C9242" i="2" s="1"/>
  <c r="C9243" i="2" a="1"/>
  <c r="C9243" i="2"/>
  <c r="C9244" i="2" a="1"/>
  <c r="C9244" i="2"/>
  <c r="C9245" i="2" a="1"/>
  <c r="C9245" i="2"/>
  <c r="C9246" i="2" a="1"/>
  <c r="C9246" i="2" s="1"/>
  <c r="C9247" i="2" a="1"/>
  <c r="C9247" i="2"/>
  <c r="C9248" i="2" a="1"/>
  <c r="C9248" i="2"/>
  <c r="C9249" i="2" a="1"/>
  <c r="C9249" i="2"/>
  <c r="C9250" i="2" a="1"/>
  <c r="C9250" i="2" s="1"/>
  <c r="C9251" i="2" a="1"/>
  <c r="C9251" i="2"/>
  <c r="C9252" i="2" a="1"/>
  <c r="C9252" i="2"/>
  <c r="C9253" i="2" a="1"/>
  <c r="C9253" i="2"/>
  <c r="C9254" i="2" a="1"/>
  <c r="C9254" i="2" s="1"/>
  <c r="C9255" i="2" a="1"/>
  <c r="C9255" i="2"/>
  <c r="C9256" i="2" a="1"/>
  <c r="C9256" i="2"/>
  <c r="C9257" i="2" a="1"/>
  <c r="C9257" i="2"/>
  <c r="C9258" i="2" a="1"/>
  <c r="C9258" i="2" s="1"/>
  <c r="C9259" i="2" a="1"/>
  <c r="C9259" i="2"/>
  <c r="C9260" i="2" a="1"/>
  <c r="C9260" i="2"/>
  <c r="C9261" i="2" a="1"/>
  <c r="C9261" i="2"/>
  <c r="C9262" i="2" a="1"/>
  <c r="C9262" i="2" s="1"/>
  <c r="C9263" i="2" a="1"/>
  <c r="C9263" i="2"/>
  <c r="C9264" i="2" a="1"/>
  <c r="C9264" i="2"/>
  <c r="C9265" i="2" a="1"/>
  <c r="C9265" i="2"/>
  <c r="C9266" i="2" a="1"/>
  <c r="C9266" i="2" s="1"/>
  <c r="C9267" i="2" a="1"/>
  <c r="C9267" i="2"/>
  <c r="C9268" i="2" a="1"/>
  <c r="C9268" i="2"/>
  <c r="C9269" i="2" a="1"/>
  <c r="C9269" i="2"/>
  <c r="C9270" i="2" a="1"/>
  <c r="C9270" i="2" s="1"/>
  <c r="C9271" i="2" a="1"/>
  <c r="C9271" i="2"/>
  <c r="C9272" i="2" a="1"/>
  <c r="C9272" i="2"/>
  <c r="C9273" i="2" a="1"/>
  <c r="C9273" i="2"/>
  <c r="C9274" i="2" a="1"/>
  <c r="C9274" i="2" s="1"/>
  <c r="C9275" i="2" a="1"/>
  <c r="C9275" i="2"/>
  <c r="C9276" i="2" a="1"/>
  <c r="C9276" i="2"/>
  <c r="C9277" i="2" a="1"/>
  <c r="C9277" i="2"/>
  <c r="C9278" i="2" a="1"/>
  <c r="C9278" i="2" s="1"/>
  <c r="C9279" i="2" a="1"/>
  <c r="C9279" i="2"/>
  <c r="C9280" i="2" a="1"/>
  <c r="C9280" i="2"/>
  <c r="C9281" i="2" a="1"/>
  <c r="C9281" i="2"/>
  <c r="C9282" i="2" a="1"/>
  <c r="C9282" i="2" s="1"/>
  <c r="C9283" i="2" a="1"/>
  <c r="C9283" i="2"/>
  <c r="C9284" i="2" a="1"/>
  <c r="C9284" i="2"/>
  <c r="C9285" i="2" a="1"/>
  <c r="C9285" i="2"/>
  <c r="C9286" i="2" a="1"/>
  <c r="C9286" i="2" s="1"/>
  <c r="C9287" i="2" a="1"/>
  <c r="C9287" i="2"/>
  <c r="C9288" i="2" a="1"/>
  <c r="C9288" i="2"/>
  <c r="C9289" i="2" a="1"/>
  <c r="C9289" i="2"/>
  <c r="C9290" i="2" a="1"/>
  <c r="C9290" i="2" s="1"/>
  <c r="C9291" i="2" a="1"/>
  <c r="C9291" i="2"/>
  <c r="C9292" i="2" a="1"/>
  <c r="C9292" i="2"/>
  <c r="C9293" i="2" a="1"/>
  <c r="C9293" i="2"/>
  <c r="C9294" i="2" a="1"/>
  <c r="C9294" i="2" s="1"/>
  <c r="C9295" i="2" a="1"/>
  <c r="C9295" i="2"/>
  <c r="C9296" i="2" a="1"/>
  <c r="C9296" i="2"/>
  <c r="C9297" i="2" a="1"/>
  <c r="C9297" i="2"/>
  <c r="C9298" i="2" a="1"/>
  <c r="C9298" i="2" s="1"/>
  <c r="C9299" i="2" a="1"/>
  <c r="C9299" i="2"/>
  <c r="C9300" i="2" a="1"/>
  <c r="C9300" i="2"/>
  <c r="C9301" i="2" a="1"/>
  <c r="C9301" i="2"/>
  <c r="C9302" i="2" a="1"/>
  <c r="C9302" i="2" s="1"/>
  <c r="C9303" i="2" a="1"/>
  <c r="C9303" i="2"/>
  <c r="C9304" i="2" a="1"/>
  <c r="C9304" i="2"/>
  <c r="C9305" i="2" a="1"/>
  <c r="C9305" i="2"/>
  <c r="C9306" i="2" a="1"/>
  <c r="C9306" i="2" s="1"/>
  <c r="C9307" i="2" a="1"/>
  <c r="C9307" i="2"/>
  <c r="C9308" i="2" a="1"/>
  <c r="C9308" i="2"/>
  <c r="C9309" i="2" a="1"/>
  <c r="C9309" i="2"/>
  <c r="C9310" i="2" a="1"/>
  <c r="C9310" i="2" s="1"/>
  <c r="C9311" i="2" a="1"/>
  <c r="C9311" i="2"/>
  <c r="C9312" i="2" a="1"/>
  <c r="C9312" i="2"/>
  <c r="C9313" i="2" a="1"/>
  <c r="C9313" i="2"/>
  <c r="C9314" i="2" a="1"/>
  <c r="C9314" i="2" s="1"/>
  <c r="C9315" i="2" a="1"/>
  <c r="C9315" i="2"/>
  <c r="C9316" i="2" a="1"/>
  <c r="C9316" i="2"/>
  <c r="C9317" i="2" a="1"/>
  <c r="C9317" i="2"/>
  <c r="C9318" i="2" a="1"/>
  <c r="C9318" i="2" s="1"/>
  <c r="C9319" i="2" a="1"/>
  <c r="C9319" i="2"/>
  <c r="C9320" i="2" a="1"/>
  <c r="C9320" i="2"/>
  <c r="C9321" i="2" a="1"/>
  <c r="C9321" i="2"/>
  <c r="C9322" i="2" a="1"/>
  <c r="C9322" i="2" s="1"/>
  <c r="C9323" i="2" a="1"/>
  <c r="C9323" i="2"/>
  <c r="C9324" i="2" a="1"/>
  <c r="C9324" i="2"/>
  <c r="C9325" i="2" a="1"/>
  <c r="C9325" i="2"/>
  <c r="C9326" i="2" a="1"/>
  <c r="C9326" i="2" s="1"/>
  <c r="C9327" i="2" a="1"/>
  <c r="C9327" i="2"/>
  <c r="C9328" i="2" a="1"/>
  <c r="C9328" i="2"/>
  <c r="C9329" i="2" a="1"/>
  <c r="C9329" i="2"/>
  <c r="C9330" i="2" a="1"/>
  <c r="C9330" i="2" s="1"/>
  <c r="C9331" i="2" a="1"/>
  <c r="C9331" i="2"/>
  <c r="C9332" i="2" a="1"/>
  <c r="C9332" i="2"/>
  <c r="C9333" i="2" a="1"/>
  <c r="C9333" i="2"/>
  <c r="C9334" i="2" a="1"/>
  <c r="C9334" i="2" s="1"/>
  <c r="C9335" i="2" a="1"/>
  <c r="C9335" i="2"/>
  <c r="C9336" i="2" a="1"/>
  <c r="C9336" i="2"/>
  <c r="C9337" i="2" a="1"/>
  <c r="C9337" i="2"/>
  <c r="C9338" i="2" a="1"/>
  <c r="C9338" i="2" s="1"/>
  <c r="C9339" i="2" a="1"/>
  <c r="C9339" i="2"/>
  <c r="C9340" i="2" a="1"/>
  <c r="C9340" i="2"/>
  <c r="C9341" i="2" a="1"/>
  <c r="C9341" i="2"/>
  <c r="C9342" i="2" a="1"/>
  <c r="C9342" i="2" s="1"/>
  <c r="C9343" i="2" a="1"/>
  <c r="C9343" i="2"/>
  <c r="C9344" i="2" a="1"/>
  <c r="C9344" i="2"/>
  <c r="C9345" i="2" a="1"/>
  <c r="C9345" i="2"/>
  <c r="C9346" i="2" a="1"/>
  <c r="C9346" i="2" s="1"/>
  <c r="C9347" i="2" a="1"/>
  <c r="C9347" i="2"/>
  <c r="C9348" i="2" a="1"/>
  <c r="C9348" i="2"/>
  <c r="C9349" i="2" a="1"/>
  <c r="C9349" i="2"/>
  <c r="C9350" i="2" a="1"/>
  <c r="C9350" i="2" s="1"/>
  <c r="C9351" i="2" a="1"/>
  <c r="C9351" i="2"/>
  <c r="C9352" i="2" a="1"/>
  <c r="C9352" i="2"/>
  <c r="C9353" i="2" a="1"/>
  <c r="C9353" i="2"/>
  <c r="C9354" i="2" a="1"/>
  <c r="C9354" i="2" s="1"/>
  <c r="C9355" i="2" a="1"/>
  <c r="C9355" i="2"/>
  <c r="C9356" i="2" a="1"/>
  <c r="C9356" i="2"/>
  <c r="C9357" i="2" a="1"/>
  <c r="C9357" i="2"/>
  <c r="C9358" i="2" a="1"/>
  <c r="C9358" i="2" s="1"/>
  <c r="C9359" i="2" a="1"/>
  <c r="C9359" i="2"/>
  <c r="C9360" i="2" a="1"/>
  <c r="C9360" i="2"/>
  <c r="C9361" i="2" a="1"/>
  <c r="C9361" i="2"/>
  <c r="C9362" i="2" a="1"/>
  <c r="C9362" i="2" s="1"/>
  <c r="C9363" i="2" a="1"/>
  <c r="C9363" i="2"/>
  <c r="C9364" i="2" a="1"/>
  <c r="C9364" i="2"/>
  <c r="C9365" i="2" a="1"/>
  <c r="C9365" i="2"/>
  <c r="C9366" i="2" a="1"/>
  <c r="C9366" i="2" s="1"/>
  <c r="C9367" i="2" a="1"/>
  <c r="C9367" i="2"/>
  <c r="C9368" i="2" a="1"/>
  <c r="C9368" i="2"/>
  <c r="C9369" i="2" a="1"/>
  <c r="C9369" i="2"/>
  <c r="C9370" i="2" a="1"/>
  <c r="C9370" i="2" s="1"/>
  <c r="C9371" i="2" a="1"/>
  <c r="C9371" i="2"/>
  <c r="C9372" i="2" a="1"/>
  <c r="C9372" i="2"/>
  <c r="C9373" i="2" a="1"/>
  <c r="C9373" i="2"/>
  <c r="C9374" i="2" a="1"/>
  <c r="C9374" i="2" s="1"/>
  <c r="C9375" i="2" a="1"/>
  <c r="C9375" i="2"/>
  <c r="C9376" i="2" a="1"/>
  <c r="C9376" i="2"/>
  <c r="C9377" i="2" a="1"/>
  <c r="C9377" i="2"/>
  <c r="C9378" i="2" a="1"/>
  <c r="C9378" i="2" s="1"/>
  <c r="C9379" i="2" a="1"/>
  <c r="C9379" i="2"/>
  <c r="C9380" i="2" a="1"/>
  <c r="C9380" i="2"/>
  <c r="C9381" i="2" a="1"/>
  <c r="C9381" i="2"/>
  <c r="C9382" i="2" a="1"/>
  <c r="C9382" i="2" s="1"/>
  <c r="C9383" i="2" a="1"/>
  <c r="C9383" i="2"/>
  <c r="C9384" i="2" a="1"/>
  <c r="C9384" i="2"/>
  <c r="C9385" i="2" a="1"/>
  <c r="C9385" i="2"/>
  <c r="C9386" i="2" a="1"/>
  <c r="C9386" i="2" s="1"/>
  <c r="C9387" i="2" a="1"/>
  <c r="C9387" i="2"/>
  <c r="C9388" i="2" a="1"/>
  <c r="C9388" i="2"/>
  <c r="C9389" i="2" a="1"/>
  <c r="C9389" i="2"/>
  <c r="C9390" i="2" a="1"/>
  <c r="C9390" i="2" s="1"/>
  <c r="C9391" i="2" a="1"/>
  <c r="C9391" i="2"/>
  <c r="C9392" i="2" a="1"/>
  <c r="C9392" i="2"/>
  <c r="C9393" i="2" a="1"/>
  <c r="C9393" i="2"/>
  <c r="C9394" i="2" a="1"/>
  <c r="C9394" i="2" s="1"/>
  <c r="C9395" i="2" a="1"/>
  <c r="C9395" i="2"/>
  <c r="C9396" i="2" a="1"/>
  <c r="C9396" i="2"/>
  <c r="C9397" i="2" a="1"/>
  <c r="C9397" i="2"/>
  <c r="C9398" i="2" a="1"/>
  <c r="C9398" i="2" s="1"/>
  <c r="C9399" i="2" a="1"/>
  <c r="C9399" i="2"/>
  <c r="C9400" i="2" a="1"/>
  <c r="C9400" i="2"/>
  <c r="C9401" i="2" a="1"/>
  <c r="C9401" i="2"/>
  <c r="C9402" i="2" a="1"/>
  <c r="C9402" i="2" s="1"/>
  <c r="C9403" i="2" a="1"/>
  <c r="C9403" i="2"/>
  <c r="C9404" i="2" a="1"/>
  <c r="C9404" i="2"/>
  <c r="C9405" i="2" a="1"/>
  <c r="C9405" i="2"/>
  <c r="C9406" i="2" a="1"/>
  <c r="C9406" i="2" s="1"/>
  <c r="C9407" i="2" a="1"/>
  <c r="C9407" i="2"/>
  <c r="C9408" i="2" a="1"/>
  <c r="C9408" i="2"/>
  <c r="C9409" i="2" a="1"/>
  <c r="C9409" i="2"/>
  <c r="C9410" i="2" a="1"/>
  <c r="C9410" i="2" s="1"/>
  <c r="C9411" i="2" a="1"/>
  <c r="C9411" i="2"/>
  <c r="C9412" i="2" a="1"/>
  <c r="C9412" i="2"/>
  <c r="C9413" i="2" a="1"/>
  <c r="C9413" i="2"/>
  <c r="C9414" i="2" a="1"/>
  <c r="C9414" i="2" s="1"/>
  <c r="C9415" i="2" a="1"/>
  <c r="C9415" i="2"/>
  <c r="C9416" i="2" a="1"/>
  <c r="C9416" i="2"/>
  <c r="C9417" i="2" a="1"/>
  <c r="C9417" i="2"/>
  <c r="C9418" i="2" a="1"/>
  <c r="C9418" i="2" s="1"/>
  <c r="C9419" i="2" a="1"/>
  <c r="C9419" i="2"/>
  <c r="C9420" i="2" a="1"/>
  <c r="C9420" i="2"/>
  <c r="C9421" i="2" a="1"/>
  <c r="C9421" i="2"/>
  <c r="C9422" i="2" a="1"/>
  <c r="C9422" i="2" s="1"/>
  <c r="C9423" i="2" a="1"/>
  <c r="C9423" i="2"/>
  <c r="C9424" i="2" a="1"/>
  <c r="C9424" i="2"/>
  <c r="C9425" i="2" a="1"/>
  <c r="C9425" i="2"/>
  <c r="C9426" i="2" a="1"/>
  <c r="C9426" i="2" s="1"/>
  <c r="C9427" i="2" a="1"/>
  <c r="C9427" i="2"/>
  <c r="C9428" i="2" a="1"/>
  <c r="C9428" i="2"/>
  <c r="C9429" i="2" a="1"/>
  <c r="C9429" i="2"/>
  <c r="C9430" i="2" a="1"/>
  <c r="C9430" i="2" s="1"/>
  <c r="C9431" i="2" a="1"/>
  <c r="C9431" i="2"/>
  <c r="C9432" i="2" a="1"/>
  <c r="C9432" i="2"/>
  <c r="C9433" i="2" a="1"/>
  <c r="C9433" i="2"/>
  <c r="C9434" i="2" a="1"/>
  <c r="C9434" i="2" s="1"/>
  <c r="C9435" i="2" a="1"/>
  <c r="C9435" i="2"/>
  <c r="C9436" i="2" a="1"/>
  <c r="C9436" i="2"/>
  <c r="C9437" i="2" a="1"/>
  <c r="C9437" i="2"/>
  <c r="C9438" i="2" a="1"/>
  <c r="C9438" i="2" s="1"/>
  <c r="C9439" i="2" a="1"/>
  <c r="C9439" i="2"/>
  <c r="C9440" i="2" a="1"/>
  <c r="C9440" i="2"/>
  <c r="C9441" i="2" a="1"/>
  <c r="C9441" i="2"/>
  <c r="C9442" i="2" a="1"/>
  <c r="C9442" i="2" s="1"/>
  <c r="C9443" i="2" a="1"/>
  <c r="C9443" i="2"/>
  <c r="C9444" i="2" a="1"/>
  <c r="C9444" i="2"/>
  <c r="C9445" i="2" a="1"/>
  <c r="C9445" i="2"/>
  <c r="C9446" i="2" a="1"/>
  <c r="C9446" i="2" s="1"/>
  <c r="C9447" i="2" a="1"/>
  <c r="C9447" i="2"/>
  <c r="C9448" i="2" a="1"/>
  <c r="C9448" i="2"/>
  <c r="C9449" i="2" a="1"/>
  <c r="C9449" i="2"/>
  <c r="C9450" i="2" a="1"/>
  <c r="C9450" i="2" s="1"/>
  <c r="C9451" i="2" a="1"/>
  <c r="C9451" i="2"/>
  <c r="C9452" i="2" a="1"/>
  <c r="C9452" i="2"/>
  <c r="C9453" i="2" a="1"/>
  <c r="C9453" i="2"/>
  <c r="C9454" i="2" a="1"/>
  <c r="C9454" i="2" s="1"/>
  <c r="C9455" i="2" a="1"/>
  <c r="C9455" i="2"/>
  <c r="C9456" i="2" a="1"/>
  <c r="C9456" i="2"/>
  <c r="C9457" i="2" a="1"/>
  <c r="C9457" i="2"/>
  <c r="C9458" i="2" a="1"/>
  <c r="C9458" i="2" s="1"/>
  <c r="C9459" i="2" a="1"/>
  <c r="C9459" i="2"/>
  <c r="C9460" i="2" a="1"/>
  <c r="C9460" i="2"/>
  <c r="C9461" i="2" a="1"/>
  <c r="C9461" i="2"/>
  <c r="C9462" i="2" a="1"/>
  <c r="C9462" i="2" s="1"/>
  <c r="C9463" i="2" a="1"/>
  <c r="C9463" i="2"/>
  <c r="C9464" i="2" a="1"/>
  <c r="C9464" i="2"/>
  <c r="C9465" i="2" a="1"/>
  <c r="C9465" i="2"/>
  <c r="C9466" i="2" a="1"/>
  <c r="C9466" i="2" s="1"/>
  <c r="C9467" i="2" a="1"/>
  <c r="C9467" i="2"/>
  <c r="C9468" i="2" a="1"/>
  <c r="C9468" i="2"/>
  <c r="C9469" i="2" a="1"/>
  <c r="C9469" i="2"/>
  <c r="C9470" i="2" a="1"/>
  <c r="C9470" i="2" s="1"/>
  <c r="C9471" i="2" a="1"/>
  <c r="C9471" i="2"/>
  <c r="C9472" i="2" a="1"/>
  <c r="C9472" i="2"/>
  <c r="C9473" i="2" a="1"/>
  <c r="C9473" i="2"/>
  <c r="C9474" i="2" a="1"/>
  <c r="C9474" i="2" s="1"/>
  <c r="C9475" i="2" a="1"/>
  <c r="C9475" i="2"/>
  <c r="C9476" i="2" a="1"/>
  <c r="C9476" i="2"/>
  <c r="C9477" i="2" a="1"/>
  <c r="C9477" i="2"/>
  <c r="C9478" i="2" a="1"/>
  <c r="C9478" i="2" s="1"/>
  <c r="C9479" i="2" a="1"/>
  <c r="C9479" i="2"/>
  <c r="C9480" i="2" a="1"/>
  <c r="C9480" i="2"/>
  <c r="C9481" i="2" a="1"/>
  <c r="C9481" i="2"/>
  <c r="C9482" i="2" a="1"/>
  <c r="C9482" i="2" s="1"/>
  <c r="C9483" i="2" a="1"/>
  <c r="C9483" i="2"/>
  <c r="C9484" i="2" a="1"/>
  <c r="C9484" i="2"/>
  <c r="C9485" i="2" a="1"/>
  <c r="C9485" i="2"/>
  <c r="C9486" i="2" a="1"/>
  <c r="C9486" i="2" s="1"/>
  <c r="C9487" i="2" a="1"/>
  <c r="C9487" i="2"/>
  <c r="C9488" i="2" a="1"/>
  <c r="C9488" i="2"/>
  <c r="C9489" i="2" a="1"/>
  <c r="C9489" i="2"/>
  <c r="C9490" i="2" a="1"/>
  <c r="C9490" i="2" s="1"/>
  <c r="C9491" i="2" a="1"/>
  <c r="C9491" i="2"/>
  <c r="C9492" i="2" a="1"/>
  <c r="C9492" i="2"/>
  <c r="C9493" i="2" a="1"/>
  <c r="C9493" i="2"/>
  <c r="C9494" i="2" a="1"/>
  <c r="C9494" i="2" s="1"/>
  <c r="C9495" i="2" a="1"/>
  <c r="C9495" i="2"/>
  <c r="C9496" i="2" a="1"/>
  <c r="C9496" i="2"/>
  <c r="C9497" i="2" a="1"/>
  <c r="C9497" i="2"/>
  <c r="C9498" i="2" a="1"/>
  <c r="C9498" i="2" s="1"/>
  <c r="C9499" i="2" a="1"/>
  <c r="C9499" i="2"/>
  <c r="C9500" i="2" a="1"/>
  <c r="C9500" i="2"/>
  <c r="C9501" i="2" a="1"/>
  <c r="C9501" i="2"/>
  <c r="C9502" i="2" a="1"/>
  <c r="C9502" i="2" s="1"/>
  <c r="C9503" i="2" a="1"/>
  <c r="C9503" i="2"/>
  <c r="C9504" i="2" a="1"/>
  <c r="C9504" i="2"/>
  <c r="C9505" i="2" a="1"/>
  <c r="C9505" i="2"/>
  <c r="C9506" i="2" a="1"/>
  <c r="C9506" i="2" s="1"/>
  <c r="C9507" i="2" a="1"/>
  <c r="C9507" i="2"/>
  <c r="C9508" i="2" a="1"/>
  <c r="C9508" i="2"/>
  <c r="C9509" i="2" a="1"/>
  <c r="C9509" i="2"/>
  <c r="C9510" i="2" a="1"/>
  <c r="C9510" i="2" s="1"/>
  <c r="C9511" i="2" a="1"/>
  <c r="C9511" i="2"/>
  <c r="C9512" i="2" a="1"/>
  <c r="C9512" i="2"/>
  <c r="C9513" i="2" a="1"/>
  <c r="C9513" i="2" s="1"/>
  <c r="C9514" i="2" a="1"/>
  <c r="C9514" i="2" s="1"/>
  <c r="C9515" i="2" a="1"/>
  <c r="C9515" i="2"/>
  <c r="C9516" i="2" a="1"/>
  <c r="C9516" i="2"/>
  <c r="C9517" i="2" a="1"/>
  <c r="C9517" i="2" s="1"/>
  <c r="C9518" i="2" a="1"/>
  <c r="C9518" i="2" s="1"/>
  <c r="C9519" i="2" a="1"/>
  <c r="C9519" i="2" s="1"/>
  <c r="C9520" i="2" a="1"/>
  <c r="C9520" i="2"/>
  <c r="C9521" i="2" a="1"/>
  <c r="C9521" i="2" s="1"/>
  <c r="C9522" i="2" a="1"/>
  <c r="C9522" i="2" s="1"/>
  <c r="C9523" i="2" a="1"/>
  <c r="C9523" i="2" s="1"/>
  <c r="C9524" i="2" a="1"/>
  <c r="C9524" i="2"/>
  <c r="C9525" i="2" a="1"/>
  <c r="C9525" i="2" s="1"/>
  <c r="C9526" i="2" a="1"/>
  <c r="C9526" i="2" s="1"/>
  <c r="C9527" i="2" a="1"/>
  <c r="C9527" i="2" s="1"/>
  <c r="C9528" i="2" a="1"/>
  <c r="C9528" i="2"/>
  <c r="C9529" i="2" a="1"/>
  <c r="C9529" i="2" s="1"/>
  <c r="C9530" i="2" a="1"/>
  <c r="C9530" i="2" s="1"/>
  <c r="C9531" i="2" a="1"/>
  <c r="C9531" i="2" s="1"/>
  <c r="C9532" i="2" a="1"/>
  <c r="C9532" i="2"/>
  <c r="C9533" i="2" a="1"/>
  <c r="C9533" i="2" s="1"/>
  <c r="C9534" i="2" a="1"/>
  <c r="C9534" i="2" s="1"/>
  <c r="C9535" i="2" a="1"/>
  <c r="C9535" i="2" s="1"/>
  <c r="C9536" i="2" a="1"/>
  <c r="C9536" i="2"/>
  <c r="C9537" i="2" a="1"/>
  <c r="C9537" i="2" s="1"/>
  <c r="C9538" i="2" a="1"/>
  <c r="C9538" i="2" s="1"/>
  <c r="C9539" i="2" a="1"/>
  <c r="C9539" i="2" s="1"/>
  <c r="C9540" i="2" a="1"/>
  <c r="C9540" i="2"/>
  <c r="C9541" i="2" a="1"/>
  <c r="C9541" i="2" s="1"/>
  <c r="C9542" i="2" a="1"/>
  <c r="C9542" i="2" s="1"/>
  <c r="C9543" i="2" a="1"/>
  <c r="C9543" i="2" s="1"/>
  <c r="C9544" i="2" a="1"/>
  <c r="C9544" i="2"/>
  <c r="C9545" i="2" a="1"/>
  <c r="C9545" i="2" s="1"/>
  <c r="C9546" i="2" a="1"/>
  <c r="C9546" i="2" s="1"/>
  <c r="C9547" i="2" a="1"/>
  <c r="C9547" i="2" s="1"/>
  <c r="C9548" i="2" a="1"/>
  <c r="C9548" i="2"/>
  <c r="C9549" i="2" a="1"/>
  <c r="C9549" i="2" s="1"/>
  <c r="C9550" i="2" a="1"/>
  <c r="C9550" i="2" s="1"/>
  <c r="C9551" i="2" a="1"/>
  <c r="C9551" i="2" s="1"/>
  <c r="C9552" i="2" a="1"/>
  <c r="C9552" i="2"/>
  <c r="C9553" i="2" a="1"/>
  <c r="C9553" i="2" s="1"/>
  <c r="C9554" i="2" a="1"/>
  <c r="C9554" i="2" s="1"/>
  <c r="C9555" i="2" a="1"/>
  <c r="C9555" i="2" s="1"/>
  <c r="C9556" i="2" a="1"/>
  <c r="C9556" i="2"/>
  <c r="C9557" i="2" a="1"/>
  <c r="C9557" i="2" s="1"/>
  <c r="C9558" i="2" a="1"/>
  <c r="C9558" i="2" s="1"/>
  <c r="C9559" i="2" a="1"/>
  <c r="C9559" i="2" s="1"/>
  <c r="C9560" i="2" a="1"/>
  <c r="C9560" i="2"/>
  <c r="C9561" i="2" a="1"/>
  <c r="C9561" i="2" s="1"/>
  <c r="C9562" i="2" a="1"/>
  <c r="C9562" i="2" s="1"/>
  <c r="C9563" i="2" a="1"/>
  <c r="C9563" i="2" s="1"/>
  <c r="C9564" i="2" a="1"/>
  <c r="C9564" i="2"/>
  <c r="C9565" i="2" a="1"/>
  <c r="C9565" i="2" s="1"/>
  <c r="C9566" i="2" a="1"/>
  <c r="C9566" i="2" s="1"/>
  <c r="C9567" i="2" a="1"/>
  <c r="C9567" i="2" s="1"/>
  <c r="C9568" i="2" a="1"/>
  <c r="C9568" i="2"/>
  <c r="C9569" i="2" a="1"/>
  <c r="C9569" i="2" s="1"/>
  <c r="C9570" i="2" a="1"/>
  <c r="C9570" i="2" s="1"/>
  <c r="C9571" i="2" a="1"/>
  <c r="C9571" i="2" s="1"/>
  <c r="C9572" i="2" a="1"/>
  <c r="C9572" i="2"/>
  <c r="C9573" i="2" a="1"/>
  <c r="C9573" i="2" s="1"/>
  <c r="C9574" i="2" a="1"/>
  <c r="C9574" i="2" s="1"/>
  <c r="C9575" i="2" a="1"/>
  <c r="C9575" i="2" s="1"/>
  <c r="C9576" i="2" a="1"/>
  <c r="C9576" i="2"/>
  <c r="C9577" i="2" a="1"/>
  <c r="C9577" i="2" s="1"/>
  <c r="C9578" i="2" a="1"/>
  <c r="C9578" i="2" s="1"/>
  <c r="C9579" i="2" a="1"/>
  <c r="C9579" i="2" s="1"/>
  <c r="C9580" i="2" a="1"/>
  <c r="C9580" i="2"/>
  <c r="C9581" i="2" a="1"/>
  <c r="C9581" i="2" s="1"/>
  <c r="C9582" i="2" a="1"/>
  <c r="C9582" i="2" s="1"/>
  <c r="C9583" i="2" a="1"/>
  <c r="C9583" i="2" s="1"/>
  <c r="C9584" i="2" a="1"/>
  <c r="C9584" i="2"/>
  <c r="C9585" i="2" a="1"/>
  <c r="C9585" i="2" s="1"/>
  <c r="C9586" i="2" a="1"/>
  <c r="C9586" i="2" s="1"/>
  <c r="C9587" i="2" a="1"/>
  <c r="C9587" i="2" s="1"/>
  <c r="C9588" i="2" a="1"/>
  <c r="C9588" i="2"/>
  <c r="C9589" i="2" a="1"/>
  <c r="C9589" i="2" s="1"/>
  <c r="C9590" i="2" a="1"/>
  <c r="C9590" i="2" s="1"/>
  <c r="C9591" i="2" a="1"/>
  <c r="C9591" i="2" s="1"/>
  <c r="C9592" i="2" a="1"/>
  <c r="C9592" i="2"/>
  <c r="C9593" i="2" a="1"/>
  <c r="C9593" i="2" s="1"/>
  <c r="C9594" i="2" a="1"/>
  <c r="C9594" i="2" s="1"/>
  <c r="C9595" i="2" a="1"/>
  <c r="C9595" i="2" s="1"/>
  <c r="C9596" i="2" a="1"/>
  <c r="C9596" i="2"/>
  <c r="C9597" i="2" a="1"/>
  <c r="C9597" i="2" s="1"/>
  <c r="C9598" i="2" a="1"/>
  <c r="C9598" i="2" s="1"/>
  <c r="C9599" i="2" a="1"/>
  <c r="C9599" i="2" s="1"/>
  <c r="C9600" i="2" a="1"/>
  <c r="C9600" i="2"/>
  <c r="C9601" i="2" a="1"/>
  <c r="C9601" i="2" s="1"/>
  <c r="C9602" i="2" a="1"/>
  <c r="C9602" i="2" s="1"/>
  <c r="C9603" i="2" a="1"/>
  <c r="C9603" i="2" s="1"/>
  <c r="C9604" i="2" a="1"/>
  <c r="C9604" i="2"/>
  <c r="C9605" i="2" a="1"/>
  <c r="C9605" i="2" s="1"/>
  <c r="C9606" i="2" a="1"/>
  <c r="C9606" i="2" s="1"/>
  <c r="C9607" i="2" a="1"/>
  <c r="C9607" i="2" s="1"/>
  <c r="C9608" i="2" a="1"/>
  <c r="C9608" i="2"/>
  <c r="C9609" i="2" a="1"/>
  <c r="C9609" i="2" s="1"/>
  <c r="C9610" i="2" a="1"/>
  <c r="C9610" i="2" s="1"/>
  <c r="C9611" i="2" a="1"/>
  <c r="C9611" i="2" s="1"/>
  <c r="C9612" i="2" a="1"/>
  <c r="C9612" i="2"/>
  <c r="C9613" i="2" a="1"/>
  <c r="C9613" i="2" s="1"/>
  <c r="C9614" i="2" a="1"/>
  <c r="C9614" i="2" s="1"/>
  <c r="C9615" i="2" a="1"/>
  <c r="C9615" i="2" s="1"/>
  <c r="C9616" i="2" a="1"/>
  <c r="C9616" i="2"/>
  <c r="C9617" i="2" a="1"/>
  <c r="C9617" i="2" s="1"/>
  <c r="C9618" i="2" a="1"/>
  <c r="C9618" i="2" s="1"/>
  <c r="C9619" i="2" a="1"/>
  <c r="C9619" i="2" s="1"/>
  <c r="C9620" i="2" a="1"/>
  <c r="C9620" i="2"/>
  <c r="C9621" i="2" a="1"/>
  <c r="C9621" i="2" s="1"/>
  <c r="C9622" i="2" a="1"/>
  <c r="C9622" i="2" s="1"/>
  <c r="C9623" i="2" a="1"/>
  <c r="C9623" i="2" s="1"/>
  <c r="C9624" i="2" a="1"/>
  <c r="C9624" i="2"/>
  <c r="C9625" i="2" a="1"/>
  <c r="C9625" i="2" s="1"/>
  <c r="C9626" i="2" a="1"/>
  <c r="C9626" i="2" s="1"/>
  <c r="C9627" i="2" a="1"/>
  <c r="C9627" i="2" s="1"/>
  <c r="C9628" i="2" a="1"/>
  <c r="C9628" i="2"/>
  <c r="C9629" i="2" a="1"/>
  <c r="C9629" i="2" s="1"/>
  <c r="C9630" i="2" a="1"/>
  <c r="C9630" i="2" s="1"/>
  <c r="C9631" i="2" a="1"/>
  <c r="C9631" i="2" s="1"/>
  <c r="C9632" i="2" a="1"/>
  <c r="C9632" i="2"/>
  <c r="C9633" i="2" a="1"/>
  <c r="C9633" i="2" s="1"/>
  <c r="C9634" i="2" a="1"/>
  <c r="C9634" i="2" s="1"/>
  <c r="C9635" i="2" a="1"/>
  <c r="C9635" i="2" s="1"/>
  <c r="C9636" i="2" a="1"/>
  <c r="C9636" i="2"/>
  <c r="C9637" i="2" a="1"/>
  <c r="C9637" i="2" s="1"/>
  <c r="C9638" i="2" a="1"/>
  <c r="C9638" i="2" s="1"/>
  <c r="C9639" i="2" a="1"/>
  <c r="C9639" i="2" s="1"/>
  <c r="C9640" i="2" a="1"/>
  <c r="C9640" i="2"/>
  <c r="C9641" i="2" a="1"/>
  <c r="C9641" i="2" s="1"/>
  <c r="C9642" i="2" a="1"/>
  <c r="C9642" i="2" s="1"/>
  <c r="C9643" i="2" a="1"/>
  <c r="C9643" i="2" s="1"/>
  <c r="C9644" i="2" a="1"/>
  <c r="C9644" i="2"/>
  <c r="C9645" i="2" a="1"/>
  <c r="C9645" i="2" s="1"/>
  <c r="C9646" i="2" a="1"/>
  <c r="C9646" i="2" s="1"/>
  <c r="C9647" i="2" a="1"/>
  <c r="C9647" i="2" s="1"/>
  <c r="C9648" i="2" a="1"/>
  <c r="C9648" i="2"/>
  <c r="C9649" i="2" a="1"/>
  <c r="C9649" i="2" s="1"/>
  <c r="C9650" i="2" a="1"/>
  <c r="C9650" i="2" s="1"/>
  <c r="C9651" i="2" a="1"/>
  <c r="C9651" i="2" s="1"/>
  <c r="C9652" i="2" a="1"/>
  <c r="C9652" i="2"/>
  <c r="C9653" i="2" a="1"/>
  <c r="C9653" i="2" s="1"/>
  <c r="C9654" i="2" a="1"/>
  <c r="C9654" i="2" s="1"/>
  <c r="C9655" i="2" a="1"/>
  <c r="C9655" i="2" s="1"/>
  <c r="C9656" i="2" a="1"/>
  <c r="C9656" i="2"/>
  <c r="C9657" i="2" a="1"/>
  <c r="C9657" i="2" s="1"/>
  <c r="C9658" i="2" a="1"/>
  <c r="C9658" i="2" s="1"/>
  <c r="C9659" i="2" a="1"/>
  <c r="C9659" i="2" s="1"/>
  <c r="C9660" i="2" a="1"/>
  <c r="C9660" i="2"/>
  <c r="C9661" i="2" a="1"/>
  <c r="C9661" i="2" s="1"/>
  <c r="C9662" i="2" a="1"/>
  <c r="C9662" i="2" s="1"/>
  <c r="C9663" i="2" a="1"/>
  <c r="C9663" i="2" s="1"/>
  <c r="C9664" i="2" a="1"/>
  <c r="C9664" i="2"/>
  <c r="C9665" i="2" a="1"/>
  <c r="C9665" i="2" s="1"/>
  <c r="C9666" i="2" a="1"/>
  <c r="C9666" i="2" s="1"/>
  <c r="C9667" i="2" a="1"/>
  <c r="C9667" i="2" s="1"/>
  <c r="C9668" i="2" a="1"/>
  <c r="C9668" i="2"/>
  <c r="C9669" i="2" a="1"/>
  <c r="C9669" i="2" s="1"/>
  <c r="C9670" i="2" a="1"/>
  <c r="C9670" i="2" s="1"/>
  <c r="C9671" i="2" a="1"/>
  <c r="C9671" i="2" s="1"/>
  <c r="C9672" i="2" a="1"/>
  <c r="C9672" i="2"/>
  <c r="C9673" i="2" a="1"/>
  <c r="C9673" i="2" s="1"/>
  <c r="C9674" i="2" a="1"/>
  <c r="C9674" i="2" s="1"/>
  <c r="C9675" i="2" a="1"/>
  <c r="C9675" i="2" s="1"/>
  <c r="C9676" i="2" a="1"/>
  <c r="C9676" i="2"/>
  <c r="C9677" i="2" a="1"/>
  <c r="C9677" i="2" s="1"/>
  <c r="C9678" i="2" a="1"/>
  <c r="C9678" i="2" s="1"/>
  <c r="C9679" i="2" a="1"/>
  <c r="C9679" i="2" s="1"/>
  <c r="C9680" i="2" a="1"/>
  <c r="C9680" i="2"/>
  <c r="C9681" i="2" a="1"/>
  <c r="C9681" i="2" s="1"/>
  <c r="C9682" i="2" a="1"/>
  <c r="C9682" i="2" s="1"/>
  <c r="C9683" i="2" a="1"/>
  <c r="C9683" i="2" s="1"/>
  <c r="C9684" i="2" a="1"/>
  <c r="C9684" i="2"/>
  <c r="C9685" i="2" a="1"/>
  <c r="C9685" i="2" s="1"/>
  <c r="C9686" i="2" a="1"/>
  <c r="C9686" i="2" s="1"/>
  <c r="C9687" i="2" a="1"/>
  <c r="C9687" i="2" s="1"/>
  <c r="C9688" i="2" a="1"/>
  <c r="C9688" i="2"/>
  <c r="C9689" i="2" a="1"/>
  <c r="C9689" i="2" s="1"/>
  <c r="C9690" i="2" a="1"/>
  <c r="C9690" i="2" s="1"/>
  <c r="C9691" i="2" a="1"/>
  <c r="C9691" i="2" s="1"/>
  <c r="C9692" i="2" a="1"/>
  <c r="C9692" i="2"/>
  <c r="C9693" i="2" a="1"/>
  <c r="C9693" i="2" s="1"/>
  <c r="C9694" i="2" a="1"/>
  <c r="C9694" i="2" s="1"/>
  <c r="C9695" i="2" a="1"/>
  <c r="C9695" i="2" s="1"/>
  <c r="C9696" i="2" a="1"/>
  <c r="C9696" i="2"/>
  <c r="C9697" i="2" a="1"/>
  <c r="C9697" i="2" s="1"/>
  <c r="C9698" i="2" a="1"/>
  <c r="C9698" i="2" s="1"/>
  <c r="C9699" i="2" a="1"/>
  <c r="C9699" i="2" s="1"/>
  <c r="C9700" i="2" a="1"/>
  <c r="C9700" i="2"/>
  <c r="C9701" i="2" a="1"/>
  <c r="C9701" i="2" s="1"/>
  <c r="C9702" i="2" a="1"/>
  <c r="C9702" i="2" s="1"/>
  <c r="C9703" i="2" a="1"/>
  <c r="C9703" i="2" s="1"/>
  <c r="C9704" i="2" a="1"/>
  <c r="C9704" i="2"/>
  <c r="C9705" i="2" a="1"/>
  <c r="C9705" i="2" s="1"/>
  <c r="C9706" i="2" a="1"/>
  <c r="C9706" i="2" s="1"/>
  <c r="C9707" i="2" a="1"/>
  <c r="C9707" i="2" s="1"/>
  <c r="C9708" i="2" a="1"/>
  <c r="C9708" i="2"/>
  <c r="C9709" i="2" a="1"/>
  <c r="C9709" i="2" s="1"/>
  <c r="C9710" i="2" a="1"/>
  <c r="C9710" i="2" s="1"/>
  <c r="C9711" i="2" a="1"/>
  <c r="C9711" i="2" s="1"/>
  <c r="C9712" i="2" a="1"/>
  <c r="C9712" i="2"/>
  <c r="C9713" i="2" a="1"/>
  <c r="C9713" i="2" s="1"/>
  <c r="C9714" i="2" a="1"/>
  <c r="C9714" i="2" s="1"/>
  <c r="C9715" i="2" a="1"/>
  <c r="C9715" i="2" s="1"/>
  <c r="C9716" i="2" a="1"/>
  <c r="C9716" i="2"/>
  <c r="C9717" i="2" a="1"/>
  <c r="C9717" i="2" s="1"/>
  <c r="C9718" i="2" a="1"/>
  <c r="C9718" i="2" s="1"/>
  <c r="C9719" i="2" a="1"/>
  <c r="C9719" i="2" s="1"/>
  <c r="C9720" i="2" a="1"/>
  <c r="C9720" i="2"/>
  <c r="C9721" i="2" a="1"/>
  <c r="C9721" i="2" s="1"/>
  <c r="C9722" i="2" a="1"/>
  <c r="C9722" i="2" s="1"/>
  <c r="C9723" i="2" a="1"/>
  <c r="C9723" i="2" s="1"/>
  <c r="C9724" i="2" a="1"/>
  <c r="C9724" i="2"/>
  <c r="C9725" i="2" a="1"/>
  <c r="C9725" i="2" s="1"/>
  <c r="C9726" i="2" a="1"/>
  <c r="C9726" i="2" s="1"/>
  <c r="C9727" i="2" a="1"/>
  <c r="C9727" i="2" s="1"/>
  <c r="C9728" i="2" a="1"/>
  <c r="C9728" i="2"/>
  <c r="C9729" i="2" a="1"/>
  <c r="C9729" i="2" s="1"/>
  <c r="C9730" i="2" a="1"/>
  <c r="C9730" i="2" s="1"/>
  <c r="C9731" i="2" a="1"/>
  <c r="C9731" i="2" s="1"/>
  <c r="C9732" i="2" a="1"/>
  <c r="C9732" i="2"/>
  <c r="C9733" i="2" a="1"/>
  <c r="C9733" i="2" s="1"/>
  <c r="C9734" i="2" a="1"/>
  <c r="C9734" i="2" s="1"/>
  <c r="C9735" i="2" a="1"/>
  <c r="C9735" i="2" s="1"/>
  <c r="C9736" i="2" a="1"/>
  <c r="C9736" i="2"/>
  <c r="C9737" i="2" a="1"/>
  <c r="C9737" i="2" s="1"/>
  <c r="C9738" i="2" a="1"/>
  <c r="C9738" i="2" s="1"/>
  <c r="C9739" i="2" a="1"/>
  <c r="C9739" i="2" s="1"/>
  <c r="C9740" i="2" a="1"/>
  <c r="C9740" i="2"/>
  <c r="C9741" i="2" a="1"/>
  <c r="C9741" i="2" s="1"/>
  <c r="C9742" i="2" a="1"/>
  <c r="C9742" i="2" s="1"/>
  <c r="C9743" i="2" a="1"/>
  <c r="C9743" i="2" s="1"/>
  <c r="C9744" i="2" a="1"/>
  <c r="C9744" i="2"/>
  <c r="C9745" i="2" a="1"/>
  <c r="C9745" i="2" s="1"/>
  <c r="C9746" i="2" a="1"/>
  <c r="C9746" i="2" s="1"/>
  <c r="C9747" i="2" a="1"/>
  <c r="C9747" i="2" s="1"/>
  <c r="C9748" i="2" a="1"/>
  <c r="C9748" i="2"/>
  <c r="C9749" i="2" a="1"/>
  <c r="C9749" i="2" s="1"/>
  <c r="C9750" i="2" a="1"/>
  <c r="C9750" i="2" s="1"/>
  <c r="C9751" i="2" a="1"/>
  <c r="C9751" i="2" s="1"/>
  <c r="C9752" i="2" a="1"/>
  <c r="C9752" i="2"/>
  <c r="C9753" i="2" a="1"/>
  <c r="C9753" i="2" s="1"/>
  <c r="C9754" i="2" a="1"/>
  <c r="C9754" i="2" s="1"/>
  <c r="C9755" i="2" a="1"/>
  <c r="C9755" i="2" s="1"/>
  <c r="C9756" i="2" a="1"/>
  <c r="C9756" i="2"/>
  <c r="C9757" i="2" a="1"/>
  <c r="C9757" i="2" s="1"/>
  <c r="C9758" i="2" a="1"/>
  <c r="C9758" i="2" s="1"/>
  <c r="C9759" i="2" a="1"/>
  <c r="C9759" i="2" s="1"/>
  <c r="C9760" i="2" a="1"/>
  <c r="C9760" i="2"/>
  <c r="C9761" i="2" a="1"/>
  <c r="C9761" i="2" s="1"/>
  <c r="C9762" i="2" a="1"/>
  <c r="C9762" i="2" s="1"/>
  <c r="C9763" i="2" a="1"/>
  <c r="C9763" i="2" s="1"/>
  <c r="C9764" i="2" a="1"/>
  <c r="C9764" i="2"/>
  <c r="C9765" i="2" a="1"/>
  <c r="C9765" i="2" s="1"/>
  <c r="C9766" i="2" a="1"/>
  <c r="C9766" i="2" s="1"/>
  <c r="C9767" i="2" a="1"/>
  <c r="C9767" i="2" s="1"/>
  <c r="C9768" i="2" a="1"/>
  <c r="C9768" i="2"/>
  <c r="C9769" i="2" a="1"/>
  <c r="C9769" i="2" s="1"/>
  <c r="C9770" i="2" a="1"/>
  <c r="C9770" i="2" s="1"/>
  <c r="C9771" i="2" a="1"/>
  <c r="C9771" i="2" s="1"/>
  <c r="C9772" i="2" a="1"/>
  <c r="C9772" i="2"/>
  <c r="C9773" i="2" a="1"/>
  <c r="C9773" i="2" s="1"/>
  <c r="C9774" i="2" a="1"/>
  <c r="C9774" i="2" s="1"/>
  <c r="C9775" i="2" a="1"/>
  <c r="C9775" i="2" s="1"/>
  <c r="C9776" i="2" a="1"/>
  <c r="C9776" i="2"/>
  <c r="C9777" i="2" a="1"/>
  <c r="C9777" i="2" s="1"/>
  <c r="C9778" i="2" a="1"/>
  <c r="C9778" i="2" s="1"/>
  <c r="C9779" i="2" a="1"/>
  <c r="C9779" i="2" s="1"/>
  <c r="C9780" i="2" a="1"/>
  <c r="C9780" i="2"/>
  <c r="C9781" i="2" a="1"/>
  <c r="C9781" i="2" s="1"/>
  <c r="C9782" i="2" a="1"/>
  <c r="C9782" i="2" s="1"/>
  <c r="C9783" i="2" a="1"/>
  <c r="C9783" i="2" s="1"/>
  <c r="C9784" i="2" a="1"/>
  <c r="C9784" i="2"/>
  <c r="C9785" i="2" a="1"/>
  <c r="C9785" i="2" s="1"/>
  <c r="C9786" i="2" a="1"/>
  <c r="C9786" i="2" s="1"/>
  <c r="C9787" i="2" a="1"/>
  <c r="C9787" i="2" s="1"/>
  <c r="C9788" i="2" a="1"/>
  <c r="C9788" i="2"/>
  <c r="C9789" i="2" a="1"/>
  <c r="C9789" i="2" s="1"/>
  <c r="C9790" i="2" a="1"/>
  <c r="C9790" i="2" s="1"/>
  <c r="C9791" i="2" a="1"/>
  <c r="C9791" i="2" s="1"/>
  <c r="C9792" i="2" a="1"/>
  <c r="C9792" i="2"/>
  <c r="C9793" i="2" a="1"/>
  <c r="C9793" i="2" s="1"/>
  <c r="C9794" i="2" a="1"/>
  <c r="C9794" i="2" s="1"/>
  <c r="C9795" i="2" a="1"/>
  <c r="C9795" i="2" s="1"/>
  <c r="C9796" i="2" a="1"/>
  <c r="C9796" i="2"/>
  <c r="C9797" i="2" a="1"/>
  <c r="C9797" i="2" s="1"/>
  <c r="C9798" i="2" a="1"/>
  <c r="C9798" i="2" s="1"/>
  <c r="C9799" i="2" a="1"/>
  <c r="C9799" i="2" s="1"/>
  <c r="C9800" i="2" a="1"/>
  <c r="C9800" i="2"/>
  <c r="C9801" i="2" a="1"/>
  <c r="C9801" i="2" s="1"/>
  <c r="C9802" i="2" a="1"/>
  <c r="C9802" i="2" s="1"/>
  <c r="C9803" i="2" a="1"/>
  <c r="C9803" i="2" s="1"/>
  <c r="C9804" i="2" a="1"/>
  <c r="C9804" i="2" s="1"/>
  <c r="C9805" i="2" a="1"/>
  <c r="C9805" i="2" s="1"/>
  <c r="C9806" i="2" a="1"/>
  <c r="C9806" i="2" s="1"/>
  <c r="C9807" i="2" a="1"/>
  <c r="C9807" i="2" s="1"/>
  <c r="C9808" i="2" a="1"/>
  <c r="C9808" i="2" s="1"/>
  <c r="C9809" i="2" a="1"/>
  <c r="C9809" i="2" s="1"/>
  <c r="C9810" i="2" a="1"/>
  <c r="C9810" i="2" s="1"/>
  <c r="C9811" i="2" a="1"/>
  <c r="C9811" i="2" s="1"/>
  <c r="C9812" i="2" a="1"/>
  <c r="C9812" i="2" s="1"/>
  <c r="C9813" i="2" a="1"/>
  <c r="C9813" i="2" s="1"/>
  <c r="C9814" i="2" a="1"/>
  <c r="C9814" i="2" s="1"/>
  <c r="C9815" i="2" a="1"/>
  <c r="C9815" i="2" s="1"/>
  <c r="C9816" i="2" a="1"/>
  <c r="C9816" i="2" s="1"/>
  <c r="C9817" i="2" a="1"/>
  <c r="C9817" i="2" s="1"/>
  <c r="C9818" i="2" a="1"/>
  <c r="C9818" i="2" s="1"/>
  <c r="C9819" i="2" a="1"/>
  <c r="C9819" i="2" s="1"/>
  <c r="C9820" i="2" a="1"/>
  <c r="C9820" i="2" s="1"/>
  <c r="C9821" i="2" a="1"/>
  <c r="C9821" i="2" s="1"/>
  <c r="C9822" i="2" a="1"/>
  <c r="C9822" i="2" s="1"/>
  <c r="C9823" i="2" a="1"/>
  <c r="C9823" i="2" s="1"/>
  <c r="C9824" i="2" a="1"/>
  <c r="C9824" i="2" s="1"/>
  <c r="C9825" i="2" a="1"/>
  <c r="C9825" i="2" s="1"/>
  <c r="C9826" i="2" a="1"/>
  <c r="C9826" i="2" s="1"/>
  <c r="C9827" i="2" a="1"/>
  <c r="C9827" i="2" s="1"/>
  <c r="C9828" i="2" a="1"/>
  <c r="C9828" i="2" s="1"/>
  <c r="C9829" i="2" a="1"/>
  <c r="C9829" i="2" s="1"/>
  <c r="C9830" i="2" a="1"/>
  <c r="C9830" i="2" s="1"/>
  <c r="C9831" i="2" a="1"/>
  <c r="C9831" i="2" s="1"/>
  <c r="C9832" i="2" a="1"/>
  <c r="C9832" i="2" s="1"/>
  <c r="C9833" i="2" a="1"/>
  <c r="C9833" i="2" s="1"/>
  <c r="C9834" i="2" a="1"/>
  <c r="C9834" i="2" s="1"/>
  <c r="C9835" i="2" a="1"/>
  <c r="C9835" i="2" s="1"/>
  <c r="C9836" i="2" a="1"/>
  <c r="C9836" i="2" s="1"/>
  <c r="C9837" i="2" a="1"/>
  <c r="C9837" i="2" s="1"/>
  <c r="C9838" i="2" a="1"/>
  <c r="C9838" i="2" s="1"/>
  <c r="C9839" i="2" a="1"/>
  <c r="C9839" i="2" s="1"/>
  <c r="C9840" i="2" a="1"/>
  <c r="C9840" i="2" s="1"/>
  <c r="C9841" i="2" a="1"/>
  <c r="C9841" i="2" s="1"/>
  <c r="C9842" i="2" a="1"/>
  <c r="C9842" i="2" s="1"/>
  <c r="C9843" i="2" a="1"/>
  <c r="C9843" i="2" s="1"/>
  <c r="C9844" i="2" a="1"/>
  <c r="C9844" i="2" s="1"/>
  <c r="C9845" i="2" a="1"/>
  <c r="C9845" i="2" s="1"/>
  <c r="C9846" i="2" a="1"/>
  <c r="C9846" i="2" s="1"/>
  <c r="C9847" i="2" a="1"/>
  <c r="C9847" i="2" s="1"/>
  <c r="C9848" i="2" a="1"/>
  <c r="C9848" i="2" s="1"/>
  <c r="C9849" i="2" a="1"/>
  <c r="C9849" i="2" s="1"/>
  <c r="C9850" i="2" a="1"/>
  <c r="C9850" i="2" s="1"/>
  <c r="C9851" i="2" a="1"/>
  <c r="C9851" i="2" s="1"/>
  <c r="C9852" i="2" a="1"/>
  <c r="C9852" i="2" s="1"/>
  <c r="C9853" i="2" a="1"/>
  <c r="C9853" i="2" s="1"/>
  <c r="C9854" i="2" a="1"/>
  <c r="C9854" i="2" s="1"/>
  <c r="C9855" i="2" a="1"/>
  <c r="C9855" i="2" s="1"/>
  <c r="C9856" i="2" a="1"/>
  <c r="C9856" i="2" s="1"/>
  <c r="C9857" i="2" a="1"/>
  <c r="C9857" i="2" s="1"/>
  <c r="C9858" i="2" a="1"/>
  <c r="C9858" i="2" s="1"/>
  <c r="C9859" i="2" a="1"/>
  <c r="C9859" i="2" s="1"/>
  <c r="C9860" i="2" a="1"/>
  <c r="C9860" i="2" s="1"/>
  <c r="C9861" i="2" a="1"/>
  <c r="C9861" i="2" s="1"/>
  <c r="C9862" i="2" a="1"/>
  <c r="C9862" i="2" s="1"/>
  <c r="C9863" i="2" a="1"/>
  <c r="C9863" i="2" s="1"/>
  <c r="C9864" i="2" a="1"/>
  <c r="C9864" i="2" s="1"/>
  <c r="C9865" i="2" a="1"/>
  <c r="C9865" i="2" s="1"/>
  <c r="C9866" i="2" a="1"/>
  <c r="C9866" i="2" s="1"/>
  <c r="C9867" i="2" a="1"/>
  <c r="C9867" i="2" s="1"/>
  <c r="C9868" i="2" a="1"/>
  <c r="C9868" i="2" s="1"/>
  <c r="C9869" i="2" a="1"/>
  <c r="C9869" i="2" s="1"/>
  <c r="C9870" i="2" a="1"/>
  <c r="C9870" i="2" s="1"/>
  <c r="C9871" i="2" a="1"/>
  <c r="C9871" i="2" s="1"/>
  <c r="C9872" i="2" a="1"/>
  <c r="C9872" i="2" s="1"/>
  <c r="C9873" i="2" a="1"/>
  <c r="C9873" i="2" s="1"/>
  <c r="C9874" i="2" a="1"/>
  <c r="C9874" i="2" s="1"/>
  <c r="C9875" i="2" a="1"/>
  <c r="C9875" i="2" s="1"/>
  <c r="C9876" i="2" a="1"/>
  <c r="C9876" i="2" s="1"/>
  <c r="C9877" i="2" a="1"/>
  <c r="C9877" i="2" s="1"/>
  <c r="C9878" i="2" a="1"/>
  <c r="C9878" i="2" s="1"/>
  <c r="C9879" i="2" a="1"/>
  <c r="C9879" i="2" s="1"/>
  <c r="C9880" i="2" a="1"/>
  <c r="C9880" i="2" s="1"/>
  <c r="C9881" i="2" a="1"/>
  <c r="C9881" i="2" s="1"/>
  <c r="C9882" i="2" a="1"/>
  <c r="C9882" i="2" s="1"/>
  <c r="C9883" i="2" a="1"/>
  <c r="C9883" i="2" s="1"/>
  <c r="C9884" i="2" a="1"/>
  <c r="C9884" i="2" s="1"/>
  <c r="C9885" i="2" a="1"/>
  <c r="C9885" i="2" s="1"/>
  <c r="C9886" i="2" a="1"/>
  <c r="C9886" i="2" s="1"/>
  <c r="C9887" i="2" a="1"/>
  <c r="C9887" i="2" s="1"/>
  <c r="C9888" i="2" a="1"/>
  <c r="C9888" i="2" s="1"/>
  <c r="C9889" i="2" a="1"/>
  <c r="C9889" i="2" s="1"/>
  <c r="C9890" i="2" a="1"/>
  <c r="C9890" i="2" s="1"/>
  <c r="C9891" i="2" a="1"/>
  <c r="C9891" i="2" s="1"/>
  <c r="C9892" i="2" a="1"/>
  <c r="C9892" i="2" s="1"/>
  <c r="C9893" i="2" a="1"/>
  <c r="C9893" i="2" s="1"/>
  <c r="C9894" i="2" a="1"/>
  <c r="C9894" i="2" s="1"/>
  <c r="C9895" i="2" a="1"/>
  <c r="C9895" i="2" s="1"/>
  <c r="C9896" i="2" a="1"/>
  <c r="C9896" i="2" s="1"/>
  <c r="C9897" i="2" a="1"/>
  <c r="C9897" i="2" s="1"/>
  <c r="C9898" i="2" a="1"/>
  <c r="C9898" i="2" s="1"/>
  <c r="C9899" i="2" a="1"/>
  <c r="C9899" i="2" s="1"/>
  <c r="C9900" i="2" a="1"/>
  <c r="C9900" i="2" s="1"/>
  <c r="C9901" i="2" a="1"/>
  <c r="C9901" i="2" s="1"/>
  <c r="C9902" i="2" a="1"/>
  <c r="C9902" i="2" s="1"/>
  <c r="C9903" i="2" a="1"/>
  <c r="C9903" i="2" s="1"/>
  <c r="C9904" i="2" a="1"/>
  <c r="C9904" i="2" s="1"/>
  <c r="C9905" i="2" a="1"/>
  <c r="C9905" i="2" s="1"/>
  <c r="C9906" i="2" a="1"/>
  <c r="C9906" i="2" s="1"/>
  <c r="C9907" i="2" a="1"/>
  <c r="C9907" i="2" s="1"/>
  <c r="C9908" i="2" a="1"/>
  <c r="C9908" i="2" s="1"/>
  <c r="C9909" i="2" a="1"/>
  <c r="C9909" i="2" s="1"/>
  <c r="C9910" i="2" a="1"/>
  <c r="C9910" i="2" s="1"/>
  <c r="C9911" i="2" a="1"/>
  <c r="C9911" i="2" s="1"/>
  <c r="C9912" i="2" a="1"/>
  <c r="C9912" i="2" s="1"/>
  <c r="C9913" i="2" a="1"/>
  <c r="C9913" i="2" s="1"/>
  <c r="C9914" i="2" a="1"/>
  <c r="C9914" i="2" s="1"/>
  <c r="C9915" i="2" a="1"/>
  <c r="C9915" i="2" s="1"/>
  <c r="C9916" i="2" a="1"/>
  <c r="C9916" i="2" s="1"/>
  <c r="C9917" i="2" a="1"/>
  <c r="C9917" i="2" s="1"/>
  <c r="C9918" i="2" a="1"/>
  <c r="C9918" i="2" s="1"/>
  <c r="C9919" i="2" a="1"/>
  <c r="C9919" i="2" s="1"/>
  <c r="C9920" i="2" a="1"/>
  <c r="C9920" i="2" s="1"/>
  <c r="C9921" i="2" a="1"/>
  <c r="C9921" i="2" s="1"/>
  <c r="C9922" i="2" a="1"/>
  <c r="C9922" i="2" s="1"/>
  <c r="C9923" i="2" a="1"/>
  <c r="C9923" i="2" s="1"/>
  <c r="C9924" i="2" a="1"/>
  <c r="C9924" i="2" s="1"/>
  <c r="C9925" i="2" a="1"/>
  <c r="C9925" i="2" s="1"/>
  <c r="C9926" i="2" a="1"/>
  <c r="C9926" i="2" s="1"/>
  <c r="C9927" i="2" a="1"/>
  <c r="C9927" i="2" s="1"/>
  <c r="C9928" i="2" a="1"/>
  <c r="C9928" i="2" s="1"/>
  <c r="C9929" i="2" a="1"/>
  <c r="C9929" i="2" s="1"/>
  <c r="C9930" i="2" a="1"/>
  <c r="C9930" i="2" s="1"/>
  <c r="C9931" i="2" a="1"/>
  <c r="C9931" i="2" s="1"/>
  <c r="C9932" i="2" a="1"/>
  <c r="C9932" i="2" s="1"/>
  <c r="C9933" i="2" a="1"/>
  <c r="C9933" i="2" s="1"/>
  <c r="C9934" i="2" a="1"/>
  <c r="C9934" i="2" s="1"/>
  <c r="C9935" i="2" a="1"/>
  <c r="C9935" i="2" s="1"/>
  <c r="C9936" i="2" a="1"/>
  <c r="C9936" i="2" s="1"/>
  <c r="C9937" i="2" a="1"/>
  <c r="C9937" i="2" s="1"/>
  <c r="C9938" i="2" a="1"/>
  <c r="C9938" i="2" s="1"/>
  <c r="C9939" i="2" a="1"/>
  <c r="C9939" i="2" s="1"/>
  <c r="C9940" i="2" a="1"/>
  <c r="C9940" i="2" s="1"/>
  <c r="C9941" i="2" a="1"/>
  <c r="C9941" i="2" s="1"/>
  <c r="C9942" i="2" a="1"/>
  <c r="C9942" i="2" s="1"/>
  <c r="C9943" i="2" a="1"/>
  <c r="C9943" i="2" s="1"/>
  <c r="C9944" i="2" a="1"/>
  <c r="C9944" i="2" s="1"/>
  <c r="C9945" i="2" a="1"/>
  <c r="C9945" i="2" s="1"/>
  <c r="C9946" i="2" a="1"/>
  <c r="C9946" i="2" s="1"/>
  <c r="C9947" i="2" a="1"/>
  <c r="C9947" i="2" s="1"/>
  <c r="C9948" i="2" a="1"/>
  <c r="C9948" i="2" s="1"/>
  <c r="C9949" i="2" a="1"/>
  <c r="C9949" i="2" s="1"/>
  <c r="C9950" i="2" a="1"/>
  <c r="C9950" i="2" s="1"/>
  <c r="C9951" i="2" a="1"/>
  <c r="C9951" i="2" s="1"/>
  <c r="C9952" i="2" a="1"/>
  <c r="C9952" i="2" s="1"/>
  <c r="C9953" i="2" a="1"/>
  <c r="C9953" i="2" s="1"/>
  <c r="C9954" i="2" a="1"/>
  <c r="C9954" i="2" s="1"/>
  <c r="C9955" i="2" a="1"/>
  <c r="C9955" i="2" s="1"/>
  <c r="C9956" i="2" a="1"/>
  <c r="C9956" i="2" s="1"/>
  <c r="C9957" i="2" a="1"/>
  <c r="C9957" i="2" s="1"/>
  <c r="C9958" i="2" a="1"/>
  <c r="C9958" i="2" s="1"/>
  <c r="C9959" i="2" a="1"/>
  <c r="C9959" i="2" s="1"/>
  <c r="C9960" i="2" a="1"/>
  <c r="C9960" i="2" s="1"/>
  <c r="C9961" i="2" a="1"/>
  <c r="C9961" i="2" s="1"/>
  <c r="C9962" i="2" a="1"/>
  <c r="C9962" i="2" s="1"/>
  <c r="C9963" i="2" a="1"/>
  <c r="C9963" i="2" s="1"/>
  <c r="C9964" i="2" a="1"/>
  <c r="C9964" i="2" s="1"/>
  <c r="C9965" i="2" a="1"/>
  <c r="C9965" i="2" s="1"/>
  <c r="C9966" i="2" a="1"/>
  <c r="C9966" i="2" s="1"/>
  <c r="C9967" i="2" a="1"/>
  <c r="C9967" i="2" s="1"/>
  <c r="C9968" i="2" a="1"/>
  <c r="C9968" i="2" s="1"/>
  <c r="C9969" i="2" a="1"/>
  <c r="C9969" i="2" s="1"/>
  <c r="C9970" i="2" a="1"/>
  <c r="C9970" i="2" s="1"/>
  <c r="C9971" i="2" a="1"/>
  <c r="C9971" i="2" s="1"/>
  <c r="C9972" i="2" a="1"/>
  <c r="C9972" i="2" s="1"/>
  <c r="C9973" i="2" a="1"/>
  <c r="C9973" i="2" s="1"/>
  <c r="C9974" i="2" a="1"/>
  <c r="C9974" i="2" s="1"/>
  <c r="C9975" i="2" a="1"/>
  <c r="C9975" i="2" s="1"/>
  <c r="C9976" i="2" a="1"/>
  <c r="C9976" i="2" s="1"/>
  <c r="C9977" i="2" a="1"/>
  <c r="C9977" i="2" s="1"/>
  <c r="C9978" i="2" a="1"/>
  <c r="C9978" i="2" s="1"/>
  <c r="C9979" i="2" a="1"/>
  <c r="C9979" i="2" s="1"/>
  <c r="C9980" i="2" a="1"/>
  <c r="C9980" i="2" s="1"/>
  <c r="C9981" i="2" a="1"/>
  <c r="C9981" i="2" s="1"/>
  <c r="C9982" i="2" a="1"/>
  <c r="C9982" i="2" s="1"/>
  <c r="C9983" i="2" a="1"/>
  <c r="C9983" i="2" s="1"/>
  <c r="C9984" i="2" a="1"/>
  <c r="C9984" i="2" s="1"/>
  <c r="C9985" i="2" a="1"/>
  <c r="C9985" i="2" s="1"/>
  <c r="C9986" i="2" a="1"/>
  <c r="C9986" i="2" s="1"/>
  <c r="C9987" i="2" a="1"/>
  <c r="C9987" i="2" s="1"/>
  <c r="C9988" i="2" a="1"/>
  <c r="C9988" i="2" s="1"/>
  <c r="C9989" i="2" a="1"/>
  <c r="C9989" i="2" s="1"/>
  <c r="C9990" i="2" a="1"/>
  <c r="C9990" i="2" s="1"/>
  <c r="C9991" i="2" a="1"/>
  <c r="C9991" i="2" s="1"/>
  <c r="C9992" i="2" a="1"/>
  <c r="C9992" i="2" s="1"/>
  <c r="C9993" i="2" a="1"/>
  <c r="C9993" i="2" s="1"/>
  <c r="C9994" i="2" a="1"/>
  <c r="C9994" i="2" s="1"/>
  <c r="C9995" i="2" a="1"/>
  <c r="C9995" i="2" s="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A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295" i="2"/>
  <c r="A1296" i="2"/>
  <c r="A1297" i="2"/>
  <c r="A1298" i="2"/>
  <c r="A1299" i="2"/>
  <c r="A1300" i="2"/>
  <c r="A1301" i="2"/>
  <c r="A1302"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38" i="2"/>
  <c r="A1339" i="2"/>
  <c r="A1340" i="2"/>
  <c r="A1341" i="2"/>
  <c r="A1342" i="2"/>
  <c r="A1343" i="2"/>
  <c r="A1344" i="2"/>
  <c r="A1345" i="2"/>
  <c r="A1346" i="2"/>
  <c r="A1347" i="2"/>
  <c r="A1348" i="2"/>
  <c r="A1349" i="2"/>
  <c r="A1350" i="2"/>
  <c r="A1351" i="2"/>
  <c r="A1352" i="2"/>
  <c r="A1353" i="2"/>
  <c r="A1354" i="2"/>
  <c r="A1355" i="2"/>
  <c r="A1356" i="2"/>
  <c r="A1357" i="2"/>
  <c r="A1358" i="2"/>
  <c r="A1359" i="2"/>
  <c r="A1360" i="2"/>
  <c r="A1361" i="2"/>
  <c r="A1362" i="2"/>
  <c r="A1363" i="2"/>
  <c r="A1364" i="2"/>
  <c r="A1365" i="2"/>
  <c r="A1366" i="2"/>
  <c r="A1367" i="2"/>
  <c r="A1368" i="2"/>
  <c r="A1369" i="2"/>
  <c r="A1370" i="2"/>
  <c r="A1371" i="2"/>
  <c r="A1372" i="2"/>
  <c r="A1373" i="2"/>
  <c r="A1374" i="2"/>
  <c r="A1375" i="2"/>
  <c r="A1376" i="2"/>
  <c r="A1377" i="2"/>
  <c r="A1378" i="2"/>
  <c r="A1379" i="2"/>
  <c r="A1380" i="2"/>
  <c r="A1381" i="2"/>
  <c r="A1382" i="2"/>
  <c r="A1383" i="2"/>
  <c r="A1384" i="2"/>
  <c r="A1385" i="2"/>
  <c r="A1386" i="2"/>
  <c r="A1387" i="2"/>
  <c r="A1388" i="2"/>
  <c r="A1389" i="2"/>
  <c r="A1390" i="2"/>
  <c r="A1391" i="2"/>
  <c r="A1392" i="2"/>
  <c r="A1393" i="2"/>
  <c r="A1394" i="2"/>
  <c r="A1395" i="2"/>
  <c r="A1396" i="2"/>
  <c r="A1397" i="2"/>
  <c r="A1398" i="2"/>
  <c r="A1399" i="2"/>
  <c r="A1400" i="2"/>
  <c r="A1401" i="2"/>
  <c r="A1402" i="2"/>
  <c r="A1403" i="2"/>
  <c r="A1404" i="2"/>
  <c r="A1405" i="2"/>
  <c r="A1406" i="2"/>
  <c r="A1407" i="2"/>
  <c r="A1408"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507" i="2"/>
  <c r="A1508" i="2"/>
  <c r="A1509" i="2"/>
  <c r="A1510" i="2"/>
  <c r="A1511" i="2"/>
  <c r="A1512" i="2"/>
  <c r="A1513" i="2"/>
  <c r="A1514" i="2"/>
  <c r="A1515" i="2"/>
  <c r="A1516" i="2"/>
  <c r="A1517" i="2"/>
  <c r="A1518" i="2"/>
  <c r="A1519" i="2"/>
  <c r="A1520" i="2"/>
  <c r="A1521" i="2"/>
  <c r="A1522" i="2"/>
  <c r="A1523" i="2"/>
  <c r="A1524" i="2"/>
  <c r="A1525" i="2"/>
  <c r="A1526" i="2"/>
  <c r="A1527" i="2"/>
  <c r="A1528" i="2"/>
  <c r="A1529" i="2"/>
  <c r="A1530" i="2"/>
  <c r="A1531" i="2"/>
  <c r="A1532" i="2"/>
  <c r="A1533" i="2"/>
  <c r="A1534" i="2"/>
  <c r="A1535" i="2"/>
  <c r="A1536" i="2"/>
  <c r="A1537" i="2"/>
  <c r="A1538" i="2"/>
  <c r="A1539" i="2"/>
  <c r="A1540" i="2"/>
  <c r="A1541" i="2"/>
  <c r="A1542" i="2"/>
  <c r="A1543" i="2"/>
  <c r="A1544" i="2"/>
  <c r="A1545" i="2"/>
  <c r="A1546" i="2"/>
  <c r="A1547" i="2"/>
  <c r="A1548" i="2"/>
  <c r="A1549" i="2"/>
  <c r="A1550" i="2"/>
  <c r="A1551" i="2"/>
  <c r="A1552" i="2"/>
  <c r="A1553" i="2"/>
  <c r="A1554" i="2"/>
  <c r="A1555" i="2"/>
  <c r="A1556" i="2"/>
  <c r="A1557" i="2"/>
  <c r="A1558" i="2"/>
  <c r="A1559" i="2"/>
  <c r="A1560" i="2"/>
  <c r="A1561" i="2"/>
  <c r="A1562" i="2"/>
  <c r="A1563" i="2"/>
  <c r="A1564" i="2"/>
  <c r="A1565" i="2"/>
  <c r="A1566" i="2"/>
  <c r="A1567" i="2"/>
  <c r="A1568" i="2"/>
  <c r="A1569" i="2"/>
  <c r="A1570" i="2"/>
  <c r="A1571" i="2"/>
  <c r="A1572" i="2"/>
  <c r="A1573" i="2"/>
  <c r="A1574" i="2"/>
  <c r="A1575" i="2"/>
  <c r="A1576" i="2"/>
  <c r="A1577" i="2"/>
  <c r="A1578" i="2"/>
  <c r="A1579" i="2"/>
  <c r="A1580" i="2"/>
  <c r="A1581" i="2"/>
  <c r="A1582" i="2"/>
  <c r="A1583" i="2"/>
  <c r="A1584" i="2"/>
  <c r="A1585" i="2"/>
  <c r="A1586" i="2"/>
  <c r="A1587" i="2"/>
  <c r="A1588" i="2"/>
  <c r="A1589" i="2"/>
  <c r="A1590" i="2"/>
  <c r="A1591" i="2"/>
  <c r="A1592" i="2"/>
  <c r="A1593" i="2"/>
  <c r="A1594" i="2"/>
  <c r="A1595" i="2"/>
  <c r="A1596" i="2"/>
  <c r="A1597" i="2"/>
  <c r="A1598" i="2"/>
  <c r="A1599" i="2"/>
  <c r="A1600" i="2"/>
  <c r="A1601" i="2"/>
  <c r="A1602" i="2"/>
  <c r="A1603" i="2"/>
  <c r="A1604" i="2"/>
  <c r="A1605" i="2"/>
  <c r="A1606" i="2"/>
  <c r="A1607" i="2"/>
  <c r="A1608" i="2"/>
  <c r="A1609" i="2"/>
  <c r="A1610" i="2"/>
  <c r="A1611" i="2"/>
  <c r="A1612" i="2"/>
  <c r="A1613" i="2"/>
  <c r="A1614" i="2"/>
  <c r="A1615" i="2"/>
  <c r="A1616" i="2"/>
  <c r="A1617" i="2"/>
  <c r="A1618" i="2"/>
  <c r="A1619" i="2"/>
  <c r="A1620" i="2"/>
  <c r="A1621" i="2"/>
  <c r="A1622" i="2"/>
  <c r="A1623" i="2"/>
  <c r="A1624" i="2"/>
  <c r="A1625" i="2"/>
  <c r="A1626" i="2"/>
  <c r="A1627" i="2"/>
  <c r="A1628" i="2"/>
  <c r="A1629" i="2"/>
  <c r="A1630" i="2"/>
  <c r="A1631" i="2"/>
  <c r="A1632" i="2"/>
  <c r="A1633" i="2"/>
  <c r="A1634" i="2"/>
  <c r="A1635" i="2"/>
  <c r="A1636" i="2"/>
  <c r="A1637" i="2"/>
  <c r="A1638" i="2"/>
  <c r="A1639" i="2"/>
  <c r="A1640" i="2"/>
  <c r="A1641" i="2"/>
  <c r="A1642" i="2"/>
  <c r="A1643" i="2"/>
  <c r="A1644" i="2"/>
  <c r="A1645" i="2"/>
  <c r="A1646" i="2"/>
  <c r="A1647" i="2"/>
  <c r="A1648" i="2"/>
  <c r="A1649" i="2"/>
  <c r="A1650" i="2"/>
  <c r="A1651" i="2"/>
  <c r="A1652" i="2"/>
  <c r="A1653" i="2"/>
  <c r="A1654" i="2"/>
  <c r="A1655" i="2"/>
  <c r="A1656" i="2"/>
  <c r="A1657" i="2"/>
  <c r="A1658" i="2"/>
  <c r="A1659" i="2"/>
  <c r="A1660" i="2"/>
  <c r="A1661" i="2"/>
  <c r="A1662" i="2"/>
  <c r="A1663" i="2"/>
  <c r="A1664" i="2"/>
  <c r="A1665" i="2"/>
  <c r="A1666" i="2"/>
  <c r="A1667" i="2"/>
  <c r="A1668" i="2"/>
  <c r="A1669" i="2"/>
  <c r="A1670" i="2"/>
  <c r="A1671" i="2"/>
  <c r="A1672" i="2"/>
  <c r="A1673" i="2"/>
  <c r="A1674" i="2"/>
  <c r="A1675" i="2"/>
  <c r="A1676" i="2"/>
  <c r="A1677" i="2"/>
  <c r="A1678" i="2"/>
  <c r="A1679" i="2"/>
  <c r="A1680" i="2"/>
  <c r="A1681" i="2"/>
  <c r="A1682"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5" i="2"/>
  <c r="A1716" i="2"/>
  <c r="A1717" i="2"/>
  <c r="A1718" i="2"/>
  <c r="A1719" i="2"/>
  <c r="A1720" i="2"/>
  <c r="A1721" i="2"/>
  <c r="A1722" i="2"/>
  <c r="A1723" i="2"/>
  <c r="A1724" i="2"/>
  <c r="A1725" i="2"/>
  <c r="A1726" i="2"/>
  <c r="A1727" i="2"/>
  <c r="A1728" i="2"/>
  <c r="A1729" i="2"/>
  <c r="A1730" i="2"/>
  <c r="A1731" i="2"/>
  <c r="A1732" i="2"/>
  <c r="A1733" i="2"/>
  <c r="A1734" i="2"/>
  <c r="A1735" i="2"/>
  <c r="A1736" i="2"/>
  <c r="A1737" i="2"/>
  <c r="A1738" i="2"/>
  <c r="A1739" i="2"/>
  <c r="A1740" i="2"/>
  <c r="A1741" i="2"/>
  <c r="A1742" i="2"/>
  <c r="A1743" i="2"/>
  <c r="A1744" i="2"/>
  <c r="A1745" i="2"/>
  <c r="A1746" i="2"/>
  <c r="A1747" i="2"/>
  <c r="A1748" i="2"/>
  <c r="A1749" i="2"/>
  <c r="A1750" i="2"/>
  <c r="A1751" i="2"/>
  <c r="A1752" i="2"/>
  <c r="A1753" i="2"/>
  <c r="A1754" i="2"/>
  <c r="A1755" i="2"/>
  <c r="A1756" i="2"/>
  <c r="A1757" i="2"/>
  <c r="A1758" i="2"/>
  <c r="A1759" i="2"/>
  <c r="A1760" i="2"/>
  <c r="A1761" i="2"/>
  <c r="A1762" i="2"/>
  <c r="A1763" i="2"/>
  <c r="A1764" i="2"/>
  <c r="A1765" i="2"/>
  <c r="A1766" i="2"/>
  <c r="A1767" i="2"/>
  <c r="A1768" i="2"/>
  <c r="A1769" i="2"/>
  <c r="A1770" i="2"/>
  <c r="A1771" i="2"/>
  <c r="A1772" i="2"/>
  <c r="A1773" i="2"/>
  <c r="A1774" i="2"/>
  <c r="A1775" i="2"/>
  <c r="A1776" i="2"/>
  <c r="A1777" i="2"/>
  <c r="A1778" i="2"/>
  <c r="A1779" i="2"/>
  <c r="A1780" i="2"/>
  <c r="A1781" i="2"/>
  <c r="A1782" i="2"/>
  <c r="A1783" i="2"/>
  <c r="A1784" i="2"/>
  <c r="A1785" i="2"/>
  <c r="A1786" i="2"/>
  <c r="A1787" i="2"/>
  <c r="A1788" i="2"/>
  <c r="A1789" i="2"/>
  <c r="A1790" i="2"/>
  <c r="A1791" i="2"/>
  <c r="A1792" i="2"/>
  <c r="A1793" i="2"/>
  <c r="A1794" i="2"/>
  <c r="A1795" i="2"/>
  <c r="A1796" i="2"/>
  <c r="A1797" i="2"/>
  <c r="A1798" i="2"/>
  <c r="A1799" i="2"/>
  <c r="A1800" i="2"/>
  <c r="A1801" i="2"/>
  <c r="A1802" i="2"/>
  <c r="A1803" i="2"/>
  <c r="A1804" i="2"/>
  <c r="A1805" i="2"/>
  <c r="A1806" i="2"/>
  <c r="A1807" i="2"/>
  <c r="A1808" i="2"/>
  <c r="A1809" i="2"/>
  <c r="A1810" i="2"/>
  <c r="A1811" i="2"/>
  <c r="A1812" i="2"/>
  <c r="A1813" i="2"/>
  <c r="A1814" i="2"/>
  <c r="A1815" i="2"/>
  <c r="A1816" i="2"/>
  <c r="A1817" i="2"/>
  <c r="A1818" i="2"/>
  <c r="A1819" i="2"/>
  <c r="A1820" i="2"/>
  <c r="A1821" i="2"/>
  <c r="A1822" i="2"/>
  <c r="A1823" i="2"/>
  <c r="A1824" i="2"/>
  <c r="A1825" i="2"/>
  <c r="A1826" i="2"/>
  <c r="A1827" i="2"/>
  <c r="A1828" i="2"/>
  <c r="A1829" i="2"/>
  <c r="A1830" i="2"/>
  <c r="A1831" i="2"/>
  <c r="A1832" i="2"/>
  <c r="A1833" i="2"/>
  <c r="A1834" i="2"/>
  <c r="A1835" i="2"/>
  <c r="A1836" i="2"/>
  <c r="A1837" i="2"/>
  <c r="A1838" i="2"/>
  <c r="A1839" i="2"/>
  <c r="A1840" i="2"/>
  <c r="A1841" i="2"/>
  <c r="A1842" i="2"/>
  <c r="A1843" i="2"/>
  <c r="A1844" i="2"/>
  <c r="A1845" i="2"/>
  <c r="A1846" i="2"/>
  <c r="A1847" i="2"/>
  <c r="A1848" i="2"/>
  <c r="A1849" i="2"/>
  <c r="A1850" i="2"/>
  <c r="A1851" i="2"/>
  <c r="A1852" i="2"/>
  <c r="A1853" i="2"/>
  <c r="A1854" i="2"/>
  <c r="A1855" i="2"/>
  <c r="A1856" i="2"/>
  <c r="A1857" i="2"/>
  <c r="A1858" i="2"/>
  <c r="A1859" i="2"/>
  <c r="A1860" i="2"/>
  <c r="A1861" i="2"/>
  <c r="A1862" i="2"/>
  <c r="A1863" i="2"/>
  <c r="A1864" i="2"/>
  <c r="A1865" i="2"/>
  <c r="A1866" i="2"/>
  <c r="A1867" i="2"/>
  <c r="A1868" i="2"/>
  <c r="A1869" i="2"/>
  <c r="A1870" i="2"/>
  <c r="A1871" i="2"/>
  <c r="A1872" i="2"/>
  <c r="A1873" i="2"/>
  <c r="A1874" i="2"/>
  <c r="A1875" i="2"/>
  <c r="A1876" i="2"/>
  <c r="A1877" i="2"/>
  <c r="A1878" i="2"/>
  <c r="A1879" i="2"/>
  <c r="A1880" i="2"/>
  <c r="A1881" i="2"/>
  <c r="A1882" i="2"/>
  <c r="A1883" i="2"/>
  <c r="A1884" i="2"/>
  <c r="A1885" i="2"/>
  <c r="A1886" i="2"/>
  <c r="A1887" i="2"/>
  <c r="A1888" i="2"/>
  <c r="A1889" i="2"/>
  <c r="A1890" i="2"/>
  <c r="A1891" i="2"/>
  <c r="A1892" i="2"/>
  <c r="A1893" i="2"/>
  <c r="A1894" i="2"/>
  <c r="A1895" i="2"/>
  <c r="A1896" i="2"/>
  <c r="A1897" i="2"/>
  <c r="A1898" i="2"/>
  <c r="A1899" i="2"/>
  <c r="A1900" i="2"/>
  <c r="A1901" i="2"/>
  <c r="A1902" i="2"/>
  <c r="A1903" i="2"/>
  <c r="A1904" i="2"/>
  <c r="A1905" i="2"/>
  <c r="A1906" i="2"/>
  <c r="A1907" i="2"/>
  <c r="A1908" i="2"/>
  <c r="A1909" i="2"/>
  <c r="A1910" i="2"/>
  <c r="A1911" i="2"/>
  <c r="A1912" i="2"/>
  <c r="A1913" i="2"/>
  <c r="A1914" i="2"/>
  <c r="A1915" i="2"/>
  <c r="A1916" i="2"/>
  <c r="A1917" i="2"/>
  <c r="A1918" i="2"/>
  <c r="A1919" i="2"/>
  <c r="A1920" i="2"/>
  <c r="A1921" i="2"/>
  <c r="A1922" i="2"/>
  <c r="A1923" i="2"/>
  <c r="A1924" i="2"/>
  <c r="A1925" i="2"/>
  <c r="A1926" i="2"/>
  <c r="A1927" i="2"/>
  <c r="A1928" i="2"/>
  <c r="A1929" i="2"/>
  <c r="A1930" i="2"/>
  <c r="A1931" i="2"/>
  <c r="A1932" i="2"/>
  <c r="A1933" i="2"/>
  <c r="A1934" i="2"/>
  <c r="A1935" i="2"/>
  <c r="A1936" i="2"/>
  <c r="A1937" i="2"/>
  <c r="A1938" i="2"/>
  <c r="A1939" i="2"/>
  <c r="A1940" i="2"/>
  <c r="A1941" i="2"/>
  <c r="A1942" i="2"/>
  <c r="A1943" i="2"/>
  <c r="A1944" i="2"/>
  <c r="A1945" i="2"/>
  <c r="A1946" i="2"/>
  <c r="A1947" i="2"/>
  <c r="A1948" i="2"/>
  <c r="A1949" i="2"/>
  <c r="A1950" i="2"/>
  <c r="A1951" i="2"/>
  <c r="A1952" i="2"/>
  <c r="A1953" i="2"/>
  <c r="A1954" i="2"/>
  <c r="A1955" i="2"/>
  <c r="A1956" i="2"/>
  <c r="A1957" i="2"/>
  <c r="A1958" i="2"/>
  <c r="A1959" i="2"/>
  <c r="A1960" i="2"/>
  <c r="A1961" i="2"/>
  <c r="A1962" i="2"/>
  <c r="A1963" i="2"/>
  <c r="A1964" i="2"/>
  <c r="A1965" i="2"/>
  <c r="A1966" i="2"/>
  <c r="A1967" i="2"/>
  <c r="A1968" i="2"/>
  <c r="A1969" i="2"/>
  <c r="A1970" i="2"/>
  <c r="A1971" i="2"/>
  <c r="A1972" i="2"/>
  <c r="A1973" i="2"/>
  <c r="A1974" i="2"/>
  <c r="A1975" i="2"/>
  <c r="A1976" i="2"/>
  <c r="A1977" i="2"/>
  <c r="A1978" i="2"/>
  <c r="A1979" i="2"/>
  <c r="A1980" i="2"/>
  <c r="A1981" i="2"/>
  <c r="A1982" i="2"/>
  <c r="A1983" i="2"/>
  <c r="A1984" i="2"/>
  <c r="A1985" i="2"/>
  <c r="A1986" i="2"/>
  <c r="A1987" i="2"/>
  <c r="A1988" i="2"/>
  <c r="A1989" i="2"/>
  <c r="A1990" i="2"/>
  <c r="A1991" i="2"/>
  <c r="A1992" i="2"/>
  <c r="A1993" i="2"/>
  <c r="A1994" i="2"/>
  <c r="A1995" i="2"/>
  <c r="A1996" i="2"/>
  <c r="A1997" i="2"/>
  <c r="A1998" i="2"/>
  <c r="A1999" i="2"/>
  <c r="A2000" i="2"/>
  <c r="A2001" i="2"/>
  <c r="A2002" i="2"/>
  <c r="A2003" i="2"/>
  <c r="A2004" i="2"/>
  <c r="A2005" i="2"/>
  <c r="A2006" i="2"/>
  <c r="A2007" i="2"/>
  <c r="A2008" i="2"/>
  <c r="A2009" i="2"/>
  <c r="A2010" i="2"/>
  <c r="A2011" i="2"/>
  <c r="A2012" i="2"/>
  <c r="A2013" i="2"/>
  <c r="A2014" i="2"/>
  <c r="A2015" i="2"/>
  <c r="A2016" i="2"/>
  <c r="A2017" i="2"/>
  <c r="A2018" i="2"/>
  <c r="A2019" i="2"/>
  <c r="A2020" i="2"/>
  <c r="A2021" i="2"/>
  <c r="A2022" i="2"/>
  <c r="A2023" i="2"/>
  <c r="A2024" i="2"/>
  <c r="A2025" i="2"/>
  <c r="A2026" i="2"/>
  <c r="A2027" i="2"/>
  <c r="A2028" i="2"/>
  <c r="A2029" i="2"/>
  <c r="A2030" i="2"/>
  <c r="A2031" i="2"/>
  <c r="A2032" i="2"/>
  <c r="A2033" i="2"/>
  <c r="A2034" i="2"/>
  <c r="A2035" i="2"/>
  <c r="A2036" i="2"/>
  <c r="A2037" i="2"/>
  <c r="A2038" i="2"/>
  <c r="A2039" i="2"/>
  <c r="A2040" i="2"/>
  <c r="A2041" i="2"/>
  <c r="A2042" i="2"/>
  <c r="A2043" i="2"/>
  <c r="A2044" i="2"/>
  <c r="A2045" i="2"/>
  <c r="A2046" i="2"/>
  <c r="A2047" i="2"/>
  <c r="A2048" i="2"/>
  <c r="A2049" i="2"/>
  <c r="A2050" i="2"/>
  <c r="A2051" i="2"/>
  <c r="A2052" i="2"/>
  <c r="A2053" i="2"/>
  <c r="A2054" i="2"/>
  <c r="A2055" i="2"/>
  <c r="A2056" i="2"/>
  <c r="A2057" i="2"/>
  <c r="A2058" i="2"/>
  <c r="A2059" i="2"/>
  <c r="A2060" i="2"/>
  <c r="A2061" i="2"/>
  <c r="A2062" i="2"/>
  <c r="A2063" i="2"/>
  <c r="A2064" i="2"/>
  <c r="A2065" i="2"/>
  <c r="A2066" i="2"/>
  <c r="A2067" i="2"/>
  <c r="A2068" i="2"/>
  <c r="A2069" i="2"/>
  <c r="A2070" i="2"/>
  <c r="A2071" i="2"/>
  <c r="A2072" i="2"/>
  <c r="A2073" i="2"/>
  <c r="A2074" i="2"/>
  <c r="A2075" i="2"/>
  <c r="A2076" i="2"/>
  <c r="A2077" i="2"/>
  <c r="A2078" i="2"/>
  <c r="A2079" i="2"/>
  <c r="A2080" i="2"/>
  <c r="A2081" i="2"/>
  <c r="A2082" i="2"/>
  <c r="A2083" i="2"/>
  <c r="A2084" i="2"/>
  <c r="A2085" i="2"/>
  <c r="A2086" i="2"/>
  <c r="A2087" i="2"/>
  <c r="A2088" i="2"/>
  <c r="A2089" i="2"/>
  <c r="A2090" i="2"/>
  <c r="A2091" i="2"/>
  <c r="A2092" i="2"/>
  <c r="A2093" i="2"/>
  <c r="A2094" i="2"/>
  <c r="A2095" i="2"/>
  <c r="A2096" i="2"/>
  <c r="A2097" i="2"/>
  <c r="A2098" i="2"/>
  <c r="A2099" i="2"/>
  <c r="A2100" i="2"/>
  <c r="A2101" i="2"/>
  <c r="A2102" i="2"/>
  <c r="A2103" i="2"/>
  <c r="A2104" i="2"/>
  <c r="A2105" i="2"/>
  <c r="A2106" i="2"/>
  <c r="A2107" i="2"/>
  <c r="A2108" i="2"/>
  <c r="A2109" i="2"/>
  <c r="A2110" i="2"/>
  <c r="A2111" i="2"/>
  <c r="A2112" i="2"/>
  <c r="A2113" i="2"/>
  <c r="A2114" i="2"/>
  <c r="A2115" i="2"/>
  <c r="A2116" i="2"/>
  <c r="A2117" i="2"/>
  <c r="A2118" i="2"/>
  <c r="A2119" i="2"/>
  <c r="A2120" i="2"/>
  <c r="A2121" i="2"/>
  <c r="A2122" i="2"/>
  <c r="A2123" i="2"/>
  <c r="A2124" i="2"/>
  <c r="A2125" i="2"/>
  <c r="A2126" i="2"/>
  <c r="A2127" i="2"/>
  <c r="A2128" i="2"/>
  <c r="A2129" i="2"/>
  <c r="A2130" i="2"/>
  <c r="A2131" i="2"/>
  <c r="A2132" i="2"/>
  <c r="A2133" i="2"/>
  <c r="A2134" i="2"/>
  <c r="A2135" i="2"/>
  <c r="A2136" i="2"/>
  <c r="A2137" i="2"/>
  <c r="A2138" i="2"/>
  <c r="A2139" i="2"/>
  <c r="A2140" i="2"/>
  <c r="A2141"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8" i="2"/>
  <c r="A2179" i="2"/>
  <c r="A2180" i="2"/>
  <c r="A2181" i="2"/>
  <c r="A2182" i="2"/>
  <c r="A2183" i="2"/>
  <c r="A2184" i="2"/>
  <c r="A2185" i="2"/>
  <c r="A2186" i="2"/>
  <c r="A2187" i="2"/>
  <c r="A2188" i="2"/>
  <c r="A2189" i="2"/>
  <c r="A2190" i="2"/>
  <c r="A2191" i="2"/>
  <c r="A2192" i="2"/>
  <c r="A2193" i="2"/>
  <c r="A2194" i="2"/>
  <c r="A2195" i="2"/>
  <c r="A2196" i="2"/>
  <c r="A2197" i="2"/>
  <c r="A2198" i="2"/>
  <c r="A2199" i="2"/>
  <c r="A2200" i="2"/>
  <c r="A2201" i="2"/>
  <c r="A2202" i="2"/>
  <c r="A2203" i="2"/>
  <c r="A2204" i="2"/>
  <c r="A2205" i="2"/>
  <c r="A2206" i="2"/>
  <c r="A2207" i="2"/>
  <c r="A2208" i="2"/>
  <c r="A2209" i="2"/>
  <c r="A2210" i="2"/>
  <c r="A2211" i="2"/>
  <c r="A2212" i="2"/>
  <c r="A2213" i="2"/>
  <c r="A2214" i="2"/>
  <c r="A2215" i="2"/>
  <c r="A2216" i="2"/>
  <c r="A2217" i="2"/>
  <c r="A2218" i="2"/>
  <c r="A2219" i="2"/>
  <c r="A2220" i="2"/>
  <c r="A2221" i="2"/>
  <c r="A2222" i="2"/>
  <c r="A2223" i="2"/>
  <c r="A2224" i="2"/>
  <c r="A2225" i="2"/>
  <c r="A2226" i="2"/>
  <c r="A2227" i="2"/>
  <c r="A2228" i="2"/>
  <c r="A2229" i="2"/>
  <c r="A2230" i="2"/>
  <c r="A2231" i="2"/>
  <c r="A2232" i="2"/>
  <c r="A2233" i="2"/>
  <c r="A2234" i="2"/>
  <c r="A2235" i="2"/>
  <c r="A2236" i="2"/>
  <c r="A2237" i="2"/>
  <c r="A2238" i="2"/>
  <c r="A2239" i="2"/>
  <c r="A2240" i="2"/>
  <c r="A2241" i="2"/>
  <c r="A2242" i="2"/>
  <c r="A2243" i="2"/>
  <c r="A2244" i="2"/>
  <c r="A2245" i="2"/>
  <c r="A2246" i="2"/>
  <c r="A2247" i="2"/>
  <c r="A2248" i="2"/>
  <c r="A2249" i="2"/>
  <c r="A2250" i="2"/>
  <c r="A2251" i="2"/>
  <c r="A2252" i="2"/>
  <c r="A2253" i="2"/>
  <c r="A2254" i="2"/>
  <c r="A2255" i="2"/>
  <c r="A2256" i="2"/>
  <c r="A2257" i="2"/>
  <c r="A2258" i="2"/>
  <c r="A2259" i="2"/>
  <c r="A2260" i="2"/>
  <c r="A2261" i="2"/>
  <c r="A2262" i="2"/>
  <c r="A2263" i="2"/>
  <c r="A2264" i="2"/>
  <c r="A2265" i="2"/>
  <c r="A2266" i="2"/>
  <c r="A2267" i="2"/>
  <c r="A2268" i="2"/>
  <c r="A2269" i="2"/>
  <c r="A2270" i="2"/>
  <c r="A2271" i="2"/>
  <c r="A2272" i="2"/>
  <c r="A2273" i="2"/>
  <c r="A2274" i="2"/>
  <c r="A2275" i="2"/>
  <c r="A2276" i="2"/>
  <c r="A2277" i="2"/>
  <c r="A2278" i="2"/>
  <c r="A2279" i="2"/>
  <c r="A2280" i="2"/>
  <c r="A2281" i="2"/>
  <c r="A2282" i="2"/>
  <c r="A2283" i="2"/>
  <c r="A2284" i="2"/>
  <c r="A2285" i="2"/>
  <c r="A2286" i="2"/>
  <c r="A2287" i="2"/>
  <c r="A2288" i="2"/>
  <c r="A2289" i="2"/>
  <c r="A2290" i="2"/>
  <c r="A2291" i="2"/>
  <c r="A2292" i="2"/>
  <c r="A2293" i="2"/>
  <c r="A2294" i="2"/>
  <c r="A2295" i="2"/>
  <c r="A2296" i="2"/>
  <c r="A2297" i="2"/>
  <c r="A2298" i="2"/>
  <c r="A2299" i="2"/>
  <c r="A2300" i="2"/>
  <c r="A2301" i="2"/>
  <c r="A2302" i="2"/>
  <c r="A2303" i="2"/>
  <c r="A2304" i="2"/>
  <c r="A2305" i="2"/>
  <c r="A2306" i="2"/>
  <c r="A2307" i="2"/>
  <c r="A2308" i="2"/>
  <c r="A2309" i="2"/>
  <c r="A2310" i="2"/>
  <c r="A2311" i="2"/>
  <c r="A2312" i="2"/>
  <c r="A2313" i="2"/>
  <c r="A2314" i="2"/>
  <c r="A2315" i="2"/>
  <c r="A2316" i="2"/>
  <c r="A2317" i="2"/>
  <c r="A2318" i="2"/>
  <c r="A2319" i="2"/>
  <c r="A2320" i="2"/>
  <c r="A2321" i="2"/>
  <c r="A2322" i="2"/>
  <c r="A2323" i="2"/>
  <c r="A2324" i="2"/>
  <c r="A2325" i="2"/>
  <c r="A2326" i="2"/>
  <c r="A2327" i="2"/>
  <c r="A2328" i="2"/>
  <c r="A2329" i="2"/>
  <c r="A2330" i="2"/>
  <c r="A2331" i="2"/>
  <c r="A2332" i="2"/>
  <c r="A2333" i="2"/>
  <c r="A2334" i="2"/>
  <c r="A2335" i="2"/>
  <c r="A2336" i="2"/>
  <c r="A2337" i="2"/>
  <c r="A233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7" i="2"/>
  <c r="A2378" i="2"/>
  <c r="A2379" i="2"/>
  <c r="A2380" i="2"/>
  <c r="A2381" i="2"/>
  <c r="A2382" i="2"/>
  <c r="A2383" i="2"/>
  <c r="A2384" i="2"/>
  <c r="A2385" i="2"/>
  <c r="A2386" i="2"/>
  <c r="A2387" i="2"/>
  <c r="A2388" i="2"/>
  <c r="A2389" i="2"/>
  <c r="A2390" i="2"/>
  <c r="A2391" i="2"/>
  <c r="A2392" i="2"/>
  <c r="A2393" i="2"/>
  <c r="A2394" i="2"/>
  <c r="A2395" i="2"/>
  <c r="A2396" i="2"/>
  <c r="A2397" i="2"/>
  <c r="A2398" i="2"/>
  <c r="A2399" i="2"/>
  <c r="A2400" i="2"/>
  <c r="A2401" i="2"/>
  <c r="A2402" i="2"/>
  <c r="A2403" i="2"/>
  <c r="A2404" i="2"/>
  <c r="A2405" i="2"/>
  <c r="A2406" i="2"/>
  <c r="A2407" i="2"/>
  <c r="A2408" i="2"/>
  <c r="A2409" i="2"/>
  <c r="A2410" i="2"/>
  <c r="A2411" i="2"/>
  <c r="A2412" i="2"/>
  <c r="A2413" i="2"/>
  <c r="A2414" i="2"/>
  <c r="A2415" i="2"/>
  <c r="A2416" i="2"/>
  <c r="A2417" i="2"/>
  <c r="A2418" i="2"/>
  <c r="A2419" i="2"/>
  <c r="A2420" i="2"/>
  <c r="A2421" i="2"/>
  <c r="A2422" i="2"/>
  <c r="A2423" i="2"/>
  <c r="A2424" i="2"/>
  <c r="A2425" i="2"/>
  <c r="A2426" i="2"/>
  <c r="A2427" i="2"/>
  <c r="A2428" i="2"/>
  <c r="A2429" i="2"/>
  <c r="A2430" i="2"/>
  <c r="A2431" i="2"/>
  <c r="A2432" i="2"/>
  <c r="A2433" i="2"/>
  <c r="A2434" i="2"/>
  <c r="A2435" i="2"/>
  <c r="A2436" i="2"/>
  <c r="A2437" i="2"/>
  <c r="A2438" i="2"/>
  <c r="A2439" i="2"/>
  <c r="A2440" i="2"/>
  <c r="A2441" i="2"/>
  <c r="A2442" i="2"/>
  <c r="A2443" i="2"/>
  <c r="A2444" i="2"/>
  <c r="A2445" i="2"/>
  <c r="A2446" i="2"/>
  <c r="A2447" i="2"/>
  <c r="A2448" i="2"/>
  <c r="A2449" i="2"/>
  <c r="A2450" i="2"/>
  <c r="A2451" i="2"/>
  <c r="A2452" i="2"/>
  <c r="A2453" i="2"/>
  <c r="A2454" i="2"/>
  <c r="A2455" i="2"/>
  <c r="A2456" i="2"/>
  <c r="A2457" i="2"/>
  <c r="A2458" i="2"/>
  <c r="A2459" i="2"/>
  <c r="A2460" i="2"/>
  <c r="A2461" i="2"/>
  <c r="A2462" i="2"/>
  <c r="A2463" i="2"/>
  <c r="A2464" i="2"/>
  <c r="A2465" i="2"/>
  <c r="A2466" i="2"/>
  <c r="A2467" i="2"/>
  <c r="A2468" i="2"/>
  <c r="A2469" i="2"/>
  <c r="A2470" i="2"/>
  <c r="A2471" i="2"/>
  <c r="A2472" i="2"/>
  <c r="A2473" i="2"/>
  <c r="A2474" i="2"/>
  <c r="A2475" i="2"/>
  <c r="A2476" i="2"/>
  <c r="A2477" i="2"/>
  <c r="A2478" i="2"/>
  <c r="A2479" i="2"/>
  <c r="A2480" i="2"/>
  <c r="A2481" i="2"/>
  <c r="A2482" i="2"/>
  <c r="A2483" i="2"/>
  <c r="A2484" i="2"/>
  <c r="A2485" i="2"/>
  <c r="A2486" i="2"/>
  <c r="A2487" i="2"/>
  <c r="A2488" i="2"/>
  <c r="A2489" i="2"/>
  <c r="A2490" i="2"/>
  <c r="A2491" i="2"/>
  <c r="A2492" i="2"/>
  <c r="A2493" i="2"/>
  <c r="A2494" i="2"/>
  <c r="A2495" i="2"/>
  <c r="A2496" i="2"/>
  <c r="A2497" i="2"/>
  <c r="A2498" i="2"/>
  <c r="A2499" i="2"/>
  <c r="A2500" i="2"/>
  <c r="A2501" i="2"/>
  <c r="A2502" i="2"/>
  <c r="A2503" i="2"/>
  <c r="A2504" i="2"/>
  <c r="A2505" i="2"/>
  <c r="A2506" i="2"/>
  <c r="A2507" i="2"/>
  <c r="A2508" i="2"/>
  <c r="A2509" i="2"/>
  <c r="A2510" i="2"/>
  <c r="A2511" i="2"/>
  <c r="A2512" i="2"/>
  <c r="A2513" i="2"/>
  <c r="A2514" i="2"/>
  <c r="A2515" i="2"/>
  <c r="A2516" i="2"/>
  <c r="A2517" i="2"/>
  <c r="A2518" i="2"/>
  <c r="A2519" i="2"/>
  <c r="A2520" i="2"/>
  <c r="A2521" i="2"/>
  <c r="A2522" i="2"/>
  <c r="A2523" i="2"/>
  <c r="A2524" i="2"/>
  <c r="A2525" i="2"/>
  <c r="A2526" i="2"/>
  <c r="A2527" i="2"/>
  <c r="A2528" i="2"/>
  <c r="A2529" i="2"/>
  <c r="A2530" i="2"/>
  <c r="A2531" i="2"/>
  <c r="A2532" i="2"/>
  <c r="A2533" i="2"/>
  <c r="A2534" i="2"/>
  <c r="A2535" i="2"/>
  <c r="A2536" i="2"/>
  <c r="A2537" i="2"/>
  <c r="A2538" i="2"/>
  <c r="A2539" i="2"/>
  <c r="A2540" i="2"/>
  <c r="A2541" i="2"/>
  <c r="A2542" i="2"/>
  <c r="A2543" i="2"/>
  <c r="A2544" i="2"/>
  <c r="A2545" i="2"/>
  <c r="A2546" i="2"/>
  <c r="A2547" i="2"/>
  <c r="A2548" i="2"/>
  <c r="A2549" i="2"/>
  <c r="A2550" i="2"/>
  <c r="A2551" i="2"/>
  <c r="A2552" i="2"/>
  <c r="A2553" i="2"/>
  <c r="A2554" i="2"/>
  <c r="A2555" i="2"/>
  <c r="A2556" i="2"/>
  <c r="A2557" i="2"/>
  <c r="A2558" i="2"/>
  <c r="A2559" i="2"/>
  <c r="A2560" i="2"/>
  <c r="A2561" i="2"/>
  <c r="A2562" i="2"/>
  <c r="A2563" i="2"/>
  <c r="A2564" i="2"/>
  <c r="A2565" i="2"/>
  <c r="A2566" i="2"/>
  <c r="A2567" i="2"/>
  <c r="A2568" i="2"/>
  <c r="A2569" i="2"/>
  <c r="A2570" i="2"/>
  <c r="A2571" i="2"/>
  <c r="A2572" i="2"/>
  <c r="A2573" i="2"/>
  <c r="A2574" i="2"/>
  <c r="A2575" i="2"/>
  <c r="A2576" i="2"/>
  <c r="A2577" i="2"/>
  <c r="A2578" i="2"/>
  <c r="A2579" i="2"/>
  <c r="A2580" i="2"/>
  <c r="A2581" i="2"/>
  <c r="A2582" i="2"/>
  <c r="A2583" i="2"/>
  <c r="A2584" i="2"/>
  <c r="A2585" i="2"/>
  <c r="A2586" i="2"/>
  <c r="A2587" i="2"/>
  <c r="A2588" i="2"/>
  <c r="A2589" i="2"/>
  <c r="A2590" i="2"/>
  <c r="A2591" i="2"/>
  <c r="A2592" i="2"/>
  <c r="A2593" i="2"/>
  <c r="A2594" i="2"/>
  <c r="A2595" i="2"/>
  <c r="A2596" i="2"/>
  <c r="A2597" i="2"/>
  <c r="A2598" i="2"/>
  <c r="A2599" i="2"/>
  <c r="A2600" i="2"/>
  <c r="A2601" i="2"/>
  <c r="A2602" i="2"/>
  <c r="A2603" i="2"/>
  <c r="A2604" i="2"/>
  <c r="A2605" i="2"/>
  <c r="A2606" i="2"/>
  <c r="A2607" i="2"/>
  <c r="A2608" i="2"/>
  <c r="A2609" i="2"/>
  <c r="A2610" i="2"/>
  <c r="A2611" i="2"/>
  <c r="A2612" i="2"/>
  <c r="A2613" i="2"/>
  <c r="A2614" i="2"/>
  <c r="A2615" i="2"/>
  <c r="A2616" i="2"/>
  <c r="A2617" i="2"/>
  <c r="A2618" i="2"/>
  <c r="A2619" i="2"/>
  <c r="A2620" i="2"/>
  <c r="A2621" i="2"/>
  <c r="A2622" i="2"/>
  <c r="A2623" i="2"/>
  <c r="A2624" i="2"/>
  <c r="A2625" i="2"/>
  <c r="A2626" i="2"/>
  <c r="A2627" i="2"/>
  <c r="A2628" i="2"/>
  <c r="A2629" i="2"/>
  <c r="A2630" i="2"/>
  <c r="A2631" i="2"/>
  <c r="A2632" i="2"/>
  <c r="A2633" i="2"/>
  <c r="A2634" i="2"/>
  <c r="A2635" i="2"/>
  <c r="A2636" i="2"/>
  <c r="A2637" i="2"/>
  <c r="A2638" i="2"/>
  <c r="A2639" i="2"/>
  <c r="A2640" i="2"/>
  <c r="A2641" i="2"/>
  <c r="A2642" i="2"/>
  <c r="A2643" i="2"/>
  <c r="A2644" i="2"/>
  <c r="A2645" i="2"/>
  <c r="A2646" i="2"/>
  <c r="A2647" i="2"/>
  <c r="A2648" i="2"/>
  <c r="A2649" i="2"/>
  <c r="A2650" i="2"/>
  <c r="A2651" i="2"/>
  <c r="A2652" i="2"/>
  <c r="A2653" i="2"/>
  <c r="A2654" i="2"/>
  <c r="A2655" i="2"/>
  <c r="A2656" i="2"/>
  <c r="A2657" i="2"/>
  <c r="A2658" i="2"/>
  <c r="A2659" i="2"/>
  <c r="A2660" i="2"/>
  <c r="A2661" i="2"/>
  <c r="A2662" i="2"/>
  <c r="A2663" i="2"/>
  <c r="A2664" i="2"/>
  <c r="A2665" i="2"/>
  <c r="A2666" i="2"/>
  <c r="A2667" i="2"/>
  <c r="A2668" i="2"/>
  <c r="A2669" i="2"/>
  <c r="A2670" i="2"/>
  <c r="A2671" i="2"/>
  <c r="A2672" i="2"/>
  <c r="A2673" i="2"/>
  <c r="A2674" i="2"/>
  <c r="A2675" i="2"/>
  <c r="A2676" i="2"/>
  <c r="A2677" i="2"/>
  <c r="A2678" i="2"/>
  <c r="A2679" i="2"/>
  <c r="A2680" i="2"/>
  <c r="A2681" i="2"/>
  <c r="A2682" i="2"/>
  <c r="A2683" i="2"/>
  <c r="A2684" i="2"/>
  <c r="A2685" i="2"/>
  <c r="A2686" i="2"/>
  <c r="A2687" i="2"/>
  <c r="A2688" i="2"/>
  <c r="A2689" i="2"/>
  <c r="A2690" i="2"/>
  <c r="A2691" i="2"/>
  <c r="A2692" i="2"/>
  <c r="A2693" i="2"/>
  <c r="A2694" i="2"/>
  <c r="A2695" i="2"/>
  <c r="A2696" i="2"/>
  <c r="A2697" i="2"/>
  <c r="A2698" i="2"/>
  <c r="A2699" i="2"/>
  <c r="A2700" i="2"/>
  <c r="A2701" i="2"/>
  <c r="A2702" i="2"/>
  <c r="A2703" i="2"/>
  <c r="A2704" i="2"/>
  <c r="A2705" i="2"/>
  <c r="A2706" i="2"/>
  <c r="A2707" i="2"/>
  <c r="A2708" i="2"/>
  <c r="A2709" i="2"/>
  <c r="A2710" i="2"/>
  <c r="A2711" i="2"/>
  <c r="A2712" i="2"/>
  <c r="A2713" i="2"/>
  <c r="A2714" i="2"/>
  <c r="A2715" i="2"/>
  <c r="A2716" i="2"/>
  <c r="A2717" i="2"/>
  <c r="A2718" i="2"/>
  <c r="A2719" i="2"/>
  <c r="A2720" i="2"/>
  <c r="A2721" i="2"/>
  <c r="A2722" i="2"/>
  <c r="A2723" i="2"/>
  <c r="A2724" i="2"/>
  <c r="A2725" i="2"/>
  <c r="A2726" i="2"/>
  <c r="A2727" i="2"/>
  <c r="A2728" i="2"/>
  <c r="A2729" i="2"/>
  <c r="A2730" i="2"/>
  <c r="A2731" i="2"/>
  <c r="A2732" i="2"/>
  <c r="A2733" i="2"/>
  <c r="A2734" i="2"/>
  <c r="A2735" i="2"/>
  <c r="A2736" i="2"/>
  <c r="A2737" i="2"/>
  <c r="A2738" i="2"/>
  <c r="A2739" i="2"/>
  <c r="A2740" i="2"/>
  <c r="A2741" i="2"/>
  <c r="A2742" i="2"/>
  <c r="A2743" i="2"/>
  <c r="A2744" i="2"/>
  <c r="A2745" i="2"/>
  <c r="A2746" i="2"/>
  <c r="A2747" i="2"/>
  <c r="A2748" i="2"/>
  <c r="A2749" i="2"/>
  <c r="A2750" i="2"/>
  <c r="A2751" i="2"/>
  <c r="A2752" i="2"/>
  <c r="A2753" i="2"/>
  <c r="A2754" i="2"/>
  <c r="A2755" i="2"/>
  <c r="A2756" i="2"/>
  <c r="A2757" i="2"/>
  <c r="A2758" i="2"/>
  <c r="A2759" i="2"/>
  <c r="A2760" i="2"/>
  <c r="A2761" i="2"/>
  <c r="A2762" i="2"/>
  <c r="A2763" i="2"/>
  <c r="A2764" i="2"/>
  <c r="A2765" i="2"/>
  <c r="A2766" i="2"/>
  <c r="A2767" i="2"/>
  <c r="A2768" i="2"/>
  <c r="A2769" i="2"/>
  <c r="A2770" i="2"/>
  <c r="A2771" i="2"/>
  <c r="A2772" i="2"/>
  <c r="A2773" i="2"/>
  <c r="A2774" i="2"/>
  <c r="A2775" i="2"/>
  <c r="A2776" i="2"/>
  <c r="A2777" i="2"/>
  <c r="A2778" i="2"/>
  <c r="A2779" i="2"/>
  <c r="A2780" i="2"/>
  <c r="A2781" i="2"/>
  <c r="A2782" i="2"/>
  <c r="A2783" i="2"/>
  <c r="A2784" i="2"/>
  <c r="A2785" i="2"/>
  <c r="A2786" i="2"/>
  <c r="A2787" i="2"/>
  <c r="A2788" i="2"/>
  <c r="A2789" i="2"/>
  <c r="A2790" i="2"/>
  <c r="A2791" i="2"/>
  <c r="A2792" i="2"/>
  <c r="A2793" i="2"/>
  <c r="A2794" i="2"/>
  <c r="A2795" i="2"/>
  <c r="A2796" i="2"/>
  <c r="A2797" i="2"/>
  <c r="A2798" i="2"/>
  <c r="A2799" i="2"/>
  <c r="A2800" i="2"/>
  <c r="A2801" i="2"/>
  <c r="A2802" i="2"/>
  <c r="A2803" i="2"/>
  <c r="A2804" i="2"/>
  <c r="A2805" i="2"/>
  <c r="A2806" i="2"/>
  <c r="A2807" i="2"/>
  <c r="A2808" i="2"/>
  <c r="A2809" i="2"/>
  <c r="A2810" i="2"/>
  <c r="A2811" i="2"/>
  <c r="A2812" i="2"/>
  <c r="A2813" i="2"/>
  <c r="A2814" i="2"/>
  <c r="A2815" i="2"/>
  <c r="A2816" i="2"/>
  <c r="A2817" i="2"/>
  <c r="A2818" i="2"/>
  <c r="A2819" i="2"/>
  <c r="A2820" i="2"/>
  <c r="A2821" i="2"/>
  <c r="A2822" i="2"/>
  <c r="A2823" i="2"/>
  <c r="A2824" i="2"/>
  <c r="A2825" i="2"/>
  <c r="A2826" i="2"/>
  <c r="A2827" i="2"/>
  <c r="A2828" i="2"/>
  <c r="A2829" i="2"/>
  <c r="A2830" i="2"/>
  <c r="A2831" i="2"/>
  <c r="A2832" i="2"/>
  <c r="A2833" i="2"/>
  <c r="A2834" i="2"/>
  <c r="A2835" i="2"/>
  <c r="A2836" i="2"/>
  <c r="A2837" i="2"/>
  <c r="A2838" i="2"/>
  <c r="A2839" i="2"/>
  <c r="A2840" i="2"/>
  <c r="A2841" i="2"/>
  <c r="A2842" i="2"/>
  <c r="A2843" i="2"/>
  <c r="A2844" i="2"/>
  <c r="A2845" i="2"/>
  <c r="A2846" i="2"/>
  <c r="A2847" i="2"/>
  <c r="A2848" i="2"/>
  <c r="A2849" i="2"/>
  <c r="A2850" i="2"/>
  <c r="A2851" i="2"/>
  <c r="A2852" i="2"/>
  <c r="A2853" i="2"/>
  <c r="A2854" i="2"/>
  <c r="A2855" i="2"/>
  <c r="A2856" i="2"/>
  <c r="A2857" i="2"/>
  <c r="A2858" i="2"/>
  <c r="A2859" i="2"/>
  <c r="A2860" i="2"/>
  <c r="A2861" i="2"/>
  <c r="A2862" i="2"/>
  <c r="A2863" i="2"/>
  <c r="A2864" i="2"/>
  <c r="A2865" i="2"/>
  <c r="A2866" i="2"/>
  <c r="A2867" i="2"/>
  <c r="A2868" i="2"/>
  <c r="A2869" i="2"/>
  <c r="A2870" i="2"/>
  <c r="A2871" i="2"/>
  <c r="A2872" i="2"/>
  <c r="A2873" i="2"/>
  <c r="A2874" i="2"/>
  <c r="A2875" i="2"/>
  <c r="A2876" i="2"/>
  <c r="A2877" i="2"/>
  <c r="A2878" i="2"/>
  <c r="A2879" i="2"/>
  <c r="A2880" i="2"/>
  <c r="A2881" i="2"/>
  <c r="A2882" i="2"/>
  <c r="A2883" i="2"/>
  <c r="A2884" i="2"/>
  <c r="A2885" i="2"/>
  <c r="A2886" i="2"/>
  <c r="A2887" i="2"/>
  <c r="A2888" i="2"/>
  <c r="A2889" i="2"/>
  <c r="A2890" i="2"/>
  <c r="A2891" i="2"/>
  <c r="A2892" i="2"/>
  <c r="A2893" i="2"/>
  <c r="A2894" i="2"/>
  <c r="A2895" i="2"/>
  <c r="A2896" i="2"/>
  <c r="A2897" i="2"/>
  <c r="A2898" i="2"/>
  <c r="A2899" i="2"/>
  <c r="A2900" i="2"/>
  <c r="A2901" i="2"/>
  <c r="A2902" i="2"/>
  <c r="A2903" i="2"/>
  <c r="A2904" i="2"/>
  <c r="A2905" i="2"/>
  <c r="A2906" i="2"/>
  <c r="A2907" i="2"/>
  <c r="A2908" i="2"/>
  <c r="A2909" i="2"/>
  <c r="A2910" i="2"/>
  <c r="A2911" i="2"/>
  <c r="A2912" i="2"/>
  <c r="A2913" i="2"/>
  <c r="A2914" i="2"/>
  <c r="A2915" i="2"/>
  <c r="A2916" i="2"/>
  <c r="A2917" i="2"/>
  <c r="A2918" i="2"/>
  <c r="A2919" i="2"/>
  <c r="A2920" i="2"/>
  <c r="A2921" i="2"/>
  <c r="A2922" i="2"/>
  <c r="A2923" i="2"/>
  <c r="A2924" i="2"/>
  <c r="A2925" i="2"/>
  <c r="A2926" i="2"/>
  <c r="A2927" i="2"/>
  <c r="A2928" i="2"/>
  <c r="A2929" i="2"/>
  <c r="A2930" i="2"/>
  <c r="A2931" i="2"/>
  <c r="A2932" i="2"/>
  <c r="A2933" i="2"/>
  <c r="A2934" i="2"/>
  <c r="A2935" i="2"/>
  <c r="A2936" i="2"/>
  <c r="A2937" i="2"/>
  <c r="A2938" i="2"/>
  <c r="A2939" i="2"/>
  <c r="A2940" i="2"/>
  <c r="A2941" i="2"/>
  <c r="A2942" i="2"/>
  <c r="A2943" i="2"/>
  <c r="A2944" i="2"/>
  <c r="A2945" i="2"/>
  <c r="A2946" i="2"/>
  <c r="A2947" i="2"/>
  <c r="A2948" i="2"/>
  <c r="A2949" i="2"/>
  <c r="A2950" i="2"/>
  <c r="A2951"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77" i="2"/>
  <c r="A2978" i="2"/>
  <c r="A2979" i="2"/>
  <c r="A2980" i="2"/>
  <c r="A2981" i="2"/>
  <c r="A2982" i="2"/>
  <c r="A2983" i="2"/>
  <c r="A2984" i="2"/>
  <c r="A2985" i="2"/>
  <c r="A2986" i="2"/>
  <c r="A2987" i="2"/>
  <c r="A2988" i="2"/>
  <c r="A2989" i="2"/>
  <c r="A2990" i="2"/>
  <c r="A2991" i="2"/>
  <c r="A2992" i="2"/>
  <c r="A2993" i="2"/>
  <c r="A2994" i="2"/>
  <c r="A2995" i="2"/>
  <c r="A2996" i="2"/>
  <c r="A2997" i="2"/>
  <c r="A2998" i="2"/>
  <c r="A2999" i="2"/>
  <c r="A3000" i="2"/>
  <c r="A3001" i="2"/>
  <c r="A3002" i="2"/>
  <c r="A3003" i="2"/>
  <c r="A3004" i="2"/>
  <c r="A3005" i="2"/>
  <c r="A3006" i="2"/>
  <c r="A3007" i="2"/>
  <c r="A3008" i="2"/>
  <c r="A3009" i="2"/>
  <c r="A3010" i="2"/>
  <c r="A3011" i="2"/>
  <c r="A3012" i="2"/>
  <c r="A3013" i="2"/>
  <c r="A3014" i="2"/>
  <c r="A3015" i="2"/>
  <c r="A3016" i="2"/>
  <c r="A3017" i="2"/>
  <c r="A3018" i="2"/>
  <c r="A3019" i="2"/>
  <c r="A3020" i="2"/>
  <c r="A3021" i="2"/>
  <c r="A3022" i="2"/>
  <c r="A3023" i="2"/>
  <c r="A3024" i="2"/>
  <c r="A3025" i="2"/>
  <c r="A3026" i="2"/>
  <c r="A3027" i="2"/>
  <c r="A3028" i="2"/>
  <c r="A3029" i="2"/>
  <c r="A3030" i="2"/>
  <c r="A3031" i="2"/>
  <c r="A3032" i="2"/>
  <c r="A3033" i="2"/>
  <c r="A3034" i="2"/>
  <c r="A3035" i="2"/>
  <c r="A3036" i="2"/>
  <c r="A3037" i="2"/>
  <c r="A3038" i="2"/>
  <c r="A3039" i="2"/>
  <c r="A3040" i="2"/>
  <c r="A3041" i="2"/>
  <c r="A3042" i="2"/>
  <c r="A3043" i="2"/>
  <c r="A3044" i="2"/>
  <c r="A3045" i="2"/>
  <c r="A3046" i="2"/>
  <c r="A3047" i="2"/>
  <c r="A3048" i="2"/>
  <c r="A3049" i="2"/>
  <c r="A3050" i="2"/>
  <c r="A3051" i="2"/>
  <c r="A3052" i="2"/>
  <c r="A3053" i="2"/>
  <c r="A3054" i="2"/>
  <c r="A3055" i="2"/>
  <c r="A3056" i="2"/>
  <c r="A3057" i="2"/>
  <c r="A3058" i="2"/>
  <c r="A3059" i="2"/>
  <c r="A3060" i="2"/>
  <c r="A3061" i="2"/>
  <c r="A3062" i="2"/>
  <c r="A3063" i="2"/>
  <c r="A3064" i="2"/>
  <c r="A3065" i="2"/>
  <c r="A3066" i="2"/>
  <c r="A3067" i="2"/>
  <c r="A3068" i="2"/>
  <c r="A3069" i="2"/>
  <c r="A3070" i="2"/>
  <c r="A3071" i="2"/>
  <c r="A3072" i="2"/>
  <c r="A3073" i="2"/>
  <c r="A3074" i="2"/>
  <c r="A3075" i="2"/>
  <c r="A3076" i="2"/>
  <c r="A3077" i="2"/>
  <c r="A3078" i="2"/>
  <c r="A3079" i="2"/>
  <c r="A3080" i="2"/>
  <c r="A3081" i="2"/>
  <c r="A3082" i="2"/>
  <c r="A3083" i="2"/>
  <c r="A3084" i="2"/>
  <c r="A3085" i="2"/>
  <c r="A3086" i="2"/>
  <c r="A3087" i="2"/>
  <c r="A3088" i="2"/>
  <c r="A3089" i="2"/>
  <c r="A3090" i="2"/>
  <c r="A3091" i="2"/>
  <c r="A3092" i="2"/>
  <c r="A3093" i="2"/>
  <c r="A3094" i="2"/>
  <c r="A3095" i="2"/>
  <c r="A3096" i="2"/>
  <c r="A3097" i="2"/>
  <c r="A3098" i="2"/>
  <c r="A3099" i="2"/>
  <c r="A3100" i="2"/>
  <c r="A3101" i="2"/>
  <c r="A3102" i="2"/>
  <c r="A3103" i="2"/>
  <c r="A3104" i="2"/>
  <c r="A3105" i="2"/>
  <c r="A3106" i="2"/>
  <c r="A3107" i="2"/>
  <c r="A3108" i="2"/>
  <c r="A3109" i="2"/>
  <c r="A3110" i="2"/>
  <c r="A3111" i="2"/>
  <c r="A3112" i="2"/>
  <c r="A3113" i="2"/>
  <c r="A3114" i="2"/>
  <c r="A3115" i="2"/>
  <c r="A3116" i="2"/>
  <c r="A3117" i="2"/>
  <c r="A3118" i="2"/>
  <c r="A3119" i="2"/>
  <c r="A3120" i="2"/>
  <c r="A3121" i="2"/>
  <c r="A3122" i="2"/>
  <c r="A3123" i="2"/>
  <c r="A3124" i="2"/>
  <c r="A3125" i="2"/>
  <c r="A3126" i="2"/>
  <c r="A3127" i="2"/>
  <c r="A3128" i="2"/>
  <c r="A3129" i="2"/>
  <c r="A3130" i="2"/>
  <c r="A3131" i="2"/>
  <c r="A3132" i="2"/>
  <c r="A3133" i="2"/>
  <c r="A3134" i="2"/>
  <c r="A3135" i="2"/>
  <c r="A3136" i="2"/>
  <c r="A3137" i="2"/>
  <c r="A3138" i="2"/>
  <c r="A3139" i="2"/>
  <c r="A3140" i="2"/>
  <c r="A3141" i="2"/>
  <c r="A3142" i="2"/>
  <c r="A3143" i="2"/>
  <c r="A3144" i="2"/>
  <c r="A3145" i="2"/>
  <c r="A3146" i="2"/>
  <c r="A3147" i="2"/>
  <c r="A3148" i="2"/>
  <c r="A3149" i="2"/>
  <c r="A3150" i="2"/>
  <c r="A3151" i="2"/>
  <c r="A3152" i="2"/>
  <c r="A3153" i="2"/>
  <c r="A3154" i="2"/>
  <c r="A3155" i="2"/>
  <c r="A3156" i="2"/>
  <c r="A3157" i="2"/>
  <c r="A3158" i="2"/>
  <c r="A3159" i="2"/>
  <c r="A3160" i="2"/>
  <c r="A3161" i="2"/>
  <c r="A3162" i="2"/>
  <c r="A3163" i="2"/>
  <c r="A3164" i="2"/>
  <c r="A3165" i="2"/>
  <c r="A3166" i="2"/>
  <c r="A3167" i="2"/>
  <c r="A3168" i="2"/>
  <c r="A3169" i="2"/>
  <c r="A3170" i="2"/>
  <c r="A3171" i="2"/>
  <c r="A3172" i="2"/>
  <c r="A3173" i="2"/>
  <c r="A3174" i="2"/>
  <c r="A3175" i="2"/>
  <c r="A3176" i="2"/>
  <c r="A3177" i="2"/>
  <c r="A3178" i="2"/>
  <c r="A3179" i="2"/>
  <c r="A3180" i="2"/>
  <c r="A3181" i="2"/>
  <c r="A3182" i="2"/>
  <c r="A3183" i="2"/>
  <c r="A3184" i="2"/>
  <c r="A3185" i="2"/>
  <c r="A3186" i="2"/>
  <c r="A3187" i="2"/>
  <c r="A3188" i="2"/>
  <c r="A3189" i="2"/>
  <c r="A3190" i="2"/>
  <c r="A3191" i="2"/>
  <c r="A3192" i="2"/>
  <c r="A3193" i="2"/>
  <c r="A3194" i="2"/>
  <c r="A3195" i="2"/>
  <c r="A3196" i="2"/>
  <c r="A3197" i="2"/>
  <c r="A3198" i="2"/>
  <c r="A3199" i="2"/>
  <c r="A3200" i="2"/>
  <c r="A3201" i="2"/>
  <c r="A3202" i="2"/>
  <c r="A3203" i="2"/>
  <c r="A3204" i="2"/>
  <c r="A3205" i="2"/>
  <c r="A3206" i="2"/>
  <c r="A3207" i="2"/>
  <c r="A3208" i="2"/>
  <c r="A3209" i="2"/>
  <c r="A3210" i="2"/>
  <c r="A3211" i="2"/>
  <c r="A3212" i="2"/>
  <c r="A3213" i="2"/>
  <c r="A3214" i="2"/>
  <c r="A3215" i="2"/>
  <c r="A3216" i="2"/>
  <c r="A3217" i="2"/>
  <c r="A3218" i="2"/>
  <c r="A3219" i="2"/>
  <c r="A3220" i="2"/>
  <c r="A3221" i="2"/>
  <c r="A3222" i="2"/>
  <c r="A3223" i="2"/>
  <c r="A3224" i="2"/>
  <c r="A3225" i="2"/>
  <c r="A3226" i="2"/>
  <c r="A3227" i="2"/>
  <c r="A3228" i="2"/>
  <c r="A3229" i="2"/>
  <c r="A3230" i="2"/>
  <c r="A3231" i="2"/>
  <c r="A3232" i="2"/>
  <c r="A3233" i="2"/>
  <c r="A3234" i="2"/>
  <c r="A3235" i="2"/>
  <c r="A3236" i="2"/>
  <c r="A3237" i="2"/>
  <c r="A3238" i="2"/>
  <c r="A3239" i="2"/>
  <c r="A3240" i="2"/>
  <c r="A3241" i="2"/>
  <c r="A3242" i="2"/>
  <c r="A3243" i="2"/>
  <c r="A3244" i="2"/>
  <c r="A3245" i="2"/>
  <c r="A3246" i="2"/>
  <c r="A3247" i="2"/>
  <c r="A3248" i="2"/>
  <c r="A3249" i="2"/>
  <c r="A3250" i="2"/>
  <c r="A3251" i="2"/>
  <c r="A3252" i="2"/>
  <c r="A3253" i="2"/>
  <c r="A3254" i="2"/>
  <c r="A3255" i="2"/>
  <c r="A3256" i="2"/>
  <c r="A3257" i="2"/>
  <c r="A3258" i="2"/>
  <c r="A3259" i="2"/>
  <c r="A3260" i="2"/>
  <c r="A3261" i="2"/>
  <c r="A3262" i="2"/>
  <c r="A3263" i="2"/>
  <c r="A3264" i="2"/>
  <c r="A3265" i="2"/>
  <c r="A3266" i="2"/>
  <c r="A3267" i="2"/>
  <c r="A3268" i="2"/>
  <c r="A3269" i="2"/>
  <c r="A3270" i="2"/>
  <c r="A3271" i="2"/>
  <c r="A3272" i="2"/>
  <c r="A3273" i="2"/>
  <c r="A3274" i="2"/>
  <c r="A3275" i="2"/>
  <c r="A3276" i="2"/>
  <c r="A3277" i="2"/>
  <c r="A3278" i="2"/>
  <c r="A3279" i="2"/>
  <c r="A3280" i="2"/>
  <c r="A3281" i="2"/>
  <c r="A3282" i="2"/>
  <c r="A3283" i="2"/>
  <c r="A3284" i="2"/>
  <c r="A3285" i="2"/>
  <c r="A3286" i="2"/>
  <c r="A3287" i="2"/>
  <c r="A3288" i="2"/>
  <c r="A3289" i="2"/>
  <c r="A3290" i="2"/>
  <c r="A3291" i="2"/>
  <c r="A3292" i="2"/>
  <c r="A3293" i="2"/>
  <c r="A3294" i="2"/>
  <c r="A3295" i="2"/>
  <c r="A3296" i="2"/>
  <c r="A3297" i="2"/>
  <c r="A3298" i="2"/>
  <c r="A3299" i="2"/>
  <c r="A3300" i="2"/>
  <c r="A3301" i="2"/>
  <c r="A3302" i="2"/>
  <c r="A3303" i="2"/>
  <c r="A3304" i="2"/>
  <c r="A3305" i="2"/>
  <c r="A3306" i="2"/>
  <c r="A3307" i="2"/>
  <c r="A3308" i="2"/>
  <c r="A3309" i="2"/>
  <c r="A3310" i="2"/>
  <c r="A3311" i="2"/>
  <c r="A3312" i="2"/>
  <c r="A3313" i="2"/>
  <c r="A3314" i="2"/>
  <c r="A3315" i="2"/>
  <c r="A3316" i="2"/>
  <c r="A3317" i="2"/>
  <c r="A3318" i="2"/>
  <c r="A3319" i="2"/>
  <c r="A3320" i="2"/>
  <c r="A3321" i="2"/>
  <c r="A3322" i="2"/>
  <c r="A3323" i="2"/>
  <c r="A3324" i="2"/>
  <c r="A3325" i="2"/>
  <c r="A3326" i="2"/>
  <c r="A3327" i="2"/>
  <c r="A3328" i="2"/>
  <c r="A3329" i="2"/>
  <c r="A3330" i="2"/>
  <c r="A3331" i="2"/>
  <c r="A3332" i="2"/>
  <c r="A3333" i="2"/>
  <c r="A3334" i="2"/>
  <c r="A3335" i="2"/>
  <c r="A3336" i="2"/>
  <c r="A3337" i="2"/>
  <c r="A3338" i="2"/>
  <c r="A3339" i="2"/>
  <c r="A3340" i="2"/>
  <c r="A3341" i="2"/>
  <c r="A3342" i="2"/>
  <c r="A3343" i="2"/>
  <c r="A3344" i="2"/>
  <c r="A3345" i="2"/>
  <c r="A3346" i="2"/>
  <c r="A3347" i="2"/>
  <c r="A3348" i="2"/>
  <c r="A3349" i="2"/>
  <c r="A3350" i="2"/>
  <c r="A3351" i="2"/>
  <c r="A3352" i="2"/>
  <c r="A3353" i="2"/>
  <c r="A3354" i="2"/>
  <c r="A3355" i="2"/>
  <c r="A3356" i="2"/>
  <c r="A3357" i="2"/>
  <c r="A3358" i="2"/>
  <c r="A3359" i="2"/>
  <c r="A3360" i="2"/>
  <c r="A3361" i="2"/>
  <c r="A3362" i="2"/>
  <c r="A3363" i="2"/>
  <c r="A3364" i="2"/>
  <c r="A3365" i="2"/>
  <c r="A3366" i="2"/>
  <c r="A3367" i="2"/>
  <c r="A3368" i="2"/>
  <c r="A3369" i="2"/>
  <c r="A3370" i="2"/>
  <c r="A3371" i="2"/>
  <c r="A3372" i="2"/>
  <c r="A3373" i="2"/>
  <c r="A3374" i="2"/>
  <c r="A3375" i="2"/>
  <c r="A3376" i="2"/>
  <c r="A3377" i="2"/>
  <c r="A3378" i="2"/>
  <c r="A3379" i="2"/>
  <c r="A3380" i="2"/>
  <c r="A3381" i="2"/>
  <c r="A3382" i="2"/>
  <c r="A3383" i="2"/>
  <c r="A3384" i="2"/>
  <c r="A3385" i="2"/>
  <c r="A3386" i="2"/>
  <c r="A3387" i="2"/>
  <c r="A3388" i="2"/>
  <c r="A3389" i="2"/>
  <c r="A3390" i="2"/>
  <c r="A3391" i="2"/>
  <c r="A3392" i="2"/>
  <c r="A3393" i="2"/>
  <c r="A3394" i="2"/>
  <c r="A3395" i="2"/>
  <c r="A3396" i="2"/>
  <c r="A3397" i="2"/>
  <c r="A3398" i="2"/>
  <c r="A3399" i="2"/>
  <c r="A3400" i="2"/>
  <c r="A3401" i="2"/>
  <c r="A3402" i="2"/>
  <c r="A3403" i="2"/>
  <c r="A3404" i="2"/>
  <c r="A3405" i="2"/>
  <c r="A3406" i="2"/>
  <c r="A3407" i="2"/>
  <c r="A3408" i="2"/>
  <c r="A3409" i="2"/>
  <c r="A3410" i="2"/>
  <c r="A3411" i="2"/>
  <c r="A3412" i="2"/>
  <c r="A3413" i="2"/>
  <c r="A3414" i="2"/>
  <c r="A3415" i="2"/>
  <c r="A3416" i="2"/>
  <c r="A3417" i="2"/>
  <c r="A3418" i="2"/>
  <c r="A3419" i="2"/>
  <c r="A3420" i="2"/>
  <c r="A3421" i="2"/>
  <c r="A3422" i="2"/>
  <c r="A3423" i="2"/>
  <c r="A3424" i="2"/>
  <c r="A3425" i="2"/>
  <c r="A3426" i="2"/>
  <c r="A3427" i="2"/>
  <c r="A3428" i="2"/>
  <c r="A3429" i="2"/>
  <c r="A3430" i="2"/>
  <c r="A3431" i="2"/>
  <c r="A3432" i="2"/>
  <c r="A3433" i="2"/>
  <c r="A3434" i="2"/>
  <c r="A3435" i="2"/>
  <c r="A3436" i="2"/>
  <c r="A3437" i="2"/>
  <c r="A3438" i="2"/>
  <c r="A3439" i="2"/>
  <c r="A3440" i="2"/>
  <c r="A3441" i="2"/>
  <c r="A3442" i="2"/>
  <c r="A3443" i="2"/>
  <c r="A3444" i="2"/>
  <c r="A3445" i="2"/>
  <c r="A3446" i="2"/>
  <c r="A3447" i="2"/>
  <c r="A3448" i="2"/>
  <c r="A3449" i="2"/>
  <c r="A3450" i="2"/>
  <c r="A3451" i="2"/>
  <c r="A3452" i="2"/>
  <c r="A3453" i="2"/>
  <c r="A3454" i="2"/>
  <c r="A3455" i="2"/>
  <c r="A3456" i="2"/>
  <c r="A3457" i="2"/>
  <c r="A3458" i="2"/>
  <c r="A3459" i="2"/>
  <c r="A3460" i="2"/>
  <c r="A3461" i="2"/>
  <c r="A3462" i="2"/>
  <c r="A3463" i="2"/>
  <c r="A3464" i="2"/>
  <c r="A3465" i="2"/>
  <c r="A3466" i="2"/>
  <c r="A3467" i="2"/>
  <c r="A3468" i="2"/>
  <c r="A3469" i="2"/>
  <c r="A3470" i="2"/>
  <c r="A3471" i="2"/>
  <c r="A3472" i="2"/>
  <c r="A3473" i="2"/>
  <c r="A3474" i="2"/>
  <c r="A3475" i="2"/>
  <c r="A3476" i="2"/>
  <c r="A3477" i="2"/>
  <c r="A3478" i="2"/>
  <c r="A3479" i="2"/>
  <c r="A3480" i="2"/>
  <c r="A3481" i="2"/>
  <c r="A3482" i="2"/>
  <c r="A3483" i="2"/>
  <c r="A3484" i="2"/>
  <c r="A3485" i="2"/>
  <c r="A3486" i="2"/>
  <c r="A3487" i="2"/>
  <c r="A3488" i="2"/>
  <c r="A3489" i="2"/>
  <c r="A3490" i="2"/>
  <c r="A3491" i="2"/>
  <c r="A3492" i="2"/>
  <c r="A3493" i="2"/>
  <c r="A3494" i="2"/>
  <c r="A3495" i="2"/>
  <c r="A3496" i="2"/>
  <c r="A3497" i="2"/>
  <c r="A3498" i="2"/>
  <c r="A3499" i="2"/>
  <c r="A3500" i="2"/>
  <c r="A3501" i="2"/>
  <c r="A3502" i="2"/>
  <c r="A3503" i="2"/>
  <c r="A3504" i="2"/>
  <c r="A3505" i="2"/>
  <c r="A3506" i="2"/>
  <c r="A3507" i="2"/>
  <c r="A3508" i="2"/>
  <c r="A3509" i="2"/>
  <c r="A3510" i="2"/>
  <c r="A3511" i="2"/>
  <c r="A3512" i="2"/>
  <c r="A3513" i="2"/>
  <c r="A3514" i="2"/>
  <c r="A3515" i="2"/>
  <c r="A3516" i="2"/>
  <c r="A3517" i="2"/>
  <c r="A3518" i="2"/>
  <c r="A3519" i="2"/>
  <c r="A3520" i="2"/>
  <c r="A3521" i="2"/>
  <c r="A3522" i="2"/>
  <c r="A3523" i="2"/>
  <c r="A3524" i="2"/>
  <c r="A3525" i="2"/>
  <c r="A3526" i="2"/>
  <c r="A3527" i="2"/>
  <c r="A3528" i="2"/>
  <c r="A3529" i="2"/>
  <c r="A3530" i="2"/>
  <c r="A3531" i="2"/>
  <c r="A3532" i="2"/>
  <c r="A3533" i="2"/>
  <c r="A3534" i="2"/>
  <c r="A3535" i="2"/>
  <c r="A3536" i="2"/>
  <c r="A3537" i="2"/>
  <c r="A3538" i="2"/>
  <c r="A3539" i="2"/>
  <c r="A3540" i="2"/>
  <c r="A3541" i="2"/>
  <c r="A3542" i="2"/>
  <c r="A3543" i="2"/>
  <c r="A3544" i="2"/>
  <c r="A3545" i="2"/>
  <c r="A3546" i="2"/>
  <c r="A3547" i="2"/>
  <c r="A3548" i="2"/>
  <c r="A3549" i="2"/>
  <c r="A3550" i="2"/>
  <c r="A3551" i="2"/>
  <c r="A3552" i="2"/>
  <c r="A3553" i="2"/>
  <c r="A3554" i="2"/>
  <c r="A3555" i="2"/>
  <c r="A3556" i="2"/>
  <c r="A3557" i="2"/>
  <c r="A3558" i="2"/>
  <c r="A3559" i="2"/>
  <c r="A3560" i="2"/>
  <c r="A3561" i="2"/>
  <c r="A3562" i="2"/>
  <c r="A3563" i="2"/>
  <c r="A3564" i="2"/>
  <c r="A3565" i="2"/>
  <c r="A3566" i="2"/>
  <c r="A3567" i="2"/>
  <c r="A3568" i="2"/>
  <c r="A3569" i="2"/>
  <c r="A3570" i="2"/>
  <c r="A3571" i="2"/>
  <c r="A3572" i="2"/>
  <c r="A3573" i="2"/>
  <c r="A3574" i="2"/>
  <c r="A3575" i="2"/>
  <c r="A3576" i="2"/>
  <c r="A3577" i="2"/>
  <c r="A3578" i="2"/>
  <c r="A3579" i="2"/>
  <c r="A3580" i="2"/>
  <c r="A3581" i="2"/>
  <c r="A3582" i="2"/>
  <c r="A3583" i="2"/>
  <c r="A3584" i="2"/>
  <c r="A3585" i="2"/>
  <c r="A3586" i="2"/>
  <c r="A3587" i="2"/>
  <c r="A3588" i="2"/>
  <c r="A3589" i="2"/>
  <c r="A3590" i="2"/>
  <c r="A3591" i="2"/>
  <c r="A3592" i="2"/>
  <c r="A3593" i="2"/>
  <c r="A3594" i="2"/>
  <c r="A3595" i="2"/>
  <c r="A3596" i="2"/>
  <c r="A3597" i="2"/>
  <c r="A3598" i="2"/>
  <c r="A3599" i="2"/>
  <c r="A3600" i="2"/>
  <c r="A3601" i="2"/>
  <c r="A3602" i="2"/>
  <c r="A3603" i="2"/>
  <c r="A3604" i="2"/>
  <c r="A3605" i="2"/>
  <c r="A3606" i="2"/>
  <c r="A3607" i="2"/>
  <c r="A3608" i="2"/>
  <c r="A3609" i="2"/>
  <c r="A3610" i="2"/>
  <c r="A3611" i="2"/>
  <c r="A3612" i="2"/>
  <c r="A3613" i="2"/>
  <c r="A3614" i="2"/>
  <c r="A3615" i="2"/>
  <c r="A3616" i="2"/>
  <c r="A3617" i="2"/>
  <c r="A3618" i="2"/>
  <c r="A3619" i="2"/>
  <c r="A3620" i="2"/>
  <c r="A3621" i="2"/>
  <c r="A3622" i="2"/>
  <c r="A3623" i="2"/>
  <c r="A3624" i="2"/>
  <c r="A3625" i="2"/>
  <c r="A3626" i="2"/>
  <c r="A3627" i="2"/>
  <c r="A3628" i="2"/>
  <c r="A3629" i="2"/>
  <c r="A3630" i="2"/>
  <c r="A3631" i="2"/>
  <c r="A3632" i="2"/>
  <c r="A3633" i="2"/>
  <c r="A3634" i="2"/>
  <c r="A3635" i="2"/>
  <c r="A3636" i="2"/>
  <c r="A3637" i="2"/>
  <c r="A3638" i="2"/>
  <c r="A3639" i="2"/>
  <c r="A3640" i="2"/>
  <c r="A3641" i="2"/>
  <c r="A3642" i="2"/>
  <c r="A3643" i="2"/>
  <c r="A3644" i="2"/>
  <c r="A3645" i="2"/>
  <c r="A3646" i="2"/>
  <c r="A3647" i="2"/>
  <c r="A3648" i="2"/>
  <c r="A3649" i="2"/>
  <c r="A3650" i="2"/>
  <c r="A3651" i="2"/>
  <c r="A3652" i="2"/>
  <c r="A3653" i="2"/>
  <c r="A3654" i="2"/>
  <c r="A3655" i="2"/>
  <c r="A3656" i="2"/>
  <c r="A3657" i="2"/>
  <c r="A3658" i="2"/>
  <c r="A3659" i="2"/>
  <c r="A3660" i="2"/>
  <c r="A3661" i="2"/>
  <c r="A3662" i="2"/>
  <c r="A3663" i="2"/>
  <c r="A3664" i="2"/>
  <c r="A3665" i="2"/>
  <c r="A3666" i="2"/>
  <c r="A3667" i="2"/>
  <c r="A3668" i="2"/>
  <c r="A3669" i="2"/>
  <c r="A3670" i="2"/>
  <c r="A3671" i="2"/>
  <c r="A3672" i="2"/>
  <c r="A3673" i="2"/>
  <c r="A3674" i="2"/>
  <c r="A3675" i="2"/>
  <c r="A3676" i="2"/>
  <c r="A3677" i="2"/>
  <c r="A3678" i="2"/>
  <c r="A3679" i="2"/>
  <c r="A3680" i="2"/>
  <c r="A3681" i="2"/>
  <c r="A3682" i="2"/>
  <c r="A3683" i="2"/>
  <c r="A3684" i="2"/>
  <c r="A3685" i="2"/>
  <c r="A3686" i="2"/>
  <c r="A3687" i="2"/>
  <c r="A3688" i="2"/>
  <c r="A3689" i="2"/>
  <c r="A3690" i="2"/>
  <c r="A3691" i="2"/>
  <c r="A3692" i="2"/>
  <c r="A3693" i="2"/>
  <c r="A3694" i="2"/>
  <c r="A3695" i="2"/>
  <c r="A3696" i="2"/>
  <c r="A3697" i="2"/>
  <c r="A3698" i="2"/>
  <c r="A3699" i="2"/>
  <c r="A3700" i="2"/>
  <c r="A3701" i="2"/>
  <c r="A3702" i="2"/>
  <c r="A3703" i="2"/>
  <c r="A3704" i="2"/>
  <c r="A3705" i="2"/>
  <c r="A3706" i="2"/>
  <c r="A3707" i="2"/>
  <c r="A3708" i="2"/>
  <c r="A3709" i="2"/>
  <c r="A3710" i="2"/>
  <c r="A3711" i="2"/>
  <c r="A3712" i="2"/>
  <c r="A3713" i="2"/>
  <c r="A3714" i="2"/>
  <c r="A3715" i="2"/>
  <c r="A3716" i="2"/>
  <c r="A3717" i="2"/>
  <c r="A3718" i="2"/>
  <c r="A3719" i="2"/>
  <c r="A3720" i="2"/>
  <c r="A3721" i="2"/>
  <c r="A3722" i="2"/>
  <c r="A3723" i="2"/>
  <c r="A3724" i="2"/>
  <c r="A3725" i="2"/>
  <c r="A3726" i="2"/>
  <c r="A3727" i="2"/>
  <c r="A3728" i="2"/>
  <c r="A3729" i="2"/>
  <c r="A3730" i="2"/>
  <c r="A3731" i="2"/>
  <c r="A3732" i="2"/>
  <c r="A3733" i="2"/>
  <c r="A3734" i="2"/>
  <c r="A3735" i="2"/>
  <c r="A3736" i="2"/>
  <c r="A3737" i="2"/>
  <c r="A3738" i="2"/>
  <c r="A3739" i="2"/>
  <c r="A3740" i="2"/>
  <c r="A3741" i="2"/>
  <c r="A3742" i="2"/>
  <c r="A3743" i="2"/>
  <c r="A3744" i="2"/>
  <c r="A3745" i="2"/>
  <c r="A3746" i="2"/>
  <c r="A3747" i="2"/>
  <c r="A3748" i="2"/>
  <c r="A3749" i="2"/>
  <c r="A3750" i="2"/>
  <c r="A3751" i="2"/>
  <c r="A3752" i="2"/>
  <c r="A3753" i="2"/>
  <c r="A3754" i="2"/>
  <c r="A3755" i="2"/>
  <c r="A3756" i="2"/>
  <c r="A3757" i="2"/>
  <c r="A3758" i="2"/>
  <c r="A3759" i="2"/>
  <c r="A3760" i="2"/>
  <c r="A3761" i="2"/>
  <c r="A3762" i="2"/>
  <c r="A3763" i="2"/>
  <c r="A3764" i="2"/>
  <c r="A3765" i="2"/>
  <c r="A3766" i="2"/>
  <c r="A3767" i="2"/>
  <c r="A3768" i="2"/>
  <c r="A3769" i="2"/>
  <c r="A3770" i="2"/>
  <c r="A3771" i="2"/>
  <c r="A3772" i="2"/>
  <c r="A3773" i="2"/>
  <c r="A3774" i="2"/>
  <c r="A3775" i="2"/>
  <c r="A3776" i="2"/>
  <c r="A3777" i="2"/>
  <c r="A3778" i="2"/>
  <c r="A3779" i="2"/>
  <c r="A3780" i="2"/>
  <c r="A3781" i="2"/>
  <c r="A3782" i="2"/>
  <c r="A3783" i="2"/>
  <c r="A3784" i="2"/>
  <c r="A3785" i="2"/>
  <c r="A3786" i="2"/>
  <c r="A3787" i="2"/>
  <c r="A3788" i="2"/>
  <c r="A3789" i="2"/>
  <c r="A3790" i="2"/>
  <c r="A3791" i="2"/>
  <c r="A3792" i="2"/>
  <c r="A3793" i="2"/>
  <c r="A3794" i="2"/>
  <c r="A3795" i="2"/>
  <c r="A3796" i="2"/>
  <c r="A3797" i="2"/>
  <c r="A3798" i="2"/>
  <c r="A3799" i="2"/>
  <c r="A3800" i="2"/>
  <c r="A3801" i="2"/>
  <c r="A3802" i="2"/>
  <c r="A3803" i="2"/>
  <c r="A3804" i="2"/>
  <c r="A3805" i="2"/>
  <c r="A3806" i="2"/>
  <c r="A3807" i="2"/>
  <c r="A3808" i="2"/>
  <c r="A3809" i="2"/>
  <c r="A3810" i="2"/>
  <c r="A3811" i="2"/>
  <c r="A3812" i="2"/>
  <c r="A3813" i="2"/>
  <c r="A3814" i="2"/>
  <c r="A3815" i="2"/>
  <c r="A3816" i="2"/>
  <c r="A3817" i="2"/>
  <c r="A3818" i="2"/>
  <c r="A3819" i="2"/>
  <c r="A3820" i="2"/>
  <c r="A3821" i="2"/>
  <c r="A3822" i="2"/>
  <c r="A3823" i="2"/>
  <c r="A3824" i="2"/>
  <c r="A3825" i="2"/>
  <c r="A3826" i="2"/>
  <c r="A3827" i="2"/>
  <c r="A3828" i="2"/>
  <c r="A3829" i="2"/>
  <c r="A3830" i="2"/>
  <c r="A3831" i="2"/>
  <c r="A3832" i="2"/>
  <c r="A3833" i="2"/>
  <c r="A3834" i="2"/>
  <c r="A3835" i="2"/>
  <c r="A3836" i="2"/>
  <c r="A3837" i="2"/>
  <c r="A3838" i="2"/>
  <c r="A3839" i="2"/>
  <c r="A3840" i="2"/>
  <c r="A3841" i="2"/>
  <c r="A3842" i="2"/>
  <c r="A3843" i="2"/>
  <c r="A3844" i="2"/>
  <c r="A3845" i="2"/>
  <c r="A3846" i="2"/>
  <c r="A3847" i="2"/>
  <c r="A3848" i="2"/>
  <c r="A3849" i="2"/>
  <c r="A3850" i="2"/>
  <c r="A3851" i="2"/>
  <c r="A3852" i="2"/>
  <c r="A3853" i="2"/>
  <c r="A3854" i="2"/>
  <c r="A3855" i="2"/>
  <c r="A3856" i="2"/>
  <c r="A3857" i="2"/>
  <c r="A3858" i="2"/>
  <c r="A3859" i="2"/>
  <c r="A3860" i="2"/>
  <c r="A3861" i="2"/>
  <c r="A3862" i="2"/>
  <c r="A3863" i="2"/>
  <c r="A3864" i="2"/>
  <c r="A3865" i="2"/>
  <c r="A3866" i="2"/>
  <c r="A3867" i="2"/>
  <c r="A3868" i="2"/>
  <c r="A3869" i="2"/>
  <c r="A3870" i="2"/>
  <c r="A3871" i="2"/>
  <c r="A3872" i="2"/>
  <c r="A3873" i="2"/>
  <c r="A3874" i="2"/>
  <c r="A3875" i="2"/>
  <c r="A3876" i="2"/>
  <c r="A3877" i="2"/>
  <c r="A3878" i="2"/>
  <c r="A3879" i="2"/>
  <c r="A3880" i="2"/>
  <c r="A3881" i="2"/>
  <c r="A3882" i="2"/>
  <c r="A3883" i="2"/>
  <c r="A3884" i="2"/>
  <c r="A3885" i="2"/>
  <c r="A3886" i="2"/>
  <c r="A3887" i="2"/>
  <c r="A3888" i="2"/>
  <c r="A3889" i="2"/>
  <c r="A3890" i="2"/>
  <c r="A3891" i="2"/>
  <c r="A3892" i="2"/>
  <c r="A3893" i="2"/>
  <c r="A3894" i="2"/>
  <c r="A3895" i="2"/>
  <c r="A3896" i="2"/>
  <c r="A3897" i="2"/>
  <c r="A3898" i="2"/>
  <c r="A3899" i="2"/>
  <c r="A3900" i="2"/>
  <c r="A3901" i="2"/>
  <c r="A3902" i="2"/>
  <c r="A3903" i="2"/>
  <c r="A3904" i="2"/>
  <c r="A3905" i="2"/>
  <c r="A3906" i="2"/>
  <c r="A3907" i="2"/>
  <c r="A3908" i="2"/>
  <c r="A3909" i="2"/>
  <c r="A3910" i="2"/>
  <c r="A3911" i="2"/>
  <c r="A3912" i="2"/>
  <c r="A3913" i="2"/>
  <c r="A3914" i="2"/>
  <c r="A3915" i="2"/>
  <c r="A3916" i="2"/>
  <c r="A3917" i="2"/>
  <c r="A3918" i="2"/>
  <c r="A3919" i="2"/>
  <c r="A3920" i="2"/>
  <c r="A3921" i="2"/>
  <c r="A3922" i="2"/>
  <c r="A3923" i="2"/>
  <c r="A3924" i="2"/>
  <c r="A3925" i="2"/>
  <c r="A3926" i="2"/>
  <c r="A3927" i="2"/>
  <c r="A3928" i="2"/>
  <c r="A3929" i="2"/>
  <c r="A3930" i="2"/>
  <c r="A3931" i="2"/>
  <c r="A3932" i="2"/>
  <c r="A3933" i="2"/>
  <c r="A3934" i="2"/>
  <c r="A3935" i="2"/>
  <c r="A3936" i="2"/>
  <c r="A3937" i="2"/>
  <c r="A3938" i="2"/>
  <c r="A3939" i="2"/>
  <c r="A3940" i="2"/>
  <c r="A3941" i="2"/>
  <c r="A3942" i="2"/>
  <c r="A3943" i="2"/>
  <c r="A3944" i="2"/>
  <c r="A3945" i="2"/>
  <c r="A3946" i="2"/>
  <c r="A3947" i="2"/>
  <c r="A3948" i="2"/>
  <c r="A3949" i="2"/>
  <c r="A3950" i="2"/>
  <c r="A3951" i="2"/>
  <c r="A3952" i="2"/>
  <c r="A3953" i="2"/>
  <c r="A3954" i="2"/>
  <c r="A3955" i="2"/>
  <c r="A3956" i="2"/>
  <c r="A3957" i="2"/>
  <c r="A3958" i="2"/>
  <c r="A3959" i="2"/>
  <c r="A3960" i="2"/>
  <c r="A3961" i="2"/>
  <c r="A3962" i="2"/>
  <c r="A3963" i="2"/>
  <c r="A3964" i="2"/>
  <c r="A3965" i="2"/>
  <c r="A3966" i="2"/>
  <c r="A3967" i="2"/>
  <c r="A3968" i="2"/>
  <c r="A3969" i="2"/>
  <c r="A3970" i="2"/>
  <c r="A3971" i="2"/>
  <c r="A3972" i="2"/>
  <c r="A3973" i="2"/>
  <c r="A3974" i="2"/>
  <c r="A3975" i="2"/>
  <c r="A3976" i="2"/>
  <c r="A3977" i="2"/>
  <c r="A3978" i="2"/>
  <c r="A3979" i="2"/>
  <c r="A3980" i="2"/>
  <c r="A3981" i="2"/>
  <c r="A3982" i="2"/>
  <c r="A3983" i="2"/>
  <c r="A3984" i="2"/>
  <c r="A3985" i="2"/>
  <c r="A3986" i="2"/>
  <c r="A3987" i="2"/>
  <c r="A3988" i="2"/>
  <c r="A3989" i="2"/>
  <c r="A3990" i="2"/>
  <c r="A3991" i="2"/>
  <c r="A3992" i="2"/>
  <c r="A3993" i="2"/>
  <c r="A3994" i="2"/>
  <c r="A3995" i="2"/>
  <c r="A3996" i="2"/>
  <c r="A3997" i="2"/>
  <c r="A3998" i="2"/>
  <c r="A3999" i="2"/>
  <c r="A4000" i="2"/>
  <c r="A4001" i="2"/>
  <c r="A4002" i="2"/>
  <c r="A4003" i="2"/>
  <c r="A4004" i="2"/>
  <c r="A4005" i="2"/>
  <c r="A4006" i="2"/>
  <c r="A4007" i="2"/>
  <c r="A4008" i="2"/>
  <c r="A4009" i="2"/>
  <c r="A4010" i="2"/>
  <c r="A4011" i="2"/>
  <c r="A4012" i="2"/>
  <c r="A4013" i="2"/>
  <c r="A4014" i="2"/>
  <c r="A4015" i="2"/>
  <c r="A4016" i="2"/>
  <c r="A4017" i="2"/>
  <c r="A4018" i="2"/>
  <c r="A4019" i="2"/>
  <c r="A4020" i="2"/>
  <c r="A4021" i="2"/>
  <c r="A4022" i="2"/>
  <c r="A4023" i="2"/>
  <c r="A4024" i="2"/>
  <c r="A4025" i="2"/>
  <c r="A4026" i="2"/>
  <c r="A4027" i="2"/>
  <c r="A4028" i="2"/>
  <c r="A4029" i="2"/>
  <c r="A4030" i="2"/>
  <c r="A4031" i="2"/>
  <c r="A4032" i="2"/>
  <c r="A4033" i="2"/>
  <c r="A4034" i="2"/>
  <c r="A4035" i="2"/>
  <c r="A4036" i="2"/>
  <c r="A4037" i="2"/>
  <c r="A4038" i="2"/>
  <c r="A4039" i="2"/>
  <c r="A4040" i="2"/>
  <c r="A4041" i="2"/>
  <c r="A4042" i="2"/>
  <c r="A4043" i="2"/>
  <c r="A4044" i="2"/>
  <c r="A4045" i="2"/>
  <c r="A4046" i="2"/>
  <c r="A4047" i="2"/>
  <c r="A4048" i="2"/>
  <c r="A4049" i="2"/>
  <c r="A4050" i="2"/>
  <c r="A4051" i="2"/>
  <c r="A4052" i="2"/>
  <c r="A4053" i="2"/>
  <c r="A4054" i="2"/>
  <c r="A4055" i="2"/>
  <c r="A4056" i="2"/>
  <c r="A4057" i="2"/>
  <c r="A4058" i="2"/>
  <c r="A4059" i="2"/>
  <c r="A4060" i="2"/>
  <c r="A4061" i="2"/>
  <c r="A4062" i="2"/>
  <c r="A4063" i="2"/>
  <c r="A4064" i="2"/>
  <c r="A4065" i="2"/>
  <c r="A4066" i="2"/>
  <c r="A4067" i="2"/>
  <c r="A4068" i="2"/>
  <c r="A4069" i="2"/>
  <c r="A4070" i="2"/>
  <c r="A4071" i="2"/>
  <c r="A4072" i="2"/>
  <c r="A4073" i="2"/>
  <c r="A4074" i="2"/>
  <c r="A4075" i="2"/>
  <c r="A4076" i="2"/>
  <c r="A4077" i="2"/>
  <c r="A4078" i="2"/>
  <c r="A4079" i="2"/>
  <c r="A4080" i="2"/>
  <c r="A4081" i="2"/>
  <c r="A4082" i="2"/>
  <c r="A4083" i="2"/>
  <c r="A4084" i="2"/>
  <c r="A4085" i="2"/>
  <c r="A4086" i="2"/>
  <c r="A4087" i="2"/>
  <c r="A4088" i="2"/>
  <c r="A4089" i="2"/>
  <c r="A4090" i="2"/>
  <c r="A4091" i="2"/>
  <c r="A4092" i="2"/>
  <c r="A4093" i="2"/>
  <c r="A4094" i="2"/>
  <c r="A4095" i="2"/>
  <c r="A4096" i="2"/>
  <c r="A4097" i="2"/>
  <c r="A4098" i="2"/>
  <c r="A4099" i="2"/>
  <c r="A4100" i="2"/>
  <c r="A4101" i="2"/>
  <c r="A4102" i="2"/>
  <c r="A4103" i="2"/>
  <c r="A4104" i="2"/>
  <c r="A4105" i="2"/>
  <c r="A4106" i="2"/>
  <c r="A4107" i="2"/>
  <c r="A4108" i="2"/>
  <c r="A4109" i="2"/>
  <c r="A4110" i="2"/>
  <c r="A4111" i="2"/>
  <c r="A4112" i="2"/>
  <c r="A4113" i="2"/>
  <c r="A4114" i="2"/>
  <c r="A4115" i="2"/>
  <c r="A4116" i="2"/>
  <c r="A4117" i="2"/>
  <c r="A4118" i="2"/>
  <c r="A4119" i="2"/>
  <c r="A4120" i="2"/>
  <c r="A4121" i="2"/>
  <c r="A4122" i="2"/>
  <c r="A4123" i="2"/>
  <c r="A4124" i="2"/>
  <c r="A4125" i="2"/>
  <c r="A4126" i="2"/>
  <c r="A4127" i="2"/>
  <c r="A4128" i="2"/>
  <c r="A4129" i="2"/>
  <c r="A4130" i="2"/>
  <c r="A4131" i="2"/>
  <c r="A4132" i="2"/>
  <c r="A4133" i="2"/>
  <c r="A4134" i="2"/>
  <c r="A4135" i="2"/>
  <c r="A4136" i="2"/>
  <c r="A4137" i="2"/>
  <c r="A4138" i="2"/>
  <c r="A4139" i="2"/>
  <c r="A4140" i="2"/>
  <c r="A4141" i="2"/>
  <c r="A4142" i="2"/>
  <c r="A4143" i="2"/>
  <c r="A4144" i="2"/>
  <c r="A4145" i="2"/>
  <c r="A4146" i="2"/>
  <c r="A4147" i="2"/>
  <c r="A4148" i="2"/>
  <c r="A4149" i="2"/>
  <c r="A4150" i="2"/>
  <c r="A4151" i="2"/>
  <c r="A4152" i="2"/>
  <c r="A4153" i="2"/>
  <c r="A4154" i="2"/>
  <c r="A4155" i="2"/>
  <c r="A4156" i="2"/>
  <c r="A4157" i="2"/>
  <c r="A4158" i="2"/>
  <c r="A4159" i="2"/>
  <c r="A4160" i="2"/>
  <c r="A4161" i="2"/>
  <c r="A4162" i="2"/>
  <c r="A4163" i="2"/>
  <c r="A4164" i="2"/>
  <c r="A4165" i="2"/>
  <c r="A4166" i="2"/>
  <c r="A4167" i="2"/>
  <c r="A4168" i="2"/>
  <c r="A4169" i="2"/>
  <c r="A4170" i="2"/>
  <c r="A4171" i="2"/>
  <c r="A4172" i="2"/>
  <c r="A4173" i="2"/>
  <c r="A4174" i="2"/>
  <c r="A4175" i="2"/>
  <c r="A4176" i="2"/>
  <c r="A4177" i="2"/>
  <c r="A4178" i="2"/>
  <c r="A4179" i="2"/>
  <c r="A4180" i="2"/>
  <c r="A4181" i="2"/>
  <c r="A4182" i="2"/>
  <c r="A4183" i="2"/>
  <c r="A4184" i="2"/>
  <c r="A4185" i="2"/>
  <c r="A4186" i="2"/>
  <c r="A4187" i="2"/>
  <c r="A4188" i="2"/>
  <c r="A4189" i="2"/>
  <c r="A4190" i="2"/>
  <c r="A4191" i="2"/>
  <c r="A4192" i="2"/>
  <c r="A4193" i="2"/>
  <c r="A4194" i="2"/>
  <c r="A4195" i="2"/>
  <c r="A4196" i="2"/>
  <c r="A4197" i="2"/>
  <c r="A4198" i="2"/>
  <c r="A4199" i="2"/>
  <c r="A4200" i="2"/>
  <c r="A4201" i="2"/>
  <c r="A4202" i="2"/>
  <c r="A4203" i="2"/>
  <c r="A4204" i="2"/>
  <c r="A4205" i="2"/>
  <c r="A4206" i="2"/>
  <c r="A4207" i="2"/>
  <c r="A4208" i="2"/>
  <c r="A4209" i="2"/>
  <c r="A4210" i="2"/>
  <c r="A4211" i="2"/>
  <c r="A4212" i="2"/>
  <c r="A4213" i="2"/>
  <c r="A4214" i="2"/>
  <c r="A4215" i="2"/>
  <c r="A4216" i="2"/>
  <c r="A4217" i="2"/>
  <c r="A4218" i="2"/>
  <c r="A4219" i="2"/>
  <c r="A4220" i="2"/>
  <c r="A4221" i="2"/>
  <c r="A4222" i="2"/>
  <c r="A4223" i="2"/>
  <c r="A4224" i="2"/>
  <c r="A4225" i="2"/>
  <c r="A4226" i="2"/>
  <c r="A4227" i="2"/>
  <c r="A4228" i="2"/>
  <c r="A4229" i="2"/>
  <c r="A4230" i="2"/>
  <c r="A4231" i="2"/>
  <c r="A4232" i="2"/>
  <c r="A4233" i="2"/>
  <c r="A4234" i="2"/>
  <c r="A4235" i="2"/>
  <c r="A4236" i="2"/>
  <c r="A4237" i="2"/>
  <c r="A4238" i="2"/>
  <c r="A4239" i="2"/>
  <c r="A4240" i="2"/>
  <c r="A4241" i="2"/>
  <c r="A4242" i="2"/>
  <c r="A4243" i="2"/>
  <c r="A4244" i="2"/>
  <c r="A4245" i="2"/>
  <c r="A4246" i="2"/>
  <c r="A4247" i="2"/>
  <c r="A4248" i="2"/>
  <c r="A4249" i="2"/>
  <c r="A4250" i="2"/>
  <c r="A4251" i="2"/>
  <c r="A4252" i="2"/>
  <c r="A4253" i="2"/>
  <c r="A4254" i="2"/>
  <c r="A4255" i="2"/>
  <c r="A4256" i="2"/>
  <c r="A4257" i="2"/>
  <c r="A4258" i="2"/>
  <c r="A4259" i="2"/>
  <c r="A4260" i="2"/>
  <c r="A4261" i="2"/>
  <c r="A4262" i="2"/>
  <c r="A4263" i="2"/>
  <c r="A4264" i="2"/>
  <c r="A4265" i="2"/>
  <c r="A4266" i="2"/>
  <c r="A4267" i="2"/>
  <c r="A4268" i="2"/>
  <c r="A4269" i="2"/>
  <c r="A4270" i="2"/>
  <c r="A4271" i="2"/>
  <c r="A4272" i="2"/>
  <c r="A4273" i="2"/>
  <c r="A4274" i="2"/>
  <c r="A4275" i="2"/>
  <c r="A4276" i="2"/>
  <c r="A4277" i="2"/>
  <c r="A4278" i="2"/>
  <c r="A4279" i="2"/>
  <c r="A4280" i="2"/>
  <c r="A4281" i="2"/>
  <c r="A4282" i="2"/>
  <c r="A4283" i="2"/>
  <c r="A4284" i="2"/>
  <c r="A4285" i="2"/>
  <c r="A4286" i="2"/>
  <c r="A4287" i="2"/>
  <c r="A4288" i="2"/>
  <c r="A4289" i="2"/>
  <c r="A4290" i="2"/>
  <c r="A4291" i="2"/>
  <c r="A4292" i="2"/>
  <c r="A4293" i="2"/>
  <c r="A4294" i="2"/>
  <c r="A4295" i="2"/>
  <c r="A4296" i="2"/>
  <c r="A4297" i="2"/>
  <c r="A4298" i="2"/>
  <c r="A4299" i="2"/>
  <c r="A4300" i="2"/>
  <c r="A4301" i="2"/>
  <c r="A4302" i="2"/>
  <c r="A4303" i="2"/>
  <c r="A4304" i="2"/>
  <c r="A4305" i="2"/>
  <c r="A4306" i="2"/>
  <c r="A4307" i="2"/>
  <c r="A4308" i="2"/>
  <c r="A4309" i="2"/>
  <c r="A4310" i="2"/>
  <c r="A4311" i="2"/>
  <c r="A4312" i="2"/>
  <c r="A4313" i="2"/>
  <c r="A4314" i="2"/>
  <c r="A4315" i="2"/>
  <c r="A4316" i="2"/>
  <c r="A4317" i="2"/>
  <c r="A4318" i="2"/>
  <c r="A4319" i="2"/>
  <c r="A4320" i="2"/>
  <c r="A4321" i="2"/>
  <c r="A4322" i="2"/>
  <c r="A4323" i="2"/>
  <c r="A4324" i="2"/>
  <c r="A4325" i="2"/>
  <c r="A4326" i="2"/>
  <c r="A4327" i="2"/>
  <c r="A4328" i="2"/>
  <c r="A4329" i="2"/>
  <c r="A4330" i="2"/>
  <c r="A4331" i="2"/>
  <c r="A4332" i="2"/>
  <c r="A4333" i="2"/>
  <c r="A4334" i="2"/>
  <c r="A4335" i="2"/>
  <c r="A4336" i="2"/>
  <c r="A4337" i="2"/>
  <c r="A4338" i="2"/>
  <c r="A4339" i="2"/>
  <c r="A4340" i="2"/>
  <c r="A4341" i="2"/>
  <c r="A4342" i="2"/>
  <c r="A4343" i="2"/>
  <c r="A4344" i="2"/>
  <c r="A4345" i="2"/>
  <c r="A4346" i="2"/>
  <c r="A4347" i="2"/>
  <c r="A4348" i="2"/>
  <c r="A4349" i="2"/>
  <c r="A4350" i="2"/>
  <c r="A4351" i="2"/>
  <c r="A4352" i="2"/>
  <c r="A4353" i="2"/>
  <c r="A4354" i="2"/>
  <c r="A4355" i="2"/>
  <c r="A4356" i="2"/>
  <c r="A4357" i="2"/>
  <c r="A4358" i="2"/>
  <c r="A4359" i="2"/>
  <c r="A4360" i="2"/>
  <c r="A4361" i="2"/>
  <c r="A4362" i="2"/>
  <c r="A4363" i="2"/>
  <c r="A4364" i="2"/>
  <c r="A4365" i="2"/>
  <c r="A4366" i="2"/>
  <c r="A4367" i="2"/>
  <c r="A4368" i="2"/>
  <c r="A4369" i="2"/>
  <c r="A4370" i="2"/>
  <c r="A4371" i="2"/>
  <c r="A4372" i="2"/>
  <c r="A4373" i="2"/>
  <c r="A4374" i="2"/>
  <c r="A4375" i="2"/>
  <c r="A4376" i="2"/>
  <c r="A4377" i="2"/>
  <c r="A4378" i="2"/>
  <c r="A4379" i="2"/>
  <c r="A4380" i="2"/>
  <c r="A4381" i="2"/>
  <c r="A4382" i="2"/>
  <c r="A4383" i="2"/>
  <c r="A4384" i="2"/>
  <c r="A4385" i="2"/>
  <c r="A4386" i="2"/>
  <c r="A4387" i="2"/>
  <c r="A4388" i="2"/>
  <c r="A4389" i="2"/>
  <c r="A4390" i="2"/>
  <c r="A4391" i="2"/>
  <c r="A4392" i="2"/>
  <c r="A4393" i="2"/>
  <c r="A4394" i="2"/>
  <c r="A4395" i="2"/>
  <c r="A4396" i="2"/>
  <c r="A4397" i="2"/>
  <c r="A4398" i="2"/>
  <c r="A4399" i="2"/>
  <c r="A4400" i="2"/>
  <c r="A4401" i="2"/>
  <c r="A4402" i="2"/>
  <c r="A4403" i="2"/>
  <c r="A4404" i="2"/>
  <c r="A4405" i="2"/>
  <c r="A4406" i="2"/>
  <c r="A4407" i="2"/>
  <c r="A4408" i="2"/>
  <c r="A4409" i="2"/>
  <c r="A4410" i="2"/>
  <c r="A4411" i="2"/>
  <c r="A4412" i="2"/>
  <c r="A4413" i="2"/>
  <c r="A4414" i="2"/>
  <c r="A4415" i="2"/>
  <c r="A4416" i="2"/>
  <c r="A4417" i="2"/>
  <c r="A4418" i="2"/>
  <c r="A4419" i="2"/>
  <c r="A4420" i="2"/>
  <c r="A4421" i="2"/>
  <c r="A4422" i="2"/>
  <c r="A4423" i="2"/>
  <c r="A4424" i="2"/>
  <c r="A4425" i="2"/>
  <c r="A4426" i="2"/>
  <c r="A4427" i="2"/>
  <c r="A4428" i="2"/>
  <c r="A4429" i="2"/>
  <c r="A4430" i="2"/>
  <c r="A4431" i="2"/>
  <c r="A4432" i="2"/>
  <c r="A4433" i="2"/>
  <c r="A4434" i="2"/>
  <c r="A4435" i="2"/>
  <c r="A4436" i="2"/>
  <c r="A4437" i="2"/>
  <c r="A4438" i="2"/>
  <c r="A4439" i="2"/>
  <c r="A4440" i="2"/>
  <c r="A4441" i="2"/>
  <c r="A4442" i="2"/>
  <c r="A4443" i="2"/>
  <c r="A4444" i="2"/>
  <c r="A4445" i="2"/>
  <c r="A4446" i="2"/>
  <c r="A4447" i="2"/>
  <c r="A4448" i="2"/>
  <c r="A4449" i="2"/>
  <c r="A4450" i="2"/>
  <c r="A4451" i="2"/>
  <c r="A4452" i="2"/>
  <c r="A4453" i="2"/>
  <c r="A4454" i="2"/>
  <c r="A4455" i="2"/>
  <c r="A4456" i="2"/>
  <c r="A4457" i="2"/>
  <c r="A4458" i="2"/>
  <c r="A4459" i="2"/>
  <c r="A4460" i="2"/>
  <c r="A4461" i="2"/>
  <c r="A4462" i="2"/>
  <c r="A4463" i="2"/>
  <c r="A4464" i="2"/>
  <c r="A4465" i="2"/>
  <c r="A4466" i="2"/>
  <c r="A4467" i="2"/>
  <c r="A4468" i="2"/>
  <c r="A4469" i="2"/>
  <c r="A4470" i="2"/>
  <c r="A4471" i="2"/>
  <c r="A4472" i="2"/>
  <c r="A4473" i="2"/>
  <c r="A4474" i="2"/>
  <c r="A4475" i="2"/>
  <c r="A4476" i="2"/>
  <c r="A4477" i="2"/>
  <c r="A4478" i="2"/>
  <c r="A4479" i="2"/>
  <c r="A4480" i="2"/>
  <c r="A4481" i="2"/>
  <c r="A4482" i="2"/>
  <c r="A4483" i="2"/>
  <c r="A4484" i="2"/>
  <c r="A4485" i="2"/>
  <c r="A4486" i="2"/>
  <c r="A4487" i="2"/>
  <c r="A4488" i="2"/>
  <c r="A4489" i="2"/>
  <c r="A4490" i="2"/>
  <c r="A4491" i="2"/>
  <c r="A4492" i="2"/>
  <c r="A4493" i="2"/>
  <c r="A4494" i="2"/>
  <c r="A4495" i="2"/>
  <c r="A4496" i="2"/>
  <c r="A4497" i="2"/>
  <c r="A4498" i="2"/>
  <c r="A4499" i="2"/>
  <c r="A4500" i="2"/>
  <c r="A4501" i="2"/>
  <c r="A4502" i="2"/>
  <c r="A4503" i="2"/>
  <c r="A4504" i="2"/>
  <c r="A4505" i="2"/>
  <c r="A4506" i="2"/>
  <c r="A4507" i="2"/>
  <c r="A4508" i="2"/>
  <c r="A4509" i="2"/>
  <c r="A4510" i="2"/>
  <c r="A4511" i="2"/>
  <c r="A4512" i="2"/>
  <c r="A4513" i="2"/>
  <c r="A4514" i="2"/>
  <c r="A4515" i="2"/>
  <c r="A4516" i="2"/>
  <c r="A4517" i="2"/>
  <c r="A4518" i="2"/>
  <c r="A4519" i="2"/>
  <c r="A4520" i="2"/>
  <c r="A4521" i="2"/>
  <c r="A4522" i="2"/>
  <c r="A4523" i="2"/>
  <c r="A4524" i="2"/>
  <c r="A4525" i="2"/>
  <c r="A4526" i="2"/>
  <c r="A4527" i="2"/>
  <c r="A4528" i="2"/>
  <c r="A4529" i="2"/>
  <c r="A4530" i="2"/>
  <c r="A4531" i="2"/>
  <c r="A4532" i="2"/>
  <c r="A4533" i="2"/>
  <c r="A4534" i="2"/>
  <c r="A4535" i="2"/>
  <c r="A4536" i="2"/>
  <c r="A4537" i="2"/>
  <c r="A4538" i="2"/>
  <c r="A4539" i="2"/>
  <c r="A4540" i="2"/>
  <c r="A4541" i="2"/>
  <c r="A4542" i="2"/>
  <c r="A4543" i="2"/>
  <c r="A4544" i="2"/>
  <c r="A4545" i="2"/>
  <c r="A4546" i="2"/>
  <c r="A4547" i="2"/>
  <c r="A4548" i="2"/>
  <c r="A4549" i="2"/>
  <c r="A4550" i="2"/>
  <c r="A4551" i="2"/>
  <c r="A4552" i="2"/>
  <c r="A4553" i="2"/>
  <c r="A4554" i="2"/>
  <c r="A4555" i="2"/>
  <c r="A4556" i="2"/>
  <c r="A4557" i="2"/>
  <c r="A4558" i="2"/>
  <c r="A4559" i="2"/>
  <c r="A4560" i="2"/>
  <c r="A4561" i="2"/>
  <c r="A4562" i="2"/>
  <c r="A4563" i="2"/>
  <c r="A4564" i="2"/>
  <c r="A4565" i="2"/>
  <c r="A4566" i="2"/>
  <c r="A4567" i="2"/>
  <c r="A4568" i="2"/>
  <c r="A4569" i="2"/>
  <c r="A4570" i="2"/>
  <c r="A4571" i="2"/>
  <c r="A4572" i="2"/>
  <c r="A4573" i="2"/>
  <c r="A4574" i="2"/>
  <c r="A4575" i="2"/>
  <c r="A4576" i="2"/>
  <c r="A4577" i="2"/>
  <c r="A4578" i="2"/>
  <c r="A4579" i="2"/>
  <c r="A4580" i="2"/>
  <c r="A4581" i="2"/>
  <c r="A4582" i="2"/>
  <c r="A4583" i="2"/>
  <c r="A4584" i="2"/>
  <c r="A4585" i="2"/>
  <c r="A4586" i="2"/>
  <c r="A4587" i="2"/>
  <c r="A4588" i="2"/>
  <c r="A4589" i="2"/>
  <c r="A4590" i="2"/>
  <c r="A4591" i="2"/>
  <c r="A4592" i="2"/>
  <c r="A4593" i="2"/>
  <c r="A4594" i="2"/>
  <c r="A4595" i="2"/>
  <c r="A4596" i="2"/>
  <c r="A4597" i="2"/>
  <c r="A4598" i="2"/>
  <c r="A4599" i="2"/>
  <c r="A4600" i="2"/>
  <c r="A4601" i="2"/>
  <c r="A4602" i="2"/>
  <c r="A4603" i="2"/>
  <c r="A4604" i="2"/>
  <c r="A4605" i="2"/>
  <c r="A4606" i="2"/>
  <c r="A4607" i="2"/>
  <c r="A4608" i="2"/>
  <c r="A4609" i="2"/>
  <c r="A4610" i="2"/>
  <c r="A4611" i="2"/>
  <c r="A4612" i="2"/>
  <c r="A4613" i="2"/>
  <c r="A4614" i="2"/>
  <c r="A4615" i="2"/>
  <c r="A4616" i="2"/>
  <c r="A4617" i="2"/>
  <c r="A4618" i="2"/>
  <c r="A4619" i="2"/>
  <c r="A4620" i="2"/>
  <c r="A4621" i="2"/>
  <c r="A4622" i="2"/>
  <c r="A4623" i="2"/>
  <c r="A4624" i="2"/>
  <c r="A4625" i="2"/>
  <c r="A4626" i="2"/>
  <c r="A4627" i="2"/>
  <c r="A4628" i="2"/>
  <c r="A4629" i="2"/>
  <c r="A4630" i="2"/>
  <c r="A4631" i="2"/>
  <c r="A4632" i="2"/>
  <c r="A4633" i="2"/>
  <c r="A4634" i="2"/>
  <c r="A4635" i="2"/>
  <c r="A4636" i="2"/>
  <c r="A4637" i="2"/>
  <c r="A4638" i="2"/>
  <c r="A4639" i="2"/>
  <c r="A4640" i="2"/>
  <c r="A4641" i="2"/>
  <c r="A4642" i="2"/>
  <c r="A4643" i="2"/>
  <c r="A4644" i="2"/>
  <c r="A4645" i="2"/>
  <c r="A4646" i="2"/>
  <c r="A4647" i="2"/>
  <c r="A4648" i="2"/>
  <c r="A4649" i="2"/>
  <c r="A4650" i="2"/>
  <c r="A4651" i="2"/>
  <c r="A4652" i="2"/>
  <c r="A4653" i="2"/>
  <c r="A4654" i="2"/>
  <c r="A4655" i="2"/>
  <c r="A4656" i="2"/>
  <c r="A4657" i="2"/>
  <c r="A4658" i="2"/>
  <c r="A4659" i="2"/>
  <c r="A4660" i="2"/>
  <c r="A4661" i="2"/>
  <c r="A4662" i="2"/>
  <c r="A4663" i="2"/>
  <c r="A4664" i="2"/>
  <c r="A4665" i="2"/>
  <c r="A4666" i="2"/>
  <c r="A4667" i="2"/>
  <c r="A4668" i="2"/>
  <c r="A4669" i="2"/>
  <c r="A4670" i="2"/>
  <c r="A4671" i="2"/>
  <c r="A4672" i="2"/>
  <c r="A4673" i="2"/>
  <c r="A4674" i="2"/>
  <c r="A4675" i="2"/>
  <c r="A4676" i="2"/>
  <c r="A4677" i="2"/>
  <c r="A4678" i="2"/>
  <c r="A4679" i="2"/>
  <c r="A4680" i="2"/>
  <c r="A4681" i="2"/>
  <c r="A4682" i="2"/>
  <c r="A4683" i="2"/>
  <c r="A4684" i="2"/>
  <c r="A4685" i="2"/>
  <c r="A4686" i="2"/>
  <c r="A4687" i="2"/>
  <c r="A4688" i="2"/>
  <c r="A4689" i="2"/>
  <c r="A4690" i="2"/>
  <c r="A4691" i="2"/>
  <c r="A4692" i="2"/>
  <c r="A4693" i="2"/>
  <c r="A4694" i="2"/>
  <c r="A4695" i="2"/>
  <c r="A4696" i="2"/>
  <c r="A4697" i="2"/>
  <c r="A4698" i="2"/>
  <c r="A4699" i="2"/>
  <c r="A4700" i="2"/>
  <c r="A4701" i="2"/>
  <c r="A4702" i="2"/>
  <c r="A4703" i="2"/>
  <c r="A4704" i="2"/>
  <c r="A4705" i="2"/>
  <c r="A4706" i="2"/>
  <c r="A4707" i="2"/>
  <c r="A4708" i="2"/>
  <c r="A4709" i="2"/>
  <c r="A4710" i="2"/>
  <c r="A4711" i="2"/>
  <c r="A4712" i="2"/>
  <c r="A4713" i="2"/>
  <c r="A4714" i="2"/>
  <c r="A4715" i="2"/>
  <c r="A4716" i="2"/>
  <c r="A4717" i="2"/>
  <c r="A4718" i="2"/>
  <c r="A4719" i="2"/>
  <c r="A4720" i="2"/>
  <c r="A4721" i="2"/>
  <c r="A4722" i="2"/>
  <c r="A4723" i="2"/>
  <c r="A4724" i="2"/>
  <c r="A4725" i="2"/>
  <c r="A4726" i="2"/>
  <c r="A4727" i="2"/>
  <c r="A4728" i="2"/>
  <c r="A4729" i="2"/>
  <c r="A4730" i="2"/>
  <c r="A4731" i="2"/>
  <c r="A4732" i="2"/>
  <c r="A4733" i="2"/>
  <c r="A4734" i="2"/>
  <c r="A4735" i="2"/>
  <c r="A4736" i="2"/>
  <c r="A4737" i="2"/>
  <c r="A4738" i="2"/>
  <c r="A4739" i="2"/>
  <c r="A4740" i="2"/>
  <c r="A4741" i="2"/>
  <c r="A4742" i="2"/>
  <c r="A4743" i="2"/>
  <c r="A4744" i="2"/>
  <c r="A4745" i="2"/>
  <c r="A4746" i="2"/>
  <c r="A4747" i="2"/>
  <c r="A4748" i="2"/>
  <c r="A4749" i="2"/>
  <c r="A4750" i="2"/>
  <c r="A4751" i="2"/>
  <c r="A4752" i="2"/>
  <c r="A4753" i="2"/>
  <c r="A4754" i="2"/>
  <c r="A4755" i="2"/>
  <c r="A4756" i="2"/>
  <c r="A4757" i="2"/>
  <c r="A4758" i="2"/>
  <c r="A4759" i="2"/>
  <c r="A4760" i="2"/>
  <c r="A4761" i="2"/>
  <c r="A4762" i="2"/>
  <c r="A4763" i="2"/>
  <c r="A4764" i="2"/>
  <c r="A4765" i="2"/>
  <c r="A4766" i="2"/>
  <c r="A4767" i="2"/>
  <c r="A4768" i="2"/>
  <c r="A4769" i="2"/>
  <c r="A4770" i="2"/>
  <c r="A4771" i="2"/>
  <c r="A4772" i="2"/>
  <c r="A4773" i="2"/>
  <c r="A4774" i="2"/>
  <c r="A4775" i="2"/>
  <c r="A4776" i="2"/>
  <c r="A4777" i="2"/>
  <c r="A4778" i="2"/>
  <c r="A4779" i="2"/>
  <c r="A4780" i="2"/>
  <c r="A4781" i="2"/>
  <c r="A4782" i="2"/>
  <c r="A4783" i="2"/>
  <c r="A4784" i="2"/>
  <c r="A4785" i="2"/>
  <c r="A4786" i="2"/>
  <c r="A4787" i="2"/>
  <c r="A4788" i="2"/>
  <c r="A4789" i="2"/>
  <c r="A4790" i="2"/>
  <c r="A4791" i="2"/>
  <c r="A4792" i="2"/>
  <c r="A4793" i="2"/>
  <c r="A4794" i="2"/>
  <c r="A4795" i="2"/>
  <c r="A4796" i="2"/>
  <c r="A4797" i="2"/>
  <c r="A4798" i="2"/>
  <c r="A4799" i="2"/>
  <c r="A4800" i="2"/>
  <c r="A4801" i="2"/>
  <c r="A4802" i="2"/>
  <c r="A4803" i="2"/>
  <c r="A4804" i="2"/>
  <c r="A4805" i="2"/>
  <c r="A4806" i="2"/>
  <c r="A4807" i="2"/>
  <c r="A4808" i="2"/>
  <c r="A4809" i="2"/>
  <c r="A4810" i="2"/>
  <c r="A4811" i="2"/>
  <c r="A4812" i="2"/>
  <c r="A4813" i="2"/>
  <c r="A4814" i="2"/>
  <c r="A4815" i="2"/>
  <c r="A4816" i="2"/>
  <c r="A4817" i="2"/>
  <c r="A4818" i="2"/>
  <c r="A4819" i="2"/>
  <c r="A4820" i="2"/>
  <c r="A4821" i="2"/>
  <c r="A4822" i="2"/>
  <c r="A4823" i="2"/>
  <c r="A4824" i="2"/>
  <c r="A4825" i="2"/>
  <c r="A4826" i="2"/>
  <c r="A4827" i="2"/>
  <c r="A4828" i="2"/>
  <c r="A4829" i="2"/>
  <c r="A4830" i="2"/>
  <c r="A4831" i="2"/>
  <c r="A4832" i="2"/>
  <c r="A4833" i="2"/>
  <c r="A4834" i="2"/>
  <c r="A4835" i="2"/>
  <c r="A4836" i="2"/>
  <c r="A4837" i="2"/>
  <c r="A4838" i="2"/>
  <c r="A4839" i="2"/>
  <c r="A4840" i="2"/>
  <c r="A4841" i="2"/>
  <c r="A4842" i="2"/>
  <c r="A4843" i="2"/>
  <c r="A4844" i="2"/>
  <c r="A4845" i="2"/>
  <c r="A4846" i="2"/>
  <c r="A4847" i="2"/>
  <c r="A4848" i="2"/>
  <c r="A4849" i="2"/>
  <c r="A4850" i="2"/>
  <c r="A4851" i="2"/>
  <c r="A4852" i="2"/>
  <c r="A4853" i="2"/>
  <c r="A4854" i="2"/>
  <c r="A4855" i="2"/>
  <c r="A4856" i="2"/>
  <c r="A4857" i="2"/>
  <c r="A4858" i="2"/>
  <c r="A4859" i="2"/>
  <c r="A4860" i="2"/>
  <c r="A4861" i="2"/>
  <c r="A4862" i="2"/>
  <c r="A4863" i="2"/>
  <c r="A4864" i="2"/>
  <c r="A4865" i="2"/>
  <c r="A4866" i="2"/>
  <c r="A4867" i="2"/>
  <c r="A4868" i="2"/>
  <c r="A4869" i="2"/>
  <c r="A4870" i="2"/>
  <c r="A4871" i="2"/>
  <c r="A4872" i="2"/>
  <c r="A4873" i="2"/>
  <c r="A4874" i="2"/>
  <c r="A4875" i="2"/>
  <c r="A4876" i="2"/>
  <c r="A4877" i="2"/>
  <c r="A4878" i="2"/>
  <c r="A4879" i="2"/>
  <c r="A4880" i="2"/>
  <c r="A4881" i="2"/>
  <c r="A4882" i="2"/>
  <c r="A4883" i="2"/>
  <c r="A4884" i="2"/>
  <c r="A4885" i="2"/>
  <c r="A4886" i="2"/>
  <c r="A4887" i="2"/>
  <c r="A4888" i="2"/>
  <c r="A4889" i="2"/>
  <c r="A4890" i="2"/>
  <c r="A4891" i="2"/>
  <c r="A4892" i="2"/>
  <c r="A4893" i="2"/>
  <c r="A4894" i="2"/>
  <c r="A4895" i="2"/>
  <c r="A4896" i="2"/>
  <c r="A4897" i="2"/>
  <c r="A4898" i="2"/>
  <c r="A4899" i="2"/>
  <c r="A4900" i="2"/>
  <c r="A4901" i="2"/>
  <c r="A4902" i="2"/>
  <c r="A4903" i="2"/>
  <c r="A4904" i="2"/>
  <c r="A4905" i="2"/>
  <c r="A4906" i="2"/>
  <c r="A4907" i="2"/>
  <c r="A4908" i="2"/>
  <c r="A4909" i="2"/>
  <c r="A4910" i="2"/>
  <c r="A4911" i="2"/>
  <c r="A4912" i="2"/>
  <c r="A4913" i="2"/>
  <c r="A4914" i="2"/>
  <c r="A4915" i="2"/>
  <c r="A4916" i="2"/>
  <c r="A4917" i="2"/>
  <c r="A4918" i="2"/>
  <c r="A4919" i="2"/>
  <c r="A4920" i="2"/>
  <c r="A4921" i="2"/>
  <c r="A4922" i="2"/>
  <c r="A4923" i="2"/>
  <c r="A4924" i="2"/>
  <c r="A4925" i="2"/>
  <c r="A4926" i="2"/>
  <c r="A4927" i="2"/>
  <c r="A4928" i="2"/>
  <c r="A4929" i="2"/>
  <c r="A4930" i="2"/>
  <c r="A4931" i="2"/>
  <c r="A4932" i="2"/>
  <c r="A4933" i="2"/>
  <c r="A4934" i="2"/>
  <c r="A4935" i="2"/>
  <c r="A4936" i="2"/>
  <c r="A4937" i="2"/>
  <c r="A4938" i="2"/>
  <c r="A4939" i="2"/>
  <c r="A4940" i="2"/>
  <c r="A4941" i="2"/>
  <c r="A4942" i="2"/>
  <c r="A4943" i="2"/>
  <c r="A4944" i="2"/>
  <c r="A4945" i="2"/>
  <c r="A4946" i="2"/>
  <c r="A4947" i="2"/>
  <c r="A4948" i="2"/>
  <c r="A4949" i="2"/>
  <c r="A4950" i="2"/>
  <c r="A4951" i="2"/>
  <c r="A4952" i="2"/>
  <c r="A4953" i="2"/>
  <c r="A4954" i="2"/>
  <c r="A4955" i="2"/>
  <c r="A4956" i="2"/>
  <c r="A4957" i="2"/>
  <c r="A4958" i="2"/>
  <c r="A4959" i="2"/>
  <c r="A4960" i="2"/>
  <c r="A4961" i="2"/>
  <c r="A4962" i="2"/>
  <c r="A4963" i="2"/>
  <c r="A4964" i="2"/>
  <c r="A4965" i="2"/>
  <c r="A4966" i="2"/>
  <c r="A4967" i="2"/>
  <c r="A4968" i="2"/>
  <c r="A4969" i="2"/>
  <c r="A4970" i="2"/>
  <c r="A4971" i="2"/>
  <c r="A4972" i="2"/>
  <c r="A4973" i="2"/>
  <c r="A4974" i="2"/>
  <c r="A4975" i="2"/>
  <c r="A4976" i="2"/>
  <c r="A4977" i="2"/>
  <c r="A4978" i="2"/>
  <c r="A4979" i="2"/>
  <c r="A4980" i="2"/>
  <c r="A4981" i="2"/>
  <c r="A4982" i="2"/>
  <c r="A4983" i="2"/>
  <c r="A4984" i="2"/>
  <c r="A4985" i="2"/>
  <c r="A4986" i="2"/>
  <c r="A4987" i="2"/>
  <c r="A4988" i="2"/>
  <c r="A4989" i="2"/>
  <c r="A4990" i="2"/>
  <c r="A4991" i="2"/>
  <c r="A4992" i="2"/>
  <c r="A4993" i="2"/>
  <c r="A4994" i="2"/>
  <c r="A4995" i="2"/>
  <c r="A4996" i="2"/>
  <c r="A4997" i="2"/>
  <c r="A4998" i="2"/>
  <c r="A4999" i="2"/>
  <c r="A5000" i="2"/>
  <c r="A5001" i="2"/>
  <c r="A5002" i="2"/>
  <c r="A5003" i="2"/>
  <c r="A5004" i="2"/>
  <c r="A5005" i="2"/>
  <c r="A5006" i="2"/>
  <c r="A5007" i="2"/>
  <c r="A5008" i="2"/>
  <c r="A5009" i="2"/>
  <c r="A5010" i="2"/>
  <c r="A5011" i="2"/>
  <c r="A5012" i="2"/>
  <c r="A5013" i="2"/>
  <c r="A5014" i="2"/>
  <c r="A5015" i="2"/>
  <c r="A5016" i="2"/>
  <c r="A5017" i="2"/>
  <c r="A5018" i="2"/>
  <c r="A5019" i="2"/>
  <c r="A5020" i="2"/>
  <c r="A5021" i="2"/>
  <c r="A5022" i="2"/>
  <c r="A5023" i="2"/>
  <c r="A5024" i="2"/>
  <c r="A5025" i="2"/>
  <c r="A5026" i="2"/>
  <c r="A5027" i="2"/>
  <c r="A5028" i="2"/>
  <c r="A5029" i="2"/>
  <c r="A5030" i="2"/>
  <c r="A5031" i="2"/>
  <c r="A5032" i="2"/>
  <c r="A5033" i="2"/>
  <c r="A5034" i="2"/>
  <c r="A5035" i="2"/>
  <c r="A5036" i="2"/>
  <c r="A5037" i="2"/>
  <c r="A5038" i="2"/>
  <c r="A5039" i="2"/>
  <c r="A5040" i="2"/>
  <c r="A5041" i="2"/>
  <c r="A5042" i="2"/>
  <c r="A5043" i="2"/>
  <c r="A5044" i="2"/>
  <c r="A5045" i="2"/>
  <c r="A5046" i="2"/>
  <c r="A5047" i="2"/>
  <c r="A5048" i="2"/>
  <c r="A5049" i="2"/>
  <c r="A5050" i="2"/>
  <c r="A5051" i="2"/>
  <c r="A5052" i="2"/>
  <c r="A5053" i="2"/>
  <c r="A5054" i="2"/>
  <c r="A5055" i="2"/>
  <c r="A5056" i="2"/>
  <c r="A5057" i="2"/>
  <c r="A5058" i="2"/>
  <c r="A5059" i="2"/>
  <c r="A5060" i="2"/>
  <c r="A5061" i="2"/>
  <c r="A5062" i="2"/>
  <c r="A5063" i="2"/>
  <c r="A5064" i="2"/>
  <c r="A5065" i="2"/>
  <c r="A5066" i="2"/>
  <c r="A5067" i="2"/>
  <c r="A5068" i="2"/>
  <c r="A5069" i="2"/>
  <c r="A5070" i="2"/>
  <c r="A5071" i="2"/>
  <c r="A5072" i="2"/>
  <c r="A5073" i="2"/>
  <c r="A5074" i="2"/>
  <c r="A5075" i="2"/>
  <c r="A5076" i="2"/>
  <c r="A5077" i="2"/>
  <c r="A5078" i="2"/>
  <c r="A5079" i="2"/>
  <c r="A5080" i="2"/>
  <c r="A5081" i="2"/>
  <c r="A5082" i="2"/>
  <c r="A5083" i="2"/>
  <c r="A5084" i="2"/>
  <c r="A5085" i="2"/>
  <c r="A5086" i="2"/>
  <c r="A5087" i="2"/>
  <c r="A5088" i="2"/>
  <c r="A5089" i="2"/>
  <c r="A5090" i="2"/>
  <c r="A5091" i="2"/>
  <c r="A5092" i="2"/>
  <c r="A5093" i="2"/>
  <c r="A5094" i="2"/>
  <c r="A5095" i="2"/>
  <c r="A5096" i="2"/>
  <c r="A5097" i="2"/>
  <c r="A5098" i="2"/>
  <c r="A5099" i="2"/>
  <c r="A5100" i="2"/>
  <c r="A5101" i="2"/>
  <c r="A5102" i="2"/>
  <c r="A5103" i="2"/>
  <c r="A5104" i="2"/>
  <c r="A5105" i="2"/>
  <c r="A5106" i="2"/>
  <c r="A5107" i="2"/>
  <c r="A5108" i="2"/>
  <c r="A5109" i="2"/>
  <c r="A5110" i="2"/>
  <c r="A5111" i="2"/>
  <c r="A5112" i="2"/>
  <c r="A5113" i="2"/>
  <c r="A5114" i="2"/>
  <c r="A5115" i="2"/>
  <c r="A5116" i="2"/>
  <c r="A5117" i="2"/>
  <c r="A5118" i="2"/>
  <c r="A5119" i="2"/>
  <c r="A5120" i="2"/>
  <c r="A5121" i="2"/>
  <c r="A5122" i="2"/>
  <c r="A5123" i="2"/>
  <c r="A5124" i="2"/>
  <c r="A5125" i="2"/>
  <c r="A5126" i="2"/>
  <c r="A5127" i="2"/>
  <c r="A5128" i="2"/>
  <c r="A5129" i="2"/>
  <c r="A5130" i="2"/>
  <c r="A5131" i="2"/>
  <c r="A5132" i="2"/>
  <c r="A5133" i="2"/>
  <c r="A5134" i="2"/>
  <c r="A5135" i="2"/>
  <c r="A5136" i="2"/>
  <c r="A5137" i="2"/>
  <c r="A5138" i="2"/>
  <c r="A5139" i="2"/>
  <c r="A5140" i="2"/>
  <c r="A5141" i="2"/>
  <c r="A5142" i="2"/>
  <c r="A5143" i="2"/>
  <c r="A5144" i="2"/>
  <c r="A5145" i="2"/>
  <c r="A5146" i="2"/>
  <c r="A5147" i="2"/>
  <c r="A5148" i="2"/>
  <c r="A5149" i="2"/>
  <c r="A5150" i="2"/>
  <c r="A5151" i="2"/>
  <c r="A5152" i="2"/>
  <c r="A5153" i="2"/>
  <c r="A5154" i="2"/>
  <c r="A5155" i="2"/>
  <c r="A5156" i="2"/>
  <c r="A5157" i="2"/>
  <c r="A5158" i="2"/>
  <c r="A5159" i="2"/>
  <c r="A5160" i="2"/>
  <c r="A5161" i="2"/>
  <c r="A5162" i="2"/>
  <c r="A5163" i="2"/>
  <c r="A5164" i="2"/>
  <c r="A5165" i="2"/>
  <c r="A5166" i="2"/>
  <c r="A5167" i="2"/>
  <c r="A5168" i="2"/>
  <c r="A5169" i="2"/>
  <c r="A5170" i="2"/>
  <c r="A5171" i="2"/>
  <c r="A5172" i="2"/>
  <c r="A5173" i="2"/>
  <c r="A5174" i="2"/>
  <c r="A5175" i="2"/>
  <c r="A5176" i="2"/>
  <c r="A5177" i="2"/>
  <c r="A5178" i="2"/>
  <c r="A5179" i="2"/>
  <c r="A5180" i="2"/>
  <c r="A5181" i="2"/>
  <c r="A5182" i="2"/>
  <c r="A5183" i="2"/>
  <c r="A5184" i="2"/>
  <c r="A5185" i="2"/>
  <c r="A5186" i="2"/>
  <c r="A5187" i="2"/>
  <c r="A5188" i="2"/>
  <c r="A5189" i="2"/>
  <c r="A5190" i="2"/>
  <c r="A5191" i="2"/>
  <c r="A5192" i="2"/>
  <c r="A5193" i="2"/>
  <c r="A5194" i="2"/>
  <c r="A5195" i="2"/>
  <c r="A5196" i="2"/>
  <c r="A5197" i="2"/>
  <c r="A5198" i="2"/>
  <c r="A5199" i="2"/>
  <c r="A5200" i="2"/>
  <c r="A5201" i="2"/>
  <c r="A5202" i="2"/>
  <c r="A5203" i="2"/>
  <c r="A5204" i="2"/>
  <c r="A5205" i="2"/>
  <c r="A5206" i="2"/>
  <c r="A5207" i="2"/>
  <c r="A5208" i="2"/>
  <c r="A5209" i="2"/>
  <c r="A5210" i="2"/>
  <c r="A5211" i="2"/>
  <c r="A5212" i="2"/>
  <c r="A5213" i="2"/>
  <c r="A5214" i="2"/>
  <c r="A5215" i="2"/>
  <c r="A5216" i="2"/>
  <c r="A5217" i="2"/>
  <c r="A5218" i="2"/>
  <c r="A5219" i="2"/>
  <c r="A5220" i="2"/>
  <c r="A5221" i="2"/>
  <c r="A5222" i="2"/>
  <c r="A5223" i="2"/>
  <c r="A5224" i="2"/>
  <c r="A5225" i="2"/>
  <c r="A5226" i="2"/>
  <c r="A5227" i="2"/>
  <c r="A5228" i="2"/>
  <c r="A5229" i="2"/>
  <c r="A5230" i="2"/>
  <c r="A5231" i="2"/>
  <c r="A5232" i="2"/>
  <c r="A5233" i="2"/>
  <c r="A5234" i="2"/>
  <c r="A5235" i="2"/>
  <c r="A5236" i="2"/>
  <c r="A5237" i="2"/>
  <c r="A5238" i="2"/>
  <c r="A5239" i="2"/>
  <c r="A5240" i="2"/>
  <c r="A5241" i="2"/>
  <c r="A5242" i="2"/>
  <c r="A5243" i="2"/>
  <c r="A5244" i="2"/>
  <c r="A5245" i="2"/>
  <c r="A5246" i="2"/>
  <c r="A5247" i="2"/>
  <c r="A5248" i="2"/>
  <c r="A5249" i="2"/>
  <c r="A5250" i="2"/>
  <c r="A5251" i="2"/>
  <c r="A5252" i="2"/>
  <c r="A5253" i="2"/>
  <c r="A5254" i="2"/>
  <c r="A5255" i="2"/>
  <c r="A5256" i="2"/>
  <c r="A5257" i="2"/>
  <c r="A5258" i="2"/>
  <c r="A5259" i="2"/>
  <c r="A5260" i="2"/>
  <c r="A5261" i="2"/>
  <c r="A5262" i="2"/>
  <c r="A5263" i="2"/>
  <c r="A5264" i="2"/>
  <c r="A5265" i="2"/>
  <c r="A5266" i="2"/>
  <c r="A5267" i="2"/>
  <c r="A5268" i="2"/>
  <c r="A5269" i="2"/>
  <c r="A5270" i="2"/>
  <c r="A5271" i="2"/>
  <c r="A5272" i="2"/>
  <c r="A5273" i="2"/>
  <c r="A5274" i="2"/>
  <c r="A5275" i="2"/>
  <c r="A5276" i="2"/>
  <c r="A5277" i="2"/>
  <c r="A5278" i="2"/>
  <c r="A5279" i="2"/>
  <c r="A5280" i="2"/>
  <c r="A5281" i="2"/>
  <c r="A5282" i="2"/>
  <c r="A5283" i="2"/>
  <c r="A5284" i="2"/>
  <c r="A5285" i="2"/>
  <c r="A5286" i="2"/>
  <c r="A5287" i="2"/>
  <c r="A5288" i="2"/>
  <c r="A5289" i="2"/>
  <c r="A5290" i="2"/>
  <c r="A5291" i="2"/>
  <c r="A5292" i="2"/>
  <c r="A5293" i="2"/>
  <c r="A5294" i="2"/>
  <c r="A5295" i="2"/>
  <c r="A5296" i="2"/>
  <c r="A5297" i="2"/>
  <c r="A5298" i="2"/>
  <c r="A5299" i="2"/>
  <c r="A5300" i="2"/>
  <c r="A5301" i="2"/>
  <c r="A5302" i="2"/>
  <c r="A5303" i="2"/>
  <c r="A5304" i="2"/>
  <c r="A5305" i="2"/>
  <c r="A5306" i="2"/>
  <c r="A5307" i="2"/>
  <c r="A5308" i="2"/>
  <c r="A5309" i="2"/>
  <c r="A5310" i="2"/>
  <c r="A5311" i="2"/>
  <c r="A5312" i="2"/>
  <c r="A5313" i="2"/>
  <c r="A5314" i="2"/>
  <c r="A5315" i="2"/>
  <c r="A5316" i="2"/>
  <c r="A5317" i="2"/>
  <c r="A5318" i="2"/>
  <c r="A5319" i="2"/>
  <c r="A5320" i="2"/>
  <c r="A5321" i="2"/>
  <c r="A5322" i="2"/>
  <c r="A5323" i="2"/>
  <c r="A5324" i="2"/>
  <c r="A5325" i="2"/>
  <c r="A5326" i="2"/>
  <c r="A5327" i="2"/>
  <c r="A5328" i="2"/>
  <c r="A5329" i="2"/>
  <c r="A5330" i="2"/>
  <c r="A5331" i="2"/>
  <c r="A5332" i="2"/>
  <c r="A5333" i="2"/>
  <c r="A5334" i="2"/>
  <c r="A5335" i="2"/>
  <c r="A5336" i="2"/>
  <c r="A5337" i="2"/>
  <c r="A5338" i="2"/>
  <c r="A5339" i="2"/>
  <c r="A5340" i="2"/>
  <c r="A5341" i="2"/>
  <c r="A5342" i="2"/>
  <c r="A5343" i="2"/>
  <c r="A5344" i="2"/>
  <c r="A5345" i="2"/>
  <c r="A5346" i="2"/>
  <c r="A5347" i="2"/>
  <c r="A5348" i="2"/>
  <c r="A5349" i="2"/>
  <c r="A5350" i="2"/>
  <c r="A5351" i="2"/>
  <c r="A5352" i="2"/>
  <c r="A5353" i="2"/>
  <c r="A5354" i="2"/>
  <c r="A5355" i="2"/>
  <c r="A5356" i="2"/>
  <c r="A5357" i="2"/>
  <c r="A5358" i="2"/>
  <c r="A5359" i="2"/>
  <c r="A5360" i="2"/>
  <c r="A5361" i="2"/>
  <c r="A5362" i="2"/>
  <c r="A5363" i="2"/>
  <c r="A5364" i="2"/>
  <c r="A5365" i="2"/>
  <c r="A5366" i="2"/>
  <c r="A5367" i="2"/>
  <c r="A5368" i="2"/>
  <c r="A5369" i="2"/>
  <c r="A5370" i="2"/>
  <c r="A5371" i="2"/>
  <c r="A5372" i="2"/>
  <c r="A5373" i="2"/>
  <c r="A5374" i="2"/>
  <c r="A5375" i="2"/>
  <c r="A5376" i="2"/>
  <c r="A5377" i="2"/>
  <c r="A5378" i="2"/>
  <c r="A5379" i="2"/>
  <c r="A5380" i="2"/>
  <c r="A5381" i="2"/>
  <c r="A5382" i="2"/>
  <c r="A5383" i="2"/>
  <c r="A5384" i="2"/>
  <c r="A5385" i="2"/>
  <c r="A5386" i="2"/>
  <c r="A5387" i="2"/>
  <c r="A5388" i="2"/>
  <c r="A5389" i="2"/>
  <c r="A5390" i="2"/>
  <c r="A5391" i="2"/>
  <c r="A5392" i="2"/>
  <c r="A5393" i="2"/>
  <c r="A5394" i="2"/>
  <c r="A5395" i="2"/>
  <c r="A5396" i="2"/>
  <c r="A5397" i="2"/>
  <c r="A5398" i="2"/>
  <c r="A5399" i="2"/>
  <c r="A5400" i="2"/>
  <c r="A5401" i="2"/>
  <c r="A5402" i="2"/>
  <c r="A5403" i="2"/>
  <c r="A5404" i="2"/>
  <c r="A5405" i="2"/>
  <c r="A5406" i="2"/>
  <c r="A5407" i="2"/>
  <c r="A5408" i="2"/>
  <c r="A5409" i="2"/>
  <c r="A5410" i="2"/>
  <c r="A5411" i="2"/>
  <c r="A5412" i="2"/>
  <c r="A5413" i="2"/>
  <c r="A5414" i="2"/>
  <c r="A5415" i="2"/>
  <c r="A5416" i="2"/>
  <c r="A5417" i="2"/>
  <c r="A5418" i="2"/>
  <c r="A5419" i="2"/>
  <c r="A5420" i="2"/>
  <c r="A5421" i="2"/>
  <c r="A5422" i="2"/>
  <c r="A5423" i="2"/>
  <c r="A5424" i="2"/>
  <c r="A5425" i="2"/>
  <c r="A5426" i="2"/>
  <c r="A5427" i="2"/>
  <c r="A5428" i="2"/>
  <c r="A5429" i="2"/>
  <c r="A5430" i="2"/>
  <c r="A5431" i="2"/>
  <c r="A5432" i="2"/>
  <c r="A5433" i="2"/>
  <c r="A5434" i="2"/>
  <c r="A5435" i="2"/>
  <c r="A5436" i="2"/>
  <c r="A5437" i="2"/>
  <c r="A5438" i="2"/>
  <c r="A5439" i="2"/>
  <c r="A5440" i="2"/>
  <c r="A5441" i="2"/>
  <c r="A5442" i="2"/>
  <c r="A5443" i="2"/>
  <c r="A5444" i="2"/>
  <c r="A5445" i="2"/>
  <c r="A5446" i="2"/>
  <c r="A5447" i="2"/>
  <c r="A5448" i="2"/>
  <c r="A5449" i="2"/>
  <c r="A5450" i="2"/>
  <c r="A5451" i="2"/>
  <c r="A5452" i="2"/>
  <c r="A5453" i="2"/>
  <c r="A5454" i="2"/>
  <c r="A5455" i="2"/>
  <c r="A5456" i="2"/>
  <c r="A5457" i="2"/>
  <c r="A5458" i="2"/>
  <c r="A5459" i="2"/>
  <c r="A5460" i="2"/>
  <c r="A5461" i="2"/>
  <c r="A5462" i="2"/>
  <c r="A5463" i="2"/>
  <c r="A5464" i="2"/>
  <c r="A5465" i="2"/>
  <c r="A5466" i="2"/>
  <c r="A5467" i="2"/>
  <c r="A5468" i="2"/>
  <c r="A5469" i="2"/>
  <c r="A5470" i="2"/>
  <c r="A5471" i="2"/>
  <c r="A5472" i="2"/>
  <c r="A5473" i="2"/>
  <c r="A5474" i="2"/>
  <c r="A5475" i="2"/>
  <c r="A5476" i="2"/>
  <c r="A5477" i="2"/>
  <c r="A5478" i="2"/>
  <c r="A5479" i="2"/>
  <c r="A5480" i="2"/>
  <c r="A5481" i="2"/>
  <c r="A5482" i="2"/>
  <c r="A5483" i="2"/>
  <c r="A5484" i="2"/>
  <c r="A5485" i="2"/>
  <c r="A5486" i="2"/>
  <c r="A5487" i="2"/>
  <c r="A5488" i="2"/>
  <c r="A5489" i="2"/>
  <c r="A5490" i="2"/>
  <c r="A5491" i="2"/>
  <c r="A5492" i="2"/>
  <c r="A5493" i="2"/>
  <c r="A5494" i="2"/>
  <c r="A5495" i="2"/>
  <c r="A5496" i="2"/>
  <c r="A5497" i="2"/>
  <c r="A5498" i="2"/>
  <c r="A5499" i="2"/>
  <c r="A5500" i="2"/>
  <c r="A5501" i="2"/>
  <c r="A5502" i="2"/>
  <c r="A5503" i="2"/>
  <c r="A5504" i="2"/>
  <c r="A5505" i="2"/>
  <c r="A5506" i="2"/>
  <c r="A5507" i="2"/>
  <c r="A5508" i="2"/>
  <c r="A5509" i="2"/>
  <c r="A5510" i="2"/>
  <c r="A5511" i="2"/>
  <c r="A5512" i="2"/>
  <c r="A5513" i="2"/>
  <c r="A5514" i="2"/>
  <c r="A5515" i="2"/>
  <c r="A5516" i="2"/>
  <c r="A5517" i="2"/>
  <c r="A5518" i="2"/>
  <c r="A5519" i="2"/>
  <c r="A5520" i="2"/>
  <c r="A5521" i="2"/>
  <c r="A5522" i="2"/>
  <c r="A5523" i="2"/>
  <c r="A5524" i="2"/>
  <c r="A5525" i="2"/>
  <c r="A5526" i="2"/>
  <c r="A5527" i="2"/>
  <c r="A5528" i="2"/>
  <c r="A5529" i="2"/>
  <c r="A5530" i="2"/>
  <c r="A5531" i="2"/>
  <c r="A5532" i="2"/>
  <c r="A5533" i="2"/>
  <c r="A5534" i="2"/>
  <c r="A5535" i="2"/>
  <c r="A5536" i="2"/>
  <c r="A5537" i="2"/>
  <c r="A5538" i="2"/>
  <c r="A5539" i="2"/>
  <c r="A5540" i="2"/>
  <c r="A5541" i="2"/>
  <c r="A5542" i="2"/>
  <c r="A5543" i="2"/>
  <c r="A5544" i="2"/>
  <c r="A5545" i="2"/>
  <c r="A5546" i="2"/>
  <c r="A5547" i="2"/>
  <c r="A5548" i="2"/>
  <c r="A5549" i="2"/>
  <c r="A5550" i="2"/>
  <c r="A5551" i="2"/>
  <c r="A5552" i="2"/>
  <c r="A5553" i="2"/>
  <c r="A5554" i="2"/>
  <c r="A5555" i="2"/>
  <c r="A5556" i="2"/>
  <c r="A5557" i="2"/>
  <c r="A5558" i="2"/>
  <c r="A5559" i="2"/>
  <c r="A5560" i="2"/>
  <c r="A5561" i="2"/>
  <c r="A5562" i="2"/>
  <c r="A5563" i="2"/>
  <c r="A5564" i="2"/>
  <c r="A5565" i="2"/>
  <c r="A5566" i="2"/>
  <c r="A5567" i="2"/>
  <c r="A5568" i="2"/>
  <c r="A5569" i="2"/>
  <c r="A5570" i="2"/>
  <c r="A5571" i="2"/>
  <c r="A5572" i="2"/>
  <c r="A5573" i="2"/>
  <c r="A5574" i="2"/>
  <c r="A5575" i="2"/>
  <c r="A5576" i="2"/>
  <c r="A5577" i="2"/>
  <c r="A5578" i="2"/>
  <c r="A5579" i="2"/>
  <c r="A5580" i="2"/>
  <c r="A5581" i="2"/>
  <c r="A5582" i="2"/>
  <c r="A5583" i="2"/>
  <c r="A5584" i="2"/>
  <c r="A5585" i="2"/>
  <c r="A5586" i="2"/>
  <c r="A5587" i="2"/>
  <c r="A5588" i="2"/>
  <c r="A5589" i="2"/>
  <c r="A5590" i="2"/>
  <c r="A5591" i="2"/>
  <c r="A5592" i="2"/>
  <c r="A5593" i="2"/>
  <c r="A5594" i="2"/>
  <c r="A5595" i="2"/>
  <c r="A5596" i="2"/>
  <c r="A5597" i="2"/>
  <c r="A5598" i="2"/>
  <c r="A5599" i="2"/>
  <c r="A5600" i="2"/>
  <c r="A5601" i="2"/>
  <c r="A5602" i="2"/>
  <c r="A5603" i="2"/>
  <c r="A5604" i="2"/>
  <c r="A5605" i="2"/>
  <c r="A5606" i="2"/>
  <c r="A5607" i="2"/>
  <c r="A5608" i="2"/>
  <c r="A5609" i="2"/>
  <c r="A5610" i="2"/>
  <c r="A5611" i="2"/>
  <c r="A5612" i="2"/>
  <c r="A5613" i="2"/>
  <c r="A5614" i="2"/>
  <c r="A5615" i="2"/>
  <c r="A5616" i="2"/>
  <c r="A5617" i="2"/>
  <c r="A5618" i="2"/>
  <c r="A5619" i="2"/>
  <c r="A5620" i="2"/>
  <c r="A5621" i="2"/>
  <c r="A5622" i="2"/>
  <c r="A5623" i="2"/>
  <c r="A5624" i="2"/>
  <c r="A5625" i="2"/>
  <c r="A5626" i="2"/>
  <c r="A5627" i="2"/>
  <c r="A5628" i="2"/>
  <c r="A5629" i="2"/>
  <c r="A5630" i="2"/>
  <c r="A5631" i="2"/>
  <c r="A5632" i="2"/>
  <c r="A5633" i="2"/>
  <c r="A5634" i="2"/>
  <c r="A5635" i="2"/>
  <c r="A5636" i="2"/>
  <c r="A5637" i="2"/>
  <c r="A5638" i="2"/>
  <c r="A5639" i="2"/>
  <c r="A5640" i="2"/>
  <c r="A5641" i="2"/>
  <c r="A5642" i="2"/>
  <c r="A5643" i="2"/>
  <c r="A5644" i="2"/>
  <c r="A5645" i="2"/>
  <c r="A5646" i="2"/>
  <c r="A5647" i="2"/>
  <c r="A5648" i="2"/>
  <c r="A5649" i="2"/>
  <c r="A5650" i="2"/>
  <c r="A5651" i="2"/>
  <c r="A5652" i="2"/>
  <c r="A5653" i="2"/>
  <c r="A5654" i="2"/>
  <c r="A5655" i="2"/>
  <c r="A5656" i="2"/>
  <c r="A5657" i="2"/>
  <c r="A5658" i="2"/>
  <c r="A5659" i="2"/>
  <c r="A5660" i="2"/>
  <c r="A5661" i="2"/>
  <c r="A5662" i="2"/>
  <c r="A5663" i="2"/>
  <c r="A5664" i="2"/>
  <c r="A5665" i="2"/>
  <c r="A5666" i="2"/>
  <c r="A5667" i="2"/>
  <c r="A5668" i="2"/>
  <c r="A5669" i="2"/>
  <c r="A5670" i="2"/>
  <c r="A5671" i="2"/>
  <c r="A5672" i="2"/>
  <c r="A5673" i="2"/>
  <c r="A5674" i="2"/>
  <c r="A5675" i="2"/>
  <c r="A5676" i="2"/>
  <c r="A5677" i="2"/>
  <c r="A5678" i="2"/>
  <c r="A5679" i="2"/>
  <c r="A5680" i="2"/>
  <c r="A5681" i="2"/>
  <c r="A5682" i="2"/>
  <c r="A5683" i="2"/>
  <c r="A5684" i="2"/>
  <c r="A5685" i="2"/>
  <c r="A5686" i="2"/>
  <c r="A5687" i="2"/>
  <c r="A5688" i="2"/>
  <c r="A5689" i="2"/>
  <c r="A5690" i="2"/>
  <c r="A5691" i="2"/>
  <c r="A5692" i="2"/>
  <c r="A5693" i="2"/>
  <c r="A5694" i="2"/>
  <c r="A5695" i="2"/>
  <c r="A5696" i="2"/>
  <c r="A5697" i="2"/>
  <c r="A5698" i="2"/>
  <c r="A5699" i="2"/>
  <c r="A5700" i="2"/>
  <c r="A5701" i="2"/>
  <c r="A5702" i="2"/>
  <c r="A5703" i="2"/>
  <c r="A5704" i="2"/>
  <c r="A5705" i="2"/>
  <c r="A5706" i="2"/>
  <c r="A5707" i="2"/>
  <c r="A5708" i="2"/>
  <c r="A5709" i="2"/>
  <c r="A5710" i="2"/>
  <c r="A5711" i="2"/>
  <c r="A5712" i="2"/>
  <c r="A5713" i="2"/>
  <c r="A5714" i="2"/>
  <c r="A5715" i="2"/>
  <c r="A5716" i="2"/>
  <c r="A5717" i="2"/>
  <c r="A5718" i="2"/>
  <c r="A5719" i="2"/>
  <c r="A5720" i="2"/>
  <c r="A5721" i="2"/>
  <c r="A5722" i="2"/>
  <c r="A5723" i="2"/>
  <c r="A5724" i="2"/>
  <c r="A5725" i="2"/>
  <c r="A5726" i="2"/>
  <c r="A5727" i="2"/>
  <c r="A5728" i="2"/>
  <c r="A5729" i="2"/>
  <c r="A5730" i="2"/>
  <c r="A5731" i="2"/>
  <c r="A5732" i="2"/>
  <c r="A5733" i="2"/>
  <c r="A5734" i="2"/>
  <c r="A5735" i="2"/>
  <c r="A5736" i="2"/>
  <c r="A5737" i="2"/>
  <c r="A5738" i="2"/>
  <c r="A5739" i="2"/>
  <c r="A5740" i="2"/>
  <c r="A5741" i="2"/>
  <c r="A5742" i="2"/>
  <c r="A5743" i="2"/>
  <c r="A5744" i="2"/>
  <c r="A5745" i="2"/>
  <c r="A5746" i="2"/>
  <c r="A5747" i="2"/>
  <c r="A5748" i="2"/>
  <c r="A5749" i="2"/>
  <c r="A5750" i="2"/>
  <c r="A5751" i="2"/>
  <c r="A5752" i="2"/>
  <c r="A5753" i="2"/>
  <c r="A5754" i="2"/>
  <c r="A5755" i="2"/>
  <c r="A5756" i="2"/>
  <c r="A5757" i="2"/>
  <c r="A5758" i="2"/>
  <c r="A5759" i="2"/>
  <c r="A5760" i="2"/>
  <c r="A5761" i="2"/>
  <c r="A5762" i="2"/>
  <c r="A5763" i="2"/>
  <c r="A5764" i="2"/>
  <c r="A5765" i="2"/>
  <c r="A5766" i="2"/>
  <c r="A5767" i="2"/>
  <c r="A5768" i="2"/>
  <c r="A5769" i="2"/>
  <c r="A5770" i="2"/>
  <c r="A5771" i="2"/>
  <c r="A5772" i="2"/>
  <c r="A5773" i="2"/>
  <c r="A5774" i="2"/>
  <c r="A5775" i="2"/>
  <c r="A5776" i="2"/>
  <c r="A5777" i="2"/>
  <c r="A5778" i="2"/>
  <c r="A5779" i="2"/>
  <c r="A5780" i="2"/>
  <c r="A5781" i="2"/>
  <c r="A5782" i="2"/>
  <c r="A5783" i="2"/>
  <c r="A5784" i="2"/>
  <c r="A5785" i="2"/>
  <c r="A5786" i="2"/>
  <c r="A5787" i="2"/>
  <c r="A5788" i="2"/>
  <c r="A5789" i="2"/>
  <c r="A5790" i="2"/>
  <c r="A5791" i="2"/>
  <c r="A5792" i="2"/>
  <c r="A5793" i="2"/>
  <c r="A5794" i="2"/>
  <c r="A5795" i="2"/>
  <c r="A5796" i="2"/>
  <c r="A5797" i="2"/>
  <c r="A5798" i="2"/>
  <c r="A5799" i="2"/>
  <c r="A5800" i="2"/>
  <c r="A5801" i="2"/>
  <c r="A5802" i="2"/>
  <c r="A5803" i="2"/>
  <c r="A5804" i="2"/>
  <c r="A5805" i="2"/>
  <c r="A5806" i="2"/>
  <c r="A5807" i="2"/>
  <c r="A5808" i="2"/>
  <c r="A5809" i="2"/>
  <c r="A5810" i="2"/>
  <c r="A5811" i="2"/>
  <c r="A5812" i="2"/>
  <c r="A5813" i="2"/>
  <c r="A5814" i="2"/>
  <c r="A5815" i="2"/>
  <c r="A5816" i="2"/>
  <c r="A5817" i="2"/>
  <c r="A5818" i="2"/>
  <c r="A5819" i="2"/>
  <c r="A5820" i="2"/>
  <c r="A5821" i="2"/>
  <c r="A5822" i="2"/>
  <c r="A5823" i="2"/>
  <c r="A5824" i="2"/>
  <c r="A5825" i="2"/>
  <c r="A5826" i="2"/>
  <c r="A5827" i="2"/>
  <c r="A5828" i="2"/>
  <c r="A5829" i="2"/>
  <c r="A5830" i="2"/>
  <c r="A5831" i="2"/>
  <c r="A5832" i="2"/>
  <c r="A5833" i="2"/>
  <c r="A5834" i="2"/>
  <c r="A5835" i="2"/>
  <c r="A5836" i="2"/>
  <c r="A5837" i="2"/>
  <c r="A5838" i="2"/>
  <c r="A5839" i="2"/>
  <c r="A5840" i="2"/>
  <c r="A5841" i="2"/>
  <c r="A5842" i="2"/>
  <c r="A5843" i="2"/>
  <c r="A5844" i="2"/>
  <c r="A5845" i="2"/>
  <c r="A5846" i="2"/>
  <c r="A5847" i="2"/>
  <c r="A5848" i="2"/>
  <c r="A5849" i="2"/>
  <c r="A5850" i="2"/>
  <c r="A5851" i="2"/>
  <c r="A5852" i="2"/>
  <c r="A5853" i="2"/>
  <c r="A5854" i="2"/>
  <c r="A5855" i="2"/>
  <c r="A5856" i="2"/>
  <c r="A5857" i="2"/>
  <c r="A5858" i="2"/>
  <c r="A5859" i="2"/>
  <c r="A5860" i="2"/>
  <c r="A5861" i="2"/>
  <c r="A5862" i="2"/>
  <c r="A5863" i="2"/>
  <c r="A5864" i="2"/>
  <c r="A5865" i="2"/>
  <c r="A5866" i="2"/>
  <c r="A5867" i="2"/>
  <c r="A5868" i="2"/>
  <c r="A5869" i="2"/>
  <c r="A5870" i="2"/>
  <c r="A5871" i="2"/>
  <c r="A5872" i="2"/>
  <c r="A5873" i="2"/>
  <c r="A5874" i="2"/>
  <c r="A5875" i="2"/>
  <c r="A5876" i="2"/>
  <c r="A5877" i="2"/>
  <c r="A5878" i="2"/>
  <c r="A5879" i="2"/>
  <c r="A5880" i="2"/>
  <c r="A5881" i="2"/>
  <c r="A5882" i="2"/>
  <c r="A5883" i="2"/>
  <c r="A5884" i="2"/>
  <c r="A5885" i="2"/>
  <c r="A5886" i="2"/>
  <c r="A5887" i="2"/>
  <c r="A5888" i="2"/>
  <c r="A5889" i="2"/>
  <c r="A5890" i="2"/>
  <c r="A5891" i="2"/>
  <c r="A5892" i="2"/>
  <c r="A5893" i="2"/>
  <c r="A5894" i="2"/>
  <c r="A5895" i="2"/>
  <c r="A5896" i="2"/>
  <c r="A5897" i="2"/>
  <c r="A5898" i="2"/>
  <c r="A5899" i="2"/>
  <c r="A5900" i="2"/>
  <c r="A5901" i="2"/>
  <c r="A5902" i="2"/>
  <c r="A5903" i="2"/>
  <c r="A5904" i="2"/>
  <c r="A5905" i="2"/>
  <c r="A5906" i="2"/>
  <c r="A5907" i="2"/>
  <c r="A5908" i="2"/>
  <c r="A5909" i="2"/>
  <c r="A5910" i="2"/>
  <c r="A5911" i="2"/>
  <c r="A5912" i="2"/>
  <c r="A5913" i="2"/>
  <c r="A5914" i="2"/>
  <c r="A5915" i="2"/>
  <c r="A5916" i="2"/>
  <c r="A5917" i="2"/>
  <c r="A5918" i="2"/>
  <c r="A5919" i="2"/>
  <c r="A5920" i="2"/>
  <c r="A5921" i="2"/>
  <c r="A5922" i="2"/>
  <c r="A5923" i="2"/>
  <c r="A5924" i="2"/>
  <c r="A5925" i="2"/>
  <c r="A5926" i="2"/>
  <c r="A5927" i="2"/>
  <c r="A5928" i="2"/>
  <c r="A5929" i="2"/>
  <c r="A5930" i="2"/>
  <c r="A5931" i="2"/>
  <c r="A5932" i="2"/>
  <c r="A5933" i="2"/>
  <c r="A5934" i="2"/>
  <c r="A5935" i="2"/>
  <c r="A5936" i="2"/>
  <c r="A5937" i="2"/>
  <c r="A5938" i="2"/>
  <c r="A5939" i="2"/>
  <c r="A5940" i="2"/>
  <c r="A5941" i="2"/>
  <c r="A5942" i="2"/>
  <c r="A5943" i="2"/>
  <c r="A5944" i="2"/>
  <c r="A5945" i="2"/>
  <c r="A5946" i="2"/>
  <c r="A5947" i="2"/>
  <c r="A5948" i="2"/>
  <c r="A5949" i="2"/>
  <c r="A5950" i="2"/>
  <c r="A5951" i="2"/>
  <c r="A5952" i="2"/>
  <c r="A5953" i="2"/>
  <c r="A5954" i="2"/>
  <c r="A5955" i="2"/>
  <c r="A5956" i="2"/>
  <c r="A5957" i="2"/>
  <c r="A5958" i="2"/>
  <c r="A5959" i="2"/>
  <c r="A5960" i="2"/>
  <c r="A5961" i="2"/>
  <c r="A5962" i="2"/>
  <c r="A5963" i="2"/>
  <c r="A5964" i="2"/>
  <c r="A5965" i="2"/>
  <c r="A5966" i="2"/>
  <c r="A5967" i="2"/>
  <c r="A5968" i="2"/>
  <c r="A5969" i="2"/>
  <c r="A5970" i="2"/>
  <c r="A5971" i="2"/>
  <c r="A5972" i="2"/>
  <c r="A5973" i="2"/>
  <c r="A5974" i="2"/>
  <c r="A5975" i="2"/>
  <c r="A5976" i="2"/>
  <c r="A5977" i="2"/>
  <c r="A5978" i="2"/>
  <c r="A5979" i="2"/>
  <c r="A5980" i="2"/>
  <c r="A5981" i="2"/>
  <c r="A5982" i="2"/>
  <c r="A5983" i="2"/>
  <c r="A5984" i="2"/>
  <c r="A5985" i="2"/>
  <c r="A5986" i="2"/>
  <c r="A5987" i="2"/>
  <c r="A5988" i="2"/>
  <c r="A5989" i="2"/>
  <c r="A5990" i="2"/>
  <c r="A5991" i="2"/>
  <c r="A5992" i="2"/>
  <c r="A5993" i="2"/>
  <c r="A5994" i="2"/>
  <c r="A5995" i="2"/>
  <c r="A5996" i="2"/>
  <c r="A5997" i="2"/>
  <c r="A5998" i="2"/>
  <c r="A5999" i="2"/>
  <c r="A6000" i="2"/>
  <c r="A6001" i="2"/>
  <c r="A6002" i="2"/>
  <c r="A6003" i="2"/>
  <c r="A6004" i="2"/>
  <c r="A6005" i="2"/>
  <c r="A6006" i="2"/>
  <c r="A6007" i="2"/>
  <c r="A6008" i="2"/>
  <c r="A6009" i="2"/>
  <c r="A6010" i="2"/>
  <c r="A6011" i="2"/>
  <c r="A6012" i="2"/>
  <c r="A6013" i="2"/>
  <c r="A6014" i="2"/>
  <c r="A6015" i="2"/>
  <c r="A6016" i="2"/>
  <c r="A6017" i="2"/>
  <c r="A6018" i="2"/>
  <c r="A6019" i="2"/>
  <c r="A6020" i="2"/>
  <c r="A6021" i="2"/>
  <c r="A6022" i="2"/>
  <c r="A6023" i="2"/>
  <c r="A6024" i="2"/>
  <c r="A6025" i="2"/>
  <c r="A6026" i="2"/>
  <c r="A6027" i="2"/>
  <c r="A6028" i="2"/>
  <c r="A6029" i="2"/>
  <c r="A6030" i="2"/>
  <c r="A6031" i="2"/>
  <c r="A6032" i="2"/>
  <c r="A6033" i="2"/>
  <c r="A6034" i="2"/>
  <c r="A6035" i="2"/>
  <c r="A6036" i="2"/>
  <c r="A6037" i="2"/>
  <c r="A6038" i="2"/>
  <c r="A6039" i="2"/>
  <c r="A6040" i="2"/>
  <c r="A6041" i="2"/>
  <c r="A6042" i="2"/>
  <c r="A6043" i="2"/>
  <c r="A6044" i="2"/>
  <c r="A6045" i="2"/>
  <c r="A6046" i="2"/>
  <c r="A6047" i="2"/>
  <c r="A6048" i="2"/>
  <c r="A6049" i="2"/>
  <c r="A6050" i="2"/>
  <c r="A6051" i="2"/>
  <c r="A6052" i="2"/>
  <c r="A6053" i="2"/>
  <c r="A6054" i="2"/>
  <c r="A6055" i="2"/>
  <c r="A6056" i="2"/>
  <c r="A6057" i="2"/>
  <c r="A6058" i="2"/>
  <c r="A6059" i="2"/>
  <c r="A6060" i="2"/>
  <c r="A6061" i="2"/>
  <c r="A6062" i="2"/>
  <c r="A6063" i="2"/>
  <c r="A6064" i="2"/>
  <c r="A6065" i="2"/>
  <c r="A6066" i="2"/>
  <c r="A6067" i="2"/>
  <c r="A6068" i="2"/>
  <c r="A6069" i="2"/>
  <c r="A6070" i="2"/>
  <c r="A6071" i="2"/>
  <c r="A6072" i="2"/>
  <c r="A6073" i="2"/>
  <c r="A6074" i="2"/>
  <c r="A6075" i="2"/>
  <c r="A6076" i="2"/>
  <c r="A6077" i="2"/>
  <c r="A6078" i="2"/>
  <c r="A6079" i="2"/>
  <c r="A6080" i="2"/>
  <c r="A6081" i="2"/>
  <c r="A6082" i="2"/>
  <c r="A6083" i="2"/>
  <c r="A6084" i="2"/>
  <c r="A6085" i="2"/>
  <c r="A6086" i="2"/>
  <c r="A6087" i="2"/>
  <c r="A6088" i="2"/>
  <c r="A6089" i="2"/>
  <c r="A6090" i="2"/>
  <c r="A6091" i="2"/>
  <c r="A6092" i="2"/>
  <c r="A6093" i="2"/>
  <c r="A6094" i="2"/>
  <c r="A6095" i="2"/>
  <c r="A6096" i="2"/>
  <c r="A6097" i="2"/>
  <c r="A6098" i="2"/>
  <c r="A6099" i="2"/>
  <c r="A6100" i="2"/>
  <c r="A6101" i="2"/>
  <c r="A6102" i="2"/>
  <c r="A6103" i="2"/>
  <c r="A6104" i="2"/>
  <c r="A6105" i="2"/>
  <c r="A6106" i="2"/>
  <c r="A6107" i="2"/>
  <c r="A6108" i="2"/>
  <c r="A6109" i="2"/>
  <c r="A6110" i="2"/>
  <c r="A6111" i="2"/>
  <c r="A6112" i="2"/>
  <c r="A6113" i="2"/>
  <c r="A6114" i="2"/>
  <c r="A6115" i="2"/>
  <c r="A6116" i="2"/>
  <c r="A6117" i="2"/>
  <c r="A6118" i="2"/>
  <c r="A6119" i="2"/>
  <c r="A6120" i="2"/>
  <c r="A6121" i="2"/>
  <c r="A6122" i="2"/>
  <c r="A6123" i="2"/>
  <c r="A6124" i="2"/>
  <c r="A6125" i="2"/>
  <c r="A6126" i="2"/>
  <c r="A6127" i="2"/>
  <c r="A6128" i="2"/>
  <c r="A6129" i="2"/>
  <c r="A6130" i="2"/>
  <c r="A6131" i="2"/>
  <c r="A6132" i="2"/>
  <c r="A6133" i="2"/>
  <c r="A6134" i="2"/>
  <c r="A6135" i="2"/>
  <c r="A6136" i="2"/>
  <c r="A6137" i="2"/>
  <c r="A6138" i="2"/>
  <c r="A6139" i="2"/>
  <c r="A6140" i="2"/>
  <c r="A6141" i="2"/>
  <c r="A6142" i="2"/>
  <c r="A6143" i="2"/>
  <c r="A6144" i="2"/>
  <c r="A6145" i="2"/>
  <c r="A6146" i="2"/>
  <c r="A6147" i="2"/>
  <c r="A6148" i="2"/>
  <c r="A6149" i="2"/>
  <c r="A6150" i="2"/>
  <c r="A6151" i="2"/>
  <c r="A6152" i="2"/>
  <c r="A6153" i="2"/>
  <c r="A6154" i="2"/>
  <c r="A6155" i="2"/>
  <c r="A6156" i="2"/>
  <c r="A6157" i="2"/>
  <c r="A6158" i="2"/>
  <c r="A6159" i="2"/>
  <c r="A6160" i="2"/>
  <c r="A6161" i="2"/>
  <c r="A6162" i="2"/>
  <c r="A6163" i="2"/>
  <c r="A6164" i="2"/>
  <c r="A6165" i="2"/>
  <c r="A6166" i="2"/>
  <c r="A6167" i="2"/>
  <c r="A6168" i="2"/>
  <c r="A6169" i="2"/>
  <c r="A6170" i="2"/>
  <c r="A6171" i="2"/>
  <c r="A6172" i="2"/>
  <c r="A6173" i="2"/>
  <c r="A6174" i="2"/>
  <c r="A6175" i="2"/>
  <c r="A6176" i="2"/>
  <c r="A6177" i="2"/>
  <c r="A6178" i="2"/>
  <c r="A6179" i="2"/>
  <c r="A6180" i="2"/>
  <c r="A6181" i="2"/>
  <c r="A6182" i="2"/>
  <c r="A6183" i="2"/>
  <c r="A6184" i="2"/>
  <c r="A6185" i="2"/>
  <c r="A6186" i="2"/>
  <c r="A6187" i="2"/>
  <c r="A6188" i="2"/>
  <c r="A6189" i="2"/>
  <c r="A6190" i="2"/>
  <c r="A6191" i="2"/>
  <c r="A6192" i="2"/>
  <c r="A6193" i="2"/>
  <c r="A6194" i="2"/>
  <c r="A6195" i="2"/>
  <c r="A6196" i="2"/>
  <c r="A6197" i="2"/>
  <c r="A6198" i="2"/>
  <c r="A6199" i="2"/>
  <c r="A6200" i="2"/>
  <c r="A6201" i="2"/>
  <c r="A6202" i="2"/>
  <c r="A6203" i="2"/>
  <c r="A6204" i="2"/>
  <c r="A6205" i="2"/>
  <c r="A6206" i="2"/>
  <c r="A6207" i="2"/>
  <c r="A6208" i="2"/>
  <c r="A6209" i="2"/>
  <c r="A6210" i="2"/>
  <c r="A6211" i="2"/>
  <c r="A6212" i="2"/>
  <c r="A6213" i="2"/>
  <c r="A6214" i="2"/>
  <c r="A6215" i="2"/>
  <c r="A6216" i="2"/>
  <c r="A6217" i="2"/>
  <c r="A6218" i="2"/>
  <c r="A6219" i="2"/>
  <c r="A6220" i="2"/>
  <c r="A6221" i="2"/>
  <c r="A6222" i="2"/>
  <c r="A6223" i="2"/>
  <c r="A6224" i="2"/>
  <c r="A6225" i="2"/>
  <c r="A6226" i="2"/>
  <c r="A6227" i="2"/>
  <c r="A6228" i="2"/>
  <c r="A6229" i="2"/>
  <c r="A6230" i="2"/>
  <c r="A6231" i="2"/>
  <c r="A6232" i="2"/>
  <c r="A6233" i="2"/>
  <c r="A6234" i="2"/>
  <c r="A6235" i="2"/>
  <c r="A6236" i="2"/>
  <c r="A6237" i="2"/>
  <c r="A6238" i="2"/>
  <c r="A6239" i="2"/>
  <c r="A6240" i="2"/>
  <c r="A6241" i="2"/>
  <c r="A6242" i="2"/>
  <c r="A6243" i="2"/>
  <c r="A6244" i="2"/>
  <c r="A6245" i="2"/>
  <c r="A6246" i="2"/>
  <c r="A6247" i="2"/>
  <c r="A6248" i="2"/>
  <c r="A6249" i="2"/>
  <c r="A6250" i="2"/>
  <c r="A6251" i="2"/>
  <c r="A6252" i="2"/>
  <c r="A6253" i="2"/>
  <c r="A6254" i="2"/>
  <c r="A6255" i="2"/>
  <c r="A6256" i="2"/>
  <c r="A6257" i="2"/>
  <c r="A6258" i="2"/>
  <c r="A6259" i="2"/>
  <c r="A6260" i="2"/>
  <c r="A6261" i="2"/>
  <c r="A6262" i="2"/>
  <c r="A6263" i="2"/>
  <c r="A6264" i="2"/>
  <c r="A6265" i="2"/>
  <c r="A6266" i="2"/>
  <c r="A6267" i="2"/>
  <c r="A6268" i="2"/>
  <c r="A6269" i="2"/>
  <c r="A6270" i="2"/>
  <c r="A6271" i="2"/>
  <c r="A6272" i="2"/>
  <c r="A6273" i="2"/>
  <c r="A6274" i="2"/>
  <c r="A6275" i="2"/>
  <c r="A6276" i="2"/>
  <c r="A6277" i="2"/>
  <c r="A6278" i="2"/>
  <c r="A6279" i="2"/>
  <c r="A6280" i="2"/>
  <c r="A6281" i="2"/>
  <c r="A6282" i="2"/>
  <c r="A6283" i="2"/>
  <c r="A6284" i="2"/>
  <c r="A6285" i="2"/>
  <c r="A6286" i="2"/>
  <c r="A6287" i="2"/>
  <c r="A6288" i="2"/>
  <c r="A6289" i="2"/>
  <c r="A6290" i="2"/>
  <c r="A6291" i="2"/>
  <c r="A6292" i="2"/>
  <c r="A6293" i="2"/>
  <c r="A6294" i="2"/>
  <c r="A6295" i="2"/>
  <c r="A6296" i="2"/>
  <c r="A6297" i="2"/>
  <c r="A6298" i="2"/>
  <c r="A6299" i="2"/>
  <c r="A6300" i="2"/>
  <c r="A6301" i="2"/>
  <c r="A6302" i="2"/>
  <c r="A6303" i="2"/>
  <c r="A6304" i="2"/>
  <c r="A6305" i="2"/>
  <c r="A6306" i="2"/>
  <c r="A6307" i="2"/>
  <c r="A6308" i="2"/>
  <c r="A6309" i="2"/>
  <c r="A6310" i="2"/>
  <c r="A6311" i="2"/>
  <c r="A6312" i="2"/>
  <c r="A6313" i="2"/>
  <c r="A6314" i="2"/>
  <c r="A6315" i="2"/>
  <c r="A6316" i="2"/>
  <c r="A6317" i="2"/>
  <c r="A6318" i="2"/>
  <c r="A6319" i="2"/>
  <c r="A6320" i="2"/>
  <c r="A6321" i="2"/>
  <c r="A6322" i="2"/>
  <c r="A6323" i="2"/>
  <c r="A6324" i="2"/>
  <c r="A6325" i="2"/>
  <c r="A6326" i="2"/>
  <c r="A6327" i="2"/>
  <c r="A6328" i="2"/>
  <c r="A6329" i="2"/>
  <c r="A6330" i="2"/>
  <c r="A6331" i="2"/>
  <c r="A6332" i="2"/>
  <c r="A6333" i="2"/>
  <c r="A6334" i="2"/>
  <c r="A6335" i="2"/>
  <c r="A6336" i="2"/>
  <c r="A6337" i="2"/>
  <c r="A6338" i="2"/>
  <c r="A6339" i="2"/>
  <c r="A6340" i="2"/>
  <c r="A6341" i="2"/>
  <c r="A6342" i="2"/>
  <c r="A6343" i="2"/>
  <c r="A6344" i="2"/>
  <c r="A6345" i="2"/>
  <c r="A6346" i="2"/>
  <c r="A6347" i="2"/>
  <c r="A6348" i="2"/>
  <c r="A6349" i="2"/>
  <c r="A6350" i="2"/>
  <c r="A6351" i="2"/>
  <c r="A6352" i="2"/>
  <c r="A6353" i="2"/>
  <c r="A6354" i="2"/>
  <c r="A6355" i="2"/>
  <c r="A6356" i="2"/>
  <c r="A6357" i="2"/>
  <c r="A6358" i="2"/>
  <c r="A6359" i="2"/>
  <c r="A6360" i="2"/>
  <c r="A6361" i="2"/>
  <c r="A6362" i="2"/>
  <c r="A6363" i="2"/>
  <c r="A6364" i="2"/>
  <c r="A6365" i="2"/>
  <c r="A6366" i="2"/>
  <c r="A6367" i="2"/>
  <c r="A6368" i="2"/>
  <c r="A6369" i="2"/>
  <c r="A6370" i="2"/>
  <c r="A6371" i="2"/>
  <c r="A6372" i="2"/>
  <c r="A6373" i="2"/>
  <c r="A6374" i="2"/>
  <c r="A6375" i="2"/>
  <c r="A6376" i="2"/>
  <c r="A6377" i="2"/>
  <c r="A6378" i="2"/>
  <c r="A6379" i="2"/>
  <c r="A6380" i="2"/>
  <c r="A6381" i="2"/>
  <c r="A6382" i="2"/>
  <c r="A6383" i="2"/>
  <c r="A6384" i="2"/>
  <c r="A6385" i="2"/>
  <c r="A6386" i="2"/>
  <c r="A6387" i="2"/>
  <c r="A6388" i="2"/>
  <c r="A6389" i="2"/>
  <c r="A6390" i="2"/>
  <c r="A6391" i="2"/>
  <c r="A6392" i="2"/>
  <c r="A6393" i="2"/>
  <c r="A6394" i="2"/>
  <c r="A6395" i="2"/>
  <c r="A6396" i="2"/>
  <c r="A6397" i="2"/>
  <c r="A6398" i="2"/>
  <c r="A6399" i="2"/>
  <c r="A6400" i="2"/>
  <c r="A6401" i="2"/>
  <c r="A6402" i="2"/>
  <c r="A6403" i="2"/>
  <c r="A6404" i="2"/>
  <c r="A6405" i="2"/>
  <c r="A6406" i="2"/>
  <c r="A6407" i="2"/>
  <c r="A6408" i="2"/>
  <c r="A6409" i="2"/>
  <c r="A6410" i="2"/>
  <c r="A6411" i="2"/>
  <c r="A6412" i="2"/>
  <c r="A6413" i="2"/>
  <c r="A6414" i="2"/>
  <c r="A6415" i="2"/>
  <c r="A6416" i="2"/>
  <c r="A6417" i="2"/>
  <c r="A6418" i="2"/>
  <c r="A6419" i="2"/>
  <c r="A6420" i="2"/>
  <c r="A6421" i="2"/>
  <c r="A6422" i="2"/>
  <c r="A6423" i="2"/>
  <c r="A6424" i="2"/>
  <c r="A6425" i="2"/>
  <c r="A6426" i="2"/>
  <c r="A6427" i="2"/>
  <c r="A6428" i="2"/>
  <c r="A6429" i="2"/>
  <c r="A6430" i="2"/>
  <c r="A6431" i="2"/>
  <c r="A6432" i="2"/>
  <c r="A6433" i="2"/>
  <c r="A6434" i="2"/>
  <c r="A6435" i="2"/>
  <c r="A6436" i="2"/>
  <c r="A6437" i="2"/>
  <c r="A6438" i="2"/>
  <c r="A6439" i="2"/>
  <c r="A6440" i="2"/>
  <c r="A6441" i="2"/>
  <c r="A6442" i="2"/>
  <c r="A6443" i="2"/>
  <c r="A6444" i="2"/>
  <c r="A6445" i="2"/>
  <c r="A6446" i="2"/>
  <c r="A6447" i="2"/>
  <c r="A6448" i="2"/>
  <c r="A6449" i="2"/>
  <c r="A6450" i="2"/>
  <c r="A6451" i="2"/>
  <c r="A6452" i="2"/>
  <c r="A6453" i="2"/>
  <c r="A6454" i="2"/>
  <c r="A6455" i="2"/>
  <c r="A6456" i="2"/>
  <c r="A6457" i="2"/>
  <c r="A6458" i="2"/>
  <c r="A6459" i="2"/>
  <c r="A6460" i="2"/>
  <c r="A6461" i="2"/>
  <c r="A6462" i="2"/>
  <c r="A6463" i="2"/>
  <c r="A6464" i="2"/>
  <c r="A6465" i="2"/>
  <c r="A6466" i="2"/>
  <c r="A6467" i="2"/>
  <c r="A6468" i="2"/>
  <c r="A6469" i="2"/>
  <c r="A6470" i="2"/>
  <c r="A6471" i="2"/>
  <c r="A6472" i="2"/>
  <c r="A6473" i="2"/>
  <c r="A6474" i="2"/>
  <c r="A6475" i="2"/>
  <c r="A6476" i="2"/>
  <c r="A6477" i="2"/>
  <c r="A6478" i="2"/>
  <c r="A6479" i="2"/>
  <c r="A6480" i="2"/>
  <c r="A6481" i="2"/>
  <c r="A6482" i="2"/>
  <c r="A6483" i="2"/>
  <c r="A6484" i="2"/>
  <c r="A6485" i="2"/>
  <c r="A6486" i="2"/>
  <c r="A6487" i="2"/>
  <c r="A6488" i="2"/>
  <c r="A6489" i="2"/>
  <c r="A6490" i="2"/>
  <c r="A6491" i="2"/>
  <c r="A6492" i="2"/>
  <c r="A6493" i="2"/>
  <c r="A6494" i="2"/>
  <c r="A6495" i="2"/>
  <c r="A6496" i="2"/>
  <c r="A6497" i="2"/>
  <c r="A6498" i="2"/>
  <c r="A6499" i="2"/>
  <c r="A6500" i="2"/>
  <c r="A6501" i="2"/>
  <c r="A6502" i="2"/>
  <c r="A6503" i="2"/>
  <c r="A6504" i="2"/>
  <c r="A6505" i="2"/>
  <c r="A6506" i="2"/>
  <c r="A6507" i="2"/>
  <c r="A6508" i="2"/>
  <c r="A6509" i="2"/>
  <c r="A6510" i="2"/>
  <c r="A6511" i="2"/>
  <c r="A6512" i="2"/>
  <c r="A6513" i="2"/>
  <c r="A6514" i="2"/>
  <c r="A6515" i="2"/>
  <c r="A6516" i="2"/>
  <c r="A6517" i="2"/>
  <c r="A6518" i="2"/>
  <c r="A6519" i="2"/>
  <c r="A6520" i="2"/>
  <c r="A6521" i="2"/>
  <c r="A6522" i="2"/>
  <c r="A6523" i="2"/>
  <c r="A6524" i="2"/>
  <c r="A6525" i="2"/>
  <c r="A6526" i="2"/>
  <c r="A6527" i="2"/>
  <c r="A6528" i="2"/>
  <c r="A6529" i="2"/>
  <c r="A6530" i="2"/>
  <c r="A6531" i="2"/>
  <c r="A6532" i="2"/>
  <c r="A6533" i="2"/>
  <c r="A6534" i="2"/>
  <c r="A6535" i="2"/>
  <c r="A6536" i="2"/>
  <c r="A6537" i="2"/>
  <c r="A6538" i="2"/>
  <c r="A6539" i="2"/>
  <c r="A6540" i="2"/>
  <c r="A6541" i="2"/>
  <c r="A6542" i="2"/>
  <c r="A6543" i="2"/>
  <c r="A6544" i="2"/>
  <c r="A6545" i="2"/>
  <c r="A6546" i="2"/>
  <c r="A6547" i="2"/>
  <c r="A6548" i="2"/>
  <c r="A6549" i="2"/>
  <c r="A6550" i="2"/>
  <c r="A6551" i="2"/>
  <c r="A6552" i="2"/>
  <c r="A6553" i="2"/>
  <c r="A6554" i="2"/>
  <c r="A6555" i="2"/>
  <c r="A6556" i="2"/>
  <c r="A6557" i="2"/>
  <c r="A6558" i="2"/>
  <c r="A6559" i="2"/>
  <c r="A6560" i="2"/>
  <c r="A6561" i="2"/>
  <c r="A6562" i="2"/>
  <c r="A6563" i="2"/>
  <c r="A6564" i="2"/>
  <c r="A6565" i="2"/>
  <c r="A6566" i="2"/>
  <c r="A6567" i="2"/>
  <c r="A6568" i="2"/>
  <c r="A6569" i="2"/>
  <c r="A6570" i="2"/>
  <c r="A6571" i="2"/>
  <c r="A6572" i="2"/>
  <c r="A6573" i="2"/>
  <c r="A6574" i="2"/>
  <c r="A6575" i="2"/>
  <c r="A6576" i="2"/>
  <c r="A6577" i="2"/>
  <c r="A6578" i="2"/>
  <c r="A6579" i="2"/>
  <c r="A6580" i="2"/>
  <c r="A6581" i="2"/>
  <c r="A6582" i="2"/>
  <c r="A6583" i="2"/>
  <c r="A6584" i="2"/>
  <c r="A6585" i="2"/>
  <c r="A6586" i="2"/>
  <c r="A6587" i="2"/>
  <c r="A6588" i="2"/>
  <c r="A6589" i="2"/>
  <c r="A6590" i="2"/>
  <c r="A6591" i="2"/>
  <c r="A6592" i="2"/>
  <c r="A6593" i="2"/>
  <c r="A6594" i="2"/>
  <c r="A6595" i="2"/>
  <c r="A6596" i="2"/>
  <c r="A6597" i="2"/>
  <c r="A6598" i="2"/>
  <c r="A6599" i="2"/>
  <c r="A6600" i="2"/>
  <c r="A6601" i="2"/>
  <c r="A6602" i="2"/>
  <c r="A6603" i="2"/>
  <c r="A6604" i="2"/>
  <c r="A6605" i="2"/>
  <c r="A6606" i="2"/>
  <c r="A6607" i="2"/>
  <c r="A6608" i="2"/>
  <c r="A6609" i="2"/>
  <c r="A6610" i="2"/>
  <c r="A6611" i="2"/>
  <c r="A6612" i="2"/>
  <c r="A6613" i="2"/>
  <c r="A6614" i="2"/>
  <c r="A6615" i="2"/>
  <c r="A6616" i="2"/>
  <c r="A6617" i="2"/>
  <c r="A6618" i="2"/>
  <c r="A6619" i="2"/>
  <c r="A6620" i="2"/>
  <c r="A6621" i="2"/>
  <c r="A6622" i="2"/>
  <c r="A6623" i="2"/>
  <c r="A6624" i="2"/>
  <c r="A6625" i="2"/>
  <c r="A6626" i="2"/>
  <c r="A6627" i="2"/>
  <c r="A6628" i="2"/>
  <c r="A6629" i="2"/>
  <c r="A6630" i="2"/>
  <c r="A6631" i="2"/>
  <c r="A6632" i="2"/>
  <c r="A6633" i="2"/>
  <c r="A6634" i="2"/>
  <c r="A6635" i="2"/>
  <c r="A6636" i="2"/>
  <c r="A6637" i="2"/>
  <c r="A6638" i="2"/>
  <c r="A6639" i="2"/>
  <c r="A6640" i="2"/>
  <c r="A6641" i="2"/>
  <c r="A6642" i="2"/>
  <c r="A6643" i="2"/>
  <c r="A6644" i="2"/>
  <c r="A6645" i="2"/>
  <c r="A6646" i="2"/>
  <c r="A6647" i="2"/>
  <c r="A6648" i="2"/>
  <c r="A6649" i="2"/>
  <c r="A6650" i="2"/>
  <c r="A6651" i="2"/>
  <c r="A6652" i="2"/>
  <c r="A6653" i="2"/>
  <c r="A6654" i="2"/>
  <c r="A6655" i="2"/>
  <c r="A6656" i="2"/>
  <c r="A6657" i="2"/>
  <c r="A6658" i="2"/>
  <c r="A6659" i="2"/>
  <c r="A6660" i="2"/>
  <c r="A6661" i="2"/>
  <c r="A6662" i="2"/>
  <c r="A6663" i="2"/>
  <c r="A6664" i="2"/>
  <c r="A6665" i="2"/>
  <c r="A6666" i="2"/>
  <c r="A6667" i="2"/>
  <c r="A6668" i="2"/>
  <c r="A6669" i="2"/>
  <c r="A6670" i="2"/>
  <c r="A6671" i="2"/>
  <c r="A6672" i="2"/>
  <c r="A6673" i="2"/>
  <c r="A6674" i="2"/>
  <c r="A6675" i="2"/>
  <c r="A6676" i="2"/>
  <c r="A6677" i="2"/>
  <c r="A6678" i="2"/>
  <c r="A6679" i="2"/>
  <c r="A6680" i="2"/>
  <c r="A6681" i="2"/>
  <c r="A6682" i="2"/>
  <c r="A6683" i="2"/>
  <c r="A6684" i="2"/>
  <c r="A6685" i="2"/>
  <c r="A6686" i="2"/>
  <c r="A6687" i="2"/>
  <c r="A6688" i="2"/>
  <c r="A6689" i="2"/>
  <c r="A6690" i="2"/>
  <c r="A6691" i="2"/>
  <c r="A6692" i="2"/>
  <c r="A6693" i="2"/>
  <c r="A6694" i="2"/>
  <c r="A6695" i="2"/>
  <c r="A6696" i="2"/>
  <c r="A6697" i="2"/>
  <c r="A6698" i="2"/>
  <c r="A6699" i="2"/>
  <c r="A6700" i="2"/>
  <c r="A6701" i="2"/>
  <c r="A6702" i="2"/>
  <c r="A6703" i="2"/>
  <c r="A6704" i="2"/>
  <c r="A6705" i="2"/>
  <c r="A6706" i="2"/>
  <c r="A6707" i="2"/>
  <c r="A6708" i="2"/>
  <c r="A6709" i="2"/>
  <c r="A6710" i="2"/>
  <c r="A6711" i="2"/>
  <c r="A6712" i="2"/>
  <c r="A6713" i="2"/>
  <c r="A6714" i="2"/>
  <c r="A6715" i="2"/>
  <c r="A6716" i="2"/>
  <c r="A6717" i="2"/>
  <c r="A6718" i="2"/>
  <c r="A6719" i="2"/>
  <c r="A6720" i="2"/>
  <c r="A6721" i="2"/>
  <c r="A6722" i="2"/>
  <c r="A6723" i="2"/>
  <c r="A6724" i="2"/>
  <c r="A6725" i="2"/>
  <c r="A6726" i="2"/>
  <c r="A6727" i="2"/>
  <c r="A6728" i="2"/>
  <c r="A6729" i="2"/>
  <c r="A6730" i="2"/>
  <c r="A6731" i="2"/>
  <c r="A6732" i="2"/>
  <c r="A6733" i="2"/>
  <c r="A6734" i="2"/>
  <c r="A6735" i="2"/>
  <c r="A6736" i="2"/>
  <c r="A6737" i="2"/>
  <c r="A6738" i="2"/>
  <c r="A6739" i="2"/>
  <c r="A6740" i="2"/>
  <c r="A6741" i="2"/>
  <c r="A6742" i="2"/>
  <c r="A6743" i="2"/>
  <c r="A6744" i="2"/>
  <c r="A6745" i="2"/>
  <c r="A6746" i="2"/>
  <c r="A6747" i="2"/>
  <c r="A6748" i="2"/>
  <c r="A6749" i="2"/>
  <c r="A6750" i="2"/>
  <c r="A6751" i="2"/>
  <c r="A6752" i="2"/>
  <c r="A6753" i="2"/>
  <c r="A6754" i="2"/>
  <c r="A6755" i="2"/>
  <c r="A6756" i="2"/>
  <c r="A6757" i="2"/>
  <c r="A6758" i="2"/>
  <c r="A6759" i="2"/>
  <c r="A6760" i="2"/>
  <c r="A6761" i="2"/>
  <c r="A6762" i="2"/>
  <c r="A6763" i="2"/>
  <c r="A6764" i="2"/>
  <c r="A6765" i="2"/>
  <c r="A6766" i="2"/>
  <c r="A6767" i="2"/>
  <c r="A6768" i="2"/>
  <c r="A6769" i="2"/>
  <c r="A6770" i="2"/>
  <c r="A6771" i="2"/>
  <c r="A6772" i="2"/>
  <c r="A6773" i="2"/>
  <c r="A6774" i="2"/>
  <c r="A6775" i="2"/>
  <c r="A6776" i="2"/>
  <c r="A6777" i="2"/>
  <c r="A6778" i="2"/>
  <c r="A6779" i="2"/>
  <c r="A6780" i="2"/>
  <c r="A6781" i="2"/>
  <c r="A6782" i="2"/>
  <c r="A6783" i="2"/>
  <c r="A6784" i="2"/>
  <c r="A6785" i="2"/>
  <c r="A6786" i="2"/>
  <c r="A6787" i="2"/>
  <c r="A6788" i="2"/>
  <c r="A6789" i="2"/>
  <c r="A6790" i="2"/>
  <c r="A6791" i="2"/>
  <c r="A6792" i="2"/>
  <c r="A6793" i="2"/>
  <c r="A6794" i="2"/>
  <c r="A6795" i="2"/>
  <c r="A6796" i="2"/>
  <c r="A6797" i="2"/>
  <c r="A6798" i="2"/>
  <c r="A6799" i="2"/>
  <c r="A6800" i="2"/>
  <c r="A6801" i="2"/>
  <c r="A6802" i="2"/>
  <c r="A6803" i="2"/>
  <c r="A6804" i="2"/>
  <c r="A6805" i="2"/>
  <c r="A6806" i="2"/>
  <c r="A6807" i="2"/>
  <c r="A6808" i="2"/>
  <c r="A6809" i="2"/>
  <c r="A6810" i="2"/>
  <c r="A6811" i="2"/>
  <c r="A6812" i="2"/>
  <c r="A6813" i="2"/>
  <c r="A6814" i="2"/>
  <c r="A6815" i="2"/>
  <c r="A6816" i="2"/>
  <c r="A6817" i="2"/>
  <c r="A6818" i="2"/>
  <c r="A6819" i="2"/>
  <c r="A6820" i="2"/>
  <c r="A6821" i="2"/>
  <c r="A6822" i="2"/>
  <c r="A6823" i="2"/>
  <c r="A6824" i="2"/>
  <c r="A6825" i="2"/>
  <c r="A6826" i="2"/>
  <c r="A6827" i="2"/>
  <c r="A6828" i="2"/>
  <c r="A6829" i="2"/>
  <c r="A6830" i="2"/>
  <c r="A6831" i="2"/>
  <c r="A6832" i="2"/>
  <c r="A6833" i="2"/>
  <c r="A6834" i="2"/>
  <c r="A6835" i="2"/>
  <c r="A6836" i="2"/>
  <c r="A6837" i="2"/>
  <c r="A6838" i="2"/>
  <c r="A6839" i="2"/>
  <c r="A6840" i="2"/>
  <c r="A6841" i="2"/>
  <c r="A6842" i="2"/>
  <c r="A6843" i="2"/>
  <c r="A6844" i="2"/>
  <c r="A6845" i="2"/>
  <c r="A6846" i="2"/>
  <c r="A6847" i="2"/>
  <c r="A6848" i="2"/>
  <c r="A6849" i="2"/>
  <c r="A6850" i="2"/>
  <c r="A6851" i="2"/>
  <c r="A6852" i="2"/>
  <c r="A6853" i="2"/>
  <c r="A6854" i="2"/>
  <c r="A6855" i="2"/>
  <c r="A6856" i="2"/>
  <c r="A6857" i="2"/>
  <c r="A6858" i="2"/>
  <c r="A6859" i="2"/>
  <c r="A6860" i="2"/>
  <c r="A6861" i="2"/>
  <c r="A6862" i="2"/>
  <c r="A6863" i="2"/>
  <c r="A6864" i="2"/>
  <c r="A6865" i="2"/>
  <c r="A6866" i="2"/>
  <c r="A6867" i="2"/>
  <c r="A6868" i="2"/>
  <c r="A6869" i="2"/>
  <c r="A6870" i="2"/>
  <c r="A6871" i="2"/>
  <c r="A6872" i="2"/>
  <c r="A6873" i="2"/>
  <c r="A6874" i="2"/>
  <c r="A6875" i="2"/>
  <c r="A6876" i="2"/>
  <c r="A6877" i="2"/>
  <c r="A6878" i="2"/>
  <c r="A6879" i="2"/>
  <c r="A6880" i="2"/>
  <c r="A6881" i="2"/>
  <c r="A6882" i="2"/>
  <c r="A6883" i="2"/>
  <c r="A6884" i="2"/>
  <c r="A6885" i="2"/>
  <c r="A6886" i="2"/>
  <c r="A6887" i="2"/>
  <c r="A6888" i="2"/>
  <c r="A6889" i="2"/>
  <c r="A6890" i="2"/>
  <c r="A6891" i="2"/>
  <c r="A6892" i="2"/>
  <c r="A6893" i="2"/>
  <c r="A6894" i="2"/>
  <c r="A6895" i="2"/>
  <c r="A6896" i="2"/>
  <c r="A6897" i="2"/>
  <c r="A6898" i="2"/>
  <c r="A6899" i="2"/>
  <c r="A6900" i="2"/>
  <c r="A6901" i="2"/>
  <c r="A6902" i="2"/>
  <c r="A6903" i="2"/>
  <c r="A6904" i="2"/>
  <c r="A6905" i="2"/>
  <c r="A6906" i="2"/>
  <c r="A6907" i="2"/>
  <c r="A6908" i="2"/>
  <c r="A6909" i="2"/>
  <c r="A6910" i="2"/>
  <c r="A6911" i="2"/>
  <c r="A6912" i="2"/>
  <c r="A6913" i="2"/>
  <c r="A6914" i="2"/>
  <c r="A6915" i="2"/>
  <c r="A6916" i="2"/>
  <c r="A6917" i="2"/>
  <c r="A6918" i="2"/>
  <c r="A6919" i="2"/>
  <c r="A6920" i="2"/>
  <c r="A6921" i="2"/>
  <c r="A6922" i="2"/>
  <c r="A6923" i="2"/>
  <c r="A6924" i="2"/>
  <c r="A6925" i="2"/>
  <c r="A6926" i="2"/>
  <c r="A6927" i="2"/>
  <c r="A6928" i="2"/>
  <c r="A6929" i="2"/>
  <c r="A6930" i="2"/>
  <c r="A6931" i="2"/>
  <c r="A6932" i="2"/>
  <c r="A6933" i="2"/>
  <c r="A6934" i="2"/>
  <c r="A6935" i="2"/>
  <c r="A6936" i="2"/>
  <c r="A6937" i="2"/>
  <c r="A6938" i="2"/>
  <c r="A6939" i="2"/>
  <c r="A6940" i="2"/>
  <c r="A6941" i="2"/>
  <c r="A6942" i="2"/>
  <c r="A6943" i="2"/>
  <c r="A6944" i="2"/>
  <c r="A6945" i="2"/>
  <c r="A6946" i="2"/>
  <c r="A6947" i="2"/>
  <c r="A6948" i="2"/>
  <c r="A6949" i="2"/>
  <c r="A6950" i="2"/>
  <c r="A6951" i="2"/>
  <c r="A6952" i="2"/>
  <c r="A6953" i="2"/>
  <c r="A6954" i="2"/>
  <c r="A6955" i="2"/>
  <c r="A6956" i="2"/>
  <c r="A6957" i="2"/>
  <c r="A6958" i="2"/>
  <c r="A6959" i="2"/>
  <c r="A6960" i="2"/>
  <c r="A6961" i="2"/>
  <c r="A6962" i="2"/>
  <c r="A6963" i="2"/>
  <c r="A6964" i="2"/>
  <c r="A6965" i="2"/>
  <c r="A6966" i="2"/>
  <c r="A6967" i="2"/>
  <c r="A6968" i="2"/>
  <c r="A6969" i="2"/>
  <c r="A6970" i="2"/>
  <c r="A6971" i="2"/>
  <c r="A6972" i="2"/>
  <c r="A6973" i="2"/>
  <c r="A6974" i="2"/>
  <c r="A6975" i="2"/>
  <c r="A6976" i="2"/>
  <c r="A6977" i="2"/>
  <c r="A6978" i="2"/>
  <c r="A6979" i="2"/>
  <c r="A6980" i="2"/>
  <c r="A6981" i="2"/>
  <c r="A6982" i="2"/>
  <c r="A6983" i="2"/>
  <c r="A6984" i="2"/>
  <c r="A6985" i="2"/>
  <c r="A6986" i="2"/>
  <c r="A6987" i="2"/>
  <c r="A6988" i="2"/>
  <c r="A6989" i="2"/>
  <c r="A6990" i="2"/>
  <c r="A6991" i="2"/>
  <c r="A6992" i="2"/>
  <c r="A6993" i="2"/>
  <c r="A6994" i="2"/>
  <c r="A6995" i="2"/>
  <c r="A6996" i="2"/>
  <c r="A6997" i="2"/>
  <c r="A6998" i="2"/>
  <c r="A6999" i="2"/>
  <c r="A7000" i="2"/>
  <c r="A7001" i="2"/>
  <c r="A7002" i="2"/>
  <c r="A7003" i="2"/>
  <c r="A7004" i="2"/>
  <c r="A7005" i="2"/>
  <c r="A7006" i="2"/>
  <c r="A7007" i="2"/>
  <c r="A7008" i="2"/>
  <c r="A7009" i="2"/>
  <c r="A7010" i="2"/>
  <c r="A7011" i="2"/>
  <c r="A7012" i="2"/>
  <c r="A7013" i="2"/>
  <c r="A7014" i="2"/>
  <c r="A7015" i="2"/>
  <c r="A7016" i="2"/>
  <c r="A7017" i="2"/>
  <c r="A7018" i="2"/>
  <c r="A7019" i="2"/>
  <c r="A7020" i="2"/>
  <c r="A7021" i="2"/>
  <c r="A7022" i="2"/>
  <c r="A7023" i="2"/>
  <c r="A7024" i="2"/>
  <c r="A7025" i="2"/>
  <c r="A7026" i="2"/>
  <c r="A7027" i="2"/>
  <c r="A7028" i="2"/>
  <c r="A7029" i="2"/>
  <c r="A7030" i="2"/>
  <c r="A7031" i="2"/>
  <c r="A7032" i="2"/>
  <c r="A7033" i="2"/>
  <c r="A7034" i="2"/>
  <c r="A7035" i="2"/>
  <c r="A7036" i="2"/>
  <c r="A7037" i="2"/>
  <c r="A7038" i="2"/>
  <c r="A7039" i="2"/>
  <c r="A7040" i="2"/>
  <c r="A7041" i="2"/>
  <c r="A7042" i="2"/>
  <c r="A7043" i="2"/>
  <c r="A7044" i="2"/>
  <c r="A7045" i="2"/>
  <c r="A7046" i="2"/>
  <c r="A7047" i="2"/>
  <c r="A7048" i="2"/>
  <c r="A7049" i="2"/>
  <c r="A7050" i="2"/>
  <c r="A7051" i="2"/>
  <c r="A7052" i="2"/>
  <c r="A7053" i="2"/>
  <c r="A7054" i="2"/>
  <c r="A7055" i="2"/>
  <c r="A7056" i="2"/>
  <c r="A7057" i="2"/>
  <c r="A7058" i="2"/>
  <c r="A7059" i="2"/>
  <c r="A7060" i="2"/>
  <c r="A7061" i="2"/>
  <c r="A7062" i="2"/>
  <c r="A7063" i="2"/>
  <c r="A7064" i="2"/>
  <c r="A7065" i="2"/>
  <c r="A7066" i="2"/>
  <c r="A7067" i="2"/>
  <c r="A7068" i="2"/>
  <c r="A7069" i="2"/>
  <c r="A7070" i="2"/>
  <c r="A7071" i="2"/>
  <c r="A7072" i="2"/>
  <c r="A7073" i="2"/>
  <c r="A7074" i="2"/>
  <c r="A7075" i="2"/>
  <c r="A7076" i="2"/>
  <c r="A7077" i="2"/>
  <c r="A7078" i="2"/>
  <c r="A7079" i="2"/>
  <c r="A7080" i="2"/>
  <c r="A7081" i="2"/>
  <c r="A7082" i="2"/>
  <c r="A7083" i="2"/>
  <c r="A7084" i="2"/>
  <c r="A7085" i="2"/>
  <c r="A7086" i="2"/>
  <c r="A7087" i="2"/>
  <c r="A7088" i="2"/>
  <c r="A7089" i="2"/>
  <c r="A7090" i="2"/>
  <c r="A7091" i="2"/>
  <c r="A7092" i="2"/>
  <c r="A7093" i="2"/>
  <c r="A7094" i="2"/>
  <c r="A7095" i="2"/>
  <c r="A7096" i="2"/>
  <c r="A7097" i="2"/>
  <c r="A7098" i="2"/>
  <c r="A7099" i="2"/>
  <c r="A7100" i="2"/>
  <c r="A7101" i="2"/>
  <c r="A7102" i="2"/>
  <c r="A7103" i="2"/>
  <c r="A7104" i="2"/>
  <c r="A7105" i="2"/>
  <c r="A7106" i="2"/>
  <c r="A7107" i="2"/>
  <c r="A7108" i="2"/>
  <c r="A7109" i="2"/>
  <c r="A7110" i="2"/>
  <c r="A7111" i="2"/>
  <c r="A7112" i="2"/>
  <c r="A7113" i="2"/>
  <c r="A7114" i="2"/>
  <c r="A7115" i="2"/>
  <c r="A7116" i="2"/>
  <c r="A7117" i="2"/>
  <c r="A7118" i="2"/>
  <c r="A7119" i="2"/>
  <c r="A7120" i="2"/>
  <c r="A7121" i="2"/>
  <c r="A7122" i="2"/>
  <c r="A7123" i="2"/>
  <c r="A7124" i="2"/>
  <c r="A7125" i="2"/>
  <c r="A7126" i="2"/>
  <c r="A7127" i="2"/>
  <c r="A7128" i="2"/>
  <c r="A7129" i="2"/>
  <c r="A7130" i="2"/>
  <c r="A7131" i="2"/>
  <c r="A7132" i="2"/>
  <c r="A7133" i="2"/>
  <c r="A7134" i="2"/>
  <c r="A7135" i="2"/>
  <c r="A7136" i="2"/>
  <c r="A7137" i="2"/>
  <c r="A7138" i="2"/>
  <c r="A7139" i="2"/>
  <c r="A7140" i="2"/>
  <c r="A7141" i="2"/>
  <c r="A7142" i="2"/>
  <c r="A7143" i="2"/>
  <c r="A7144" i="2"/>
  <c r="A7145" i="2"/>
  <c r="A7146" i="2"/>
  <c r="A7147" i="2"/>
  <c r="A7148" i="2"/>
  <c r="A7149" i="2"/>
  <c r="A7150" i="2"/>
  <c r="A7151" i="2"/>
  <c r="A7152" i="2"/>
  <c r="A7153" i="2"/>
  <c r="A7154" i="2"/>
  <c r="A7155" i="2"/>
  <c r="A7156" i="2"/>
  <c r="A7157" i="2"/>
  <c r="A7158" i="2"/>
  <c r="A7159" i="2"/>
  <c r="A7160" i="2"/>
  <c r="A7161" i="2"/>
  <c r="A7162" i="2"/>
  <c r="A7163" i="2"/>
  <c r="A7164" i="2"/>
  <c r="A7165" i="2"/>
  <c r="A7166" i="2"/>
  <c r="A7167" i="2"/>
  <c r="A7168" i="2"/>
  <c r="A7169" i="2"/>
  <c r="A7170" i="2"/>
  <c r="A7171" i="2"/>
  <c r="A7172" i="2"/>
  <c r="A7173" i="2"/>
  <c r="A7174" i="2"/>
  <c r="A7175" i="2"/>
  <c r="A7176" i="2"/>
  <c r="A7177" i="2"/>
  <c r="A7178" i="2"/>
  <c r="A7179" i="2"/>
  <c r="A7180" i="2"/>
  <c r="A7181" i="2"/>
  <c r="A7182" i="2"/>
  <c r="A7183" i="2"/>
  <c r="A7184" i="2"/>
  <c r="A7185" i="2"/>
  <c r="A7186" i="2"/>
  <c r="A7187" i="2"/>
  <c r="A7188" i="2"/>
  <c r="A7189" i="2"/>
  <c r="A7190" i="2"/>
  <c r="A7191" i="2"/>
  <c r="A7192" i="2"/>
  <c r="A7193" i="2"/>
  <c r="A7194" i="2"/>
  <c r="A7195" i="2"/>
  <c r="A7196" i="2"/>
  <c r="A7197" i="2"/>
  <c r="A7198" i="2"/>
  <c r="A7199" i="2"/>
  <c r="A7200" i="2"/>
  <c r="A7201" i="2"/>
  <c r="A7202" i="2"/>
  <c r="A7203" i="2"/>
  <c r="A7204" i="2"/>
  <c r="A7205" i="2"/>
  <c r="A7206" i="2"/>
  <c r="A7207" i="2"/>
  <c r="A7208" i="2"/>
  <c r="A7209" i="2"/>
  <c r="A7210" i="2"/>
  <c r="A7211" i="2"/>
  <c r="A7212" i="2"/>
  <c r="A7213" i="2"/>
  <c r="A7214" i="2"/>
  <c r="A7215" i="2"/>
  <c r="A7216" i="2"/>
  <c r="A7217" i="2"/>
  <c r="A7218" i="2"/>
  <c r="A7219" i="2"/>
  <c r="A7220" i="2"/>
  <c r="A7221" i="2"/>
  <c r="A7222" i="2"/>
  <c r="A7223" i="2"/>
  <c r="A7224" i="2"/>
  <c r="A7225" i="2"/>
  <c r="A7226" i="2"/>
  <c r="A7227" i="2"/>
  <c r="A7228" i="2"/>
  <c r="A7229" i="2"/>
  <c r="A7230" i="2"/>
  <c r="A7231" i="2"/>
  <c r="A7232" i="2"/>
  <c r="A7233" i="2"/>
  <c r="A7234" i="2"/>
  <c r="A7235" i="2"/>
  <c r="A7236" i="2"/>
  <c r="A7237" i="2"/>
  <c r="A7238" i="2"/>
  <c r="A7239" i="2"/>
  <c r="A7240" i="2"/>
  <c r="A7241" i="2"/>
  <c r="A7242" i="2"/>
  <c r="A7243" i="2"/>
  <c r="A7244" i="2"/>
  <c r="A7245" i="2"/>
  <c r="A7246" i="2"/>
  <c r="A7247" i="2"/>
  <c r="A7248" i="2"/>
  <c r="A7249" i="2"/>
  <c r="A7250" i="2"/>
  <c r="A7251" i="2"/>
  <c r="A7252" i="2"/>
  <c r="A7253" i="2"/>
  <c r="A7254" i="2"/>
  <c r="A7255" i="2"/>
  <c r="A7256" i="2"/>
  <c r="A7257" i="2"/>
  <c r="A7258" i="2"/>
  <c r="A7259" i="2"/>
  <c r="A7260" i="2"/>
  <c r="A7261" i="2"/>
  <c r="A7262" i="2"/>
  <c r="A7263" i="2"/>
  <c r="A7264" i="2"/>
  <c r="A7265" i="2"/>
  <c r="A7266" i="2"/>
  <c r="A7267" i="2"/>
  <c r="A7268" i="2"/>
  <c r="A7269" i="2"/>
  <c r="A7270" i="2"/>
  <c r="A7271" i="2"/>
  <c r="A7272" i="2"/>
  <c r="A7273" i="2"/>
  <c r="A7274" i="2"/>
  <c r="A7275" i="2"/>
  <c r="A7276" i="2"/>
  <c r="A7277" i="2"/>
  <c r="A7278" i="2"/>
  <c r="A7279" i="2"/>
  <c r="A7280" i="2"/>
  <c r="A7281" i="2"/>
  <c r="A7282" i="2"/>
  <c r="A7283" i="2"/>
  <c r="A7284" i="2"/>
  <c r="A7285" i="2"/>
  <c r="A7286" i="2"/>
  <c r="A7287" i="2"/>
  <c r="A7288" i="2"/>
  <c r="A7289" i="2"/>
  <c r="A7290" i="2"/>
  <c r="A7291" i="2"/>
  <c r="A7292" i="2"/>
  <c r="A7293" i="2"/>
  <c r="A7294" i="2"/>
  <c r="A7295" i="2"/>
  <c r="A7296" i="2"/>
  <c r="A7297" i="2"/>
  <c r="A7298" i="2"/>
  <c r="A7299" i="2"/>
  <c r="A7300" i="2"/>
  <c r="A7301" i="2"/>
  <c r="A7302" i="2"/>
  <c r="A7303" i="2"/>
  <c r="A7304" i="2"/>
  <c r="A7305" i="2"/>
  <c r="A7306" i="2"/>
  <c r="A7307" i="2"/>
  <c r="A7308" i="2"/>
  <c r="A7309" i="2"/>
  <c r="A7310" i="2"/>
  <c r="A7311" i="2"/>
  <c r="A7312" i="2"/>
  <c r="A7313" i="2"/>
  <c r="A7314" i="2"/>
  <c r="A7315" i="2"/>
  <c r="A7316" i="2"/>
  <c r="A7317" i="2"/>
  <c r="A7318" i="2"/>
  <c r="A7319" i="2"/>
  <c r="A7320" i="2"/>
  <c r="A7321" i="2"/>
  <c r="A7322" i="2"/>
  <c r="A7323" i="2"/>
  <c r="A7324" i="2"/>
  <c r="A7325" i="2"/>
  <c r="A7326" i="2"/>
  <c r="A7327" i="2"/>
  <c r="A7328" i="2"/>
  <c r="A7329" i="2"/>
  <c r="A7330" i="2"/>
  <c r="A7331" i="2"/>
  <c r="A7332" i="2"/>
  <c r="A7333" i="2"/>
  <c r="A7334" i="2"/>
  <c r="A7335" i="2"/>
  <c r="A7336" i="2"/>
  <c r="A7337" i="2"/>
  <c r="A7338" i="2"/>
  <c r="A7339" i="2"/>
  <c r="A7340" i="2"/>
  <c r="A7341" i="2"/>
  <c r="A7342" i="2"/>
  <c r="A7343" i="2"/>
  <c r="A7344" i="2"/>
  <c r="A7345" i="2"/>
  <c r="A7346" i="2"/>
  <c r="A7347" i="2"/>
  <c r="A7348" i="2"/>
  <c r="A7349" i="2"/>
  <c r="A7350" i="2"/>
  <c r="A7351" i="2"/>
  <c r="A7352" i="2"/>
  <c r="A7353" i="2"/>
  <c r="A7354" i="2"/>
  <c r="A7355" i="2"/>
  <c r="A7356" i="2"/>
  <c r="A7357" i="2"/>
  <c r="A7358" i="2"/>
  <c r="A7359" i="2"/>
  <c r="A7360" i="2"/>
  <c r="A7361" i="2"/>
  <c r="A7362" i="2"/>
  <c r="A7363" i="2"/>
  <c r="A7364" i="2"/>
  <c r="A7365" i="2"/>
  <c r="A7366" i="2"/>
  <c r="A7367" i="2"/>
  <c r="A7368" i="2"/>
  <c r="A7369" i="2"/>
  <c r="A7370" i="2"/>
  <c r="A7371" i="2"/>
  <c r="A7372" i="2"/>
  <c r="A7373" i="2"/>
  <c r="A7374" i="2"/>
  <c r="A7375" i="2"/>
  <c r="A7376" i="2"/>
  <c r="A7377" i="2"/>
  <c r="A7378" i="2"/>
  <c r="A7379" i="2"/>
  <c r="A7380" i="2"/>
  <c r="A7381" i="2"/>
  <c r="A7382" i="2"/>
  <c r="A7383" i="2"/>
  <c r="A7384" i="2"/>
  <c r="A7385" i="2"/>
  <c r="A7386" i="2"/>
  <c r="A7387" i="2"/>
  <c r="A7388" i="2"/>
  <c r="A7389" i="2"/>
  <c r="A7390" i="2"/>
  <c r="A7391" i="2"/>
  <c r="A7392" i="2"/>
  <c r="A7393" i="2"/>
  <c r="A7394" i="2"/>
  <c r="A7395" i="2"/>
  <c r="A7396" i="2"/>
  <c r="A7397" i="2"/>
  <c r="A7398" i="2"/>
  <c r="A7399" i="2"/>
  <c r="A7400" i="2"/>
  <c r="A7401" i="2"/>
  <c r="A7402" i="2"/>
  <c r="A7403" i="2"/>
  <c r="A7404" i="2"/>
  <c r="A7405" i="2"/>
  <c r="A7406" i="2"/>
  <c r="A7407" i="2"/>
  <c r="A7408" i="2"/>
  <c r="A7409" i="2"/>
  <c r="A7410" i="2"/>
  <c r="A7411" i="2"/>
  <c r="A7412" i="2"/>
  <c r="A7413" i="2"/>
  <c r="A7414" i="2"/>
  <c r="A7415" i="2"/>
  <c r="A7416" i="2"/>
  <c r="A7417" i="2"/>
  <c r="A7418" i="2"/>
  <c r="A7419" i="2"/>
  <c r="A7420" i="2"/>
  <c r="A7421" i="2"/>
  <c r="A7422" i="2"/>
  <c r="A7423" i="2"/>
  <c r="A7424" i="2"/>
  <c r="A7425" i="2"/>
  <c r="A7426" i="2"/>
  <c r="A7427" i="2"/>
  <c r="A7428" i="2"/>
  <c r="A7429" i="2"/>
  <c r="A7430" i="2"/>
  <c r="A7431" i="2"/>
  <c r="A7432" i="2"/>
  <c r="A7433" i="2"/>
  <c r="A7434" i="2"/>
  <c r="A7435" i="2"/>
  <c r="A7436" i="2"/>
  <c r="A7437" i="2"/>
  <c r="A7438" i="2"/>
  <c r="A7439" i="2"/>
  <c r="A7440" i="2"/>
  <c r="A7441" i="2"/>
  <c r="A7442" i="2"/>
  <c r="A7443" i="2"/>
  <c r="A7444" i="2"/>
  <c r="A7445" i="2"/>
  <c r="A7446" i="2"/>
  <c r="A7447" i="2"/>
  <c r="A7448" i="2"/>
  <c r="A7449" i="2"/>
  <c r="A7450" i="2"/>
  <c r="A7451" i="2"/>
  <c r="A7452" i="2"/>
  <c r="A7453" i="2"/>
  <c r="A7454" i="2"/>
  <c r="A7455" i="2"/>
  <c r="A7456" i="2"/>
  <c r="A7457" i="2"/>
  <c r="A7458" i="2"/>
  <c r="A7459" i="2"/>
  <c r="A7460" i="2"/>
  <c r="A7461" i="2"/>
  <c r="A7462" i="2"/>
  <c r="A7463" i="2"/>
  <c r="A7464" i="2"/>
  <c r="A7465" i="2"/>
  <c r="A7466" i="2"/>
  <c r="A7467" i="2"/>
  <c r="A7468" i="2"/>
  <c r="A7469" i="2"/>
  <c r="A7470" i="2"/>
  <c r="A7471" i="2"/>
  <c r="A7472" i="2"/>
  <c r="A7473" i="2"/>
  <c r="A7474" i="2"/>
  <c r="A7475" i="2"/>
  <c r="A7476" i="2"/>
  <c r="A7477" i="2"/>
  <c r="A7478" i="2"/>
  <c r="A7479" i="2"/>
  <c r="A7480" i="2"/>
  <c r="A7481" i="2"/>
  <c r="A7482" i="2"/>
  <c r="A7483" i="2"/>
  <c r="A7484" i="2"/>
  <c r="A7485" i="2"/>
  <c r="A7486" i="2"/>
  <c r="A7487" i="2"/>
  <c r="A7488" i="2"/>
  <c r="A7489" i="2"/>
  <c r="A7490" i="2"/>
  <c r="A7491" i="2"/>
  <c r="A7492" i="2"/>
  <c r="A7493" i="2"/>
  <c r="A7494" i="2"/>
  <c r="A7495" i="2"/>
  <c r="A7496" i="2"/>
  <c r="A7497" i="2"/>
  <c r="A7498" i="2"/>
  <c r="A7499" i="2"/>
  <c r="A7500" i="2"/>
  <c r="A7501" i="2"/>
  <c r="A7502" i="2"/>
  <c r="A7503" i="2"/>
  <c r="A7504" i="2"/>
  <c r="A7505" i="2"/>
  <c r="A7506" i="2"/>
  <c r="A7507" i="2"/>
  <c r="A7508" i="2"/>
  <c r="A7509" i="2"/>
  <c r="A7510" i="2"/>
  <c r="A7511" i="2"/>
  <c r="A7512" i="2"/>
  <c r="A7513" i="2"/>
  <c r="A7514" i="2"/>
  <c r="A7515" i="2"/>
  <c r="A7516" i="2"/>
  <c r="A7517" i="2"/>
  <c r="A7518" i="2"/>
  <c r="A7519" i="2"/>
  <c r="A7520" i="2"/>
  <c r="A7521" i="2"/>
  <c r="A7522" i="2"/>
  <c r="A7523" i="2"/>
  <c r="A7524" i="2"/>
  <c r="A7525" i="2"/>
  <c r="A7526" i="2"/>
  <c r="A7527" i="2"/>
  <c r="A7528" i="2"/>
  <c r="A7529" i="2"/>
  <c r="A7530" i="2"/>
  <c r="A7531" i="2"/>
  <c r="A7532" i="2"/>
  <c r="A7533" i="2"/>
  <c r="A7534" i="2"/>
  <c r="A7535" i="2"/>
  <c r="A7536" i="2"/>
  <c r="A7537" i="2"/>
  <c r="A7538" i="2"/>
  <c r="A7539" i="2"/>
  <c r="A7540" i="2"/>
  <c r="A7541" i="2"/>
  <c r="A7542" i="2"/>
  <c r="A7543" i="2"/>
  <c r="A7544" i="2"/>
  <c r="A7545" i="2"/>
  <c r="A7546" i="2"/>
  <c r="A7547" i="2"/>
  <c r="A7548" i="2"/>
  <c r="A7549" i="2"/>
  <c r="A7550" i="2"/>
  <c r="A7551" i="2"/>
  <c r="A7552" i="2"/>
  <c r="A7553" i="2"/>
  <c r="A7554" i="2"/>
  <c r="A7555" i="2"/>
  <c r="A7556" i="2"/>
  <c r="A7557" i="2"/>
  <c r="A7558" i="2"/>
  <c r="A7559" i="2"/>
  <c r="A7560" i="2"/>
  <c r="A7561" i="2"/>
  <c r="A7562" i="2"/>
  <c r="A7563" i="2"/>
  <c r="A7564" i="2"/>
  <c r="A7565" i="2"/>
  <c r="A7566" i="2"/>
  <c r="A7567" i="2"/>
  <c r="A7568" i="2"/>
  <c r="A7569" i="2"/>
  <c r="A7570" i="2"/>
  <c r="A7571" i="2"/>
  <c r="A7572" i="2"/>
  <c r="A7573" i="2"/>
  <c r="A7574" i="2"/>
  <c r="A7575" i="2"/>
  <c r="A7576" i="2"/>
  <c r="A7577" i="2"/>
  <c r="A7578" i="2"/>
  <c r="A7579" i="2"/>
  <c r="A7580" i="2"/>
  <c r="A7581" i="2"/>
  <c r="A7582" i="2"/>
  <c r="A7583" i="2"/>
  <c r="A7584" i="2"/>
  <c r="A7585" i="2"/>
  <c r="A7586" i="2"/>
  <c r="A7587" i="2"/>
  <c r="A7588" i="2"/>
  <c r="A7589" i="2"/>
  <c r="A7590" i="2"/>
  <c r="A7591" i="2"/>
  <c r="A7592" i="2"/>
  <c r="A7593" i="2"/>
  <c r="A7594" i="2"/>
  <c r="A7595" i="2"/>
  <c r="A7596" i="2"/>
  <c r="A7597" i="2"/>
  <c r="A7598" i="2"/>
  <c r="A7599" i="2"/>
  <c r="A7600" i="2"/>
  <c r="A7601" i="2"/>
  <c r="A7602" i="2"/>
  <c r="A7603" i="2"/>
  <c r="A7604" i="2"/>
  <c r="A7605" i="2"/>
  <c r="A7606" i="2"/>
  <c r="A7607" i="2"/>
  <c r="A7608" i="2"/>
  <c r="A7609" i="2"/>
  <c r="A7610" i="2"/>
  <c r="A7611" i="2"/>
  <c r="A7612" i="2"/>
  <c r="A7613" i="2"/>
  <c r="A7614" i="2"/>
  <c r="A7615" i="2"/>
  <c r="A7616" i="2"/>
  <c r="A7617" i="2"/>
  <c r="A7618" i="2"/>
  <c r="A7619" i="2"/>
  <c r="A7620" i="2"/>
  <c r="A7621" i="2"/>
  <c r="A7622" i="2"/>
  <c r="A7623" i="2"/>
  <c r="A7624" i="2"/>
  <c r="A7625" i="2"/>
  <c r="A7626" i="2"/>
  <c r="A7627" i="2"/>
  <c r="A7628" i="2"/>
  <c r="A7629" i="2"/>
  <c r="A7630" i="2"/>
  <c r="A7631" i="2"/>
  <c r="A7632" i="2"/>
  <c r="A7633" i="2"/>
  <c r="A7634" i="2"/>
  <c r="A7635" i="2"/>
  <c r="A7636" i="2"/>
  <c r="A7637" i="2"/>
  <c r="A7638" i="2"/>
  <c r="A7639" i="2"/>
  <c r="A7640" i="2"/>
  <c r="A7641" i="2"/>
  <c r="A7642" i="2"/>
  <c r="A7643" i="2"/>
  <c r="A7644" i="2"/>
  <c r="A7645" i="2"/>
  <c r="A7646" i="2"/>
  <c r="A7647" i="2"/>
  <c r="A7648" i="2"/>
  <c r="A7649" i="2"/>
  <c r="A7650" i="2"/>
  <c r="A7651" i="2"/>
  <c r="A7652" i="2"/>
  <c r="A7653" i="2"/>
  <c r="A7654" i="2"/>
  <c r="A7655" i="2"/>
  <c r="A7656" i="2"/>
  <c r="A7657" i="2"/>
  <c r="A7658" i="2"/>
  <c r="A7659" i="2"/>
  <c r="A7660" i="2"/>
  <c r="A7661" i="2"/>
  <c r="A7662" i="2"/>
  <c r="A7663" i="2"/>
  <c r="A7664" i="2"/>
  <c r="A7665" i="2"/>
  <c r="A7666" i="2"/>
  <c r="A7667" i="2"/>
  <c r="A7668" i="2"/>
  <c r="A7669" i="2"/>
  <c r="A7670" i="2"/>
  <c r="A7671" i="2"/>
  <c r="A7672" i="2"/>
  <c r="A7673" i="2"/>
  <c r="A7674" i="2"/>
  <c r="A7675" i="2"/>
  <c r="A7676" i="2"/>
  <c r="A7677" i="2"/>
  <c r="A7678" i="2"/>
  <c r="A7679" i="2"/>
  <c r="A7680" i="2"/>
  <c r="A7681" i="2"/>
  <c r="A7682" i="2"/>
  <c r="A7683" i="2"/>
  <c r="A7684" i="2"/>
  <c r="A7685" i="2"/>
  <c r="A7686" i="2"/>
  <c r="A7687" i="2"/>
  <c r="A7688" i="2"/>
  <c r="A7689" i="2"/>
  <c r="A7690" i="2"/>
  <c r="A7691" i="2"/>
  <c r="A7692" i="2"/>
  <c r="A7693" i="2"/>
  <c r="A7694" i="2"/>
  <c r="A7695" i="2"/>
  <c r="A7696" i="2"/>
  <c r="A7697" i="2"/>
  <c r="A7698" i="2"/>
  <c r="A7699" i="2"/>
  <c r="A7700" i="2"/>
  <c r="A7701" i="2"/>
  <c r="A7702" i="2"/>
  <c r="A7703" i="2"/>
  <c r="A7704" i="2"/>
  <c r="A7705" i="2"/>
  <c r="A7706" i="2"/>
  <c r="A7707" i="2"/>
  <c r="A7708" i="2"/>
  <c r="A7709" i="2"/>
  <c r="A7710" i="2"/>
  <c r="A7711" i="2"/>
  <c r="A7712" i="2"/>
  <c r="A7713" i="2"/>
  <c r="A7714" i="2"/>
  <c r="A7715" i="2"/>
  <c r="A7716" i="2"/>
  <c r="A7717" i="2"/>
  <c r="A7718" i="2"/>
  <c r="A7719" i="2"/>
  <c r="A7720" i="2"/>
  <c r="A7721" i="2"/>
  <c r="A7722" i="2"/>
  <c r="A7723" i="2"/>
  <c r="A7724" i="2"/>
  <c r="A7725" i="2"/>
  <c r="A7726" i="2"/>
  <c r="A7727" i="2"/>
  <c r="A7728" i="2"/>
  <c r="A7729" i="2"/>
  <c r="A7730" i="2"/>
  <c r="A7731" i="2"/>
  <c r="A7732" i="2"/>
  <c r="A7733" i="2"/>
  <c r="A7734" i="2"/>
  <c r="A7735" i="2"/>
  <c r="A7736" i="2"/>
  <c r="A7737" i="2"/>
  <c r="A7738" i="2"/>
  <c r="A7739" i="2"/>
  <c r="A7740" i="2"/>
  <c r="A7741" i="2"/>
  <c r="A7742" i="2"/>
  <c r="A7743" i="2"/>
  <c r="A7744" i="2"/>
  <c r="A7745" i="2"/>
  <c r="A7746" i="2"/>
  <c r="A7747" i="2"/>
  <c r="A7748" i="2"/>
  <c r="A7749" i="2"/>
  <c r="A7750" i="2"/>
  <c r="A7751" i="2"/>
  <c r="A7752" i="2"/>
  <c r="A7753" i="2"/>
  <c r="A7754" i="2"/>
  <c r="A7755" i="2"/>
  <c r="A7756" i="2"/>
  <c r="A7757" i="2"/>
  <c r="A7758" i="2"/>
  <c r="A7759" i="2"/>
  <c r="A7760" i="2"/>
  <c r="A7761" i="2"/>
  <c r="A7762" i="2"/>
  <c r="A7763" i="2"/>
  <c r="A7764" i="2"/>
  <c r="A7765" i="2"/>
  <c r="A7766" i="2"/>
  <c r="A7767" i="2"/>
  <c r="A7768" i="2"/>
  <c r="A7769" i="2"/>
  <c r="A7770" i="2"/>
  <c r="A7771" i="2"/>
  <c r="A7772" i="2"/>
  <c r="A7773" i="2"/>
  <c r="A7774" i="2"/>
  <c r="A7775" i="2"/>
  <c r="A7776" i="2"/>
  <c r="A7777" i="2"/>
  <c r="A7778" i="2"/>
  <c r="A7779" i="2"/>
  <c r="A7780" i="2"/>
  <c r="A7781" i="2"/>
  <c r="A7782" i="2"/>
  <c r="A7783" i="2"/>
  <c r="A7784" i="2"/>
  <c r="A7785" i="2"/>
  <c r="A7786" i="2"/>
  <c r="A7787" i="2"/>
  <c r="A7788" i="2"/>
  <c r="A7789" i="2"/>
  <c r="A7790" i="2"/>
  <c r="A7791" i="2"/>
  <c r="A7792" i="2"/>
  <c r="A7793" i="2"/>
  <c r="A7794" i="2"/>
  <c r="A7795" i="2"/>
  <c r="A7796" i="2"/>
  <c r="A7797" i="2"/>
  <c r="A7798" i="2"/>
  <c r="A7799" i="2"/>
  <c r="A7800" i="2"/>
  <c r="A7801" i="2"/>
  <c r="A7802" i="2"/>
  <c r="A7803" i="2"/>
  <c r="A7804" i="2"/>
  <c r="A7805" i="2"/>
  <c r="A7806" i="2"/>
  <c r="A7807" i="2"/>
  <c r="A7808" i="2"/>
  <c r="A7809" i="2"/>
  <c r="A7810" i="2"/>
  <c r="A7811" i="2"/>
  <c r="A7812" i="2"/>
  <c r="A7813" i="2"/>
  <c r="A7814" i="2"/>
  <c r="A7815" i="2"/>
  <c r="A7816" i="2"/>
  <c r="A7817" i="2"/>
  <c r="A7818" i="2"/>
  <c r="A7819" i="2"/>
  <c r="A7820" i="2"/>
  <c r="A7821" i="2"/>
  <c r="A7822" i="2"/>
  <c r="A7823" i="2"/>
  <c r="A7824" i="2"/>
  <c r="A7825" i="2"/>
  <c r="A7826" i="2"/>
  <c r="A7827" i="2"/>
  <c r="A7828" i="2"/>
  <c r="A7829" i="2"/>
  <c r="A7830" i="2"/>
  <c r="A7831" i="2"/>
  <c r="A7832" i="2"/>
  <c r="A7833" i="2"/>
  <c r="A7834" i="2"/>
  <c r="A7835" i="2"/>
  <c r="A7836" i="2"/>
  <c r="A7837" i="2"/>
  <c r="A7838" i="2"/>
  <c r="A7839" i="2"/>
  <c r="A7840" i="2"/>
  <c r="A7841" i="2"/>
  <c r="A7842" i="2"/>
  <c r="A7843" i="2"/>
  <c r="A7844" i="2"/>
  <c r="A7845" i="2"/>
  <c r="A7846" i="2"/>
  <c r="A7847" i="2"/>
  <c r="A7848" i="2"/>
  <c r="A7849" i="2"/>
  <c r="A7850" i="2"/>
  <c r="A7851" i="2"/>
  <c r="A7852" i="2"/>
  <c r="A7853" i="2"/>
  <c r="A7854" i="2"/>
  <c r="A7855" i="2"/>
  <c r="A7856" i="2"/>
  <c r="A7857" i="2"/>
  <c r="A7858" i="2"/>
  <c r="A7859" i="2"/>
  <c r="A7860" i="2"/>
  <c r="A7861" i="2"/>
  <c r="A7862" i="2"/>
  <c r="A7863" i="2"/>
  <c r="A7864" i="2"/>
  <c r="A7865" i="2"/>
  <c r="A7866" i="2"/>
  <c r="A7867" i="2"/>
  <c r="A7868" i="2"/>
  <c r="A7869" i="2"/>
  <c r="A7870" i="2"/>
  <c r="A7871" i="2"/>
  <c r="A7872" i="2"/>
  <c r="A7873" i="2"/>
  <c r="A7874" i="2"/>
  <c r="A7875" i="2"/>
  <c r="A7876" i="2"/>
  <c r="A7877" i="2"/>
  <c r="A7878" i="2"/>
  <c r="A7879" i="2"/>
  <c r="A7880" i="2"/>
  <c r="A7881" i="2"/>
  <c r="A7882" i="2"/>
  <c r="A7883" i="2"/>
  <c r="A7884" i="2"/>
  <c r="A7885" i="2"/>
  <c r="A7886" i="2"/>
  <c r="A7887" i="2"/>
  <c r="A7888" i="2"/>
  <c r="A7889" i="2"/>
  <c r="A7890" i="2"/>
  <c r="A7891" i="2"/>
  <c r="A7892" i="2"/>
  <c r="A7893" i="2"/>
  <c r="A7894" i="2"/>
  <c r="A7895" i="2"/>
  <c r="A7896" i="2"/>
  <c r="A7897" i="2"/>
  <c r="A7898" i="2"/>
  <c r="A7899" i="2"/>
  <c r="A7900" i="2"/>
  <c r="A7901" i="2"/>
  <c r="A7902" i="2"/>
  <c r="A7903" i="2"/>
  <c r="A7904" i="2"/>
  <c r="A7905" i="2"/>
  <c r="A7906" i="2"/>
  <c r="A7907" i="2"/>
  <c r="A7908" i="2"/>
  <c r="A7909" i="2"/>
  <c r="A7910" i="2"/>
  <c r="A7911" i="2"/>
  <c r="A7912" i="2"/>
  <c r="A7913" i="2"/>
  <c r="A7914" i="2"/>
  <c r="A7915" i="2"/>
  <c r="A7916" i="2"/>
  <c r="A7917" i="2"/>
  <c r="A7918" i="2"/>
  <c r="A7919" i="2"/>
  <c r="A7920" i="2"/>
  <c r="A7921" i="2"/>
  <c r="A7922" i="2"/>
  <c r="A7923" i="2"/>
  <c r="A7924" i="2"/>
  <c r="A7925" i="2"/>
  <c r="A7926" i="2"/>
  <c r="A7927" i="2"/>
  <c r="A7928" i="2"/>
  <c r="A7929" i="2"/>
  <c r="A7930" i="2"/>
  <c r="A7931" i="2"/>
  <c r="A7932" i="2"/>
  <c r="A7933" i="2"/>
  <c r="A7934" i="2"/>
  <c r="A7935" i="2"/>
  <c r="A7936" i="2"/>
  <c r="A7937" i="2"/>
  <c r="A7938" i="2"/>
  <c r="A7939" i="2"/>
  <c r="A7940" i="2"/>
  <c r="A7941" i="2"/>
  <c r="A7942" i="2"/>
  <c r="A7943" i="2"/>
  <c r="A7944" i="2"/>
  <c r="A7945" i="2"/>
  <c r="A7946" i="2"/>
  <c r="A7947" i="2"/>
  <c r="A7948" i="2"/>
  <c r="A7949" i="2"/>
  <c r="A7950" i="2"/>
  <c r="A7951" i="2"/>
  <c r="A7952" i="2"/>
  <c r="A7953" i="2"/>
  <c r="A7954" i="2"/>
  <c r="A7955" i="2"/>
  <c r="A7956" i="2"/>
  <c r="A7957" i="2"/>
  <c r="A7958" i="2"/>
  <c r="A7959" i="2"/>
  <c r="A7960" i="2"/>
  <c r="A7961" i="2"/>
  <c r="A7962" i="2"/>
  <c r="A7963" i="2"/>
  <c r="A7964" i="2"/>
  <c r="A7965" i="2"/>
  <c r="A7966" i="2"/>
  <c r="A7967" i="2"/>
  <c r="A7968" i="2"/>
  <c r="A7969" i="2"/>
  <c r="A7970" i="2"/>
  <c r="A7971" i="2"/>
  <c r="A7972" i="2"/>
  <c r="A7973" i="2"/>
  <c r="A7974" i="2"/>
  <c r="A7975" i="2"/>
  <c r="A7976" i="2"/>
  <c r="A7977" i="2"/>
  <c r="A7978" i="2"/>
  <c r="A7979" i="2"/>
  <c r="A7980" i="2"/>
  <c r="A7981" i="2"/>
  <c r="A7982" i="2"/>
  <c r="A7983" i="2"/>
  <c r="A7984" i="2"/>
  <c r="A7985" i="2"/>
  <c r="A7986" i="2"/>
  <c r="A7987" i="2"/>
  <c r="A7988" i="2"/>
  <c r="A7989" i="2"/>
  <c r="A7990" i="2"/>
  <c r="A7991" i="2"/>
  <c r="A7992" i="2"/>
  <c r="A7993" i="2"/>
  <c r="A7994" i="2"/>
  <c r="A7995" i="2"/>
  <c r="A7996" i="2"/>
  <c r="A7997" i="2"/>
  <c r="A7998" i="2"/>
  <c r="A7999" i="2"/>
  <c r="A8000" i="2"/>
  <c r="A8001" i="2"/>
  <c r="A8002" i="2"/>
  <c r="A8003" i="2"/>
  <c r="A8004" i="2"/>
  <c r="A8005" i="2"/>
  <c r="A8006" i="2"/>
  <c r="A8007" i="2"/>
  <c r="A8008" i="2"/>
  <c r="A8009" i="2"/>
  <c r="A8010" i="2"/>
  <c r="A8011" i="2"/>
  <c r="A8012" i="2"/>
  <c r="A8013" i="2"/>
  <c r="A8014" i="2"/>
  <c r="A8015" i="2"/>
  <c r="A8016" i="2"/>
  <c r="A8017" i="2"/>
  <c r="A8018" i="2"/>
  <c r="A8019" i="2"/>
  <c r="A8020" i="2"/>
  <c r="A8021" i="2"/>
  <c r="A8022" i="2"/>
  <c r="A8023" i="2"/>
  <c r="A8024" i="2"/>
  <c r="A8025" i="2"/>
  <c r="A8026" i="2"/>
  <c r="A8027" i="2"/>
  <c r="A8028" i="2"/>
  <c r="A8029" i="2"/>
  <c r="A8030" i="2"/>
  <c r="A8031" i="2"/>
  <c r="A8032" i="2"/>
  <c r="A8033" i="2"/>
  <c r="A8034" i="2"/>
  <c r="A8035" i="2"/>
  <c r="A8036" i="2"/>
  <c r="A8037" i="2"/>
  <c r="A8038" i="2"/>
  <c r="A8039" i="2"/>
  <c r="A8040" i="2"/>
  <c r="A8041" i="2"/>
  <c r="A8042" i="2"/>
  <c r="A8043" i="2"/>
  <c r="A8044" i="2"/>
  <c r="A8045" i="2"/>
  <c r="A8046" i="2"/>
  <c r="A8047" i="2"/>
  <c r="A8048" i="2"/>
  <c r="A8049" i="2"/>
  <c r="A8050" i="2"/>
  <c r="A8051" i="2"/>
  <c r="A8052" i="2"/>
  <c r="A8053" i="2"/>
  <c r="A8054" i="2"/>
  <c r="A8055" i="2"/>
  <c r="A8056" i="2"/>
  <c r="A8057" i="2"/>
  <c r="A8058" i="2"/>
  <c r="A8059" i="2"/>
  <c r="A8060" i="2"/>
  <c r="A8061" i="2"/>
  <c r="A8062" i="2"/>
  <c r="A8063" i="2"/>
  <c r="A8064" i="2"/>
  <c r="A8065" i="2"/>
  <c r="A8066" i="2"/>
  <c r="A8067" i="2"/>
  <c r="A8068" i="2"/>
  <c r="A8069" i="2"/>
  <c r="A8070" i="2"/>
  <c r="A8071" i="2"/>
  <c r="A8072" i="2"/>
  <c r="A8073" i="2"/>
  <c r="A8074" i="2"/>
  <c r="A8075" i="2"/>
  <c r="A8076" i="2"/>
  <c r="A8077" i="2"/>
  <c r="A8078" i="2"/>
  <c r="A8079" i="2"/>
  <c r="A8080" i="2"/>
  <c r="A8081" i="2"/>
  <c r="A8082" i="2"/>
  <c r="A8083" i="2"/>
  <c r="A8084" i="2"/>
  <c r="A8085" i="2"/>
  <c r="A8086" i="2"/>
  <c r="A8087" i="2"/>
  <c r="A8088" i="2"/>
  <c r="A8089" i="2"/>
  <c r="A8090" i="2"/>
  <c r="A8091" i="2"/>
  <c r="A8092" i="2"/>
  <c r="A8093" i="2"/>
  <c r="A8094" i="2"/>
  <c r="A8095" i="2"/>
  <c r="A8096" i="2"/>
  <c r="A8097" i="2"/>
  <c r="A8098" i="2"/>
  <c r="A8099" i="2"/>
  <c r="A8100" i="2"/>
  <c r="A8101" i="2"/>
  <c r="A8102" i="2"/>
  <c r="A8103" i="2"/>
  <c r="A8104" i="2"/>
  <c r="A8105" i="2"/>
  <c r="A8106" i="2"/>
  <c r="A8107" i="2"/>
  <c r="A8108" i="2"/>
  <c r="A8109" i="2"/>
  <c r="A8110" i="2"/>
  <c r="A8111" i="2"/>
  <c r="A8112" i="2"/>
  <c r="A8113" i="2"/>
  <c r="A8114" i="2"/>
  <c r="A8115" i="2"/>
  <c r="A8116" i="2"/>
  <c r="A8117" i="2"/>
  <c r="A8118" i="2"/>
  <c r="A8119" i="2"/>
  <c r="A8120" i="2"/>
  <c r="A8121" i="2"/>
  <c r="A8122" i="2"/>
  <c r="A8123" i="2"/>
  <c r="A8124" i="2"/>
  <c r="A8125" i="2"/>
  <c r="A8126" i="2"/>
  <c r="A8127" i="2"/>
  <c r="A8128" i="2"/>
  <c r="A8129" i="2"/>
  <c r="A8130" i="2"/>
  <c r="A8131" i="2"/>
  <c r="A8132" i="2"/>
  <c r="A8133" i="2"/>
  <c r="A8134" i="2"/>
  <c r="A8135" i="2"/>
  <c r="A8136" i="2"/>
  <c r="A8137" i="2"/>
  <c r="A8138" i="2"/>
  <c r="A8139" i="2"/>
  <c r="A8140" i="2"/>
  <c r="A8141" i="2"/>
  <c r="A8142" i="2"/>
  <c r="A8143" i="2"/>
  <c r="A8144" i="2"/>
  <c r="A8145" i="2"/>
  <c r="A8146" i="2"/>
  <c r="A8147" i="2"/>
  <c r="A8148" i="2"/>
  <c r="A8149" i="2"/>
  <c r="A8150" i="2"/>
  <c r="A8151" i="2"/>
  <c r="A8152" i="2"/>
  <c r="A8153" i="2"/>
  <c r="A8154" i="2"/>
  <c r="A8155" i="2"/>
  <c r="A8156" i="2"/>
  <c r="A8157" i="2"/>
  <c r="A8158" i="2"/>
  <c r="A8159" i="2"/>
  <c r="A8160" i="2"/>
  <c r="A8161" i="2"/>
  <c r="A8162" i="2"/>
  <c r="A8163" i="2"/>
  <c r="A8164" i="2"/>
  <c r="A8165" i="2"/>
  <c r="A8166" i="2"/>
  <c r="A8167" i="2"/>
  <c r="A8168" i="2"/>
  <c r="A8169" i="2"/>
  <c r="A8170" i="2"/>
  <c r="A8171" i="2"/>
  <c r="A8172" i="2"/>
  <c r="A8173" i="2"/>
  <c r="A8174" i="2"/>
  <c r="A8175" i="2"/>
  <c r="A8176" i="2"/>
  <c r="A8177" i="2"/>
  <c r="A8178" i="2"/>
  <c r="A8179" i="2"/>
  <c r="A8180" i="2"/>
  <c r="A8181" i="2"/>
  <c r="A8182" i="2"/>
  <c r="A8183" i="2"/>
  <c r="A8184" i="2"/>
  <c r="A8185" i="2"/>
  <c r="A8186" i="2"/>
  <c r="A8187" i="2"/>
  <c r="A8188" i="2"/>
  <c r="A8189" i="2"/>
  <c r="A8190" i="2"/>
  <c r="A8191" i="2"/>
  <c r="A8192" i="2"/>
  <c r="A8193" i="2"/>
  <c r="A8194" i="2"/>
  <c r="A8195" i="2"/>
  <c r="A8196" i="2"/>
  <c r="A8197" i="2"/>
  <c r="A8198" i="2"/>
  <c r="A8199" i="2"/>
  <c r="A8200" i="2"/>
  <c r="A8201" i="2"/>
  <c r="A8202" i="2"/>
  <c r="A8203" i="2"/>
  <c r="A8204" i="2"/>
  <c r="A8205" i="2"/>
  <c r="A8206" i="2"/>
  <c r="A8207" i="2"/>
  <c r="A8208" i="2"/>
  <c r="A8209" i="2"/>
  <c r="A8210" i="2"/>
  <c r="A8211" i="2"/>
  <c r="A8212" i="2"/>
  <c r="A8213" i="2"/>
  <c r="A8214" i="2"/>
  <c r="A8215" i="2"/>
  <c r="A8216" i="2"/>
  <c r="A8217" i="2"/>
  <c r="A8218" i="2"/>
  <c r="A8219" i="2"/>
  <c r="A8220" i="2"/>
  <c r="A8221" i="2"/>
  <c r="A8222" i="2"/>
  <c r="A8223" i="2"/>
  <c r="A8224" i="2"/>
  <c r="A8225" i="2"/>
  <c r="A8226" i="2"/>
  <c r="A8227" i="2"/>
  <c r="A8228" i="2"/>
  <c r="A8229" i="2"/>
  <c r="A8230" i="2"/>
  <c r="A8231" i="2"/>
  <c r="A8232" i="2"/>
  <c r="A8233" i="2"/>
  <c r="A8234" i="2"/>
  <c r="A8235" i="2"/>
  <c r="A8236" i="2"/>
  <c r="A8237" i="2"/>
  <c r="A8238" i="2"/>
  <c r="A8239" i="2"/>
  <c r="A8240" i="2"/>
  <c r="A8241" i="2"/>
  <c r="A8242" i="2"/>
  <c r="A8243" i="2"/>
  <c r="A8244" i="2"/>
  <c r="A8245" i="2"/>
  <c r="A8246" i="2"/>
  <c r="A8247" i="2"/>
  <c r="A8248" i="2"/>
  <c r="A8249" i="2"/>
  <c r="A8250" i="2"/>
  <c r="A8251" i="2"/>
  <c r="A8252" i="2"/>
  <c r="A8253" i="2"/>
  <c r="A8254" i="2"/>
  <c r="A8255" i="2"/>
  <c r="A8256" i="2"/>
  <c r="A8257" i="2"/>
  <c r="A8258" i="2"/>
  <c r="A8259" i="2"/>
  <c r="A8260" i="2"/>
  <c r="A8261" i="2"/>
  <c r="A8262" i="2"/>
  <c r="A8263" i="2"/>
  <c r="A8264" i="2"/>
  <c r="A8265" i="2"/>
  <c r="A8266" i="2"/>
  <c r="A8267" i="2"/>
  <c r="A8268" i="2"/>
  <c r="A8269" i="2"/>
  <c r="A8270" i="2"/>
  <c r="A8271" i="2"/>
  <c r="A8272" i="2"/>
  <c r="A8273" i="2"/>
  <c r="A8274" i="2"/>
  <c r="A8275" i="2"/>
  <c r="A8276" i="2"/>
  <c r="A8277" i="2"/>
  <c r="A8278" i="2"/>
  <c r="A8279" i="2"/>
  <c r="A8280" i="2"/>
  <c r="A8281" i="2"/>
  <c r="A8282" i="2"/>
  <c r="A8283" i="2"/>
  <c r="A8284" i="2"/>
  <c r="A8285" i="2"/>
  <c r="A8286" i="2"/>
  <c r="A8287" i="2"/>
  <c r="A8288" i="2"/>
  <c r="A8289" i="2"/>
  <c r="A8290" i="2"/>
  <c r="A8291" i="2"/>
  <c r="A8292" i="2"/>
  <c r="A8293" i="2"/>
  <c r="A8294" i="2"/>
  <c r="A8295" i="2"/>
  <c r="A8296" i="2"/>
  <c r="A8297" i="2"/>
  <c r="A8298" i="2"/>
  <c r="A8299" i="2"/>
  <c r="A8300" i="2"/>
  <c r="A8301" i="2"/>
  <c r="A8302" i="2"/>
  <c r="A8303" i="2"/>
  <c r="A8304" i="2"/>
  <c r="A8305" i="2"/>
  <c r="A8306" i="2"/>
  <c r="A8307" i="2"/>
  <c r="A8308" i="2"/>
  <c r="A8309" i="2"/>
  <c r="A8310" i="2"/>
  <c r="A8311" i="2"/>
  <c r="A8312" i="2"/>
  <c r="A8313" i="2"/>
  <c r="A8314" i="2"/>
  <c r="A8315" i="2"/>
  <c r="A8316" i="2"/>
  <c r="A8317" i="2"/>
  <c r="A8318" i="2"/>
  <c r="A8319" i="2"/>
  <c r="A8320" i="2"/>
  <c r="A8321" i="2"/>
  <c r="A8322" i="2"/>
  <c r="A8323" i="2"/>
  <c r="A8324" i="2"/>
  <c r="A8325" i="2"/>
  <c r="A8326" i="2"/>
  <c r="A8327" i="2"/>
  <c r="A8328" i="2"/>
  <c r="A8329" i="2"/>
  <c r="A8330" i="2"/>
  <c r="A8331" i="2"/>
  <c r="A8332" i="2"/>
  <c r="A8333" i="2"/>
  <c r="A8334" i="2"/>
  <c r="A8335" i="2"/>
  <c r="A8336" i="2"/>
  <c r="A8337" i="2"/>
  <c r="A8338" i="2"/>
  <c r="A8339" i="2"/>
  <c r="A8340" i="2"/>
  <c r="A8341" i="2"/>
  <c r="A8342" i="2"/>
  <c r="A8343" i="2"/>
  <c r="A8344" i="2"/>
  <c r="A8345" i="2"/>
  <c r="A8346" i="2"/>
  <c r="A8347" i="2"/>
  <c r="A8348" i="2"/>
  <c r="A8349" i="2"/>
  <c r="A8350" i="2"/>
  <c r="A8351" i="2"/>
  <c r="A8352" i="2"/>
  <c r="A8353" i="2"/>
  <c r="A8354" i="2"/>
  <c r="A8355" i="2"/>
  <c r="A8356" i="2"/>
  <c r="A8357" i="2"/>
  <c r="A8358" i="2"/>
  <c r="A8359" i="2"/>
  <c r="A8360" i="2"/>
  <c r="A8361" i="2"/>
  <c r="A8362" i="2"/>
  <c r="A8363" i="2"/>
  <c r="A8364" i="2"/>
  <c r="A8365" i="2"/>
  <c r="A8366" i="2"/>
  <c r="A8367" i="2"/>
  <c r="A8368" i="2"/>
  <c r="A8369" i="2"/>
  <c r="A8370" i="2"/>
  <c r="A8371" i="2"/>
  <c r="A8372" i="2"/>
  <c r="A8373" i="2"/>
  <c r="A8374" i="2"/>
  <c r="A8375" i="2"/>
  <c r="A8376" i="2"/>
  <c r="A8377" i="2"/>
  <c r="A8378" i="2"/>
  <c r="A8379" i="2"/>
  <c r="A8380" i="2"/>
  <c r="A8381" i="2"/>
  <c r="A8382" i="2"/>
  <c r="A8383" i="2"/>
  <c r="A8384" i="2"/>
  <c r="A8385" i="2"/>
  <c r="A8386" i="2"/>
  <c r="A8387" i="2"/>
  <c r="A8388" i="2"/>
  <c r="A8389" i="2"/>
  <c r="A8390" i="2"/>
  <c r="A8391" i="2"/>
  <c r="A8392" i="2"/>
  <c r="A8393" i="2"/>
  <c r="A8394" i="2"/>
  <c r="A8395" i="2"/>
  <c r="A8396" i="2"/>
  <c r="A8397" i="2"/>
  <c r="A8398" i="2"/>
  <c r="A8399" i="2"/>
  <c r="A8400" i="2"/>
  <c r="A8401" i="2"/>
  <c r="A8402" i="2"/>
  <c r="A8403" i="2"/>
  <c r="A8404" i="2"/>
  <c r="A8405" i="2"/>
  <c r="A8406" i="2"/>
  <c r="A8407" i="2"/>
  <c r="A8408" i="2"/>
  <c r="A8409" i="2"/>
  <c r="A8410" i="2"/>
  <c r="A8411" i="2"/>
  <c r="A8412" i="2"/>
  <c r="A8413" i="2"/>
  <c r="A8414" i="2"/>
  <c r="A8415" i="2"/>
  <c r="A8416" i="2"/>
  <c r="A8417" i="2"/>
  <c r="A8418" i="2"/>
  <c r="A8419" i="2"/>
  <c r="A8420" i="2"/>
  <c r="A8421" i="2"/>
  <c r="A8422" i="2"/>
  <c r="A8423" i="2"/>
  <c r="A8424" i="2"/>
  <c r="A8425" i="2"/>
  <c r="A8426" i="2"/>
  <c r="A8427" i="2"/>
  <c r="A8428" i="2"/>
  <c r="A8429" i="2"/>
  <c r="A8430" i="2"/>
  <c r="A8431" i="2"/>
  <c r="A8432" i="2"/>
  <c r="A8433" i="2"/>
  <c r="A8434" i="2"/>
  <c r="A8435" i="2"/>
  <c r="A8436" i="2"/>
  <c r="A8437" i="2"/>
  <c r="A8438" i="2"/>
  <c r="A8439" i="2"/>
  <c r="A8440" i="2"/>
  <c r="A8441" i="2"/>
  <c r="A8442" i="2"/>
  <c r="A8443" i="2"/>
  <c r="A8444" i="2"/>
  <c r="A8445" i="2"/>
  <c r="A8446" i="2"/>
  <c r="A8447" i="2"/>
  <c r="A8448" i="2"/>
  <c r="A8449" i="2"/>
  <c r="A8450" i="2"/>
  <c r="A8451" i="2"/>
  <c r="A8452" i="2"/>
  <c r="A8453" i="2"/>
  <c r="A8454" i="2"/>
  <c r="A8455" i="2"/>
  <c r="A8456" i="2"/>
  <c r="A8457" i="2"/>
  <c r="A8458" i="2"/>
  <c r="A8459" i="2"/>
  <c r="A8460" i="2"/>
  <c r="A8461" i="2"/>
  <c r="A8462" i="2"/>
  <c r="A8463" i="2"/>
  <c r="A8464" i="2"/>
  <c r="A8465" i="2"/>
  <c r="A8466" i="2"/>
  <c r="A8467" i="2"/>
  <c r="A8468" i="2"/>
  <c r="A8469" i="2"/>
  <c r="A8470" i="2"/>
  <c r="A8471" i="2"/>
  <c r="A8472" i="2"/>
  <c r="A8473" i="2"/>
  <c r="A8474" i="2"/>
  <c r="A8475" i="2"/>
  <c r="A8476" i="2"/>
  <c r="A8477" i="2"/>
  <c r="A8478" i="2"/>
  <c r="A8479" i="2"/>
  <c r="A8480" i="2"/>
  <c r="A8481" i="2"/>
  <c r="A8482" i="2"/>
  <c r="A8483" i="2"/>
  <c r="A8484" i="2"/>
  <c r="A8485" i="2"/>
  <c r="A8486" i="2"/>
  <c r="A8487" i="2"/>
  <c r="A8488" i="2"/>
  <c r="A8489" i="2"/>
  <c r="A8490" i="2"/>
  <c r="A8491" i="2"/>
  <c r="A8492" i="2"/>
  <c r="A8493" i="2"/>
  <c r="A8494" i="2"/>
  <c r="A8495" i="2"/>
  <c r="A8496" i="2"/>
  <c r="A8497" i="2"/>
  <c r="A8498" i="2"/>
  <c r="A8499" i="2"/>
  <c r="A8500" i="2"/>
  <c r="A8501" i="2"/>
  <c r="A8502" i="2"/>
  <c r="A8503" i="2"/>
  <c r="A8504" i="2"/>
  <c r="A8505" i="2"/>
  <c r="A8506" i="2"/>
  <c r="A8507" i="2"/>
  <c r="A8508" i="2"/>
  <c r="A8509" i="2"/>
  <c r="A8510" i="2"/>
  <c r="A8511" i="2"/>
  <c r="A8512" i="2"/>
  <c r="A8513" i="2"/>
  <c r="A8514" i="2"/>
  <c r="A8515" i="2"/>
  <c r="A8516" i="2"/>
  <c r="A8517" i="2"/>
  <c r="A8518" i="2"/>
  <c r="A8519" i="2"/>
  <c r="A8520" i="2"/>
  <c r="A8521" i="2"/>
  <c r="A8522" i="2"/>
  <c r="A8523" i="2"/>
  <c r="A8524" i="2"/>
  <c r="A8525" i="2"/>
  <c r="A8526" i="2"/>
  <c r="A8527" i="2"/>
  <c r="A8528" i="2"/>
  <c r="A8529" i="2"/>
  <c r="A8530" i="2"/>
  <c r="A8531" i="2"/>
  <c r="A8532" i="2"/>
  <c r="A8533" i="2"/>
  <c r="A8534" i="2"/>
  <c r="A8535" i="2"/>
  <c r="A8536" i="2"/>
  <c r="A8537" i="2"/>
  <c r="A8538" i="2"/>
  <c r="A8539" i="2"/>
  <c r="A8540" i="2"/>
  <c r="A8541" i="2"/>
  <c r="A8542" i="2"/>
  <c r="A8543" i="2"/>
  <c r="A8544" i="2"/>
  <c r="A8545" i="2"/>
  <c r="A8546" i="2"/>
  <c r="A8547" i="2"/>
  <c r="A8548" i="2"/>
  <c r="A8549" i="2"/>
  <c r="A8550" i="2"/>
  <c r="A8551" i="2"/>
  <c r="A8552" i="2"/>
  <c r="A8553" i="2"/>
  <c r="A8554" i="2"/>
  <c r="A8555" i="2"/>
  <c r="A8556" i="2"/>
  <c r="A8557" i="2"/>
  <c r="A8558" i="2"/>
  <c r="A8559" i="2"/>
  <c r="A8560" i="2"/>
  <c r="A8561" i="2"/>
  <c r="A8562" i="2"/>
  <c r="A8563" i="2"/>
  <c r="A8564" i="2"/>
  <c r="A8565" i="2"/>
  <c r="A8566" i="2"/>
  <c r="A8567" i="2"/>
  <c r="A8568" i="2"/>
  <c r="A8569" i="2"/>
  <c r="A8570" i="2"/>
  <c r="A8571" i="2"/>
  <c r="A8572" i="2"/>
  <c r="A8573" i="2"/>
  <c r="A8574" i="2"/>
  <c r="A8575" i="2"/>
  <c r="A8576" i="2"/>
  <c r="A8577" i="2"/>
  <c r="A8578" i="2"/>
  <c r="A8579" i="2"/>
  <c r="A8580" i="2"/>
  <c r="A8581" i="2"/>
  <c r="A8582" i="2"/>
  <c r="A8583" i="2"/>
  <c r="A8584" i="2"/>
  <c r="A8585" i="2"/>
  <c r="A8586" i="2"/>
  <c r="A8587" i="2"/>
  <c r="A8588" i="2"/>
  <c r="A8589" i="2"/>
  <c r="A8590" i="2"/>
  <c r="A8591" i="2"/>
  <c r="A8592" i="2"/>
  <c r="A8593" i="2"/>
  <c r="A8594" i="2"/>
  <c r="A8595" i="2"/>
  <c r="A8596" i="2"/>
  <c r="A8597" i="2"/>
  <c r="A8598" i="2"/>
  <c r="A8599" i="2"/>
  <c r="A8600" i="2"/>
  <c r="A8601" i="2"/>
  <c r="A8602" i="2"/>
  <c r="A8603" i="2"/>
  <c r="A8604" i="2"/>
  <c r="A8605" i="2"/>
  <c r="A8606" i="2"/>
  <c r="A8607" i="2"/>
  <c r="A8608" i="2"/>
  <c r="A8609" i="2"/>
  <c r="A8610" i="2"/>
  <c r="A8611" i="2"/>
  <c r="A8612" i="2"/>
  <c r="A8613" i="2"/>
  <c r="A8614" i="2"/>
  <c r="A8615" i="2"/>
  <c r="A8616" i="2"/>
  <c r="A8617" i="2"/>
  <c r="A8618" i="2"/>
  <c r="A8619" i="2"/>
  <c r="A8620" i="2"/>
  <c r="A8621" i="2"/>
  <c r="A8622" i="2"/>
  <c r="A8623" i="2"/>
  <c r="A8624" i="2"/>
  <c r="A8625" i="2"/>
  <c r="A8626" i="2"/>
  <c r="A8627" i="2"/>
  <c r="A8628" i="2"/>
  <c r="A8629" i="2"/>
  <c r="A8630" i="2"/>
  <c r="A8631" i="2"/>
  <c r="A8632" i="2"/>
  <c r="A8633" i="2"/>
  <c r="A8634" i="2"/>
  <c r="A8635" i="2"/>
  <c r="A8636" i="2"/>
  <c r="A8637" i="2"/>
  <c r="A8638" i="2"/>
  <c r="A8639" i="2"/>
  <c r="A8640" i="2"/>
  <c r="A8641" i="2"/>
  <c r="A8642" i="2"/>
  <c r="A8643" i="2"/>
  <c r="A8644" i="2"/>
  <c r="A8645" i="2"/>
  <c r="A8646" i="2"/>
  <c r="A8647" i="2"/>
  <c r="A8648" i="2"/>
  <c r="A8649" i="2"/>
  <c r="A8650" i="2"/>
  <c r="A8651" i="2"/>
  <c r="A8652" i="2"/>
  <c r="A8653" i="2"/>
  <c r="A8654" i="2"/>
  <c r="A8655" i="2"/>
  <c r="A8656" i="2"/>
  <c r="A8657" i="2"/>
  <c r="A8658" i="2"/>
  <c r="A8659" i="2"/>
  <c r="A8660" i="2"/>
  <c r="A8661" i="2"/>
  <c r="A8662" i="2"/>
  <c r="A8663" i="2"/>
  <c r="A8664" i="2"/>
  <c r="A8665" i="2"/>
  <c r="A8666" i="2"/>
  <c r="A8667" i="2"/>
  <c r="A8668" i="2"/>
  <c r="A8669" i="2"/>
  <c r="A8670" i="2"/>
  <c r="A8671" i="2"/>
  <c r="A8672" i="2"/>
  <c r="A8673" i="2"/>
  <c r="A8674" i="2"/>
  <c r="A8675" i="2"/>
  <c r="A8676" i="2"/>
  <c r="A8677" i="2"/>
  <c r="A8678" i="2"/>
  <c r="A8679" i="2"/>
  <c r="A8680" i="2"/>
  <c r="A8681" i="2"/>
  <c r="A8682" i="2"/>
  <c r="A8683" i="2"/>
  <c r="A8684" i="2"/>
  <c r="A8685" i="2"/>
  <c r="A8686" i="2"/>
  <c r="A8687" i="2"/>
  <c r="A8688" i="2"/>
  <c r="A8689" i="2"/>
  <c r="A8690" i="2"/>
  <c r="A8691" i="2"/>
  <c r="A8692" i="2"/>
  <c r="A8693" i="2"/>
  <c r="A8694" i="2"/>
  <c r="A8695" i="2"/>
  <c r="A8696" i="2"/>
  <c r="A8697" i="2"/>
  <c r="A8698" i="2"/>
  <c r="A8699" i="2"/>
  <c r="A8700" i="2"/>
  <c r="A8701" i="2"/>
  <c r="A8702" i="2"/>
  <c r="A8703" i="2"/>
  <c r="A8704" i="2"/>
  <c r="A8705" i="2"/>
  <c r="A8706" i="2"/>
  <c r="A8707" i="2"/>
  <c r="A8708" i="2"/>
  <c r="A8709" i="2"/>
  <c r="A8710" i="2"/>
  <c r="A8711" i="2"/>
  <c r="A8712" i="2"/>
  <c r="A8713" i="2"/>
  <c r="A8714" i="2"/>
  <c r="A8715" i="2"/>
  <c r="A8716" i="2"/>
  <c r="A8717" i="2"/>
  <c r="A8718" i="2"/>
  <c r="A8719" i="2"/>
  <c r="A8720" i="2"/>
  <c r="A8721" i="2"/>
  <c r="A8722" i="2"/>
  <c r="A8723" i="2"/>
  <c r="A8724" i="2"/>
  <c r="A8725" i="2"/>
  <c r="A8726" i="2"/>
  <c r="A8727" i="2"/>
  <c r="A8728" i="2"/>
  <c r="A8729" i="2"/>
  <c r="A8730" i="2"/>
  <c r="A8731" i="2"/>
  <c r="A8732" i="2"/>
  <c r="A8733" i="2"/>
  <c r="A8734" i="2"/>
  <c r="A8735" i="2"/>
  <c r="A8736" i="2"/>
  <c r="A8737" i="2"/>
  <c r="A8738" i="2"/>
  <c r="A8739" i="2"/>
  <c r="A8740" i="2"/>
  <c r="A8741" i="2"/>
  <c r="A8742" i="2"/>
  <c r="A8743" i="2"/>
  <c r="A8744" i="2"/>
  <c r="A8745" i="2"/>
  <c r="A8746" i="2"/>
  <c r="A8747" i="2"/>
  <c r="A8748" i="2"/>
  <c r="A8749" i="2"/>
  <c r="A8750" i="2"/>
  <c r="A8751" i="2"/>
  <c r="A8752" i="2"/>
  <c r="A8753" i="2"/>
  <c r="A8754" i="2"/>
  <c r="A8755" i="2"/>
  <c r="A8756" i="2"/>
  <c r="A8757" i="2"/>
  <c r="A8758" i="2"/>
  <c r="A8759" i="2"/>
  <c r="A8760" i="2"/>
  <c r="A8761" i="2"/>
  <c r="A8762" i="2"/>
  <c r="A8763" i="2"/>
  <c r="A8764" i="2"/>
  <c r="A8765" i="2"/>
  <c r="A8766" i="2"/>
  <c r="A8767" i="2"/>
  <c r="A8768" i="2"/>
  <c r="A8769" i="2"/>
  <c r="A8770" i="2"/>
  <c r="A8771" i="2"/>
  <c r="A8772" i="2"/>
  <c r="A8773" i="2"/>
  <c r="A8774" i="2"/>
  <c r="A8775" i="2"/>
  <c r="A8776" i="2"/>
  <c r="A8777" i="2"/>
  <c r="A8778" i="2"/>
  <c r="A8779" i="2"/>
  <c r="A8780" i="2"/>
  <c r="A8781" i="2"/>
  <c r="A8782" i="2"/>
  <c r="A8783" i="2"/>
  <c r="A8784" i="2"/>
  <c r="A8785" i="2"/>
  <c r="A8786" i="2"/>
  <c r="A8787" i="2"/>
  <c r="A8788" i="2"/>
  <c r="A8789" i="2"/>
  <c r="A8790" i="2"/>
  <c r="A8791" i="2"/>
  <c r="A8792" i="2"/>
  <c r="A8793" i="2"/>
  <c r="A8794" i="2"/>
  <c r="A8795" i="2"/>
  <c r="A8796" i="2"/>
  <c r="A8797" i="2"/>
  <c r="A8798" i="2"/>
  <c r="A8799" i="2"/>
  <c r="A8800" i="2"/>
  <c r="A8801" i="2"/>
  <c r="A8802" i="2"/>
  <c r="A8803" i="2"/>
  <c r="A8804" i="2"/>
  <c r="A8805" i="2"/>
  <c r="A8806" i="2"/>
  <c r="A8807" i="2"/>
  <c r="A8808" i="2"/>
  <c r="A8809" i="2"/>
  <c r="A8810" i="2"/>
  <c r="A8811" i="2"/>
  <c r="A8812" i="2"/>
  <c r="A8813" i="2"/>
  <c r="A8814" i="2"/>
  <c r="A8815" i="2"/>
  <c r="A8816" i="2"/>
  <c r="A8817" i="2"/>
  <c r="A8818" i="2"/>
  <c r="A8819" i="2"/>
  <c r="A8820" i="2"/>
  <c r="A8821" i="2"/>
  <c r="A8822" i="2"/>
  <c r="A8823" i="2"/>
  <c r="A8824" i="2"/>
  <c r="A8825" i="2"/>
  <c r="A8826" i="2"/>
  <c r="A8827" i="2"/>
  <c r="A8828" i="2"/>
  <c r="A8829" i="2"/>
  <c r="A8830" i="2"/>
  <c r="A8831" i="2"/>
  <c r="A8832" i="2"/>
  <c r="A8833" i="2"/>
  <c r="A8834" i="2"/>
  <c r="A8835" i="2"/>
  <c r="A8836" i="2"/>
  <c r="A8837" i="2"/>
  <c r="A8838" i="2"/>
  <c r="A8839" i="2"/>
  <c r="A8840" i="2"/>
  <c r="A8841" i="2"/>
  <c r="A8842" i="2"/>
  <c r="A8843" i="2"/>
  <c r="A8844" i="2"/>
  <c r="A8845" i="2"/>
  <c r="A8846" i="2"/>
  <c r="A8847" i="2"/>
  <c r="A8848" i="2"/>
  <c r="A8849" i="2"/>
  <c r="A8850" i="2"/>
  <c r="A8851" i="2"/>
  <c r="A8852" i="2"/>
  <c r="A8853" i="2"/>
  <c r="A8854" i="2"/>
  <c r="A8855" i="2"/>
  <c r="A8856" i="2"/>
  <c r="A8857" i="2"/>
  <c r="A8858" i="2"/>
  <c r="A8859" i="2"/>
  <c r="A8860" i="2"/>
  <c r="A8861" i="2"/>
  <c r="A8862" i="2"/>
  <c r="A8863" i="2"/>
  <c r="A8864" i="2"/>
  <c r="A8865" i="2"/>
  <c r="A8866" i="2"/>
  <c r="A8867" i="2"/>
  <c r="A8868" i="2"/>
  <c r="A8869" i="2"/>
  <c r="A8870" i="2"/>
  <c r="A8871" i="2"/>
  <c r="A8872" i="2"/>
  <c r="A8873" i="2"/>
  <c r="A8874" i="2"/>
  <c r="A8875" i="2"/>
  <c r="A8876" i="2"/>
  <c r="A8877" i="2"/>
  <c r="A8878" i="2"/>
  <c r="A8879" i="2"/>
  <c r="A8880" i="2"/>
  <c r="A8881" i="2"/>
  <c r="A8882" i="2"/>
  <c r="A8883" i="2"/>
  <c r="A8884" i="2"/>
  <c r="A8885" i="2"/>
  <c r="A8886" i="2"/>
  <c r="A8887" i="2"/>
  <c r="A8888" i="2"/>
  <c r="A8889" i="2"/>
  <c r="A8890" i="2"/>
  <c r="A8891" i="2"/>
  <c r="A8892" i="2"/>
  <c r="A8893" i="2"/>
  <c r="A8894" i="2"/>
  <c r="A8895" i="2"/>
  <c r="A8896" i="2"/>
  <c r="A8897" i="2"/>
  <c r="A8898" i="2"/>
  <c r="A8899" i="2"/>
  <c r="A8900" i="2"/>
  <c r="A8901" i="2"/>
  <c r="A8902" i="2"/>
  <c r="A8903" i="2"/>
  <c r="A8904" i="2"/>
  <c r="A8905" i="2"/>
  <c r="A8906" i="2"/>
  <c r="A8907" i="2"/>
  <c r="A8908" i="2"/>
  <c r="A8909" i="2"/>
  <c r="A8910" i="2"/>
  <c r="A8911" i="2"/>
  <c r="A8912" i="2"/>
  <c r="A8913" i="2"/>
  <c r="A8914" i="2"/>
  <c r="A8915" i="2"/>
  <c r="A8916" i="2"/>
  <c r="A8917" i="2"/>
  <c r="A8918" i="2"/>
  <c r="A8919" i="2"/>
  <c r="A8920" i="2"/>
  <c r="A8921" i="2"/>
  <c r="A8922" i="2"/>
  <c r="A8923" i="2"/>
  <c r="A8924" i="2"/>
  <c r="A8925" i="2"/>
  <c r="A8926" i="2"/>
  <c r="A8927" i="2"/>
  <c r="A8928" i="2"/>
  <c r="A8929" i="2"/>
  <c r="A8930" i="2"/>
  <c r="A8931" i="2"/>
  <c r="A8932" i="2"/>
  <c r="A8933" i="2"/>
  <c r="A8934" i="2"/>
  <c r="A8935" i="2"/>
  <c r="A8936" i="2"/>
  <c r="A8937" i="2"/>
  <c r="A8938" i="2"/>
  <c r="A8939" i="2"/>
  <c r="A8940" i="2"/>
  <c r="A8941" i="2"/>
  <c r="A8942" i="2"/>
  <c r="A8943" i="2"/>
  <c r="A8944" i="2"/>
  <c r="A8945" i="2"/>
  <c r="A8946" i="2"/>
  <c r="A8947" i="2"/>
  <c r="A8948" i="2"/>
  <c r="A8949" i="2"/>
  <c r="A8950" i="2"/>
  <c r="A8951" i="2"/>
  <c r="A8952" i="2"/>
  <c r="A8953" i="2"/>
  <c r="A8954" i="2"/>
  <c r="A8955" i="2"/>
  <c r="A8956" i="2"/>
  <c r="A8957" i="2"/>
  <c r="A8958" i="2"/>
  <c r="A8959" i="2"/>
  <c r="A8960" i="2"/>
  <c r="A8961" i="2"/>
  <c r="A8962" i="2"/>
  <c r="A8963" i="2"/>
  <c r="A8964" i="2"/>
  <c r="A8965" i="2"/>
  <c r="A8966" i="2"/>
  <c r="A8967" i="2"/>
  <c r="A8968" i="2"/>
  <c r="A8969" i="2"/>
  <c r="A8970" i="2"/>
  <c r="A8971" i="2"/>
  <c r="A8972" i="2"/>
  <c r="A8973" i="2"/>
  <c r="A8974" i="2"/>
  <c r="A8975" i="2"/>
  <c r="A8976" i="2"/>
  <c r="A8977" i="2"/>
  <c r="A8978" i="2"/>
  <c r="A8979" i="2"/>
  <c r="A8980" i="2"/>
  <c r="A8981" i="2"/>
  <c r="A8982" i="2"/>
  <c r="A8983" i="2"/>
  <c r="A8984" i="2"/>
  <c r="A8985" i="2"/>
  <c r="A8986" i="2"/>
  <c r="A8987" i="2"/>
  <c r="A8988" i="2"/>
  <c r="A8989" i="2"/>
  <c r="A8990" i="2"/>
  <c r="A8991" i="2"/>
  <c r="A8992" i="2"/>
  <c r="A8993" i="2"/>
  <c r="A8994" i="2"/>
  <c r="A8995" i="2"/>
  <c r="A8996" i="2"/>
  <c r="A8997" i="2"/>
  <c r="A8998" i="2"/>
  <c r="A8999" i="2"/>
  <c r="A9000" i="2"/>
  <c r="A9001" i="2"/>
  <c r="A9002" i="2"/>
  <c r="A9003" i="2"/>
  <c r="A9004" i="2"/>
  <c r="A9005" i="2"/>
  <c r="A9006" i="2"/>
  <c r="A9007" i="2"/>
  <c r="A9008" i="2"/>
  <c r="A9009" i="2"/>
  <c r="A9010" i="2"/>
  <c r="A9011" i="2"/>
  <c r="A9012" i="2"/>
  <c r="A9013" i="2"/>
  <c r="A9014" i="2"/>
  <c r="A9015" i="2"/>
  <c r="A9016" i="2"/>
  <c r="A9017" i="2"/>
  <c r="A9018" i="2"/>
  <c r="A9019" i="2"/>
  <c r="A9020" i="2"/>
  <c r="A9021" i="2"/>
  <c r="A9022" i="2"/>
  <c r="A9023" i="2"/>
  <c r="A9024" i="2"/>
  <c r="A9025" i="2"/>
  <c r="A9026" i="2"/>
  <c r="A9027" i="2"/>
  <c r="A9028" i="2"/>
  <c r="A9029" i="2"/>
  <c r="A9030" i="2"/>
  <c r="A9031" i="2"/>
  <c r="A9032" i="2"/>
  <c r="A9033" i="2"/>
  <c r="A9034" i="2"/>
  <c r="A9035" i="2"/>
  <c r="A9036" i="2"/>
  <c r="A9037" i="2"/>
  <c r="A9038" i="2"/>
  <c r="A9039" i="2"/>
  <c r="A9040" i="2"/>
  <c r="A9041" i="2"/>
  <c r="A9042" i="2"/>
  <c r="A9043" i="2"/>
  <c r="A9044" i="2"/>
  <c r="A9045" i="2"/>
  <c r="A9046" i="2"/>
  <c r="A9047" i="2"/>
  <c r="A9048" i="2"/>
  <c r="A9049" i="2"/>
  <c r="A9050" i="2"/>
  <c r="A9051" i="2"/>
  <c r="A9052" i="2"/>
  <c r="A9053" i="2"/>
  <c r="A9054" i="2"/>
  <c r="A9055" i="2"/>
  <c r="A9056" i="2"/>
  <c r="A9057" i="2"/>
  <c r="A9058" i="2"/>
  <c r="A9059" i="2"/>
  <c r="A9060" i="2"/>
  <c r="A9061" i="2"/>
  <c r="A9062" i="2"/>
  <c r="A9063" i="2"/>
  <c r="A9064" i="2"/>
  <c r="A9065" i="2"/>
  <c r="A9066" i="2"/>
  <c r="A9067" i="2"/>
  <c r="A9068" i="2"/>
  <c r="A9069" i="2"/>
  <c r="A9070" i="2"/>
  <c r="A9071" i="2"/>
  <c r="A9072" i="2"/>
  <c r="A9073" i="2"/>
  <c r="A9074" i="2"/>
  <c r="A9075" i="2"/>
  <c r="A9076" i="2"/>
  <c r="A9077" i="2"/>
  <c r="A9078" i="2"/>
  <c r="A9079" i="2"/>
  <c r="A9080" i="2"/>
  <c r="A9081" i="2"/>
  <c r="A9082" i="2"/>
  <c r="A9083" i="2"/>
  <c r="A9084" i="2"/>
  <c r="A9085" i="2"/>
  <c r="A9086" i="2"/>
  <c r="A9087" i="2"/>
  <c r="A9088" i="2"/>
  <c r="A9089" i="2"/>
  <c r="A9090" i="2"/>
  <c r="A9091" i="2"/>
  <c r="A9092" i="2"/>
  <c r="A9093" i="2"/>
  <c r="A9094" i="2"/>
  <c r="A9095" i="2"/>
  <c r="A9096" i="2"/>
  <c r="A9097" i="2"/>
  <c r="A9098" i="2"/>
  <c r="A9099" i="2"/>
  <c r="A9100" i="2"/>
  <c r="A9101" i="2"/>
  <c r="A9102" i="2"/>
  <c r="A9103" i="2"/>
  <c r="A9104" i="2"/>
  <c r="A9105" i="2"/>
  <c r="A9106" i="2"/>
  <c r="A9107" i="2"/>
  <c r="A9108" i="2"/>
  <c r="A9109" i="2"/>
  <c r="A9110" i="2"/>
  <c r="A9111" i="2"/>
  <c r="A9112" i="2"/>
  <c r="A9113" i="2"/>
  <c r="A9114" i="2"/>
  <c r="A9115" i="2"/>
  <c r="A9116" i="2"/>
  <c r="A9117" i="2"/>
  <c r="A9118" i="2"/>
  <c r="A9119" i="2"/>
  <c r="A9120" i="2"/>
  <c r="A9121" i="2"/>
  <c r="A9122" i="2"/>
  <c r="A9123" i="2"/>
  <c r="A9124" i="2"/>
  <c r="A9125" i="2"/>
  <c r="A9126" i="2"/>
  <c r="A9127" i="2"/>
  <c r="A9128" i="2"/>
  <c r="A9129" i="2"/>
  <c r="A9130" i="2"/>
  <c r="A9131" i="2"/>
  <c r="A9132" i="2"/>
  <c r="A9133" i="2"/>
  <c r="A9134" i="2"/>
  <c r="A9135" i="2"/>
  <c r="A9136" i="2"/>
  <c r="A9137" i="2"/>
  <c r="A9138" i="2"/>
  <c r="A9139" i="2"/>
  <c r="A9140" i="2"/>
  <c r="A9141" i="2"/>
  <c r="A9142" i="2"/>
  <c r="A9143" i="2"/>
  <c r="A9144" i="2"/>
  <c r="A9145" i="2"/>
  <c r="A9146" i="2"/>
  <c r="A9147" i="2"/>
  <c r="A9148" i="2"/>
  <c r="A9149" i="2"/>
  <c r="A9150" i="2"/>
  <c r="A9151" i="2"/>
  <c r="A9152" i="2"/>
  <c r="A9153" i="2"/>
  <c r="A9154" i="2"/>
  <c r="A9155" i="2"/>
  <c r="A9156" i="2"/>
  <c r="A9157" i="2"/>
  <c r="A9158" i="2"/>
  <c r="A9159" i="2"/>
  <c r="A9160" i="2"/>
  <c r="A9161" i="2"/>
  <c r="A9162" i="2"/>
  <c r="A9163" i="2"/>
  <c r="A9164" i="2"/>
  <c r="A9165" i="2"/>
  <c r="A9166" i="2"/>
  <c r="A9167" i="2"/>
  <c r="A9168" i="2"/>
  <c r="A9169" i="2"/>
  <c r="A9170" i="2"/>
  <c r="A9171" i="2"/>
  <c r="A9172" i="2"/>
  <c r="A9173" i="2"/>
  <c r="A9174" i="2"/>
  <c r="A9175" i="2"/>
  <c r="A9176" i="2"/>
  <c r="A9177" i="2"/>
  <c r="A9178" i="2"/>
  <c r="A9179" i="2"/>
  <c r="A9180" i="2"/>
  <c r="A9181" i="2"/>
  <c r="A9182" i="2"/>
  <c r="A9183" i="2"/>
  <c r="A9184" i="2"/>
  <c r="A9185" i="2"/>
  <c r="A9186" i="2"/>
  <c r="A9187" i="2"/>
  <c r="A9188" i="2"/>
  <c r="A9189" i="2"/>
  <c r="A9190" i="2"/>
  <c r="A9191" i="2"/>
  <c r="A9192" i="2"/>
  <c r="A9193" i="2"/>
  <c r="A9194" i="2"/>
  <c r="A9195" i="2"/>
  <c r="A9196" i="2"/>
  <c r="A9197" i="2"/>
  <c r="A9198" i="2"/>
  <c r="A9199" i="2"/>
  <c r="A9200" i="2"/>
  <c r="A9201" i="2"/>
  <c r="A9202" i="2"/>
  <c r="A9203" i="2"/>
  <c r="A9204" i="2"/>
  <c r="A9205" i="2"/>
  <c r="A9206" i="2"/>
  <c r="A9207" i="2"/>
  <c r="A9208" i="2"/>
  <c r="A9209" i="2"/>
  <c r="A9210" i="2"/>
  <c r="A9211" i="2"/>
  <c r="A9212" i="2"/>
  <c r="A9213" i="2"/>
  <c r="A9214" i="2"/>
  <c r="A9215" i="2"/>
  <c r="A9216" i="2"/>
  <c r="A9217" i="2"/>
  <c r="A9218" i="2"/>
  <c r="A9219" i="2"/>
  <c r="A9220" i="2"/>
  <c r="A9221" i="2"/>
  <c r="A9222" i="2"/>
  <c r="A9223" i="2"/>
  <c r="A9224" i="2"/>
  <c r="A9225" i="2"/>
  <c r="A9226" i="2"/>
  <c r="A9227" i="2"/>
  <c r="A9228" i="2"/>
  <c r="A9229" i="2"/>
  <c r="A9230" i="2"/>
  <c r="A9231" i="2"/>
  <c r="A9232" i="2"/>
  <c r="A9233" i="2"/>
  <c r="A9234" i="2"/>
  <c r="A9235" i="2"/>
  <c r="A9236" i="2"/>
  <c r="A9237" i="2"/>
  <c r="A9238" i="2"/>
  <c r="A9239" i="2"/>
  <c r="A9240" i="2"/>
  <c r="A9241" i="2"/>
  <c r="A9242" i="2"/>
  <c r="A9243" i="2"/>
  <c r="A9244" i="2"/>
  <c r="A9245" i="2"/>
  <c r="A9246" i="2"/>
  <c r="A9247" i="2"/>
  <c r="A9248" i="2"/>
  <c r="A9249" i="2"/>
  <c r="A9250" i="2"/>
  <c r="A9251" i="2"/>
  <c r="A9252" i="2"/>
  <c r="A9253" i="2"/>
  <c r="A9254" i="2"/>
  <c r="A9255" i="2"/>
  <c r="A9256" i="2"/>
  <c r="A9257" i="2"/>
  <c r="A9258" i="2"/>
  <c r="A9259" i="2"/>
  <c r="A9260" i="2"/>
  <c r="A9261" i="2"/>
  <c r="A9262" i="2"/>
  <c r="A9263" i="2"/>
  <c r="A9264" i="2"/>
  <c r="A9265" i="2"/>
  <c r="A9266" i="2"/>
  <c r="A9267" i="2"/>
  <c r="A9268" i="2"/>
  <c r="A9269" i="2"/>
  <c r="A9270" i="2"/>
  <c r="A9271" i="2"/>
  <c r="A9272" i="2"/>
  <c r="A9273" i="2"/>
  <c r="A9274" i="2"/>
  <c r="A9275" i="2"/>
  <c r="A9276" i="2"/>
  <c r="A9277" i="2"/>
  <c r="A9278" i="2"/>
  <c r="A9279" i="2"/>
  <c r="A9280" i="2"/>
  <c r="A9281" i="2"/>
  <c r="A9282" i="2"/>
  <c r="A9283" i="2"/>
  <c r="A9284" i="2"/>
  <c r="A9285" i="2"/>
  <c r="A9286" i="2"/>
  <c r="A9287" i="2"/>
  <c r="A9288" i="2"/>
  <c r="A9289" i="2"/>
  <c r="A9290" i="2"/>
  <c r="A9291" i="2"/>
  <c r="A9292" i="2"/>
  <c r="A9293" i="2"/>
  <c r="A9294" i="2"/>
  <c r="A9295" i="2"/>
  <c r="A9296" i="2"/>
  <c r="A9297" i="2"/>
  <c r="A9298" i="2"/>
  <c r="A9299" i="2"/>
  <c r="A9300" i="2"/>
  <c r="A9301" i="2"/>
  <c r="A9302" i="2"/>
  <c r="A9303" i="2"/>
  <c r="A9304" i="2"/>
  <c r="A9305" i="2"/>
  <c r="A9306" i="2"/>
  <c r="A9307" i="2"/>
  <c r="A9308" i="2"/>
  <c r="A9309" i="2"/>
  <c r="A9310" i="2"/>
  <c r="A9311" i="2"/>
  <c r="A9312" i="2"/>
  <c r="A9313" i="2"/>
  <c r="A9314" i="2"/>
  <c r="A9315" i="2"/>
  <c r="A9316" i="2"/>
  <c r="A9317" i="2"/>
  <c r="A9318" i="2"/>
  <c r="A9319" i="2"/>
  <c r="A9320" i="2"/>
  <c r="A9321" i="2"/>
  <c r="A9322" i="2"/>
  <c r="A9323" i="2"/>
  <c r="A9324" i="2"/>
  <c r="A9325" i="2"/>
  <c r="A9326" i="2"/>
  <c r="A9327" i="2"/>
  <c r="A9328" i="2"/>
  <c r="A9329" i="2"/>
  <c r="A9330" i="2"/>
  <c r="A9331" i="2"/>
  <c r="A9332" i="2"/>
  <c r="A9333" i="2"/>
  <c r="A9334" i="2"/>
  <c r="A9335" i="2"/>
  <c r="A9336" i="2"/>
  <c r="A9337" i="2"/>
  <c r="A9338" i="2"/>
  <c r="A9339" i="2"/>
  <c r="A9340" i="2"/>
  <c r="A9341" i="2"/>
  <c r="A9342" i="2"/>
  <c r="A9343" i="2"/>
  <c r="A9344" i="2"/>
  <c r="A9345" i="2"/>
  <c r="A9346" i="2"/>
  <c r="A9347" i="2"/>
  <c r="A9348" i="2"/>
  <c r="A9349" i="2"/>
  <c r="A9350" i="2"/>
  <c r="A9351" i="2"/>
  <c r="A9352" i="2"/>
  <c r="A9353" i="2"/>
  <c r="A9354" i="2"/>
  <c r="A9355" i="2"/>
  <c r="A9356" i="2"/>
  <c r="A9357" i="2"/>
  <c r="A9358" i="2"/>
  <c r="A9359" i="2"/>
  <c r="A9360" i="2"/>
  <c r="A9361" i="2"/>
  <c r="A9362" i="2"/>
  <c r="A9363" i="2"/>
  <c r="A9364" i="2"/>
  <c r="A9365" i="2"/>
  <c r="A9366" i="2"/>
  <c r="A9367" i="2"/>
  <c r="A9368" i="2"/>
  <c r="A9369" i="2"/>
  <c r="A9370" i="2"/>
  <c r="A9371" i="2"/>
  <c r="A9372" i="2"/>
  <c r="A9373" i="2"/>
  <c r="A9374" i="2"/>
  <c r="A9375" i="2"/>
  <c r="A9376" i="2"/>
  <c r="A9377" i="2"/>
  <c r="A9378" i="2"/>
  <c r="A9379" i="2"/>
  <c r="A9380" i="2"/>
  <c r="A9381" i="2"/>
  <c r="A9382" i="2"/>
  <c r="A9383" i="2"/>
  <c r="A9384" i="2"/>
  <c r="A9385" i="2"/>
  <c r="A9386" i="2"/>
  <c r="A9387" i="2"/>
  <c r="A9388" i="2"/>
  <c r="A9389" i="2"/>
  <c r="A9390" i="2"/>
  <c r="A9391" i="2"/>
  <c r="A9392" i="2"/>
  <c r="A9393" i="2"/>
  <c r="A9394" i="2"/>
  <c r="A9395" i="2"/>
  <c r="A9396" i="2"/>
  <c r="A9397" i="2"/>
  <c r="A9398" i="2"/>
  <c r="A9399" i="2"/>
  <c r="A9400" i="2"/>
  <c r="A9401" i="2"/>
  <c r="A9402" i="2"/>
  <c r="A9403" i="2"/>
  <c r="A9404" i="2"/>
  <c r="A9405" i="2"/>
  <c r="A9406" i="2"/>
  <c r="A9407" i="2"/>
  <c r="A9408" i="2"/>
  <c r="A9409" i="2"/>
  <c r="A9410" i="2"/>
  <c r="A9411" i="2"/>
  <c r="A9412" i="2"/>
  <c r="A9413" i="2"/>
  <c r="A9414" i="2"/>
  <c r="A9415" i="2"/>
  <c r="A9416" i="2"/>
  <c r="A9417" i="2"/>
  <c r="A9418" i="2"/>
  <c r="A9419" i="2"/>
  <c r="A9420" i="2"/>
  <c r="A9421" i="2"/>
  <c r="A9422" i="2"/>
  <c r="A9423" i="2"/>
  <c r="A9424" i="2"/>
  <c r="A9425" i="2"/>
  <c r="A9426" i="2"/>
  <c r="A9427" i="2"/>
  <c r="A9428" i="2"/>
  <c r="A9429" i="2"/>
  <c r="A9430" i="2"/>
  <c r="A9431" i="2"/>
  <c r="A9432" i="2"/>
  <c r="A9433" i="2"/>
  <c r="A9434" i="2"/>
  <c r="A9435" i="2"/>
  <c r="A9436" i="2"/>
  <c r="A9437" i="2"/>
  <c r="A9438" i="2"/>
  <c r="A9439" i="2"/>
  <c r="A9440" i="2"/>
  <c r="A9441" i="2"/>
  <c r="A9442" i="2"/>
  <c r="A9443" i="2"/>
  <c r="A9444" i="2"/>
  <c r="A9445" i="2"/>
  <c r="A9446" i="2"/>
  <c r="A9447" i="2"/>
  <c r="A9448" i="2"/>
  <c r="A9449" i="2"/>
  <c r="A9450" i="2"/>
  <c r="A9451" i="2"/>
  <c r="A9452" i="2"/>
  <c r="A9453" i="2"/>
  <c r="A9454" i="2"/>
  <c r="A9455" i="2"/>
  <c r="A9456" i="2"/>
  <c r="A9457" i="2"/>
  <c r="A9458" i="2"/>
  <c r="A9459" i="2"/>
  <c r="A9460" i="2"/>
  <c r="A9461" i="2"/>
  <c r="A9462" i="2"/>
  <c r="A9463" i="2"/>
  <c r="A9464" i="2"/>
  <c r="A9465" i="2"/>
  <c r="A9466" i="2"/>
  <c r="A9467" i="2"/>
  <c r="A9468" i="2"/>
  <c r="A9469" i="2"/>
  <c r="A9470" i="2"/>
  <c r="A9471" i="2"/>
  <c r="A9472" i="2"/>
  <c r="A9473" i="2"/>
  <c r="A9474" i="2"/>
  <c r="A9475" i="2"/>
  <c r="A9476" i="2"/>
  <c r="A9477" i="2"/>
  <c r="A9478" i="2"/>
  <c r="A9479" i="2"/>
  <c r="A9480" i="2"/>
  <c r="A9481" i="2"/>
  <c r="A9482" i="2"/>
  <c r="A9483" i="2"/>
  <c r="A9484" i="2"/>
  <c r="A9485" i="2"/>
  <c r="A9486" i="2"/>
  <c r="A9487" i="2"/>
  <c r="A9488" i="2"/>
  <c r="A9489" i="2"/>
  <c r="A9490" i="2"/>
  <c r="A9491" i="2"/>
  <c r="A9492" i="2"/>
  <c r="A9493" i="2"/>
  <c r="A9494" i="2"/>
  <c r="A9495" i="2"/>
  <c r="A9496" i="2"/>
  <c r="A9497" i="2"/>
  <c r="A9498" i="2"/>
  <c r="A9499" i="2"/>
  <c r="A9500" i="2"/>
  <c r="A9501" i="2"/>
  <c r="A9502" i="2"/>
  <c r="A9503" i="2"/>
  <c r="A9504" i="2"/>
  <c r="A9505" i="2"/>
  <c r="A9506" i="2"/>
  <c r="A9507" i="2"/>
  <c r="A9508" i="2"/>
  <c r="A9509" i="2"/>
  <c r="A9510" i="2"/>
  <c r="A9511" i="2"/>
  <c r="A9512" i="2"/>
  <c r="A9513" i="2"/>
  <c r="A9514" i="2"/>
  <c r="A9515" i="2"/>
  <c r="A9516" i="2"/>
  <c r="A9517" i="2"/>
  <c r="A9518" i="2"/>
  <c r="A9519" i="2"/>
  <c r="A9520" i="2"/>
  <c r="A9521" i="2"/>
  <c r="A9522" i="2"/>
  <c r="A9523" i="2"/>
  <c r="A9524" i="2"/>
  <c r="A9525" i="2"/>
  <c r="A9526" i="2"/>
  <c r="A9527" i="2"/>
  <c r="A9528" i="2"/>
  <c r="A9529" i="2"/>
  <c r="A9530" i="2"/>
  <c r="A9531" i="2"/>
  <c r="A9532" i="2"/>
  <c r="A9533" i="2"/>
  <c r="A9534" i="2"/>
  <c r="A9535" i="2"/>
  <c r="A9536" i="2"/>
  <c r="A9537" i="2"/>
  <c r="A9538" i="2"/>
  <c r="A9539" i="2"/>
  <c r="A9540" i="2"/>
  <c r="A9541" i="2"/>
  <c r="A9542" i="2"/>
  <c r="A9543" i="2"/>
  <c r="A9544" i="2"/>
  <c r="A9545" i="2"/>
  <c r="A9546" i="2"/>
  <c r="A9547" i="2"/>
  <c r="A9548" i="2"/>
  <c r="A9549" i="2"/>
  <c r="A9550" i="2"/>
  <c r="A9551" i="2"/>
  <c r="A9552" i="2"/>
  <c r="A9553" i="2"/>
  <c r="A9554" i="2"/>
  <c r="A9555" i="2"/>
  <c r="A9556" i="2"/>
  <c r="A9557" i="2"/>
  <c r="A9558" i="2"/>
  <c r="A9559" i="2"/>
  <c r="A9560" i="2"/>
  <c r="A9561" i="2"/>
  <c r="A9562" i="2"/>
  <c r="A9563" i="2"/>
  <c r="A9564" i="2"/>
  <c r="A9565" i="2"/>
  <c r="A9566" i="2"/>
  <c r="A9567" i="2"/>
  <c r="A9568" i="2"/>
  <c r="A9569" i="2"/>
  <c r="A9570" i="2"/>
  <c r="A9571" i="2"/>
  <c r="A9572" i="2"/>
  <c r="A9573" i="2"/>
  <c r="A9574" i="2"/>
  <c r="A9575" i="2"/>
  <c r="A9576" i="2"/>
  <c r="A9577" i="2"/>
  <c r="A9578" i="2"/>
  <c r="A9579" i="2"/>
  <c r="A9580" i="2"/>
  <c r="A9581" i="2"/>
  <c r="A9582" i="2"/>
  <c r="A9583" i="2"/>
  <c r="A9584" i="2"/>
  <c r="A9585" i="2"/>
  <c r="A9586" i="2"/>
  <c r="A9587" i="2"/>
  <c r="A9588" i="2"/>
  <c r="A9589" i="2"/>
  <c r="A9590" i="2"/>
  <c r="A9591" i="2"/>
  <c r="A9592" i="2"/>
  <c r="A9593" i="2"/>
  <c r="A9594" i="2"/>
  <c r="A9595" i="2"/>
  <c r="A9596" i="2"/>
  <c r="A9597" i="2"/>
  <c r="A9598" i="2"/>
  <c r="A9599" i="2"/>
  <c r="A9600" i="2"/>
  <c r="A9601" i="2"/>
  <c r="A9602" i="2"/>
  <c r="A9603" i="2"/>
  <c r="A9604" i="2"/>
  <c r="A9605" i="2"/>
  <c r="A9606" i="2"/>
  <c r="A9607" i="2"/>
  <c r="A9608" i="2"/>
  <c r="A9609" i="2"/>
  <c r="A9610" i="2"/>
  <c r="A9611" i="2"/>
  <c r="A9612" i="2"/>
  <c r="A9613" i="2"/>
  <c r="A9614" i="2"/>
  <c r="A9615" i="2"/>
  <c r="A9616" i="2"/>
  <c r="A9617" i="2"/>
  <c r="A9618" i="2"/>
  <c r="A9619" i="2"/>
  <c r="A9620" i="2"/>
  <c r="A9621" i="2"/>
  <c r="A9622" i="2"/>
  <c r="A9623" i="2"/>
  <c r="A9624" i="2"/>
  <c r="A9625" i="2"/>
  <c r="A9626" i="2"/>
  <c r="A9627" i="2"/>
  <c r="A9628" i="2"/>
  <c r="A9629" i="2"/>
  <c r="A9630" i="2"/>
  <c r="A9631" i="2"/>
  <c r="A9632" i="2"/>
  <c r="A9633" i="2"/>
  <c r="A9634" i="2"/>
  <c r="A9635" i="2"/>
  <c r="A9636" i="2"/>
  <c r="A9637" i="2"/>
  <c r="A9638" i="2"/>
  <c r="A9639" i="2"/>
  <c r="A9640" i="2"/>
  <c r="A9641" i="2"/>
  <c r="A9642" i="2"/>
  <c r="A9643" i="2"/>
  <c r="A9644" i="2"/>
  <c r="A9645" i="2"/>
  <c r="A9646" i="2"/>
  <c r="A9647" i="2"/>
  <c r="A9648" i="2"/>
  <c r="A9649" i="2"/>
  <c r="A9650" i="2"/>
  <c r="A9651" i="2"/>
  <c r="A9652" i="2"/>
  <c r="A9653" i="2"/>
  <c r="A9654" i="2"/>
  <c r="A9655" i="2"/>
  <c r="A9656" i="2"/>
  <c r="A9657" i="2"/>
  <c r="A9658" i="2"/>
  <c r="A9659" i="2"/>
  <c r="A9660" i="2"/>
  <c r="A9661" i="2"/>
  <c r="A9662" i="2"/>
  <c r="A9663" i="2"/>
  <c r="A9664" i="2"/>
  <c r="A9665" i="2"/>
  <c r="A9666" i="2"/>
  <c r="A9667" i="2"/>
  <c r="A9668" i="2"/>
  <c r="A9669" i="2"/>
  <c r="A9670" i="2"/>
  <c r="A9671" i="2"/>
  <c r="A9672" i="2"/>
  <c r="A9673" i="2"/>
  <c r="A9674" i="2"/>
  <c r="A9675" i="2"/>
  <c r="A9676" i="2"/>
  <c r="A9677" i="2"/>
  <c r="A9678" i="2"/>
  <c r="A9679" i="2"/>
  <c r="A9680" i="2"/>
  <c r="A9681" i="2"/>
  <c r="A9682" i="2"/>
  <c r="A9683" i="2"/>
  <c r="A9684" i="2"/>
  <c r="A9685" i="2"/>
  <c r="A9686" i="2"/>
  <c r="A9687" i="2"/>
  <c r="A9688" i="2"/>
  <c r="A9689" i="2"/>
  <c r="A9690" i="2"/>
  <c r="A9691" i="2"/>
  <c r="A9692" i="2"/>
  <c r="A9693" i="2"/>
  <c r="A9694" i="2"/>
  <c r="A9695" i="2"/>
  <c r="A9696" i="2"/>
  <c r="A9697" i="2"/>
  <c r="A9698" i="2"/>
  <c r="A9699" i="2"/>
  <c r="A9700" i="2"/>
  <c r="A9701" i="2"/>
  <c r="A9702" i="2"/>
  <c r="A9703" i="2"/>
  <c r="A9704" i="2"/>
  <c r="A9705" i="2"/>
  <c r="A9706" i="2"/>
  <c r="A9707" i="2"/>
  <c r="A9708" i="2"/>
  <c r="A9709" i="2"/>
  <c r="A9710" i="2"/>
  <c r="A9711" i="2"/>
  <c r="A9712" i="2"/>
  <c r="A9713" i="2"/>
  <c r="A9714" i="2"/>
  <c r="A9715" i="2"/>
  <c r="A9716" i="2"/>
  <c r="A9717" i="2"/>
  <c r="A9718" i="2"/>
  <c r="A9719" i="2"/>
  <c r="A9720" i="2"/>
  <c r="A9721" i="2"/>
  <c r="A9722" i="2"/>
  <c r="A9723" i="2"/>
  <c r="A9724" i="2"/>
  <c r="A9725" i="2"/>
  <c r="A9726" i="2"/>
  <c r="A9727" i="2"/>
  <c r="A9728" i="2"/>
  <c r="A9729" i="2"/>
  <c r="A9730" i="2"/>
  <c r="A9731" i="2"/>
  <c r="A9732" i="2"/>
  <c r="A9733" i="2"/>
  <c r="A9734" i="2"/>
  <c r="A9735" i="2"/>
  <c r="A9736" i="2"/>
  <c r="A9737" i="2"/>
  <c r="A9738" i="2"/>
  <c r="A9739" i="2"/>
  <c r="A9740" i="2"/>
  <c r="A9741" i="2"/>
  <c r="A9742" i="2"/>
  <c r="A9743" i="2"/>
  <c r="A9744" i="2"/>
  <c r="A9745" i="2"/>
  <c r="A9746" i="2"/>
  <c r="A9747" i="2"/>
  <c r="A9748" i="2"/>
  <c r="A9749" i="2"/>
  <c r="A9750" i="2"/>
  <c r="A9751" i="2"/>
  <c r="A9752" i="2"/>
  <c r="A9753" i="2"/>
  <c r="A9754" i="2"/>
  <c r="A9755" i="2"/>
  <c r="A9756" i="2"/>
  <c r="A9757" i="2"/>
  <c r="A9758" i="2"/>
  <c r="A9759" i="2"/>
  <c r="A9760" i="2"/>
  <c r="A9761" i="2"/>
  <c r="A9762" i="2"/>
  <c r="A9763" i="2"/>
  <c r="A9764" i="2"/>
  <c r="A9765" i="2"/>
  <c r="A9766" i="2"/>
  <c r="A9767" i="2"/>
  <c r="A9768" i="2"/>
  <c r="A9769" i="2"/>
  <c r="A9770" i="2"/>
  <c r="A9771" i="2"/>
  <c r="A9772" i="2"/>
  <c r="A9773" i="2"/>
  <c r="A9774" i="2"/>
  <c r="A9775" i="2"/>
  <c r="A9776" i="2"/>
  <c r="A9777" i="2"/>
  <c r="A9778" i="2"/>
  <c r="A9779" i="2"/>
  <c r="A9780" i="2"/>
  <c r="A9781" i="2"/>
  <c r="A9782" i="2"/>
  <c r="A9783" i="2"/>
  <c r="A9784" i="2"/>
  <c r="A9785" i="2"/>
  <c r="A9786" i="2"/>
  <c r="A9787" i="2"/>
  <c r="A9788" i="2"/>
  <c r="A9789" i="2"/>
  <c r="A9790" i="2"/>
  <c r="A9791" i="2"/>
  <c r="A9792" i="2"/>
  <c r="A9793" i="2"/>
  <c r="A9794" i="2"/>
  <c r="A9795" i="2"/>
  <c r="A9796" i="2"/>
  <c r="A9797" i="2"/>
  <c r="A9798" i="2"/>
  <c r="A9799" i="2"/>
  <c r="A9800" i="2"/>
  <c r="A9801" i="2"/>
  <c r="A9802" i="2"/>
  <c r="A9803" i="2"/>
  <c r="A9804" i="2"/>
  <c r="A9805" i="2"/>
  <c r="A9806" i="2"/>
  <c r="A9807" i="2"/>
  <c r="A9808" i="2"/>
  <c r="A9809" i="2"/>
  <c r="A9810" i="2"/>
  <c r="A9811" i="2"/>
  <c r="A9812" i="2"/>
  <c r="A9813" i="2"/>
  <c r="A9814" i="2"/>
  <c r="A9815" i="2"/>
  <c r="A9816" i="2"/>
  <c r="A9817" i="2"/>
  <c r="A9818" i="2"/>
  <c r="A9819" i="2"/>
  <c r="A9820" i="2"/>
  <c r="A9821" i="2"/>
  <c r="A9822" i="2"/>
  <c r="A9823" i="2"/>
  <c r="A9824" i="2"/>
  <c r="A9825" i="2"/>
  <c r="A9826" i="2"/>
  <c r="A9827" i="2"/>
  <c r="A9828" i="2"/>
  <c r="A9829" i="2"/>
  <c r="A9830" i="2"/>
  <c r="A9831" i="2"/>
  <c r="A9832" i="2"/>
  <c r="A9833" i="2"/>
  <c r="A9834" i="2"/>
  <c r="A9835" i="2"/>
  <c r="A9836" i="2"/>
  <c r="A9837" i="2"/>
  <c r="A9838" i="2"/>
  <c r="A9839" i="2"/>
  <c r="A9840" i="2"/>
  <c r="A9841" i="2"/>
  <c r="A9842" i="2"/>
  <c r="A9843" i="2"/>
  <c r="A9844" i="2"/>
  <c r="A9845" i="2"/>
  <c r="A9846" i="2"/>
  <c r="A9847" i="2"/>
  <c r="A9848" i="2"/>
  <c r="A9849" i="2"/>
  <c r="A9850" i="2"/>
  <c r="A9851" i="2"/>
  <c r="A9852" i="2"/>
  <c r="A9853" i="2"/>
  <c r="A9854" i="2"/>
  <c r="A9855" i="2"/>
  <c r="A9856" i="2"/>
  <c r="A9857" i="2"/>
  <c r="A9858" i="2"/>
  <c r="A9859" i="2"/>
  <c r="A9860" i="2"/>
  <c r="A9861" i="2"/>
  <c r="A9862" i="2"/>
  <c r="A9863" i="2"/>
  <c r="A9864" i="2"/>
  <c r="A9865" i="2"/>
  <c r="A9866" i="2"/>
  <c r="A9867" i="2"/>
  <c r="A9868" i="2"/>
  <c r="A9869" i="2"/>
  <c r="A9870" i="2"/>
  <c r="A9871" i="2"/>
  <c r="A9872" i="2"/>
  <c r="A9873" i="2"/>
  <c r="A9874" i="2"/>
  <c r="A9875" i="2"/>
  <c r="A9876" i="2"/>
  <c r="A9877" i="2"/>
  <c r="A9878" i="2"/>
  <c r="A9879" i="2"/>
  <c r="A9880" i="2"/>
  <c r="A9881" i="2"/>
  <c r="A9882" i="2"/>
  <c r="A9883" i="2"/>
  <c r="A9884" i="2"/>
  <c r="A9885" i="2"/>
  <c r="A9886" i="2"/>
  <c r="A9887" i="2"/>
  <c r="A9888" i="2"/>
  <c r="A9889" i="2"/>
  <c r="A9890" i="2"/>
  <c r="A9891" i="2"/>
  <c r="A9892" i="2"/>
  <c r="A9893" i="2"/>
  <c r="A9894" i="2"/>
  <c r="A9895" i="2"/>
  <c r="A9896" i="2"/>
  <c r="A9897" i="2"/>
  <c r="A9898" i="2"/>
  <c r="A9899" i="2"/>
  <c r="A9900" i="2"/>
  <c r="A9901" i="2"/>
  <c r="A9902" i="2"/>
  <c r="A9903" i="2"/>
  <c r="A9904" i="2"/>
  <c r="A9905" i="2"/>
  <c r="A9906" i="2"/>
  <c r="A9907" i="2"/>
  <c r="A9908" i="2"/>
  <c r="A9909" i="2"/>
  <c r="A9910" i="2"/>
  <c r="A9911" i="2"/>
  <c r="A9912" i="2"/>
  <c r="A9913" i="2"/>
  <c r="A9914" i="2"/>
  <c r="A9915" i="2"/>
  <c r="A9916" i="2"/>
  <c r="A9917" i="2"/>
  <c r="A9918" i="2"/>
  <c r="A9919" i="2"/>
  <c r="A9920" i="2"/>
  <c r="A9921" i="2"/>
  <c r="A9922" i="2"/>
  <c r="A9923" i="2"/>
  <c r="A9924" i="2"/>
  <c r="A9925" i="2"/>
  <c r="A9926" i="2"/>
  <c r="A9927" i="2"/>
  <c r="A9928" i="2"/>
  <c r="A9929" i="2"/>
  <c r="A9930" i="2"/>
  <c r="A9931" i="2"/>
  <c r="A9932" i="2"/>
  <c r="A9933" i="2"/>
  <c r="A9934" i="2"/>
  <c r="A9935" i="2"/>
  <c r="A9936" i="2"/>
  <c r="A9937" i="2"/>
  <c r="A9938" i="2"/>
  <c r="A9939" i="2"/>
  <c r="A9940" i="2"/>
  <c r="A9941" i="2"/>
  <c r="A9942" i="2"/>
  <c r="A9943" i="2"/>
  <c r="A9944" i="2"/>
  <c r="A9945" i="2"/>
  <c r="A9946" i="2"/>
  <c r="A9947" i="2"/>
  <c r="A9948" i="2"/>
  <c r="A9949" i="2"/>
  <c r="A9950" i="2"/>
  <c r="A9951" i="2"/>
  <c r="A9952" i="2"/>
  <c r="A9953" i="2"/>
  <c r="A9954" i="2"/>
  <c r="A9955" i="2"/>
  <c r="A9956" i="2"/>
  <c r="A9957" i="2"/>
  <c r="A9958" i="2"/>
  <c r="A9959" i="2"/>
  <c r="A9960" i="2"/>
  <c r="A9961" i="2"/>
  <c r="A9962" i="2"/>
  <c r="A9963" i="2"/>
  <c r="A9964" i="2"/>
  <c r="A9965" i="2"/>
  <c r="A9966" i="2"/>
  <c r="A9967" i="2"/>
  <c r="A9968" i="2"/>
  <c r="A9969" i="2"/>
  <c r="A9970" i="2"/>
  <c r="A9971" i="2"/>
  <c r="A9972" i="2"/>
  <c r="A9973" i="2"/>
  <c r="A9974" i="2"/>
  <c r="A9975" i="2"/>
  <c r="A9976" i="2"/>
  <c r="A9977" i="2"/>
  <c r="A9978" i="2"/>
  <c r="A9979" i="2"/>
  <c r="A9980" i="2"/>
  <c r="A9981" i="2"/>
  <c r="A9982" i="2"/>
  <c r="A9983" i="2"/>
  <c r="A9984" i="2"/>
  <c r="A9985" i="2"/>
  <c r="A9986" i="2"/>
  <c r="A9987" i="2"/>
  <c r="A9988" i="2"/>
  <c r="A9989" i="2"/>
  <c r="A9990" i="2"/>
  <c r="A9991" i="2"/>
  <c r="A9992" i="2"/>
  <c r="A9993" i="2"/>
  <c r="A9994" i="2"/>
  <c r="A9995" i="2"/>
  <c r="E7" i="6"/>
  <c r="C7" i="6"/>
  <c r="G7"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<sst xmlns="http://schemas.openxmlformats.org/spreadsheetml/2006/main" count="110031" uniqueCount="10140">
  <si>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</si>
  <si>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</si>
  <si>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</si>
  <si>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</si>
  <si>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</si>
  <si>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</si>
  <si>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</si>
  <si>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</si>
  <si>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</si>
  <si>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</si>
  <si>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</si>
  <si>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</si>
  <si>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</si>
  <si>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</si>
  <si>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</si>
  <si>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</si>
  <si>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</si>
  <si>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</si>
  <si>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</si>
  <si>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</si>
  <si>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</si>
  <si>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</si>
  <si>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</si>
  <si>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</si>
  <si>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</si>
  <si>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</si>
  <si>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</si>
  <si>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</si>
  <si>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</si>
  <si>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</si>
  <si>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</si>
  <si>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</si>
  <si>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</si>
  <si>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</si>
  <si>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</si>
  <si>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</si>
  <si>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</si>
  <si>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</si>
  <si>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</si>
  <si>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</si>
  <si>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</si>
  <si>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</si>
  <si>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</si>
  <si>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</si>
  <si>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</si>
  <si>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</si>
  <si>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</si>
  <si>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</si>
  <si>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</si>
  <si>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</si>
  <si>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</si>
  <si>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</si>
  <si>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</si>
  <si>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</si>
  <si>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</si>
  <si>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</si>
  <si>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</si>
  <si>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</si>
  <si>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</si>
  <si>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</si>
  <si>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</si>
  <si>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</si>
  <si>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</si>
  <si>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</si>
  <si>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</si>
  <si>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</si>
  <si>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</si>
  <si>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</si>
  <si>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</si>
  <si>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</si>
  <si>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</si>
  <si>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</si>
  <si>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</si>
  <si>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</si>
  <si>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</si>
  <si>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</si>
  <si>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</si>
  <si>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</si>
  <si>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</si>
  <si>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</si>
  <si>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</si>
  <si>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</si>
  <si>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</si>
  <si>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</si>
  <si>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</si>
  <si>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</si>
  <si>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</si>
  <si>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</si>
  <si>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</si>
  <si>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</si>
  <si>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</si>
  <si>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</si>
  <si>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</si>
  <si>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</si>
  <si>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</si>
  <si>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</si>
  <si>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</si>
  <si>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</si>
  <si>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</si>
  <si>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</si>
  <si>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</si>
  <si>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</si>
  <si>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</si>
  <si>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</si>
  <si>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</si>
  <si>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</si>
  <si>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</si>
  <si>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</si>
  <si>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</si>
  <si>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</si>
  <si>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</si>
  <si>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</si>
  <si>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</si>
  <si>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</si>
  <si>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</si>
  <si>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</si>
  <si>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</si>
  <si>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</si>
  <si>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</si>
  <si>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</si>
  <si>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</si>
  <si>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</si>
  <si>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</si>
  <si>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</si>
  <si>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</si>
  <si>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</si>
  <si>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</si>
  <si>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</si>
  <si>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</si>
  <si>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</si>
  <si>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</si>
  <si>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</si>
  <si>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</si>
  <si>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</si>
  <si>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</si>
  <si>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</si>
  <si>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</si>
  <si>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</si>
  <si>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</si>
  <si>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</si>
  <si>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</si>
  <si>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</si>
  <si>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</si>
  <si>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</si>
  <si>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</si>
  <si>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</si>
  <si>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</si>
  <si>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</si>
  <si>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</si>
  <si>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</si>
  <si>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</si>
  <si>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</si>
  <si>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</si>
  <si>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</si>
  <si>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</si>
  <si>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</si>
  <si>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</si>
  <si>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</si>
  <si>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</si>
  <si>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</si>
  <si>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</si>
  <si>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</si>
  <si>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</si>
  <si>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</si>
  <si>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</si>
  <si>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</si>
  <si>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</si>
  <si>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</si>
  <si>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</si>
  <si>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</si>
  <si>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</si>
  <si>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</si>
  <si>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</si>
  <si>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</si>
  <si>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</si>
  <si>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</si>
  <si>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</si>
  <si>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</si>
  <si>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</si>
  <si>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</si>
  <si>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</si>
  <si>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</si>
  <si>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</si>
  <si>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</si>
  <si>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</si>
  <si>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</si>
  <si>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</si>
  <si>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</si>
  <si>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</si>
  <si>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</si>
  <si>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</si>
  <si>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</si>
  <si>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</si>
  <si>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</si>
  <si>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</si>
  <si>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</si>
  <si>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</si>
  <si>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</si>
  <si>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</si>
  <si>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</si>
  <si>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</si>
  <si>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</si>
  <si>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</si>
  <si>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</si>
  <si>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</si>
  <si>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</si>
  <si>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</si>
  <si>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</si>
  <si>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</si>
  <si>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</si>
  <si>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</si>
  <si>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</si>
  <si>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</si>
  <si>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</si>
  <si>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</si>
  <si>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</si>
  <si>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</si>
  <si>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</si>
  <si>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</si>
  <si>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</si>
  <si>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</si>
  <si>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</si>
  <si>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</si>
  <si>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</si>
  <si>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</si>
  <si>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</si>
  <si>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</si>
  <si>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</si>
  <si>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</si>
  <si>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</si>
  <si>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</si>
  <si>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</si>
  <si>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</si>
  <si>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</si>
  <si>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</si>
  <si>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</si>
  <si>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</si>
  <si>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</si>
  <si>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</si>
  <si>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</si>
  <si>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</si>
  <si>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</si>
  <si>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</si>
  <si>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</si>
  <si>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</si>
  <si>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</si>
  <si>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</si>
  <si>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</si>
  <si>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</si>
  <si>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</si>
  <si>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</si>
  <si>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</si>
  <si>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</si>
  <si>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</si>
  <si>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</si>
  <si>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</si>
  <si>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</si>
  <si>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</si>
  <si>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</si>
  <si>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</si>
  <si>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</si>
  <si>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</si>
  <si>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</si>
  <si>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</si>
  <si>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</si>
  <si>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</si>
  <si>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</si>
  <si>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</si>
  <si>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</si>
  <si>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</si>
  <si>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</si>
  <si>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</si>
  <si>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</si>
  <si>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</si>
  <si>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</si>
  <si>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</si>
  <si>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</si>
  <si>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</si>
  <si>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</si>
  <si>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</si>
  <si>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</si>
  <si>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</si>
  <si>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</si>
  <si>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</si>
  <si>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</si>
  <si>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</si>
  <si>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</si>
  <si>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</si>
  <si>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</si>
  <si>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</si>
  <si>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</si>
  <si>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</si>
  <si>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</si>
  <si>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</si>
  <si>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</si>
  <si>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</si>
  <si>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</si>
  <si>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</si>
  <si>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</si>
  <si>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</si>
  <si>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</si>
  <si>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</si>
  <si>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</si>
  <si>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</si>
  <si>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</si>
  <si>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</si>
  <si>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</si>
  <si>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</si>
  <si>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</si>
  <si>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</si>
  <si>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</si>
  <si>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</si>
  <si>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</si>
  <si>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</si>
  <si>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</si>
  <si>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</si>
  <si>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</si>
  <si>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</si>
  <si>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</si>
  <si>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</si>
  <si>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</si>
  <si>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</si>
  <si>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</si>
  <si>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</si>
  <si>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</si>
  <si>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</si>
  <si>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</si>
  <si>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</si>
  <si>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</si>
  <si>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</si>
  <si>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</si>
  <si>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</si>
  <si>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</si>
  <si>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</si>
  <si>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</si>
  <si>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</si>
  <si>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</si>
  <si>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</si>
  <si>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</si>
  <si>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</si>
  <si>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</si>
  <si>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</si>
  <si>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</si>
  <si>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</si>
  <si>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</si>
  <si>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</si>
  <si>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</si>
  <si>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</si>
  <si>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</si>
  <si>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</si>
  <si>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</si>
  <si>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</si>
  <si>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</si>
  <si>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</si>
  <si>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</si>
  <si>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</si>
  <si>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</si>
  <si>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</si>
  <si>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</si>
  <si>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</si>
  <si>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</si>
  <si>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</si>
  <si>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</si>
  <si>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</si>
  <si>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</si>
  <si>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</si>
  <si>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</si>
  <si>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</si>
  <si>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</si>
  <si>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</si>
  <si>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</si>
  <si>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</si>
  <si>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</si>
  <si>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</si>
  <si>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</si>
  <si>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</si>
  <si>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</si>
  <si>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</si>
  <si>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</si>
  <si>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</si>
  <si>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</si>
  <si>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</si>
  <si>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</si>
  <si>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</si>
  <si>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</si>
  <si>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</si>
  <si>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</si>
  <si>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</si>
  <si>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</si>
  <si>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</si>
  <si>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</si>
  <si>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</si>
  <si>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</si>
  <si>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</si>
  <si>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</si>
  <si>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</si>
  <si>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</si>
  <si>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</si>
  <si>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</si>
  <si>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</si>
  <si>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</si>
  <si>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</si>
  <si>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</si>
  <si>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</si>
  <si>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</si>
  <si>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</si>
  <si>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</si>
  <si>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</si>
  <si>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</si>
  <si>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</si>
  <si>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</si>
  <si>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</si>
  <si>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</si>
  <si>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</si>
  <si>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</si>
  <si>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</si>
  <si>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</si>
  <si>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</si>
  <si>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</si>
  <si>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</si>
  <si>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</si>
  <si>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</si>
  <si>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</si>
  <si>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</si>
  <si>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</si>
  <si>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</si>
  <si>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</si>
  <si>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</si>
  <si>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</si>
  <si>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</si>
  <si>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</si>
  <si>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</si>
  <si>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</si>
  <si>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</si>
  <si>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</si>
  <si>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</si>
  <si>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</si>
  <si>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</si>
  <si>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</si>
  <si>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</si>
  <si>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</si>
  <si>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</si>
  <si>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</si>
  <si>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</si>
  <si>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</si>
  <si>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</si>
  <si>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</si>
  <si>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</si>
  <si>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</si>
  <si>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</si>
  <si>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</si>
  <si>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</si>
  <si>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</si>
  <si>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</si>
  <si>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</si>
  <si>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</si>
  <si>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</si>
  <si>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</si>
  <si>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</si>
  <si>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</si>
  <si>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</si>
  <si>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</si>
  <si>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</si>
  <si>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</si>
  <si>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</si>
  <si>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</si>
  <si>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</si>
  <si>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</si>
  <si>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</si>
  <si>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</si>
  <si>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</si>
  <si>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</si>
  <si>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</si>
  <si>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</si>
  <si>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</si>
  <si>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</si>
  <si>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</si>
  <si>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</si>
  <si>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</si>
  <si>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</si>
  <si>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</si>
  <si>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</si>
  <si>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</si>
  <si>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</si>
  <si>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</si>
  <si>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</si>
  <si>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</si>
  <si>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</si>
  <si>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</si>
  <si>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</si>
  <si>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</si>
  <si>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</si>
  <si>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</si>
  <si>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</si>
  <si>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</si>
  <si>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</si>
  <si>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</si>
  <si>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</si>
  <si>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</si>
  <si>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</si>
  <si>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</si>
  <si>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</si>
  <si>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</si>
  <si>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</si>
  <si>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</si>
  <si>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</si>
  <si>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</si>
  <si>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</si>
  <si>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</si>
  <si>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</si>
  <si>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</si>
  <si>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</si>
  <si>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</si>
  <si>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</si>
  <si>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</si>
  <si>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</si>
  <si>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</si>
  <si>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</si>
  <si>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</si>
  <si>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</si>
  <si>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</si>
  <si>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</si>
  <si>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</si>
  <si>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</si>
  <si>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</si>
  <si>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</si>
  <si>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</si>
  <si>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</si>
  <si>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</si>
  <si>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</si>
  <si>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</si>
  <si>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</si>
  <si>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</si>
  <si>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</si>
  <si>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</si>
  <si>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</si>
  <si>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</si>
  <si>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</si>
  <si>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</si>
  <si>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</si>
  <si>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</si>
  <si>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</si>
  <si>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</si>
  <si>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</si>
  <si>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</si>
  <si>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</si>
  <si>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</si>
  <si>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</si>
  <si>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</si>
  <si>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</si>
  <si>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</si>
  <si>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</si>
  <si>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</si>
  <si>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</si>
  <si>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</si>
  <si>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</si>
  <si>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</si>
  <si>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</si>
  <si>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</si>
  <si>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</si>
  <si>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</si>
  <si>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</si>
  <si>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</si>
  <si>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</si>
  <si>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</si>
  <si>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</si>
  <si>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</si>
  <si>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</si>
  <si>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</si>
  <si>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</si>
  <si>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</si>
  <si>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</si>
  <si>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</si>
  <si>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</si>
  <si>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</si>
  <si>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</si>
  <si>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</si>
  <si>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</si>
  <si>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</si>
  <si>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</si>
  <si>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</si>
  <si>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</si>
  <si>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</si>
  <si>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</si>
  <si>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</si>
  <si>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</si>
  <si>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</si>
  <si>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</si>
  <si>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</si>
  <si>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</si>
  <si>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</si>
  <si>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</si>
  <si>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</si>
  <si>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</si>
  <si>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</si>
  <si>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</si>
  <si>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</si>
  <si>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</si>
  <si>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</si>
  <si>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</si>
  <si>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</si>
  <si>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</si>
  <si>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</si>
  <si>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</si>
  <si>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</si>
  <si>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</si>
  <si>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</si>
  <si>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</si>
  <si>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</si>
  <si>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</si>
  <si>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</si>
  <si>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</si>
  <si>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</si>
  <si>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</si>
  <si>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</si>
  <si>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</si>
  <si>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</si>
  <si>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</si>
  <si>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</si>
  <si>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</si>
  <si>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</si>
  <si>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</si>
  <si>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</si>
  <si>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</si>
  <si>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</si>
  <si>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</si>
  <si>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</si>
  <si>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</si>
  <si>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</si>
  <si>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</si>
  <si>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</si>
  <si>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</si>
  <si>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</si>
  <si>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</si>
  <si>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</si>
  <si>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</si>
  <si>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</si>
  <si>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</si>
  <si>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</si>
  <si>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</si>
  <si>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</si>
  <si>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</si>
  <si>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</si>
  <si>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</si>
  <si>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</si>
  <si>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</si>
  <si>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</si>
  <si>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</si>
  <si>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</si>
  <si>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</si>
  <si>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</si>
  <si>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</si>
  <si>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</si>
  <si>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</si>
  <si>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</si>
  <si>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</si>
  <si>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</si>
  <si>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</si>
  <si>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</si>
  <si>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</si>
  <si>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</si>
  <si>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</si>
  <si>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</si>
  <si>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</si>
  <si>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</si>
  <si>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</si>
  <si>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</si>
  <si>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</si>
  <si>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</si>
  <si>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</si>
  <si>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</si>
  <si>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</si>
  <si>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</si>
  <si>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</si>
  <si>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</si>
  <si>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</si>
  <si>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</si>
  <si>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</si>
  <si>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</si>
  <si>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</si>
  <si>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</si>
  <si>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</si>
  <si>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</si>
  <si>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</si>
  <si>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</si>
  <si>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</si>
  <si>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</si>
  <si>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</si>
  <si>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</si>
  <si>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</si>
  <si>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</si>
  <si>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</si>
  <si>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</si>
  <si>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</si>
  <si>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</si>
  <si>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</si>
  <si>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</si>
  <si>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</si>
  <si>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</si>
  <si>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</si>
  <si>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</si>
  <si>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</si>
  <si>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</si>
  <si>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</si>
  <si>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</si>
  <si>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</si>
  <si>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</si>
  <si>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</si>
  <si>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</si>
  <si>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</si>
  <si>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</si>
  <si>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</si>
  <si>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</si>
  <si>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</si>
  <si>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</si>
  <si>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</si>
  <si>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</si>
  <si>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</si>
  <si>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</si>
  <si>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</si>
  <si>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</si>
  <si>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</si>
  <si>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</si>
  <si>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</si>
  <si>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</si>
  <si>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</si>
  <si>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</si>
  <si>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</si>
  <si>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</si>
  <si>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</si>
  <si>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</si>
  <si>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</si>
  <si>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</si>
  <si>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</si>
  <si>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</si>
  <si>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</si>
  <si>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</si>
  <si>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</si>
  <si>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</si>
  <si>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</si>
  <si>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</si>
  <si>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</si>
  <si>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</si>
  <si>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</si>
  <si>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</si>
  <si>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</si>
  <si>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</si>
  <si>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</si>
  <si>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</si>
  <si>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</si>
  <si>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</si>
  <si>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</si>
  <si>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</si>
  <si>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</si>
  <si>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</si>
  <si>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</si>
  <si>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</si>
  <si>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</si>
  <si>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</si>
  <si>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</si>
  <si>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</si>
  <si>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</si>
  <si>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</si>
  <si>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</si>
  <si>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</si>
  <si>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</si>
  <si>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</si>
  <si>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</si>
  <si>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</si>
  <si>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</si>
  <si>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</si>
  <si>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</si>
  <si>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</si>
  <si>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</si>
  <si>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</si>
  <si>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</si>
  <si>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</si>
  <si>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</si>
  <si>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</si>
  <si>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</si>
  <si>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</si>
  <si>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</si>
  <si>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</si>
  <si>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</si>
  <si>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</si>
  <si>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</si>
  <si>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</si>
  <si>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</si>
  <si>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</si>
  <si>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</si>
  <si>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</si>
  <si>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</si>
  <si>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</si>
  <si>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</si>
  <si>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</si>
  <si>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</si>
  <si>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</si>
  <si>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</si>
  <si>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</si>
  <si>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</si>
  <si>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</si>
  <si>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</si>
  <si>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</si>
  <si>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</si>
  <si>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</si>
  <si>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</si>
  <si>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</si>
  <si>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</si>
  <si>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</si>
  <si>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</si>
  <si>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</si>
  <si>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</si>
  <si>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</si>
  <si>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</si>
  <si>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</si>
  <si>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</si>
  <si>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</si>
  <si>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</si>
  <si>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</si>
  <si>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</si>
  <si>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</si>
  <si>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</si>
  <si>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</si>
  <si>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</si>
  <si>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</si>
  <si>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</si>
  <si>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</si>
  <si>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</si>
  <si>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</si>
  <si>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</si>
  <si>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</si>
  <si>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</si>
  <si>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</si>
  <si>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</si>
  <si>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</si>
  <si>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</si>
  <si>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</si>
  <si>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</si>
  <si>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</si>
  <si>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</si>
  <si>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</si>
  <si>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</si>
  <si>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</si>
  <si>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</si>
  <si>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</si>
  <si>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</si>
  <si>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</si>
  <si>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</si>
  <si>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</si>
  <si>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</si>
  <si>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</si>
  <si>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</si>
  <si>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</si>
  <si>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</si>
  <si>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</si>
  <si>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</si>
  <si>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</si>
  <si>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</si>
  <si>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</si>
  <si>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</si>
  <si>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</si>
  <si>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</si>
  <si>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</si>
  <si>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</si>
  <si>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</si>
  <si>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</si>
  <si>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</si>
  <si>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</si>
  <si>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</si>
  <si>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</si>
  <si>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</si>
  <si>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</si>
  <si>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</si>
  <si>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</si>
  <si>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</si>
  <si>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</si>
  <si>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</si>
  <si>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</si>
  <si>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</si>
  <si>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</si>
  <si>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</si>
  <si>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</si>
  <si>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</si>
  <si>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</si>
  <si>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</si>
  <si>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</si>
  <si>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</si>
  <si>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</si>
  <si>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</si>
  <si>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</si>
  <si>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</si>
  <si>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</si>
  <si>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</si>
  <si>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</si>
  <si>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</si>
  <si>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</si>
  <si>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</si>
  <si>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</si>
  <si>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</si>
  <si>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</si>
  <si>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</si>
  <si>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</si>
  <si>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</si>
  <si>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</si>
  <si>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</si>
  <si>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</si>
  <si>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</si>
  <si>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</si>
  <si>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</si>
  <si>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</si>
  <si>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</si>
  <si>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</si>
  <si>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</si>
  <si>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</si>
  <si>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</si>
  <si>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</si>
  <si>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</si>
  <si>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</si>
  <si>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</si>
  <si>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</si>
  <si>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</si>
  <si>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</si>
  <si>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</si>
  <si>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</si>
  <si>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</si>
  <si>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</si>
  <si>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</si>
  <si>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</si>
  <si>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</si>
  <si>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</si>
  <si>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</si>
  <si>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</si>
  <si>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</si>
  <si>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</si>
  <si>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</si>
  <si>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</si>
  <si>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</si>
  <si>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</si>
  <si>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</si>
  <si>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</si>
  <si>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</si>
  <si>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</si>
  <si>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</si>
  <si>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</si>
  <si>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</si>
  <si>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</si>
  <si>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</si>
  <si>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</si>
  <si>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</si>
  <si>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</si>
  <si>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</si>
  <si>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</si>
  <si>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</si>
  <si>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</si>
  <si>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</si>
  <si>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</si>
  <si>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</si>
  <si>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</si>
  <si>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</si>
  <si>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</si>
  <si>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</si>
  <si>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</si>
  <si>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</si>
  <si>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</si>
  <si>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</si>
  <si>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</si>
  <si>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</si>
  <si>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</si>
  <si>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</si>
  <si>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</si>
  <si>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</si>
  <si>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</si>
  <si>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</si>
  <si>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</si>
  <si>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</si>
  <si>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</si>
  <si>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</si>
  <si>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</si>
  <si>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</si>
  <si>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</si>
  <si>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</si>
  <si>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</si>
  <si>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</si>
  <si>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</si>
  <si>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</si>
  <si>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</si>
  <si>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</si>
  <si>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</si>
  <si>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</si>
  <si>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</si>
  <si>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</si>
  <si>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</si>
  <si>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</si>
  <si>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</si>
  <si>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</si>
  <si>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</si>
  <si>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</si>
  <si>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</si>
  <si>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</si>
  <si>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</si>
  <si>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</si>
  <si>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</si>
  <si>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</si>
  <si>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</si>
  <si>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</si>
  <si>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</si>
  <si>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</si>
  <si>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</si>
  <si>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</si>
  <si>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</si>
  <si>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</si>
  <si>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</si>
  <si>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</si>
  <si>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</si>
  <si>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</si>
  <si>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</si>
  <si>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</si>
  <si>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</si>
  <si>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</si>
  <si>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</si>
  <si>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</si>
  <si>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</si>
  <si>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</si>
  <si>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</si>
  <si>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</si>
  <si>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</si>
  <si>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</si>
  <si>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</si>
  <si>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</si>
  <si>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</si>
  <si>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</si>
  <si>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</si>
  <si>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</si>
  <si>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</si>
  <si>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</si>
  <si>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</si>
  <si>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</si>
  <si>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</si>
  <si>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</si>
  <si>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</si>
  <si>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</si>
  <si>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</si>
  <si>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</si>
  <si>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</si>
  <si>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</si>
  <si>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</si>
  <si>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</si>
  <si>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</si>
  <si>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</si>
  <si>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</si>
  <si>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</si>
  <si>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</si>
  <si>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</si>
  <si>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</si>
  <si>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</si>
  <si>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</si>
  <si>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</si>
  <si>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</si>
  <si>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</si>
  <si>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</si>
  <si>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</si>
  <si>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</si>
  <si>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</si>
  <si>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</si>
  <si>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</si>
  <si>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</si>
  <si>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</si>
  <si>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</si>
  <si>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</si>
  <si>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</si>
  <si>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</si>
  <si>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</si>
  <si>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</si>
  <si>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</si>
  <si>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</si>
  <si>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</si>
  <si>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</si>
  <si>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</si>
  <si>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</si>
  <si>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</si>
  <si>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</si>
  <si>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</si>
  <si>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</si>
  <si>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</si>
  <si>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</si>
  <si>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</si>
  <si>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</si>
  <si>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</si>
  <si>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</si>
  <si>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</si>
  <si>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</si>
  <si>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</si>
  <si>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</si>
  <si>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</si>
  <si>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</si>
  <si>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</si>
  <si>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</si>
  <si>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</si>
  <si>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</si>
  <si>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</si>
  <si>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</si>
  <si>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</si>
  <si>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</si>
  <si>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</si>
  <si>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</si>
  <si>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</si>
  <si>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</si>
  <si>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</si>
  <si>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</si>
  <si>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</si>
  <si>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</si>
  <si>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</si>
  <si>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</si>
  <si>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</si>
  <si>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</si>
  <si>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</si>
  <si>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</si>
  <si>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</si>
  <si>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</si>
  <si>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</si>
  <si>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</si>
  <si>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</si>
  <si>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</si>
  <si>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</si>
  <si>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</si>
  <si>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</si>
  <si>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</si>
  <si>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</si>
  <si>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</si>
  <si>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</si>
  <si>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</si>
  <si>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</si>
  <si>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</si>
  <si>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</si>
  <si>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</si>
  <si>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</si>
  <si>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</si>
  <si>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</si>
  <si>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</si>
  <si>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</si>
  <si>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</si>
  <si>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</si>
  <si>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</si>
  <si>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</si>
  <si>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</si>
  <si>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</si>
  <si>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</si>
  <si>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</si>
  <si>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</si>
  <si>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</si>
  <si>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</si>
  <si>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</si>
  <si>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</si>
  <si>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</si>
  <si>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</si>
  <si>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</si>
  <si>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</si>
  <si>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</si>
  <si>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</si>
  <si>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</si>
  <si>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</si>
  <si>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</si>
  <si>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</si>
  <si>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</si>
  <si>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</si>
  <si>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</si>
  <si>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</si>
  <si>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</si>
  <si>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</si>
  <si>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</si>
  <si>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</si>
  <si>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</si>
  <si>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</si>
  <si>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</si>
  <si>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</si>
  <si>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</si>
  <si>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</si>
  <si>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</si>
  <si>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</si>
  <si>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</si>
  <si>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</si>
  <si>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</si>
  <si>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</si>
  <si>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</si>
  <si>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</si>
  <si>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</si>
  <si>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</si>
  <si>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</si>
  <si>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</si>
  <si>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</si>
  <si>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</si>
  <si>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</si>
  <si>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</si>
  <si>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</si>
  <si>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</si>
  <si>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</si>
  <si>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</si>
  <si>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</si>
  <si>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</si>
  <si>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</si>
  <si>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</si>
  <si>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</si>
  <si>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</si>
  <si>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</si>
  <si>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</si>
  <si>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</si>
  <si>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</si>
  <si>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</si>
  <si>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</si>
  <si>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</si>
  <si>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</si>
  <si>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</si>
  <si>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</si>
  <si>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</si>
  <si>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</si>
  <si>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</si>
  <si>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</si>
  <si>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</si>
  <si>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</si>
  <si>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</si>
  <si>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</si>
  <si>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</si>
  <si>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</si>
  <si>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</si>
  <si>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</si>
  <si>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</si>
  <si>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</si>
  <si>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</si>
  <si>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</si>
  <si>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</si>
  <si>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</si>
  <si>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</si>
  <si>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</si>
  <si>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</si>
  <si>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</si>
  <si>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</si>
  <si>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</si>
  <si>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</si>
  <si>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</si>
  <si>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</si>
  <si>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</si>
  <si>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</si>
  <si>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</si>
  <si>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</si>
  <si>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</si>
  <si>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</si>
  <si>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</si>
  <si>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</si>
  <si>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</si>
  <si>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</si>
  <si>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</si>
  <si>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</si>
  <si>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</si>
  <si>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</si>
  <si>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</si>
  <si>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</si>
  <si>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</si>
  <si>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</si>
  <si>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</si>
  <si>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</si>
  <si>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</si>
  <si>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</si>
  <si>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</si>
  <si>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</si>
  <si>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</si>
  <si>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</si>
  <si>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</si>
  <si>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</si>
  <si>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</si>
  <si>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</si>
  <si>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</si>
  <si>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</si>
  <si>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</si>
  <si>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</si>
  <si>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</si>
  <si>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</si>
  <si>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</si>
  <si>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</si>
  <si>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</si>
  <si>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</si>
  <si>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</si>
  <si>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</si>
  <si>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</si>
  <si>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</si>
  <si>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</si>
  <si>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</si>
  <si>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</si>
  <si>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</si>
  <si>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</si>
  <si>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</si>
  <si>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</si>
  <si>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</si>
  <si>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</si>
  <si>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</si>
  <si>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</si>
  <si>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</si>
  <si>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</si>
  <si>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</si>
  <si>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</si>
  <si>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</si>
  <si>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</si>
  <si>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</si>
  <si>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</si>
  <si>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</si>
  <si>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</si>
  <si>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</si>
  <si>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</si>
  <si>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</si>
  <si>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</si>
  <si>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</si>
  <si>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</si>
  <si>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</si>
  <si>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</si>
  <si>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</si>
  <si>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</si>
  <si>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</si>
  <si>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</si>
  <si>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</si>
  <si>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</si>
  <si>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</si>
  <si>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</si>
  <si>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</si>
  <si>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</si>
  <si>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</si>
  <si>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</si>
  <si>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</si>
  <si>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</si>
  <si>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</si>
  <si>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</si>
  <si>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</si>
  <si>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</si>
  <si>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</si>
  <si>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</si>
  <si>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</si>
  <si>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</si>
  <si>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</si>
  <si>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</si>
  <si>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</si>
  <si>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</si>
  <si>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</si>
  <si>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</si>
  <si>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</si>
  <si>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</si>
  <si>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</si>
  <si>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</si>
  <si>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</si>
  <si>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</si>
  <si>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</si>
  <si>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</si>
  <si>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</si>
  <si>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</si>
  <si>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</si>
  <si>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</si>
  <si>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</si>
  <si>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</si>
  <si>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</si>
  <si>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</si>
  <si>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</si>
  <si>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</si>
  <si>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</si>
  <si>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</si>
  <si>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</si>
  <si>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</si>
  <si>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</si>
  <si>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</si>
  <si>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</si>
  <si>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</si>
  <si>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</si>
  <si>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</si>
  <si>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</si>
  <si>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</si>
  <si>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</si>
  <si>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</si>
  <si>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</si>
  <si>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</si>
  <si>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</si>
  <si>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</si>
  <si>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</si>
  <si>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</si>
  <si>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</si>
  <si>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</si>
  <si>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</si>
  <si>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</si>
  <si>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</si>
  <si>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</si>
  <si>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</si>
  <si>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</si>
  <si>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</si>
  <si>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</si>
  <si>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</si>
  <si>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</si>
  <si>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</si>
  <si>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</si>
  <si>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</si>
  <si>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</si>
  <si>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</si>
  <si>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</si>
  <si>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</si>
  <si>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</si>
  <si>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</si>
  <si>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</si>
  <si>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</si>
  <si>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</si>
  <si>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</si>
  <si>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</si>
  <si>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</si>
  <si>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</si>
  <si>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</si>
  <si>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</si>
  <si>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</si>
  <si>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</si>
  <si>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</si>
  <si>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</si>
  <si>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</si>
  <si>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</si>
  <si>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</si>
  <si>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</si>
  <si>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</si>
  <si>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</si>
  <si>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</si>
  <si>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</si>
  <si>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</si>
  <si>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</si>
  <si>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</si>
  <si>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</si>
  <si>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</si>
  <si>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</si>
  <si>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</si>
  <si>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</si>
  <si>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</si>
  <si>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</si>
  <si>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</si>
  <si>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</si>
  <si>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</si>
  <si>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</si>
  <si>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</si>
  <si>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</si>
  <si>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</si>
  <si>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</si>
  <si>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</si>
  <si>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</si>
  <si>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</si>
  <si>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</si>
  <si>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</si>
  <si>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</si>
  <si>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</si>
  <si>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</si>
  <si>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</si>
  <si>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</si>
  <si>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</si>
  <si>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</si>
  <si>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</si>
  <si>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</si>
  <si>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</si>
  <si>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</si>
  <si>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</si>
  <si>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</si>
  <si>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</si>
  <si>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</si>
  <si>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</si>
  <si>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</si>
  <si>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</si>
  <si>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</si>
  <si>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</si>
  <si>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</si>
  <si>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</si>
  <si>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</si>
  <si>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</si>
  <si>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</si>
  <si>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</si>
  <si>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</si>
  <si>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</si>
  <si>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</si>
  <si>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</si>
  <si>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</si>
  <si>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</si>
  <si>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</si>
  <si>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</si>
  <si>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</si>
  <si>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</si>
  <si>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</si>
  <si>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</si>
  <si>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</si>
  <si>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</si>
  <si>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</si>
  <si>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</si>
  <si>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</si>
  <si>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</si>
  <si>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</si>
  <si>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</si>
  <si>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</si>
  <si>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</si>
  <si>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</si>
  <si>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</si>
  <si>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</si>
  <si>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</si>
  <si>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</si>
  <si>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</si>
  <si>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</si>
  <si>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</si>
  <si>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</si>
  <si>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</si>
  <si>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</si>
  <si>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</si>
  <si>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</si>
  <si>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</si>
  <si>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</si>
  <si>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</si>
  <si>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</si>
  <si>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</si>
  <si>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</si>
  <si>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</si>
  <si>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</si>
  <si>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</si>
  <si>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</si>
  <si>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</si>
  <si>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</si>
  <si>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</si>
  <si>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</si>
  <si>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</si>
  <si>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</si>
  <si>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</si>
  <si>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</si>
  <si>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</si>
  <si>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</si>
  <si>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</si>
  <si>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</si>
  <si>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</si>
  <si>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</si>
  <si>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</si>
  <si>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</si>
  <si>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</si>
  <si>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</si>
  <si>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</si>
  <si>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</si>
  <si>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</si>
  <si>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</si>
  <si>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</si>
  <si>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</si>
  <si>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</si>
  <si>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</si>
  <si>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</si>
  <si>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</si>
  <si>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</si>
  <si>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</si>
  <si>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</si>
  <si>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</si>
  <si>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</si>
  <si>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</si>
  <si>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</si>
  <si>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</si>
  <si>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</si>
  <si>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</si>
  <si>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</si>
  <si>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</si>
  <si>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</si>
  <si>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</si>
  <si>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</si>
  <si>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</si>
  <si>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</si>
  <si>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</si>
  <si>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</si>
  <si>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</si>
  <si>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</si>
  <si>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</si>
  <si>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</si>
  <si>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</si>
  <si>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</si>
  <si>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</si>
  <si>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</si>
  <si>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</si>
  <si>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</si>
  <si>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</si>
  <si>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</si>
  <si>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</si>
  <si>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</si>
  <si>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</si>
  <si>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</si>
  <si>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</si>
  <si>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</si>
  <si>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</si>
  <si>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</si>
  <si>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</si>
  <si>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</si>
  <si>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</si>
  <si>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</si>
  <si>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</si>
  <si>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</si>
  <si>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</si>
  <si>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</si>
  <si>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</si>
  <si>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</si>
  <si>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</si>
  <si>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</si>
  <si>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</si>
  <si>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</si>
  <si>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</si>
  <si>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</si>
  <si>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</si>
  <si>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</si>
  <si>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</si>
  <si>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</si>
  <si>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</si>
  <si>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</si>
  <si>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</si>
  <si>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</si>
  <si>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</si>
  <si>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</si>
  <si>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</si>
  <si>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</si>
  <si>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</si>
  <si>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</si>
  <si>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</si>
  <si>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</si>
  <si>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</si>
  <si>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</si>
  <si>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</si>
  <si>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</si>
  <si>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</si>
  <si>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</si>
  <si>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</si>
  <si>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</si>
  <si>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</si>
  <si>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</si>
  <si>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</si>
  <si>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</si>
  <si>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</si>
  <si>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</si>
  <si>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</si>
  <si>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</si>
  <si>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</si>
  <si>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</si>
  <si>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</si>
  <si>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</si>
  <si>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</si>
  <si>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</si>
  <si>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</si>
  <si>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</si>
  <si>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</si>
  <si>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</si>
  <si>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</si>
  <si>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</si>
  <si>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</si>
  <si>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</si>
  <si>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</si>
  <si>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</si>
  <si>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</si>
  <si>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</si>
  <si>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</si>
  <si>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</si>
  <si>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</si>
  <si>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</si>
  <si>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</si>
  <si>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</si>
  <si>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</si>
  <si>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</si>
  <si>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</si>
  <si>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</si>
  <si>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</si>
  <si>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</si>
  <si>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</si>
  <si>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</si>
  <si>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</si>
  <si>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</si>
  <si>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</si>
  <si>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</si>
  <si>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</si>
  <si>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</si>
  <si>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</si>
  <si>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</si>
  <si>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</si>
  <si>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</si>
  <si>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</si>
  <si>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</si>
  <si>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</si>
  <si>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</si>
  <si>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</si>
  <si>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</si>
  <si>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</si>
  <si>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</si>
  <si>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</si>
  <si>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</si>
  <si>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</si>
  <si>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</si>
  <si>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</si>
  <si>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</si>
  <si>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</si>
  <si>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</si>
  <si>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</si>
  <si>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</si>
  <si>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</si>
  <si>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</si>
  <si>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</si>
  <si>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</si>
  <si>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</si>
  <si>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</si>
  <si>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</si>
  <si>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</si>
  <si>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</si>
  <si>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</si>
  <si>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</si>
  <si>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</si>
  <si>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</si>
  <si>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</si>
  <si>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</si>
  <si>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</si>
  <si>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</si>
  <si>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</si>
  <si>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</si>
  <si>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</si>
  <si>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</si>
  <si>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</si>
  <si>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</si>
  <si>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</si>
  <si>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</si>
  <si>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</si>
  <si>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</si>
  <si>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</si>
  <si>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</si>
  <si>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</si>
  <si>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</si>
  <si>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</si>
  <si>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</si>
  <si>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</si>
  <si>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</si>
  <si>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</si>
  <si>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</si>
  <si>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</si>
  <si>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</si>
  <si>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</si>
  <si>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</si>
  <si>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</si>
  <si>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</si>
  <si>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</si>
  <si>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</si>
  <si>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</si>
  <si>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</si>
  <si>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</si>
  <si>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</si>
  <si>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</si>
  <si>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</si>
  <si>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</si>
  <si>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</si>
  <si>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</si>
  <si>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</si>
  <si>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</si>
  <si>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</si>
  <si>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</si>
  <si>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</si>
  <si>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</si>
  <si>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</si>
  <si>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</si>
  <si>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</si>
  <si>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</si>
  <si>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</si>
  <si>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</si>
  <si>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</si>
  <si>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</si>
  <si>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</si>
  <si>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</si>
  <si>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</si>
  <si>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</si>
  <si>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</si>
  <si>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</si>
  <si>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</si>
  <si>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</si>
  <si>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</si>
  <si>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</si>
  <si>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</si>
  <si>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</si>
  <si>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</si>
  <si>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</si>
  <si>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</si>
  <si>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</si>
  <si>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</si>
  <si>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</si>
  <si>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</si>
  <si>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</si>
  <si>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</si>
  <si>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</si>
  <si>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</si>
  <si>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</si>
  <si>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</si>
  <si>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</si>
  <si>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</si>
  <si>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</si>
  <si>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</si>
  <si>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</si>
  <si>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</si>
  <si>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</si>
  <si>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</si>
  <si>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</si>
  <si>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</si>
  <si>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</si>
  <si>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</si>
  <si>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</si>
  <si>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</si>
  <si>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</si>
  <si>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</si>
  <si>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</si>
  <si>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</si>
  <si>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</si>
  <si>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</si>
  <si>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</si>
  <si>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</si>
  <si>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</si>
  <si>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</si>
  <si>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</si>
  <si>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</si>
  <si>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</si>
  <si>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</si>
  <si>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</si>
  <si>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</si>
  <si>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</si>
  <si>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</si>
  <si>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</si>
  <si>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</si>
  <si>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</si>
  <si>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</si>
  <si>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</si>
  <si>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</si>
  <si>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</si>
  <si>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</si>
  <si>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</si>
  <si>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</si>
  <si>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</si>
  <si>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</si>
  <si>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</si>
  <si>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</si>
  <si>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</si>
  <si>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</si>
  <si>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</si>
  <si>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</si>
  <si>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</si>
  <si>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</si>
  <si>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</si>
  <si>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</si>
  <si>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</si>
  <si>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</si>
  <si>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</si>
  <si>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</si>
  <si>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</si>
  <si>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</si>
  <si>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</si>
  <si>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</si>
  <si>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</si>
  <si>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</si>
  <si>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</si>
  <si>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</si>
  <si>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</si>
  <si>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</si>
  <si>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</si>
  <si>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</si>
  <si>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</si>
  <si>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</si>
  <si>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</si>
  <si>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</si>
  <si>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</si>
  <si>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</si>
  <si>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</si>
  <si>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</si>
  <si>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</si>
  <si>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</si>
  <si>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</si>
  <si>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</si>
  <si>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</si>
  <si>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</si>
  <si>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</si>
  <si>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</si>
  <si>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</si>
  <si>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</si>
  <si>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</si>
  <si>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</si>
  <si>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</si>
  <si>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</si>
  <si>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</si>
  <si>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</si>
  <si>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</si>
  <si>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</si>
  <si>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</si>
  <si>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</si>
  <si>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</si>
  <si>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</si>
  <si>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</si>
  <si>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</si>
  <si>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</si>
  <si>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</si>
  <si>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</si>
  <si>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</si>
  <si>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</si>
  <si>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</si>
  <si>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</si>
  <si>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</si>
  <si>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</si>
  <si>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</si>
  <si>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</si>
  <si>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</si>
  <si>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</si>
  <si>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</si>
  <si>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</si>
  <si>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</si>
  <si>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</si>
  <si>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</si>
  <si>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</si>
  <si>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</si>
  <si>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</si>
  <si>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</si>
  <si>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</si>
  <si>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</si>
  <si>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</si>
  <si>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</si>
  <si>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</si>
  <si>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</si>
  <si>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</si>
  <si>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</si>
  <si>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</si>
  <si>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</si>
  <si>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</si>
  <si>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</si>
  <si>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</si>
  <si>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</si>
  <si>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</si>
  <si>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</si>
  <si>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</si>
  <si>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</si>
  <si>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</si>
  <si>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</si>
  <si>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</si>
  <si>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</si>
  <si>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</si>
  <si>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</si>
  <si>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</si>
  <si>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</si>
  <si>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</si>
  <si>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</si>
  <si>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</si>
  <si>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</si>
  <si>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</si>
  <si>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</si>
  <si>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</si>
  <si>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</si>
  <si>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</si>
  <si>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</si>
  <si>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</si>
  <si>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</si>
  <si>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</si>
  <si>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</si>
  <si>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</si>
  <si>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</si>
  <si>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</si>
  <si>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</si>
  <si>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</si>
  <si>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</si>
  <si>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</si>
  <si>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</si>
  <si>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</si>
  <si>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</si>
  <si>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</si>
  <si>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</si>
  <si>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</si>
  <si>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</si>
  <si>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</si>
  <si>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</si>
  <si>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</si>
  <si>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</si>
  <si>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</si>
  <si>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</si>
  <si>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</si>
  <si>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</si>
  <si>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</si>
  <si>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</si>
  <si>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</si>
  <si>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</si>
  <si>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</si>
  <si>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</si>
  <si>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</si>
  <si>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</si>
  <si>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</si>
  <si>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</si>
  <si>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</si>
  <si>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</si>
  <si>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</si>
  <si>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</si>
  <si>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</si>
  <si>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</si>
  <si>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</si>
  <si>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</si>
  <si>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</si>
  <si>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</si>
  <si>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</si>
  <si>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</si>
  <si>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</si>
  <si>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</si>
  <si>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</si>
  <si>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</si>
  <si>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</si>
  <si>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</si>
  <si>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</si>
  <si>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</si>
  <si>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</si>
  <si>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</si>
  <si>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</si>
  <si>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</si>
  <si>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</si>
  <si>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</si>
  <si>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</si>
  <si>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</si>
  <si>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</si>
  <si>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</si>
  <si>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</si>
  <si>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</si>
  <si>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</si>
  <si>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</si>
  <si>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</si>
  <si>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</si>
  <si>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</si>
  <si>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</si>
  <si>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</si>
  <si>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</si>
  <si>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</si>
  <si>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</si>
  <si>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</si>
  <si>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</si>
  <si>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</si>
  <si>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</si>
  <si>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</si>
  <si>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</si>
  <si>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</si>
  <si>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</si>
  <si>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</si>
  <si>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</si>
  <si>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</si>
  <si>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</si>
  <si>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</si>
  <si>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</si>
  <si>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</si>
  <si>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</si>
  <si>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</si>
  <si>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</si>
  <si>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</si>
  <si>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</si>
  <si>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</si>
  <si>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</si>
  <si>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</si>
  <si>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</si>
  <si>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</si>
  <si>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</si>
  <si>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</si>
  <si>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</si>
  <si>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</si>
  <si>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</si>
  <si>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</si>
  <si>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</si>
  <si>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</si>
  <si>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</si>
  <si>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</si>
  <si>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</si>
  <si>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</si>
  <si>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</si>
  <si>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</si>
  <si>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</si>
  <si>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</si>
  <si>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</si>
  <si>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</si>
  <si>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</si>
  <si>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</si>
  <si>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</si>
  <si>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</si>
  <si>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</si>
  <si>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</si>
  <si>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</si>
  <si>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</si>
  <si>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</si>
  <si>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</si>
  <si>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</si>
  <si>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</si>
  <si>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</si>
  <si>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</si>
  <si>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</si>
  <si>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</si>
  <si>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</si>
  <si>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</si>
  <si>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</si>
  <si>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</si>
  <si>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</si>
  <si>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</si>
  <si>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</si>
  <si>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</si>
  <si>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</si>
  <si>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</si>
  <si>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</si>
  <si>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</si>
  <si>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</si>
  <si>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</si>
  <si>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</si>
  <si>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</si>
  <si>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</si>
  <si>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</si>
  <si>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</si>
  <si>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</si>
  <si>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</si>
  <si>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</si>
  <si>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</si>
  <si>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</si>
  <si>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</si>
  <si>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</si>
  <si>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</si>
  <si>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</si>
  <si>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</si>
  <si>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</si>
  <si>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</si>
  <si>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</si>
  <si>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</si>
  <si>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</si>
  <si>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</si>
  <si>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</si>
  <si>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</si>
  <si>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</si>
  <si>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</si>
  <si>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</si>
  <si>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</si>
  <si>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</si>
  <si>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</si>
  <si>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</si>
  <si>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</si>
  <si>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</si>
  <si>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</si>
  <si>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</si>
  <si>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</si>
  <si>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</si>
  <si>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</si>
  <si>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</si>
  <si>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</si>
  <si>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</si>
  <si>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</si>
  <si>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</si>
  <si>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</si>
  <si>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</si>
  <si>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</si>
  <si>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</si>
  <si>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</si>
  <si>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</si>
  <si>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</si>
  <si>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</si>
  <si>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</si>
  <si>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</si>
  <si>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</si>
  <si>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</si>
  <si>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</si>
  <si>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</si>
  <si>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</si>
  <si>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</si>
  <si>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</si>
  <si>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</si>
  <si>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</si>
  <si>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</si>
  <si>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</si>
  <si>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</si>
  <si>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</si>
  <si>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</si>
  <si>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</si>
  <si>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</si>
  <si>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</si>
  <si>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</si>
  <si>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</si>
  <si>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</si>
  <si>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</si>
  <si>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</si>
  <si>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</si>
  <si>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</si>
  <si>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</si>
  <si>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</si>
  <si>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</si>
  <si>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</si>
  <si>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</si>
  <si>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</si>
  <si>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</si>
  <si>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</si>
  <si>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</si>
  <si>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</si>
  <si>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</si>
  <si>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</si>
  <si>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</si>
  <si>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</si>
  <si>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</si>
  <si>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</si>
  <si>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</si>
  <si>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</si>
  <si>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</si>
  <si>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</si>
  <si>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</si>
  <si>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</si>
  <si>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</si>
  <si>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</si>
  <si>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</si>
  <si>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</si>
  <si>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</si>
  <si>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</si>
  <si>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</si>
  <si>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</si>
  <si>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</si>
  <si>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</si>
  <si>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</si>
  <si>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</si>
  <si>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</si>
  <si>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</si>
  <si>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</si>
  <si>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</si>
  <si>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</si>
  <si>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</si>
  <si>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</si>
  <si>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</si>
  <si>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</si>
  <si>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</si>
  <si>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</si>
  <si>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</si>
  <si>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</si>
  <si>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</si>
  <si>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</si>
  <si>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</si>
  <si>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</si>
  <si>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</si>
  <si>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</si>
  <si>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</si>
  <si>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</si>
  <si>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</si>
  <si>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</si>
  <si>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</si>
  <si>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</si>
  <si>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</si>
  <si>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</si>
  <si>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</si>
  <si>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</si>
  <si>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</si>
  <si>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</si>
  <si>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</si>
  <si>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</si>
  <si>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</si>
  <si>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</si>
  <si>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</si>
  <si>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</si>
  <si>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</si>
  <si>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</si>
  <si>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</si>
  <si>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</si>
  <si>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</si>
  <si>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</si>
  <si>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</si>
  <si>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</si>
  <si>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</si>
  <si>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</si>
  <si>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</si>
  <si>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</si>
  <si>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</si>
  <si>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</si>
  <si>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</si>
  <si>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</si>
  <si>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</si>
  <si>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</si>
  <si>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</si>
  <si>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</si>
  <si>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</si>
  <si>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</si>
  <si>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</si>
  <si>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</si>
  <si>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</si>
  <si>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</si>
  <si>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</si>
  <si>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</si>
  <si>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</si>
  <si>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</si>
  <si>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</si>
  <si>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</si>
  <si>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</si>
  <si>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</si>
  <si>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</si>
  <si>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</si>
  <si>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</si>
  <si>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</si>
  <si>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</si>
  <si>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</si>
  <si>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</si>
  <si>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</si>
  <si>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</si>
  <si>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</si>
  <si>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</si>
  <si>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</si>
  <si>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</si>
  <si>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</si>
  <si>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</si>
  <si>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</si>
  <si>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</si>
  <si>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</si>
  <si>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</si>
  <si>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</si>
  <si>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</si>
  <si>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</si>
  <si>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</si>
  <si>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</si>
  <si>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</si>
  <si>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</si>
  <si>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</si>
  <si>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</si>
  <si>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</si>
  <si>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</si>
  <si>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</si>
  <si>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</si>
  <si>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</si>
  <si>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</si>
  <si>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</si>
  <si>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</si>
  <si>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</si>
  <si>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</si>
  <si>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</si>
  <si>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</si>
  <si>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</si>
  <si>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</si>
  <si>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</si>
  <si>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</si>
  <si>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</si>
  <si>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</si>
  <si>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</si>
  <si>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</si>
  <si>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</si>
  <si>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</si>
  <si>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</si>
  <si>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</si>
  <si>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</si>
  <si>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</si>
  <si>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</si>
  <si>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</si>
  <si>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</si>
  <si>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</si>
  <si>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</si>
  <si>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</si>
  <si>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</si>
  <si>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</si>
  <si>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</si>
  <si>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</si>
  <si>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</si>
  <si>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</si>
  <si>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</si>
  <si>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</si>
  <si>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</si>
  <si>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</si>
  <si>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</si>
  <si>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</si>
  <si>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</si>
  <si>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</si>
  <si>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</si>
  <si>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</si>
  <si>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</si>
  <si>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</si>
  <si>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</si>
  <si>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</si>
  <si>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</si>
  <si>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</si>
  <si>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</si>
  <si>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</si>
  <si>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</si>
  <si>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</si>
  <si>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</si>
  <si>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</si>
  <si>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</si>
  <si>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</si>
  <si>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</si>
  <si>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</si>
  <si>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</si>
  <si>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</si>
  <si>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</si>
  <si>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</si>
  <si>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</si>
  <si>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</si>
  <si>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</si>
  <si>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</si>
  <si>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</si>
  <si>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</si>
  <si>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</si>
  <si>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</si>
  <si>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</si>
  <si>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</si>
  <si>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</si>
  <si>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</si>
  <si>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</si>
  <si>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</si>
  <si>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</si>
  <si>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</si>
  <si>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</si>
  <si>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</si>
  <si>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</si>
  <si>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</si>
  <si>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</si>
  <si>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</si>
  <si>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</si>
  <si>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</si>
  <si>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</si>
  <si>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</si>
  <si>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</si>
  <si>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</si>
  <si>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</si>
  <si>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</si>
  <si>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</si>
  <si>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</si>
  <si>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</si>
  <si>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</si>
  <si>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</si>
  <si>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</si>
  <si>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</si>
  <si>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</si>
  <si>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</si>
  <si>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</si>
  <si>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</si>
  <si>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</si>
  <si>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</si>
  <si>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</si>
  <si>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</si>
  <si>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</si>
  <si>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</si>
  <si>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</si>
  <si>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</si>
  <si>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</si>
  <si>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</si>
  <si>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</si>
  <si>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</si>
  <si>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</si>
  <si>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</si>
  <si>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</si>
  <si>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</si>
  <si>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</si>
  <si>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</si>
  <si>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</si>
  <si>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</si>
  <si>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</si>
  <si>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</si>
  <si>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</si>
  <si>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</si>
  <si>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</si>
  <si>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</si>
  <si>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</si>
  <si>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</si>
  <si>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</si>
  <si>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</si>
  <si>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</si>
  <si>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</si>
  <si>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</si>
  <si>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</si>
  <si>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</si>
  <si>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</si>
  <si>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</si>
  <si>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</si>
  <si>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</si>
  <si>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</si>
  <si>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</si>
  <si>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</si>
  <si>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</si>
  <si>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</si>
  <si>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</si>
  <si>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</si>
  <si>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</si>
  <si>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</si>
  <si>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</si>
  <si>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</si>
  <si>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</si>
  <si>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</si>
  <si>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</si>
  <si>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</si>
  <si>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</si>
  <si>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</si>
  <si>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</si>
  <si>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</si>
  <si>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</si>
  <si>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</si>
  <si>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</si>
  <si>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</si>
  <si>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</si>
  <si>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</si>
  <si>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</si>
  <si>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</si>
  <si>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</si>
  <si>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</si>
  <si>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</si>
  <si>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</si>
  <si>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</si>
  <si>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</si>
  <si>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</si>
  <si>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</si>
  <si>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</si>
  <si>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</si>
  <si>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</si>
  <si>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</si>
  <si>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</si>
  <si>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</si>
  <si>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</si>
  <si>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</si>
  <si>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</si>
  <si>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</si>
  <si>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</si>
  <si>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</si>
  <si>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</si>
  <si>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</si>
  <si>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</si>
  <si>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</si>
  <si>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</si>
  <si>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</si>
  <si>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</si>
  <si>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</si>
  <si>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</si>
  <si>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</si>
  <si>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</si>
  <si>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</si>
  <si>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</si>
  <si>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</si>
  <si>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</si>
  <si>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</si>
  <si>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</si>
  <si>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</si>
  <si>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</si>
  <si>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</si>
  <si>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</si>
  <si>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</si>
  <si>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</si>
  <si>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</si>
  <si>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</si>
  <si>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</si>
  <si>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</si>
  <si>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</si>
  <si>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</si>
  <si>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</si>
  <si>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</si>
  <si>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</si>
  <si>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</si>
  <si>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</si>
  <si>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</si>
  <si>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</si>
  <si>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</si>
  <si>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</si>
  <si>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</si>
  <si>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</si>
  <si>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</si>
  <si>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</si>
  <si>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</si>
  <si>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</si>
  <si>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</si>
  <si>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</si>
  <si>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</si>
  <si>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</si>
  <si>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</si>
  <si>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</si>
  <si>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</si>
  <si>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</si>
  <si>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</si>
  <si>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</si>
  <si>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</si>
  <si>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</si>
  <si>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</si>
  <si>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</si>
  <si>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</si>
  <si>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</si>
  <si>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</si>
  <si>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</si>
  <si>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</si>
  <si>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</si>
  <si>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</si>
  <si>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</si>
  <si>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</si>
  <si>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</si>
  <si>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</si>
  <si>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</si>
  <si>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</si>
  <si>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</si>
  <si>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</si>
  <si>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</si>
  <si>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</si>
  <si>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</si>
  <si>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</si>
  <si>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</si>
  <si>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</si>
  <si>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</si>
  <si>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</si>
  <si>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</si>
  <si>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</si>
  <si>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</si>
  <si>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</si>
  <si>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</si>
  <si>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</si>
  <si>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</si>
  <si>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</si>
  <si>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</si>
  <si>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</si>
  <si>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</si>
  <si>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</si>
  <si>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</si>
  <si>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</si>
  <si>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</si>
  <si>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</si>
  <si>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</si>
  <si>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</si>
  <si>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</si>
  <si>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</si>
  <si>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</si>
  <si>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</si>
  <si>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</si>
  <si>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</si>
  <si>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</si>
  <si>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</si>
  <si>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</si>
  <si>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</si>
  <si>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</si>
  <si>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</si>
  <si>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</si>
  <si>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</si>
  <si>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</si>
  <si>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</si>
  <si>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</si>
  <si>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</si>
  <si>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</si>
  <si>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</si>
  <si>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</si>
  <si>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</si>
  <si>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</si>
  <si>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</si>
  <si>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</si>
  <si>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</si>
  <si>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</si>
  <si>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</si>
  <si>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</si>
  <si>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</si>
  <si>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</si>
  <si>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</si>
  <si>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</si>
  <si>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</si>
  <si>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</si>
  <si>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</si>
  <si>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</si>
  <si>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</si>
  <si>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</si>
  <si>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</si>
  <si>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</si>
  <si>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</si>
  <si>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</si>
  <si>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</si>
  <si>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</si>
  <si>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</si>
  <si>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</si>
  <si>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</si>
  <si>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</si>
  <si>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</si>
  <si>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</si>
  <si>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</si>
  <si>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</si>
  <si>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</si>
  <si>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</si>
  <si>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</si>
  <si>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</si>
  <si>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</si>
  <si>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</si>
  <si>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</si>
  <si>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</si>
  <si>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</si>
  <si>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</si>
  <si>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</si>
  <si>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</si>
  <si>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</si>
  <si>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</si>
  <si>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</si>
  <si>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</si>
  <si>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</si>
  <si>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</si>
  <si>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</si>
  <si>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</si>
  <si>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</si>
  <si>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</si>
  <si>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</si>
  <si>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</si>
  <si>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</si>
  <si>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</si>
  <si>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</si>
  <si>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</si>
  <si>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</si>
  <si>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</si>
  <si>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</si>
  <si>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</si>
  <si>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</si>
  <si>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</si>
  <si>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</si>
  <si>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</si>
  <si>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</si>
  <si>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</si>
  <si>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</si>
  <si>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</si>
  <si>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</si>
  <si>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</si>
  <si>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</si>
  <si>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</si>
  <si>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</si>
  <si>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</si>
  <si>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</si>
  <si>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</si>
  <si>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</si>
  <si>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</si>
  <si>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</si>
  <si>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</si>
  <si>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</si>
  <si>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</si>
  <si>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</si>
  <si>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</si>
  <si>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</si>
  <si>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</si>
  <si>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</si>
  <si>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</si>
  <si>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</si>
  <si>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</si>
  <si>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</si>
  <si>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</si>
  <si>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</si>
  <si>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</si>
  <si>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</si>
  <si>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</si>
  <si>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</si>
  <si>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</si>
  <si>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</si>
  <si>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</si>
  <si>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</si>
  <si>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</si>
  <si>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</si>
  <si>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</si>
  <si>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</si>
  <si>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</si>
  <si>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</si>
  <si>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</si>
  <si>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</si>
  <si>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</si>
  <si>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</si>
  <si>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</si>
  <si>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</si>
  <si>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</si>
  <si>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</si>
  <si>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</si>
  <si>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</si>
  <si>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</si>
  <si>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</si>
  <si>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</si>
  <si>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</si>
  <si>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</si>
  <si>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</si>
  <si>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</si>
  <si>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</si>
  <si>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</si>
  <si>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</si>
  <si>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</si>
  <si>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</si>
  <si>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</si>
  <si>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</si>
  <si>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</si>
  <si>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</si>
  <si>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</si>
  <si>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</si>
  <si>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</si>
  <si>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</si>
  <si>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</si>
  <si>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</si>
  <si>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</si>
  <si>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</si>
  <si>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</si>
  <si>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</si>
  <si>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</si>
  <si>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</si>
  <si>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</si>
  <si>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</si>
  <si>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</si>
  <si>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</si>
  <si>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</si>
  <si>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</si>
  <si>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</si>
  <si>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</si>
  <si>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</si>
  <si>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</si>
  <si>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</si>
  <si>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</si>
  <si>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</si>
  <si>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</si>
  <si>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</si>
  <si>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</si>
  <si>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</si>
  <si>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</si>
  <si>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</si>
  <si>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</si>
  <si>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</si>
  <si>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</si>
  <si>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</si>
  <si>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</si>
  <si>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</si>
  <si>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</si>
  <si>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</si>
  <si>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</si>
  <si>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</si>
  <si>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</si>
  <si>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</si>
  <si>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</si>
  <si>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</si>
  <si>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</si>
  <si>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</si>
  <si>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</si>
  <si>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</si>
  <si>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</si>
  <si>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</si>
  <si>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</si>
  <si>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</si>
  <si>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</si>
  <si>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</si>
  <si>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</si>
  <si>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</si>
  <si>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</si>
  <si>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</si>
  <si>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</si>
  <si>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</si>
  <si>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</si>
  <si>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</si>
  <si>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</si>
  <si>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</si>
  <si>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</si>
  <si>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</si>
  <si>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</si>
  <si>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</si>
  <si>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</si>
  <si>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</si>
  <si>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</si>
  <si>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</si>
  <si>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</si>
  <si>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</si>
  <si>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</si>
  <si>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</si>
  <si>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</si>
  <si>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</si>
  <si>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</si>
  <si>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</si>
  <si>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</si>
  <si>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</si>
  <si>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</si>
  <si>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</si>
  <si>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</si>
  <si>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</si>
  <si>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</si>
  <si>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</si>
  <si>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</si>
  <si>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</si>
  <si>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</si>
  <si>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</si>
  <si>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</si>
  <si>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</si>
  <si>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</si>
  <si>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</si>
  <si>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</si>
  <si>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</si>
  <si>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</si>
  <si>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</si>
  <si>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</si>
  <si>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</si>
  <si>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</si>
  <si>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</si>
  <si>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</si>
  <si>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</si>
  <si>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</si>
  <si>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</si>
  <si>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</si>
  <si>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</si>
  <si>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</si>
  <si>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</si>
  <si>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</si>
  <si>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</si>
  <si>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</si>
  <si>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</si>
  <si>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</si>
  <si>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</si>
  <si>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</si>
  <si>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</si>
  <si>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</si>
  <si>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</si>
  <si>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</si>
  <si>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</si>
  <si>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</si>
  <si>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</si>
  <si>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</si>
  <si>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</si>
  <si>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</si>
  <si>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</si>
  <si>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</si>
  <si>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</si>
  <si>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</si>
  <si>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</si>
  <si>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</si>
  <si>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</si>
  <si>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</si>
  <si>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</si>
  <si>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</si>
  <si>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</si>
  <si>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</si>
  <si>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</si>
  <si>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</si>
  <si>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</si>
  <si>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</si>
  <si>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</si>
  <si>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</si>
  <si>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</si>
  <si>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</si>
  <si>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</si>
  <si>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</si>
  <si>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</si>
  <si>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</si>
  <si>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</si>
  <si>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</si>
  <si>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</si>
  <si>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</si>
  <si>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</si>
  <si>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</si>
  <si>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</si>
  <si>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</si>
  <si>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</si>
  <si>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</si>
  <si>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</si>
  <si>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</si>
  <si>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</si>
  <si>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</si>
  <si>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</si>
  <si>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</si>
  <si>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</si>
  <si>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</si>
  <si>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</si>
  <si>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</si>
  <si>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</si>
  <si>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</si>
  <si>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</si>
  <si>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</si>
  <si>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</si>
  <si>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</si>
  <si>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</si>
  <si>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</si>
  <si>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</si>
  <si>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</si>
  <si>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</si>
  <si>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</si>
  <si>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</si>
  <si>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</si>
  <si>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</si>
  <si>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</si>
  <si>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</si>
  <si>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</si>
  <si>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</si>
  <si>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</si>
  <si>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</si>
  <si>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</si>
  <si>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</si>
  <si>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</si>
  <si>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</si>
  <si>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</si>
  <si>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</si>
  <si>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</si>
  <si>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</si>
  <si>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</si>
  <si>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</si>
  <si>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</si>
  <si>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</si>
  <si>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</si>
  <si>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</si>
  <si>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</si>
  <si>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</si>
  <si>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</si>
  <si>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</si>
  <si>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</si>
  <si>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</si>
  <si>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</si>
  <si>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</si>
  <si>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</si>
  <si>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</si>
  <si>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</si>
  <si>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</si>
  <si>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</si>
  <si>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</si>
  <si>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</si>
  <si>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</si>
  <si>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</si>
  <si>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</si>
  <si>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</si>
  <si>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</si>
  <si>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</si>
  <si>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</si>
  <si>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</si>
  <si>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</si>
  <si>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</si>
  <si>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</si>
  <si>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</si>
  <si>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</si>
  <si>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</si>
  <si>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</si>
  <si>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</si>
  <si>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</si>
  <si>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</si>
  <si>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</si>
  <si>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</si>
  <si>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</si>
  <si>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</si>
  <si>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</si>
  <si>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</si>
  <si>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</si>
  <si>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</si>
  <si>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</si>
  <si>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</si>
  <si>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</si>
  <si>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</si>
  <si>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</si>
  <si>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</si>
  <si>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</si>
  <si>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</si>
  <si>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</si>
  <si>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</si>
  <si>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</si>
  <si>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</si>
  <si>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</si>
  <si>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</si>
  <si>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</si>
  <si>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</si>
  <si>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</si>
  <si>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</si>
  <si>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</si>
  <si>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</si>
  <si>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</si>
  <si>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</si>
  <si>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</si>
  <si>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</si>
  <si>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</si>
  <si>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</si>
  <si>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</si>
  <si>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</si>
  <si>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</si>
  <si>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</si>
  <si>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</si>
  <si>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</si>
  <si>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</si>
  <si>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</si>
  <si>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</si>
  <si>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</si>
  <si>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</si>
  <si>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</si>
  <si>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</si>
  <si>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</si>
  <si>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</si>
  <si>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</si>
  <si>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</si>
  <si>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</si>
  <si>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</si>
  <si>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</si>
  <si>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</si>
  <si>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</si>
  <si>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</si>
  <si>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</si>
  <si>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</si>
  <si>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</si>
  <si>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</si>
  <si>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</si>
  <si>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</si>
  <si>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</si>
  <si>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</si>
  <si>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</si>
  <si>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</si>
  <si>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</si>
  <si>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</si>
  <si>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</si>
  <si>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</si>
  <si>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</si>
  <si>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</si>
  <si>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</si>
  <si>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</si>
  <si>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</si>
  <si>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</si>
  <si>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</si>
  <si>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</si>
  <si>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</si>
  <si>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</si>
  <si>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</si>
  <si>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</si>
  <si>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</si>
  <si>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</si>
  <si>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</si>
  <si>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</si>
  <si>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</si>
  <si>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</si>
  <si>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</si>
  <si>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</si>
  <si>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</si>
  <si>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</si>
  <si>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</si>
  <si>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</si>
  <si>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</si>
  <si>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</si>
  <si>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</si>
  <si>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</si>
  <si>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</si>
  <si>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</si>
  <si>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</si>
  <si>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</si>
  <si>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</si>
  <si>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</si>
  <si>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</si>
  <si>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</si>
  <si>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</si>
  <si>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</si>
  <si>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</si>
  <si>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</si>
  <si>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</si>
  <si>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</si>
  <si>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</si>
  <si>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</si>
  <si>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</si>
  <si>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</si>
  <si>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</si>
  <si>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</si>
  <si>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</si>
  <si>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</si>
  <si>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</si>
  <si>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</si>
  <si>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</si>
  <si>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</si>
  <si>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</si>
  <si>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</si>
  <si>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</si>
  <si>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</si>
  <si>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</si>
  <si>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</si>
  <si>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</si>
  <si>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</si>
  <si>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</si>
  <si>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</si>
  <si>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</si>
  <si>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</si>
  <si>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</si>
  <si>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</si>
  <si>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</si>
  <si>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</si>
  <si>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</si>
  <si>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</si>
  <si>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</si>
  <si>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</si>
  <si>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</si>
  <si>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</si>
  <si>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</si>
  <si>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</si>
  <si>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</si>
  <si>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</si>
  <si>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</si>
  <si>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</si>
  <si>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</si>
  <si>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</si>
  <si>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</si>
  <si>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</si>
  <si>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</si>
  <si>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</si>
  <si>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</si>
  <si>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</si>
  <si>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</si>
  <si>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</si>
  <si>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</si>
  <si>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</si>
  <si>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</si>
  <si>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</si>
  <si>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</si>
  <si>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</si>
  <si>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</si>
  <si>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</si>
  <si>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</si>
  <si>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</si>
  <si>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</si>
  <si>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</si>
  <si>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</si>
  <si>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</si>
  <si>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</si>
  <si>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</si>
  <si>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</si>
  <si>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</si>
  <si>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</si>
  <si>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</si>
  <si>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</si>
  <si>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</si>
  <si>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</si>
  <si>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</si>
  <si>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</si>
  <si>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</si>
  <si>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</si>
  <si>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</si>
  <si>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</si>
  <si>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</si>
  <si>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</si>
  <si>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</si>
  <si>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</si>
  <si>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</si>
  <si>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</si>
  <si>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</si>
  <si>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</si>
  <si>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</si>
  <si>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</si>
  <si>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</si>
  <si>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</si>
  <si>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</si>
  <si>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</si>
  <si>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</si>
  <si>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</si>
  <si>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</si>
  <si>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</si>
  <si>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</si>
  <si>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</si>
  <si>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</si>
  <si>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</si>
  <si>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</si>
  <si>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</si>
  <si>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</si>
  <si>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</si>
  <si>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</si>
  <si>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</si>
  <si>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</si>
  <si>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</si>
  <si>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</si>
  <si>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</si>
  <si>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</si>
  <si>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</si>
  <si>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</si>
  <si>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</si>
  <si>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</si>
  <si>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</si>
  <si>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</si>
  <si>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</si>
  <si>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</si>
  <si>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</si>
  <si>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</si>
  <si>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</si>
  <si>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</si>
  <si>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</si>
  <si>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</si>
  <si>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</si>
  <si>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</si>
  <si>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</si>
  <si>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</si>
  <si>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</si>
  <si>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</si>
  <si>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</si>
  <si>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</si>
  <si>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</si>
  <si>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</si>
  <si>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</si>
  <si>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</si>
  <si>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</si>
  <si>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</si>
  <si>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</si>
  <si>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</si>
  <si>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</si>
  <si>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</si>
  <si>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</si>
  <si>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</si>
  <si>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</si>
  <si>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</si>
  <si>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</si>
  <si>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</si>
  <si>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</si>
  <si>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</si>
  <si>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</si>
  <si>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</si>
  <si>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</si>
  <si>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</si>
  <si>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</si>
  <si>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</si>
  <si>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</si>
  <si>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</si>
  <si>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</si>
  <si>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</si>
  <si>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</si>
  <si>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</si>
  <si>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</si>
  <si>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</si>
  <si>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</si>
  <si>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</si>
  <si>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</si>
  <si>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</si>
  <si>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</si>
  <si>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</si>
  <si>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</si>
  <si>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</si>
  <si>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</si>
  <si>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</si>
  <si>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</si>
  <si>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</si>
  <si>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</si>
  <si>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</si>
  <si>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</si>
  <si>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</si>
  <si>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</si>
  <si>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</si>
  <si>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</si>
  <si>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</si>
  <si>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</si>
  <si>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</si>
  <si>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</si>
  <si>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</si>
  <si>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</si>
  <si>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</si>
  <si>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</si>
  <si>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</si>
  <si>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</si>
  <si>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</si>
  <si>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</si>
  <si>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</si>
  <si>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</si>
  <si>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</si>
  <si>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</si>
  <si>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</si>
  <si>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</si>
  <si>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</si>
  <si>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</si>
  <si>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</si>
  <si>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</si>
  <si>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</si>
  <si>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</si>
  <si>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</si>
  <si>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</si>
  <si>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</si>
  <si>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</si>
  <si>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</si>
  <si>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</si>
  <si>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</si>
  <si>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</si>
  <si>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</si>
  <si>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</si>
  <si>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</si>
  <si>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</si>
  <si>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</si>
  <si>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</si>
  <si>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</si>
  <si>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</si>
  <si>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</si>
  <si>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</si>
  <si>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</si>
  <si>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</si>
  <si>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</si>
  <si>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</si>
  <si>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</si>
  <si>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</si>
  <si>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</si>
  <si>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</si>
  <si>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</si>
  <si>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</si>
  <si>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</si>
  <si>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</si>
  <si>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</si>
  <si>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</si>
  <si>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</si>
  <si>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</si>
  <si>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</si>
  <si>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</si>
  <si>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</si>
  <si>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</si>
  <si>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</si>
  <si>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</si>
  <si>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</si>
  <si>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</si>
  <si>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</si>
  <si>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</si>
  <si>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</si>
  <si>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</si>
  <si>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</si>
  <si>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</si>
  <si>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</si>
  <si>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</si>
  <si>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</si>
  <si>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</si>
  <si>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</si>
  <si>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</si>
  <si>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</si>
  <si>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</si>
  <si>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</si>
  <si>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</si>
  <si>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</si>
  <si>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</si>
  <si>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</si>
  <si>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</si>
  <si>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</si>
  <si>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</si>
  <si>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</si>
  <si>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</si>
  <si>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</si>
  <si>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</si>
  <si>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</si>
  <si>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</si>
  <si>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</si>
  <si>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</si>
  <si>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</si>
  <si>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</si>
  <si>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</si>
  <si>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</si>
  <si>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</si>
  <si>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</si>
  <si>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</si>
  <si>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</si>
  <si>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</si>
  <si>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</si>
  <si>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</si>
  <si>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</si>
  <si>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</si>
  <si>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</si>
  <si>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</si>
  <si>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</si>
  <si>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</si>
  <si>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</si>
  <si>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</si>
  <si>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</si>
  <si>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</si>
  <si>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</si>
  <si>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</si>
  <si>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</si>
  <si>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</si>
  <si>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</si>
  <si>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</si>
  <si>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</si>
  <si>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</si>
  <si>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</si>
  <si>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</si>
  <si>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</si>
  <si>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</si>
  <si>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</si>
  <si>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</si>
  <si>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</si>
  <si>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</si>
  <si>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</si>
  <si>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</si>
  <si>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</si>
  <si>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</si>
  <si>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</si>
  <si>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</si>
  <si>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</si>
  <si>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</si>
  <si>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</si>
  <si>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</si>
  <si>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</si>
  <si>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</si>
  <si>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</si>
  <si>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</si>
  <si>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</si>
  <si>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</si>
  <si>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</si>
  <si>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</si>
  <si>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</si>
  <si>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</si>
  <si>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</si>
  <si>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</si>
  <si>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</si>
  <si>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</si>
  <si>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</si>
  <si>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</si>
  <si>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</si>
  <si>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</si>
  <si>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</si>
  <si>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</si>
  <si>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</si>
  <si>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</si>
  <si>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</si>
  <si>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</si>
  <si>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</si>
  <si>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</si>
  <si>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</si>
  <si>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</si>
  <si>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</si>
  <si>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</si>
  <si>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</si>
  <si>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</si>
  <si>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</si>
  <si>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</si>
  <si>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</si>
  <si>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</si>
  <si>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</si>
  <si>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</si>
  <si>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</si>
  <si>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</si>
  <si>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</si>
  <si>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</si>
  <si>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</si>
  <si>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</si>
  <si>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</si>
  <si>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</si>
  <si>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</si>
  <si>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</si>
  <si>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</si>
  <si>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</si>
  <si>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</si>
  <si>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</si>
  <si>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</si>
  <si>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</si>
  <si>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</si>
  <si>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</si>
  <si>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</si>
  <si>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</si>
  <si>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</si>
  <si>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</si>
  <si>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</si>
  <si>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</si>
  <si>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</si>
  <si>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</si>
  <si>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</si>
  <si>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</si>
  <si>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</si>
  <si>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</si>
  <si>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</si>
  <si>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</si>
  <si>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</si>
  <si>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</si>
  <si>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</si>
  <si>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</si>
  <si>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</si>
  <si>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</si>
  <si>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</si>
  <si>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</si>
  <si>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</si>
  <si>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</si>
  <si>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</si>
  <si>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</si>
  <si>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</si>
  <si>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</si>
  <si>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</si>
  <si>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</si>
  <si>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</si>
  <si>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</si>
  <si>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</si>
  <si>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</si>
  <si>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</si>
  <si>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</si>
  <si>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</si>
  <si>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</si>
  <si>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</si>
  <si>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</si>
  <si>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</si>
  <si>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</si>
  <si>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</si>
  <si>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</si>
  <si>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</si>
  <si>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</si>
  <si>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</si>
  <si>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</si>
  <si>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</si>
  <si>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</si>
  <si>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</si>
  <si>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</si>
  <si>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</si>
  <si>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</si>
  <si>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</si>
  <si>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</si>
  <si>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</si>
  <si>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</si>
  <si>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</si>
  <si>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</si>
  <si>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</si>
  <si>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</si>
  <si>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</si>
  <si>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</si>
  <si>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</si>
  <si>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</si>
  <si>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</si>
  <si>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</si>
  <si>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</si>
  <si>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</si>
  <si>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</si>
  <si>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</si>
  <si>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</si>
  <si>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</si>
  <si>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</si>
  <si>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</si>
  <si>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</si>
  <si>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</si>
  <si>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</si>
  <si>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</si>
  <si>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</si>
  <si>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</si>
  <si>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</si>
  <si>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</si>
  <si>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</si>
  <si>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</si>
  <si>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</si>
  <si>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</si>
  <si>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</si>
  <si>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</si>
  <si>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</si>
  <si>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</si>
  <si>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</si>
  <si>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</si>
  <si>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</si>
  <si>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</si>
  <si>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</si>
  <si>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</si>
  <si>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</si>
  <si>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</si>
  <si>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</si>
  <si>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</si>
  <si>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</si>
  <si>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</si>
  <si>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</si>
  <si>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</si>
  <si>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</si>
  <si>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</si>
  <si>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</si>
  <si>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</si>
  <si>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</si>
  <si>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</si>
  <si>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</si>
  <si>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</si>
  <si>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</si>
  <si>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</si>
  <si>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</si>
  <si>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</si>
  <si>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</si>
  <si>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</si>
  <si>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</si>
  <si>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</si>
  <si>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</si>
  <si>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</si>
  <si>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</si>
  <si>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</si>
  <si>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</si>
  <si>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</si>
  <si>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</si>
  <si>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</si>
  <si>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</si>
  <si>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</si>
  <si>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</si>
  <si>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</si>
  <si>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</si>
  <si>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</si>
  <si>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</si>
  <si>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</si>
  <si>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</si>
  <si>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</si>
  <si>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</si>
  <si>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</si>
  <si>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</si>
  <si>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</si>
  <si>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</si>
  <si>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</si>
  <si>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</si>
  <si>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</si>
  <si>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</si>
  <si>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</si>
  <si>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</si>
  <si>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</si>
  <si>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</si>
  <si>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</si>
  <si>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</si>
  <si>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</si>
  <si>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</si>
  <si>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</si>
  <si>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</si>
  <si>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</si>
  <si>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</si>
  <si>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</si>
  <si>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</si>
  <si>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</si>
  <si>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</si>
  <si>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</si>
  <si>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</si>
  <si>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</si>
  <si>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</si>
  <si>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</si>
  <si>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</si>
  <si>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</si>
  <si>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</si>
  <si>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</si>
  <si>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</si>
  <si>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</si>
  <si>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</si>
  <si>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</si>
  <si>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</si>
  <si>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</si>
  <si>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</si>
  <si>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</si>
  <si>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</si>
  <si>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</si>
  <si>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</si>
  <si>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</si>
  <si>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</si>
  <si>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</si>
  <si>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</si>
  <si>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</si>
  <si>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</si>
  <si>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</si>
  <si>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</si>
  <si>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</si>
  <si>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</si>
  <si>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</si>
  <si>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</si>
  <si>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</si>
  <si>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</si>
  <si>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</si>
  <si>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</si>
  <si>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</si>
  <si>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</si>
  <si>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</si>
  <si>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</si>
  <si>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</si>
  <si>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</si>
  <si>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</si>
  <si>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</si>
  <si>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</si>
  <si>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</si>
  <si>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</si>
  <si>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</si>
  <si>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</si>
  <si>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</si>
  <si>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</si>
  <si>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</si>
  <si>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</si>
  <si>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</si>
  <si>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</si>
  <si>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</si>
  <si>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</si>
  <si>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</si>
  <si>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</si>
  <si>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</si>
  <si>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</si>
  <si>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</si>
  <si>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</si>
  <si>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</si>
  <si>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</si>
  <si>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</si>
  <si>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</si>
  <si>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</si>
  <si>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</si>
  <si>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</si>
  <si>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</si>
  <si>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</si>
  <si>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</si>
  <si>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</si>
  <si>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</si>
  <si>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</si>
  <si>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</si>
  <si>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</si>
  <si>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</si>
  <si>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</si>
  <si>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</si>
  <si>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</si>
  <si>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</si>
  <si>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</si>
  <si>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</si>
  <si>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</si>
  <si>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</si>
  <si>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</si>
  <si>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</si>
  <si>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</si>
  <si>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</si>
  <si>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</si>
  <si>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</si>
  <si>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</si>
  <si>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</si>
  <si>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</si>
  <si>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</si>
  <si>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</si>
  <si>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</si>
  <si>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</si>
  <si>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</si>
  <si>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</si>
  <si>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</si>
  <si>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</si>
  <si>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</si>
  <si>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</si>
  <si>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</si>
  <si>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</si>
  <si>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</si>
  <si>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</si>
  <si>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</si>
  <si>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</si>
  <si>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</si>
  <si>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</si>
  <si>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</si>
  <si>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</si>
  <si>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</si>
  <si>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</si>
  <si>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</si>
  <si>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</si>
  <si>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</si>
  <si>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</si>
  <si>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</si>
  <si>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</si>
  <si>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</si>
  <si>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</si>
  <si>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</si>
  <si>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</si>
  <si>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</si>
  <si>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</si>
  <si>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</si>
  <si>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</si>
  <si>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</si>
  <si>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</si>
  <si>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</si>
  <si>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</si>
  <si>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</si>
  <si>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</si>
  <si>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</si>
  <si>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</si>
  <si>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</si>
  <si>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</si>
  <si>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</si>
  <si>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</si>
  <si>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</si>
  <si>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</si>
  <si>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</si>
  <si>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</si>
  <si>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</si>
  <si>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</si>
  <si>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</si>
  <si>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</si>
  <si>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</si>
  <si>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</si>
  <si>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</si>
  <si>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</si>
  <si>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</si>
  <si>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</si>
  <si>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</si>
  <si>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</si>
  <si>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</si>
  <si>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</si>
  <si>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</si>
  <si>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</si>
  <si>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</si>
  <si>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</si>
  <si>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</si>
  <si>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</si>
  <si>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</si>
  <si>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</si>
  <si>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</si>
  <si>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</si>
  <si>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</si>
  <si>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</si>
  <si>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</si>
  <si>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</si>
  <si>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</si>
  <si>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</si>
  <si>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</si>
  <si>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</si>
  <si>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</si>
  <si>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</si>
  <si>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</si>
  <si>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</si>
  <si>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</si>
  <si>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</si>
  <si>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</si>
  <si>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</si>
  <si>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</si>
  <si>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</si>
  <si>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</si>
  <si>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</si>
  <si>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</si>
  <si>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</si>
  <si>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</si>
  <si>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</si>
  <si>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</si>
  <si>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</si>
  <si>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</si>
  <si>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</si>
  <si>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</si>
  <si>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</si>
  <si>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</si>
  <si>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</si>
  <si>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</si>
  <si>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</si>
  <si>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</si>
  <si>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</si>
  <si>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</si>
  <si>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</si>
  <si>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</si>
  <si>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</si>
  <si>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</si>
  <si>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</si>
  <si>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</si>
  <si>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</si>
  <si>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</si>
  <si>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</si>
  <si>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</si>
  <si>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</si>
  <si>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</si>
  <si>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</si>
  <si>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</si>
  <si>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</si>
  <si>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</si>
  <si>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</si>
  <si>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</si>
  <si>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</si>
  <si>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</si>
  <si>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</si>
  <si>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</si>
  <si>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</si>
  <si>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</si>
  <si>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</si>
  <si>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</si>
  <si>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</si>
  <si>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</si>
  <si>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</si>
  <si>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</si>
  <si>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</si>
  <si>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</si>
  <si>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</si>
  <si>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</si>
  <si>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</si>
  <si>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</si>
  <si>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</si>
  <si>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</si>
  <si>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</si>
  <si>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</si>
  <si>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</si>
  <si>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</si>
  <si>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</si>
  <si>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</si>
  <si>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</si>
  <si>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</si>
  <si>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</si>
  <si>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</si>
  <si>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</si>
  <si>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</si>
  <si>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</si>
  <si>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</si>
  <si>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</si>
  <si>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</si>
  <si>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</si>
  <si>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</si>
  <si>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</si>
  <si>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</si>
  <si>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</si>
  <si>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</si>
  <si>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</si>
  <si>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</si>
  <si>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</si>
  <si>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</si>
  <si>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</si>
  <si>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</si>
  <si>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</si>
  <si>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</si>
  <si>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</si>
  <si>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</si>
  <si>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</si>
  <si>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</si>
  <si>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</si>
  <si>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</si>
  <si>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</si>
  <si>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</si>
  <si>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</si>
  <si>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</si>
  <si>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</si>
  <si>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</si>
  <si>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</si>
  <si>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</si>
  <si>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</si>
  <si>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</si>
  <si>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</si>
  <si>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</si>
  <si>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</si>
  <si>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</si>
  <si>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</si>
  <si>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</si>
  <si>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</si>
  <si>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</si>
  <si>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</si>
  <si>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</si>
  <si>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</si>
  <si>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</si>
  <si>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</si>
  <si>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</si>
  <si>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</si>
  <si>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</si>
  <si>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</si>
  <si>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</si>
  <si>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</si>
  <si>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</si>
  <si>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</si>
  <si>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</si>
  <si>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</si>
  <si>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</si>
  <si>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</si>
  <si>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</si>
  <si>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</si>
  <si>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</si>
  <si>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</si>
  <si>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</si>
  <si>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</si>
  <si>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</si>
  <si>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</si>
  <si>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</si>
  <si>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</si>
  <si>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</si>
  <si>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</si>
  <si>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</si>
  <si>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</si>
  <si>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</si>
  <si>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</si>
  <si>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</si>
  <si>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</si>
  <si>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</si>
  <si>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</si>
  <si>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</si>
  <si>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</si>
  <si>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</si>
  <si>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</si>
  <si>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</si>
  <si>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</si>
  <si>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</si>
  <si>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</si>
  <si>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</si>
  <si>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</si>
  <si>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</si>
  <si>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</si>
  <si>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</si>
  <si>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</si>
  <si>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</si>
  <si>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</si>
  <si>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</si>
  <si>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</si>
  <si>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</si>
  <si>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</si>
  <si>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</si>
  <si>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</si>
  <si>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</si>
  <si>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</si>
  <si>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</si>
  <si>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</si>
  <si>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</si>
  <si>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</si>
  <si>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</si>
  <si>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</si>
  <si>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</si>
  <si>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</si>
  <si>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</si>
  <si>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</si>
  <si>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</si>
  <si>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</si>
  <si>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</si>
  <si>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</si>
  <si>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</si>
  <si>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</si>
  <si>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</si>
  <si>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</si>
  <si>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</si>
  <si>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</si>
  <si>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</si>
  <si>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</si>
  <si>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</si>
  <si>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</si>
  <si>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</si>
  <si>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</si>
  <si>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</si>
  <si>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</si>
  <si>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</si>
  <si>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</si>
  <si>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</si>
  <si>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</si>
  <si>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</si>
  <si>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</si>
  <si>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</si>
  <si>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</si>
  <si>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</si>
  <si>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</si>
  <si>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</si>
  <si>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</si>
  <si>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</si>
  <si>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</si>
  <si>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</si>
  <si>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</si>
  <si>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</si>
  <si>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</si>
  <si>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</si>
  <si>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</si>
  <si>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</si>
  <si>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</si>
  <si>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</si>
  <si>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</si>
  <si>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</si>
  <si>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</si>
  <si>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</si>
  <si>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</si>
  <si>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</si>
  <si>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</si>
  <si>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</si>
  <si>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</si>
  <si>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</si>
  <si>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</si>
  <si>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</si>
  <si>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</si>
  <si>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</si>
  <si>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</si>
  <si>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</si>
  <si>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</si>
  <si>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</si>
  <si>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</si>
  <si>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</si>
  <si>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</si>
  <si>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</si>
  <si>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</si>
  <si>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</si>
  <si>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</si>
  <si>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</si>
  <si>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</si>
  <si>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</si>
  <si>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</si>
  <si>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</si>
  <si>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</si>
  <si>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</si>
  <si>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</si>
  <si>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</si>
  <si>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</si>
  <si>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</si>
  <si>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</si>
  <si>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</si>
  <si>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</si>
  <si>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</si>
  <si>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</si>
  <si>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</si>
  <si>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</si>
  <si>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</si>
  <si>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</si>
  <si>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</si>
  <si>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</si>
  <si>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</si>
  <si>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</si>
  <si>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</si>
  <si>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</si>
  <si>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</si>
  <si>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</si>
  <si>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</si>
  <si>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</si>
  <si>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</si>
  <si>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</si>
  <si>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</si>
  <si>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</si>
  <si>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</si>
  <si>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</si>
  <si>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</si>
  <si>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</si>
  <si>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</si>
  <si>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</si>
  <si>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</si>
  <si>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</si>
  <si>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</si>
  <si>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</si>
  <si>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</si>
  <si>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</si>
  <si>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</si>
  <si>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</si>
  <si>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</si>
  <si>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</si>
  <si>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</si>
  <si>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</si>
  <si>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</si>
  <si>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</si>
  <si>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</si>
  <si>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</si>
  <si>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</si>
  <si>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</si>
  <si>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</si>
  <si>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</si>
  <si>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</si>
  <si>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</si>
  <si>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</si>
  <si>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</si>
  <si>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</si>
  <si>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</si>
  <si>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</si>
  <si>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</si>
  <si>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</si>
  <si>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</si>
  <si>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</si>
  <si>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</si>
  <si>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</si>
  <si>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</si>
  <si>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</si>
  <si>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</si>
  <si>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</si>
  <si>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</si>
  <si>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</si>
  <si>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</si>
  <si>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</si>
  <si>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</si>
  <si>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</si>
  <si>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</si>
  <si>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</si>
  <si>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</si>
  <si>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</si>
  <si>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</si>
  <si>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</si>
  <si>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</si>
  <si>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</si>
  <si>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</si>
  <si>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</si>
  <si>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</si>
  <si>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</si>
  <si>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</si>
  <si>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</si>
  <si>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</si>
  <si>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</si>
  <si>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</si>
  <si>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</si>
  <si>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</si>
  <si>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</si>
  <si>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</si>
  <si>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</si>
  <si>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</si>
  <si>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</si>
  <si>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</si>
  <si>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</si>
  <si>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</si>
  <si>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</si>
  <si>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</si>
  <si>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</si>
  <si>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</si>
  <si>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</si>
  <si>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</si>
  <si>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</si>
  <si>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</si>
  <si>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</si>
  <si>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</si>
  <si>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</si>
  <si>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</si>
  <si>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</si>
  <si>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</si>
  <si>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</si>
  <si>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</si>
  <si>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</si>
  <si>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</si>
  <si>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</si>
  <si>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</si>
  <si>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</si>
  <si>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</si>
  <si>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</si>
  <si>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</si>
  <si>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</si>
  <si>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</si>
  <si>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</si>
  <si>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</si>
  <si>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</si>
  <si>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</si>
  <si>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</si>
  <si>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</si>
  <si>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</si>
  <si>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</si>
  <si>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</si>
  <si>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</si>
  <si>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</si>
  <si>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</si>
  <si>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</si>
  <si>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</si>
  <si>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</si>
  <si>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</si>
  <si>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</si>
  <si>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</si>
  <si>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</si>
  <si>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</si>
  <si>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</si>
  <si>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</si>
  <si>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</si>
  <si>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</si>
  <si>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</si>
  <si>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</si>
  <si>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</si>
  <si>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</si>
  <si>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</si>
  <si>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</si>
  <si>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</si>
  <si>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</si>
  <si>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</si>
  <si>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</si>
  <si>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</si>
  <si>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</si>
  <si>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</si>
  <si>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</si>
  <si>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</si>
  <si>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</si>
  <si>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</si>
  <si>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</si>
  <si>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</si>
  <si>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</si>
  <si>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</si>
  <si>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</si>
  <si>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</si>
  <si>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</si>
  <si>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</si>
  <si>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</si>
  <si>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</si>
  <si>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</si>
  <si>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</si>
  <si>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</si>
  <si>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</si>
  <si>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</si>
  <si>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</si>
  <si>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</si>
  <si>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</si>
  <si>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</si>
  <si>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</si>
  <si>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</si>
  <si>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</si>
  <si>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</si>
  <si>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</si>
  <si>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</si>
  <si>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</si>
  <si>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</si>
  <si>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</si>
  <si>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</si>
  <si>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</si>
  <si>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</si>
  <si>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</si>
  <si>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</si>
  <si>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</si>
  <si>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</si>
  <si>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</si>
  <si>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</si>
  <si>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</si>
  <si>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</si>
  <si>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</si>
  <si>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</si>
  <si>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</si>
  <si>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</si>
  <si>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</si>
  <si>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</si>
  <si>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</si>
  <si>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</si>
  <si>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</si>
  <si>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</si>
  <si>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</si>
  <si>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</si>
  <si>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</si>
  <si>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</si>
  <si>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</si>
  <si>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</si>
  <si>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</si>
  <si>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</si>
  <si>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</si>
  <si>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</si>
  <si>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</si>
  <si>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</si>
  <si>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</si>
  <si>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</si>
  <si>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</si>
  <si>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</si>
  <si>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</si>
  <si>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</si>
  <si>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</si>
  <si>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</si>
  <si>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</si>
  <si>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</si>
  <si>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</si>
  <si>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</si>
  <si>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</si>
  <si>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</si>
  <si>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</si>
  <si>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</si>
  <si>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</si>
  <si>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</si>
  <si>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</si>
  <si>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</si>
  <si>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</si>
  <si>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</si>
  <si>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</si>
  <si>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</si>
  <si>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</si>
  <si>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</si>
  <si>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</si>
  <si>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</si>
  <si>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</si>
  <si>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</si>
  <si>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</si>
  <si>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</si>
  <si>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</si>
  <si>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</si>
  <si>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</si>
  <si>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</si>
  <si>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</si>
  <si>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</si>
  <si>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</si>
  <si>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</si>
  <si>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</si>
  <si>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</si>
  <si>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</si>
  <si>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</si>
  <si>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</si>
  <si>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</si>
  <si>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</si>
  <si>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</si>
  <si>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</si>
  <si>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</si>
  <si>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</si>
  <si>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</si>
  <si>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</si>
  <si>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</si>
  <si>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</si>
  <si>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</si>
  <si>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</si>
  <si>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</si>
  <si>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</si>
  <si>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</si>
  <si>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</si>
  <si>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</si>
  <si>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</si>
  <si>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</si>
  <si>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</si>
  <si>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</si>
  <si>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</si>
  <si>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</si>
  <si>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</si>
  <si>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</si>
  <si>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</si>
  <si>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</si>
  <si>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</si>
  <si>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</si>
  <si>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</si>
  <si>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</si>
  <si>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</si>
  <si>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</si>
  <si>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</si>
  <si>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</si>
  <si>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</si>
  <si>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</si>
  <si>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</si>
  <si>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</si>
  <si>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</si>
  <si>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</si>
  <si>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</si>
  <si>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</si>
  <si>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</si>
  <si>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</si>
  <si>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</si>
  <si>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</si>
  <si>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</si>
  <si>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</si>
  <si>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</si>
  <si>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</si>
  <si>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</si>
  <si>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</si>
  <si>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</si>
  <si>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</si>
  <si>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</si>
  <si>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</si>
  <si>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</si>
  <si>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</si>
  <si>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</si>
  <si>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</si>
  <si>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</si>
  <si>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</si>
  <si>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</si>
  <si>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</si>
  <si>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</si>
  <si>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</si>
  <si>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</si>
  <si>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</si>
  <si>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</si>
  <si>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</si>
  <si>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</si>
  <si>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</si>
  <si>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</si>
  <si>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</si>
  <si>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</si>
  <si>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</si>
  <si>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</si>
  <si>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</si>
  <si>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</si>
  <si>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</si>
  <si>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</si>
  <si>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</si>
  <si>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</si>
  <si>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</si>
  <si>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</si>
  <si>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</si>
  <si>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</si>
  <si>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</si>
  <si>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</si>
  <si>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</si>
  <si>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</si>
  <si>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</si>
  <si>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</si>
  <si>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</si>
  <si>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</si>
  <si>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</si>
  <si>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</si>
  <si>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</si>
  <si>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</si>
  <si>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</si>
  <si>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</si>
  <si>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</si>
  <si>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</si>
  <si>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</si>
  <si>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</si>
  <si>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</si>
  <si>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</si>
  <si>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</si>
  <si>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</si>
  <si>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</si>
  <si>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</si>
  <si>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</si>
  <si>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</si>
  <si>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</si>
  <si>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</si>
  <si>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</si>
  <si>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</si>
  <si>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</si>
  <si>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</si>
  <si>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</si>
  <si>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</si>
  <si>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</si>
  <si>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</si>
  <si>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</si>
  <si>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</si>
  <si>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</si>
  <si>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</si>
  <si>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</si>
  <si>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</si>
  <si>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</si>
  <si>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</si>
  <si>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</si>
  <si>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</si>
  <si>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</si>
  <si>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</si>
  <si>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</si>
  <si>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</si>
  <si>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</si>
  <si>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</si>
  <si>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</si>
  <si>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</si>
  <si>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</si>
  <si>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</si>
  <si>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</si>
  <si>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</si>
  <si>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</si>
  <si>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</si>
  <si>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</si>
  <si>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</si>
  <si>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</si>
  <si>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</si>
  <si>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</si>
  <si>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</si>
  <si>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</si>
  <si>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</si>
  <si>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</si>
  <si>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</si>
  <si>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</si>
  <si>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</si>
  <si>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</si>
  <si>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</si>
  <si>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</si>
  <si>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</si>
  <si>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</si>
  <si>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</si>
  <si>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</si>
  <si>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</si>
  <si>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</si>
  <si>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</si>
  <si>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</si>
  <si>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</si>
  <si>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</si>
  <si>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</si>
  <si>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</si>
  <si>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</si>
  <si>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</si>
  <si>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</si>
  <si>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</si>
  <si>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</si>
  <si>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</si>
  <si>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</si>
  <si>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</si>
  <si>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</si>
  <si>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</si>
  <si>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</si>
  <si>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</si>
  <si>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</si>
  <si>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</si>
  <si>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</si>
  <si>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</si>
  <si>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</si>
  <si>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</si>
  <si>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</si>
  <si>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</si>
  <si>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</si>
  <si>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</si>
  <si>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</si>
  <si>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</si>
  <si>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</si>
  <si>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</si>
  <si>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</si>
  <si>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</si>
  <si>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</si>
  <si>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</si>
  <si>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</si>
  <si>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</si>
  <si>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</si>
  <si>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</si>
  <si>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</si>
  <si>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</si>
  <si>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</si>
  <si>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</si>
  <si>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</si>
  <si>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</si>
  <si>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</si>
  <si>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</si>
  <si>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</si>
  <si>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</si>
  <si>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</si>
  <si>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</si>
  <si>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</si>
  <si>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</si>
  <si>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</si>
  <si>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</si>
  <si>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</si>
  <si>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</si>
  <si>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</si>
  <si>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</si>
  <si>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</si>
  <si>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</si>
  <si>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</si>
  <si>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</si>
  <si>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</si>
  <si>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</si>
  <si>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</si>
  <si>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</si>
  <si>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</si>
  <si>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</si>
  <si>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</si>
  <si>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</si>
  <si>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</si>
  <si>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</si>
  <si>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</si>
  <si>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</si>
  <si>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</si>
  <si>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</si>
  <si>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</si>
  <si>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</si>
  <si>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</si>
  <si>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</si>
  <si>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</si>
  <si>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</si>
  <si>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</si>
  <si>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</si>
  <si>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</si>
  <si>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</si>
  <si>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</si>
  <si>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</si>
  <si>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</si>
  <si>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</si>
  <si>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</si>
  <si>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</si>
  <si>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</si>
  <si>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</si>
  <si>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</si>
  <si>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</si>
  <si>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</si>
  <si>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</si>
  <si>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</si>
  <si>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</si>
  <si>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</si>
  <si>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</si>
  <si>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</si>
  <si>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</si>
  <si>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</si>
  <si>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</si>
  <si>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</si>
  <si>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</si>
  <si>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</si>
  <si>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</si>
  <si>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</si>
  <si>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</si>
  <si>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</si>
  <si>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</si>
  <si>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</si>
  <si>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</si>
  <si>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</si>
  <si>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</si>
  <si>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</si>
  <si>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</si>
  <si>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</si>
  <si>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</si>
  <si>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</si>
  <si>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</si>
  <si>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</si>
  <si>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</si>
  <si>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</si>
  <si>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</si>
  <si>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</si>
  <si>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</si>
  <si>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</si>
  <si>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</si>
  <si>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</si>
  <si>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</si>
  <si>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</si>
  <si>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</si>
  <si>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</si>
  <si>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</si>
  <si>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</si>
  <si>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</si>
  <si>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</si>
  <si>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</si>
  <si>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</si>
  <si>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</si>
  <si>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</si>
  <si>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</si>
  <si>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</si>
  <si>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</si>
  <si>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</si>
  <si>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</si>
  <si>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</si>
  <si>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</si>
  <si>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</si>
  <si>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</si>
  <si>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</si>
  <si>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</si>
  <si>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</si>
  <si>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</si>
  <si>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</si>
  <si>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</si>
  <si>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</si>
  <si>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</si>
  <si>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</si>
  <si>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</si>
  <si>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</si>
  <si>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</si>
  <si>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</si>
  <si>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</si>
  <si>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</si>
  <si>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</si>
  <si>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</si>
  <si>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</si>
  <si>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</si>
  <si>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</si>
  <si>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</si>
  <si>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</si>
  <si>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</si>
  <si>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</si>
  <si>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</si>
  <si>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</si>
  <si>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</si>
  <si>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</si>
  <si>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</si>
  <si>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</si>
  <si>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</si>
  <si>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</si>
  <si>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</si>
  <si>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</si>
  <si>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</si>
  <si>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</si>
  <si>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</si>
  <si>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</si>
  <si>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</si>
  <si>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</si>
  <si>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</si>
  <si>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</si>
  <si>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</si>
  <si>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</si>
  <si>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</si>
  <si>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</si>
  <si>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</si>
  <si>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</si>
  <si>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</si>
  <si>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</si>
  <si>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</si>
  <si>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</si>
  <si>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</si>
  <si>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</si>
  <si>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</si>
  <si>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</si>
  <si>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</si>
  <si>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</si>
  <si>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</si>
  <si>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</si>
  <si>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</si>
  <si>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</si>
  <si>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</si>
  <si>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</si>
  <si>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</si>
  <si>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</si>
  <si>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</si>
  <si>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</si>
  <si>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</si>
  <si>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</si>
  <si>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</si>
  <si>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</si>
  <si>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</si>
  <si>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</si>
  <si>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</si>
  <si>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</si>
  <si>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</si>
  <si>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</si>
  <si>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</si>
  <si>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</si>
  <si>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</si>
  <si>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</si>
  <si>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</si>
  <si>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</si>
  <si>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</si>
  <si>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</si>
  <si>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</si>
  <si>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</si>
  <si>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</si>
  <si>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</si>
  <si>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</si>
  <si>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</si>
  <si>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</si>
  <si>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</si>
  <si>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</si>
  <si>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</si>
  <si>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</si>
  <si>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</si>
  <si>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</si>
  <si>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</si>
  <si>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</si>
  <si>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</si>
  <si>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</si>
  <si>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</si>
  <si>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</si>
  <si>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</si>
  <si>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</si>
  <si>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</si>
  <si>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</si>
  <si>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</si>
  <si>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</si>
  <si>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</si>
  <si>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</si>
  <si>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</si>
  <si>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</si>
  <si>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</si>
  <si>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</si>
  <si>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</si>
  <si>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</si>
  <si>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</si>
  <si>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</si>
  <si>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</si>
  <si>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</si>
  <si>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</si>
  <si>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</si>
  <si>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</si>
  <si>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</si>
  <si>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</si>
  <si>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</si>
  <si>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</si>
  <si>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</si>
  <si>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</si>
  <si>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</si>
  <si>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</si>
  <si>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</si>
  <si>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</si>
  <si>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</si>
  <si>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</si>
  <si>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</si>
  <si>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</si>
  <si>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</si>
  <si>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</si>
  <si>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</si>
  <si>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</si>
  <si>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</si>
  <si>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</si>
  <si>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</si>
  <si>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</si>
  <si>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</si>
  <si>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</si>
  <si>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</si>
  <si>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</si>
  <si>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</si>
  <si>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</si>
  <si>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</si>
  <si>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</si>
  <si>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</si>
  <si>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</si>
  <si>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</si>
  <si>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</si>
  <si>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</si>
  <si>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</si>
  <si>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</si>
  <si>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</si>
  <si>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</si>
  <si>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</si>
  <si>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</si>
  <si>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</si>
  <si>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</si>
  <si>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</si>
  <si>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</si>
  <si>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</si>
  <si>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</si>
  <si>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</si>
  <si>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</si>
  <si>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</si>
  <si>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</si>
  <si>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</si>
  <si>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</si>
  <si>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</si>
  <si>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</si>
  <si>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</si>
  <si>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</si>
  <si>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</si>
  <si>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</si>
  <si>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</si>
  <si>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</si>
  <si>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</si>
  <si>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</si>
  <si>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</si>
  <si>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</si>
  <si>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</si>
  <si>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</si>
  <si>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</si>
  <si>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</si>
  <si>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</si>
  <si>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</si>
  <si>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</si>
  <si>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</si>
  <si>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</si>
  <si>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</si>
  <si>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</si>
  <si>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</si>
  <si>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</si>
  <si>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</si>
  <si>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</si>
  <si>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</si>
  <si>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</si>
  <si>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</si>
  <si>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</si>
  <si>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</si>
  <si>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</si>
  <si>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</si>
  <si>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</si>
  <si>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</si>
  <si>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</si>
  <si>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</si>
  <si>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</si>
  <si>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</si>
  <si>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</si>
  <si>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</si>
  <si>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</si>
  <si>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</si>
  <si>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</si>
  <si>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</si>
  <si>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</si>
  <si>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</si>
  <si>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</si>
  <si>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</si>
  <si>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</si>
  <si>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</si>
  <si>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</si>
  <si>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</si>
  <si>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</si>
  <si>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</si>
  <si>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</si>
  <si>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</si>
  <si>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</si>
  <si>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</si>
  <si>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</si>
  <si>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</si>
  <si>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</si>
  <si>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</si>
  <si>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</si>
  <si>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</si>
  <si>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</si>
  <si>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</si>
  <si>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</si>
  <si>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</si>
  <si>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</si>
  <si>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</si>
  <si>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</si>
  <si>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</si>
  <si>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</si>
  <si>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</si>
  <si>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</si>
  <si>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</si>
  <si>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</si>
  <si>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</si>
  <si>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</si>
  <si>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</si>
  <si>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</si>
  <si>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</si>
  <si>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</si>
  <si>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</si>
  <si>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</si>
  <si>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</si>
  <si>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</si>
  <si>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</si>
  <si>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</si>
  <si>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</si>
  <si>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</si>
  <si>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</si>
  <si>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</si>
  <si>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</si>
  <si>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</si>
  <si>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</si>
  <si>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</si>
  <si>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</si>
  <si>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</si>
  <si>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</si>
  <si>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</si>
  <si>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</si>
  <si>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</si>
  <si>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</si>
  <si>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</si>
  <si>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</si>
  <si>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</si>
  <si>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</si>
  <si>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</si>
  <si>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</si>
  <si>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</si>
  <si>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</si>
  <si>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</si>
  <si>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</si>
  <si>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</si>
  <si>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</si>
  <si>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</si>
  <si>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</si>
  <si>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</si>
  <si>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</si>
  <si>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</si>
  <si>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</si>
  <si>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</si>
  <si>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</si>
  <si>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</si>
  <si>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</si>
  <si>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</si>
  <si>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</si>
  <si>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</si>
  <si>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</si>
  <si>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</si>
  <si>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</si>
  <si>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</si>
  <si>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</si>
  <si>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</si>
  <si>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</si>
  <si>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</si>
  <si>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</si>
  <si>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</si>
  <si>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</si>
  <si>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</si>
  <si>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</si>
  <si>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</si>
  <si>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</si>
  <si>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</si>
  <si>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</si>
  <si>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</si>
  <si>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</si>
  <si>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</si>
  <si>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</si>
  <si>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</si>
  <si>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</si>
  <si>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</si>
  <si>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</si>
  <si>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</si>
  <si>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</si>
  <si>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</si>
  <si>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</si>
  <si>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</si>
  <si>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</si>
  <si>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</si>
  <si>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</si>
  <si>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</si>
  <si>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</si>
  <si>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</si>
  <si>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</si>
  <si>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</si>
  <si>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</si>
  <si>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</si>
  <si>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</si>
  <si>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</si>
  <si>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</si>
  <si>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</si>
  <si>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</si>
  <si>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</si>
  <si>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</si>
  <si>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</si>
  <si>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</si>
  <si>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</si>
  <si>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</si>
  <si>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</si>
  <si>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</si>
  <si>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</si>
  <si>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</si>
  <si>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</si>
  <si>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</si>
  <si>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</si>
  <si>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</si>
  <si>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</si>
  <si>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</si>
  <si>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</si>
  <si>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</si>
  <si>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</si>
  <si>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</si>
  <si>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</si>
  <si>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</si>
  <si>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</si>
  <si>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</si>
  <si>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</si>
  <si>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</si>
  <si>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</si>
  <si>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</si>
  <si>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</si>
  <si>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</si>
  <si>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</si>
  <si>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</si>
  <si>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</si>
  <si>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</si>
  <si>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</si>
  <si>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</si>
  <si>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</si>
  <si>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</si>
  <si>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</si>
  <si>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</si>
  <si>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</si>
  <si>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</si>
  <si>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</si>
  <si>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</si>
  <si>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</si>
  <si>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</si>
  <si>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</si>
  <si>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</si>
  <si>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</si>
  <si>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</si>
  <si>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</si>
  <si>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</si>
  <si>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</si>
  <si>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</si>
  <si>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</si>
  <si>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</si>
  <si>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</si>
  <si>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</si>
  <si>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</si>
  <si>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</si>
  <si>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</si>
  <si>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</si>
  <si>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</si>
  <si>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</si>
  <si>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</si>
  <si>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</si>
  <si>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</si>
  <si>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</si>
  <si>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</si>
  <si>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</si>
  <si>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</si>
  <si>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</si>
  <si>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</si>
  <si>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</si>
  <si>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</si>
  <si>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</si>
  <si>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</si>
  <si>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</si>
  <si>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</si>
  <si>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</si>
  <si>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</si>
  <si>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</si>
  <si>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</si>
  <si>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</si>
  <si>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</si>
  <si>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</si>
  <si>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</si>
  <si>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</si>
  <si>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</si>
  <si>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</si>
  <si>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</si>
  <si>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</si>
  <si>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</si>
  <si>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</si>
  <si>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</si>
  <si>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</si>
  <si>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</si>
  <si>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</si>
  <si>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</si>
  <si>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</si>
  <si>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</si>
  <si>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</si>
  <si>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</si>
  <si>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</si>
  <si>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</si>
  <si>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</si>
  <si>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</si>
  <si>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</si>
  <si>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</si>
  <si>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</si>
  <si>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</si>
  <si>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</si>
  <si>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</si>
  <si>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</si>
  <si>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</si>
  <si>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</si>
  <si>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</si>
  <si>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</si>
  <si>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</si>
  <si>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</si>
  <si>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</si>
  <si>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</si>
  <si>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</si>
  <si>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</si>
  <si>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</si>
  <si>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</si>
  <si>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</si>
  <si>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</si>
  <si>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</si>
  <si>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</si>
  <si>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</si>
  <si>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</si>
  <si>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</si>
  <si>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</si>
  <si>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</si>
  <si>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</si>
  <si>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</si>
  <si>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</si>
  <si>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</si>
  <si>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</si>
  <si>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</si>
  <si>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</si>
  <si>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</si>
  <si>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</si>
  <si>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</si>
  <si>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</si>
  <si>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</si>
  <si>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</si>
  <si>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</si>
  <si>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</si>
  <si>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</si>
  <si>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</si>
  <si>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</si>
  <si>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</si>
  <si>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</si>
  <si>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</si>
  <si>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</si>
  <si>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</si>
  <si>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</si>
  <si>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</si>
  <si>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</si>
  <si>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</si>
  <si>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</si>
  <si>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</si>
  <si>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</si>
  <si>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</si>
  <si>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</si>
  <si>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</si>
  <si>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</si>
  <si>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</si>
  <si>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</si>
  <si>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</si>
  <si>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</si>
  <si>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</si>
  <si>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</si>
  <si>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</si>
  <si>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</si>
  <si>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</si>
  <si>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</si>
  <si>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</si>
  <si>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</si>
  <si>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</si>
  <si>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</si>
  <si>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</si>
  <si>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</si>
  <si>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</si>
  <si>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</si>
  <si>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</si>
  <si>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</si>
  <si>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</si>
  <si>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</si>
  <si>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</si>
  <si>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</si>
  <si>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</si>
  <si>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</si>
  <si>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</si>
  <si>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</si>
  <si>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</si>
  <si>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</si>
  <si>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</si>
  <si>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</si>
  <si>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</si>
  <si>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</si>
  <si>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</si>
  <si>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</si>
  <si>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</si>
  <si>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</si>
  <si>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</si>
  <si>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</si>
  <si>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</si>
  <si>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</si>
  <si>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</si>
  <si>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</si>
  <si>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</si>
  <si>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</si>
  <si>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</si>
  <si>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</si>
  <si>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</si>
  <si>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</si>
  <si>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</si>
  <si>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</si>
  <si>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</si>
  <si>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</si>
  <si>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</si>
  <si>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</si>
  <si>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</si>
  <si>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</si>
  <si>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</si>
  <si>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</si>
  <si>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</si>
  <si>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</si>
  <si>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</si>
  <si>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</si>
  <si>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</si>
  <si>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</si>
  <si>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</si>
  <si>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</si>
  <si>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</si>
  <si>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</si>
  <si>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</si>
  <si>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</si>
  <si>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</si>
  <si>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</si>
  <si>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</si>
  <si>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</si>
  <si>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</si>
  <si>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</si>
  <si>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</si>
  <si>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</si>
  <si>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</si>
  <si>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</si>
  <si>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</si>
  <si>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</si>
  <si>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</si>
  <si>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</si>
  <si>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</si>
  <si>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</si>
  <si>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</si>
  <si>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</si>
  <si>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</si>
  <si>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</si>
  <si>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</si>
  <si>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</si>
  <si>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</si>
  <si>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</si>
  <si>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</si>
  <si>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</si>
  <si>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</si>
  <si>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</si>
  <si>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</si>
  <si>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</si>
  <si>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</si>
  <si>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</si>
  <si>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</si>
  <si>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</si>
  <si>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</si>
  <si>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</si>
  <si>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</si>
  <si>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</si>
  <si>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</si>
  <si>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</si>
  <si>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</si>
  <si>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</si>
  <si>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</si>
  <si>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</si>
  <si>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</si>
  <si>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</si>
  <si>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</si>
  <si>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</si>
  <si>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</si>
  <si>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</si>
  <si>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</si>
  <si>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</si>
  <si>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</si>
  <si>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</si>
  <si>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</si>
  <si>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</si>
  <si>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</si>
  <si>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</si>
  <si>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</si>
  <si>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</si>
  <si>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</si>
  <si>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</si>
  <si>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</si>
  <si>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</si>
  <si>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</si>
  <si>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</si>
  <si>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</si>
  <si>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</si>
  <si>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</si>
  <si>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</si>
  <si>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</si>
  <si>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</si>
  <si>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</si>
  <si>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</si>
  <si>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</si>
  <si>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</si>
  <si>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</si>
  <si>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</si>
  <si>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</si>
  <si>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</si>
  <si>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</si>
  <si>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</si>
  <si>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</si>
  <si>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</si>
  <si>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</si>
  <si>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</si>
  <si>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</si>
  <si>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</si>
  <si>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</si>
  <si>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</si>
  <si>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</si>
  <si>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</si>
  <si>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</si>
  <si>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</si>
  <si>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</si>
  <si>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</si>
  <si>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</si>
  <si>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</si>
  <si>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</si>
  <si>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</si>
  <si>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</si>
  <si>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</si>
  <si>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</si>
  <si>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</si>
  <si>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</si>
  <si>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</si>
  <si>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</si>
  <si>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</si>
  <si>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</si>
  <si>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</si>
  <si>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</si>
  <si>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</si>
  <si>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</si>
  <si>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</si>
  <si>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</si>
  <si>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</si>
  <si>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</si>
  <si>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</si>
  <si>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</si>
  <si>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</si>
  <si>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</si>
  <si>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</si>
  <si>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</si>
  <si>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</si>
  <si>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</si>
  <si>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</si>
  <si>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</si>
  <si>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</si>
  <si>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</si>
  <si>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</si>
  <si>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</si>
  <si>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</si>
  <si>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</si>
  <si>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</si>
  <si>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</si>
  <si>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</si>
  <si>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</si>
  <si>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</si>
  <si>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</si>
  <si>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</si>
  <si>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</si>
  <si>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</si>
  <si>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</si>
  <si>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</si>
  <si>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</si>
  <si>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</si>
  <si>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</si>
  <si>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</si>
  <si>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</si>
  <si>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</si>
  <si>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</si>
  <si>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</si>
  <si>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</si>
  <si>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</si>
  <si>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</si>
  <si>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</si>
  <si>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</si>
  <si>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</si>
  <si>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</si>
  <si>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</si>
  <si>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</si>
  <si>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</si>
  <si>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</si>
  <si>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</si>
  <si>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</si>
  <si>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</si>
  <si>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</si>
  <si>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</si>
  <si>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</si>
  <si>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</si>
  <si>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</si>
  <si>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</si>
  <si>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</si>
  <si>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</si>
  <si>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</si>
  <si>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</si>
  <si>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</si>
  <si>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</si>
  <si>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</si>
  <si>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</si>
  <si>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</si>
  <si>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</si>
  <si>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</si>
  <si>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</si>
  <si>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</si>
  <si>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</si>
  <si>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</si>
  <si>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</si>
  <si>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</si>
  <si>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</si>
  <si>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</si>
  <si>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</si>
  <si>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</si>
  <si>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</si>
  <si>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</si>
  <si>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</si>
  <si>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</si>
  <si>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</si>
  <si>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</si>
  <si>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</si>
  <si>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</si>
  <si>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</si>
  <si>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</si>
  <si>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</si>
  <si>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</si>
  <si>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</si>
  <si>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</si>
  <si>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</si>
  <si>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</si>
  <si>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</si>
  <si>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</si>
  <si>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</si>
  <si>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</si>
  <si>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</si>
  <si>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</si>
  <si>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</si>
  <si>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</si>
  <si>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</si>
  <si>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</si>
  <si>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</si>
  <si>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</si>
  <si>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</si>
  <si>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</si>
  <si>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</si>
  <si>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</si>
  <si>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</si>
  <si>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</si>
  <si>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</si>
  <si>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</si>
  <si>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</si>
  <si>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</si>
  <si>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</si>
  <si>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</si>
  <si>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</si>
  <si>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</si>
  <si>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</si>
  <si>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</si>
  <si>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</si>
  <si>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</si>
  <si>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</si>
  <si>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</si>
  <si>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</si>
  <si>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</si>
  <si>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</si>
  <si>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</si>
  <si>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</si>
  <si>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</si>
  <si>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</si>
  <si>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</si>
  <si>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</si>
  <si>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</si>
  <si>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</si>
  <si>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</si>
  <si>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</si>
  <si>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</si>
  <si>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</si>
  <si>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</si>
  <si>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</si>
  <si>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</si>
  <si>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</si>
  <si>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</si>
  <si>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</si>
  <si>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</si>
  <si>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</si>
  <si>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</si>
  <si>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</si>
  <si>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</si>
  <si>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</si>
  <si>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</si>
  <si>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</si>
  <si>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</si>
  <si>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</si>
  <si>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</si>
  <si>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</si>
  <si>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</si>
  <si>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</si>
  <si>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</si>
  <si>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</si>
  <si>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</si>
  <si>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</si>
  <si>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</si>
  <si>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</si>
  <si>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</si>
  <si>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</si>
  <si>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</si>
  <si>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</si>
  <si>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</si>
  <si>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</si>
  <si>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</si>
  <si>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</si>
  <si>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</si>
  <si>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</si>
  <si>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</si>
  <si>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</si>
  <si>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</si>
  <si>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</si>
  <si>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</si>
  <si>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</si>
  <si>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</si>
  <si>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</si>
  <si>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</si>
  <si>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</si>
  <si>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</si>
  <si>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</si>
  <si>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</si>
  <si>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</si>
  <si>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</si>
  <si>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</si>
  <si>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</si>
  <si>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</si>
  <si>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</si>
  <si>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</si>
  <si>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</si>
  <si>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</si>
  <si>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</si>
  <si>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</si>
  <si>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</si>
  <si>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</si>
  <si>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</si>
  <si>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</si>
  <si>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</si>
  <si>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</si>
  <si>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</si>
  <si>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</si>
  <si>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</si>
  <si>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</si>
  <si>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</si>
  <si>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</si>
  <si>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</si>
  <si>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</si>
  <si>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</si>
  <si>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</si>
  <si>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</si>
  <si>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</si>
  <si>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</si>
  <si>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</si>
  <si>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</si>
  <si>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</si>
  <si>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</si>
  <si>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</si>
  <si>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</si>
  <si>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</si>
  <si>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</si>
  <si>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</si>
  <si>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</si>
  <si>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</si>
  <si>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</si>
  <si>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</si>
  <si>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</si>
  <si>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</si>
  <si>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</si>
  <si>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</si>
  <si>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</si>
  <si>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</si>
  <si>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</si>
  <si>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</si>
  <si>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</si>
  <si>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</si>
  <si>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</si>
  <si>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</si>
  <si>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</si>
  <si>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</si>
  <si>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</si>
  <si>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</si>
  <si>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</si>
  <si>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</si>
  <si>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</si>
  <si>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</si>
  <si>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</si>
  <si>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</si>
  <si>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</si>
  <si>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</si>
  <si>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</si>
  <si>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</si>
  <si>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</si>
  <si>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</si>
  <si>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</si>
  <si>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</si>
  <si>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</si>
  <si>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</si>
  <si>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</si>
  <si>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</si>
  <si>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</si>
  <si>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</si>
  <si>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</si>
  <si>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</si>
  <si>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</si>
  <si>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</si>
  <si>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</si>
  <si>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</si>
  <si>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</si>
  <si>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</si>
  <si>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</si>
  <si>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</si>
  <si>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</si>
  <si>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</si>
  <si>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</si>
  <si>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</si>
  <si>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</si>
  <si>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</si>
  <si>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</si>
  <si>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</si>
  <si>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</si>
  <si>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</si>
  <si>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</si>
  <si>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</si>
  <si>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</si>
  <si>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</si>
  <si>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</si>
  <si>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</si>
  <si>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</si>
  <si>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</si>
  <si>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</si>
  <si>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</si>
  <si>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</si>
  <si>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</si>
  <si>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</si>
  <si>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</si>
  <si>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</si>
  <si>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</si>
  <si>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</si>
  <si>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</si>
  <si>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</si>
  <si>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</si>
  <si>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</si>
  <si>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</si>
  <si>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</si>
  <si>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</si>
  <si>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</si>
  <si>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</si>
  <si>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</si>
  <si>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</si>
  <si>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</si>
  <si>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</si>
  <si>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</si>
  <si>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</si>
  <si>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</si>
  <si>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</si>
  <si>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</si>
  <si>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</si>
  <si>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</si>
  <si>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</si>
  <si>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</si>
  <si>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</si>
  <si>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</si>
  <si>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</si>
  <si>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</si>
  <si>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</si>
  <si>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</si>
  <si>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</si>
  <si>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</si>
  <si>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</si>
  <si>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</si>
  <si>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</si>
  <si>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</si>
  <si>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</si>
  <si>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</si>
  <si>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</si>
  <si>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</si>
  <si>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</si>
  <si>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</si>
  <si>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</si>
  <si>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</si>
  <si>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</si>
  <si>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</si>
  <si>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</si>
  <si>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</si>
  <si>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</si>
  <si>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</si>
  <si>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</si>
  <si>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</si>
  <si>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</si>
  <si>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</si>
  <si>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</si>
  <si>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</si>
  <si>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</si>
  <si>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</si>
  <si>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</si>
  <si>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</si>
  <si>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</si>
  <si>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</si>
  <si>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</si>
  <si>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</si>
  <si>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</si>
  <si>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</si>
  <si>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</si>
  <si>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</si>
  <si>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</si>
  <si>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</si>
  <si>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</si>
  <si>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</si>
  <si>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</si>
  <si>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</si>
  <si>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</si>
  <si>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</si>
  <si>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</si>
  <si>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</si>
  <si>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</si>
  <si>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</si>
  <si>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</si>
  <si>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</si>
  <si>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</si>
  <si>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</si>
  <si>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</si>
  <si>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</si>
  <si>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</si>
  <si>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</si>
  <si>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</si>
  <si>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</si>
  <si>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</si>
  <si>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</si>
  <si>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</si>
  <si>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</si>
  <si>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</si>
  <si>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</si>
  <si>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</si>
  <si>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</si>
  <si>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</si>
  <si>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</si>
  <si>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</si>
  <si>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</si>
  <si>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</si>
  <si>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</si>
  <si>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</si>
  <si>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</si>
  <si>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</si>
  <si>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</si>
  <si>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</si>
  <si>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</si>
  <si>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</si>
  <si>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</si>
  <si>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</si>
  <si>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</si>
  <si>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</si>
  <si>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</si>
  <si>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</si>
  <si>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</si>
  <si>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</si>
  <si>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</si>
  <si>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</si>
  <si>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</si>
  <si>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</si>
  <si>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</si>
  <si>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</si>
  <si>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</si>
  <si>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</si>
  <si>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</si>
  <si>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</si>
  <si>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</si>
  <si>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</si>
  <si>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</si>
  <si>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</si>
  <si>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</si>
  <si>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</si>
  <si>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</si>
  <si>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</si>
  <si>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</si>
  <si>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</si>
  <si>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</si>
  <si>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</si>
  <si>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</si>
  <si>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</si>
  <si>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</si>
  <si>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</si>
  <si>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</si>
  <si>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</si>
  <si>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</si>
  <si>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</si>
  <si>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</si>
  <si>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</si>
  <si>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</si>
  <si>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</si>
  <si>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</si>
  <si>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</si>
  <si>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</si>
  <si>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</si>
  <si>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</si>
  <si>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</si>
  <si>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</si>
  <si>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</si>
  <si>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</si>
  <si>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</si>
  <si>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</si>
  <si>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</si>
  <si>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</si>
  <si>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</si>
  <si>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</si>
  <si>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</si>
  <si>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</si>
  <si>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</si>
  <si>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</si>
  <si>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</si>
  <si>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</si>
  <si>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</si>
  <si>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</si>
  <si>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</si>
  <si>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</si>
  <si>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</si>
  <si>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</si>
  <si>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</si>
  <si>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</si>
  <si>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</si>
  <si>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</si>
  <si>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</si>
  <si>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</si>
  <si>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</si>
  <si>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</si>
  <si>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</si>
  <si>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</si>
  <si>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</si>
  <si>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</si>
  <si>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</si>
  <si>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</si>
  <si>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</si>
  <si>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</si>
  <si>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</si>
  <si>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</si>
  <si>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</si>
  <si>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</si>
  <si>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</si>
  <si>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</si>
  <si>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</si>
  <si>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</si>
  <si>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</si>
  <si>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</si>
  <si>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</si>
  <si>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</si>
  <si>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</si>
  <si>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</si>
  <si>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</si>
  <si>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</si>
  <si>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</si>
  <si>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</si>
  <si>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</si>
  <si>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</si>
  <si>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</si>
  <si>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</si>
  <si>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</si>
  <si>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</si>
  <si>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</si>
  <si>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</si>
  <si>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</si>
  <si>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</si>
  <si>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</si>
  <si>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</si>
  <si>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</si>
  <si>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</si>
  <si>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</si>
  <si>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</si>
  <si>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</si>
  <si>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</si>
  <si>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</si>
  <si>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</si>
  <si>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</si>
  <si>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</si>
  <si>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</si>
  <si>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</si>
  <si>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</si>
  <si>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</si>
  <si>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</si>
  <si>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</si>
  <si>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</si>
  <si>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</si>
  <si>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</si>
  <si>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</si>
  <si>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</si>
  <si>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</si>
  <si>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</si>
  <si>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</si>
  <si>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</si>
  <si>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</si>
  <si>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</si>
  <si>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</si>
  <si>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</si>
  <si>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</si>
  <si>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</si>
  <si>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</si>
  <si>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</si>
  <si>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</si>
  <si>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</si>
  <si>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</si>
  <si>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</si>
  <si>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</si>
  <si>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</si>
  <si>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</si>
  <si>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</si>
  <si>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</si>
  <si>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</si>
  <si>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</si>
  <si>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</si>
  <si>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</si>
  <si>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</si>
  <si>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</si>
  <si>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</si>
  <si>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</si>
  <si>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</si>
  <si>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</si>
  <si>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</si>
  <si>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</si>
  <si>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</si>
  <si>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</si>
  <si>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</si>
  <si>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</si>
  <si>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</si>
  <si>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</si>
  <si>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</si>
  <si>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</si>
  <si>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</si>
  <si>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</si>
  <si>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</si>
  <si>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</si>
  <si>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</si>
  <si>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</si>
  <si>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</si>
  <si>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</si>
  <si>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</si>
  <si>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</si>
  <si>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</si>
  <si>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</si>
  <si>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</si>
  <si>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</si>
  <si>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</si>
  <si>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</si>
  <si>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</si>
  <si>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</si>
  <si>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</si>
  <si>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</si>
  <si>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</si>
  <si>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</si>
  <si>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</si>
  <si>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</si>
  <si>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</si>
  <si>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</si>
  <si>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</si>
  <si>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</si>
  <si>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</si>
  <si>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</si>
  <si>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</si>
  <si>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</si>
  <si>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</si>
  <si>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</si>
  <si>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</si>
  <si>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</si>
  <si>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</si>
  <si>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</si>
  <si>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</si>
  <si>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</si>
  <si>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</si>
  <si>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</si>
  <si>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</si>
  <si>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</si>
  <si>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</si>
  <si>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</si>
  <si>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</si>
  <si>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</si>
  <si>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</si>
  <si>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</si>
  <si>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</si>
  <si>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</si>
  <si>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</si>
  <si>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</si>
  <si>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</si>
  <si>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</si>
  <si>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</si>
  <si>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</si>
  <si>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</si>
  <si>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</si>
  <si>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</si>
  <si>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</si>
  <si>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</si>
  <si>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</si>
  <si>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</si>
  <si>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</si>
  <si>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</si>
  <si>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</si>
  <si>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</si>
  <si>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</si>
  <si>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</si>
  <si>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</si>
  <si>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</si>
  <si>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</si>
  <si>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</si>
  <si>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</si>
  <si>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</si>
  <si>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</si>
  <si>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</si>
  <si>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</si>
  <si>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</si>
  <si>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</si>
  <si>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</si>
  <si>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</si>
  <si>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</si>
  <si>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</si>
  <si>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</si>
  <si>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</si>
  <si>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</si>
  <si>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</si>
  <si>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</si>
  <si>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</si>
  <si>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</si>
  <si>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</si>
  <si>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</si>
  <si>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</si>
  <si>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</si>
  <si>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</si>
  <si>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</si>
  <si>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</si>
  <si>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</si>
  <si>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</si>
  <si>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</si>
  <si>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</si>
  <si>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</si>
  <si>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</si>
  <si>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</si>
  <si>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</si>
  <si>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</si>
  <si>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</si>
  <si>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</si>
  <si>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</si>
  <si>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</si>
  <si>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</si>
  <si>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</si>
  <si>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</si>
  <si>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</si>
  <si>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</si>
  <si>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</si>
  <si>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</si>
  <si>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</si>
  <si>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</si>
  <si>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</si>
  <si>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</si>
  <si>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</si>
  <si>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</si>
  <si>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</si>
  <si>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</si>
  <si>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</si>
  <si>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</si>
  <si>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</si>
  <si>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</si>
  <si>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</si>
  <si>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</si>
  <si>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</si>
  <si>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</si>
  <si>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</si>
  <si>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</si>
  <si>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</si>
  <si>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</si>
  <si>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</si>
  <si>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</si>
  <si>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</si>
  <si>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</si>
  <si>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</si>
  <si>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</si>
  <si>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</si>
  <si>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</si>
  <si>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</si>
  <si>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</si>
  <si>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</si>
  <si>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</si>
  <si>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</si>
  <si>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</si>
  <si>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</si>
  <si>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</si>
  <si>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</si>
  <si>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</si>
  <si>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</si>
  <si>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</si>
  <si>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</si>
  <si>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</si>
  <si>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</si>
  <si>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</si>
  <si>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</si>
  <si>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</si>
  <si>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</si>
  <si>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</si>
  <si>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</si>
  <si>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</si>
  <si>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</si>
  <si>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</si>
  <si>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</si>
  <si>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</si>
  <si>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</si>
  <si>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</si>
  <si>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</si>
  <si>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</si>
  <si>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</si>
  <si>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</si>
  <si>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</si>
  <si>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</si>
  <si>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</si>
  <si>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</si>
  <si>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</si>
  <si>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</si>
  <si>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</si>
  <si>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</si>
  <si>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</si>
  <si>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</si>
  <si>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</si>
  <si>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</si>
  <si>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</si>
  <si>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</si>
  <si>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</si>
  <si>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</si>
  <si>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</si>
  <si>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</si>
  <si>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</si>
  <si>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</si>
  <si>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</si>
  <si>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</si>
  <si>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</si>
  <si>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</si>
  <si>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</si>
  <si>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</si>
  <si>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</si>
  <si>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</si>
  <si>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</si>
  <si>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</si>
  <si>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</si>
  <si>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</si>
  <si>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</si>
  <si>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</si>
  <si>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</si>
  <si>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</si>
  <si>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</si>
  <si>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</si>
  <si>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</si>
  <si>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</si>
  <si>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</si>
  <si>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</si>
  <si>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</si>
  <si>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</si>
  <si>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</si>
  <si>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</si>
  <si>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</si>
  <si>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</si>
  <si>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</si>
  <si>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</si>
  <si>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</si>
  <si>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</si>
  <si>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</si>
  <si>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</si>
  <si>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</si>
  <si>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</si>
  <si>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</si>
  <si>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</si>
  <si>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</si>
  <si>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</si>
  <si>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</si>
  <si>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</si>
  <si>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</si>
  <si>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</si>
  <si>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</si>
  <si>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</si>
  <si>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</si>
  <si>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</si>
  <si>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</si>
  <si>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</si>
  <si>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</si>
  <si>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</si>
  <si>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</si>
  <si>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</si>
  <si>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</si>
  <si>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</si>
  <si>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</si>
  <si>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</si>
  <si>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</si>
  <si>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</si>
  <si>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</si>
  <si>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</si>
  <si>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</si>
  <si>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</si>
  <si>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</si>
  <si>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</si>
  <si>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</si>
  <si>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</si>
  <si>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</si>
  <si>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</si>
  <si>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</si>
  <si>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</si>
  <si>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</si>
  <si>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</si>
  <si>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</si>
  <si>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</si>
  <si>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</si>
  <si>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</si>
  <si>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</si>
  <si>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</si>
  <si>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</si>
  <si>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</si>
  <si>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</si>
  <si>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</si>
  <si>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</si>
  <si>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</si>
  <si>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</si>
  <si>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</si>
  <si>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</si>
  <si>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</si>
  <si>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</si>
  <si>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</si>
  <si>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</si>
  <si>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</si>
  <si>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</si>
  <si>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</si>
  <si>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</si>
  <si>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</si>
  <si>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</si>
  <si>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</si>
  <si>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</si>
  <si>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</si>
  <si>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</si>
  <si>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</si>
  <si>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</si>
  <si>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</si>
  <si>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</si>
  <si>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</si>
  <si>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</si>
  <si>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</si>
  <si>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</si>
  <si>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</si>
  <si>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</si>
  <si>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</si>
  <si>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</si>
  <si>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</si>
  <si>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</si>
  <si>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</si>
  <si>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</si>
  <si>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</si>
  <si>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</si>
  <si>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</si>
  <si>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</si>
  <si>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</si>
  <si>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</si>
  <si>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</si>
  <si>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</si>
  <si>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</si>
  <si>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</si>
  <si>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</si>
  <si>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</si>
  <si>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</si>
  <si>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</si>
  <si>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</si>
  <si>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</si>
  <si>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</si>
  <si>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</si>
  <si>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</si>
  <si>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</si>
  <si>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</si>
  <si>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</si>
  <si>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</si>
  <si>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</si>
  <si>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</si>
  <si>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</si>
  <si>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</si>
  <si>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</si>
  <si>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</si>
  <si>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</si>
  <si>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</si>
  <si>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</si>
  <si>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</si>
  <si>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</si>
  <si>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</si>
  <si>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</si>
  <si>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</si>
  <si>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</si>
  <si>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</si>
  <si>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</si>
  <si>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</si>
  <si>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</si>
  <si>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</si>
  <si>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</si>
  <si>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</si>
  <si>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</si>
  <si>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</si>
  <si>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</si>
  <si>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</si>
  <si>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</si>
  <si>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</si>
  <si>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</si>
  <si>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</si>
  <si>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</si>
  <si>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</si>
  <si>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</si>
  <si>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</si>
  <si>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</si>
  <si>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</si>
  <si>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</si>
  <si>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</si>
  <si>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</si>
  <si>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</si>
  <si>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</si>
  <si>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</si>
  <si>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</si>
  <si>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</si>
  <si>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</si>
  <si>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</si>
  <si>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</si>
  <si>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</si>
  <si>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</si>
  <si>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</si>
  <si>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</si>
  <si>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</si>
  <si>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</si>
  <si>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</si>
  <si>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</si>
  <si>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</si>
  <si>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</si>
  <si>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</si>
  <si>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</si>
  <si>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</si>
  <si>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</si>
  <si>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</si>
  <si>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</si>
  <si>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</si>
  <si>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</si>
  <si>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</si>
  <si>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</si>
  <si>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</si>
  <si>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</si>
  <si>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</si>
  <si>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</si>
  <si>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</si>
  <si>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</si>
  <si>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</si>
  <si>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</si>
  <si>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</si>
  <si>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</si>
  <si>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</si>
  <si>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</si>
  <si>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</si>
  <si>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</si>
  <si>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</si>
  <si>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</si>
  <si>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</si>
  <si>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</si>
  <si>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</si>
  <si>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</si>
  <si>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</si>
  <si>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</si>
  <si>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</si>
  <si>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</si>
  <si>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</si>
  <si>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</si>
  <si>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</si>
  <si>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</si>
  <si>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</si>
  <si>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</si>
  <si>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</si>
  <si>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</si>
  <si>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</si>
  <si>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</si>
  <si>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</si>
  <si>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</si>
  <si>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</si>
  <si>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</si>
  <si>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</si>
  <si>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</si>
  <si>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</si>
  <si>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</si>
  <si>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</si>
  <si>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</si>
  <si>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</si>
  <si>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</si>
  <si>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</si>
  <si>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</si>
  <si>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</si>
  <si>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</si>
  <si>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</si>
  <si>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</si>
  <si>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</si>
  <si>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</si>
  <si>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</si>
  <si>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</si>
  <si>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</si>
  <si>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</si>
  <si>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</si>
  <si>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</si>
  <si>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</si>
  <si>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</si>
  <si>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</si>
  <si>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</si>
  <si>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</si>
  <si>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</si>
  <si>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</si>
  <si>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</si>
  <si>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</si>
  <si>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</si>
  <si>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</si>
  <si>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</si>
  <si>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</si>
  <si>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</si>
  <si>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</si>
  <si>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</si>
  <si>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</si>
  <si>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</si>
  <si>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</si>
  <si>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</si>
  <si>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</si>
  <si>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</si>
  <si>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</si>
  <si>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</si>
  <si>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</si>
  <si>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</si>
  <si>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</si>
  <si>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</si>
  <si>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</si>
  <si>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</si>
  <si>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</si>
  <si>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</si>
  <si>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</si>
  <si>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</si>
  <si>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</si>
  <si>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</si>
  <si>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</si>
  <si>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</si>
  <si>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</si>
  <si>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</si>
  <si>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</si>
  <si>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</si>
  <si>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</si>
  <si>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</si>
  <si>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</si>
  <si>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</si>
  <si>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</si>
  <si>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</si>
  <si>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</si>
  <si>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</si>
  <si>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</si>
  <si>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</si>
  <si>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</si>
  <si>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</si>
  <si>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</si>
  <si>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</si>
  <si>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</si>
  <si>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</si>
  <si>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</si>
  <si>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</si>
  <si>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</si>
  <si>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</si>
  <si>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</si>
  <si>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</si>
  <si>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</si>
  <si>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</si>
  <si>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</si>
  <si>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</si>
  <si>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</si>
  <si>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</si>
  <si>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</si>
  <si>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</si>
  <si>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</si>
  <si>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</si>
  <si>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</si>
  <si>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</si>
  <si>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</si>
  <si>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</si>
  <si>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</si>
  <si>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</si>
  <si>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</si>
  <si>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</si>
  <si>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</si>
  <si>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</si>
  <si>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</si>
  <si>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</si>
  <si>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</si>
  <si>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</si>
  <si>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</si>
  <si>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</si>
  <si>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</si>
  <si>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</si>
  <si>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</si>
  <si>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</si>
  <si>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</si>
  <si>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</si>
  <si>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</si>
  <si>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</si>
  <si>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</si>
  <si>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</si>
  <si>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</si>
  <si>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</si>
  <si>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</si>
  <si>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</si>
  <si>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</si>
  <si>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</si>
  <si>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</si>
  <si>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</si>
  <si>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</si>
  <si>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</si>
  <si>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</si>
  <si>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</si>
  <si>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</si>
  <si>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</si>
  <si>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</si>
  <si>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</si>
  <si>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</si>
  <si>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</si>
  <si>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</si>
  <si>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</si>
  <si>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</si>
  <si>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</si>
  <si>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</si>
  <si>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</si>
  <si>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</si>
  <si>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</si>
  <si>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</si>
  <si>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</si>
  <si>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</si>
  <si>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</si>
  <si>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</si>
  <si>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</si>
  <si>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</si>
  <si>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</si>
  <si>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</si>
  <si>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</si>
  <si>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</si>
  <si>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</si>
  <si>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</si>
  <si>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</si>
  <si>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</si>
  <si>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</si>
  <si>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</si>
  <si>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</si>
  <si>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</si>
  <si>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</si>
  <si>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</si>
  <si>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</si>
  <si>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</si>
  <si>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</si>
  <si>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</si>
  <si>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</si>
  <si>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</si>
  <si>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</si>
  <si>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</si>
  <si>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</si>
  <si>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</si>
  <si>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</si>
  <si>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</si>
  <si>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</si>
  <si>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</si>
  <si>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</si>
  <si>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</si>
  <si>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</si>
  <si>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</si>
  <si>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</si>
  <si>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</si>
  <si>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</si>
  <si>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</si>
  <si>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</si>
  <si>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</si>
  <si>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</si>
  <si>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</si>
  <si>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</si>
  <si>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</si>
  <si>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</si>
  <si>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</si>
  <si>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</si>
  <si>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</si>
  <si>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</si>
  <si>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</si>
  <si>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</si>
  <si>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</si>
  <si>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</si>
  <si>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</si>
  <si>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</si>
  <si>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</si>
  <si>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</si>
  <si>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</si>
  <si>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</si>
  <si>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</si>
  <si>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</si>
  <si>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</si>
  <si>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</si>
  <si>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</si>
  <si>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</si>
  <si>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</si>
  <si>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</si>
  <si>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</si>
  <si>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</si>
  <si>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</si>
  <si>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</si>
  <si>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</si>
  <si>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</si>
  <si>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</si>
  <si>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</si>
  <si>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</si>
  <si>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</si>
  <si>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</si>
  <si>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</si>
  <si>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</si>
  <si>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</si>
  <si>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</si>
  <si>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</si>
  <si>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</si>
  <si>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</si>
  <si>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</si>
  <si>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</si>
  <si>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</si>
  <si>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</si>
  <si>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</si>
  <si>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</si>
  <si>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</si>
  <si>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</si>
  <si>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</si>
  <si>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</si>
  <si>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</si>
  <si>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</si>
  <si>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</si>
  <si>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</si>
  <si>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</si>
  <si>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</si>
  <si>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</si>
  <si>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</si>
  <si>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</si>
  <si>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</si>
  <si>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</si>
  <si>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</si>
  <si>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</si>
  <si>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</si>
  <si>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</si>
  <si>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</si>
  <si>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</si>
  <si>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</si>
  <si>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</si>
  <si>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</si>
  <si>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</si>
  <si>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</si>
  <si>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</si>
  <si>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</si>
  <si>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</si>
  <si>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</si>
  <si>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</si>
  <si>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</si>
  <si>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</si>
  <si>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</si>
  <si>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</si>
  <si>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</si>
  <si>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</si>
  <si>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</si>
  <si>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</si>
  <si>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</si>
  <si>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</si>
  <si>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</si>
  <si>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</si>
  <si>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</si>
  <si>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</si>
  <si>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</si>
  <si>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</si>
  <si>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</si>
  <si>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</si>
  <si>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</si>
  <si>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</si>
  <si>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</si>
  <si>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</si>
  <si>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</si>
  <si>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</si>
  <si>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</si>
  <si>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</si>
  <si>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</si>
  <si>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</si>
  <si>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</si>
  <si>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</si>
  <si>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</si>
  <si>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</si>
  <si>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</si>
  <si>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</si>
  <si>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</si>
  <si>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</si>
  <si>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</si>
  <si>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</si>
  <si>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</si>
  <si>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</si>
  <si>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</si>
  <si>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</si>
  <si>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</si>
  <si>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</si>
  <si>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</si>
  <si>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</si>
  <si>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</si>
  <si>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</si>
  <si>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</si>
  <si>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</si>
  <si>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</si>
  <si>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</si>
  <si>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</si>
  <si>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</si>
  <si>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</si>
  <si>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</si>
  <si>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</si>
  <si>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</si>
  <si>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</si>
  <si>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</si>
  <si>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</si>
  <si>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</si>
  <si>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</si>
  <si>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</si>
  <si>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</si>
  <si>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</si>
  <si>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</si>
  <si>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</si>
  <si>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</si>
  <si>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</si>
  <si>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</si>
  <si>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</si>
  <si>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</si>
  <si>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</si>
  <si>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</si>
  <si>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</si>
  <si>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</si>
  <si>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</si>
  <si>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</si>
  <si>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</si>
  <si>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</si>
  <si>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</si>
  <si>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</si>
  <si>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</si>
  <si>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</si>
  <si>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</si>
  <si>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</si>
  <si>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</si>
  <si>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</si>
  <si>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</si>
  <si>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</si>
  <si>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</si>
  <si>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</si>
  <si>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</si>
  <si>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</si>
  <si>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</si>
  <si>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</si>
  <si>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</si>
  <si>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</si>
  <si>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</si>
  <si>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</si>
  <si>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</si>
  <si>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</si>
  <si>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</si>
  <si>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</si>
  <si>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</si>
  <si>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</si>
  <si>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</si>
  <si>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</si>
  <si>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</si>
  <si>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</si>
  <si>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</si>
  <si>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</si>
  <si>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</si>
  <si>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</si>
  <si>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</si>
  <si>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</si>
  <si>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</si>
  <si>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</si>
  <si>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</si>
  <si>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</si>
  <si>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</si>
  <si>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</si>
  <si>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</si>
  <si>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</si>
  <si>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</si>
  <si>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</si>
  <si>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</si>
  <si>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</si>
  <si>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</si>
  <si>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</si>
  <si>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</si>
  <si>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</si>
  <si>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</si>
  <si>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</si>
  <si>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</si>
  <si>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</si>
  <si>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</si>
  <si>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</si>
  <si>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</si>
  <si>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</si>
  <si>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</si>
  <si>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</si>
  <si>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</si>
  <si>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</si>
  <si>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</si>
  <si>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</si>
  <si>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</si>
  <si>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</si>
  <si>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</si>
  <si>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</si>
  <si>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</si>
  <si>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</si>
  <si>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</si>
  <si>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</si>
  <si>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</si>
  <si>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</si>
  <si>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</si>
  <si>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</si>
  <si>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</si>
  <si>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</si>
  <si>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</si>
  <si>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</si>
  <si>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</si>
  <si>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</si>
  <si>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</si>
  <si>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</si>
  <si>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</si>
  <si>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</si>
  <si>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</si>
  <si>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</si>
  <si>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</si>
  <si>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</si>
  <si>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</si>
  <si>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</si>
  <si>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</si>
  <si>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</si>
  <si>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</si>
  <si>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</si>
  <si>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</si>
  <si>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</si>
  <si>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</si>
  <si>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</si>
  <si>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</si>
  <si>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</si>
  <si>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</si>
  <si>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</si>
  <si>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</si>
  <si>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</si>
  <si>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</si>
  <si>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</si>
  <si>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</si>
  <si>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</si>
  <si>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</si>
  <si>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</si>
  <si>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</si>
  <si>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</si>
  <si>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</si>
  <si>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</si>
  <si>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</si>
  <si>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</si>
  <si>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</si>
  <si>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</si>
  <si>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</si>
  <si>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</si>
  <si>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</si>
  <si>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</si>
  <si>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</si>
  <si>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</si>
  <si>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</si>
  <si>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</si>
  <si>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</si>
  <si>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</si>
  <si>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</si>
  <si>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</si>
  <si>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</si>
  <si>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</si>
  <si>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</si>
  <si>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</si>
  <si>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</si>
  <si>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</si>
  <si>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</si>
  <si>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</si>
  <si>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</si>
  <si>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</si>
  <si>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</si>
  <si>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</si>
  <si>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</si>
  <si>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</si>
  <si>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</si>
  <si>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</si>
  <si>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</si>
  <si>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</si>
  <si>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</si>
  <si>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</si>
  <si>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</si>
  <si>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</si>
  <si>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</si>
  <si>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</si>
  <si>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</si>
  <si>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</si>
  <si>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</si>
  <si>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</si>
  <si>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</si>
  <si>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</si>
  <si>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</si>
  <si>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</si>
  <si>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</si>
  <si>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</si>
  <si>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</si>
  <si>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</si>
  <si>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</si>
  <si>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</si>
  <si>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</si>
  <si>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</si>
  <si>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</si>
  <si>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</si>
  <si>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</si>
  <si>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</si>
  <si>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</si>
  <si>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</si>
  <si>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</si>
  <si>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</si>
  <si>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</si>
  <si>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</si>
  <si>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</si>
  <si>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</si>
  <si>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</si>
  <si>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</si>
  <si>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</si>
  <si>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</si>
  <si>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</si>
  <si>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</si>
  <si>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</si>
  <si>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</si>
  <si>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</si>
  <si>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</si>
  <si>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</si>
  <si>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</si>
  <si>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</si>
  <si>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</si>
  <si>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</si>
  <si>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</si>
  <si>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</si>
  <si>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</si>
  <si>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</si>
  <si>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</si>
  <si>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</si>
  <si>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</si>
  <si>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</si>
  <si>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</si>
  <si>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</si>
  <si>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</si>
  <si>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</si>
  <si>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</si>
  <si>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</si>
  <si>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</si>
  <si>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</si>
  <si>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</si>
  <si>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</si>
  <si>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</si>
  <si>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</si>
  <si>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</si>
  <si>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</si>
  <si>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</si>
  <si>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</si>
  <si>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</si>
  <si>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</si>
  <si>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</si>
  <si>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</si>
  <si>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</si>
  <si>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</si>
  <si>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</si>
  <si>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</si>
  <si>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</si>
  <si>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</si>
  <si>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</si>
  <si>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</si>
  <si>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</si>
  <si>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</si>
  <si>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</si>
  <si>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</si>
  <si>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</si>
  <si>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</si>
  <si>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</si>
  <si>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</si>
  <si>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</si>
  <si>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</si>
  <si>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</si>
  <si>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</si>
  <si>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</si>
  <si>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</si>
  <si>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</si>
  <si>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</si>
  <si>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</si>
  <si>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</si>
  <si>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</si>
  <si>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</si>
  <si>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</si>
  <si>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</si>
  <si>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</si>
  <si>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</si>
  <si>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</si>
  <si>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</si>
  <si>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</si>
  <si>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</si>
  <si>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</si>
  <si>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</si>
  <si>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</si>
  <si>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</si>
  <si>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</si>
  <si>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</si>
  <si>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</si>
  <si>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</si>
  <si>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</si>
  <si>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</si>
  <si>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</si>
  <si>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</si>
  <si>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</si>
  <si>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</si>
  <si>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</si>
  <si>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</si>
  <si>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</si>
  <si>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</si>
  <si>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</si>
  <si>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</si>
  <si>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</si>
  <si>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</si>
  <si>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</si>
  <si>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</si>
  <si>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</si>
  <si>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</si>
  <si>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</si>
  <si>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</si>
  <si>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</si>
  <si>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</si>
  <si>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</si>
  <si>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</si>
  <si>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</si>
  <si>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</si>
  <si>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</si>
  <si>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</si>
  <si>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</si>
  <si>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</si>
  <si>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</si>
  <si>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</si>
  <si>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</si>
  <si>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</si>
  <si>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</si>
  <si>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</si>
  <si>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</si>
  <si>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</si>
  <si>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</si>
  <si>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</si>
  <si>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</si>
  <si>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</si>
  <si>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</si>
  <si>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</si>
  <si>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</si>
  <si>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</si>
  <si>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</si>
  <si>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</si>
  <si>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</si>
  <si>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</si>
  <si>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</si>
  <si>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</si>
  <si>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</si>
  <si>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</si>
  <si>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</si>
  <si>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</si>
  <si>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</si>
  <si>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</si>
  <si>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</si>
  <si>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</si>
  <si>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</si>
  <si>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</si>
  <si>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</si>
  <si>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</si>
  <si>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</si>
  <si>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</si>
  <si>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</si>
  <si>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</si>
  <si>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</si>
  <si>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</si>
  <si>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</si>
  <si>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</si>
  <si>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</si>
  <si>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</si>
  <si>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</si>
  <si>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</si>
  <si>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</si>
  <si>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</si>
  <si>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</si>
  <si>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</si>
  <si>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</si>
  <si>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</si>
  <si>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</si>
  <si>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</si>
  <si>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</si>
  <si>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</si>
  <si>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</si>
  <si>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</si>
  <si>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</si>
  <si>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</si>
  <si>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</si>
  <si>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</si>
  <si>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</si>
  <si>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</si>
  <si>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</si>
  <si>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</si>
  <si>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</si>
  <si>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</si>
  <si>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</si>
  <si>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</si>
  <si>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</si>
  <si>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</si>
  <si>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</si>
  <si>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</si>
  <si>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</si>
  <si>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</si>
  <si>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</si>
  <si>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</si>
  <si>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</si>
  <si>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</si>
  <si>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</si>
  <si>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</si>
  <si>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</si>
  <si>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</si>
  <si>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</si>
  <si>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</si>
  <si>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</si>
  <si>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</si>
  <si>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</si>
  <si>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</si>
  <si>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</si>
  <si>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</si>
  <si>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</si>
  <si>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</si>
  <si>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</si>
  <si>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</si>
  <si>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</si>
  <si>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</si>
  <si>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</si>
  <si>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</si>
  <si>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</si>
  <si>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</si>
  <si>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</si>
  <si>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</si>
  <si>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</si>
  <si>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</si>
  <si>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</si>
  <si>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</si>
  <si>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</si>
  <si>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</si>
  <si>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</si>
  <si>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</si>
  <si>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</si>
  <si>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</si>
  <si>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</si>
  <si>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</si>
  <si>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</si>
  <si>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</si>
  <si>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</si>
  <si>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</si>
  <si>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</si>
  <si>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</si>
  <si>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</si>
  <si>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</si>
  <si>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</si>
  <si>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</si>
  <si>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</si>
  <si>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</si>
  <si>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</si>
  <si>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</si>
  <si>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</si>
  <si>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</si>
  <si>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</si>
  <si>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</si>
  <si>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</si>
  <si>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</si>
  <si>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</si>
  <si>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</si>
  <si>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</si>
  <si>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</si>
  <si>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</si>
  <si>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</si>
  <si>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</si>
  <si>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</si>
  <si>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</si>
  <si>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</si>
  <si>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</si>
  <si>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</si>
  <si>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</si>
  <si>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</si>
  <si>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</si>
  <si>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</si>
  <si>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</si>
  <si>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</si>
  <si>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</si>
  <si>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</si>
  <si>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</si>
  <si>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</si>
  <si>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</si>
  <si>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</si>
  <si>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</si>
  <si>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</si>
  <si>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</si>
  <si>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</si>
  <si>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</si>
  <si>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</si>
  <si>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</si>
  <si>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</si>
  <si>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</si>
  <si>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</si>
  <si>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</si>
  <si>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</si>
  <si>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</si>
  <si>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</si>
  <si>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</si>
  <si>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</si>
  <si>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</si>
  <si>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</si>
  <si>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</si>
  <si>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</si>
  <si>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</si>
  <si>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</si>
  <si>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</si>
  <si>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</si>
  <si>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</si>
  <si>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</si>
  <si>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</si>
  <si>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</si>
  <si>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</si>
  <si>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</si>
  <si>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</si>
  <si>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</si>
  <si>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</si>
  <si>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</si>
  <si>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</si>
  <si>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</si>
  <si>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</si>
  <si>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</si>
  <si>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</si>
  <si>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</si>
  <si>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</si>
  <si>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</si>
  <si>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</si>
  <si>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</si>
  <si>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</si>
  <si>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</si>
  <si>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</si>
  <si>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</si>
  <si>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</si>
  <si>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</si>
  <si>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</si>
  <si>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</si>
  <si>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</si>
  <si>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</si>
  <si>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</si>
  <si>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</si>
  <si>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</si>
  <si>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</si>
  <si>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</si>
  <si>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</si>
  <si>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</si>
  <si>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</si>
  <si>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</si>
  <si>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</si>
  <si>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</si>
  <si>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</si>
  <si>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</si>
  <si>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</si>
  <si>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</si>
  <si>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</si>
  <si>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</si>
  <si>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</si>
  <si>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</si>
  <si>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</si>
  <si>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</si>
  <si>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</si>
  <si>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</si>
  <si>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</si>
  <si>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</si>
  <si>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</si>
  <si>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</si>
  <si>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</si>
  <si>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</si>
  <si>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</si>
  <si>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</si>
  <si>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</si>
  <si>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</si>
  <si>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</si>
  <si>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</si>
  <si>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</si>
  <si>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</si>
  <si>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</si>
  <si>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</si>
  <si>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</si>
  <si>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</si>
  <si>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</si>
  <si>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</si>
  <si>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</si>
  <si>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</si>
  <si>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</si>
  <si>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</si>
  <si>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</si>
  <si>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</si>
  <si>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</si>
  <si>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</si>
  <si>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</si>
  <si>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</si>
  <si>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</si>
  <si>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</si>
  <si>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</si>
  <si>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</si>
  <si>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</si>
  <si>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</si>
  <si>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</si>
  <si>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</si>
  <si>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</si>
  <si>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</si>
  <si>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</si>
  <si>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</si>
  <si>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</si>
  <si>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</si>
  <si>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</si>
  <si>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</si>
  <si>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</si>
  <si>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</si>
  <si>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</si>
  <si>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</si>
  <si>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</si>
  <si>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</si>
  <si>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</si>
  <si>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</si>
  <si>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</si>
  <si>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</si>
  <si>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</si>
  <si>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</si>
  <si>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</si>
  <si>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</si>
  <si>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</si>
  <si>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</si>
  <si>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</si>
  <si>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</si>
  <si>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</si>
  <si>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</si>
  <si>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</si>
  <si>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</si>
  <si>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</si>
  <si>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</si>
  <si>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</si>
  <si>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</si>
  <si>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</si>
  <si>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</si>
  <si>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</si>
  <si>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</si>
  <si>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</si>
  <si>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</si>
  <si>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</si>
  <si>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</si>
  <si>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</si>
  <si>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</si>
  <si>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</si>
  <si>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</si>
  <si>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</si>
  <si>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</si>
  <si>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</si>
  <si>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</si>
  <si>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</si>
  <si>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</si>
  <si>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</si>
  <si>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</si>
  <si>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</si>
  <si>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</si>
  <si>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</si>
  <si>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</si>
  <si>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</si>
  <si>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</si>
  <si>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</si>
  <si>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</si>
  <si>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</si>
  <si>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</si>
  <si>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</si>
  <si>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</si>
  <si>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</si>
  <si>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</si>
  <si>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</si>
  <si>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</si>
  <si>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</si>
  <si>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</si>
  <si>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</si>
  <si>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</si>
  <si>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</si>
  <si>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</si>
  <si>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</si>
  <si>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</si>
  <si>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</si>
  <si>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</si>
  <si>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</si>
  <si>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</si>
  <si>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</si>
  <si>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</si>
  <si>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</si>
  <si>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</si>
  <si>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</si>
  <si>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</si>
  <si>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</si>
  <si>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</si>
  <si>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</si>
  <si>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</si>
  <si>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</si>
  <si>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</si>
  <si>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</si>
  <si>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</si>
  <si>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</si>
  <si>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</si>
  <si>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</si>
  <si>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</si>
  <si>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</si>
  <si>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</si>
  <si>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</si>
  <si>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</si>
  <si>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</si>
  <si>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</si>
  <si>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</si>
  <si>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</si>
  <si>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</si>
  <si>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</si>
  <si>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</si>
  <si>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</si>
  <si>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</si>
  <si>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</si>
  <si>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</si>
  <si>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</si>
  <si>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</si>
  <si>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</si>
  <si>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</si>
  <si>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</si>
  <si>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</si>
  <si>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</si>
  <si>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</si>
  <si>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</si>
  <si>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</si>
  <si>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</si>
  <si>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</si>
  <si>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</si>
  <si>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</si>
  <si>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</si>
  <si>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</si>
  <si>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</si>
  <si>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</si>
  <si>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</si>
  <si>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</si>
  <si>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</si>
  <si>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</si>
  <si>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</si>
  <si>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</si>
  <si>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</si>
  <si>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</si>
  <si>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</si>
  <si>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</si>
  <si>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</si>
  <si>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</si>
  <si>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</si>
  <si>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</si>
  <si>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</si>
  <si>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</si>
  <si>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</si>
  <si>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</si>
  <si>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</si>
  <si>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</si>
  <si>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</si>
  <si>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</si>
  <si>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</si>
  <si>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</si>
  <si>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</si>
  <si>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</si>
  <si>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</si>
  <si>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</si>
  <si>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</si>
  <si>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</si>
  <si>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</si>
  <si>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</si>
  <si>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</si>
  <si>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</si>
  <si>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</si>
  <si>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</si>
  <si>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</si>
  <si>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</si>
  <si>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</si>
  <si>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</si>
  <si>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</si>
  <si>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</si>
  <si>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</si>
  <si>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</si>
  <si>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</si>
  <si>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</si>
  <si>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</si>
  <si>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</si>
  <si>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</si>
  <si>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</si>
  <si>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</si>
  <si>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</si>
  <si>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</si>
  <si>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</si>
  <si>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</si>
  <si>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</si>
  <si>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</si>
  <si>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</si>
  <si>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</si>
  <si>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</si>
  <si>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</si>
  <si>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</si>
  <si>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</si>
  <si>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</si>
  <si>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</si>
  <si>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</si>
  <si>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</si>
  <si>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</si>
  <si>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</si>
  <si>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</si>
  <si>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</si>
  <si>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</si>
  <si>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</si>
  <si>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</si>
  <si>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</si>
  <si>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</si>
  <si>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</si>
  <si>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</si>
  <si>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</si>
  <si>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</si>
  <si>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</si>
  <si>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</si>
  <si>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</si>
  <si>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</si>
  <si>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</si>
  <si>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</si>
  <si>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</si>
  <si>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</si>
  <si>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</si>
  <si>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</si>
  <si>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</si>
  <si>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</si>
  <si>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</si>
  <si>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</si>
  <si>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</si>
  <si>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</si>
  <si>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</si>
  <si>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</si>
  <si>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</si>
  <si>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</si>
  <si>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</si>
  <si>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</si>
  <si>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</si>
  <si>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</si>
  <si>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</si>
  <si>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</si>
  <si>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</si>
  <si>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</si>
  <si>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</si>
  <si>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</si>
  <si>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</si>
  <si>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</si>
  <si>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</si>
  <si>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</si>
  <si>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</si>
  <si>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</si>
  <si>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</si>
  <si>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</si>
  <si>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</si>
  <si>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</si>
  <si>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</si>
  <si>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</si>
  <si>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</si>
  <si>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</si>
  <si>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</si>
  <si>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</si>
  <si>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</si>
  <si>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</si>
  <si>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</si>
  <si>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</si>
  <si>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</si>
  <si>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</si>
  <si>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</si>
  <si>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</si>
  <si>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</si>
  <si>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</si>
  <si>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</si>
  <si>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</si>
  <si>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</si>
  <si>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</si>
  <si>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</si>
  <si>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</si>
  <si>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</si>
  <si>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</si>
  <si>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</si>
  <si>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</si>
  <si>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</si>
  <si>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</si>
  <si>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</si>
  <si>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</si>
  <si>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</si>
  <si>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</si>
  <si>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</si>
  <si>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</si>
  <si>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</si>
  <si>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</si>
  <si>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</si>
  <si>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</si>
  <si>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</si>
  <si>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</si>
  <si>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</si>
  <si>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</si>
  <si>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</si>
  <si>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</si>
  <si>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</si>
  <si>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</si>
  <si>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</si>
  <si>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</si>
  <si>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</si>
  <si>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</si>
  <si>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</si>
  <si>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</si>
  <si>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</si>
  <si>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</si>
  <si>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</si>
  <si>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</si>
  <si>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</si>
  <si>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</si>
  <si>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</si>
  <si>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</si>
  <si>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</si>
  <si>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</si>
  <si>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</si>
  <si>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</si>
  <si>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</si>
  <si>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</si>
  <si>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</si>
  <si>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</si>
  <si>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</si>
  <si>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</si>
  <si>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</si>
  <si>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</si>
  <si>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</si>
  <si>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</si>
  <si>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</si>
  <si>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</si>
  <si>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</si>
  <si>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</si>
  <si>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</si>
  <si>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</si>
  <si>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</si>
  <si>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</si>
  <si>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</si>
  <si>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</si>
  <si>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</si>
  <si>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</si>
  <si>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</si>
  <si>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</si>
  <si>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</si>
  <si>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</si>
  <si>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</si>
  <si>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</si>
  <si>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</si>
  <si>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</si>
  <si>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</si>
  <si>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</si>
  <si>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</si>
  <si>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</si>
  <si>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</si>
  <si>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</si>
  <si>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</si>
  <si>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</si>
  <si>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</si>
  <si>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</si>
  <si>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</si>
  <si>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</si>
  <si>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</si>
  <si>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</si>
  <si>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</si>
  <si>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</si>
  <si>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</si>
  <si>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</si>
  <si>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</si>
  <si>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</si>
  <si>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</si>
  <si>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</si>
  <si>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</si>
  <si>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</si>
  <si>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</si>
  <si>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</si>
  <si>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</si>
  <si>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</si>
  <si>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</si>
  <si>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</si>
  <si>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</si>
  <si>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</si>
  <si>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</si>
  <si>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</si>
  <si>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</si>
  <si>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</si>
  <si>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</si>
  <si>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</si>
  <si>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</si>
  <si>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</si>
  <si>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</si>
  <si>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</si>
  <si>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</si>
  <si>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</si>
  <si>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</si>
  <si>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</si>
  <si>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</si>
  <si>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</si>
  <si>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</si>
  <si>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</si>
  <si>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</si>
  <si>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</si>
  <si>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</si>
  <si>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</si>
  <si>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</si>
  <si>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</si>
  <si>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</si>
  <si>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</si>
  <si>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</si>
  <si>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</si>
  <si>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</si>
  <si>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</si>
  <si>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</si>
  <si>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</si>
  <si>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</si>
  <si>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</si>
  <si>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</si>
  <si>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</si>
  <si>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</si>
  <si>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</si>
  <si>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</si>
  <si>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</si>
  <si>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</si>
  <si>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</si>
  <si>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</si>
  <si>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</si>
  <si>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</si>
  <si>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</si>
  <si>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</si>
  <si>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</si>
  <si>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</si>
  <si>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</si>
  <si>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</si>
  <si>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</si>
  <si>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</si>
  <si>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</si>
  <si>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</si>
  <si>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</si>
  <si>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</si>
  <si>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</si>
  <si>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</si>
  <si>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</si>
  <si>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</si>
  <si>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</si>
  <si>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</si>
  <si>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</si>
  <si>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</si>
  <si>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</si>
  <si>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</si>
  <si>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</si>
  <si>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</si>
  <si>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</si>
  <si>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</si>
  <si>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</si>
  <si>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</si>
  <si>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</si>
  <si>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</si>
  <si>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</si>
  <si>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</si>
  <si>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</si>
  <si>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</si>
  <si>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</si>
  <si>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</si>
  <si>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</si>
  <si>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</si>
  <si>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</si>
  <si>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</si>
  <si>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</si>
  <si>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</si>
  <si>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</si>
  <si>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</si>
  <si>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</si>
  <si>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</si>
  <si>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</si>
  <si>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</si>
  <si>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</si>
  <si>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</si>
  <si>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</si>
  <si>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</si>
  <si>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</si>
  <si>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</si>
  <si>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</si>
  <si>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</si>
  <si>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</si>
  <si>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</si>
  <si>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</si>
  <si>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</si>
  <si>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</si>
  <si>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</si>
  <si>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</si>
  <si>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</si>
  <si>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</si>
  <si>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</si>
  <si>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</si>
  <si>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</si>
  <si>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</si>
  <si>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</si>
  <si>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</si>
  <si>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</si>
  <si>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</si>
  <si>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</si>
  <si>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</si>
  <si>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</si>
  <si>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</si>
  <si>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</si>
  <si>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</si>
  <si>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</si>
  <si>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</si>
  <si>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</si>
  <si>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</si>
  <si>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</si>
  <si>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</si>
  <si>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</si>
  <si>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</si>
  <si>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</si>
  <si>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</si>
  <si>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</si>
  <si>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</si>
  <si>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</si>
  <si>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</si>
  <si>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</si>
  <si>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</si>
  <si>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</si>
  <si>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</si>
  <si>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</si>
  <si>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</si>
  <si>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</si>
  <si>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</si>
  <si>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</si>
  <si>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</si>
  <si>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</si>
  <si>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</si>
  <si>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</si>
  <si>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</si>
  <si>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</si>
  <si>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</si>
  <si>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</si>
  <si>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</si>
  <si>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</si>
  <si>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</si>
  <si>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</si>
  <si>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</si>
  <si>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</si>
  <si>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</si>
  <si>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</si>
  <si>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</si>
  <si>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</si>
  <si>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</si>
  <si>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</si>
  <si>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</si>
  <si>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</si>
  <si>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</si>
  <si>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</si>
  <si>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</si>
  <si>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</si>
  <si>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</si>
  <si>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</si>
  <si>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</si>
  <si>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</si>
  <si>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</si>
  <si>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</si>
  <si>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</si>
  <si>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</si>
  <si>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</si>
  <si>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</si>
  <si>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</si>
  <si>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</si>
  <si>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</si>
  <si>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</si>
  <si>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</si>
  <si>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</si>
  <si>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</si>
  <si>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</si>
  <si>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</si>
  <si>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</si>
  <si>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</si>
  <si>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</si>
  <si>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</si>
  <si>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</si>
  <si>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</si>
  <si>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</si>
  <si>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</si>
  <si>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</si>
  <si>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</si>
  <si>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</si>
  <si>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</si>
  <si>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</si>
  <si>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</si>
  <si>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</si>
  <si>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</si>
  <si>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</si>
  <si>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</si>
  <si>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</si>
  <si>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</si>
  <si>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</si>
  <si>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</si>
  <si>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</si>
  <si>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</si>
  <si>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</si>
  <si>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</si>
  <si>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</si>
  <si>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</si>
  <si>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</si>
  <si>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</si>
  <si>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</si>
  <si>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</si>
  <si>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</si>
  <si>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</si>
  <si>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</si>
  <si>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</si>
  <si>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</si>
  <si>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</si>
  <si>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</si>
  <si>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</si>
  <si>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</si>
  <si>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</si>
  <si>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</si>
  <si>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</si>
  <si>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</si>
  <si>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</si>
  <si>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</si>
  <si>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</si>
  <si>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</si>
  <si>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</si>
  <si>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</si>
  <si>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</si>
  <si>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</si>
  <si>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</si>
  <si>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</si>
  <si>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</si>
  <si>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</si>
  <si>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</si>
  <si>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</si>
  <si>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</si>
  <si>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</si>
  <si>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</si>
  <si>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</si>
  <si>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</si>
  <si>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</si>
  <si>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</si>
  <si>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</si>
  <si>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</si>
  <si>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</si>
  <si>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</si>
  <si>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</si>
  <si>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</si>
  <si>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</si>
  <si>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</si>
  <si>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</si>
  <si>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</si>
  <si>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</si>
  <si>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</si>
  <si>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</si>
  <si>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</si>
  <si>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</si>
  <si>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</si>
  <si>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</si>
  <si>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</si>
  <si>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</si>
  <si>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</si>
  <si>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</si>
  <si>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</si>
  <si>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</si>
  <si>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</si>
  <si>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</si>
  <si>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</si>
  <si>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</si>
  <si>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</si>
  <si>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</si>
  <si>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</si>
  <si>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</si>
  <si>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</si>
  <si>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</si>
  <si>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</si>
  <si>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</si>
  <si>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</si>
  <si>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</si>
  <si>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</si>
  <si>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</si>
  <si>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</si>
  <si>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</si>
  <si>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</si>
  <si>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</si>
  <si>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</si>
  <si>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</si>
  <si>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</si>
  <si>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</si>
  <si>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</si>
  <si>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</si>
  <si>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</si>
  <si>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</si>
  <si>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</si>
  <si>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</si>
  <si>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</si>
  <si>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</si>
  <si>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</si>
  <si>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</si>
  <si>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</si>
  <si>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</si>
  <si>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</si>
  <si>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</si>
  <si>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</si>
  <si>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</si>
  <si>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</si>
  <si>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</si>
  <si>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</si>
  <si>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</si>
  <si>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</si>
  <si>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</si>
  <si>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</si>
  <si>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</si>
  <si>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</si>
  <si>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</si>
  <si>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</si>
  <si>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</si>
  <si>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</si>
  <si>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</si>
  <si>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</si>
  <si>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</si>
  <si>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</si>
  <si>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</si>
  <si>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</si>
  <si>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</si>
  <si>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</si>
  <si>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</si>
  <si>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</si>
  <si>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</si>
  <si>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</si>
  <si>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</si>
  <si>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</si>
  <si>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</si>
  <si>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</si>
  <si>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</si>
  <si>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</si>
  <si>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</si>
  <si>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</si>
  <si>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</si>
  <si>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</si>
  <si>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</si>
  <si>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</si>
  <si>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</si>
  <si>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</si>
  <si>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</si>
  <si>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</si>
  <si>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</si>
  <si>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</si>
  <si>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</si>
  <si>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</si>
  <si>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</si>
  <si>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</si>
  <si>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</si>
  <si>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</si>
  <si>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</si>
  <si>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</si>
  <si>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</si>
  <si>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</si>
  <si>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</si>
  <si>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</si>
  <si>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</si>
  <si>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</si>
  <si>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</si>
  <si>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</si>
  <si>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</si>
  <si>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</si>
  <si>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</si>
  <si>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</si>
  <si>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</si>
  <si>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</si>
  <si>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</si>
  <si>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</si>
  <si>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</si>
  <si>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</si>
  <si>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</si>
  <si>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</si>
  <si>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</si>
  <si>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</si>
  <si>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</si>
  <si>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</si>
  <si>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</si>
  <si>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</si>
  <si>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</si>
  <si>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</si>
  <si>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</si>
  <si>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</si>
  <si>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</si>
  <si>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</si>
  <si>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</si>
  <si>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</si>
  <si>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</si>
  <si>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</si>
  <si>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</si>
  <si>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</si>
  <si>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</si>
  <si>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</si>
  <si>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</si>
  <si>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</si>
  <si>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</si>
  <si>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</si>
  <si>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</si>
  <si>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</si>
  <si>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</si>
  <si>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</si>
  <si>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</si>
  <si>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</si>
  <si>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</si>
  <si>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</si>
  <si>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</si>
  <si>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</si>
  <si>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</si>
  <si>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</si>
  <si>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</si>
  <si>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</si>
  <si>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</si>
  <si>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</si>
  <si>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</si>
  <si>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</si>
  <si>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</si>
  <si>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</si>
  <si>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</si>
  <si>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</si>
  <si>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</si>
  <si>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</si>
  <si>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</si>
  <si>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</si>
  <si>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</si>
  <si>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</si>
  <si>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</si>
  <si>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</si>
  <si>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</si>
  <si>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</si>
  <si>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</si>
  <si>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</si>
  <si>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</si>
  <si>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</si>
  <si>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</si>
  <si>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</si>
  <si>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</si>
  <si>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</si>
  <si>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</si>
  <si>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</si>
  <si>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</si>
  <si>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</si>
  <si>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</si>
  <si>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</si>
  <si>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</si>
  <si>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</si>
  <si>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</si>
  <si>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</si>
  <si>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</si>
  <si>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</si>
  <si>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</si>
  <si>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</si>
  <si>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</si>
  <si>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</si>
  <si>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</si>
  <si>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</si>
  <si>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</si>
  <si>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</si>
  <si>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</si>
  <si>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</si>
  <si>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</si>
  <si>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</si>
  <si>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</si>
  <si>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</si>
  <si>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</si>
  <si>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</si>
  <si>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</si>
  <si>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</si>
  <si>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</si>
  <si>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</si>
  <si>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</si>
  <si>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</si>
  <si>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</si>
  <si>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</si>
  <si>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</si>
  <si>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</si>
  <si>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</si>
  <si>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</si>
  <si>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</si>
  <si>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</si>
  <si>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</si>
  <si>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</si>
  <si>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</si>
  <si>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</si>
  <si>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</si>
  <si>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</si>
  <si>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</si>
  <si>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</si>
  <si>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</si>
  <si>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</si>
  <si>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</si>
  <si>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</si>
  <si>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</si>
  <si>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</si>
  <si>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</si>
  <si>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</si>
  <si>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</si>
  <si>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</si>
  <si>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</si>
  <si>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</si>
  <si>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</si>
  <si>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</si>
  <si>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</si>
  <si>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</si>
  <si>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</si>
  <si>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</si>
  <si>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</si>
  <si>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</si>
  <si>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</si>
  <si>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</si>
  <si>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</si>
  <si>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</si>
  <si>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</si>
  <si>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</si>
  <si>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</si>
  <si>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</si>
  <si>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</si>
  <si>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</si>
  <si>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</si>
  <si>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</si>
  <si>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</si>
  <si>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</si>
  <si>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</si>
  <si>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</si>
  <si>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</si>
  <si>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</si>
  <si>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</si>
  <si>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</si>
  <si>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</si>
  <si>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</si>
  <si>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</si>
  <si>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</si>
  <si>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</si>
  <si>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</si>
  <si>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</si>
  <si>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</si>
  <si>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</si>
  <si>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</si>
  <si>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</si>
  <si>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</si>
  <si>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</si>
  <si>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</si>
  <si>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</si>
  <si>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</si>
  <si>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</si>
  <si>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</si>
  <si>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</si>
  <si>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</si>
  <si>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</si>
  <si>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</si>
  <si>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</si>
  <si>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</si>
  <si>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</si>
  <si>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</si>
  <si>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</si>
  <si>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</si>
  <si>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</si>
  <si>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</si>
  <si>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</si>
  <si>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</si>
  <si>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</si>
  <si>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</si>
  <si>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</si>
  <si>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</si>
  <si>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</si>
  <si>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</si>
  <si>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</si>
  <si>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</si>
  <si>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</si>
  <si>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</si>
  <si>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</si>
  <si>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</si>
  <si>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</si>
  <si>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</si>
  <si>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</si>
  <si>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</si>
  <si>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</si>
  <si>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</si>
  <si>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</si>
  <si>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</si>
  <si>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</si>
  <si>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</si>
  <si>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</si>
  <si>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</si>
  <si>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</si>
  <si>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</si>
  <si>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</si>
  <si>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</si>
  <si>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</si>
  <si>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</si>
  <si>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</si>
  <si>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</si>
  <si>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</si>
  <si>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</si>
  <si>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</si>
  <si>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</si>
  <si>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</si>
  <si>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</si>
  <si>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</si>
  <si>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</si>
  <si>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</si>
  <si>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</si>
  <si>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</si>
  <si>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</si>
  <si>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</si>
  <si>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</si>
  <si>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</si>
  <si>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</si>
  <si>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</si>
  <si>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</si>
  <si>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</si>
  <si>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</si>
  <si>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</si>
  <si>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</si>
  <si>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</si>
  <si>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</si>
  <si>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</si>
  <si>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</si>
  <si>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</si>
  <si>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</si>
  <si>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</si>
  <si>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</si>
  <si>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</si>
  <si>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</si>
  <si>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</si>
  <si>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</si>
  <si>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</si>
  <si>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</si>
  <si>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</si>
  <si>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</si>
  <si>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</si>
  <si>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</si>
  <si>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</si>
  <si>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</si>
  <si>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</si>
  <si>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</si>
  <si>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</si>
  <si>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</si>
  <si>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</si>
  <si>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</si>
  <si>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</si>
  <si>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</si>
  <si>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</si>
  <si>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</si>
  <si>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</si>
  <si>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</si>
  <si>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</si>
  <si>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</si>
  <si>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</si>
  <si>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</si>
  <si>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</si>
  <si>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</si>
  <si>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</si>
  <si>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</si>
  <si>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</si>
  <si>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</si>
  <si>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</si>
  <si>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</si>
  <si>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</si>
  <si>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</si>
  <si>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</si>
  <si>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</si>
  <si>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</si>
  <si>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</si>
  <si>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</si>
  <si>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</si>
  <si>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</si>
  <si>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</si>
  <si>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</si>
  <si>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</si>
  <si>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</si>
  <si>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</si>
  <si>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</si>
  <si>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</si>
  <si>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</si>
  <si>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</si>
  <si>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</si>
  <si>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</si>
  <si>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</si>
  <si>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</si>
  <si>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</si>
  <si>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</si>
  <si>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</si>
  <si>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</si>
  <si>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</si>
  <si>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</si>
  <si>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</si>
  <si>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</si>
  <si>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</si>
  <si>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</si>
  <si>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</si>
  <si>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</si>
  <si>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</si>
  <si>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</si>
  <si>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</si>
  <si>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</si>
  <si>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</si>
  <si>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</si>
  <si>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</si>
  <si>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</si>
  <si>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</si>
  <si>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</si>
  <si>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</si>
  <si>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</si>
  <si>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</si>
  <si>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</si>
  <si>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</si>
  <si>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</si>
  <si>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</si>
  <si>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</si>
  <si>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</si>
  <si>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</si>
  <si>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</si>
  <si>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</si>
  <si>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</si>
  <si>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</si>
  <si>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</si>
  <si>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</si>
  <si>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</si>
  <si>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</si>
  <si>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</si>
  <si>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</si>
  <si>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</si>
  <si>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</si>
  <si>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</si>
  <si>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</si>
  <si>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</si>
  <si>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</si>
  <si>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</si>
  <si>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</si>
  <si>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</si>
  <si>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</si>
  <si>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</si>
  <si>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</si>
  <si>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</si>
  <si>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</si>
  <si>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</si>
  <si>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</si>
  <si>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</si>
  <si>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</si>
  <si>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</si>
  <si>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</si>
  <si>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</si>
  <si>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</si>
  <si>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</si>
  <si>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</si>
  <si>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</si>
  <si>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</si>
  <si>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</si>
  <si>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</si>
  <si>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</si>
  <si>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</si>
  <si>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</si>
  <si>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</si>
  <si>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</si>
  <si>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</si>
  <si>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</si>
  <si>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</si>
  <si>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</si>
  <si>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</si>
  <si>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</si>
  <si>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</si>
  <si>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</si>
  <si>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</si>
  <si>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</si>
  <si>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</si>
  <si>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</si>
  <si>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</si>
  <si>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</si>
  <si>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</si>
  <si>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</si>
  <si>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</si>
  <si>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</si>
  <si>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</si>
  <si>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</si>
  <si>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</si>
  <si>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</si>
  <si>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</si>
  <si>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</si>
  <si>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</si>
  <si>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</si>
  <si>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</si>
  <si>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</si>
  <si>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</si>
  <si>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</si>
  <si>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</si>
  <si>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</si>
  <si>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</si>
  <si>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</si>
  <si>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</si>
  <si>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</si>
  <si>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</si>
  <si>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</si>
  <si>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</si>
  <si>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</si>
  <si>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</si>
  <si>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</si>
  <si>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</si>
  <si>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</si>
  <si>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</si>
  <si>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</si>
  <si>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</si>
  <si>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</si>
  <si>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</si>
  <si>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</si>
  <si>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</si>
  <si>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</si>
  <si>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</si>
  <si>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</si>
  <si>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</si>
  <si>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</si>
  <si>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</si>
  <si>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</si>
  <si>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</si>
  <si>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</si>
  <si>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</si>
  <si>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</si>
  <si>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</si>
  <si>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</si>
  <si>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</si>
  <si>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</si>
  <si>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</si>
  <si>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</si>
  <si>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</si>
  <si>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</si>
  <si>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</si>
  <si>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</si>
  <si>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</si>
  <si>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</si>
  <si>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</si>
  <si>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</si>
  <si>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</si>
  <si>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</si>
  <si>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</si>
  <si>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</si>
  <si>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</si>
  <si>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</si>
  <si>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</si>
  <si>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</si>
  <si>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</si>
  <si>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</si>
  <si>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</si>
  <si>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</si>
  <si>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</si>
  <si>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</si>
  <si>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</si>
  <si>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</si>
  <si>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</si>
  <si>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</si>
  <si>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</si>
  <si>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</si>
  <si>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</si>
  <si>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</si>
  <si>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</si>
  <si>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</si>
  <si>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</si>
  <si>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</si>
  <si>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</si>
  <si>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</si>
  <si>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</si>
  <si>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</si>
  <si>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</si>
  <si>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</si>
  <si>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</si>
  <si>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</si>
  <si>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</si>
  <si>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</si>
  <si>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</si>
  <si>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</si>
  <si>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</si>
  <si>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</si>
  <si>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</si>
  <si>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</si>
  <si>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</si>
  <si>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</si>
  <si>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</si>
  <si>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</si>
  <si>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</si>
  <si>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</si>
  <si>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</si>
  <si>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</si>
  <si>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</si>
  <si>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</si>
  <si>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</si>
  <si>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</si>
  <si>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</si>
  <si>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</si>
  <si>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</si>
  <si>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</si>
  <si>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</si>
  <si>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</si>
  <si>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</si>
  <si>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</si>
  <si>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</si>
  <si>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</si>
  <si>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</si>
  <si>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</si>
  <si>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</si>
  <si>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</si>
  <si>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</si>
  <si>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</si>
  <si>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</si>
  <si>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</si>
  <si>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</si>
  <si>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</si>
  <si>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</si>
  <si>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</si>
  <si>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</si>
  <si>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</si>
  <si>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</si>
  <si>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</si>
  <si>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</si>
  <si>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</si>
  <si>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</si>
  <si>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</si>
  <si>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</si>
  <si>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</si>
  <si>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</si>
  <si>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</si>
  <si>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</si>
  <si>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</si>
  <si>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</si>
  <si>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</si>
  <si>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</si>
  <si>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</si>
  <si>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</si>
  <si>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</si>
  <si>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</si>
  <si>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</si>
  <si>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</si>
  <si>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</si>
  <si>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</si>
  <si>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</si>
  <si>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</si>
  <si>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</si>
  <si>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</si>
  <si>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</si>
  <si>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</si>
  <si>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</si>
  <si>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</si>
  <si>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</si>
  <si>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</si>
  <si>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</si>
  <si>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</si>
  <si>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</si>
  <si>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</si>
  <si>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</si>
  <si>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</si>
  <si>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</si>
  <si>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</si>
  <si>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</si>
  <si>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</si>
  <si>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</si>
  <si>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</si>
  <si>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</si>
  <si>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</si>
  <si>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</si>
  <si>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</si>
  <si>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</si>
  <si>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</si>
  <si>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</si>
  <si>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</si>
  <si>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</si>
  <si>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</si>
  <si>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</si>
  <si>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</si>
  <si>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</si>
  <si>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</si>
  <si>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</si>
  <si>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</si>
  <si>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</si>
  <si>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</si>
  <si>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</si>
  <si>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</si>
  <si>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</si>
  <si>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</si>
  <si>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</si>
  <si>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</si>
  <si>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</si>
  <si>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</si>
  <si>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</si>
  <si>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</si>
  <si>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</si>
  <si>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</si>
  <si>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</si>
  <si>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</si>
  <si>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</si>
  <si>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</si>
  <si>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</si>
  <si>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</si>
  <si>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</si>
  <si>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</si>
  <si>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</si>
  <si>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</si>
  <si>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</si>
  <si>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</si>
  <si>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</si>
  <si>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</si>
  <si>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</si>
  <si>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</si>
  <si>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</si>
  <si>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</si>
  <si>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</si>
  <si>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</si>
  <si>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</si>
  <si>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</si>
  <si>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</si>
  <si>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</si>
  <si>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</si>
  <si>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</si>
  <si>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</si>
  <si>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</si>
  <si>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</si>
  <si>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</si>
  <si>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</si>
  <si>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</si>
  <si>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</si>
  <si>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</si>
  <si>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</si>
  <si>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</si>
  <si>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</si>
  <si>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</si>
  <si>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</si>
  <si>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</si>
  <si>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</si>
  <si>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</si>
  <si>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</si>
  <si>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</si>
  <si>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</si>
  <si>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</si>
  <si>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</si>
  <si>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</si>
  <si>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</si>
  <si>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</si>
  <si>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</si>
  <si>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</si>
  <si>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</si>
  <si>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</si>
  <si>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</si>
  <si>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</si>
  <si>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</si>
  <si>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</si>
  <si>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</si>
  <si>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</si>
  <si>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</si>
  <si>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</si>
  <si>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</si>
  <si>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</si>
  <si>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</si>
  <si>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</si>
  <si>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</si>
  <si>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</si>
  <si>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</si>
  <si>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</si>
  <si>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</si>
  <si>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</si>
  <si>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</si>
  <si>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</si>
  <si>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</si>
  <si>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</si>
  <si>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</si>
  <si>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</si>
  <si>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</si>
  <si>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</si>
  <si>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</si>
  <si>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</si>
  <si>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</si>
  <si>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</si>
  <si>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</si>
  <si>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</si>
  <si>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</si>
  <si>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</si>
  <si>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</si>
  <si>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</si>
  <si>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</si>
  <si>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</si>
  <si>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</si>
  <si>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</si>
  <si>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</si>
  <si>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</si>
  <si>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</si>
  <si>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</si>
  <si>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</si>
  <si>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</si>
  <si>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</si>
  <si>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</si>
  <si>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</si>
  <si>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</si>
  <si>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</si>
  <si>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</si>
  <si>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</si>
  <si>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</si>
  <si>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</si>
  <si>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</si>
  <si>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</si>
  <si>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</si>
  <si>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</si>
  <si>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</si>
  <si>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</si>
  <si>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</si>
  <si>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</si>
  <si>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</si>
  <si>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</si>
  <si>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</si>
  <si>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</si>
  <si>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</si>
  <si>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</si>
  <si>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</si>
  <si>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</si>
  <si>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</si>
  <si>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</si>
  <si>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</si>
  <si>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</si>
  <si>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</si>
  <si>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</si>
  <si>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</si>
  <si>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</si>
  <si>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</si>
  <si>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</si>
  <si>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</si>
  <si>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</si>
  <si>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</si>
  <si>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</si>
  <si>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</si>
  <si>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</si>
  <si>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</si>
  <si>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</si>
  <si>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</si>
  <si>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</si>
  <si>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</si>
  <si>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</si>
  <si>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</si>
  <si>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</si>
  <si>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</si>
  <si>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</si>
  <si>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</si>
  <si>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</si>
  <si>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</si>
  <si>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</si>
  <si>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</si>
  <si>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</si>
  <si>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</si>
  <si>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</si>
  <si>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</si>
  <si>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</si>
  <si>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</si>
  <si>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</si>
  <si>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</si>
  <si>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</si>
  <si>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</si>
  <si>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</si>
  <si>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</si>
  <si>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</si>
  <si>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</si>
  <si>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</si>
  <si>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</si>
  <si>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</si>
  <si>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</si>
  <si>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</si>
  <si>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</si>
  <si>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</si>
  <si>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</si>
  <si>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</si>
  <si>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</si>
  <si>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</si>
  <si>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</si>
  <si>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</si>
  <si>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</si>
  <si>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</si>
  <si>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</si>
  <si>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</si>
  <si>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</si>
  <si>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</si>
  <si>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</si>
  <si>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</si>
  <si>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</si>
  <si>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</si>
  <si>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</si>
  <si>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</si>
  <si>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</si>
  <si>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</si>
  <si>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</si>
  <si>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</si>
  <si>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</si>
  <si>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</si>
  <si>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</si>
  <si>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</si>
  <si>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</si>
  <si>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</si>
  <si>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</si>
  <si>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</si>
  <si>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</si>
  <si>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</si>
  <si>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</si>
  <si>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</si>
  <si>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</si>
  <si>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</si>
  <si>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</si>
  <si>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</si>
  <si>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</si>
  <si>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</si>
  <si>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</si>
  <si>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</si>
  <si>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</si>
  <si>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</si>
  <si>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</si>
  <si>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</si>
  <si>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</si>
  <si>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</si>
  <si>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</si>
  <si>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</si>
  <si>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</si>
  <si>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</si>
  <si>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</si>
  <si>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</si>
  <si>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</si>
  <si>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</si>
  <si>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</si>
  <si>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</si>
  <si>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</si>
  <si>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</si>
  <si>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</si>
  <si>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</si>
  <si>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</si>
  <si>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</si>
  <si>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</si>
  <si>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</si>
  <si>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</si>
  <si>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</si>
  <si>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</si>
  <si>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</si>
  <si>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</si>
  <si>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</si>
  <si>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</si>
  <si>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</si>
  <si>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</si>
  <si>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</si>
  <si>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</si>
  <si>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</si>
  <si>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</si>
  <si>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</si>
  <si>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</si>
  <si>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</si>
  <si>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</si>
  <si>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</si>
  <si>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</si>
  <si>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</si>
  <si>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</si>
  <si>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</si>
  <si>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</si>
  <si>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</si>
  <si>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</si>
  <si>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</si>
  <si>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</si>
  <si>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</si>
  <si>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</si>
  <si>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</si>
  <si>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</si>
  <si>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</si>
  <si>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</si>
  <si>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</si>
  <si>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</si>
  <si>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</si>
  <si>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</si>
  <si>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</si>
  <si>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</si>
  <si>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</si>
  <si>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</si>
  <si>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</si>
  <si>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</si>
  <si>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</si>
  <si>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</si>
  <si>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</si>
  <si>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</si>
  <si>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</si>
  <si>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</si>
  <si>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</si>
  <si>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</si>
  <si>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</si>
  <si>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</si>
  <si>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</si>
  <si>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</si>
  <si>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</si>
  <si>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</si>
  <si>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</si>
  <si>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</si>
  <si>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</si>
  <si>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</si>
  <si>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</si>
  <si>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</si>
  <si>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</si>
  <si>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</si>
  <si>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</si>
  <si>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</si>
  <si>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</si>
  <si>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</si>
  <si>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</si>
  <si>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</si>
  <si>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</si>
  <si>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</si>
  <si>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</si>
  <si>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</si>
  <si>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</si>
  <si>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</si>
  <si>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</si>
  <si>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</si>
  <si>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</si>
  <si>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</si>
  <si>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</si>
  <si>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</si>
  <si>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</si>
  <si>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</si>
  <si>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</si>
  <si>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</si>
  <si>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</si>
  <si>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</si>
  <si>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</si>
  <si>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</si>
  <si>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</si>
  <si>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</si>
  <si>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</si>
  <si>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</si>
  <si>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</si>
  <si>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</si>
  <si>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</si>
  <si>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</si>
  <si>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</si>
  <si>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</si>
  <si>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</si>
  <si>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</si>
  <si>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</si>
  <si>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</si>
  <si>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</si>
  <si>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</si>
  <si>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</si>
  <si>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</si>
  <si>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</si>
  <si>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</si>
  <si>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</si>
  <si>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</si>
  <si>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</si>
  <si>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</si>
  <si>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</si>
  <si>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</si>
  <si>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</si>
  <si>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</si>
  <si>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</si>
  <si>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</si>
  <si>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</si>
  <si>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</si>
  <si>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</si>
  <si>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</si>
  <si>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</si>
  <si>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</si>
  <si>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</si>
  <si>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</si>
  <si>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</si>
  <si>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</si>
  <si>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</si>
  <si>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</si>
  <si>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</si>
  <si>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</si>
  <si>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</si>
  <si>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</si>
  <si>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</si>
  <si>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</si>
  <si>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</si>
  <si>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</si>
  <si>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</si>
  <si>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</si>
  <si>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</si>
  <si>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</si>
  <si>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</si>
  <si>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</si>
  <si>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</si>
  <si>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</si>
  <si>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</si>
  <si>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</si>
  <si>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</si>
  <si>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</si>
  <si>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</si>
  <si>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</si>
  <si>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</si>
  <si>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</si>
  <si>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</si>
  <si>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</si>
  <si>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</si>
  <si>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</si>
  <si>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</si>
  <si>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</si>
  <si>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</si>
  <si>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</si>
  <si>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</si>
  <si>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</si>
  <si>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</si>
  <si>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</si>
  <si>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</si>
  <si>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</si>
  <si>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</si>
  <si>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</si>
  <si>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</si>
  <si>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</si>
  <si>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</si>
  <si>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</si>
  <si>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</si>
  <si>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</si>
  <si>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</si>
  <si>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</si>
  <si>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</si>
  <si>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</si>
  <si>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</si>
  <si>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</si>
  <si>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</si>
  <si>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</si>
  <si>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</si>
  <si>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</si>
  <si>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</si>
  <si>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</si>
  <si>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</si>
  <si>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</si>
  <si>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</si>
  <si>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</si>
  <si>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</si>
  <si>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</si>
  <si>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</si>
  <si>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</si>
  <si>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</si>
  <si>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</si>
  <si>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</si>
  <si>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</si>
  <si>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</si>
  <si>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</si>
  <si>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</si>
  <si>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</si>
  <si>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</si>
  <si>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</si>
  <si>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</si>
  <si>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</si>
  <si>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</si>
  <si>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</si>
  <si>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</si>
  <si>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</si>
  <si>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</si>
  <si>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</si>
  <si>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</si>
  <si>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</si>
  <si>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</si>
  <si>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</si>
  <si>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</si>
  <si>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</si>
  <si>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</si>
  <si>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</si>
  <si>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</si>
  <si>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</si>
  <si>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</si>
  <si>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</si>
  <si>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</si>
  <si>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</si>
  <si>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</si>
  <si>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</si>
  <si>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</si>
  <si>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</si>
  <si>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</si>
  <si>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</si>
  <si>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</si>
  <si>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</si>
  <si>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</si>
  <si>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</si>
  <si>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</si>
  <si>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</si>
  <si>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</si>
  <si>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</si>
  <si>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</si>
  <si>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</si>
  <si>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</si>
  <si>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</si>
  <si>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</si>
  <si>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</si>
  <si>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</si>
  <si>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</si>
  <si>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</si>
  <si>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</si>
  <si>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</si>
  <si>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</si>
  <si>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</si>
  <si>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</si>
  <si>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</si>
  <si>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</si>
  <si>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</si>
  <si>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</si>
  <si>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</si>
  <si>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</si>
  <si>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</si>
  <si>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</si>
  <si>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</si>
  <si>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</si>
  <si>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</si>
  <si>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</si>
  <si>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</si>
  <si>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</si>
  <si>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</si>
  <si>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</si>
  <si>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</si>
  <si>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</si>
  <si>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</si>
  <si>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</si>
  <si>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</si>
  <si>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</si>
  <si>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</si>
  <si>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</si>
  <si>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</si>
  <si>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</si>
  <si>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</si>
  <si>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</si>
  <si>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</si>
  <si>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</si>
  <si>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</si>
  <si>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</si>
  <si>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</si>
  <si>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</si>
  <si>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</si>
  <si>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</si>
  <si>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</si>
  <si>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</si>
  <si>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</si>
  <si>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</si>
  <si>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</si>
  <si>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</si>
  <si>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</si>
  <si>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</si>
  <si>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</si>
  <si>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</si>
  <si>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</si>
  <si>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</si>
  <si>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</si>
  <si>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</si>
  <si>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</si>
  <si>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</si>
  <si>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</si>
  <si>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</si>
  <si>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</si>
  <si>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</si>
  <si>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</si>
  <si>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</si>
  <si>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</si>
  <si>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</si>
  <si>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</si>
  <si>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</si>
  <si>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</si>
  <si>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</si>
  <si>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</si>
  <si>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</si>
  <si>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</si>
  <si>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</si>
  <si>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</si>
  <si>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</si>
  <si>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</si>
  <si>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</si>
  <si>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</si>
  <si>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</si>
  <si>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</si>
  <si>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</si>
  <si>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</si>
  <si>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</si>
  <si>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</si>
  <si>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</si>
  <si>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</si>
  <si>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</si>
  <si>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</si>
  <si>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</si>
  <si>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</si>
  <si>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</si>
  <si>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</si>
  <si>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</si>
  <si>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</si>
  <si>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</si>
  <si>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</si>
  <si>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</si>
  <si>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</si>
  <si>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</si>
  <si>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</si>
  <si>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</si>
  <si>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</si>
  <si>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</si>
  <si>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</si>
  <si>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</si>
  <si>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</si>
  <si>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</si>
  <si>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</si>
  <si>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</si>
  <si>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</si>
  <si>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</si>
  <si>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</si>
  <si>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</si>
  <si>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</si>
  <si>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</si>
  <si>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</si>
  <si>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</si>
  <si>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</si>
  <si>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</si>
  <si>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</si>
  <si>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</si>
  <si>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</si>
  <si>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</si>
  <si>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</si>
  <si>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</si>
  <si>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</si>
  <si>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</si>
  <si>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</si>
  <si>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</si>
  <si>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</si>
  <si>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</si>
  <si>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</si>
  <si>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</si>
  <si>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</si>
  <si>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</si>
  <si>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</si>
  <si>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</si>
  <si>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</si>
  <si>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</si>
  <si>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</si>
  <si>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</si>
  <si>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</si>
  <si>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</si>
  <si>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</si>
  <si>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</si>
  <si>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</si>
  <si>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</si>
  <si>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</si>
  <si>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</si>
  <si>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</si>
  <si>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</si>
  <si>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</si>
  <si>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</si>
  <si>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</si>
  <si>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</si>
  <si>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</si>
  <si>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</si>
  <si>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</si>
  <si>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</si>
  <si>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</si>
  <si>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</si>
  <si>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</si>
  <si>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</si>
  <si>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</si>
  <si>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</si>
  <si>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</si>
  <si>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</si>
  <si>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</si>
  <si>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</si>
  <si>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</si>
  <si>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</si>
  <si>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</si>
  <si>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</si>
  <si>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</si>
  <si>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</si>
  <si>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</si>
  <si>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</si>
  <si>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</si>
  <si>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</si>
  <si>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</si>
  <si>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</si>
  <si>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</si>
  <si>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</si>
  <si>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</si>
  <si>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</si>
  <si>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</si>
  <si>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</si>
  <si>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</si>
  <si>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</si>
  <si>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</si>
  <si>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</si>
  <si>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</si>
  <si>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</si>
  <si>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</si>
  <si>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</si>
  <si>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</si>
  <si>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</si>
  <si>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</si>
  <si>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</si>
  <si>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</si>
  <si>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</si>
  <si>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</si>
  <si>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</si>
  <si>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</si>
  <si>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</si>
  <si>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</si>
  <si>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</si>
  <si>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</si>
  <si>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</si>
  <si>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</si>
  <si>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</si>
  <si>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</si>
  <si>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</si>
  <si>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</si>
  <si>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</si>
  <si>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</si>
  <si>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</si>
  <si>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</si>
  <si>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</si>
  <si>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</si>
  <si>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</si>
  <si>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</si>
  <si>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</si>
  <si>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</si>
  <si>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</si>
  <si>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</si>
  <si>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</si>
  <si>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</si>
  <si>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</si>
  <si>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</si>
  <si>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</si>
  <si>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</si>
  <si>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</si>
  <si>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</si>
  <si>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</si>
  <si>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</si>
  <si>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</si>
  <si>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</si>
  <si>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</si>
  <si>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</si>
  <si>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</si>
  <si>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</si>
  <si>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</si>
  <si>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</si>
  <si>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</si>
  <si>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</si>
  <si>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</si>
  <si>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</si>
  <si>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</si>
  <si>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</si>
  <si>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</si>
  <si>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</si>
  <si>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</si>
  <si>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</si>
  <si>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</si>
  <si>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</si>
  <si>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</si>
  <si>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</si>
  <si>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</si>
  <si>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</si>
  <si>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</si>
  <si>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</si>
  <si>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</si>
  <si>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</si>
  <si>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</si>
  <si>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</si>
  <si>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</si>
  <si>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</si>
  <si>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</si>
  <si>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</si>
  <si>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</si>
  <si>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</si>
  <si>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</si>
  <si>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</si>
  <si>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</si>
  <si>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</si>
  <si>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</si>
  <si>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</si>
  <si>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</si>
  <si>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</si>
  <si>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</si>
  <si>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</si>
  <si>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</si>
  <si>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</si>
  <si>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</si>
  <si>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</si>
  <si>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</si>
  <si>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</si>
  <si>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</si>
  <si>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</si>
  <si>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</si>
  <si>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</si>
  <si>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</si>
  <si>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</si>
  <si>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</si>
  <si>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</si>
  <si>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</si>
  <si>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</si>
  <si>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</si>
  <si>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</si>
  <si>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</si>
  <si>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</si>
  <si>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</si>
  <si>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</si>
  <si>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</si>
  <si>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</si>
  <si>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</si>
  <si>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</si>
  <si>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</si>
  <si>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</si>
  <si>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</si>
  <si>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</si>
  <si>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</si>
  <si>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</si>
  <si>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</si>
  <si>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</si>
  <si>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</si>
  <si>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</si>
  <si>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</si>
  <si>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</si>
  <si>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</si>
  <si>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</si>
  <si>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</si>
  <si>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</si>
  <si>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</si>
  <si>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</si>
  <si>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</si>
  <si>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</si>
  <si>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</si>
  <si>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</si>
  <si>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</si>
  <si>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</si>
  <si>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</si>
  <si>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</si>
  <si>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</si>
  <si>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</si>
  <si>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</si>
  <si>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</si>
  <si>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</si>
  <si>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</si>
  <si>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</si>
  <si>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</si>
  <si>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</si>
  <si>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</si>
  <si>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</si>
  <si>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</si>
  <si>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</si>
  <si>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</si>
  <si>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</si>
  <si>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</si>
  <si>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</si>
  <si>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</si>
  <si>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</si>
  <si>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</si>
  <si>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</si>
  <si>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</si>
  <si>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</si>
  <si>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</si>
  <si>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</si>
  <si>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</si>
  <si>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</si>
  <si>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</si>
  <si>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</si>
  <si>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</si>
  <si>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</si>
  <si>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</si>
  <si>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</si>
  <si>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</si>
  <si>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</si>
  <si>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</si>
  <si>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</si>
  <si>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</si>
  <si>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</si>
  <si>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</si>
  <si>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</si>
  <si>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</si>
  <si>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</si>
  <si>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</si>
  <si>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</si>
  <si>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</si>
  <si>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</si>
  <si>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</si>
  <si>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</si>
  <si>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</si>
  <si>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</si>
  <si>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</si>
  <si>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</si>
  <si>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</si>
  <si>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</si>
  <si>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</si>
  <si>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</si>
  <si>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</si>
  <si>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</si>
  <si>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</si>
  <si>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</si>
  <si>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</si>
  <si>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</si>
  <si>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</si>
  <si>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</si>
  <si>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</si>
  <si>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</si>
  <si>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</si>
  <si>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</si>
  <si>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</si>
  <si>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</si>
  <si>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</si>
  <si>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</si>
  <si>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</si>
  <si>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</si>
  <si>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</si>
  <si>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</si>
  <si>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</si>
  <si>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</si>
  <si>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</si>
  <si>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</si>
  <si>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</si>
  <si>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</si>
  <si>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</si>
  <si>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</si>
  <si>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</si>
  <si>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</si>
  <si>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</si>
  <si>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</si>
  <si>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</si>
  <si>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</si>
  <si>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</si>
  <si>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</si>
  <si>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</si>
  <si>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</si>
  <si>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</si>
  <si>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</si>
  <si>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</si>
  <si>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</si>
  <si>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</si>
  <si>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</si>
  <si>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</si>
  <si>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</si>
  <si>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</si>
  <si>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</si>
  <si>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</si>
  <si>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</si>
  <si>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</si>
  <si>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</si>
  <si>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</si>
  <si>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</si>
  <si>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</si>
  <si>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</si>
  <si>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</si>
  <si>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</si>
  <si>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</si>
  <si>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</si>
  <si>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</si>
  <si>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</si>
  <si>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</si>
  <si>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</si>
  <si>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</si>
  <si>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</si>
  <si>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</si>
  <si>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</si>
  <si>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</si>
  <si>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</si>
  <si>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</si>
  <si>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</si>
  <si>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</si>
  <si>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</si>
  <si>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</si>
  <si>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</si>
  <si>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</si>
  <si>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</si>
  <si>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</si>
  <si>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</si>
  <si>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</si>
  <si>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</si>
  <si>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</si>
  <si>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</si>
  <si>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</si>
  <si>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</si>
  <si>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</si>
  <si>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</si>
  <si>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</si>
  <si>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</si>
  <si>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</si>
  <si>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</si>
  <si>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</si>
  <si>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</si>
  <si>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</si>
  <si>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</si>
  <si>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</si>
  <si>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</si>
  <si>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</si>
  <si>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</si>
  <si>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</si>
  <si>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</si>
  <si>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</si>
  <si>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</si>
  <si>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</si>
  <si>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</si>
  <si>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</si>
  <si>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</si>
  <si>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</si>
  <si>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</si>
  <si>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</si>
  <si>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</si>
  <si>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</si>
  <si>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</si>
  <si>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</si>
  <si>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</si>
  <si>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</si>
  <si>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</si>
  <si>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</si>
  <si>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</si>
  <si>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</si>
  <si>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</si>
  <si>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</si>
  <si>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</si>
  <si>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</si>
  <si>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</si>
  <si>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</si>
  <si>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</si>
  <si>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</si>
  <si>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</si>
  <si>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</si>
  <si>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</si>
  <si>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</si>
  <si>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</si>
  <si>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</si>
  <si>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</si>
  <si>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</si>
  <si>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</si>
  <si>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</si>
  <si>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</si>
  <si>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</si>
  <si>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</si>
  <si>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</si>
  <si>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</si>
  <si>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</si>
  <si>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</si>
  <si>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</si>
  <si>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</si>
  <si>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</si>
  <si>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</si>
  <si>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</si>
  <si>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</si>
  <si>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</si>
  <si>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</si>
  <si>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</si>
  <si>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</si>
  <si>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</si>
  <si>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</si>
  <si>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</si>
  <si>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</si>
  <si>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</si>
  <si>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</si>
  <si>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</si>
  <si>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</si>
  <si>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</si>
  <si>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</si>
  <si>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</si>
  <si>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</si>
  <si>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</si>
  <si>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</si>
  <si>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</si>
  <si>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</si>
  <si>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</si>
  <si>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</si>
  <si>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</si>
  <si>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</si>
  <si>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</si>
  <si>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</si>
  <si>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</si>
  <si>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</si>
  <si>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</si>
  <si>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</si>
  <si>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</si>
  <si>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</si>
  <si>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</si>
  <si>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</si>
  <si>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</si>
  <si>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</si>
  <si>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</si>
  <si>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</si>
  <si>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</si>
  <si>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</si>
  <si>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</si>
  <si>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</si>
  <si>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</si>
  <si>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</si>
  <si>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</si>
  <si>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</si>
  <si>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</si>
  <si>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</si>
  <si>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</si>
  <si>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</si>
  <si>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</si>
  <si>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</si>
  <si>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</si>
  <si>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</si>
  <si>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</si>
  <si>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</si>
  <si>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</si>
  <si>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</si>
  <si>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</si>
  <si>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</si>
  <si>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</si>
  <si>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</si>
  <si>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</si>
  <si>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</si>
  <si>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</si>
  <si>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</si>
  <si>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</si>
  <si>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</si>
  <si>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</si>
  <si>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</si>
  <si>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</si>
  <si>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</si>
  <si>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</si>
  <si>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</si>
  <si>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</si>
  <si>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</si>
  <si>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</si>
  <si>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</si>
  <si>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</si>
  <si>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</si>
  <si>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</si>
  <si>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</si>
  <si>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</si>
  <si>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</si>
  <si>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</si>
  <si>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</si>
  <si>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</si>
  <si>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</si>
  <si>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</si>
  <si>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</si>
  <si>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</si>
  <si>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</si>
  <si>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</si>
  <si>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</si>
  <si>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</si>
  <si>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</si>
  <si>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</si>
  <si>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</si>
  <si>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</si>
  <si>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</si>
  <si>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</si>
  <si>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</si>
  <si>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</si>
  <si>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</si>
  <si>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</si>
  <si>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</si>
  <si>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</si>
  <si>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</si>
  <si>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</si>
  <si>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</si>
  <si>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</si>
  <si>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</si>
  <si>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</si>
  <si>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</si>
  <si>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</si>
  <si>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</si>
  <si>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</si>
  <si>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</si>
  <si>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</si>
  <si>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</si>
  <si>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</si>
  <si>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</si>
  <si>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</si>
  <si>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</si>
  <si>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</si>
  <si>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</si>
  <si>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</si>
  <si>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</si>
  <si>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</si>
  <si>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</si>
  <si>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</si>
  <si>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</si>
  <si>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</si>
  <si>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</si>
  <si>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</si>
  <si>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</si>
  <si>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</si>
  <si>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</si>
  <si>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</si>
  <si>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</si>
  <si>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</si>
  <si>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</si>
  <si>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</si>
  <si>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</si>
  <si>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</si>
  <si>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</si>
  <si>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</si>
  <si>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</si>
  <si>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</si>
  <si>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</si>
  <si>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</si>
  <si>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</si>
  <si>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</si>
  <si>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</si>
  <si>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</si>
  <si>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</si>
  <si>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</si>
  <si>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</si>
  <si>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</si>
  <si>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</si>
  <si>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</si>
  <si>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</si>
  <si>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</si>
  <si>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</si>
  <si>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</si>
  <si>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</si>
  <si>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</si>
  <si>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</si>
  <si>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</si>
  <si>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</si>
  <si>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</si>
  <si>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</si>
  <si>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</si>
  <si>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</si>
  <si>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</si>
  <si>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</si>
  <si>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</si>
  <si>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</si>
  <si>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</si>
  <si>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</si>
  <si>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</si>
  <si>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</si>
  <si>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</si>
  <si>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</si>
  <si>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</si>
  <si>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</si>
  <si>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</si>
  <si>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</si>
  <si>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</si>
  <si>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</si>
  <si>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</si>
  <si>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</si>
  <si>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</si>
  <si>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</si>
  <si>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</si>
  <si>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</si>
  <si>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</si>
  <si>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</si>
  <si>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</si>
  <si>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</si>
  <si>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</si>
  <si>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</si>
  <si>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</si>
  <si>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</si>
  <si>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</si>
  <si>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</si>
  <si>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</si>
  <si>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</si>
  <si>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</si>
  <si>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</si>
  <si>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</si>
  <si>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</si>
  <si>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</si>
  <si>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</si>
  <si>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</si>
  <si>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</si>
  <si>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</si>
  <si>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</si>
  <si>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</si>
  <si>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</si>
  <si>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</si>
  <si>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</si>
  <si>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</si>
  <si>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</si>
  <si>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</si>
  <si>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</si>
  <si>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</si>
  <si>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</si>
  <si>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</si>
  <si>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</si>
  <si>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</si>
  <si>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</si>
  <si>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</si>
  <si>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</si>
  <si>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</si>
  <si>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</si>
  <si>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</si>
  <si>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</si>
  <si>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</si>
  <si>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</si>
  <si>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</si>
  <si>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</si>
  <si>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</si>
  <si>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</si>
  <si>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</si>
  <si>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</si>
  <si>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</si>
  <si>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</si>
  <si>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</si>
  <si>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</si>
  <si>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</si>
  <si>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</si>
  <si>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</si>
  <si>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</si>
  <si>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</si>
  <si>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</si>
  <si>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</si>
  <si>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</si>
  <si>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</si>
  <si>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</si>
  <si>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</si>
  <si>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</si>
  <si>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</si>
  <si>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</si>
  <si>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</si>
  <si>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</si>
  <si>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</si>
  <si>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</si>
  <si>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</si>
  <si>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</si>
  <si>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</si>
  <si>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</si>
  <si>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</si>
  <si>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</si>
  <si>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</si>
  <si>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</si>
  <si>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</si>
  <si>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</si>
  <si>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</si>
  <si>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</si>
  <si>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</si>
  <si>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</si>
  <si>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</si>
  <si>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</si>
  <si>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</si>
  <si>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</si>
  <si>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</si>
  <si>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</si>
  <si>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</si>
  <si>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</si>
  <si>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</si>
  <si>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</si>
  <si>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</si>
  <si>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</si>
  <si>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</si>
  <si>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</si>
  <si>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</si>
  <si>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</si>
  <si>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</si>
  <si>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</si>
  <si>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</si>
  <si>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</si>
  <si>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</si>
  <si>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</si>
  <si>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</si>
  <si>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Year</t>
  </si>
  <si>
    <t>Month</t>
  </si>
  <si>
    <t>Month_Name</t>
  </si>
  <si>
    <t>Quarter</t>
  </si>
  <si>
    <t>Profit_Margin</t>
  </si>
  <si>
    <t>Row Labels</t>
  </si>
  <si>
    <t>Grand Total</t>
  </si>
  <si>
    <t>May</t>
  </si>
  <si>
    <t>Sum of Sales</t>
  </si>
  <si>
    <t>Total Sales</t>
  </si>
  <si>
    <t>Sum of Profit</t>
  </si>
  <si>
    <t>Total Profit</t>
  </si>
  <si>
    <t>Nov</t>
  </si>
  <si>
    <t>Jun</t>
  </si>
  <si>
    <t>Oct</t>
  </si>
  <si>
    <t>Apr</t>
  </si>
  <si>
    <t>Dec</t>
  </si>
  <si>
    <t>Aug</t>
  </si>
  <si>
    <t>Jul</t>
  </si>
  <si>
    <t>Sep</t>
  </si>
  <si>
    <t>Jan</t>
  </si>
  <si>
    <t>Mar</t>
  </si>
  <si>
    <t>Feb</t>
  </si>
  <si>
    <t>Total Profit Margin (%)</t>
  </si>
  <si>
    <t>YoY Growth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</si>
</sst>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6"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24"/>
      <color theme="1"/>
      <name val="Tw Cen MT"/>
      <family val="2"/>
      <scheme val="minor"/>
    </font>
    <font>
      <sz val="20"/>
      <color theme="0"/>
      <name val="Tw Cen MT"/>
      <family val="2"/>
      <scheme val="minor"/>
    </font>
    <font>
      <sz val="11"/>
      <color theme="4" tint="0.79998168889431442"/>
      <name val="Tw Cen MT"/>
      <family val="2"/>
      <scheme val="minor"/>
    </font>
    <font>
      <sz val="11"/>
      <color theme="3"/>
      <name val="Tw Cen MT"/>
      <family val="2"/>
      <scheme val="minor"/>
    </font>
    <font>
      <sz val="18"/>
      <color theme="0"/>
      <name val="Tw Cen MT"/>
      <family val="2"/>
      <scheme val="minor"/>
    </font>
    <font>
      <sz val="26"/>
      <color theme="0"/>
      <name val="Tw Cen MT"/>
      <family val="2"/>
      <scheme val="minor"/>
    </font>
    <font>
      <sz val="26"/>
      <color theme="1"/>
      <name val="Tw Cen MT"/>
      <family val="2"/>
      <scheme val="minor"/>
    </font>
    <font>
      <sz val="20"/>
      <color theme="1"/>
      <name val="Tw Cen MT"/>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4"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18" fillId="0" borderId="0" xfId="0" applyNumberFormat="1" applyFont="1" applyAlignment="1">
      <alignment horizontal="center"/>
    </xf>
    <xf numFmtId="165" fontId="18" fillId="0" borderId="0" xfId="0" applyNumberFormat="1" applyFont="1" applyAlignment="1">
      <alignment horizontal="center"/>
    </xf>
    <xf numFmtId="0" fontId="19" fillId="33" borderId="0" xfId="0" applyFont="1" applyFill="1" applyAlignment="1">
      <alignment horizontal="center"/>
    </xf>
    <xf numFmtId="2" fontId="0" fillId="0" borderId="0" xfId="0" applyNumberFormat="1"/>
    <xf numFmtId="1" fontId="0" fillId="0" borderId="0" xfId="0" applyNumberFormat="1"/>
    <xf numFmtId="165" fontId="0" fillId="0" borderId="0" xfId="0" applyNumberFormat="1"/>
    <xf numFmtId="165" fontId="18" fillId="34" borderId="0" xfId="0" applyNumberFormat="1" applyFont="1" applyFill="1" applyAlignment="1">
      <alignment horizontal="center"/>
    </xf>
    <xf numFmtId="164" fontId="18" fillId="34" borderId="0" xfId="0" applyNumberFormat="1" applyFont="1" applyFill="1" applyAlignment="1">
      <alignment horizontal="center"/>
    </xf>
    <xf numFmtId="0" fontId="20" fillId="0" borderId="0" xfId="0" applyFont="1"/>
    <xf numFmtId="0" fontId="21" fillId="0" borderId="0" xfId="0" applyFont="1"/>
    <xf numFmtId="0" fontId="22" fillId="33" borderId="0" xfId="0" applyFont="1" applyFill="1" applyAlignment="1">
      <alignment horizontal="center"/>
    </xf>
    <xf numFmtId="0" fontId="19" fillId="35" borderId="0" xfId="0" applyFont="1" applyFill="1" applyAlignment="1">
      <alignment horizontal="center"/>
    </xf>
    <xf numFmtId="164" fontId="18" fillId="35" borderId="0" xfId="0" applyNumberFormat="1" applyFont="1" applyFill="1" applyAlignment="1">
      <alignment horizontal="center"/>
    </xf>
    <xf numFmtId="0" fontId="23" fillId="33" borderId="0" xfId="0" applyFont="1" applyFill="1" applyAlignment="1">
      <alignment horizontal="center"/>
    </xf>
    <xf numFmtId="164" fontId="24" fillId="34" borderId="0" xfId="0" applyNumberFormat="1" applyFont="1" applyFill="1" applyAlignment="1">
      <alignment horizontal="center"/>
    </xf>
    <xf numFmtId="0" fontId="25"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5">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4" formatCode="0.00%"/>
    </dxf>
    <dxf>
      <numFmt numFmtId="165" formatCode="0.0%"/>
    </dxf>
    <dxf>
      <numFmt numFmtId="2" formatCode="0.00"/>
    </dxf>
    <dxf>
      <numFmt numFmtId="1" formatCode="0"/>
    </dxf>
    <dxf>
      <numFmt numFmtId="1" formatCode="0"/>
    </dxf>
    <dxf>
      <numFmt numFmtId="164" formatCode="&quot;₹&quot;\ #,##0"/>
    </dxf>
    <dxf>
      <numFmt numFmtId="164" formatCode="&quot;₹&quot;\ #,##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[Supermart_Sales_Dashboard_Final.xlsx]Pivot_Tables!PivotTable17</c:name>
    <c:fmtId val="3"/>
  </c:pivotSource>
  <c:chart>
    <c:title>
      <c:tx>
        <c:rich>
          <a:bodyPr rot="0" spcFirstLastPara="1" vertOverflow="ellipsis" vert="horz" wrap="square" anchor="ctr" anchorCtr="1"/>
          <a:lstStyle/>
          <a:p>
            <a:pPr algn="ctr" rtl="0">
              <a:defRPr lang="en-US" sz="2400" b="1" i="0" u="none" strike="noStrike" kern="1200" cap="none" spc="0" normalizeH="0" baseline="0">
                <a:solidFill>
                  <a:sysClr val="windowText" lastClr="000000">
                    <a:lumMod val="65000"/>
                    <a:lumOff val="35000"/>
                  </a:sysClr>
                </a:solidFill>
                <a:latin typeface="+mn-lt"/>
                <a:ea typeface="+mn-ea"/>
                <a:cs typeface="+mn-cs"/>
              </a:defRPr>
            </a:pPr>
            <a:r>
              <a:rPr lang="en-US" sz="2400" b="1" i="0" u="none" strike="noStrike" kern="1200" cap="none" spc="0" normalizeH="0" baseline="0">
                <a:solidFill>
                  <a:sysClr val="windowText" lastClr="000000">
                    <a:lumMod val="65000"/>
                    <a:lumOff val="35000"/>
                  </a:sysClr>
                </a:solidFill>
                <a:latin typeface="+mn-lt"/>
                <a:ea typeface="+mn-ea"/>
                <a:cs typeface="+mn-cs"/>
              </a:rPr>
              <a:t>Top 5 Customers</a:t>
            </a:r>
          </a:p>
        </c:rich>
      </c:tx>
      <c:layout>
        <c:manualLayout>
          <c:xMode val="edge"/>
          <c:yMode val="edge"/>
          <c:x val="0.40560659566677404"/>
          <c:y val="5.6105690751617456E-2"/>
        </c:manualLayout>
      </c:layout>
      <c:overlay val="0"/>
      <c:spPr>
        <a:noFill/>
        <a:ln>
          <a:noFill/>
        </a:ln>
        <a:effectLst/>
      </c:spPr>
      <c:txPr>
        <a:bodyPr rot="0" spcFirstLastPara="1" vertOverflow="ellipsis" vert="horz" wrap="square" anchor="ctr" anchorCtr="1"/>
        <a:lstStyle/>
        <a:p>
          <a:pPr algn="ctr" rtl="0">
            <a:defRPr lang="en-US" sz="2400" b="1" i="0" u="none" strike="noStrike" kern="1200" cap="none" spc="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0"/>
          <c:tx>
            <c:strRef>
              <c:f>Pivot_Tables!$F$18</c:f>
              <c:strCache>
                <c:ptCount val="1"/>
                <c:pt idx="0">
                  <c:v>Total</c:v>
                </c:pt>
              </c:strCache>
            </c:strRef>
          </c:tx>
          <c:spPr>
            <a:gradFill rotWithShape="1">
              <a:gsLst>
                <a:gs pos="0">
                  <a:schemeClr val="accent2">
                    <a:tint val="100000"/>
                    <a:shade val="85000"/>
                    <a:satMod val="100000"/>
                    <a:lumMod val="100000"/>
                  </a:schemeClr>
                </a:gs>
                <a:gs pos="100000">
                  <a:schemeClr val="accent2">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Pivot_Tables!$E$19:$E$24</c:f>
              <c:strCache>
                <c:ptCount val="5"/>
                <c:pt idx="0">
                  <c:v>Arutra</c:v>
                </c:pt>
                <c:pt idx="1">
                  <c:v>Krithika</c:v>
                </c:pt>
                <c:pt idx="2">
                  <c:v>Amrish</c:v>
                </c:pt>
                <c:pt idx="3">
                  <c:v>Verma</c:v>
                </c:pt>
                <c:pt idx="4">
                  <c:v>Vidya</c:v>
                </c:pt>
              </c:strCache>
            </c:strRef>
          </c:cat>
          <c:val>
            <c:numRef>
              <c:f>Pivot_Tables!$F$19:$F$24</c:f>
              <c:numCache>
                <c:formatCode>0</c:formatCode>
                <c:ptCount val="5"/>
                <c:pt idx="0">
                  <c:v>325720</c:v>
                </c:pt>
                <c:pt idx="1">
                  <c:v>334361</c:v>
                </c:pt>
                <c:pt idx="2">
                  <c:v>333351</c:v>
                </c:pt>
                <c:pt idx="3">
                  <c:v>331665</c:v>
                </c:pt>
                <c:pt idx="4">
                  <c:v>321798</c:v>
                </c:pt>
              </c:numCache>
            </c:numRef>
          </c:val>
          <c:extLst>
            <c:ext xmlns:c16="http://schemas.microsoft.com/office/drawing/2014/chart" uri="{C3380CC4-5D6E-409C-BE32-E72D297353CC}">
              <c16:uniqueId val="{00000004-49DE-4225-861D-B5D7B704A1E3}"/>
            </c:ext>
          </c:extLst>
        </c:ser>
        <c:dLbls>
          <c:showLegendKey val="0"/>
          <c:showVal val="0"/>
          <c:showCatName val="0"/>
          <c:showSerName val="0"/>
          <c:showPercent val="0"/>
          <c:showBubbleSize val="0"/>
        </c:dLbls>
        <c:gapWidth val="150"/>
        <c:overlap val="100"/>
        <c:axId val="1623480576"/>
        <c:axId val="1623477216"/>
      </c:barChart>
      <c:catAx>
        <c:axId val="1623480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23477216"/>
        <c:crosses val="autoZero"/>
        <c:auto val="1"/>
        <c:lblAlgn val="ctr"/>
        <c:lblOffset val="100"/>
        <c:noMultiLvlLbl val="0"/>
      </c:catAx>
      <c:valAx>
        <c:axId val="16234772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2348057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[Supermart_Sales_Dashboard_Final.xlsx]Pivot_Tables!PivotTable13</c:name>
    <c:fmtId val="8"/>
  </c:pivotSource>
  <c:chart>
    <c:title>
      <c:tx>
        <c:rich>
          <a:bodyPr rot="0" spcFirstLastPara="1" vertOverflow="ellipsis" vert="horz" wrap="square" anchor="ctr" anchorCtr="1"/>
          <a:lstStyle/>
          <a:p>
            <a:pPr algn="ctr" rtl="0">
              <a:defRPr lang="en-US" sz="2400" b="1" i="0" u="none" strike="noStrike" kern="1200" spc="0" baseline="0">
                <a:solidFill>
                  <a:sysClr val="windowText" lastClr="000000">
                    <a:lumMod val="65000"/>
                    <a:lumOff val="35000"/>
                  </a:sysClr>
                </a:solidFill>
                <a:latin typeface="+mn-lt"/>
                <a:ea typeface="+mn-ea"/>
                <a:cs typeface="+mn-cs"/>
              </a:defRPr>
            </a:pPr>
            <a:r>
              <a:rPr lang="en-US" sz="2400" b="1" i="0" u="none" strike="noStrike" kern="1200" baseline="0">
                <a:solidFill>
                  <a:sysClr val="windowText" lastClr="000000">
                    <a:lumMod val="65000"/>
                    <a:lumOff val="35000"/>
                  </a:sysClr>
                </a:solidFill>
                <a:latin typeface="+mn-lt"/>
                <a:ea typeface="+mn-ea"/>
                <a:cs typeface="+mn-cs"/>
              </a:rPr>
              <a:t>Monthly Sales Trend </a:t>
            </a:r>
          </a:p>
        </c:rich>
      </c:tx>
      <c:layout>
        <c:manualLayout>
          <c:xMode val="edge"/>
          <c:yMode val="edge"/>
          <c:x val="0.32764489469431662"/>
          <c:y val="5.6451229500434644E-2"/>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Pivot_Tables!$F$2:$F$14</c:f>
              <c:numCache>
                <c:formatCode>0</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smooth val="0"/>
          <c:extLst>
            <c:ext xmlns:c16="http://schemas.microsoft.com/office/drawing/2014/chart" uri="{C3380CC4-5D6E-409C-BE32-E72D297353CC}">
              <c16:uniqueId val="{00000000-1D73-439F-9589-CFCC82785CA5}"/>
            </c:ext>
          </c:extLst>
        </c:ser>
        <c:dLbls>
          <c:showLegendKey val="0"/>
          <c:showVal val="0"/>
          <c:showCatName val="0"/>
          <c:showSerName val="0"/>
          <c:showPercent val="0"/>
          <c:showBubbleSize val="0"/>
        </c:dLbls>
        <c:marker val="1"/>
        <c:smooth val="0"/>
        <c:axId val="1187813935"/>
        <c:axId val="1187815855"/>
      </c:lineChart>
      <c:catAx>
        <c:axId val="1187813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600" b="0" i="0" u="none" strike="noStrike" kern="1200" baseline="0">
                <a:solidFill>
                  <a:schemeClr val="tx2"/>
                </a:solidFill>
                <a:latin typeface="+mn-lt"/>
                <a:ea typeface="+mn-ea"/>
                <a:cs typeface="+mn-cs"/>
              </a:defRPr>
            </a:pPr>
            <a:endParaRPr lang="en-US"/>
          </a:p>
        </c:txPr>
        <c:crossAx val="1187815855"/>
        <c:crosses val="autoZero"/>
        <c:auto val="1"/>
        <c:lblAlgn val="ctr"/>
        <c:lblOffset val="100"/>
        <c:noMultiLvlLbl val="0"/>
      </c:catAx>
      <c:valAx>
        <c:axId val="1187815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600" b="0" i="0" u="none" strike="noStrike" kern="1200" baseline="0">
                <a:solidFill>
                  <a:schemeClr val="tx2"/>
                </a:solidFill>
                <a:latin typeface="+mn-lt"/>
                <a:ea typeface="+mn-ea"/>
                <a:cs typeface="+mn-cs"/>
              </a:defRPr>
            </a:pPr>
            <a:endParaRPr lang="en-US"/>
          </a:p>
        </c:txPr>
        <c:crossAx val="1187813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6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[Supermart_Sales_Dashboard_Final.xlsx]Pivot_Tables!PivotTable14</c:name>
    <c:fmtId val="3"/>
  </c:pivotSource>
  <c:chart>
    <c:title>
      <c:tx>
        <c:rich>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2400"/>
              <a:t>Sales by Category</a:t>
            </a:r>
          </a:p>
        </c:rich>
      </c:tx>
      <c:layout>
        <c:manualLayout>
          <c:xMode val="edge"/>
          <c:yMode val="edge"/>
          <c:x val="0.36946847003471639"/>
          <c:y val="4.6856709699707857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Pivot_Tables!$I$1</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cat>
            <c:strRef>
              <c:f>Pivot_Tables!$H$2:$H$9</c:f>
              <c:strCache>
                <c:ptCount val="7"/>
                <c:pt idx="0">
                  <c:v>Bakery</c:v>
                </c:pt>
                <c:pt idx="1">
                  <c:v>Beverages</c:v>
                </c:pt>
                <c:pt idx="2">
                  <c:v>Eggs, Meat &amp; Fish</c:v>
                </c:pt>
                <c:pt idx="3">
                  <c:v>Food Grains</c:v>
                </c:pt>
                <c:pt idx="4">
                  <c:v>Fruits &amp; Veggies</c:v>
                </c:pt>
                <c:pt idx="5">
                  <c:v>Oil &amp; Masala</c:v>
                </c:pt>
                <c:pt idx="6">
                  <c:v>Snacks</c:v>
                </c:pt>
              </c:strCache>
            </c:strRef>
          </c:cat>
          <c:val>
            <c:numRef>
              <c:f>Pivot_Tables!$I$2:$I$9</c:f>
              <c:numCache>
                <c:formatCode>0</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6AD6-42C0-BD8D-9250C0888231}"/>
            </c:ext>
          </c:extLst>
        </c:ser>
        <c:dLbls>
          <c:showLegendKey val="0"/>
          <c:showVal val="0"/>
          <c:showCatName val="0"/>
          <c:showSerName val="0"/>
          <c:showPercent val="0"/>
          <c:showBubbleSize val="0"/>
        </c:dLbls>
        <c:gapWidth val="100"/>
        <c:overlap val="-24"/>
        <c:axId val="1418570944"/>
        <c:axId val="1418571424"/>
      </c:barChart>
      <c:catAx>
        <c:axId val="1418570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418571424"/>
        <c:crosses val="autoZero"/>
        <c:auto val="1"/>
        <c:lblAlgn val="ctr"/>
        <c:lblOffset val="100"/>
        <c:noMultiLvlLbl val="0"/>
      </c:catAx>
      <c:valAx>
        <c:axId val="14185714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1857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[Supermart_Sales_Dashboard_Final.xlsx]Pivot_Tables!PivotTable16</c:name>
    <c:fmtId val="5"/>
  </c:pivotSource>
  <c:chart>
    <c:title>
      <c:tx>
        <c:rich>
          <a:bodyPr rot="0" spcFirstLastPara="1" vertOverflow="ellipsis" vert="horz" wrap="square" anchor="ctr" anchorCtr="1"/>
          <a:lstStyle/>
          <a:p>
            <a:pPr algn="ctr" rtl="0">
              <a:defRPr lang="en-US" sz="2400" b="1" i="0" u="none" strike="noStrike" kern="1200" cap="none" spc="0" normalizeH="0" baseline="0">
                <a:solidFill>
                  <a:sysClr val="windowText" lastClr="000000">
                    <a:lumMod val="65000"/>
                    <a:lumOff val="35000"/>
                  </a:sysClr>
                </a:solidFill>
                <a:latin typeface="+mn-lt"/>
                <a:ea typeface="+mn-ea"/>
                <a:cs typeface="+mn-cs"/>
              </a:defRPr>
            </a:pPr>
            <a:r>
              <a:rPr lang="en-US" sz="2400" b="1" i="0" u="none" strike="noStrike" kern="1200" baseline="0">
                <a:solidFill>
                  <a:sysClr val="windowText" lastClr="000000">
                    <a:lumMod val="65000"/>
                    <a:lumOff val="35000"/>
                  </a:sysClr>
                </a:solidFill>
                <a:latin typeface="+mn-lt"/>
                <a:ea typeface="+mn-ea"/>
                <a:cs typeface="+mn-cs"/>
              </a:rPr>
              <a:t>Region-wise Sales</a:t>
            </a:r>
          </a:p>
        </c:rich>
      </c:tx>
      <c:layout>
        <c:manualLayout>
          <c:xMode val="edge"/>
          <c:yMode val="edge"/>
          <c:x val="0.35346548151307333"/>
          <c:y val="6.2952836877658749E-2"/>
        </c:manualLayout>
      </c:layout>
      <c:overlay val="0"/>
      <c:spPr>
        <a:noFill/>
        <a:ln>
          <a:noFill/>
        </a:ln>
        <a:effectLst/>
      </c:spPr>
      <c:txPr>
        <a:bodyPr rot="0" spcFirstLastPara="1" vertOverflow="ellipsis" vert="horz" wrap="square" anchor="ctr" anchorCtr="1"/>
        <a:lstStyle/>
        <a:p>
          <a:pPr algn="ctr" rtl="0">
            <a:defRPr lang="en-US" sz="2400" b="1" i="0" u="none" strike="noStrike" kern="1200" cap="none" spc="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Pivot_Tables!$I$12</c:f>
              <c:strCache>
                <c:ptCount val="1"/>
                <c:pt idx="0">
                  <c:v>Total</c:v>
                </c:pt>
              </c:strCache>
            </c:strRef>
          </c:tx>
          <c:spPr>
            <a:solidFill>
              <a:schemeClr val="accent1"/>
            </a:solidFill>
            <a:ln>
              <a:noFill/>
            </a:ln>
            <a:effectLst/>
            <a:sp3d/>
          </c:spPr>
          <c:invertIfNegative val="0"/>
          <c:cat>
            <c:strRef>
              <c:f>Pivot_Tables!$H$13:$H$18</c:f>
              <c:strCache>
                <c:ptCount val="5"/>
                <c:pt idx="0">
                  <c:v>Central</c:v>
                </c:pt>
                <c:pt idx="1">
                  <c:v>East</c:v>
                </c:pt>
                <c:pt idx="2">
                  <c:v>North</c:v>
                </c:pt>
                <c:pt idx="3">
                  <c:v>South</c:v>
                </c:pt>
                <c:pt idx="4">
                  <c:v>West</c:v>
                </c:pt>
              </c:strCache>
            </c:strRef>
          </c:cat>
          <c:val>
            <c:numRef>
              <c:f>Pivot_Tables!$I$13:$I$18</c:f>
              <c:numCache>
                <c:formatCode>0</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0-2958-41FF-B90D-429DBE379E8B}"/>
            </c:ext>
          </c:extLst>
        </c:ser>
        <c:dLbls>
          <c:showLegendKey val="0"/>
          <c:showVal val="0"/>
          <c:showCatName val="0"/>
          <c:showSerName val="0"/>
          <c:showPercent val="0"/>
          <c:showBubbleSize val="0"/>
        </c:dLbls>
        <c:gapWidth val="150"/>
        <c:shape val="box"/>
        <c:axId val="1635306928"/>
        <c:axId val="1635306448"/>
        <c:axId val="0"/>
      </c:bar3DChart>
      <c:catAx>
        <c:axId val="1635306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n-lt"/>
                <a:ea typeface="+mn-ea"/>
                <a:cs typeface="+mn-cs"/>
              </a:defRPr>
            </a:pPr>
            <a:endParaRPr lang="en-US"/>
          </a:p>
        </c:txPr>
        <c:crossAx val="1635306448"/>
        <c:crosses val="autoZero"/>
        <c:auto val="1"/>
        <c:lblAlgn val="ctr"/>
        <c:lblOffset val="100"/>
        <c:noMultiLvlLbl val="0"/>
      </c:catAx>
      <c:valAx>
        <c:axId val="1635306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3530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[Supermart_Sales_Dashboard_Final.xlsx]Pivot_Tables!PivotTable15</c:name>
    <c:fmtId val="3"/>
  </c:pivotSource>
  <c:chart>
    <c:title>
      <c:tx>
        <c:rich>
          <a:bodyPr rot="0" spcFirstLastPara="1" vertOverflow="ellipsis" vert="horz" wrap="square" anchor="ctr" anchorCtr="1"/>
          <a:lstStyle/>
          <a:p>
            <a:pPr algn="ctr" rtl="0">
              <a:defRPr lang="en-US" sz="2400" b="1" i="0" u="none" strike="noStrike" kern="1200" cap="none" spc="0" normalizeH="0" baseline="0">
                <a:solidFill>
                  <a:sysClr val="windowText" lastClr="000000">
                    <a:lumMod val="65000"/>
                    <a:lumOff val="35000"/>
                  </a:sysClr>
                </a:solidFill>
                <a:latin typeface="+mn-lt"/>
                <a:ea typeface="+mn-ea"/>
                <a:cs typeface="+mn-cs"/>
              </a:defRPr>
            </a:pPr>
            <a:r>
              <a:rPr lang="en-US" sz="2400" b="1" i="0" u="none" strike="noStrike" kern="1200" cap="none" spc="0" normalizeH="0" baseline="0">
                <a:solidFill>
                  <a:sysClr val="windowText" lastClr="000000">
                    <a:lumMod val="65000"/>
                    <a:lumOff val="35000"/>
                  </a:sysClr>
                </a:solidFill>
                <a:latin typeface="+mn-lt"/>
                <a:ea typeface="+mn-ea"/>
                <a:cs typeface="+mn-cs"/>
              </a:rPr>
              <a:t>Sales by Sub-category</a:t>
            </a:r>
          </a:p>
        </c:rich>
      </c:tx>
      <c:layout>
        <c:manualLayout>
          <c:xMode val="edge"/>
          <c:yMode val="edge"/>
          <c:x val="0.34198192815614442"/>
          <c:y val="2.2664328201634634E-2"/>
        </c:manualLayout>
      </c:layout>
      <c:overlay val="0"/>
      <c:spPr>
        <a:noFill/>
        <a:ln>
          <a:noFill/>
        </a:ln>
        <a:effectLst/>
      </c:spPr>
      <c:txPr>
        <a:bodyPr rot="0" spcFirstLastPara="1" vertOverflow="ellipsis" vert="horz" wrap="square" anchor="ctr" anchorCtr="1"/>
        <a:lstStyle/>
        <a:p>
          <a:pPr algn="ctr" rtl="0">
            <a:defRPr lang="en-US" sz="2400" b="1" i="0" u="none" strike="noStrike" kern="1200" cap="none" spc="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Pivot_Tables!$B$6</c:f>
              <c:strCache>
                <c:ptCount val="1"/>
                <c:pt idx="0">
                  <c:v>Total</c:v>
                </c:pt>
              </c:strCache>
            </c:strRef>
          </c:tx>
          <c:spPr>
            <a:noFill/>
            <a:ln w="25400" cap="flat" cmpd="sng" algn="ctr">
              <a:solidFill>
                <a:schemeClr val="accent1"/>
              </a:solidFill>
              <a:miter lim="800000"/>
            </a:ln>
            <a:effectLst/>
          </c:spPr>
          <c:invertIfNegative val="0"/>
          <c:cat>
            <c:strRef>
              <c:f>Pivot_Tables!$A$7:$A$30</c:f>
              <c:strCache>
                <c:ptCount val="23"/>
                <c:pt idx="0">
                  <c:v>Rice</c:v>
                </c:pt>
                <c:pt idx="1">
                  <c:v>Organic Fruits</c:v>
                </c:pt>
                <c:pt idx="2">
                  <c:v>Organic Vegetables</c:v>
                </c:pt>
                <c:pt idx="3">
                  <c:v>Chicken</c:v>
                </c:pt>
                <c:pt idx="4">
                  <c:v>Dals &amp; Pulses</c:v>
                </c:pt>
                <c:pt idx="5">
                  <c:v>Fresh Vegetables</c:v>
                </c:pt>
                <c:pt idx="6">
                  <c:v>Atta &amp; Flour</c:v>
                </c:pt>
                <c:pt idx="7">
                  <c:v>Fresh Fruits</c:v>
                </c:pt>
                <c:pt idx="8">
                  <c:v>Organic Staples</c:v>
                </c:pt>
                <c:pt idx="9">
                  <c:v>Fish</c:v>
                </c:pt>
                <c:pt idx="10">
                  <c:v>Eggs</c:v>
                </c:pt>
                <c:pt idx="11">
                  <c:v>Mutton</c:v>
                </c:pt>
                <c:pt idx="12">
                  <c:v>Edible Oil &amp; Ghee</c:v>
                </c:pt>
                <c:pt idx="13">
                  <c:v>Spices</c:v>
                </c:pt>
                <c:pt idx="14">
                  <c:v>Biscuits</c:v>
                </c:pt>
                <c:pt idx="15">
                  <c:v>Cakes</c:v>
                </c:pt>
                <c:pt idx="16">
                  <c:v>Masalas</c:v>
                </c:pt>
                <c:pt idx="17">
                  <c:v>Chocolates</c:v>
                </c:pt>
                <c:pt idx="18">
                  <c:v>Noodles</c:v>
                </c:pt>
                <c:pt idx="19">
                  <c:v>Breads &amp; Buns</c:v>
                </c:pt>
                <c:pt idx="20">
                  <c:v>Cookies</c:v>
                </c:pt>
                <c:pt idx="21">
                  <c:v>Soft Drinks</c:v>
                </c:pt>
                <c:pt idx="22">
                  <c:v>Health Drinks</c:v>
                </c:pt>
              </c:strCache>
            </c:strRef>
          </c:cat>
          <c:val>
            <c:numRef>
              <c:f>Pivot_Tables!$B$7:$B$30</c:f>
              <c:numCache>
                <c:formatCode>0</c:formatCode>
                <c:ptCount val="23"/>
                <c:pt idx="0">
                  <c:v>498323</c:v>
                </c:pt>
                <c:pt idx="1">
                  <c:v>503402</c:v>
                </c:pt>
                <c:pt idx="2">
                  <c:v>520271</c:v>
                </c:pt>
                <c:pt idx="3">
                  <c:v>520497</c:v>
                </c:pt>
                <c:pt idx="4">
                  <c:v>523371</c:v>
                </c:pt>
                <c:pt idx="5">
                  <c:v>525842</c:v>
                </c:pt>
                <c:pt idx="6">
                  <c:v>534649</c:v>
                </c:pt>
                <c:pt idx="7">
                  <c:v>551212</c:v>
                </c:pt>
                <c:pt idx="8">
                  <c:v>558929</c:v>
                </c:pt>
                <c:pt idx="9">
                  <c:v>560548</c:v>
                </c:pt>
                <c:pt idx="10">
                  <c:v>575156</c:v>
                </c:pt>
                <c:pt idx="11">
                  <c:v>611200</c:v>
                </c:pt>
                <c:pt idx="12">
                  <c:v>668086</c:v>
                </c:pt>
                <c:pt idx="13">
                  <c:v>672876</c:v>
                </c:pt>
                <c:pt idx="14">
                  <c:v>684083</c:v>
                </c:pt>
                <c:pt idx="15">
                  <c:v>685612</c:v>
                </c:pt>
                <c:pt idx="16">
                  <c:v>697480</c:v>
                </c:pt>
                <c:pt idx="17">
                  <c:v>733898</c:v>
                </c:pt>
                <c:pt idx="18">
                  <c:v>735435</c:v>
                </c:pt>
                <c:pt idx="19">
                  <c:v>742586</c:v>
                </c:pt>
                <c:pt idx="20">
                  <c:v>768213</c:v>
                </c:pt>
                <c:pt idx="21">
                  <c:v>1033874</c:v>
                </c:pt>
                <c:pt idx="22">
                  <c:v>1051439</c:v>
                </c:pt>
              </c:numCache>
            </c:numRef>
          </c:val>
          <c:extLst>
            <c:ext xmlns:c16="http://schemas.microsoft.com/office/drawing/2014/chart" uri="{C3380CC4-5D6E-409C-BE32-E72D297353CC}">
              <c16:uniqueId val="{00000000-FFA1-411A-9031-52A2F6B277C6}"/>
            </c:ext>
          </c:extLst>
        </c:ser>
        <c:dLbls>
          <c:showLegendKey val="0"/>
          <c:showVal val="0"/>
          <c:showCatName val="0"/>
          <c:showSerName val="0"/>
          <c:showPercent val="0"/>
          <c:showBubbleSize val="0"/>
        </c:dLbls>
        <c:gapWidth val="227"/>
        <c:overlap val="-48"/>
        <c:axId val="1644571328"/>
        <c:axId val="1644568928"/>
      </c:barChart>
      <c:catAx>
        <c:axId val="16445713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50000"/>
                    <a:lumOff val="50000"/>
                  </a:schemeClr>
                </a:solidFill>
                <a:latin typeface="+mn-lt"/>
                <a:ea typeface="+mn-ea"/>
                <a:cs typeface="+mn-cs"/>
              </a:defRPr>
            </a:pPr>
            <a:endParaRPr lang="en-US"/>
          </a:p>
        </c:txPr>
        <c:crossAx val="1644568928"/>
        <c:crosses val="autoZero"/>
        <c:auto val="1"/>
        <c:lblAlgn val="ctr"/>
        <c:lblOffset val="100"/>
        <c:noMultiLvlLbl val="0"/>
      </c:catAx>
      <c:valAx>
        <c:axId val="1644568928"/>
        <c:scaling>
          <c:orientation val="minMax"/>
        </c:scaling>
        <c:delete val="0"/>
        <c:axPos val="b"/>
        <c:numFmt formatCode="0"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1600" b="0" i="0" u="none" strike="noStrike" kern="1200" baseline="0">
                <a:solidFill>
                  <a:schemeClr val="tx1">
                    <a:lumMod val="50000"/>
                    <a:lumOff val="50000"/>
                  </a:schemeClr>
                </a:solidFill>
                <a:latin typeface="+mn-lt"/>
                <a:ea typeface="+mn-ea"/>
                <a:cs typeface="+mn-cs"/>
              </a:defRPr>
            </a:pPr>
            <a:endParaRPr lang="en-US"/>
          </a:p>
        </c:txPr>
        <c:crossAx val="164457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[Supermart_Sales_Dashboard_Final.xlsx]Pivot_Tables!PivotTable18</c:name>
    <c:fmtId val="26"/>
  </c:pivotSource>
  <c:chart>
    <c:title>
      <c:tx>
        <c:rich>
          <a:bodyPr rot="0" spcFirstLastPara="1" vertOverflow="ellipsis" vert="horz" wrap="square" anchor="ctr" anchorCtr="1"/>
          <a:lstStyle/>
          <a:p>
            <a:pPr algn="ctr" rtl="0">
              <a:defRPr lang="en-US" sz="2400" b="1" i="0" u="none" strike="noStrike" kern="1200" spc="0" baseline="0">
                <a:solidFill>
                  <a:sysClr val="windowText" lastClr="000000">
                    <a:lumMod val="65000"/>
                    <a:lumOff val="35000"/>
                  </a:sysClr>
                </a:solidFill>
                <a:latin typeface="+mn-lt"/>
                <a:ea typeface="+mn-ea"/>
                <a:cs typeface="+mn-cs"/>
              </a:defRPr>
            </a:pPr>
            <a:r>
              <a:rPr lang="en-US" sz="2400" b="1" i="0" u="none" strike="noStrike" kern="1200" baseline="0">
                <a:solidFill>
                  <a:sysClr val="windowText" lastClr="000000">
                    <a:lumMod val="65000"/>
                    <a:lumOff val="35000"/>
                  </a:sysClr>
                </a:solidFill>
                <a:latin typeface="+mn-lt"/>
                <a:ea typeface="+mn-ea"/>
                <a:cs typeface="+mn-cs"/>
              </a:rPr>
              <a:t>Year-over-Year Sales Growth (%)</a:t>
            </a:r>
          </a:p>
        </c:rich>
      </c:tx>
      <c:layout>
        <c:manualLayout>
          <c:xMode val="edge"/>
          <c:yMode val="edge"/>
          <c:x val="0.22474391710677594"/>
          <c:y val="5.5063629501889998E-2"/>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Pivot_Tables!$I$21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Pivot_Tables!$H$22:$H$26</c:f>
              <c:strCache>
                <c:ptCount val="4"/>
                <c:pt idx="0">
                  <c:v>2015</c:v>
                </c:pt>
                <c:pt idx="1">
                  <c:v>2016</c:v>
                </c:pt>
                <c:pt idx="2">
                  <c:v>2017</c:v>
                </c:pt>
                <c:pt idx="3">
                  <c:v>2018</c:v>
                </c:pt>
              </c:strCache>
            </c:strRef>
          </c:cat>
          <c:val>
            <c:numRef>
              <c:f>Pivot_Tables!$I$22:$I$26</c:f>
              <c:numCache>
                <c:formatCode>0.0%</c:formatCode>
                <c:ptCount val="4"/>
                <c:pt idx="1">
                  <c:v>5.2547403060694671E-2</c:v>
                </c:pt>
                <c:pt idx="2">
                  <c:v>0.23625883991457103</c:v>
                </c:pt>
                <c:pt idx="3">
                  <c:v>0.285543679711729</c:v>
                </c:pt>
              </c:numCache>
            </c:numRef>
          </c:val>
          <c:smooth val="0"/>
          <c:extLst>
            <c:ext xmlns:c16="http://schemas.microsoft.com/office/drawing/2014/chart" uri="{C3380CC4-5D6E-409C-BE32-E72D297353CC}">
              <c16:uniqueId val="{00000000-7831-4750-9A0F-A4E425AEEEA4}"/>
            </c:ext>
          </c:extLst>
        </c:ser>
        <c:dLbls>
          <c:dLblPos val="t"/>
          <c:showLegendKey val="0"/>
          <c:showVal val="1"/>
          <c:showCatName val="0"/>
          <c:showSerName val="0"/>
          <c:showPercent val="0"/>
          <c:showBubbleSize val="0"/>
        </c:dLbls>
        <c:smooth val="0"/>
        <c:axId val="1594159135"/>
        <c:axId val="1594168735"/>
      </c:lineChart>
      <c:catAx>
        <c:axId val="159415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94168735"/>
        <c:crosses val="autoZero"/>
        <c:auto val="1"/>
        <c:lblAlgn val="ctr"/>
        <c:lblOffset val="100"/>
        <c:noMultiLvlLbl val="0"/>
      </c:catAx>
      <c:valAx>
        <c:axId val="159416873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9415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1283575</xdr:colOff>
      <xdr:row>0</xdr:row>
      <xdr:rowOff>320204</xdr:rowOff>
    </xdr:from>
    <xdr:ext cx="15504565" cy="830997"/>
    <xdr:sp macro="" textlink="">
      <xdr:nvSpPr>
        <xdr:cNvPr id="20" name="Rectangle 19">
          <a:extLst>
            <a:ext uri="{FF2B5EF4-FFF2-40B4-BE49-F238E27FC236}">
              <a16:creationId xmlns:a16="http://schemas.microsoft.com/office/drawing/2014/main" id="{FE6DC714-A9A0-5EBB-FC01-27A28B96873E}"/>
            </a:ext>
          </a:extLst>
        </xdr:cNvPr>
        <xdr:cNvSpPr/>
      </xdr:nvSpPr>
      <xdr:spPr>
        <a:xfrm>
          <a:off x="6998575" y="320204"/>
          <a:ext cx="15504565" cy="830997"/>
        </a:xfrm>
        <a:prstGeom prst="rect">
          <a:avLst/>
        </a:prstGeom>
        <a:noFill/>
      </xdr:spPr>
      <xdr:txBody>
        <a:bodyPr wrap="none" lIns="91440" tIns="45720" rIns="91440" bIns="45720">
          <a:spAutoFit/>
        </a:bodyPr>
        <a:lstStyle/>
        <a:p>
          <a:pPr algn="ctr"/>
          <a:r>
            <a:rPr lang="en-IN" sz="4400">
              <a:solidFill>
                <a:sysClr val="windowText" lastClr="000000"/>
              </a:solidFill>
              <a:latin typeface="Amasis MT Pro Black" panose="020F0502020204030204" pitchFamily="18" charset="0"/>
            </a:rPr>
            <a:t>Supermart Sales Performance Dashboard (2015–2018</a:t>
          </a:r>
          <a:r>
            <a:rPr lang="en-IN" sz="4800">
              <a:solidFill>
                <a:sysClr val="windowText" lastClr="000000"/>
              </a:solidFill>
              <a:latin typeface="Amasis MT Pro Black" panose="020F0502020204030204" pitchFamily="18" charset="0"/>
            </a:rPr>
            <a:t>)</a:t>
          </a:r>
          <a:endParaRPr lang="en-US" sz="4800" b="0" cap="none" spc="0">
            <a:ln w="0"/>
            <a:solidFill>
              <a:sysClr val="windowText" lastClr="000000"/>
            </a:solidFill>
            <a:effectLst>
              <a:outerShdw blurRad="38100" dist="25400" dir="5400000" algn="ctr" rotWithShape="0">
                <a:srgbClr val="6E747A">
                  <a:alpha val="43000"/>
                </a:srgbClr>
              </a:outerShdw>
            </a:effectLst>
            <a:latin typeface="Amasis MT Pro Black" panose="020F0502020204030204" pitchFamily="18" charset="0"/>
          </a:endParaRPr>
        </a:p>
      </xdr:txBody>
    </xdr:sp>
    <xdr:clientData/>
  </xdr:oneCellAnchor>
  <xdr:twoCellAnchor>
    <xdr:from>
      <xdr:col>2</xdr:col>
      <xdr:colOff>2662771</xdr:colOff>
      <xdr:row>25</xdr:row>
      <xdr:rowOff>232593</xdr:rowOff>
    </xdr:from>
    <xdr:to>
      <xdr:col>5</xdr:col>
      <xdr:colOff>1408906</xdr:colOff>
      <xdr:row>40</xdr:row>
      <xdr:rowOff>297656</xdr:rowOff>
    </xdr:to>
    <xdr:graphicFrame macro="">
      <xdr:nvGraphicFramePr>
        <xdr:cNvPr id="2" name="Chart 1">
          <a:extLst>
            <a:ext uri="{FF2B5EF4-FFF2-40B4-BE49-F238E27FC236}">
              <a16:creationId xmlns:a16="http://schemas.microsoft.com/office/drawing/2014/main" id="{C01D1E99-778B-4829-A6CC-E8C0B1C5D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574524</xdr:colOff>
      <xdr:row>8</xdr:row>
      <xdr:rowOff>313837</xdr:rowOff>
    </xdr:from>
    <xdr:to>
      <xdr:col>2</xdr:col>
      <xdr:colOff>2274271</xdr:colOff>
      <xdr:row>24</xdr:row>
      <xdr:rowOff>45358</xdr:rowOff>
    </xdr:to>
    <xdr:graphicFrame macro="">
      <xdr:nvGraphicFramePr>
        <xdr:cNvPr id="4" name="Chart 3">
          <a:extLst>
            <a:ext uri="{FF2B5EF4-FFF2-40B4-BE49-F238E27FC236}">
              <a16:creationId xmlns:a16="http://schemas.microsoft.com/office/drawing/2014/main" id="{830B5163-8853-4262-A09F-7B624DFBF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2616052</xdr:colOff>
      <xdr:row>8</xdr:row>
      <xdr:rowOff>257969</xdr:rowOff>
    </xdr:from>
    <xdr:to>
      <xdr:col>5</xdr:col>
      <xdr:colOff>1406072</xdr:colOff>
      <xdr:row>23</xdr:row>
      <xdr:rowOff>332619</xdr:rowOff>
    </xdr:to>
    <xdr:graphicFrame macro="">
      <xdr:nvGraphicFramePr>
        <xdr:cNvPr id="5" name="Chart 4">
          <a:extLst>
            <a:ext uri="{FF2B5EF4-FFF2-40B4-BE49-F238E27FC236}">
              <a16:creationId xmlns:a16="http://schemas.microsoft.com/office/drawing/2014/main" id="{A00ECC2F-084E-43FD-BA7E-57CA44A33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515937</xdr:colOff>
      <xdr:row>25</xdr:row>
      <xdr:rowOff>257967</xdr:rowOff>
    </xdr:from>
    <xdr:to>
      <xdr:col>2</xdr:col>
      <xdr:colOff>2341563</xdr:colOff>
      <xdr:row>40</xdr:row>
      <xdr:rowOff>297656</xdr:rowOff>
    </xdr:to>
    <xdr:graphicFrame macro="">
      <xdr:nvGraphicFramePr>
        <xdr:cNvPr id="6" name="Chart 5">
          <a:extLst>
            <a:ext uri="{FF2B5EF4-FFF2-40B4-BE49-F238E27FC236}">
              <a16:creationId xmlns:a16="http://schemas.microsoft.com/office/drawing/2014/main" id="{0E93030E-BA63-42BF-B973-C4309B39D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1605617</xdr:colOff>
      <xdr:row>25</xdr:row>
      <xdr:rowOff>195710</xdr:rowOff>
    </xdr:from>
    <xdr:to>
      <xdr:col>8</xdr:col>
      <xdr:colOff>892968</xdr:colOff>
      <xdr:row>41</xdr:row>
      <xdr:rowOff>0</xdr:rowOff>
    </xdr:to>
    <xdr:graphicFrame macro="">
      <xdr:nvGraphicFramePr>
        <xdr:cNvPr id="8" name="Chart 7">
          <a:extLst>
            <a:ext uri="{FF2B5EF4-FFF2-40B4-BE49-F238E27FC236}">
              <a16:creationId xmlns:a16="http://schemas.microsoft.com/office/drawing/2014/main" id="{33664E30-5738-491C-80A9-E10FBFA97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1315122</xdr:colOff>
      <xdr:row>10</xdr:row>
      <xdr:rowOff>231215</xdr:rowOff>
    </xdr:from>
    <xdr:to>
      <xdr:col>10</xdr:col>
      <xdr:colOff>59531</xdr:colOff>
      <xdr:row>22</xdr:row>
      <xdr:rowOff>297656</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9BEB3E62-981D-4239-B88A-C0BA1F8EBEE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124322" y="3723715"/>
              <a:ext cx="4446709" cy="4257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1322727</xdr:colOff>
      <xdr:row>23</xdr:row>
      <xdr:rowOff>125299</xdr:rowOff>
    </xdr:from>
    <xdr:to>
      <xdr:col>9</xdr:col>
      <xdr:colOff>2837656</xdr:colOff>
      <xdr:row>34</xdr:row>
      <xdr:rowOff>39687</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7BE10811-649E-4941-8279-6A8A40DD14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131927" y="8158049"/>
              <a:ext cx="4366079" cy="3756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206662</xdr:colOff>
      <xdr:row>10</xdr:row>
      <xdr:rowOff>218280</xdr:rowOff>
    </xdr:from>
    <xdr:to>
      <xdr:col>11</xdr:col>
      <xdr:colOff>1289844</xdr:colOff>
      <xdr:row>22</xdr:row>
      <xdr:rowOff>324030</xdr:rowOff>
    </xdr:to>
    <mc:AlternateContent xmlns:mc="http://schemas.openxmlformats.org/markup-compatibility/2006">
      <mc:Choice xmlns:a14="http://schemas.microsoft.com/office/drawing/2010/main" Requires="a14">
        <xdr:graphicFrame macro="">
          <xdr:nvGraphicFramePr>
            <xdr:cNvPr id="16" name="Quarter">
              <a:extLst>
                <a:ext uri="{FF2B5EF4-FFF2-40B4-BE49-F238E27FC236}">
                  <a16:creationId xmlns:a16="http://schemas.microsoft.com/office/drawing/2014/main" id="{FACF4E83-EEB4-4D1D-BC42-1D2805E3B16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28718162" y="3710780"/>
              <a:ext cx="3934332" cy="429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187856</xdr:colOff>
      <xdr:row>23</xdr:row>
      <xdr:rowOff>149489</xdr:rowOff>
    </xdr:from>
    <xdr:to>
      <xdr:col>11</xdr:col>
      <xdr:colOff>1289844</xdr:colOff>
      <xdr:row>34</xdr:row>
      <xdr:rowOff>19844</xdr:rowOff>
    </xdr:to>
    <mc:AlternateContent xmlns:mc="http://schemas.openxmlformats.org/markup-compatibility/2006">
      <mc:Choice xmlns:a14="http://schemas.microsoft.com/office/drawing/2010/main" Requires="a14">
        <xdr:graphicFrame macro="">
          <xdr:nvGraphicFramePr>
            <xdr:cNvPr id="21" name="Year">
              <a:extLst>
                <a:ext uri="{FF2B5EF4-FFF2-40B4-BE49-F238E27FC236}">
                  <a16:creationId xmlns:a16="http://schemas.microsoft.com/office/drawing/2014/main" id="{987483F0-2444-443E-B302-6EA51A30712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8699356" y="8182239"/>
              <a:ext cx="3953138" cy="3712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1325989</xdr:colOff>
      <xdr:row>10</xdr:row>
      <xdr:rowOff>194369</xdr:rowOff>
    </xdr:from>
    <xdr:ext cx="1693333" cy="315727"/>
    <xdr:sp macro="" textlink="">
      <xdr:nvSpPr>
        <xdr:cNvPr id="3" name="TextBox 2">
          <a:extLst>
            <a:ext uri="{FF2B5EF4-FFF2-40B4-BE49-F238E27FC236}">
              <a16:creationId xmlns:a16="http://schemas.microsoft.com/office/drawing/2014/main" id="{E1DF445D-E33D-CEF4-9F81-D0548E3815D9}"/>
            </a:ext>
          </a:extLst>
        </xdr:cNvPr>
        <xdr:cNvSpPr txBox="1"/>
      </xdr:nvSpPr>
      <xdr:spPr>
        <a:xfrm>
          <a:off x="15041989" y="3722147"/>
          <a:ext cx="1693333" cy="315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sz="1600" b="1" i="0" u="none" strike="noStrike" kern="1200" baseline="0">
            <a:solidFill>
              <a:sysClr val="windowText" lastClr="000000">
                <a:lumMod val="65000"/>
                <a:lumOff val="35000"/>
              </a:sysClr>
            </a:solidFill>
            <a:latin typeface="+mn-lt"/>
            <a:ea typeface="+mn-ea"/>
            <a:cs typeface="+mn-cs"/>
          </a:endParaRPr>
        </a:p>
      </xdr:txBody>
    </xdr:sp>
    <xdr:clientData/>
  </xdr:oneCellAnchor>
  <xdr:twoCellAnchor>
    <xdr:from>
      <xdr:col>5</xdr:col>
      <xdr:colOff>1572381</xdr:colOff>
      <xdr:row>8</xdr:row>
      <xdr:rowOff>259038</xdr:rowOff>
    </xdr:from>
    <xdr:to>
      <xdr:col>8</xdr:col>
      <xdr:colOff>841873</xdr:colOff>
      <xdr:row>24</xdr:row>
      <xdr:rowOff>1</xdr:rowOff>
    </xdr:to>
    <xdr:graphicFrame macro="">
      <xdr:nvGraphicFramePr>
        <xdr:cNvPr id="7" name="Chart 6">
          <a:extLst>
            <a:ext uri="{FF2B5EF4-FFF2-40B4-BE49-F238E27FC236}">
              <a16:creationId xmlns:a16="http://schemas.microsoft.com/office/drawing/2014/main" id="{5B4DD747-8672-4764-A322-78EF2FCA1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g" refreshedDate="46015.758053819445" createdVersion="8" refreshedVersion="8" minRefreshableVersion="3" recordCount="9994" xr:uid="{D77E886E-E113-4D50-9294-CD8BB2910215}">
  <cacheSource type="worksheet">
    <worksheetSource name="tbl_DataModel"/>
  </cacheSource>
  <cacheFields count="11">
    <cacheField name="Year" numFmtId="0">
      <sharedItems containsSemiMixedTypes="0" containsString="0" containsNumber="1" containsInteger="1" minValue="2015" maxValue="2018" count="4">
        <n v="2017"/>
        <n v="2016"/>
        <n v="2015"/>
        <n v="2018"/>
      </sharedItems>
    </cacheField>
    <cacheField name="Month" numFmtId="0">
      <sharedItems containsSemiMixedTypes="0" containsString="0" containsNumber="1" containsInteger="1" minValue="1" maxValue="12"/>
    </cacheField>
    <cacheField name="Month_Name" numFmtId="0">
      <sharedItems count="12">
        <s v="Nov"/>
        <s v="Jun"/>
        <s v="Oct"/>
        <s v="Apr"/>
        <s v="Dec"/>
        <s v="May"/>
        <s v="Aug"/>
        <s v="Jul"/>
        <s v="Sep"/>
        <s v="Jan"/>
        <s v="Mar"/>
        <s v="Feb"/>
      </sharedItems>
    </cacheField>
    <cacheField name="Quarter" numFmtId="0">
      <sharedItems count="4">
        <s v="Q4"/>
        <s v="Q2"/>
        <s v="Q3"/>
        <s v="Q1"/>
      </sharedItems>
    </cacheField>
    <cacheField name="Profit_Margin" numFmtId="0">
      <sharedItems containsSemiMixedTypes="0" containsString="0" containsNumber="1" minValue="4.9999999999999996E-2" maxValue="0.45000000000000007"/>
    </cacheField>
    <cacheField name="Sales" numFmtId="0">
      <sharedItems containsSemiMixedTypes="0" containsString="0" containsNumber="1" containsInteger="1" minValue="500" maxValue="2500"/>
    </cacheField>
    <cacheField name="Profit" numFmtId="0">
      <sharedItems containsSemiMixedTypes="0" containsString="0" containsNumber="1" minValue="25.25" maxValue="1120.95"/>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Region" numFmtId="0">
      <sharedItems count="5">
        <s v="North"/>
        <s v="South"/>
        <s v="West"/>
        <s v="Central"/>
        <s v="East"/>
      </sharedItems>
    </cacheField>
    <cacheField name="Customer Name" numFmtId="0">
      <sharedItems count="50">
        <s v="Harish"/>
        <s v="Sudha"/>
        <s v="Hussain"/>
        <s v="Jackson"/>
        <s v="Ridhesh"/>
        <s v="Adavan"/>
        <s v="Jonas"/>
        <s v="Hafiz"/>
        <s v="Krithika"/>
        <s v="Ganesh"/>
        <s v="Yadav"/>
        <s v="Sharon"/>
        <s v="Peer"/>
        <s v="Sundar"/>
        <s v="Ramesh"/>
        <s v="Alan"/>
        <s v="Arutra"/>
        <s v="Haseena"/>
        <s v="Verma"/>
        <s v="Muneer"/>
        <s v="Veronica"/>
        <s v="Shah"/>
        <s v="Mathew"/>
        <s v="Akash"/>
        <s v="Anu"/>
        <s v="Sabeela"/>
        <s v="James"/>
        <s v="Willams"/>
        <s v="Malik"/>
        <s v="Amrish"/>
        <s v="Vince"/>
        <s v="Suresh"/>
        <s v="Esther"/>
        <s v="Yusuf"/>
        <s v="Komal"/>
        <s v="Veena"/>
        <s v="Shree"/>
        <s v="Roshan"/>
        <s v="Sudeep"/>
        <s v="Vinne"/>
        <s v="Vidya"/>
        <s v="Arvind"/>
        <s v="Kumar"/>
        <s v="Amy"/>
        <s v="Ravi"/>
        <s v="Sheeba"/>
        <s v="Ram"/>
        <s v="Rumaiza"/>
        <s v="Aditi"/>
        <s v="Surya"/>
      </sharedItems>
    </cacheField>
  </cacheFields>
  <extLst>
    <ext xmlns:x14="http://schemas.microsoft.com/office/spreadsheetml/2009/9/main" uri="{725AE2AE-9491-48be-B2B4-4EB974FC3084}">
      <x14:pivotCacheDefinition pivotCacheId="726756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n v="11"/>
    <x v="0"/>
    <x v="0"/>
    <n v="0.31999999999999995"/>
    <n v="1254"/>
    <n v="401.28"/>
    <x v="0"/>
    <x v="0"/>
    <x v="0"/>
    <x v="0"/>
  </r>
  <r>
    <x v="0"/>
    <n v="11"/>
    <x v="0"/>
    <x v="0"/>
    <n v="0.2"/>
    <n v="749"/>
    <n v="149.80000000000001"/>
    <x v="1"/>
    <x v="1"/>
    <x v="1"/>
    <x v="1"/>
  </r>
  <r>
    <x v="0"/>
    <n v="6"/>
    <x v="1"/>
    <x v="1"/>
    <n v="6.9999999999999993E-2"/>
    <n v="2360"/>
    <n v="165.2"/>
    <x v="2"/>
    <x v="2"/>
    <x v="2"/>
    <x v="2"/>
  </r>
  <r>
    <x v="1"/>
    <n v="10"/>
    <x v="2"/>
    <x v="0"/>
    <n v="9.9999999999999992E-2"/>
    <n v="896"/>
    <n v="89.6"/>
    <x v="3"/>
    <x v="3"/>
    <x v="1"/>
    <x v="3"/>
  </r>
  <r>
    <x v="1"/>
    <n v="10"/>
    <x v="2"/>
    <x v="0"/>
    <n v="0.39"/>
    <n v="2355"/>
    <n v="918.45"/>
    <x v="2"/>
    <x v="4"/>
    <x v="1"/>
    <x v="4"/>
  </r>
  <r>
    <x v="2"/>
    <n v="6"/>
    <x v="1"/>
    <x v="1"/>
    <n v="0.13999999999999999"/>
    <n v="2305"/>
    <n v="322.7"/>
    <x v="2"/>
    <x v="4"/>
    <x v="2"/>
    <x v="5"/>
  </r>
  <r>
    <x v="2"/>
    <n v="6"/>
    <x v="1"/>
    <x v="1"/>
    <n v="0.42000000000000004"/>
    <n v="826"/>
    <n v="346.92"/>
    <x v="3"/>
    <x v="3"/>
    <x v="2"/>
    <x v="6"/>
  </r>
  <r>
    <x v="2"/>
    <n v="6"/>
    <x v="1"/>
    <x v="1"/>
    <n v="0.08"/>
    <n v="1847"/>
    <n v="147.76"/>
    <x v="3"/>
    <x v="5"/>
    <x v="2"/>
    <x v="7"/>
  </r>
  <r>
    <x v="2"/>
    <n v="6"/>
    <x v="1"/>
    <x v="1"/>
    <n v="0.23"/>
    <n v="791"/>
    <n v="181.93"/>
    <x v="4"/>
    <x v="6"/>
    <x v="2"/>
    <x v="7"/>
  </r>
  <r>
    <x v="2"/>
    <n v="6"/>
    <x v="1"/>
    <x v="1"/>
    <n v="0.26999999999999996"/>
    <n v="1795"/>
    <n v="484.65"/>
    <x v="4"/>
    <x v="7"/>
    <x v="2"/>
    <x v="8"/>
  </r>
  <r>
    <x v="2"/>
    <n v="6"/>
    <x v="1"/>
    <x v="1"/>
    <n v="0.23"/>
    <n v="1903"/>
    <n v="437.69"/>
    <x v="5"/>
    <x v="8"/>
    <x v="2"/>
    <x v="9"/>
  </r>
  <r>
    <x v="2"/>
    <n v="6"/>
    <x v="1"/>
    <x v="1"/>
    <n v="0.44"/>
    <n v="701"/>
    <n v="308.44"/>
    <x v="6"/>
    <x v="9"/>
    <x v="2"/>
    <x v="10"/>
  </r>
  <r>
    <x v="3"/>
    <n v="4"/>
    <x v="3"/>
    <x v="1"/>
    <n v="0.18999999999999997"/>
    <n v="1659"/>
    <n v="315.20999999999998"/>
    <x v="5"/>
    <x v="10"/>
    <x v="1"/>
    <x v="11"/>
  </r>
  <r>
    <x v="0"/>
    <n v="12"/>
    <x v="4"/>
    <x v="0"/>
    <n v="0.05"/>
    <n v="1277"/>
    <n v="63.85"/>
    <x v="3"/>
    <x v="3"/>
    <x v="2"/>
    <x v="12"/>
  </r>
  <r>
    <x v="1"/>
    <n v="11"/>
    <x v="0"/>
    <x v="0"/>
    <n v="0.25"/>
    <n v="831"/>
    <n v="207.75"/>
    <x v="6"/>
    <x v="11"/>
    <x v="3"/>
    <x v="13"/>
  </r>
  <r>
    <x v="1"/>
    <n v="11"/>
    <x v="0"/>
    <x v="0"/>
    <n v="6.9999999999999993E-2"/>
    <n v="1440"/>
    <n v="100.8"/>
    <x v="0"/>
    <x v="12"/>
    <x v="3"/>
    <x v="14"/>
  </r>
  <r>
    <x v="2"/>
    <n v="11"/>
    <x v="0"/>
    <x v="0"/>
    <n v="0.19"/>
    <n v="1678"/>
    <n v="318.82"/>
    <x v="4"/>
    <x v="7"/>
    <x v="3"/>
    <x v="15"/>
  </r>
  <r>
    <x v="2"/>
    <n v="5"/>
    <x v="5"/>
    <x v="1"/>
    <n v="6.9999999999999993E-2"/>
    <n v="1617"/>
    <n v="113.19"/>
    <x v="1"/>
    <x v="1"/>
    <x v="2"/>
    <x v="16"/>
  </r>
  <r>
    <x v="2"/>
    <n v="8"/>
    <x v="6"/>
    <x v="2"/>
    <n v="0.22"/>
    <n v="1757"/>
    <n v="386.54"/>
    <x v="6"/>
    <x v="13"/>
    <x v="2"/>
    <x v="17"/>
  </r>
  <r>
    <x v="2"/>
    <n v="8"/>
    <x v="6"/>
    <x v="2"/>
    <n v="0.22999999999999998"/>
    <n v="692"/>
    <n v="159.16"/>
    <x v="1"/>
    <x v="14"/>
    <x v="2"/>
    <x v="18"/>
  </r>
  <r>
    <x v="2"/>
    <n v="8"/>
    <x v="6"/>
    <x v="2"/>
    <n v="0.4"/>
    <n v="522"/>
    <n v="208.8"/>
    <x v="1"/>
    <x v="1"/>
    <x v="2"/>
    <x v="7"/>
  </r>
  <r>
    <x v="0"/>
    <n v="12"/>
    <x v="4"/>
    <x v="0"/>
    <n v="4.9999999999999996E-2"/>
    <n v="948"/>
    <n v="47.4"/>
    <x v="2"/>
    <x v="15"/>
    <x v="3"/>
    <x v="15"/>
  </r>
  <r>
    <x v="0"/>
    <n v="12"/>
    <x v="4"/>
    <x v="0"/>
    <n v="0.21"/>
    <n v="707"/>
    <n v="148.47"/>
    <x v="1"/>
    <x v="14"/>
    <x v="3"/>
    <x v="17"/>
  </r>
  <r>
    <x v="3"/>
    <n v="7"/>
    <x v="7"/>
    <x v="2"/>
    <n v="0.08"/>
    <n v="969"/>
    <n v="77.52"/>
    <x v="3"/>
    <x v="16"/>
    <x v="4"/>
    <x v="15"/>
  </r>
  <r>
    <x v="1"/>
    <n v="9"/>
    <x v="8"/>
    <x v="2"/>
    <n v="0.45"/>
    <n v="1100"/>
    <n v="495"/>
    <x v="6"/>
    <x v="9"/>
    <x v="2"/>
    <x v="11"/>
  </r>
  <r>
    <x v="0"/>
    <n v="1"/>
    <x v="9"/>
    <x v="3"/>
    <n v="9.9999999999999992E-2"/>
    <n v="2022"/>
    <n v="202.2"/>
    <x v="5"/>
    <x v="8"/>
    <x v="2"/>
    <x v="8"/>
  </r>
  <r>
    <x v="0"/>
    <n v="1"/>
    <x v="9"/>
    <x v="3"/>
    <n v="0.08"/>
    <n v="541"/>
    <n v="43.28"/>
    <x v="5"/>
    <x v="10"/>
    <x v="2"/>
    <x v="19"/>
  </r>
  <r>
    <x v="1"/>
    <n v="9"/>
    <x v="8"/>
    <x v="2"/>
    <n v="0.41"/>
    <n v="979"/>
    <n v="401.39"/>
    <x v="4"/>
    <x v="6"/>
    <x v="4"/>
    <x v="3"/>
  </r>
  <r>
    <x v="1"/>
    <n v="9"/>
    <x v="8"/>
    <x v="2"/>
    <n v="0.44"/>
    <n v="1988"/>
    <n v="874.72"/>
    <x v="1"/>
    <x v="14"/>
    <x v="4"/>
    <x v="20"/>
  </r>
  <r>
    <x v="1"/>
    <n v="9"/>
    <x v="8"/>
    <x v="2"/>
    <n v="7.0000000000000007E-2"/>
    <n v="989"/>
    <n v="69.23"/>
    <x v="0"/>
    <x v="0"/>
    <x v="4"/>
    <x v="21"/>
  </r>
  <r>
    <x v="1"/>
    <n v="9"/>
    <x v="8"/>
    <x v="2"/>
    <n v="9.0000000000000011E-2"/>
    <n v="1845"/>
    <n v="166.05"/>
    <x v="1"/>
    <x v="14"/>
    <x v="4"/>
    <x v="14"/>
  </r>
  <r>
    <x v="1"/>
    <n v="9"/>
    <x v="8"/>
    <x v="2"/>
    <n v="0.3"/>
    <n v="1400"/>
    <n v="420"/>
    <x v="5"/>
    <x v="17"/>
    <x v="4"/>
    <x v="22"/>
  </r>
  <r>
    <x v="1"/>
    <n v="9"/>
    <x v="8"/>
    <x v="2"/>
    <n v="0.31"/>
    <n v="2163"/>
    <n v="670.53"/>
    <x v="0"/>
    <x v="12"/>
    <x v="4"/>
    <x v="23"/>
  </r>
  <r>
    <x v="1"/>
    <n v="9"/>
    <x v="8"/>
    <x v="2"/>
    <n v="0.2"/>
    <n v="1689"/>
    <n v="337.8"/>
    <x v="0"/>
    <x v="0"/>
    <x v="4"/>
    <x v="24"/>
  </r>
  <r>
    <x v="3"/>
    <n v="10"/>
    <x v="2"/>
    <x v="0"/>
    <n v="0.1"/>
    <n v="809"/>
    <n v="80.900000000000006"/>
    <x v="1"/>
    <x v="1"/>
    <x v="3"/>
    <x v="24"/>
  </r>
  <r>
    <x v="0"/>
    <n v="12"/>
    <x v="4"/>
    <x v="0"/>
    <n v="0.45"/>
    <n v="1265"/>
    <n v="569.25"/>
    <x v="6"/>
    <x v="9"/>
    <x v="3"/>
    <x v="25"/>
  </r>
  <r>
    <x v="0"/>
    <n v="12"/>
    <x v="4"/>
    <x v="0"/>
    <n v="0.06"/>
    <n v="934"/>
    <n v="56.04"/>
    <x v="1"/>
    <x v="14"/>
    <x v="3"/>
    <x v="26"/>
  </r>
  <r>
    <x v="1"/>
    <n v="12"/>
    <x v="4"/>
    <x v="0"/>
    <n v="0.33"/>
    <n v="1354"/>
    <n v="446.82"/>
    <x v="3"/>
    <x v="16"/>
    <x v="3"/>
    <x v="27"/>
  </r>
  <r>
    <x v="1"/>
    <n v="12"/>
    <x v="4"/>
    <x v="0"/>
    <n v="0.16"/>
    <n v="1751"/>
    <n v="280.16000000000003"/>
    <x v="3"/>
    <x v="5"/>
    <x v="3"/>
    <x v="6"/>
  </r>
  <r>
    <x v="1"/>
    <n v="12"/>
    <x v="4"/>
    <x v="0"/>
    <n v="0.43"/>
    <n v="2045"/>
    <n v="879.35"/>
    <x v="6"/>
    <x v="11"/>
    <x v="3"/>
    <x v="25"/>
  </r>
  <r>
    <x v="1"/>
    <n v="12"/>
    <x v="4"/>
    <x v="0"/>
    <n v="0.14000000000000001"/>
    <n v="660"/>
    <n v="92.4"/>
    <x v="1"/>
    <x v="1"/>
    <x v="3"/>
    <x v="28"/>
  </r>
  <r>
    <x v="3"/>
    <n v="9"/>
    <x v="8"/>
    <x v="2"/>
    <n v="0.33"/>
    <n v="1868"/>
    <n v="616.44000000000005"/>
    <x v="1"/>
    <x v="14"/>
    <x v="3"/>
    <x v="16"/>
  </r>
  <r>
    <x v="0"/>
    <n v="7"/>
    <x v="7"/>
    <x v="2"/>
    <n v="0.33999999999999997"/>
    <n v="1017"/>
    <n v="345.78"/>
    <x v="5"/>
    <x v="10"/>
    <x v="2"/>
    <x v="11"/>
  </r>
  <r>
    <x v="3"/>
    <n v="9"/>
    <x v="8"/>
    <x v="2"/>
    <n v="0.45"/>
    <n v="2311"/>
    <n v="1039.95"/>
    <x v="5"/>
    <x v="10"/>
    <x v="1"/>
    <x v="22"/>
  </r>
  <r>
    <x v="0"/>
    <n v="3"/>
    <x v="10"/>
    <x v="3"/>
    <n v="0.44"/>
    <n v="1663"/>
    <n v="731.72"/>
    <x v="4"/>
    <x v="6"/>
    <x v="3"/>
    <x v="29"/>
  </r>
  <r>
    <x v="0"/>
    <n v="3"/>
    <x v="10"/>
    <x v="3"/>
    <n v="0.25"/>
    <n v="1420"/>
    <n v="355"/>
    <x v="6"/>
    <x v="9"/>
    <x v="3"/>
    <x v="30"/>
  </r>
  <r>
    <x v="2"/>
    <n v="10"/>
    <x v="2"/>
    <x v="0"/>
    <n v="0.36"/>
    <n v="1415"/>
    <n v="509.4"/>
    <x v="3"/>
    <x v="16"/>
    <x v="3"/>
    <x v="31"/>
  </r>
  <r>
    <x v="0"/>
    <n v="6"/>
    <x v="1"/>
    <x v="1"/>
    <n v="0.41000000000000003"/>
    <n v="1488"/>
    <n v="610.08000000000004"/>
    <x v="5"/>
    <x v="17"/>
    <x v="4"/>
    <x v="22"/>
  </r>
  <r>
    <x v="0"/>
    <n v="6"/>
    <x v="1"/>
    <x v="1"/>
    <n v="6.0000000000000005E-2"/>
    <n v="726"/>
    <n v="43.56"/>
    <x v="5"/>
    <x v="17"/>
    <x v="4"/>
    <x v="4"/>
  </r>
  <r>
    <x v="1"/>
    <n v="4"/>
    <x v="3"/>
    <x v="1"/>
    <n v="0.33"/>
    <n v="1259"/>
    <n v="415.47"/>
    <x v="4"/>
    <x v="7"/>
    <x v="3"/>
    <x v="29"/>
  </r>
  <r>
    <x v="1"/>
    <n v="4"/>
    <x v="3"/>
    <x v="1"/>
    <n v="0.17"/>
    <n v="902"/>
    <n v="153.34"/>
    <x v="1"/>
    <x v="14"/>
    <x v="3"/>
    <x v="32"/>
  </r>
  <r>
    <x v="1"/>
    <n v="4"/>
    <x v="3"/>
    <x v="1"/>
    <n v="0.24000000000000002"/>
    <n v="2306"/>
    <n v="553.44000000000005"/>
    <x v="1"/>
    <x v="14"/>
    <x v="3"/>
    <x v="21"/>
  </r>
  <r>
    <x v="1"/>
    <n v="4"/>
    <x v="3"/>
    <x v="1"/>
    <n v="6.9999999999999993E-2"/>
    <n v="1417"/>
    <n v="99.19"/>
    <x v="4"/>
    <x v="7"/>
    <x v="3"/>
    <x v="1"/>
  </r>
  <r>
    <x v="0"/>
    <n v="12"/>
    <x v="4"/>
    <x v="0"/>
    <n v="0.29000000000000004"/>
    <n v="627"/>
    <n v="181.83"/>
    <x v="3"/>
    <x v="3"/>
    <x v="4"/>
    <x v="33"/>
  </r>
  <r>
    <x v="0"/>
    <n v="12"/>
    <x v="4"/>
    <x v="0"/>
    <n v="0.08"/>
    <n v="760"/>
    <n v="60.8"/>
    <x v="3"/>
    <x v="18"/>
    <x v="4"/>
    <x v="32"/>
  </r>
  <r>
    <x v="0"/>
    <n v="6"/>
    <x v="1"/>
    <x v="1"/>
    <n v="0.26"/>
    <n v="2350"/>
    <n v="611"/>
    <x v="2"/>
    <x v="2"/>
    <x v="4"/>
    <x v="19"/>
  </r>
  <r>
    <x v="0"/>
    <n v="6"/>
    <x v="1"/>
    <x v="1"/>
    <n v="0.23"/>
    <n v="1179"/>
    <n v="271.17"/>
    <x v="6"/>
    <x v="19"/>
    <x v="4"/>
    <x v="34"/>
  </r>
  <r>
    <x v="0"/>
    <n v="6"/>
    <x v="1"/>
    <x v="1"/>
    <n v="0.12"/>
    <n v="1624"/>
    <n v="194.88"/>
    <x v="2"/>
    <x v="15"/>
    <x v="4"/>
    <x v="35"/>
  </r>
  <r>
    <x v="0"/>
    <n v="6"/>
    <x v="1"/>
    <x v="1"/>
    <n v="0.32"/>
    <n v="1316"/>
    <n v="421.12"/>
    <x v="6"/>
    <x v="13"/>
    <x v="4"/>
    <x v="11"/>
  </r>
  <r>
    <x v="0"/>
    <n v="6"/>
    <x v="1"/>
    <x v="1"/>
    <n v="0.32"/>
    <n v="2121"/>
    <n v="678.72"/>
    <x v="1"/>
    <x v="1"/>
    <x v="4"/>
    <x v="36"/>
  </r>
  <r>
    <x v="0"/>
    <n v="6"/>
    <x v="1"/>
    <x v="1"/>
    <n v="0.19"/>
    <n v="1428"/>
    <n v="271.32"/>
    <x v="0"/>
    <x v="0"/>
    <x v="4"/>
    <x v="37"/>
  </r>
  <r>
    <x v="0"/>
    <n v="6"/>
    <x v="1"/>
    <x v="1"/>
    <n v="0.41"/>
    <n v="706"/>
    <n v="289.45999999999998"/>
    <x v="5"/>
    <x v="17"/>
    <x v="4"/>
    <x v="27"/>
  </r>
  <r>
    <x v="1"/>
    <n v="11"/>
    <x v="0"/>
    <x v="0"/>
    <n v="0.19999999999999998"/>
    <n v="921"/>
    <n v="184.2"/>
    <x v="6"/>
    <x v="19"/>
    <x v="2"/>
    <x v="38"/>
  </r>
  <r>
    <x v="1"/>
    <n v="11"/>
    <x v="0"/>
    <x v="0"/>
    <n v="0.38"/>
    <n v="1741"/>
    <n v="661.58"/>
    <x v="3"/>
    <x v="5"/>
    <x v="2"/>
    <x v="33"/>
  </r>
  <r>
    <x v="1"/>
    <n v="11"/>
    <x v="0"/>
    <x v="0"/>
    <n v="0.33"/>
    <n v="607"/>
    <n v="200.31"/>
    <x v="6"/>
    <x v="9"/>
    <x v="2"/>
    <x v="27"/>
  </r>
  <r>
    <x v="1"/>
    <n v="11"/>
    <x v="0"/>
    <x v="0"/>
    <n v="0.42000000000000004"/>
    <n v="1824"/>
    <n v="766.08"/>
    <x v="6"/>
    <x v="13"/>
    <x v="2"/>
    <x v="19"/>
  </r>
  <r>
    <x v="1"/>
    <n v="4"/>
    <x v="3"/>
    <x v="1"/>
    <n v="0.28000000000000003"/>
    <n v="1368"/>
    <n v="383.04"/>
    <x v="2"/>
    <x v="2"/>
    <x v="3"/>
    <x v="39"/>
  </r>
  <r>
    <x v="2"/>
    <n v="12"/>
    <x v="4"/>
    <x v="0"/>
    <n v="0.44"/>
    <n v="1160"/>
    <n v="510.4"/>
    <x v="3"/>
    <x v="3"/>
    <x v="2"/>
    <x v="37"/>
  </r>
  <r>
    <x v="2"/>
    <n v="12"/>
    <x v="4"/>
    <x v="0"/>
    <n v="0.06"/>
    <n v="1294"/>
    <n v="77.64"/>
    <x v="2"/>
    <x v="2"/>
    <x v="2"/>
    <x v="14"/>
  </r>
  <r>
    <x v="0"/>
    <n v="6"/>
    <x v="1"/>
    <x v="1"/>
    <n v="0.44999999999999996"/>
    <n v="1232"/>
    <n v="554.4"/>
    <x v="0"/>
    <x v="0"/>
    <x v="1"/>
    <x v="12"/>
  </r>
  <r>
    <x v="0"/>
    <n v="9"/>
    <x v="8"/>
    <x v="2"/>
    <n v="0.36"/>
    <n v="994"/>
    <n v="357.84"/>
    <x v="6"/>
    <x v="13"/>
    <x v="4"/>
    <x v="18"/>
  </r>
  <r>
    <x v="3"/>
    <n v="9"/>
    <x v="8"/>
    <x v="2"/>
    <n v="0.41"/>
    <n v="2468"/>
    <n v="1011.88"/>
    <x v="5"/>
    <x v="17"/>
    <x v="3"/>
    <x v="33"/>
  </r>
  <r>
    <x v="1"/>
    <n v="4"/>
    <x v="3"/>
    <x v="1"/>
    <n v="0.13999999999999999"/>
    <n v="721"/>
    <n v="100.94"/>
    <x v="5"/>
    <x v="10"/>
    <x v="1"/>
    <x v="15"/>
  </r>
  <r>
    <x v="1"/>
    <n v="4"/>
    <x v="3"/>
    <x v="1"/>
    <n v="0.2"/>
    <n v="2375"/>
    <n v="475"/>
    <x v="3"/>
    <x v="16"/>
    <x v="1"/>
    <x v="40"/>
  </r>
  <r>
    <x v="1"/>
    <n v="4"/>
    <x v="3"/>
    <x v="1"/>
    <n v="6.0000000000000005E-2"/>
    <n v="1965"/>
    <n v="117.9"/>
    <x v="1"/>
    <x v="14"/>
    <x v="1"/>
    <x v="41"/>
  </r>
  <r>
    <x v="3"/>
    <n v="12"/>
    <x v="4"/>
    <x v="0"/>
    <n v="0.13"/>
    <n v="1489"/>
    <n v="193.57"/>
    <x v="1"/>
    <x v="14"/>
    <x v="3"/>
    <x v="20"/>
  </r>
  <r>
    <x v="3"/>
    <n v="12"/>
    <x v="4"/>
    <x v="0"/>
    <n v="0.06"/>
    <n v="1250"/>
    <n v="75"/>
    <x v="3"/>
    <x v="18"/>
    <x v="3"/>
    <x v="41"/>
  </r>
  <r>
    <x v="3"/>
    <n v="12"/>
    <x v="4"/>
    <x v="0"/>
    <n v="0.36"/>
    <n v="1358"/>
    <n v="488.88"/>
    <x v="5"/>
    <x v="17"/>
    <x v="3"/>
    <x v="24"/>
  </r>
  <r>
    <x v="2"/>
    <n v="11"/>
    <x v="0"/>
    <x v="0"/>
    <n v="0.09"/>
    <n v="719"/>
    <n v="64.709999999999994"/>
    <x v="5"/>
    <x v="10"/>
    <x v="3"/>
    <x v="17"/>
  </r>
  <r>
    <x v="0"/>
    <n v="6"/>
    <x v="1"/>
    <x v="1"/>
    <n v="0.26999999999999996"/>
    <n v="2303"/>
    <n v="621.80999999999995"/>
    <x v="3"/>
    <x v="18"/>
    <x v="1"/>
    <x v="35"/>
  </r>
  <r>
    <x v="0"/>
    <n v="6"/>
    <x v="1"/>
    <x v="1"/>
    <n v="0.45"/>
    <n v="2027"/>
    <n v="912.15"/>
    <x v="1"/>
    <x v="1"/>
    <x v="1"/>
    <x v="42"/>
  </r>
  <r>
    <x v="2"/>
    <n v="10"/>
    <x v="2"/>
    <x v="0"/>
    <n v="0.44"/>
    <n v="1739"/>
    <n v="765.16"/>
    <x v="2"/>
    <x v="2"/>
    <x v="2"/>
    <x v="43"/>
  </r>
  <r>
    <x v="2"/>
    <n v="10"/>
    <x v="2"/>
    <x v="0"/>
    <n v="0.22999999999999998"/>
    <n v="990"/>
    <n v="227.7"/>
    <x v="0"/>
    <x v="20"/>
    <x v="2"/>
    <x v="34"/>
  </r>
  <r>
    <x v="1"/>
    <n v="9"/>
    <x v="8"/>
    <x v="2"/>
    <n v="0.28999999999999998"/>
    <n v="2354"/>
    <n v="682.66"/>
    <x v="1"/>
    <x v="14"/>
    <x v="1"/>
    <x v="44"/>
  </r>
  <r>
    <x v="3"/>
    <n v="11"/>
    <x v="0"/>
    <x v="0"/>
    <n v="0.32999999999999996"/>
    <n v="1044"/>
    <n v="344.52"/>
    <x v="3"/>
    <x v="18"/>
    <x v="3"/>
    <x v="43"/>
  </r>
  <r>
    <x v="3"/>
    <n v="5"/>
    <x v="5"/>
    <x v="1"/>
    <n v="0.31"/>
    <n v="2129"/>
    <n v="659.99"/>
    <x v="0"/>
    <x v="20"/>
    <x v="1"/>
    <x v="27"/>
  </r>
  <r>
    <x v="3"/>
    <n v="10"/>
    <x v="2"/>
    <x v="0"/>
    <n v="0.35"/>
    <n v="1759"/>
    <n v="615.65"/>
    <x v="2"/>
    <x v="21"/>
    <x v="3"/>
    <x v="11"/>
  </r>
  <r>
    <x v="3"/>
    <n v="10"/>
    <x v="2"/>
    <x v="0"/>
    <n v="0.4"/>
    <n v="1663"/>
    <n v="665.2"/>
    <x v="6"/>
    <x v="9"/>
    <x v="3"/>
    <x v="14"/>
  </r>
  <r>
    <x v="0"/>
    <n v="4"/>
    <x v="3"/>
    <x v="1"/>
    <n v="9.0000000000000011E-2"/>
    <n v="2111"/>
    <n v="189.99"/>
    <x v="4"/>
    <x v="22"/>
    <x v="3"/>
    <x v="45"/>
  </r>
  <r>
    <x v="0"/>
    <n v="9"/>
    <x v="8"/>
    <x v="2"/>
    <n v="0.24000000000000002"/>
    <n v="1878"/>
    <n v="450.72"/>
    <x v="2"/>
    <x v="15"/>
    <x v="2"/>
    <x v="8"/>
  </r>
  <r>
    <x v="0"/>
    <n v="9"/>
    <x v="8"/>
    <x v="2"/>
    <n v="0.06"/>
    <n v="769"/>
    <n v="46.14"/>
    <x v="6"/>
    <x v="11"/>
    <x v="2"/>
    <x v="27"/>
  </r>
  <r>
    <x v="0"/>
    <n v="9"/>
    <x v="8"/>
    <x v="2"/>
    <n v="0.32999999999999996"/>
    <n v="1241"/>
    <n v="409.53"/>
    <x v="1"/>
    <x v="1"/>
    <x v="2"/>
    <x v="37"/>
  </r>
  <r>
    <x v="1"/>
    <n v="1"/>
    <x v="9"/>
    <x v="3"/>
    <n v="0.18000000000000002"/>
    <n v="2128"/>
    <n v="383.04"/>
    <x v="2"/>
    <x v="2"/>
    <x v="3"/>
    <x v="44"/>
  </r>
  <r>
    <x v="1"/>
    <n v="1"/>
    <x v="9"/>
    <x v="3"/>
    <n v="0.12"/>
    <n v="2257"/>
    <n v="270.83999999999997"/>
    <x v="3"/>
    <x v="5"/>
    <x v="3"/>
    <x v="46"/>
  </r>
  <r>
    <x v="1"/>
    <n v="1"/>
    <x v="9"/>
    <x v="3"/>
    <n v="0.16999999999999998"/>
    <n v="1285"/>
    <n v="218.45"/>
    <x v="5"/>
    <x v="8"/>
    <x v="3"/>
    <x v="22"/>
  </r>
  <r>
    <x v="3"/>
    <n v="11"/>
    <x v="0"/>
    <x v="0"/>
    <n v="0.36"/>
    <n v="1230"/>
    <n v="442.8"/>
    <x v="6"/>
    <x v="19"/>
    <x v="2"/>
    <x v="35"/>
  </r>
  <r>
    <x v="3"/>
    <n v="11"/>
    <x v="0"/>
    <x v="0"/>
    <n v="0.39"/>
    <n v="1856"/>
    <n v="723.84"/>
    <x v="2"/>
    <x v="2"/>
    <x v="4"/>
    <x v="1"/>
  </r>
  <r>
    <x v="3"/>
    <n v="6"/>
    <x v="1"/>
    <x v="1"/>
    <n v="0.22999999999999998"/>
    <n v="545"/>
    <n v="125.35"/>
    <x v="3"/>
    <x v="5"/>
    <x v="2"/>
    <x v="11"/>
  </r>
  <r>
    <x v="0"/>
    <n v="9"/>
    <x v="8"/>
    <x v="2"/>
    <n v="0.17"/>
    <n v="2301"/>
    <n v="391.17"/>
    <x v="5"/>
    <x v="8"/>
    <x v="3"/>
    <x v="30"/>
  </r>
  <r>
    <x v="0"/>
    <n v="8"/>
    <x v="6"/>
    <x v="2"/>
    <n v="0.36"/>
    <n v="1475"/>
    <n v="531"/>
    <x v="0"/>
    <x v="20"/>
    <x v="3"/>
    <x v="8"/>
  </r>
  <r>
    <x v="0"/>
    <n v="8"/>
    <x v="6"/>
    <x v="2"/>
    <n v="0.43"/>
    <n v="2118"/>
    <n v="910.74"/>
    <x v="4"/>
    <x v="7"/>
    <x v="3"/>
    <x v="5"/>
  </r>
  <r>
    <x v="0"/>
    <n v="8"/>
    <x v="6"/>
    <x v="2"/>
    <n v="0.44"/>
    <n v="1527"/>
    <n v="671.88"/>
    <x v="1"/>
    <x v="14"/>
    <x v="3"/>
    <x v="37"/>
  </r>
  <r>
    <x v="0"/>
    <n v="12"/>
    <x v="4"/>
    <x v="0"/>
    <n v="0.31"/>
    <n v="567"/>
    <n v="175.77"/>
    <x v="5"/>
    <x v="8"/>
    <x v="3"/>
    <x v="39"/>
  </r>
  <r>
    <x v="1"/>
    <n v="11"/>
    <x v="0"/>
    <x v="0"/>
    <n v="0.19"/>
    <n v="969"/>
    <n v="184.11"/>
    <x v="3"/>
    <x v="5"/>
    <x v="2"/>
    <x v="43"/>
  </r>
  <r>
    <x v="1"/>
    <n v="11"/>
    <x v="0"/>
    <x v="0"/>
    <n v="0.45"/>
    <n v="2300"/>
    <n v="1035"/>
    <x v="2"/>
    <x v="15"/>
    <x v="2"/>
    <x v="31"/>
  </r>
  <r>
    <x v="1"/>
    <n v="11"/>
    <x v="0"/>
    <x v="0"/>
    <n v="0.05"/>
    <n v="1575"/>
    <n v="78.75"/>
    <x v="0"/>
    <x v="0"/>
    <x v="2"/>
    <x v="34"/>
  </r>
  <r>
    <x v="3"/>
    <n v="11"/>
    <x v="0"/>
    <x v="0"/>
    <n v="0.2"/>
    <n v="540"/>
    <n v="108"/>
    <x v="1"/>
    <x v="1"/>
    <x v="1"/>
    <x v="13"/>
  </r>
  <r>
    <x v="3"/>
    <n v="11"/>
    <x v="0"/>
    <x v="0"/>
    <n v="0.33"/>
    <n v="536"/>
    <n v="176.88"/>
    <x v="5"/>
    <x v="10"/>
    <x v="1"/>
    <x v="27"/>
  </r>
  <r>
    <x v="3"/>
    <n v="11"/>
    <x v="0"/>
    <x v="0"/>
    <n v="0.28000000000000003"/>
    <n v="556"/>
    <n v="155.68"/>
    <x v="6"/>
    <x v="9"/>
    <x v="1"/>
    <x v="40"/>
  </r>
  <r>
    <x v="1"/>
    <n v="10"/>
    <x v="2"/>
    <x v="0"/>
    <n v="0.23"/>
    <n v="1179"/>
    <n v="271.17"/>
    <x v="3"/>
    <x v="5"/>
    <x v="3"/>
    <x v="36"/>
  </r>
  <r>
    <x v="3"/>
    <n v="12"/>
    <x v="4"/>
    <x v="0"/>
    <n v="0.33999999999999997"/>
    <n v="1487"/>
    <n v="505.58"/>
    <x v="2"/>
    <x v="15"/>
    <x v="4"/>
    <x v="13"/>
  </r>
  <r>
    <x v="0"/>
    <n v="11"/>
    <x v="0"/>
    <x v="0"/>
    <n v="0.05"/>
    <n v="2220"/>
    <n v="111"/>
    <x v="4"/>
    <x v="22"/>
    <x v="3"/>
    <x v="41"/>
  </r>
  <r>
    <x v="0"/>
    <n v="11"/>
    <x v="0"/>
    <x v="0"/>
    <n v="0.27"/>
    <n v="2155"/>
    <n v="581.85"/>
    <x v="0"/>
    <x v="12"/>
    <x v="3"/>
    <x v="44"/>
  </r>
  <r>
    <x v="2"/>
    <n v="8"/>
    <x v="6"/>
    <x v="2"/>
    <n v="0.06"/>
    <n v="1154"/>
    <n v="69.239999999999995"/>
    <x v="3"/>
    <x v="3"/>
    <x v="4"/>
    <x v="39"/>
  </r>
  <r>
    <x v="2"/>
    <n v="8"/>
    <x v="6"/>
    <x v="2"/>
    <n v="0.1"/>
    <n v="2420"/>
    <n v="242"/>
    <x v="5"/>
    <x v="17"/>
    <x v="4"/>
    <x v="19"/>
  </r>
  <r>
    <x v="2"/>
    <n v="8"/>
    <x v="6"/>
    <x v="2"/>
    <n v="0.22000000000000003"/>
    <n v="1305"/>
    <n v="287.10000000000002"/>
    <x v="5"/>
    <x v="8"/>
    <x v="4"/>
    <x v="47"/>
  </r>
  <r>
    <x v="2"/>
    <n v="8"/>
    <x v="6"/>
    <x v="2"/>
    <n v="0.17"/>
    <n v="927"/>
    <n v="157.59"/>
    <x v="3"/>
    <x v="18"/>
    <x v="4"/>
    <x v="2"/>
  </r>
  <r>
    <x v="1"/>
    <n v="3"/>
    <x v="10"/>
    <x v="3"/>
    <n v="0.19"/>
    <n v="983"/>
    <n v="186.77"/>
    <x v="3"/>
    <x v="16"/>
    <x v="2"/>
    <x v="41"/>
  </r>
  <r>
    <x v="1"/>
    <n v="4"/>
    <x v="3"/>
    <x v="1"/>
    <n v="9.9999999999999992E-2"/>
    <n v="903"/>
    <n v="90.3"/>
    <x v="2"/>
    <x v="21"/>
    <x v="1"/>
    <x v="23"/>
  </r>
  <r>
    <x v="0"/>
    <n v="6"/>
    <x v="1"/>
    <x v="1"/>
    <n v="0.06"/>
    <n v="1235"/>
    <n v="74.099999999999994"/>
    <x v="6"/>
    <x v="11"/>
    <x v="4"/>
    <x v="9"/>
  </r>
  <r>
    <x v="0"/>
    <n v="6"/>
    <x v="1"/>
    <x v="1"/>
    <n v="0.14000000000000001"/>
    <n v="1243"/>
    <n v="174.02"/>
    <x v="3"/>
    <x v="16"/>
    <x v="4"/>
    <x v="15"/>
  </r>
  <r>
    <x v="0"/>
    <n v="6"/>
    <x v="1"/>
    <x v="1"/>
    <n v="0.31"/>
    <n v="649"/>
    <n v="201.19"/>
    <x v="4"/>
    <x v="7"/>
    <x v="4"/>
    <x v="0"/>
  </r>
  <r>
    <x v="0"/>
    <n v="6"/>
    <x v="1"/>
    <x v="1"/>
    <n v="0.08"/>
    <n v="2354"/>
    <n v="188.32"/>
    <x v="6"/>
    <x v="13"/>
    <x v="4"/>
    <x v="20"/>
  </r>
  <r>
    <x v="0"/>
    <n v="6"/>
    <x v="1"/>
    <x v="1"/>
    <n v="0.13"/>
    <n v="1443"/>
    <n v="187.59"/>
    <x v="1"/>
    <x v="14"/>
    <x v="4"/>
    <x v="24"/>
  </r>
  <r>
    <x v="2"/>
    <n v="12"/>
    <x v="4"/>
    <x v="0"/>
    <n v="0.4"/>
    <n v="975"/>
    <n v="390"/>
    <x v="4"/>
    <x v="22"/>
    <x v="3"/>
    <x v="38"/>
  </r>
  <r>
    <x v="2"/>
    <n v="9"/>
    <x v="8"/>
    <x v="2"/>
    <n v="0.08"/>
    <n v="889"/>
    <n v="71.12"/>
    <x v="3"/>
    <x v="16"/>
    <x v="3"/>
    <x v="33"/>
  </r>
  <r>
    <x v="3"/>
    <n v="11"/>
    <x v="0"/>
    <x v="0"/>
    <n v="0.37"/>
    <n v="2352"/>
    <n v="870.24"/>
    <x v="6"/>
    <x v="13"/>
    <x v="2"/>
    <x v="21"/>
  </r>
  <r>
    <x v="3"/>
    <n v="11"/>
    <x v="0"/>
    <x v="0"/>
    <n v="0.26"/>
    <n v="1293"/>
    <n v="336.18"/>
    <x v="0"/>
    <x v="20"/>
    <x v="2"/>
    <x v="0"/>
  </r>
  <r>
    <x v="0"/>
    <n v="11"/>
    <x v="0"/>
    <x v="0"/>
    <n v="0.41"/>
    <n v="1458"/>
    <n v="597.78"/>
    <x v="2"/>
    <x v="21"/>
    <x v="2"/>
    <x v="11"/>
  </r>
  <r>
    <x v="0"/>
    <n v="11"/>
    <x v="0"/>
    <x v="0"/>
    <n v="6.9999999999999993E-2"/>
    <n v="1801"/>
    <n v="126.07"/>
    <x v="2"/>
    <x v="2"/>
    <x v="2"/>
    <x v="12"/>
  </r>
  <r>
    <x v="3"/>
    <n v="2"/>
    <x v="11"/>
    <x v="3"/>
    <n v="0.33"/>
    <n v="1261"/>
    <n v="416.13"/>
    <x v="5"/>
    <x v="8"/>
    <x v="4"/>
    <x v="17"/>
  </r>
  <r>
    <x v="3"/>
    <n v="2"/>
    <x v="11"/>
    <x v="3"/>
    <n v="4.9999999999999996E-2"/>
    <n v="2112"/>
    <n v="105.6"/>
    <x v="1"/>
    <x v="14"/>
    <x v="4"/>
    <x v="13"/>
  </r>
  <r>
    <x v="3"/>
    <n v="2"/>
    <x v="11"/>
    <x v="3"/>
    <n v="0.22000000000000003"/>
    <n v="640"/>
    <n v="140.80000000000001"/>
    <x v="6"/>
    <x v="19"/>
    <x v="4"/>
    <x v="46"/>
  </r>
  <r>
    <x v="0"/>
    <n v="10"/>
    <x v="2"/>
    <x v="0"/>
    <n v="0.19"/>
    <n v="1658"/>
    <n v="315.02"/>
    <x v="4"/>
    <x v="7"/>
    <x v="2"/>
    <x v="21"/>
  </r>
  <r>
    <x v="0"/>
    <n v="10"/>
    <x v="2"/>
    <x v="0"/>
    <n v="0.28000000000000003"/>
    <n v="2373"/>
    <n v="664.44"/>
    <x v="1"/>
    <x v="1"/>
    <x v="2"/>
    <x v="0"/>
  </r>
  <r>
    <x v="0"/>
    <n v="10"/>
    <x v="2"/>
    <x v="0"/>
    <n v="0.36"/>
    <n v="1430"/>
    <n v="514.79999999999995"/>
    <x v="3"/>
    <x v="18"/>
    <x v="2"/>
    <x v="35"/>
  </r>
  <r>
    <x v="0"/>
    <n v="10"/>
    <x v="2"/>
    <x v="0"/>
    <n v="0.36"/>
    <n v="1873"/>
    <n v="674.28"/>
    <x v="0"/>
    <x v="20"/>
    <x v="2"/>
    <x v="13"/>
  </r>
  <r>
    <x v="0"/>
    <n v="10"/>
    <x v="2"/>
    <x v="0"/>
    <n v="0.37999999999999995"/>
    <n v="867"/>
    <n v="329.46"/>
    <x v="6"/>
    <x v="9"/>
    <x v="2"/>
    <x v="3"/>
  </r>
  <r>
    <x v="0"/>
    <n v="10"/>
    <x v="2"/>
    <x v="0"/>
    <n v="0.44"/>
    <n v="1101"/>
    <n v="484.44"/>
    <x v="5"/>
    <x v="17"/>
    <x v="2"/>
    <x v="28"/>
  </r>
  <r>
    <x v="0"/>
    <n v="10"/>
    <x v="2"/>
    <x v="0"/>
    <n v="0.39"/>
    <n v="1088"/>
    <n v="424.32"/>
    <x v="6"/>
    <x v="13"/>
    <x v="2"/>
    <x v="2"/>
  </r>
  <r>
    <x v="0"/>
    <n v="9"/>
    <x v="8"/>
    <x v="2"/>
    <n v="0.44"/>
    <n v="866"/>
    <n v="381.04"/>
    <x v="4"/>
    <x v="6"/>
    <x v="4"/>
    <x v="35"/>
  </r>
  <r>
    <x v="3"/>
    <n v="9"/>
    <x v="8"/>
    <x v="2"/>
    <n v="0.09"/>
    <n v="2483"/>
    <n v="223.47"/>
    <x v="0"/>
    <x v="0"/>
    <x v="2"/>
    <x v="48"/>
  </r>
  <r>
    <x v="3"/>
    <n v="9"/>
    <x v="8"/>
    <x v="2"/>
    <n v="0.22"/>
    <n v="1335"/>
    <n v="293.7"/>
    <x v="2"/>
    <x v="2"/>
    <x v="2"/>
    <x v="49"/>
  </r>
  <r>
    <x v="3"/>
    <n v="9"/>
    <x v="8"/>
    <x v="2"/>
    <n v="0.32999999999999996"/>
    <n v="765"/>
    <n v="252.45"/>
    <x v="6"/>
    <x v="19"/>
    <x v="2"/>
    <x v="11"/>
  </r>
  <r>
    <x v="3"/>
    <n v="12"/>
    <x v="4"/>
    <x v="0"/>
    <n v="0.26"/>
    <n v="2403"/>
    <n v="624.78"/>
    <x v="6"/>
    <x v="13"/>
    <x v="3"/>
    <x v="39"/>
  </r>
  <r>
    <x v="1"/>
    <n v="9"/>
    <x v="8"/>
    <x v="2"/>
    <n v="0.37"/>
    <n v="1551"/>
    <n v="573.87"/>
    <x v="0"/>
    <x v="12"/>
    <x v="2"/>
    <x v="28"/>
  </r>
  <r>
    <x v="2"/>
    <n v="10"/>
    <x v="2"/>
    <x v="0"/>
    <n v="0.12000000000000001"/>
    <n v="1564"/>
    <n v="187.68"/>
    <x v="2"/>
    <x v="4"/>
    <x v="4"/>
    <x v="4"/>
  </r>
  <r>
    <x v="0"/>
    <n v="12"/>
    <x v="4"/>
    <x v="0"/>
    <n v="0.26"/>
    <n v="1125"/>
    <n v="292.5"/>
    <x v="3"/>
    <x v="3"/>
    <x v="3"/>
    <x v="0"/>
  </r>
  <r>
    <x v="0"/>
    <n v="12"/>
    <x v="4"/>
    <x v="0"/>
    <n v="0.24"/>
    <n v="768"/>
    <n v="184.32"/>
    <x v="1"/>
    <x v="1"/>
    <x v="3"/>
    <x v="20"/>
  </r>
  <r>
    <x v="0"/>
    <n v="12"/>
    <x v="4"/>
    <x v="0"/>
    <n v="0.37"/>
    <n v="1985"/>
    <n v="734.45"/>
    <x v="6"/>
    <x v="19"/>
    <x v="3"/>
    <x v="44"/>
  </r>
  <r>
    <x v="0"/>
    <n v="12"/>
    <x v="4"/>
    <x v="0"/>
    <n v="0.45000000000000007"/>
    <n v="2287"/>
    <n v="1029.1500000000001"/>
    <x v="2"/>
    <x v="21"/>
    <x v="3"/>
    <x v="19"/>
  </r>
  <r>
    <x v="0"/>
    <n v="3"/>
    <x v="10"/>
    <x v="3"/>
    <n v="0.32999999999999996"/>
    <n v="1016"/>
    <n v="335.28"/>
    <x v="5"/>
    <x v="8"/>
    <x v="2"/>
    <x v="3"/>
  </r>
  <r>
    <x v="0"/>
    <n v="3"/>
    <x v="10"/>
    <x v="3"/>
    <n v="9.0000000000000011E-2"/>
    <n v="852"/>
    <n v="76.680000000000007"/>
    <x v="5"/>
    <x v="10"/>
    <x v="2"/>
    <x v="43"/>
  </r>
  <r>
    <x v="1"/>
    <n v="5"/>
    <x v="5"/>
    <x v="1"/>
    <n v="0.19"/>
    <n v="1233"/>
    <n v="234.27"/>
    <x v="2"/>
    <x v="4"/>
    <x v="2"/>
    <x v="46"/>
  </r>
  <r>
    <x v="1"/>
    <n v="5"/>
    <x v="5"/>
    <x v="1"/>
    <n v="0.28000000000000003"/>
    <n v="2236"/>
    <n v="626.08000000000004"/>
    <x v="5"/>
    <x v="17"/>
    <x v="2"/>
    <x v="6"/>
  </r>
  <r>
    <x v="1"/>
    <n v="5"/>
    <x v="5"/>
    <x v="1"/>
    <n v="0.37"/>
    <n v="2188"/>
    <n v="809.56"/>
    <x v="3"/>
    <x v="3"/>
    <x v="2"/>
    <x v="14"/>
  </r>
  <r>
    <x v="1"/>
    <n v="5"/>
    <x v="5"/>
    <x v="1"/>
    <n v="0.41000000000000003"/>
    <n v="1114"/>
    <n v="456.74"/>
    <x v="5"/>
    <x v="10"/>
    <x v="2"/>
    <x v="12"/>
  </r>
  <r>
    <x v="2"/>
    <n v="3"/>
    <x v="10"/>
    <x v="3"/>
    <n v="0.35"/>
    <n v="1774"/>
    <n v="620.9"/>
    <x v="0"/>
    <x v="12"/>
    <x v="2"/>
    <x v="34"/>
  </r>
  <r>
    <x v="0"/>
    <n v="11"/>
    <x v="0"/>
    <x v="0"/>
    <n v="0.44000000000000006"/>
    <n v="2364"/>
    <n v="1040.1600000000001"/>
    <x v="1"/>
    <x v="14"/>
    <x v="3"/>
    <x v="43"/>
  </r>
  <r>
    <x v="0"/>
    <n v="11"/>
    <x v="0"/>
    <x v="0"/>
    <n v="9.9999999999999992E-2"/>
    <n v="1487"/>
    <n v="148.69999999999999"/>
    <x v="2"/>
    <x v="15"/>
    <x v="3"/>
    <x v="29"/>
  </r>
  <r>
    <x v="0"/>
    <n v="5"/>
    <x v="5"/>
    <x v="1"/>
    <n v="0.26999999999999996"/>
    <n v="713"/>
    <n v="192.51"/>
    <x v="1"/>
    <x v="14"/>
    <x v="2"/>
    <x v="10"/>
  </r>
  <r>
    <x v="1"/>
    <n v="12"/>
    <x v="4"/>
    <x v="0"/>
    <n v="0.38"/>
    <n v="737"/>
    <n v="280.06"/>
    <x v="6"/>
    <x v="19"/>
    <x v="4"/>
    <x v="39"/>
  </r>
  <r>
    <x v="0"/>
    <n v="11"/>
    <x v="0"/>
    <x v="0"/>
    <n v="0.34"/>
    <n v="1004"/>
    <n v="341.36"/>
    <x v="5"/>
    <x v="8"/>
    <x v="2"/>
    <x v="29"/>
  </r>
  <r>
    <x v="0"/>
    <n v="11"/>
    <x v="0"/>
    <x v="0"/>
    <n v="0.08"/>
    <n v="1516"/>
    <n v="121.28"/>
    <x v="5"/>
    <x v="10"/>
    <x v="2"/>
    <x v="2"/>
  </r>
  <r>
    <x v="2"/>
    <n v="9"/>
    <x v="8"/>
    <x v="2"/>
    <n v="0.42"/>
    <n v="1442"/>
    <n v="605.64"/>
    <x v="2"/>
    <x v="2"/>
    <x v="3"/>
    <x v="17"/>
  </r>
  <r>
    <x v="2"/>
    <n v="9"/>
    <x v="8"/>
    <x v="2"/>
    <n v="0.25"/>
    <n v="1690"/>
    <n v="422.5"/>
    <x v="1"/>
    <x v="1"/>
    <x v="3"/>
    <x v="1"/>
  </r>
  <r>
    <x v="2"/>
    <n v="9"/>
    <x v="8"/>
    <x v="2"/>
    <n v="0.16999999999999998"/>
    <n v="2021"/>
    <n v="343.57"/>
    <x v="5"/>
    <x v="8"/>
    <x v="3"/>
    <x v="5"/>
  </r>
  <r>
    <x v="2"/>
    <n v="9"/>
    <x v="8"/>
    <x v="2"/>
    <n v="0.21"/>
    <n v="2340"/>
    <n v="491.4"/>
    <x v="6"/>
    <x v="13"/>
    <x v="3"/>
    <x v="48"/>
  </r>
  <r>
    <x v="2"/>
    <n v="9"/>
    <x v="8"/>
    <x v="2"/>
    <n v="0.25"/>
    <n v="705"/>
    <n v="176.25"/>
    <x v="0"/>
    <x v="20"/>
    <x v="3"/>
    <x v="8"/>
  </r>
  <r>
    <x v="2"/>
    <n v="9"/>
    <x v="8"/>
    <x v="2"/>
    <n v="0.05"/>
    <n v="1215"/>
    <n v="60.75"/>
    <x v="6"/>
    <x v="11"/>
    <x v="3"/>
    <x v="11"/>
  </r>
  <r>
    <x v="2"/>
    <n v="9"/>
    <x v="8"/>
    <x v="2"/>
    <n v="0.43000000000000005"/>
    <n v="552"/>
    <n v="237.36"/>
    <x v="2"/>
    <x v="15"/>
    <x v="3"/>
    <x v="23"/>
  </r>
  <r>
    <x v="2"/>
    <n v="8"/>
    <x v="6"/>
    <x v="2"/>
    <n v="0.39999999999999997"/>
    <n v="1412"/>
    <n v="564.79999999999995"/>
    <x v="1"/>
    <x v="1"/>
    <x v="2"/>
    <x v="25"/>
  </r>
  <r>
    <x v="2"/>
    <n v="8"/>
    <x v="6"/>
    <x v="2"/>
    <n v="0.19"/>
    <n v="791"/>
    <n v="150.29"/>
    <x v="2"/>
    <x v="15"/>
    <x v="2"/>
    <x v="49"/>
  </r>
  <r>
    <x v="2"/>
    <n v="8"/>
    <x v="6"/>
    <x v="2"/>
    <n v="0.17"/>
    <n v="2476"/>
    <n v="420.92"/>
    <x v="3"/>
    <x v="16"/>
    <x v="2"/>
    <x v="15"/>
  </r>
  <r>
    <x v="2"/>
    <n v="9"/>
    <x v="8"/>
    <x v="2"/>
    <n v="0.27"/>
    <n v="1747"/>
    <n v="471.69"/>
    <x v="3"/>
    <x v="3"/>
    <x v="3"/>
    <x v="48"/>
  </r>
  <r>
    <x v="2"/>
    <n v="9"/>
    <x v="8"/>
    <x v="2"/>
    <n v="0.43"/>
    <n v="1973"/>
    <n v="848.39"/>
    <x v="3"/>
    <x v="18"/>
    <x v="3"/>
    <x v="21"/>
  </r>
  <r>
    <x v="3"/>
    <n v="4"/>
    <x v="3"/>
    <x v="1"/>
    <n v="0.27"/>
    <n v="2025"/>
    <n v="546.75"/>
    <x v="0"/>
    <x v="20"/>
    <x v="3"/>
    <x v="22"/>
  </r>
  <r>
    <x v="1"/>
    <n v="11"/>
    <x v="0"/>
    <x v="0"/>
    <n v="0.22"/>
    <n v="1016"/>
    <n v="223.52"/>
    <x v="5"/>
    <x v="17"/>
    <x v="4"/>
    <x v="47"/>
  </r>
  <r>
    <x v="1"/>
    <n v="11"/>
    <x v="0"/>
    <x v="0"/>
    <n v="0.08"/>
    <n v="689"/>
    <n v="55.12"/>
    <x v="3"/>
    <x v="18"/>
    <x v="4"/>
    <x v="41"/>
  </r>
  <r>
    <x v="1"/>
    <n v="12"/>
    <x v="4"/>
    <x v="0"/>
    <n v="0.26"/>
    <n v="1322"/>
    <n v="343.72"/>
    <x v="2"/>
    <x v="2"/>
    <x v="4"/>
    <x v="8"/>
  </r>
  <r>
    <x v="2"/>
    <n v="12"/>
    <x v="4"/>
    <x v="0"/>
    <n v="0.27"/>
    <n v="1605"/>
    <n v="433.35"/>
    <x v="5"/>
    <x v="10"/>
    <x v="3"/>
    <x v="41"/>
  </r>
  <r>
    <x v="2"/>
    <n v="12"/>
    <x v="4"/>
    <x v="0"/>
    <n v="0.1"/>
    <n v="1718"/>
    <n v="171.8"/>
    <x v="1"/>
    <x v="1"/>
    <x v="3"/>
    <x v="44"/>
  </r>
  <r>
    <x v="2"/>
    <n v="11"/>
    <x v="0"/>
    <x v="0"/>
    <n v="0.36"/>
    <n v="2177"/>
    <n v="783.72"/>
    <x v="0"/>
    <x v="12"/>
    <x v="1"/>
    <x v="6"/>
  </r>
  <r>
    <x v="2"/>
    <n v="11"/>
    <x v="0"/>
    <x v="0"/>
    <n v="0.41"/>
    <n v="578"/>
    <n v="236.98"/>
    <x v="2"/>
    <x v="4"/>
    <x v="1"/>
    <x v="49"/>
  </r>
  <r>
    <x v="2"/>
    <n v="11"/>
    <x v="0"/>
    <x v="0"/>
    <n v="0.25"/>
    <n v="782"/>
    <n v="195.5"/>
    <x v="2"/>
    <x v="15"/>
    <x v="1"/>
    <x v="29"/>
  </r>
  <r>
    <x v="0"/>
    <n v="11"/>
    <x v="0"/>
    <x v="0"/>
    <n v="6.9999999999999993E-2"/>
    <n v="1388"/>
    <n v="97.16"/>
    <x v="5"/>
    <x v="17"/>
    <x v="4"/>
    <x v="21"/>
  </r>
  <r>
    <x v="2"/>
    <n v="8"/>
    <x v="6"/>
    <x v="2"/>
    <n v="0.35"/>
    <n v="2264"/>
    <n v="792.4"/>
    <x v="4"/>
    <x v="7"/>
    <x v="2"/>
    <x v="8"/>
  </r>
  <r>
    <x v="0"/>
    <n v="7"/>
    <x v="7"/>
    <x v="2"/>
    <n v="0.17"/>
    <n v="813"/>
    <n v="138.21"/>
    <x v="1"/>
    <x v="14"/>
    <x v="3"/>
    <x v="24"/>
  </r>
  <r>
    <x v="0"/>
    <n v="7"/>
    <x v="7"/>
    <x v="2"/>
    <n v="0.28000000000000003"/>
    <n v="2015"/>
    <n v="564.20000000000005"/>
    <x v="3"/>
    <x v="18"/>
    <x v="3"/>
    <x v="33"/>
  </r>
  <r>
    <x v="1"/>
    <n v="10"/>
    <x v="2"/>
    <x v="0"/>
    <n v="0.33"/>
    <n v="1433"/>
    <n v="472.89"/>
    <x v="1"/>
    <x v="14"/>
    <x v="4"/>
    <x v="47"/>
  </r>
  <r>
    <x v="1"/>
    <n v="10"/>
    <x v="2"/>
    <x v="0"/>
    <n v="0.16"/>
    <n v="2093"/>
    <n v="334.88"/>
    <x v="3"/>
    <x v="18"/>
    <x v="4"/>
    <x v="29"/>
  </r>
  <r>
    <x v="1"/>
    <n v="10"/>
    <x v="2"/>
    <x v="0"/>
    <n v="0.29000000000000004"/>
    <n v="2149"/>
    <n v="623.21"/>
    <x v="3"/>
    <x v="3"/>
    <x v="4"/>
    <x v="19"/>
  </r>
  <r>
    <x v="1"/>
    <n v="10"/>
    <x v="2"/>
    <x v="0"/>
    <n v="0.21"/>
    <n v="1972"/>
    <n v="414.12"/>
    <x v="1"/>
    <x v="1"/>
    <x v="4"/>
    <x v="24"/>
  </r>
  <r>
    <x v="1"/>
    <n v="10"/>
    <x v="2"/>
    <x v="0"/>
    <n v="0.21000000000000002"/>
    <n v="2060"/>
    <n v="432.6"/>
    <x v="0"/>
    <x v="0"/>
    <x v="4"/>
    <x v="31"/>
  </r>
  <r>
    <x v="1"/>
    <n v="10"/>
    <x v="2"/>
    <x v="0"/>
    <n v="0.28999999999999998"/>
    <n v="1175"/>
    <n v="340.75"/>
    <x v="6"/>
    <x v="9"/>
    <x v="2"/>
    <x v="12"/>
  </r>
  <r>
    <x v="2"/>
    <n v="3"/>
    <x v="10"/>
    <x v="3"/>
    <n v="0.18999999999999997"/>
    <n v="1006"/>
    <n v="191.14"/>
    <x v="0"/>
    <x v="12"/>
    <x v="4"/>
    <x v="13"/>
  </r>
  <r>
    <x v="2"/>
    <n v="3"/>
    <x v="10"/>
    <x v="3"/>
    <n v="0.27"/>
    <n v="1409"/>
    <n v="380.43"/>
    <x v="4"/>
    <x v="22"/>
    <x v="4"/>
    <x v="38"/>
  </r>
  <r>
    <x v="3"/>
    <n v="11"/>
    <x v="0"/>
    <x v="0"/>
    <n v="0.37"/>
    <n v="914"/>
    <n v="338.18"/>
    <x v="2"/>
    <x v="4"/>
    <x v="4"/>
    <x v="18"/>
  </r>
  <r>
    <x v="3"/>
    <n v="7"/>
    <x v="7"/>
    <x v="2"/>
    <n v="0.38999999999999996"/>
    <n v="1352"/>
    <n v="527.28"/>
    <x v="6"/>
    <x v="13"/>
    <x v="4"/>
    <x v="49"/>
  </r>
  <r>
    <x v="3"/>
    <n v="7"/>
    <x v="7"/>
    <x v="2"/>
    <n v="0.25"/>
    <n v="682"/>
    <n v="170.5"/>
    <x v="6"/>
    <x v="9"/>
    <x v="4"/>
    <x v="1"/>
  </r>
  <r>
    <x v="3"/>
    <n v="6"/>
    <x v="1"/>
    <x v="1"/>
    <n v="0.13999999999999999"/>
    <n v="1738"/>
    <n v="243.32"/>
    <x v="2"/>
    <x v="4"/>
    <x v="4"/>
    <x v="26"/>
  </r>
  <r>
    <x v="2"/>
    <n v="8"/>
    <x v="6"/>
    <x v="2"/>
    <n v="0.19999999999999998"/>
    <n v="2421"/>
    <n v="484.2"/>
    <x v="4"/>
    <x v="7"/>
    <x v="2"/>
    <x v="40"/>
  </r>
  <r>
    <x v="2"/>
    <n v="8"/>
    <x v="6"/>
    <x v="2"/>
    <n v="0.18000000000000002"/>
    <n v="2245"/>
    <n v="404.1"/>
    <x v="2"/>
    <x v="4"/>
    <x v="2"/>
    <x v="3"/>
  </r>
  <r>
    <x v="3"/>
    <n v="12"/>
    <x v="4"/>
    <x v="0"/>
    <n v="0.33"/>
    <n v="896"/>
    <n v="295.68"/>
    <x v="0"/>
    <x v="0"/>
    <x v="3"/>
    <x v="23"/>
  </r>
  <r>
    <x v="3"/>
    <n v="6"/>
    <x v="1"/>
    <x v="1"/>
    <n v="0.18"/>
    <n v="1033"/>
    <n v="185.94"/>
    <x v="0"/>
    <x v="20"/>
    <x v="1"/>
    <x v="46"/>
  </r>
  <r>
    <x v="3"/>
    <n v="12"/>
    <x v="4"/>
    <x v="0"/>
    <n v="7.0000000000000007E-2"/>
    <n v="1998"/>
    <n v="139.86000000000001"/>
    <x v="6"/>
    <x v="13"/>
    <x v="2"/>
    <x v="39"/>
  </r>
  <r>
    <x v="3"/>
    <n v="12"/>
    <x v="4"/>
    <x v="0"/>
    <n v="0.44"/>
    <n v="1469"/>
    <n v="646.36"/>
    <x v="6"/>
    <x v="11"/>
    <x v="3"/>
    <x v="18"/>
  </r>
  <r>
    <x v="3"/>
    <n v="12"/>
    <x v="4"/>
    <x v="0"/>
    <n v="0.19"/>
    <n v="1899"/>
    <n v="360.81"/>
    <x v="6"/>
    <x v="9"/>
    <x v="3"/>
    <x v="17"/>
  </r>
  <r>
    <x v="3"/>
    <n v="12"/>
    <x v="4"/>
    <x v="0"/>
    <n v="7.0000000000000007E-2"/>
    <n v="2194"/>
    <n v="153.58000000000001"/>
    <x v="6"/>
    <x v="13"/>
    <x v="3"/>
    <x v="32"/>
  </r>
  <r>
    <x v="3"/>
    <n v="12"/>
    <x v="4"/>
    <x v="0"/>
    <n v="0.26"/>
    <n v="1942"/>
    <n v="504.92"/>
    <x v="1"/>
    <x v="14"/>
    <x v="3"/>
    <x v="29"/>
  </r>
  <r>
    <x v="3"/>
    <n v="12"/>
    <x v="4"/>
    <x v="0"/>
    <n v="0.34"/>
    <n v="609"/>
    <n v="207.06"/>
    <x v="3"/>
    <x v="16"/>
    <x v="3"/>
    <x v="7"/>
  </r>
  <r>
    <x v="1"/>
    <n v="2"/>
    <x v="11"/>
    <x v="3"/>
    <n v="0.18000000000000002"/>
    <n v="2353"/>
    <n v="423.54"/>
    <x v="6"/>
    <x v="11"/>
    <x v="3"/>
    <x v="18"/>
  </r>
  <r>
    <x v="1"/>
    <n v="1"/>
    <x v="9"/>
    <x v="3"/>
    <n v="0.17"/>
    <n v="1591"/>
    <n v="270.47000000000003"/>
    <x v="1"/>
    <x v="14"/>
    <x v="4"/>
    <x v="12"/>
  </r>
  <r>
    <x v="1"/>
    <n v="1"/>
    <x v="9"/>
    <x v="3"/>
    <n v="0.38999999999999996"/>
    <n v="1353"/>
    <n v="527.66999999999996"/>
    <x v="2"/>
    <x v="21"/>
    <x v="4"/>
    <x v="16"/>
  </r>
  <r>
    <x v="1"/>
    <n v="1"/>
    <x v="9"/>
    <x v="3"/>
    <n v="7.9999999999999988E-2"/>
    <n v="1020"/>
    <n v="81.599999999999994"/>
    <x v="1"/>
    <x v="1"/>
    <x v="4"/>
    <x v="6"/>
  </r>
  <r>
    <x v="1"/>
    <n v="1"/>
    <x v="9"/>
    <x v="3"/>
    <n v="0.13"/>
    <n v="1362"/>
    <n v="177.06"/>
    <x v="5"/>
    <x v="17"/>
    <x v="4"/>
    <x v="0"/>
  </r>
  <r>
    <x v="1"/>
    <n v="1"/>
    <x v="9"/>
    <x v="3"/>
    <n v="0.25"/>
    <n v="1733"/>
    <n v="433.25"/>
    <x v="2"/>
    <x v="21"/>
    <x v="4"/>
    <x v="13"/>
  </r>
  <r>
    <x v="0"/>
    <n v="10"/>
    <x v="2"/>
    <x v="0"/>
    <n v="0.05"/>
    <n v="1949"/>
    <n v="97.45"/>
    <x v="0"/>
    <x v="0"/>
    <x v="2"/>
    <x v="31"/>
  </r>
  <r>
    <x v="0"/>
    <n v="10"/>
    <x v="2"/>
    <x v="0"/>
    <n v="0.37"/>
    <n v="2368"/>
    <n v="876.16"/>
    <x v="3"/>
    <x v="18"/>
    <x v="2"/>
    <x v="25"/>
  </r>
  <r>
    <x v="1"/>
    <n v="12"/>
    <x v="4"/>
    <x v="0"/>
    <n v="0.23"/>
    <n v="2110"/>
    <n v="485.3"/>
    <x v="3"/>
    <x v="3"/>
    <x v="4"/>
    <x v="41"/>
  </r>
  <r>
    <x v="1"/>
    <n v="12"/>
    <x v="4"/>
    <x v="0"/>
    <n v="0.41"/>
    <n v="1940"/>
    <n v="795.4"/>
    <x v="2"/>
    <x v="15"/>
    <x v="4"/>
    <x v="14"/>
  </r>
  <r>
    <x v="1"/>
    <n v="12"/>
    <x v="4"/>
    <x v="0"/>
    <n v="0.41"/>
    <n v="1557"/>
    <n v="638.37"/>
    <x v="6"/>
    <x v="19"/>
    <x v="4"/>
    <x v="27"/>
  </r>
  <r>
    <x v="1"/>
    <n v="12"/>
    <x v="4"/>
    <x v="0"/>
    <n v="0.19"/>
    <n v="1443"/>
    <n v="274.17"/>
    <x v="6"/>
    <x v="19"/>
    <x v="4"/>
    <x v="14"/>
  </r>
  <r>
    <x v="1"/>
    <n v="12"/>
    <x v="4"/>
    <x v="0"/>
    <n v="0.44999999999999996"/>
    <n v="2024"/>
    <n v="910.8"/>
    <x v="1"/>
    <x v="14"/>
    <x v="4"/>
    <x v="10"/>
  </r>
  <r>
    <x v="1"/>
    <n v="12"/>
    <x v="4"/>
    <x v="0"/>
    <n v="0.25999999999999995"/>
    <n v="2168"/>
    <n v="563.67999999999995"/>
    <x v="6"/>
    <x v="11"/>
    <x v="4"/>
    <x v="8"/>
  </r>
  <r>
    <x v="1"/>
    <n v="8"/>
    <x v="6"/>
    <x v="2"/>
    <n v="0.27999999999999997"/>
    <n v="621"/>
    <n v="173.88"/>
    <x v="6"/>
    <x v="11"/>
    <x v="3"/>
    <x v="18"/>
  </r>
  <r>
    <x v="1"/>
    <n v="8"/>
    <x v="6"/>
    <x v="2"/>
    <n v="0.24"/>
    <n v="1230"/>
    <n v="295.2"/>
    <x v="2"/>
    <x v="4"/>
    <x v="3"/>
    <x v="34"/>
  </r>
  <r>
    <x v="1"/>
    <n v="8"/>
    <x v="6"/>
    <x v="2"/>
    <n v="0.43"/>
    <n v="560"/>
    <n v="240.8"/>
    <x v="5"/>
    <x v="10"/>
    <x v="3"/>
    <x v="0"/>
  </r>
  <r>
    <x v="1"/>
    <n v="2"/>
    <x v="11"/>
    <x v="3"/>
    <n v="0.22"/>
    <n v="1286"/>
    <n v="282.92"/>
    <x v="0"/>
    <x v="12"/>
    <x v="1"/>
    <x v="1"/>
  </r>
  <r>
    <x v="1"/>
    <n v="2"/>
    <x v="11"/>
    <x v="3"/>
    <n v="0.12"/>
    <n v="1242"/>
    <n v="149.04"/>
    <x v="1"/>
    <x v="1"/>
    <x v="1"/>
    <x v="14"/>
  </r>
  <r>
    <x v="2"/>
    <n v="9"/>
    <x v="8"/>
    <x v="2"/>
    <n v="6.0000000000000005E-2"/>
    <n v="717"/>
    <n v="43.02"/>
    <x v="4"/>
    <x v="22"/>
    <x v="1"/>
    <x v="41"/>
  </r>
  <r>
    <x v="3"/>
    <n v="4"/>
    <x v="3"/>
    <x v="1"/>
    <n v="0.3"/>
    <n v="1480"/>
    <n v="444"/>
    <x v="1"/>
    <x v="14"/>
    <x v="1"/>
    <x v="34"/>
  </r>
  <r>
    <x v="3"/>
    <n v="4"/>
    <x v="3"/>
    <x v="1"/>
    <n v="0.3"/>
    <n v="826"/>
    <n v="247.8"/>
    <x v="2"/>
    <x v="15"/>
    <x v="1"/>
    <x v="34"/>
  </r>
  <r>
    <x v="3"/>
    <n v="4"/>
    <x v="3"/>
    <x v="1"/>
    <n v="0.15"/>
    <n v="1846"/>
    <n v="276.89999999999998"/>
    <x v="5"/>
    <x v="10"/>
    <x v="1"/>
    <x v="14"/>
  </r>
  <r>
    <x v="3"/>
    <n v="4"/>
    <x v="3"/>
    <x v="1"/>
    <n v="0.26999999999999996"/>
    <n v="2045"/>
    <n v="552.15"/>
    <x v="1"/>
    <x v="14"/>
    <x v="1"/>
    <x v="22"/>
  </r>
  <r>
    <x v="3"/>
    <n v="4"/>
    <x v="3"/>
    <x v="1"/>
    <n v="0.39"/>
    <n v="1983"/>
    <n v="773.37"/>
    <x v="3"/>
    <x v="18"/>
    <x v="1"/>
    <x v="30"/>
  </r>
  <r>
    <x v="3"/>
    <n v="11"/>
    <x v="0"/>
    <x v="0"/>
    <n v="0.38"/>
    <n v="650"/>
    <n v="247"/>
    <x v="4"/>
    <x v="7"/>
    <x v="2"/>
    <x v="21"/>
  </r>
  <r>
    <x v="0"/>
    <n v="6"/>
    <x v="1"/>
    <x v="1"/>
    <n v="0.1"/>
    <n v="2163"/>
    <n v="216.3"/>
    <x v="4"/>
    <x v="22"/>
    <x v="3"/>
    <x v="44"/>
  </r>
  <r>
    <x v="0"/>
    <n v="6"/>
    <x v="1"/>
    <x v="1"/>
    <n v="0.35000000000000003"/>
    <n v="1481"/>
    <n v="518.35"/>
    <x v="3"/>
    <x v="16"/>
    <x v="3"/>
    <x v="5"/>
  </r>
  <r>
    <x v="0"/>
    <n v="6"/>
    <x v="1"/>
    <x v="1"/>
    <n v="4.9999999999999996E-2"/>
    <n v="2492"/>
    <n v="124.6"/>
    <x v="5"/>
    <x v="10"/>
    <x v="3"/>
    <x v="41"/>
  </r>
  <r>
    <x v="0"/>
    <n v="6"/>
    <x v="1"/>
    <x v="1"/>
    <n v="0.43999999999999995"/>
    <n v="962"/>
    <n v="423.28"/>
    <x v="4"/>
    <x v="7"/>
    <x v="3"/>
    <x v="14"/>
  </r>
  <r>
    <x v="0"/>
    <n v="6"/>
    <x v="1"/>
    <x v="1"/>
    <n v="0.15"/>
    <n v="1432"/>
    <n v="214.8"/>
    <x v="1"/>
    <x v="1"/>
    <x v="3"/>
    <x v="28"/>
  </r>
  <r>
    <x v="0"/>
    <n v="6"/>
    <x v="1"/>
    <x v="1"/>
    <n v="0.15"/>
    <n v="523"/>
    <n v="78.45"/>
    <x v="0"/>
    <x v="12"/>
    <x v="3"/>
    <x v="19"/>
  </r>
  <r>
    <x v="0"/>
    <n v="6"/>
    <x v="1"/>
    <x v="1"/>
    <n v="0.42"/>
    <n v="1540"/>
    <n v="646.79999999999995"/>
    <x v="0"/>
    <x v="0"/>
    <x v="3"/>
    <x v="43"/>
  </r>
  <r>
    <x v="2"/>
    <n v="6"/>
    <x v="1"/>
    <x v="1"/>
    <n v="0.4"/>
    <n v="817"/>
    <n v="326.8"/>
    <x v="4"/>
    <x v="6"/>
    <x v="3"/>
    <x v="37"/>
  </r>
  <r>
    <x v="2"/>
    <n v="6"/>
    <x v="1"/>
    <x v="1"/>
    <n v="0.15"/>
    <n v="2462"/>
    <n v="369.3"/>
    <x v="6"/>
    <x v="19"/>
    <x v="3"/>
    <x v="39"/>
  </r>
  <r>
    <x v="2"/>
    <n v="6"/>
    <x v="1"/>
    <x v="1"/>
    <n v="0.30000000000000004"/>
    <n v="962"/>
    <n v="288.60000000000002"/>
    <x v="3"/>
    <x v="18"/>
    <x v="3"/>
    <x v="38"/>
  </r>
  <r>
    <x v="2"/>
    <n v="6"/>
    <x v="1"/>
    <x v="1"/>
    <n v="0.11"/>
    <n v="538"/>
    <n v="59.18"/>
    <x v="1"/>
    <x v="1"/>
    <x v="3"/>
    <x v="4"/>
  </r>
  <r>
    <x v="2"/>
    <n v="6"/>
    <x v="1"/>
    <x v="1"/>
    <n v="0.31"/>
    <n v="1556"/>
    <n v="482.36"/>
    <x v="5"/>
    <x v="10"/>
    <x v="3"/>
    <x v="44"/>
  </r>
  <r>
    <x v="0"/>
    <n v="12"/>
    <x v="4"/>
    <x v="0"/>
    <n v="0.45"/>
    <n v="2133"/>
    <n v="959.85"/>
    <x v="1"/>
    <x v="1"/>
    <x v="2"/>
    <x v="26"/>
  </r>
  <r>
    <x v="0"/>
    <n v="9"/>
    <x v="8"/>
    <x v="2"/>
    <n v="0.16"/>
    <n v="1474"/>
    <n v="235.84"/>
    <x v="1"/>
    <x v="1"/>
    <x v="2"/>
    <x v="22"/>
  </r>
  <r>
    <x v="0"/>
    <n v="9"/>
    <x v="8"/>
    <x v="2"/>
    <n v="0.24"/>
    <n v="531"/>
    <n v="127.44"/>
    <x v="1"/>
    <x v="1"/>
    <x v="2"/>
    <x v="29"/>
  </r>
  <r>
    <x v="0"/>
    <n v="12"/>
    <x v="4"/>
    <x v="0"/>
    <n v="0.36000000000000004"/>
    <n v="1769"/>
    <n v="636.84"/>
    <x v="2"/>
    <x v="21"/>
    <x v="4"/>
    <x v="14"/>
  </r>
  <r>
    <x v="0"/>
    <n v="12"/>
    <x v="4"/>
    <x v="0"/>
    <n v="0.05"/>
    <n v="1257"/>
    <n v="62.85"/>
    <x v="3"/>
    <x v="16"/>
    <x v="4"/>
    <x v="49"/>
  </r>
  <r>
    <x v="1"/>
    <n v="11"/>
    <x v="0"/>
    <x v="0"/>
    <n v="0.09"/>
    <n v="1899"/>
    <n v="170.91"/>
    <x v="2"/>
    <x v="21"/>
    <x v="3"/>
    <x v="20"/>
  </r>
  <r>
    <x v="1"/>
    <n v="11"/>
    <x v="0"/>
    <x v="0"/>
    <n v="0.32"/>
    <n v="1929"/>
    <n v="617.28"/>
    <x v="3"/>
    <x v="5"/>
    <x v="3"/>
    <x v="0"/>
  </r>
  <r>
    <x v="1"/>
    <n v="11"/>
    <x v="0"/>
    <x v="0"/>
    <n v="0.41000000000000003"/>
    <n v="2417"/>
    <n v="990.97"/>
    <x v="1"/>
    <x v="14"/>
    <x v="3"/>
    <x v="44"/>
  </r>
  <r>
    <x v="1"/>
    <n v="11"/>
    <x v="0"/>
    <x v="0"/>
    <n v="0.33"/>
    <n v="1443"/>
    <n v="476.19"/>
    <x v="6"/>
    <x v="13"/>
    <x v="3"/>
    <x v="13"/>
  </r>
  <r>
    <x v="3"/>
    <n v="12"/>
    <x v="4"/>
    <x v="0"/>
    <n v="0.43999999999999995"/>
    <n v="660"/>
    <n v="290.39999999999998"/>
    <x v="1"/>
    <x v="14"/>
    <x v="4"/>
    <x v="32"/>
  </r>
  <r>
    <x v="3"/>
    <n v="12"/>
    <x v="4"/>
    <x v="0"/>
    <n v="0.16999999999999998"/>
    <n v="2114"/>
    <n v="359.38"/>
    <x v="4"/>
    <x v="22"/>
    <x v="4"/>
    <x v="36"/>
  </r>
  <r>
    <x v="3"/>
    <n v="12"/>
    <x v="4"/>
    <x v="0"/>
    <n v="4.9999999999999996E-2"/>
    <n v="1278"/>
    <n v="63.9"/>
    <x v="0"/>
    <x v="0"/>
    <x v="4"/>
    <x v="25"/>
  </r>
  <r>
    <x v="3"/>
    <n v="6"/>
    <x v="1"/>
    <x v="1"/>
    <n v="0.25"/>
    <n v="867"/>
    <n v="216.75"/>
    <x v="2"/>
    <x v="4"/>
    <x v="3"/>
    <x v="44"/>
  </r>
  <r>
    <x v="2"/>
    <n v="9"/>
    <x v="8"/>
    <x v="2"/>
    <n v="0.16"/>
    <n v="943"/>
    <n v="150.88"/>
    <x v="2"/>
    <x v="4"/>
    <x v="3"/>
    <x v="37"/>
  </r>
  <r>
    <x v="2"/>
    <n v="9"/>
    <x v="8"/>
    <x v="2"/>
    <n v="0.15"/>
    <n v="1836"/>
    <n v="275.39999999999998"/>
    <x v="1"/>
    <x v="14"/>
    <x v="3"/>
    <x v="30"/>
  </r>
  <r>
    <x v="0"/>
    <n v="6"/>
    <x v="1"/>
    <x v="1"/>
    <n v="0.35"/>
    <n v="1200"/>
    <n v="420"/>
    <x v="6"/>
    <x v="19"/>
    <x v="3"/>
    <x v="6"/>
  </r>
  <r>
    <x v="1"/>
    <n v="11"/>
    <x v="0"/>
    <x v="0"/>
    <n v="0.22"/>
    <n v="1167"/>
    <n v="256.74"/>
    <x v="3"/>
    <x v="16"/>
    <x v="2"/>
    <x v="0"/>
  </r>
  <r>
    <x v="3"/>
    <n v="6"/>
    <x v="1"/>
    <x v="1"/>
    <n v="0.19999999999999998"/>
    <n v="696"/>
    <n v="139.19999999999999"/>
    <x v="6"/>
    <x v="11"/>
    <x v="1"/>
    <x v="21"/>
  </r>
  <r>
    <x v="0"/>
    <n v="1"/>
    <x v="9"/>
    <x v="3"/>
    <n v="0.17"/>
    <n v="2500"/>
    <n v="425"/>
    <x v="0"/>
    <x v="0"/>
    <x v="4"/>
    <x v="41"/>
  </r>
  <r>
    <x v="3"/>
    <n v="12"/>
    <x v="4"/>
    <x v="0"/>
    <n v="0.12"/>
    <n v="1507"/>
    <n v="180.84"/>
    <x v="4"/>
    <x v="7"/>
    <x v="4"/>
    <x v="5"/>
  </r>
  <r>
    <x v="3"/>
    <n v="12"/>
    <x v="4"/>
    <x v="0"/>
    <n v="0.37999999999999995"/>
    <n v="1612"/>
    <n v="612.55999999999995"/>
    <x v="1"/>
    <x v="14"/>
    <x v="4"/>
    <x v="31"/>
  </r>
  <r>
    <x v="3"/>
    <n v="12"/>
    <x v="4"/>
    <x v="0"/>
    <n v="0.21"/>
    <n v="764"/>
    <n v="160.44"/>
    <x v="5"/>
    <x v="17"/>
    <x v="2"/>
    <x v="32"/>
  </r>
  <r>
    <x v="1"/>
    <n v="7"/>
    <x v="7"/>
    <x v="2"/>
    <n v="0.32"/>
    <n v="884"/>
    <n v="282.88"/>
    <x v="5"/>
    <x v="17"/>
    <x v="2"/>
    <x v="8"/>
  </r>
  <r>
    <x v="1"/>
    <n v="7"/>
    <x v="7"/>
    <x v="2"/>
    <n v="0.32"/>
    <n v="2443"/>
    <n v="781.76"/>
    <x v="3"/>
    <x v="18"/>
    <x v="2"/>
    <x v="19"/>
  </r>
  <r>
    <x v="1"/>
    <n v="7"/>
    <x v="7"/>
    <x v="2"/>
    <n v="0.11999999999999998"/>
    <n v="1147"/>
    <n v="137.63999999999999"/>
    <x v="4"/>
    <x v="7"/>
    <x v="2"/>
    <x v="7"/>
  </r>
  <r>
    <x v="3"/>
    <n v="9"/>
    <x v="8"/>
    <x v="2"/>
    <n v="0.26"/>
    <n v="1899"/>
    <n v="493.74"/>
    <x v="3"/>
    <x v="16"/>
    <x v="2"/>
    <x v="8"/>
  </r>
  <r>
    <x v="3"/>
    <n v="9"/>
    <x v="8"/>
    <x v="2"/>
    <n v="0.09"/>
    <n v="744"/>
    <n v="66.959999999999994"/>
    <x v="4"/>
    <x v="7"/>
    <x v="2"/>
    <x v="29"/>
  </r>
  <r>
    <x v="3"/>
    <n v="10"/>
    <x v="2"/>
    <x v="0"/>
    <n v="0.35"/>
    <n v="812"/>
    <n v="284.2"/>
    <x v="6"/>
    <x v="19"/>
    <x v="4"/>
    <x v="21"/>
  </r>
  <r>
    <x v="3"/>
    <n v="10"/>
    <x v="2"/>
    <x v="0"/>
    <n v="0.15999999999999998"/>
    <n v="862"/>
    <n v="137.91999999999999"/>
    <x v="0"/>
    <x v="0"/>
    <x v="4"/>
    <x v="46"/>
  </r>
  <r>
    <x v="3"/>
    <n v="10"/>
    <x v="2"/>
    <x v="0"/>
    <n v="0.27"/>
    <n v="1061"/>
    <n v="286.47000000000003"/>
    <x v="5"/>
    <x v="8"/>
    <x v="4"/>
    <x v="16"/>
  </r>
  <r>
    <x v="3"/>
    <n v="10"/>
    <x v="2"/>
    <x v="0"/>
    <n v="0.21999999999999997"/>
    <n v="2365"/>
    <n v="520.29999999999995"/>
    <x v="3"/>
    <x v="3"/>
    <x v="4"/>
    <x v="25"/>
  </r>
  <r>
    <x v="1"/>
    <n v="9"/>
    <x v="8"/>
    <x v="2"/>
    <n v="0.32"/>
    <n v="1421"/>
    <n v="454.72"/>
    <x v="5"/>
    <x v="8"/>
    <x v="3"/>
    <x v="40"/>
  </r>
  <r>
    <x v="1"/>
    <n v="9"/>
    <x v="8"/>
    <x v="2"/>
    <n v="0.15000000000000002"/>
    <n v="1357"/>
    <n v="203.55"/>
    <x v="3"/>
    <x v="16"/>
    <x v="3"/>
    <x v="37"/>
  </r>
  <r>
    <x v="1"/>
    <n v="11"/>
    <x v="0"/>
    <x v="0"/>
    <n v="0.43"/>
    <n v="1007"/>
    <n v="433.01"/>
    <x v="1"/>
    <x v="14"/>
    <x v="2"/>
    <x v="45"/>
  </r>
  <r>
    <x v="1"/>
    <n v="9"/>
    <x v="8"/>
    <x v="2"/>
    <n v="9.0000000000000011E-2"/>
    <n v="1544"/>
    <n v="138.96"/>
    <x v="4"/>
    <x v="6"/>
    <x v="2"/>
    <x v="29"/>
  </r>
  <r>
    <x v="1"/>
    <n v="9"/>
    <x v="8"/>
    <x v="2"/>
    <n v="0.38999999999999996"/>
    <n v="1537"/>
    <n v="599.42999999999995"/>
    <x v="3"/>
    <x v="16"/>
    <x v="2"/>
    <x v="42"/>
  </r>
  <r>
    <x v="1"/>
    <n v="9"/>
    <x v="8"/>
    <x v="2"/>
    <n v="0.11"/>
    <n v="1530"/>
    <n v="168.3"/>
    <x v="4"/>
    <x v="22"/>
    <x v="2"/>
    <x v="4"/>
  </r>
  <r>
    <x v="0"/>
    <n v="12"/>
    <x v="4"/>
    <x v="0"/>
    <n v="0.3"/>
    <n v="2460"/>
    <n v="738"/>
    <x v="0"/>
    <x v="20"/>
    <x v="1"/>
    <x v="7"/>
  </r>
  <r>
    <x v="0"/>
    <n v="12"/>
    <x v="4"/>
    <x v="0"/>
    <n v="0.44"/>
    <n v="976"/>
    <n v="429.44"/>
    <x v="5"/>
    <x v="17"/>
    <x v="1"/>
    <x v="1"/>
  </r>
  <r>
    <x v="0"/>
    <n v="12"/>
    <x v="4"/>
    <x v="0"/>
    <n v="0.27"/>
    <n v="1106"/>
    <n v="298.62"/>
    <x v="3"/>
    <x v="18"/>
    <x v="1"/>
    <x v="31"/>
  </r>
  <r>
    <x v="0"/>
    <n v="11"/>
    <x v="0"/>
    <x v="0"/>
    <n v="0.21"/>
    <n v="1165"/>
    <n v="244.65"/>
    <x v="4"/>
    <x v="6"/>
    <x v="4"/>
    <x v="6"/>
  </r>
  <r>
    <x v="0"/>
    <n v="11"/>
    <x v="0"/>
    <x v="0"/>
    <n v="0.4"/>
    <n v="1244"/>
    <n v="497.6"/>
    <x v="2"/>
    <x v="21"/>
    <x v="4"/>
    <x v="6"/>
  </r>
  <r>
    <x v="0"/>
    <n v="11"/>
    <x v="0"/>
    <x v="0"/>
    <n v="0.21"/>
    <n v="1992"/>
    <n v="418.32"/>
    <x v="3"/>
    <x v="18"/>
    <x v="4"/>
    <x v="29"/>
  </r>
  <r>
    <x v="0"/>
    <n v="11"/>
    <x v="0"/>
    <x v="0"/>
    <n v="0.16999999999999998"/>
    <n v="1396"/>
    <n v="237.32"/>
    <x v="6"/>
    <x v="9"/>
    <x v="4"/>
    <x v="45"/>
  </r>
  <r>
    <x v="2"/>
    <n v="12"/>
    <x v="4"/>
    <x v="0"/>
    <n v="0.31"/>
    <n v="849"/>
    <n v="263.19"/>
    <x v="5"/>
    <x v="8"/>
    <x v="2"/>
    <x v="46"/>
  </r>
  <r>
    <x v="2"/>
    <n v="12"/>
    <x v="4"/>
    <x v="0"/>
    <n v="0.22"/>
    <n v="2488"/>
    <n v="547.36"/>
    <x v="0"/>
    <x v="0"/>
    <x v="2"/>
    <x v="45"/>
  </r>
  <r>
    <x v="2"/>
    <n v="12"/>
    <x v="4"/>
    <x v="0"/>
    <n v="0.22"/>
    <n v="840"/>
    <n v="184.8"/>
    <x v="2"/>
    <x v="21"/>
    <x v="2"/>
    <x v="19"/>
  </r>
  <r>
    <x v="2"/>
    <n v="12"/>
    <x v="4"/>
    <x v="0"/>
    <n v="0.28999999999999998"/>
    <n v="1820"/>
    <n v="527.79999999999995"/>
    <x v="0"/>
    <x v="12"/>
    <x v="2"/>
    <x v="48"/>
  </r>
  <r>
    <x v="2"/>
    <n v="12"/>
    <x v="4"/>
    <x v="0"/>
    <n v="0.32"/>
    <n v="1969"/>
    <n v="630.08000000000004"/>
    <x v="0"/>
    <x v="0"/>
    <x v="2"/>
    <x v="37"/>
  </r>
  <r>
    <x v="0"/>
    <n v="10"/>
    <x v="2"/>
    <x v="0"/>
    <n v="0.44"/>
    <n v="2261"/>
    <n v="994.84"/>
    <x v="2"/>
    <x v="4"/>
    <x v="4"/>
    <x v="13"/>
  </r>
  <r>
    <x v="0"/>
    <n v="10"/>
    <x v="2"/>
    <x v="0"/>
    <n v="0.17"/>
    <n v="1793"/>
    <n v="304.81"/>
    <x v="6"/>
    <x v="13"/>
    <x v="4"/>
    <x v="1"/>
  </r>
  <r>
    <x v="0"/>
    <n v="10"/>
    <x v="2"/>
    <x v="0"/>
    <n v="0.15"/>
    <n v="644"/>
    <n v="96.6"/>
    <x v="4"/>
    <x v="22"/>
    <x v="4"/>
    <x v="17"/>
  </r>
  <r>
    <x v="0"/>
    <n v="10"/>
    <x v="2"/>
    <x v="0"/>
    <n v="0.31"/>
    <n v="1359"/>
    <n v="421.29"/>
    <x v="0"/>
    <x v="12"/>
    <x v="4"/>
    <x v="27"/>
  </r>
  <r>
    <x v="0"/>
    <n v="10"/>
    <x v="2"/>
    <x v="0"/>
    <n v="0.44"/>
    <n v="1554"/>
    <n v="683.76"/>
    <x v="4"/>
    <x v="22"/>
    <x v="4"/>
    <x v="20"/>
  </r>
  <r>
    <x v="3"/>
    <n v="11"/>
    <x v="0"/>
    <x v="0"/>
    <n v="0.14000000000000001"/>
    <n v="2090"/>
    <n v="292.60000000000002"/>
    <x v="5"/>
    <x v="10"/>
    <x v="3"/>
    <x v="19"/>
  </r>
  <r>
    <x v="1"/>
    <n v="5"/>
    <x v="5"/>
    <x v="1"/>
    <n v="0.32"/>
    <n v="931"/>
    <n v="297.92"/>
    <x v="0"/>
    <x v="12"/>
    <x v="4"/>
    <x v="24"/>
  </r>
  <r>
    <x v="2"/>
    <n v="12"/>
    <x v="4"/>
    <x v="0"/>
    <n v="0.35"/>
    <n v="1157"/>
    <n v="404.95"/>
    <x v="4"/>
    <x v="22"/>
    <x v="3"/>
    <x v="20"/>
  </r>
  <r>
    <x v="2"/>
    <n v="6"/>
    <x v="1"/>
    <x v="1"/>
    <n v="0.16"/>
    <n v="2396"/>
    <n v="383.36"/>
    <x v="3"/>
    <x v="5"/>
    <x v="4"/>
    <x v="18"/>
  </r>
  <r>
    <x v="2"/>
    <n v="6"/>
    <x v="1"/>
    <x v="1"/>
    <n v="0.35000000000000003"/>
    <n v="1677"/>
    <n v="586.95000000000005"/>
    <x v="0"/>
    <x v="20"/>
    <x v="4"/>
    <x v="13"/>
  </r>
  <r>
    <x v="3"/>
    <n v="4"/>
    <x v="3"/>
    <x v="1"/>
    <n v="0.33999999999999997"/>
    <n v="590"/>
    <n v="200.6"/>
    <x v="5"/>
    <x v="10"/>
    <x v="1"/>
    <x v="32"/>
  </r>
  <r>
    <x v="0"/>
    <n v="9"/>
    <x v="8"/>
    <x v="2"/>
    <n v="0.13999999999999999"/>
    <n v="1401"/>
    <n v="196.14"/>
    <x v="5"/>
    <x v="17"/>
    <x v="2"/>
    <x v="39"/>
  </r>
  <r>
    <x v="0"/>
    <n v="9"/>
    <x v="8"/>
    <x v="2"/>
    <n v="0.28000000000000003"/>
    <n v="678"/>
    <n v="189.84"/>
    <x v="0"/>
    <x v="12"/>
    <x v="2"/>
    <x v="12"/>
  </r>
  <r>
    <x v="0"/>
    <n v="9"/>
    <x v="8"/>
    <x v="2"/>
    <n v="0.33"/>
    <n v="2417"/>
    <n v="797.61"/>
    <x v="5"/>
    <x v="8"/>
    <x v="2"/>
    <x v="0"/>
  </r>
  <r>
    <x v="0"/>
    <n v="9"/>
    <x v="8"/>
    <x v="2"/>
    <n v="0.29000000000000004"/>
    <n v="2211"/>
    <n v="641.19000000000005"/>
    <x v="1"/>
    <x v="14"/>
    <x v="2"/>
    <x v="27"/>
  </r>
  <r>
    <x v="2"/>
    <n v="9"/>
    <x v="8"/>
    <x v="2"/>
    <n v="0.16999999999999998"/>
    <n v="2392"/>
    <n v="406.64"/>
    <x v="3"/>
    <x v="5"/>
    <x v="4"/>
    <x v="40"/>
  </r>
  <r>
    <x v="2"/>
    <n v="8"/>
    <x v="6"/>
    <x v="2"/>
    <n v="0.36"/>
    <n v="1835"/>
    <n v="660.6"/>
    <x v="6"/>
    <x v="13"/>
    <x v="1"/>
    <x v="16"/>
  </r>
  <r>
    <x v="2"/>
    <n v="8"/>
    <x v="6"/>
    <x v="2"/>
    <n v="0.33999999999999997"/>
    <n v="2281"/>
    <n v="775.54"/>
    <x v="5"/>
    <x v="17"/>
    <x v="1"/>
    <x v="28"/>
  </r>
  <r>
    <x v="2"/>
    <n v="12"/>
    <x v="4"/>
    <x v="0"/>
    <n v="0.11"/>
    <n v="1583"/>
    <n v="174.13"/>
    <x v="3"/>
    <x v="3"/>
    <x v="4"/>
    <x v="12"/>
  </r>
  <r>
    <x v="2"/>
    <n v="11"/>
    <x v="0"/>
    <x v="0"/>
    <n v="0.08"/>
    <n v="1123"/>
    <n v="89.84"/>
    <x v="4"/>
    <x v="7"/>
    <x v="4"/>
    <x v="41"/>
  </r>
  <r>
    <x v="2"/>
    <n v="11"/>
    <x v="0"/>
    <x v="0"/>
    <n v="0.38"/>
    <n v="1079"/>
    <n v="410.02"/>
    <x v="5"/>
    <x v="10"/>
    <x v="4"/>
    <x v="38"/>
  </r>
  <r>
    <x v="2"/>
    <n v="11"/>
    <x v="0"/>
    <x v="0"/>
    <n v="0.32"/>
    <n v="1027"/>
    <n v="328.64"/>
    <x v="2"/>
    <x v="4"/>
    <x v="4"/>
    <x v="41"/>
  </r>
  <r>
    <x v="2"/>
    <n v="11"/>
    <x v="0"/>
    <x v="0"/>
    <n v="0.33999999999999997"/>
    <n v="1771"/>
    <n v="602.14"/>
    <x v="3"/>
    <x v="3"/>
    <x v="4"/>
    <x v="15"/>
  </r>
  <r>
    <x v="2"/>
    <n v="11"/>
    <x v="0"/>
    <x v="0"/>
    <n v="0.31"/>
    <n v="1171"/>
    <n v="363.01"/>
    <x v="0"/>
    <x v="20"/>
    <x v="4"/>
    <x v="45"/>
  </r>
  <r>
    <x v="2"/>
    <n v="9"/>
    <x v="8"/>
    <x v="2"/>
    <n v="0.21000000000000002"/>
    <n v="672"/>
    <n v="141.12"/>
    <x v="4"/>
    <x v="7"/>
    <x v="2"/>
    <x v="41"/>
  </r>
  <r>
    <x v="0"/>
    <n v="4"/>
    <x v="3"/>
    <x v="1"/>
    <n v="0.27"/>
    <n v="848"/>
    <n v="228.96"/>
    <x v="1"/>
    <x v="1"/>
    <x v="2"/>
    <x v="24"/>
  </r>
  <r>
    <x v="0"/>
    <n v="4"/>
    <x v="3"/>
    <x v="1"/>
    <n v="0.44"/>
    <n v="2078"/>
    <n v="914.32"/>
    <x v="3"/>
    <x v="3"/>
    <x v="2"/>
    <x v="29"/>
  </r>
  <r>
    <x v="3"/>
    <n v="11"/>
    <x v="0"/>
    <x v="0"/>
    <n v="0.28999999999999998"/>
    <n v="1400"/>
    <n v="406"/>
    <x v="2"/>
    <x v="21"/>
    <x v="1"/>
    <x v="44"/>
  </r>
  <r>
    <x v="0"/>
    <n v="8"/>
    <x v="6"/>
    <x v="2"/>
    <n v="0.24000000000000002"/>
    <n v="945"/>
    <n v="226.8"/>
    <x v="3"/>
    <x v="3"/>
    <x v="4"/>
    <x v="18"/>
  </r>
  <r>
    <x v="0"/>
    <n v="8"/>
    <x v="6"/>
    <x v="2"/>
    <n v="0.13999999999999999"/>
    <n v="590"/>
    <n v="82.6"/>
    <x v="1"/>
    <x v="1"/>
    <x v="4"/>
    <x v="16"/>
  </r>
  <r>
    <x v="0"/>
    <n v="8"/>
    <x v="6"/>
    <x v="2"/>
    <n v="0.2"/>
    <n v="1583"/>
    <n v="316.60000000000002"/>
    <x v="1"/>
    <x v="1"/>
    <x v="4"/>
    <x v="28"/>
  </r>
  <r>
    <x v="0"/>
    <n v="8"/>
    <x v="6"/>
    <x v="2"/>
    <n v="0.16"/>
    <n v="1534"/>
    <n v="245.44"/>
    <x v="1"/>
    <x v="1"/>
    <x v="4"/>
    <x v="40"/>
  </r>
  <r>
    <x v="0"/>
    <n v="8"/>
    <x v="6"/>
    <x v="2"/>
    <n v="0.22999999999999998"/>
    <n v="2133"/>
    <n v="490.59"/>
    <x v="5"/>
    <x v="17"/>
    <x v="4"/>
    <x v="8"/>
  </r>
  <r>
    <x v="0"/>
    <n v="4"/>
    <x v="3"/>
    <x v="1"/>
    <n v="0.37"/>
    <n v="2021"/>
    <n v="747.77"/>
    <x v="3"/>
    <x v="18"/>
    <x v="4"/>
    <x v="36"/>
  </r>
  <r>
    <x v="0"/>
    <n v="4"/>
    <x v="3"/>
    <x v="1"/>
    <n v="0.09"/>
    <n v="1825"/>
    <n v="164.25"/>
    <x v="1"/>
    <x v="1"/>
    <x v="4"/>
    <x v="36"/>
  </r>
  <r>
    <x v="0"/>
    <n v="4"/>
    <x v="3"/>
    <x v="1"/>
    <n v="0.30000000000000004"/>
    <n v="2029"/>
    <n v="608.70000000000005"/>
    <x v="4"/>
    <x v="22"/>
    <x v="4"/>
    <x v="23"/>
  </r>
  <r>
    <x v="1"/>
    <n v="9"/>
    <x v="8"/>
    <x v="2"/>
    <n v="0.36"/>
    <n v="1228"/>
    <n v="442.08"/>
    <x v="0"/>
    <x v="20"/>
    <x v="2"/>
    <x v="18"/>
  </r>
  <r>
    <x v="1"/>
    <n v="9"/>
    <x v="8"/>
    <x v="2"/>
    <n v="0.13999999999999999"/>
    <n v="1501"/>
    <n v="210.14"/>
    <x v="2"/>
    <x v="21"/>
    <x v="2"/>
    <x v="10"/>
  </r>
  <r>
    <x v="1"/>
    <n v="9"/>
    <x v="8"/>
    <x v="2"/>
    <n v="0.38"/>
    <n v="1094"/>
    <n v="415.72"/>
    <x v="3"/>
    <x v="16"/>
    <x v="2"/>
    <x v="15"/>
  </r>
  <r>
    <x v="2"/>
    <n v="7"/>
    <x v="7"/>
    <x v="2"/>
    <n v="0.09"/>
    <n v="1179"/>
    <n v="106.11"/>
    <x v="4"/>
    <x v="7"/>
    <x v="2"/>
    <x v="2"/>
  </r>
  <r>
    <x v="2"/>
    <n v="7"/>
    <x v="7"/>
    <x v="2"/>
    <n v="0.37"/>
    <n v="1127"/>
    <n v="416.99"/>
    <x v="2"/>
    <x v="2"/>
    <x v="2"/>
    <x v="31"/>
  </r>
  <r>
    <x v="1"/>
    <n v="6"/>
    <x v="1"/>
    <x v="1"/>
    <n v="0.38999999999999996"/>
    <n v="601"/>
    <n v="234.39"/>
    <x v="4"/>
    <x v="6"/>
    <x v="2"/>
    <x v="27"/>
  </r>
  <r>
    <x v="2"/>
    <n v="4"/>
    <x v="3"/>
    <x v="1"/>
    <n v="0.33"/>
    <n v="1697"/>
    <n v="560.01"/>
    <x v="0"/>
    <x v="12"/>
    <x v="4"/>
    <x v="2"/>
  </r>
  <r>
    <x v="2"/>
    <n v="4"/>
    <x v="3"/>
    <x v="1"/>
    <n v="0.24000000000000002"/>
    <n v="2095"/>
    <n v="502.8"/>
    <x v="1"/>
    <x v="14"/>
    <x v="4"/>
    <x v="13"/>
  </r>
  <r>
    <x v="2"/>
    <n v="4"/>
    <x v="3"/>
    <x v="1"/>
    <n v="0.19"/>
    <n v="1132"/>
    <n v="215.08"/>
    <x v="6"/>
    <x v="11"/>
    <x v="4"/>
    <x v="0"/>
  </r>
  <r>
    <x v="2"/>
    <n v="4"/>
    <x v="3"/>
    <x v="1"/>
    <n v="0.41"/>
    <n v="1561"/>
    <n v="640.01"/>
    <x v="3"/>
    <x v="16"/>
    <x v="4"/>
    <x v="31"/>
  </r>
  <r>
    <x v="1"/>
    <n v="12"/>
    <x v="4"/>
    <x v="0"/>
    <n v="0.24"/>
    <n v="1238"/>
    <n v="297.12"/>
    <x v="6"/>
    <x v="11"/>
    <x v="3"/>
    <x v="39"/>
  </r>
  <r>
    <x v="3"/>
    <n v="6"/>
    <x v="1"/>
    <x v="1"/>
    <n v="0.08"/>
    <n v="2068"/>
    <n v="165.44"/>
    <x v="4"/>
    <x v="22"/>
    <x v="2"/>
    <x v="27"/>
  </r>
  <r>
    <x v="3"/>
    <n v="7"/>
    <x v="7"/>
    <x v="2"/>
    <n v="0.32"/>
    <n v="1113"/>
    <n v="356.16"/>
    <x v="3"/>
    <x v="16"/>
    <x v="4"/>
    <x v="31"/>
  </r>
  <r>
    <x v="3"/>
    <n v="7"/>
    <x v="7"/>
    <x v="2"/>
    <n v="0.32"/>
    <n v="1966"/>
    <n v="629.12"/>
    <x v="2"/>
    <x v="21"/>
    <x v="4"/>
    <x v="37"/>
  </r>
  <r>
    <x v="3"/>
    <n v="7"/>
    <x v="7"/>
    <x v="2"/>
    <n v="0.32"/>
    <n v="2138"/>
    <n v="684.16"/>
    <x v="6"/>
    <x v="11"/>
    <x v="4"/>
    <x v="17"/>
  </r>
  <r>
    <x v="0"/>
    <n v="9"/>
    <x v="8"/>
    <x v="2"/>
    <n v="6.9999999999999993E-2"/>
    <n v="978"/>
    <n v="68.459999999999994"/>
    <x v="2"/>
    <x v="2"/>
    <x v="4"/>
    <x v="25"/>
  </r>
  <r>
    <x v="0"/>
    <n v="9"/>
    <x v="8"/>
    <x v="2"/>
    <n v="0.33999999999999997"/>
    <n v="2014"/>
    <n v="684.76"/>
    <x v="3"/>
    <x v="3"/>
    <x v="4"/>
    <x v="27"/>
  </r>
  <r>
    <x v="0"/>
    <n v="9"/>
    <x v="8"/>
    <x v="2"/>
    <n v="0.29000000000000004"/>
    <n v="645"/>
    <n v="187.05"/>
    <x v="4"/>
    <x v="22"/>
    <x v="4"/>
    <x v="21"/>
  </r>
  <r>
    <x v="0"/>
    <n v="9"/>
    <x v="8"/>
    <x v="2"/>
    <n v="0.31"/>
    <n v="2194"/>
    <n v="680.14"/>
    <x v="2"/>
    <x v="21"/>
    <x v="4"/>
    <x v="8"/>
  </r>
  <r>
    <x v="0"/>
    <n v="9"/>
    <x v="8"/>
    <x v="2"/>
    <n v="0.05"/>
    <n v="1244"/>
    <n v="62.2"/>
    <x v="1"/>
    <x v="1"/>
    <x v="4"/>
    <x v="40"/>
  </r>
  <r>
    <x v="0"/>
    <n v="4"/>
    <x v="3"/>
    <x v="1"/>
    <n v="0.38999999999999996"/>
    <n v="743"/>
    <n v="289.77"/>
    <x v="4"/>
    <x v="6"/>
    <x v="4"/>
    <x v="49"/>
  </r>
  <r>
    <x v="0"/>
    <n v="4"/>
    <x v="3"/>
    <x v="1"/>
    <n v="0.24"/>
    <n v="2474"/>
    <n v="593.76"/>
    <x v="3"/>
    <x v="3"/>
    <x v="4"/>
    <x v="10"/>
  </r>
  <r>
    <x v="0"/>
    <n v="4"/>
    <x v="3"/>
    <x v="1"/>
    <n v="0.05"/>
    <n v="1494"/>
    <n v="74.7"/>
    <x v="5"/>
    <x v="10"/>
    <x v="4"/>
    <x v="28"/>
  </r>
  <r>
    <x v="0"/>
    <n v="4"/>
    <x v="3"/>
    <x v="1"/>
    <n v="0.28000000000000003"/>
    <n v="1174"/>
    <n v="328.72"/>
    <x v="0"/>
    <x v="20"/>
    <x v="4"/>
    <x v="40"/>
  </r>
  <r>
    <x v="0"/>
    <n v="4"/>
    <x v="3"/>
    <x v="1"/>
    <n v="0.41000000000000003"/>
    <n v="1062"/>
    <n v="435.42"/>
    <x v="3"/>
    <x v="16"/>
    <x v="1"/>
    <x v="25"/>
  </r>
  <r>
    <x v="3"/>
    <n v="3"/>
    <x v="10"/>
    <x v="3"/>
    <n v="0.22999999999999998"/>
    <n v="2297"/>
    <n v="528.30999999999995"/>
    <x v="3"/>
    <x v="16"/>
    <x v="1"/>
    <x v="4"/>
  </r>
  <r>
    <x v="3"/>
    <n v="3"/>
    <x v="10"/>
    <x v="3"/>
    <n v="0.1"/>
    <n v="562"/>
    <n v="56.2"/>
    <x v="5"/>
    <x v="17"/>
    <x v="1"/>
    <x v="29"/>
  </r>
  <r>
    <x v="3"/>
    <n v="9"/>
    <x v="8"/>
    <x v="2"/>
    <n v="0.31999999999999995"/>
    <n v="2049"/>
    <n v="655.68"/>
    <x v="6"/>
    <x v="9"/>
    <x v="4"/>
    <x v="35"/>
  </r>
  <r>
    <x v="3"/>
    <n v="9"/>
    <x v="8"/>
    <x v="2"/>
    <n v="0.22"/>
    <n v="570"/>
    <n v="125.4"/>
    <x v="6"/>
    <x v="9"/>
    <x v="4"/>
    <x v="20"/>
  </r>
  <r>
    <x v="3"/>
    <n v="9"/>
    <x v="8"/>
    <x v="2"/>
    <n v="0.27"/>
    <n v="1236"/>
    <n v="333.72"/>
    <x v="6"/>
    <x v="13"/>
    <x v="4"/>
    <x v="8"/>
  </r>
  <r>
    <x v="3"/>
    <n v="9"/>
    <x v="8"/>
    <x v="2"/>
    <n v="0.43"/>
    <n v="1069"/>
    <n v="459.67"/>
    <x v="1"/>
    <x v="1"/>
    <x v="4"/>
    <x v="17"/>
  </r>
  <r>
    <x v="2"/>
    <n v="9"/>
    <x v="8"/>
    <x v="2"/>
    <n v="0.32"/>
    <n v="1946"/>
    <n v="622.72"/>
    <x v="4"/>
    <x v="7"/>
    <x v="2"/>
    <x v="37"/>
  </r>
  <r>
    <x v="0"/>
    <n v="10"/>
    <x v="2"/>
    <x v="0"/>
    <n v="0.33"/>
    <n v="595"/>
    <n v="196.35"/>
    <x v="5"/>
    <x v="17"/>
    <x v="4"/>
    <x v="33"/>
  </r>
  <r>
    <x v="0"/>
    <n v="10"/>
    <x v="2"/>
    <x v="0"/>
    <n v="0.26999999999999996"/>
    <n v="2439"/>
    <n v="658.53"/>
    <x v="6"/>
    <x v="13"/>
    <x v="4"/>
    <x v="29"/>
  </r>
  <r>
    <x v="0"/>
    <n v="10"/>
    <x v="2"/>
    <x v="0"/>
    <n v="0.23"/>
    <n v="2415"/>
    <n v="555.45000000000005"/>
    <x v="4"/>
    <x v="6"/>
    <x v="4"/>
    <x v="30"/>
  </r>
  <r>
    <x v="0"/>
    <n v="10"/>
    <x v="2"/>
    <x v="0"/>
    <n v="0.21"/>
    <n v="1725"/>
    <n v="362.25"/>
    <x v="0"/>
    <x v="20"/>
    <x v="4"/>
    <x v="22"/>
  </r>
  <r>
    <x v="3"/>
    <n v="5"/>
    <x v="5"/>
    <x v="1"/>
    <n v="0.16999999999999998"/>
    <n v="688"/>
    <n v="116.96"/>
    <x v="3"/>
    <x v="3"/>
    <x v="3"/>
    <x v="28"/>
  </r>
  <r>
    <x v="3"/>
    <n v="5"/>
    <x v="5"/>
    <x v="1"/>
    <n v="0.2"/>
    <n v="1698"/>
    <n v="339.6"/>
    <x v="2"/>
    <x v="21"/>
    <x v="3"/>
    <x v="38"/>
  </r>
  <r>
    <x v="2"/>
    <n v="7"/>
    <x v="7"/>
    <x v="2"/>
    <n v="0.13"/>
    <n v="1665"/>
    <n v="216.45"/>
    <x v="4"/>
    <x v="22"/>
    <x v="2"/>
    <x v="41"/>
  </r>
  <r>
    <x v="2"/>
    <n v="7"/>
    <x v="7"/>
    <x v="2"/>
    <n v="6.0000000000000005E-2"/>
    <n v="1309"/>
    <n v="78.540000000000006"/>
    <x v="1"/>
    <x v="1"/>
    <x v="2"/>
    <x v="21"/>
  </r>
  <r>
    <x v="2"/>
    <n v="7"/>
    <x v="7"/>
    <x v="2"/>
    <n v="0.08"/>
    <n v="905"/>
    <n v="72.400000000000006"/>
    <x v="0"/>
    <x v="20"/>
    <x v="2"/>
    <x v="11"/>
  </r>
  <r>
    <x v="2"/>
    <n v="7"/>
    <x v="7"/>
    <x v="2"/>
    <n v="0.13"/>
    <n v="2271"/>
    <n v="295.23"/>
    <x v="6"/>
    <x v="13"/>
    <x v="2"/>
    <x v="2"/>
  </r>
  <r>
    <x v="0"/>
    <n v="9"/>
    <x v="8"/>
    <x v="2"/>
    <n v="0.25"/>
    <n v="2091"/>
    <n v="522.75"/>
    <x v="5"/>
    <x v="8"/>
    <x v="3"/>
    <x v="9"/>
  </r>
  <r>
    <x v="3"/>
    <n v="8"/>
    <x v="6"/>
    <x v="2"/>
    <n v="0.09"/>
    <n v="1917"/>
    <n v="172.53"/>
    <x v="2"/>
    <x v="2"/>
    <x v="4"/>
    <x v="9"/>
  </r>
  <r>
    <x v="1"/>
    <n v="4"/>
    <x v="3"/>
    <x v="1"/>
    <n v="0.27999999999999997"/>
    <n v="641"/>
    <n v="179.48"/>
    <x v="2"/>
    <x v="21"/>
    <x v="3"/>
    <x v="38"/>
  </r>
  <r>
    <x v="1"/>
    <n v="4"/>
    <x v="3"/>
    <x v="1"/>
    <n v="0.35"/>
    <n v="1192"/>
    <n v="417.2"/>
    <x v="0"/>
    <x v="20"/>
    <x v="3"/>
    <x v="2"/>
  </r>
  <r>
    <x v="1"/>
    <n v="4"/>
    <x v="3"/>
    <x v="1"/>
    <n v="0.41000000000000003"/>
    <n v="1132"/>
    <n v="464.12"/>
    <x v="2"/>
    <x v="21"/>
    <x v="3"/>
    <x v="8"/>
  </r>
  <r>
    <x v="0"/>
    <n v="10"/>
    <x v="2"/>
    <x v="0"/>
    <n v="0.13"/>
    <n v="1727"/>
    <n v="224.51"/>
    <x v="0"/>
    <x v="0"/>
    <x v="2"/>
    <x v="46"/>
  </r>
  <r>
    <x v="0"/>
    <n v="10"/>
    <x v="2"/>
    <x v="0"/>
    <n v="0.36"/>
    <n v="1051"/>
    <n v="378.36"/>
    <x v="6"/>
    <x v="13"/>
    <x v="2"/>
    <x v="22"/>
  </r>
  <r>
    <x v="1"/>
    <n v="6"/>
    <x v="1"/>
    <x v="1"/>
    <n v="0.16"/>
    <n v="2109"/>
    <n v="337.44"/>
    <x v="1"/>
    <x v="1"/>
    <x v="3"/>
    <x v="3"/>
  </r>
  <r>
    <x v="1"/>
    <n v="11"/>
    <x v="0"/>
    <x v="0"/>
    <n v="0.24"/>
    <n v="1311"/>
    <n v="314.64"/>
    <x v="6"/>
    <x v="13"/>
    <x v="1"/>
    <x v="49"/>
  </r>
  <r>
    <x v="1"/>
    <n v="11"/>
    <x v="0"/>
    <x v="0"/>
    <n v="0.35"/>
    <n v="759"/>
    <n v="265.64999999999998"/>
    <x v="3"/>
    <x v="18"/>
    <x v="1"/>
    <x v="25"/>
  </r>
  <r>
    <x v="1"/>
    <n v="12"/>
    <x v="4"/>
    <x v="0"/>
    <n v="0.21"/>
    <n v="2201"/>
    <n v="462.21"/>
    <x v="4"/>
    <x v="6"/>
    <x v="4"/>
    <x v="32"/>
  </r>
  <r>
    <x v="1"/>
    <n v="12"/>
    <x v="4"/>
    <x v="0"/>
    <n v="0.16"/>
    <n v="1964"/>
    <n v="314.24"/>
    <x v="5"/>
    <x v="10"/>
    <x v="4"/>
    <x v="0"/>
  </r>
  <r>
    <x v="2"/>
    <n v="11"/>
    <x v="0"/>
    <x v="0"/>
    <n v="0.37"/>
    <n v="1898"/>
    <n v="702.26"/>
    <x v="5"/>
    <x v="8"/>
    <x v="4"/>
    <x v="28"/>
  </r>
  <r>
    <x v="3"/>
    <n v="12"/>
    <x v="4"/>
    <x v="0"/>
    <n v="4.9999999999999996E-2"/>
    <n v="2282"/>
    <n v="114.1"/>
    <x v="4"/>
    <x v="6"/>
    <x v="4"/>
    <x v="36"/>
  </r>
  <r>
    <x v="3"/>
    <n v="12"/>
    <x v="4"/>
    <x v="0"/>
    <n v="0.26"/>
    <n v="2294"/>
    <n v="596.44000000000005"/>
    <x v="4"/>
    <x v="22"/>
    <x v="4"/>
    <x v="6"/>
  </r>
  <r>
    <x v="2"/>
    <n v="9"/>
    <x v="8"/>
    <x v="2"/>
    <n v="0.45"/>
    <n v="2213"/>
    <n v="995.85"/>
    <x v="0"/>
    <x v="20"/>
    <x v="2"/>
    <x v="7"/>
  </r>
  <r>
    <x v="2"/>
    <n v="9"/>
    <x v="8"/>
    <x v="2"/>
    <n v="0.15"/>
    <n v="1797"/>
    <n v="269.55"/>
    <x v="2"/>
    <x v="2"/>
    <x v="2"/>
    <x v="2"/>
  </r>
  <r>
    <x v="2"/>
    <n v="6"/>
    <x v="1"/>
    <x v="1"/>
    <n v="0.19999999999999998"/>
    <n v="1912"/>
    <n v="382.4"/>
    <x v="0"/>
    <x v="12"/>
    <x v="3"/>
    <x v="4"/>
  </r>
  <r>
    <x v="3"/>
    <n v="6"/>
    <x v="1"/>
    <x v="1"/>
    <n v="0.19"/>
    <n v="1865"/>
    <n v="354.35"/>
    <x v="2"/>
    <x v="21"/>
    <x v="2"/>
    <x v="31"/>
  </r>
  <r>
    <x v="3"/>
    <n v="10"/>
    <x v="2"/>
    <x v="0"/>
    <n v="0.41000000000000003"/>
    <n v="1838"/>
    <n v="753.58"/>
    <x v="4"/>
    <x v="7"/>
    <x v="4"/>
    <x v="45"/>
  </r>
  <r>
    <x v="3"/>
    <n v="10"/>
    <x v="2"/>
    <x v="0"/>
    <n v="0.12000000000000001"/>
    <n v="1626"/>
    <n v="195.12"/>
    <x v="1"/>
    <x v="14"/>
    <x v="4"/>
    <x v="46"/>
  </r>
  <r>
    <x v="1"/>
    <n v="10"/>
    <x v="2"/>
    <x v="0"/>
    <n v="0.11"/>
    <n v="647"/>
    <n v="71.17"/>
    <x v="5"/>
    <x v="17"/>
    <x v="3"/>
    <x v="47"/>
  </r>
  <r>
    <x v="0"/>
    <n v="9"/>
    <x v="8"/>
    <x v="2"/>
    <n v="0.16999999999999998"/>
    <n v="1042"/>
    <n v="177.14"/>
    <x v="4"/>
    <x v="22"/>
    <x v="3"/>
    <x v="22"/>
  </r>
  <r>
    <x v="0"/>
    <n v="9"/>
    <x v="8"/>
    <x v="2"/>
    <n v="0.21"/>
    <n v="1519"/>
    <n v="318.99"/>
    <x v="1"/>
    <x v="1"/>
    <x v="3"/>
    <x v="20"/>
  </r>
  <r>
    <x v="0"/>
    <n v="9"/>
    <x v="8"/>
    <x v="2"/>
    <n v="0.28000000000000003"/>
    <n v="532"/>
    <n v="148.96"/>
    <x v="1"/>
    <x v="1"/>
    <x v="3"/>
    <x v="10"/>
  </r>
  <r>
    <x v="0"/>
    <n v="9"/>
    <x v="8"/>
    <x v="2"/>
    <n v="4.9999999999999996E-2"/>
    <n v="1477"/>
    <n v="73.849999999999994"/>
    <x v="6"/>
    <x v="11"/>
    <x v="3"/>
    <x v="5"/>
  </r>
  <r>
    <x v="2"/>
    <n v="12"/>
    <x v="4"/>
    <x v="0"/>
    <n v="0.14000000000000001"/>
    <n v="707"/>
    <n v="98.98"/>
    <x v="4"/>
    <x v="7"/>
    <x v="1"/>
    <x v="27"/>
  </r>
  <r>
    <x v="2"/>
    <n v="4"/>
    <x v="3"/>
    <x v="1"/>
    <n v="0.18"/>
    <n v="1748"/>
    <n v="314.64"/>
    <x v="5"/>
    <x v="10"/>
    <x v="1"/>
    <x v="36"/>
  </r>
  <r>
    <x v="3"/>
    <n v="12"/>
    <x v="4"/>
    <x v="0"/>
    <n v="0.16"/>
    <n v="2257"/>
    <n v="361.12"/>
    <x v="0"/>
    <x v="0"/>
    <x v="4"/>
    <x v="15"/>
  </r>
  <r>
    <x v="3"/>
    <n v="12"/>
    <x v="4"/>
    <x v="0"/>
    <n v="0.26"/>
    <n v="762"/>
    <n v="198.12"/>
    <x v="2"/>
    <x v="2"/>
    <x v="2"/>
    <x v="42"/>
  </r>
  <r>
    <x v="3"/>
    <n v="12"/>
    <x v="4"/>
    <x v="0"/>
    <n v="7.0000000000000007E-2"/>
    <n v="904"/>
    <n v="63.28"/>
    <x v="2"/>
    <x v="21"/>
    <x v="2"/>
    <x v="11"/>
  </r>
  <r>
    <x v="3"/>
    <n v="12"/>
    <x v="4"/>
    <x v="0"/>
    <n v="0.19"/>
    <n v="958"/>
    <n v="182.02"/>
    <x v="3"/>
    <x v="5"/>
    <x v="2"/>
    <x v="44"/>
  </r>
  <r>
    <x v="3"/>
    <n v="12"/>
    <x v="4"/>
    <x v="0"/>
    <n v="0.41"/>
    <n v="2193"/>
    <n v="899.13"/>
    <x v="1"/>
    <x v="14"/>
    <x v="2"/>
    <x v="49"/>
  </r>
  <r>
    <x v="3"/>
    <n v="12"/>
    <x v="4"/>
    <x v="0"/>
    <n v="0.08"/>
    <n v="830"/>
    <n v="66.400000000000006"/>
    <x v="6"/>
    <x v="9"/>
    <x v="2"/>
    <x v="8"/>
  </r>
  <r>
    <x v="3"/>
    <n v="12"/>
    <x v="4"/>
    <x v="0"/>
    <n v="0.33"/>
    <n v="1531"/>
    <n v="505.23"/>
    <x v="4"/>
    <x v="7"/>
    <x v="2"/>
    <x v="8"/>
  </r>
  <r>
    <x v="3"/>
    <n v="12"/>
    <x v="4"/>
    <x v="0"/>
    <n v="0.32"/>
    <n v="2355"/>
    <n v="753.6"/>
    <x v="5"/>
    <x v="10"/>
    <x v="2"/>
    <x v="0"/>
  </r>
  <r>
    <x v="3"/>
    <n v="12"/>
    <x v="4"/>
    <x v="0"/>
    <n v="0.27999999999999997"/>
    <n v="917"/>
    <n v="256.76"/>
    <x v="0"/>
    <x v="12"/>
    <x v="2"/>
    <x v="6"/>
  </r>
  <r>
    <x v="3"/>
    <n v="12"/>
    <x v="4"/>
    <x v="0"/>
    <n v="0.32"/>
    <n v="1433"/>
    <n v="458.56"/>
    <x v="4"/>
    <x v="22"/>
    <x v="2"/>
    <x v="4"/>
  </r>
  <r>
    <x v="3"/>
    <n v="11"/>
    <x v="0"/>
    <x v="0"/>
    <n v="0.43"/>
    <n v="2246"/>
    <n v="965.78"/>
    <x v="6"/>
    <x v="19"/>
    <x v="2"/>
    <x v="1"/>
  </r>
  <r>
    <x v="3"/>
    <n v="11"/>
    <x v="0"/>
    <x v="0"/>
    <n v="0.44"/>
    <n v="2130"/>
    <n v="937.2"/>
    <x v="2"/>
    <x v="15"/>
    <x v="2"/>
    <x v="41"/>
  </r>
  <r>
    <x v="3"/>
    <n v="6"/>
    <x v="1"/>
    <x v="1"/>
    <n v="0.16"/>
    <n v="2461"/>
    <n v="393.76"/>
    <x v="5"/>
    <x v="10"/>
    <x v="2"/>
    <x v="14"/>
  </r>
  <r>
    <x v="0"/>
    <n v="4"/>
    <x v="3"/>
    <x v="1"/>
    <n v="0.09"/>
    <n v="1863"/>
    <n v="167.67"/>
    <x v="1"/>
    <x v="14"/>
    <x v="2"/>
    <x v="29"/>
  </r>
  <r>
    <x v="3"/>
    <n v="11"/>
    <x v="0"/>
    <x v="0"/>
    <n v="0.21000000000000002"/>
    <n v="1382"/>
    <n v="290.22000000000003"/>
    <x v="2"/>
    <x v="15"/>
    <x v="1"/>
    <x v="3"/>
  </r>
  <r>
    <x v="3"/>
    <n v="3"/>
    <x v="10"/>
    <x v="3"/>
    <n v="0.11"/>
    <n v="807"/>
    <n v="88.77"/>
    <x v="1"/>
    <x v="1"/>
    <x v="2"/>
    <x v="2"/>
  </r>
  <r>
    <x v="3"/>
    <n v="3"/>
    <x v="10"/>
    <x v="3"/>
    <n v="0.24"/>
    <n v="1272"/>
    <n v="305.27999999999997"/>
    <x v="6"/>
    <x v="19"/>
    <x v="2"/>
    <x v="36"/>
  </r>
  <r>
    <x v="2"/>
    <n v="6"/>
    <x v="1"/>
    <x v="1"/>
    <n v="0.28999999999999998"/>
    <n v="1621"/>
    <n v="470.09"/>
    <x v="3"/>
    <x v="18"/>
    <x v="2"/>
    <x v="34"/>
  </r>
  <r>
    <x v="3"/>
    <n v="10"/>
    <x v="2"/>
    <x v="0"/>
    <n v="0.37"/>
    <n v="1356"/>
    <n v="501.72"/>
    <x v="4"/>
    <x v="22"/>
    <x v="4"/>
    <x v="28"/>
  </r>
  <r>
    <x v="3"/>
    <n v="10"/>
    <x v="2"/>
    <x v="0"/>
    <n v="0.08"/>
    <n v="684"/>
    <n v="54.72"/>
    <x v="2"/>
    <x v="4"/>
    <x v="4"/>
    <x v="45"/>
  </r>
  <r>
    <x v="3"/>
    <n v="8"/>
    <x v="6"/>
    <x v="2"/>
    <n v="0.3"/>
    <n v="540"/>
    <n v="162"/>
    <x v="4"/>
    <x v="7"/>
    <x v="1"/>
    <x v="35"/>
  </r>
  <r>
    <x v="3"/>
    <n v="11"/>
    <x v="0"/>
    <x v="0"/>
    <n v="9.0000000000000011E-2"/>
    <n v="1256"/>
    <n v="113.04"/>
    <x v="1"/>
    <x v="14"/>
    <x v="3"/>
    <x v="41"/>
  </r>
  <r>
    <x v="3"/>
    <n v="11"/>
    <x v="0"/>
    <x v="0"/>
    <n v="0.37"/>
    <n v="581"/>
    <n v="214.97"/>
    <x v="1"/>
    <x v="1"/>
    <x v="3"/>
    <x v="1"/>
  </r>
  <r>
    <x v="2"/>
    <n v="9"/>
    <x v="8"/>
    <x v="2"/>
    <n v="0.32"/>
    <n v="707"/>
    <n v="226.24"/>
    <x v="5"/>
    <x v="17"/>
    <x v="4"/>
    <x v="29"/>
  </r>
  <r>
    <x v="3"/>
    <n v="10"/>
    <x v="2"/>
    <x v="0"/>
    <n v="0.41"/>
    <n v="913"/>
    <n v="374.33"/>
    <x v="3"/>
    <x v="16"/>
    <x v="3"/>
    <x v="27"/>
  </r>
  <r>
    <x v="0"/>
    <n v="4"/>
    <x v="3"/>
    <x v="1"/>
    <n v="0.19"/>
    <n v="507"/>
    <n v="96.33"/>
    <x v="2"/>
    <x v="21"/>
    <x v="1"/>
    <x v="38"/>
  </r>
  <r>
    <x v="0"/>
    <n v="4"/>
    <x v="3"/>
    <x v="1"/>
    <n v="0.26"/>
    <n v="1367"/>
    <n v="355.42"/>
    <x v="3"/>
    <x v="5"/>
    <x v="1"/>
    <x v="0"/>
  </r>
  <r>
    <x v="0"/>
    <n v="4"/>
    <x v="3"/>
    <x v="1"/>
    <n v="0.28000000000000003"/>
    <n v="833"/>
    <n v="233.24"/>
    <x v="2"/>
    <x v="4"/>
    <x v="1"/>
    <x v="33"/>
  </r>
  <r>
    <x v="0"/>
    <n v="4"/>
    <x v="3"/>
    <x v="1"/>
    <n v="0.13"/>
    <n v="1987"/>
    <n v="258.31"/>
    <x v="1"/>
    <x v="14"/>
    <x v="1"/>
    <x v="32"/>
  </r>
  <r>
    <x v="0"/>
    <n v="6"/>
    <x v="1"/>
    <x v="1"/>
    <n v="0.22999999999999998"/>
    <n v="1152"/>
    <n v="264.95999999999998"/>
    <x v="4"/>
    <x v="22"/>
    <x v="4"/>
    <x v="37"/>
  </r>
  <r>
    <x v="2"/>
    <n v="12"/>
    <x v="4"/>
    <x v="0"/>
    <n v="0.37999999999999995"/>
    <n v="1362"/>
    <n v="517.55999999999995"/>
    <x v="5"/>
    <x v="17"/>
    <x v="1"/>
    <x v="47"/>
  </r>
  <r>
    <x v="2"/>
    <n v="12"/>
    <x v="4"/>
    <x v="0"/>
    <n v="0.13"/>
    <n v="942"/>
    <n v="122.46"/>
    <x v="5"/>
    <x v="10"/>
    <x v="1"/>
    <x v="17"/>
  </r>
  <r>
    <x v="0"/>
    <n v="6"/>
    <x v="1"/>
    <x v="1"/>
    <n v="0.36"/>
    <n v="2200"/>
    <n v="792"/>
    <x v="6"/>
    <x v="9"/>
    <x v="3"/>
    <x v="46"/>
  </r>
  <r>
    <x v="0"/>
    <n v="6"/>
    <x v="1"/>
    <x v="1"/>
    <n v="0.3"/>
    <n v="861"/>
    <n v="258.3"/>
    <x v="5"/>
    <x v="17"/>
    <x v="3"/>
    <x v="48"/>
  </r>
  <r>
    <x v="3"/>
    <n v="9"/>
    <x v="8"/>
    <x v="2"/>
    <n v="0.26999999999999996"/>
    <n v="1648"/>
    <n v="444.96"/>
    <x v="0"/>
    <x v="0"/>
    <x v="3"/>
    <x v="25"/>
  </r>
  <r>
    <x v="3"/>
    <n v="1"/>
    <x v="9"/>
    <x v="3"/>
    <n v="0.12"/>
    <n v="1805"/>
    <n v="216.6"/>
    <x v="3"/>
    <x v="18"/>
    <x v="4"/>
    <x v="28"/>
  </r>
  <r>
    <x v="0"/>
    <n v="9"/>
    <x v="8"/>
    <x v="2"/>
    <n v="0.12000000000000001"/>
    <n v="620"/>
    <n v="74.400000000000006"/>
    <x v="3"/>
    <x v="3"/>
    <x v="3"/>
    <x v="38"/>
  </r>
  <r>
    <x v="0"/>
    <n v="9"/>
    <x v="8"/>
    <x v="2"/>
    <n v="0.45"/>
    <n v="1216"/>
    <n v="547.20000000000005"/>
    <x v="5"/>
    <x v="17"/>
    <x v="3"/>
    <x v="26"/>
  </r>
  <r>
    <x v="0"/>
    <n v="9"/>
    <x v="8"/>
    <x v="2"/>
    <n v="4.9999999999999996E-2"/>
    <n v="686"/>
    <n v="34.299999999999997"/>
    <x v="6"/>
    <x v="19"/>
    <x v="3"/>
    <x v="1"/>
  </r>
  <r>
    <x v="0"/>
    <n v="9"/>
    <x v="8"/>
    <x v="2"/>
    <n v="0.19"/>
    <n v="1648"/>
    <n v="313.12"/>
    <x v="2"/>
    <x v="15"/>
    <x v="3"/>
    <x v="29"/>
  </r>
  <r>
    <x v="0"/>
    <n v="9"/>
    <x v="8"/>
    <x v="2"/>
    <n v="0.43000000000000005"/>
    <n v="506"/>
    <n v="217.58"/>
    <x v="2"/>
    <x v="15"/>
    <x v="3"/>
    <x v="38"/>
  </r>
  <r>
    <x v="0"/>
    <n v="9"/>
    <x v="8"/>
    <x v="2"/>
    <n v="0.22"/>
    <n v="1579"/>
    <n v="347.38"/>
    <x v="5"/>
    <x v="8"/>
    <x v="3"/>
    <x v="10"/>
  </r>
  <r>
    <x v="3"/>
    <n v="3"/>
    <x v="10"/>
    <x v="3"/>
    <n v="0.42"/>
    <n v="550"/>
    <n v="231"/>
    <x v="5"/>
    <x v="8"/>
    <x v="3"/>
    <x v="28"/>
  </r>
  <r>
    <x v="0"/>
    <n v="4"/>
    <x v="3"/>
    <x v="1"/>
    <n v="0.42"/>
    <n v="2020"/>
    <n v="848.4"/>
    <x v="1"/>
    <x v="14"/>
    <x v="4"/>
    <x v="36"/>
  </r>
  <r>
    <x v="0"/>
    <n v="4"/>
    <x v="3"/>
    <x v="1"/>
    <n v="0.15"/>
    <n v="695"/>
    <n v="104.25"/>
    <x v="4"/>
    <x v="7"/>
    <x v="4"/>
    <x v="9"/>
  </r>
  <r>
    <x v="0"/>
    <n v="4"/>
    <x v="3"/>
    <x v="1"/>
    <n v="0.15"/>
    <n v="2453"/>
    <n v="367.95"/>
    <x v="2"/>
    <x v="15"/>
    <x v="4"/>
    <x v="1"/>
  </r>
  <r>
    <x v="0"/>
    <n v="4"/>
    <x v="3"/>
    <x v="1"/>
    <n v="0.35"/>
    <n v="1820"/>
    <n v="637"/>
    <x v="0"/>
    <x v="0"/>
    <x v="4"/>
    <x v="43"/>
  </r>
  <r>
    <x v="0"/>
    <n v="4"/>
    <x v="3"/>
    <x v="1"/>
    <n v="0.3"/>
    <n v="508"/>
    <n v="152.4"/>
    <x v="6"/>
    <x v="13"/>
    <x v="4"/>
    <x v="18"/>
  </r>
  <r>
    <x v="0"/>
    <n v="4"/>
    <x v="3"/>
    <x v="1"/>
    <n v="0.35"/>
    <n v="2459"/>
    <n v="860.65"/>
    <x v="0"/>
    <x v="12"/>
    <x v="4"/>
    <x v="35"/>
  </r>
  <r>
    <x v="3"/>
    <n v="10"/>
    <x v="2"/>
    <x v="0"/>
    <n v="0.11"/>
    <n v="850"/>
    <n v="93.5"/>
    <x v="0"/>
    <x v="0"/>
    <x v="4"/>
    <x v="32"/>
  </r>
  <r>
    <x v="3"/>
    <n v="10"/>
    <x v="2"/>
    <x v="0"/>
    <n v="0.33999999999999997"/>
    <n v="2417"/>
    <n v="821.78"/>
    <x v="4"/>
    <x v="6"/>
    <x v="4"/>
    <x v="14"/>
  </r>
  <r>
    <x v="0"/>
    <n v="12"/>
    <x v="4"/>
    <x v="0"/>
    <n v="0.26"/>
    <n v="795"/>
    <n v="206.7"/>
    <x v="5"/>
    <x v="17"/>
    <x v="3"/>
    <x v="11"/>
  </r>
  <r>
    <x v="2"/>
    <n v="2"/>
    <x v="11"/>
    <x v="3"/>
    <n v="0.31"/>
    <n v="2142"/>
    <n v="664.02"/>
    <x v="2"/>
    <x v="15"/>
    <x v="2"/>
    <x v="4"/>
  </r>
  <r>
    <x v="0"/>
    <n v="9"/>
    <x v="8"/>
    <x v="2"/>
    <n v="0.42"/>
    <n v="1542"/>
    <n v="647.64"/>
    <x v="2"/>
    <x v="15"/>
    <x v="3"/>
    <x v="23"/>
  </r>
  <r>
    <x v="0"/>
    <n v="9"/>
    <x v="8"/>
    <x v="2"/>
    <n v="0.29000000000000004"/>
    <n v="2411"/>
    <n v="699.19"/>
    <x v="6"/>
    <x v="11"/>
    <x v="3"/>
    <x v="19"/>
  </r>
  <r>
    <x v="1"/>
    <n v="12"/>
    <x v="4"/>
    <x v="0"/>
    <n v="0.17"/>
    <n v="1213"/>
    <n v="206.21"/>
    <x v="2"/>
    <x v="2"/>
    <x v="2"/>
    <x v="8"/>
  </r>
  <r>
    <x v="1"/>
    <n v="12"/>
    <x v="4"/>
    <x v="0"/>
    <n v="0.2"/>
    <n v="507"/>
    <n v="101.4"/>
    <x v="2"/>
    <x v="2"/>
    <x v="2"/>
    <x v="20"/>
  </r>
  <r>
    <x v="1"/>
    <n v="12"/>
    <x v="4"/>
    <x v="0"/>
    <n v="0.35000000000000003"/>
    <n v="618"/>
    <n v="216.3"/>
    <x v="6"/>
    <x v="9"/>
    <x v="2"/>
    <x v="14"/>
  </r>
  <r>
    <x v="0"/>
    <n v="4"/>
    <x v="3"/>
    <x v="1"/>
    <n v="0.14000000000000001"/>
    <n v="1199"/>
    <n v="167.86"/>
    <x v="1"/>
    <x v="1"/>
    <x v="2"/>
    <x v="8"/>
  </r>
  <r>
    <x v="0"/>
    <n v="4"/>
    <x v="3"/>
    <x v="1"/>
    <n v="0.22"/>
    <n v="2200"/>
    <n v="484"/>
    <x v="2"/>
    <x v="4"/>
    <x v="2"/>
    <x v="29"/>
  </r>
  <r>
    <x v="0"/>
    <n v="4"/>
    <x v="3"/>
    <x v="1"/>
    <n v="0.42000000000000004"/>
    <n v="1238"/>
    <n v="519.96"/>
    <x v="3"/>
    <x v="3"/>
    <x v="2"/>
    <x v="8"/>
  </r>
  <r>
    <x v="0"/>
    <n v="4"/>
    <x v="3"/>
    <x v="1"/>
    <n v="0.21"/>
    <n v="1962"/>
    <n v="412.02"/>
    <x v="1"/>
    <x v="14"/>
    <x v="2"/>
    <x v="35"/>
  </r>
  <r>
    <x v="0"/>
    <n v="4"/>
    <x v="3"/>
    <x v="1"/>
    <n v="0.24"/>
    <n v="580"/>
    <n v="139.19999999999999"/>
    <x v="5"/>
    <x v="8"/>
    <x v="2"/>
    <x v="15"/>
  </r>
  <r>
    <x v="1"/>
    <n v="1"/>
    <x v="9"/>
    <x v="3"/>
    <n v="7.0000000000000007E-2"/>
    <n v="2412"/>
    <n v="168.84"/>
    <x v="0"/>
    <x v="12"/>
    <x v="3"/>
    <x v="21"/>
  </r>
  <r>
    <x v="3"/>
    <n v="3"/>
    <x v="10"/>
    <x v="3"/>
    <n v="0.17"/>
    <n v="1224"/>
    <n v="208.08"/>
    <x v="4"/>
    <x v="6"/>
    <x v="3"/>
    <x v="5"/>
  </r>
  <r>
    <x v="0"/>
    <n v="12"/>
    <x v="4"/>
    <x v="0"/>
    <n v="0.16"/>
    <n v="1356"/>
    <n v="216.96"/>
    <x v="3"/>
    <x v="18"/>
    <x v="3"/>
    <x v="2"/>
  </r>
  <r>
    <x v="1"/>
    <n v="12"/>
    <x v="4"/>
    <x v="0"/>
    <n v="0.15999999999999998"/>
    <n v="502"/>
    <n v="80.319999999999993"/>
    <x v="1"/>
    <x v="14"/>
    <x v="4"/>
    <x v="10"/>
  </r>
  <r>
    <x v="2"/>
    <n v="11"/>
    <x v="0"/>
    <x v="0"/>
    <n v="0.29000000000000004"/>
    <n v="2271"/>
    <n v="658.59"/>
    <x v="4"/>
    <x v="22"/>
    <x v="2"/>
    <x v="10"/>
  </r>
  <r>
    <x v="2"/>
    <n v="11"/>
    <x v="0"/>
    <x v="0"/>
    <n v="0.26"/>
    <n v="1977"/>
    <n v="514.02"/>
    <x v="6"/>
    <x v="11"/>
    <x v="2"/>
    <x v="29"/>
  </r>
  <r>
    <x v="2"/>
    <n v="11"/>
    <x v="0"/>
    <x v="0"/>
    <n v="0.15"/>
    <n v="1388"/>
    <n v="208.2"/>
    <x v="1"/>
    <x v="14"/>
    <x v="2"/>
    <x v="10"/>
  </r>
  <r>
    <x v="2"/>
    <n v="11"/>
    <x v="0"/>
    <x v="0"/>
    <n v="0.17"/>
    <n v="2115"/>
    <n v="359.55"/>
    <x v="6"/>
    <x v="19"/>
    <x v="2"/>
    <x v="32"/>
  </r>
  <r>
    <x v="2"/>
    <n v="11"/>
    <x v="0"/>
    <x v="0"/>
    <n v="0.39999999999999997"/>
    <n v="1976"/>
    <n v="790.4"/>
    <x v="0"/>
    <x v="0"/>
    <x v="2"/>
    <x v="17"/>
  </r>
  <r>
    <x v="2"/>
    <n v="11"/>
    <x v="0"/>
    <x v="0"/>
    <n v="0.19"/>
    <n v="1323"/>
    <n v="251.37"/>
    <x v="4"/>
    <x v="22"/>
    <x v="2"/>
    <x v="2"/>
  </r>
  <r>
    <x v="0"/>
    <n v="7"/>
    <x v="7"/>
    <x v="2"/>
    <n v="0.39999999999999997"/>
    <n v="639"/>
    <n v="255.6"/>
    <x v="2"/>
    <x v="4"/>
    <x v="2"/>
    <x v="47"/>
  </r>
  <r>
    <x v="0"/>
    <n v="10"/>
    <x v="2"/>
    <x v="0"/>
    <n v="0.41"/>
    <n v="1544"/>
    <n v="633.04"/>
    <x v="2"/>
    <x v="2"/>
    <x v="4"/>
    <x v="47"/>
  </r>
  <r>
    <x v="0"/>
    <n v="6"/>
    <x v="1"/>
    <x v="1"/>
    <n v="0.12"/>
    <n v="1223"/>
    <n v="146.76"/>
    <x v="3"/>
    <x v="18"/>
    <x v="4"/>
    <x v="3"/>
  </r>
  <r>
    <x v="0"/>
    <n v="6"/>
    <x v="1"/>
    <x v="1"/>
    <n v="0.33"/>
    <n v="1224"/>
    <n v="403.92"/>
    <x v="5"/>
    <x v="8"/>
    <x v="4"/>
    <x v="44"/>
  </r>
  <r>
    <x v="2"/>
    <n v="10"/>
    <x v="2"/>
    <x v="0"/>
    <n v="0.44"/>
    <n v="2157"/>
    <n v="949.08"/>
    <x v="4"/>
    <x v="7"/>
    <x v="2"/>
    <x v="21"/>
  </r>
  <r>
    <x v="2"/>
    <n v="7"/>
    <x v="7"/>
    <x v="2"/>
    <n v="0.28999999999999998"/>
    <n v="673"/>
    <n v="195.17"/>
    <x v="4"/>
    <x v="7"/>
    <x v="4"/>
    <x v="26"/>
  </r>
  <r>
    <x v="2"/>
    <n v="7"/>
    <x v="7"/>
    <x v="2"/>
    <n v="0.09"/>
    <n v="2092"/>
    <n v="188.28"/>
    <x v="2"/>
    <x v="2"/>
    <x v="4"/>
    <x v="1"/>
  </r>
  <r>
    <x v="3"/>
    <n v="6"/>
    <x v="1"/>
    <x v="1"/>
    <n v="0.26"/>
    <n v="1892"/>
    <n v="491.92"/>
    <x v="5"/>
    <x v="10"/>
    <x v="2"/>
    <x v="30"/>
  </r>
  <r>
    <x v="3"/>
    <n v="6"/>
    <x v="1"/>
    <x v="1"/>
    <n v="0.4"/>
    <n v="1943"/>
    <n v="777.2"/>
    <x v="5"/>
    <x v="10"/>
    <x v="2"/>
    <x v="14"/>
  </r>
  <r>
    <x v="3"/>
    <n v="6"/>
    <x v="1"/>
    <x v="1"/>
    <n v="0.33"/>
    <n v="1968"/>
    <n v="649.44000000000005"/>
    <x v="3"/>
    <x v="18"/>
    <x v="2"/>
    <x v="0"/>
  </r>
  <r>
    <x v="2"/>
    <n v="10"/>
    <x v="2"/>
    <x v="0"/>
    <n v="0.3"/>
    <n v="1596"/>
    <n v="478.8"/>
    <x v="6"/>
    <x v="13"/>
    <x v="3"/>
    <x v="25"/>
  </r>
  <r>
    <x v="2"/>
    <n v="6"/>
    <x v="1"/>
    <x v="1"/>
    <n v="0.35000000000000003"/>
    <n v="1637"/>
    <n v="572.95000000000005"/>
    <x v="5"/>
    <x v="10"/>
    <x v="3"/>
    <x v="17"/>
  </r>
  <r>
    <x v="2"/>
    <n v="6"/>
    <x v="1"/>
    <x v="1"/>
    <n v="0.39"/>
    <n v="2232"/>
    <n v="870.48"/>
    <x v="5"/>
    <x v="8"/>
    <x v="3"/>
    <x v="40"/>
  </r>
  <r>
    <x v="2"/>
    <n v="6"/>
    <x v="1"/>
    <x v="1"/>
    <n v="0.44"/>
    <n v="1917"/>
    <n v="843.48"/>
    <x v="4"/>
    <x v="7"/>
    <x v="3"/>
    <x v="43"/>
  </r>
  <r>
    <x v="2"/>
    <n v="9"/>
    <x v="8"/>
    <x v="2"/>
    <n v="0.14000000000000001"/>
    <n v="531"/>
    <n v="74.34"/>
    <x v="1"/>
    <x v="14"/>
    <x v="4"/>
    <x v="10"/>
  </r>
  <r>
    <x v="2"/>
    <n v="9"/>
    <x v="8"/>
    <x v="2"/>
    <n v="0.41"/>
    <n v="1283"/>
    <n v="526.03"/>
    <x v="3"/>
    <x v="5"/>
    <x v="4"/>
    <x v="24"/>
  </r>
  <r>
    <x v="0"/>
    <n v="5"/>
    <x v="5"/>
    <x v="1"/>
    <n v="0.35"/>
    <n v="937"/>
    <n v="327.95"/>
    <x v="1"/>
    <x v="14"/>
    <x v="2"/>
    <x v="45"/>
  </r>
  <r>
    <x v="0"/>
    <n v="3"/>
    <x v="10"/>
    <x v="3"/>
    <n v="0.18"/>
    <n v="1373"/>
    <n v="247.14"/>
    <x v="1"/>
    <x v="1"/>
    <x v="1"/>
    <x v="20"/>
  </r>
  <r>
    <x v="1"/>
    <n v="12"/>
    <x v="4"/>
    <x v="0"/>
    <n v="0.26"/>
    <n v="1598"/>
    <n v="415.48"/>
    <x v="1"/>
    <x v="14"/>
    <x v="1"/>
    <x v="4"/>
  </r>
  <r>
    <x v="0"/>
    <n v="7"/>
    <x v="7"/>
    <x v="2"/>
    <n v="0.39"/>
    <n v="1398"/>
    <n v="545.22"/>
    <x v="2"/>
    <x v="2"/>
    <x v="2"/>
    <x v="34"/>
  </r>
  <r>
    <x v="0"/>
    <n v="7"/>
    <x v="7"/>
    <x v="2"/>
    <n v="0.05"/>
    <n v="1070"/>
    <n v="53.5"/>
    <x v="1"/>
    <x v="1"/>
    <x v="2"/>
    <x v="2"/>
  </r>
  <r>
    <x v="0"/>
    <n v="7"/>
    <x v="7"/>
    <x v="2"/>
    <n v="0.42"/>
    <n v="1948"/>
    <n v="818.16"/>
    <x v="3"/>
    <x v="16"/>
    <x v="2"/>
    <x v="40"/>
  </r>
  <r>
    <x v="0"/>
    <n v="7"/>
    <x v="7"/>
    <x v="2"/>
    <n v="0.23"/>
    <n v="702"/>
    <n v="161.46"/>
    <x v="6"/>
    <x v="13"/>
    <x v="2"/>
    <x v="34"/>
  </r>
  <r>
    <x v="0"/>
    <n v="5"/>
    <x v="5"/>
    <x v="1"/>
    <n v="0.37"/>
    <n v="1953"/>
    <n v="722.61"/>
    <x v="1"/>
    <x v="14"/>
    <x v="2"/>
    <x v="35"/>
  </r>
  <r>
    <x v="0"/>
    <n v="5"/>
    <x v="5"/>
    <x v="1"/>
    <n v="0.21"/>
    <n v="548"/>
    <n v="115.08"/>
    <x v="6"/>
    <x v="19"/>
    <x v="2"/>
    <x v="41"/>
  </r>
  <r>
    <x v="0"/>
    <n v="5"/>
    <x v="5"/>
    <x v="1"/>
    <n v="0.32"/>
    <n v="1952"/>
    <n v="624.64"/>
    <x v="5"/>
    <x v="10"/>
    <x v="2"/>
    <x v="12"/>
  </r>
  <r>
    <x v="0"/>
    <n v="5"/>
    <x v="5"/>
    <x v="1"/>
    <n v="0.38999999999999996"/>
    <n v="1836"/>
    <n v="716.04"/>
    <x v="2"/>
    <x v="15"/>
    <x v="2"/>
    <x v="34"/>
  </r>
  <r>
    <x v="0"/>
    <n v="5"/>
    <x v="5"/>
    <x v="1"/>
    <n v="4.9999999999999996E-2"/>
    <n v="2292"/>
    <n v="114.6"/>
    <x v="4"/>
    <x v="22"/>
    <x v="2"/>
    <x v="32"/>
  </r>
  <r>
    <x v="3"/>
    <n v="11"/>
    <x v="0"/>
    <x v="0"/>
    <n v="0.18000000000000002"/>
    <n v="2112"/>
    <n v="380.16"/>
    <x v="1"/>
    <x v="1"/>
    <x v="4"/>
    <x v="7"/>
  </r>
  <r>
    <x v="1"/>
    <n v="3"/>
    <x v="10"/>
    <x v="3"/>
    <n v="0.37"/>
    <n v="2354"/>
    <n v="870.98"/>
    <x v="2"/>
    <x v="21"/>
    <x v="1"/>
    <x v="48"/>
  </r>
  <r>
    <x v="1"/>
    <n v="3"/>
    <x v="10"/>
    <x v="3"/>
    <n v="0.42"/>
    <n v="2061"/>
    <n v="865.62"/>
    <x v="5"/>
    <x v="8"/>
    <x v="1"/>
    <x v="29"/>
  </r>
  <r>
    <x v="1"/>
    <n v="3"/>
    <x v="10"/>
    <x v="3"/>
    <n v="0.28999999999999998"/>
    <n v="1791"/>
    <n v="519.39"/>
    <x v="5"/>
    <x v="17"/>
    <x v="1"/>
    <x v="42"/>
  </r>
  <r>
    <x v="1"/>
    <n v="3"/>
    <x v="10"/>
    <x v="3"/>
    <n v="0.44999999999999996"/>
    <n v="2009"/>
    <n v="904.05"/>
    <x v="0"/>
    <x v="12"/>
    <x v="1"/>
    <x v="30"/>
  </r>
  <r>
    <x v="3"/>
    <n v="11"/>
    <x v="0"/>
    <x v="0"/>
    <n v="0.42"/>
    <n v="1850"/>
    <n v="777"/>
    <x v="3"/>
    <x v="18"/>
    <x v="3"/>
    <x v="17"/>
  </r>
  <r>
    <x v="3"/>
    <n v="11"/>
    <x v="0"/>
    <x v="0"/>
    <n v="0.09"/>
    <n v="898"/>
    <n v="80.819999999999993"/>
    <x v="4"/>
    <x v="22"/>
    <x v="3"/>
    <x v="21"/>
  </r>
  <r>
    <x v="0"/>
    <n v="10"/>
    <x v="2"/>
    <x v="0"/>
    <n v="0.29000000000000004"/>
    <n v="1070"/>
    <n v="310.3"/>
    <x v="4"/>
    <x v="22"/>
    <x v="4"/>
    <x v="48"/>
  </r>
  <r>
    <x v="3"/>
    <n v="12"/>
    <x v="4"/>
    <x v="0"/>
    <n v="0.2"/>
    <n v="606"/>
    <n v="121.2"/>
    <x v="0"/>
    <x v="0"/>
    <x v="2"/>
    <x v="16"/>
  </r>
  <r>
    <x v="3"/>
    <n v="12"/>
    <x v="4"/>
    <x v="0"/>
    <n v="0.24000000000000002"/>
    <n v="2352"/>
    <n v="564.48"/>
    <x v="1"/>
    <x v="1"/>
    <x v="2"/>
    <x v="18"/>
  </r>
  <r>
    <x v="3"/>
    <n v="1"/>
    <x v="9"/>
    <x v="3"/>
    <n v="0.11"/>
    <n v="1381"/>
    <n v="151.91"/>
    <x v="6"/>
    <x v="9"/>
    <x v="2"/>
    <x v="41"/>
  </r>
  <r>
    <x v="3"/>
    <n v="1"/>
    <x v="9"/>
    <x v="3"/>
    <n v="0.21999999999999997"/>
    <n v="1170"/>
    <n v="257.39999999999998"/>
    <x v="6"/>
    <x v="9"/>
    <x v="2"/>
    <x v="13"/>
  </r>
  <r>
    <x v="3"/>
    <n v="1"/>
    <x v="9"/>
    <x v="3"/>
    <n v="0.15"/>
    <n v="1815"/>
    <n v="272.25"/>
    <x v="5"/>
    <x v="17"/>
    <x v="2"/>
    <x v="14"/>
  </r>
  <r>
    <x v="3"/>
    <n v="1"/>
    <x v="9"/>
    <x v="3"/>
    <n v="0.15"/>
    <n v="595"/>
    <n v="89.25"/>
    <x v="6"/>
    <x v="9"/>
    <x v="2"/>
    <x v="34"/>
  </r>
  <r>
    <x v="1"/>
    <n v="3"/>
    <x v="10"/>
    <x v="3"/>
    <n v="0.4"/>
    <n v="640"/>
    <n v="256"/>
    <x v="4"/>
    <x v="22"/>
    <x v="3"/>
    <x v="8"/>
  </r>
  <r>
    <x v="1"/>
    <n v="3"/>
    <x v="10"/>
    <x v="3"/>
    <n v="0.28000000000000003"/>
    <n v="1854"/>
    <n v="519.12"/>
    <x v="6"/>
    <x v="13"/>
    <x v="3"/>
    <x v="16"/>
  </r>
  <r>
    <x v="1"/>
    <n v="3"/>
    <x v="10"/>
    <x v="3"/>
    <n v="0.32999999999999996"/>
    <n v="2088"/>
    <n v="689.04"/>
    <x v="6"/>
    <x v="11"/>
    <x v="3"/>
    <x v="34"/>
  </r>
  <r>
    <x v="3"/>
    <n v="1"/>
    <x v="9"/>
    <x v="3"/>
    <n v="0.39999999999999997"/>
    <n v="1837"/>
    <n v="734.8"/>
    <x v="3"/>
    <x v="3"/>
    <x v="3"/>
    <x v="12"/>
  </r>
  <r>
    <x v="0"/>
    <n v="5"/>
    <x v="5"/>
    <x v="1"/>
    <n v="0.3"/>
    <n v="737"/>
    <n v="221.1"/>
    <x v="0"/>
    <x v="0"/>
    <x v="2"/>
    <x v="6"/>
  </r>
  <r>
    <x v="0"/>
    <n v="5"/>
    <x v="5"/>
    <x v="1"/>
    <n v="0.39999999999999997"/>
    <n v="2447"/>
    <n v="978.8"/>
    <x v="6"/>
    <x v="9"/>
    <x v="2"/>
    <x v="43"/>
  </r>
  <r>
    <x v="1"/>
    <n v="12"/>
    <x v="4"/>
    <x v="0"/>
    <n v="7.0000000000000007E-2"/>
    <n v="1102"/>
    <n v="77.14"/>
    <x v="6"/>
    <x v="11"/>
    <x v="4"/>
    <x v="31"/>
  </r>
  <r>
    <x v="3"/>
    <n v="10"/>
    <x v="2"/>
    <x v="0"/>
    <n v="0.08"/>
    <n v="2236"/>
    <n v="178.88"/>
    <x v="4"/>
    <x v="7"/>
    <x v="1"/>
    <x v="45"/>
  </r>
  <r>
    <x v="3"/>
    <n v="10"/>
    <x v="2"/>
    <x v="0"/>
    <n v="0.11"/>
    <n v="1413"/>
    <n v="155.43"/>
    <x v="5"/>
    <x v="17"/>
    <x v="1"/>
    <x v="18"/>
  </r>
  <r>
    <x v="1"/>
    <n v="9"/>
    <x v="8"/>
    <x v="2"/>
    <n v="0.23"/>
    <n v="1032"/>
    <n v="237.36"/>
    <x v="5"/>
    <x v="10"/>
    <x v="4"/>
    <x v="8"/>
  </r>
  <r>
    <x v="1"/>
    <n v="9"/>
    <x v="8"/>
    <x v="2"/>
    <n v="0.23"/>
    <n v="1597"/>
    <n v="367.31"/>
    <x v="4"/>
    <x v="22"/>
    <x v="4"/>
    <x v="40"/>
  </r>
  <r>
    <x v="1"/>
    <n v="9"/>
    <x v="8"/>
    <x v="2"/>
    <n v="0.11"/>
    <n v="1537"/>
    <n v="169.07"/>
    <x v="6"/>
    <x v="19"/>
    <x v="4"/>
    <x v="34"/>
  </r>
  <r>
    <x v="1"/>
    <n v="11"/>
    <x v="0"/>
    <x v="0"/>
    <n v="0.28000000000000003"/>
    <n v="1245"/>
    <n v="348.6"/>
    <x v="6"/>
    <x v="11"/>
    <x v="2"/>
    <x v="37"/>
  </r>
  <r>
    <x v="3"/>
    <n v="9"/>
    <x v="8"/>
    <x v="2"/>
    <n v="0.33999999999999997"/>
    <n v="1902"/>
    <n v="646.67999999999995"/>
    <x v="5"/>
    <x v="17"/>
    <x v="2"/>
    <x v="35"/>
  </r>
  <r>
    <x v="0"/>
    <n v="5"/>
    <x v="5"/>
    <x v="1"/>
    <n v="0.13"/>
    <n v="888"/>
    <n v="115.44"/>
    <x v="2"/>
    <x v="4"/>
    <x v="1"/>
    <x v="48"/>
  </r>
  <r>
    <x v="0"/>
    <n v="5"/>
    <x v="5"/>
    <x v="1"/>
    <n v="0.28000000000000003"/>
    <n v="1416"/>
    <n v="396.48"/>
    <x v="2"/>
    <x v="15"/>
    <x v="1"/>
    <x v="26"/>
  </r>
  <r>
    <x v="0"/>
    <n v="7"/>
    <x v="7"/>
    <x v="2"/>
    <n v="0.42"/>
    <n v="739"/>
    <n v="310.38"/>
    <x v="5"/>
    <x v="17"/>
    <x v="2"/>
    <x v="27"/>
  </r>
  <r>
    <x v="3"/>
    <n v="9"/>
    <x v="8"/>
    <x v="2"/>
    <n v="0.24"/>
    <n v="1262"/>
    <n v="302.88"/>
    <x v="1"/>
    <x v="14"/>
    <x v="3"/>
    <x v="38"/>
  </r>
  <r>
    <x v="1"/>
    <n v="12"/>
    <x v="4"/>
    <x v="0"/>
    <n v="0.22"/>
    <n v="2241"/>
    <n v="493.02"/>
    <x v="1"/>
    <x v="14"/>
    <x v="4"/>
    <x v="45"/>
  </r>
  <r>
    <x v="1"/>
    <n v="12"/>
    <x v="4"/>
    <x v="0"/>
    <n v="0.2"/>
    <n v="2060"/>
    <n v="412"/>
    <x v="2"/>
    <x v="21"/>
    <x v="1"/>
    <x v="49"/>
  </r>
  <r>
    <x v="1"/>
    <n v="12"/>
    <x v="4"/>
    <x v="0"/>
    <n v="0.41"/>
    <n v="1633"/>
    <n v="669.53"/>
    <x v="5"/>
    <x v="8"/>
    <x v="1"/>
    <x v="49"/>
  </r>
  <r>
    <x v="2"/>
    <n v="2"/>
    <x v="11"/>
    <x v="3"/>
    <n v="0.27999999999999997"/>
    <n v="1338"/>
    <n v="374.64"/>
    <x v="1"/>
    <x v="14"/>
    <x v="3"/>
    <x v="15"/>
  </r>
  <r>
    <x v="0"/>
    <n v="7"/>
    <x v="7"/>
    <x v="2"/>
    <n v="0.13"/>
    <n v="1382"/>
    <n v="179.66"/>
    <x v="3"/>
    <x v="18"/>
    <x v="2"/>
    <x v="1"/>
  </r>
  <r>
    <x v="1"/>
    <n v="12"/>
    <x v="4"/>
    <x v="0"/>
    <n v="0.3"/>
    <n v="1296"/>
    <n v="388.8"/>
    <x v="1"/>
    <x v="14"/>
    <x v="4"/>
    <x v="48"/>
  </r>
  <r>
    <x v="2"/>
    <n v="5"/>
    <x v="5"/>
    <x v="1"/>
    <n v="0.23"/>
    <n v="2289"/>
    <n v="526.47"/>
    <x v="5"/>
    <x v="8"/>
    <x v="3"/>
    <x v="13"/>
  </r>
  <r>
    <x v="2"/>
    <n v="5"/>
    <x v="5"/>
    <x v="1"/>
    <n v="4.9999999999999996E-2"/>
    <n v="898"/>
    <n v="44.9"/>
    <x v="3"/>
    <x v="3"/>
    <x v="3"/>
    <x v="41"/>
  </r>
  <r>
    <x v="2"/>
    <n v="5"/>
    <x v="5"/>
    <x v="1"/>
    <n v="0.33"/>
    <n v="2017"/>
    <n v="665.61"/>
    <x v="6"/>
    <x v="11"/>
    <x v="3"/>
    <x v="49"/>
  </r>
  <r>
    <x v="3"/>
    <n v="11"/>
    <x v="0"/>
    <x v="0"/>
    <n v="0.21"/>
    <n v="1404"/>
    <n v="294.83999999999997"/>
    <x v="5"/>
    <x v="8"/>
    <x v="4"/>
    <x v="10"/>
  </r>
  <r>
    <x v="3"/>
    <n v="11"/>
    <x v="0"/>
    <x v="0"/>
    <n v="0.38"/>
    <n v="888"/>
    <n v="337.44"/>
    <x v="4"/>
    <x v="7"/>
    <x v="4"/>
    <x v="34"/>
  </r>
  <r>
    <x v="1"/>
    <n v="11"/>
    <x v="0"/>
    <x v="0"/>
    <n v="0.31"/>
    <n v="659"/>
    <n v="204.29"/>
    <x v="6"/>
    <x v="19"/>
    <x v="3"/>
    <x v="5"/>
  </r>
  <r>
    <x v="1"/>
    <n v="11"/>
    <x v="0"/>
    <x v="0"/>
    <n v="0.43"/>
    <n v="1167"/>
    <n v="501.81"/>
    <x v="1"/>
    <x v="14"/>
    <x v="3"/>
    <x v="10"/>
  </r>
  <r>
    <x v="1"/>
    <n v="11"/>
    <x v="0"/>
    <x v="0"/>
    <n v="0.21000000000000002"/>
    <n v="1471"/>
    <n v="308.91000000000003"/>
    <x v="6"/>
    <x v="11"/>
    <x v="3"/>
    <x v="44"/>
  </r>
  <r>
    <x v="0"/>
    <n v="4"/>
    <x v="3"/>
    <x v="1"/>
    <n v="0.16999999999999998"/>
    <n v="2481"/>
    <n v="421.77"/>
    <x v="6"/>
    <x v="13"/>
    <x v="2"/>
    <x v="18"/>
  </r>
  <r>
    <x v="3"/>
    <n v="9"/>
    <x v="8"/>
    <x v="2"/>
    <n v="0.26"/>
    <n v="2336"/>
    <n v="607.36"/>
    <x v="1"/>
    <x v="14"/>
    <x v="1"/>
    <x v="36"/>
  </r>
  <r>
    <x v="3"/>
    <n v="11"/>
    <x v="0"/>
    <x v="0"/>
    <n v="4.9999999999999996E-2"/>
    <n v="1696"/>
    <n v="84.8"/>
    <x v="1"/>
    <x v="1"/>
    <x v="3"/>
    <x v="10"/>
  </r>
  <r>
    <x v="3"/>
    <n v="6"/>
    <x v="1"/>
    <x v="1"/>
    <n v="0.33"/>
    <n v="1904"/>
    <n v="628.32000000000005"/>
    <x v="0"/>
    <x v="20"/>
    <x v="2"/>
    <x v="16"/>
  </r>
  <r>
    <x v="2"/>
    <n v="3"/>
    <x v="10"/>
    <x v="3"/>
    <n v="0.19"/>
    <n v="861"/>
    <n v="163.59"/>
    <x v="6"/>
    <x v="9"/>
    <x v="1"/>
    <x v="10"/>
  </r>
  <r>
    <x v="0"/>
    <n v="6"/>
    <x v="1"/>
    <x v="1"/>
    <n v="0.25"/>
    <n v="1505"/>
    <n v="376.25"/>
    <x v="3"/>
    <x v="16"/>
    <x v="2"/>
    <x v="33"/>
  </r>
  <r>
    <x v="0"/>
    <n v="6"/>
    <x v="1"/>
    <x v="1"/>
    <n v="0.34"/>
    <n v="1791"/>
    <n v="608.94000000000005"/>
    <x v="6"/>
    <x v="9"/>
    <x v="2"/>
    <x v="9"/>
  </r>
  <r>
    <x v="0"/>
    <n v="6"/>
    <x v="1"/>
    <x v="1"/>
    <n v="4.9999999999999996E-2"/>
    <n v="1826"/>
    <n v="91.3"/>
    <x v="5"/>
    <x v="17"/>
    <x v="2"/>
    <x v="32"/>
  </r>
  <r>
    <x v="3"/>
    <n v="11"/>
    <x v="0"/>
    <x v="0"/>
    <n v="0.35000000000000003"/>
    <n v="768"/>
    <n v="268.8"/>
    <x v="6"/>
    <x v="19"/>
    <x v="2"/>
    <x v="42"/>
  </r>
  <r>
    <x v="3"/>
    <n v="11"/>
    <x v="0"/>
    <x v="0"/>
    <n v="0.33"/>
    <n v="1551"/>
    <n v="511.83"/>
    <x v="4"/>
    <x v="22"/>
    <x v="2"/>
    <x v="10"/>
  </r>
  <r>
    <x v="2"/>
    <n v="9"/>
    <x v="8"/>
    <x v="2"/>
    <n v="0.4"/>
    <n v="1313"/>
    <n v="525.20000000000005"/>
    <x v="3"/>
    <x v="18"/>
    <x v="1"/>
    <x v="32"/>
  </r>
  <r>
    <x v="2"/>
    <n v="9"/>
    <x v="8"/>
    <x v="2"/>
    <n v="0.33999999999999997"/>
    <n v="1455"/>
    <n v="494.7"/>
    <x v="3"/>
    <x v="3"/>
    <x v="1"/>
    <x v="46"/>
  </r>
  <r>
    <x v="1"/>
    <n v="12"/>
    <x v="4"/>
    <x v="0"/>
    <n v="0.24"/>
    <n v="777"/>
    <n v="186.48"/>
    <x v="3"/>
    <x v="18"/>
    <x v="2"/>
    <x v="36"/>
  </r>
  <r>
    <x v="1"/>
    <n v="12"/>
    <x v="4"/>
    <x v="0"/>
    <n v="0.15000000000000002"/>
    <n v="2179"/>
    <n v="326.85000000000002"/>
    <x v="1"/>
    <x v="1"/>
    <x v="2"/>
    <x v="23"/>
  </r>
  <r>
    <x v="3"/>
    <n v="12"/>
    <x v="4"/>
    <x v="0"/>
    <n v="0.19999999999999998"/>
    <n v="1527"/>
    <n v="305.39999999999998"/>
    <x v="3"/>
    <x v="5"/>
    <x v="2"/>
    <x v="29"/>
  </r>
  <r>
    <x v="3"/>
    <n v="10"/>
    <x v="2"/>
    <x v="0"/>
    <n v="0.06"/>
    <n v="2207"/>
    <n v="132.41999999999999"/>
    <x v="4"/>
    <x v="6"/>
    <x v="2"/>
    <x v="4"/>
  </r>
  <r>
    <x v="3"/>
    <n v="10"/>
    <x v="2"/>
    <x v="0"/>
    <n v="0.30000000000000004"/>
    <n v="1879"/>
    <n v="563.70000000000005"/>
    <x v="6"/>
    <x v="9"/>
    <x v="2"/>
    <x v="49"/>
  </r>
  <r>
    <x v="3"/>
    <n v="10"/>
    <x v="2"/>
    <x v="0"/>
    <n v="0.17"/>
    <n v="1668"/>
    <n v="283.56"/>
    <x v="0"/>
    <x v="12"/>
    <x v="2"/>
    <x v="33"/>
  </r>
  <r>
    <x v="3"/>
    <n v="10"/>
    <x v="2"/>
    <x v="0"/>
    <n v="0.34"/>
    <n v="727"/>
    <n v="247.18"/>
    <x v="2"/>
    <x v="21"/>
    <x v="2"/>
    <x v="28"/>
  </r>
  <r>
    <x v="3"/>
    <n v="12"/>
    <x v="4"/>
    <x v="0"/>
    <n v="0.44"/>
    <n v="979"/>
    <n v="430.76"/>
    <x v="4"/>
    <x v="7"/>
    <x v="4"/>
    <x v="19"/>
  </r>
  <r>
    <x v="3"/>
    <n v="12"/>
    <x v="4"/>
    <x v="0"/>
    <n v="0.28000000000000003"/>
    <n v="1362"/>
    <n v="381.36"/>
    <x v="4"/>
    <x v="22"/>
    <x v="4"/>
    <x v="2"/>
  </r>
  <r>
    <x v="3"/>
    <n v="12"/>
    <x v="4"/>
    <x v="0"/>
    <n v="0.39999999999999997"/>
    <n v="1626"/>
    <n v="650.4"/>
    <x v="4"/>
    <x v="6"/>
    <x v="4"/>
    <x v="26"/>
  </r>
  <r>
    <x v="3"/>
    <n v="12"/>
    <x v="4"/>
    <x v="0"/>
    <n v="0.42"/>
    <n v="681"/>
    <n v="286.02"/>
    <x v="3"/>
    <x v="3"/>
    <x v="4"/>
    <x v="4"/>
  </r>
  <r>
    <x v="0"/>
    <n v="11"/>
    <x v="0"/>
    <x v="0"/>
    <n v="0.16"/>
    <n v="2017"/>
    <n v="322.72000000000003"/>
    <x v="6"/>
    <x v="9"/>
    <x v="2"/>
    <x v="26"/>
  </r>
  <r>
    <x v="1"/>
    <n v="9"/>
    <x v="8"/>
    <x v="2"/>
    <n v="0.21000000000000002"/>
    <n v="980"/>
    <n v="205.8"/>
    <x v="1"/>
    <x v="1"/>
    <x v="2"/>
    <x v="34"/>
  </r>
  <r>
    <x v="1"/>
    <n v="9"/>
    <x v="8"/>
    <x v="2"/>
    <n v="0.45"/>
    <n v="931"/>
    <n v="418.95"/>
    <x v="4"/>
    <x v="6"/>
    <x v="2"/>
    <x v="12"/>
  </r>
  <r>
    <x v="1"/>
    <n v="9"/>
    <x v="8"/>
    <x v="2"/>
    <n v="0.19"/>
    <n v="1454"/>
    <n v="276.26"/>
    <x v="2"/>
    <x v="4"/>
    <x v="2"/>
    <x v="39"/>
  </r>
  <r>
    <x v="3"/>
    <n v="7"/>
    <x v="7"/>
    <x v="2"/>
    <n v="0.09"/>
    <n v="2139"/>
    <n v="192.51"/>
    <x v="3"/>
    <x v="16"/>
    <x v="3"/>
    <x v="34"/>
  </r>
  <r>
    <x v="3"/>
    <n v="7"/>
    <x v="7"/>
    <x v="2"/>
    <n v="0.39"/>
    <n v="1456"/>
    <n v="567.84"/>
    <x v="2"/>
    <x v="4"/>
    <x v="3"/>
    <x v="23"/>
  </r>
  <r>
    <x v="1"/>
    <n v="9"/>
    <x v="8"/>
    <x v="2"/>
    <n v="0.2"/>
    <n v="2403"/>
    <n v="480.6"/>
    <x v="3"/>
    <x v="18"/>
    <x v="2"/>
    <x v="4"/>
  </r>
  <r>
    <x v="3"/>
    <n v="12"/>
    <x v="4"/>
    <x v="0"/>
    <n v="0.12"/>
    <n v="822"/>
    <n v="98.64"/>
    <x v="1"/>
    <x v="14"/>
    <x v="2"/>
    <x v="31"/>
  </r>
  <r>
    <x v="3"/>
    <n v="12"/>
    <x v="4"/>
    <x v="0"/>
    <n v="0.22"/>
    <n v="750"/>
    <n v="165"/>
    <x v="2"/>
    <x v="2"/>
    <x v="2"/>
    <x v="14"/>
  </r>
  <r>
    <x v="3"/>
    <n v="12"/>
    <x v="4"/>
    <x v="0"/>
    <n v="0.18999999999999997"/>
    <n v="1483"/>
    <n v="281.77"/>
    <x v="3"/>
    <x v="5"/>
    <x v="2"/>
    <x v="2"/>
  </r>
  <r>
    <x v="3"/>
    <n v="12"/>
    <x v="4"/>
    <x v="0"/>
    <n v="0.28999999999999998"/>
    <n v="1072"/>
    <n v="310.88"/>
    <x v="6"/>
    <x v="19"/>
    <x v="2"/>
    <x v="14"/>
  </r>
  <r>
    <x v="3"/>
    <n v="12"/>
    <x v="4"/>
    <x v="0"/>
    <n v="0.21"/>
    <n v="842"/>
    <n v="176.82"/>
    <x v="5"/>
    <x v="10"/>
    <x v="2"/>
    <x v="20"/>
  </r>
  <r>
    <x v="1"/>
    <n v="7"/>
    <x v="7"/>
    <x v="2"/>
    <n v="0.05"/>
    <n v="1479"/>
    <n v="73.95"/>
    <x v="5"/>
    <x v="8"/>
    <x v="1"/>
    <x v="48"/>
  </r>
  <r>
    <x v="1"/>
    <n v="7"/>
    <x v="7"/>
    <x v="2"/>
    <n v="0.37"/>
    <n v="619"/>
    <n v="229.03"/>
    <x v="0"/>
    <x v="20"/>
    <x v="1"/>
    <x v="43"/>
  </r>
  <r>
    <x v="0"/>
    <n v="3"/>
    <x v="10"/>
    <x v="3"/>
    <n v="0.24000000000000002"/>
    <n v="1784"/>
    <n v="428.16"/>
    <x v="2"/>
    <x v="21"/>
    <x v="2"/>
    <x v="43"/>
  </r>
  <r>
    <x v="0"/>
    <n v="3"/>
    <x v="10"/>
    <x v="3"/>
    <n v="0.41"/>
    <n v="1586"/>
    <n v="650.26"/>
    <x v="4"/>
    <x v="7"/>
    <x v="2"/>
    <x v="20"/>
  </r>
  <r>
    <x v="0"/>
    <n v="3"/>
    <x v="10"/>
    <x v="3"/>
    <n v="0.24"/>
    <n v="1354"/>
    <n v="324.95999999999998"/>
    <x v="0"/>
    <x v="0"/>
    <x v="2"/>
    <x v="47"/>
  </r>
  <r>
    <x v="0"/>
    <n v="3"/>
    <x v="10"/>
    <x v="3"/>
    <n v="0.28000000000000003"/>
    <n v="1545"/>
    <n v="432.6"/>
    <x v="3"/>
    <x v="16"/>
    <x v="2"/>
    <x v="19"/>
  </r>
  <r>
    <x v="2"/>
    <n v="1"/>
    <x v="9"/>
    <x v="3"/>
    <n v="0.36"/>
    <n v="2409"/>
    <n v="867.24"/>
    <x v="2"/>
    <x v="15"/>
    <x v="3"/>
    <x v="37"/>
  </r>
  <r>
    <x v="2"/>
    <n v="1"/>
    <x v="9"/>
    <x v="3"/>
    <n v="0.21000000000000002"/>
    <n v="1432"/>
    <n v="300.72000000000003"/>
    <x v="0"/>
    <x v="20"/>
    <x v="3"/>
    <x v="1"/>
  </r>
  <r>
    <x v="2"/>
    <n v="8"/>
    <x v="6"/>
    <x v="2"/>
    <n v="0.37"/>
    <n v="1443"/>
    <n v="533.91"/>
    <x v="5"/>
    <x v="17"/>
    <x v="2"/>
    <x v="42"/>
  </r>
  <r>
    <x v="2"/>
    <n v="8"/>
    <x v="6"/>
    <x v="2"/>
    <n v="0.1"/>
    <n v="1770"/>
    <n v="177"/>
    <x v="2"/>
    <x v="21"/>
    <x v="2"/>
    <x v="1"/>
  </r>
  <r>
    <x v="2"/>
    <n v="8"/>
    <x v="6"/>
    <x v="2"/>
    <n v="0.21"/>
    <n v="1298"/>
    <n v="272.58"/>
    <x v="1"/>
    <x v="1"/>
    <x v="2"/>
    <x v="33"/>
  </r>
  <r>
    <x v="2"/>
    <n v="8"/>
    <x v="6"/>
    <x v="2"/>
    <n v="0.39"/>
    <n v="1674"/>
    <n v="652.86"/>
    <x v="6"/>
    <x v="9"/>
    <x v="2"/>
    <x v="42"/>
  </r>
  <r>
    <x v="0"/>
    <n v="7"/>
    <x v="7"/>
    <x v="2"/>
    <n v="0.37"/>
    <n v="1925"/>
    <n v="712.25"/>
    <x v="6"/>
    <x v="9"/>
    <x v="4"/>
    <x v="16"/>
  </r>
  <r>
    <x v="0"/>
    <n v="7"/>
    <x v="7"/>
    <x v="2"/>
    <n v="0.2"/>
    <n v="1963"/>
    <n v="392.6"/>
    <x v="3"/>
    <x v="3"/>
    <x v="4"/>
    <x v="5"/>
  </r>
  <r>
    <x v="0"/>
    <n v="7"/>
    <x v="7"/>
    <x v="2"/>
    <n v="0.42000000000000004"/>
    <n v="1899"/>
    <n v="797.58"/>
    <x v="5"/>
    <x v="8"/>
    <x v="4"/>
    <x v="38"/>
  </r>
  <r>
    <x v="0"/>
    <n v="7"/>
    <x v="7"/>
    <x v="2"/>
    <n v="0.27999999999999997"/>
    <n v="2172"/>
    <n v="608.16"/>
    <x v="1"/>
    <x v="14"/>
    <x v="4"/>
    <x v="24"/>
  </r>
  <r>
    <x v="2"/>
    <n v="3"/>
    <x v="10"/>
    <x v="3"/>
    <n v="0.26999999999999996"/>
    <n v="2289"/>
    <n v="618.03"/>
    <x v="0"/>
    <x v="20"/>
    <x v="1"/>
    <x v="44"/>
  </r>
  <r>
    <x v="2"/>
    <n v="3"/>
    <x v="10"/>
    <x v="3"/>
    <n v="0.27999999999999997"/>
    <n v="2110"/>
    <n v="590.79999999999995"/>
    <x v="5"/>
    <x v="17"/>
    <x v="1"/>
    <x v="46"/>
  </r>
  <r>
    <x v="2"/>
    <n v="3"/>
    <x v="10"/>
    <x v="3"/>
    <n v="0.38"/>
    <n v="1577"/>
    <n v="599.26"/>
    <x v="1"/>
    <x v="1"/>
    <x v="1"/>
    <x v="12"/>
  </r>
  <r>
    <x v="2"/>
    <n v="3"/>
    <x v="10"/>
    <x v="3"/>
    <n v="0.44"/>
    <n v="2092"/>
    <n v="920.48"/>
    <x v="1"/>
    <x v="1"/>
    <x v="1"/>
    <x v="26"/>
  </r>
  <r>
    <x v="2"/>
    <n v="3"/>
    <x v="10"/>
    <x v="3"/>
    <n v="0.4"/>
    <n v="2269"/>
    <n v="907.6"/>
    <x v="1"/>
    <x v="14"/>
    <x v="1"/>
    <x v="33"/>
  </r>
  <r>
    <x v="2"/>
    <n v="5"/>
    <x v="5"/>
    <x v="1"/>
    <n v="0.33"/>
    <n v="1426"/>
    <n v="470.58"/>
    <x v="0"/>
    <x v="20"/>
    <x v="4"/>
    <x v="11"/>
  </r>
  <r>
    <x v="2"/>
    <n v="5"/>
    <x v="5"/>
    <x v="1"/>
    <n v="0.45"/>
    <n v="1895"/>
    <n v="852.75"/>
    <x v="6"/>
    <x v="9"/>
    <x v="4"/>
    <x v="47"/>
  </r>
  <r>
    <x v="2"/>
    <n v="5"/>
    <x v="5"/>
    <x v="1"/>
    <n v="0.28999999999999998"/>
    <n v="580"/>
    <n v="168.2"/>
    <x v="3"/>
    <x v="18"/>
    <x v="4"/>
    <x v="34"/>
  </r>
  <r>
    <x v="0"/>
    <n v="4"/>
    <x v="3"/>
    <x v="1"/>
    <n v="0.18"/>
    <n v="791"/>
    <n v="142.38"/>
    <x v="5"/>
    <x v="17"/>
    <x v="3"/>
    <x v="9"/>
  </r>
  <r>
    <x v="0"/>
    <n v="4"/>
    <x v="3"/>
    <x v="1"/>
    <n v="0.26"/>
    <n v="1167"/>
    <n v="303.42"/>
    <x v="2"/>
    <x v="2"/>
    <x v="3"/>
    <x v="38"/>
  </r>
  <r>
    <x v="0"/>
    <n v="9"/>
    <x v="8"/>
    <x v="2"/>
    <n v="0.09"/>
    <n v="1138"/>
    <n v="102.42"/>
    <x v="5"/>
    <x v="8"/>
    <x v="4"/>
    <x v="22"/>
  </r>
  <r>
    <x v="0"/>
    <n v="9"/>
    <x v="8"/>
    <x v="2"/>
    <n v="0.3"/>
    <n v="885"/>
    <n v="265.5"/>
    <x v="1"/>
    <x v="1"/>
    <x v="4"/>
    <x v="6"/>
  </r>
  <r>
    <x v="3"/>
    <n v="11"/>
    <x v="0"/>
    <x v="0"/>
    <n v="0.41"/>
    <n v="1149"/>
    <n v="471.09"/>
    <x v="5"/>
    <x v="17"/>
    <x v="4"/>
    <x v="24"/>
  </r>
  <r>
    <x v="3"/>
    <n v="11"/>
    <x v="0"/>
    <x v="0"/>
    <n v="0.39999999999999997"/>
    <n v="753"/>
    <n v="301.2"/>
    <x v="2"/>
    <x v="2"/>
    <x v="4"/>
    <x v="40"/>
  </r>
  <r>
    <x v="3"/>
    <n v="8"/>
    <x v="6"/>
    <x v="2"/>
    <n v="0.37"/>
    <n v="2493"/>
    <n v="922.41"/>
    <x v="2"/>
    <x v="2"/>
    <x v="4"/>
    <x v="13"/>
  </r>
  <r>
    <x v="3"/>
    <n v="8"/>
    <x v="6"/>
    <x v="2"/>
    <n v="0.43"/>
    <n v="2236"/>
    <n v="961.48"/>
    <x v="6"/>
    <x v="13"/>
    <x v="4"/>
    <x v="45"/>
  </r>
  <r>
    <x v="3"/>
    <n v="8"/>
    <x v="6"/>
    <x v="2"/>
    <n v="0.42"/>
    <n v="2106"/>
    <n v="884.52"/>
    <x v="6"/>
    <x v="19"/>
    <x v="4"/>
    <x v="38"/>
  </r>
  <r>
    <x v="3"/>
    <n v="8"/>
    <x v="6"/>
    <x v="2"/>
    <n v="0.33"/>
    <n v="1873"/>
    <n v="618.09"/>
    <x v="4"/>
    <x v="6"/>
    <x v="4"/>
    <x v="35"/>
  </r>
  <r>
    <x v="3"/>
    <n v="8"/>
    <x v="6"/>
    <x v="2"/>
    <n v="0.12"/>
    <n v="1155"/>
    <n v="138.6"/>
    <x v="5"/>
    <x v="8"/>
    <x v="4"/>
    <x v="28"/>
  </r>
  <r>
    <x v="2"/>
    <n v="12"/>
    <x v="4"/>
    <x v="0"/>
    <n v="0.23"/>
    <n v="1881"/>
    <n v="432.63"/>
    <x v="6"/>
    <x v="13"/>
    <x v="3"/>
    <x v="21"/>
  </r>
  <r>
    <x v="1"/>
    <n v="11"/>
    <x v="0"/>
    <x v="0"/>
    <n v="0.43"/>
    <n v="2285"/>
    <n v="982.55"/>
    <x v="1"/>
    <x v="1"/>
    <x v="3"/>
    <x v="17"/>
  </r>
  <r>
    <x v="1"/>
    <n v="11"/>
    <x v="0"/>
    <x v="0"/>
    <n v="0.23999999999999996"/>
    <n v="561"/>
    <n v="134.63999999999999"/>
    <x v="4"/>
    <x v="6"/>
    <x v="3"/>
    <x v="36"/>
  </r>
  <r>
    <x v="1"/>
    <n v="11"/>
    <x v="0"/>
    <x v="0"/>
    <n v="0.23"/>
    <n v="1482"/>
    <n v="340.86"/>
    <x v="6"/>
    <x v="9"/>
    <x v="3"/>
    <x v="49"/>
  </r>
  <r>
    <x v="1"/>
    <n v="11"/>
    <x v="0"/>
    <x v="0"/>
    <n v="0.34"/>
    <n v="977"/>
    <n v="332.18"/>
    <x v="3"/>
    <x v="16"/>
    <x v="3"/>
    <x v="7"/>
  </r>
  <r>
    <x v="3"/>
    <n v="9"/>
    <x v="8"/>
    <x v="2"/>
    <n v="0.45"/>
    <n v="1595"/>
    <n v="717.75"/>
    <x v="2"/>
    <x v="2"/>
    <x v="4"/>
    <x v="23"/>
  </r>
  <r>
    <x v="3"/>
    <n v="5"/>
    <x v="5"/>
    <x v="1"/>
    <n v="0.12"/>
    <n v="1069"/>
    <n v="128.28"/>
    <x v="3"/>
    <x v="16"/>
    <x v="2"/>
    <x v="15"/>
  </r>
  <r>
    <x v="3"/>
    <n v="12"/>
    <x v="4"/>
    <x v="0"/>
    <n v="0.38"/>
    <n v="566"/>
    <n v="215.08"/>
    <x v="1"/>
    <x v="14"/>
    <x v="2"/>
    <x v="32"/>
  </r>
  <r>
    <x v="3"/>
    <n v="12"/>
    <x v="4"/>
    <x v="0"/>
    <n v="9.9999999999999992E-2"/>
    <n v="1551"/>
    <n v="155.1"/>
    <x v="1"/>
    <x v="14"/>
    <x v="2"/>
    <x v="0"/>
  </r>
  <r>
    <x v="0"/>
    <n v="12"/>
    <x v="4"/>
    <x v="0"/>
    <n v="0.31999999999999995"/>
    <n v="1279"/>
    <n v="409.28"/>
    <x v="6"/>
    <x v="11"/>
    <x v="2"/>
    <x v="7"/>
  </r>
  <r>
    <x v="0"/>
    <n v="12"/>
    <x v="4"/>
    <x v="0"/>
    <n v="0.27999999999999997"/>
    <n v="745"/>
    <n v="208.6"/>
    <x v="4"/>
    <x v="6"/>
    <x v="2"/>
    <x v="27"/>
  </r>
  <r>
    <x v="0"/>
    <n v="12"/>
    <x v="4"/>
    <x v="0"/>
    <n v="0.06"/>
    <n v="540"/>
    <n v="32.4"/>
    <x v="2"/>
    <x v="21"/>
    <x v="2"/>
    <x v="47"/>
  </r>
  <r>
    <x v="3"/>
    <n v="9"/>
    <x v="8"/>
    <x v="2"/>
    <n v="6.9999999999999993E-2"/>
    <n v="620"/>
    <n v="43.4"/>
    <x v="6"/>
    <x v="9"/>
    <x v="1"/>
    <x v="1"/>
  </r>
  <r>
    <x v="3"/>
    <n v="9"/>
    <x v="8"/>
    <x v="2"/>
    <n v="0.15999999999999998"/>
    <n v="1931"/>
    <n v="308.95999999999998"/>
    <x v="6"/>
    <x v="19"/>
    <x v="1"/>
    <x v="43"/>
  </r>
  <r>
    <x v="1"/>
    <n v="10"/>
    <x v="2"/>
    <x v="0"/>
    <n v="9.9999999999999992E-2"/>
    <n v="2151"/>
    <n v="215.1"/>
    <x v="4"/>
    <x v="6"/>
    <x v="1"/>
    <x v="18"/>
  </r>
  <r>
    <x v="0"/>
    <n v="8"/>
    <x v="6"/>
    <x v="2"/>
    <n v="0.43000000000000005"/>
    <n v="1547"/>
    <n v="665.21"/>
    <x v="2"/>
    <x v="2"/>
    <x v="2"/>
    <x v="17"/>
  </r>
  <r>
    <x v="0"/>
    <n v="8"/>
    <x v="6"/>
    <x v="2"/>
    <n v="0.26"/>
    <n v="926"/>
    <n v="240.76"/>
    <x v="4"/>
    <x v="22"/>
    <x v="2"/>
    <x v="36"/>
  </r>
  <r>
    <x v="0"/>
    <n v="5"/>
    <x v="5"/>
    <x v="1"/>
    <n v="0.2"/>
    <n v="1419"/>
    <n v="283.8"/>
    <x v="4"/>
    <x v="22"/>
    <x v="2"/>
    <x v="40"/>
  </r>
  <r>
    <x v="0"/>
    <n v="5"/>
    <x v="5"/>
    <x v="1"/>
    <n v="0.18999999999999997"/>
    <n v="534"/>
    <n v="101.46"/>
    <x v="5"/>
    <x v="10"/>
    <x v="2"/>
    <x v="39"/>
  </r>
  <r>
    <x v="0"/>
    <n v="12"/>
    <x v="4"/>
    <x v="0"/>
    <n v="0.22"/>
    <n v="2037"/>
    <n v="448.14"/>
    <x v="0"/>
    <x v="20"/>
    <x v="3"/>
    <x v="7"/>
  </r>
  <r>
    <x v="3"/>
    <n v="7"/>
    <x v="7"/>
    <x v="2"/>
    <n v="0.19"/>
    <n v="966"/>
    <n v="183.54"/>
    <x v="2"/>
    <x v="2"/>
    <x v="2"/>
    <x v="19"/>
  </r>
  <r>
    <x v="3"/>
    <n v="7"/>
    <x v="7"/>
    <x v="2"/>
    <n v="0.38"/>
    <n v="1125"/>
    <n v="427.5"/>
    <x v="2"/>
    <x v="2"/>
    <x v="2"/>
    <x v="35"/>
  </r>
  <r>
    <x v="3"/>
    <n v="6"/>
    <x v="1"/>
    <x v="1"/>
    <n v="0.06"/>
    <n v="2333"/>
    <n v="139.97999999999999"/>
    <x v="0"/>
    <x v="20"/>
    <x v="3"/>
    <x v="18"/>
  </r>
  <r>
    <x v="3"/>
    <n v="7"/>
    <x v="7"/>
    <x v="2"/>
    <n v="0.22"/>
    <n v="1361"/>
    <n v="299.42"/>
    <x v="5"/>
    <x v="17"/>
    <x v="4"/>
    <x v="32"/>
  </r>
  <r>
    <x v="3"/>
    <n v="12"/>
    <x v="4"/>
    <x v="0"/>
    <n v="0.09"/>
    <n v="1656"/>
    <n v="149.04"/>
    <x v="6"/>
    <x v="9"/>
    <x v="3"/>
    <x v="2"/>
  </r>
  <r>
    <x v="0"/>
    <n v="4"/>
    <x v="3"/>
    <x v="1"/>
    <n v="0.15"/>
    <n v="1351"/>
    <n v="202.65"/>
    <x v="5"/>
    <x v="17"/>
    <x v="2"/>
    <x v="28"/>
  </r>
  <r>
    <x v="0"/>
    <n v="4"/>
    <x v="3"/>
    <x v="1"/>
    <n v="0.11"/>
    <n v="992"/>
    <n v="109.12"/>
    <x v="1"/>
    <x v="1"/>
    <x v="2"/>
    <x v="48"/>
  </r>
  <r>
    <x v="0"/>
    <n v="12"/>
    <x v="4"/>
    <x v="0"/>
    <n v="0.39999999999999997"/>
    <n v="559"/>
    <n v="223.6"/>
    <x v="6"/>
    <x v="19"/>
    <x v="2"/>
    <x v="31"/>
  </r>
  <r>
    <x v="0"/>
    <n v="12"/>
    <x v="4"/>
    <x v="0"/>
    <n v="0.28999999999999998"/>
    <n v="2404"/>
    <n v="697.16"/>
    <x v="5"/>
    <x v="8"/>
    <x v="2"/>
    <x v="43"/>
  </r>
  <r>
    <x v="0"/>
    <n v="12"/>
    <x v="4"/>
    <x v="0"/>
    <n v="0.39"/>
    <n v="1082"/>
    <n v="421.98"/>
    <x v="2"/>
    <x v="21"/>
    <x v="2"/>
    <x v="3"/>
  </r>
  <r>
    <x v="0"/>
    <n v="10"/>
    <x v="2"/>
    <x v="0"/>
    <n v="0.13999999999999999"/>
    <n v="1051"/>
    <n v="147.13999999999999"/>
    <x v="6"/>
    <x v="19"/>
    <x v="4"/>
    <x v="14"/>
  </r>
  <r>
    <x v="3"/>
    <n v="6"/>
    <x v="1"/>
    <x v="1"/>
    <n v="0.23"/>
    <n v="1578"/>
    <n v="362.94"/>
    <x v="3"/>
    <x v="16"/>
    <x v="4"/>
    <x v="36"/>
  </r>
  <r>
    <x v="3"/>
    <n v="6"/>
    <x v="1"/>
    <x v="1"/>
    <n v="0.39999999999999997"/>
    <n v="1086"/>
    <n v="434.4"/>
    <x v="0"/>
    <x v="12"/>
    <x v="4"/>
    <x v="48"/>
  </r>
  <r>
    <x v="0"/>
    <n v="8"/>
    <x v="6"/>
    <x v="2"/>
    <n v="0.13"/>
    <n v="1703"/>
    <n v="221.39"/>
    <x v="4"/>
    <x v="7"/>
    <x v="4"/>
    <x v="47"/>
  </r>
  <r>
    <x v="0"/>
    <n v="8"/>
    <x v="6"/>
    <x v="2"/>
    <n v="0.32999999999999996"/>
    <n v="1630"/>
    <n v="537.9"/>
    <x v="2"/>
    <x v="21"/>
    <x v="4"/>
    <x v="33"/>
  </r>
  <r>
    <x v="0"/>
    <n v="8"/>
    <x v="6"/>
    <x v="2"/>
    <n v="0.14000000000000001"/>
    <n v="1689"/>
    <n v="236.46"/>
    <x v="5"/>
    <x v="8"/>
    <x v="4"/>
    <x v="33"/>
  </r>
  <r>
    <x v="0"/>
    <n v="9"/>
    <x v="8"/>
    <x v="2"/>
    <n v="0.11"/>
    <n v="1972"/>
    <n v="216.92"/>
    <x v="1"/>
    <x v="1"/>
    <x v="3"/>
    <x v="12"/>
  </r>
  <r>
    <x v="0"/>
    <n v="9"/>
    <x v="8"/>
    <x v="2"/>
    <n v="0.38"/>
    <n v="1797"/>
    <n v="682.86"/>
    <x v="0"/>
    <x v="0"/>
    <x v="3"/>
    <x v="3"/>
  </r>
  <r>
    <x v="1"/>
    <n v="8"/>
    <x v="6"/>
    <x v="2"/>
    <n v="0.27"/>
    <n v="1562"/>
    <n v="421.74"/>
    <x v="1"/>
    <x v="14"/>
    <x v="3"/>
    <x v="4"/>
  </r>
  <r>
    <x v="1"/>
    <n v="8"/>
    <x v="6"/>
    <x v="2"/>
    <n v="0.28000000000000003"/>
    <n v="2398"/>
    <n v="671.44"/>
    <x v="3"/>
    <x v="5"/>
    <x v="3"/>
    <x v="9"/>
  </r>
  <r>
    <x v="1"/>
    <n v="8"/>
    <x v="6"/>
    <x v="2"/>
    <n v="9.9999999999999992E-2"/>
    <n v="2372"/>
    <n v="237.2"/>
    <x v="4"/>
    <x v="7"/>
    <x v="3"/>
    <x v="34"/>
  </r>
  <r>
    <x v="1"/>
    <n v="8"/>
    <x v="6"/>
    <x v="2"/>
    <n v="7.0000000000000007E-2"/>
    <n v="1527"/>
    <n v="106.89"/>
    <x v="1"/>
    <x v="14"/>
    <x v="3"/>
    <x v="14"/>
  </r>
  <r>
    <x v="0"/>
    <n v="3"/>
    <x v="10"/>
    <x v="3"/>
    <n v="0.17"/>
    <n v="884"/>
    <n v="150.28"/>
    <x v="5"/>
    <x v="8"/>
    <x v="4"/>
    <x v="9"/>
  </r>
  <r>
    <x v="0"/>
    <n v="11"/>
    <x v="0"/>
    <x v="0"/>
    <n v="0.26"/>
    <n v="2482"/>
    <n v="645.32000000000005"/>
    <x v="3"/>
    <x v="3"/>
    <x v="1"/>
    <x v="16"/>
  </r>
  <r>
    <x v="3"/>
    <n v="6"/>
    <x v="1"/>
    <x v="1"/>
    <n v="0.1"/>
    <n v="1250"/>
    <n v="125"/>
    <x v="2"/>
    <x v="2"/>
    <x v="3"/>
    <x v="3"/>
  </r>
  <r>
    <x v="3"/>
    <n v="6"/>
    <x v="1"/>
    <x v="1"/>
    <n v="0.23"/>
    <n v="1548"/>
    <n v="356.04"/>
    <x v="2"/>
    <x v="21"/>
    <x v="3"/>
    <x v="6"/>
  </r>
  <r>
    <x v="3"/>
    <n v="6"/>
    <x v="1"/>
    <x v="1"/>
    <n v="0.25"/>
    <n v="2147"/>
    <n v="536.75"/>
    <x v="1"/>
    <x v="1"/>
    <x v="3"/>
    <x v="27"/>
  </r>
  <r>
    <x v="2"/>
    <n v="12"/>
    <x v="4"/>
    <x v="0"/>
    <n v="0.30000000000000004"/>
    <n v="2159"/>
    <n v="647.70000000000005"/>
    <x v="6"/>
    <x v="19"/>
    <x v="4"/>
    <x v="42"/>
  </r>
  <r>
    <x v="3"/>
    <n v="6"/>
    <x v="1"/>
    <x v="1"/>
    <n v="0.41"/>
    <n v="1054"/>
    <n v="432.14"/>
    <x v="5"/>
    <x v="17"/>
    <x v="3"/>
    <x v="37"/>
  </r>
  <r>
    <x v="3"/>
    <n v="6"/>
    <x v="1"/>
    <x v="1"/>
    <n v="0.32999999999999996"/>
    <n v="883"/>
    <n v="291.39"/>
    <x v="6"/>
    <x v="19"/>
    <x v="3"/>
    <x v="36"/>
  </r>
  <r>
    <x v="3"/>
    <n v="6"/>
    <x v="1"/>
    <x v="1"/>
    <n v="0.08"/>
    <n v="1676"/>
    <n v="134.08000000000001"/>
    <x v="0"/>
    <x v="20"/>
    <x v="3"/>
    <x v="46"/>
  </r>
  <r>
    <x v="3"/>
    <n v="6"/>
    <x v="1"/>
    <x v="1"/>
    <n v="0.28999999999999998"/>
    <n v="2323"/>
    <n v="673.67"/>
    <x v="3"/>
    <x v="3"/>
    <x v="3"/>
    <x v="23"/>
  </r>
  <r>
    <x v="3"/>
    <n v="12"/>
    <x v="4"/>
    <x v="0"/>
    <n v="0.23"/>
    <n v="1292"/>
    <n v="297.16000000000003"/>
    <x v="6"/>
    <x v="9"/>
    <x v="3"/>
    <x v="16"/>
  </r>
  <r>
    <x v="3"/>
    <n v="12"/>
    <x v="4"/>
    <x v="0"/>
    <n v="0.16"/>
    <n v="2421"/>
    <n v="387.36"/>
    <x v="2"/>
    <x v="4"/>
    <x v="3"/>
    <x v="5"/>
  </r>
  <r>
    <x v="3"/>
    <n v="12"/>
    <x v="4"/>
    <x v="0"/>
    <n v="0.38"/>
    <n v="1204"/>
    <n v="457.52"/>
    <x v="4"/>
    <x v="7"/>
    <x v="3"/>
    <x v="40"/>
  </r>
  <r>
    <x v="3"/>
    <n v="3"/>
    <x v="10"/>
    <x v="3"/>
    <n v="0.41"/>
    <n v="2118"/>
    <n v="868.38"/>
    <x v="5"/>
    <x v="10"/>
    <x v="3"/>
    <x v="40"/>
  </r>
  <r>
    <x v="3"/>
    <n v="3"/>
    <x v="10"/>
    <x v="3"/>
    <n v="0.3"/>
    <n v="1832"/>
    <n v="549.6"/>
    <x v="6"/>
    <x v="11"/>
    <x v="3"/>
    <x v="34"/>
  </r>
  <r>
    <x v="3"/>
    <n v="3"/>
    <x v="10"/>
    <x v="3"/>
    <n v="0.15"/>
    <n v="1136"/>
    <n v="170.4"/>
    <x v="1"/>
    <x v="1"/>
    <x v="3"/>
    <x v="9"/>
  </r>
  <r>
    <x v="3"/>
    <n v="3"/>
    <x v="10"/>
    <x v="3"/>
    <n v="0.3"/>
    <n v="1952"/>
    <n v="585.6"/>
    <x v="6"/>
    <x v="19"/>
    <x v="3"/>
    <x v="25"/>
  </r>
  <r>
    <x v="0"/>
    <n v="11"/>
    <x v="0"/>
    <x v="0"/>
    <n v="0.34"/>
    <n v="1686"/>
    <n v="573.24"/>
    <x v="1"/>
    <x v="1"/>
    <x v="4"/>
    <x v="34"/>
  </r>
  <r>
    <x v="0"/>
    <n v="11"/>
    <x v="0"/>
    <x v="0"/>
    <n v="0.33999999999999997"/>
    <n v="2202"/>
    <n v="748.68"/>
    <x v="0"/>
    <x v="20"/>
    <x v="4"/>
    <x v="22"/>
  </r>
  <r>
    <x v="0"/>
    <n v="11"/>
    <x v="0"/>
    <x v="0"/>
    <n v="0.31"/>
    <n v="2397"/>
    <n v="743.07"/>
    <x v="6"/>
    <x v="11"/>
    <x v="4"/>
    <x v="18"/>
  </r>
  <r>
    <x v="3"/>
    <n v="11"/>
    <x v="0"/>
    <x v="0"/>
    <n v="0.36"/>
    <n v="1709"/>
    <n v="615.24"/>
    <x v="5"/>
    <x v="8"/>
    <x v="1"/>
    <x v="31"/>
  </r>
  <r>
    <x v="3"/>
    <n v="11"/>
    <x v="0"/>
    <x v="0"/>
    <n v="0.19"/>
    <n v="2340"/>
    <n v="444.6"/>
    <x v="5"/>
    <x v="17"/>
    <x v="1"/>
    <x v="46"/>
  </r>
  <r>
    <x v="2"/>
    <n v="7"/>
    <x v="7"/>
    <x v="2"/>
    <n v="0.28999999999999998"/>
    <n v="1130"/>
    <n v="327.7"/>
    <x v="0"/>
    <x v="20"/>
    <x v="1"/>
    <x v="43"/>
  </r>
  <r>
    <x v="2"/>
    <n v="7"/>
    <x v="7"/>
    <x v="2"/>
    <n v="0.15"/>
    <n v="960"/>
    <n v="144"/>
    <x v="0"/>
    <x v="0"/>
    <x v="1"/>
    <x v="1"/>
  </r>
  <r>
    <x v="2"/>
    <n v="7"/>
    <x v="7"/>
    <x v="2"/>
    <n v="6.9999999999999993E-2"/>
    <n v="2142"/>
    <n v="149.94"/>
    <x v="4"/>
    <x v="7"/>
    <x v="1"/>
    <x v="33"/>
  </r>
  <r>
    <x v="3"/>
    <n v="12"/>
    <x v="4"/>
    <x v="0"/>
    <n v="0.09"/>
    <n v="774"/>
    <n v="69.66"/>
    <x v="0"/>
    <x v="0"/>
    <x v="4"/>
    <x v="21"/>
  </r>
  <r>
    <x v="2"/>
    <n v="6"/>
    <x v="1"/>
    <x v="1"/>
    <n v="0.19"/>
    <n v="2427"/>
    <n v="461.13"/>
    <x v="2"/>
    <x v="21"/>
    <x v="1"/>
    <x v="33"/>
  </r>
  <r>
    <x v="2"/>
    <n v="6"/>
    <x v="1"/>
    <x v="1"/>
    <n v="0.16999999999999998"/>
    <n v="2231"/>
    <n v="379.27"/>
    <x v="2"/>
    <x v="4"/>
    <x v="1"/>
    <x v="6"/>
  </r>
  <r>
    <x v="2"/>
    <n v="6"/>
    <x v="1"/>
    <x v="1"/>
    <n v="0.27"/>
    <n v="1163"/>
    <n v="314.01"/>
    <x v="6"/>
    <x v="11"/>
    <x v="1"/>
    <x v="10"/>
  </r>
  <r>
    <x v="1"/>
    <n v="3"/>
    <x v="10"/>
    <x v="3"/>
    <n v="0.1"/>
    <n v="520"/>
    <n v="52"/>
    <x v="0"/>
    <x v="20"/>
    <x v="2"/>
    <x v="0"/>
  </r>
  <r>
    <x v="1"/>
    <n v="3"/>
    <x v="10"/>
    <x v="3"/>
    <n v="0.42"/>
    <n v="713"/>
    <n v="299.45999999999998"/>
    <x v="4"/>
    <x v="22"/>
    <x v="2"/>
    <x v="26"/>
  </r>
  <r>
    <x v="1"/>
    <n v="5"/>
    <x v="5"/>
    <x v="1"/>
    <n v="0.2"/>
    <n v="2128"/>
    <n v="425.6"/>
    <x v="4"/>
    <x v="6"/>
    <x v="4"/>
    <x v="22"/>
  </r>
  <r>
    <x v="1"/>
    <n v="5"/>
    <x v="5"/>
    <x v="1"/>
    <n v="9.9999999999999992E-2"/>
    <n v="2302"/>
    <n v="230.2"/>
    <x v="6"/>
    <x v="13"/>
    <x v="4"/>
    <x v="32"/>
  </r>
  <r>
    <x v="1"/>
    <n v="5"/>
    <x v="5"/>
    <x v="1"/>
    <n v="0.32999999999999996"/>
    <n v="1735"/>
    <n v="572.54999999999995"/>
    <x v="0"/>
    <x v="0"/>
    <x v="4"/>
    <x v="33"/>
  </r>
  <r>
    <x v="1"/>
    <n v="5"/>
    <x v="5"/>
    <x v="1"/>
    <n v="0.33"/>
    <n v="2178"/>
    <n v="718.74"/>
    <x v="1"/>
    <x v="1"/>
    <x v="4"/>
    <x v="23"/>
  </r>
  <r>
    <x v="1"/>
    <n v="5"/>
    <x v="5"/>
    <x v="1"/>
    <n v="0.44"/>
    <n v="2173"/>
    <n v="956.12"/>
    <x v="6"/>
    <x v="11"/>
    <x v="4"/>
    <x v="27"/>
  </r>
  <r>
    <x v="1"/>
    <n v="5"/>
    <x v="5"/>
    <x v="1"/>
    <n v="0.22"/>
    <n v="1064"/>
    <n v="234.08"/>
    <x v="0"/>
    <x v="12"/>
    <x v="4"/>
    <x v="17"/>
  </r>
  <r>
    <x v="1"/>
    <n v="5"/>
    <x v="5"/>
    <x v="1"/>
    <n v="0.22"/>
    <n v="1259"/>
    <n v="276.98"/>
    <x v="1"/>
    <x v="1"/>
    <x v="4"/>
    <x v="11"/>
  </r>
  <r>
    <x v="3"/>
    <n v="9"/>
    <x v="8"/>
    <x v="2"/>
    <n v="0.11"/>
    <n v="2086"/>
    <n v="229.46"/>
    <x v="4"/>
    <x v="22"/>
    <x v="4"/>
    <x v="34"/>
  </r>
  <r>
    <x v="0"/>
    <n v="11"/>
    <x v="0"/>
    <x v="0"/>
    <n v="0.13"/>
    <n v="2062"/>
    <n v="268.06"/>
    <x v="0"/>
    <x v="20"/>
    <x v="2"/>
    <x v="30"/>
  </r>
  <r>
    <x v="1"/>
    <n v="4"/>
    <x v="3"/>
    <x v="1"/>
    <n v="0.08"/>
    <n v="2463"/>
    <n v="197.04"/>
    <x v="4"/>
    <x v="6"/>
    <x v="2"/>
    <x v="26"/>
  </r>
  <r>
    <x v="2"/>
    <n v="9"/>
    <x v="8"/>
    <x v="2"/>
    <n v="0.27"/>
    <n v="506"/>
    <n v="136.62"/>
    <x v="2"/>
    <x v="15"/>
    <x v="1"/>
    <x v="5"/>
  </r>
  <r>
    <x v="2"/>
    <n v="9"/>
    <x v="8"/>
    <x v="2"/>
    <n v="0.37"/>
    <n v="1354"/>
    <n v="500.98"/>
    <x v="6"/>
    <x v="11"/>
    <x v="1"/>
    <x v="36"/>
  </r>
  <r>
    <x v="2"/>
    <n v="9"/>
    <x v="8"/>
    <x v="2"/>
    <n v="0.24"/>
    <n v="1030"/>
    <n v="247.2"/>
    <x v="5"/>
    <x v="8"/>
    <x v="1"/>
    <x v="37"/>
  </r>
  <r>
    <x v="2"/>
    <n v="12"/>
    <x v="4"/>
    <x v="0"/>
    <n v="0.33"/>
    <n v="530"/>
    <n v="174.9"/>
    <x v="0"/>
    <x v="0"/>
    <x v="4"/>
    <x v="38"/>
  </r>
  <r>
    <x v="2"/>
    <n v="12"/>
    <x v="4"/>
    <x v="0"/>
    <n v="0.29000000000000004"/>
    <n v="1409"/>
    <n v="408.61"/>
    <x v="1"/>
    <x v="14"/>
    <x v="4"/>
    <x v="29"/>
  </r>
  <r>
    <x v="2"/>
    <n v="12"/>
    <x v="4"/>
    <x v="0"/>
    <n v="0.18"/>
    <n v="1419"/>
    <n v="255.42"/>
    <x v="4"/>
    <x v="22"/>
    <x v="4"/>
    <x v="10"/>
  </r>
  <r>
    <x v="2"/>
    <n v="4"/>
    <x v="3"/>
    <x v="1"/>
    <n v="0.38"/>
    <n v="2371"/>
    <n v="900.98"/>
    <x v="2"/>
    <x v="2"/>
    <x v="4"/>
    <x v="37"/>
  </r>
  <r>
    <x v="3"/>
    <n v="9"/>
    <x v="8"/>
    <x v="2"/>
    <n v="0.24000000000000002"/>
    <n v="1078"/>
    <n v="258.72000000000003"/>
    <x v="5"/>
    <x v="17"/>
    <x v="1"/>
    <x v="25"/>
  </r>
  <r>
    <x v="3"/>
    <n v="5"/>
    <x v="5"/>
    <x v="1"/>
    <n v="0.05"/>
    <n v="1084"/>
    <n v="54.2"/>
    <x v="6"/>
    <x v="9"/>
    <x v="4"/>
    <x v="23"/>
  </r>
  <r>
    <x v="3"/>
    <n v="5"/>
    <x v="5"/>
    <x v="1"/>
    <n v="0.12"/>
    <n v="1498"/>
    <n v="179.76"/>
    <x v="2"/>
    <x v="2"/>
    <x v="4"/>
    <x v="8"/>
  </r>
  <r>
    <x v="3"/>
    <n v="5"/>
    <x v="5"/>
    <x v="1"/>
    <n v="0.25"/>
    <n v="1797"/>
    <n v="449.25"/>
    <x v="2"/>
    <x v="15"/>
    <x v="4"/>
    <x v="35"/>
  </r>
  <r>
    <x v="2"/>
    <n v="7"/>
    <x v="7"/>
    <x v="2"/>
    <n v="0.22"/>
    <n v="1596"/>
    <n v="351.12"/>
    <x v="2"/>
    <x v="15"/>
    <x v="2"/>
    <x v="43"/>
  </r>
  <r>
    <x v="2"/>
    <n v="1"/>
    <x v="9"/>
    <x v="3"/>
    <n v="0.43"/>
    <n v="2019"/>
    <n v="868.17"/>
    <x v="3"/>
    <x v="5"/>
    <x v="4"/>
    <x v="26"/>
  </r>
  <r>
    <x v="3"/>
    <n v="9"/>
    <x v="8"/>
    <x v="2"/>
    <n v="0.3"/>
    <n v="2146"/>
    <n v="643.79999999999995"/>
    <x v="4"/>
    <x v="22"/>
    <x v="4"/>
    <x v="41"/>
  </r>
  <r>
    <x v="2"/>
    <n v="6"/>
    <x v="1"/>
    <x v="1"/>
    <n v="0.32"/>
    <n v="544"/>
    <n v="174.08"/>
    <x v="6"/>
    <x v="9"/>
    <x v="2"/>
    <x v="11"/>
  </r>
  <r>
    <x v="2"/>
    <n v="6"/>
    <x v="1"/>
    <x v="1"/>
    <n v="0.12000000000000001"/>
    <n v="1271"/>
    <n v="152.52000000000001"/>
    <x v="3"/>
    <x v="3"/>
    <x v="2"/>
    <x v="11"/>
  </r>
  <r>
    <x v="0"/>
    <n v="2"/>
    <x v="11"/>
    <x v="3"/>
    <n v="0.16999999999999998"/>
    <n v="762"/>
    <n v="129.54"/>
    <x v="1"/>
    <x v="14"/>
    <x v="2"/>
    <x v="25"/>
  </r>
  <r>
    <x v="0"/>
    <n v="12"/>
    <x v="4"/>
    <x v="0"/>
    <n v="0.43"/>
    <n v="1862"/>
    <n v="800.66"/>
    <x v="4"/>
    <x v="7"/>
    <x v="3"/>
    <x v="2"/>
  </r>
  <r>
    <x v="0"/>
    <n v="12"/>
    <x v="4"/>
    <x v="0"/>
    <n v="0.34"/>
    <n v="617"/>
    <n v="209.78"/>
    <x v="0"/>
    <x v="12"/>
    <x v="3"/>
    <x v="35"/>
  </r>
  <r>
    <x v="2"/>
    <n v="10"/>
    <x v="2"/>
    <x v="0"/>
    <n v="0.2"/>
    <n v="2130"/>
    <n v="426"/>
    <x v="6"/>
    <x v="19"/>
    <x v="4"/>
    <x v="8"/>
  </r>
  <r>
    <x v="0"/>
    <n v="7"/>
    <x v="7"/>
    <x v="2"/>
    <n v="0.05"/>
    <n v="1272"/>
    <n v="63.6"/>
    <x v="2"/>
    <x v="15"/>
    <x v="1"/>
    <x v="42"/>
  </r>
  <r>
    <x v="3"/>
    <n v="9"/>
    <x v="8"/>
    <x v="2"/>
    <n v="0.14000000000000001"/>
    <n v="661"/>
    <n v="92.54"/>
    <x v="2"/>
    <x v="15"/>
    <x v="3"/>
    <x v="4"/>
  </r>
  <r>
    <x v="3"/>
    <n v="9"/>
    <x v="8"/>
    <x v="2"/>
    <n v="0.21"/>
    <n v="2290"/>
    <n v="480.9"/>
    <x v="6"/>
    <x v="11"/>
    <x v="3"/>
    <x v="18"/>
  </r>
  <r>
    <x v="0"/>
    <n v="12"/>
    <x v="4"/>
    <x v="0"/>
    <n v="0.22000000000000003"/>
    <n v="1182"/>
    <n v="260.04000000000002"/>
    <x v="1"/>
    <x v="1"/>
    <x v="4"/>
    <x v="9"/>
  </r>
  <r>
    <x v="0"/>
    <n v="12"/>
    <x v="4"/>
    <x v="0"/>
    <n v="0.42"/>
    <n v="2128"/>
    <n v="893.76"/>
    <x v="0"/>
    <x v="0"/>
    <x v="4"/>
    <x v="6"/>
  </r>
  <r>
    <x v="0"/>
    <n v="12"/>
    <x v="4"/>
    <x v="0"/>
    <n v="0.36"/>
    <n v="2042"/>
    <n v="735.12"/>
    <x v="0"/>
    <x v="0"/>
    <x v="4"/>
    <x v="38"/>
  </r>
  <r>
    <x v="0"/>
    <n v="12"/>
    <x v="4"/>
    <x v="0"/>
    <n v="0.32"/>
    <n v="1819"/>
    <n v="582.08000000000004"/>
    <x v="6"/>
    <x v="9"/>
    <x v="4"/>
    <x v="18"/>
  </r>
  <r>
    <x v="0"/>
    <n v="12"/>
    <x v="4"/>
    <x v="0"/>
    <n v="0.43"/>
    <n v="2310"/>
    <n v="993.3"/>
    <x v="4"/>
    <x v="7"/>
    <x v="4"/>
    <x v="7"/>
  </r>
  <r>
    <x v="3"/>
    <n v="1"/>
    <x v="9"/>
    <x v="3"/>
    <n v="0.18"/>
    <n v="1405"/>
    <n v="252.9"/>
    <x v="4"/>
    <x v="22"/>
    <x v="2"/>
    <x v="10"/>
  </r>
  <r>
    <x v="3"/>
    <n v="1"/>
    <x v="9"/>
    <x v="3"/>
    <n v="0.42"/>
    <n v="2103"/>
    <n v="883.26"/>
    <x v="1"/>
    <x v="14"/>
    <x v="2"/>
    <x v="23"/>
  </r>
  <r>
    <x v="3"/>
    <n v="1"/>
    <x v="9"/>
    <x v="3"/>
    <n v="0.17"/>
    <n v="2158"/>
    <n v="366.86"/>
    <x v="0"/>
    <x v="20"/>
    <x v="2"/>
    <x v="41"/>
  </r>
  <r>
    <x v="3"/>
    <n v="1"/>
    <x v="9"/>
    <x v="3"/>
    <n v="0.21999999999999997"/>
    <n v="1399"/>
    <n v="307.77999999999997"/>
    <x v="5"/>
    <x v="17"/>
    <x v="2"/>
    <x v="26"/>
  </r>
  <r>
    <x v="3"/>
    <n v="1"/>
    <x v="9"/>
    <x v="3"/>
    <n v="0.15"/>
    <n v="1333"/>
    <n v="199.95"/>
    <x v="5"/>
    <x v="10"/>
    <x v="2"/>
    <x v="34"/>
  </r>
  <r>
    <x v="3"/>
    <n v="1"/>
    <x v="9"/>
    <x v="3"/>
    <n v="0.22"/>
    <n v="2014"/>
    <n v="443.08"/>
    <x v="5"/>
    <x v="17"/>
    <x v="2"/>
    <x v="44"/>
  </r>
  <r>
    <x v="2"/>
    <n v="9"/>
    <x v="8"/>
    <x v="2"/>
    <n v="6.0000000000000005E-2"/>
    <n v="1808"/>
    <n v="108.48"/>
    <x v="0"/>
    <x v="12"/>
    <x v="2"/>
    <x v="41"/>
  </r>
  <r>
    <x v="2"/>
    <n v="1"/>
    <x v="9"/>
    <x v="3"/>
    <n v="0.15999999999999998"/>
    <n v="2033"/>
    <n v="325.27999999999997"/>
    <x v="4"/>
    <x v="7"/>
    <x v="3"/>
    <x v="17"/>
  </r>
  <r>
    <x v="2"/>
    <n v="1"/>
    <x v="9"/>
    <x v="3"/>
    <n v="0.32"/>
    <n v="698"/>
    <n v="223.36"/>
    <x v="1"/>
    <x v="1"/>
    <x v="3"/>
    <x v="39"/>
  </r>
  <r>
    <x v="2"/>
    <n v="1"/>
    <x v="9"/>
    <x v="3"/>
    <n v="0.22999999999999998"/>
    <n v="759"/>
    <n v="174.57"/>
    <x v="5"/>
    <x v="8"/>
    <x v="3"/>
    <x v="1"/>
  </r>
  <r>
    <x v="0"/>
    <n v="8"/>
    <x v="6"/>
    <x v="2"/>
    <n v="0.36"/>
    <n v="700"/>
    <n v="252"/>
    <x v="2"/>
    <x v="4"/>
    <x v="3"/>
    <x v="26"/>
  </r>
  <r>
    <x v="0"/>
    <n v="8"/>
    <x v="6"/>
    <x v="2"/>
    <n v="0.37"/>
    <n v="550"/>
    <n v="203.5"/>
    <x v="4"/>
    <x v="7"/>
    <x v="3"/>
    <x v="41"/>
  </r>
  <r>
    <x v="0"/>
    <n v="8"/>
    <x v="6"/>
    <x v="2"/>
    <n v="0.16"/>
    <n v="1454"/>
    <n v="232.64"/>
    <x v="2"/>
    <x v="4"/>
    <x v="3"/>
    <x v="18"/>
  </r>
  <r>
    <x v="0"/>
    <n v="8"/>
    <x v="6"/>
    <x v="2"/>
    <n v="0.12"/>
    <n v="1194"/>
    <n v="143.28"/>
    <x v="6"/>
    <x v="11"/>
    <x v="3"/>
    <x v="0"/>
  </r>
  <r>
    <x v="2"/>
    <n v="5"/>
    <x v="5"/>
    <x v="1"/>
    <n v="0.42000000000000004"/>
    <n v="637"/>
    <n v="267.54000000000002"/>
    <x v="0"/>
    <x v="20"/>
    <x v="2"/>
    <x v="32"/>
  </r>
  <r>
    <x v="2"/>
    <n v="5"/>
    <x v="5"/>
    <x v="1"/>
    <n v="0.38"/>
    <n v="516"/>
    <n v="196.08"/>
    <x v="6"/>
    <x v="13"/>
    <x v="2"/>
    <x v="14"/>
  </r>
  <r>
    <x v="0"/>
    <n v="3"/>
    <x v="10"/>
    <x v="3"/>
    <n v="0.27"/>
    <n v="2238"/>
    <n v="604.26"/>
    <x v="3"/>
    <x v="3"/>
    <x v="3"/>
    <x v="46"/>
  </r>
  <r>
    <x v="3"/>
    <n v="10"/>
    <x v="2"/>
    <x v="0"/>
    <n v="0.19"/>
    <n v="2032"/>
    <n v="386.08"/>
    <x v="6"/>
    <x v="9"/>
    <x v="3"/>
    <x v="5"/>
  </r>
  <r>
    <x v="3"/>
    <n v="10"/>
    <x v="2"/>
    <x v="0"/>
    <n v="0.41000000000000003"/>
    <n v="1842"/>
    <n v="755.22"/>
    <x v="0"/>
    <x v="12"/>
    <x v="3"/>
    <x v="4"/>
  </r>
  <r>
    <x v="3"/>
    <n v="10"/>
    <x v="2"/>
    <x v="0"/>
    <n v="0.12000000000000001"/>
    <n v="1589"/>
    <n v="190.68"/>
    <x v="3"/>
    <x v="18"/>
    <x v="3"/>
    <x v="7"/>
  </r>
  <r>
    <x v="3"/>
    <n v="10"/>
    <x v="2"/>
    <x v="0"/>
    <n v="0.14000000000000001"/>
    <n v="1531"/>
    <n v="214.34"/>
    <x v="2"/>
    <x v="21"/>
    <x v="3"/>
    <x v="15"/>
  </r>
  <r>
    <x v="0"/>
    <n v="4"/>
    <x v="3"/>
    <x v="1"/>
    <n v="0.39999999999999997"/>
    <n v="1641"/>
    <n v="656.4"/>
    <x v="6"/>
    <x v="9"/>
    <x v="2"/>
    <x v="40"/>
  </r>
  <r>
    <x v="1"/>
    <n v="12"/>
    <x v="4"/>
    <x v="0"/>
    <n v="0.44"/>
    <n v="1586"/>
    <n v="697.84"/>
    <x v="4"/>
    <x v="7"/>
    <x v="2"/>
    <x v="35"/>
  </r>
  <r>
    <x v="0"/>
    <n v="9"/>
    <x v="8"/>
    <x v="2"/>
    <n v="0.22999999999999998"/>
    <n v="1655"/>
    <n v="380.65"/>
    <x v="1"/>
    <x v="14"/>
    <x v="1"/>
    <x v="19"/>
  </r>
  <r>
    <x v="2"/>
    <n v="12"/>
    <x v="4"/>
    <x v="0"/>
    <n v="0.11"/>
    <n v="1958"/>
    <n v="215.38"/>
    <x v="5"/>
    <x v="17"/>
    <x v="3"/>
    <x v="16"/>
  </r>
  <r>
    <x v="2"/>
    <n v="12"/>
    <x v="4"/>
    <x v="0"/>
    <n v="0.23"/>
    <n v="1083"/>
    <n v="249.09"/>
    <x v="3"/>
    <x v="5"/>
    <x v="3"/>
    <x v="4"/>
  </r>
  <r>
    <x v="3"/>
    <n v="7"/>
    <x v="7"/>
    <x v="2"/>
    <n v="4.9999999999999996E-2"/>
    <n v="2031"/>
    <n v="101.55"/>
    <x v="4"/>
    <x v="7"/>
    <x v="4"/>
    <x v="47"/>
  </r>
  <r>
    <x v="3"/>
    <n v="9"/>
    <x v="8"/>
    <x v="2"/>
    <n v="4.9999999999999996E-2"/>
    <n v="1617"/>
    <n v="80.849999999999994"/>
    <x v="6"/>
    <x v="19"/>
    <x v="3"/>
    <x v="5"/>
  </r>
  <r>
    <x v="1"/>
    <n v="8"/>
    <x v="6"/>
    <x v="2"/>
    <n v="0.33"/>
    <n v="1758"/>
    <n v="580.14"/>
    <x v="1"/>
    <x v="1"/>
    <x v="2"/>
    <x v="47"/>
  </r>
  <r>
    <x v="3"/>
    <n v="11"/>
    <x v="0"/>
    <x v="0"/>
    <n v="0.39"/>
    <n v="1881"/>
    <n v="733.59"/>
    <x v="2"/>
    <x v="2"/>
    <x v="1"/>
    <x v="8"/>
  </r>
  <r>
    <x v="1"/>
    <n v="2"/>
    <x v="11"/>
    <x v="3"/>
    <n v="7.9999999999999988E-2"/>
    <n v="1658"/>
    <n v="132.63999999999999"/>
    <x v="5"/>
    <x v="8"/>
    <x v="4"/>
    <x v="14"/>
  </r>
  <r>
    <x v="2"/>
    <n v="1"/>
    <x v="9"/>
    <x v="3"/>
    <n v="0.33"/>
    <n v="1401"/>
    <n v="462.33"/>
    <x v="1"/>
    <x v="1"/>
    <x v="1"/>
    <x v="29"/>
  </r>
  <r>
    <x v="2"/>
    <n v="1"/>
    <x v="9"/>
    <x v="3"/>
    <n v="0.39"/>
    <n v="1949"/>
    <n v="760.11"/>
    <x v="6"/>
    <x v="11"/>
    <x v="1"/>
    <x v="5"/>
  </r>
  <r>
    <x v="2"/>
    <n v="1"/>
    <x v="9"/>
    <x v="3"/>
    <n v="0.44"/>
    <n v="2239"/>
    <n v="985.16"/>
    <x v="1"/>
    <x v="1"/>
    <x v="1"/>
    <x v="42"/>
  </r>
  <r>
    <x v="2"/>
    <n v="1"/>
    <x v="9"/>
    <x v="3"/>
    <n v="0.35"/>
    <n v="1903"/>
    <n v="666.05"/>
    <x v="5"/>
    <x v="17"/>
    <x v="1"/>
    <x v="16"/>
  </r>
  <r>
    <x v="2"/>
    <n v="1"/>
    <x v="9"/>
    <x v="3"/>
    <n v="9.9999999999999992E-2"/>
    <n v="1367"/>
    <n v="136.69999999999999"/>
    <x v="2"/>
    <x v="2"/>
    <x v="1"/>
    <x v="23"/>
  </r>
  <r>
    <x v="2"/>
    <n v="5"/>
    <x v="5"/>
    <x v="1"/>
    <n v="0.42"/>
    <n v="1000"/>
    <n v="420"/>
    <x v="2"/>
    <x v="2"/>
    <x v="1"/>
    <x v="19"/>
  </r>
  <r>
    <x v="0"/>
    <n v="5"/>
    <x v="5"/>
    <x v="1"/>
    <n v="0.41"/>
    <n v="535"/>
    <n v="219.35"/>
    <x v="2"/>
    <x v="21"/>
    <x v="1"/>
    <x v="9"/>
  </r>
  <r>
    <x v="3"/>
    <n v="1"/>
    <x v="9"/>
    <x v="3"/>
    <n v="0.14000000000000001"/>
    <n v="1562"/>
    <n v="218.68"/>
    <x v="6"/>
    <x v="19"/>
    <x v="3"/>
    <x v="44"/>
  </r>
  <r>
    <x v="3"/>
    <n v="1"/>
    <x v="9"/>
    <x v="3"/>
    <n v="0.16999999999999998"/>
    <n v="1114"/>
    <n v="189.38"/>
    <x v="6"/>
    <x v="19"/>
    <x v="3"/>
    <x v="36"/>
  </r>
  <r>
    <x v="3"/>
    <n v="1"/>
    <x v="9"/>
    <x v="3"/>
    <n v="4.9999999999999996E-2"/>
    <n v="2382"/>
    <n v="119.1"/>
    <x v="2"/>
    <x v="4"/>
    <x v="3"/>
    <x v="38"/>
  </r>
  <r>
    <x v="3"/>
    <n v="1"/>
    <x v="9"/>
    <x v="3"/>
    <n v="0.31"/>
    <n v="649"/>
    <n v="201.19"/>
    <x v="0"/>
    <x v="20"/>
    <x v="3"/>
    <x v="21"/>
  </r>
  <r>
    <x v="3"/>
    <n v="1"/>
    <x v="9"/>
    <x v="3"/>
    <n v="0.32"/>
    <n v="1880"/>
    <n v="601.6"/>
    <x v="3"/>
    <x v="18"/>
    <x v="3"/>
    <x v="47"/>
  </r>
  <r>
    <x v="3"/>
    <n v="1"/>
    <x v="9"/>
    <x v="3"/>
    <n v="0.31"/>
    <n v="825"/>
    <n v="255.75"/>
    <x v="1"/>
    <x v="1"/>
    <x v="3"/>
    <x v="41"/>
  </r>
  <r>
    <x v="2"/>
    <n v="6"/>
    <x v="1"/>
    <x v="1"/>
    <n v="0.37"/>
    <n v="1026"/>
    <n v="379.62"/>
    <x v="5"/>
    <x v="10"/>
    <x v="4"/>
    <x v="34"/>
  </r>
  <r>
    <x v="1"/>
    <n v="8"/>
    <x v="6"/>
    <x v="2"/>
    <n v="0.12"/>
    <n v="1273"/>
    <n v="152.76"/>
    <x v="2"/>
    <x v="21"/>
    <x v="2"/>
    <x v="35"/>
  </r>
  <r>
    <x v="1"/>
    <n v="8"/>
    <x v="6"/>
    <x v="2"/>
    <n v="0.17"/>
    <n v="1072"/>
    <n v="182.24"/>
    <x v="2"/>
    <x v="15"/>
    <x v="2"/>
    <x v="5"/>
  </r>
  <r>
    <x v="1"/>
    <n v="8"/>
    <x v="6"/>
    <x v="2"/>
    <n v="0.24"/>
    <n v="1794"/>
    <n v="430.56"/>
    <x v="6"/>
    <x v="9"/>
    <x v="2"/>
    <x v="0"/>
  </r>
  <r>
    <x v="1"/>
    <n v="8"/>
    <x v="6"/>
    <x v="2"/>
    <n v="0.32"/>
    <n v="1889"/>
    <n v="604.48"/>
    <x v="4"/>
    <x v="7"/>
    <x v="2"/>
    <x v="30"/>
  </r>
  <r>
    <x v="1"/>
    <n v="10"/>
    <x v="2"/>
    <x v="0"/>
    <n v="0.36"/>
    <n v="2196"/>
    <n v="790.56"/>
    <x v="6"/>
    <x v="9"/>
    <x v="4"/>
    <x v="33"/>
  </r>
  <r>
    <x v="1"/>
    <n v="10"/>
    <x v="2"/>
    <x v="0"/>
    <n v="0.38"/>
    <n v="1856"/>
    <n v="705.28"/>
    <x v="2"/>
    <x v="21"/>
    <x v="4"/>
    <x v="25"/>
  </r>
  <r>
    <x v="1"/>
    <n v="10"/>
    <x v="2"/>
    <x v="0"/>
    <n v="0.42"/>
    <n v="2406"/>
    <n v="1010.52"/>
    <x v="2"/>
    <x v="15"/>
    <x v="4"/>
    <x v="25"/>
  </r>
  <r>
    <x v="1"/>
    <n v="10"/>
    <x v="2"/>
    <x v="0"/>
    <n v="0.32999999999999996"/>
    <n v="1746"/>
    <n v="576.17999999999995"/>
    <x v="6"/>
    <x v="9"/>
    <x v="4"/>
    <x v="39"/>
  </r>
  <r>
    <x v="1"/>
    <n v="5"/>
    <x v="5"/>
    <x v="1"/>
    <n v="0.22"/>
    <n v="704"/>
    <n v="154.88"/>
    <x v="6"/>
    <x v="11"/>
    <x v="1"/>
    <x v="5"/>
  </r>
  <r>
    <x v="3"/>
    <n v="3"/>
    <x v="10"/>
    <x v="3"/>
    <n v="0.15"/>
    <n v="1787"/>
    <n v="268.05"/>
    <x v="4"/>
    <x v="22"/>
    <x v="2"/>
    <x v="24"/>
  </r>
  <r>
    <x v="1"/>
    <n v="12"/>
    <x v="4"/>
    <x v="0"/>
    <n v="0.38"/>
    <n v="825"/>
    <n v="313.5"/>
    <x v="5"/>
    <x v="10"/>
    <x v="2"/>
    <x v="41"/>
  </r>
  <r>
    <x v="1"/>
    <n v="6"/>
    <x v="1"/>
    <x v="1"/>
    <n v="0.38999999999999996"/>
    <n v="1702"/>
    <n v="663.78"/>
    <x v="5"/>
    <x v="10"/>
    <x v="1"/>
    <x v="4"/>
  </r>
  <r>
    <x v="1"/>
    <n v="6"/>
    <x v="1"/>
    <x v="1"/>
    <n v="0.2"/>
    <n v="1167"/>
    <n v="233.4"/>
    <x v="5"/>
    <x v="17"/>
    <x v="1"/>
    <x v="13"/>
  </r>
  <r>
    <x v="1"/>
    <n v="6"/>
    <x v="1"/>
    <x v="1"/>
    <n v="0.33"/>
    <n v="1059"/>
    <n v="349.47"/>
    <x v="2"/>
    <x v="15"/>
    <x v="1"/>
    <x v="0"/>
  </r>
  <r>
    <x v="1"/>
    <n v="6"/>
    <x v="1"/>
    <x v="1"/>
    <n v="0.31"/>
    <n v="1546"/>
    <n v="479.26"/>
    <x v="4"/>
    <x v="22"/>
    <x v="1"/>
    <x v="48"/>
  </r>
  <r>
    <x v="0"/>
    <n v="5"/>
    <x v="5"/>
    <x v="1"/>
    <n v="0.27"/>
    <n v="2135"/>
    <n v="576.45000000000005"/>
    <x v="3"/>
    <x v="5"/>
    <x v="1"/>
    <x v="1"/>
  </r>
  <r>
    <x v="2"/>
    <n v="9"/>
    <x v="8"/>
    <x v="2"/>
    <n v="0.31"/>
    <n v="1802"/>
    <n v="558.62"/>
    <x v="5"/>
    <x v="8"/>
    <x v="2"/>
    <x v="5"/>
  </r>
  <r>
    <x v="2"/>
    <n v="9"/>
    <x v="8"/>
    <x v="2"/>
    <n v="7.9999999999999988E-2"/>
    <n v="979"/>
    <n v="78.319999999999993"/>
    <x v="0"/>
    <x v="20"/>
    <x v="2"/>
    <x v="45"/>
  </r>
  <r>
    <x v="3"/>
    <n v="9"/>
    <x v="8"/>
    <x v="2"/>
    <n v="0.19"/>
    <n v="816"/>
    <n v="155.04"/>
    <x v="2"/>
    <x v="4"/>
    <x v="3"/>
    <x v="6"/>
  </r>
  <r>
    <x v="1"/>
    <n v="12"/>
    <x v="4"/>
    <x v="0"/>
    <n v="0.33"/>
    <n v="663"/>
    <n v="218.79"/>
    <x v="2"/>
    <x v="4"/>
    <x v="4"/>
    <x v="49"/>
  </r>
  <r>
    <x v="1"/>
    <n v="12"/>
    <x v="4"/>
    <x v="0"/>
    <n v="0.44"/>
    <n v="1627"/>
    <n v="715.88"/>
    <x v="2"/>
    <x v="4"/>
    <x v="4"/>
    <x v="9"/>
  </r>
  <r>
    <x v="1"/>
    <n v="12"/>
    <x v="4"/>
    <x v="0"/>
    <n v="0.38"/>
    <n v="1549"/>
    <n v="588.62"/>
    <x v="1"/>
    <x v="1"/>
    <x v="4"/>
    <x v="45"/>
  </r>
  <r>
    <x v="1"/>
    <n v="11"/>
    <x v="0"/>
    <x v="0"/>
    <n v="0.29000000000000004"/>
    <n v="2018"/>
    <n v="585.22"/>
    <x v="3"/>
    <x v="16"/>
    <x v="2"/>
    <x v="3"/>
  </r>
  <r>
    <x v="3"/>
    <n v="2"/>
    <x v="11"/>
    <x v="3"/>
    <n v="0.22999999999999998"/>
    <n v="1983"/>
    <n v="456.09"/>
    <x v="5"/>
    <x v="10"/>
    <x v="2"/>
    <x v="30"/>
  </r>
  <r>
    <x v="3"/>
    <n v="2"/>
    <x v="11"/>
    <x v="3"/>
    <n v="0.19"/>
    <n v="2029"/>
    <n v="385.51"/>
    <x v="3"/>
    <x v="16"/>
    <x v="2"/>
    <x v="48"/>
  </r>
  <r>
    <x v="0"/>
    <n v="8"/>
    <x v="6"/>
    <x v="2"/>
    <n v="0.06"/>
    <n v="1980"/>
    <n v="118.8"/>
    <x v="6"/>
    <x v="9"/>
    <x v="4"/>
    <x v="44"/>
  </r>
  <r>
    <x v="0"/>
    <n v="3"/>
    <x v="10"/>
    <x v="3"/>
    <n v="0.14000000000000001"/>
    <n v="2375"/>
    <n v="332.5"/>
    <x v="2"/>
    <x v="15"/>
    <x v="1"/>
    <x v="7"/>
  </r>
  <r>
    <x v="3"/>
    <n v="4"/>
    <x v="3"/>
    <x v="1"/>
    <n v="4.9999999999999996E-2"/>
    <n v="1736"/>
    <n v="86.8"/>
    <x v="4"/>
    <x v="7"/>
    <x v="2"/>
    <x v="7"/>
  </r>
  <r>
    <x v="2"/>
    <n v="11"/>
    <x v="0"/>
    <x v="0"/>
    <n v="0.17"/>
    <n v="1843"/>
    <n v="313.31"/>
    <x v="5"/>
    <x v="17"/>
    <x v="2"/>
    <x v="23"/>
  </r>
  <r>
    <x v="2"/>
    <n v="11"/>
    <x v="0"/>
    <x v="0"/>
    <n v="0.45"/>
    <n v="1176"/>
    <n v="529.20000000000005"/>
    <x v="2"/>
    <x v="2"/>
    <x v="2"/>
    <x v="9"/>
  </r>
  <r>
    <x v="1"/>
    <n v="2"/>
    <x v="11"/>
    <x v="3"/>
    <n v="0.25"/>
    <n v="662"/>
    <n v="165.5"/>
    <x v="4"/>
    <x v="6"/>
    <x v="3"/>
    <x v="12"/>
  </r>
  <r>
    <x v="1"/>
    <n v="2"/>
    <x v="11"/>
    <x v="3"/>
    <n v="0.23"/>
    <n v="1501"/>
    <n v="345.23"/>
    <x v="6"/>
    <x v="19"/>
    <x v="3"/>
    <x v="34"/>
  </r>
  <r>
    <x v="2"/>
    <n v="10"/>
    <x v="2"/>
    <x v="0"/>
    <n v="0.38"/>
    <n v="1900"/>
    <n v="722"/>
    <x v="3"/>
    <x v="5"/>
    <x v="2"/>
    <x v="30"/>
  </r>
  <r>
    <x v="2"/>
    <n v="10"/>
    <x v="2"/>
    <x v="0"/>
    <n v="9.9999999999999992E-2"/>
    <n v="1471"/>
    <n v="147.1"/>
    <x v="6"/>
    <x v="9"/>
    <x v="2"/>
    <x v="46"/>
  </r>
  <r>
    <x v="2"/>
    <n v="10"/>
    <x v="2"/>
    <x v="0"/>
    <n v="0.42"/>
    <n v="874"/>
    <n v="367.08"/>
    <x v="6"/>
    <x v="19"/>
    <x v="2"/>
    <x v="10"/>
  </r>
  <r>
    <x v="2"/>
    <n v="10"/>
    <x v="2"/>
    <x v="0"/>
    <n v="0.33"/>
    <n v="1259"/>
    <n v="415.47"/>
    <x v="4"/>
    <x v="22"/>
    <x v="2"/>
    <x v="16"/>
  </r>
  <r>
    <x v="3"/>
    <n v="5"/>
    <x v="5"/>
    <x v="1"/>
    <n v="0.05"/>
    <n v="1670"/>
    <n v="83.5"/>
    <x v="5"/>
    <x v="17"/>
    <x v="2"/>
    <x v="28"/>
  </r>
  <r>
    <x v="3"/>
    <n v="5"/>
    <x v="5"/>
    <x v="1"/>
    <n v="0.26"/>
    <n v="1801"/>
    <n v="468.26"/>
    <x v="3"/>
    <x v="18"/>
    <x v="2"/>
    <x v="5"/>
  </r>
  <r>
    <x v="1"/>
    <n v="3"/>
    <x v="10"/>
    <x v="3"/>
    <n v="0.21"/>
    <n v="1776"/>
    <n v="372.96"/>
    <x v="1"/>
    <x v="14"/>
    <x v="3"/>
    <x v="47"/>
  </r>
  <r>
    <x v="0"/>
    <n v="9"/>
    <x v="8"/>
    <x v="2"/>
    <n v="0.12"/>
    <n v="2031"/>
    <n v="243.72"/>
    <x v="1"/>
    <x v="14"/>
    <x v="4"/>
    <x v="36"/>
  </r>
  <r>
    <x v="2"/>
    <n v="6"/>
    <x v="1"/>
    <x v="1"/>
    <n v="0.23"/>
    <n v="2081"/>
    <n v="478.63"/>
    <x v="4"/>
    <x v="22"/>
    <x v="4"/>
    <x v="39"/>
  </r>
  <r>
    <x v="2"/>
    <n v="6"/>
    <x v="1"/>
    <x v="1"/>
    <n v="0.32999999999999996"/>
    <n v="2166"/>
    <n v="714.78"/>
    <x v="5"/>
    <x v="8"/>
    <x v="4"/>
    <x v="46"/>
  </r>
  <r>
    <x v="2"/>
    <n v="6"/>
    <x v="1"/>
    <x v="1"/>
    <n v="0.34"/>
    <n v="1152"/>
    <n v="391.68"/>
    <x v="1"/>
    <x v="14"/>
    <x v="4"/>
    <x v="39"/>
  </r>
  <r>
    <x v="2"/>
    <n v="6"/>
    <x v="1"/>
    <x v="1"/>
    <n v="6.9999999999999993E-2"/>
    <n v="1831"/>
    <n v="128.16999999999999"/>
    <x v="3"/>
    <x v="3"/>
    <x v="4"/>
    <x v="8"/>
  </r>
  <r>
    <x v="2"/>
    <n v="6"/>
    <x v="1"/>
    <x v="1"/>
    <n v="0.3"/>
    <n v="2313"/>
    <n v="693.9"/>
    <x v="1"/>
    <x v="1"/>
    <x v="4"/>
    <x v="37"/>
  </r>
  <r>
    <x v="3"/>
    <n v="6"/>
    <x v="1"/>
    <x v="1"/>
    <n v="0.22"/>
    <n v="1918"/>
    <n v="421.96"/>
    <x v="4"/>
    <x v="6"/>
    <x v="4"/>
    <x v="42"/>
  </r>
  <r>
    <x v="3"/>
    <n v="6"/>
    <x v="1"/>
    <x v="1"/>
    <n v="0.35"/>
    <n v="1580"/>
    <n v="553"/>
    <x v="2"/>
    <x v="4"/>
    <x v="4"/>
    <x v="18"/>
  </r>
  <r>
    <x v="2"/>
    <n v="5"/>
    <x v="5"/>
    <x v="1"/>
    <n v="0.16999999999999998"/>
    <n v="506"/>
    <n v="86.02"/>
    <x v="5"/>
    <x v="8"/>
    <x v="2"/>
    <x v="22"/>
  </r>
  <r>
    <x v="2"/>
    <n v="5"/>
    <x v="5"/>
    <x v="1"/>
    <n v="0.37"/>
    <n v="1291"/>
    <n v="477.67"/>
    <x v="5"/>
    <x v="10"/>
    <x v="2"/>
    <x v="39"/>
  </r>
  <r>
    <x v="3"/>
    <n v="8"/>
    <x v="6"/>
    <x v="2"/>
    <n v="0.31"/>
    <n v="681"/>
    <n v="211.11"/>
    <x v="4"/>
    <x v="7"/>
    <x v="3"/>
    <x v="47"/>
  </r>
  <r>
    <x v="3"/>
    <n v="8"/>
    <x v="6"/>
    <x v="2"/>
    <n v="4.9999999999999996E-2"/>
    <n v="553"/>
    <n v="27.65"/>
    <x v="4"/>
    <x v="22"/>
    <x v="3"/>
    <x v="3"/>
  </r>
  <r>
    <x v="3"/>
    <n v="8"/>
    <x v="6"/>
    <x v="2"/>
    <n v="0.25"/>
    <n v="693"/>
    <n v="173.25"/>
    <x v="2"/>
    <x v="15"/>
    <x v="3"/>
    <x v="41"/>
  </r>
  <r>
    <x v="3"/>
    <n v="6"/>
    <x v="1"/>
    <x v="1"/>
    <n v="0.37999999999999995"/>
    <n v="1712"/>
    <n v="650.55999999999995"/>
    <x v="6"/>
    <x v="11"/>
    <x v="1"/>
    <x v="37"/>
  </r>
  <r>
    <x v="3"/>
    <n v="6"/>
    <x v="1"/>
    <x v="1"/>
    <n v="0.12"/>
    <n v="1336"/>
    <n v="160.32"/>
    <x v="1"/>
    <x v="14"/>
    <x v="1"/>
    <x v="18"/>
  </r>
  <r>
    <x v="3"/>
    <n v="6"/>
    <x v="1"/>
    <x v="1"/>
    <n v="0.31"/>
    <n v="1095"/>
    <n v="339.45"/>
    <x v="5"/>
    <x v="10"/>
    <x v="1"/>
    <x v="15"/>
  </r>
  <r>
    <x v="3"/>
    <n v="6"/>
    <x v="1"/>
    <x v="1"/>
    <n v="0.35"/>
    <n v="1950"/>
    <n v="682.5"/>
    <x v="1"/>
    <x v="14"/>
    <x v="1"/>
    <x v="18"/>
  </r>
  <r>
    <x v="0"/>
    <n v="7"/>
    <x v="7"/>
    <x v="2"/>
    <n v="0.16999999999999998"/>
    <n v="1478"/>
    <n v="251.26"/>
    <x v="2"/>
    <x v="4"/>
    <x v="1"/>
    <x v="0"/>
  </r>
  <r>
    <x v="0"/>
    <n v="7"/>
    <x v="7"/>
    <x v="2"/>
    <n v="0.44000000000000006"/>
    <n v="1726"/>
    <n v="759.44"/>
    <x v="2"/>
    <x v="2"/>
    <x v="1"/>
    <x v="35"/>
  </r>
  <r>
    <x v="0"/>
    <n v="7"/>
    <x v="7"/>
    <x v="2"/>
    <n v="0.19"/>
    <n v="1423"/>
    <n v="270.37"/>
    <x v="1"/>
    <x v="14"/>
    <x v="1"/>
    <x v="32"/>
  </r>
  <r>
    <x v="2"/>
    <n v="9"/>
    <x v="8"/>
    <x v="2"/>
    <n v="0.13"/>
    <n v="506"/>
    <n v="65.78"/>
    <x v="5"/>
    <x v="17"/>
    <x v="3"/>
    <x v="44"/>
  </r>
  <r>
    <x v="3"/>
    <n v="11"/>
    <x v="0"/>
    <x v="0"/>
    <n v="0.17"/>
    <n v="866"/>
    <n v="147.22"/>
    <x v="4"/>
    <x v="22"/>
    <x v="1"/>
    <x v="38"/>
  </r>
  <r>
    <x v="0"/>
    <n v="3"/>
    <x v="10"/>
    <x v="3"/>
    <n v="0.24000000000000002"/>
    <n v="982"/>
    <n v="235.68"/>
    <x v="6"/>
    <x v="9"/>
    <x v="3"/>
    <x v="10"/>
  </r>
  <r>
    <x v="1"/>
    <n v="11"/>
    <x v="0"/>
    <x v="0"/>
    <n v="0.44999999999999996"/>
    <n v="1287"/>
    <n v="579.15"/>
    <x v="0"/>
    <x v="20"/>
    <x v="4"/>
    <x v="13"/>
  </r>
  <r>
    <x v="1"/>
    <n v="11"/>
    <x v="0"/>
    <x v="0"/>
    <n v="0.21"/>
    <n v="2205"/>
    <n v="463.05"/>
    <x v="6"/>
    <x v="13"/>
    <x v="4"/>
    <x v="1"/>
  </r>
  <r>
    <x v="1"/>
    <n v="11"/>
    <x v="0"/>
    <x v="0"/>
    <n v="0.09"/>
    <n v="1808"/>
    <n v="162.72"/>
    <x v="2"/>
    <x v="2"/>
    <x v="4"/>
    <x v="13"/>
  </r>
  <r>
    <x v="0"/>
    <n v="11"/>
    <x v="0"/>
    <x v="0"/>
    <n v="0.16"/>
    <n v="680"/>
    <n v="108.8"/>
    <x v="6"/>
    <x v="11"/>
    <x v="2"/>
    <x v="44"/>
  </r>
  <r>
    <x v="0"/>
    <n v="11"/>
    <x v="0"/>
    <x v="0"/>
    <n v="0.36000000000000004"/>
    <n v="2386"/>
    <n v="858.96"/>
    <x v="2"/>
    <x v="21"/>
    <x v="2"/>
    <x v="23"/>
  </r>
  <r>
    <x v="0"/>
    <n v="11"/>
    <x v="0"/>
    <x v="0"/>
    <n v="0.27"/>
    <n v="2280"/>
    <n v="615.6"/>
    <x v="1"/>
    <x v="14"/>
    <x v="2"/>
    <x v="44"/>
  </r>
  <r>
    <x v="0"/>
    <n v="11"/>
    <x v="0"/>
    <x v="0"/>
    <n v="0.37"/>
    <n v="2008"/>
    <n v="742.96"/>
    <x v="1"/>
    <x v="1"/>
    <x v="2"/>
    <x v="31"/>
  </r>
  <r>
    <x v="1"/>
    <n v="10"/>
    <x v="2"/>
    <x v="0"/>
    <n v="0.19"/>
    <n v="652"/>
    <n v="123.88"/>
    <x v="2"/>
    <x v="4"/>
    <x v="1"/>
    <x v="12"/>
  </r>
  <r>
    <x v="1"/>
    <n v="10"/>
    <x v="2"/>
    <x v="0"/>
    <n v="4.9999999999999996E-2"/>
    <n v="2076"/>
    <n v="103.8"/>
    <x v="4"/>
    <x v="7"/>
    <x v="1"/>
    <x v="18"/>
  </r>
  <r>
    <x v="3"/>
    <n v="1"/>
    <x v="9"/>
    <x v="3"/>
    <n v="0.31"/>
    <n v="1353"/>
    <n v="419.43"/>
    <x v="0"/>
    <x v="0"/>
    <x v="4"/>
    <x v="5"/>
  </r>
  <r>
    <x v="2"/>
    <n v="2"/>
    <x v="11"/>
    <x v="3"/>
    <n v="0.21000000000000002"/>
    <n v="740"/>
    <n v="155.4"/>
    <x v="3"/>
    <x v="3"/>
    <x v="4"/>
    <x v="35"/>
  </r>
  <r>
    <x v="0"/>
    <n v="6"/>
    <x v="1"/>
    <x v="1"/>
    <n v="0.28000000000000003"/>
    <n v="1100"/>
    <n v="308"/>
    <x v="1"/>
    <x v="1"/>
    <x v="2"/>
    <x v="1"/>
  </r>
  <r>
    <x v="0"/>
    <n v="6"/>
    <x v="1"/>
    <x v="1"/>
    <n v="0.12000000000000001"/>
    <n v="1759"/>
    <n v="211.08"/>
    <x v="6"/>
    <x v="19"/>
    <x v="2"/>
    <x v="17"/>
  </r>
  <r>
    <x v="0"/>
    <n v="5"/>
    <x v="5"/>
    <x v="1"/>
    <n v="0.10999999999999999"/>
    <n v="2099"/>
    <n v="230.89"/>
    <x v="6"/>
    <x v="9"/>
    <x v="1"/>
    <x v="28"/>
  </r>
  <r>
    <x v="0"/>
    <n v="2"/>
    <x v="11"/>
    <x v="3"/>
    <n v="0.32999999999999996"/>
    <n v="1935"/>
    <n v="638.54999999999995"/>
    <x v="4"/>
    <x v="7"/>
    <x v="4"/>
    <x v="42"/>
  </r>
  <r>
    <x v="0"/>
    <n v="2"/>
    <x v="11"/>
    <x v="3"/>
    <n v="0.08"/>
    <n v="1316"/>
    <n v="105.28"/>
    <x v="0"/>
    <x v="20"/>
    <x v="4"/>
    <x v="31"/>
  </r>
  <r>
    <x v="2"/>
    <n v="8"/>
    <x v="6"/>
    <x v="2"/>
    <n v="0.25"/>
    <n v="2040"/>
    <n v="510"/>
    <x v="5"/>
    <x v="17"/>
    <x v="4"/>
    <x v="49"/>
  </r>
  <r>
    <x v="2"/>
    <n v="8"/>
    <x v="6"/>
    <x v="2"/>
    <n v="0.27999999999999997"/>
    <n v="1742"/>
    <n v="487.76"/>
    <x v="2"/>
    <x v="4"/>
    <x v="4"/>
    <x v="0"/>
  </r>
  <r>
    <x v="2"/>
    <n v="8"/>
    <x v="6"/>
    <x v="2"/>
    <n v="0.27"/>
    <n v="1559"/>
    <n v="420.93"/>
    <x v="2"/>
    <x v="15"/>
    <x v="4"/>
    <x v="20"/>
  </r>
  <r>
    <x v="3"/>
    <n v="4"/>
    <x v="3"/>
    <x v="1"/>
    <n v="0.13"/>
    <n v="1141"/>
    <n v="148.33000000000001"/>
    <x v="4"/>
    <x v="6"/>
    <x v="4"/>
    <x v="29"/>
  </r>
  <r>
    <x v="3"/>
    <n v="4"/>
    <x v="3"/>
    <x v="1"/>
    <n v="0.32999999999999996"/>
    <n v="2060"/>
    <n v="679.8"/>
    <x v="6"/>
    <x v="13"/>
    <x v="4"/>
    <x v="24"/>
  </r>
  <r>
    <x v="2"/>
    <n v="6"/>
    <x v="1"/>
    <x v="1"/>
    <n v="0.39999999999999997"/>
    <n v="1426"/>
    <n v="570.4"/>
    <x v="2"/>
    <x v="2"/>
    <x v="2"/>
    <x v="7"/>
  </r>
  <r>
    <x v="2"/>
    <n v="6"/>
    <x v="1"/>
    <x v="1"/>
    <n v="6.9999999999999993E-2"/>
    <n v="1263"/>
    <n v="88.41"/>
    <x v="4"/>
    <x v="22"/>
    <x v="2"/>
    <x v="14"/>
  </r>
  <r>
    <x v="0"/>
    <n v="1"/>
    <x v="9"/>
    <x v="3"/>
    <n v="0.38"/>
    <n v="1880"/>
    <n v="714.4"/>
    <x v="2"/>
    <x v="15"/>
    <x v="1"/>
    <x v="36"/>
  </r>
  <r>
    <x v="0"/>
    <n v="1"/>
    <x v="9"/>
    <x v="3"/>
    <n v="0.25"/>
    <n v="899"/>
    <n v="224.75"/>
    <x v="6"/>
    <x v="13"/>
    <x v="1"/>
    <x v="3"/>
  </r>
  <r>
    <x v="0"/>
    <n v="1"/>
    <x v="9"/>
    <x v="3"/>
    <n v="0.37"/>
    <n v="1417"/>
    <n v="524.29"/>
    <x v="2"/>
    <x v="2"/>
    <x v="1"/>
    <x v="33"/>
  </r>
  <r>
    <x v="2"/>
    <n v="1"/>
    <x v="9"/>
    <x v="3"/>
    <n v="0.18"/>
    <n v="1066"/>
    <n v="191.88"/>
    <x v="6"/>
    <x v="11"/>
    <x v="1"/>
    <x v="5"/>
  </r>
  <r>
    <x v="2"/>
    <n v="1"/>
    <x v="9"/>
    <x v="3"/>
    <n v="0.09"/>
    <n v="1330"/>
    <n v="119.7"/>
    <x v="6"/>
    <x v="19"/>
    <x v="1"/>
    <x v="16"/>
  </r>
  <r>
    <x v="0"/>
    <n v="9"/>
    <x v="8"/>
    <x v="2"/>
    <n v="0.36000000000000004"/>
    <n v="1677"/>
    <n v="603.72"/>
    <x v="1"/>
    <x v="1"/>
    <x v="4"/>
    <x v="11"/>
  </r>
  <r>
    <x v="2"/>
    <n v="4"/>
    <x v="3"/>
    <x v="1"/>
    <n v="0.4"/>
    <n v="627"/>
    <n v="250.8"/>
    <x v="1"/>
    <x v="1"/>
    <x v="4"/>
    <x v="34"/>
  </r>
  <r>
    <x v="0"/>
    <n v="9"/>
    <x v="8"/>
    <x v="2"/>
    <n v="0.45"/>
    <n v="1598"/>
    <n v="719.1"/>
    <x v="2"/>
    <x v="4"/>
    <x v="4"/>
    <x v="41"/>
  </r>
  <r>
    <x v="0"/>
    <n v="9"/>
    <x v="8"/>
    <x v="2"/>
    <n v="0.43"/>
    <n v="1852"/>
    <n v="796.36"/>
    <x v="4"/>
    <x v="22"/>
    <x v="4"/>
    <x v="17"/>
  </r>
  <r>
    <x v="1"/>
    <n v="10"/>
    <x v="2"/>
    <x v="0"/>
    <n v="0.25"/>
    <n v="1970"/>
    <n v="492.5"/>
    <x v="0"/>
    <x v="12"/>
    <x v="4"/>
    <x v="2"/>
  </r>
  <r>
    <x v="2"/>
    <n v="12"/>
    <x v="4"/>
    <x v="0"/>
    <n v="9.0000000000000011E-2"/>
    <n v="1504"/>
    <n v="135.36000000000001"/>
    <x v="6"/>
    <x v="19"/>
    <x v="4"/>
    <x v="16"/>
  </r>
  <r>
    <x v="2"/>
    <n v="12"/>
    <x v="4"/>
    <x v="0"/>
    <n v="0.25"/>
    <n v="1795"/>
    <n v="448.75"/>
    <x v="3"/>
    <x v="16"/>
    <x v="4"/>
    <x v="38"/>
  </r>
  <r>
    <x v="3"/>
    <n v="8"/>
    <x v="6"/>
    <x v="2"/>
    <n v="0.27"/>
    <n v="693"/>
    <n v="187.11"/>
    <x v="2"/>
    <x v="2"/>
    <x v="1"/>
    <x v="47"/>
  </r>
  <r>
    <x v="0"/>
    <n v="1"/>
    <x v="9"/>
    <x v="3"/>
    <n v="0.24"/>
    <n v="866"/>
    <n v="207.84"/>
    <x v="1"/>
    <x v="14"/>
    <x v="4"/>
    <x v="30"/>
  </r>
  <r>
    <x v="0"/>
    <n v="1"/>
    <x v="9"/>
    <x v="3"/>
    <n v="0.44999999999999996"/>
    <n v="1704"/>
    <n v="766.8"/>
    <x v="0"/>
    <x v="20"/>
    <x v="4"/>
    <x v="4"/>
  </r>
  <r>
    <x v="0"/>
    <n v="1"/>
    <x v="9"/>
    <x v="3"/>
    <n v="0.31"/>
    <n v="1306"/>
    <n v="404.86"/>
    <x v="4"/>
    <x v="7"/>
    <x v="4"/>
    <x v="44"/>
  </r>
  <r>
    <x v="2"/>
    <n v="9"/>
    <x v="8"/>
    <x v="2"/>
    <n v="0.19999999999999998"/>
    <n v="1761"/>
    <n v="352.2"/>
    <x v="2"/>
    <x v="21"/>
    <x v="4"/>
    <x v="38"/>
  </r>
  <r>
    <x v="3"/>
    <n v="11"/>
    <x v="0"/>
    <x v="0"/>
    <n v="0.16999999999999998"/>
    <n v="2195"/>
    <n v="373.15"/>
    <x v="4"/>
    <x v="7"/>
    <x v="4"/>
    <x v="40"/>
  </r>
  <r>
    <x v="3"/>
    <n v="11"/>
    <x v="0"/>
    <x v="0"/>
    <n v="0.36"/>
    <n v="1733"/>
    <n v="623.88"/>
    <x v="1"/>
    <x v="1"/>
    <x v="4"/>
    <x v="20"/>
  </r>
  <r>
    <x v="1"/>
    <n v="10"/>
    <x v="2"/>
    <x v="0"/>
    <n v="0.11"/>
    <n v="882"/>
    <n v="97.02"/>
    <x v="3"/>
    <x v="16"/>
    <x v="1"/>
    <x v="4"/>
  </r>
  <r>
    <x v="3"/>
    <n v="12"/>
    <x v="4"/>
    <x v="0"/>
    <n v="0.24"/>
    <n v="2137"/>
    <n v="512.88"/>
    <x v="4"/>
    <x v="22"/>
    <x v="2"/>
    <x v="41"/>
  </r>
  <r>
    <x v="0"/>
    <n v="10"/>
    <x v="2"/>
    <x v="0"/>
    <n v="0.13999999999999999"/>
    <n v="2172"/>
    <n v="304.08"/>
    <x v="3"/>
    <x v="3"/>
    <x v="3"/>
    <x v="36"/>
  </r>
  <r>
    <x v="2"/>
    <n v="4"/>
    <x v="3"/>
    <x v="1"/>
    <n v="7.9999999999999988E-2"/>
    <n v="804"/>
    <n v="64.319999999999993"/>
    <x v="5"/>
    <x v="10"/>
    <x v="4"/>
    <x v="43"/>
  </r>
  <r>
    <x v="1"/>
    <n v="4"/>
    <x v="3"/>
    <x v="1"/>
    <n v="0.41"/>
    <n v="1436"/>
    <n v="588.76"/>
    <x v="0"/>
    <x v="12"/>
    <x v="2"/>
    <x v="31"/>
  </r>
  <r>
    <x v="3"/>
    <n v="6"/>
    <x v="1"/>
    <x v="1"/>
    <n v="0.2"/>
    <n v="1798"/>
    <n v="359.6"/>
    <x v="2"/>
    <x v="4"/>
    <x v="2"/>
    <x v="45"/>
  </r>
  <r>
    <x v="3"/>
    <n v="10"/>
    <x v="2"/>
    <x v="0"/>
    <n v="0.1"/>
    <n v="2043"/>
    <n v="204.3"/>
    <x v="2"/>
    <x v="2"/>
    <x v="4"/>
    <x v="9"/>
  </r>
  <r>
    <x v="2"/>
    <n v="12"/>
    <x v="4"/>
    <x v="0"/>
    <n v="7.0000000000000007E-2"/>
    <n v="1762"/>
    <n v="123.34"/>
    <x v="1"/>
    <x v="1"/>
    <x v="2"/>
    <x v="27"/>
  </r>
  <r>
    <x v="3"/>
    <n v="6"/>
    <x v="1"/>
    <x v="1"/>
    <n v="0.31"/>
    <n v="1290"/>
    <n v="399.9"/>
    <x v="4"/>
    <x v="22"/>
    <x v="4"/>
    <x v="47"/>
  </r>
  <r>
    <x v="3"/>
    <n v="6"/>
    <x v="1"/>
    <x v="1"/>
    <n v="0.38"/>
    <n v="1615"/>
    <n v="613.70000000000005"/>
    <x v="4"/>
    <x v="22"/>
    <x v="4"/>
    <x v="42"/>
  </r>
  <r>
    <x v="3"/>
    <n v="6"/>
    <x v="1"/>
    <x v="1"/>
    <n v="0.3"/>
    <n v="748"/>
    <n v="224.4"/>
    <x v="2"/>
    <x v="15"/>
    <x v="3"/>
    <x v="17"/>
  </r>
  <r>
    <x v="3"/>
    <n v="6"/>
    <x v="1"/>
    <x v="1"/>
    <n v="0.14000000000000001"/>
    <n v="2275"/>
    <n v="318.5"/>
    <x v="5"/>
    <x v="17"/>
    <x v="3"/>
    <x v="5"/>
  </r>
  <r>
    <x v="3"/>
    <n v="6"/>
    <x v="1"/>
    <x v="1"/>
    <n v="0.19999999999999998"/>
    <n v="1056"/>
    <n v="211.2"/>
    <x v="0"/>
    <x v="20"/>
    <x v="3"/>
    <x v="47"/>
  </r>
  <r>
    <x v="0"/>
    <n v="11"/>
    <x v="0"/>
    <x v="0"/>
    <n v="0.15"/>
    <n v="1778"/>
    <n v="266.7"/>
    <x v="0"/>
    <x v="0"/>
    <x v="2"/>
    <x v="28"/>
  </r>
  <r>
    <x v="0"/>
    <n v="11"/>
    <x v="0"/>
    <x v="0"/>
    <n v="0.25"/>
    <n v="783"/>
    <n v="195.75"/>
    <x v="2"/>
    <x v="2"/>
    <x v="2"/>
    <x v="47"/>
  </r>
  <r>
    <x v="0"/>
    <n v="10"/>
    <x v="2"/>
    <x v="0"/>
    <n v="0.19"/>
    <n v="2263"/>
    <n v="429.97"/>
    <x v="2"/>
    <x v="15"/>
    <x v="3"/>
    <x v="6"/>
  </r>
  <r>
    <x v="2"/>
    <n v="9"/>
    <x v="8"/>
    <x v="2"/>
    <n v="0.19999999999999998"/>
    <n v="1752"/>
    <n v="350.4"/>
    <x v="3"/>
    <x v="18"/>
    <x v="3"/>
    <x v="16"/>
  </r>
  <r>
    <x v="3"/>
    <n v="10"/>
    <x v="2"/>
    <x v="0"/>
    <n v="0.43000000000000005"/>
    <n v="1647"/>
    <n v="708.21"/>
    <x v="6"/>
    <x v="9"/>
    <x v="4"/>
    <x v="5"/>
  </r>
  <r>
    <x v="0"/>
    <n v="4"/>
    <x v="3"/>
    <x v="1"/>
    <n v="0.19999999999999998"/>
    <n v="1966"/>
    <n v="393.2"/>
    <x v="1"/>
    <x v="14"/>
    <x v="4"/>
    <x v="17"/>
  </r>
  <r>
    <x v="3"/>
    <n v="11"/>
    <x v="0"/>
    <x v="0"/>
    <n v="0.05"/>
    <n v="745"/>
    <n v="37.25"/>
    <x v="5"/>
    <x v="8"/>
    <x v="3"/>
    <x v="45"/>
  </r>
  <r>
    <x v="3"/>
    <n v="11"/>
    <x v="0"/>
    <x v="0"/>
    <n v="0.39"/>
    <n v="1233"/>
    <n v="480.87"/>
    <x v="6"/>
    <x v="19"/>
    <x v="3"/>
    <x v="33"/>
  </r>
  <r>
    <x v="3"/>
    <n v="9"/>
    <x v="8"/>
    <x v="2"/>
    <n v="0.16"/>
    <n v="1331"/>
    <n v="212.96"/>
    <x v="6"/>
    <x v="11"/>
    <x v="3"/>
    <x v="20"/>
  </r>
  <r>
    <x v="0"/>
    <n v="4"/>
    <x v="3"/>
    <x v="1"/>
    <n v="4.9999999999999996E-2"/>
    <n v="2336"/>
    <n v="116.8"/>
    <x v="0"/>
    <x v="12"/>
    <x v="2"/>
    <x v="26"/>
  </r>
  <r>
    <x v="0"/>
    <n v="4"/>
    <x v="3"/>
    <x v="1"/>
    <n v="0.44"/>
    <n v="1441"/>
    <n v="634.04"/>
    <x v="1"/>
    <x v="1"/>
    <x v="2"/>
    <x v="29"/>
  </r>
  <r>
    <x v="0"/>
    <n v="4"/>
    <x v="3"/>
    <x v="1"/>
    <n v="0.09"/>
    <n v="951"/>
    <n v="85.59"/>
    <x v="5"/>
    <x v="17"/>
    <x v="2"/>
    <x v="9"/>
  </r>
  <r>
    <x v="3"/>
    <n v="12"/>
    <x v="4"/>
    <x v="0"/>
    <n v="0.37"/>
    <n v="1240"/>
    <n v="458.8"/>
    <x v="5"/>
    <x v="8"/>
    <x v="4"/>
    <x v="35"/>
  </r>
  <r>
    <x v="3"/>
    <n v="12"/>
    <x v="4"/>
    <x v="0"/>
    <n v="0.37"/>
    <n v="1854"/>
    <n v="685.98"/>
    <x v="5"/>
    <x v="10"/>
    <x v="4"/>
    <x v="41"/>
  </r>
  <r>
    <x v="3"/>
    <n v="12"/>
    <x v="4"/>
    <x v="0"/>
    <n v="0.39"/>
    <n v="1167"/>
    <n v="455.13"/>
    <x v="5"/>
    <x v="8"/>
    <x v="4"/>
    <x v="22"/>
  </r>
  <r>
    <x v="3"/>
    <n v="9"/>
    <x v="8"/>
    <x v="2"/>
    <n v="0.36"/>
    <n v="2372"/>
    <n v="853.92"/>
    <x v="2"/>
    <x v="15"/>
    <x v="3"/>
    <x v="43"/>
  </r>
  <r>
    <x v="3"/>
    <n v="9"/>
    <x v="8"/>
    <x v="2"/>
    <n v="0.28000000000000003"/>
    <n v="1579"/>
    <n v="442.12"/>
    <x v="3"/>
    <x v="16"/>
    <x v="3"/>
    <x v="37"/>
  </r>
  <r>
    <x v="3"/>
    <n v="9"/>
    <x v="8"/>
    <x v="2"/>
    <n v="0.18999999999999997"/>
    <n v="1734"/>
    <n v="329.46"/>
    <x v="2"/>
    <x v="15"/>
    <x v="3"/>
    <x v="28"/>
  </r>
  <r>
    <x v="1"/>
    <n v="5"/>
    <x v="5"/>
    <x v="1"/>
    <n v="0.27"/>
    <n v="2069"/>
    <n v="558.63"/>
    <x v="1"/>
    <x v="1"/>
    <x v="4"/>
    <x v="4"/>
  </r>
  <r>
    <x v="3"/>
    <n v="11"/>
    <x v="0"/>
    <x v="0"/>
    <n v="0.17"/>
    <n v="1404"/>
    <n v="238.68"/>
    <x v="4"/>
    <x v="7"/>
    <x v="3"/>
    <x v="22"/>
  </r>
  <r>
    <x v="3"/>
    <n v="11"/>
    <x v="0"/>
    <x v="0"/>
    <n v="0.27"/>
    <n v="2048"/>
    <n v="552.96"/>
    <x v="2"/>
    <x v="21"/>
    <x v="3"/>
    <x v="25"/>
  </r>
  <r>
    <x v="2"/>
    <n v="6"/>
    <x v="1"/>
    <x v="1"/>
    <n v="0.3"/>
    <n v="1008"/>
    <n v="302.39999999999998"/>
    <x v="1"/>
    <x v="14"/>
    <x v="3"/>
    <x v="4"/>
  </r>
  <r>
    <x v="2"/>
    <n v="6"/>
    <x v="1"/>
    <x v="1"/>
    <n v="0.33"/>
    <n v="1539"/>
    <n v="507.87"/>
    <x v="6"/>
    <x v="9"/>
    <x v="3"/>
    <x v="3"/>
  </r>
  <r>
    <x v="2"/>
    <n v="6"/>
    <x v="1"/>
    <x v="1"/>
    <n v="0.18"/>
    <n v="2459"/>
    <n v="442.62"/>
    <x v="0"/>
    <x v="20"/>
    <x v="3"/>
    <x v="44"/>
  </r>
  <r>
    <x v="0"/>
    <n v="3"/>
    <x v="10"/>
    <x v="3"/>
    <n v="0.37"/>
    <n v="1249"/>
    <n v="462.13"/>
    <x v="5"/>
    <x v="8"/>
    <x v="3"/>
    <x v="31"/>
  </r>
  <r>
    <x v="0"/>
    <n v="3"/>
    <x v="10"/>
    <x v="3"/>
    <n v="0.05"/>
    <n v="1410"/>
    <n v="70.5"/>
    <x v="4"/>
    <x v="7"/>
    <x v="3"/>
    <x v="2"/>
  </r>
  <r>
    <x v="2"/>
    <n v="12"/>
    <x v="4"/>
    <x v="0"/>
    <n v="0.42"/>
    <n v="845"/>
    <n v="354.9"/>
    <x v="6"/>
    <x v="19"/>
    <x v="1"/>
    <x v="2"/>
  </r>
  <r>
    <x v="1"/>
    <n v="4"/>
    <x v="3"/>
    <x v="1"/>
    <n v="0.34"/>
    <n v="558"/>
    <n v="189.72"/>
    <x v="6"/>
    <x v="11"/>
    <x v="4"/>
    <x v="27"/>
  </r>
  <r>
    <x v="1"/>
    <n v="4"/>
    <x v="3"/>
    <x v="1"/>
    <n v="0.21"/>
    <n v="1783"/>
    <n v="374.43"/>
    <x v="2"/>
    <x v="4"/>
    <x v="4"/>
    <x v="49"/>
  </r>
  <r>
    <x v="1"/>
    <n v="4"/>
    <x v="3"/>
    <x v="1"/>
    <n v="0.22"/>
    <n v="2232"/>
    <n v="491.04"/>
    <x v="5"/>
    <x v="17"/>
    <x v="4"/>
    <x v="20"/>
  </r>
  <r>
    <x v="0"/>
    <n v="9"/>
    <x v="8"/>
    <x v="2"/>
    <n v="0.45"/>
    <n v="1967"/>
    <n v="885.15"/>
    <x v="2"/>
    <x v="15"/>
    <x v="4"/>
    <x v="47"/>
  </r>
  <r>
    <x v="2"/>
    <n v="9"/>
    <x v="8"/>
    <x v="2"/>
    <n v="0.36000000000000004"/>
    <n v="1118"/>
    <n v="402.48"/>
    <x v="4"/>
    <x v="6"/>
    <x v="4"/>
    <x v="32"/>
  </r>
  <r>
    <x v="2"/>
    <n v="9"/>
    <x v="8"/>
    <x v="2"/>
    <n v="0.23"/>
    <n v="1964"/>
    <n v="451.72"/>
    <x v="0"/>
    <x v="20"/>
    <x v="4"/>
    <x v="47"/>
  </r>
  <r>
    <x v="1"/>
    <n v="10"/>
    <x v="2"/>
    <x v="0"/>
    <n v="0.32"/>
    <n v="938"/>
    <n v="300.16000000000003"/>
    <x v="5"/>
    <x v="17"/>
    <x v="1"/>
    <x v="11"/>
  </r>
  <r>
    <x v="1"/>
    <n v="10"/>
    <x v="2"/>
    <x v="0"/>
    <n v="0.19999999999999998"/>
    <n v="2127"/>
    <n v="425.4"/>
    <x v="4"/>
    <x v="6"/>
    <x v="1"/>
    <x v="26"/>
  </r>
  <r>
    <x v="3"/>
    <n v="4"/>
    <x v="3"/>
    <x v="1"/>
    <n v="0.15"/>
    <n v="1198"/>
    <n v="179.7"/>
    <x v="1"/>
    <x v="14"/>
    <x v="4"/>
    <x v="21"/>
  </r>
  <r>
    <x v="3"/>
    <n v="4"/>
    <x v="3"/>
    <x v="1"/>
    <n v="0.33999999999999997"/>
    <n v="905"/>
    <n v="307.7"/>
    <x v="2"/>
    <x v="21"/>
    <x v="4"/>
    <x v="2"/>
  </r>
  <r>
    <x v="3"/>
    <n v="4"/>
    <x v="3"/>
    <x v="1"/>
    <n v="0.4"/>
    <n v="1655"/>
    <n v="662"/>
    <x v="4"/>
    <x v="7"/>
    <x v="4"/>
    <x v="19"/>
  </r>
  <r>
    <x v="3"/>
    <n v="9"/>
    <x v="8"/>
    <x v="2"/>
    <n v="0.43000000000000005"/>
    <n v="712"/>
    <n v="306.16000000000003"/>
    <x v="3"/>
    <x v="3"/>
    <x v="4"/>
    <x v="20"/>
  </r>
  <r>
    <x v="0"/>
    <n v="6"/>
    <x v="1"/>
    <x v="1"/>
    <n v="0.25"/>
    <n v="735"/>
    <n v="183.75"/>
    <x v="3"/>
    <x v="18"/>
    <x v="4"/>
    <x v="19"/>
  </r>
  <r>
    <x v="0"/>
    <n v="6"/>
    <x v="1"/>
    <x v="1"/>
    <n v="0.13999999999999999"/>
    <n v="664"/>
    <n v="92.96"/>
    <x v="5"/>
    <x v="8"/>
    <x v="4"/>
    <x v="21"/>
  </r>
  <r>
    <x v="0"/>
    <n v="6"/>
    <x v="1"/>
    <x v="1"/>
    <n v="0.2"/>
    <n v="1004"/>
    <n v="200.8"/>
    <x v="0"/>
    <x v="20"/>
    <x v="4"/>
    <x v="35"/>
  </r>
  <r>
    <x v="0"/>
    <n v="6"/>
    <x v="1"/>
    <x v="1"/>
    <n v="0.16"/>
    <n v="1641"/>
    <n v="262.56"/>
    <x v="1"/>
    <x v="14"/>
    <x v="4"/>
    <x v="44"/>
  </r>
  <r>
    <x v="3"/>
    <n v="11"/>
    <x v="0"/>
    <x v="0"/>
    <n v="6.9999999999999993E-2"/>
    <n v="1972"/>
    <n v="138.04"/>
    <x v="4"/>
    <x v="7"/>
    <x v="2"/>
    <x v="17"/>
  </r>
  <r>
    <x v="1"/>
    <n v="12"/>
    <x v="4"/>
    <x v="0"/>
    <n v="0.43"/>
    <n v="1551"/>
    <n v="666.93"/>
    <x v="4"/>
    <x v="6"/>
    <x v="2"/>
    <x v="47"/>
  </r>
  <r>
    <x v="1"/>
    <n v="12"/>
    <x v="4"/>
    <x v="0"/>
    <n v="0.15"/>
    <n v="1703"/>
    <n v="255.45"/>
    <x v="0"/>
    <x v="12"/>
    <x v="2"/>
    <x v="10"/>
  </r>
  <r>
    <x v="0"/>
    <n v="6"/>
    <x v="1"/>
    <x v="1"/>
    <n v="0.34"/>
    <n v="1208"/>
    <n v="410.72"/>
    <x v="3"/>
    <x v="3"/>
    <x v="2"/>
    <x v="43"/>
  </r>
  <r>
    <x v="0"/>
    <n v="12"/>
    <x v="4"/>
    <x v="0"/>
    <n v="0.09"/>
    <n v="1681"/>
    <n v="151.29"/>
    <x v="0"/>
    <x v="0"/>
    <x v="2"/>
    <x v="39"/>
  </r>
  <r>
    <x v="0"/>
    <n v="12"/>
    <x v="4"/>
    <x v="0"/>
    <n v="0.12"/>
    <n v="1988"/>
    <n v="238.56"/>
    <x v="4"/>
    <x v="6"/>
    <x v="2"/>
    <x v="30"/>
  </r>
  <r>
    <x v="1"/>
    <n v="5"/>
    <x v="5"/>
    <x v="1"/>
    <n v="0.32999999999999996"/>
    <n v="2135"/>
    <n v="704.55"/>
    <x v="2"/>
    <x v="2"/>
    <x v="2"/>
    <x v="15"/>
  </r>
  <r>
    <x v="1"/>
    <n v="5"/>
    <x v="5"/>
    <x v="1"/>
    <n v="0.44"/>
    <n v="1254"/>
    <n v="551.76"/>
    <x v="3"/>
    <x v="18"/>
    <x v="2"/>
    <x v="26"/>
  </r>
  <r>
    <x v="1"/>
    <n v="5"/>
    <x v="5"/>
    <x v="1"/>
    <n v="0.12"/>
    <n v="2105"/>
    <n v="252.6"/>
    <x v="0"/>
    <x v="20"/>
    <x v="2"/>
    <x v="44"/>
  </r>
  <r>
    <x v="1"/>
    <n v="7"/>
    <x v="7"/>
    <x v="2"/>
    <n v="0.24000000000000002"/>
    <n v="1140"/>
    <n v="273.60000000000002"/>
    <x v="3"/>
    <x v="3"/>
    <x v="2"/>
    <x v="39"/>
  </r>
  <r>
    <x v="3"/>
    <n v="11"/>
    <x v="0"/>
    <x v="0"/>
    <n v="0.1"/>
    <n v="2480"/>
    <n v="248"/>
    <x v="5"/>
    <x v="8"/>
    <x v="4"/>
    <x v="43"/>
  </r>
  <r>
    <x v="3"/>
    <n v="11"/>
    <x v="0"/>
    <x v="0"/>
    <n v="0.08"/>
    <n v="2439"/>
    <n v="195.12"/>
    <x v="1"/>
    <x v="14"/>
    <x v="4"/>
    <x v="36"/>
  </r>
  <r>
    <x v="3"/>
    <n v="11"/>
    <x v="0"/>
    <x v="0"/>
    <n v="0.12"/>
    <n v="546"/>
    <n v="65.52"/>
    <x v="2"/>
    <x v="15"/>
    <x v="4"/>
    <x v="28"/>
  </r>
  <r>
    <x v="3"/>
    <n v="11"/>
    <x v="0"/>
    <x v="0"/>
    <n v="9.9999999999999992E-2"/>
    <n v="951"/>
    <n v="95.1"/>
    <x v="0"/>
    <x v="0"/>
    <x v="4"/>
    <x v="28"/>
  </r>
  <r>
    <x v="3"/>
    <n v="11"/>
    <x v="0"/>
    <x v="0"/>
    <n v="0.05"/>
    <n v="2279"/>
    <n v="113.95"/>
    <x v="2"/>
    <x v="2"/>
    <x v="4"/>
    <x v="43"/>
  </r>
  <r>
    <x v="3"/>
    <n v="4"/>
    <x v="3"/>
    <x v="1"/>
    <n v="0.44999999999999996"/>
    <n v="1102"/>
    <n v="495.9"/>
    <x v="5"/>
    <x v="8"/>
    <x v="4"/>
    <x v="4"/>
  </r>
  <r>
    <x v="3"/>
    <n v="12"/>
    <x v="4"/>
    <x v="0"/>
    <n v="0.16999999999999998"/>
    <n v="1992"/>
    <n v="338.64"/>
    <x v="3"/>
    <x v="3"/>
    <x v="3"/>
    <x v="26"/>
  </r>
  <r>
    <x v="3"/>
    <n v="12"/>
    <x v="4"/>
    <x v="0"/>
    <n v="0.19"/>
    <n v="963"/>
    <n v="182.97"/>
    <x v="0"/>
    <x v="20"/>
    <x v="3"/>
    <x v="11"/>
  </r>
  <r>
    <x v="3"/>
    <n v="11"/>
    <x v="0"/>
    <x v="0"/>
    <n v="0.16"/>
    <n v="1011"/>
    <n v="161.76"/>
    <x v="3"/>
    <x v="16"/>
    <x v="1"/>
    <x v="30"/>
  </r>
  <r>
    <x v="3"/>
    <n v="5"/>
    <x v="5"/>
    <x v="1"/>
    <n v="0.15000000000000002"/>
    <n v="992"/>
    <n v="148.80000000000001"/>
    <x v="6"/>
    <x v="9"/>
    <x v="2"/>
    <x v="44"/>
  </r>
  <r>
    <x v="3"/>
    <n v="5"/>
    <x v="5"/>
    <x v="1"/>
    <n v="0.24000000000000002"/>
    <n v="1702"/>
    <n v="408.48"/>
    <x v="6"/>
    <x v="11"/>
    <x v="2"/>
    <x v="23"/>
  </r>
  <r>
    <x v="3"/>
    <n v="5"/>
    <x v="5"/>
    <x v="1"/>
    <n v="4.9999999999999996E-2"/>
    <n v="2341"/>
    <n v="117.05"/>
    <x v="6"/>
    <x v="11"/>
    <x v="2"/>
    <x v="15"/>
  </r>
  <r>
    <x v="1"/>
    <n v="9"/>
    <x v="8"/>
    <x v="2"/>
    <n v="0.45"/>
    <n v="945"/>
    <n v="425.25"/>
    <x v="4"/>
    <x v="6"/>
    <x v="2"/>
    <x v="30"/>
  </r>
  <r>
    <x v="3"/>
    <n v="11"/>
    <x v="0"/>
    <x v="0"/>
    <n v="0.38"/>
    <n v="1161"/>
    <n v="441.18"/>
    <x v="5"/>
    <x v="8"/>
    <x v="2"/>
    <x v="33"/>
  </r>
  <r>
    <x v="1"/>
    <n v="11"/>
    <x v="0"/>
    <x v="0"/>
    <n v="0.23"/>
    <n v="1097"/>
    <n v="252.31"/>
    <x v="1"/>
    <x v="14"/>
    <x v="1"/>
    <x v="19"/>
  </r>
  <r>
    <x v="0"/>
    <n v="9"/>
    <x v="8"/>
    <x v="2"/>
    <n v="0.18"/>
    <n v="2319"/>
    <n v="417.42"/>
    <x v="4"/>
    <x v="22"/>
    <x v="2"/>
    <x v="18"/>
  </r>
  <r>
    <x v="2"/>
    <n v="9"/>
    <x v="8"/>
    <x v="2"/>
    <n v="0.09"/>
    <n v="1758"/>
    <n v="158.22"/>
    <x v="0"/>
    <x v="12"/>
    <x v="1"/>
    <x v="35"/>
  </r>
  <r>
    <x v="3"/>
    <n v="4"/>
    <x v="3"/>
    <x v="1"/>
    <n v="0.11"/>
    <n v="1792"/>
    <n v="197.12"/>
    <x v="5"/>
    <x v="17"/>
    <x v="4"/>
    <x v="37"/>
  </r>
  <r>
    <x v="3"/>
    <n v="4"/>
    <x v="3"/>
    <x v="1"/>
    <n v="0.31"/>
    <n v="2432"/>
    <n v="753.92"/>
    <x v="4"/>
    <x v="7"/>
    <x v="4"/>
    <x v="33"/>
  </r>
  <r>
    <x v="3"/>
    <n v="4"/>
    <x v="3"/>
    <x v="1"/>
    <n v="0.38"/>
    <n v="2049"/>
    <n v="778.62"/>
    <x v="0"/>
    <x v="12"/>
    <x v="4"/>
    <x v="32"/>
  </r>
  <r>
    <x v="3"/>
    <n v="4"/>
    <x v="3"/>
    <x v="1"/>
    <n v="0.12000000000000001"/>
    <n v="2229"/>
    <n v="267.48"/>
    <x v="4"/>
    <x v="22"/>
    <x v="4"/>
    <x v="25"/>
  </r>
  <r>
    <x v="3"/>
    <n v="4"/>
    <x v="3"/>
    <x v="1"/>
    <n v="0.41"/>
    <n v="1120"/>
    <n v="459.2"/>
    <x v="4"/>
    <x v="7"/>
    <x v="4"/>
    <x v="47"/>
  </r>
  <r>
    <x v="3"/>
    <n v="4"/>
    <x v="3"/>
    <x v="1"/>
    <n v="0.06"/>
    <n v="1481"/>
    <n v="88.86"/>
    <x v="6"/>
    <x v="13"/>
    <x v="4"/>
    <x v="8"/>
  </r>
  <r>
    <x v="2"/>
    <n v="1"/>
    <x v="9"/>
    <x v="3"/>
    <n v="0.1"/>
    <n v="1398"/>
    <n v="139.80000000000001"/>
    <x v="2"/>
    <x v="21"/>
    <x v="4"/>
    <x v="8"/>
  </r>
  <r>
    <x v="2"/>
    <n v="1"/>
    <x v="9"/>
    <x v="3"/>
    <n v="0.24"/>
    <n v="990"/>
    <n v="237.6"/>
    <x v="1"/>
    <x v="1"/>
    <x v="4"/>
    <x v="29"/>
  </r>
  <r>
    <x v="2"/>
    <n v="1"/>
    <x v="9"/>
    <x v="3"/>
    <n v="0.19999999999999998"/>
    <n v="2152"/>
    <n v="430.4"/>
    <x v="0"/>
    <x v="20"/>
    <x v="4"/>
    <x v="40"/>
  </r>
  <r>
    <x v="2"/>
    <n v="1"/>
    <x v="9"/>
    <x v="3"/>
    <n v="0.31"/>
    <n v="1169"/>
    <n v="362.39"/>
    <x v="6"/>
    <x v="13"/>
    <x v="4"/>
    <x v="47"/>
  </r>
  <r>
    <x v="3"/>
    <n v="10"/>
    <x v="2"/>
    <x v="0"/>
    <n v="0.32"/>
    <n v="617"/>
    <n v="197.44"/>
    <x v="2"/>
    <x v="4"/>
    <x v="4"/>
    <x v="46"/>
  </r>
  <r>
    <x v="3"/>
    <n v="10"/>
    <x v="2"/>
    <x v="0"/>
    <n v="0.22999999999999998"/>
    <n v="1090"/>
    <n v="250.7"/>
    <x v="4"/>
    <x v="7"/>
    <x v="4"/>
    <x v="22"/>
  </r>
  <r>
    <x v="3"/>
    <n v="7"/>
    <x v="7"/>
    <x v="2"/>
    <n v="0.41000000000000003"/>
    <n v="1205"/>
    <n v="494.05"/>
    <x v="3"/>
    <x v="3"/>
    <x v="2"/>
    <x v="7"/>
  </r>
  <r>
    <x v="3"/>
    <n v="1"/>
    <x v="9"/>
    <x v="3"/>
    <n v="0.39999999999999997"/>
    <n v="758"/>
    <n v="303.2"/>
    <x v="6"/>
    <x v="19"/>
    <x v="3"/>
    <x v="18"/>
  </r>
  <r>
    <x v="0"/>
    <n v="5"/>
    <x v="5"/>
    <x v="1"/>
    <n v="0.11"/>
    <n v="1074"/>
    <n v="118.14"/>
    <x v="6"/>
    <x v="13"/>
    <x v="1"/>
    <x v="27"/>
  </r>
  <r>
    <x v="1"/>
    <n v="12"/>
    <x v="4"/>
    <x v="0"/>
    <n v="6.0000000000000005E-2"/>
    <n v="829"/>
    <n v="49.74"/>
    <x v="4"/>
    <x v="22"/>
    <x v="3"/>
    <x v="35"/>
  </r>
  <r>
    <x v="0"/>
    <n v="10"/>
    <x v="2"/>
    <x v="0"/>
    <n v="0.24"/>
    <n v="618"/>
    <n v="148.32"/>
    <x v="5"/>
    <x v="8"/>
    <x v="4"/>
    <x v="11"/>
  </r>
  <r>
    <x v="2"/>
    <n v="11"/>
    <x v="0"/>
    <x v="0"/>
    <n v="9.9999999999999992E-2"/>
    <n v="911"/>
    <n v="91.1"/>
    <x v="2"/>
    <x v="15"/>
    <x v="2"/>
    <x v="46"/>
  </r>
  <r>
    <x v="2"/>
    <n v="11"/>
    <x v="0"/>
    <x v="0"/>
    <n v="0.09"/>
    <n v="1722"/>
    <n v="154.97999999999999"/>
    <x v="0"/>
    <x v="12"/>
    <x v="2"/>
    <x v="17"/>
  </r>
  <r>
    <x v="2"/>
    <n v="11"/>
    <x v="0"/>
    <x v="0"/>
    <n v="0.18999999999999997"/>
    <n v="1660"/>
    <n v="315.39999999999998"/>
    <x v="1"/>
    <x v="14"/>
    <x v="2"/>
    <x v="46"/>
  </r>
  <r>
    <x v="3"/>
    <n v="9"/>
    <x v="8"/>
    <x v="2"/>
    <n v="0.21999999999999997"/>
    <n v="2494"/>
    <n v="548.67999999999995"/>
    <x v="4"/>
    <x v="6"/>
    <x v="3"/>
    <x v="35"/>
  </r>
  <r>
    <x v="3"/>
    <n v="9"/>
    <x v="8"/>
    <x v="2"/>
    <n v="0.17"/>
    <n v="2444"/>
    <n v="415.48"/>
    <x v="6"/>
    <x v="19"/>
    <x v="3"/>
    <x v="15"/>
  </r>
  <r>
    <x v="3"/>
    <n v="9"/>
    <x v="8"/>
    <x v="2"/>
    <n v="0.06"/>
    <n v="1175"/>
    <n v="70.5"/>
    <x v="5"/>
    <x v="17"/>
    <x v="3"/>
    <x v="0"/>
  </r>
  <r>
    <x v="1"/>
    <n v="3"/>
    <x v="10"/>
    <x v="3"/>
    <n v="0.17"/>
    <n v="1868"/>
    <n v="317.56"/>
    <x v="6"/>
    <x v="19"/>
    <x v="3"/>
    <x v="12"/>
  </r>
  <r>
    <x v="3"/>
    <n v="5"/>
    <x v="5"/>
    <x v="1"/>
    <n v="0.22"/>
    <n v="1862"/>
    <n v="409.64"/>
    <x v="0"/>
    <x v="20"/>
    <x v="4"/>
    <x v="41"/>
  </r>
  <r>
    <x v="3"/>
    <n v="5"/>
    <x v="5"/>
    <x v="1"/>
    <n v="0.27999999999999997"/>
    <n v="869"/>
    <n v="243.32"/>
    <x v="5"/>
    <x v="8"/>
    <x v="4"/>
    <x v="0"/>
  </r>
  <r>
    <x v="1"/>
    <n v="3"/>
    <x v="10"/>
    <x v="3"/>
    <n v="0.14000000000000001"/>
    <n v="1747"/>
    <n v="244.58"/>
    <x v="5"/>
    <x v="10"/>
    <x v="1"/>
    <x v="47"/>
  </r>
  <r>
    <x v="0"/>
    <n v="9"/>
    <x v="8"/>
    <x v="2"/>
    <n v="0.24"/>
    <n v="1612"/>
    <n v="386.88"/>
    <x v="2"/>
    <x v="21"/>
    <x v="4"/>
    <x v="48"/>
  </r>
  <r>
    <x v="0"/>
    <n v="8"/>
    <x v="6"/>
    <x v="2"/>
    <n v="0.39"/>
    <n v="2297"/>
    <n v="895.83"/>
    <x v="4"/>
    <x v="6"/>
    <x v="2"/>
    <x v="37"/>
  </r>
  <r>
    <x v="0"/>
    <n v="8"/>
    <x v="6"/>
    <x v="2"/>
    <n v="0.31"/>
    <n v="1534"/>
    <n v="475.54"/>
    <x v="1"/>
    <x v="1"/>
    <x v="2"/>
    <x v="3"/>
  </r>
  <r>
    <x v="2"/>
    <n v="5"/>
    <x v="5"/>
    <x v="1"/>
    <n v="0.1"/>
    <n v="807"/>
    <n v="80.7"/>
    <x v="5"/>
    <x v="10"/>
    <x v="1"/>
    <x v="42"/>
  </r>
  <r>
    <x v="2"/>
    <n v="5"/>
    <x v="5"/>
    <x v="1"/>
    <n v="0.23"/>
    <n v="575"/>
    <n v="132.25"/>
    <x v="3"/>
    <x v="3"/>
    <x v="1"/>
    <x v="29"/>
  </r>
  <r>
    <x v="1"/>
    <n v="10"/>
    <x v="2"/>
    <x v="0"/>
    <n v="0.36"/>
    <n v="1805"/>
    <n v="649.79999999999995"/>
    <x v="5"/>
    <x v="8"/>
    <x v="1"/>
    <x v="11"/>
  </r>
  <r>
    <x v="1"/>
    <n v="10"/>
    <x v="2"/>
    <x v="0"/>
    <n v="0.27"/>
    <n v="1700"/>
    <n v="459"/>
    <x v="0"/>
    <x v="12"/>
    <x v="1"/>
    <x v="46"/>
  </r>
  <r>
    <x v="1"/>
    <n v="10"/>
    <x v="2"/>
    <x v="0"/>
    <n v="0.14000000000000001"/>
    <n v="1010"/>
    <n v="141.4"/>
    <x v="1"/>
    <x v="14"/>
    <x v="1"/>
    <x v="0"/>
  </r>
  <r>
    <x v="1"/>
    <n v="10"/>
    <x v="2"/>
    <x v="0"/>
    <n v="0.12000000000000001"/>
    <n v="748"/>
    <n v="89.76"/>
    <x v="4"/>
    <x v="22"/>
    <x v="1"/>
    <x v="47"/>
  </r>
  <r>
    <x v="0"/>
    <n v="11"/>
    <x v="0"/>
    <x v="0"/>
    <n v="4.9999999999999996E-2"/>
    <n v="2361"/>
    <n v="118.05"/>
    <x v="5"/>
    <x v="10"/>
    <x v="3"/>
    <x v="38"/>
  </r>
  <r>
    <x v="3"/>
    <n v="12"/>
    <x v="4"/>
    <x v="0"/>
    <n v="0.41"/>
    <n v="672"/>
    <n v="275.52"/>
    <x v="1"/>
    <x v="1"/>
    <x v="3"/>
    <x v="42"/>
  </r>
  <r>
    <x v="1"/>
    <n v="8"/>
    <x v="6"/>
    <x v="2"/>
    <n v="0.12000000000000001"/>
    <n v="817"/>
    <n v="98.04"/>
    <x v="4"/>
    <x v="7"/>
    <x v="3"/>
    <x v="28"/>
  </r>
  <r>
    <x v="0"/>
    <n v="10"/>
    <x v="2"/>
    <x v="0"/>
    <n v="0.44999999999999996"/>
    <n v="2139"/>
    <n v="962.55"/>
    <x v="5"/>
    <x v="8"/>
    <x v="3"/>
    <x v="33"/>
  </r>
  <r>
    <x v="0"/>
    <n v="10"/>
    <x v="2"/>
    <x v="0"/>
    <n v="0.16"/>
    <n v="2198"/>
    <n v="351.68"/>
    <x v="6"/>
    <x v="19"/>
    <x v="3"/>
    <x v="24"/>
  </r>
  <r>
    <x v="3"/>
    <n v="12"/>
    <x v="4"/>
    <x v="0"/>
    <n v="0.23"/>
    <n v="2176"/>
    <n v="500.48"/>
    <x v="5"/>
    <x v="8"/>
    <x v="3"/>
    <x v="44"/>
  </r>
  <r>
    <x v="2"/>
    <n v="5"/>
    <x v="5"/>
    <x v="1"/>
    <n v="0.12"/>
    <n v="905"/>
    <n v="108.6"/>
    <x v="0"/>
    <x v="20"/>
    <x v="3"/>
    <x v="43"/>
  </r>
  <r>
    <x v="2"/>
    <n v="12"/>
    <x v="4"/>
    <x v="0"/>
    <n v="0.39"/>
    <n v="1541"/>
    <n v="600.99"/>
    <x v="3"/>
    <x v="3"/>
    <x v="3"/>
    <x v="0"/>
  </r>
  <r>
    <x v="3"/>
    <n v="8"/>
    <x v="6"/>
    <x v="2"/>
    <n v="0.22000000000000003"/>
    <n v="2343"/>
    <n v="515.46"/>
    <x v="5"/>
    <x v="10"/>
    <x v="3"/>
    <x v="26"/>
  </r>
  <r>
    <x v="3"/>
    <n v="9"/>
    <x v="8"/>
    <x v="2"/>
    <n v="0.25999999999999995"/>
    <n v="567"/>
    <n v="147.41999999999999"/>
    <x v="2"/>
    <x v="4"/>
    <x v="3"/>
    <x v="22"/>
  </r>
  <r>
    <x v="3"/>
    <n v="11"/>
    <x v="0"/>
    <x v="0"/>
    <n v="0.11"/>
    <n v="1712"/>
    <n v="188.32"/>
    <x v="6"/>
    <x v="9"/>
    <x v="3"/>
    <x v="21"/>
  </r>
  <r>
    <x v="2"/>
    <n v="5"/>
    <x v="5"/>
    <x v="1"/>
    <n v="0.39"/>
    <n v="1756"/>
    <n v="684.84"/>
    <x v="5"/>
    <x v="8"/>
    <x v="3"/>
    <x v="40"/>
  </r>
  <r>
    <x v="3"/>
    <n v="6"/>
    <x v="1"/>
    <x v="1"/>
    <n v="0.41000000000000003"/>
    <n v="896"/>
    <n v="367.36"/>
    <x v="6"/>
    <x v="19"/>
    <x v="3"/>
    <x v="0"/>
  </r>
  <r>
    <x v="2"/>
    <n v="9"/>
    <x v="8"/>
    <x v="2"/>
    <n v="0.09"/>
    <n v="627"/>
    <n v="56.43"/>
    <x v="6"/>
    <x v="19"/>
    <x v="3"/>
    <x v="37"/>
  </r>
  <r>
    <x v="2"/>
    <n v="12"/>
    <x v="4"/>
    <x v="0"/>
    <n v="0.42"/>
    <n v="764"/>
    <n v="320.88"/>
    <x v="3"/>
    <x v="3"/>
    <x v="3"/>
    <x v="3"/>
  </r>
  <r>
    <x v="3"/>
    <n v="5"/>
    <x v="5"/>
    <x v="1"/>
    <n v="0.17"/>
    <n v="2447"/>
    <n v="415.99"/>
    <x v="0"/>
    <x v="20"/>
    <x v="3"/>
    <x v="33"/>
  </r>
  <r>
    <x v="3"/>
    <n v="10"/>
    <x v="2"/>
    <x v="0"/>
    <n v="0.16999999999999998"/>
    <n v="1178"/>
    <n v="200.26"/>
    <x v="4"/>
    <x v="22"/>
    <x v="3"/>
    <x v="29"/>
  </r>
  <r>
    <x v="2"/>
    <n v="11"/>
    <x v="0"/>
    <x v="0"/>
    <n v="0.18"/>
    <n v="1258"/>
    <n v="226.44"/>
    <x v="6"/>
    <x v="19"/>
    <x v="3"/>
    <x v="3"/>
  </r>
  <r>
    <x v="0"/>
    <n v="8"/>
    <x v="6"/>
    <x v="2"/>
    <n v="0.31"/>
    <n v="1425"/>
    <n v="441.75"/>
    <x v="3"/>
    <x v="16"/>
    <x v="3"/>
    <x v="11"/>
  </r>
  <r>
    <x v="3"/>
    <n v="6"/>
    <x v="1"/>
    <x v="1"/>
    <n v="0.41000000000000003"/>
    <n v="1889"/>
    <n v="774.49"/>
    <x v="1"/>
    <x v="1"/>
    <x v="3"/>
    <x v="43"/>
  </r>
  <r>
    <x v="0"/>
    <n v="3"/>
    <x v="10"/>
    <x v="3"/>
    <n v="0.13"/>
    <n v="2396"/>
    <n v="311.48"/>
    <x v="2"/>
    <x v="15"/>
    <x v="3"/>
    <x v="9"/>
  </r>
  <r>
    <x v="2"/>
    <n v="11"/>
    <x v="0"/>
    <x v="0"/>
    <n v="0.16999999999999998"/>
    <n v="1396"/>
    <n v="237.32"/>
    <x v="0"/>
    <x v="20"/>
    <x v="3"/>
    <x v="3"/>
  </r>
  <r>
    <x v="3"/>
    <n v="4"/>
    <x v="3"/>
    <x v="1"/>
    <n v="0.38"/>
    <n v="1792"/>
    <n v="680.96"/>
    <x v="2"/>
    <x v="2"/>
    <x v="3"/>
    <x v="5"/>
  </r>
  <r>
    <x v="2"/>
    <n v="11"/>
    <x v="0"/>
    <x v="0"/>
    <n v="0.31"/>
    <n v="1305"/>
    <n v="404.55"/>
    <x v="6"/>
    <x v="9"/>
    <x v="3"/>
    <x v="3"/>
  </r>
  <r>
    <x v="1"/>
    <n v="9"/>
    <x v="8"/>
    <x v="2"/>
    <n v="0.4"/>
    <n v="1703"/>
    <n v="681.2"/>
    <x v="4"/>
    <x v="6"/>
    <x v="3"/>
    <x v="27"/>
  </r>
  <r>
    <x v="0"/>
    <n v="5"/>
    <x v="5"/>
    <x v="1"/>
    <n v="0.18"/>
    <n v="2184"/>
    <n v="393.12"/>
    <x v="1"/>
    <x v="14"/>
    <x v="3"/>
    <x v="46"/>
  </r>
  <r>
    <x v="3"/>
    <n v="10"/>
    <x v="2"/>
    <x v="0"/>
    <n v="0.18"/>
    <n v="721"/>
    <n v="129.78"/>
    <x v="2"/>
    <x v="2"/>
    <x v="3"/>
    <x v="31"/>
  </r>
  <r>
    <x v="0"/>
    <n v="10"/>
    <x v="2"/>
    <x v="0"/>
    <n v="0.12000000000000001"/>
    <n v="1539"/>
    <n v="184.68"/>
    <x v="1"/>
    <x v="1"/>
    <x v="3"/>
    <x v="42"/>
  </r>
  <r>
    <x v="2"/>
    <n v="6"/>
    <x v="1"/>
    <x v="1"/>
    <n v="0.13"/>
    <n v="2491"/>
    <n v="323.83"/>
    <x v="5"/>
    <x v="17"/>
    <x v="3"/>
    <x v="20"/>
  </r>
  <r>
    <x v="1"/>
    <n v="6"/>
    <x v="1"/>
    <x v="1"/>
    <n v="0.44"/>
    <n v="875"/>
    <n v="385"/>
    <x v="5"/>
    <x v="10"/>
    <x v="3"/>
    <x v="46"/>
  </r>
  <r>
    <x v="0"/>
    <n v="10"/>
    <x v="2"/>
    <x v="0"/>
    <n v="0.35"/>
    <n v="1177"/>
    <n v="411.95"/>
    <x v="5"/>
    <x v="17"/>
    <x v="4"/>
    <x v="9"/>
  </r>
  <r>
    <x v="3"/>
    <n v="7"/>
    <x v="7"/>
    <x v="2"/>
    <n v="0.35000000000000003"/>
    <n v="1398"/>
    <n v="489.3"/>
    <x v="6"/>
    <x v="11"/>
    <x v="4"/>
    <x v="17"/>
  </r>
  <r>
    <x v="2"/>
    <n v="9"/>
    <x v="8"/>
    <x v="2"/>
    <n v="0.32"/>
    <n v="1379"/>
    <n v="441.28"/>
    <x v="5"/>
    <x v="8"/>
    <x v="4"/>
    <x v="47"/>
  </r>
  <r>
    <x v="2"/>
    <n v="12"/>
    <x v="4"/>
    <x v="0"/>
    <n v="0.31"/>
    <n v="2222"/>
    <n v="688.82"/>
    <x v="0"/>
    <x v="20"/>
    <x v="4"/>
    <x v="28"/>
  </r>
  <r>
    <x v="3"/>
    <n v="12"/>
    <x v="4"/>
    <x v="0"/>
    <n v="0.37"/>
    <n v="1540"/>
    <n v="569.79999999999995"/>
    <x v="2"/>
    <x v="2"/>
    <x v="4"/>
    <x v="25"/>
  </r>
  <r>
    <x v="1"/>
    <n v="8"/>
    <x v="6"/>
    <x v="2"/>
    <n v="0.4"/>
    <n v="2273"/>
    <n v="909.2"/>
    <x v="1"/>
    <x v="1"/>
    <x v="4"/>
    <x v="12"/>
  </r>
  <r>
    <x v="2"/>
    <n v="12"/>
    <x v="4"/>
    <x v="0"/>
    <n v="0.16"/>
    <n v="1655"/>
    <n v="264.8"/>
    <x v="3"/>
    <x v="5"/>
    <x v="4"/>
    <x v="24"/>
  </r>
  <r>
    <x v="0"/>
    <n v="12"/>
    <x v="4"/>
    <x v="0"/>
    <n v="0.21"/>
    <n v="604"/>
    <n v="126.84"/>
    <x v="5"/>
    <x v="10"/>
    <x v="4"/>
    <x v="44"/>
  </r>
  <r>
    <x v="1"/>
    <n v="8"/>
    <x v="6"/>
    <x v="2"/>
    <n v="0.45"/>
    <n v="1123"/>
    <n v="505.35"/>
    <x v="6"/>
    <x v="13"/>
    <x v="4"/>
    <x v="29"/>
  </r>
  <r>
    <x v="0"/>
    <n v="5"/>
    <x v="5"/>
    <x v="1"/>
    <n v="0.16"/>
    <n v="517"/>
    <n v="82.72"/>
    <x v="1"/>
    <x v="1"/>
    <x v="4"/>
    <x v="29"/>
  </r>
  <r>
    <x v="0"/>
    <n v="3"/>
    <x v="10"/>
    <x v="3"/>
    <n v="0.35"/>
    <n v="1274"/>
    <n v="445.9"/>
    <x v="3"/>
    <x v="16"/>
    <x v="4"/>
    <x v="19"/>
  </r>
  <r>
    <x v="2"/>
    <n v="9"/>
    <x v="8"/>
    <x v="2"/>
    <n v="0.44"/>
    <n v="1414"/>
    <n v="622.16"/>
    <x v="6"/>
    <x v="11"/>
    <x v="4"/>
    <x v="2"/>
  </r>
  <r>
    <x v="0"/>
    <n v="2"/>
    <x v="11"/>
    <x v="3"/>
    <n v="0.36"/>
    <n v="2476"/>
    <n v="891.36"/>
    <x v="1"/>
    <x v="1"/>
    <x v="4"/>
    <x v="8"/>
  </r>
  <r>
    <x v="3"/>
    <n v="4"/>
    <x v="3"/>
    <x v="1"/>
    <n v="0.45"/>
    <n v="1466"/>
    <n v="659.7"/>
    <x v="2"/>
    <x v="2"/>
    <x v="4"/>
    <x v="34"/>
  </r>
  <r>
    <x v="2"/>
    <n v="10"/>
    <x v="2"/>
    <x v="0"/>
    <n v="0.39"/>
    <n v="1807"/>
    <n v="704.73"/>
    <x v="2"/>
    <x v="4"/>
    <x v="4"/>
    <x v="22"/>
  </r>
  <r>
    <x v="2"/>
    <n v="7"/>
    <x v="7"/>
    <x v="2"/>
    <n v="0.06"/>
    <n v="1998"/>
    <n v="119.88"/>
    <x v="3"/>
    <x v="3"/>
    <x v="4"/>
    <x v="6"/>
  </r>
  <r>
    <x v="1"/>
    <n v="6"/>
    <x v="1"/>
    <x v="1"/>
    <n v="0.38999999999999996"/>
    <n v="768"/>
    <n v="299.52"/>
    <x v="4"/>
    <x v="7"/>
    <x v="4"/>
    <x v="2"/>
  </r>
  <r>
    <x v="0"/>
    <n v="11"/>
    <x v="0"/>
    <x v="0"/>
    <n v="7.0000000000000007E-2"/>
    <n v="729"/>
    <n v="51.03"/>
    <x v="2"/>
    <x v="2"/>
    <x v="4"/>
    <x v="14"/>
  </r>
  <r>
    <x v="2"/>
    <n v="9"/>
    <x v="8"/>
    <x v="2"/>
    <n v="0.43"/>
    <n v="684"/>
    <n v="294.12"/>
    <x v="4"/>
    <x v="6"/>
    <x v="4"/>
    <x v="32"/>
  </r>
  <r>
    <x v="2"/>
    <n v="10"/>
    <x v="2"/>
    <x v="0"/>
    <n v="0.44"/>
    <n v="842"/>
    <n v="370.48"/>
    <x v="5"/>
    <x v="10"/>
    <x v="4"/>
    <x v="3"/>
  </r>
  <r>
    <x v="3"/>
    <n v="3"/>
    <x v="10"/>
    <x v="3"/>
    <n v="0.13999999999999999"/>
    <n v="1838"/>
    <n v="257.32"/>
    <x v="4"/>
    <x v="22"/>
    <x v="4"/>
    <x v="12"/>
  </r>
  <r>
    <x v="2"/>
    <n v="9"/>
    <x v="8"/>
    <x v="2"/>
    <n v="0.12"/>
    <n v="681"/>
    <n v="81.72"/>
    <x v="0"/>
    <x v="20"/>
    <x v="4"/>
    <x v="40"/>
  </r>
  <r>
    <x v="3"/>
    <n v="11"/>
    <x v="0"/>
    <x v="0"/>
    <n v="0.12000000000000001"/>
    <n v="1733"/>
    <n v="207.96"/>
    <x v="0"/>
    <x v="12"/>
    <x v="4"/>
    <x v="26"/>
  </r>
  <r>
    <x v="3"/>
    <n v="2"/>
    <x v="11"/>
    <x v="3"/>
    <n v="0.45"/>
    <n v="1678"/>
    <n v="755.1"/>
    <x v="0"/>
    <x v="0"/>
    <x v="4"/>
    <x v="33"/>
  </r>
  <r>
    <x v="0"/>
    <n v="5"/>
    <x v="5"/>
    <x v="1"/>
    <n v="0.44"/>
    <n v="1862"/>
    <n v="819.28"/>
    <x v="6"/>
    <x v="9"/>
    <x v="4"/>
    <x v="4"/>
  </r>
  <r>
    <x v="3"/>
    <n v="12"/>
    <x v="4"/>
    <x v="0"/>
    <n v="0.29000000000000004"/>
    <n v="1015"/>
    <n v="294.35000000000002"/>
    <x v="1"/>
    <x v="1"/>
    <x v="4"/>
    <x v="27"/>
  </r>
  <r>
    <x v="0"/>
    <n v="9"/>
    <x v="8"/>
    <x v="2"/>
    <n v="0.39"/>
    <n v="650"/>
    <n v="253.5"/>
    <x v="5"/>
    <x v="10"/>
    <x v="4"/>
    <x v="9"/>
  </r>
  <r>
    <x v="3"/>
    <n v="4"/>
    <x v="3"/>
    <x v="1"/>
    <n v="0.35"/>
    <n v="2120"/>
    <n v="742"/>
    <x v="1"/>
    <x v="1"/>
    <x v="4"/>
    <x v="44"/>
  </r>
  <r>
    <x v="3"/>
    <n v="9"/>
    <x v="8"/>
    <x v="2"/>
    <n v="7.0000000000000007E-2"/>
    <n v="678"/>
    <n v="47.46"/>
    <x v="1"/>
    <x v="1"/>
    <x v="4"/>
    <x v="18"/>
  </r>
  <r>
    <x v="3"/>
    <n v="12"/>
    <x v="4"/>
    <x v="0"/>
    <n v="0.36000000000000004"/>
    <n v="1436"/>
    <n v="516.96"/>
    <x v="4"/>
    <x v="6"/>
    <x v="4"/>
    <x v="1"/>
  </r>
  <r>
    <x v="3"/>
    <n v="12"/>
    <x v="4"/>
    <x v="0"/>
    <n v="0.33999999999999997"/>
    <n v="2464"/>
    <n v="837.76"/>
    <x v="3"/>
    <x v="18"/>
    <x v="4"/>
    <x v="27"/>
  </r>
  <r>
    <x v="1"/>
    <n v="7"/>
    <x v="7"/>
    <x v="2"/>
    <n v="4.9999999999999996E-2"/>
    <n v="1268"/>
    <n v="63.4"/>
    <x v="4"/>
    <x v="7"/>
    <x v="4"/>
    <x v="29"/>
  </r>
  <r>
    <x v="1"/>
    <n v="12"/>
    <x v="4"/>
    <x v="0"/>
    <n v="0.41"/>
    <n v="601"/>
    <n v="246.41"/>
    <x v="0"/>
    <x v="0"/>
    <x v="4"/>
    <x v="36"/>
  </r>
  <r>
    <x v="1"/>
    <n v="7"/>
    <x v="7"/>
    <x v="2"/>
    <n v="0.37"/>
    <n v="1482"/>
    <n v="548.34"/>
    <x v="3"/>
    <x v="18"/>
    <x v="4"/>
    <x v="6"/>
  </r>
  <r>
    <x v="3"/>
    <n v="9"/>
    <x v="8"/>
    <x v="2"/>
    <n v="0.23"/>
    <n v="1495"/>
    <n v="343.85"/>
    <x v="0"/>
    <x v="20"/>
    <x v="4"/>
    <x v="45"/>
  </r>
  <r>
    <x v="3"/>
    <n v="11"/>
    <x v="0"/>
    <x v="0"/>
    <n v="6.9999999999999993E-2"/>
    <n v="1939"/>
    <n v="135.72999999999999"/>
    <x v="3"/>
    <x v="18"/>
    <x v="4"/>
    <x v="49"/>
  </r>
  <r>
    <x v="0"/>
    <n v="12"/>
    <x v="4"/>
    <x v="0"/>
    <n v="0.33"/>
    <n v="1948"/>
    <n v="642.84"/>
    <x v="3"/>
    <x v="16"/>
    <x v="4"/>
    <x v="13"/>
  </r>
  <r>
    <x v="0"/>
    <n v="9"/>
    <x v="8"/>
    <x v="2"/>
    <n v="0.37"/>
    <n v="619"/>
    <n v="229.03"/>
    <x v="3"/>
    <x v="16"/>
    <x v="4"/>
    <x v="46"/>
  </r>
  <r>
    <x v="2"/>
    <n v="10"/>
    <x v="2"/>
    <x v="0"/>
    <n v="0.3"/>
    <n v="525"/>
    <n v="157.5"/>
    <x v="0"/>
    <x v="0"/>
    <x v="4"/>
    <x v="28"/>
  </r>
  <r>
    <x v="3"/>
    <n v="9"/>
    <x v="8"/>
    <x v="2"/>
    <n v="0.34"/>
    <n v="784"/>
    <n v="266.56"/>
    <x v="4"/>
    <x v="22"/>
    <x v="4"/>
    <x v="9"/>
  </r>
  <r>
    <x v="0"/>
    <n v="2"/>
    <x v="11"/>
    <x v="3"/>
    <n v="7.0000000000000007E-2"/>
    <n v="2123"/>
    <n v="148.61000000000001"/>
    <x v="2"/>
    <x v="4"/>
    <x v="4"/>
    <x v="12"/>
  </r>
  <r>
    <x v="3"/>
    <n v="11"/>
    <x v="0"/>
    <x v="0"/>
    <n v="0.38"/>
    <n v="1656"/>
    <n v="629.28"/>
    <x v="6"/>
    <x v="13"/>
    <x v="4"/>
    <x v="37"/>
  </r>
  <r>
    <x v="1"/>
    <n v="7"/>
    <x v="7"/>
    <x v="2"/>
    <n v="0.26"/>
    <n v="967"/>
    <n v="251.42"/>
    <x v="4"/>
    <x v="7"/>
    <x v="4"/>
    <x v="27"/>
  </r>
  <r>
    <x v="2"/>
    <n v="10"/>
    <x v="2"/>
    <x v="0"/>
    <n v="0.41000000000000003"/>
    <n v="1137"/>
    <n v="466.17"/>
    <x v="1"/>
    <x v="1"/>
    <x v="4"/>
    <x v="43"/>
  </r>
  <r>
    <x v="1"/>
    <n v="8"/>
    <x v="6"/>
    <x v="2"/>
    <n v="0.32999999999999996"/>
    <n v="1596"/>
    <n v="526.67999999999995"/>
    <x v="1"/>
    <x v="1"/>
    <x v="4"/>
    <x v="1"/>
  </r>
  <r>
    <x v="3"/>
    <n v="7"/>
    <x v="7"/>
    <x v="2"/>
    <n v="0.36000000000000004"/>
    <n v="722"/>
    <n v="259.92"/>
    <x v="0"/>
    <x v="0"/>
    <x v="4"/>
    <x v="45"/>
  </r>
  <r>
    <x v="0"/>
    <n v="7"/>
    <x v="7"/>
    <x v="2"/>
    <n v="0.06"/>
    <n v="1419"/>
    <n v="85.14"/>
    <x v="2"/>
    <x v="15"/>
    <x v="4"/>
    <x v="36"/>
  </r>
  <r>
    <x v="3"/>
    <n v="5"/>
    <x v="5"/>
    <x v="1"/>
    <n v="0.45"/>
    <n v="900"/>
    <n v="405"/>
    <x v="0"/>
    <x v="0"/>
    <x v="1"/>
    <x v="24"/>
  </r>
  <r>
    <x v="3"/>
    <n v="12"/>
    <x v="4"/>
    <x v="0"/>
    <n v="0.42"/>
    <n v="2097"/>
    <n v="880.74"/>
    <x v="3"/>
    <x v="3"/>
    <x v="1"/>
    <x v="39"/>
  </r>
  <r>
    <x v="2"/>
    <n v="4"/>
    <x v="3"/>
    <x v="1"/>
    <n v="0.28999999999999998"/>
    <n v="589"/>
    <n v="170.81"/>
    <x v="4"/>
    <x v="6"/>
    <x v="1"/>
    <x v="21"/>
  </r>
  <r>
    <x v="0"/>
    <n v="11"/>
    <x v="0"/>
    <x v="0"/>
    <n v="0.27"/>
    <n v="1069"/>
    <n v="288.63"/>
    <x v="4"/>
    <x v="7"/>
    <x v="1"/>
    <x v="5"/>
  </r>
  <r>
    <x v="3"/>
    <n v="2"/>
    <x v="11"/>
    <x v="3"/>
    <n v="0.19"/>
    <n v="1216"/>
    <n v="231.04"/>
    <x v="1"/>
    <x v="14"/>
    <x v="1"/>
    <x v="4"/>
  </r>
  <r>
    <x v="0"/>
    <n v="12"/>
    <x v="4"/>
    <x v="0"/>
    <n v="0.21"/>
    <n v="859"/>
    <n v="180.39"/>
    <x v="2"/>
    <x v="2"/>
    <x v="1"/>
    <x v="10"/>
  </r>
  <r>
    <x v="3"/>
    <n v="5"/>
    <x v="5"/>
    <x v="1"/>
    <n v="6.9999999999999993E-2"/>
    <n v="2301"/>
    <n v="161.07"/>
    <x v="0"/>
    <x v="12"/>
    <x v="1"/>
    <x v="4"/>
  </r>
  <r>
    <x v="0"/>
    <n v="10"/>
    <x v="2"/>
    <x v="0"/>
    <n v="0.24"/>
    <n v="805"/>
    <n v="193.2"/>
    <x v="4"/>
    <x v="6"/>
    <x v="1"/>
    <x v="7"/>
  </r>
  <r>
    <x v="3"/>
    <n v="10"/>
    <x v="2"/>
    <x v="0"/>
    <n v="0.42000000000000004"/>
    <n v="2021"/>
    <n v="848.82"/>
    <x v="6"/>
    <x v="19"/>
    <x v="1"/>
    <x v="9"/>
  </r>
  <r>
    <x v="0"/>
    <n v="4"/>
    <x v="3"/>
    <x v="1"/>
    <n v="7.0000000000000007E-2"/>
    <n v="1364"/>
    <n v="95.48"/>
    <x v="5"/>
    <x v="10"/>
    <x v="1"/>
    <x v="38"/>
  </r>
  <r>
    <x v="0"/>
    <n v="11"/>
    <x v="0"/>
    <x v="0"/>
    <n v="0.2"/>
    <n v="1032"/>
    <n v="206.4"/>
    <x v="1"/>
    <x v="14"/>
    <x v="1"/>
    <x v="30"/>
  </r>
  <r>
    <x v="1"/>
    <n v="4"/>
    <x v="3"/>
    <x v="1"/>
    <n v="0.25"/>
    <n v="2388"/>
    <n v="597"/>
    <x v="6"/>
    <x v="19"/>
    <x v="1"/>
    <x v="48"/>
  </r>
  <r>
    <x v="0"/>
    <n v="12"/>
    <x v="4"/>
    <x v="0"/>
    <n v="0.13"/>
    <n v="924"/>
    <n v="120.12"/>
    <x v="4"/>
    <x v="7"/>
    <x v="1"/>
    <x v="37"/>
  </r>
  <r>
    <x v="1"/>
    <n v="4"/>
    <x v="3"/>
    <x v="1"/>
    <n v="0.36"/>
    <n v="615"/>
    <n v="221.4"/>
    <x v="3"/>
    <x v="5"/>
    <x v="1"/>
    <x v="32"/>
  </r>
  <r>
    <x v="1"/>
    <n v="11"/>
    <x v="0"/>
    <x v="0"/>
    <n v="0.42"/>
    <n v="1085"/>
    <n v="455.7"/>
    <x v="0"/>
    <x v="0"/>
    <x v="1"/>
    <x v="0"/>
  </r>
  <r>
    <x v="2"/>
    <n v="9"/>
    <x v="8"/>
    <x v="2"/>
    <n v="0.37"/>
    <n v="2151"/>
    <n v="795.87"/>
    <x v="0"/>
    <x v="12"/>
    <x v="1"/>
    <x v="37"/>
  </r>
  <r>
    <x v="1"/>
    <n v="11"/>
    <x v="0"/>
    <x v="0"/>
    <n v="0.37"/>
    <n v="1073"/>
    <n v="397.01"/>
    <x v="6"/>
    <x v="13"/>
    <x v="1"/>
    <x v="11"/>
  </r>
  <r>
    <x v="3"/>
    <n v="5"/>
    <x v="5"/>
    <x v="1"/>
    <n v="9.9999999999999992E-2"/>
    <n v="951"/>
    <n v="95.1"/>
    <x v="5"/>
    <x v="8"/>
    <x v="1"/>
    <x v="3"/>
  </r>
  <r>
    <x v="3"/>
    <n v="12"/>
    <x v="4"/>
    <x v="0"/>
    <n v="0.2"/>
    <n v="745"/>
    <n v="149"/>
    <x v="2"/>
    <x v="21"/>
    <x v="1"/>
    <x v="4"/>
  </r>
  <r>
    <x v="3"/>
    <n v="12"/>
    <x v="4"/>
    <x v="0"/>
    <n v="0.21"/>
    <n v="1850"/>
    <n v="388.5"/>
    <x v="2"/>
    <x v="21"/>
    <x v="1"/>
    <x v="29"/>
  </r>
  <r>
    <x v="3"/>
    <n v="11"/>
    <x v="0"/>
    <x v="0"/>
    <n v="0.34"/>
    <n v="1757"/>
    <n v="597.38"/>
    <x v="1"/>
    <x v="14"/>
    <x v="1"/>
    <x v="23"/>
  </r>
  <r>
    <x v="0"/>
    <n v="5"/>
    <x v="5"/>
    <x v="1"/>
    <n v="0.37"/>
    <n v="2191"/>
    <n v="810.67"/>
    <x v="6"/>
    <x v="11"/>
    <x v="1"/>
    <x v="33"/>
  </r>
  <r>
    <x v="3"/>
    <n v="9"/>
    <x v="8"/>
    <x v="2"/>
    <n v="0.22"/>
    <n v="1532"/>
    <n v="337.04"/>
    <x v="0"/>
    <x v="0"/>
    <x v="2"/>
    <x v="48"/>
  </r>
  <r>
    <x v="1"/>
    <n v="3"/>
    <x v="10"/>
    <x v="3"/>
    <n v="0.11"/>
    <n v="1423"/>
    <n v="156.53"/>
    <x v="0"/>
    <x v="12"/>
    <x v="2"/>
    <x v="26"/>
  </r>
  <r>
    <x v="3"/>
    <n v="10"/>
    <x v="2"/>
    <x v="0"/>
    <n v="0.36"/>
    <n v="1673"/>
    <n v="602.28"/>
    <x v="5"/>
    <x v="8"/>
    <x v="2"/>
    <x v="16"/>
  </r>
  <r>
    <x v="3"/>
    <n v="12"/>
    <x v="4"/>
    <x v="0"/>
    <n v="0.37"/>
    <n v="1108"/>
    <n v="409.96"/>
    <x v="3"/>
    <x v="18"/>
    <x v="2"/>
    <x v="49"/>
  </r>
  <r>
    <x v="3"/>
    <n v="9"/>
    <x v="8"/>
    <x v="2"/>
    <n v="0.21"/>
    <n v="1637"/>
    <n v="343.77"/>
    <x v="1"/>
    <x v="1"/>
    <x v="2"/>
    <x v="38"/>
  </r>
  <r>
    <x v="3"/>
    <n v="10"/>
    <x v="2"/>
    <x v="0"/>
    <n v="0.1"/>
    <n v="2389"/>
    <n v="238.9"/>
    <x v="0"/>
    <x v="0"/>
    <x v="2"/>
    <x v="30"/>
  </r>
  <r>
    <x v="3"/>
    <n v="9"/>
    <x v="8"/>
    <x v="2"/>
    <n v="0.44"/>
    <n v="566"/>
    <n v="249.04"/>
    <x v="3"/>
    <x v="16"/>
    <x v="2"/>
    <x v="49"/>
  </r>
  <r>
    <x v="3"/>
    <n v="11"/>
    <x v="0"/>
    <x v="0"/>
    <n v="0.32"/>
    <n v="1353"/>
    <n v="432.96"/>
    <x v="5"/>
    <x v="8"/>
    <x v="2"/>
    <x v="44"/>
  </r>
  <r>
    <x v="2"/>
    <n v="11"/>
    <x v="0"/>
    <x v="0"/>
    <n v="0.1"/>
    <n v="2410"/>
    <n v="241"/>
    <x v="1"/>
    <x v="14"/>
    <x v="2"/>
    <x v="35"/>
  </r>
  <r>
    <x v="2"/>
    <n v="7"/>
    <x v="7"/>
    <x v="2"/>
    <n v="0.37"/>
    <n v="1008"/>
    <n v="372.96"/>
    <x v="3"/>
    <x v="5"/>
    <x v="2"/>
    <x v="41"/>
  </r>
  <r>
    <x v="3"/>
    <n v="4"/>
    <x v="3"/>
    <x v="1"/>
    <n v="0.1"/>
    <n v="1734"/>
    <n v="173.4"/>
    <x v="1"/>
    <x v="1"/>
    <x v="2"/>
    <x v="17"/>
  </r>
  <r>
    <x v="3"/>
    <n v="8"/>
    <x v="6"/>
    <x v="2"/>
    <n v="0.22"/>
    <n v="1066"/>
    <n v="234.52"/>
    <x v="5"/>
    <x v="10"/>
    <x v="2"/>
    <x v="28"/>
  </r>
  <r>
    <x v="3"/>
    <n v="8"/>
    <x v="6"/>
    <x v="2"/>
    <n v="0.35"/>
    <n v="1197"/>
    <n v="418.95"/>
    <x v="5"/>
    <x v="10"/>
    <x v="2"/>
    <x v="14"/>
  </r>
  <r>
    <x v="2"/>
    <n v="11"/>
    <x v="0"/>
    <x v="0"/>
    <n v="0.12"/>
    <n v="758"/>
    <n v="90.96"/>
    <x v="4"/>
    <x v="7"/>
    <x v="2"/>
    <x v="28"/>
  </r>
  <r>
    <x v="3"/>
    <n v="5"/>
    <x v="5"/>
    <x v="1"/>
    <n v="0.25"/>
    <n v="2181"/>
    <n v="545.25"/>
    <x v="2"/>
    <x v="2"/>
    <x v="2"/>
    <x v="5"/>
  </r>
  <r>
    <x v="3"/>
    <n v="9"/>
    <x v="8"/>
    <x v="2"/>
    <n v="0.14000000000000001"/>
    <n v="1702"/>
    <n v="238.28"/>
    <x v="6"/>
    <x v="9"/>
    <x v="2"/>
    <x v="29"/>
  </r>
  <r>
    <x v="0"/>
    <n v="7"/>
    <x v="7"/>
    <x v="2"/>
    <n v="0.44999999999999996"/>
    <n v="2439"/>
    <n v="1097.55"/>
    <x v="6"/>
    <x v="11"/>
    <x v="2"/>
    <x v="39"/>
  </r>
  <r>
    <x v="0"/>
    <n v="12"/>
    <x v="4"/>
    <x v="0"/>
    <n v="0.24000000000000002"/>
    <n v="1226"/>
    <n v="294.24"/>
    <x v="6"/>
    <x v="19"/>
    <x v="2"/>
    <x v="8"/>
  </r>
  <r>
    <x v="3"/>
    <n v="7"/>
    <x v="7"/>
    <x v="2"/>
    <n v="0.44"/>
    <n v="834"/>
    <n v="366.96"/>
    <x v="3"/>
    <x v="16"/>
    <x v="2"/>
    <x v="46"/>
  </r>
  <r>
    <x v="0"/>
    <n v="11"/>
    <x v="0"/>
    <x v="0"/>
    <n v="0.21000000000000002"/>
    <n v="1137"/>
    <n v="238.77"/>
    <x v="0"/>
    <x v="20"/>
    <x v="2"/>
    <x v="12"/>
  </r>
  <r>
    <x v="0"/>
    <n v="6"/>
    <x v="1"/>
    <x v="1"/>
    <n v="9.9999999999999992E-2"/>
    <n v="2102"/>
    <n v="210.2"/>
    <x v="3"/>
    <x v="18"/>
    <x v="2"/>
    <x v="5"/>
  </r>
  <r>
    <x v="2"/>
    <n v="1"/>
    <x v="9"/>
    <x v="3"/>
    <n v="0.45"/>
    <n v="1820"/>
    <n v="819"/>
    <x v="6"/>
    <x v="13"/>
    <x v="2"/>
    <x v="11"/>
  </r>
  <r>
    <x v="0"/>
    <n v="7"/>
    <x v="7"/>
    <x v="2"/>
    <n v="9.9999999999999992E-2"/>
    <n v="1088"/>
    <n v="108.8"/>
    <x v="4"/>
    <x v="6"/>
    <x v="2"/>
    <x v="39"/>
  </r>
  <r>
    <x v="3"/>
    <n v="9"/>
    <x v="8"/>
    <x v="2"/>
    <n v="0.18"/>
    <n v="1555"/>
    <n v="279.89999999999998"/>
    <x v="0"/>
    <x v="0"/>
    <x v="2"/>
    <x v="32"/>
  </r>
  <r>
    <x v="2"/>
    <n v="3"/>
    <x v="10"/>
    <x v="3"/>
    <n v="0.09"/>
    <n v="610"/>
    <n v="54.9"/>
    <x v="5"/>
    <x v="10"/>
    <x v="2"/>
    <x v="9"/>
  </r>
  <r>
    <x v="1"/>
    <n v="10"/>
    <x v="2"/>
    <x v="0"/>
    <n v="0.1"/>
    <n v="2440"/>
    <n v="244"/>
    <x v="5"/>
    <x v="8"/>
    <x v="2"/>
    <x v="22"/>
  </r>
  <r>
    <x v="3"/>
    <n v="8"/>
    <x v="6"/>
    <x v="2"/>
    <n v="0.16999999999999998"/>
    <n v="1167"/>
    <n v="198.39"/>
    <x v="6"/>
    <x v="13"/>
    <x v="2"/>
    <x v="19"/>
  </r>
  <r>
    <x v="2"/>
    <n v="11"/>
    <x v="0"/>
    <x v="0"/>
    <n v="6.0000000000000005E-2"/>
    <n v="1234"/>
    <n v="74.040000000000006"/>
    <x v="2"/>
    <x v="2"/>
    <x v="2"/>
    <x v="35"/>
  </r>
  <r>
    <x v="0"/>
    <n v="11"/>
    <x v="0"/>
    <x v="0"/>
    <n v="0.4"/>
    <n v="1389"/>
    <n v="555.6"/>
    <x v="3"/>
    <x v="5"/>
    <x v="2"/>
    <x v="31"/>
  </r>
  <r>
    <x v="2"/>
    <n v="10"/>
    <x v="2"/>
    <x v="0"/>
    <n v="0.3"/>
    <n v="1285"/>
    <n v="385.5"/>
    <x v="6"/>
    <x v="19"/>
    <x v="2"/>
    <x v="46"/>
  </r>
  <r>
    <x v="0"/>
    <n v="6"/>
    <x v="1"/>
    <x v="1"/>
    <n v="0.26"/>
    <n v="1239"/>
    <n v="322.14"/>
    <x v="0"/>
    <x v="0"/>
    <x v="2"/>
    <x v="31"/>
  </r>
  <r>
    <x v="3"/>
    <n v="10"/>
    <x v="2"/>
    <x v="0"/>
    <n v="0.06"/>
    <n v="1831"/>
    <n v="109.86"/>
    <x v="4"/>
    <x v="22"/>
    <x v="2"/>
    <x v="10"/>
  </r>
  <r>
    <x v="2"/>
    <n v="12"/>
    <x v="4"/>
    <x v="0"/>
    <n v="0.31"/>
    <n v="1605"/>
    <n v="497.55"/>
    <x v="1"/>
    <x v="14"/>
    <x v="2"/>
    <x v="16"/>
  </r>
  <r>
    <x v="2"/>
    <n v="12"/>
    <x v="4"/>
    <x v="0"/>
    <n v="0.13999999999999999"/>
    <n v="2343"/>
    <n v="328.02"/>
    <x v="4"/>
    <x v="7"/>
    <x v="2"/>
    <x v="26"/>
  </r>
  <r>
    <x v="0"/>
    <n v="4"/>
    <x v="3"/>
    <x v="1"/>
    <n v="0.08"/>
    <n v="840"/>
    <n v="67.2"/>
    <x v="0"/>
    <x v="20"/>
    <x v="2"/>
    <x v="12"/>
  </r>
  <r>
    <x v="3"/>
    <n v="4"/>
    <x v="3"/>
    <x v="1"/>
    <n v="0.36"/>
    <n v="2467"/>
    <n v="888.12"/>
    <x v="1"/>
    <x v="14"/>
    <x v="2"/>
    <x v="34"/>
  </r>
  <r>
    <x v="0"/>
    <n v="6"/>
    <x v="1"/>
    <x v="1"/>
    <n v="0.1"/>
    <n v="1004"/>
    <n v="100.4"/>
    <x v="5"/>
    <x v="8"/>
    <x v="2"/>
    <x v="25"/>
  </r>
  <r>
    <x v="0"/>
    <n v="5"/>
    <x v="5"/>
    <x v="1"/>
    <n v="0.41"/>
    <n v="617"/>
    <n v="252.97"/>
    <x v="3"/>
    <x v="5"/>
    <x v="2"/>
    <x v="34"/>
  </r>
  <r>
    <x v="3"/>
    <n v="8"/>
    <x v="6"/>
    <x v="2"/>
    <n v="0.43"/>
    <n v="1652"/>
    <n v="710.36"/>
    <x v="4"/>
    <x v="7"/>
    <x v="2"/>
    <x v="38"/>
  </r>
  <r>
    <x v="0"/>
    <n v="10"/>
    <x v="2"/>
    <x v="0"/>
    <n v="0.24000000000000002"/>
    <n v="732"/>
    <n v="175.68"/>
    <x v="3"/>
    <x v="5"/>
    <x v="2"/>
    <x v="20"/>
  </r>
  <r>
    <x v="3"/>
    <n v="10"/>
    <x v="2"/>
    <x v="0"/>
    <n v="9.0000000000000011E-2"/>
    <n v="1231"/>
    <n v="110.79"/>
    <x v="3"/>
    <x v="18"/>
    <x v="2"/>
    <x v="2"/>
  </r>
  <r>
    <x v="0"/>
    <n v="6"/>
    <x v="1"/>
    <x v="1"/>
    <n v="0.19999999999999998"/>
    <n v="1586"/>
    <n v="317.2"/>
    <x v="6"/>
    <x v="13"/>
    <x v="2"/>
    <x v="42"/>
  </r>
  <r>
    <x v="2"/>
    <n v="11"/>
    <x v="0"/>
    <x v="0"/>
    <n v="0.27"/>
    <n v="1425"/>
    <n v="384.75"/>
    <x v="0"/>
    <x v="0"/>
    <x v="2"/>
    <x v="46"/>
  </r>
  <r>
    <x v="1"/>
    <n v="1"/>
    <x v="9"/>
    <x v="3"/>
    <n v="0.27"/>
    <n v="1018"/>
    <n v="274.86"/>
    <x v="5"/>
    <x v="8"/>
    <x v="2"/>
    <x v="24"/>
  </r>
  <r>
    <x v="3"/>
    <n v="6"/>
    <x v="1"/>
    <x v="1"/>
    <n v="0.16999999999999998"/>
    <n v="1810"/>
    <n v="307.7"/>
    <x v="5"/>
    <x v="17"/>
    <x v="2"/>
    <x v="19"/>
  </r>
  <r>
    <x v="3"/>
    <n v="10"/>
    <x v="2"/>
    <x v="0"/>
    <n v="0.18"/>
    <n v="621"/>
    <n v="111.78"/>
    <x v="6"/>
    <x v="11"/>
    <x v="2"/>
    <x v="26"/>
  </r>
  <r>
    <x v="3"/>
    <n v="5"/>
    <x v="5"/>
    <x v="1"/>
    <n v="0.35"/>
    <n v="2300"/>
    <n v="805"/>
    <x v="1"/>
    <x v="1"/>
    <x v="2"/>
    <x v="48"/>
  </r>
  <r>
    <x v="2"/>
    <n v="1"/>
    <x v="9"/>
    <x v="3"/>
    <n v="0.43"/>
    <n v="1064"/>
    <n v="457.52"/>
    <x v="5"/>
    <x v="8"/>
    <x v="2"/>
    <x v="33"/>
  </r>
  <r>
    <x v="1"/>
    <n v="12"/>
    <x v="4"/>
    <x v="0"/>
    <n v="0.05"/>
    <n v="1298"/>
    <n v="64.900000000000006"/>
    <x v="3"/>
    <x v="3"/>
    <x v="3"/>
    <x v="25"/>
  </r>
  <r>
    <x v="1"/>
    <n v="10"/>
    <x v="2"/>
    <x v="0"/>
    <n v="0.45"/>
    <n v="613"/>
    <n v="275.85000000000002"/>
    <x v="3"/>
    <x v="3"/>
    <x v="3"/>
    <x v="16"/>
  </r>
  <r>
    <x v="3"/>
    <n v="10"/>
    <x v="2"/>
    <x v="0"/>
    <n v="0.41"/>
    <n v="1857"/>
    <n v="761.37"/>
    <x v="4"/>
    <x v="22"/>
    <x v="3"/>
    <x v="13"/>
  </r>
  <r>
    <x v="1"/>
    <n v="12"/>
    <x v="4"/>
    <x v="0"/>
    <n v="0.2"/>
    <n v="1753"/>
    <n v="350.6"/>
    <x v="3"/>
    <x v="18"/>
    <x v="3"/>
    <x v="40"/>
  </r>
  <r>
    <x v="1"/>
    <n v="12"/>
    <x v="4"/>
    <x v="0"/>
    <n v="0.13"/>
    <n v="2209"/>
    <n v="287.17"/>
    <x v="6"/>
    <x v="9"/>
    <x v="3"/>
    <x v="25"/>
  </r>
  <r>
    <x v="0"/>
    <n v="12"/>
    <x v="4"/>
    <x v="0"/>
    <n v="4.9999999999999996E-2"/>
    <n v="2126"/>
    <n v="106.3"/>
    <x v="6"/>
    <x v="9"/>
    <x v="3"/>
    <x v="39"/>
  </r>
  <r>
    <x v="3"/>
    <n v="9"/>
    <x v="8"/>
    <x v="2"/>
    <n v="7.0000000000000007E-2"/>
    <n v="1154"/>
    <n v="80.78"/>
    <x v="4"/>
    <x v="22"/>
    <x v="3"/>
    <x v="47"/>
  </r>
  <r>
    <x v="3"/>
    <n v="9"/>
    <x v="8"/>
    <x v="2"/>
    <n v="0.38"/>
    <n v="665"/>
    <n v="252.7"/>
    <x v="4"/>
    <x v="7"/>
    <x v="3"/>
    <x v="12"/>
  </r>
  <r>
    <x v="1"/>
    <n v="12"/>
    <x v="4"/>
    <x v="0"/>
    <n v="0.05"/>
    <n v="2338"/>
    <n v="116.9"/>
    <x v="4"/>
    <x v="7"/>
    <x v="3"/>
    <x v="12"/>
  </r>
  <r>
    <x v="3"/>
    <n v="12"/>
    <x v="4"/>
    <x v="0"/>
    <n v="0.13"/>
    <n v="2253"/>
    <n v="292.89"/>
    <x v="5"/>
    <x v="8"/>
    <x v="3"/>
    <x v="23"/>
  </r>
  <r>
    <x v="3"/>
    <n v="10"/>
    <x v="2"/>
    <x v="0"/>
    <n v="0.18"/>
    <n v="1082"/>
    <n v="194.76"/>
    <x v="3"/>
    <x v="16"/>
    <x v="3"/>
    <x v="6"/>
  </r>
  <r>
    <x v="1"/>
    <n v="10"/>
    <x v="2"/>
    <x v="0"/>
    <n v="0.25"/>
    <n v="1192"/>
    <n v="298"/>
    <x v="2"/>
    <x v="15"/>
    <x v="3"/>
    <x v="39"/>
  </r>
  <r>
    <x v="0"/>
    <n v="5"/>
    <x v="5"/>
    <x v="1"/>
    <n v="0.19"/>
    <n v="1190"/>
    <n v="226.1"/>
    <x v="1"/>
    <x v="14"/>
    <x v="3"/>
    <x v="35"/>
  </r>
  <r>
    <x v="3"/>
    <n v="12"/>
    <x v="4"/>
    <x v="0"/>
    <n v="0.19"/>
    <n v="1405"/>
    <n v="266.95"/>
    <x v="3"/>
    <x v="18"/>
    <x v="3"/>
    <x v="35"/>
  </r>
  <r>
    <x v="3"/>
    <n v="10"/>
    <x v="2"/>
    <x v="0"/>
    <n v="0.45"/>
    <n v="1603"/>
    <n v="721.35"/>
    <x v="0"/>
    <x v="0"/>
    <x v="3"/>
    <x v="14"/>
  </r>
  <r>
    <x v="1"/>
    <n v="8"/>
    <x v="6"/>
    <x v="2"/>
    <n v="0.32999999999999996"/>
    <n v="1996"/>
    <n v="658.68"/>
    <x v="2"/>
    <x v="2"/>
    <x v="3"/>
    <x v="41"/>
  </r>
  <r>
    <x v="3"/>
    <n v="12"/>
    <x v="4"/>
    <x v="0"/>
    <n v="0.37"/>
    <n v="940"/>
    <n v="347.8"/>
    <x v="1"/>
    <x v="14"/>
    <x v="3"/>
    <x v="34"/>
  </r>
  <r>
    <x v="1"/>
    <n v="12"/>
    <x v="4"/>
    <x v="0"/>
    <n v="0.44"/>
    <n v="1621"/>
    <n v="713.24"/>
    <x v="3"/>
    <x v="5"/>
    <x v="3"/>
    <x v="40"/>
  </r>
  <r>
    <x v="1"/>
    <n v="8"/>
    <x v="6"/>
    <x v="2"/>
    <n v="0.24000000000000002"/>
    <n v="2329"/>
    <n v="558.96"/>
    <x v="1"/>
    <x v="1"/>
    <x v="3"/>
    <x v="11"/>
  </r>
  <r>
    <x v="2"/>
    <n v="2"/>
    <x v="11"/>
    <x v="3"/>
    <n v="0.3"/>
    <n v="547"/>
    <n v="164.1"/>
    <x v="2"/>
    <x v="21"/>
    <x v="3"/>
    <x v="6"/>
  </r>
  <r>
    <x v="3"/>
    <n v="12"/>
    <x v="4"/>
    <x v="0"/>
    <n v="0.18"/>
    <n v="1821"/>
    <n v="327.78"/>
    <x v="6"/>
    <x v="19"/>
    <x v="3"/>
    <x v="30"/>
  </r>
  <r>
    <x v="1"/>
    <n v="10"/>
    <x v="2"/>
    <x v="0"/>
    <n v="0.39"/>
    <n v="1717"/>
    <n v="669.63"/>
    <x v="6"/>
    <x v="9"/>
    <x v="3"/>
    <x v="0"/>
  </r>
  <r>
    <x v="1"/>
    <n v="11"/>
    <x v="0"/>
    <x v="0"/>
    <n v="0.21"/>
    <n v="1231"/>
    <n v="258.51"/>
    <x v="0"/>
    <x v="0"/>
    <x v="3"/>
    <x v="34"/>
  </r>
  <r>
    <x v="2"/>
    <n v="5"/>
    <x v="5"/>
    <x v="1"/>
    <n v="0.09"/>
    <n v="1055"/>
    <n v="94.95"/>
    <x v="1"/>
    <x v="1"/>
    <x v="4"/>
    <x v="47"/>
  </r>
  <r>
    <x v="3"/>
    <n v="5"/>
    <x v="5"/>
    <x v="1"/>
    <n v="0.43000000000000005"/>
    <n v="2274"/>
    <n v="977.82"/>
    <x v="5"/>
    <x v="10"/>
    <x v="4"/>
    <x v="40"/>
  </r>
  <r>
    <x v="0"/>
    <n v="6"/>
    <x v="1"/>
    <x v="1"/>
    <n v="0.43"/>
    <n v="683"/>
    <n v="293.69"/>
    <x v="2"/>
    <x v="4"/>
    <x v="4"/>
    <x v="48"/>
  </r>
  <r>
    <x v="0"/>
    <n v="3"/>
    <x v="10"/>
    <x v="3"/>
    <n v="0.12000000000000001"/>
    <n v="1365"/>
    <n v="163.80000000000001"/>
    <x v="2"/>
    <x v="4"/>
    <x v="4"/>
    <x v="31"/>
  </r>
  <r>
    <x v="1"/>
    <n v="9"/>
    <x v="8"/>
    <x v="2"/>
    <n v="0.27"/>
    <n v="1588"/>
    <n v="428.76"/>
    <x v="0"/>
    <x v="0"/>
    <x v="4"/>
    <x v="11"/>
  </r>
  <r>
    <x v="1"/>
    <n v="3"/>
    <x v="10"/>
    <x v="3"/>
    <n v="0.35"/>
    <n v="1743"/>
    <n v="610.04999999999995"/>
    <x v="4"/>
    <x v="7"/>
    <x v="4"/>
    <x v="44"/>
  </r>
  <r>
    <x v="0"/>
    <n v="6"/>
    <x v="1"/>
    <x v="1"/>
    <n v="0.13"/>
    <n v="855"/>
    <n v="111.15"/>
    <x v="1"/>
    <x v="1"/>
    <x v="4"/>
    <x v="21"/>
  </r>
  <r>
    <x v="0"/>
    <n v="5"/>
    <x v="5"/>
    <x v="1"/>
    <n v="9.9999999999999992E-2"/>
    <n v="1073"/>
    <n v="107.3"/>
    <x v="5"/>
    <x v="17"/>
    <x v="4"/>
    <x v="32"/>
  </r>
  <r>
    <x v="3"/>
    <n v="3"/>
    <x v="10"/>
    <x v="3"/>
    <n v="0.12000000000000001"/>
    <n v="1940"/>
    <n v="232.8"/>
    <x v="6"/>
    <x v="9"/>
    <x v="4"/>
    <x v="16"/>
  </r>
  <r>
    <x v="1"/>
    <n v="12"/>
    <x v="4"/>
    <x v="0"/>
    <n v="0.26"/>
    <n v="1238"/>
    <n v="321.88"/>
    <x v="0"/>
    <x v="12"/>
    <x v="4"/>
    <x v="19"/>
  </r>
  <r>
    <x v="0"/>
    <n v="1"/>
    <x v="9"/>
    <x v="3"/>
    <n v="0.23"/>
    <n v="2338"/>
    <n v="537.74"/>
    <x v="3"/>
    <x v="5"/>
    <x v="4"/>
    <x v="0"/>
  </r>
  <r>
    <x v="3"/>
    <n v="10"/>
    <x v="2"/>
    <x v="0"/>
    <n v="0.31"/>
    <n v="1919"/>
    <n v="594.89"/>
    <x v="6"/>
    <x v="19"/>
    <x v="4"/>
    <x v="41"/>
  </r>
  <r>
    <x v="1"/>
    <n v="9"/>
    <x v="8"/>
    <x v="2"/>
    <n v="0.15"/>
    <n v="2008"/>
    <n v="301.2"/>
    <x v="3"/>
    <x v="18"/>
    <x v="4"/>
    <x v="8"/>
  </r>
  <r>
    <x v="3"/>
    <n v="6"/>
    <x v="1"/>
    <x v="1"/>
    <n v="0.43"/>
    <n v="1434"/>
    <n v="616.62"/>
    <x v="1"/>
    <x v="1"/>
    <x v="4"/>
    <x v="42"/>
  </r>
  <r>
    <x v="1"/>
    <n v="7"/>
    <x v="7"/>
    <x v="2"/>
    <n v="0.26"/>
    <n v="1139"/>
    <n v="296.14"/>
    <x v="0"/>
    <x v="20"/>
    <x v="4"/>
    <x v="37"/>
  </r>
  <r>
    <x v="2"/>
    <n v="9"/>
    <x v="8"/>
    <x v="2"/>
    <n v="6.9999999999999993E-2"/>
    <n v="1378"/>
    <n v="96.46"/>
    <x v="6"/>
    <x v="9"/>
    <x v="4"/>
    <x v="40"/>
  </r>
  <r>
    <x v="2"/>
    <n v="11"/>
    <x v="0"/>
    <x v="0"/>
    <n v="0.12999999999999998"/>
    <n v="2131"/>
    <n v="277.02999999999997"/>
    <x v="6"/>
    <x v="19"/>
    <x v="1"/>
    <x v="19"/>
  </r>
  <r>
    <x v="3"/>
    <n v="7"/>
    <x v="7"/>
    <x v="2"/>
    <n v="0.37"/>
    <n v="1941"/>
    <n v="718.17"/>
    <x v="4"/>
    <x v="7"/>
    <x v="1"/>
    <x v="37"/>
  </r>
  <r>
    <x v="0"/>
    <n v="10"/>
    <x v="2"/>
    <x v="0"/>
    <n v="0.05"/>
    <n v="1879"/>
    <n v="93.95"/>
    <x v="4"/>
    <x v="6"/>
    <x v="1"/>
    <x v="36"/>
  </r>
  <r>
    <x v="0"/>
    <n v="10"/>
    <x v="2"/>
    <x v="0"/>
    <n v="0.05"/>
    <n v="1770"/>
    <n v="88.5"/>
    <x v="4"/>
    <x v="7"/>
    <x v="1"/>
    <x v="5"/>
  </r>
  <r>
    <x v="0"/>
    <n v="10"/>
    <x v="2"/>
    <x v="0"/>
    <n v="0.08"/>
    <n v="613"/>
    <n v="49.04"/>
    <x v="5"/>
    <x v="17"/>
    <x v="1"/>
    <x v="9"/>
  </r>
  <r>
    <x v="3"/>
    <n v="10"/>
    <x v="2"/>
    <x v="0"/>
    <n v="0.08"/>
    <n v="1024"/>
    <n v="81.92"/>
    <x v="0"/>
    <x v="20"/>
    <x v="1"/>
    <x v="26"/>
  </r>
  <r>
    <x v="2"/>
    <n v="7"/>
    <x v="7"/>
    <x v="2"/>
    <n v="0.25"/>
    <n v="1894"/>
    <n v="473.5"/>
    <x v="0"/>
    <x v="12"/>
    <x v="1"/>
    <x v="16"/>
  </r>
  <r>
    <x v="2"/>
    <n v="3"/>
    <x v="10"/>
    <x v="3"/>
    <n v="0.09"/>
    <n v="723"/>
    <n v="65.069999999999993"/>
    <x v="3"/>
    <x v="3"/>
    <x v="1"/>
    <x v="20"/>
  </r>
  <r>
    <x v="1"/>
    <n v="8"/>
    <x v="6"/>
    <x v="2"/>
    <n v="0.34"/>
    <n v="1033"/>
    <n v="351.22"/>
    <x v="1"/>
    <x v="1"/>
    <x v="2"/>
    <x v="17"/>
  </r>
  <r>
    <x v="0"/>
    <n v="9"/>
    <x v="8"/>
    <x v="2"/>
    <n v="0.1"/>
    <n v="2264"/>
    <n v="226.4"/>
    <x v="0"/>
    <x v="0"/>
    <x v="2"/>
    <x v="38"/>
  </r>
  <r>
    <x v="2"/>
    <n v="9"/>
    <x v="8"/>
    <x v="2"/>
    <n v="0.06"/>
    <n v="1574"/>
    <n v="94.44"/>
    <x v="0"/>
    <x v="20"/>
    <x v="2"/>
    <x v="6"/>
  </r>
  <r>
    <x v="0"/>
    <n v="10"/>
    <x v="2"/>
    <x v="0"/>
    <n v="0.11"/>
    <n v="2292"/>
    <n v="252.12"/>
    <x v="5"/>
    <x v="8"/>
    <x v="2"/>
    <x v="49"/>
  </r>
  <r>
    <x v="3"/>
    <n v="9"/>
    <x v="8"/>
    <x v="2"/>
    <n v="0.09"/>
    <n v="560"/>
    <n v="50.4"/>
    <x v="2"/>
    <x v="2"/>
    <x v="2"/>
    <x v="12"/>
  </r>
  <r>
    <x v="3"/>
    <n v="9"/>
    <x v="8"/>
    <x v="2"/>
    <n v="0.33"/>
    <n v="1229"/>
    <n v="405.57"/>
    <x v="3"/>
    <x v="3"/>
    <x v="2"/>
    <x v="42"/>
  </r>
  <r>
    <x v="1"/>
    <n v="10"/>
    <x v="2"/>
    <x v="0"/>
    <n v="0.21"/>
    <n v="2409"/>
    <n v="505.89"/>
    <x v="2"/>
    <x v="2"/>
    <x v="2"/>
    <x v="7"/>
  </r>
  <r>
    <x v="1"/>
    <n v="8"/>
    <x v="6"/>
    <x v="2"/>
    <n v="0.05"/>
    <n v="2338"/>
    <n v="116.9"/>
    <x v="3"/>
    <x v="5"/>
    <x v="2"/>
    <x v="11"/>
  </r>
  <r>
    <x v="0"/>
    <n v="9"/>
    <x v="8"/>
    <x v="2"/>
    <n v="9.0000000000000011E-2"/>
    <n v="505"/>
    <n v="45.45"/>
    <x v="5"/>
    <x v="8"/>
    <x v="2"/>
    <x v="24"/>
  </r>
  <r>
    <x v="3"/>
    <n v="9"/>
    <x v="8"/>
    <x v="2"/>
    <n v="0.44"/>
    <n v="775"/>
    <n v="341"/>
    <x v="6"/>
    <x v="19"/>
    <x v="2"/>
    <x v="27"/>
  </r>
  <r>
    <x v="3"/>
    <n v="11"/>
    <x v="0"/>
    <x v="0"/>
    <n v="0.22"/>
    <n v="1888"/>
    <n v="415.36"/>
    <x v="6"/>
    <x v="11"/>
    <x v="2"/>
    <x v="11"/>
  </r>
  <r>
    <x v="3"/>
    <n v="11"/>
    <x v="0"/>
    <x v="0"/>
    <n v="0.31"/>
    <n v="1170"/>
    <n v="362.7"/>
    <x v="0"/>
    <x v="20"/>
    <x v="2"/>
    <x v="40"/>
  </r>
  <r>
    <x v="0"/>
    <n v="4"/>
    <x v="3"/>
    <x v="1"/>
    <n v="0.09"/>
    <n v="858"/>
    <n v="77.22"/>
    <x v="5"/>
    <x v="10"/>
    <x v="2"/>
    <x v="22"/>
  </r>
  <r>
    <x v="1"/>
    <n v="10"/>
    <x v="2"/>
    <x v="0"/>
    <n v="0.23"/>
    <n v="1335"/>
    <n v="307.05"/>
    <x v="6"/>
    <x v="13"/>
    <x v="2"/>
    <x v="28"/>
  </r>
  <r>
    <x v="0"/>
    <n v="12"/>
    <x v="4"/>
    <x v="0"/>
    <n v="0.41"/>
    <n v="1088"/>
    <n v="446.08"/>
    <x v="4"/>
    <x v="6"/>
    <x v="2"/>
    <x v="33"/>
  </r>
  <r>
    <x v="0"/>
    <n v="3"/>
    <x v="10"/>
    <x v="3"/>
    <n v="0.38999999999999996"/>
    <n v="2129"/>
    <n v="830.31"/>
    <x v="1"/>
    <x v="1"/>
    <x v="2"/>
    <x v="14"/>
  </r>
  <r>
    <x v="0"/>
    <n v="12"/>
    <x v="4"/>
    <x v="0"/>
    <n v="0.05"/>
    <n v="1120"/>
    <n v="56"/>
    <x v="2"/>
    <x v="2"/>
    <x v="2"/>
    <x v="31"/>
  </r>
  <r>
    <x v="2"/>
    <n v="2"/>
    <x v="11"/>
    <x v="3"/>
    <n v="0.05"/>
    <n v="1209"/>
    <n v="60.45"/>
    <x v="2"/>
    <x v="21"/>
    <x v="3"/>
    <x v="27"/>
  </r>
  <r>
    <x v="0"/>
    <n v="11"/>
    <x v="0"/>
    <x v="0"/>
    <n v="0.18"/>
    <n v="2146"/>
    <n v="386.28"/>
    <x v="0"/>
    <x v="20"/>
    <x v="3"/>
    <x v="35"/>
  </r>
  <r>
    <x v="3"/>
    <n v="1"/>
    <x v="9"/>
    <x v="3"/>
    <n v="0.24"/>
    <n v="1717"/>
    <n v="412.08"/>
    <x v="1"/>
    <x v="1"/>
    <x v="3"/>
    <x v="18"/>
  </r>
  <r>
    <x v="3"/>
    <n v="1"/>
    <x v="9"/>
    <x v="3"/>
    <n v="0.41"/>
    <n v="2290"/>
    <n v="938.9"/>
    <x v="6"/>
    <x v="13"/>
    <x v="3"/>
    <x v="24"/>
  </r>
  <r>
    <x v="2"/>
    <n v="2"/>
    <x v="11"/>
    <x v="3"/>
    <n v="0.36"/>
    <n v="2333"/>
    <n v="839.88"/>
    <x v="6"/>
    <x v="19"/>
    <x v="3"/>
    <x v="0"/>
  </r>
  <r>
    <x v="2"/>
    <n v="9"/>
    <x v="8"/>
    <x v="2"/>
    <n v="0.42000000000000004"/>
    <n v="2374"/>
    <n v="997.08"/>
    <x v="5"/>
    <x v="8"/>
    <x v="3"/>
    <x v="49"/>
  </r>
  <r>
    <x v="2"/>
    <n v="9"/>
    <x v="8"/>
    <x v="2"/>
    <n v="0.05"/>
    <n v="601"/>
    <n v="30.05"/>
    <x v="6"/>
    <x v="19"/>
    <x v="3"/>
    <x v="22"/>
  </r>
  <r>
    <x v="0"/>
    <n v="10"/>
    <x v="2"/>
    <x v="0"/>
    <n v="0.44999999999999996"/>
    <n v="1224"/>
    <n v="550.79999999999995"/>
    <x v="6"/>
    <x v="13"/>
    <x v="3"/>
    <x v="36"/>
  </r>
  <r>
    <x v="1"/>
    <n v="5"/>
    <x v="5"/>
    <x v="1"/>
    <n v="0.15"/>
    <n v="764"/>
    <n v="114.6"/>
    <x v="1"/>
    <x v="1"/>
    <x v="3"/>
    <x v="29"/>
  </r>
  <r>
    <x v="2"/>
    <n v="8"/>
    <x v="6"/>
    <x v="2"/>
    <n v="0.05"/>
    <n v="2059"/>
    <n v="102.95"/>
    <x v="5"/>
    <x v="8"/>
    <x v="3"/>
    <x v="4"/>
  </r>
  <r>
    <x v="2"/>
    <n v="5"/>
    <x v="5"/>
    <x v="1"/>
    <n v="0.32"/>
    <n v="2016"/>
    <n v="645.12"/>
    <x v="2"/>
    <x v="4"/>
    <x v="3"/>
    <x v="49"/>
  </r>
  <r>
    <x v="0"/>
    <n v="6"/>
    <x v="1"/>
    <x v="1"/>
    <n v="0.44"/>
    <n v="1147"/>
    <n v="504.68"/>
    <x v="5"/>
    <x v="8"/>
    <x v="3"/>
    <x v="33"/>
  </r>
  <r>
    <x v="0"/>
    <n v="12"/>
    <x v="4"/>
    <x v="0"/>
    <n v="0.43"/>
    <n v="1973"/>
    <n v="848.39"/>
    <x v="0"/>
    <x v="12"/>
    <x v="3"/>
    <x v="37"/>
  </r>
  <r>
    <x v="2"/>
    <n v="4"/>
    <x v="3"/>
    <x v="1"/>
    <n v="0.16999999999999998"/>
    <n v="2131"/>
    <n v="362.27"/>
    <x v="1"/>
    <x v="1"/>
    <x v="3"/>
    <x v="18"/>
  </r>
  <r>
    <x v="2"/>
    <n v="10"/>
    <x v="2"/>
    <x v="0"/>
    <n v="0.06"/>
    <n v="2187"/>
    <n v="131.22"/>
    <x v="5"/>
    <x v="8"/>
    <x v="3"/>
    <x v="41"/>
  </r>
  <r>
    <x v="3"/>
    <n v="10"/>
    <x v="2"/>
    <x v="0"/>
    <n v="0.36"/>
    <n v="842"/>
    <n v="303.12"/>
    <x v="6"/>
    <x v="13"/>
    <x v="3"/>
    <x v="10"/>
  </r>
  <r>
    <x v="1"/>
    <n v="9"/>
    <x v="8"/>
    <x v="2"/>
    <n v="0.39999999999999997"/>
    <n v="1008"/>
    <n v="403.2"/>
    <x v="1"/>
    <x v="14"/>
    <x v="3"/>
    <x v="9"/>
  </r>
  <r>
    <x v="0"/>
    <n v="12"/>
    <x v="4"/>
    <x v="0"/>
    <n v="7.0000000000000007E-2"/>
    <n v="2194"/>
    <n v="153.58000000000001"/>
    <x v="6"/>
    <x v="13"/>
    <x v="3"/>
    <x v="16"/>
  </r>
  <r>
    <x v="1"/>
    <n v="5"/>
    <x v="5"/>
    <x v="1"/>
    <n v="0.43"/>
    <n v="2061"/>
    <n v="886.23"/>
    <x v="0"/>
    <x v="12"/>
    <x v="3"/>
    <x v="45"/>
  </r>
  <r>
    <x v="3"/>
    <n v="1"/>
    <x v="9"/>
    <x v="3"/>
    <n v="0.22"/>
    <n v="1846"/>
    <n v="406.12"/>
    <x v="0"/>
    <x v="0"/>
    <x v="3"/>
    <x v="32"/>
  </r>
  <r>
    <x v="2"/>
    <n v="4"/>
    <x v="3"/>
    <x v="1"/>
    <n v="0.25"/>
    <n v="1030"/>
    <n v="257.5"/>
    <x v="1"/>
    <x v="14"/>
    <x v="3"/>
    <x v="3"/>
  </r>
  <r>
    <x v="0"/>
    <n v="9"/>
    <x v="8"/>
    <x v="2"/>
    <n v="0.08"/>
    <n v="781"/>
    <n v="62.48"/>
    <x v="5"/>
    <x v="17"/>
    <x v="3"/>
    <x v="32"/>
  </r>
  <r>
    <x v="1"/>
    <n v="5"/>
    <x v="5"/>
    <x v="1"/>
    <n v="0.17"/>
    <n v="751"/>
    <n v="127.67"/>
    <x v="3"/>
    <x v="16"/>
    <x v="3"/>
    <x v="11"/>
  </r>
  <r>
    <x v="1"/>
    <n v="7"/>
    <x v="7"/>
    <x v="2"/>
    <n v="0.22"/>
    <n v="1753"/>
    <n v="385.66"/>
    <x v="4"/>
    <x v="7"/>
    <x v="3"/>
    <x v="9"/>
  </r>
  <r>
    <x v="3"/>
    <n v="5"/>
    <x v="5"/>
    <x v="1"/>
    <n v="0.33"/>
    <n v="1336"/>
    <n v="440.88"/>
    <x v="3"/>
    <x v="5"/>
    <x v="3"/>
    <x v="29"/>
  </r>
  <r>
    <x v="1"/>
    <n v="1"/>
    <x v="9"/>
    <x v="3"/>
    <n v="0.19"/>
    <n v="1951"/>
    <n v="370.69"/>
    <x v="2"/>
    <x v="15"/>
    <x v="3"/>
    <x v="0"/>
  </r>
  <r>
    <x v="2"/>
    <n v="6"/>
    <x v="1"/>
    <x v="1"/>
    <n v="0.27"/>
    <n v="1857"/>
    <n v="501.39"/>
    <x v="5"/>
    <x v="10"/>
    <x v="3"/>
    <x v="32"/>
  </r>
  <r>
    <x v="3"/>
    <n v="9"/>
    <x v="8"/>
    <x v="2"/>
    <n v="0.06"/>
    <n v="1211"/>
    <n v="72.66"/>
    <x v="6"/>
    <x v="9"/>
    <x v="3"/>
    <x v="23"/>
  </r>
  <r>
    <x v="1"/>
    <n v="7"/>
    <x v="7"/>
    <x v="2"/>
    <n v="0.14000000000000001"/>
    <n v="1840"/>
    <n v="257.60000000000002"/>
    <x v="4"/>
    <x v="6"/>
    <x v="3"/>
    <x v="26"/>
  </r>
  <r>
    <x v="1"/>
    <n v="3"/>
    <x v="10"/>
    <x v="3"/>
    <n v="0.19999999999999998"/>
    <n v="1401"/>
    <n v="280.2"/>
    <x v="6"/>
    <x v="19"/>
    <x v="3"/>
    <x v="13"/>
  </r>
  <r>
    <x v="0"/>
    <n v="4"/>
    <x v="3"/>
    <x v="1"/>
    <n v="0.44"/>
    <n v="1238"/>
    <n v="544.72"/>
    <x v="4"/>
    <x v="7"/>
    <x v="3"/>
    <x v="17"/>
  </r>
  <r>
    <x v="3"/>
    <n v="11"/>
    <x v="0"/>
    <x v="0"/>
    <n v="0.25"/>
    <n v="725"/>
    <n v="181.25"/>
    <x v="0"/>
    <x v="12"/>
    <x v="3"/>
    <x v="40"/>
  </r>
  <r>
    <x v="0"/>
    <n v="6"/>
    <x v="1"/>
    <x v="1"/>
    <n v="0.23"/>
    <n v="789"/>
    <n v="181.47"/>
    <x v="2"/>
    <x v="15"/>
    <x v="3"/>
    <x v="40"/>
  </r>
  <r>
    <x v="2"/>
    <n v="10"/>
    <x v="2"/>
    <x v="0"/>
    <n v="0.19999999999999998"/>
    <n v="1987"/>
    <n v="397.4"/>
    <x v="3"/>
    <x v="16"/>
    <x v="3"/>
    <x v="31"/>
  </r>
  <r>
    <x v="3"/>
    <n v="6"/>
    <x v="1"/>
    <x v="1"/>
    <n v="0.08"/>
    <n v="598"/>
    <n v="47.84"/>
    <x v="5"/>
    <x v="17"/>
    <x v="3"/>
    <x v="2"/>
  </r>
  <r>
    <x v="2"/>
    <n v="12"/>
    <x v="4"/>
    <x v="0"/>
    <n v="0.18"/>
    <n v="1074"/>
    <n v="193.32"/>
    <x v="3"/>
    <x v="5"/>
    <x v="3"/>
    <x v="9"/>
  </r>
  <r>
    <x v="3"/>
    <n v="12"/>
    <x v="4"/>
    <x v="0"/>
    <n v="0.1"/>
    <n v="2038"/>
    <n v="203.8"/>
    <x v="6"/>
    <x v="19"/>
    <x v="3"/>
    <x v="34"/>
  </r>
  <r>
    <x v="3"/>
    <n v="11"/>
    <x v="0"/>
    <x v="0"/>
    <n v="0.37000000000000005"/>
    <n v="856"/>
    <n v="316.72000000000003"/>
    <x v="6"/>
    <x v="13"/>
    <x v="3"/>
    <x v="43"/>
  </r>
  <r>
    <x v="3"/>
    <n v="6"/>
    <x v="1"/>
    <x v="1"/>
    <n v="0.42000000000000004"/>
    <n v="976"/>
    <n v="409.92"/>
    <x v="4"/>
    <x v="7"/>
    <x v="3"/>
    <x v="14"/>
  </r>
  <r>
    <x v="2"/>
    <n v="12"/>
    <x v="4"/>
    <x v="0"/>
    <n v="0.21999999999999997"/>
    <n v="659"/>
    <n v="144.97999999999999"/>
    <x v="6"/>
    <x v="13"/>
    <x v="3"/>
    <x v="38"/>
  </r>
  <r>
    <x v="1"/>
    <n v="7"/>
    <x v="7"/>
    <x v="2"/>
    <n v="0.13999999999999999"/>
    <n v="1530"/>
    <n v="214.2"/>
    <x v="2"/>
    <x v="4"/>
    <x v="4"/>
    <x v="31"/>
  </r>
  <r>
    <x v="3"/>
    <n v="9"/>
    <x v="8"/>
    <x v="2"/>
    <n v="0.08"/>
    <n v="1224"/>
    <n v="97.92"/>
    <x v="6"/>
    <x v="13"/>
    <x v="4"/>
    <x v="44"/>
  </r>
  <r>
    <x v="0"/>
    <n v="3"/>
    <x v="10"/>
    <x v="3"/>
    <n v="0.21"/>
    <n v="1650"/>
    <n v="346.5"/>
    <x v="2"/>
    <x v="15"/>
    <x v="4"/>
    <x v="24"/>
  </r>
  <r>
    <x v="0"/>
    <n v="6"/>
    <x v="1"/>
    <x v="1"/>
    <n v="0.2"/>
    <n v="1109"/>
    <n v="221.8"/>
    <x v="1"/>
    <x v="1"/>
    <x v="4"/>
    <x v="19"/>
  </r>
  <r>
    <x v="0"/>
    <n v="9"/>
    <x v="8"/>
    <x v="2"/>
    <n v="0.35"/>
    <n v="929"/>
    <n v="325.14999999999998"/>
    <x v="5"/>
    <x v="8"/>
    <x v="4"/>
    <x v="0"/>
  </r>
  <r>
    <x v="3"/>
    <n v="3"/>
    <x v="10"/>
    <x v="3"/>
    <n v="0.29000000000000004"/>
    <n v="2074"/>
    <n v="601.46"/>
    <x v="6"/>
    <x v="9"/>
    <x v="4"/>
    <x v="42"/>
  </r>
  <r>
    <x v="3"/>
    <n v="12"/>
    <x v="4"/>
    <x v="0"/>
    <n v="0.12"/>
    <n v="1774"/>
    <n v="212.88"/>
    <x v="4"/>
    <x v="22"/>
    <x v="4"/>
    <x v="21"/>
  </r>
  <r>
    <x v="2"/>
    <n v="10"/>
    <x v="2"/>
    <x v="0"/>
    <n v="7.0000000000000007E-2"/>
    <n v="2062"/>
    <n v="144.34"/>
    <x v="5"/>
    <x v="10"/>
    <x v="4"/>
    <x v="32"/>
  </r>
  <r>
    <x v="2"/>
    <n v="11"/>
    <x v="0"/>
    <x v="0"/>
    <n v="0.41"/>
    <n v="663"/>
    <n v="271.83"/>
    <x v="1"/>
    <x v="14"/>
    <x v="4"/>
    <x v="48"/>
  </r>
  <r>
    <x v="0"/>
    <n v="9"/>
    <x v="8"/>
    <x v="2"/>
    <n v="6.9999999999999993E-2"/>
    <n v="2080"/>
    <n v="145.6"/>
    <x v="3"/>
    <x v="16"/>
    <x v="4"/>
    <x v="16"/>
  </r>
  <r>
    <x v="3"/>
    <n v="9"/>
    <x v="8"/>
    <x v="2"/>
    <n v="0.06"/>
    <n v="622"/>
    <n v="37.32"/>
    <x v="1"/>
    <x v="14"/>
    <x v="4"/>
    <x v="20"/>
  </r>
  <r>
    <x v="1"/>
    <n v="11"/>
    <x v="0"/>
    <x v="0"/>
    <n v="0.08"/>
    <n v="2087"/>
    <n v="166.96"/>
    <x v="3"/>
    <x v="16"/>
    <x v="4"/>
    <x v="2"/>
  </r>
  <r>
    <x v="3"/>
    <n v="6"/>
    <x v="1"/>
    <x v="1"/>
    <n v="0.16"/>
    <n v="1536"/>
    <n v="245.76"/>
    <x v="5"/>
    <x v="17"/>
    <x v="4"/>
    <x v="12"/>
  </r>
  <r>
    <x v="3"/>
    <n v="3"/>
    <x v="10"/>
    <x v="3"/>
    <n v="0.29000000000000004"/>
    <n v="767"/>
    <n v="222.43"/>
    <x v="4"/>
    <x v="7"/>
    <x v="4"/>
    <x v="22"/>
  </r>
  <r>
    <x v="1"/>
    <n v="8"/>
    <x v="6"/>
    <x v="2"/>
    <n v="0.16999999999999998"/>
    <n v="1888"/>
    <n v="320.95999999999998"/>
    <x v="6"/>
    <x v="19"/>
    <x v="4"/>
    <x v="29"/>
  </r>
  <r>
    <x v="2"/>
    <n v="10"/>
    <x v="2"/>
    <x v="0"/>
    <n v="0.2"/>
    <n v="1504"/>
    <n v="300.8"/>
    <x v="4"/>
    <x v="7"/>
    <x v="4"/>
    <x v="38"/>
  </r>
  <r>
    <x v="0"/>
    <n v="12"/>
    <x v="4"/>
    <x v="0"/>
    <n v="0.17"/>
    <n v="809"/>
    <n v="137.53"/>
    <x v="3"/>
    <x v="5"/>
    <x v="4"/>
    <x v="40"/>
  </r>
  <r>
    <x v="2"/>
    <n v="9"/>
    <x v="8"/>
    <x v="2"/>
    <n v="0.23"/>
    <n v="728"/>
    <n v="167.44"/>
    <x v="4"/>
    <x v="22"/>
    <x v="4"/>
    <x v="23"/>
  </r>
  <r>
    <x v="0"/>
    <n v="3"/>
    <x v="10"/>
    <x v="3"/>
    <n v="0.4"/>
    <n v="737"/>
    <n v="294.8"/>
    <x v="2"/>
    <x v="15"/>
    <x v="4"/>
    <x v="0"/>
  </r>
  <r>
    <x v="2"/>
    <n v="10"/>
    <x v="2"/>
    <x v="0"/>
    <n v="0.28000000000000003"/>
    <n v="1631"/>
    <n v="456.68"/>
    <x v="2"/>
    <x v="21"/>
    <x v="4"/>
    <x v="2"/>
  </r>
  <r>
    <x v="0"/>
    <n v="12"/>
    <x v="4"/>
    <x v="0"/>
    <n v="4.9999999999999996E-2"/>
    <n v="2036"/>
    <n v="101.8"/>
    <x v="6"/>
    <x v="11"/>
    <x v="4"/>
    <x v="12"/>
  </r>
  <r>
    <x v="3"/>
    <n v="5"/>
    <x v="5"/>
    <x v="1"/>
    <n v="0.38"/>
    <n v="1033"/>
    <n v="392.54"/>
    <x v="3"/>
    <x v="16"/>
    <x v="4"/>
    <x v="21"/>
  </r>
  <r>
    <x v="3"/>
    <n v="9"/>
    <x v="8"/>
    <x v="2"/>
    <n v="0.19"/>
    <n v="832"/>
    <n v="158.08000000000001"/>
    <x v="0"/>
    <x v="12"/>
    <x v="4"/>
    <x v="33"/>
  </r>
  <r>
    <x v="3"/>
    <n v="11"/>
    <x v="0"/>
    <x v="0"/>
    <n v="0.42"/>
    <n v="2397"/>
    <n v="1006.74"/>
    <x v="6"/>
    <x v="19"/>
    <x v="4"/>
    <x v="11"/>
  </r>
  <r>
    <x v="3"/>
    <n v="11"/>
    <x v="0"/>
    <x v="0"/>
    <n v="0.33"/>
    <n v="1659"/>
    <n v="547.47"/>
    <x v="0"/>
    <x v="12"/>
    <x v="4"/>
    <x v="9"/>
  </r>
  <r>
    <x v="3"/>
    <n v="6"/>
    <x v="1"/>
    <x v="1"/>
    <n v="0.42"/>
    <n v="959"/>
    <n v="402.78"/>
    <x v="4"/>
    <x v="6"/>
    <x v="4"/>
    <x v="34"/>
  </r>
  <r>
    <x v="3"/>
    <n v="11"/>
    <x v="0"/>
    <x v="0"/>
    <n v="0.2"/>
    <n v="2348"/>
    <n v="469.6"/>
    <x v="5"/>
    <x v="8"/>
    <x v="4"/>
    <x v="42"/>
  </r>
  <r>
    <x v="1"/>
    <n v="12"/>
    <x v="4"/>
    <x v="0"/>
    <n v="0.3"/>
    <n v="815"/>
    <n v="244.5"/>
    <x v="3"/>
    <x v="18"/>
    <x v="4"/>
    <x v="16"/>
  </r>
  <r>
    <x v="1"/>
    <n v="11"/>
    <x v="0"/>
    <x v="0"/>
    <n v="0.13"/>
    <n v="2417"/>
    <n v="314.20999999999998"/>
    <x v="3"/>
    <x v="5"/>
    <x v="4"/>
    <x v="13"/>
  </r>
  <r>
    <x v="3"/>
    <n v="7"/>
    <x v="7"/>
    <x v="2"/>
    <n v="0.23"/>
    <n v="1628"/>
    <n v="374.44"/>
    <x v="5"/>
    <x v="10"/>
    <x v="4"/>
    <x v="7"/>
  </r>
  <r>
    <x v="2"/>
    <n v="9"/>
    <x v="8"/>
    <x v="2"/>
    <n v="0.37"/>
    <n v="2083"/>
    <n v="770.71"/>
    <x v="5"/>
    <x v="10"/>
    <x v="4"/>
    <x v="32"/>
  </r>
  <r>
    <x v="1"/>
    <n v="12"/>
    <x v="4"/>
    <x v="0"/>
    <n v="0.37"/>
    <n v="2201"/>
    <n v="814.37"/>
    <x v="5"/>
    <x v="8"/>
    <x v="4"/>
    <x v="5"/>
  </r>
  <r>
    <x v="1"/>
    <n v="7"/>
    <x v="7"/>
    <x v="2"/>
    <n v="0.13999999999999999"/>
    <n v="1203"/>
    <n v="168.42"/>
    <x v="2"/>
    <x v="4"/>
    <x v="4"/>
    <x v="17"/>
  </r>
  <r>
    <x v="3"/>
    <n v="6"/>
    <x v="1"/>
    <x v="1"/>
    <n v="0.41"/>
    <n v="2250"/>
    <n v="922.5"/>
    <x v="6"/>
    <x v="19"/>
    <x v="4"/>
    <x v="49"/>
  </r>
  <r>
    <x v="2"/>
    <n v="12"/>
    <x v="4"/>
    <x v="0"/>
    <n v="0.39"/>
    <n v="1098"/>
    <n v="428.22"/>
    <x v="0"/>
    <x v="0"/>
    <x v="4"/>
    <x v="1"/>
  </r>
  <r>
    <x v="3"/>
    <n v="3"/>
    <x v="10"/>
    <x v="3"/>
    <n v="0.38"/>
    <n v="1717"/>
    <n v="652.46"/>
    <x v="2"/>
    <x v="15"/>
    <x v="4"/>
    <x v="20"/>
  </r>
  <r>
    <x v="0"/>
    <n v="8"/>
    <x v="6"/>
    <x v="2"/>
    <n v="0.21999999999999997"/>
    <n v="1368"/>
    <n v="300.95999999999998"/>
    <x v="5"/>
    <x v="17"/>
    <x v="4"/>
    <x v="42"/>
  </r>
  <r>
    <x v="3"/>
    <n v="1"/>
    <x v="9"/>
    <x v="3"/>
    <n v="0.26"/>
    <n v="1296"/>
    <n v="336.96"/>
    <x v="0"/>
    <x v="0"/>
    <x v="4"/>
    <x v="9"/>
  </r>
  <r>
    <x v="0"/>
    <n v="9"/>
    <x v="8"/>
    <x v="2"/>
    <n v="0.19"/>
    <n v="525"/>
    <n v="99.75"/>
    <x v="2"/>
    <x v="4"/>
    <x v="4"/>
    <x v="42"/>
  </r>
  <r>
    <x v="2"/>
    <n v="5"/>
    <x v="5"/>
    <x v="1"/>
    <n v="0.23"/>
    <n v="635"/>
    <n v="146.05000000000001"/>
    <x v="6"/>
    <x v="13"/>
    <x v="4"/>
    <x v="7"/>
  </r>
  <r>
    <x v="2"/>
    <n v="12"/>
    <x v="4"/>
    <x v="0"/>
    <n v="0.42"/>
    <n v="2097"/>
    <n v="880.74"/>
    <x v="6"/>
    <x v="11"/>
    <x v="4"/>
    <x v="32"/>
  </r>
  <r>
    <x v="0"/>
    <n v="11"/>
    <x v="0"/>
    <x v="0"/>
    <n v="0.22999999999999998"/>
    <n v="1505"/>
    <n v="346.15"/>
    <x v="3"/>
    <x v="5"/>
    <x v="4"/>
    <x v="31"/>
  </r>
  <r>
    <x v="2"/>
    <n v="9"/>
    <x v="8"/>
    <x v="2"/>
    <n v="7.0000000000000007E-2"/>
    <n v="2057"/>
    <n v="143.99"/>
    <x v="5"/>
    <x v="10"/>
    <x v="4"/>
    <x v="4"/>
  </r>
  <r>
    <x v="3"/>
    <n v="7"/>
    <x v="7"/>
    <x v="2"/>
    <n v="0.06"/>
    <n v="1510"/>
    <n v="90.6"/>
    <x v="6"/>
    <x v="13"/>
    <x v="4"/>
    <x v="40"/>
  </r>
  <r>
    <x v="3"/>
    <n v="6"/>
    <x v="1"/>
    <x v="1"/>
    <n v="0.31"/>
    <n v="583"/>
    <n v="180.73"/>
    <x v="3"/>
    <x v="16"/>
    <x v="4"/>
    <x v="6"/>
  </r>
  <r>
    <x v="2"/>
    <n v="3"/>
    <x v="10"/>
    <x v="3"/>
    <n v="0.2"/>
    <n v="1189"/>
    <n v="237.8"/>
    <x v="4"/>
    <x v="22"/>
    <x v="4"/>
    <x v="32"/>
  </r>
  <r>
    <x v="0"/>
    <n v="12"/>
    <x v="4"/>
    <x v="0"/>
    <n v="0.1"/>
    <n v="1569"/>
    <n v="156.9"/>
    <x v="3"/>
    <x v="18"/>
    <x v="4"/>
    <x v="18"/>
  </r>
  <r>
    <x v="3"/>
    <n v="7"/>
    <x v="7"/>
    <x v="2"/>
    <n v="0.12000000000000001"/>
    <n v="1503"/>
    <n v="180.36"/>
    <x v="3"/>
    <x v="5"/>
    <x v="4"/>
    <x v="34"/>
  </r>
  <r>
    <x v="0"/>
    <n v="8"/>
    <x v="6"/>
    <x v="2"/>
    <n v="0.44999999999999996"/>
    <n v="2413"/>
    <n v="1085.8499999999999"/>
    <x v="1"/>
    <x v="14"/>
    <x v="4"/>
    <x v="26"/>
  </r>
  <r>
    <x v="2"/>
    <n v="10"/>
    <x v="2"/>
    <x v="0"/>
    <n v="0.43000000000000005"/>
    <n v="861"/>
    <n v="370.23"/>
    <x v="3"/>
    <x v="5"/>
    <x v="4"/>
    <x v="5"/>
  </r>
  <r>
    <x v="1"/>
    <n v="1"/>
    <x v="9"/>
    <x v="3"/>
    <n v="0.21"/>
    <n v="2334"/>
    <n v="490.14"/>
    <x v="1"/>
    <x v="14"/>
    <x v="4"/>
    <x v="43"/>
  </r>
  <r>
    <x v="0"/>
    <n v="11"/>
    <x v="0"/>
    <x v="0"/>
    <n v="0.31"/>
    <n v="2306"/>
    <n v="714.86"/>
    <x v="3"/>
    <x v="18"/>
    <x v="4"/>
    <x v="18"/>
  </r>
  <r>
    <x v="3"/>
    <n v="1"/>
    <x v="9"/>
    <x v="3"/>
    <n v="0.27999999999999997"/>
    <n v="2314"/>
    <n v="647.91999999999996"/>
    <x v="3"/>
    <x v="3"/>
    <x v="4"/>
    <x v="10"/>
  </r>
  <r>
    <x v="0"/>
    <n v="12"/>
    <x v="4"/>
    <x v="0"/>
    <n v="0.45"/>
    <n v="2432"/>
    <n v="1094.4000000000001"/>
    <x v="3"/>
    <x v="16"/>
    <x v="4"/>
    <x v="23"/>
  </r>
  <r>
    <x v="2"/>
    <n v="12"/>
    <x v="4"/>
    <x v="0"/>
    <n v="0.17"/>
    <n v="2172"/>
    <n v="369.24"/>
    <x v="2"/>
    <x v="15"/>
    <x v="4"/>
    <x v="48"/>
  </r>
  <r>
    <x v="3"/>
    <n v="8"/>
    <x v="6"/>
    <x v="2"/>
    <n v="0.05"/>
    <n v="2228"/>
    <n v="111.4"/>
    <x v="1"/>
    <x v="14"/>
    <x v="4"/>
    <x v="8"/>
  </r>
  <r>
    <x v="1"/>
    <n v="10"/>
    <x v="2"/>
    <x v="0"/>
    <n v="0.19"/>
    <n v="1970"/>
    <n v="374.3"/>
    <x v="4"/>
    <x v="7"/>
    <x v="4"/>
    <x v="13"/>
  </r>
  <r>
    <x v="3"/>
    <n v="7"/>
    <x v="7"/>
    <x v="2"/>
    <n v="0.25"/>
    <n v="1510"/>
    <n v="377.5"/>
    <x v="5"/>
    <x v="10"/>
    <x v="4"/>
    <x v="8"/>
  </r>
  <r>
    <x v="3"/>
    <n v="11"/>
    <x v="0"/>
    <x v="0"/>
    <n v="0.22"/>
    <n v="2250"/>
    <n v="495"/>
    <x v="1"/>
    <x v="1"/>
    <x v="4"/>
    <x v="0"/>
  </r>
  <r>
    <x v="0"/>
    <n v="8"/>
    <x v="6"/>
    <x v="2"/>
    <n v="0.31"/>
    <n v="1206"/>
    <n v="373.86"/>
    <x v="4"/>
    <x v="6"/>
    <x v="4"/>
    <x v="18"/>
  </r>
  <r>
    <x v="0"/>
    <n v="3"/>
    <x v="10"/>
    <x v="3"/>
    <n v="0.15"/>
    <n v="959"/>
    <n v="143.85"/>
    <x v="0"/>
    <x v="0"/>
    <x v="4"/>
    <x v="18"/>
  </r>
  <r>
    <x v="2"/>
    <n v="5"/>
    <x v="5"/>
    <x v="1"/>
    <n v="0.24000000000000002"/>
    <n v="1259"/>
    <n v="302.16000000000003"/>
    <x v="3"/>
    <x v="3"/>
    <x v="4"/>
    <x v="34"/>
  </r>
  <r>
    <x v="3"/>
    <n v="12"/>
    <x v="4"/>
    <x v="0"/>
    <n v="0.38"/>
    <n v="1299"/>
    <n v="493.62"/>
    <x v="0"/>
    <x v="0"/>
    <x v="1"/>
    <x v="48"/>
  </r>
  <r>
    <x v="0"/>
    <n v="10"/>
    <x v="2"/>
    <x v="0"/>
    <n v="0.21"/>
    <n v="1508"/>
    <n v="316.68"/>
    <x v="1"/>
    <x v="1"/>
    <x v="1"/>
    <x v="24"/>
  </r>
  <r>
    <x v="1"/>
    <n v="9"/>
    <x v="8"/>
    <x v="2"/>
    <n v="0.39999999999999997"/>
    <n v="2041"/>
    <n v="816.4"/>
    <x v="5"/>
    <x v="17"/>
    <x v="1"/>
    <x v="24"/>
  </r>
  <r>
    <x v="2"/>
    <n v="4"/>
    <x v="3"/>
    <x v="1"/>
    <n v="0.27"/>
    <n v="1102"/>
    <n v="297.54000000000002"/>
    <x v="1"/>
    <x v="1"/>
    <x v="1"/>
    <x v="4"/>
  </r>
  <r>
    <x v="3"/>
    <n v="3"/>
    <x v="10"/>
    <x v="3"/>
    <n v="7.9999999999999988E-2"/>
    <n v="1690"/>
    <n v="135.19999999999999"/>
    <x v="2"/>
    <x v="21"/>
    <x v="1"/>
    <x v="37"/>
  </r>
  <r>
    <x v="3"/>
    <n v="8"/>
    <x v="6"/>
    <x v="2"/>
    <n v="0.34"/>
    <n v="752"/>
    <n v="255.68"/>
    <x v="4"/>
    <x v="6"/>
    <x v="1"/>
    <x v="24"/>
  </r>
  <r>
    <x v="0"/>
    <n v="9"/>
    <x v="8"/>
    <x v="2"/>
    <n v="0.19"/>
    <n v="2393"/>
    <n v="454.67"/>
    <x v="1"/>
    <x v="1"/>
    <x v="1"/>
    <x v="4"/>
  </r>
  <r>
    <x v="3"/>
    <n v="12"/>
    <x v="4"/>
    <x v="0"/>
    <n v="0.45"/>
    <n v="955"/>
    <n v="429.75"/>
    <x v="4"/>
    <x v="6"/>
    <x v="1"/>
    <x v="49"/>
  </r>
  <r>
    <x v="3"/>
    <n v="7"/>
    <x v="7"/>
    <x v="2"/>
    <n v="0.12"/>
    <n v="1585"/>
    <n v="190.2"/>
    <x v="0"/>
    <x v="12"/>
    <x v="1"/>
    <x v="27"/>
  </r>
  <r>
    <x v="1"/>
    <n v="11"/>
    <x v="0"/>
    <x v="0"/>
    <n v="0.28999999999999998"/>
    <n v="526"/>
    <n v="152.54"/>
    <x v="0"/>
    <x v="12"/>
    <x v="1"/>
    <x v="33"/>
  </r>
  <r>
    <x v="0"/>
    <n v="12"/>
    <x v="4"/>
    <x v="0"/>
    <n v="0.39999999999999997"/>
    <n v="1158"/>
    <n v="463.2"/>
    <x v="5"/>
    <x v="10"/>
    <x v="1"/>
    <x v="39"/>
  </r>
  <r>
    <x v="0"/>
    <n v="11"/>
    <x v="0"/>
    <x v="0"/>
    <n v="0.35000000000000003"/>
    <n v="1021"/>
    <n v="357.35"/>
    <x v="1"/>
    <x v="1"/>
    <x v="1"/>
    <x v="31"/>
  </r>
  <r>
    <x v="3"/>
    <n v="12"/>
    <x v="4"/>
    <x v="0"/>
    <n v="0.21"/>
    <n v="2444"/>
    <n v="513.24"/>
    <x v="6"/>
    <x v="19"/>
    <x v="1"/>
    <x v="2"/>
  </r>
  <r>
    <x v="0"/>
    <n v="11"/>
    <x v="0"/>
    <x v="0"/>
    <n v="9.9999999999999992E-2"/>
    <n v="1656"/>
    <n v="165.6"/>
    <x v="2"/>
    <x v="15"/>
    <x v="1"/>
    <x v="42"/>
  </r>
  <r>
    <x v="3"/>
    <n v="8"/>
    <x v="6"/>
    <x v="2"/>
    <n v="0.22"/>
    <n v="1710"/>
    <n v="376.2"/>
    <x v="0"/>
    <x v="0"/>
    <x v="1"/>
    <x v="41"/>
  </r>
  <r>
    <x v="2"/>
    <n v="1"/>
    <x v="9"/>
    <x v="3"/>
    <n v="0.10999999999999999"/>
    <n v="1497"/>
    <n v="164.67"/>
    <x v="2"/>
    <x v="21"/>
    <x v="1"/>
    <x v="26"/>
  </r>
  <r>
    <x v="1"/>
    <n v="12"/>
    <x v="4"/>
    <x v="0"/>
    <n v="0.24"/>
    <n v="1013"/>
    <n v="243.12"/>
    <x v="0"/>
    <x v="0"/>
    <x v="1"/>
    <x v="27"/>
  </r>
  <r>
    <x v="0"/>
    <n v="12"/>
    <x v="4"/>
    <x v="0"/>
    <n v="0.25"/>
    <n v="1318"/>
    <n v="329.5"/>
    <x v="5"/>
    <x v="17"/>
    <x v="1"/>
    <x v="44"/>
  </r>
  <r>
    <x v="2"/>
    <n v="12"/>
    <x v="4"/>
    <x v="0"/>
    <n v="0.31"/>
    <n v="1655"/>
    <n v="513.04999999999995"/>
    <x v="6"/>
    <x v="11"/>
    <x v="1"/>
    <x v="2"/>
  </r>
  <r>
    <x v="0"/>
    <n v="6"/>
    <x v="1"/>
    <x v="1"/>
    <n v="0.29000000000000004"/>
    <n v="951"/>
    <n v="275.79000000000002"/>
    <x v="4"/>
    <x v="6"/>
    <x v="1"/>
    <x v="10"/>
  </r>
  <r>
    <x v="0"/>
    <n v="2"/>
    <x v="11"/>
    <x v="3"/>
    <n v="0.16999999999999998"/>
    <n v="723"/>
    <n v="122.91"/>
    <x v="5"/>
    <x v="10"/>
    <x v="1"/>
    <x v="6"/>
  </r>
  <r>
    <x v="2"/>
    <n v="6"/>
    <x v="1"/>
    <x v="1"/>
    <n v="0.19"/>
    <n v="697"/>
    <n v="132.43"/>
    <x v="4"/>
    <x v="7"/>
    <x v="1"/>
    <x v="27"/>
  </r>
  <r>
    <x v="3"/>
    <n v="12"/>
    <x v="4"/>
    <x v="0"/>
    <n v="0.26"/>
    <n v="1161"/>
    <n v="301.86"/>
    <x v="1"/>
    <x v="1"/>
    <x v="1"/>
    <x v="47"/>
  </r>
  <r>
    <x v="2"/>
    <n v="12"/>
    <x v="4"/>
    <x v="0"/>
    <n v="0.26"/>
    <n v="2279"/>
    <n v="592.54"/>
    <x v="2"/>
    <x v="15"/>
    <x v="1"/>
    <x v="42"/>
  </r>
  <r>
    <x v="2"/>
    <n v="12"/>
    <x v="4"/>
    <x v="0"/>
    <n v="0.38999999999999996"/>
    <n v="1995"/>
    <n v="778.05"/>
    <x v="4"/>
    <x v="6"/>
    <x v="1"/>
    <x v="19"/>
  </r>
  <r>
    <x v="0"/>
    <n v="8"/>
    <x v="6"/>
    <x v="2"/>
    <n v="0.32"/>
    <n v="623"/>
    <n v="199.36"/>
    <x v="3"/>
    <x v="5"/>
    <x v="1"/>
    <x v="2"/>
  </r>
  <r>
    <x v="3"/>
    <n v="8"/>
    <x v="6"/>
    <x v="2"/>
    <n v="0.09"/>
    <n v="660"/>
    <n v="59.4"/>
    <x v="3"/>
    <x v="5"/>
    <x v="1"/>
    <x v="37"/>
  </r>
  <r>
    <x v="3"/>
    <n v="11"/>
    <x v="0"/>
    <x v="0"/>
    <n v="9.9999999999999992E-2"/>
    <n v="2152"/>
    <n v="215.2"/>
    <x v="3"/>
    <x v="16"/>
    <x v="1"/>
    <x v="24"/>
  </r>
  <r>
    <x v="3"/>
    <n v="7"/>
    <x v="7"/>
    <x v="2"/>
    <n v="0.21"/>
    <n v="2255"/>
    <n v="473.55"/>
    <x v="1"/>
    <x v="1"/>
    <x v="1"/>
    <x v="47"/>
  </r>
  <r>
    <x v="2"/>
    <n v="1"/>
    <x v="9"/>
    <x v="3"/>
    <n v="0.21"/>
    <n v="2312"/>
    <n v="485.52"/>
    <x v="2"/>
    <x v="15"/>
    <x v="1"/>
    <x v="23"/>
  </r>
  <r>
    <x v="3"/>
    <n v="10"/>
    <x v="2"/>
    <x v="0"/>
    <n v="0.42"/>
    <n v="717"/>
    <n v="301.14"/>
    <x v="1"/>
    <x v="1"/>
    <x v="1"/>
    <x v="36"/>
  </r>
  <r>
    <x v="2"/>
    <n v="8"/>
    <x v="6"/>
    <x v="2"/>
    <n v="0.05"/>
    <n v="1234"/>
    <n v="61.7"/>
    <x v="4"/>
    <x v="7"/>
    <x v="1"/>
    <x v="30"/>
  </r>
  <r>
    <x v="3"/>
    <n v="7"/>
    <x v="7"/>
    <x v="2"/>
    <n v="0.28000000000000003"/>
    <n v="2487"/>
    <n v="696.36"/>
    <x v="5"/>
    <x v="10"/>
    <x v="1"/>
    <x v="28"/>
  </r>
  <r>
    <x v="1"/>
    <n v="1"/>
    <x v="9"/>
    <x v="3"/>
    <n v="0.43"/>
    <n v="2223"/>
    <n v="955.89"/>
    <x v="4"/>
    <x v="6"/>
    <x v="1"/>
    <x v="29"/>
  </r>
  <r>
    <x v="2"/>
    <n v="8"/>
    <x v="6"/>
    <x v="2"/>
    <n v="0.39"/>
    <n v="1541"/>
    <n v="600.99"/>
    <x v="4"/>
    <x v="7"/>
    <x v="1"/>
    <x v="30"/>
  </r>
  <r>
    <x v="0"/>
    <n v="1"/>
    <x v="9"/>
    <x v="3"/>
    <n v="0.11"/>
    <n v="504"/>
    <n v="55.44"/>
    <x v="0"/>
    <x v="20"/>
    <x v="2"/>
    <x v="4"/>
  </r>
  <r>
    <x v="3"/>
    <n v="3"/>
    <x v="10"/>
    <x v="3"/>
    <n v="0.39"/>
    <n v="1941"/>
    <n v="756.99"/>
    <x v="4"/>
    <x v="22"/>
    <x v="2"/>
    <x v="26"/>
  </r>
  <r>
    <x v="2"/>
    <n v="3"/>
    <x v="10"/>
    <x v="3"/>
    <n v="0.09"/>
    <n v="1758"/>
    <n v="158.22"/>
    <x v="6"/>
    <x v="13"/>
    <x v="2"/>
    <x v="47"/>
  </r>
  <r>
    <x v="3"/>
    <n v="4"/>
    <x v="3"/>
    <x v="1"/>
    <n v="0.43"/>
    <n v="698"/>
    <n v="300.14"/>
    <x v="4"/>
    <x v="6"/>
    <x v="2"/>
    <x v="18"/>
  </r>
  <r>
    <x v="2"/>
    <n v="12"/>
    <x v="4"/>
    <x v="0"/>
    <n v="0.26999999999999996"/>
    <n v="777"/>
    <n v="209.79"/>
    <x v="3"/>
    <x v="5"/>
    <x v="2"/>
    <x v="44"/>
  </r>
  <r>
    <x v="1"/>
    <n v="3"/>
    <x v="10"/>
    <x v="3"/>
    <n v="0.25"/>
    <n v="943"/>
    <n v="235.75"/>
    <x v="5"/>
    <x v="10"/>
    <x v="2"/>
    <x v="16"/>
  </r>
  <r>
    <x v="3"/>
    <n v="6"/>
    <x v="1"/>
    <x v="1"/>
    <n v="0.25"/>
    <n v="1195"/>
    <n v="298.75"/>
    <x v="0"/>
    <x v="20"/>
    <x v="2"/>
    <x v="6"/>
  </r>
  <r>
    <x v="2"/>
    <n v="12"/>
    <x v="4"/>
    <x v="0"/>
    <n v="0.36"/>
    <n v="2230"/>
    <n v="802.8"/>
    <x v="6"/>
    <x v="11"/>
    <x v="2"/>
    <x v="37"/>
  </r>
  <r>
    <x v="2"/>
    <n v="12"/>
    <x v="4"/>
    <x v="0"/>
    <n v="0.16"/>
    <n v="1889"/>
    <n v="302.24"/>
    <x v="3"/>
    <x v="18"/>
    <x v="2"/>
    <x v="26"/>
  </r>
  <r>
    <x v="1"/>
    <n v="3"/>
    <x v="10"/>
    <x v="3"/>
    <n v="0.37"/>
    <n v="2424"/>
    <n v="896.88"/>
    <x v="5"/>
    <x v="10"/>
    <x v="2"/>
    <x v="12"/>
  </r>
  <r>
    <x v="3"/>
    <n v="8"/>
    <x v="6"/>
    <x v="2"/>
    <n v="0.18"/>
    <n v="1710"/>
    <n v="307.8"/>
    <x v="6"/>
    <x v="19"/>
    <x v="2"/>
    <x v="18"/>
  </r>
  <r>
    <x v="0"/>
    <n v="4"/>
    <x v="3"/>
    <x v="1"/>
    <n v="9.0000000000000011E-2"/>
    <n v="2337"/>
    <n v="210.33"/>
    <x v="2"/>
    <x v="21"/>
    <x v="2"/>
    <x v="21"/>
  </r>
  <r>
    <x v="3"/>
    <n v="6"/>
    <x v="1"/>
    <x v="1"/>
    <n v="0.28999999999999998"/>
    <n v="1074"/>
    <n v="311.45999999999998"/>
    <x v="6"/>
    <x v="9"/>
    <x v="2"/>
    <x v="15"/>
  </r>
  <r>
    <x v="0"/>
    <n v="7"/>
    <x v="7"/>
    <x v="2"/>
    <n v="0.38"/>
    <n v="2115"/>
    <n v="803.7"/>
    <x v="3"/>
    <x v="16"/>
    <x v="2"/>
    <x v="21"/>
  </r>
  <r>
    <x v="3"/>
    <n v="7"/>
    <x v="7"/>
    <x v="2"/>
    <n v="0.05"/>
    <n v="541"/>
    <n v="27.05"/>
    <x v="3"/>
    <x v="18"/>
    <x v="2"/>
    <x v="38"/>
  </r>
  <r>
    <x v="0"/>
    <n v="5"/>
    <x v="5"/>
    <x v="1"/>
    <n v="0.35000000000000003"/>
    <n v="723"/>
    <n v="253.05"/>
    <x v="0"/>
    <x v="0"/>
    <x v="2"/>
    <x v="41"/>
  </r>
  <r>
    <x v="0"/>
    <n v="11"/>
    <x v="0"/>
    <x v="0"/>
    <n v="0.18"/>
    <n v="1261"/>
    <n v="226.98"/>
    <x v="2"/>
    <x v="2"/>
    <x v="2"/>
    <x v="0"/>
  </r>
  <r>
    <x v="1"/>
    <n v="6"/>
    <x v="1"/>
    <x v="1"/>
    <n v="0.22"/>
    <n v="2359"/>
    <n v="518.98"/>
    <x v="2"/>
    <x v="2"/>
    <x v="2"/>
    <x v="31"/>
  </r>
  <r>
    <x v="1"/>
    <n v="11"/>
    <x v="0"/>
    <x v="0"/>
    <n v="0.08"/>
    <n v="1385"/>
    <n v="110.8"/>
    <x v="6"/>
    <x v="19"/>
    <x v="2"/>
    <x v="44"/>
  </r>
  <r>
    <x v="2"/>
    <n v="10"/>
    <x v="2"/>
    <x v="0"/>
    <n v="0.34"/>
    <n v="1388"/>
    <n v="471.92"/>
    <x v="1"/>
    <x v="1"/>
    <x v="2"/>
    <x v="22"/>
  </r>
  <r>
    <x v="3"/>
    <n v="12"/>
    <x v="4"/>
    <x v="0"/>
    <n v="0.16999999999999998"/>
    <n v="563"/>
    <n v="95.71"/>
    <x v="5"/>
    <x v="10"/>
    <x v="2"/>
    <x v="28"/>
  </r>
  <r>
    <x v="3"/>
    <n v="6"/>
    <x v="1"/>
    <x v="1"/>
    <n v="0.09"/>
    <n v="1063"/>
    <n v="95.67"/>
    <x v="2"/>
    <x v="2"/>
    <x v="2"/>
    <x v="37"/>
  </r>
  <r>
    <x v="1"/>
    <n v="7"/>
    <x v="7"/>
    <x v="2"/>
    <n v="0.44000000000000006"/>
    <n v="2331"/>
    <n v="1025.6400000000001"/>
    <x v="2"/>
    <x v="21"/>
    <x v="2"/>
    <x v="21"/>
  </r>
  <r>
    <x v="3"/>
    <n v="3"/>
    <x v="10"/>
    <x v="3"/>
    <n v="0.33999999999999997"/>
    <n v="2159"/>
    <n v="734.06"/>
    <x v="4"/>
    <x v="6"/>
    <x v="2"/>
    <x v="25"/>
  </r>
  <r>
    <x v="0"/>
    <n v="1"/>
    <x v="9"/>
    <x v="3"/>
    <n v="0.3"/>
    <n v="1299"/>
    <n v="389.7"/>
    <x v="6"/>
    <x v="13"/>
    <x v="2"/>
    <x v="40"/>
  </r>
  <r>
    <x v="0"/>
    <n v="7"/>
    <x v="7"/>
    <x v="2"/>
    <n v="0.41000000000000003"/>
    <n v="1395"/>
    <n v="571.95000000000005"/>
    <x v="2"/>
    <x v="2"/>
    <x v="2"/>
    <x v="2"/>
  </r>
  <r>
    <x v="2"/>
    <n v="6"/>
    <x v="1"/>
    <x v="1"/>
    <n v="0.33"/>
    <n v="799"/>
    <n v="263.67"/>
    <x v="0"/>
    <x v="0"/>
    <x v="2"/>
    <x v="29"/>
  </r>
  <r>
    <x v="3"/>
    <n v="4"/>
    <x v="3"/>
    <x v="1"/>
    <n v="7.9999999999999988E-2"/>
    <n v="2033"/>
    <n v="162.63999999999999"/>
    <x v="3"/>
    <x v="3"/>
    <x v="2"/>
    <x v="31"/>
  </r>
  <r>
    <x v="2"/>
    <n v="7"/>
    <x v="7"/>
    <x v="2"/>
    <n v="0.44"/>
    <n v="500"/>
    <n v="220"/>
    <x v="0"/>
    <x v="12"/>
    <x v="2"/>
    <x v="47"/>
  </r>
  <r>
    <x v="0"/>
    <n v="11"/>
    <x v="0"/>
    <x v="0"/>
    <n v="0.24"/>
    <n v="722"/>
    <n v="173.28"/>
    <x v="0"/>
    <x v="20"/>
    <x v="2"/>
    <x v="12"/>
  </r>
  <r>
    <x v="3"/>
    <n v="11"/>
    <x v="0"/>
    <x v="0"/>
    <n v="0.24"/>
    <n v="2472"/>
    <n v="593.28"/>
    <x v="0"/>
    <x v="12"/>
    <x v="2"/>
    <x v="45"/>
  </r>
  <r>
    <x v="1"/>
    <n v="12"/>
    <x v="4"/>
    <x v="0"/>
    <n v="0.39"/>
    <n v="1253"/>
    <n v="488.67"/>
    <x v="4"/>
    <x v="6"/>
    <x v="2"/>
    <x v="48"/>
  </r>
  <r>
    <x v="3"/>
    <n v="12"/>
    <x v="4"/>
    <x v="0"/>
    <n v="0.28000000000000003"/>
    <n v="2474"/>
    <n v="692.72"/>
    <x v="6"/>
    <x v="9"/>
    <x v="2"/>
    <x v="39"/>
  </r>
  <r>
    <x v="1"/>
    <n v="7"/>
    <x v="7"/>
    <x v="2"/>
    <n v="4.9999999999999996E-2"/>
    <n v="2307"/>
    <n v="115.35"/>
    <x v="1"/>
    <x v="14"/>
    <x v="2"/>
    <x v="47"/>
  </r>
  <r>
    <x v="3"/>
    <n v="9"/>
    <x v="8"/>
    <x v="2"/>
    <n v="0.13999999999999999"/>
    <n v="1686"/>
    <n v="236.04"/>
    <x v="6"/>
    <x v="13"/>
    <x v="2"/>
    <x v="6"/>
  </r>
  <r>
    <x v="2"/>
    <n v="12"/>
    <x v="4"/>
    <x v="0"/>
    <n v="0.33"/>
    <n v="867"/>
    <n v="286.11"/>
    <x v="1"/>
    <x v="1"/>
    <x v="2"/>
    <x v="44"/>
  </r>
  <r>
    <x v="3"/>
    <n v="6"/>
    <x v="1"/>
    <x v="1"/>
    <n v="0.22"/>
    <n v="1001"/>
    <n v="220.22"/>
    <x v="3"/>
    <x v="18"/>
    <x v="2"/>
    <x v="47"/>
  </r>
  <r>
    <x v="3"/>
    <n v="4"/>
    <x v="3"/>
    <x v="1"/>
    <n v="0.37"/>
    <n v="1896"/>
    <n v="701.52"/>
    <x v="6"/>
    <x v="9"/>
    <x v="2"/>
    <x v="6"/>
  </r>
  <r>
    <x v="2"/>
    <n v="11"/>
    <x v="0"/>
    <x v="0"/>
    <n v="0.27"/>
    <n v="1400"/>
    <n v="378"/>
    <x v="1"/>
    <x v="1"/>
    <x v="2"/>
    <x v="26"/>
  </r>
  <r>
    <x v="1"/>
    <n v="10"/>
    <x v="2"/>
    <x v="0"/>
    <n v="0.16999999999999998"/>
    <n v="555"/>
    <n v="94.35"/>
    <x v="1"/>
    <x v="1"/>
    <x v="2"/>
    <x v="10"/>
  </r>
  <r>
    <x v="3"/>
    <n v="12"/>
    <x v="4"/>
    <x v="0"/>
    <n v="0.29000000000000004"/>
    <n v="567"/>
    <n v="164.43"/>
    <x v="6"/>
    <x v="13"/>
    <x v="2"/>
    <x v="12"/>
  </r>
  <r>
    <x v="1"/>
    <n v="7"/>
    <x v="7"/>
    <x v="2"/>
    <n v="0.42"/>
    <n v="1764"/>
    <n v="740.88"/>
    <x v="4"/>
    <x v="6"/>
    <x v="2"/>
    <x v="16"/>
  </r>
  <r>
    <x v="2"/>
    <n v="9"/>
    <x v="8"/>
    <x v="2"/>
    <n v="0.24000000000000002"/>
    <n v="2368"/>
    <n v="568.32000000000005"/>
    <x v="5"/>
    <x v="10"/>
    <x v="2"/>
    <x v="29"/>
  </r>
  <r>
    <x v="0"/>
    <n v="1"/>
    <x v="9"/>
    <x v="3"/>
    <n v="0.39999999999999997"/>
    <n v="1991"/>
    <n v="796.4"/>
    <x v="3"/>
    <x v="18"/>
    <x v="2"/>
    <x v="20"/>
  </r>
  <r>
    <x v="0"/>
    <n v="11"/>
    <x v="0"/>
    <x v="0"/>
    <n v="0.22"/>
    <n v="1439"/>
    <n v="316.58"/>
    <x v="0"/>
    <x v="12"/>
    <x v="2"/>
    <x v="15"/>
  </r>
  <r>
    <x v="1"/>
    <n v="7"/>
    <x v="7"/>
    <x v="2"/>
    <n v="0.42"/>
    <n v="1579"/>
    <n v="663.18"/>
    <x v="5"/>
    <x v="8"/>
    <x v="2"/>
    <x v="31"/>
  </r>
  <r>
    <x v="1"/>
    <n v="4"/>
    <x v="3"/>
    <x v="1"/>
    <n v="6.9999999999999993E-2"/>
    <n v="568"/>
    <n v="39.76"/>
    <x v="5"/>
    <x v="8"/>
    <x v="2"/>
    <x v="8"/>
  </r>
  <r>
    <x v="0"/>
    <n v="5"/>
    <x v="5"/>
    <x v="1"/>
    <n v="0.11"/>
    <n v="924"/>
    <n v="101.64"/>
    <x v="2"/>
    <x v="21"/>
    <x v="2"/>
    <x v="7"/>
  </r>
  <r>
    <x v="1"/>
    <n v="10"/>
    <x v="2"/>
    <x v="0"/>
    <n v="0.19999999999999998"/>
    <n v="668"/>
    <n v="133.6"/>
    <x v="4"/>
    <x v="6"/>
    <x v="2"/>
    <x v="38"/>
  </r>
  <r>
    <x v="2"/>
    <n v="7"/>
    <x v="7"/>
    <x v="2"/>
    <n v="0.13"/>
    <n v="1188"/>
    <n v="154.44"/>
    <x v="1"/>
    <x v="1"/>
    <x v="2"/>
    <x v="2"/>
  </r>
  <r>
    <x v="0"/>
    <n v="9"/>
    <x v="8"/>
    <x v="2"/>
    <n v="0.12999999999999998"/>
    <n v="2181"/>
    <n v="283.52999999999997"/>
    <x v="4"/>
    <x v="22"/>
    <x v="2"/>
    <x v="6"/>
  </r>
  <r>
    <x v="3"/>
    <n v="12"/>
    <x v="4"/>
    <x v="0"/>
    <n v="0.13"/>
    <n v="1946"/>
    <n v="252.98"/>
    <x v="3"/>
    <x v="18"/>
    <x v="2"/>
    <x v="5"/>
  </r>
  <r>
    <x v="2"/>
    <n v="7"/>
    <x v="7"/>
    <x v="2"/>
    <n v="0.13999999999999999"/>
    <n v="1707"/>
    <n v="238.98"/>
    <x v="2"/>
    <x v="2"/>
    <x v="2"/>
    <x v="12"/>
  </r>
  <r>
    <x v="0"/>
    <n v="7"/>
    <x v="7"/>
    <x v="2"/>
    <n v="0.38"/>
    <n v="1473"/>
    <n v="559.74"/>
    <x v="6"/>
    <x v="9"/>
    <x v="2"/>
    <x v="37"/>
  </r>
  <r>
    <x v="3"/>
    <n v="10"/>
    <x v="2"/>
    <x v="0"/>
    <n v="0.11"/>
    <n v="1313"/>
    <n v="144.43"/>
    <x v="1"/>
    <x v="1"/>
    <x v="2"/>
    <x v="45"/>
  </r>
  <r>
    <x v="0"/>
    <n v="1"/>
    <x v="9"/>
    <x v="3"/>
    <n v="0.08"/>
    <n v="1671"/>
    <n v="133.68"/>
    <x v="6"/>
    <x v="9"/>
    <x v="2"/>
    <x v="26"/>
  </r>
  <r>
    <x v="3"/>
    <n v="9"/>
    <x v="8"/>
    <x v="2"/>
    <n v="0.21"/>
    <n v="2468"/>
    <n v="518.28"/>
    <x v="6"/>
    <x v="9"/>
    <x v="2"/>
    <x v="41"/>
  </r>
  <r>
    <x v="2"/>
    <n v="12"/>
    <x v="4"/>
    <x v="0"/>
    <n v="0.08"/>
    <n v="1514"/>
    <n v="121.12"/>
    <x v="6"/>
    <x v="19"/>
    <x v="2"/>
    <x v="46"/>
  </r>
  <r>
    <x v="3"/>
    <n v="12"/>
    <x v="4"/>
    <x v="0"/>
    <n v="6.9999999999999993E-2"/>
    <n v="1628"/>
    <n v="113.96"/>
    <x v="5"/>
    <x v="10"/>
    <x v="2"/>
    <x v="19"/>
  </r>
  <r>
    <x v="3"/>
    <n v="3"/>
    <x v="10"/>
    <x v="3"/>
    <n v="0.27999999999999997"/>
    <n v="1078"/>
    <n v="301.83999999999997"/>
    <x v="4"/>
    <x v="6"/>
    <x v="2"/>
    <x v="11"/>
  </r>
  <r>
    <x v="2"/>
    <n v="12"/>
    <x v="4"/>
    <x v="0"/>
    <n v="0.44"/>
    <n v="1811"/>
    <n v="796.84"/>
    <x v="5"/>
    <x v="17"/>
    <x v="2"/>
    <x v="10"/>
  </r>
  <r>
    <x v="0"/>
    <n v="1"/>
    <x v="9"/>
    <x v="3"/>
    <n v="0.33999999999999997"/>
    <n v="1371"/>
    <n v="466.14"/>
    <x v="5"/>
    <x v="17"/>
    <x v="2"/>
    <x v="33"/>
  </r>
  <r>
    <x v="1"/>
    <n v="10"/>
    <x v="2"/>
    <x v="0"/>
    <n v="0.44000000000000006"/>
    <n v="1603"/>
    <n v="705.32"/>
    <x v="1"/>
    <x v="14"/>
    <x v="2"/>
    <x v="33"/>
  </r>
  <r>
    <x v="3"/>
    <n v="9"/>
    <x v="8"/>
    <x v="2"/>
    <n v="0.26"/>
    <n v="2272"/>
    <n v="590.72"/>
    <x v="4"/>
    <x v="22"/>
    <x v="2"/>
    <x v="2"/>
  </r>
  <r>
    <x v="2"/>
    <n v="12"/>
    <x v="4"/>
    <x v="0"/>
    <n v="0.41"/>
    <n v="2500"/>
    <n v="1025"/>
    <x v="3"/>
    <x v="16"/>
    <x v="2"/>
    <x v="12"/>
  </r>
  <r>
    <x v="2"/>
    <n v="12"/>
    <x v="4"/>
    <x v="0"/>
    <n v="0.13"/>
    <n v="2404"/>
    <n v="312.52"/>
    <x v="3"/>
    <x v="5"/>
    <x v="2"/>
    <x v="35"/>
  </r>
  <r>
    <x v="3"/>
    <n v="12"/>
    <x v="4"/>
    <x v="0"/>
    <n v="0.12000000000000001"/>
    <n v="1426"/>
    <n v="171.12"/>
    <x v="0"/>
    <x v="20"/>
    <x v="2"/>
    <x v="45"/>
  </r>
  <r>
    <x v="2"/>
    <n v="11"/>
    <x v="0"/>
    <x v="0"/>
    <n v="6.9999999999999993E-2"/>
    <n v="520"/>
    <n v="36.4"/>
    <x v="2"/>
    <x v="21"/>
    <x v="2"/>
    <x v="30"/>
  </r>
  <r>
    <x v="0"/>
    <n v="3"/>
    <x v="10"/>
    <x v="3"/>
    <n v="0.13999999999999999"/>
    <n v="613"/>
    <n v="85.82"/>
    <x v="2"/>
    <x v="4"/>
    <x v="2"/>
    <x v="11"/>
  </r>
  <r>
    <x v="1"/>
    <n v="7"/>
    <x v="7"/>
    <x v="2"/>
    <n v="0.43"/>
    <n v="1972"/>
    <n v="847.96"/>
    <x v="5"/>
    <x v="17"/>
    <x v="2"/>
    <x v="39"/>
  </r>
  <r>
    <x v="1"/>
    <n v="11"/>
    <x v="0"/>
    <x v="0"/>
    <n v="0.3"/>
    <n v="1200"/>
    <n v="360"/>
    <x v="3"/>
    <x v="5"/>
    <x v="2"/>
    <x v="0"/>
  </r>
  <r>
    <x v="0"/>
    <n v="12"/>
    <x v="4"/>
    <x v="0"/>
    <n v="0.13"/>
    <n v="1007"/>
    <n v="130.91"/>
    <x v="5"/>
    <x v="17"/>
    <x v="3"/>
    <x v="23"/>
  </r>
  <r>
    <x v="3"/>
    <n v="3"/>
    <x v="10"/>
    <x v="3"/>
    <n v="0.2"/>
    <n v="834"/>
    <n v="166.8"/>
    <x v="1"/>
    <x v="14"/>
    <x v="3"/>
    <x v="11"/>
  </r>
  <r>
    <x v="2"/>
    <n v="4"/>
    <x v="3"/>
    <x v="1"/>
    <n v="0.38"/>
    <n v="1075"/>
    <n v="408.5"/>
    <x v="0"/>
    <x v="20"/>
    <x v="3"/>
    <x v="15"/>
  </r>
  <r>
    <x v="3"/>
    <n v="8"/>
    <x v="6"/>
    <x v="2"/>
    <n v="0.21999999999999997"/>
    <n v="1445"/>
    <n v="317.89999999999998"/>
    <x v="2"/>
    <x v="4"/>
    <x v="3"/>
    <x v="23"/>
  </r>
  <r>
    <x v="0"/>
    <n v="12"/>
    <x v="4"/>
    <x v="0"/>
    <n v="0.36"/>
    <n v="2285"/>
    <n v="822.6"/>
    <x v="0"/>
    <x v="20"/>
    <x v="3"/>
    <x v="37"/>
  </r>
  <r>
    <x v="3"/>
    <n v="12"/>
    <x v="4"/>
    <x v="0"/>
    <n v="0.13"/>
    <n v="1266"/>
    <n v="164.58"/>
    <x v="6"/>
    <x v="9"/>
    <x v="3"/>
    <x v="23"/>
  </r>
  <r>
    <x v="1"/>
    <n v="3"/>
    <x v="10"/>
    <x v="3"/>
    <n v="0.37"/>
    <n v="1881"/>
    <n v="695.97"/>
    <x v="1"/>
    <x v="1"/>
    <x v="3"/>
    <x v="45"/>
  </r>
  <r>
    <x v="0"/>
    <n v="11"/>
    <x v="0"/>
    <x v="0"/>
    <n v="0.22"/>
    <n v="1786"/>
    <n v="392.92"/>
    <x v="1"/>
    <x v="14"/>
    <x v="3"/>
    <x v="22"/>
  </r>
  <r>
    <x v="1"/>
    <n v="10"/>
    <x v="2"/>
    <x v="0"/>
    <n v="0.36"/>
    <n v="593"/>
    <n v="213.48"/>
    <x v="3"/>
    <x v="3"/>
    <x v="3"/>
    <x v="12"/>
  </r>
  <r>
    <x v="2"/>
    <n v="11"/>
    <x v="0"/>
    <x v="0"/>
    <n v="0.09"/>
    <n v="1658"/>
    <n v="149.22"/>
    <x v="3"/>
    <x v="16"/>
    <x v="3"/>
    <x v="3"/>
  </r>
  <r>
    <x v="3"/>
    <n v="9"/>
    <x v="8"/>
    <x v="2"/>
    <n v="0.14000000000000001"/>
    <n v="2412"/>
    <n v="337.68"/>
    <x v="3"/>
    <x v="16"/>
    <x v="3"/>
    <x v="25"/>
  </r>
  <r>
    <x v="3"/>
    <n v="7"/>
    <x v="7"/>
    <x v="2"/>
    <n v="0.26"/>
    <n v="1374"/>
    <n v="357.24"/>
    <x v="4"/>
    <x v="6"/>
    <x v="3"/>
    <x v="15"/>
  </r>
  <r>
    <x v="0"/>
    <n v="12"/>
    <x v="4"/>
    <x v="0"/>
    <n v="0.25"/>
    <n v="1723"/>
    <n v="430.75"/>
    <x v="5"/>
    <x v="8"/>
    <x v="3"/>
    <x v="37"/>
  </r>
  <r>
    <x v="0"/>
    <n v="9"/>
    <x v="8"/>
    <x v="2"/>
    <n v="0.14000000000000001"/>
    <n v="1724"/>
    <n v="241.36"/>
    <x v="4"/>
    <x v="7"/>
    <x v="3"/>
    <x v="39"/>
  </r>
  <r>
    <x v="3"/>
    <n v="5"/>
    <x v="5"/>
    <x v="1"/>
    <n v="0.38"/>
    <n v="1207"/>
    <n v="458.66"/>
    <x v="6"/>
    <x v="9"/>
    <x v="3"/>
    <x v="31"/>
  </r>
  <r>
    <x v="0"/>
    <n v="12"/>
    <x v="4"/>
    <x v="0"/>
    <n v="0.44"/>
    <n v="2178"/>
    <n v="958.32"/>
    <x v="2"/>
    <x v="2"/>
    <x v="3"/>
    <x v="40"/>
  </r>
  <r>
    <x v="0"/>
    <n v="7"/>
    <x v="7"/>
    <x v="2"/>
    <n v="9.9999999999999992E-2"/>
    <n v="918"/>
    <n v="91.8"/>
    <x v="4"/>
    <x v="22"/>
    <x v="3"/>
    <x v="29"/>
  </r>
  <r>
    <x v="2"/>
    <n v="1"/>
    <x v="9"/>
    <x v="3"/>
    <n v="0.31"/>
    <n v="1840"/>
    <n v="570.4"/>
    <x v="4"/>
    <x v="22"/>
    <x v="3"/>
    <x v="45"/>
  </r>
  <r>
    <x v="2"/>
    <n v="1"/>
    <x v="9"/>
    <x v="3"/>
    <n v="0.41"/>
    <n v="2294"/>
    <n v="940.54"/>
    <x v="3"/>
    <x v="3"/>
    <x v="3"/>
    <x v="40"/>
  </r>
  <r>
    <x v="1"/>
    <n v="5"/>
    <x v="5"/>
    <x v="1"/>
    <n v="0.32"/>
    <n v="1370"/>
    <n v="438.4"/>
    <x v="4"/>
    <x v="22"/>
    <x v="3"/>
    <x v="32"/>
  </r>
  <r>
    <x v="0"/>
    <n v="5"/>
    <x v="5"/>
    <x v="1"/>
    <n v="0.05"/>
    <n v="1444"/>
    <n v="72.2"/>
    <x v="3"/>
    <x v="16"/>
    <x v="3"/>
    <x v="49"/>
  </r>
  <r>
    <x v="3"/>
    <n v="12"/>
    <x v="4"/>
    <x v="0"/>
    <n v="0.17"/>
    <n v="2316"/>
    <n v="393.72"/>
    <x v="0"/>
    <x v="0"/>
    <x v="3"/>
    <x v="24"/>
  </r>
  <r>
    <x v="0"/>
    <n v="4"/>
    <x v="3"/>
    <x v="1"/>
    <n v="0.3"/>
    <n v="1301"/>
    <n v="390.3"/>
    <x v="1"/>
    <x v="1"/>
    <x v="3"/>
    <x v="33"/>
  </r>
  <r>
    <x v="2"/>
    <n v="3"/>
    <x v="10"/>
    <x v="3"/>
    <n v="0.36"/>
    <n v="959"/>
    <n v="345.24"/>
    <x v="3"/>
    <x v="3"/>
    <x v="3"/>
    <x v="6"/>
  </r>
  <r>
    <x v="0"/>
    <n v="8"/>
    <x v="6"/>
    <x v="2"/>
    <n v="0.34"/>
    <n v="2005"/>
    <n v="681.7"/>
    <x v="1"/>
    <x v="1"/>
    <x v="3"/>
    <x v="22"/>
  </r>
  <r>
    <x v="1"/>
    <n v="11"/>
    <x v="0"/>
    <x v="0"/>
    <n v="0.05"/>
    <n v="1244"/>
    <n v="62.2"/>
    <x v="0"/>
    <x v="20"/>
    <x v="3"/>
    <x v="8"/>
  </r>
  <r>
    <x v="0"/>
    <n v="12"/>
    <x v="4"/>
    <x v="0"/>
    <n v="0.22"/>
    <n v="790"/>
    <n v="173.8"/>
    <x v="2"/>
    <x v="4"/>
    <x v="3"/>
    <x v="10"/>
  </r>
  <r>
    <x v="3"/>
    <n v="6"/>
    <x v="1"/>
    <x v="1"/>
    <n v="0.06"/>
    <n v="1472"/>
    <n v="88.32"/>
    <x v="2"/>
    <x v="15"/>
    <x v="3"/>
    <x v="17"/>
  </r>
  <r>
    <x v="3"/>
    <n v="5"/>
    <x v="5"/>
    <x v="1"/>
    <n v="0.1"/>
    <n v="2424"/>
    <n v="242.4"/>
    <x v="4"/>
    <x v="22"/>
    <x v="3"/>
    <x v="7"/>
  </r>
  <r>
    <x v="3"/>
    <n v="3"/>
    <x v="10"/>
    <x v="3"/>
    <n v="9.9999999999999992E-2"/>
    <n v="2451"/>
    <n v="245.1"/>
    <x v="0"/>
    <x v="20"/>
    <x v="3"/>
    <x v="24"/>
  </r>
  <r>
    <x v="0"/>
    <n v="12"/>
    <x v="4"/>
    <x v="0"/>
    <n v="0.39999999999999997"/>
    <n v="1193"/>
    <n v="477.2"/>
    <x v="2"/>
    <x v="4"/>
    <x v="3"/>
    <x v="1"/>
  </r>
  <r>
    <x v="1"/>
    <n v="3"/>
    <x v="10"/>
    <x v="3"/>
    <n v="0.27999999999999997"/>
    <n v="1113"/>
    <n v="311.64"/>
    <x v="0"/>
    <x v="20"/>
    <x v="3"/>
    <x v="48"/>
  </r>
  <r>
    <x v="0"/>
    <n v="12"/>
    <x v="4"/>
    <x v="0"/>
    <n v="0.4"/>
    <n v="1698"/>
    <n v="679.2"/>
    <x v="2"/>
    <x v="2"/>
    <x v="3"/>
    <x v="25"/>
  </r>
  <r>
    <x v="1"/>
    <n v="9"/>
    <x v="8"/>
    <x v="2"/>
    <n v="0.44"/>
    <n v="1392"/>
    <n v="612.48"/>
    <x v="3"/>
    <x v="16"/>
    <x v="3"/>
    <x v="11"/>
  </r>
  <r>
    <x v="1"/>
    <n v="3"/>
    <x v="10"/>
    <x v="3"/>
    <n v="0.22999999999999998"/>
    <n v="937"/>
    <n v="215.51"/>
    <x v="2"/>
    <x v="15"/>
    <x v="3"/>
    <x v="11"/>
  </r>
  <r>
    <x v="1"/>
    <n v="11"/>
    <x v="0"/>
    <x v="0"/>
    <n v="0.29000000000000004"/>
    <n v="774"/>
    <n v="224.46"/>
    <x v="3"/>
    <x v="16"/>
    <x v="3"/>
    <x v="24"/>
  </r>
  <r>
    <x v="2"/>
    <n v="6"/>
    <x v="1"/>
    <x v="1"/>
    <n v="0.16"/>
    <n v="1872"/>
    <n v="299.52"/>
    <x v="5"/>
    <x v="8"/>
    <x v="3"/>
    <x v="46"/>
  </r>
  <r>
    <x v="1"/>
    <n v="5"/>
    <x v="5"/>
    <x v="1"/>
    <n v="0.22"/>
    <n v="1592"/>
    <n v="350.24"/>
    <x v="1"/>
    <x v="14"/>
    <x v="3"/>
    <x v="46"/>
  </r>
  <r>
    <x v="0"/>
    <n v="9"/>
    <x v="8"/>
    <x v="2"/>
    <n v="0.28999999999999998"/>
    <n v="1464"/>
    <n v="424.56"/>
    <x v="1"/>
    <x v="14"/>
    <x v="3"/>
    <x v="11"/>
  </r>
  <r>
    <x v="1"/>
    <n v="1"/>
    <x v="9"/>
    <x v="3"/>
    <n v="0.23"/>
    <n v="2000"/>
    <n v="460"/>
    <x v="5"/>
    <x v="17"/>
    <x v="3"/>
    <x v="29"/>
  </r>
  <r>
    <x v="1"/>
    <n v="7"/>
    <x v="7"/>
    <x v="2"/>
    <n v="0.25"/>
    <n v="938"/>
    <n v="234.5"/>
    <x v="2"/>
    <x v="2"/>
    <x v="3"/>
    <x v="2"/>
  </r>
  <r>
    <x v="2"/>
    <n v="5"/>
    <x v="5"/>
    <x v="1"/>
    <n v="0.29000000000000004"/>
    <n v="2305"/>
    <n v="668.45"/>
    <x v="0"/>
    <x v="12"/>
    <x v="3"/>
    <x v="0"/>
  </r>
  <r>
    <x v="3"/>
    <n v="11"/>
    <x v="0"/>
    <x v="0"/>
    <n v="0.29000000000000004"/>
    <n v="1220"/>
    <n v="353.8"/>
    <x v="1"/>
    <x v="14"/>
    <x v="3"/>
    <x v="37"/>
  </r>
  <r>
    <x v="3"/>
    <n v="5"/>
    <x v="5"/>
    <x v="1"/>
    <n v="0.26"/>
    <n v="2319"/>
    <n v="602.94000000000005"/>
    <x v="4"/>
    <x v="7"/>
    <x v="3"/>
    <x v="29"/>
  </r>
  <r>
    <x v="2"/>
    <n v="11"/>
    <x v="0"/>
    <x v="0"/>
    <n v="0.39999999999999997"/>
    <n v="1482"/>
    <n v="592.79999999999995"/>
    <x v="2"/>
    <x v="4"/>
    <x v="3"/>
    <x v="4"/>
  </r>
  <r>
    <x v="1"/>
    <n v="9"/>
    <x v="8"/>
    <x v="2"/>
    <n v="0.43"/>
    <n v="1257"/>
    <n v="540.51"/>
    <x v="4"/>
    <x v="7"/>
    <x v="3"/>
    <x v="9"/>
  </r>
  <r>
    <x v="1"/>
    <n v="6"/>
    <x v="1"/>
    <x v="1"/>
    <n v="0.44999999999999996"/>
    <n v="531"/>
    <n v="238.95"/>
    <x v="0"/>
    <x v="20"/>
    <x v="3"/>
    <x v="41"/>
  </r>
  <r>
    <x v="1"/>
    <n v="4"/>
    <x v="3"/>
    <x v="1"/>
    <n v="0.21000000000000002"/>
    <n v="2077"/>
    <n v="436.17"/>
    <x v="0"/>
    <x v="20"/>
    <x v="3"/>
    <x v="38"/>
  </r>
  <r>
    <x v="3"/>
    <n v="3"/>
    <x v="10"/>
    <x v="3"/>
    <n v="0.21"/>
    <n v="603"/>
    <n v="126.63"/>
    <x v="4"/>
    <x v="22"/>
    <x v="3"/>
    <x v="41"/>
  </r>
  <r>
    <x v="1"/>
    <n v="3"/>
    <x v="10"/>
    <x v="3"/>
    <n v="0.28999999999999998"/>
    <n v="1213"/>
    <n v="351.77"/>
    <x v="4"/>
    <x v="22"/>
    <x v="3"/>
    <x v="38"/>
  </r>
  <r>
    <x v="1"/>
    <n v="5"/>
    <x v="5"/>
    <x v="1"/>
    <n v="0.32999999999999996"/>
    <n v="905"/>
    <n v="298.64999999999998"/>
    <x v="1"/>
    <x v="1"/>
    <x v="3"/>
    <x v="13"/>
  </r>
  <r>
    <x v="1"/>
    <n v="4"/>
    <x v="3"/>
    <x v="1"/>
    <n v="0.24000000000000002"/>
    <n v="1977"/>
    <n v="474.48"/>
    <x v="6"/>
    <x v="11"/>
    <x v="3"/>
    <x v="16"/>
  </r>
  <r>
    <x v="2"/>
    <n v="8"/>
    <x v="6"/>
    <x v="2"/>
    <n v="0.31"/>
    <n v="2175"/>
    <n v="674.25"/>
    <x v="0"/>
    <x v="20"/>
    <x v="3"/>
    <x v="4"/>
  </r>
  <r>
    <x v="1"/>
    <n v="12"/>
    <x v="4"/>
    <x v="0"/>
    <n v="9.9999999999999992E-2"/>
    <n v="1512"/>
    <n v="151.19999999999999"/>
    <x v="4"/>
    <x v="6"/>
    <x v="3"/>
    <x v="17"/>
  </r>
  <r>
    <x v="3"/>
    <n v="10"/>
    <x v="2"/>
    <x v="0"/>
    <n v="0.25"/>
    <n v="1732"/>
    <n v="433"/>
    <x v="1"/>
    <x v="14"/>
    <x v="3"/>
    <x v="32"/>
  </r>
  <r>
    <x v="1"/>
    <n v="4"/>
    <x v="3"/>
    <x v="1"/>
    <n v="0.19"/>
    <n v="2269"/>
    <n v="431.11"/>
    <x v="4"/>
    <x v="7"/>
    <x v="3"/>
    <x v="21"/>
  </r>
  <r>
    <x v="3"/>
    <n v="4"/>
    <x v="3"/>
    <x v="1"/>
    <n v="0.24"/>
    <n v="990"/>
    <n v="237.6"/>
    <x v="4"/>
    <x v="6"/>
    <x v="3"/>
    <x v="0"/>
  </r>
  <r>
    <x v="0"/>
    <n v="5"/>
    <x v="5"/>
    <x v="1"/>
    <n v="0.28999999999999998"/>
    <n v="2279"/>
    <n v="660.91"/>
    <x v="0"/>
    <x v="12"/>
    <x v="3"/>
    <x v="40"/>
  </r>
  <r>
    <x v="3"/>
    <n v="2"/>
    <x v="11"/>
    <x v="3"/>
    <n v="0.08"/>
    <n v="952"/>
    <n v="76.16"/>
    <x v="2"/>
    <x v="21"/>
    <x v="3"/>
    <x v="21"/>
  </r>
  <r>
    <x v="3"/>
    <n v="11"/>
    <x v="0"/>
    <x v="0"/>
    <n v="0.31"/>
    <n v="674"/>
    <n v="208.94"/>
    <x v="6"/>
    <x v="13"/>
    <x v="3"/>
    <x v="21"/>
  </r>
  <r>
    <x v="3"/>
    <n v="12"/>
    <x v="4"/>
    <x v="0"/>
    <n v="0.44"/>
    <n v="767"/>
    <n v="337.48"/>
    <x v="0"/>
    <x v="20"/>
    <x v="3"/>
    <x v="25"/>
  </r>
  <r>
    <x v="3"/>
    <n v="3"/>
    <x v="10"/>
    <x v="3"/>
    <n v="0.05"/>
    <n v="1393"/>
    <n v="69.650000000000006"/>
    <x v="1"/>
    <x v="14"/>
    <x v="3"/>
    <x v="47"/>
  </r>
  <r>
    <x v="2"/>
    <n v="4"/>
    <x v="3"/>
    <x v="1"/>
    <n v="0.12000000000000001"/>
    <n v="2314"/>
    <n v="277.68"/>
    <x v="1"/>
    <x v="1"/>
    <x v="3"/>
    <x v="17"/>
  </r>
  <r>
    <x v="2"/>
    <n v="3"/>
    <x v="10"/>
    <x v="3"/>
    <n v="0.36"/>
    <n v="1023"/>
    <n v="368.28"/>
    <x v="4"/>
    <x v="7"/>
    <x v="3"/>
    <x v="11"/>
  </r>
  <r>
    <x v="2"/>
    <n v="3"/>
    <x v="10"/>
    <x v="3"/>
    <n v="0.34"/>
    <n v="1726"/>
    <n v="586.84"/>
    <x v="2"/>
    <x v="2"/>
    <x v="3"/>
    <x v="9"/>
  </r>
  <r>
    <x v="0"/>
    <n v="3"/>
    <x v="10"/>
    <x v="3"/>
    <n v="0.21"/>
    <n v="2472"/>
    <n v="519.12"/>
    <x v="3"/>
    <x v="16"/>
    <x v="3"/>
    <x v="17"/>
  </r>
  <r>
    <x v="0"/>
    <n v="9"/>
    <x v="8"/>
    <x v="2"/>
    <n v="0.32"/>
    <n v="2417"/>
    <n v="773.44"/>
    <x v="4"/>
    <x v="22"/>
    <x v="3"/>
    <x v="39"/>
  </r>
  <r>
    <x v="1"/>
    <n v="7"/>
    <x v="7"/>
    <x v="2"/>
    <n v="0.44"/>
    <n v="1890"/>
    <n v="831.6"/>
    <x v="0"/>
    <x v="0"/>
    <x v="3"/>
    <x v="46"/>
  </r>
  <r>
    <x v="2"/>
    <n v="11"/>
    <x v="0"/>
    <x v="0"/>
    <n v="0.32"/>
    <n v="1493"/>
    <n v="477.76"/>
    <x v="6"/>
    <x v="19"/>
    <x v="3"/>
    <x v="31"/>
  </r>
  <r>
    <x v="3"/>
    <n v="7"/>
    <x v="7"/>
    <x v="2"/>
    <n v="0.26"/>
    <n v="1850"/>
    <n v="481"/>
    <x v="6"/>
    <x v="9"/>
    <x v="3"/>
    <x v="15"/>
  </r>
  <r>
    <x v="0"/>
    <n v="5"/>
    <x v="5"/>
    <x v="1"/>
    <n v="0.44000000000000006"/>
    <n v="1455"/>
    <n v="640.20000000000005"/>
    <x v="3"/>
    <x v="5"/>
    <x v="3"/>
    <x v="20"/>
  </r>
  <r>
    <x v="0"/>
    <n v="4"/>
    <x v="3"/>
    <x v="1"/>
    <n v="0.12"/>
    <n v="1881"/>
    <n v="225.72"/>
    <x v="5"/>
    <x v="8"/>
    <x v="3"/>
    <x v="7"/>
  </r>
  <r>
    <x v="2"/>
    <n v="11"/>
    <x v="0"/>
    <x v="0"/>
    <n v="0.12"/>
    <n v="1141"/>
    <n v="136.91999999999999"/>
    <x v="5"/>
    <x v="17"/>
    <x v="3"/>
    <x v="38"/>
  </r>
  <r>
    <x v="3"/>
    <n v="1"/>
    <x v="9"/>
    <x v="3"/>
    <n v="0.37999999999999995"/>
    <n v="1512"/>
    <n v="574.55999999999995"/>
    <x v="0"/>
    <x v="12"/>
    <x v="3"/>
    <x v="49"/>
  </r>
  <r>
    <x v="1"/>
    <n v="1"/>
    <x v="9"/>
    <x v="3"/>
    <n v="0.13999999999999999"/>
    <n v="1619"/>
    <n v="226.66"/>
    <x v="0"/>
    <x v="20"/>
    <x v="3"/>
    <x v="46"/>
  </r>
  <r>
    <x v="3"/>
    <n v="3"/>
    <x v="10"/>
    <x v="3"/>
    <n v="0.38"/>
    <n v="2252"/>
    <n v="855.76"/>
    <x v="4"/>
    <x v="7"/>
    <x v="3"/>
    <x v="26"/>
  </r>
  <r>
    <x v="1"/>
    <n v="4"/>
    <x v="3"/>
    <x v="1"/>
    <n v="6.0000000000000005E-2"/>
    <n v="2089"/>
    <n v="125.34"/>
    <x v="2"/>
    <x v="2"/>
    <x v="3"/>
    <x v="41"/>
  </r>
  <r>
    <x v="3"/>
    <n v="7"/>
    <x v="7"/>
    <x v="2"/>
    <n v="9.9999999999999992E-2"/>
    <n v="1632"/>
    <n v="163.19999999999999"/>
    <x v="1"/>
    <x v="1"/>
    <x v="3"/>
    <x v="15"/>
  </r>
  <r>
    <x v="3"/>
    <n v="12"/>
    <x v="4"/>
    <x v="0"/>
    <n v="0.4"/>
    <n v="1254"/>
    <n v="501.6"/>
    <x v="6"/>
    <x v="11"/>
    <x v="3"/>
    <x v="38"/>
  </r>
  <r>
    <x v="1"/>
    <n v="7"/>
    <x v="7"/>
    <x v="2"/>
    <n v="0.25"/>
    <n v="1422"/>
    <n v="355.5"/>
    <x v="3"/>
    <x v="16"/>
    <x v="3"/>
    <x v="4"/>
  </r>
  <r>
    <x v="0"/>
    <n v="3"/>
    <x v="10"/>
    <x v="3"/>
    <n v="0.3"/>
    <n v="1698"/>
    <n v="509.4"/>
    <x v="5"/>
    <x v="8"/>
    <x v="3"/>
    <x v="12"/>
  </r>
  <r>
    <x v="2"/>
    <n v="9"/>
    <x v="8"/>
    <x v="2"/>
    <n v="0.32"/>
    <n v="1602"/>
    <n v="512.64"/>
    <x v="5"/>
    <x v="17"/>
    <x v="3"/>
    <x v="13"/>
  </r>
  <r>
    <x v="3"/>
    <n v="11"/>
    <x v="0"/>
    <x v="0"/>
    <n v="0.12000000000000001"/>
    <n v="2178"/>
    <n v="261.36"/>
    <x v="6"/>
    <x v="11"/>
    <x v="3"/>
    <x v="31"/>
  </r>
  <r>
    <x v="3"/>
    <n v="9"/>
    <x v="8"/>
    <x v="2"/>
    <n v="0.19"/>
    <n v="2004"/>
    <n v="380.76"/>
    <x v="1"/>
    <x v="1"/>
    <x v="3"/>
    <x v="24"/>
  </r>
  <r>
    <x v="0"/>
    <n v="3"/>
    <x v="10"/>
    <x v="3"/>
    <n v="0.21"/>
    <n v="2118"/>
    <n v="444.78"/>
    <x v="3"/>
    <x v="18"/>
    <x v="3"/>
    <x v="31"/>
  </r>
  <r>
    <x v="1"/>
    <n v="7"/>
    <x v="7"/>
    <x v="2"/>
    <n v="0.41"/>
    <n v="711"/>
    <n v="291.51"/>
    <x v="0"/>
    <x v="0"/>
    <x v="3"/>
    <x v="20"/>
  </r>
  <r>
    <x v="2"/>
    <n v="3"/>
    <x v="10"/>
    <x v="3"/>
    <n v="0.22999999999999998"/>
    <n v="2262"/>
    <n v="520.26"/>
    <x v="0"/>
    <x v="20"/>
    <x v="3"/>
    <x v="22"/>
  </r>
  <r>
    <x v="0"/>
    <n v="11"/>
    <x v="0"/>
    <x v="0"/>
    <n v="0.18"/>
    <n v="1132"/>
    <n v="203.76"/>
    <x v="6"/>
    <x v="13"/>
    <x v="3"/>
    <x v="28"/>
  </r>
  <r>
    <x v="3"/>
    <n v="11"/>
    <x v="0"/>
    <x v="0"/>
    <n v="0.15"/>
    <n v="1865"/>
    <n v="279.75"/>
    <x v="3"/>
    <x v="3"/>
    <x v="3"/>
    <x v="31"/>
  </r>
  <r>
    <x v="1"/>
    <n v="11"/>
    <x v="0"/>
    <x v="0"/>
    <n v="0.12000000000000001"/>
    <n v="1570"/>
    <n v="188.4"/>
    <x v="5"/>
    <x v="10"/>
    <x v="3"/>
    <x v="33"/>
  </r>
  <r>
    <x v="3"/>
    <n v="10"/>
    <x v="2"/>
    <x v="0"/>
    <n v="0.19"/>
    <n v="2314"/>
    <n v="439.66"/>
    <x v="1"/>
    <x v="14"/>
    <x v="3"/>
    <x v="22"/>
  </r>
  <r>
    <x v="2"/>
    <n v="6"/>
    <x v="1"/>
    <x v="1"/>
    <n v="0.11"/>
    <n v="1866"/>
    <n v="205.26"/>
    <x v="4"/>
    <x v="22"/>
    <x v="3"/>
    <x v="48"/>
  </r>
  <r>
    <x v="3"/>
    <n v="3"/>
    <x v="10"/>
    <x v="3"/>
    <n v="0.45"/>
    <n v="1871"/>
    <n v="841.95"/>
    <x v="4"/>
    <x v="22"/>
    <x v="3"/>
    <x v="11"/>
  </r>
  <r>
    <x v="0"/>
    <n v="11"/>
    <x v="0"/>
    <x v="0"/>
    <n v="0.36"/>
    <n v="1182"/>
    <n v="425.52"/>
    <x v="0"/>
    <x v="12"/>
    <x v="3"/>
    <x v="23"/>
  </r>
  <r>
    <x v="3"/>
    <n v="1"/>
    <x v="9"/>
    <x v="3"/>
    <n v="0.28000000000000003"/>
    <n v="1820"/>
    <n v="509.6"/>
    <x v="0"/>
    <x v="20"/>
    <x v="3"/>
    <x v="3"/>
  </r>
  <r>
    <x v="3"/>
    <n v="10"/>
    <x v="2"/>
    <x v="0"/>
    <n v="0.26"/>
    <n v="1220"/>
    <n v="317.2"/>
    <x v="1"/>
    <x v="14"/>
    <x v="3"/>
    <x v="45"/>
  </r>
  <r>
    <x v="0"/>
    <n v="3"/>
    <x v="10"/>
    <x v="3"/>
    <n v="0.25"/>
    <n v="888"/>
    <n v="222"/>
    <x v="5"/>
    <x v="17"/>
    <x v="3"/>
    <x v="35"/>
  </r>
  <r>
    <x v="2"/>
    <n v="5"/>
    <x v="5"/>
    <x v="1"/>
    <n v="0.12999999999999998"/>
    <n v="2031"/>
    <n v="264.02999999999997"/>
    <x v="5"/>
    <x v="17"/>
    <x v="3"/>
    <x v="2"/>
  </r>
  <r>
    <x v="0"/>
    <n v="1"/>
    <x v="9"/>
    <x v="3"/>
    <n v="4.9999999999999996E-2"/>
    <n v="1577"/>
    <n v="78.849999999999994"/>
    <x v="0"/>
    <x v="12"/>
    <x v="3"/>
    <x v="14"/>
  </r>
  <r>
    <x v="0"/>
    <n v="9"/>
    <x v="8"/>
    <x v="2"/>
    <n v="0.1"/>
    <n v="1709"/>
    <n v="170.9"/>
    <x v="3"/>
    <x v="3"/>
    <x v="3"/>
    <x v="15"/>
  </r>
  <r>
    <x v="2"/>
    <n v="12"/>
    <x v="4"/>
    <x v="0"/>
    <n v="0.16999999999999998"/>
    <n v="1471"/>
    <n v="250.07"/>
    <x v="4"/>
    <x v="22"/>
    <x v="3"/>
    <x v="8"/>
  </r>
  <r>
    <x v="3"/>
    <n v="11"/>
    <x v="0"/>
    <x v="0"/>
    <n v="0.31"/>
    <n v="2258"/>
    <n v="699.98"/>
    <x v="5"/>
    <x v="10"/>
    <x v="3"/>
    <x v="3"/>
  </r>
  <r>
    <x v="3"/>
    <n v="2"/>
    <x v="11"/>
    <x v="3"/>
    <n v="0.15"/>
    <n v="2003"/>
    <n v="300.45"/>
    <x v="0"/>
    <x v="20"/>
    <x v="3"/>
    <x v="39"/>
  </r>
  <r>
    <x v="1"/>
    <n v="12"/>
    <x v="4"/>
    <x v="0"/>
    <n v="0.28999999999999998"/>
    <n v="1511"/>
    <n v="438.19"/>
    <x v="4"/>
    <x v="22"/>
    <x v="3"/>
    <x v="49"/>
  </r>
  <r>
    <x v="0"/>
    <n v="5"/>
    <x v="5"/>
    <x v="1"/>
    <n v="0.19"/>
    <n v="2022"/>
    <n v="384.18"/>
    <x v="0"/>
    <x v="12"/>
    <x v="3"/>
    <x v="16"/>
  </r>
  <r>
    <x v="2"/>
    <n v="5"/>
    <x v="5"/>
    <x v="1"/>
    <n v="0.17"/>
    <n v="592"/>
    <n v="100.64"/>
    <x v="2"/>
    <x v="21"/>
    <x v="3"/>
    <x v="41"/>
  </r>
  <r>
    <x v="2"/>
    <n v="11"/>
    <x v="0"/>
    <x v="0"/>
    <n v="0.27"/>
    <n v="1612"/>
    <n v="435.24"/>
    <x v="5"/>
    <x v="17"/>
    <x v="3"/>
    <x v="18"/>
  </r>
  <r>
    <x v="0"/>
    <n v="9"/>
    <x v="8"/>
    <x v="2"/>
    <n v="0.16999999999999998"/>
    <n v="1810"/>
    <n v="307.7"/>
    <x v="0"/>
    <x v="20"/>
    <x v="3"/>
    <x v="38"/>
  </r>
  <r>
    <x v="0"/>
    <n v="11"/>
    <x v="0"/>
    <x v="0"/>
    <n v="0.13"/>
    <n v="883"/>
    <n v="114.79"/>
    <x v="4"/>
    <x v="22"/>
    <x v="3"/>
    <x v="43"/>
  </r>
  <r>
    <x v="3"/>
    <n v="12"/>
    <x v="4"/>
    <x v="0"/>
    <n v="0.45"/>
    <n v="1358"/>
    <n v="611.1"/>
    <x v="1"/>
    <x v="1"/>
    <x v="3"/>
    <x v="22"/>
  </r>
  <r>
    <x v="0"/>
    <n v="2"/>
    <x v="11"/>
    <x v="3"/>
    <n v="0.08"/>
    <n v="1540"/>
    <n v="123.2"/>
    <x v="2"/>
    <x v="21"/>
    <x v="3"/>
    <x v="1"/>
  </r>
  <r>
    <x v="3"/>
    <n v="2"/>
    <x v="11"/>
    <x v="3"/>
    <n v="0.42"/>
    <n v="1525"/>
    <n v="640.5"/>
    <x v="1"/>
    <x v="14"/>
    <x v="3"/>
    <x v="5"/>
  </r>
  <r>
    <x v="2"/>
    <n v="12"/>
    <x v="4"/>
    <x v="0"/>
    <n v="0.2"/>
    <n v="1169"/>
    <n v="233.8"/>
    <x v="4"/>
    <x v="22"/>
    <x v="3"/>
    <x v="13"/>
  </r>
  <r>
    <x v="2"/>
    <n v="12"/>
    <x v="4"/>
    <x v="0"/>
    <n v="0.38"/>
    <n v="2182"/>
    <n v="829.16"/>
    <x v="1"/>
    <x v="14"/>
    <x v="3"/>
    <x v="40"/>
  </r>
  <r>
    <x v="2"/>
    <n v="12"/>
    <x v="4"/>
    <x v="0"/>
    <n v="0.35000000000000003"/>
    <n v="1822"/>
    <n v="637.70000000000005"/>
    <x v="6"/>
    <x v="11"/>
    <x v="3"/>
    <x v="14"/>
  </r>
  <r>
    <x v="0"/>
    <n v="5"/>
    <x v="5"/>
    <x v="1"/>
    <n v="0.2"/>
    <n v="1375"/>
    <n v="275"/>
    <x v="0"/>
    <x v="0"/>
    <x v="3"/>
    <x v="39"/>
  </r>
  <r>
    <x v="0"/>
    <n v="5"/>
    <x v="5"/>
    <x v="1"/>
    <n v="0.36"/>
    <n v="2039"/>
    <n v="734.04"/>
    <x v="4"/>
    <x v="22"/>
    <x v="3"/>
    <x v="8"/>
  </r>
  <r>
    <x v="0"/>
    <n v="1"/>
    <x v="9"/>
    <x v="3"/>
    <n v="0.42"/>
    <n v="1140"/>
    <n v="478.8"/>
    <x v="1"/>
    <x v="14"/>
    <x v="3"/>
    <x v="12"/>
  </r>
  <r>
    <x v="2"/>
    <n v="11"/>
    <x v="0"/>
    <x v="0"/>
    <n v="7.0000000000000007E-2"/>
    <n v="832"/>
    <n v="58.24"/>
    <x v="1"/>
    <x v="14"/>
    <x v="3"/>
    <x v="25"/>
  </r>
  <r>
    <x v="2"/>
    <n v="10"/>
    <x v="2"/>
    <x v="0"/>
    <n v="0.38"/>
    <n v="904"/>
    <n v="343.52"/>
    <x v="1"/>
    <x v="1"/>
    <x v="3"/>
    <x v="4"/>
  </r>
  <r>
    <x v="0"/>
    <n v="11"/>
    <x v="0"/>
    <x v="0"/>
    <n v="0.41"/>
    <n v="1054"/>
    <n v="432.14"/>
    <x v="5"/>
    <x v="17"/>
    <x v="3"/>
    <x v="25"/>
  </r>
  <r>
    <x v="2"/>
    <n v="1"/>
    <x v="9"/>
    <x v="3"/>
    <n v="0.27999999999999997"/>
    <n v="1280"/>
    <n v="358.4"/>
    <x v="4"/>
    <x v="6"/>
    <x v="3"/>
    <x v="47"/>
  </r>
  <r>
    <x v="2"/>
    <n v="7"/>
    <x v="7"/>
    <x v="2"/>
    <n v="0.35"/>
    <n v="2188"/>
    <n v="765.8"/>
    <x v="1"/>
    <x v="1"/>
    <x v="3"/>
    <x v="18"/>
  </r>
  <r>
    <x v="1"/>
    <n v="5"/>
    <x v="5"/>
    <x v="1"/>
    <n v="0.33"/>
    <n v="661"/>
    <n v="218.13"/>
    <x v="5"/>
    <x v="10"/>
    <x v="3"/>
    <x v="10"/>
  </r>
  <r>
    <x v="0"/>
    <n v="11"/>
    <x v="0"/>
    <x v="0"/>
    <n v="0.35"/>
    <n v="1377"/>
    <n v="481.95"/>
    <x v="4"/>
    <x v="6"/>
    <x v="3"/>
    <x v="35"/>
  </r>
  <r>
    <x v="3"/>
    <n v="5"/>
    <x v="5"/>
    <x v="1"/>
    <n v="0.24"/>
    <n v="1792"/>
    <n v="430.08"/>
    <x v="3"/>
    <x v="3"/>
    <x v="3"/>
    <x v="37"/>
  </r>
  <r>
    <x v="1"/>
    <n v="11"/>
    <x v="0"/>
    <x v="0"/>
    <n v="0.18"/>
    <n v="2482"/>
    <n v="446.76"/>
    <x v="4"/>
    <x v="7"/>
    <x v="3"/>
    <x v="27"/>
  </r>
  <r>
    <x v="3"/>
    <n v="8"/>
    <x v="6"/>
    <x v="2"/>
    <n v="0.24000000000000002"/>
    <n v="2478"/>
    <n v="594.72"/>
    <x v="4"/>
    <x v="6"/>
    <x v="3"/>
    <x v="30"/>
  </r>
  <r>
    <x v="0"/>
    <n v="3"/>
    <x v="10"/>
    <x v="3"/>
    <n v="0.21000000000000002"/>
    <n v="669"/>
    <n v="140.49"/>
    <x v="1"/>
    <x v="1"/>
    <x v="3"/>
    <x v="38"/>
  </r>
  <r>
    <x v="3"/>
    <n v="4"/>
    <x v="3"/>
    <x v="1"/>
    <n v="7.9999999999999988E-2"/>
    <n v="1697"/>
    <n v="135.76"/>
    <x v="2"/>
    <x v="2"/>
    <x v="3"/>
    <x v="23"/>
  </r>
  <r>
    <x v="3"/>
    <n v="9"/>
    <x v="8"/>
    <x v="2"/>
    <n v="0.37"/>
    <n v="876"/>
    <n v="324.12"/>
    <x v="0"/>
    <x v="12"/>
    <x v="3"/>
    <x v="49"/>
  </r>
  <r>
    <x v="0"/>
    <n v="11"/>
    <x v="0"/>
    <x v="0"/>
    <n v="0.42000000000000004"/>
    <n v="1037"/>
    <n v="435.54"/>
    <x v="4"/>
    <x v="22"/>
    <x v="3"/>
    <x v="8"/>
  </r>
  <r>
    <x v="1"/>
    <n v="12"/>
    <x v="4"/>
    <x v="0"/>
    <n v="0.25"/>
    <n v="2051"/>
    <n v="512.75"/>
    <x v="3"/>
    <x v="16"/>
    <x v="3"/>
    <x v="45"/>
  </r>
  <r>
    <x v="1"/>
    <n v="11"/>
    <x v="0"/>
    <x v="0"/>
    <n v="0.15000000000000002"/>
    <n v="581"/>
    <n v="87.15"/>
    <x v="3"/>
    <x v="5"/>
    <x v="3"/>
    <x v="39"/>
  </r>
  <r>
    <x v="3"/>
    <n v="1"/>
    <x v="9"/>
    <x v="3"/>
    <n v="0.38"/>
    <n v="1583"/>
    <n v="601.54"/>
    <x v="1"/>
    <x v="14"/>
    <x v="3"/>
    <x v="46"/>
  </r>
  <r>
    <x v="0"/>
    <n v="10"/>
    <x v="2"/>
    <x v="0"/>
    <n v="0.32"/>
    <n v="1011"/>
    <n v="323.52"/>
    <x v="3"/>
    <x v="18"/>
    <x v="3"/>
    <x v="16"/>
  </r>
  <r>
    <x v="2"/>
    <n v="12"/>
    <x v="4"/>
    <x v="0"/>
    <n v="0.27"/>
    <n v="1275"/>
    <n v="344.25"/>
    <x v="3"/>
    <x v="16"/>
    <x v="3"/>
    <x v="46"/>
  </r>
  <r>
    <x v="2"/>
    <n v="3"/>
    <x v="10"/>
    <x v="3"/>
    <n v="0.45"/>
    <n v="527"/>
    <n v="237.15"/>
    <x v="6"/>
    <x v="11"/>
    <x v="3"/>
    <x v="23"/>
  </r>
  <r>
    <x v="3"/>
    <n v="12"/>
    <x v="4"/>
    <x v="0"/>
    <n v="0.35"/>
    <n v="2343"/>
    <n v="820.05"/>
    <x v="3"/>
    <x v="16"/>
    <x v="4"/>
    <x v="24"/>
  </r>
  <r>
    <x v="0"/>
    <n v="9"/>
    <x v="8"/>
    <x v="2"/>
    <n v="0.37"/>
    <n v="1893"/>
    <n v="700.41"/>
    <x v="3"/>
    <x v="5"/>
    <x v="4"/>
    <x v="9"/>
  </r>
  <r>
    <x v="3"/>
    <n v="6"/>
    <x v="1"/>
    <x v="1"/>
    <n v="0.27999999999999997"/>
    <n v="1751"/>
    <n v="490.28"/>
    <x v="6"/>
    <x v="19"/>
    <x v="4"/>
    <x v="9"/>
  </r>
  <r>
    <x v="3"/>
    <n v="11"/>
    <x v="0"/>
    <x v="0"/>
    <n v="0.39"/>
    <n v="636"/>
    <n v="248.04"/>
    <x v="2"/>
    <x v="21"/>
    <x v="4"/>
    <x v="36"/>
  </r>
  <r>
    <x v="3"/>
    <n v="7"/>
    <x v="7"/>
    <x v="2"/>
    <n v="0.26"/>
    <n v="2484"/>
    <n v="645.84"/>
    <x v="6"/>
    <x v="9"/>
    <x v="4"/>
    <x v="3"/>
  </r>
  <r>
    <x v="0"/>
    <n v="12"/>
    <x v="4"/>
    <x v="0"/>
    <n v="0.18999999999999997"/>
    <n v="880"/>
    <n v="167.2"/>
    <x v="2"/>
    <x v="4"/>
    <x v="4"/>
    <x v="6"/>
  </r>
  <r>
    <x v="0"/>
    <n v="2"/>
    <x v="11"/>
    <x v="3"/>
    <n v="0.25"/>
    <n v="1634"/>
    <n v="408.5"/>
    <x v="4"/>
    <x v="7"/>
    <x v="4"/>
    <x v="36"/>
  </r>
  <r>
    <x v="1"/>
    <n v="7"/>
    <x v="7"/>
    <x v="2"/>
    <n v="0.4"/>
    <n v="1794"/>
    <n v="717.6"/>
    <x v="1"/>
    <x v="1"/>
    <x v="4"/>
    <x v="31"/>
  </r>
  <r>
    <x v="3"/>
    <n v="10"/>
    <x v="2"/>
    <x v="0"/>
    <n v="0.05"/>
    <n v="2355"/>
    <n v="117.75"/>
    <x v="2"/>
    <x v="21"/>
    <x v="4"/>
    <x v="24"/>
  </r>
  <r>
    <x v="3"/>
    <n v="12"/>
    <x v="4"/>
    <x v="0"/>
    <n v="0.12000000000000001"/>
    <n v="1558"/>
    <n v="186.96"/>
    <x v="4"/>
    <x v="7"/>
    <x v="4"/>
    <x v="13"/>
  </r>
  <r>
    <x v="2"/>
    <n v="9"/>
    <x v="8"/>
    <x v="2"/>
    <n v="0.18"/>
    <n v="713"/>
    <n v="128.34"/>
    <x v="1"/>
    <x v="1"/>
    <x v="4"/>
    <x v="49"/>
  </r>
  <r>
    <x v="0"/>
    <n v="9"/>
    <x v="8"/>
    <x v="2"/>
    <n v="0.27"/>
    <n v="1621"/>
    <n v="437.67"/>
    <x v="2"/>
    <x v="2"/>
    <x v="4"/>
    <x v="0"/>
  </r>
  <r>
    <x v="3"/>
    <n v="5"/>
    <x v="5"/>
    <x v="1"/>
    <n v="0.43"/>
    <n v="1925"/>
    <n v="827.75"/>
    <x v="0"/>
    <x v="20"/>
    <x v="4"/>
    <x v="1"/>
  </r>
  <r>
    <x v="2"/>
    <n v="6"/>
    <x v="1"/>
    <x v="1"/>
    <n v="0.42000000000000004"/>
    <n v="1566"/>
    <n v="657.72"/>
    <x v="0"/>
    <x v="12"/>
    <x v="4"/>
    <x v="32"/>
  </r>
  <r>
    <x v="2"/>
    <n v="6"/>
    <x v="1"/>
    <x v="1"/>
    <n v="0.25"/>
    <n v="832"/>
    <n v="208"/>
    <x v="4"/>
    <x v="22"/>
    <x v="4"/>
    <x v="23"/>
  </r>
  <r>
    <x v="3"/>
    <n v="12"/>
    <x v="4"/>
    <x v="0"/>
    <n v="0.15"/>
    <n v="824"/>
    <n v="123.6"/>
    <x v="3"/>
    <x v="18"/>
    <x v="4"/>
    <x v="27"/>
  </r>
  <r>
    <x v="1"/>
    <n v="11"/>
    <x v="0"/>
    <x v="0"/>
    <n v="0.43"/>
    <n v="575"/>
    <n v="247.25"/>
    <x v="2"/>
    <x v="21"/>
    <x v="4"/>
    <x v="20"/>
  </r>
  <r>
    <x v="2"/>
    <n v="9"/>
    <x v="8"/>
    <x v="2"/>
    <n v="0.22999999999999998"/>
    <n v="2224"/>
    <n v="511.52"/>
    <x v="6"/>
    <x v="13"/>
    <x v="4"/>
    <x v="32"/>
  </r>
  <r>
    <x v="1"/>
    <n v="4"/>
    <x v="3"/>
    <x v="1"/>
    <n v="0.19999999999999998"/>
    <n v="1153"/>
    <n v="230.6"/>
    <x v="0"/>
    <x v="12"/>
    <x v="4"/>
    <x v="37"/>
  </r>
  <r>
    <x v="3"/>
    <n v="12"/>
    <x v="4"/>
    <x v="0"/>
    <n v="0.12000000000000001"/>
    <n v="1139"/>
    <n v="136.68"/>
    <x v="0"/>
    <x v="12"/>
    <x v="4"/>
    <x v="41"/>
  </r>
  <r>
    <x v="3"/>
    <n v="12"/>
    <x v="4"/>
    <x v="0"/>
    <n v="4.9999999999999996E-2"/>
    <n v="1168"/>
    <n v="58.4"/>
    <x v="4"/>
    <x v="6"/>
    <x v="4"/>
    <x v="28"/>
  </r>
  <r>
    <x v="1"/>
    <n v="11"/>
    <x v="0"/>
    <x v="0"/>
    <n v="0.22"/>
    <n v="2491"/>
    <n v="548.02"/>
    <x v="1"/>
    <x v="14"/>
    <x v="4"/>
    <x v="1"/>
  </r>
  <r>
    <x v="0"/>
    <n v="5"/>
    <x v="5"/>
    <x v="1"/>
    <n v="0.44999999999999996"/>
    <n v="1257"/>
    <n v="565.65"/>
    <x v="2"/>
    <x v="15"/>
    <x v="4"/>
    <x v="40"/>
  </r>
  <r>
    <x v="2"/>
    <n v="9"/>
    <x v="8"/>
    <x v="2"/>
    <n v="9.0000000000000011E-2"/>
    <n v="1314"/>
    <n v="118.26"/>
    <x v="2"/>
    <x v="21"/>
    <x v="4"/>
    <x v="40"/>
  </r>
  <r>
    <x v="0"/>
    <n v="9"/>
    <x v="8"/>
    <x v="2"/>
    <n v="0.12"/>
    <n v="1213"/>
    <n v="145.56"/>
    <x v="3"/>
    <x v="3"/>
    <x v="4"/>
    <x v="15"/>
  </r>
  <r>
    <x v="0"/>
    <n v="9"/>
    <x v="8"/>
    <x v="2"/>
    <n v="0.26"/>
    <n v="2369"/>
    <n v="615.94000000000005"/>
    <x v="5"/>
    <x v="17"/>
    <x v="4"/>
    <x v="46"/>
  </r>
  <r>
    <x v="1"/>
    <n v="11"/>
    <x v="0"/>
    <x v="0"/>
    <n v="0.21"/>
    <n v="2068"/>
    <n v="434.28"/>
    <x v="3"/>
    <x v="5"/>
    <x v="4"/>
    <x v="44"/>
  </r>
  <r>
    <x v="1"/>
    <n v="12"/>
    <x v="4"/>
    <x v="0"/>
    <n v="0.15999999999999998"/>
    <n v="1020"/>
    <n v="163.19999999999999"/>
    <x v="2"/>
    <x v="2"/>
    <x v="4"/>
    <x v="16"/>
  </r>
  <r>
    <x v="0"/>
    <n v="9"/>
    <x v="8"/>
    <x v="2"/>
    <n v="0.27"/>
    <n v="1474"/>
    <n v="397.98"/>
    <x v="5"/>
    <x v="17"/>
    <x v="4"/>
    <x v="12"/>
  </r>
  <r>
    <x v="0"/>
    <n v="9"/>
    <x v="8"/>
    <x v="2"/>
    <n v="0.25"/>
    <n v="1599"/>
    <n v="399.75"/>
    <x v="3"/>
    <x v="5"/>
    <x v="4"/>
    <x v="16"/>
  </r>
  <r>
    <x v="1"/>
    <n v="5"/>
    <x v="5"/>
    <x v="1"/>
    <n v="0.24000000000000002"/>
    <n v="1159"/>
    <n v="278.16000000000003"/>
    <x v="0"/>
    <x v="0"/>
    <x v="4"/>
    <x v="26"/>
  </r>
  <r>
    <x v="2"/>
    <n v="9"/>
    <x v="8"/>
    <x v="2"/>
    <n v="0.42"/>
    <n v="1975"/>
    <n v="829.5"/>
    <x v="0"/>
    <x v="0"/>
    <x v="4"/>
    <x v="43"/>
  </r>
  <r>
    <x v="1"/>
    <n v="2"/>
    <x v="11"/>
    <x v="3"/>
    <n v="0.16"/>
    <n v="1333"/>
    <n v="213.28"/>
    <x v="3"/>
    <x v="5"/>
    <x v="4"/>
    <x v="45"/>
  </r>
  <r>
    <x v="2"/>
    <n v="5"/>
    <x v="5"/>
    <x v="1"/>
    <n v="0.18"/>
    <n v="512"/>
    <n v="92.16"/>
    <x v="3"/>
    <x v="18"/>
    <x v="4"/>
    <x v="33"/>
  </r>
  <r>
    <x v="0"/>
    <n v="11"/>
    <x v="0"/>
    <x v="0"/>
    <n v="0.18"/>
    <n v="1125"/>
    <n v="202.5"/>
    <x v="1"/>
    <x v="14"/>
    <x v="4"/>
    <x v="21"/>
  </r>
  <r>
    <x v="2"/>
    <n v="8"/>
    <x v="6"/>
    <x v="2"/>
    <n v="0.3"/>
    <n v="822"/>
    <n v="246.6"/>
    <x v="5"/>
    <x v="17"/>
    <x v="4"/>
    <x v="35"/>
  </r>
  <r>
    <x v="1"/>
    <n v="12"/>
    <x v="4"/>
    <x v="0"/>
    <n v="0.38"/>
    <n v="1354"/>
    <n v="514.52"/>
    <x v="1"/>
    <x v="14"/>
    <x v="4"/>
    <x v="6"/>
  </r>
  <r>
    <x v="0"/>
    <n v="5"/>
    <x v="5"/>
    <x v="1"/>
    <n v="0.43"/>
    <n v="1445"/>
    <n v="621.35"/>
    <x v="6"/>
    <x v="19"/>
    <x v="4"/>
    <x v="26"/>
  </r>
  <r>
    <x v="3"/>
    <n v="11"/>
    <x v="0"/>
    <x v="0"/>
    <n v="0.4"/>
    <n v="2024"/>
    <n v="809.6"/>
    <x v="1"/>
    <x v="14"/>
    <x v="4"/>
    <x v="16"/>
  </r>
  <r>
    <x v="0"/>
    <n v="12"/>
    <x v="4"/>
    <x v="0"/>
    <n v="0.37"/>
    <n v="1823"/>
    <n v="674.51"/>
    <x v="4"/>
    <x v="6"/>
    <x v="4"/>
    <x v="12"/>
  </r>
  <r>
    <x v="3"/>
    <n v="10"/>
    <x v="2"/>
    <x v="0"/>
    <n v="0.26"/>
    <n v="1118"/>
    <n v="290.68"/>
    <x v="4"/>
    <x v="7"/>
    <x v="4"/>
    <x v="3"/>
  </r>
  <r>
    <x v="1"/>
    <n v="11"/>
    <x v="0"/>
    <x v="0"/>
    <n v="0.38999999999999996"/>
    <n v="2153"/>
    <n v="839.67"/>
    <x v="1"/>
    <x v="14"/>
    <x v="4"/>
    <x v="47"/>
  </r>
  <r>
    <x v="2"/>
    <n v="11"/>
    <x v="0"/>
    <x v="0"/>
    <n v="0.22999999999999998"/>
    <n v="1121"/>
    <n v="257.83"/>
    <x v="5"/>
    <x v="8"/>
    <x v="4"/>
    <x v="20"/>
  </r>
  <r>
    <x v="2"/>
    <n v="11"/>
    <x v="0"/>
    <x v="0"/>
    <n v="0.43"/>
    <n v="1905"/>
    <n v="819.15"/>
    <x v="6"/>
    <x v="9"/>
    <x v="4"/>
    <x v="48"/>
  </r>
  <r>
    <x v="0"/>
    <n v="5"/>
    <x v="5"/>
    <x v="1"/>
    <n v="0.33"/>
    <n v="1592"/>
    <n v="525.36"/>
    <x v="4"/>
    <x v="22"/>
    <x v="4"/>
    <x v="11"/>
  </r>
  <r>
    <x v="0"/>
    <n v="3"/>
    <x v="10"/>
    <x v="3"/>
    <n v="0.41"/>
    <n v="2175"/>
    <n v="891.75"/>
    <x v="4"/>
    <x v="7"/>
    <x v="4"/>
    <x v="20"/>
  </r>
  <r>
    <x v="0"/>
    <n v="5"/>
    <x v="5"/>
    <x v="1"/>
    <n v="0.17"/>
    <n v="1586"/>
    <n v="269.62"/>
    <x v="2"/>
    <x v="4"/>
    <x v="4"/>
    <x v="28"/>
  </r>
  <r>
    <x v="0"/>
    <n v="3"/>
    <x v="10"/>
    <x v="3"/>
    <n v="0.24000000000000002"/>
    <n v="2139"/>
    <n v="513.36"/>
    <x v="6"/>
    <x v="19"/>
    <x v="4"/>
    <x v="49"/>
  </r>
  <r>
    <x v="1"/>
    <n v="2"/>
    <x v="11"/>
    <x v="3"/>
    <n v="0.08"/>
    <n v="519"/>
    <n v="41.52"/>
    <x v="0"/>
    <x v="12"/>
    <x v="4"/>
    <x v="8"/>
  </r>
  <r>
    <x v="0"/>
    <n v="12"/>
    <x v="4"/>
    <x v="0"/>
    <n v="0.36000000000000004"/>
    <n v="530"/>
    <n v="190.8"/>
    <x v="2"/>
    <x v="4"/>
    <x v="4"/>
    <x v="4"/>
  </r>
  <r>
    <x v="3"/>
    <n v="9"/>
    <x v="8"/>
    <x v="2"/>
    <n v="0.06"/>
    <n v="2134"/>
    <n v="128.04"/>
    <x v="4"/>
    <x v="7"/>
    <x v="4"/>
    <x v="28"/>
  </r>
  <r>
    <x v="1"/>
    <n v="12"/>
    <x v="4"/>
    <x v="0"/>
    <n v="0.13"/>
    <n v="1907"/>
    <n v="247.91"/>
    <x v="4"/>
    <x v="6"/>
    <x v="4"/>
    <x v="23"/>
  </r>
  <r>
    <x v="0"/>
    <n v="9"/>
    <x v="8"/>
    <x v="2"/>
    <n v="0.44"/>
    <n v="1269"/>
    <n v="558.36"/>
    <x v="4"/>
    <x v="22"/>
    <x v="4"/>
    <x v="16"/>
  </r>
  <r>
    <x v="3"/>
    <n v="10"/>
    <x v="2"/>
    <x v="0"/>
    <n v="0.36"/>
    <n v="1785"/>
    <n v="642.6"/>
    <x v="4"/>
    <x v="22"/>
    <x v="4"/>
    <x v="30"/>
  </r>
  <r>
    <x v="1"/>
    <n v="11"/>
    <x v="0"/>
    <x v="0"/>
    <n v="0.45000000000000007"/>
    <n v="2317"/>
    <n v="1042.6500000000001"/>
    <x v="0"/>
    <x v="0"/>
    <x v="4"/>
    <x v="34"/>
  </r>
  <r>
    <x v="3"/>
    <n v="3"/>
    <x v="10"/>
    <x v="3"/>
    <n v="0.1"/>
    <n v="1510"/>
    <n v="151"/>
    <x v="0"/>
    <x v="20"/>
    <x v="4"/>
    <x v="18"/>
  </r>
  <r>
    <x v="1"/>
    <n v="5"/>
    <x v="5"/>
    <x v="1"/>
    <n v="0.41"/>
    <n v="1729"/>
    <n v="708.89"/>
    <x v="5"/>
    <x v="8"/>
    <x v="4"/>
    <x v="6"/>
  </r>
  <r>
    <x v="1"/>
    <n v="9"/>
    <x v="8"/>
    <x v="2"/>
    <n v="0.19"/>
    <n v="1069"/>
    <n v="203.11"/>
    <x v="2"/>
    <x v="15"/>
    <x v="4"/>
    <x v="20"/>
  </r>
  <r>
    <x v="3"/>
    <n v="12"/>
    <x v="4"/>
    <x v="0"/>
    <n v="0.22999999999999998"/>
    <n v="987"/>
    <n v="227.01"/>
    <x v="1"/>
    <x v="1"/>
    <x v="4"/>
    <x v="2"/>
  </r>
  <r>
    <x v="1"/>
    <n v="11"/>
    <x v="0"/>
    <x v="0"/>
    <n v="0.43999999999999995"/>
    <n v="1318"/>
    <n v="579.91999999999996"/>
    <x v="5"/>
    <x v="10"/>
    <x v="4"/>
    <x v="18"/>
  </r>
  <r>
    <x v="0"/>
    <n v="2"/>
    <x v="11"/>
    <x v="3"/>
    <n v="0.25"/>
    <n v="2007"/>
    <n v="501.75"/>
    <x v="4"/>
    <x v="6"/>
    <x v="4"/>
    <x v="48"/>
  </r>
  <r>
    <x v="3"/>
    <n v="9"/>
    <x v="8"/>
    <x v="2"/>
    <n v="0.38"/>
    <n v="1075"/>
    <n v="408.5"/>
    <x v="5"/>
    <x v="17"/>
    <x v="4"/>
    <x v="4"/>
  </r>
  <r>
    <x v="0"/>
    <n v="5"/>
    <x v="5"/>
    <x v="1"/>
    <n v="0.42000000000000004"/>
    <n v="1399"/>
    <n v="587.58000000000004"/>
    <x v="4"/>
    <x v="7"/>
    <x v="4"/>
    <x v="11"/>
  </r>
  <r>
    <x v="2"/>
    <n v="9"/>
    <x v="8"/>
    <x v="2"/>
    <n v="0.39"/>
    <n v="2232"/>
    <n v="870.48"/>
    <x v="6"/>
    <x v="11"/>
    <x v="4"/>
    <x v="29"/>
  </r>
  <r>
    <x v="3"/>
    <n v="6"/>
    <x v="1"/>
    <x v="1"/>
    <n v="0.06"/>
    <n v="2259"/>
    <n v="135.54"/>
    <x v="0"/>
    <x v="12"/>
    <x v="4"/>
    <x v="8"/>
  </r>
  <r>
    <x v="1"/>
    <n v="12"/>
    <x v="4"/>
    <x v="0"/>
    <n v="0.11"/>
    <n v="1485"/>
    <n v="163.35"/>
    <x v="1"/>
    <x v="1"/>
    <x v="4"/>
    <x v="29"/>
  </r>
  <r>
    <x v="3"/>
    <n v="9"/>
    <x v="8"/>
    <x v="2"/>
    <n v="0.36"/>
    <n v="711"/>
    <n v="255.96"/>
    <x v="3"/>
    <x v="18"/>
    <x v="4"/>
    <x v="14"/>
  </r>
  <r>
    <x v="0"/>
    <n v="3"/>
    <x v="10"/>
    <x v="3"/>
    <n v="0.32"/>
    <n v="1217"/>
    <n v="389.44"/>
    <x v="5"/>
    <x v="10"/>
    <x v="4"/>
    <x v="1"/>
  </r>
  <r>
    <x v="0"/>
    <n v="4"/>
    <x v="3"/>
    <x v="1"/>
    <n v="0.33999999999999997"/>
    <n v="755"/>
    <n v="256.7"/>
    <x v="3"/>
    <x v="3"/>
    <x v="4"/>
    <x v="32"/>
  </r>
  <r>
    <x v="2"/>
    <n v="3"/>
    <x v="10"/>
    <x v="3"/>
    <n v="0.23"/>
    <n v="1864"/>
    <n v="428.72"/>
    <x v="4"/>
    <x v="6"/>
    <x v="4"/>
    <x v="16"/>
  </r>
  <r>
    <x v="0"/>
    <n v="8"/>
    <x v="6"/>
    <x v="2"/>
    <n v="0.43"/>
    <n v="1255"/>
    <n v="539.65"/>
    <x v="0"/>
    <x v="0"/>
    <x v="4"/>
    <x v="6"/>
  </r>
  <r>
    <x v="0"/>
    <n v="12"/>
    <x v="4"/>
    <x v="0"/>
    <n v="0.35000000000000003"/>
    <n v="1236"/>
    <n v="432.6"/>
    <x v="5"/>
    <x v="10"/>
    <x v="4"/>
    <x v="17"/>
  </r>
  <r>
    <x v="3"/>
    <n v="12"/>
    <x v="4"/>
    <x v="0"/>
    <n v="0.09"/>
    <n v="1975"/>
    <n v="177.75"/>
    <x v="0"/>
    <x v="12"/>
    <x v="4"/>
    <x v="38"/>
  </r>
  <r>
    <x v="3"/>
    <n v="9"/>
    <x v="8"/>
    <x v="2"/>
    <n v="0.44"/>
    <n v="2224"/>
    <n v="978.56"/>
    <x v="1"/>
    <x v="14"/>
    <x v="4"/>
    <x v="30"/>
  </r>
  <r>
    <x v="0"/>
    <n v="10"/>
    <x v="2"/>
    <x v="0"/>
    <n v="6.0000000000000005E-2"/>
    <n v="2227"/>
    <n v="133.62"/>
    <x v="0"/>
    <x v="12"/>
    <x v="4"/>
    <x v="27"/>
  </r>
  <r>
    <x v="0"/>
    <n v="3"/>
    <x v="10"/>
    <x v="3"/>
    <n v="0.34"/>
    <n v="758"/>
    <n v="257.72000000000003"/>
    <x v="5"/>
    <x v="10"/>
    <x v="4"/>
    <x v="49"/>
  </r>
  <r>
    <x v="3"/>
    <n v="2"/>
    <x v="11"/>
    <x v="3"/>
    <n v="0.44"/>
    <n v="2059"/>
    <n v="905.96"/>
    <x v="3"/>
    <x v="5"/>
    <x v="4"/>
    <x v="49"/>
  </r>
  <r>
    <x v="1"/>
    <n v="6"/>
    <x v="1"/>
    <x v="1"/>
    <n v="0.45"/>
    <n v="995"/>
    <n v="447.75"/>
    <x v="5"/>
    <x v="10"/>
    <x v="4"/>
    <x v="26"/>
  </r>
  <r>
    <x v="2"/>
    <n v="6"/>
    <x v="1"/>
    <x v="1"/>
    <n v="0.35000000000000003"/>
    <n v="2101"/>
    <n v="735.35"/>
    <x v="0"/>
    <x v="0"/>
    <x v="4"/>
    <x v="1"/>
  </r>
  <r>
    <x v="0"/>
    <n v="6"/>
    <x v="1"/>
    <x v="1"/>
    <n v="0.17"/>
    <n v="1382"/>
    <n v="234.94"/>
    <x v="3"/>
    <x v="5"/>
    <x v="4"/>
    <x v="42"/>
  </r>
  <r>
    <x v="1"/>
    <n v="12"/>
    <x v="4"/>
    <x v="0"/>
    <n v="0.1"/>
    <n v="1095"/>
    <n v="109.5"/>
    <x v="0"/>
    <x v="0"/>
    <x v="4"/>
    <x v="16"/>
  </r>
  <r>
    <x v="2"/>
    <n v="6"/>
    <x v="1"/>
    <x v="1"/>
    <n v="0.15"/>
    <n v="760"/>
    <n v="114"/>
    <x v="2"/>
    <x v="4"/>
    <x v="4"/>
    <x v="43"/>
  </r>
  <r>
    <x v="3"/>
    <n v="11"/>
    <x v="0"/>
    <x v="0"/>
    <n v="0.42"/>
    <n v="959"/>
    <n v="402.78"/>
    <x v="3"/>
    <x v="16"/>
    <x v="4"/>
    <x v="12"/>
  </r>
  <r>
    <x v="3"/>
    <n v="9"/>
    <x v="8"/>
    <x v="2"/>
    <n v="0.24"/>
    <n v="811"/>
    <n v="194.64"/>
    <x v="3"/>
    <x v="18"/>
    <x v="4"/>
    <x v="6"/>
  </r>
  <r>
    <x v="0"/>
    <n v="6"/>
    <x v="1"/>
    <x v="1"/>
    <n v="0.45"/>
    <n v="1368"/>
    <n v="615.6"/>
    <x v="1"/>
    <x v="14"/>
    <x v="4"/>
    <x v="46"/>
  </r>
  <r>
    <x v="1"/>
    <n v="11"/>
    <x v="0"/>
    <x v="0"/>
    <n v="0.43"/>
    <n v="1177"/>
    <n v="506.11"/>
    <x v="4"/>
    <x v="22"/>
    <x v="4"/>
    <x v="21"/>
  </r>
  <r>
    <x v="3"/>
    <n v="11"/>
    <x v="0"/>
    <x v="0"/>
    <n v="0.24000000000000002"/>
    <n v="632"/>
    <n v="151.68"/>
    <x v="4"/>
    <x v="6"/>
    <x v="4"/>
    <x v="23"/>
  </r>
  <r>
    <x v="0"/>
    <n v="7"/>
    <x v="7"/>
    <x v="2"/>
    <n v="0.32999999999999996"/>
    <n v="722"/>
    <n v="238.26"/>
    <x v="5"/>
    <x v="10"/>
    <x v="4"/>
    <x v="11"/>
  </r>
  <r>
    <x v="2"/>
    <n v="7"/>
    <x v="7"/>
    <x v="2"/>
    <n v="0.22"/>
    <n v="865"/>
    <n v="190.3"/>
    <x v="6"/>
    <x v="19"/>
    <x v="4"/>
    <x v="29"/>
  </r>
  <r>
    <x v="1"/>
    <n v="6"/>
    <x v="1"/>
    <x v="1"/>
    <n v="0.21"/>
    <n v="2018"/>
    <n v="423.78"/>
    <x v="4"/>
    <x v="6"/>
    <x v="4"/>
    <x v="21"/>
  </r>
  <r>
    <x v="3"/>
    <n v="10"/>
    <x v="2"/>
    <x v="0"/>
    <n v="0.15"/>
    <n v="669"/>
    <n v="100.35"/>
    <x v="2"/>
    <x v="15"/>
    <x v="4"/>
    <x v="35"/>
  </r>
  <r>
    <x v="2"/>
    <n v="7"/>
    <x v="7"/>
    <x v="2"/>
    <n v="0.18"/>
    <n v="2038"/>
    <n v="366.84"/>
    <x v="5"/>
    <x v="10"/>
    <x v="4"/>
    <x v="19"/>
  </r>
  <r>
    <x v="2"/>
    <n v="11"/>
    <x v="0"/>
    <x v="0"/>
    <n v="0.11"/>
    <n v="1998"/>
    <n v="219.78"/>
    <x v="4"/>
    <x v="7"/>
    <x v="4"/>
    <x v="47"/>
  </r>
  <r>
    <x v="3"/>
    <n v="4"/>
    <x v="3"/>
    <x v="1"/>
    <n v="0.31"/>
    <n v="2365"/>
    <n v="733.15"/>
    <x v="0"/>
    <x v="12"/>
    <x v="4"/>
    <x v="12"/>
  </r>
  <r>
    <x v="3"/>
    <n v="10"/>
    <x v="2"/>
    <x v="0"/>
    <n v="0.25"/>
    <n v="980"/>
    <n v="245"/>
    <x v="2"/>
    <x v="4"/>
    <x v="4"/>
    <x v="13"/>
  </r>
  <r>
    <x v="0"/>
    <n v="11"/>
    <x v="0"/>
    <x v="0"/>
    <n v="0.08"/>
    <n v="1705"/>
    <n v="136.4"/>
    <x v="6"/>
    <x v="19"/>
    <x v="4"/>
    <x v="45"/>
  </r>
  <r>
    <x v="0"/>
    <n v="6"/>
    <x v="1"/>
    <x v="1"/>
    <n v="0.21"/>
    <n v="1350"/>
    <n v="283.5"/>
    <x v="3"/>
    <x v="18"/>
    <x v="4"/>
    <x v="0"/>
  </r>
  <r>
    <x v="2"/>
    <n v="12"/>
    <x v="4"/>
    <x v="0"/>
    <n v="0.39999999999999997"/>
    <n v="1312"/>
    <n v="524.79999999999995"/>
    <x v="1"/>
    <x v="1"/>
    <x v="4"/>
    <x v="41"/>
  </r>
  <r>
    <x v="2"/>
    <n v="11"/>
    <x v="0"/>
    <x v="0"/>
    <n v="0.41000000000000003"/>
    <n v="1602"/>
    <n v="656.82"/>
    <x v="4"/>
    <x v="6"/>
    <x v="4"/>
    <x v="14"/>
  </r>
  <r>
    <x v="3"/>
    <n v="4"/>
    <x v="3"/>
    <x v="1"/>
    <n v="0.12000000000000001"/>
    <n v="1471"/>
    <n v="176.52"/>
    <x v="2"/>
    <x v="4"/>
    <x v="4"/>
    <x v="6"/>
  </r>
  <r>
    <x v="0"/>
    <n v="9"/>
    <x v="8"/>
    <x v="2"/>
    <n v="0.11"/>
    <n v="826"/>
    <n v="90.86"/>
    <x v="3"/>
    <x v="3"/>
    <x v="4"/>
    <x v="20"/>
  </r>
  <r>
    <x v="1"/>
    <n v="9"/>
    <x v="8"/>
    <x v="2"/>
    <n v="0.36"/>
    <n v="2349"/>
    <n v="845.64"/>
    <x v="3"/>
    <x v="3"/>
    <x v="4"/>
    <x v="32"/>
  </r>
  <r>
    <x v="1"/>
    <n v="11"/>
    <x v="0"/>
    <x v="0"/>
    <n v="0.15"/>
    <n v="1489"/>
    <n v="223.35"/>
    <x v="3"/>
    <x v="16"/>
    <x v="4"/>
    <x v="31"/>
  </r>
  <r>
    <x v="0"/>
    <n v="3"/>
    <x v="10"/>
    <x v="3"/>
    <n v="0.28000000000000003"/>
    <n v="1919"/>
    <n v="537.32000000000005"/>
    <x v="2"/>
    <x v="2"/>
    <x v="4"/>
    <x v="47"/>
  </r>
  <r>
    <x v="3"/>
    <n v="7"/>
    <x v="7"/>
    <x v="2"/>
    <n v="0.42"/>
    <n v="1954"/>
    <n v="820.68"/>
    <x v="1"/>
    <x v="1"/>
    <x v="4"/>
    <x v="12"/>
  </r>
  <r>
    <x v="3"/>
    <n v="11"/>
    <x v="0"/>
    <x v="0"/>
    <n v="0.09"/>
    <n v="1367"/>
    <n v="123.03"/>
    <x v="4"/>
    <x v="6"/>
    <x v="4"/>
    <x v="17"/>
  </r>
  <r>
    <x v="1"/>
    <n v="9"/>
    <x v="8"/>
    <x v="2"/>
    <n v="0.37"/>
    <n v="1102"/>
    <n v="407.74"/>
    <x v="1"/>
    <x v="14"/>
    <x v="4"/>
    <x v="48"/>
  </r>
  <r>
    <x v="2"/>
    <n v="11"/>
    <x v="0"/>
    <x v="0"/>
    <n v="0.36000000000000004"/>
    <n v="630"/>
    <n v="226.8"/>
    <x v="3"/>
    <x v="16"/>
    <x v="4"/>
    <x v="15"/>
  </r>
  <r>
    <x v="0"/>
    <n v="9"/>
    <x v="8"/>
    <x v="2"/>
    <n v="0.32"/>
    <n v="573"/>
    <n v="183.36"/>
    <x v="0"/>
    <x v="12"/>
    <x v="4"/>
    <x v="37"/>
  </r>
  <r>
    <x v="2"/>
    <n v="11"/>
    <x v="0"/>
    <x v="0"/>
    <n v="0.1"/>
    <n v="2185"/>
    <n v="218.5"/>
    <x v="1"/>
    <x v="1"/>
    <x v="4"/>
    <x v="49"/>
  </r>
  <r>
    <x v="1"/>
    <n v="11"/>
    <x v="0"/>
    <x v="0"/>
    <n v="0.39"/>
    <n v="589"/>
    <n v="229.71"/>
    <x v="4"/>
    <x v="22"/>
    <x v="4"/>
    <x v="11"/>
  </r>
  <r>
    <x v="3"/>
    <n v="12"/>
    <x v="4"/>
    <x v="0"/>
    <n v="0.06"/>
    <n v="1585"/>
    <n v="95.1"/>
    <x v="0"/>
    <x v="0"/>
    <x v="4"/>
    <x v="31"/>
  </r>
  <r>
    <x v="3"/>
    <n v="5"/>
    <x v="5"/>
    <x v="1"/>
    <n v="0.39"/>
    <n v="1330"/>
    <n v="518.70000000000005"/>
    <x v="3"/>
    <x v="5"/>
    <x v="4"/>
    <x v="29"/>
  </r>
  <r>
    <x v="0"/>
    <n v="9"/>
    <x v="8"/>
    <x v="2"/>
    <n v="0.31999999999999995"/>
    <n v="1624"/>
    <n v="519.67999999999995"/>
    <x v="2"/>
    <x v="4"/>
    <x v="4"/>
    <x v="15"/>
  </r>
  <r>
    <x v="0"/>
    <n v="9"/>
    <x v="8"/>
    <x v="2"/>
    <n v="0.37"/>
    <n v="2140"/>
    <n v="791.8"/>
    <x v="1"/>
    <x v="1"/>
    <x v="4"/>
    <x v="42"/>
  </r>
  <r>
    <x v="0"/>
    <n v="11"/>
    <x v="0"/>
    <x v="0"/>
    <n v="0.17"/>
    <n v="1490"/>
    <n v="253.3"/>
    <x v="4"/>
    <x v="22"/>
    <x v="4"/>
    <x v="21"/>
  </r>
  <r>
    <x v="2"/>
    <n v="7"/>
    <x v="7"/>
    <x v="2"/>
    <n v="0.19"/>
    <n v="1801"/>
    <n v="342.19"/>
    <x v="6"/>
    <x v="13"/>
    <x v="4"/>
    <x v="19"/>
  </r>
  <r>
    <x v="0"/>
    <n v="9"/>
    <x v="8"/>
    <x v="2"/>
    <n v="0.35"/>
    <n v="2019"/>
    <n v="706.65"/>
    <x v="5"/>
    <x v="10"/>
    <x v="4"/>
    <x v="27"/>
  </r>
  <r>
    <x v="3"/>
    <n v="12"/>
    <x v="4"/>
    <x v="0"/>
    <n v="0.18"/>
    <n v="2344"/>
    <n v="421.92"/>
    <x v="3"/>
    <x v="18"/>
    <x v="4"/>
    <x v="47"/>
  </r>
  <r>
    <x v="3"/>
    <n v="11"/>
    <x v="0"/>
    <x v="0"/>
    <n v="0.23"/>
    <n v="1903"/>
    <n v="437.69"/>
    <x v="4"/>
    <x v="22"/>
    <x v="4"/>
    <x v="15"/>
  </r>
  <r>
    <x v="0"/>
    <n v="10"/>
    <x v="2"/>
    <x v="0"/>
    <n v="0.09"/>
    <n v="2308"/>
    <n v="207.72"/>
    <x v="3"/>
    <x v="3"/>
    <x v="4"/>
    <x v="20"/>
  </r>
  <r>
    <x v="2"/>
    <n v="5"/>
    <x v="5"/>
    <x v="1"/>
    <n v="0.2"/>
    <n v="989"/>
    <n v="197.8"/>
    <x v="6"/>
    <x v="11"/>
    <x v="4"/>
    <x v="26"/>
  </r>
  <r>
    <x v="0"/>
    <n v="5"/>
    <x v="5"/>
    <x v="1"/>
    <n v="0.44"/>
    <n v="859"/>
    <n v="377.96"/>
    <x v="2"/>
    <x v="15"/>
    <x v="4"/>
    <x v="0"/>
  </r>
  <r>
    <x v="0"/>
    <n v="3"/>
    <x v="10"/>
    <x v="3"/>
    <n v="0.10999999999999999"/>
    <n v="635"/>
    <n v="69.849999999999994"/>
    <x v="3"/>
    <x v="18"/>
    <x v="4"/>
    <x v="8"/>
  </r>
  <r>
    <x v="0"/>
    <n v="11"/>
    <x v="0"/>
    <x v="0"/>
    <n v="0.35000000000000003"/>
    <n v="1866"/>
    <n v="653.1"/>
    <x v="5"/>
    <x v="17"/>
    <x v="4"/>
    <x v="5"/>
  </r>
  <r>
    <x v="2"/>
    <n v="6"/>
    <x v="1"/>
    <x v="1"/>
    <n v="0.19"/>
    <n v="2027"/>
    <n v="385.13"/>
    <x v="5"/>
    <x v="10"/>
    <x v="4"/>
    <x v="46"/>
  </r>
  <r>
    <x v="0"/>
    <n v="9"/>
    <x v="8"/>
    <x v="2"/>
    <n v="0.24"/>
    <n v="2246"/>
    <n v="539.04"/>
    <x v="4"/>
    <x v="22"/>
    <x v="4"/>
    <x v="27"/>
  </r>
  <r>
    <x v="3"/>
    <n v="7"/>
    <x v="7"/>
    <x v="2"/>
    <n v="0.12"/>
    <n v="1579"/>
    <n v="189.48"/>
    <x v="3"/>
    <x v="18"/>
    <x v="4"/>
    <x v="46"/>
  </r>
  <r>
    <x v="2"/>
    <n v="5"/>
    <x v="5"/>
    <x v="1"/>
    <n v="0.25"/>
    <n v="1270"/>
    <n v="317.5"/>
    <x v="2"/>
    <x v="2"/>
    <x v="4"/>
    <x v="41"/>
  </r>
  <r>
    <x v="3"/>
    <n v="7"/>
    <x v="7"/>
    <x v="2"/>
    <n v="0.13999999999999999"/>
    <n v="1267"/>
    <n v="177.38"/>
    <x v="0"/>
    <x v="0"/>
    <x v="4"/>
    <x v="5"/>
  </r>
  <r>
    <x v="3"/>
    <n v="12"/>
    <x v="4"/>
    <x v="0"/>
    <n v="0.43000000000000005"/>
    <n v="1458"/>
    <n v="626.94000000000005"/>
    <x v="1"/>
    <x v="1"/>
    <x v="4"/>
    <x v="38"/>
  </r>
  <r>
    <x v="2"/>
    <n v="6"/>
    <x v="1"/>
    <x v="1"/>
    <n v="0.1"/>
    <n v="750"/>
    <n v="75"/>
    <x v="6"/>
    <x v="11"/>
    <x v="4"/>
    <x v="11"/>
  </r>
  <r>
    <x v="0"/>
    <n v="10"/>
    <x v="2"/>
    <x v="0"/>
    <n v="0.3"/>
    <n v="843"/>
    <n v="252.9"/>
    <x v="3"/>
    <x v="16"/>
    <x v="4"/>
    <x v="47"/>
  </r>
  <r>
    <x v="2"/>
    <n v="11"/>
    <x v="0"/>
    <x v="0"/>
    <n v="0.12"/>
    <n v="1213"/>
    <n v="145.56"/>
    <x v="1"/>
    <x v="14"/>
    <x v="4"/>
    <x v="33"/>
  </r>
  <r>
    <x v="1"/>
    <n v="5"/>
    <x v="5"/>
    <x v="1"/>
    <n v="0.19"/>
    <n v="2019"/>
    <n v="383.61"/>
    <x v="0"/>
    <x v="20"/>
    <x v="4"/>
    <x v="33"/>
  </r>
  <r>
    <x v="0"/>
    <n v="11"/>
    <x v="0"/>
    <x v="0"/>
    <n v="0.26"/>
    <n v="573"/>
    <n v="148.97999999999999"/>
    <x v="2"/>
    <x v="15"/>
    <x v="4"/>
    <x v="34"/>
  </r>
  <r>
    <x v="0"/>
    <n v="11"/>
    <x v="0"/>
    <x v="0"/>
    <n v="0.44"/>
    <n v="791"/>
    <n v="348.04"/>
    <x v="0"/>
    <x v="0"/>
    <x v="4"/>
    <x v="3"/>
  </r>
  <r>
    <x v="0"/>
    <n v="10"/>
    <x v="2"/>
    <x v="0"/>
    <n v="0.1"/>
    <n v="2108"/>
    <n v="210.8"/>
    <x v="0"/>
    <x v="12"/>
    <x v="4"/>
    <x v="19"/>
  </r>
  <r>
    <x v="2"/>
    <n v="12"/>
    <x v="4"/>
    <x v="0"/>
    <n v="0.42000000000000004"/>
    <n v="769"/>
    <n v="322.98"/>
    <x v="0"/>
    <x v="0"/>
    <x v="4"/>
    <x v="49"/>
  </r>
  <r>
    <x v="1"/>
    <n v="12"/>
    <x v="4"/>
    <x v="0"/>
    <n v="0.24000000000000002"/>
    <n v="2064"/>
    <n v="495.36"/>
    <x v="6"/>
    <x v="19"/>
    <x v="4"/>
    <x v="8"/>
  </r>
  <r>
    <x v="2"/>
    <n v="4"/>
    <x v="3"/>
    <x v="1"/>
    <n v="0.41"/>
    <n v="2451"/>
    <n v="1004.91"/>
    <x v="0"/>
    <x v="12"/>
    <x v="4"/>
    <x v="6"/>
  </r>
  <r>
    <x v="3"/>
    <n v="12"/>
    <x v="4"/>
    <x v="0"/>
    <n v="0.12000000000000001"/>
    <n v="2241"/>
    <n v="268.92"/>
    <x v="5"/>
    <x v="10"/>
    <x v="4"/>
    <x v="36"/>
  </r>
  <r>
    <x v="1"/>
    <n v="1"/>
    <x v="9"/>
    <x v="3"/>
    <n v="0.32"/>
    <n v="1072"/>
    <n v="343.04"/>
    <x v="6"/>
    <x v="19"/>
    <x v="4"/>
    <x v="17"/>
  </r>
  <r>
    <x v="3"/>
    <n v="11"/>
    <x v="0"/>
    <x v="0"/>
    <n v="0.37999999999999995"/>
    <n v="679"/>
    <n v="258.02"/>
    <x v="5"/>
    <x v="10"/>
    <x v="4"/>
    <x v="41"/>
  </r>
  <r>
    <x v="2"/>
    <n v="8"/>
    <x v="6"/>
    <x v="2"/>
    <n v="0.14000000000000001"/>
    <n v="2278"/>
    <n v="318.92"/>
    <x v="0"/>
    <x v="20"/>
    <x v="4"/>
    <x v="25"/>
  </r>
  <r>
    <x v="0"/>
    <n v="3"/>
    <x v="10"/>
    <x v="3"/>
    <n v="0.09"/>
    <n v="1170"/>
    <n v="105.3"/>
    <x v="6"/>
    <x v="11"/>
    <x v="4"/>
    <x v="44"/>
  </r>
  <r>
    <x v="1"/>
    <n v="11"/>
    <x v="0"/>
    <x v="0"/>
    <n v="0.13"/>
    <n v="856"/>
    <n v="111.28"/>
    <x v="4"/>
    <x v="22"/>
    <x v="4"/>
    <x v="9"/>
  </r>
  <r>
    <x v="3"/>
    <n v="8"/>
    <x v="6"/>
    <x v="2"/>
    <n v="0.19"/>
    <n v="519"/>
    <n v="98.61"/>
    <x v="0"/>
    <x v="12"/>
    <x v="4"/>
    <x v="18"/>
  </r>
  <r>
    <x v="1"/>
    <n v="8"/>
    <x v="6"/>
    <x v="2"/>
    <n v="0.25"/>
    <n v="815"/>
    <n v="203.75"/>
    <x v="5"/>
    <x v="17"/>
    <x v="4"/>
    <x v="39"/>
  </r>
  <r>
    <x v="0"/>
    <n v="3"/>
    <x v="10"/>
    <x v="3"/>
    <n v="0.25"/>
    <n v="1831"/>
    <n v="457.75"/>
    <x v="1"/>
    <x v="1"/>
    <x v="4"/>
    <x v="46"/>
  </r>
  <r>
    <x v="0"/>
    <n v="9"/>
    <x v="8"/>
    <x v="2"/>
    <n v="0.06"/>
    <n v="2207"/>
    <n v="132.41999999999999"/>
    <x v="5"/>
    <x v="10"/>
    <x v="1"/>
    <x v="21"/>
  </r>
  <r>
    <x v="0"/>
    <n v="7"/>
    <x v="7"/>
    <x v="2"/>
    <n v="0.13"/>
    <n v="1050"/>
    <n v="136.5"/>
    <x v="4"/>
    <x v="22"/>
    <x v="1"/>
    <x v="18"/>
  </r>
  <r>
    <x v="3"/>
    <n v="7"/>
    <x v="7"/>
    <x v="2"/>
    <n v="0.39"/>
    <n v="973"/>
    <n v="379.47"/>
    <x v="6"/>
    <x v="19"/>
    <x v="1"/>
    <x v="4"/>
  </r>
  <r>
    <x v="2"/>
    <n v="6"/>
    <x v="1"/>
    <x v="1"/>
    <n v="0.26"/>
    <n v="1624"/>
    <n v="422.24"/>
    <x v="3"/>
    <x v="3"/>
    <x v="1"/>
    <x v="28"/>
  </r>
  <r>
    <x v="2"/>
    <n v="7"/>
    <x v="7"/>
    <x v="2"/>
    <n v="0.44"/>
    <n v="1660"/>
    <n v="730.4"/>
    <x v="5"/>
    <x v="10"/>
    <x v="1"/>
    <x v="17"/>
  </r>
  <r>
    <x v="1"/>
    <n v="4"/>
    <x v="3"/>
    <x v="1"/>
    <n v="0.29000000000000004"/>
    <n v="993"/>
    <n v="287.97000000000003"/>
    <x v="5"/>
    <x v="8"/>
    <x v="1"/>
    <x v="13"/>
  </r>
  <r>
    <x v="1"/>
    <n v="6"/>
    <x v="1"/>
    <x v="1"/>
    <n v="0.36"/>
    <n v="2309"/>
    <n v="831.24"/>
    <x v="6"/>
    <x v="9"/>
    <x v="1"/>
    <x v="14"/>
  </r>
  <r>
    <x v="1"/>
    <n v="9"/>
    <x v="8"/>
    <x v="2"/>
    <n v="0.16"/>
    <n v="1959"/>
    <n v="313.44"/>
    <x v="3"/>
    <x v="5"/>
    <x v="1"/>
    <x v="11"/>
  </r>
  <r>
    <x v="1"/>
    <n v="11"/>
    <x v="0"/>
    <x v="0"/>
    <n v="0.42"/>
    <n v="2276"/>
    <n v="955.92"/>
    <x v="5"/>
    <x v="17"/>
    <x v="1"/>
    <x v="41"/>
  </r>
  <r>
    <x v="3"/>
    <n v="7"/>
    <x v="7"/>
    <x v="2"/>
    <n v="0.25"/>
    <n v="1438"/>
    <n v="359.5"/>
    <x v="3"/>
    <x v="5"/>
    <x v="1"/>
    <x v="1"/>
  </r>
  <r>
    <x v="2"/>
    <n v="1"/>
    <x v="9"/>
    <x v="3"/>
    <n v="0.28000000000000003"/>
    <n v="603"/>
    <n v="168.84"/>
    <x v="1"/>
    <x v="14"/>
    <x v="1"/>
    <x v="31"/>
  </r>
  <r>
    <x v="0"/>
    <n v="8"/>
    <x v="6"/>
    <x v="2"/>
    <n v="0.34"/>
    <n v="995"/>
    <n v="338.3"/>
    <x v="1"/>
    <x v="1"/>
    <x v="1"/>
    <x v="46"/>
  </r>
  <r>
    <x v="1"/>
    <n v="9"/>
    <x v="8"/>
    <x v="2"/>
    <n v="0.17"/>
    <n v="1054"/>
    <n v="179.18"/>
    <x v="4"/>
    <x v="22"/>
    <x v="1"/>
    <x v="36"/>
  </r>
  <r>
    <x v="2"/>
    <n v="7"/>
    <x v="7"/>
    <x v="2"/>
    <n v="0.33"/>
    <n v="1532"/>
    <n v="505.56"/>
    <x v="2"/>
    <x v="4"/>
    <x v="1"/>
    <x v="36"/>
  </r>
  <r>
    <x v="0"/>
    <n v="9"/>
    <x v="8"/>
    <x v="2"/>
    <n v="0.45"/>
    <n v="1896"/>
    <n v="853.2"/>
    <x v="6"/>
    <x v="9"/>
    <x v="1"/>
    <x v="0"/>
  </r>
  <r>
    <x v="1"/>
    <n v="4"/>
    <x v="3"/>
    <x v="1"/>
    <n v="0.25"/>
    <n v="758"/>
    <n v="189.5"/>
    <x v="0"/>
    <x v="0"/>
    <x v="1"/>
    <x v="29"/>
  </r>
  <r>
    <x v="1"/>
    <n v="6"/>
    <x v="1"/>
    <x v="1"/>
    <n v="0.36"/>
    <n v="1321"/>
    <n v="475.56"/>
    <x v="0"/>
    <x v="20"/>
    <x v="1"/>
    <x v="37"/>
  </r>
  <r>
    <x v="0"/>
    <n v="9"/>
    <x v="8"/>
    <x v="2"/>
    <n v="0.1"/>
    <n v="1559"/>
    <n v="155.9"/>
    <x v="3"/>
    <x v="3"/>
    <x v="1"/>
    <x v="15"/>
  </r>
  <r>
    <x v="0"/>
    <n v="2"/>
    <x v="11"/>
    <x v="3"/>
    <n v="0.32"/>
    <n v="2450"/>
    <n v="784"/>
    <x v="3"/>
    <x v="5"/>
    <x v="1"/>
    <x v="22"/>
  </r>
  <r>
    <x v="3"/>
    <n v="12"/>
    <x v="4"/>
    <x v="0"/>
    <n v="0.43"/>
    <n v="988"/>
    <n v="424.84"/>
    <x v="0"/>
    <x v="0"/>
    <x v="1"/>
    <x v="41"/>
  </r>
  <r>
    <x v="1"/>
    <n v="9"/>
    <x v="8"/>
    <x v="2"/>
    <n v="0.27"/>
    <n v="1998"/>
    <n v="539.46"/>
    <x v="5"/>
    <x v="17"/>
    <x v="1"/>
    <x v="7"/>
  </r>
  <r>
    <x v="2"/>
    <n v="1"/>
    <x v="9"/>
    <x v="3"/>
    <n v="0.23"/>
    <n v="1813"/>
    <n v="416.99"/>
    <x v="0"/>
    <x v="20"/>
    <x v="1"/>
    <x v="42"/>
  </r>
  <r>
    <x v="3"/>
    <n v="1"/>
    <x v="9"/>
    <x v="3"/>
    <n v="0.38"/>
    <n v="1046"/>
    <n v="397.48"/>
    <x v="5"/>
    <x v="10"/>
    <x v="1"/>
    <x v="3"/>
  </r>
  <r>
    <x v="0"/>
    <n v="2"/>
    <x v="11"/>
    <x v="3"/>
    <n v="0.42"/>
    <n v="940"/>
    <n v="394.8"/>
    <x v="0"/>
    <x v="0"/>
    <x v="1"/>
    <x v="17"/>
  </r>
  <r>
    <x v="0"/>
    <n v="4"/>
    <x v="3"/>
    <x v="1"/>
    <n v="6.0000000000000005E-2"/>
    <n v="604"/>
    <n v="36.24"/>
    <x v="2"/>
    <x v="21"/>
    <x v="1"/>
    <x v="27"/>
  </r>
  <r>
    <x v="0"/>
    <n v="7"/>
    <x v="7"/>
    <x v="2"/>
    <n v="0.33"/>
    <n v="536"/>
    <n v="176.88"/>
    <x v="6"/>
    <x v="13"/>
    <x v="1"/>
    <x v="4"/>
  </r>
  <r>
    <x v="3"/>
    <n v="12"/>
    <x v="4"/>
    <x v="0"/>
    <n v="0.19"/>
    <n v="1572"/>
    <n v="298.68"/>
    <x v="0"/>
    <x v="0"/>
    <x v="1"/>
    <x v="20"/>
  </r>
  <r>
    <x v="0"/>
    <n v="12"/>
    <x v="4"/>
    <x v="0"/>
    <n v="0.43"/>
    <n v="2311"/>
    <n v="993.73"/>
    <x v="6"/>
    <x v="9"/>
    <x v="1"/>
    <x v="47"/>
  </r>
  <r>
    <x v="2"/>
    <n v="9"/>
    <x v="8"/>
    <x v="2"/>
    <n v="0.21"/>
    <n v="895"/>
    <n v="187.95"/>
    <x v="5"/>
    <x v="10"/>
    <x v="1"/>
    <x v="13"/>
  </r>
  <r>
    <x v="3"/>
    <n v="7"/>
    <x v="7"/>
    <x v="2"/>
    <n v="6.9999999999999993E-2"/>
    <n v="932"/>
    <n v="65.239999999999995"/>
    <x v="5"/>
    <x v="10"/>
    <x v="1"/>
    <x v="45"/>
  </r>
  <r>
    <x v="3"/>
    <n v="10"/>
    <x v="2"/>
    <x v="0"/>
    <n v="0.1"/>
    <n v="685"/>
    <n v="68.5"/>
    <x v="1"/>
    <x v="14"/>
    <x v="1"/>
    <x v="6"/>
  </r>
  <r>
    <x v="1"/>
    <n v="9"/>
    <x v="8"/>
    <x v="2"/>
    <n v="0.45"/>
    <n v="826"/>
    <n v="371.7"/>
    <x v="1"/>
    <x v="1"/>
    <x v="1"/>
    <x v="32"/>
  </r>
  <r>
    <x v="2"/>
    <n v="6"/>
    <x v="1"/>
    <x v="1"/>
    <n v="0.21000000000000002"/>
    <n v="815"/>
    <n v="171.15"/>
    <x v="1"/>
    <x v="1"/>
    <x v="1"/>
    <x v="5"/>
  </r>
  <r>
    <x v="3"/>
    <n v="11"/>
    <x v="0"/>
    <x v="0"/>
    <n v="0.37000000000000005"/>
    <n v="1659"/>
    <n v="613.83000000000004"/>
    <x v="0"/>
    <x v="12"/>
    <x v="1"/>
    <x v="48"/>
  </r>
  <r>
    <x v="0"/>
    <n v="7"/>
    <x v="7"/>
    <x v="2"/>
    <n v="0.22"/>
    <n v="2070"/>
    <n v="455.4"/>
    <x v="2"/>
    <x v="4"/>
    <x v="1"/>
    <x v="3"/>
  </r>
  <r>
    <x v="0"/>
    <n v="12"/>
    <x v="4"/>
    <x v="0"/>
    <n v="0.06"/>
    <n v="2386"/>
    <n v="143.16"/>
    <x v="1"/>
    <x v="1"/>
    <x v="1"/>
    <x v="27"/>
  </r>
  <r>
    <x v="3"/>
    <n v="12"/>
    <x v="4"/>
    <x v="0"/>
    <n v="0.30000000000000004"/>
    <n v="2384"/>
    <n v="715.2"/>
    <x v="0"/>
    <x v="0"/>
    <x v="1"/>
    <x v="7"/>
  </r>
  <r>
    <x v="2"/>
    <n v="2"/>
    <x v="11"/>
    <x v="3"/>
    <n v="0.2"/>
    <n v="2010"/>
    <n v="402"/>
    <x v="1"/>
    <x v="14"/>
    <x v="1"/>
    <x v="24"/>
  </r>
  <r>
    <x v="1"/>
    <n v="9"/>
    <x v="8"/>
    <x v="2"/>
    <n v="0.26"/>
    <n v="673"/>
    <n v="174.98"/>
    <x v="5"/>
    <x v="8"/>
    <x v="1"/>
    <x v="1"/>
  </r>
  <r>
    <x v="0"/>
    <n v="7"/>
    <x v="7"/>
    <x v="2"/>
    <n v="0.11"/>
    <n v="2003"/>
    <n v="220.33"/>
    <x v="6"/>
    <x v="13"/>
    <x v="1"/>
    <x v="9"/>
  </r>
  <r>
    <x v="2"/>
    <n v="8"/>
    <x v="6"/>
    <x v="2"/>
    <n v="0.13"/>
    <n v="1087"/>
    <n v="141.31"/>
    <x v="5"/>
    <x v="17"/>
    <x v="1"/>
    <x v="18"/>
  </r>
  <r>
    <x v="3"/>
    <n v="5"/>
    <x v="5"/>
    <x v="1"/>
    <n v="0.28999999999999998"/>
    <n v="1895"/>
    <n v="549.54999999999995"/>
    <x v="5"/>
    <x v="10"/>
    <x v="1"/>
    <x v="20"/>
  </r>
  <r>
    <x v="0"/>
    <n v="10"/>
    <x v="2"/>
    <x v="0"/>
    <n v="0.12"/>
    <n v="2132"/>
    <n v="255.84"/>
    <x v="0"/>
    <x v="0"/>
    <x v="1"/>
    <x v="19"/>
  </r>
  <r>
    <x v="2"/>
    <n v="10"/>
    <x v="2"/>
    <x v="0"/>
    <n v="0.28000000000000003"/>
    <n v="2116"/>
    <n v="592.48"/>
    <x v="5"/>
    <x v="17"/>
    <x v="1"/>
    <x v="45"/>
  </r>
  <r>
    <x v="3"/>
    <n v="8"/>
    <x v="6"/>
    <x v="2"/>
    <n v="0.08"/>
    <n v="2380"/>
    <n v="190.4"/>
    <x v="6"/>
    <x v="9"/>
    <x v="1"/>
    <x v="17"/>
  </r>
  <r>
    <x v="3"/>
    <n v="6"/>
    <x v="1"/>
    <x v="1"/>
    <n v="0.31"/>
    <n v="1646"/>
    <n v="510.26"/>
    <x v="3"/>
    <x v="5"/>
    <x v="1"/>
    <x v="5"/>
  </r>
  <r>
    <x v="3"/>
    <n v="6"/>
    <x v="1"/>
    <x v="1"/>
    <n v="0.12"/>
    <n v="1917"/>
    <n v="230.04"/>
    <x v="5"/>
    <x v="17"/>
    <x v="1"/>
    <x v="36"/>
  </r>
  <r>
    <x v="3"/>
    <n v="9"/>
    <x v="8"/>
    <x v="2"/>
    <n v="0.35000000000000003"/>
    <n v="2122"/>
    <n v="742.7"/>
    <x v="2"/>
    <x v="15"/>
    <x v="1"/>
    <x v="41"/>
  </r>
  <r>
    <x v="3"/>
    <n v="2"/>
    <x v="11"/>
    <x v="3"/>
    <n v="0.16999999999999998"/>
    <n v="1688"/>
    <n v="286.95999999999998"/>
    <x v="4"/>
    <x v="22"/>
    <x v="1"/>
    <x v="48"/>
  </r>
  <r>
    <x v="3"/>
    <n v="11"/>
    <x v="0"/>
    <x v="0"/>
    <n v="0.42"/>
    <n v="2123"/>
    <n v="891.66"/>
    <x v="3"/>
    <x v="5"/>
    <x v="1"/>
    <x v="29"/>
  </r>
  <r>
    <x v="3"/>
    <n v="11"/>
    <x v="0"/>
    <x v="0"/>
    <n v="0.44"/>
    <n v="1860"/>
    <n v="818.4"/>
    <x v="6"/>
    <x v="19"/>
    <x v="1"/>
    <x v="11"/>
  </r>
  <r>
    <x v="3"/>
    <n v="8"/>
    <x v="6"/>
    <x v="2"/>
    <n v="0.3"/>
    <n v="755"/>
    <n v="226.5"/>
    <x v="2"/>
    <x v="4"/>
    <x v="1"/>
    <x v="0"/>
  </r>
  <r>
    <x v="3"/>
    <n v="6"/>
    <x v="1"/>
    <x v="1"/>
    <n v="0.09"/>
    <n v="1184"/>
    <n v="106.56"/>
    <x v="3"/>
    <x v="5"/>
    <x v="1"/>
    <x v="37"/>
  </r>
  <r>
    <x v="1"/>
    <n v="4"/>
    <x v="3"/>
    <x v="1"/>
    <n v="0.25"/>
    <n v="2398"/>
    <n v="599.5"/>
    <x v="4"/>
    <x v="22"/>
    <x v="1"/>
    <x v="29"/>
  </r>
  <r>
    <x v="3"/>
    <n v="7"/>
    <x v="7"/>
    <x v="2"/>
    <n v="0.37"/>
    <n v="962"/>
    <n v="355.94"/>
    <x v="2"/>
    <x v="21"/>
    <x v="1"/>
    <x v="31"/>
  </r>
  <r>
    <x v="1"/>
    <n v="11"/>
    <x v="0"/>
    <x v="0"/>
    <n v="0.44999999999999996"/>
    <n v="1052"/>
    <n v="473.4"/>
    <x v="2"/>
    <x v="21"/>
    <x v="1"/>
    <x v="36"/>
  </r>
  <r>
    <x v="3"/>
    <n v="7"/>
    <x v="7"/>
    <x v="2"/>
    <n v="0.22"/>
    <n v="1907"/>
    <n v="419.54"/>
    <x v="2"/>
    <x v="15"/>
    <x v="1"/>
    <x v="1"/>
  </r>
  <r>
    <x v="3"/>
    <n v="6"/>
    <x v="1"/>
    <x v="1"/>
    <n v="0.14000000000000001"/>
    <n v="1095"/>
    <n v="153.30000000000001"/>
    <x v="6"/>
    <x v="11"/>
    <x v="1"/>
    <x v="45"/>
  </r>
  <r>
    <x v="2"/>
    <n v="12"/>
    <x v="4"/>
    <x v="0"/>
    <n v="0.16"/>
    <n v="1997"/>
    <n v="319.52"/>
    <x v="5"/>
    <x v="8"/>
    <x v="1"/>
    <x v="29"/>
  </r>
  <r>
    <x v="2"/>
    <n v="3"/>
    <x v="10"/>
    <x v="3"/>
    <n v="0.16"/>
    <n v="885"/>
    <n v="141.6"/>
    <x v="5"/>
    <x v="10"/>
    <x v="1"/>
    <x v="14"/>
  </r>
  <r>
    <x v="0"/>
    <n v="3"/>
    <x v="10"/>
    <x v="3"/>
    <n v="0.44"/>
    <n v="2395"/>
    <n v="1053.8"/>
    <x v="4"/>
    <x v="22"/>
    <x v="1"/>
    <x v="9"/>
  </r>
  <r>
    <x v="1"/>
    <n v="4"/>
    <x v="3"/>
    <x v="1"/>
    <n v="0.37999999999999995"/>
    <n v="993"/>
    <n v="377.34"/>
    <x v="2"/>
    <x v="15"/>
    <x v="1"/>
    <x v="41"/>
  </r>
  <r>
    <x v="1"/>
    <n v="12"/>
    <x v="4"/>
    <x v="0"/>
    <n v="0.38"/>
    <n v="1275"/>
    <n v="484.5"/>
    <x v="4"/>
    <x v="6"/>
    <x v="1"/>
    <x v="45"/>
  </r>
  <r>
    <x v="2"/>
    <n v="11"/>
    <x v="0"/>
    <x v="0"/>
    <n v="0.28999999999999998"/>
    <n v="1797"/>
    <n v="521.13"/>
    <x v="0"/>
    <x v="0"/>
    <x v="1"/>
    <x v="13"/>
  </r>
  <r>
    <x v="1"/>
    <n v="8"/>
    <x v="6"/>
    <x v="2"/>
    <n v="0.43"/>
    <n v="732"/>
    <n v="314.76"/>
    <x v="1"/>
    <x v="1"/>
    <x v="1"/>
    <x v="9"/>
  </r>
  <r>
    <x v="3"/>
    <n v="9"/>
    <x v="8"/>
    <x v="2"/>
    <n v="0.38999999999999996"/>
    <n v="2069"/>
    <n v="806.91"/>
    <x v="2"/>
    <x v="21"/>
    <x v="1"/>
    <x v="37"/>
  </r>
  <r>
    <x v="2"/>
    <n v="3"/>
    <x v="10"/>
    <x v="3"/>
    <n v="0.37"/>
    <n v="2230"/>
    <n v="825.1"/>
    <x v="5"/>
    <x v="8"/>
    <x v="1"/>
    <x v="0"/>
  </r>
  <r>
    <x v="0"/>
    <n v="5"/>
    <x v="5"/>
    <x v="1"/>
    <n v="0.15"/>
    <n v="2120"/>
    <n v="318"/>
    <x v="2"/>
    <x v="2"/>
    <x v="1"/>
    <x v="34"/>
  </r>
  <r>
    <x v="0"/>
    <n v="1"/>
    <x v="9"/>
    <x v="3"/>
    <n v="0.28000000000000003"/>
    <n v="1862"/>
    <n v="521.36"/>
    <x v="6"/>
    <x v="9"/>
    <x v="1"/>
    <x v="41"/>
  </r>
  <r>
    <x v="2"/>
    <n v="12"/>
    <x v="4"/>
    <x v="0"/>
    <n v="0.41000000000000003"/>
    <n v="1352"/>
    <n v="554.32000000000005"/>
    <x v="4"/>
    <x v="7"/>
    <x v="1"/>
    <x v="21"/>
  </r>
  <r>
    <x v="3"/>
    <n v="1"/>
    <x v="9"/>
    <x v="3"/>
    <n v="0.23"/>
    <n v="892"/>
    <n v="205.16"/>
    <x v="4"/>
    <x v="22"/>
    <x v="1"/>
    <x v="21"/>
  </r>
  <r>
    <x v="2"/>
    <n v="9"/>
    <x v="8"/>
    <x v="2"/>
    <n v="0.22"/>
    <n v="1908"/>
    <n v="419.76"/>
    <x v="1"/>
    <x v="14"/>
    <x v="1"/>
    <x v="42"/>
  </r>
  <r>
    <x v="3"/>
    <n v="11"/>
    <x v="0"/>
    <x v="0"/>
    <n v="0.26"/>
    <n v="1834"/>
    <n v="476.84"/>
    <x v="4"/>
    <x v="6"/>
    <x v="1"/>
    <x v="28"/>
  </r>
  <r>
    <x v="3"/>
    <n v="11"/>
    <x v="0"/>
    <x v="0"/>
    <n v="0.08"/>
    <n v="1636"/>
    <n v="130.88"/>
    <x v="4"/>
    <x v="7"/>
    <x v="1"/>
    <x v="14"/>
  </r>
  <r>
    <x v="1"/>
    <n v="5"/>
    <x v="5"/>
    <x v="1"/>
    <n v="0.45"/>
    <n v="708"/>
    <n v="318.60000000000002"/>
    <x v="2"/>
    <x v="21"/>
    <x v="1"/>
    <x v="18"/>
  </r>
  <r>
    <x v="3"/>
    <n v="12"/>
    <x v="4"/>
    <x v="0"/>
    <n v="0.18000000000000002"/>
    <n v="1014"/>
    <n v="182.52"/>
    <x v="1"/>
    <x v="1"/>
    <x v="1"/>
    <x v="7"/>
  </r>
  <r>
    <x v="3"/>
    <n v="11"/>
    <x v="0"/>
    <x v="0"/>
    <n v="0.44"/>
    <n v="2000"/>
    <n v="880"/>
    <x v="1"/>
    <x v="1"/>
    <x v="1"/>
    <x v="48"/>
  </r>
  <r>
    <x v="3"/>
    <n v="2"/>
    <x v="11"/>
    <x v="3"/>
    <n v="0.34"/>
    <n v="1061"/>
    <n v="360.74"/>
    <x v="1"/>
    <x v="1"/>
    <x v="1"/>
    <x v="13"/>
  </r>
  <r>
    <x v="3"/>
    <n v="5"/>
    <x v="5"/>
    <x v="1"/>
    <n v="0.38"/>
    <n v="1827"/>
    <n v="694.26"/>
    <x v="3"/>
    <x v="5"/>
    <x v="1"/>
    <x v="10"/>
  </r>
  <r>
    <x v="0"/>
    <n v="7"/>
    <x v="7"/>
    <x v="2"/>
    <n v="0.16"/>
    <n v="1314"/>
    <n v="210.24"/>
    <x v="4"/>
    <x v="7"/>
    <x v="1"/>
    <x v="41"/>
  </r>
  <r>
    <x v="3"/>
    <n v="11"/>
    <x v="0"/>
    <x v="0"/>
    <n v="0.16"/>
    <n v="992"/>
    <n v="158.72"/>
    <x v="5"/>
    <x v="8"/>
    <x v="1"/>
    <x v="13"/>
  </r>
  <r>
    <x v="0"/>
    <n v="5"/>
    <x v="5"/>
    <x v="1"/>
    <n v="0.13"/>
    <n v="824"/>
    <n v="107.12"/>
    <x v="3"/>
    <x v="5"/>
    <x v="1"/>
    <x v="19"/>
  </r>
  <r>
    <x v="0"/>
    <n v="1"/>
    <x v="9"/>
    <x v="3"/>
    <n v="0.24000000000000002"/>
    <n v="863"/>
    <n v="207.12"/>
    <x v="3"/>
    <x v="3"/>
    <x v="1"/>
    <x v="27"/>
  </r>
  <r>
    <x v="0"/>
    <n v="1"/>
    <x v="9"/>
    <x v="3"/>
    <n v="0.10999999999999999"/>
    <n v="2398"/>
    <n v="263.77999999999997"/>
    <x v="5"/>
    <x v="17"/>
    <x v="1"/>
    <x v="9"/>
  </r>
  <r>
    <x v="0"/>
    <n v="5"/>
    <x v="5"/>
    <x v="1"/>
    <n v="0.24000000000000002"/>
    <n v="1859"/>
    <n v="446.16"/>
    <x v="0"/>
    <x v="0"/>
    <x v="1"/>
    <x v="9"/>
  </r>
  <r>
    <x v="0"/>
    <n v="9"/>
    <x v="8"/>
    <x v="2"/>
    <n v="0.31"/>
    <n v="955"/>
    <n v="296.05"/>
    <x v="4"/>
    <x v="7"/>
    <x v="1"/>
    <x v="7"/>
  </r>
  <r>
    <x v="2"/>
    <n v="11"/>
    <x v="0"/>
    <x v="0"/>
    <n v="0.39"/>
    <n v="2101"/>
    <n v="819.39"/>
    <x v="4"/>
    <x v="6"/>
    <x v="1"/>
    <x v="29"/>
  </r>
  <r>
    <x v="3"/>
    <n v="12"/>
    <x v="4"/>
    <x v="0"/>
    <n v="0.22"/>
    <n v="2359"/>
    <n v="518.98"/>
    <x v="2"/>
    <x v="2"/>
    <x v="1"/>
    <x v="46"/>
  </r>
  <r>
    <x v="3"/>
    <n v="11"/>
    <x v="0"/>
    <x v="0"/>
    <n v="0.3"/>
    <n v="991"/>
    <n v="297.3"/>
    <x v="6"/>
    <x v="13"/>
    <x v="1"/>
    <x v="30"/>
  </r>
  <r>
    <x v="1"/>
    <n v="4"/>
    <x v="3"/>
    <x v="1"/>
    <n v="0.44"/>
    <n v="1713"/>
    <n v="753.72"/>
    <x v="2"/>
    <x v="2"/>
    <x v="1"/>
    <x v="29"/>
  </r>
  <r>
    <x v="3"/>
    <n v="5"/>
    <x v="5"/>
    <x v="1"/>
    <n v="0.36"/>
    <n v="1341"/>
    <n v="482.76"/>
    <x v="4"/>
    <x v="22"/>
    <x v="1"/>
    <x v="37"/>
  </r>
  <r>
    <x v="0"/>
    <n v="11"/>
    <x v="0"/>
    <x v="0"/>
    <n v="0.19999999999999998"/>
    <n v="2477"/>
    <n v="495.4"/>
    <x v="6"/>
    <x v="13"/>
    <x v="1"/>
    <x v="27"/>
  </r>
  <r>
    <x v="2"/>
    <n v="12"/>
    <x v="4"/>
    <x v="0"/>
    <n v="0.34"/>
    <n v="2494"/>
    <n v="847.96"/>
    <x v="0"/>
    <x v="12"/>
    <x v="2"/>
    <x v="13"/>
  </r>
  <r>
    <x v="3"/>
    <n v="11"/>
    <x v="0"/>
    <x v="0"/>
    <n v="0.34"/>
    <n v="1857"/>
    <n v="631.38"/>
    <x v="2"/>
    <x v="15"/>
    <x v="2"/>
    <x v="17"/>
  </r>
  <r>
    <x v="3"/>
    <n v="11"/>
    <x v="0"/>
    <x v="0"/>
    <n v="0.3"/>
    <n v="1364"/>
    <n v="409.2"/>
    <x v="1"/>
    <x v="14"/>
    <x v="2"/>
    <x v="44"/>
  </r>
  <r>
    <x v="3"/>
    <n v="8"/>
    <x v="6"/>
    <x v="2"/>
    <n v="0.26"/>
    <n v="1201"/>
    <n v="312.26"/>
    <x v="1"/>
    <x v="1"/>
    <x v="2"/>
    <x v="24"/>
  </r>
  <r>
    <x v="1"/>
    <n v="5"/>
    <x v="5"/>
    <x v="1"/>
    <n v="0.23"/>
    <n v="1027"/>
    <n v="236.21"/>
    <x v="4"/>
    <x v="22"/>
    <x v="2"/>
    <x v="22"/>
  </r>
  <r>
    <x v="0"/>
    <n v="9"/>
    <x v="8"/>
    <x v="2"/>
    <n v="0.30000000000000004"/>
    <n v="1147"/>
    <n v="344.1"/>
    <x v="4"/>
    <x v="7"/>
    <x v="2"/>
    <x v="4"/>
  </r>
  <r>
    <x v="3"/>
    <n v="2"/>
    <x v="11"/>
    <x v="3"/>
    <n v="0.08"/>
    <n v="1757"/>
    <n v="140.56"/>
    <x v="3"/>
    <x v="5"/>
    <x v="2"/>
    <x v="4"/>
  </r>
  <r>
    <x v="2"/>
    <n v="8"/>
    <x v="6"/>
    <x v="2"/>
    <n v="0.12"/>
    <n v="1143"/>
    <n v="137.16"/>
    <x v="5"/>
    <x v="8"/>
    <x v="2"/>
    <x v="49"/>
  </r>
  <r>
    <x v="3"/>
    <n v="11"/>
    <x v="0"/>
    <x v="0"/>
    <n v="0.44999999999999996"/>
    <n v="2429"/>
    <n v="1093.05"/>
    <x v="4"/>
    <x v="6"/>
    <x v="2"/>
    <x v="32"/>
  </r>
  <r>
    <x v="1"/>
    <n v="11"/>
    <x v="0"/>
    <x v="0"/>
    <n v="0.32"/>
    <n v="2190"/>
    <n v="700.8"/>
    <x v="1"/>
    <x v="1"/>
    <x v="2"/>
    <x v="28"/>
  </r>
  <r>
    <x v="3"/>
    <n v="7"/>
    <x v="7"/>
    <x v="2"/>
    <n v="0.11"/>
    <n v="2168"/>
    <n v="238.48"/>
    <x v="0"/>
    <x v="12"/>
    <x v="2"/>
    <x v="37"/>
  </r>
  <r>
    <x v="3"/>
    <n v="12"/>
    <x v="4"/>
    <x v="0"/>
    <n v="0.31"/>
    <n v="2073"/>
    <n v="642.63"/>
    <x v="4"/>
    <x v="22"/>
    <x v="2"/>
    <x v="23"/>
  </r>
  <r>
    <x v="3"/>
    <n v="2"/>
    <x v="11"/>
    <x v="3"/>
    <n v="0.19"/>
    <n v="1554"/>
    <n v="295.26"/>
    <x v="1"/>
    <x v="1"/>
    <x v="2"/>
    <x v="49"/>
  </r>
  <r>
    <x v="0"/>
    <n v="12"/>
    <x v="4"/>
    <x v="0"/>
    <n v="0.11"/>
    <n v="1641"/>
    <n v="180.51"/>
    <x v="4"/>
    <x v="6"/>
    <x v="2"/>
    <x v="22"/>
  </r>
  <r>
    <x v="1"/>
    <n v="6"/>
    <x v="1"/>
    <x v="1"/>
    <n v="0.13"/>
    <n v="1273"/>
    <n v="165.49"/>
    <x v="3"/>
    <x v="16"/>
    <x v="2"/>
    <x v="25"/>
  </r>
  <r>
    <x v="2"/>
    <n v="9"/>
    <x v="8"/>
    <x v="2"/>
    <n v="0.35"/>
    <n v="879"/>
    <n v="307.64999999999998"/>
    <x v="0"/>
    <x v="20"/>
    <x v="2"/>
    <x v="28"/>
  </r>
  <r>
    <x v="0"/>
    <n v="10"/>
    <x v="2"/>
    <x v="0"/>
    <n v="0.17"/>
    <n v="913"/>
    <n v="155.21"/>
    <x v="5"/>
    <x v="17"/>
    <x v="2"/>
    <x v="18"/>
  </r>
  <r>
    <x v="3"/>
    <n v="2"/>
    <x v="11"/>
    <x v="3"/>
    <n v="0.42000000000000004"/>
    <n v="976"/>
    <n v="409.92"/>
    <x v="6"/>
    <x v="13"/>
    <x v="2"/>
    <x v="35"/>
  </r>
  <r>
    <x v="1"/>
    <n v="8"/>
    <x v="6"/>
    <x v="2"/>
    <n v="0.18"/>
    <n v="1105"/>
    <n v="198.9"/>
    <x v="3"/>
    <x v="3"/>
    <x v="2"/>
    <x v="8"/>
  </r>
  <r>
    <x v="2"/>
    <n v="1"/>
    <x v="9"/>
    <x v="3"/>
    <n v="0.22"/>
    <n v="1100"/>
    <n v="242"/>
    <x v="6"/>
    <x v="13"/>
    <x v="2"/>
    <x v="32"/>
  </r>
  <r>
    <x v="0"/>
    <n v="12"/>
    <x v="4"/>
    <x v="0"/>
    <n v="0.28999999999999998"/>
    <n v="2442"/>
    <n v="708.18"/>
    <x v="2"/>
    <x v="4"/>
    <x v="2"/>
    <x v="26"/>
  </r>
  <r>
    <x v="2"/>
    <n v="12"/>
    <x v="4"/>
    <x v="0"/>
    <n v="0.26"/>
    <n v="1921"/>
    <n v="499.46"/>
    <x v="1"/>
    <x v="14"/>
    <x v="2"/>
    <x v="0"/>
  </r>
  <r>
    <x v="2"/>
    <n v="11"/>
    <x v="0"/>
    <x v="0"/>
    <n v="0.44"/>
    <n v="2296"/>
    <n v="1010.24"/>
    <x v="1"/>
    <x v="1"/>
    <x v="2"/>
    <x v="10"/>
  </r>
  <r>
    <x v="2"/>
    <n v="11"/>
    <x v="0"/>
    <x v="0"/>
    <n v="0.41000000000000003"/>
    <n v="1363"/>
    <n v="558.83000000000004"/>
    <x v="3"/>
    <x v="16"/>
    <x v="2"/>
    <x v="8"/>
  </r>
  <r>
    <x v="3"/>
    <n v="10"/>
    <x v="2"/>
    <x v="0"/>
    <n v="0.2"/>
    <n v="1549"/>
    <n v="309.8"/>
    <x v="3"/>
    <x v="5"/>
    <x v="2"/>
    <x v="44"/>
  </r>
  <r>
    <x v="0"/>
    <n v="11"/>
    <x v="0"/>
    <x v="0"/>
    <n v="0.27"/>
    <n v="880"/>
    <n v="237.6"/>
    <x v="6"/>
    <x v="19"/>
    <x v="2"/>
    <x v="2"/>
  </r>
  <r>
    <x v="0"/>
    <n v="12"/>
    <x v="4"/>
    <x v="0"/>
    <n v="0.42000000000000004"/>
    <n v="1485"/>
    <n v="623.70000000000005"/>
    <x v="6"/>
    <x v="9"/>
    <x v="2"/>
    <x v="46"/>
  </r>
  <r>
    <x v="3"/>
    <n v="12"/>
    <x v="4"/>
    <x v="0"/>
    <n v="0.36"/>
    <n v="865"/>
    <n v="311.39999999999998"/>
    <x v="2"/>
    <x v="2"/>
    <x v="2"/>
    <x v="49"/>
  </r>
  <r>
    <x v="3"/>
    <n v="7"/>
    <x v="7"/>
    <x v="2"/>
    <n v="0.16"/>
    <n v="645"/>
    <n v="103.2"/>
    <x v="1"/>
    <x v="1"/>
    <x v="2"/>
    <x v="8"/>
  </r>
  <r>
    <x v="2"/>
    <n v="9"/>
    <x v="8"/>
    <x v="2"/>
    <n v="0.18999999999999997"/>
    <n v="1887"/>
    <n v="358.53"/>
    <x v="4"/>
    <x v="6"/>
    <x v="2"/>
    <x v="15"/>
  </r>
  <r>
    <x v="3"/>
    <n v="5"/>
    <x v="5"/>
    <x v="1"/>
    <n v="0.24"/>
    <n v="611"/>
    <n v="146.63999999999999"/>
    <x v="2"/>
    <x v="2"/>
    <x v="2"/>
    <x v="49"/>
  </r>
  <r>
    <x v="3"/>
    <n v="7"/>
    <x v="7"/>
    <x v="2"/>
    <n v="0.39999999999999997"/>
    <n v="588"/>
    <n v="235.2"/>
    <x v="2"/>
    <x v="15"/>
    <x v="2"/>
    <x v="16"/>
  </r>
  <r>
    <x v="1"/>
    <n v="12"/>
    <x v="4"/>
    <x v="0"/>
    <n v="0.11000000000000001"/>
    <n v="1280"/>
    <n v="140.80000000000001"/>
    <x v="6"/>
    <x v="11"/>
    <x v="2"/>
    <x v="2"/>
  </r>
  <r>
    <x v="0"/>
    <n v="8"/>
    <x v="6"/>
    <x v="2"/>
    <n v="9.9999999999999992E-2"/>
    <n v="1932"/>
    <n v="193.2"/>
    <x v="2"/>
    <x v="21"/>
    <x v="2"/>
    <x v="5"/>
  </r>
  <r>
    <x v="3"/>
    <n v="4"/>
    <x v="3"/>
    <x v="1"/>
    <n v="0.33"/>
    <n v="1192"/>
    <n v="393.36"/>
    <x v="5"/>
    <x v="17"/>
    <x v="2"/>
    <x v="40"/>
  </r>
  <r>
    <x v="3"/>
    <n v="9"/>
    <x v="8"/>
    <x v="2"/>
    <n v="0.39"/>
    <n v="1119"/>
    <n v="436.41"/>
    <x v="0"/>
    <x v="12"/>
    <x v="2"/>
    <x v="49"/>
  </r>
  <r>
    <x v="3"/>
    <n v="11"/>
    <x v="0"/>
    <x v="0"/>
    <n v="0.23"/>
    <n v="521"/>
    <n v="119.83"/>
    <x v="6"/>
    <x v="9"/>
    <x v="2"/>
    <x v="40"/>
  </r>
  <r>
    <x v="3"/>
    <n v="11"/>
    <x v="0"/>
    <x v="0"/>
    <n v="0.23999999999999996"/>
    <n v="1072"/>
    <n v="257.27999999999997"/>
    <x v="2"/>
    <x v="4"/>
    <x v="2"/>
    <x v="31"/>
  </r>
  <r>
    <x v="3"/>
    <n v="11"/>
    <x v="0"/>
    <x v="0"/>
    <n v="0.1"/>
    <n v="1565"/>
    <n v="156.5"/>
    <x v="4"/>
    <x v="7"/>
    <x v="2"/>
    <x v="19"/>
  </r>
  <r>
    <x v="2"/>
    <n v="9"/>
    <x v="8"/>
    <x v="2"/>
    <n v="0.09"/>
    <n v="1245"/>
    <n v="112.05"/>
    <x v="2"/>
    <x v="21"/>
    <x v="2"/>
    <x v="45"/>
  </r>
  <r>
    <x v="3"/>
    <n v="11"/>
    <x v="0"/>
    <x v="0"/>
    <n v="0.38999999999999996"/>
    <n v="2012"/>
    <n v="784.68"/>
    <x v="2"/>
    <x v="21"/>
    <x v="2"/>
    <x v="24"/>
  </r>
  <r>
    <x v="1"/>
    <n v="11"/>
    <x v="0"/>
    <x v="0"/>
    <n v="0.27"/>
    <n v="1888"/>
    <n v="509.76"/>
    <x v="4"/>
    <x v="6"/>
    <x v="2"/>
    <x v="31"/>
  </r>
  <r>
    <x v="0"/>
    <n v="6"/>
    <x v="1"/>
    <x v="1"/>
    <n v="0.44000000000000006"/>
    <n v="689"/>
    <n v="303.16000000000003"/>
    <x v="3"/>
    <x v="3"/>
    <x v="2"/>
    <x v="20"/>
  </r>
  <r>
    <x v="1"/>
    <n v="11"/>
    <x v="0"/>
    <x v="0"/>
    <n v="0.25"/>
    <n v="877"/>
    <n v="219.25"/>
    <x v="3"/>
    <x v="5"/>
    <x v="2"/>
    <x v="20"/>
  </r>
  <r>
    <x v="0"/>
    <n v="5"/>
    <x v="5"/>
    <x v="1"/>
    <n v="0.43"/>
    <n v="1607"/>
    <n v="691.01"/>
    <x v="6"/>
    <x v="19"/>
    <x v="2"/>
    <x v="24"/>
  </r>
  <r>
    <x v="2"/>
    <n v="8"/>
    <x v="6"/>
    <x v="2"/>
    <n v="0.16999999999999998"/>
    <n v="2289"/>
    <n v="389.13"/>
    <x v="4"/>
    <x v="7"/>
    <x v="2"/>
    <x v="47"/>
  </r>
  <r>
    <x v="2"/>
    <n v="12"/>
    <x v="4"/>
    <x v="0"/>
    <n v="0.08"/>
    <n v="1900"/>
    <n v="152"/>
    <x v="2"/>
    <x v="2"/>
    <x v="2"/>
    <x v="20"/>
  </r>
  <r>
    <x v="1"/>
    <n v="12"/>
    <x v="4"/>
    <x v="0"/>
    <n v="0.08"/>
    <n v="2307"/>
    <n v="184.56"/>
    <x v="0"/>
    <x v="0"/>
    <x v="2"/>
    <x v="39"/>
  </r>
  <r>
    <x v="3"/>
    <n v="7"/>
    <x v="7"/>
    <x v="2"/>
    <n v="0.16"/>
    <n v="2021"/>
    <n v="323.36"/>
    <x v="0"/>
    <x v="20"/>
    <x v="2"/>
    <x v="33"/>
  </r>
  <r>
    <x v="3"/>
    <n v="7"/>
    <x v="7"/>
    <x v="2"/>
    <n v="0.33999999999999997"/>
    <n v="1264"/>
    <n v="429.76"/>
    <x v="0"/>
    <x v="0"/>
    <x v="2"/>
    <x v="16"/>
  </r>
  <r>
    <x v="3"/>
    <n v="11"/>
    <x v="0"/>
    <x v="0"/>
    <n v="0.08"/>
    <n v="2475"/>
    <n v="198"/>
    <x v="1"/>
    <x v="14"/>
    <x v="2"/>
    <x v="38"/>
  </r>
  <r>
    <x v="1"/>
    <n v="11"/>
    <x v="0"/>
    <x v="0"/>
    <n v="0.34"/>
    <n v="2358"/>
    <n v="801.72"/>
    <x v="6"/>
    <x v="19"/>
    <x v="2"/>
    <x v="16"/>
  </r>
  <r>
    <x v="2"/>
    <n v="6"/>
    <x v="1"/>
    <x v="1"/>
    <n v="0.11"/>
    <n v="2157"/>
    <n v="237.27"/>
    <x v="6"/>
    <x v="19"/>
    <x v="2"/>
    <x v="0"/>
  </r>
  <r>
    <x v="1"/>
    <n v="10"/>
    <x v="2"/>
    <x v="0"/>
    <n v="0.39"/>
    <n v="2171"/>
    <n v="846.69"/>
    <x v="0"/>
    <x v="12"/>
    <x v="2"/>
    <x v="36"/>
  </r>
  <r>
    <x v="0"/>
    <n v="5"/>
    <x v="5"/>
    <x v="1"/>
    <n v="0.27"/>
    <n v="1022"/>
    <n v="275.94"/>
    <x v="1"/>
    <x v="1"/>
    <x v="2"/>
    <x v="39"/>
  </r>
  <r>
    <x v="3"/>
    <n v="9"/>
    <x v="8"/>
    <x v="2"/>
    <n v="0.25"/>
    <n v="877"/>
    <n v="219.25"/>
    <x v="5"/>
    <x v="10"/>
    <x v="2"/>
    <x v="2"/>
  </r>
  <r>
    <x v="1"/>
    <n v="1"/>
    <x v="9"/>
    <x v="3"/>
    <n v="0.11"/>
    <n v="1016"/>
    <n v="111.76"/>
    <x v="0"/>
    <x v="0"/>
    <x v="2"/>
    <x v="14"/>
  </r>
  <r>
    <x v="0"/>
    <n v="8"/>
    <x v="6"/>
    <x v="2"/>
    <n v="0.19999999999999998"/>
    <n v="1241"/>
    <n v="248.2"/>
    <x v="5"/>
    <x v="17"/>
    <x v="2"/>
    <x v="33"/>
  </r>
  <r>
    <x v="2"/>
    <n v="4"/>
    <x v="3"/>
    <x v="1"/>
    <n v="0.35000000000000003"/>
    <n v="801"/>
    <n v="280.35000000000002"/>
    <x v="3"/>
    <x v="16"/>
    <x v="2"/>
    <x v="28"/>
  </r>
  <r>
    <x v="0"/>
    <n v="12"/>
    <x v="4"/>
    <x v="0"/>
    <n v="0.12000000000000001"/>
    <n v="1115"/>
    <n v="133.80000000000001"/>
    <x v="6"/>
    <x v="9"/>
    <x v="2"/>
    <x v="9"/>
  </r>
  <r>
    <x v="1"/>
    <n v="11"/>
    <x v="0"/>
    <x v="0"/>
    <n v="0.33"/>
    <n v="1261"/>
    <n v="416.13"/>
    <x v="4"/>
    <x v="6"/>
    <x v="2"/>
    <x v="49"/>
  </r>
  <r>
    <x v="3"/>
    <n v="6"/>
    <x v="1"/>
    <x v="1"/>
    <n v="0.28000000000000003"/>
    <n v="527"/>
    <n v="147.56"/>
    <x v="6"/>
    <x v="11"/>
    <x v="2"/>
    <x v="12"/>
  </r>
  <r>
    <x v="0"/>
    <n v="7"/>
    <x v="7"/>
    <x v="2"/>
    <n v="0.08"/>
    <n v="872"/>
    <n v="69.760000000000005"/>
    <x v="3"/>
    <x v="5"/>
    <x v="2"/>
    <x v="5"/>
  </r>
  <r>
    <x v="0"/>
    <n v="4"/>
    <x v="3"/>
    <x v="1"/>
    <n v="0.41000000000000003"/>
    <n v="1244"/>
    <n v="510.04"/>
    <x v="4"/>
    <x v="7"/>
    <x v="2"/>
    <x v="24"/>
  </r>
  <r>
    <x v="2"/>
    <n v="11"/>
    <x v="0"/>
    <x v="0"/>
    <n v="0.37"/>
    <n v="1896"/>
    <n v="701.52"/>
    <x v="2"/>
    <x v="2"/>
    <x v="2"/>
    <x v="30"/>
  </r>
  <r>
    <x v="1"/>
    <n v="6"/>
    <x v="1"/>
    <x v="1"/>
    <n v="0.41"/>
    <n v="640"/>
    <n v="262.39999999999998"/>
    <x v="0"/>
    <x v="12"/>
    <x v="2"/>
    <x v="23"/>
  </r>
  <r>
    <x v="1"/>
    <n v="10"/>
    <x v="2"/>
    <x v="0"/>
    <n v="0.23"/>
    <n v="783"/>
    <n v="180.09"/>
    <x v="4"/>
    <x v="6"/>
    <x v="2"/>
    <x v="17"/>
  </r>
  <r>
    <x v="3"/>
    <n v="9"/>
    <x v="8"/>
    <x v="2"/>
    <n v="0.18"/>
    <n v="1815"/>
    <n v="326.7"/>
    <x v="5"/>
    <x v="8"/>
    <x v="2"/>
    <x v="45"/>
  </r>
  <r>
    <x v="0"/>
    <n v="7"/>
    <x v="7"/>
    <x v="2"/>
    <n v="0.22000000000000003"/>
    <n v="688"/>
    <n v="151.36000000000001"/>
    <x v="1"/>
    <x v="14"/>
    <x v="2"/>
    <x v="21"/>
  </r>
  <r>
    <x v="1"/>
    <n v="9"/>
    <x v="8"/>
    <x v="2"/>
    <n v="0.2"/>
    <n v="2410"/>
    <n v="482"/>
    <x v="3"/>
    <x v="3"/>
    <x v="2"/>
    <x v="33"/>
  </r>
  <r>
    <x v="0"/>
    <n v="12"/>
    <x v="4"/>
    <x v="0"/>
    <n v="0.24000000000000002"/>
    <n v="1590"/>
    <n v="381.6"/>
    <x v="6"/>
    <x v="13"/>
    <x v="2"/>
    <x v="40"/>
  </r>
  <r>
    <x v="1"/>
    <n v="12"/>
    <x v="4"/>
    <x v="0"/>
    <n v="0.31"/>
    <n v="2207"/>
    <n v="684.17"/>
    <x v="0"/>
    <x v="20"/>
    <x v="2"/>
    <x v="0"/>
  </r>
  <r>
    <x v="0"/>
    <n v="11"/>
    <x v="0"/>
    <x v="0"/>
    <n v="0.33"/>
    <n v="2484"/>
    <n v="819.72"/>
    <x v="4"/>
    <x v="7"/>
    <x v="2"/>
    <x v="22"/>
  </r>
  <r>
    <x v="0"/>
    <n v="12"/>
    <x v="4"/>
    <x v="0"/>
    <n v="0.31"/>
    <n v="790"/>
    <n v="244.9"/>
    <x v="1"/>
    <x v="1"/>
    <x v="2"/>
    <x v="29"/>
  </r>
  <r>
    <x v="1"/>
    <n v="11"/>
    <x v="0"/>
    <x v="0"/>
    <n v="9.9999999999999992E-2"/>
    <n v="2207"/>
    <n v="220.7"/>
    <x v="5"/>
    <x v="17"/>
    <x v="2"/>
    <x v="1"/>
  </r>
  <r>
    <x v="1"/>
    <n v="5"/>
    <x v="5"/>
    <x v="1"/>
    <n v="0.18"/>
    <n v="572"/>
    <n v="102.96"/>
    <x v="6"/>
    <x v="19"/>
    <x v="2"/>
    <x v="16"/>
  </r>
  <r>
    <x v="0"/>
    <n v="1"/>
    <x v="9"/>
    <x v="3"/>
    <n v="0.24"/>
    <n v="2054"/>
    <n v="492.96"/>
    <x v="2"/>
    <x v="21"/>
    <x v="2"/>
    <x v="25"/>
  </r>
  <r>
    <x v="1"/>
    <n v="10"/>
    <x v="2"/>
    <x v="0"/>
    <n v="0.11"/>
    <n v="1567"/>
    <n v="172.37"/>
    <x v="4"/>
    <x v="6"/>
    <x v="2"/>
    <x v="21"/>
  </r>
  <r>
    <x v="1"/>
    <n v="1"/>
    <x v="9"/>
    <x v="3"/>
    <n v="0.16"/>
    <n v="2500"/>
    <n v="400"/>
    <x v="0"/>
    <x v="0"/>
    <x v="2"/>
    <x v="22"/>
  </r>
  <r>
    <x v="1"/>
    <n v="8"/>
    <x v="6"/>
    <x v="2"/>
    <n v="0.08"/>
    <n v="1801"/>
    <n v="144.08000000000001"/>
    <x v="1"/>
    <x v="1"/>
    <x v="2"/>
    <x v="30"/>
  </r>
  <r>
    <x v="1"/>
    <n v="3"/>
    <x v="10"/>
    <x v="3"/>
    <n v="0.2"/>
    <n v="1288"/>
    <n v="257.60000000000002"/>
    <x v="5"/>
    <x v="17"/>
    <x v="2"/>
    <x v="27"/>
  </r>
  <r>
    <x v="0"/>
    <n v="12"/>
    <x v="4"/>
    <x v="0"/>
    <n v="0.39"/>
    <n v="1473"/>
    <n v="574.47"/>
    <x v="1"/>
    <x v="14"/>
    <x v="2"/>
    <x v="17"/>
  </r>
  <r>
    <x v="3"/>
    <n v="4"/>
    <x v="3"/>
    <x v="1"/>
    <n v="0.36"/>
    <n v="1023"/>
    <n v="368.28"/>
    <x v="6"/>
    <x v="19"/>
    <x v="2"/>
    <x v="7"/>
  </r>
  <r>
    <x v="0"/>
    <n v="12"/>
    <x v="4"/>
    <x v="0"/>
    <n v="0.33"/>
    <n v="761"/>
    <n v="251.13"/>
    <x v="2"/>
    <x v="4"/>
    <x v="2"/>
    <x v="25"/>
  </r>
  <r>
    <x v="3"/>
    <n v="11"/>
    <x v="0"/>
    <x v="0"/>
    <n v="0.2"/>
    <n v="1838"/>
    <n v="367.6"/>
    <x v="6"/>
    <x v="9"/>
    <x v="2"/>
    <x v="46"/>
  </r>
  <r>
    <x v="3"/>
    <n v="12"/>
    <x v="4"/>
    <x v="0"/>
    <n v="0.22"/>
    <n v="1816"/>
    <n v="399.52"/>
    <x v="1"/>
    <x v="1"/>
    <x v="2"/>
    <x v="43"/>
  </r>
  <r>
    <x v="1"/>
    <n v="1"/>
    <x v="9"/>
    <x v="3"/>
    <n v="0.34"/>
    <n v="2491"/>
    <n v="846.94"/>
    <x v="0"/>
    <x v="12"/>
    <x v="2"/>
    <x v="35"/>
  </r>
  <r>
    <x v="0"/>
    <n v="9"/>
    <x v="8"/>
    <x v="2"/>
    <n v="0.2"/>
    <n v="1095"/>
    <n v="219"/>
    <x v="2"/>
    <x v="2"/>
    <x v="2"/>
    <x v="20"/>
  </r>
  <r>
    <x v="2"/>
    <n v="7"/>
    <x v="7"/>
    <x v="2"/>
    <n v="0.2"/>
    <n v="2349"/>
    <n v="469.8"/>
    <x v="1"/>
    <x v="1"/>
    <x v="2"/>
    <x v="15"/>
  </r>
  <r>
    <x v="3"/>
    <n v="7"/>
    <x v="7"/>
    <x v="2"/>
    <n v="0.39999999999999997"/>
    <n v="2396"/>
    <n v="958.4"/>
    <x v="5"/>
    <x v="8"/>
    <x v="2"/>
    <x v="17"/>
  </r>
  <r>
    <x v="3"/>
    <n v="1"/>
    <x v="9"/>
    <x v="3"/>
    <n v="0.27"/>
    <n v="2341"/>
    <n v="632.07000000000005"/>
    <x v="1"/>
    <x v="14"/>
    <x v="2"/>
    <x v="40"/>
  </r>
  <r>
    <x v="3"/>
    <n v="4"/>
    <x v="3"/>
    <x v="1"/>
    <n v="0.44"/>
    <n v="1875"/>
    <n v="825"/>
    <x v="1"/>
    <x v="14"/>
    <x v="2"/>
    <x v="38"/>
  </r>
  <r>
    <x v="1"/>
    <n v="10"/>
    <x v="2"/>
    <x v="0"/>
    <n v="0.38"/>
    <n v="2452"/>
    <n v="931.76"/>
    <x v="3"/>
    <x v="18"/>
    <x v="2"/>
    <x v="38"/>
  </r>
  <r>
    <x v="1"/>
    <n v="8"/>
    <x v="6"/>
    <x v="2"/>
    <n v="0.26"/>
    <n v="2152"/>
    <n v="559.52"/>
    <x v="0"/>
    <x v="20"/>
    <x v="2"/>
    <x v="10"/>
  </r>
  <r>
    <x v="0"/>
    <n v="12"/>
    <x v="4"/>
    <x v="0"/>
    <n v="0.06"/>
    <n v="1863"/>
    <n v="111.78"/>
    <x v="4"/>
    <x v="6"/>
    <x v="2"/>
    <x v="26"/>
  </r>
  <r>
    <x v="3"/>
    <n v="10"/>
    <x v="2"/>
    <x v="0"/>
    <n v="0.12000000000000001"/>
    <n v="1878"/>
    <n v="225.36"/>
    <x v="4"/>
    <x v="7"/>
    <x v="2"/>
    <x v="42"/>
  </r>
  <r>
    <x v="2"/>
    <n v="3"/>
    <x v="10"/>
    <x v="3"/>
    <n v="0.12999999999999998"/>
    <n v="2055"/>
    <n v="267.14999999999998"/>
    <x v="0"/>
    <x v="12"/>
    <x v="2"/>
    <x v="28"/>
  </r>
  <r>
    <x v="0"/>
    <n v="4"/>
    <x v="3"/>
    <x v="1"/>
    <n v="0.26999999999999996"/>
    <n v="885"/>
    <n v="238.95"/>
    <x v="1"/>
    <x v="14"/>
    <x v="2"/>
    <x v="37"/>
  </r>
  <r>
    <x v="1"/>
    <n v="9"/>
    <x v="8"/>
    <x v="2"/>
    <n v="0.45"/>
    <n v="2341"/>
    <n v="1053.45"/>
    <x v="3"/>
    <x v="16"/>
    <x v="2"/>
    <x v="39"/>
  </r>
  <r>
    <x v="1"/>
    <n v="11"/>
    <x v="0"/>
    <x v="0"/>
    <n v="0.25"/>
    <n v="602"/>
    <n v="150.5"/>
    <x v="5"/>
    <x v="17"/>
    <x v="2"/>
    <x v="5"/>
  </r>
  <r>
    <x v="2"/>
    <n v="1"/>
    <x v="9"/>
    <x v="3"/>
    <n v="0.21999999999999997"/>
    <n v="610"/>
    <n v="134.19999999999999"/>
    <x v="2"/>
    <x v="15"/>
    <x v="2"/>
    <x v="22"/>
  </r>
  <r>
    <x v="1"/>
    <n v="12"/>
    <x v="4"/>
    <x v="0"/>
    <n v="0.36000000000000004"/>
    <n v="2112"/>
    <n v="760.32"/>
    <x v="1"/>
    <x v="1"/>
    <x v="2"/>
    <x v="5"/>
  </r>
  <r>
    <x v="3"/>
    <n v="11"/>
    <x v="0"/>
    <x v="0"/>
    <n v="0.27"/>
    <n v="1262"/>
    <n v="340.74"/>
    <x v="4"/>
    <x v="22"/>
    <x v="2"/>
    <x v="15"/>
  </r>
  <r>
    <x v="1"/>
    <n v="11"/>
    <x v="0"/>
    <x v="0"/>
    <n v="0.3"/>
    <n v="2492"/>
    <n v="747.6"/>
    <x v="4"/>
    <x v="22"/>
    <x v="2"/>
    <x v="44"/>
  </r>
  <r>
    <x v="1"/>
    <n v="9"/>
    <x v="8"/>
    <x v="2"/>
    <n v="0.16"/>
    <n v="2012"/>
    <n v="321.92"/>
    <x v="2"/>
    <x v="2"/>
    <x v="2"/>
    <x v="9"/>
  </r>
  <r>
    <x v="0"/>
    <n v="4"/>
    <x v="3"/>
    <x v="1"/>
    <n v="0.18"/>
    <n v="2193"/>
    <n v="394.74"/>
    <x v="0"/>
    <x v="0"/>
    <x v="2"/>
    <x v="0"/>
  </r>
  <r>
    <x v="0"/>
    <n v="11"/>
    <x v="0"/>
    <x v="0"/>
    <n v="0.45"/>
    <n v="2063"/>
    <n v="928.35"/>
    <x v="2"/>
    <x v="21"/>
    <x v="2"/>
    <x v="2"/>
  </r>
  <r>
    <x v="3"/>
    <n v="6"/>
    <x v="1"/>
    <x v="1"/>
    <n v="0.09"/>
    <n v="737"/>
    <n v="66.33"/>
    <x v="4"/>
    <x v="22"/>
    <x v="2"/>
    <x v="6"/>
  </r>
  <r>
    <x v="2"/>
    <n v="11"/>
    <x v="0"/>
    <x v="0"/>
    <n v="0.38"/>
    <n v="2213"/>
    <n v="840.94"/>
    <x v="6"/>
    <x v="13"/>
    <x v="2"/>
    <x v="40"/>
  </r>
  <r>
    <x v="3"/>
    <n v="10"/>
    <x v="2"/>
    <x v="0"/>
    <n v="0.23"/>
    <n v="905"/>
    <n v="208.15"/>
    <x v="4"/>
    <x v="7"/>
    <x v="2"/>
    <x v="22"/>
  </r>
  <r>
    <x v="2"/>
    <n v="5"/>
    <x v="5"/>
    <x v="1"/>
    <n v="0.44"/>
    <n v="2038"/>
    <n v="896.72"/>
    <x v="6"/>
    <x v="19"/>
    <x v="2"/>
    <x v="7"/>
  </r>
  <r>
    <x v="3"/>
    <n v="8"/>
    <x v="6"/>
    <x v="2"/>
    <n v="0.38"/>
    <n v="971"/>
    <n v="368.98"/>
    <x v="3"/>
    <x v="3"/>
    <x v="2"/>
    <x v="26"/>
  </r>
  <r>
    <x v="3"/>
    <n v="5"/>
    <x v="5"/>
    <x v="1"/>
    <n v="0.36"/>
    <n v="2346"/>
    <n v="844.56"/>
    <x v="0"/>
    <x v="20"/>
    <x v="2"/>
    <x v="20"/>
  </r>
  <r>
    <x v="0"/>
    <n v="12"/>
    <x v="4"/>
    <x v="0"/>
    <n v="0.31"/>
    <n v="1910"/>
    <n v="592.1"/>
    <x v="0"/>
    <x v="12"/>
    <x v="2"/>
    <x v="7"/>
  </r>
  <r>
    <x v="1"/>
    <n v="2"/>
    <x v="11"/>
    <x v="3"/>
    <n v="0.44"/>
    <n v="1078"/>
    <n v="474.32"/>
    <x v="5"/>
    <x v="8"/>
    <x v="2"/>
    <x v="6"/>
  </r>
  <r>
    <x v="3"/>
    <n v="7"/>
    <x v="7"/>
    <x v="2"/>
    <n v="0.27"/>
    <n v="2056"/>
    <n v="555.12"/>
    <x v="3"/>
    <x v="3"/>
    <x v="2"/>
    <x v="25"/>
  </r>
  <r>
    <x v="2"/>
    <n v="5"/>
    <x v="5"/>
    <x v="1"/>
    <n v="0.08"/>
    <n v="2405"/>
    <n v="192.4"/>
    <x v="1"/>
    <x v="1"/>
    <x v="2"/>
    <x v="47"/>
  </r>
  <r>
    <x v="3"/>
    <n v="9"/>
    <x v="8"/>
    <x v="2"/>
    <n v="0.13"/>
    <n v="1620"/>
    <n v="210.6"/>
    <x v="3"/>
    <x v="18"/>
    <x v="2"/>
    <x v="1"/>
  </r>
  <r>
    <x v="3"/>
    <n v="9"/>
    <x v="8"/>
    <x v="2"/>
    <n v="0.12"/>
    <n v="1410"/>
    <n v="169.2"/>
    <x v="5"/>
    <x v="10"/>
    <x v="2"/>
    <x v="18"/>
  </r>
  <r>
    <x v="3"/>
    <n v="7"/>
    <x v="7"/>
    <x v="2"/>
    <n v="0.38"/>
    <n v="1794"/>
    <n v="681.72"/>
    <x v="1"/>
    <x v="14"/>
    <x v="2"/>
    <x v="37"/>
  </r>
  <r>
    <x v="1"/>
    <n v="11"/>
    <x v="0"/>
    <x v="0"/>
    <n v="0.19999999999999998"/>
    <n v="1362"/>
    <n v="272.39999999999998"/>
    <x v="3"/>
    <x v="5"/>
    <x v="2"/>
    <x v="44"/>
  </r>
  <r>
    <x v="3"/>
    <n v="5"/>
    <x v="5"/>
    <x v="1"/>
    <n v="0.12"/>
    <n v="1374"/>
    <n v="164.88"/>
    <x v="5"/>
    <x v="8"/>
    <x v="2"/>
    <x v="22"/>
  </r>
  <r>
    <x v="1"/>
    <n v="12"/>
    <x v="4"/>
    <x v="0"/>
    <n v="0.38"/>
    <n v="1643"/>
    <n v="624.34"/>
    <x v="2"/>
    <x v="2"/>
    <x v="2"/>
    <x v="22"/>
  </r>
  <r>
    <x v="1"/>
    <n v="12"/>
    <x v="4"/>
    <x v="0"/>
    <n v="0.33"/>
    <n v="940"/>
    <n v="310.2"/>
    <x v="0"/>
    <x v="12"/>
    <x v="2"/>
    <x v="26"/>
  </r>
  <r>
    <x v="0"/>
    <n v="2"/>
    <x v="11"/>
    <x v="3"/>
    <n v="0.45"/>
    <n v="1316"/>
    <n v="592.20000000000005"/>
    <x v="2"/>
    <x v="21"/>
    <x v="2"/>
    <x v="32"/>
  </r>
  <r>
    <x v="2"/>
    <n v="6"/>
    <x v="1"/>
    <x v="1"/>
    <n v="0.36"/>
    <n v="2032"/>
    <n v="731.52"/>
    <x v="3"/>
    <x v="3"/>
    <x v="2"/>
    <x v="20"/>
  </r>
  <r>
    <x v="3"/>
    <n v="9"/>
    <x v="8"/>
    <x v="2"/>
    <n v="0.38"/>
    <n v="921"/>
    <n v="349.98"/>
    <x v="5"/>
    <x v="10"/>
    <x v="2"/>
    <x v="46"/>
  </r>
  <r>
    <x v="3"/>
    <n v="7"/>
    <x v="7"/>
    <x v="2"/>
    <n v="0.35"/>
    <n v="1755"/>
    <n v="614.25"/>
    <x v="1"/>
    <x v="1"/>
    <x v="2"/>
    <x v="7"/>
  </r>
  <r>
    <x v="3"/>
    <n v="3"/>
    <x v="10"/>
    <x v="3"/>
    <n v="0.26"/>
    <n v="687"/>
    <n v="178.62"/>
    <x v="2"/>
    <x v="2"/>
    <x v="2"/>
    <x v="5"/>
  </r>
  <r>
    <x v="3"/>
    <n v="7"/>
    <x v="7"/>
    <x v="2"/>
    <n v="0.30000000000000004"/>
    <n v="2264"/>
    <n v="679.2"/>
    <x v="3"/>
    <x v="5"/>
    <x v="2"/>
    <x v="15"/>
  </r>
  <r>
    <x v="3"/>
    <n v="4"/>
    <x v="3"/>
    <x v="1"/>
    <n v="0.1"/>
    <n v="1393"/>
    <n v="139.30000000000001"/>
    <x v="0"/>
    <x v="0"/>
    <x v="2"/>
    <x v="31"/>
  </r>
  <r>
    <x v="0"/>
    <n v="11"/>
    <x v="0"/>
    <x v="0"/>
    <n v="0.44999999999999996"/>
    <n v="1464"/>
    <n v="658.8"/>
    <x v="0"/>
    <x v="12"/>
    <x v="2"/>
    <x v="10"/>
  </r>
  <r>
    <x v="0"/>
    <n v="10"/>
    <x v="2"/>
    <x v="0"/>
    <n v="7.0000000000000007E-2"/>
    <n v="1074"/>
    <n v="75.180000000000007"/>
    <x v="6"/>
    <x v="11"/>
    <x v="2"/>
    <x v="1"/>
  </r>
  <r>
    <x v="3"/>
    <n v="9"/>
    <x v="8"/>
    <x v="2"/>
    <n v="0.21"/>
    <n v="620"/>
    <n v="130.19999999999999"/>
    <x v="0"/>
    <x v="20"/>
    <x v="2"/>
    <x v="32"/>
  </r>
  <r>
    <x v="1"/>
    <n v="11"/>
    <x v="0"/>
    <x v="0"/>
    <n v="0.21"/>
    <n v="786"/>
    <n v="165.06"/>
    <x v="0"/>
    <x v="20"/>
    <x v="2"/>
    <x v="28"/>
  </r>
  <r>
    <x v="1"/>
    <n v="7"/>
    <x v="7"/>
    <x v="2"/>
    <n v="0.08"/>
    <n v="2452"/>
    <n v="196.16"/>
    <x v="1"/>
    <x v="14"/>
    <x v="2"/>
    <x v="24"/>
  </r>
  <r>
    <x v="2"/>
    <n v="12"/>
    <x v="4"/>
    <x v="0"/>
    <n v="4.9999999999999996E-2"/>
    <n v="696"/>
    <n v="34.799999999999997"/>
    <x v="1"/>
    <x v="14"/>
    <x v="2"/>
    <x v="5"/>
  </r>
  <r>
    <x v="0"/>
    <n v="6"/>
    <x v="1"/>
    <x v="1"/>
    <n v="0.3"/>
    <n v="697"/>
    <n v="209.1"/>
    <x v="1"/>
    <x v="14"/>
    <x v="2"/>
    <x v="6"/>
  </r>
  <r>
    <x v="0"/>
    <n v="11"/>
    <x v="0"/>
    <x v="0"/>
    <n v="9.0000000000000011E-2"/>
    <n v="801"/>
    <n v="72.09"/>
    <x v="1"/>
    <x v="1"/>
    <x v="2"/>
    <x v="26"/>
  </r>
  <r>
    <x v="2"/>
    <n v="12"/>
    <x v="4"/>
    <x v="0"/>
    <n v="0.05"/>
    <n v="1099"/>
    <n v="54.95"/>
    <x v="1"/>
    <x v="1"/>
    <x v="2"/>
    <x v="12"/>
  </r>
  <r>
    <x v="3"/>
    <n v="9"/>
    <x v="8"/>
    <x v="2"/>
    <n v="0.05"/>
    <n v="2123"/>
    <n v="106.15"/>
    <x v="3"/>
    <x v="18"/>
    <x v="2"/>
    <x v="20"/>
  </r>
  <r>
    <x v="0"/>
    <n v="7"/>
    <x v="7"/>
    <x v="2"/>
    <n v="0.43000000000000005"/>
    <n v="1331"/>
    <n v="572.33000000000004"/>
    <x v="2"/>
    <x v="15"/>
    <x v="2"/>
    <x v="0"/>
  </r>
  <r>
    <x v="2"/>
    <n v="7"/>
    <x v="7"/>
    <x v="2"/>
    <n v="0.15"/>
    <n v="1118"/>
    <n v="167.7"/>
    <x v="4"/>
    <x v="7"/>
    <x v="2"/>
    <x v="1"/>
  </r>
  <r>
    <x v="1"/>
    <n v="11"/>
    <x v="0"/>
    <x v="0"/>
    <n v="0.43"/>
    <n v="2055"/>
    <n v="883.65"/>
    <x v="0"/>
    <x v="20"/>
    <x v="2"/>
    <x v="1"/>
  </r>
  <r>
    <x v="2"/>
    <n v="6"/>
    <x v="1"/>
    <x v="1"/>
    <n v="0.26"/>
    <n v="1008"/>
    <n v="262.08"/>
    <x v="0"/>
    <x v="12"/>
    <x v="2"/>
    <x v="5"/>
  </r>
  <r>
    <x v="0"/>
    <n v="12"/>
    <x v="4"/>
    <x v="0"/>
    <n v="0.22999999999999998"/>
    <n v="2374"/>
    <n v="546.02"/>
    <x v="0"/>
    <x v="12"/>
    <x v="2"/>
    <x v="4"/>
  </r>
  <r>
    <x v="2"/>
    <n v="8"/>
    <x v="6"/>
    <x v="2"/>
    <n v="7.0000000000000007E-2"/>
    <n v="1372"/>
    <n v="96.04"/>
    <x v="3"/>
    <x v="16"/>
    <x v="2"/>
    <x v="30"/>
  </r>
  <r>
    <x v="3"/>
    <n v="8"/>
    <x v="6"/>
    <x v="2"/>
    <n v="0.38"/>
    <n v="811"/>
    <n v="308.18"/>
    <x v="2"/>
    <x v="15"/>
    <x v="2"/>
    <x v="31"/>
  </r>
  <r>
    <x v="3"/>
    <n v="8"/>
    <x v="6"/>
    <x v="2"/>
    <n v="0.33"/>
    <n v="1142"/>
    <n v="376.86"/>
    <x v="2"/>
    <x v="2"/>
    <x v="2"/>
    <x v="42"/>
  </r>
  <r>
    <x v="0"/>
    <n v="9"/>
    <x v="8"/>
    <x v="2"/>
    <n v="0.35"/>
    <n v="2284"/>
    <n v="799.4"/>
    <x v="6"/>
    <x v="13"/>
    <x v="2"/>
    <x v="34"/>
  </r>
  <r>
    <x v="3"/>
    <n v="5"/>
    <x v="5"/>
    <x v="1"/>
    <n v="0.11"/>
    <n v="1650"/>
    <n v="181.5"/>
    <x v="4"/>
    <x v="6"/>
    <x v="2"/>
    <x v="26"/>
  </r>
  <r>
    <x v="2"/>
    <n v="11"/>
    <x v="0"/>
    <x v="0"/>
    <n v="0.19"/>
    <n v="2232"/>
    <n v="424.08"/>
    <x v="3"/>
    <x v="16"/>
    <x v="2"/>
    <x v="21"/>
  </r>
  <r>
    <x v="1"/>
    <n v="10"/>
    <x v="2"/>
    <x v="0"/>
    <n v="0.10999999999999999"/>
    <n v="1999"/>
    <n v="219.89"/>
    <x v="5"/>
    <x v="17"/>
    <x v="2"/>
    <x v="25"/>
  </r>
  <r>
    <x v="0"/>
    <n v="6"/>
    <x v="1"/>
    <x v="1"/>
    <n v="0.15"/>
    <n v="590"/>
    <n v="88.5"/>
    <x v="1"/>
    <x v="14"/>
    <x v="2"/>
    <x v="29"/>
  </r>
  <r>
    <x v="0"/>
    <n v="12"/>
    <x v="4"/>
    <x v="0"/>
    <n v="0.27999999999999997"/>
    <n v="1515"/>
    <n v="424.2"/>
    <x v="6"/>
    <x v="11"/>
    <x v="2"/>
    <x v="30"/>
  </r>
  <r>
    <x v="1"/>
    <n v="4"/>
    <x v="3"/>
    <x v="1"/>
    <n v="7.9999999999999988E-2"/>
    <n v="912"/>
    <n v="72.959999999999994"/>
    <x v="2"/>
    <x v="4"/>
    <x v="2"/>
    <x v="20"/>
  </r>
  <r>
    <x v="2"/>
    <n v="1"/>
    <x v="9"/>
    <x v="3"/>
    <n v="6.9999999999999993E-2"/>
    <n v="1394"/>
    <n v="97.58"/>
    <x v="3"/>
    <x v="18"/>
    <x v="2"/>
    <x v="27"/>
  </r>
  <r>
    <x v="2"/>
    <n v="3"/>
    <x v="10"/>
    <x v="3"/>
    <n v="0.22"/>
    <n v="2413"/>
    <n v="530.86"/>
    <x v="1"/>
    <x v="14"/>
    <x v="2"/>
    <x v="16"/>
  </r>
  <r>
    <x v="1"/>
    <n v="10"/>
    <x v="2"/>
    <x v="0"/>
    <n v="0.34"/>
    <n v="720"/>
    <n v="244.8"/>
    <x v="0"/>
    <x v="0"/>
    <x v="2"/>
    <x v="33"/>
  </r>
  <r>
    <x v="0"/>
    <n v="9"/>
    <x v="8"/>
    <x v="2"/>
    <n v="7.0000000000000007E-2"/>
    <n v="1016"/>
    <n v="71.12"/>
    <x v="1"/>
    <x v="14"/>
    <x v="2"/>
    <x v="42"/>
  </r>
  <r>
    <x v="2"/>
    <n v="11"/>
    <x v="0"/>
    <x v="0"/>
    <n v="0.12"/>
    <n v="1819"/>
    <n v="218.28"/>
    <x v="4"/>
    <x v="6"/>
    <x v="2"/>
    <x v="46"/>
  </r>
  <r>
    <x v="3"/>
    <n v="12"/>
    <x v="4"/>
    <x v="0"/>
    <n v="0.19"/>
    <n v="2284"/>
    <n v="433.96"/>
    <x v="0"/>
    <x v="20"/>
    <x v="2"/>
    <x v="14"/>
  </r>
  <r>
    <x v="2"/>
    <n v="8"/>
    <x v="6"/>
    <x v="2"/>
    <n v="0.31"/>
    <n v="1219"/>
    <n v="377.89"/>
    <x v="0"/>
    <x v="20"/>
    <x v="2"/>
    <x v="43"/>
  </r>
  <r>
    <x v="1"/>
    <n v="11"/>
    <x v="0"/>
    <x v="0"/>
    <n v="0.15000000000000002"/>
    <n v="2014"/>
    <n v="302.10000000000002"/>
    <x v="6"/>
    <x v="9"/>
    <x v="2"/>
    <x v="49"/>
  </r>
  <r>
    <x v="0"/>
    <n v="11"/>
    <x v="0"/>
    <x v="0"/>
    <n v="4.9999999999999996E-2"/>
    <n v="2387"/>
    <n v="119.35"/>
    <x v="2"/>
    <x v="2"/>
    <x v="2"/>
    <x v="8"/>
  </r>
  <r>
    <x v="1"/>
    <n v="10"/>
    <x v="2"/>
    <x v="0"/>
    <n v="0.08"/>
    <n v="1213"/>
    <n v="97.04"/>
    <x v="6"/>
    <x v="9"/>
    <x v="2"/>
    <x v="37"/>
  </r>
  <r>
    <x v="2"/>
    <n v="7"/>
    <x v="7"/>
    <x v="2"/>
    <n v="0.26"/>
    <n v="571"/>
    <n v="148.46"/>
    <x v="3"/>
    <x v="3"/>
    <x v="2"/>
    <x v="22"/>
  </r>
  <r>
    <x v="1"/>
    <n v="6"/>
    <x v="1"/>
    <x v="1"/>
    <n v="0.35000000000000003"/>
    <n v="1572"/>
    <n v="550.20000000000005"/>
    <x v="5"/>
    <x v="8"/>
    <x v="2"/>
    <x v="40"/>
  </r>
  <r>
    <x v="2"/>
    <n v="8"/>
    <x v="6"/>
    <x v="2"/>
    <n v="0.32999999999999996"/>
    <n v="1835"/>
    <n v="605.54999999999995"/>
    <x v="6"/>
    <x v="9"/>
    <x v="2"/>
    <x v="6"/>
  </r>
  <r>
    <x v="0"/>
    <n v="12"/>
    <x v="4"/>
    <x v="0"/>
    <n v="9.9999999999999992E-2"/>
    <n v="1531"/>
    <n v="153.1"/>
    <x v="4"/>
    <x v="7"/>
    <x v="2"/>
    <x v="3"/>
  </r>
  <r>
    <x v="3"/>
    <n v="11"/>
    <x v="0"/>
    <x v="0"/>
    <n v="0.13"/>
    <n v="2404"/>
    <n v="312.52"/>
    <x v="0"/>
    <x v="0"/>
    <x v="2"/>
    <x v="35"/>
  </r>
  <r>
    <x v="2"/>
    <n v="11"/>
    <x v="0"/>
    <x v="0"/>
    <n v="0.3"/>
    <n v="1751"/>
    <n v="525.29999999999995"/>
    <x v="2"/>
    <x v="21"/>
    <x v="2"/>
    <x v="35"/>
  </r>
  <r>
    <x v="0"/>
    <n v="2"/>
    <x v="11"/>
    <x v="3"/>
    <n v="9.0000000000000011E-2"/>
    <n v="927"/>
    <n v="83.43"/>
    <x v="6"/>
    <x v="13"/>
    <x v="2"/>
    <x v="9"/>
  </r>
  <r>
    <x v="0"/>
    <n v="10"/>
    <x v="2"/>
    <x v="0"/>
    <n v="0.36"/>
    <n v="1171"/>
    <n v="421.56"/>
    <x v="6"/>
    <x v="13"/>
    <x v="2"/>
    <x v="37"/>
  </r>
  <r>
    <x v="0"/>
    <n v="12"/>
    <x v="4"/>
    <x v="0"/>
    <n v="0.41000000000000003"/>
    <n v="1352"/>
    <n v="554.32000000000005"/>
    <x v="0"/>
    <x v="12"/>
    <x v="2"/>
    <x v="2"/>
  </r>
  <r>
    <x v="1"/>
    <n v="2"/>
    <x v="11"/>
    <x v="3"/>
    <n v="0.38"/>
    <n v="530"/>
    <n v="201.4"/>
    <x v="1"/>
    <x v="1"/>
    <x v="2"/>
    <x v="12"/>
  </r>
  <r>
    <x v="3"/>
    <n v="11"/>
    <x v="0"/>
    <x v="0"/>
    <n v="0.37"/>
    <n v="722"/>
    <n v="267.14"/>
    <x v="1"/>
    <x v="14"/>
    <x v="2"/>
    <x v="23"/>
  </r>
  <r>
    <x v="2"/>
    <n v="9"/>
    <x v="8"/>
    <x v="2"/>
    <n v="0.21"/>
    <n v="534"/>
    <n v="112.14"/>
    <x v="4"/>
    <x v="22"/>
    <x v="2"/>
    <x v="16"/>
  </r>
  <r>
    <x v="2"/>
    <n v="9"/>
    <x v="8"/>
    <x v="2"/>
    <n v="0.11"/>
    <n v="1016"/>
    <n v="111.76"/>
    <x v="5"/>
    <x v="17"/>
    <x v="2"/>
    <x v="12"/>
  </r>
  <r>
    <x v="2"/>
    <n v="9"/>
    <x v="8"/>
    <x v="2"/>
    <n v="0.37"/>
    <n v="583"/>
    <n v="215.71"/>
    <x v="0"/>
    <x v="0"/>
    <x v="2"/>
    <x v="23"/>
  </r>
  <r>
    <x v="1"/>
    <n v="12"/>
    <x v="4"/>
    <x v="0"/>
    <n v="0.23"/>
    <n v="1682"/>
    <n v="386.86"/>
    <x v="4"/>
    <x v="7"/>
    <x v="2"/>
    <x v="23"/>
  </r>
  <r>
    <x v="3"/>
    <n v="12"/>
    <x v="4"/>
    <x v="0"/>
    <n v="0.36"/>
    <n v="1665"/>
    <n v="599.4"/>
    <x v="2"/>
    <x v="21"/>
    <x v="2"/>
    <x v="1"/>
  </r>
  <r>
    <x v="2"/>
    <n v="12"/>
    <x v="4"/>
    <x v="0"/>
    <n v="0.32"/>
    <n v="782"/>
    <n v="250.24"/>
    <x v="1"/>
    <x v="1"/>
    <x v="2"/>
    <x v="17"/>
  </r>
  <r>
    <x v="0"/>
    <n v="5"/>
    <x v="5"/>
    <x v="1"/>
    <n v="0.31"/>
    <n v="2344"/>
    <n v="726.64"/>
    <x v="0"/>
    <x v="0"/>
    <x v="2"/>
    <x v="21"/>
  </r>
  <r>
    <x v="3"/>
    <n v="11"/>
    <x v="0"/>
    <x v="0"/>
    <n v="4.9999999999999996E-2"/>
    <n v="2176"/>
    <n v="108.8"/>
    <x v="0"/>
    <x v="0"/>
    <x v="2"/>
    <x v="28"/>
  </r>
  <r>
    <x v="0"/>
    <n v="8"/>
    <x v="6"/>
    <x v="2"/>
    <n v="0.19"/>
    <n v="1880"/>
    <n v="357.2"/>
    <x v="2"/>
    <x v="2"/>
    <x v="2"/>
    <x v="36"/>
  </r>
  <r>
    <x v="1"/>
    <n v="6"/>
    <x v="1"/>
    <x v="1"/>
    <n v="0.19"/>
    <n v="1743"/>
    <n v="331.17"/>
    <x v="5"/>
    <x v="8"/>
    <x v="2"/>
    <x v="45"/>
  </r>
  <r>
    <x v="1"/>
    <n v="12"/>
    <x v="4"/>
    <x v="0"/>
    <n v="0.24"/>
    <n v="1030"/>
    <n v="247.2"/>
    <x v="5"/>
    <x v="17"/>
    <x v="2"/>
    <x v="5"/>
  </r>
  <r>
    <x v="0"/>
    <n v="12"/>
    <x v="4"/>
    <x v="0"/>
    <n v="0.16"/>
    <n v="1875"/>
    <n v="300"/>
    <x v="5"/>
    <x v="10"/>
    <x v="2"/>
    <x v="11"/>
  </r>
  <r>
    <x v="0"/>
    <n v="4"/>
    <x v="3"/>
    <x v="1"/>
    <n v="0.23"/>
    <n v="2233"/>
    <n v="513.59"/>
    <x v="3"/>
    <x v="16"/>
    <x v="2"/>
    <x v="10"/>
  </r>
  <r>
    <x v="3"/>
    <n v="8"/>
    <x v="6"/>
    <x v="2"/>
    <n v="9.0000000000000011E-2"/>
    <n v="1206"/>
    <n v="108.54"/>
    <x v="0"/>
    <x v="0"/>
    <x v="2"/>
    <x v="7"/>
  </r>
  <r>
    <x v="1"/>
    <n v="12"/>
    <x v="4"/>
    <x v="0"/>
    <n v="0.35000000000000003"/>
    <n v="1517"/>
    <n v="530.95000000000005"/>
    <x v="3"/>
    <x v="3"/>
    <x v="2"/>
    <x v="45"/>
  </r>
  <r>
    <x v="0"/>
    <n v="9"/>
    <x v="8"/>
    <x v="2"/>
    <n v="0.39999999999999997"/>
    <n v="2266"/>
    <n v="906.4"/>
    <x v="6"/>
    <x v="19"/>
    <x v="2"/>
    <x v="27"/>
  </r>
  <r>
    <x v="1"/>
    <n v="8"/>
    <x v="6"/>
    <x v="2"/>
    <n v="0.25"/>
    <n v="981"/>
    <n v="245.25"/>
    <x v="3"/>
    <x v="5"/>
    <x v="2"/>
    <x v="5"/>
  </r>
  <r>
    <x v="3"/>
    <n v="7"/>
    <x v="7"/>
    <x v="2"/>
    <n v="0.16"/>
    <n v="1796"/>
    <n v="287.36"/>
    <x v="0"/>
    <x v="0"/>
    <x v="2"/>
    <x v="13"/>
  </r>
  <r>
    <x v="1"/>
    <n v="12"/>
    <x v="4"/>
    <x v="0"/>
    <n v="0.06"/>
    <n v="1867"/>
    <n v="112.02"/>
    <x v="0"/>
    <x v="12"/>
    <x v="2"/>
    <x v="38"/>
  </r>
  <r>
    <x v="1"/>
    <n v="10"/>
    <x v="2"/>
    <x v="0"/>
    <n v="0.3"/>
    <n v="1773"/>
    <n v="531.9"/>
    <x v="1"/>
    <x v="1"/>
    <x v="2"/>
    <x v="7"/>
  </r>
  <r>
    <x v="3"/>
    <n v="9"/>
    <x v="8"/>
    <x v="2"/>
    <n v="0.06"/>
    <n v="596"/>
    <n v="35.76"/>
    <x v="4"/>
    <x v="7"/>
    <x v="2"/>
    <x v="26"/>
  </r>
  <r>
    <x v="1"/>
    <n v="12"/>
    <x v="4"/>
    <x v="0"/>
    <n v="0.10999999999999999"/>
    <n v="835"/>
    <n v="91.85"/>
    <x v="4"/>
    <x v="7"/>
    <x v="2"/>
    <x v="42"/>
  </r>
  <r>
    <x v="3"/>
    <n v="10"/>
    <x v="2"/>
    <x v="0"/>
    <n v="0.44999999999999996"/>
    <n v="2399"/>
    <n v="1079.55"/>
    <x v="4"/>
    <x v="22"/>
    <x v="2"/>
    <x v="21"/>
  </r>
  <r>
    <x v="1"/>
    <n v="12"/>
    <x v="4"/>
    <x v="0"/>
    <n v="0.22"/>
    <n v="2314"/>
    <n v="509.08"/>
    <x v="1"/>
    <x v="1"/>
    <x v="2"/>
    <x v="22"/>
  </r>
  <r>
    <x v="3"/>
    <n v="12"/>
    <x v="4"/>
    <x v="0"/>
    <n v="0.33"/>
    <n v="1158"/>
    <n v="382.14"/>
    <x v="4"/>
    <x v="22"/>
    <x v="2"/>
    <x v="43"/>
  </r>
  <r>
    <x v="1"/>
    <n v="2"/>
    <x v="11"/>
    <x v="3"/>
    <n v="0.42000000000000004"/>
    <n v="948"/>
    <n v="398.16"/>
    <x v="6"/>
    <x v="19"/>
    <x v="3"/>
    <x v="13"/>
  </r>
  <r>
    <x v="2"/>
    <n v="12"/>
    <x v="4"/>
    <x v="0"/>
    <n v="0.4"/>
    <n v="852"/>
    <n v="340.8"/>
    <x v="5"/>
    <x v="17"/>
    <x v="3"/>
    <x v="1"/>
  </r>
  <r>
    <x v="1"/>
    <n v="2"/>
    <x v="11"/>
    <x v="3"/>
    <n v="0.15"/>
    <n v="969"/>
    <n v="145.35"/>
    <x v="2"/>
    <x v="4"/>
    <x v="3"/>
    <x v="44"/>
  </r>
  <r>
    <x v="1"/>
    <n v="12"/>
    <x v="4"/>
    <x v="0"/>
    <n v="0.28000000000000003"/>
    <n v="781"/>
    <n v="218.68"/>
    <x v="0"/>
    <x v="12"/>
    <x v="3"/>
    <x v="30"/>
  </r>
  <r>
    <x v="3"/>
    <n v="10"/>
    <x v="2"/>
    <x v="0"/>
    <n v="0.13999999999999999"/>
    <n v="1676"/>
    <n v="234.64"/>
    <x v="1"/>
    <x v="14"/>
    <x v="3"/>
    <x v="22"/>
  </r>
  <r>
    <x v="3"/>
    <n v="3"/>
    <x v="10"/>
    <x v="3"/>
    <n v="0.17"/>
    <n v="1054"/>
    <n v="179.18"/>
    <x v="3"/>
    <x v="3"/>
    <x v="3"/>
    <x v="4"/>
  </r>
  <r>
    <x v="1"/>
    <n v="2"/>
    <x v="11"/>
    <x v="3"/>
    <n v="0.28000000000000003"/>
    <n v="626"/>
    <n v="175.28"/>
    <x v="4"/>
    <x v="7"/>
    <x v="3"/>
    <x v="29"/>
  </r>
  <r>
    <x v="2"/>
    <n v="8"/>
    <x v="6"/>
    <x v="2"/>
    <n v="0.36"/>
    <n v="1119"/>
    <n v="402.84"/>
    <x v="1"/>
    <x v="14"/>
    <x v="3"/>
    <x v="27"/>
  </r>
  <r>
    <x v="3"/>
    <n v="11"/>
    <x v="0"/>
    <x v="0"/>
    <n v="0.17"/>
    <n v="2301"/>
    <n v="391.17"/>
    <x v="1"/>
    <x v="14"/>
    <x v="3"/>
    <x v="42"/>
  </r>
  <r>
    <x v="3"/>
    <n v="11"/>
    <x v="0"/>
    <x v="0"/>
    <n v="0.16999999999999998"/>
    <n v="2427"/>
    <n v="412.59"/>
    <x v="0"/>
    <x v="20"/>
    <x v="3"/>
    <x v="42"/>
  </r>
  <r>
    <x v="2"/>
    <n v="12"/>
    <x v="4"/>
    <x v="0"/>
    <n v="0.24000000000000002"/>
    <n v="2053"/>
    <n v="492.72"/>
    <x v="3"/>
    <x v="5"/>
    <x v="3"/>
    <x v="24"/>
  </r>
  <r>
    <x v="2"/>
    <n v="6"/>
    <x v="1"/>
    <x v="1"/>
    <n v="0.28999999999999998"/>
    <n v="1728"/>
    <n v="501.12"/>
    <x v="5"/>
    <x v="17"/>
    <x v="3"/>
    <x v="7"/>
  </r>
  <r>
    <x v="2"/>
    <n v="6"/>
    <x v="1"/>
    <x v="1"/>
    <n v="0.06"/>
    <n v="1204"/>
    <n v="72.239999999999995"/>
    <x v="4"/>
    <x v="7"/>
    <x v="3"/>
    <x v="47"/>
  </r>
  <r>
    <x v="2"/>
    <n v="12"/>
    <x v="4"/>
    <x v="0"/>
    <n v="0.18"/>
    <n v="1934"/>
    <n v="348.12"/>
    <x v="2"/>
    <x v="15"/>
    <x v="3"/>
    <x v="1"/>
  </r>
  <r>
    <x v="1"/>
    <n v="8"/>
    <x v="6"/>
    <x v="2"/>
    <n v="0.45"/>
    <n v="1730"/>
    <n v="778.5"/>
    <x v="6"/>
    <x v="13"/>
    <x v="3"/>
    <x v="18"/>
  </r>
  <r>
    <x v="1"/>
    <n v="12"/>
    <x v="4"/>
    <x v="0"/>
    <n v="0.37000000000000005"/>
    <n v="2011"/>
    <n v="744.07"/>
    <x v="0"/>
    <x v="0"/>
    <x v="3"/>
    <x v="47"/>
  </r>
  <r>
    <x v="3"/>
    <n v="11"/>
    <x v="0"/>
    <x v="0"/>
    <n v="0.16"/>
    <n v="1340"/>
    <n v="214.4"/>
    <x v="1"/>
    <x v="1"/>
    <x v="3"/>
    <x v="13"/>
  </r>
  <r>
    <x v="3"/>
    <n v="8"/>
    <x v="6"/>
    <x v="2"/>
    <n v="0.18000000000000002"/>
    <n v="2062"/>
    <n v="371.16"/>
    <x v="4"/>
    <x v="6"/>
    <x v="3"/>
    <x v="6"/>
  </r>
  <r>
    <x v="0"/>
    <n v="3"/>
    <x v="10"/>
    <x v="3"/>
    <n v="0.39"/>
    <n v="762"/>
    <n v="297.18"/>
    <x v="5"/>
    <x v="8"/>
    <x v="3"/>
    <x v="21"/>
  </r>
  <r>
    <x v="0"/>
    <n v="9"/>
    <x v="8"/>
    <x v="2"/>
    <n v="0.19999999999999998"/>
    <n v="978"/>
    <n v="195.6"/>
    <x v="4"/>
    <x v="6"/>
    <x v="3"/>
    <x v="25"/>
  </r>
  <r>
    <x v="3"/>
    <n v="9"/>
    <x v="8"/>
    <x v="2"/>
    <n v="0.43"/>
    <n v="2068"/>
    <n v="889.24"/>
    <x v="2"/>
    <x v="4"/>
    <x v="3"/>
    <x v="22"/>
  </r>
  <r>
    <x v="1"/>
    <n v="12"/>
    <x v="4"/>
    <x v="0"/>
    <n v="0.30000000000000004"/>
    <n v="566"/>
    <n v="169.8"/>
    <x v="5"/>
    <x v="10"/>
    <x v="3"/>
    <x v="32"/>
  </r>
  <r>
    <x v="2"/>
    <n v="5"/>
    <x v="5"/>
    <x v="1"/>
    <n v="0.33"/>
    <n v="1347"/>
    <n v="444.51"/>
    <x v="0"/>
    <x v="0"/>
    <x v="3"/>
    <x v="2"/>
  </r>
  <r>
    <x v="1"/>
    <n v="6"/>
    <x v="1"/>
    <x v="1"/>
    <n v="0.39"/>
    <n v="1972"/>
    <n v="769.08"/>
    <x v="1"/>
    <x v="14"/>
    <x v="3"/>
    <x v="24"/>
  </r>
  <r>
    <x v="0"/>
    <n v="6"/>
    <x v="1"/>
    <x v="1"/>
    <n v="0.27"/>
    <n v="1074"/>
    <n v="289.98"/>
    <x v="3"/>
    <x v="3"/>
    <x v="3"/>
    <x v="26"/>
  </r>
  <r>
    <x v="2"/>
    <n v="7"/>
    <x v="7"/>
    <x v="2"/>
    <n v="0.43"/>
    <n v="1818"/>
    <n v="781.74"/>
    <x v="0"/>
    <x v="12"/>
    <x v="3"/>
    <x v="15"/>
  </r>
  <r>
    <x v="3"/>
    <n v="5"/>
    <x v="5"/>
    <x v="1"/>
    <n v="0.39"/>
    <n v="2230"/>
    <n v="869.7"/>
    <x v="3"/>
    <x v="16"/>
    <x v="3"/>
    <x v="41"/>
  </r>
  <r>
    <x v="3"/>
    <n v="12"/>
    <x v="4"/>
    <x v="0"/>
    <n v="0.11"/>
    <n v="900"/>
    <n v="99"/>
    <x v="0"/>
    <x v="20"/>
    <x v="3"/>
    <x v="9"/>
  </r>
  <r>
    <x v="3"/>
    <n v="9"/>
    <x v="8"/>
    <x v="2"/>
    <n v="0.43000000000000005"/>
    <n v="2174"/>
    <n v="934.82"/>
    <x v="2"/>
    <x v="15"/>
    <x v="3"/>
    <x v="26"/>
  </r>
  <r>
    <x v="3"/>
    <n v="8"/>
    <x v="6"/>
    <x v="2"/>
    <n v="0.06"/>
    <n v="690"/>
    <n v="41.4"/>
    <x v="0"/>
    <x v="12"/>
    <x v="3"/>
    <x v="14"/>
  </r>
  <r>
    <x v="3"/>
    <n v="12"/>
    <x v="4"/>
    <x v="0"/>
    <n v="0.32"/>
    <n v="2096"/>
    <n v="670.72"/>
    <x v="1"/>
    <x v="14"/>
    <x v="3"/>
    <x v="23"/>
  </r>
  <r>
    <x v="3"/>
    <n v="1"/>
    <x v="9"/>
    <x v="3"/>
    <n v="0.22"/>
    <n v="1693"/>
    <n v="372.46"/>
    <x v="6"/>
    <x v="11"/>
    <x v="3"/>
    <x v="48"/>
  </r>
  <r>
    <x v="3"/>
    <n v="4"/>
    <x v="3"/>
    <x v="1"/>
    <n v="0.39"/>
    <n v="1610"/>
    <n v="627.9"/>
    <x v="3"/>
    <x v="3"/>
    <x v="3"/>
    <x v="3"/>
  </r>
  <r>
    <x v="0"/>
    <n v="5"/>
    <x v="5"/>
    <x v="1"/>
    <n v="0.3"/>
    <n v="2436"/>
    <n v="730.8"/>
    <x v="0"/>
    <x v="0"/>
    <x v="3"/>
    <x v="11"/>
  </r>
  <r>
    <x v="3"/>
    <n v="9"/>
    <x v="8"/>
    <x v="2"/>
    <n v="0.43"/>
    <n v="561"/>
    <n v="241.23"/>
    <x v="4"/>
    <x v="7"/>
    <x v="3"/>
    <x v="43"/>
  </r>
  <r>
    <x v="3"/>
    <n v="10"/>
    <x v="2"/>
    <x v="0"/>
    <n v="0.31"/>
    <n v="1473"/>
    <n v="456.63"/>
    <x v="1"/>
    <x v="1"/>
    <x v="3"/>
    <x v="19"/>
  </r>
  <r>
    <x v="3"/>
    <n v="5"/>
    <x v="5"/>
    <x v="1"/>
    <n v="0.27999999999999997"/>
    <n v="697"/>
    <n v="195.16"/>
    <x v="3"/>
    <x v="5"/>
    <x v="3"/>
    <x v="6"/>
  </r>
  <r>
    <x v="1"/>
    <n v="6"/>
    <x v="1"/>
    <x v="1"/>
    <n v="0.21000000000000002"/>
    <n v="1385"/>
    <n v="290.85000000000002"/>
    <x v="4"/>
    <x v="6"/>
    <x v="3"/>
    <x v="4"/>
  </r>
  <r>
    <x v="2"/>
    <n v="6"/>
    <x v="1"/>
    <x v="1"/>
    <n v="0.35"/>
    <n v="794"/>
    <n v="277.89999999999998"/>
    <x v="2"/>
    <x v="15"/>
    <x v="3"/>
    <x v="16"/>
  </r>
  <r>
    <x v="2"/>
    <n v="6"/>
    <x v="1"/>
    <x v="1"/>
    <n v="0.1"/>
    <n v="1009"/>
    <n v="100.9"/>
    <x v="6"/>
    <x v="19"/>
    <x v="3"/>
    <x v="38"/>
  </r>
  <r>
    <x v="2"/>
    <n v="6"/>
    <x v="1"/>
    <x v="1"/>
    <n v="0.27999999999999997"/>
    <n v="2368"/>
    <n v="663.04"/>
    <x v="6"/>
    <x v="11"/>
    <x v="3"/>
    <x v="44"/>
  </r>
  <r>
    <x v="0"/>
    <n v="11"/>
    <x v="0"/>
    <x v="0"/>
    <n v="0.26"/>
    <n v="950"/>
    <n v="247"/>
    <x v="5"/>
    <x v="17"/>
    <x v="3"/>
    <x v="45"/>
  </r>
  <r>
    <x v="3"/>
    <n v="5"/>
    <x v="5"/>
    <x v="1"/>
    <n v="0.12"/>
    <n v="1787"/>
    <n v="214.44"/>
    <x v="0"/>
    <x v="12"/>
    <x v="3"/>
    <x v="15"/>
  </r>
  <r>
    <x v="3"/>
    <n v="11"/>
    <x v="0"/>
    <x v="0"/>
    <n v="0.44"/>
    <n v="1000"/>
    <n v="440"/>
    <x v="5"/>
    <x v="10"/>
    <x v="3"/>
    <x v="13"/>
  </r>
  <r>
    <x v="3"/>
    <n v="1"/>
    <x v="9"/>
    <x v="3"/>
    <n v="9.9999999999999992E-2"/>
    <n v="938"/>
    <n v="93.8"/>
    <x v="4"/>
    <x v="6"/>
    <x v="3"/>
    <x v="28"/>
  </r>
  <r>
    <x v="2"/>
    <n v="11"/>
    <x v="0"/>
    <x v="0"/>
    <n v="0.21000000000000002"/>
    <n v="1094"/>
    <n v="229.74"/>
    <x v="6"/>
    <x v="11"/>
    <x v="3"/>
    <x v="9"/>
  </r>
  <r>
    <x v="2"/>
    <n v="5"/>
    <x v="5"/>
    <x v="1"/>
    <n v="0.1"/>
    <n v="1399"/>
    <n v="139.9"/>
    <x v="2"/>
    <x v="4"/>
    <x v="3"/>
    <x v="2"/>
  </r>
  <r>
    <x v="0"/>
    <n v="12"/>
    <x v="4"/>
    <x v="0"/>
    <n v="0.24000000000000002"/>
    <n v="1445"/>
    <n v="346.8"/>
    <x v="5"/>
    <x v="10"/>
    <x v="3"/>
    <x v="4"/>
  </r>
  <r>
    <x v="2"/>
    <n v="9"/>
    <x v="8"/>
    <x v="2"/>
    <n v="0.3"/>
    <n v="1716"/>
    <n v="514.79999999999995"/>
    <x v="5"/>
    <x v="8"/>
    <x v="3"/>
    <x v="36"/>
  </r>
  <r>
    <x v="0"/>
    <n v="3"/>
    <x v="10"/>
    <x v="3"/>
    <n v="0.36"/>
    <n v="1382"/>
    <n v="497.52"/>
    <x v="1"/>
    <x v="14"/>
    <x v="3"/>
    <x v="22"/>
  </r>
  <r>
    <x v="0"/>
    <n v="6"/>
    <x v="1"/>
    <x v="1"/>
    <n v="0.32"/>
    <n v="1554"/>
    <n v="497.28"/>
    <x v="4"/>
    <x v="22"/>
    <x v="3"/>
    <x v="23"/>
  </r>
  <r>
    <x v="1"/>
    <n v="10"/>
    <x v="2"/>
    <x v="0"/>
    <n v="0.29000000000000004"/>
    <n v="2302"/>
    <n v="667.58"/>
    <x v="1"/>
    <x v="14"/>
    <x v="3"/>
    <x v="41"/>
  </r>
  <r>
    <x v="0"/>
    <n v="5"/>
    <x v="5"/>
    <x v="1"/>
    <n v="0.16999999999999998"/>
    <n v="624"/>
    <n v="106.08"/>
    <x v="1"/>
    <x v="1"/>
    <x v="3"/>
    <x v="7"/>
  </r>
  <r>
    <x v="0"/>
    <n v="8"/>
    <x v="6"/>
    <x v="2"/>
    <n v="0.35"/>
    <n v="1610"/>
    <n v="563.5"/>
    <x v="3"/>
    <x v="3"/>
    <x v="3"/>
    <x v="8"/>
  </r>
  <r>
    <x v="2"/>
    <n v="12"/>
    <x v="4"/>
    <x v="0"/>
    <n v="0.19999999999999998"/>
    <n v="1331"/>
    <n v="266.2"/>
    <x v="2"/>
    <x v="2"/>
    <x v="3"/>
    <x v="24"/>
  </r>
  <r>
    <x v="0"/>
    <n v="5"/>
    <x v="5"/>
    <x v="1"/>
    <n v="0.17"/>
    <n v="1252"/>
    <n v="212.84"/>
    <x v="5"/>
    <x v="17"/>
    <x v="3"/>
    <x v="43"/>
  </r>
  <r>
    <x v="3"/>
    <n v="1"/>
    <x v="9"/>
    <x v="3"/>
    <n v="0.18"/>
    <n v="766"/>
    <n v="137.88"/>
    <x v="1"/>
    <x v="14"/>
    <x v="3"/>
    <x v="43"/>
  </r>
  <r>
    <x v="0"/>
    <n v="8"/>
    <x v="6"/>
    <x v="2"/>
    <n v="0.38"/>
    <n v="1163"/>
    <n v="441.94"/>
    <x v="4"/>
    <x v="6"/>
    <x v="3"/>
    <x v="45"/>
  </r>
  <r>
    <x v="2"/>
    <n v="12"/>
    <x v="4"/>
    <x v="0"/>
    <n v="0.13"/>
    <n v="885"/>
    <n v="115.05"/>
    <x v="0"/>
    <x v="20"/>
    <x v="3"/>
    <x v="21"/>
  </r>
  <r>
    <x v="2"/>
    <n v="11"/>
    <x v="0"/>
    <x v="0"/>
    <n v="0.37"/>
    <n v="632"/>
    <n v="233.84"/>
    <x v="2"/>
    <x v="21"/>
    <x v="3"/>
    <x v="22"/>
  </r>
  <r>
    <x v="3"/>
    <n v="12"/>
    <x v="4"/>
    <x v="0"/>
    <n v="0.31"/>
    <n v="1778"/>
    <n v="551.17999999999995"/>
    <x v="5"/>
    <x v="17"/>
    <x v="3"/>
    <x v="29"/>
  </r>
  <r>
    <x v="3"/>
    <n v="6"/>
    <x v="1"/>
    <x v="1"/>
    <n v="0.21999999999999997"/>
    <n v="1547"/>
    <n v="340.34"/>
    <x v="6"/>
    <x v="11"/>
    <x v="3"/>
    <x v="15"/>
  </r>
  <r>
    <x v="1"/>
    <n v="9"/>
    <x v="8"/>
    <x v="2"/>
    <n v="0.36"/>
    <n v="991"/>
    <n v="356.76"/>
    <x v="4"/>
    <x v="6"/>
    <x v="3"/>
    <x v="14"/>
  </r>
  <r>
    <x v="0"/>
    <n v="9"/>
    <x v="8"/>
    <x v="2"/>
    <n v="0.28000000000000003"/>
    <n v="1995"/>
    <n v="558.6"/>
    <x v="3"/>
    <x v="18"/>
    <x v="3"/>
    <x v="20"/>
  </r>
  <r>
    <x v="1"/>
    <n v="6"/>
    <x v="1"/>
    <x v="1"/>
    <n v="0.42000000000000004"/>
    <n v="615"/>
    <n v="258.3"/>
    <x v="1"/>
    <x v="1"/>
    <x v="3"/>
    <x v="28"/>
  </r>
  <r>
    <x v="0"/>
    <n v="10"/>
    <x v="2"/>
    <x v="0"/>
    <n v="0.38"/>
    <n v="2114"/>
    <n v="803.32"/>
    <x v="0"/>
    <x v="20"/>
    <x v="3"/>
    <x v="10"/>
  </r>
  <r>
    <x v="2"/>
    <n v="11"/>
    <x v="0"/>
    <x v="0"/>
    <n v="0.38"/>
    <n v="989"/>
    <n v="375.82"/>
    <x v="1"/>
    <x v="14"/>
    <x v="3"/>
    <x v="25"/>
  </r>
  <r>
    <x v="2"/>
    <n v="9"/>
    <x v="8"/>
    <x v="2"/>
    <n v="0.13999999999999999"/>
    <n v="663"/>
    <n v="92.82"/>
    <x v="6"/>
    <x v="13"/>
    <x v="3"/>
    <x v="28"/>
  </r>
  <r>
    <x v="3"/>
    <n v="10"/>
    <x v="2"/>
    <x v="0"/>
    <n v="0.36"/>
    <n v="1290"/>
    <n v="464.4"/>
    <x v="2"/>
    <x v="21"/>
    <x v="3"/>
    <x v="10"/>
  </r>
  <r>
    <x v="1"/>
    <n v="11"/>
    <x v="0"/>
    <x v="0"/>
    <n v="0.11"/>
    <n v="1116"/>
    <n v="122.76"/>
    <x v="4"/>
    <x v="22"/>
    <x v="3"/>
    <x v="33"/>
  </r>
  <r>
    <x v="3"/>
    <n v="1"/>
    <x v="9"/>
    <x v="3"/>
    <n v="0.24"/>
    <n v="1937"/>
    <n v="464.88"/>
    <x v="3"/>
    <x v="5"/>
    <x v="3"/>
    <x v="2"/>
  </r>
  <r>
    <x v="0"/>
    <n v="8"/>
    <x v="6"/>
    <x v="2"/>
    <n v="0.19"/>
    <n v="969"/>
    <n v="184.11"/>
    <x v="3"/>
    <x v="18"/>
    <x v="3"/>
    <x v="18"/>
  </r>
  <r>
    <x v="0"/>
    <n v="8"/>
    <x v="6"/>
    <x v="2"/>
    <n v="0.21"/>
    <n v="2056"/>
    <n v="431.76"/>
    <x v="4"/>
    <x v="7"/>
    <x v="3"/>
    <x v="1"/>
  </r>
  <r>
    <x v="2"/>
    <n v="5"/>
    <x v="5"/>
    <x v="1"/>
    <n v="0.42"/>
    <n v="2351"/>
    <n v="987.42"/>
    <x v="3"/>
    <x v="5"/>
    <x v="3"/>
    <x v="8"/>
  </r>
  <r>
    <x v="3"/>
    <n v="11"/>
    <x v="0"/>
    <x v="0"/>
    <n v="0.22"/>
    <n v="2183"/>
    <n v="480.26"/>
    <x v="1"/>
    <x v="14"/>
    <x v="3"/>
    <x v="21"/>
  </r>
  <r>
    <x v="3"/>
    <n v="11"/>
    <x v="0"/>
    <x v="0"/>
    <n v="0.3"/>
    <n v="537"/>
    <n v="161.1"/>
    <x v="0"/>
    <x v="12"/>
    <x v="3"/>
    <x v="8"/>
  </r>
  <r>
    <x v="2"/>
    <n v="8"/>
    <x v="6"/>
    <x v="2"/>
    <n v="0.31"/>
    <n v="1534"/>
    <n v="475.54"/>
    <x v="1"/>
    <x v="14"/>
    <x v="3"/>
    <x v="4"/>
  </r>
  <r>
    <x v="0"/>
    <n v="8"/>
    <x v="6"/>
    <x v="2"/>
    <n v="0.33"/>
    <n v="2434"/>
    <n v="803.22"/>
    <x v="5"/>
    <x v="10"/>
    <x v="3"/>
    <x v="5"/>
  </r>
  <r>
    <x v="2"/>
    <n v="9"/>
    <x v="8"/>
    <x v="2"/>
    <n v="0.35000000000000003"/>
    <n v="2252"/>
    <n v="788.2"/>
    <x v="4"/>
    <x v="6"/>
    <x v="4"/>
    <x v="3"/>
  </r>
  <r>
    <x v="2"/>
    <n v="9"/>
    <x v="8"/>
    <x v="2"/>
    <n v="9.9999999999999992E-2"/>
    <n v="2122"/>
    <n v="212.2"/>
    <x v="4"/>
    <x v="6"/>
    <x v="4"/>
    <x v="35"/>
  </r>
  <r>
    <x v="0"/>
    <n v="10"/>
    <x v="2"/>
    <x v="0"/>
    <n v="0.05"/>
    <n v="1739"/>
    <n v="86.95"/>
    <x v="0"/>
    <x v="20"/>
    <x v="4"/>
    <x v="2"/>
  </r>
  <r>
    <x v="0"/>
    <n v="2"/>
    <x v="11"/>
    <x v="3"/>
    <n v="0.26"/>
    <n v="1829"/>
    <n v="475.54"/>
    <x v="4"/>
    <x v="7"/>
    <x v="4"/>
    <x v="47"/>
  </r>
  <r>
    <x v="0"/>
    <n v="11"/>
    <x v="0"/>
    <x v="0"/>
    <n v="0.26"/>
    <n v="1491"/>
    <n v="387.66"/>
    <x v="0"/>
    <x v="0"/>
    <x v="4"/>
    <x v="8"/>
  </r>
  <r>
    <x v="0"/>
    <n v="3"/>
    <x v="10"/>
    <x v="3"/>
    <n v="0.05"/>
    <n v="2383"/>
    <n v="119.15"/>
    <x v="5"/>
    <x v="8"/>
    <x v="4"/>
    <x v="46"/>
  </r>
  <r>
    <x v="3"/>
    <n v="3"/>
    <x v="10"/>
    <x v="3"/>
    <n v="0.18000000000000002"/>
    <n v="968"/>
    <n v="174.24"/>
    <x v="4"/>
    <x v="6"/>
    <x v="4"/>
    <x v="29"/>
  </r>
  <r>
    <x v="1"/>
    <n v="5"/>
    <x v="5"/>
    <x v="1"/>
    <n v="0.17"/>
    <n v="1762"/>
    <n v="299.54000000000002"/>
    <x v="2"/>
    <x v="15"/>
    <x v="4"/>
    <x v="42"/>
  </r>
  <r>
    <x v="2"/>
    <n v="6"/>
    <x v="1"/>
    <x v="1"/>
    <n v="0.12"/>
    <n v="1623"/>
    <n v="194.76"/>
    <x v="0"/>
    <x v="20"/>
    <x v="4"/>
    <x v="20"/>
  </r>
  <r>
    <x v="3"/>
    <n v="3"/>
    <x v="10"/>
    <x v="3"/>
    <n v="0.19999999999999998"/>
    <n v="1536"/>
    <n v="307.2"/>
    <x v="3"/>
    <x v="18"/>
    <x v="4"/>
    <x v="43"/>
  </r>
  <r>
    <x v="0"/>
    <n v="4"/>
    <x v="3"/>
    <x v="1"/>
    <n v="0.41"/>
    <n v="829"/>
    <n v="339.89"/>
    <x v="6"/>
    <x v="9"/>
    <x v="4"/>
    <x v="28"/>
  </r>
  <r>
    <x v="3"/>
    <n v="4"/>
    <x v="3"/>
    <x v="1"/>
    <n v="0.33999999999999997"/>
    <n v="828"/>
    <n v="281.52"/>
    <x v="5"/>
    <x v="8"/>
    <x v="4"/>
    <x v="5"/>
  </r>
  <r>
    <x v="0"/>
    <n v="5"/>
    <x v="5"/>
    <x v="1"/>
    <n v="0.28000000000000003"/>
    <n v="1308"/>
    <n v="366.24"/>
    <x v="2"/>
    <x v="15"/>
    <x v="4"/>
    <x v="29"/>
  </r>
  <r>
    <x v="3"/>
    <n v="10"/>
    <x v="2"/>
    <x v="0"/>
    <n v="0.42000000000000004"/>
    <n v="1441"/>
    <n v="605.22"/>
    <x v="4"/>
    <x v="22"/>
    <x v="4"/>
    <x v="1"/>
  </r>
  <r>
    <x v="1"/>
    <n v="10"/>
    <x v="2"/>
    <x v="0"/>
    <n v="6.9999999999999993E-2"/>
    <n v="2305"/>
    <n v="161.35"/>
    <x v="0"/>
    <x v="12"/>
    <x v="4"/>
    <x v="31"/>
  </r>
  <r>
    <x v="0"/>
    <n v="11"/>
    <x v="0"/>
    <x v="0"/>
    <n v="0.24000000000000002"/>
    <n v="1803"/>
    <n v="432.72"/>
    <x v="3"/>
    <x v="16"/>
    <x v="4"/>
    <x v="5"/>
  </r>
  <r>
    <x v="0"/>
    <n v="11"/>
    <x v="0"/>
    <x v="0"/>
    <n v="0.2"/>
    <n v="556"/>
    <n v="111.2"/>
    <x v="1"/>
    <x v="14"/>
    <x v="4"/>
    <x v="28"/>
  </r>
  <r>
    <x v="3"/>
    <n v="9"/>
    <x v="8"/>
    <x v="2"/>
    <n v="0.28999999999999998"/>
    <n v="2335"/>
    <n v="677.15"/>
    <x v="3"/>
    <x v="5"/>
    <x v="4"/>
    <x v="20"/>
  </r>
  <r>
    <x v="0"/>
    <n v="12"/>
    <x v="4"/>
    <x v="0"/>
    <n v="0.05"/>
    <n v="1324"/>
    <n v="66.2"/>
    <x v="1"/>
    <x v="14"/>
    <x v="4"/>
    <x v="38"/>
  </r>
  <r>
    <x v="1"/>
    <n v="8"/>
    <x v="6"/>
    <x v="2"/>
    <n v="0.33"/>
    <n v="1400"/>
    <n v="462"/>
    <x v="6"/>
    <x v="9"/>
    <x v="4"/>
    <x v="13"/>
  </r>
  <r>
    <x v="1"/>
    <n v="4"/>
    <x v="3"/>
    <x v="1"/>
    <n v="0.37"/>
    <n v="1768"/>
    <n v="654.16"/>
    <x v="4"/>
    <x v="22"/>
    <x v="4"/>
    <x v="2"/>
  </r>
  <r>
    <x v="0"/>
    <n v="9"/>
    <x v="8"/>
    <x v="2"/>
    <n v="0.1"/>
    <n v="949"/>
    <n v="94.9"/>
    <x v="6"/>
    <x v="13"/>
    <x v="4"/>
    <x v="20"/>
  </r>
  <r>
    <x v="3"/>
    <n v="12"/>
    <x v="4"/>
    <x v="0"/>
    <n v="0.13999999999999999"/>
    <n v="1548"/>
    <n v="216.72"/>
    <x v="6"/>
    <x v="19"/>
    <x v="4"/>
    <x v="30"/>
  </r>
  <r>
    <x v="0"/>
    <n v="2"/>
    <x v="11"/>
    <x v="3"/>
    <n v="6.0000000000000005E-2"/>
    <n v="1753"/>
    <n v="105.18"/>
    <x v="4"/>
    <x v="7"/>
    <x v="4"/>
    <x v="6"/>
  </r>
  <r>
    <x v="2"/>
    <n v="6"/>
    <x v="1"/>
    <x v="1"/>
    <n v="0.1"/>
    <n v="1614"/>
    <n v="161.4"/>
    <x v="4"/>
    <x v="7"/>
    <x v="4"/>
    <x v="24"/>
  </r>
  <r>
    <x v="1"/>
    <n v="4"/>
    <x v="3"/>
    <x v="1"/>
    <n v="0.10999999999999999"/>
    <n v="1191"/>
    <n v="131.01"/>
    <x v="5"/>
    <x v="10"/>
    <x v="4"/>
    <x v="23"/>
  </r>
  <r>
    <x v="2"/>
    <n v="9"/>
    <x v="8"/>
    <x v="2"/>
    <n v="0.24000000000000002"/>
    <n v="1339"/>
    <n v="321.36"/>
    <x v="0"/>
    <x v="12"/>
    <x v="4"/>
    <x v="24"/>
  </r>
  <r>
    <x v="0"/>
    <n v="2"/>
    <x v="11"/>
    <x v="3"/>
    <n v="0.18"/>
    <n v="540"/>
    <n v="97.2"/>
    <x v="5"/>
    <x v="17"/>
    <x v="4"/>
    <x v="33"/>
  </r>
  <r>
    <x v="3"/>
    <n v="11"/>
    <x v="0"/>
    <x v="0"/>
    <n v="0.23"/>
    <n v="2370"/>
    <n v="545.1"/>
    <x v="3"/>
    <x v="16"/>
    <x v="4"/>
    <x v="14"/>
  </r>
  <r>
    <x v="0"/>
    <n v="11"/>
    <x v="0"/>
    <x v="0"/>
    <n v="0.41000000000000003"/>
    <n v="2074"/>
    <n v="850.34"/>
    <x v="1"/>
    <x v="14"/>
    <x v="4"/>
    <x v="2"/>
  </r>
  <r>
    <x v="2"/>
    <n v="9"/>
    <x v="8"/>
    <x v="2"/>
    <n v="0.14000000000000001"/>
    <n v="1612"/>
    <n v="225.68"/>
    <x v="6"/>
    <x v="11"/>
    <x v="4"/>
    <x v="3"/>
  </r>
  <r>
    <x v="3"/>
    <n v="11"/>
    <x v="0"/>
    <x v="0"/>
    <n v="0.17"/>
    <n v="1349"/>
    <n v="229.33"/>
    <x v="5"/>
    <x v="8"/>
    <x v="4"/>
    <x v="40"/>
  </r>
  <r>
    <x v="2"/>
    <n v="8"/>
    <x v="6"/>
    <x v="2"/>
    <n v="0.33"/>
    <n v="2023"/>
    <n v="667.59"/>
    <x v="1"/>
    <x v="1"/>
    <x v="4"/>
    <x v="47"/>
  </r>
  <r>
    <x v="2"/>
    <n v="9"/>
    <x v="8"/>
    <x v="2"/>
    <n v="0.3"/>
    <n v="746"/>
    <n v="223.8"/>
    <x v="5"/>
    <x v="8"/>
    <x v="4"/>
    <x v="19"/>
  </r>
  <r>
    <x v="1"/>
    <n v="8"/>
    <x v="6"/>
    <x v="2"/>
    <n v="0.27"/>
    <n v="1637"/>
    <n v="441.99"/>
    <x v="4"/>
    <x v="7"/>
    <x v="4"/>
    <x v="20"/>
  </r>
  <r>
    <x v="3"/>
    <n v="12"/>
    <x v="4"/>
    <x v="0"/>
    <n v="0.29000000000000004"/>
    <n v="1479"/>
    <n v="428.91"/>
    <x v="0"/>
    <x v="0"/>
    <x v="4"/>
    <x v="33"/>
  </r>
  <r>
    <x v="3"/>
    <n v="12"/>
    <x v="4"/>
    <x v="0"/>
    <n v="0.19"/>
    <n v="2231"/>
    <n v="423.89"/>
    <x v="1"/>
    <x v="1"/>
    <x v="4"/>
    <x v="39"/>
  </r>
  <r>
    <x v="0"/>
    <n v="3"/>
    <x v="10"/>
    <x v="3"/>
    <n v="0.28999999999999998"/>
    <n v="2110"/>
    <n v="611.9"/>
    <x v="0"/>
    <x v="20"/>
    <x v="4"/>
    <x v="49"/>
  </r>
  <r>
    <x v="2"/>
    <n v="9"/>
    <x v="8"/>
    <x v="2"/>
    <n v="0.31999999999999995"/>
    <n v="1840"/>
    <n v="588.79999999999995"/>
    <x v="2"/>
    <x v="4"/>
    <x v="4"/>
    <x v="14"/>
  </r>
  <r>
    <x v="1"/>
    <n v="8"/>
    <x v="6"/>
    <x v="2"/>
    <n v="0.05"/>
    <n v="2139"/>
    <n v="106.95"/>
    <x v="4"/>
    <x v="22"/>
    <x v="4"/>
    <x v="1"/>
  </r>
  <r>
    <x v="2"/>
    <n v="6"/>
    <x v="1"/>
    <x v="1"/>
    <n v="0.35"/>
    <n v="1065"/>
    <n v="372.75"/>
    <x v="6"/>
    <x v="19"/>
    <x v="4"/>
    <x v="48"/>
  </r>
  <r>
    <x v="0"/>
    <n v="11"/>
    <x v="0"/>
    <x v="0"/>
    <n v="0.17"/>
    <n v="1070"/>
    <n v="181.9"/>
    <x v="0"/>
    <x v="12"/>
    <x v="4"/>
    <x v="21"/>
  </r>
  <r>
    <x v="0"/>
    <n v="12"/>
    <x v="4"/>
    <x v="0"/>
    <n v="7.0000000000000007E-2"/>
    <n v="1878"/>
    <n v="131.46"/>
    <x v="2"/>
    <x v="21"/>
    <x v="4"/>
    <x v="29"/>
  </r>
  <r>
    <x v="0"/>
    <n v="11"/>
    <x v="0"/>
    <x v="0"/>
    <n v="0.25"/>
    <n v="2021"/>
    <n v="505.25"/>
    <x v="5"/>
    <x v="8"/>
    <x v="4"/>
    <x v="19"/>
  </r>
  <r>
    <x v="2"/>
    <n v="9"/>
    <x v="8"/>
    <x v="2"/>
    <n v="0.34"/>
    <n v="1263"/>
    <n v="429.42"/>
    <x v="6"/>
    <x v="19"/>
    <x v="4"/>
    <x v="41"/>
  </r>
  <r>
    <x v="0"/>
    <n v="3"/>
    <x v="10"/>
    <x v="3"/>
    <n v="0.21000000000000002"/>
    <n v="1176"/>
    <n v="246.96"/>
    <x v="1"/>
    <x v="14"/>
    <x v="4"/>
    <x v="23"/>
  </r>
  <r>
    <x v="0"/>
    <n v="11"/>
    <x v="0"/>
    <x v="0"/>
    <n v="0.08"/>
    <n v="1948"/>
    <n v="155.84"/>
    <x v="6"/>
    <x v="11"/>
    <x v="4"/>
    <x v="12"/>
  </r>
  <r>
    <x v="3"/>
    <n v="5"/>
    <x v="5"/>
    <x v="1"/>
    <n v="7.0000000000000007E-2"/>
    <n v="1816"/>
    <n v="127.12"/>
    <x v="2"/>
    <x v="15"/>
    <x v="4"/>
    <x v="34"/>
  </r>
  <r>
    <x v="3"/>
    <n v="3"/>
    <x v="10"/>
    <x v="3"/>
    <n v="0.44999999999999996"/>
    <n v="752"/>
    <n v="338.4"/>
    <x v="1"/>
    <x v="1"/>
    <x v="4"/>
    <x v="38"/>
  </r>
  <r>
    <x v="3"/>
    <n v="2"/>
    <x v="11"/>
    <x v="3"/>
    <n v="0.33999999999999997"/>
    <n v="2167"/>
    <n v="736.78"/>
    <x v="6"/>
    <x v="9"/>
    <x v="4"/>
    <x v="16"/>
  </r>
  <r>
    <x v="0"/>
    <n v="11"/>
    <x v="0"/>
    <x v="0"/>
    <n v="0.4"/>
    <n v="1544"/>
    <n v="617.6"/>
    <x v="5"/>
    <x v="10"/>
    <x v="4"/>
    <x v="37"/>
  </r>
  <r>
    <x v="0"/>
    <n v="12"/>
    <x v="4"/>
    <x v="0"/>
    <n v="0.25"/>
    <n v="1945"/>
    <n v="486.25"/>
    <x v="2"/>
    <x v="15"/>
    <x v="4"/>
    <x v="30"/>
  </r>
  <r>
    <x v="1"/>
    <n v="4"/>
    <x v="3"/>
    <x v="1"/>
    <n v="0.18"/>
    <n v="951"/>
    <n v="171.18"/>
    <x v="0"/>
    <x v="0"/>
    <x v="4"/>
    <x v="2"/>
  </r>
  <r>
    <x v="3"/>
    <n v="10"/>
    <x v="2"/>
    <x v="0"/>
    <n v="0.09"/>
    <n v="2489"/>
    <n v="224.01"/>
    <x v="1"/>
    <x v="1"/>
    <x v="4"/>
    <x v="40"/>
  </r>
  <r>
    <x v="2"/>
    <n v="6"/>
    <x v="1"/>
    <x v="1"/>
    <n v="0.12"/>
    <n v="1951"/>
    <n v="234.12"/>
    <x v="3"/>
    <x v="16"/>
    <x v="4"/>
    <x v="24"/>
  </r>
  <r>
    <x v="2"/>
    <n v="9"/>
    <x v="8"/>
    <x v="2"/>
    <n v="0.16"/>
    <n v="947"/>
    <n v="151.52000000000001"/>
    <x v="5"/>
    <x v="10"/>
    <x v="4"/>
    <x v="1"/>
  </r>
  <r>
    <x v="0"/>
    <n v="11"/>
    <x v="0"/>
    <x v="0"/>
    <n v="0.28999999999999998"/>
    <n v="2389"/>
    <n v="692.81"/>
    <x v="6"/>
    <x v="13"/>
    <x v="4"/>
    <x v="7"/>
  </r>
  <r>
    <x v="3"/>
    <n v="9"/>
    <x v="8"/>
    <x v="2"/>
    <n v="0.17"/>
    <n v="1295"/>
    <n v="220.15"/>
    <x v="0"/>
    <x v="12"/>
    <x v="4"/>
    <x v="23"/>
  </r>
  <r>
    <x v="3"/>
    <n v="9"/>
    <x v="8"/>
    <x v="2"/>
    <n v="7.0000000000000007E-2"/>
    <n v="1804"/>
    <n v="126.28"/>
    <x v="2"/>
    <x v="15"/>
    <x v="4"/>
    <x v="12"/>
  </r>
  <r>
    <x v="0"/>
    <n v="11"/>
    <x v="0"/>
    <x v="0"/>
    <n v="0.45"/>
    <n v="2045"/>
    <n v="920.25"/>
    <x v="3"/>
    <x v="5"/>
    <x v="4"/>
    <x v="49"/>
  </r>
  <r>
    <x v="3"/>
    <n v="9"/>
    <x v="8"/>
    <x v="2"/>
    <n v="0.35000000000000003"/>
    <n v="1146"/>
    <n v="401.1"/>
    <x v="0"/>
    <x v="20"/>
    <x v="4"/>
    <x v="19"/>
  </r>
  <r>
    <x v="3"/>
    <n v="4"/>
    <x v="3"/>
    <x v="1"/>
    <n v="0.35"/>
    <n v="1074"/>
    <n v="375.9"/>
    <x v="2"/>
    <x v="4"/>
    <x v="4"/>
    <x v="16"/>
  </r>
  <r>
    <x v="1"/>
    <n v="9"/>
    <x v="8"/>
    <x v="2"/>
    <n v="0.1"/>
    <n v="959"/>
    <n v="95.9"/>
    <x v="5"/>
    <x v="10"/>
    <x v="4"/>
    <x v="3"/>
  </r>
  <r>
    <x v="2"/>
    <n v="9"/>
    <x v="8"/>
    <x v="2"/>
    <n v="0.3"/>
    <n v="2062"/>
    <n v="618.6"/>
    <x v="1"/>
    <x v="1"/>
    <x v="4"/>
    <x v="43"/>
  </r>
  <r>
    <x v="3"/>
    <n v="9"/>
    <x v="8"/>
    <x v="2"/>
    <n v="0.36"/>
    <n v="1431"/>
    <n v="515.16"/>
    <x v="3"/>
    <x v="18"/>
    <x v="4"/>
    <x v="23"/>
  </r>
  <r>
    <x v="3"/>
    <n v="12"/>
    <x v="4"/>
    <x v="0"/>
    <n v="0.26"/>
    <n v="1097"/>
    <n v="285.22000000000003"/>
    <x v="3"/>
    <x v="5"/>
    <x v="4"/>
    <x v="47"/>
  </r>
  <r>
    <x v="3"/>
    <n v="11"/>
    <x v="0"/>
    <x v="0"/>
    <n v="0.44999999999999996"/>
    <n v="1052"/>
    <n v="473.4"/>
    <x v="0"/>
    <x v="20"/>
    <x v="4"/>
    <x v="47"/>
  </r>
  <r>
    <x v="2"/>
    <n v="10"/>
    <x v="2"/>
    <x v="0"/>
    <n v="0.41000000000000003"/>
    <n v="2309"/>
    <n v="946.69"/>
    <x v="5"/>
    <x v="17"/>
    <x v="4"/>
    <x v="32"/>
  </r>
  <r>
    <x v="0"/>
    <n v="5"/>
    <x v="5"/>
    <x v="1"/>
    <n v="0.37"/>
    <n v="1839"/>
    <n v="680.43"/>
    <x v="1"/>
    <x v="14"/>
    <x v="4"/>
    <x v="9"/>
  </r>
  <r>
    <x v="3"/>
    <n v="1"/>
    <x v="9"/>
    <x v="3"/>
    <n v="0.17"/>
    <n v="2440"/>
    <n v="414.8"/>
    <x v="2"/>
    <x v="2"/>
    <x v="4"/>
    <x v="32"/>
  </r>
  <r>
    <x v="0"/>
    <n v="9"/>
    <x v="8"/>
    <x v="2"/>
    <n v="0.13"/>
    <n v="1360"/>
    <n v="176.8"/>
    <x v="0"/>
    <x v="20"/>
    <x v="4"/>
    <x v="17"/>
  </r>
  <r>
    <x v="0"/>
    <n v="12"/>
    <x v="4"/>
    <x v="0"/>
    <n v="0.17"/>
    <n v="1313"/>
    <n v="223.21"/>
    <x v="3"/>
    <x v="16"/>
    <x v="4"/>
    <x v="32"/>
  </r>
  <r>
    <x v="1"/>
    <n v="12"/>
    <x v="4"/>
    <x v="0"/>
    <n v="6.9999999999999993E-2"/>
    <n v="2443"/>
    <n v="171.01"/>
    <x v="2"/>
    <x v="21"/>
    <x v="4"/>
    <x v="21"/>
  </r>
  <r>
    <x v="3"/>
    <n v="1"/>
    <x v="9"/>
    <x v="3"/>
    <n v="0.44"/>
    <n v="1810"/>
    <n v="796.4"/>
    <x v="1"/>
    <x v="1"/>
    <x v="4"/>
    <x v="8"/>
  </r>
  <r>
    <x v="0"/>
    <n v="8"/>
    <x v="6"/>
    <x v="2"/>
    <n v="0.34"/>
    <n v="1081"/>
    <n v="367.54"/>
    <x v="6"/>
    <x v="19"/>
    <x v="4"/>
    <x v="10"/>
  </r>
  <r>
    <x v="1"/>
    <n v="12"/>
    <x v="4"/>
    <x v="0"/>
    <n v="0.3"/>
    <n v="1066"/>
    <n v="319.8"/>
    <x v="0"/>
    <x v="0"/>
    <x v="4"/>
    <x v="32"/>
  </r>
  <r>
    <x v="1"/>
    <n v="8"/>
    <x v="6"/>
    <x v="2"/>
    <n v="7.0000000000000007E-2"/>
    <n v="1936"/>
    <n v="135.52000000000001"/>
    <x v="2"/>
    <x v="2"/>
    <x v="4"/>
    <x v="6"/>
  </r>
  <r>
    <x v="0"/>
    <n v="11"/>
    <x v="0"/>
    <x v="0"/>
    <n v="0.32"/>
    <n v="656"/>
    <n v="209.92"/>
    <x v="1"/>
    <x v="1"/>
    <x v="4"/>
    <x v="4"/>
  </r>
  <r>
    <x v="0"/>
    <n v="5"/>
    <x v="5"/>
    <x v="1"/>
    <n v="0.13"/>
    <n v="2052"/>
    <n v="266.76"/>
    <x v="3"/>
    <x v="16"/>
    <x v="4"/>
    <x v="40"/>
  </r>
  <r>
    <x v="0"/>
    <n v="2"/>
    <x v="11"/>
    <x v="3"/>
    <n v="0.19"/>
    <n v="1589"/>
    <n v="301.91000000000003"/>
    <x v="4"/>
    <x v="22"/>
    <x v="4"/>
    <x v="18"/>
  </r>
  <r>
    <x v="0"/>
    <n v="4"/>
    <x v="3"/>
    <x v="1"/>
    <n v="0.27999999999999997"/>
    <n v="1482"/>
    <n v="414.96"/>
    <x v="4"/>
    <x v="22"/>
    <x v="4"/>
    <x v="43"/>
  </r>
  <r>
    <x v="2"/>
    <n v="10"/>
    <x v="2"/>
    <x v="0"/>
    <n v="0.26999999999999996"/>
    <n v="1126"/>
    <n v="304.02"/>
    <x v="4"/>
    <x v="22"/>
    <x v="4"/>
    <x v="33"/>
  </r>
  <r>
    <x v="3"/>
    <n v="12"/>
    <x v="4"/>
    <x v="0"/>
    <n v="0.24"/>
    <n v="550"/>
    <n v="132"/>
    <x v="0"/>
    <x v="20"/>
    <x v="4"/>
    <x v="5"/>
  </r>
  <r>
    <x v="3"/>
    <n v="11"/>
    <x v="0"/>
    <x v="0"/>
    <n v="0.33999999999999997"/>
    <n v="953"/>
    <n v="324.02"/>
    <x v="3"/>
    <x v="3"/>
    <x v="4"/>
    <x v="44"/>
  </r>
  <r>
    <x v="3"/>
    <n v="5"/>
    <x v="5"/>
    <x v="1"/>
    <n v="0.32"/>
    <n v="541"/>
    <n v="173.12"/>
    <x v="5"/>
    <x v="8"/>
    <x v="4"/>
    <x v="28"/>
  </r>
  <r>
    <x v="3"/>
    <n v="8"/>
    <x v="6"/>
    <x v="2"/>
    <n v="0.44999999999999996"/>
    <n v="1814"/>
    <n v="816.3"/>
    <x v="1"/>
    <x v="1"/>
    <x v="4"/>
    <x v="0"/>
  </r>
  <r>
    <x v="0"/>
    <n v="7"/>
    <x v="7"/>
    <x v="2"/>
    <n v="0.08"/>
    <n v="2428"/>
    <n v="194.24"/>
    <x v="0"/>
    <x v="0"/>
    <x v="4"/>
    <x v="39"/>
  </r>
  <r>
    <x v="1"/>
    <n v="12"/>
    <x v="4"/>
    <x v="0"/>
    <n v="0.27999999999999997"/>
    <n v="1426"/>
    <n v="399.28"/>
    <x v="5"/>
    <x v="10"/>
    <x v="4"/>
    <x v="8"/>
  </r>
  <r>
    <x v="1"/>
    <n v="6"/>
    <x v="1"/>
    <x v="1"/>
    <n v="0.05"/>
    <n v="1559"/>
    <n v="77.95"/>
    <x v="1"/>
    <x v="1"/>
    <x v="4"/>
    <x v="37"/>
  </r>
  <r>
    <x v="1"/>
    <n v="12"/>
    <x v="4"/>
    <x v="0"/>
    <n v="0.45"/>
    <n v="1710"/>
    <n v="769.5"/>
    <x v="1"/>
    <x v="14"/>
    <x v="4"/>
    <x v="40"/>
  </r>
  <r>
    <x v="0"/>
    <n v="11"/>
    <x v="0"/>
    <x v="0"/>
    <n v="0.32999999999999996"/>
    <n v="1624"/>
    <n v="535.91999999999996"/>
    <x v="1"/>
    <x v="1"/>
    <x v="4"/>
    <x v="22"/>
  </r>
  <r>
    <x v="3"/>
    <n v="7"/>
    <x v="7"/>
    <x v="2"/>
    <n v="0.37999999999999995"/>
    <n v="1459"/>
    <n v="554.41999999999996"/>
    <x v="6"/>
    <x v="13"/>
    <x v="4"/>
    <x v="35"/>
  </r>
  <r>
    <x v="3"/>
    <n v="12"/>
    <x v="4"/>
    <x v="0"/>
    <n v="0.1"/>
    <n v="1000"/>
    <n v="100"/>
    <x v="2"/>
    <x v="15"/>
    <x v="4"/>
    <x v="10"/>
  </r>
  <r>
    <x v="3"/>
    <n v="7"/>
    <x v="7"/>
    <x v="2"/>
    <n v="0.42"/>
    <n v="704"/>
    <n v="295.68"/>
    <x v="0"/>
    <x v="20"/>
    <x v="4"/>
    <x v="8"/>
  </r>
  <r>
    <x v="1"/>
    <n v="8"/>
    <x v="6"/>
    <x v="2"/>
    <n v="0.28000000000000003"/>
    <n v="1568"/>
    <n v="439.04"/>
    <x v="2"/>
    <x v="4"/>
    <x v="4"/>
    <x v="36"/>
  </r>
  <r>
    <x v="2"/>
    <n v="10"/>
    <x v="2"/>
    <x v="0"/>
    <n v="0.31"/>
    <n v="1452"/>
    <n v="450.12"/>
    <x v="4"/>
    <x v="22"/>
    <x v="4"/>
    <x v="36"/>
  </r>
  <r>
    <x v="1"/>
    <n v="12"/>
    <x v="4"/>
    <x v="0"/>
    <n v="0.28999999999999998"/>
    <n v="1995"/>
    <n v="578.54999999999995"/>
    <x v="2"/>
    <x v="15"/>
    <x v="4"/>
    <x v="29"/>
  </r>
  <r>
    <x v="2"/>
    <n v="2"/>
    <x v="11"/>
    <x v="3"/>
    <n v="0.36"/>
    <n v="1960"/>
    <n v="705.6"/>
    <x v="1"/>
    <x v="14"/>
    <x v="4"/>
    <x v="17"/>
  </r>
  <r>
    <x v="3"/>
    <n v="12"/>
    <x v="4"/>
    <x v="0"/>
    <n v="0.26"/>
    <n v="1026"/>
    <n v="266.76"/>
    <x v="3"/>
    <x v="3"/>
    <x v="4"/>
    <x v="20"/>
  </r>
  <r>
    <x v="0"/>
    <n v="11"/>
    <x v="0"/>
    <x v="0"/>
    <n v="0.12"/>
    <n v="724"/>
    <n v="86.88"/>
    <x v="6"/>
    <x v="19"/>
    <x v="4"/>
    <x v="28"/>
  </r>
  <r>
    <x v="0"/>
    <n v="12"/>
    <x v="4"/>
    <x v="0"/>
    <n v="0.39"/>
    <n v="2410"/>
    <n v="939.9"/>
    <x v="5"/>
    <x v="17"/>
    <x v="4"/>
    <x v="16"/>
  </r>
  <r>
    <x v="3"/>
    <n v="11"/>
    <x v="0"/>
    <x v="0"/>
    <n v="0.09"/>
    <n v="1897"/>
    <n v="170.73"/>
    <x v="5"/>
    <x v="17"/>
    <x v="4"/>
    <x v="23"/>
  </r>
  <r>
    <x v="1"/>
    <n v="11"/>
    <x v="0"/>
    <x v="0"/>
    <n v="0.26"/>
    <n v="2120"/>
    <n v="551.20000000000005"/>
    <x v="1"/>
    <x v="1"/>
    <x v="4"/>
    <x v="3"/>
  </r>
  <r>
    <x v="1"/>
    <n v="7"/>
    <x v="7"/>
    <x v="2"/>
    <n v="0.31"/>
    <n v="2241"/>
    <n v="694.71"/>
    <x v="4"/>
    <x v="7"/>
    <x v="4"/>
    <x v="45"/>
  </r>
  <r>
    <x v="0"/>
    <n v="8"/>
    <x v="6"/>
    <x v="2"/>
    <n v="0.15"/>
    <n v="993"/>
    <n v="148.94999999999999"/>
    <x v="4"/>
    <x v="22"/>
    <x v="4"/>
    <x v="16"/>
  </r>
  <r>
    <x v="1"/>
    <n v="12"/>
    <x v="4"/>
    <x v="0"/>
    <n v="0.4"/>
    <n v="2253"/>
    <n v="901.2"/>
    <x v="6"/>
    <x v="19"/>
    <x v="4"/>
    <x v="18"/>
  </r>
  <r>
    <x v="3"/>
    <n v="8"/>
    <x v="6"/>
    <x v="2"/>
    <n v="0.12"/>
    <n v="523"/>
    <n v="62.76"/>
    <x v="1"/>
    <x v="14"/>
    <x v="4"/>
    <x v="27"/>
  </r>
  <r>
    <x v="0"/>
    <n v="4"/>
    <x v="3"/>
    <x v="1"/>
    <n v="0.41000000000000003"/>
    <n v="2156"/>
    <n v="883.96"/>
    <x v="5"/>
    <x v="17"/>
    <x v="4"/>
    <x v="8"/>
  </r>
  <r>
    <x v="0"/>
    <n v="5"/>
    <x v="5"/>
    <x v="1"/>
    <n v="0.12"/>
    <n v="1929"/>
    <n v="231.48"/>
    <x v="1"/>
    <x v="14"/>
    <x v="4"/>
    <x v="18"/>
  </r>
  <r>
    <x v="1"/>
    <n v="9"/>
    <x v="8"/>
    <x v="2"/>
    <n v="0.15"/>
    <n v="1923"/>
    <n v="288.45"/>
    <x v="6"/>
    <x v="11"/>
    <x v="4"/>
    <x v="1"/>
  </r>
  <r>
    <x v="0"/>
    <n v="8"/>
    <x v="6"/>
    <x v="2"/>
    <n v="0.13"/>
    <n v="527"/>
    <n v="68.510000000000005"/>
    <x v="6"/>
    <x v="13"/>
    <x v="4"/>
    <x v="10"/>
  </r>
  <r>
    <x v="3"/>
    <n v="9"/>
    <x v="8"/>
    <x v="2"/>
    <n v="0.2"/>
    <n v="2350"/>
    <n v="470"/>
    <x v="1"/>
    <x v="14"/>
    <x v="4"/>
    <x v="9"/>
  </r>
  <r>
    <x v="1"/>
    <n v="4"/>
    <x v="3"/>
    <x v="1"/>
    <n v="0.22"/>
    <n v="1213"/>
    <n v="266.86"/>
    <x v="3"/>
    <x v="16"/>
    <x v="4"/>
    <x v="38"/>
  </r>
  <r>
    <x v="3"/>
    <n v="6"/>
    <x v="1"/>
    <x v="1"/>
    <n v="0.28000000000000003"/>
    <n v="1924"/>
    <n v="538.72"/>
    <x v="6"/>
    <x v="19"/>
    <x v="4"/>
    <x v="46"/>
  </r>
  <r>
    <x v="0"/>
    <n v="4"/>
    <x v="3"/>
    <x v="1"/>
    <n v="0.09"/>
    <n v="1055"/>
    <n v="94.95"/>
    <x v="3"/>
    <x v="5"/>
    <x v="4"/>
    <x v="8"/>
  </r>
  <r>
    <x v="0"/>
    <n v="11"/>
    <x v="0"/>
    <x v="0"/>
    <n v="0.08"/>
    <n v="693"/>
    <n v="55.44"/>
    <x v="1"/>
    <x v="1"/>
    <x v="4"/>
    <x v="35"/>
  </r>
  <r>
    <x v="3"/>
    <n v="1"/>
    <x v="9"/>
    <x v="3"/>
    <n v="0.44"/>
    <n v="1821"/>
    <n v="801.24"/>
    <x v="4"/>
    <x v="6"/>
    <x v="4"/>
    <x v="3"/>
  </r>
  <r>
    <x v="0"/>
    <n v="6"/>
    <x v="1"/>
    <x v="1"/>
    <n v="0.27"/>
    <n v="809"/>
    <n v="218.43"/>
    <x v="4"/>
    <x v="22"/>
    <x v="4"/>
    <x v="0"/>
  </r>
  <r>
    <x v="3"/>
    <n v="12"/>
    <x v="4"/>
    <x v="0"/>
    <n v="0.05"/>
    <n v="859"/>
    <n v="42.95"/>
    <x v="2"/>
    <x v="2"/>
    <x v="4"/>
    <x v="26"/>
  </r>
  <r>
    <x v="3"/>
    <n v="12"/>
    <x v="4"/>
    <x v="0"/>
    <n v="0.13"/>
    <n v="2371"/>
    <n v="308.23"/>
    <x v="1"/>
    <x v="1"/>
    <x v="4"/>
    <x v="49"/>
  </r>
  <r>
    <x v="0"/>
    <n v="11"/>
    <x v="0"/>
    <x v="0"/>
    <n v="0.27"/>
    <n v="2273"/>
    <n v="613.71"/>
    <x v="5"/>
    <x v="17"/>
    <x v="4"/>
    <x v="8"/>
  </r>
  <r>
    <x v="3"/>
    <n v="6"/>
    <x v="1"/>
    <x v="1"/>
    <n v="0.13"/>
    <n v="2240"/>
    <n v="291.2"/>
    <x v="2"/>
    <x v="21"/>
    <x v="4"/>
    <x v="34"/>
  </r>
  <r>
    <x v="3"/>
    <n v="9"/>
    <x v="8"/>
    <x v="2"/>
    <n v="6.0000000000000005E-2"/>
    <n v="1170"/>
    <n v="70.2"/>
    <x v="0"/>
    <x v="20"/>
    <x v="4"/>
    <x v="31"/>
  </r>
  <r>
    <x v="3"/>
    <n v="9"/>
    <x v="8"/>
    <x v="2"/>
    <n v="0.41"/>
    <n v="2041"/>
    <n v="836.81"/>
    <x v="4"/>
    <x v="6"/>
    <x v="4"/>
    <x v="8"/>
  </r>
  <r>
    <x v="3"/>
    <n v="9"/>
    <x v="8"/>
    <x v="2"/>
    <n v="0.12000000000000001"/>
    <n v="1651"/>
    <n v="198.12"/>
    <x v="3"/>
    <x v="5"/>
    <x v="4"/>
    <x v="46"/>
  </r>
  <r>
    <x v="3"/>
    <n v="9"/>
    <x v="8"/>
    <x v="2"/>
    <n v="0.25"/>
    <n v="835"/>
    <n v="208.75"/>
    <x v="5"/>
    <x v="8"/>
    <x v="4"/>
    <x v="1"/>
  </r>
  <r>
    <x v="0"/>
    <n v="11"/>
    <x v="0"/>
    <x v="0"/>
    <n v="0.08"/>
    <n v="1517"/>
    <n v="121.36"/>
    <x v="4"/>
    <x v="7"/>
    <x v="4"/>
    <x v="6"/>
  </r>
  <r>
    <x v="1"/>
    <n v="11"/>
    <x v="0"/>
    <x v="0"/>
    <n v="0.38"/>
    <n v="1087"/>
    <n v="413.06"/>
    <x v="0"/>
    <x v="12"/>
    <x v="4"/>
    <x v="24"/>
  </r>
  <r>
    <x v="3"/>
    <n v="9"/>
    <x v="8"/>
    <x v="2"/>
    <n v="0.17"/>
    <n v="1768"/>
    <n v="300.56"/>
    <x v="6"/>
    <x v="11"/>
    <x v="4"/>
    <x v="25"/>
  </r>
  <r>
    <x v="1"/>
    <n v="7"/>
    <x v="7"/>
    <x v="2"/>
    <n v="0.26"/>
    <n v="1088"/>
    <n v="282.88"/>
    <x v="2"/>
    <x v="15"/>
    <x v="4"/>
    <x v="9"/>
  </r>
  <r>
    <x v="2"/>
    <n v="9"/>
    <x v="8"/>
    <x v="2"/>
    <n v="0.31"/>
    <n v="2225"/>
    <n v="689.75"/>
    <x v="3"/>
    <x v="18"/>
    <x v="4"/>
    <x v="48"/>
  </r>
  <r>
    <x v="1"/>
    <n v="7"/>
    <x v="7"/>
    <x v="2"/>
    <n v="0.13"/>
    <n v="919"/>
    <n v="119.47"/>
    <x v="3"/>
    <x v="16"/>
    <x v="4"/>
    <x v="42"/>
  </r>
  <r>
    <x v="3"/>
    <n v="9"/>
    <x v="8"/>
    <x v="2"/>
    <n v="0.09"/>
    <n v="1048"/>
    <n v="94.32"/>
    <x v="3"/>
    <x v="5"/>
    <x v="4"/>
    <x v="29"/>
  </r>
  <r>
    <x v="0"/>
    <n v="7"/>
    <x v="7"/>
    <x v="2"/>
    <n v="0.39"/>
    <n v="871"/>
    <n v="339.69"/>
    <x v="5"/>
    <x v="8"/>
    <x v="4"/>
    <x v="39"/>
  </r>
  <r>
    <x v="3"/>
    <n v="5"/>
    <x v="5"/>
    <x v="1"/>
    <n v="0.31"/>
    <n v="1045"/>
    <n v="323.95"/>
    <x v="2"/>
    <x v="2"/>
    <x v="1"/>
    <x v="44"/>
  </r>
  <r>
    <x v="1"/>
    <n v="4"/>
    <x v="3"/>
    <x v="1"/>
    <n v="0.42000000000000004"/>
    <n v="2310"/>
    <n v="970.2"/>
    <x v="1"/>
    <x v="14"/>
    <x v="1"/>
    <x v="27"/>
  </r>
  <r>
    <x v="1"/>
    <n v="12"/>
    <x v="4"/>
    <x v="0"/>
    <n v="0.2"/>
    <n v="2000"/>
    <n v="400"/>
    <x v="5"/>
    <x v="8"/>
    <x v="1"/>
    <x v="38"/>
  </r>
  <r>
    <x v="0"/>
    <n v="6"/>
    <x v="1"/>
    <x v="1"/>
    <n v="0.32"/>
    <n v="636"/>
    <n v="203.52"/>
    <x v="1"/>
    <x v="1"/>
    <x v="1"/>
    <x v="30"/>
  </r>
  <r>
    <x v="3"/>
    <n v="12"/>
    <x v="4"/>
    <x v="0"/>
    <n v="0.42"/>
    <n v="1090"/>
    <n v="457.8"/>
    <x v="4"/>
    <x v="6"/>
    <x v="1"/>
    <x v="19"/>
  </r>
  <r>
    <x v="1"/>
    <n v="10"/>
    <x v="2"/>
    <x v="0"/>
    <n v="0.19"/>
    <n v="1073"/>
    <n v="203.87"/>
    <x v="3"/>
    <x v="5"/>
    <x v="1"/>
    <x v="48"/>
  </r>
  <r>
    <x v="3"/>
    <n v="12"/>
    <x v="4"/>
    <x v="0"/>
    <n v="0.26"/>
    <n v="2019"/>
    <n v="524.94000000000005"/>
    <x v="3"/>
    <x v="5"/>
    <x v="1"/>
    <x v="14"/>
  </r>
  <r>
    <x v="0"/>
    <n v="6"/>
    <x v="1"/>
    <x v="1"/>
    <n v="0.18"/>
    <n v="2359"/>
    <n v="424.62"/>
    <x v="6"/>
    <x v="11"/>
    <x v="1"/>
    <x v="14"/>
  </r>
  <r>
    <x v="0"/>
    <n v="6"/>
    <x v="1"/>
    <x v="1"/>
    <n v="0.35"/>
    <n v="1678"/>
    <n v="587.29999999999995"/>
    <x v="6"/>
    <x v="11"/>
    <x v="1"/>
    <x v="8"/>
  </r>
  <r>
    <x v="2"/>
    <n v="8"/>
    <x v="6"/>
    <x v="2"/>
    <n v="0.19999999999999998"/>
    <n v="2291"/>
    <n v="458.2"/>
    <x v="2"/>
    <x v="15"/>
    <x v="1"/>
    <x v="30"/>
  </r>
  <r>
    <x v="3"/>
    <n v="10"/>
    <x v="2"/>
    <x v="0"/>
    <n v="0.34"/>
    <n v="1468"/>
    <n v="499.12"/>
    <x v="2"/>
    <x v="2"/>
    <x v="1"/>
    <x v="38"/>
  </r>
  <r>
    <x v="0"/>
    <n v="6"/>
    <x v="1"/>
    <x v="1"/>
    <n v="0.22999999999999998"/>
    <n v="2112"/>
    <n v="485.76"/>
    <x v="6"/>
    <x v="9"/>
    <x v="1"/>
    <x v="28"/>
  </r>
  <r>
    <x v="0"/>
    <n v="5"/>
    <x v="5"/>
    <x v="1"/>
    <n v="0.24"/>
    <n v="2251"/>
    <n v="540.24"/>
    <x v="0"/>
    <x v="0"/>
    <x v="1"/>
    <x v="45"/>
  </r>
  <r>
    <x v="3"/>
    <n v="9"/>
    <x v="8"/>
    <x v="2"/>
    <n v="0.19"/>
    <n v="1589"/>
    <n v="301.91000000000003"/>
    <x v="3"/>
    <x v="16"/>
    <x v="1"/>
    <x v="20"/>
  </r>
  <r>
    <x v="1"/>
    <n v="11"/>
    <x v="0"/>
    <x v="0"/>
    <n v="0.35000000000000003"/>
    <n v="1366"/>
    <n v="478.1"/>
    <x v="1"/>
    <x v="1"/>
    <x v="1"/>
    <x v="40"/>
  </r>
  <r>
    <x v="1"/>
    <n v="12"/>
    <x v="4"/>
    <x v="0"/>
    <n v="0.37"/>
    <n v="1945"/>
    <n v="719.65"/>
    <x v="4"/>
    <x v="7"/>
    <x v="1"/>
    <x v="42"/>
  </r>
  <r>
    <x v="3"/>
    <n v="9"/>
    <x v="8"/>
    <x v="2"/>
    <n v="0.19999999999999998"/>
    <n v="1852"/>
    <n v="370.4"/>
    <x v="5"/>
    <x v="8"/>
    <x v="1"/>
    <x v="34"/>
  </r>
  <r>
    <x v="0"/>
    <n v="2"/>
    <x v="11"/>
    <x v="3"/>
    <n v="0.08"/>
    <n v="2222"/>
    <n v="177.76"/>
    <x v="1"/>
    <x v="14"/>
    <x v="1"/>
    <x v="10"/>
  </r>
  <r>
    <x v="0"/>
    <n v="8"/>
    <x v="6"/>
    <x v="2"/>
    <n v="0.06"/>
    <n v="800"/>
    <n v="48"/>
    <x v="1"/>
    <x v="1"/>
    <x v="1"/>
    <x v="13"/>
  </r>
  <r>
    <x v="1"/>
    <n v="3"/>
    <x v="10"/>
    <x v="3"/>
    <n v="6.0000000000000005E-2"/>
    <n v="1170"/>
    <n v="70.2"/>
    <x v="1"/>
    <x v="1"/>
    <x v="1"/>
    <x v="2"/>
  </r>
  <r>
    <x v="3"/>
    <n v="10"/>
    <x v="2"/>
    <x v="0"/>
    <n v="0.25"/>
    <n v="2197"/>
    <n v="549.25"/>
    <x v="5"/>
    <x v="8"/>
    <x v="1"/>
    <x v="47"/>
  </r>
  <r>
    <x v="1"/>
    <n v="3"/>
    <x v="10"/>
    <x v="3"/>
    <n v="0.26"/>
    <n v="2190"/>
    <n v="569.4"/>
    <x v="0"/>
    <x v="0"/>
    <x v="1"/>
    <x v="39"/>
  </r>
  <r>
    <x v="2"/>
    <n v="4"/>
    <x v="3"/>
    <x v="1"/>
    <n v="0.31"/>
    <n v="2032"/>
    <n v="629.91999999999996"/>
    <x v="5"/>
    <x v="10"/>
    <x v="1"/>
    <x v="22"/>
  </r>
  <r>
    <x v="0"/>
    <n v="7"/>
    <x v="7"/>
    <x v="2"/>
    <n v="0.25"/>
    <n v="1599"/>
    <n v="399.75"/>
    <x v="6"/>
    <x v="13"/>
    <x v="1"/>
    <x v="10"/>
  </r>
  <r>
    <x v="2"/>
    <n v="4"/>
    <x v="3"/>
    <x v="1"/>
    <n v="0.42"/>
    <n v="870"/>
    <n v="365.4"/>
    <x v="6"/>
    <x v="19"/>
    <x v="1"/>
    <x v="22"/>
  </r>
  <r>
    <x v="2"/>
    <n v="5"/>
    <x v="5"/>
    <x v="1"/>
    <n v="0.19"/>
    <n v="610"/>
    <n v="115.9"/>
    <x v="1"/>
    <x v="14"/>
    <x v="1"/>
    <x v="48"/>
  </r>
  <r>
    <x v="3"/>
    <n v="5"/>
    <x v="5"/>
    <x v="1"/>
    <n v="4.9999999999999996E-2"/>
    <n v="1622"/>
    <n v="81.099999999999994"/>
    <x v="4"/>
    <x v="7"/>
    <x v="1"/>
    <x v="48"/>
  </r>
  <r>
    <x v="0"/>
    <n v="2"/>
    <x v="11"/>
    <x v="3"/>
    <n v="0.35000000000000003"/>
    <n v="703"/>
    <n v="246.05"/>
    <x v="4"/>
    <x v="6"/>
    <x v="1"/>
    <x v="11"/>
  </r>
  <r>
    <x v="3"/>
    <n v="9"/>
    <x v="8"/>
    <x v="2"/>
    <n v="0.37"/>
    <n v="574"/>
    <n v="212.38"/>
    <x v="6"/>
    <x v="9"/>
    <x v="1"/>
    <x v="24"/>
  </r>
  <r>
    <x v="0"/>
    <n v="8"/>
    <x v="6"/>
    <x v="2"/>
    <n v="0.27"/>
    <n v="2267"/>
    <n v="612.09"/>
    <x v="4"/>
    <x v="6"/>
    <x v="1"/>
    <x v="41"/>
  </r>
  <r>
    <x v="3"/>
    <n v="10"/>
    <x v="2"/>
    <x v="0"/>
    <n v="0.26999999999999996"/>
    <n v="821"/>
    <n v="221.67"/>
    <x v="1"/>
    <x v="14"/>
    <x v="1"/>
    <x v="1"/>
  </r>
  <r>
    <x v="3"/>
    <n v="1"/>
    <x v="9"/>
    <x v="3"/>
    <n v="0.42000000000000004"/>
    <n v="2473"/>
    <n v="1038.6600000000001"/>
    <x v="4"/>
    <x v="22"/>
    <x v="1"/>
    <x v="4"/>
  </r>
  <r>
    <x v="0"/>
    <n v="5"/>
    <x v="5"/>
    <x v="1"/>
    <n v="0.38"/>
    <n v="2478"/>
    <n v="941.64"/>
    <x v="1"/>
    <x v="14"/>
    <x v="1"/>
    <x v="27"/>
  </r>
  <r>
    <x v="3"/>
    <n v="6"/>
    <x v="1"/>
    <x v="1"/>
    <n v="0.19"/>
    <n v="637"/>
    <n v="121.03"/>
    <x v="0"/>
    <x v="0"/>
    <x v="1"/>
    <x v="18"/>
  </r>
  <r>
    <x v="2"/>
    <n v="12"/>
    <x v="4"/>
    <x v="0"/>
    <n v="0.39"/>
    <n v="813"/>
    <n v="317.07"/>
    <x v="2"/>
    <x v="21"/>
    <x v="1"/>
    <x v="28"/>
  </r>
  <r>
    <x v="2"/>
    <n v="6"/>
    <x v="1"/>
    <x v="1"/>
    <n v="0.29000000000000004"/>
    <n v="502"/>
    <n v="145.58000000000001"/>
    <x v="2"/>
    <x v="2"/>
    <x v="1"/>
    <x v="9"/>
  </r>
  <r>
    <x v="0"/>
    <n v="11"/>
    <x v="0"/>
    <x v="0"/>
    <n v="0.4"/>
    <n v="2119"/>
    <n v="847.6"/>
    <x v="5"/>
    <x v="17"/>
    <x v="1"/>
    <x v="45"/>
  </r>
  <r>
    <x v="3"/>
    <n v="5"/>
    <x v="5"/>
    <x v="1"/>
    <n v="0.09"/>
    <n v="1149"/>
    <n v="103.41"/>
    <x v="2"/>
    <x v="15"/>
    <x v="1"/>
    <x v="48"/>
  </r>
  <r>
    <x v="1"/>
    <n v="11"/>
    <x v="0"/>
    <x v="0"/>
    <n v="0.24"/>
    <n v="1400"/>
    <n v="336"/>
    <x v="5"/>
    <x v="10"/>
    <x v="1"/>
    <x v="35"/>
  </r>
  <r>
    <x v="0"/>
    <n v="12"/>
    <x v="4"/>
    <x v="0"/>
    <n v="0.13999999999999999"/>
    <n v="1486"/>
    <n v="208.04"/>
    <x v="4"/>
    <x v="22"/>
    <x v="1"/>
    <x v="35"/>
  </r>
  <r>
    <x v="3"/>
    <n v="11"/>
    <x v="0"/>
    <x v="0"/>
    <n v="0.32"/>
    <n v="1847"/>
    <n v="591.04"/>
    <x v="5"/>
    <x v="17"/>
    <x v="1"/>
    <x v="2"/>
  </r>
  <r>
    <x v="3"/>
    <n v="6"/>
    <x v="1"/>
    <x v="1"/>
    <n v="7.0000000000000007E-2"/>
    <n v="1197"/>
    <n v="83.79"/>
    <x v="6"/>
    <x v="19"/>
    <x v="1"/>
    <x v="45"/>
  </r>
  <r>
    <x v="2"/>
    <n v="3"/>
    <x v="10"/>
    <x v="3"/>
    <n v="0.37"/>
    <n v="2180"/>
    <n v="806.6"/>
    <x v="2"/>
    <x v="2"/>
    <x v="1"/>
    <x v="42"/>
  </r>
  <r>
    <x v="3"/>
    <n v="4"/>
    <x v="3"/>
    <x v="1"/>
    <n v="0.18"/>
    <n v="1710"/>
    <n v="307.8"/>
    <x v="3"/>
    <x v="5"/>
    <x v="1"/>
    <x v="23"/>
  </r>
  <r>
    <x v="3"/>
    <n v="4"/>
    <x v="3"/>
    <x v="1"/>
    <n v="0.42000000000000004"/>
    <n v="2138"/>
    <n v="897.96"/>
    <x v="0"/>
    <x v="0"/>
    <x v="1"/>
    <x v="40"/>
  </r>
  <r>
    <x v="3"/>
    <n v="9"/>
    <x v="8"/>
    <x v="2"/>
    <n v="0.44000000000000006"/>
    <n v="1203"/>
    <n v="529.32000000000005"/>
    <x v="6"/>
    <x v="13"/>
    <x v="1"/>
    <x v="21"/>
  </r>
  <r>
    <x v="0"/>
    <n v="8"/>
    <x v="6"/>
    <x v="2"/>
    <n v="0.4"/>
    <n v="2000"/>
    <n v="800"/>
    <x v="5"/>
    <x v="17"/>
    <x v="1"/>
    <x v="15"/>
  </r>
  <r>
    <x v="0"/>
    <n v="8"/>
    <x v="6"/>
    <x v="2"/>
    <n v="0.38"/>
    <n v="1652"/>
    <n v="627.76"/>
    <x v="6"/>
    <x v="11"/>
    <x v="1"/>
    <x v="14"/>
  </r>
  <r>
    <x v="3"/>
    <n v="10"/>
    <x v="2"/>
    <x v="0"/>
    <n v="0.36"/>
    <n v="1676"/>
    <n v="603.36"/>
    <x v="0"/>
    <x v="20"/>
    <x v="1"/>
    <x v="18"/>
  </r>
  <r>
    <x v="2"/>
    <n v="8"/>
    <x v="6"/>
    <x v="2"/>
    <n v="0.35000000000000003"/>
    <n v="558"/>
    <n v="195.3"/>
    <x v="2"/>
    <x v="15"/>
    <x v="1"/>
    <x v="38"/>
  </r>
  <r>
    <x v="2"/>
    <n v="8"/>
    <x v="6"/>
    <x v="2"/>
    <n v="0.28999999999999998"/>
    <n v="1102"/>
    <n v="319.58"/>
    <x v="4"/>
    <x v="22"/>
    <x v="1"/>
    <x v="49"/>
  </r>
  <r>
    <x v="0"/>
    <n v="3"/>
    <x v="10"/>
    <x v="3"/>
    <n v="0.34"/>
    <n v="1651"/>
    <n v="561.34"/>
    <x v="3"/>
    <x v="18"/>
    <x v="1"/>
    <x v="12"/>
  </r>
  <r>
    <x v="3"/>
    <n v="11"/>
    <x v="0"/>
    <x v="0"/>
    <n v="0.22999999999999998"/>
    <n v="2305"/>
    <n v="530.15"/>
    <x v="1"/>
    <x v="1"/>
    <x v="1"/>
    <x v="32"/>
  </r>
  <r>
    <x v="3"/>
    <n v="12"/>
    <x v="4"/>
    <x v="0"/>
    <n v="0.28999999999999998"/>
    <n v="2132"/>
    <n v="618.28"/>
    <x v="5"/>
    <x v="8"/>
    <x v="1"/>
    <x v="35"/>
  </r>
  <r>
    <x v="2"/>
    <n v="6"/>
    <x v="1"/>
    <x v="1"/>
    <n v="0.13"/>
    <n v="1000"/>
    <n v="130"/>
    <x v="0"/>
    <x v="20"/>
    <x v="1"/>
    <x v="46"/>
  </r>
  <r>
    <x v="0"/>
    <n v="8"/>
    <x v="6"/>
    <x v="2"/>
    <n v="0.38"/>
    <n v="854"/>
    <n v="324.52"/>
    <x v="5"/>
    <x v="17"/>
    <x v="1"/>
    <x v="36"/>
  </r>
  <r>
    <x v="3"/>
    <n v="4"/>
    <x v="3"/>
    <x v="1"/>
    <n v="0.1"/>
    <n v="1052"/>
    <n v="105.2"/>
    <x v="4"/>
    <x v="22"/>
    <x v="1"/>
    <x v="37"/>
  </r>
  <r>
    <x v="0"/>
    <n v="5"/>
    <x v="5"/>
    <x v="1"/>
    <n v="0.13999999999999999"/>
    <n v="814"/>
    <n v="113.96"/>
    <x v="5"/>
    <x v="10"/>
    <x v="1"/>
    <x v="25"/>
  </r>
  <r>
    <x v="0"/>
    <n v="7"/>
    <x v="7"/>
    <x v="2"/>
    <n v="0.33999999999999997"/>
    <n v="2285"/>
    <n v="776.9"/>
    <x v="3"/>
    <x v="16"/>
    <x v="1"/>
    <x v="5"/>
  </r>
  <r>
    <x v="0"/>
    <n v="6"/>
    <x v="1"/>
    <x v="1"/>
    <n v="7.0000000000000007E-2"/>
    <n v="2154"/>
    <n v="150.78"/>
    <x v="3"/>
    <x v="5"/>
    <x v="1"/>
    <x v="46"/>
  </r>
  <r>
    <x v="1"/>
    <n v="11"/>
    <x v="0"/>
    <x v="0"/>
    <n v="0.15"/>
    <n v="1721"/>
    <n v="258.14999999999998"/>
    <x v="2"/>
    <x v="4"/>
    <x v="1"/>
    <x v="11"/>
  </r>
  <r>
    <x v="2"/>
    <n v="12"/>
    <x v="4"/>
    <x v="0"/>
    <n v="0.31"/>
    <n v="2092"/>
    <n v="648.52"/>
    <x v="5"/>
    <x v="17"/>
    <x v="2"/>
    <x v="43"/>
  </r>
  <r>
    <x v="3"/>
    <n v="9"/>
    <x v="8"/>
    <x v="2"/>
    <n v="0.05"/>
    <n v="611"/>
    <n v="30.55"/>
    <x v="4"/>
    <x v="7"/>
    <x v="2"/>
    <x v="3"/>
  </r>
  <r>
    <x v="2"/>
    <n v="7"/>
    <x v="7"/>
    <x v="2"/>
    <n v="0.37"/>
    <n v="2304"/>
    <n v="852.48"/>
    <x v="4"/>
    <x v="7"/>
    <x v="2"/>
    <x v="47"/>
  </r>
  <r>
    <x v="1"/>
    <n v="12"/>
    <x v="4"/>
    <x v="0"/>
    <n v="0.4"/>
    <n v="904"/>
    <n v="361.6"/>
    <x v="5"/>
    <x v="10"/>
    <x v="2"/>
    <x v="1"/>
  </r>
  <r>
    <x v="0"/>
    <n v="11"/>
    <x v="0"/>
    <x v="0"/>
    <n v="0.32"/>
    <n v="1557"/>
    <n v="498.24"/>
    <x v="5"/>
    <x v="8"/>
    <x v="2"/>
    <x v="45"/>
  </r>
  <r>
    <x v="3"/>
    <n v="11"/>
    <x v="0"/>
    <x v="0"/>
    <n v="9.9999999999999992E-2"/>
    <n v="2391"/>
    <n v="239.1"/>
    <x v="2"/>
    <x v="2"/>
    <x v="2"/>
    <x v="15"/>
  </r>
  <r>
    <x v="3"/>
    <n v="9"/>
    <x v="8"/>
    <x v="2"/>
    <n v="0.41"/>
    <n v="1450"/>
    <n v="594.5"/>
    <x v="6"/>
    <x v="19"/>
    <x v="2"/>
    <x v="16"/>
  </r>
  <r>
    <x v="0"/>
    <n v="6"/>
    <x v="1"/>
    <x v="1"/>
    <n v="0.39"/>
    <n v="1996"/>
    <n v="778.44"/>
    <x v="4"/>
    <x v="7"/>
    <x v="2"/>
    <x v="0"/>
  </r>
  <r>
    <x v="3"/>
    <n v="10"/>
    <x v="2"/>
    <x v="0"/>
    <n v="0.21000000000000002"/>
    <n v="1069"/>
    <n v="224.49"/>
    <x v="2"/>
    <x v="4"/>
    <x v="2"/>
    <x v="31"/>
  </r>
  <r>
    <x v="3"/>
    <n v="4"/>
    <x v="3"/>
    <x v="1"/>
    <n v="0.12"/>
    <n v="1586"/>
    <n v="190.32"/>
    <x v="3"/>
    <x v="3"/>
    <x v="2"/>
    <x v="35"/>
  </r>
  <r>
    <x v="3"/>
    <n v="6"/>
    <x v="1"/>
    <x v="1"/>
    <n v="0.14000000000000001"/>
    <n v="605"/>
    <n v="84.7"/>
    <x v="5"/>
    <x v="17"/>
    <x v="2"/>
    <x v="24"/>
  </r>
  <r>
    <x v="0"/>
    <n v="7"/>
    <x v="7"/>
    <x v="2"/>
    <n v="0.06"/>
    <n v="1937"/>
    <n v="116.22"/>
    <x v="6"/>
    <x v="13"/>
    <x v="2"/>
    <x v="1"/>
  </r>
  <r>
    <x v="0"/>
    <n v="7"/>
    <x v="7"/>
    <x v="2"/>
    <n v="0.22999999999999998"/>
    <n v="1465"/>
    <n v="336.95"/>
    <x v="1"/>
    <x v="1"/>
    <x v="2"/>
    <x v="22"/>
  </r>
  <r>
    <x v="0"/>
    <n v="9"/>
    <x v="8"/>
    <x v="2"/>
    <n v="0.31"/>
    <n v="1375"/>
    <n v="426.25"/>
    <x v="5"/>
    <x v="10"/>
    <x v="2"/>
    <x v="15"/>
  </r>
  <r>
    <x v="1"/>
    <n v="12"/>
    <x v="4"/>
    <x v="0"/>
    <n v="0.3"/>
    <n v="1450"/>
    <n v="435"/>
    <x v="2"/>
    <x v="15"/>
    <x v="2"/>
    <x v="44"/>
  </r>
  <r>
    <x v="3"/>
    <n v="11"/>
    <x v="0"/>
    <x v="0"/>
    <n v="0.38"/>
    <n v="901"/>
    <n v="342.38"/>
    <x v="6"/>
    <x v="13"/>
    <x v="2"/>
    <x v="38"/>
  </r>
  <r>
    <x v="3"/>
    <n v="12"/>
    <x v="4"/>
    <x v="0"/>
    <n v="0.21000000000000002"/>
    <n v="1255"/>
    <n v="263.55"/>
    <x v="2"/>
    <x v="4"/>
    <x v="2"/>
    <x v="46"/>
  </r>
  <r>
    <x v="0"/>
    <n v="7"/>
    <x v="7"/>
    <x v="2"/>
    <n v="0.27"/>
    <n v="609"/>
    <n v="164.43"/>
    <x v="3"/>
    <x v="18"/>
    <x v="2"/>
    <x v="2"/>
  </r>
  <r>
    <x v="0"/>
    <n v="9"/>
    <x v="8"/>
    <x v="2"/>
    <n v="0.39"/>
    <n v="2306"/>
    <n v="899.34"/>
    <x v="3"/>
    <x v="18"/>
    <x v="2"/>
    <x v="48"/>
  </r>
  <r>
    <x v="3"/>
    <n v="6"/>
    <x v="1"/>
    <x v="1"/>
    <n v="0.26"/>
    <n v="1812"/>
    <n v="471.12"/>
    <x v="4"/>
    <x v="7"/>
    <x v="2"/>
    <x v="8"/>
  </r>
  <r>
    <x v="0"/>
    <n v="1"/>
    <x v="9"/>
    <x v="3"/>
    <n v="0.21000000000000002"/>
    <n v="1241"/>
    <n v="260.61"/>
    <x v="2"/>
    <x v="2"/>
    <x v="2"/>
    <x v="2"/>
  </r>
  <r>
    <x v="1"/>
    <n v="10"/>
    <x v="2"/>
    <x v="0"/>
    <n v="7.0000000000000007E-2"/>
    <n v="575"/>
    <n v="40.25"/>
    <x v="4"/>
    <x v="7"/>
    <x v="2"/>
    <x v="42"/>
  </r>
  <r>
    <x v="3"/>
    <n v="7"/>
    <x v="7"/>
    <x v="2"/>
    <n v="0.28999999999999998"/>
    <n v="2197"/>
    <n v="637.13"/>
    <x v="1"/>
    <x v="14"/>
    <x v="2"/>
    <x v="49"/>
  </r>
  <r>
    <x v="3"/>
    <n v="3"/>
    <x v="10"/>
    <x v="3"/>
    <n v="0.2"/>
    <n v="1749"/>
    <n v="349.8"/>
    <x v="0"/>
    <x v="12"/>
    <x v="2"/>
    <x v="9"/>
  </r>
  <r>
    <x v="2"/>
    <n v="11"/>
    <x v="0"/>
    <x v="0"/>
    <n v="0.31"/>
    <n v="1010"/>
    <n v="313.10000000000002"/>
    <x v="2"/>
    <x v="4"/>
    <x v="2"/>
    <x v="22"/>
  </r>
  <r>
    <x v="3"/>
    <n v="8"/>
    <x v="6"/>
    <x v="2"/>
    <n v="0.13999999999999999"/>
    <n v="1976"/>
    <n v="276.64"/>
    <x v="1"/>
    <x v="14"/>
    <x v="2"/>
    <x v="12"/>
  </r>
  <r>
    <x v="3"/>
    <n v="6"/>
    <x v="1"/>
    <x v="1"/>
    <n v="0.35000000000000003"/>
    <n v="2147"/>
    <n v="751.45"/>
    <x v="6"/>
    <x v="13"/>
    <x v="2"/>
    <x v="40"/>
  </r>
  <r>
    <x v="3"/>
    <n v="8"/>
    <x v="6"/>
    <x v="2"/>
    <n v="0.36"/>
    <n v="1322"/>
    <n v="475.92"/>
    <x v="4"/>
    <x v="7"/>
    <x v="2"/>
    <x v="44"/>
  </r>
  <r>
    <x v="2"/>
    <n v="11"/>
    <x v="0"/>
    <x v="0"/>
    <n v="0.31"/>
    <n v="1589"/>
    <n v="492.59"/>
    <x v="5"/>
    <x v="10"/>
    <x v="2"/>
    <x v="20"/>
  </r>
  <r>
    <x v="3"/>
    <n v="12"/>
    <x v="4"/>
    <x v="0"/>
    <n v="0.23"/>
    <n v="1875"/>
    <n v="431.25"/>
    <x v="5"/>
    <x v="17"/>
    <x v="2"/>
    <x v="19"/>
  </r>
  <r>
    <x v="3"/>
    <n v="4"/>
    <x v="3"/>
    <x v="1"/>
    <n v="0.36000000000000004"/>
    <n v="2470"/>
    <n v="889.2"/>
    <x v="3"/>
    <x v="16"/>
    <x v="2"/>
    <x v="12"/>
  </r>
  <r>
    <x v="2"/>
    <n v="12"/>
    <x v="4"/>
    <x v="0"/>
    <n v="0.18"/>
    <n v="2068"/>
    <n v="372.24"/>
    <x v="0"/>
    <x v="0"/>
    <x v="2"/>
    <x v="5"/>
  </r>
  <r>
    <x v="0"/>
    <n v="11"/>
    <x v="0"/>
    <x v="0"/>
    <n v="0.3"/>
    <n v="1624"/>
    <n v="487.2"/>
    <x v="4"/>
    <x v="7"/>
    <x v="2"/>
    <x v="20"/>
  </r>
  <r>
    <x v="1"/>
    <n v="5"/>
    <x v="5"/>
    <x v="1"/>
    <n v="0.13"/>
    <n v="1702"/>
    <n v="221.26"/>
    <x v="2"/>
    <x v="2"/>
    <x v="2"/>
    <x v="29"/>
  </r>
  <r>
    <x v="2"/>
    <n v="3"/>
    <x v="10"/>
    <x v="3"/>
    <n v="0.23"/>
    <n v="2014"/>
    <n v="463.22"/>
    <x v="0"/>
    <x v="0"/>
    <x v="2"/>
    <x v="17"/>
  </r>
  <r>
    <x v="2"/>
    <n v="11"/>
    <x v="0"/>
    <x v="0"/>
    <n v="0.42"/>
    <n v="1343"/>
    <n v="564.05999999999995"/>
    <x v="2"/>
    <x v="21"/>
    <x v="2"/>
    <x v="26"/>
  </r>
  <r>
    <x v="0"/>
    <n v="4"/>
    <x v="3"/>
    <x v="1"/>
    <n v="0.17"/>
    <n v="843"/>
    <n v="143.31"/>
    <x v="3"/>
    <x v="18"/>
    <x v="2"/>
    <x v="10"/>
  </r>
  <r>
    <x v="0"/>
    <n v="5"/>
    <x v="5"/>
    <x v="1"/>
    <n v="0.33"/>
    <n v="685"/>
    <n v="226.05"/>
    <x v="2"/>
    <x v="4"/>
    <x v="2"/>
    <x v="33"/>
  </r>
  <r>
    <x v="0"/>
    <n v="4"/>
    <x v="3"/>
    <x v="1"/>
    <n v="0.39"/>
    <n v="1507"/>
    <n v="587.73"/>
    <x v="6"/>
    <x v="9"/>
    <x v="2"/>
    <x v="27"/>
  </r>
  <r>
    <x v="2"/>
    <n v="2"/>
    <x v="11"/>
    <x v="3"/>
    <n v="0.16"/>
    <n v="1618"/>
    <n v="258.88"/>
    <x v="6"/>
    <x v="11"/>
    <x v="2"/>
    <x v="0"/>
  </r>
  <r>
    <x v="2"/>
    <n v="7"/>
    <x v="7"/>
    <x v="2"/>
    <n v="0.1"/>
    <n v="1393"/>
    <n v="139.30000000000001"/>
    <x v="4"/>
    <x v="22"/>
    <x v="2"/>
    <x v="33"/>
  </r>
  <r>
    <x v="3"/>
    <n v="3"/>
    <x v="10"/>
    <x v="3"/>
    <n v="0.28999999999999998"/>
    <n v="2285"/>
    <n v="662.65"/>
    <x v="0"/>
    <x v="0"/>
    <x v="2"/>
    <x v="7"/>
  </r>
  <r>
    <x v="3"/>
    <n v="12"/>
    <x v="4"/>
    <x v="0"/>
    <n v="0.21000000000000002"/>
    <n v="1657"/>
    <n v="347.97"/>
    <x v="4"/>
    <x v="22"/>
    <x v="2"/>
    <x v="25"/>
  </r>
  <r>
    <x v="3"/>
    <n v="6"/>
    <x v="1"/>
    <x v="1"/>
    <n v="0.17"/>
    <n v="1363"/>
    <n v="231.71"/>
    <x v="2"/>
    <x v="15"/>
    <x v="2"/>
    <x v="23"/>
  </r>
  <r>
    <x v="0"/>
    <n v="6"/>
    <x v="1"/>
    <x v="1"/>
    <n v="0.13"/>
    <n v="1029"/>
    <n v="133.77000000000001"/>
    <x v="4"/>
    <x v="22"/>
    <x v="2"/>
    <x v="5"/>
  </r>
  <r>
    <x v="1"/>
    <n v="4"/>
    <x v="3"/>
    <x v="1"/>
    <n v="0.1"/>
    <n v="1849"/>
    <n v="184.9"/>
    <x v="2"/>
    <x v="21"/>
    <x v="2"/>
    <x v="46"/>
  </r>
  <r>
    <x v="2"/>
    <n v="3"/>
    <x v="10"/>
    <x v="3"/>
    <n v="0.38999999999999996"/>
    <n v="578"/>
    <n v="225.42"/>
    <x v="4"/>
    <x v="22"/>
    <x v="2"/>
    <x v="12"/>
  </r>
  <r>
    <x v="3"/>
    <n v="11"/>
    <x v="0"/>
    <x v="0"/>
    <n v="0.24"/>
    <n v="1663"/>
    <n v="399.12"/>
    <x v="1"/>
    <x v="1"/>
    <x v="2"/>
    <x v="45"/>
  </r>
  <r>
    <x v="3"/>
    <n v="3"/>
    <x v="10"/>
    <x v="3"/>
    <n v="0.12"/>
    <n v="1406"/>
    <n v="168.72"/>
    <x v="5"/>
    <x v="8"/>
    <x v="2"/>
    <x v="17"/>
  </r>
  <r>
    <x v="0"/>
    <n v="11"/>
    <x v="0"/>
    <x v="0"/>
    <n v="9.9999999999999992E-2"/>
    <n v="713"/>
    <n v="71.3"/>
    <x v="0"/>
    <x v="12"/>
    <x v="2"/>
    <x v="7"/>
  </r>
  <r>
    <x v="1"/>
    <n v="11"/>
    <x v="0"/>
    <x v="0"/>
    <n v="0.3"/>
    <n v="2138"/>
    <n v="641.4"/>
    <x v="2"/>
    <x v="21"/>
    <x v="2"/>
    <x v="20"/>
  </r>
  <r>
    <x v="0"/>
    <n v="6"/>
    <x v="1"/>
    <x v="1"/>
    <n v="0.06"/>
    <n v="1438"/>
    <n v="86.28"/>
    <x v="4"/>
    <x v="6"/>
    <x v="2"/>
    <x v="4"/>
  </r>
  <r>
    <x v="3"/>
    <n v="4"/>
    <x v="3"/>
    <x v="1"/>
    <n v="0.22999999999999998"/>
    <n v="1293"/>
    <n v="297.39"/>
    <x v="6"/>
    <x v="19"/>
    <x v="2"/>
    <x v="27"/>
  </r>
  <r>
    <x v="3"/>
    <n v="8"/>
    <x v="6"/>
    <x v="2"/>
    <n v="0.18"/>
    <n v="929"/>
    <n v="167.22"/>
    <x v="4"/>
    <x v="7"/>
    <x v="2"/>
    <x v="7"/>
  </r>
  <r>
    <x v="3"/>
    <n v="11"/>
    <x v="0"/>
    <x v="0"/>
    <n v="0.38"/>
    <n v="2335"/>
    <n v="887.3"/>
    <x v="1"/>
    <x v="1"/>
    <x v="2"/>
    <x v="0"/>
  </r>
  <r>
    <x v="0"/>
    <n v="6"/>
    <x v="1"/>
    <x v="1"/>
    <n v="0.25"/>
    <n v="1675"/>
    <n v="418.75"/>
    <x v="2"/>
    <x v="2"/>
    <x v="2"/>
    <x v="49"/>
  </r>
  <r>
    <x v="2"/>
    <n v="7"/>
    <x v="7"/>
    <x v="2"/>
    <n v="0.24000000000000002"/>
    <n v="1414"/>
    <n v="339.36"/>
    <x v="0"/>
    <x v="0"/>
    <x v="2"/>
    <x v="47"/>
  </r>
  <r>
    <x v="2"/>
    <n v="10"/>
    <x v="2"/>
    <x v="0"/>
    <n v="0.13999999999999999"/>
    <n v="2052"/>
    <n v="287.27999999999997"/>
    <x v="6"/>
    <x v="9"/>
    <x v="2"/>
    <x v="18"/>
  </r>
  <r>
    <x v="1"/>
    <n v="9"/>
    <x v="8"/>
    <x v="2"/>
    <n v="0.38999999999999996"/>
    <n v="1579"/>
    <n v="615.80999999999995"/>
    <x v="0"/>
    <x v="12"/>
    <x v="2"/>
    <x v="15"/>
  </r>
  <r>
    <x v="0"/>
    <n v="7"/>
    <x v="7"/>
    <x v="2"/>
    <n v="0.18000000000000002"/>
    <n v="1936"/>
    <n v="348.48"/>
    <x v="0"/>
    <x v="0"/>
    <x v="2"/>
    <x v="18"/>
  </r>
  <r>
    <x v="3"/>
    <n v="6"/>
    <x v="1"/>
    <x v="1"/>
    <n v="0.19"/>
    <n v="894"/>
    <n v="169.86"/>
    <x v="5"/>
    <x v="17"/>
    <x v="2"/>
    <x v="46"/>
  </r>
  <r>
    <x v="3"/>
    <n v="9"/>
    <x v="8"/>
    <x v="2"/>
    <n v="0.42000000000000004"/>
    <n v="2442"/>
    <n v="1025.6400000000001"/>
    <x v="2"/>
    <x v="4"/>
    <x v="2"/>
    <x v="38"/>
  </r>
  <r>
    <x v="1"/>
    <n v="3"/>
    <x v="10"/>
    <x v="3"/>
    <n v="0.1"/>
    <n v="2310"/>
    <n v="231"/>
    <x v="2"/>
    <x v="21"/>
    <x v="2"/>
    <x v="24"/>
  </r>
  <r>
    <x v="3"/>
    <n v="8"/>
    <x v="6"/>
    <x v="2"/>
    <n v="0.45"/>
    <n v="2055"/>
    <n v="924.75"/>
    <x v="1"/>
    <x v="1"/>
    <x v="2"/>
    <x v="16"/>
  </r>
  <r>
    <x v="3"/>
    <n v="12"/>
    <x v="4"/>
    <x v="0"/>
    <n v="0.41"/>
    <n v="1347"/>
    <n v="552.27"/>
    <x v="1"/>
    <x v="1"/>
    <x v="2"/>
    <x v="47"/>
  </r>
  <r>
    <x v="3"/>
    <n v="10"/>
    <x v="2"/>
    <x v="0"/>
    <n v="0.16999999999999998"/>
    <n v="1717"/>
    <n v="291.89"/>
    <x v="5"/>
    <x v="8"/>
    <x v="2"/>
    <x v="48"/>
  </r>
  <r>
    <x v="1"/>
    <n v="9"/>
    <x v="8"/>
    <x v="2"/>
    <n v="0.27"/>
    <n v="2069"/>
    <n v="558.63"/>
    <x v="2"/>
    <x v="4"/>
    <x v="2"/>
    <x v="36"/>
  </r>
  <r>
    <x v="3"/>
    <n v="5"/>
    <x v="5"/>
    <x v="1"/>
    <n v="0.45"/>
    <n v="1816"/>
    <n v="817.2"/>
    <x v="5"/>
    <x v="10"/>
    <x v="2"/>
    <x v="7"/>
  </r>
  <r>
    <x v="2"/>
    <n v="12"/>
    <x v="4"/>
    <x v="0"/>
    <n v="0.38"/>
    <n v="2232"/>
    <n v="848.16"/>
    <x v="2"/>
    <x v="21"/>
    <x v="2"/>
    <x v="26"/>
  </r>
  <r>
    <x v="0"/>
    <n v="6"/>
    <x v="1"/>
    <x v="1"/>
    <n v="0.3"/>
    <n v="1554"/>
    <n v="466.2"/>
    <x v="3"/>
    <x v="3"/>
    <x v="2"/>
    <x v="19"/>
  </r>
  <r>
    <x v="3"/>
    <n v="7"/>
    <x v="7"/>
    <x v="2"/>
    <n v="0.11"/>
    <n v="629"/>
    <n v="69.19"/>
    <x v="2"/>
    <x v="2"/>
    <x v="2"/>
    <x v="24"/>
  </r>
  <r>
    <x v="3"/>
    <n v="11"/>
    <x v="0"/>
    <x v="0"/>
    <n v="0.13"/>
    <n v="1066"/>
    <n v="138.58000000000001"/>
    <x v="0"/>
    <x v="0"/>
    <x v="2"/>
    <x v="41"/>
  </r>
  <r>
    <x v="1"/>
    <n v="9"/>
    <x v="8"/>
    <x v="2"/>
    <n v="0.23"/>
    <n v="1998"/>
    <n v="459.54"/>
    <x v="0"/>
    <x v="20"/>
    <x v="2"/>
    <x v="35"/>
  </r>
  <r>
    <x v="3"/>
    <n v="11"/>
    <x v="0"/>
    <x v="0"/>
    <n v="0.38"/>
    <n v="603"/>
    <n v="229.14"/>
    <x v="3"/>
    <x v="16"/>
    <x v="2"/>
    <x v="18"/>
  </r>
  <r>
    <x v="3"/>
    <n v="5"/>
    <x v="5"/>
    <x v="1"/>
    <n v="0.15"/>
    <n v="1331"/>
    <n v="199.65"/>
    <x v="4"/>
    <x v="22"/>
    <x v="2"/>
    <x v="12"/>
  </r>
  <r>
    <x v="3"/>
    <n v="9"/>
    <x v="8"/>
    <x v="2"/>
    <n v="0.11"/>
    <n v="2451"/>
    <n v="269.61"/>
    <x v="1"/>
    <x v="14"/>
    <x v="2"/>
    <x v="28"/>
  </r>
  <r>
    <x v="0"/>
    <n v="11"/>
    <x v="0"/>
    <x v="0"/>
    <n v="0.11"/>
    <n v="1880"/>
    <n v="206.8"/>
    <x v="2"/>
    <x v="15"/>
    <x v="2"/>
    <x v="47"/>
  </r>
  <r>
    <x v="0"/>
    <n v="6"/>
    <x v="1"/>
    <x v="1"/>
    <n v="0.33"/>
    <n v="747"/>
    <n v="246.51"/>
    <x v="5"/>
    <x v="17"/>
    <x v="2"/>
    <x v="38"/>
  </r>
  <r>
    <x v="1"/>
    <n v="12"/>
    <x v="4"/>
    <x v="0"/>
    <n v="9.9999999999999992E-2"/>
    <n v="609"/>
    <n v="60.9"/>
    <x v="6"/>
    <x v="13"/>
    <x v="2"/>
    <x v="0"/>
  </r>
  <r>
    <x v="3"/>
    <n v="3"/>
    <x v="10"/>
    <x v="3"/>
    <n v="0.18000000000000002"/>
    <n v="1495"/>
    <n v="269.10000000000002"/>
    <x v="5"/>
    <x v="8"/>
    <x v="2"/>
    <x v="45"/>
  </r>
  <r>
    <x v="0"/>
    <n v="1"/>
    <x v="9"/>
    <x v="3"/>
    <n v="0.21"/>
    <n v="2394"/>
    <n v="502.74"/>
    <x v="1"/>
    <x v="14"/>
    <x v="2"/>
    <x v="26"/>
  </r>
  <r>
    <x v="3"/>
    <n v="12"/>
    <x v="4"/>
    <x v="0"/>
    <n v="0.33"/>
    <n v="1637"/>
    <n v="540.21"/>
    <x v="6"/>
    <x v="9"/>
    <x v="2"/>
    <x v="6"/>
  </r>
  <r>
    <x v="3"/>
    <n v="7"/>
    <x v="7"/>
    <x v="2"/>
    <n v="0.28999999999999998"/>
    <n v="614"/>
    <n v="178.06"/>
    <x v="3"/>
    <x v="5"/>
    <x v="2"/>
    <x v="7"/>
  </r>
  <r>
    <x v="0"/>
    <n v="1"/>
    <x v="9"/>
    <x v="3"/>
    <n v="0.1"/>
    <n v="1755"/>
    <n v="175.5"/>
    <x v="6"/>
    <x v="11"/>
    <x v="2"/>
    <x v="24"/>
  </r>
  <r>
    <x v="1"/>
    <n v="11"/>
    <x v="0"/>
    <x v="0"/>
    <n v="0.21000000000000002"/>
    <n v="1630"/>
    <n v="342.3"/>
    <x v="1"/>
    <x v="1"/>
    <x v="2"/>
    <x v="49"/>
  </r>
  <r>
    <x v="0"/>
    <n v="4"/>
    <x v="3"/>
    <x v="1"/>
    <n v="0.27"/>
    <n v="645"/>
    <n v="174.15"/>
    <x v="3"/>
    <x v="18"/>
    <x v="2"/>
    <x v="15"/>
  </r>
  <r>
    <x v="3"/>
    <n v="10"/>
    <x v="2"/>
    <x v="0"/>
    <n v="0.1"/>
    <n v="1080"/>
    <n v="108"/>
    <x v="6"/>
    <x v="9"/>
    <x v="2"/>
    <x v="43"/>
  </r>
  <r>
    <x v="0"/>
    <n v="12"/>
    <x v="4"/>
    <x v="0"/>
    <n v="0.24"/>
    <n v="584"/>
    <n v="140.16"/>
    <x v="2"/>
    <x v="15"/>
    <x v="2"/>
    <x v="28"/>
  </r>
  <r>
    <x v="3"/>
    <n v="9"/>
    <x v="8"/>
    <x v="2"/>
    <n v="0.15"/>
    <n v="689"/>
    <n v="103.35"/>
    <x v="3"/>
    <x v="5"/>
    <x v="2"/>
    <x v="21"/>
  </r>
  <r>
    <x v="0"/>
    <n v="9"/>
    <x v="8"/>
    <x v="2"/>
    <n v="0.41000000000000003"/>
    <n v="960"/>
    <n v="393.6"/>
    <x v="6"/>
    <x v="19"/>
    <x v="2"/>
    <x v="34"/>
  </r>
  <r>
    <x v="2"/>
    <n v="7"/>
    <x v="7"/>
    <x v="2"/>
    <n v="0.31"/>
    <n v="589"/>
    <n v="182.59"/>
    <x v="0"/>
    <x v="0"/>
    <x v="2"/>
    <x v="34"/>
  </r>
  <r>
    <x v="1"/>
    <n v="12"/>
    <x v="4"/>
    <x v="0"/>
    <n v="6.0000000000000005E-2"/>
    <n v="1715"/>
    <n v="102.9"/>
    <x v="5"/>
    <x v="8"/>
    <x v="2"/>
    <x v="13"/>
  </r>
  <r>
    <x v="0"/>
    <n v="11"/>
    <x v="0"/>
    <x v="0"/>
    <n v="0.35"/>
    <n v="1495"/>
    <n v="523.25"/>
    <x v="0"/>
    <x v="20"/>
    <x v="2"/>
    <x v="17"/>
  </r>
  <r>
    <x v="1"/>
    <n v="5"/>
    <x v="5"/>
    <x v="1"/>
    <n v="0.26999999999999996"/>
    <n v="1751"/>
    <n v="472.77"/>
    <x v="3"/>
    <x v="18"/>
    <x v="2"/>
    <x v="26"/>
  </r>
  <r>
    <x v="1"/>
    <n v="5"/>
    <x v="5"/>
    <x v="1"/>
    <n v="0.13"/>
    <n v="744"/>
    <n v="96.72"/>
    <x v="3"/>
    <x v="3"/>
    <x v="2"/>
    <x v="49"/>
  </r>
  <r>
    <x v="0"/>
    <n v="1"/>
    <x v="9"/>
    <x v="3"/>
    <n v="0.13999999999999999"/>
    <n v="1217"/>
    <n v="170.38"/>
    <x v="5"/>
    <x v="17"/>
    <x v="2"/>
    <x v="44"/>
  </r>
  <r>
    <x v="3"/>
    <n v="11"/>
    <x v="0"/>
    <x v="0"/>
    <n v="0.3"/>
    <n v="2327"/>
    <n v="698.1"/>
    <x v="6"/>
    <x v="13"/>
    <x v="2"/>
    <x v="27"/>
  </r>
  <r>
    <x v="3"/>
    <n v="4"/>
    <x v="3"/>
    <x v="1"/>
    <n v="0.38"/>
    <n v="1163"/>
    <n v="441.94"/>
    <x v="5"/>
    <x v="8"/>
    <x v="2"/>
    <x v="24"/>
  </r>
  <r>
    <x v="2"/>
    <n v="12"/>
    <x v="4"/>
    <x v="0"/>
    <n v="0.12000000000000001"/>
    <n v="2466"/>
    <n v="295.92"/>
    <x v="6"/>
    <x v="11"/>
    <x v="2"/>
    <x v="45"/>
  </r>
  <r>
    <x v="3"/>
    <n v="11"/>
    <x v="0"/>
    <x v="0"/>
    <n v="0.38"/>
    <n v="1575"/>
    <n v="598.5"/>
    <x v="2"/>
    <x v="21"/>
    <x v="2"/>
    <x v="2"/>
  </r>
  <r>
    <x v="1"/>
    <n v="8"/>
    <x v="6"/>
    <x v="2"/>
    <n v="0.36000000000000004"/>
    <n v="2354"/>
    <n v="847.44"/>
    <x v="5"/>
    <x v="10"/>
    <x v="2"/>
    <x v="23"/>
  </r>
  <r>
    <x v="1"/>
    <n v="6"/>
    <x v="1"/>
    <x v="1"/>
    <n v="0.42"/>
    <n v="2380"/>
    <n v="999.6"/>
    <x v="6"/>
    <x v="13"/>
    <x v="2"/>
    <x v="31"/>
  </r>
  <r>
    <x v="1"/>
    <n v="10"/>
    <x v="2"/>
    <x v="0"/>
    <n v="0.4"/>
    <n v="1520"/>
    <n v="608"/>
    <x v="3"/>
    <x v="16"/>
    <x v="2"/>
    <x v="16"/>
  </r>
  <r>
    <x v="0"/>
    <n v="4"/>
    <x v="3"/>
    <x v="1"/>
    <n v="0.44"/>
    <n v="1941"/>
    <n v="854.04"/>
    <x v="3"/>
    <x v="16"/>
    <x v="2"/>
    <x v="21"/>
  </r>
  <r>
    <x v="3"/>
    <n v="7"/>
    <x v="7"/>
    <x v="2"/>
    <n v="0.11"/>
    <n v="2309"/>
    <n v="253.99"/>
    <x v="4"/>
    <x v="22"/>
    <x v="2"/>
    <x v="4"/>
  </r>
  <r>
    <x v="0"/>
    <n v="6"/>
    <x v="1"/>
    <x v="1"/>
    <n v="0.39999999999999997"/>
    <n v="609"/>
    <n v="243.6"/>
    <x v="5"/>
    <x v="17"/>
    <x v="2"/>
    <x v="36"/>
  </r>
  <r>
    <x v="2"/>
    <n v="8"/>
    <x v="6"/>
    <x v="2"/>
    <n v="6.9999999999999993E-2"/>
    <n v="772"/>
    <n v="54.04"/>
    <x v="6"/>
    <x v="11"/>
    <x v="2"/>
    <x v="38"/>
  </r>
  <r>
    <x v="1"/>
    <n v="11"/>
    <x v="0"/>
    <x v="0"/>
    <n v="0.23"/>
    <n v="683"/>
    <n v="157.09"/>
    <x v="5"/>
    <x v="17"/>
    <x v="2"/>
    <x v="42"/>
  </r>
  <r>
    <x v="3"/>
    <n v="6"/>
    <x v="1"/>
    <x v="1"/>
    <n v="0.05"/>
    <n v="1754"/>
    <n v="87.7"/>
    <x v="6"/>
    <x v="13"/>
    <x v="2"/>
    <x v="30"/>
  </r>
  <r>
    <x v="3"/>
    <n v="3"/>
    <x v="10"/>
    <x v="3"/>
    <n v="0.45"/>
    <n v="1717"/>
    <n v="772.65"/>
    <x v="4"/>
    <x v="22"/>
    <x v="2"/>
    <x v="0"/>
  </r>
  <r>
    <x v="1"/>
    <n v="10"/>
    <x v="2"/>
    <x v="0"/>
    <n v="0.05"/>
    <n v="1450"/>
    <n v="72.5"/>
    <x v="6"/>
    <x v="11"/>
    <x v="2"/>
    <x v="12"/>
  </r>
  <r>
    <x v="2"/>
    <n v="1"/>
    <x v="9"/>
    <x v="3"/>
    <n v="0.12000000000000001"/>
    <n v="513"/>
    <n v="61.56"/>
    <x v="3"/>
    <x v="16"/>
    <x v="2"/>
    <x v="35"/>
  </r>
  <r>
    <x v="0"/>
    <n v="5"/>
    <x v="5"/>
    <x v="1"/>
    <n v="0.18"/>
    <n v="1382"/>
    <n v="248.76"/>
    <x v="0"/>
    <x v="0"/>
    <x v="2"/>
    <x v="27"/>
  </r>
  <r>
    <x v="3"/>
    <n v="6"/>
    <x v="1"/>
    <x v="1"/>
    <n v="6.0000000000000005E-2"/>
    <n v="564"/>
    <n v="33.840000000000003"/>
    <x v="5"/>
    <x v="8"/>
    <x v="2"/>
    <x v="14"/>
  </r>
  <r>
    <x v="0"/>
    <n v="11"/>
    <x v="0"/>
    <x v="0"/>
    <n v="0.19"/>
    <n v="2394"/>
    <n v="454.86"/>
    <x v="0"/>
    <x v="20"/>
    <x v="2"/>
    <x v="26"/>
  </r>
  <r>
    <x v="1"/>
    <n v="12"/>
    <x v="4"/>
    <x v="0"/>
    <n v="0.44"/>
    <n v="1095"/>
    <n v="481.8"/>
    <x v="5"/>
    <x v="8"/>
    <x v="2"/>
    <x v="13"/>
  </r>
  <r>
    <x v="0"/>
    <n v="11"/>
    <x v="0"/>
    <x v="0"/>
    <n v="0.43"/>
    <n v="2246"/>
    <n v="965.78"/>
    <x v="1"/>
    <x v="1"/>
    <x v="2"/>
    <x v="21"/>
  </r>
  <r>
    <x v="0"/>
    <n v="4"/>
    <x v="3"/>
    <x v="1"/>
    <n v="0.22"/>
    <n v="920"/>
    <n v="202.4"/>
    <x v="4"/>
    <x v="22"/>
    <x v="2"/>
    <x v="21"/>
  </r>
  <r>
    <x v="2"/>
    <n v="1"/>
    <x v="9"/>
    <x v="3"/>
    <n v="0.37"/>
    <n v="2205"/>
    <n v="815.85"/>
    <x v="4"/>
    <x v="22"/>
    <x v="2"/>
    <x v="43"/>
  </r>
  <r>
    <x v="2"/>
    <n v="12"/>
    <x v="4"/>
    <x v="0"/>
    <n v="0.37"/>
    <n v="521"/>
    <n v="192.77"/>
    <x v="1"/>
    <x v="1"/>
    <x v="2"/>
    <x v="4"/>
  </r>
  <r>
    <x v="3"/>
    <n v="3"/>
    <x v="10"/>
    <x v="3"/>
    <n v="0.32"/>
    <n v="1527"/>
    <n v="488.64"/>
    <x v="1"/>
    <x v="1"/>
    <x v="2"/>
    <x v="20"/>
  </r>
  <r>
    <x v="2"/>
    <n v="7"/>
    <x v="7"/>
    <x v="2"/>
    <n v="0.09"/>
    <n v="2458"/>
    <n v="221.22"/>
    <x v="4"/>
    <x v="7"/>
    <x v="2"/>
    <x v="14"/>
  </r>
  <r>
    <x v="0"/>
    <n v="6"/>
    <x v="1"/>
    <x v="1"/>
    <n v="0.33"/>
    <n v="2181"/>
    <n v="719.73"/>
    <x v="6"/>
    <x v="19"/>
    <x v="2"/>
    <x v="23"/>
  </r>
  <r>
    <x v="3"/>
    <n v="8"/>
    <x v="6"/>
    <x v="2"/>
    <n v="0.3"/>
    <n v="2065"/>
    <n v="619.5"/>
    <x v="6"/>
    <x v="9"/>
    <x v="2"/>
    <x v="29"/>
  </r>
  <r>
    <x v="3"/>
    <n v="5"/>
    <x v="5"/>
    <x v="1"/>
    <n v="0.39"/>
    <n v="1839"/>
    <n v="717.21"/>
    <x v="1"/>
    <x v="14"/>
    <x v="2"/>
    <x v="35"/>
  </r>
  <r>
    <x v="3"/>
    <n v="10"/>
    <x v="2"/>
    <x v="0"/>
    <n v="0.42000000000000004"/>
    <n v="1148"/>
    <n v="482.16"/>
    <x v="1"/>
    <x v="14"/>
    <x v="2"/>
    <x v="3"/>
  </r>
  <r>
    <x v="1"/>
    <n v="7"/>
    <x v="7"/>
    <x v="2"/>
    <n v="0.3"/>
    <n v="1506"/>
    <n v="451.8"/>
    <x v="4"/>
    <x v="7"/>
    <x v="2"/>
    <x v="26"/>
  </r>
  <r>
    <x v="1"/>
    <n v="11"/>
    <x v="0"/>
    <x v="0"/>
    <n v="0.39"/>
    <n v="2484"/>
    <n v="968.76"/>
    <x v="4"/>
    <x v="6"/>
    <x v="2"/>
    <x v="0"/>
  </r>
  <r>
    <x v="0"/>
    <n v="10"/>
    <x v="2"/>
    <x v="0"/>
    <n v="0.11000000000000001"/>
    <n v="1203"/>
    <n v="132.33000000000001"/>
    <x v="0"/>
    <x v="20"/>
    <x v="2"/>
    <x v="15"/>
  </r>
  <r>
    <x v="0"/>
    <n v="11"/>
    <x v="0"/>
    <x v="0"/>
    <n v="0.22"/>
    <n v="1841"/>
    <n v="405.02"/>
    <x v="1"/>
    <x v="14"/>
    <x v="2"/>
    <x v="21"/>
  </r>
  <r>
    <x v="3"/>
    <n v="5"/>
    <x v="5"/>
    <x v="1"/>
    <n v="6.9999999999999993E-2"/>
    <n v="1063"/>
    <n v="74.41"/>
    <x v="3"/>
    <x v="5"/>
    <x v="2"/>
    <x v="0"/>
  </r>
  <r>
    <x v="2"/>
    <n v="1"/>
    <x v="9"/>
    <x v="3"/>
    <n v="9.9999999999999992E-2"/>
    <n v="743"/>
    <n v="74.3"/>
    <x v="1"/>
    <x v="1"/>
    <x v="2"/>
    <x v="47"/>
  </r>
  <r>
    <x v="0"/>
    <n v="9"/>
    <x v="8"/>
    <x v="2"/>
    <n v="0.17"/>
    <n v="2186"/>
    <n v="371.62"/>
    <x v="1"/>
    <x v="1"/>
    <x v="3"/>
    <x v="11"/>
  </r>
  <r>
    <x v="0"/>
    <n v="8"/>
    <x v="6"/>
    <x v="2"/>
    <n v="0.1"/>
    <n v="2215"/>
    <n v="221.5"/>
    <x v="5"/>
    <x v="8"/>
    <x v="3"/>
    <x v="37"/>
  </r>
  <r>
    <x v="2"/>
    <n v="3"/>
    <x v="10"/>
    <x v="3"/>
    <n v="0.25"/>
    <n v="1410"/>
    <n v="352.5"/>
    <x v="4"/>
    <x v="7"/>
    <x v="3"/>
    <x v="41"/>
  </r>
  <r>
    <x v="1"/>
    <n v="4"/>
    <x v="3"/>
    <x v="1"/>
    <n v="0.13"/>
    <n v="928"/>
    <n v="120.64"/>
    <x v="5"/>
    <x v="10"/>
    <x v="3"/>
    <x v="46"/>
  </r>
  <r>
    <x v="3"/>
    <n v="3"/>
    <x v="10"/>
    <x v="3"/>
    <n v="0.43"/>
    <n v="1621"/>
    <n v="697.03"/>
    <x v="2"/>
    <x v="4"/>
    <x v="3"/>
    <x v="41"/>
  </r>
  <r>
    <x v="0"/>
    <n v="9"/>
    <x v="8"/>
    <x v="2"/>
    <n v="0.15"/>
    <n v="1365"/>
    <n v="204.75"/>
    <x v="4"/>
    <x v="6"/>
    <x v="3"/>
    <x v="49"/>
  </r>
  <r>
    <x v="1"/>
    <n v="4"/>
    <x v="3"/>
    <x v="1"/>
    <n v="0.06"/>
    <n v="912"/>
    <n v="54.72"/>
    <x v="0"/>
    <x v="0"/>
    <x v="3"/>
    <x v="30"/>
  </r>
  <r>
    <x v="3"/>
    <n v="3"/>
    <x v="10"/>
    <x v="3"/>
    <n v="0.22"/>
    <n v="1641"/>
    <n v="361.02"/>
    <x v="2"/>
    <x v="15"/>
    <x v="3"/>
    <x v="37"/>
  </r>
  <r>
    <x v="3"/>
    <n v="3"/>
    <x v="10"/>
    <x v="3"/>
    <n v="0.32"/>
    <n v="637"/>
    <n v="203.84"/>
    <x v="5"/>
    <x v="17"/>
    <x v="3"/>
    <x v="13"/>
  </r>
  <r>
    <x v="3"/>
    <n v="3"/>
    <x v="10"/>
    <x v="3"/>
    <n v="0.45"/>
    <n v="2306"/>
    <n v="1037.7"/>
    <x v="2"/>
    <x v="21"/>
    <x v="3"/>
    <x v="38"/>
  </r>
  <r>
    <x v="3"/>
    <n v="10"/>
    <x v="2"/>
    <x v="0"/>
    <n v="0.19999999999999998"/>
    <n v="688"/>
    <n v="137.6"/>
    <x v="6"/>
    <x v="11"/>
    <x v="3"/>
    <x v="11"/>
  </r>
  <r>
    <x v="1"/>
    <n v="12"/>
    <x v="4"/>
    <x v="0"/>
    <n v="0.34"/>
    <n v="1004"/>
    <n v="341.36"/>
    <x v="5"/>
    <x v="8"/>
    <x v="3"/>
    <x v="17"/>
  </r>
  <r>
    <x v="3"/>
    <n v="3"/>
    <x v="10"/>
    <x v="3"/>
    <n v="0.15"/>
    <n v="2435"/>
    <n v="365.25"/>
    <x v="2"/>
    <x v="2"/>
    <x v="3"/>
    <x v="43"/>
  </r>
  <r>
    <x v="0"/>
    <n v="10"/>
    <x v="2"/>
    <x v="0"/>
    <n v="0.13"/>
    <n v="2079"/>
    <n v="270.27"/>
    <x v="4"/>
    <x v="6"/>
    <x v="3"/>
    <x v="33"/>
  </r>
  <r>
    <x v="3"/>
    <n v="11"/>
    <x v="0"/>
    <x v="0"/>
    <n v="0.44"/>
    <n v="2219"/>
    <n v="976.36"/>
    <x v="5"/>
    <x v="17"/>
    <x v="3"/>
    <x v="40"/>
  </r>
  <r>
    <x v="1"/>
    <n v="4"/>
    <x v="3"/>
    <x v="1"/>
    <n v="0.22"/>
    <n v="1783"/>
    <n v="392.26"/>
    <x v="5"/>
    <x v="17"/>
    <x v="3"/>
    <x v="29"/>
  </r>
  <r>
    <x v="0"/>
    <n v="11"/>
    <x v="0"/>
    <x v="0"/>
    <n v="0.19"/>
    <n v="2014"/>
    <n v="382.66"/>
    <x v="1"/>
    <x v="1"/>
    <x v="3"/>
    <x v="16"/>
  </r>
  <r>
    <x v="0"/>
    <n v="10"/>
    <x v="2"/>
    <x v="0"/>
    <n v="0.2"/>
    <n v="662"/>
    <n v="132.4"/>
    <x v="0"/>
    <x v="12"/>
    <x v="3"/>
    <x v="47"/>
  </r>
  <r>
    <x v="2"/>
    <n v="3"/>
    <x v="10"/>
    <x v="3"/>
    <n v="0.36"/>
    <n v="1839"/>
    <n v="662.04"/>
    <x v="1"/>
    <x v="1"/>
    <x v="3"/>
    <x v="1"/>
  </r>
  <r>
    <x v="1"/>
    <n v="10"/>
    <x v="2"/>
    <x v="0"/>
    <n v="0.05"/>
    <n v="922"/>
    <n v="46.1"/>
    <x v="1"/>
    <x v="14"/>
    <x v="3"/>
    <x v="47"/>
  </r>
  <r>
    <x v="3"/>
    <n v="10"/>
    <x v="2"/>
    <x v="0"/>
    <n v="0.16999999999999998"/>
    <n v="1012"/>
    <n v="172.04"/>
    <x v="5"/>
    <x v="8"/>
    <x v="3"/>
    <x v="13"/>
  </r>
  <r>
    <x v="2"/>
    <n v="3"/>
    <x v="10"/>
    <x v="3"/>
    <n v="0.13"/>
    <n v="1126"/>
    <n v="146.38"/>
    <x v="5"/>
    <x v="17"/>
    <x v="3"/>
    <x v="10"/>
  </r>
  <r>
    <x v="3"/>
    <n v="12"/>
    <x v="4"/>
    <x v="0"/>
    <n v="0.25"/>
    <n v="2132"/>
    <n v="533"/>
    <x v="2"/>
    <x v="15"/>
    <x v="3"/>
    <x v="25"/>
  </r>
  <r>
    <x v="1"/>
    <n v="8"/>
    <x v="6"/>
    <x v="2"/>
    <n v="0.28999999999999998"/>
    <n v="583"/>
    <n v="169.07"/>
    <x v="3"/>
    <x v="16"/>
    <x v="3"/>
    <x v="25"/>
  </r>
  <r>
    <x v="3"/>
    <n v="4"/>
    <x v="3"/>
    <x v="1"/>
    <n v="0.18000000000000002"/>
    <n v="1239"/>
    <n v="223.02"/>
    <x v="0"/>
    <x v="20"/>
    <x v="3"/>
    <x v="5"/>
  </r>
  <r>
    <x v="2"/>
    <n v="6"/>
    <x v="1"/>
    <x v="1"/>
    <n v="0.42"/>
    <n v="2078"/>
    <n v="872.76"/>
    <x v="1"/>
    <x v="1"/>
    <x v="3"/>
    <x v="37"/>
  </r>
  <r>
    <x v="0"/>
    <n v="5"/>
    <x v="5"/>
    <x v="1"/>
    <n v="0.29000000000000004"/>
    <n v="2418"/>
    <n v="701.22"/>
    <x v="1"/>
    <x v="1"/>
    <x v="3"/>
    <x v="24"/>
  </r>
  <r>
    <x v="3"/>
    <n v="3"/>
    <x v="10"/>
    <x v="3"/>
    <n v="0.36"/>
    <n v="1442"/>
    <n v="519.12"/>
    <x v="3"/>
    <x v="5"/>
    <x v="3"/>
    <x v="17"/>
  </r>
  <r>
    <x v="3"/>
    <n v="10"/>
    <x v="2"/>
    <x v="0"/>
    <n v="0.39"/>
    <n v="907"/>
    <n v="353.73"/>
    <x v="6"/>
    <x v="13"/>
    <x v="3"/>
    <x v="3"/>
  </r>
  <r>
    <x v="2"/>
    <n v="3"/>
    <x v="10"/>
    <x v="3"/>
    <n v="0.4"/>
    <n v="2189"/>
    <n v="875.6"/>
    <x v="0"/>
    <x v="20"/>
    <x v="3"/>
    <x v="23"/>
  </r>
  <r>
    <x v="0"/>
    <n v="5"/>
    <x v="5"/>
    <x v="1"/>
    <n v="0.08"/>
    <n v="940"/>
    <n v="75.2"/>
    <x v="5"/>
    <x v="17"/>
    <x v="3"/>
    <x v="41"/>
  </r>
  <r>
    <x v="2"/>
    <n v="7"/>
    <x v="7"/>
    <x v="2"/>
    <n v="0.26"/>
    <n v="1092"/>
    <n v="283.92"/>
    <x v="0"/>
    <x v="0"/>
    <x v="3"/>
    <x v="40"/>
  </r>
  <r>
    <x v="1"/>
    <n v="12"/>
    <x v="4"/>
    <x v="0"/>
    <n v="0.11000000000000001"/>
    <n v="1251"/>
    <n v="137.61000000000001"/>
    <x v="3"/>
    <x v="5"/>
    <x v="3"/>
    <x v="44"/>
  </r>
  <r>
    <x v="2"/>
    <n v="11"/>
    <x v="0"/>
    <x v="0"/>
    <n v="0.34"/>
    <n v="1031"/>
    <n v="350.54"/>
    <x v="5"/>
    <x v="8"/>
    <x v="3"/>
    <x v="35"/>
  </r>
  <r>
    <x v="1"/>
    <n v="8"/>
    <x v="6"/>
    <x v="2"/>
    <n v="0.28999999999999998"/>
    <n v="1511"/>
    <n v="438.19"/>
    <x v="4"/>
    <x v="22"/>
    <x v="3"/>
    <x v="9"/>
  </r>
  <r>
    <x v="1"/>
    <n v="7"/>
    <x v="7"/>
    <x v="2"/>
    <n v="0.44999999999999996"/>
    <n v="577"/>
    <n v="259.64999999999998"/>
    <x v="1"/>
    <x v="1"/>
    <x v="3"/>
    <x v="11"/>
  </r>
  <r>
    <x v="3"/>
    <n v="12"/>
    <x v="4"/>
    <x v="0"/>
    <n v="0.38"/>
    <n v="1264"/>
    <n v="480.32"/>
    <x v="5"/>
    <x v="8"/>
    <x v="3"/>
    <x v="12"/>
  </r>
  <r>
    <x v="3"/>
    <n v="10"/>
    <x v="2"/>
    <x v="0"/>
    <n v="0.12"/>
    <n v="2500"/>
    <n v="300"/>
    <x v="5"/>
    <x v="8"/>
    <x v="3"/>
    <x v="44"/>
  </r>
  <r>
    <x v="0"/>
    <n v="10"/>
    <x v="2"/>
    <x v="0"/>
    <n v="0.26"/>
    <n v="1747"/>
    <n v="454.22"/>
    <x v="6"/>
    <x v="13"/>
    <x v="3"/>
    <x v="7"/>
  </r>
  <r>
    <x v="3"/>
    <n v="3"/>
    <x v="10"/>
    <x v="3"/>
    <n v="0.27999999999999997"/>
    <n v="589"/>
    <n v="164.92"/>
    <x v="5"/>
    <x v="17"/>
    <x v="3"/>
    <x v="29"/>
  </r>
  <r>
    <x v="1"/>
    <n v="8"/>
    <x v="6"/>
    <x v="2"/>
    <n v="0.4"/>
    <n v="1598"/>
    <n v="639.20000000000005"/>
    <x v="1"/>
    <x v="1"/>
    <x v="3"/>
    <x v="42"/>
  </r>
  <r>
    <x v="2"/>
    <n v="7"/>
    <x v="7"/>
    <x v="2"/>
    <n v="0.18"/>
    <n v="1848"/>
    <n v="332.64"/>
    <x v="2"/>
    <x v="21"/>
    <x v="3"/>
    <x v="36"/>
  </r>
  <r>
    <x v="1"/>
    <n v="8"/>
    <x v="6"/>
    <x v="2"/>
    <n v="4.9999999999999996E-2"/>
    <n v="1327"/>
    <n v="66.349999999999994"/>
    <x v="2"/>
    <x v="4"/>
    <x v="3"/>
    <x v="27"/>
  </r>
  <r>
    <x v="1"/>
    <n v="8"/>
    <x v="6"/>
    <x v="2"/>
    <n v="0.11"/>
    <n v="1375"/>
    <n v="151.25"/>
    <x v="2"/>
    <x v="4"/>
    <x v="3"/>
    <x v="34"/>
  </r>
  <r>
    <x v="1"/>
    <n v="7"/>
    <x v="7"/>
    <x v="2"/>
    <n v="0.32"/>
    <n v="2375"/>
    <n v="760"/>
    <x v="0"/>
    <x v="12"/>
    <x v="3"/>
    <x v="18"/>
  </r>
  <r>
    <x v="3"/>
    <n v="5"/>
    <x v="5"/>
    <x v="1"/>
    <n v="0.4"/>
    <n v="2248"/>
    <n v="899.2"/>
    <x v="6"/>
    <x v="9"/>
    <x v="4"/>
    <x v="34"/>
  </r>
  <r>
    <x v="3"/>
    <n v="5"/>
    <x v="5"/>
    <x v="1"/>
    <n v="0.15"/>
    <n v="630"/>
    <n v="94.5"/>
    <x v="0"/>
    <x v="20"/>
    <x v="4"/>
    <x v="40"/>
  </r>
  <r>
    <x v="2"/>
    <n v="9"/>
    <x v="8"/>
    <x v="2"/>
    <n v="0.28000000000000003"/>
    <n v="808"/>
    <n v="226.24"/>
    <x v="6"/>
    <x v="19"/>
    <x v="4"/>
    <x v="25"/>
  </r>
  <r>
    <x v="0"/>
    <n v="3"/>
    <x v="10"/>
    <x v="3"/>
    <n v="0.3"/>
    <n v="1923"/>
    <n v="576.9"/>
    <x v="5"/>
    <x v="10"/>
    <x v="4"/>
    <x v="42"/>
  </r>
  <r>
    <x v="3"/>
    <n v="9"/>
    <x v="8"/>
    <x v="2"/>
    <n v="0.41000000000000003"/>
    <n v="732"/>
    <n v="300.12"/>
    <x v="4"/>
    <x v="22"/>
    <x v="4"/>
    <x v="26"/>
  </r>
  <r>
    <x v="1"/>
    <n v="9"/>
    <x v="8"/>
    <x v="2"/>
    <n v="0.25"/>
    <n v="1254"/>
    <n v="313.5"/>
    <x v="4"/>
    <x v="22"/>
    <x v="4"/>
    <x v="16"/>
  </r>
  <r>
    <x v="0"/>
    <n v="3"/>
    <x v="10"/>
    <x v="3"/>
    <n v="0.37"/>
    <n v="1607"/>
    <n v="594.59"/>
    <x v="6"/>
    <x v="9"/>
    <x v="4"/>
    <x v="12"/>
  </r>
  <r>
    <x v="0"/>
    <n v="4"/>
    <x v="3"/>
    <x v="1"/>
    <n v="0.06"/>
    <n v="1687"/>
    <n v="101.22"/>
    <x v="2"/>
    <x v="21"/>
    <x v="4"/>
    <x v="15"/>
  </r>
  <r>
    <x v="3"/>
    <n v="9"/>
    <x v="8"/>
    <x v="2"/>
    <n v="0.24"/>
    <n v="1805"/>
    <n v="433.2"/>
    <x v="1"/>
    <x v="1"/>
    <x v="4"/>
    <x v="36"/>
  </r>
  <r>
    <x v="3"/>
    <n v="12"/>
    <x v="4"/>
    <x v="0"/>
    <n v="0.19"/>
    <n v="2089"/>
    <n v="396.91"/>
    <x v="6"/>
    <x v="13"/>
    <x v="4"/>
    <x v="12"/>
  </r>
  <r>
    <x v="1"/>
    <n v="3"/>
    <x v="10"/>
    <x v="3"/>
    <n v="0.19"/>
    <n v="2126"/>
    <n v="403.94"/>
    <x v="3"/>
    <x v="18"/>
    <x v="4"/>
    <x v="8"/>
  </r>
  <r>
    <x v="1"/>
    <n v="9"/>
    <x v="8"/>
    <x v="2"/>
    <n v="0.44999999999999996"/>
    <n v="2278"/>
    <n v="1025.0999999999999"/>
    <x v="2"/>
    <x v="4"/>
    <x v="4"/>
    <x v="12"/>
  </r>
  <r>
    <x v="3"/>
    <n v="11"/>
    <x v="0"/>
    <x v="0"/>
    <n v="0.24"/>
    <n v="1059"/>
    <n v="254.16"/>
    <x v="2"/>
    <x v="2"/>
    <x v="4"/>
    <x v="39"/>
  </r>
  <r>
    <x v="1"/>
    <n v="7"/>
    <x v="7"/>
    <x v="2"/>
    <n v="0.41"/>
    <n v="795"/>
    <n v="325.95"/>
    <x v="0"/>
    <x v="12"/>
    <x v="4"/>
    <x v="36"/>
  </r>
  <r>
    <x v="0"/>
    <n v="6"/>
    <x v="1"/>
    <x v="1"/>
    <n v="9.9999999999999992E-2"/>
    <n v="1306"/>
    <n v="130.6"/>
    <x v="5"/>
    <x v="8"/>
    <x v="4"/>
    <x v="43"/>
  </r>
  <r>
    <x v="0"/>
    <n v="5"/>
    <x v="5"/>
    <x v="1"/>
    <n v="0.14000000000000001"/>
    <n v="1079"/>
    <n v="151.06"/>
    <x v="3"/>
    <x v="3"/>
    <x v="4"/>
    <x v="22"/>
  </r>
  <r>
    <x v="2"/>
    <n v="11"/>
    <x v="0"/>
    <x v="0"/>
    <n v="0.43"/>
    <n v="2147"/>
    <n v="923.21"/>
    <x v="1"/>
    <x v="1"/>
    <x v="4"/>
    <x v="13"/>
  </r>
  <r>
    <x v="2"/>
    <n v="8"/>
    <x v="6"/>
    <x v="2"/>
    <n v="0.31"/>
    <n v="679"/>
    <n v="210.49"/>
    <x v="2"/>
    <x v="15"/>
    <x v="4"/>
    <x v="12"/>
  </r>
  <r>
    <x v="2"/>
    <n v="8"/>
    <x v="6"/>
    <x v="2"/>
    <n v="0.38999999999999996"/>
    <n v="1652"/>
    <n v="644.28"/>
    <x v="4"/>
    <x v="22"/>
    <x v="4"/>
    <x v="25"/>
  </r>
  <r>
    <x v="1"/>
    <n v="3"/>
    <x v="10"/>
    <x v="3"/>
    <n v="0.41"/>
    <n v="1423"/>
    <n v="583.42999999999995"/>
    <x v="0"/>
    <x v="20"/>
    <x v="4"/>
    <x v="40"/>
  </r>
  <r>
    <x v="0"/>
    <n v="3"/>
    <x v="10"/>
    <x v="3"/>
    <n v="0.12999999999999998"/>
    <n v="1046"/>
    <n v="135.97999999999999"/>
    <x v="2"/>
    <x v="4"/>
    <x v="4"/>
    <x v="47"/>
  </r>
  <r>
    <x v="2"/>
    <n v="9"/>
    <x v="8"/>
    <x v="2"/>
    <n v="0.39"/>
    <n v="1526"/>
    <n v="595.14"/>
    <x v="4"/>
    <x v="7"/>
    <x v="4"/>
    <x v="41"/>
  </r>
  <r>
    <x v="3"/>
    <n v="12"/>
    <x v="4"/>
    <x v="0"/>
    <n v="0.11"/>
    <n v="1541"/>
    <n v="169.51"/>
    <x v="4"/>
    <x v="7"/>
    <x v="4"/>
    <x v="6"/>
  </r>
  <r>
    <x v="2"/>
    <n v="9"/>
    <x v="8"/>
    <x v="2"/>
    <n v="0.38"/>
    <n v="2472"/>
    <n v="939.36"/>
    <x v="1"/>
    <x v="1"/>
    <x v="4"/>
    <x v="34"/>
  </r>
  <r>
    <x v="0"/>
    <n v="4"/>
    <x v="3"/>
    <x v="1"/>
    <n v="4.9999999999999996E-2"/>
    <n v="1233"/>
    <n v="61.65"/>
    <x v="0"/>
    <x v="12"/>
    <x v="4"/>
    <x v="26"/>
  </r>
  <r>
    <x v="2"/>
    <n v="11"/>
    <x v="0"/>
    <x v="0"/>
    <n v="0.34"/>
    <n v="1399"/>
    <n v="475.66"/>
    <x v="6"/>
    <x v="19"/>
    <x v="4"/>
    <x v="32"/>
  </r>
  <r>
    <x v="2"/>
    <n v="9"/>
    <x v="8"/>
    <x v="2"/>
    <n v="0.22"/>
    <n v="2239"/>
    <n v="492.58"/>
    <x v="1"/>
    <x v="14"/>
    <x v="4"/>
    <x v="24"/>
  </r>
  <r>
    <x v="1"/>
    <n v="9"/>
    <x v="8"/>
    <x v="2"/>
    <n v="0.23"/>
    <n v="1992"/>
    <n v="458.16"/>
    <x v="5"/>
    <x v="10"/>
    <x v="4"/>
    <x v="6"/>
  </r>
  <r>
    <x v="2"/>
    <n v="7"/>
    <x v="7"/>
    <x v="2"/>
    <n v="0.34"/>
    <n v="2429"/>
    <n v="825.86"/>
    <x v="0"/>
    <x v="20"/>
    <x v="4"/>
    <x v="28"/>
  </r>
  <r>
    <x v="2"/>
    <n v="10"/>
    <x v="2"/>
    <x v="0"/>
    <n v="0.15"/>
    <n v="2455"/>
    <n v="368.25"/>
    <x v="0"/>
    <x v="0"/>
    <x v="4"/>
    <x v="21"/>
  </r>
  <r>
    <x v="1"/>
    <n v="9"/>
    <x v="8"/>
    <x v="2"/>
    <n v="0.33999999999999997"/>
    <n v="2285"/>
    <n v="776.9"/>
    <x v="4"/>
    <x v="22"/>
    <x v="4"/>
    <x v="29"/>
  </r>
  <r>
    <x v="0"/>
    <n v="5"/>
    <x v="5"/>
    <x v="1"/>
    <n v="0.34"/>
    <n v="1797"/>
    <n v="610.98"/>
    <x v="6"/>
    <x v="11"/>
    <x v="4"/>
    <x v="17"/>
  </r>
  <r>
    <x v="0"/>
    <n v="5"/>
    <x v="5"/>
    <x v="1"/>
    <n v="0.27999999999999997"/>
    <n v="649"/>
    <n v="181.72"/>
    <x v="0"/>
    <x v="12"/>
    <x v="4"/>
    <x v="41"/>
  </r>
  <r>
    <x v="1"/>
    <n v="7"/>
    <x v="7"/>
    <x v="2"/>
    <n v="7.0000000000000007E-2"/>
    <n v="2500"/>
    <n v="175"/>
    <x v="1"/>
    <x v="14"/>
    <x v="4"/>
    <x v="6"/>
  </r>
  <r>
    <x v="0"/>
    <n v="5"/>
    <x v="5"/>
    <x v="1"/>
    <n v="0.19"/>
    <n v="2100"/>
    <n v="399"/>
    <x v="1"/>
    <x v="1"/>
    <x v="4"/>
    <x v="4"/>
  </r>
  <r>
    <x v="1"/>
    <n v="9"/>
    <x v="8"/>
    <x v="2"/>
    <n v="0.12000000000000001"/>
    <n v="1415"/>
    <n v="169.8"/>
    <x v="5"/>
    <x v="10"/>
    <x v="4"/>
    <x v="13"/>
  </r>
  <r>
    <x v="3"/>
    <n v="3"/>
    <x v="10"/>
    <x v="3"/>
    <n v="0.14000000000000001"/>
    <n v="2266"/>
    <n v="317.24"/>
    <x v="5"/>
    <x v="8"/>
    <x v="4"/>
    <x v="47"/>
  </r>
  <r>
    <x v="2"/>
    <n v="5"/>
    <x v="5"/>
    <x v="1"/>
    <n v="0.28999999999999998"/>
    <n v="2463"/>
    <n v="714.27"/>
    <x v="4"/>
    <x v="6"/>
    <x v="4"/>
    <x v="11"/>
  </r>
  <r>
    <x v="0"/>
    <n v="5"/>
    <x v="5"/>
    <x v="1"/>
    <n v="0.38999999999999996"/>
    <n v="2136"/>
    <n v="833.04"/>
    <x v="6"/>
    <x v="9"/>
    <x v="4"/>
    <x v="25"/>
  </r>
  <r>
    <x v="2"/>
    <n v="11"/>
    <x v="0"/>
    <x v="0"/>
    <n v="0.39999999999999997"/>
    <n v="2171"/>
    <n v="868.4"/>
    <x v="2"/>
    <x v="21"/>
    <x v="4"/>
    <x v="30"/>
  </r>
  <r>
    <x v="1"/>
    <n v="11"/>
    <x v="0"/>
    <x v="0"/>
    <n v="0.33999999999999997"/>
    <n v="2202"/>
    <n v="748.68"/>
    <x v="0"/>
    <x v="20"/>
    <x v="4"/>
    <x v="7"/>
  </r>
  <r>
    <x v="0"/>
    <n v="5"/>
    <x v="5"/>
    <x v="1"/>
    <n v="0.11"/>
    <n v="1657"/>
    <n v="182.27"/>
    <x v="0"/>
    <x v="0"/>
    <x v="4"/>
    <x v="16"/>
  </r>
  <r>
    <x v="2"/>
    <n v="11"/>
    <x v="0"/>
    <x v="0"/>
    <n v="0.27999999999999997"/>
    <n v="563"/>
    <n v="157.63999999999999"/>
    <x v="5"/>
    <x v="8"/>
    <x v="4"/>
    <x v="31"/>
  </r>
  <r>
    <x v="1"/>
    <n v="9"/>
    <x v="8"/>
    <x v="2"/>
    <n v="0.43999999999999995"/>
    <n v="710"/>
    <n v="312.39999999999998"/>
    <x v="3"/>
    <x v="5"/>
    <x v="4"/>
    <x v="40"/>
  </r>
  <r>
    <x v="3"/>
    <n v="5"/>
    <x v="5"/>
    <x v="1"/>
    <n v="0.15"/>
    <n v="1775"/>
    <n v="266.25"/>
    <x v="1"/>
    <x v="1"/>
    <x v="4"/>
    <x v="24"/>
  </r>
  <r>
    <x v="2"/>
    <n v="10"/>
    <x v="2"/>
    <x v="0"/>
    <n v="0.15"/>
    <n v="963"/>
    <n v="144.44999999999999"/>
    <x v="1"/>
    <x v="14"/>
    <x v="4"/>
    <x v="21"/>
  </r>
  <r>
    <x v="3"/>
    <n v="6"/>
    <x v="1"/>
    <x v="1"/>
    <n v="0.43999999999999995"/>
    <n v="1266"/>
    <n v="557.04"/>
    <x v="1"/>
    <x v="14"/>
    <x v="4"/>
    <x v="42"/>
  </r>
  <r>
    <x v="1"/>
    <n v="12"/>
    <x v="4"/>
    <x v="0"/>
    <n v="0.44"/>
    <n v="874"/>
    <n v="384.56"/>
    <x v="5"/>
    <x v="17"/>
    <x v="4"/>
    <x v="23"/>
  </r>
  <r>
    <x v="2"/>
    <n v="3"/>
    <x v="10"/>
    <x v="3"/>
    <n v="0.38"/>
    <n v="2330"/>
    <n v="885.4"/>
    <x v="5"/>
    <x v="17"/>
    <x v="4"/>
    <x v="38"/>
  </r>
  <r>
    <x v="2"/>
    <n v="10"/>
    <x v="2"/>
    <x v="0"/>
    <n v="0.21"/>
    <n v="2440"/>
    <n v="512.4"/>
    <x v="1"/>
    <x v="1"/>
    <x v="4"/>
    <x v="5"/>
  </r>
  <r>
    <x v="1"/>
    <n v="9"/>
    <x v="8"/>
    <x v="2"/>
    <n v="0.36"/>
    <n v="2174"/>
    <n v="782.64"/>
    <x v="2"/>
    <x v="4"/>
    <x v="4"/>
    <x v="27"/>
  </r>
  <r>
    <x v="3"/>
    <n v="3"/>
    <x v="10"/>
    <x v="3"/>
    <n v="0.22999999999999998"/>
    <n v="1418"/>
    <n v="326.14"/>
    <x v="3"/>
    <x v="3"/>
    <x v="4"/>
    <x v="34"/>
  </r>
  <r>
    <x v="2"/>
    <n v="7"/>
    <x v="7"/>
    <x v="2"/>
    <n v="0.44999999999999996"/>
    <n v="2134"/>
    <n v="960.3"/>
    <x v="2"/>
    <x v="15"/>
    <x v="4"/>
    <x v="40"/>
  </r>
  <r>
    <x v="1"/>
    <n v="9"/>
    <x v="8"/>
    <x v="2"/>
    <n v="0.38"/>
    <n v="1833"/>
    <n v="696.54"/>
    <x v="1"/>
    <x v="14"/>
    <x v="4"/>
    <x v="31"/>
  </r>
  <r>
    <x v="0"/>
    <n v="8"/>
    <x v="6"/>
    <x v="2"/>
    <n v="0.1"/>
    <n v="1087"/>
    <n v="108.7"/>
    <x v="3"/>
    <x v="18"/>
    <x v="1"/>
    <x v="37"/>
  </r>
  <r>
    <x v="0"/>
    <n v="7"/>
    <x v="7"/>
    <x v="2"/>
    <n v="0.21000000000000002"/>
    <n v="2439"/>
    <n v="512.19000000000005"/>
    <x v="6"/>
    <x v="19"/>
    <x v="1"/>
    <x v="32"/>
  </r>
  <r>
    <x v="0"/>
    <n v="7"/>
    <x v="7"/>
    <x v="2"/>
    <n v="7.0000000000000007E-2"/>
    <n v="880"/>
    <n v="61.6"/>
    <x v="2"/>
    <x v="2"/>
    <x v="1"/>
    <x v="37"/>
  </r>
  <r>
    <x v="0"/>
    <n v="7"/>
    <x v="7"/>
    <x v="2"/>
    <n v="0.4"/>
    <n v="1232"/>
    <n v="492.8"/>
    <x v="3"/>
    <x v="5"/>
    <x v="1"/>
    <x v="18"/>
  </r>
  <r>
    <x v="2"/>
    <n v="10"/>
    <x v="2"/>
    <x v="0"/>
    <n v="0.32999999999999996"/>
    <n v="801"/>
    <n v="264.33"/>
    <x v="2"/>
    <x v="21"/>
    <x v="1"/>
    <x v="17"/>
  </r>
  <r>
    <x v="0"/>
    <n v="5"/>
    <x v="5"/>
    <x v="1"/>
    <n v="0.44"/>
    <n v="2087"/>
    <n v="918.28"/>
    <x v="1"/>
    <x v="1"/>
    <x v="1"/>
    <x v="43"/>
  </r>
  <r>
    <x v="0"/>
    <n v="2"/>
    <x v="11"/>
    <x v="3"/>
    <n v="0.16"/>
    <n v="704"/>
    <n v="112.64"/>
    <x v="6"/>
    <x v="11"/>
    <x v="1"/>
    <x v="49"/>
  </r>
  <r>
    <x v="3"/>
    <n v="5"/>
    <x v="5"/>
    <x v="1"/>
    <n v="0.18000000000000002"/>
    <n v="1844"/>
    <n v="331.92"/>
    <x v="3"/>
    <x v="16"/>
    <x v="1"/>
    <x v="29"/>
  </r>
  <r>
    <x v="2"/>
    <n v="3"/>
    <x v="10"/>
    <x v="3"/>
    <n v="0.32"/>
    <n v="1304"/>
    <n v="417.28"/>
    <x v="5"/>
    <x v="8"/>
    <x v="1"/>
    <x v="49"/>
  </r>
  <r>
    <x v="3"/>
    <n v="10"/>
    <x v="2"/>
    <x v="0"/>
    <n v="0.41"/>
    <n v="925"/>
    <n v="379.25"/>
    <x v="3"/>
    <x v="18"/>
    <x v="1"/>
    <x v="23"/>
  </r>
  <r>
    <x v="3"/>
    <n v="10"/>
    <x v="2"/>
    <x v="0"/>
    <n v="0.43"/>
    <n v="807"/>
    <n v="347.01"/>
    <x v="2"/>
    <x v="4"/>
    <x v="1"/>
    <x v="21"/>
  </r>
  <r>
    <x v="1"/>
    <n v="10"/>
    <x v="2"/>
    <x v="0"/>
    <n v="0.38999999999999996"/>
    <n v="735"/>
    <n v="286.64999999999998"/>
    <x v="5"/>
    <x v="8"/>
    <x v="1"/>
    <x v="47"/>
  </r>
  <r>
    <x v="2"/>
    <n v="3"/>
    <x v="10"/>
    <x v="3"/>
    <n v="0.21"/>
    <n v="989"/>
    <n v="207.69"/>
    <x v="1"/>
    <x v="1"/>
    <x v="1"/>
    <x v="21"/>
  </r>
  <r>
    <x v="0"/>
    <n v="7"/>
    <x v="7"/>
    <x v="2"/>
    <n v="0.38999999999999996"/>
    <n v="2412"/>
    <n v="940.68"/>
    <x v="2"/>
    <x v="2"/>
    <x v="1"/>
    <x v="38"/>
  </r>
  <r>
    <x v="3"/>
    <n v="10"/>
    <x v="2"/>
    <x v="0"/>
    <n v="0.42"/>
    <n v="793"/>
    <n v="333.06"/>
    <x v="3"/>
    <x v="3"/>
    <x v="1"/>
    <x v="13"/>
  </r>
  <r>
    <x v="1"/>
    <n v="5"/>
    <x v="5"/>
    <x v="1"/>
    <n v="0.12"/>
    <n v="959"/>
    <n v="115.08"/>
    <x v="4"/>
    <x v="22"/>
    <x v="1"/>
    <x v="7"/>
  </r>
  <r>
    <x v="0"/>
    <n v="12"/>
    <x v="4"/>
    <x v="0"/>
    <n v="0.21"/>
    <n v="784"/>
    <n v="164.64"/>
    <x v="2"/>
    <x v="15"/>
    <x v="1"/>
    <x v="36"/>
  </r>
  <r>
    <x v="3"/>
    <n v="6"/>
    <x v="1"/>
    <x v="1"/>
    <n v="0.29000000000000004"/>
    <n v="1073"/>
    <n v="311.17"/>
    <x v="5"/>
    <x v="8"/>
    <x v="1"/>
    <x v="44"/>
  </r>
  <r>
    <x v="3"/>
    <n v="8"/>
    <x v="6"/>
    <x v="2"/>
    <n v="0.3"/>
    <n v="517"/>
    <n v="155.1"/>
    <x v="6"/>
    <x v="11"/>
    <x v="1"/>
    <x v="16"/>
  </r>
  <r>
    <x v="2"/>
    <n v="7"/>
    <x v="7"/>
    <x v="2"/>
    <n v="0.14000000000000001"/>
    <n v="1745"/>
    <n v="244.3"/>
    <x v="4"/>
    <x v="7"/>
    <x v="1"/>
    <x v="18"/>
  </r>
  <r>
    <x v="3"/>
    <n v="5"/>
    <x v="5"/>
    <x v="1"/>
    <n v="0.24"/>
    <n v="771"/>
    <n v="185.04"/>
    <x v="6"/>
    <x v="13"/>
    <x v="1"/>
    <x v="41"/>
  </r>
  <r>
    <x v="2"/>
    <n v="7"/>
    <x v="7"/>
    <x v="2"/>
    <n v="0.45"/>
    <n v="1726"/>
    <n v="776.7"/>
    <x v="3"/>
    <x v="18"/>
    <x v="1"/>
    <x v="15"/>
  </r>
  <r>
    <x v="2"/>
    <n v="6"/>
    <x v="1"/>
    <x v="1"/>
    <n v="0.24"/>
    <n v="1897"/>
    <n v="455.28"/>
    <x v="0"/>
    <x v="0"/>
    <x v="1"/>
    <x v="33"/>
  </r>
  <r>
    <x v="1"/>
    <n v="3"/>
    <x v="10"/>
    <x v="3"/>
    <n v="0.43"/>
    <n v="2404"/>
    <n v="1033.72"/>
    <x v="6"/>
    <x v="9"/>
    <x v="1"/>
    <x v="30"/>
  </r>
  <r>
    <x v="3"/>
    <n v="8"/>
    <x v="6"/>
    <x v="2"/>
    <n v="0.22"/>
    <n v="907"/>
    <n v="199.54"/>
    <x v="5"/>
    <x v="17"/>
    <x v="1"/>
    <x v="48"/>
  </r>
  <r>
    <x v="0"/>
    <n v="10"/>
    <x v="2"/>
    <x v="0"/>
    <n v="0.26"/>
    <n v="1905"/>
    <n v="495.3"/>
    <x v="3"/>
    <x v="16"/>
    <x v="1"/>
    <x v="44"/>
  </r>
  <r>
    <x v="2"/>
    <n v="3"/>
    <x v="10"/>
    <x v="3"/>
    <n v="0.16"/>
    <n v="640"/>
    <n v="102.4"/>
    <x v="0"/>
    <x v="20"/>
    <x v="1"/>
    <x v="29"/>
  </r>
  <r>
    <x v="3"/>
    <n v="5"/>
    <x v="5"/>
    <x v="1"/>
    <n v="0.24"/>
    <n v="2260"/>
    <n v="542.4"/>
    <x v="6"/>
    <x v="13"/>
    <x v="1"/>
    <x v="32"/>
  </r>
  <r>
    <x v="3"/>
    <n v="7"/>
    <x v="7"/>
    <x v="2"/>
    <n v="0.08"/>
    <n v="1872"/>
    <n v="149.76"/>
    <x v="4"/>
    <x v="7"/>
    <x v="2"/>
    <x v="20"/>
  </r>
  <r>
    <x v="0"/>
    <n v="12"/>
    <x v="4"/>
    <x v="0"/>
    <n v="0.11"/>
    <n v="2111"/>
    <n v="232.21"/>
    <x v="2"/>
    <x v="2"/>
    <x v="2"/>
    <x v="19"/>
  </r>
  <r>
    <x v="1"/>
    <n v="10"/>
    <x v="2"/>
    <x v="0"/>
    <n v="0.44999999999999996"/>
    <n v="2323"/>
    <n v="1045.3499999999999"/>
    <x v="2"/>
    <x v="15"/>
    <x v="2"/>
    <x v="17"/>
  </r>
  <r>
    <x v="3"/>
    <n v="11"/>
    <x v="0"/>
    <x v="0"/>
    <n v="0.18"/>
    <n v="2396"/>
    <n v="431.28"/>
    <x v="0"/>
    <x v="20"/>
    <x v="2"/>
    <x v="38"/>
  </r>
  <r>
    <x v="2"/>
    <n v="9"/>
    <x v="8"/>
    <x v="2"/>
    <n v="0.24"/>
    <n v="1479"/>
    <n v="354.96"/>
    <x v="2"/>
    <x v="4"/>
    <x v="2"/>
    <x v="13"/>
  </r>
  <r>
    <x v="0"/>
    <n v="10"/>
    <x v="2"/>
    <x v="0"/>
    <n v="0.42000000000000004"/>
    <n v="1474"/>
    <n v="619.08000000000004"/>
    <x v="1"/>
    <x v="1"/>
    <x v="2"/>
    <x v="43"/>
  </r>
  <r>
    <x v="0"/>
    <n v="12"/>
    <x v="4"/>
    <x v="0"/>
    <n v="0.2"/>
    <n v="2495"/>
    <n v="499"/>
    <x v="5"/>
    <x v="17"/>
    <x v="2"/>
    <x v="39"/>
  </r>
  <r>
    <x v="2"/>
    <n v="9"/>
    <x v="8"/>
    <x v="2"/>
    <n v="0.32"/>
    <n v="984"/>
    <n v="314.88"/>
    <x v="2"/>
    <x v="21"/>
    <x v="2"/>
    <x v="29"/>
  </r>
  <r>
    <x v="0"/>
    <n v="12"/>
    <x v="4"/>
    <x v="0"/>
    <n v="0.36"/>
    <n v="1282"/>
    <n v="461.52"/>
    <x v="6"/>
    <x v="13"/>
    <x v="2"/>
    <x v="40"/>
  </r>
  <r>
    <x v="3"/>
    <n v="3"/>
    <x v="10"/>
    <x v="3"/>
    <n v="0.26"/>
    <n v="607"/>
    <n v="157.82"/>
    <x v="4"/>
    <x v="7"/>
    <x v="2"/>
    <x v="0"/>
  </r>
  <r>
    <x v="1"/>
    <n v="6"/>
    <x v="1"/>
    <x v="1"/>
    <n v="0.08"/>
    <n v="888"/>
    <n v="71.040000000000006"/>
    <x v="3"/>
    <x v="3"/>
    <x v="2"/>
    <x v="35"/>
  </r>
  <r>
    <x v="1"/>
    <n v="6"/>
    <x v="1"/>
    <x v="1"/>
    <n v="0.14000000000000001"/>
    <n v="512"/>
    <n v="71.680000000000007"/>
    <x v="0"/>
    <x v="12"/>
    <x v="2"/>
    <x v="32"/>
  </r>
  <r>
    <x v="0"/>
    <n v="10"/>
    <x v="2"/>
    <x v="0"/>
    <n v="0.16999999999999998"/>
    <n v="696"/>
    <n v="118.32"/>
    <x v="2"/>
    <x v="15"/>
    <x v="2"/>
    <x v="21"/>
  </r>
  <r>
    <x v="3"/>
    <n v="9"/>
    <x v="8"/>
    <x v="2"/>
    <n v="0.08"/>
    <n v="1499"/>
    <n v="119.92"/>
    <x v="5"/>
    <x v="8"/>
    <x v="2"/>
    <x v="19"/>
  </r>
  <r>
    <x v="1"/>
    <n v="10"/>
    <x v="2"/>
    <x v="0"/>
    <n v="0.26"/>
    <n v="1925"/>
    <n v="500.5"/>
    <x v="2"/>
    <x v="21"/>
    <x v="2"/>
    <x v="32"/>
  </r>
  <r>
    <x v="1"/>
    <n v="10"/>
    <x v="2"/>
    <x v="0"/>
    <n v="0.22999999999999998"/>
    <n v="670"/>
    <n v="154.1"/>
    <x v="2"/>
    <x v="21"/>
    <x v="2"/>
    <x v="25"/>
  </r>
  <r>
    <x v="3"/>
    <n v="1"/>
    <x v="9"/>
    <x v="3"/>
    <n v="0.23"/>
    <n v="2147"/>
    <n v="493.81"/>
    <x v="3"/>
    <x v="16"/>
    <x v="2"/>
    <x v="28"/>
  </r>
  <r>
    <x v="2"/>
    <n v="9"/>
    <x v="8"/>
    <x v="2"/>
    <n v="0.36000000000000004"/>
    <n v="1152"/>
    <n v="414.72"/>
    <x v="6"/>
    <x v="9"/>
    <x v="2"/>
    <x v="46"/>
  </r>
  <r>
    <x v="1"/>
    <n v="10"/>
    <x v="2"/>
    <x v="0"/>
    <n v="0.39999999999999997"/>
    <n v="1136"/>
    <n v="454.4"/>
    <x v="1"/>
    <x v="1"/>
    <x v="2"/>
    <x v="32"/>
  </r>
  <r>
    <x v="3"/>
    <n v="8"/>
    <x v="6"/>
    <x v="2"/>
    <n v="0.33"/>
    <n v="2464"/>
    <n v="813.12"/>
    <x v="6"/>
    <x v="9"/>
    <x v="2"/>
    <x v="41"/>
  </r>
  <r>
    <x v="0"/>
    <n v="10"/>
    <x v="2"/>
    <x v="0"/>
    <n v="0.06"/>
    <n v="1911"/>
    <n v="114.66"/>
    <x v="1"/>
    <x v="14"/>
    <x v="2"/>
    <x v="29"/>
  </r>
  <r>
    <x v="0"/>
    <n v="9"/>
    <x v="8"/>
    <x v="2"/>
    <n v="0.32"/>
    <n v="2459"/>
    <n v="786.88"/>
    <x v="2"/>
    <x v="4"/>
    <x v="2"/>
    <x v="5"/>
  </r>
  <r>
    <x v="3"/>
    <n v="5"/>
    <x v="5"/>
    <x v="1"/>
    <n v="0.3"/>
    <n v="2361"/>
    <n v="708.3"/>
    <x v="3"/>
    <x v="16"/>
    <x v="2"/>
    <x v="6"/>
  </r>
  <r>
    <x v="3"/>
    <n v="6"/>
    <x v="1"/>
    <x v="1"/>
    <n v="0.16"/>
    <n v="2245"/>
    <n v="359.2"/>
    <x v="0"/>
    <x v="20"/>
    <x v="2"/>
    <x v="46"/>
  </r>
  <r>
    <x v="2"/>
    <n v="10"/>
    <x v="2"/>
    <x v="0"/>
    <n v="0.33"/>
    <n v="2290"/>
    <n v="755.7"/>
    <x v="1"/>
    <x v="1"/>
    <x v="2"/>
    <x v="48"/>
  </r>
  <r>
    <x v="3"/>
    <n v="12"/>
    <x v="4"/>
    <x v="0"/>
    <n v="0.18"/>
    <n v="1666"/>
    <n v="299.88"/>
    <x v="4"/>
    <x v="22"/>
    <x v="2"/>
    <x v="17"/>
  </r>
  <r>
    <x v="3"/>
    <n v="9"/>
    <x v="8"/>
    <x v="2"/>
    <n v="0.22"/>
    <n v="2002"/>
    <n v="440.44"/>
    <x v="4"/>
    <x v="6"/>
    <x v="2"/>
    <x v="11"/>
  </r>
  <r>
    <x v="0"/>
    <n v="12"/>
    <x v="4"/>
    <x v="0"/>
    <n v="0.11999999999999998"/>
    <n v="1097"/>
    <n v="131.63999999999999"/>
    <x v="2"/>
    <x v="2"/>
    <x v="2"/>
    <x v="2"/>
  </r>
  <r>
    <x v="0"/>
    <n v="9"/>
    <x v="8"/>
    <x v="2"/>
    <n v="0.13"/>
    <n v="1301"/>
    <n v="169.13"/>
    <x v="2"/>
    <x v="2"/>
    <x v="2"/>
    <x v="17"/>
  </r>
  <r>
    <x v="3"/>
    <n v="8"/>
    <x v="6"/>
    <x v="2"/>
    <n v="0.11"/>
    <n v="1958"/>
    <n v="215.38"/>
    <x v="6"/>
    <x v="13"/>
    <x v="2"/>
    <x v="24"/>
  </r>
  <r>
    <x v="3"/>
    <n v="12"/>
    <x v="4"/>
    <x v="0"/>
    <n v="0.27"/>
    <n v="683"/>
    <n v="184.41"/>
    <x v="0"/>
    <x v="12"/>
    <x v="2"/>
    <x v="44"/>
  </r>
  <r>
    <x v="1"/>
    <n v="10"/>
    <x v="2"/>
    <x v="0"/>
    <n v="0.19999999999999998"/>
    <n v="2171"/>
    <n v="434.2"/>
    <x v="5"/>
    <x v="17"/>
    <x v="2"/>
    <x v="9"/>
  </r>
  <r>
    <x v="0"/>
    <n v="11"/>
    <x v="0"/>
    <x v="0"/>
    <n v="0.13999999999999999"/>
    <n v="1344"/>
    <n v="188.16"/>
    <x v="4"/>
    <x v="22"/>
    <x v="2"/>
    <x v="29"/>
  </r>
  <r>
    <x v="1"/>
    <n v="11"/>
    <x v="0"/>
    <x v="0"/>
    <n v="0.22"/>
    <n v="1790"/>
    <n v="393.8"/>
    <x v="3"/>
    <x v="16"/>
    <x v="2"/>
    <x v="45"/>
  </r>
  <r>
    <x v="3"/>
    <n v="8"/>
    <x v="6"/>
    <x v="2"/>
    <n v="0.05"/>
    <n v="1768"/>
    <n v="88.4"/>
    <x v="2"/>
    <x v="4"/>
    <x v="2"/>
    <x v="35"/>
  </r>
  <r>
    <x v="3"/>
    <n v="9"/>
    <x v="8"/>
    <x v="2"/>
    <n v="0.22999999999999998"/>
    <n v="1355"/>
    <n v="311.64999999999998"/>
    <x v="0"/>
    <x v="20"/>
    <x v="2"/>
    <x v="17"/>
  </r>
  <r>
    <x v="0"/>
    <n v="9"/>
    <x v="8"/>
    <x v="2"/>
    <n v="0.24"/>
    <n v="734"/>
    <n v="176.16"/>
    <x v="1"/>
    <x v="14"/>
    <x v="2"/>
    <x v="40"/>
  </r>
  <r>
    <x v="1"/>
    <n v="10"/>
    <x v="2"/>
    <x v="0"/>
    <n v="0.13999999999999999"/>
    <n v="790"/>
    <n v="110.6"/>
    <x v="4"/>
    <x v="6"/>
    <x v="2"/>
    <x v="12"/>
  </r>
  <r>
    <x v="2"/>
    <n v="9"/>
    <x v="8"/>
    <x v="2"/>
    <n v="0.08"/>
    <n v="2206"/>
    <n v="176.48"/>
    <x v="2"/>
    <x v="2"/>
    <x v="2"/>
    <x v="27"/>
  </r>
  <r>
    <x v="0"/>
    <n v="9"/>
    <x v="8"/>
    <x v="2"/>
    <n v="0.28999999999999998"/>
    <n v="2216"/>
    <n v="642.64"/>
    <x v="4"/>
    <x v="7"/>
    <x v="2"/>
    <x v="43"/>
  </r>
  <r>
    <x v="3"/>
    <n v="5"/>
    <x v="5"/>
    <x v="1"/>
    <n v="0.22"/>
    <n v="1702"/>
    <n v="374.44"/>
    <x v="3"/>
    <x v="16"/>
    <x v="2"/>
    <x v="5"/>
  </r>
  <r>
    <x v="3"/>
    <n v="8"/>
    <x v="6"/>
    <x v="2"/>
    <n v="0.16"/>
    <n v="1753"/>
    <n v="280.48"/>
    <x v="2"/>
    <x v="15"/>
    <x v="2"/>
    <x v="25"/>
  </r>
  <r>
    <x v="1"/>
    <n v="4"/>
    <x v="3"/>
    <x v="1"/>
    <n v="0.31"/>
    <n v="1511"/>
    <n v="468.41"/>
    <x v="5"/>
    <x v="8"/>
    <x v="2"/>
    <x v="9"/>
  </r>
  <r>
    <x v="3"/>
    <n v="9"/>
    <x v="8"/>
    <x v="2"/>
    <n v="9.0000000000000011E-2"/>
    <n v="1027"/>
    <n v="92.43"/>
    <x v="0"/>
    <x v="0"/>
    <x v="2"/>
    <x v="35"/>
  </r>
  <r>
    <x v="0"/>
    <n v="12"/>
    <x v="4"/>
    <x v="0"/>
    <n v="9.9999999999999992E-2"/>
    <n v="1746"/>
    <n v="174.6"/>
    <x v="0"/>
    <x v="12"/>
    <x v="2"/>
    <x v="26"/>
  </r>
  <r>
    <x v="1"/>
    <n v="8"/>
    <x v="6"/>
    <x v="2"/>
    <n v="0.25"/>
    <n v="1278"/>
    <n v="319.5"/>
    <x v="3"/>
    <x v="18"/>
    <x v="2"/>
    <x v="22"/>
  </r>
  <r>
    <x v="1"/>
    <n v="8"/>
    <x v="6"/>
    <x v="2"/>
    <n v="0.3"/>
    <n v="585"/>
    <n v="175.5"/>
    <x v="3"/>
    <x v="18"/>
    <x v="2"/>
    <x v="5"/>
  </r>
  <r>
    <x v="3"/>
    <n v="5"/>
    <x v="5"/>
    <x v="1"/>
    <n v="9.9999999999999992E-2"/>
    <n v="1083"/>
    <n v="108.3"/>
    <x v="0"/>
    <x v="12"/>
    <x v="2"/>
    <x v="32"/>
  </r>
  <r>
    <x v="0"/>
    <n v="12"/>
    <x v="4"/>
    <x v="0"/>
    <n v="0.12"/>
    <n v="1638"/>
    <n v="196.56"/>
    <x v="6"/>
    <x v="11"/>
    <x v="2"/>
    <x v="13"/>
  </r>
  <r>
    <x v="1"/>
    <n v="10"/>
    <x v="2"/>
    <x v="0"/>
    <n v="0.22000000000000003"/>
    <n v="2452"/>
    <n v="539.44000000000005"/>
    <x v="6"/>
    <x v="11"/>
    <x v="2"/>
    <x v="38"/>
  </r>
  <r>
    <x v="2"/>
    <n v="10"/>
    <x v="2"/>
    <x v="0"/>
    <n v="0.13999999999999999"/>
    <n v="1030"/>
    <n v="144.19999999999999"/>
    <x v="3"/>
    <x v="3"/>
    <x v="2"/>
    <x v="37"/>
  </r>
  <r>
    <x v="1"/>
    <n v="11"/>
    <x v="0"/>
    <x v="0"/>
    <n v="0.37"/>
    <n v="2002"/>
    <n v="740.74"/>
    <x v="5"/>
    <x v="8"/>
    <x v="2"/>
    <x v="16"/>
  </r>
  <r>
    <x v="0"/>
    <n v="4"/>
    <x v="3"/>
    <x v="1"/>
    <n v="0.35"/>
    <n v="782"/>
    <n v="273.7"/>
    <x v="3"/>
    <x v="5"/>
    <x v="2"/>
    <x v="43"/>
  </r>
  <r>
    <x v="0"/>
    <n v="12"/>
    <x v="4"/>
    <x v="0"/>
    <n v="0.23"/>
    <n v="1757"/>
    <n v="404.11"/>
    <x v="6"/>
    <x v="13"/>
    <x v="2"/>
    <x v="42"/>
  </r>
  <r>
    <x v="0"/>
    <n v="11"/>
    <x v="0"/>
    <x v="0"/>
    <n v="0.41000000000000003"/>
    <n v="639"/>
    <n v="261.99"/>
    <x v="4"/>
    <x v="7"/>
    <x v="2"/>
    <x v="6"/>
  </r>
  <r>
    <x v="3"/>
    <n v="9"/>
    <x v="8"/>
    <x v="2"/>
    <n v="0.06"/>
    <n v="1279"/>
    <n v="76.739999999999995"/>
    <x v="3"/>
    <x v="18"/>
    <x v="2"/>
    <x v="20"/>
  </r>
  <r>
    <x v="0"/>
    <n v="12"/>
    <x v="4"/>
    <x v="0"/>
    <n v="0.32"/>
    <n v="1495"/>
    <n v="478.4"/>
    <x v="3"/>
    <x v="16"/>
    <x v="2"/>
    <x v="38"/>
  </r>
  <r>
    <x v="2"/>
    <n v="6"/>
    <x v="1"/>
    <x v="1"/>
    <n v="0.24"/>
    <n v="2370"/>
    <n v="568.79999999999995"/>
    <x v="2"/>
    <x v="15"/>
    <x v="2"/>
    <x v="19"/>
  </r>
  <r>
    <x v="0"/>
    <n v="3"/>
    <x v="10"/>
    <x v="3"/>
    <n v="9.9999999999999992E-2"/>
    <n v="2437"/>
    <n v="243.7"/>
    <x v="2"/>
    <x v="15"/>
    <x v="2"/>
    <x v="20"/>
  </r>
  <r>
    <x v="2"/>
    <n v="6"/>
    <x v="1"/>
    <x v="1"/>
    <n v="0.11"/>
    <n v="1173"/>
    <n v="129.03"/>
    <x v="2"/>
    <x v="21"/>
    <x v="2"/>
    <x v="23"/>
  </r>
  <r>
    <x v="1"/>
    <n v="7"/>
    <x v="7"/>
    <x v="2"/>
    <n v="0.16"/>
    <n v="1561"/>
    <n v="249.76"/>
    <x v="2"/>
    <x v="4"/>
    <x v="2"/>
    <x v="49"/>
  </r>
  <r>
    <x v="3"/>
    <n v="12"/>
    <x v="4"/>
    <x v="0"/>
    <n v="6.0000000000000005E-2"/>
    <n v="1471"/>
    <n v="88.26"/>
    <x v="6"/>
    <x v="9"/>
    <x v="2"/>
    <x v="21"/>
  </r>
  <r>
    <x v="2"/>
    <n v="6"/>
    <x v="1"/>
    <x v="1"/>
    <n v="0.15"/>
    <n v="615"/>
    <n v="92.25"/>
    <x v="5"/>
    <x v="17"/>
    <x v="2"/>
    <x v="27"/>
  </r>
  <r>
    <x v="1"/>
    <n v="7"/>
    <x v="7"/>
    <x v="2"/>
    <n v="0.16999999999999998"/>
    <n v="2259"/>
    <n v="384.03"/>
    <x v="4"/>
    <x v="22"/>
    <x v="3"/>
    <x v="34"/>
  </r>
  <r>
    <x v="3"/>
    <n v="1"/>
    <x v="9"/>
    <x v="3"/>
    <n v="4.9999999999999996E-2"/>
    <n v="2437"/>
    <n v="121.85"/>
    <x v="2"/>
    <x v="2"/>
    <x v="3"/>
    <x v="44"/>
  </r>
  <r>
    <x v="3"/>
    <n v="9"/>
    <x v="8"/>
    <x v="2"/>
    <n v="0.08"/>
    <n v="2266"/>
    <n v="181.28"/>
    <x v="3"/>
    <x v="3"/>
    <x v="3"/>
    <x v="41"/>
  </r>
  <r>
    <x v="3"/>
    <n v="7"/>
    <x v="7"/>
    <x v="2"/>
    <n v="0.43"/>
    <n v="1791"/>
    <n v="770.13"/>
    <x v="1"/>
    <x v="14"/>
    <x v="3"/>
    <x v="49"/>
  </r>
  <r>
    <x v="2"/>
    <n v="4"/>
    <x v="3"/>
    <x v="1"/>
    <n v="0.45"/>
    <n v="985"/>
    <n v="443.25"/>
    <x v="2"/>
    <x v="4"/>
    <x v="3"/>
    <x v="28"/>
  </r>
  <r>
    <x v="1"/>
    <n v="10"/>
    <x v="2"/>
    <x v="0"/>
    <n v="0.22000000000000003"/>
    <n v="588"/>
    <n v="129.36000000000001"/>
    <x v="2"/>
    <x v="2"/>
    <x v="3"/>
    <x v="44"/>
  </r>
  <r>
    <x v="2"/>
    <n v="2"/>
    <x v="11"/>
    <x v="3"/>
    <n v="0.45"/>
    <n v="1695"/>
    <n v="762.75"/>
    <x v="5"/>
    <x v="17"/>
    <x v="3"/>
    <x v="36"/>
  </r>
  <r>
    <x v="1"/>
    <n v="9"/>
    <x v="8"/>
    <x v="2"/>
    <n v="0.24000000000000002"/>
    <n v="2478"/>
    <n v="594.72"/>
    <x v="2"/>
    <x v="21"/>
    <x v="3"/>
    <x v="45"/>
  </r>
  <r>
    <x v="1"/>
    <n v="7"/>
    <x v="7"/>
    <x v="2"/>
    <n v="0.09"/>
    <n v="548"/>
    <n v="49.32"/>
    <x v="1"/>
    <x v="1"/>
    <x v="3"/>
    <x v="25"/>
  </r>
  <r>
    <x v="3"/>
    <n v="1"/>
    <x v="9"/>
    <x v="3"/>
    <n v="0.26999999999999996"/>
    <n v="1467"/>
    <n v="396.09"/>
    <x v="4"/>
    <x v="22"/>
    <x v="3"/>
    <x v="33"/>
  </r>
  <r>
    <x v="3"/>
    <n v="9"/>
    <x v="8"/>
    <x v="2"/>
    <n v="0.27999999999999997"/>
    <n v="915"/>
    <n v="256.2"/>
    <x v="5"/>
    <x v="10"/>
    <x v="3"/>
    <x v="49"/>
  </r>
  <r>
    <x v="2"/>
    <n v="9"/>
    <x v="8"/>
    <x v="2"/>
    <n v="0.24"/>
    <n v="916"/>
    <n v="219.84"/>
    <x v="1"/>
    <x v="1"/>
    <x v="3"/>
    <x v="17"/>
  </r>
  <r>
    <x v="1"/>
    <n v="9"/>
    <x v="8"/>
    <x v="2"/>
    <n v="0.33"/>
    <n v="1034"/>
    <n v="341.22"/>
    <x v="0"/>
    <x v="0"/>
    <x v="3"/>
    <x v="20"/>
  </r>
  <r>
    <x v="2"/>
    <n v="2"/>
    <x v="11"/>
    <x v="3"/>
    <n v="0.13"/>
    <n v="1772"/>
    <n v="230.36"/>
    <x v="6"/>
    <x v="19"/>
    <x v="3"/>
    <x v="29"/>
  </r>
  <r>
    <x v="3"/>
    <n v="9"/>
    <x v="8"/>
    <x v="2"/>
    <n v="0.18"/>
    <n v="1999"/>
    <n v="359.82"/>
    <x v="1"/>
    <x v="1"/>
    <x v="3"/>
    <x v="20"/>
  </r>
  <r>
    <x v="2"/>
    <n v="4"/>
    <x v="3"/>
    <x v="1"/>
    <n v="6.9999999999999993E-2"/>
    <n v="2052"/>
    <n v="143.63999999999999"/>
    <x v="4"/>
    <x v="6"/>
    <x v="3"/>
    <x v="45"/>
  </r>
  <r>
    <x v="3"/>
    <n v="5"/>
    <x v="5"/>
    <x v="1"/>
    <n v="0.13"/>
    <n v="728"/>
    <n v="94.64"/>
    <x v="4"/>
    <x v="22"/>
    <x v="3"/>
    <x v="41"/>
  </r>
  <r>
    <x v="2"/>
    <n v="2"/>
    <x v="11"/>
    <x v="3"/>
    <n v="0.32"/>
    <n v="1151"/>
    <n v="368.32"/>
    <x v="4"/>
    <x v="22"/>
    <x v="3"/>
    <x v="11"/>
  </r>
  <r>
    <x v="3"/>
    <n v="9"/>
    <x v="8"/>
    <x v="2"/>
    <n v="0.25"/>
    <n v="2134"/>
    <n v="533.5"/>
    <x v="6"/>
    <x v="11"/>
    <x v="3"/>
    <x v="30"/>
  </r>
  <r>
    <x v="3"/>
    <n v="9"/>
    <x v="8"/>
    <x v="2"/>
    <n v="0.31"/>
    <n v="864"/>
    <n v="267.83999999999997"/>
    <x v="4"/>
    <x v="7"/>
    <x v="3"/>
    <x v="8"/>
  </r>
  <r>
    <x v="2"/>
    <n v="9"/>
    <x v="8"/>
    <x v="2"/>
    <n v="0.15"/>
    <n v="687"/>
    <n v="103.05"/>
    <x v="0"/>
    <x v="12"/>
    <x v="3"/>
    <x v="49"/>
  </r>
  <r>
    <x v="0"/>
    <n v="2"/>
    <x v="11"/>
    <x v="3"/>
    <n v="0.26"/>
    <n v="2342"/>
    <n v="608.91999999999996"/>
    <x v="0"/>
    <x v="12"/>
    <x v="3"/>
    <x v="23"/>
  </r>
  <r>
    <x v="0"/>
    <n v="8"/>
    <x v="6"/>
    <x v="2"/>
    <n v="0.29000000000000004"/>
    <n v="1090"/>
    <n v="316.10000000000002"/>
    <x v="3"/>
    <x v="18"/>
    <x v="3"/>
    <x v="45"/>
  </r>
  <r>
    <x v="3"/>
    <n v="5"/>
    <x v="5"/>
    <x v="1"/>
    <n v="0.31"/>
    <n v="1334"/>
    <n v="413.54"/>
    <x v="3"/>
    <x v="5"/>
    <x v="3"/>
    <x v="4"/>
  </r>
  <r>
    <x v="2"/>
    <n v="2"/>
    <x v="11"/>
    <x v="3"/>
    <n v="0.27"/>
    <n v="2261"/>
    <n v="610.47"/>
    <x v="5"/>
    <x v="8"/>
    <x v="3"/>
    <x v="46"/>
  </r>
  <r>
    <x v="3"/>
    <n v="12"/>
    <x v="4"/>
    <x v="0"/>
    <n v="0.38999999999999996"/>
    <n v="2220"/>
    <n v="865.8"/>
    <x v="5"/>
    <x v="8"/>
    <x v="3"/>
    <x v="34"/>
  </r>
  <r>
    <x v="3"/>
    <n v="9"/>
    <x v="8"/>
    <x v="2"/>
    <n v="0.17"/>
    <n v="2451"/>
    <n v="416.67"/>
    <x v="3"/>
    <x v="18"/>
    <x v="3"/>
    <x v="36"/>
  </r>
  <r>
    <x v="3"/>
    <n v="11"/>
    <x v="0"/>
    <x v="0"/>
    <n v="0.13"/>
    <n v="2284"/>
    <n v="296.92"/>
    <x v="4"/>
    <x v="22"/>
    <x v="3"/>
    <x v="18"/>
  </r>
  <r>
    <x v="3"/>
    <n v="5"/>
    <x v="5"/>
    <x v="1"/>
    <n v="0.26"/>
    <n v="2234"/>
    <n v="580.84"/>
    <x v="5"/>
    <x v="8"/>
    <x v="3"/>
    <x v="5"/>
  </r>
  <r>
    <x v="1"/>
    <n v="8"/>
    <x v="6"/>
    <x v="2"/>
    <n v="0.05"/>
    <n v="2048"/>
    <n v="102.4"/>
    <x v="4"/>
    <x v="22"/>
    <x v="3"/>
    <x v="26"/>
  </r>
  <r>
    <x v="3"/>
    <n v="12"/>
    <x v="4"/>
    <x v="0"/>
    <n v="0.12000000000000001"/>
    <n v="2053"/>
    <n v="246.36"/>
    <x v="1"/>
    <x v="14"/>
    <x v="3"/>
    <x v="25"/>
  </r>
  <r>
    <x v="3"/>
    <n v="1"/>
    <x v="9"/>
    <x v="3"/>
    <n v="0.12000000000000001"/>
    <n v="1520"/>
    <n v="182.4"/>
    <x v="1"/>
    <x v="14"/>
    <x v="3"/>
    <x v="0"/>
  </r>
  <r>
    <x v="3"/>
    <n v="5"/>
    <x v="5"/>
    <x v="1"/>
    <n v="0.36"/>
    <n v="1317"/>
    <n v="474.12"/>
    <x v="3"/>
    <x v="5"/>
    <x v="3"/>
    <x v="33"/>
  </r>
  <r>
    <x v="1"/>
    <n v="11"/>
    <x v="0"/>
    <x v="0"/>
    <n v="0.41000000000000003"/>
    <n v="705"/>
    <n v="289.05"/>
    <x v="1"/>
    <x v="14"/>
    <x v="3"/>
    <x v="2"/>
  </r>
  <r>
    <x v="3"/>
    <n v="12"/>
    <x v="4"/>
    <x v="0"/>
    <n v="0.33999999999999997"/>
    <n v="1248"/>
    <n v="424.32"/>
    <x v="4"/>
    <x v="7"/>
    <x v="3"/>
    <x v="9"/>
  </r>
  <r>
    <x v="2"/>
    <n v="4"/>
    <x v="3"/>
    <x v="1"/>
    <n v="0.39999999999999997"/>
    <n v="1143"/>
    <n v="457.2"/>
    <x v="0"/>
    <x v="0"/>
    <x v="3"/>
    <x v="35"/>
  </r>
  <r>
    <x v="3"/>
    <n v="4"/>
    <x v="3"/>
    <x v="1"/>
    <n v="0.08"/>
    <n v="1455"/>
    <n v="116.4"/>
    <x v="6"/>
    <x v="13"/>
    <x v="3"/>
    <x v="12"/>
  </r>
  <r>
    <x v="1"/>
    <n v="7"/>
    <x v="7"/>
    <x v="2"/>
    <n v="0.16"/>
    <n v="2190"/>
    <n v="350.4"/>
    <x v="2"/>
    <x v="15"/>
    <x v="3"/>
    <x v="45"/>
  </r>
  <r>
    <x v="3"/>
    <n v="1"/>
    <x v="9"/>
    <x v="3"/>
    <n v="0.24"/>
    <n v="711"/>
    <n v="170.64"/>
    <x v="3"/>
    <x v="18"/>
    <x v="3"/>
    <x v="40"/>
  </r>
  <r>
    <x v="3"/>
    <n v="9"/>
    <x v="8"/>
    <x v="2"/>
    <n v="0.31"/>
    <n v="2174"/>
    <n v="673.94"/>
    <x v="2"/>
    <x v="15"/>
    <x v="3"/>
    <x v="29"/>
  </r>
  <r>
    <x v="0"/>
    <n v="12"/>
    <x v="4"/>
    <x v="0"/>
    <n v="0.18000000000000002"/>
    <n v="993"/>
    <n v="178.74"/>
    <x v="3"/>
    <x v="18"/>
    <x v="3"/>
    <x v="8"/>
  </r>
  <r>
    <x v="3"/>
    <n v="3"/>
    <x v="10"/>
    <x v="3"/>
    <n v="0.45"/>
    <n v="1976"/>
    <n v="889.2"/>
    <x v="6"/>
    <x v="9"/>
    <x v="3"/>
    <x v="39"/>
  </r>
  <r>
    <x v="1"/>
    <n v="7"/>
    <x v="7"/>
    <x v="2"/>
    <n v="6.0000000000000005E-2"/>
    <n v="1671"/>
    <n v="100.26"/>
    <x v="6"/>
    <x v="13"/>
    <x v="3"/>
    <x v="27"/>
  </r>
  <r>
    <x v="1"/>
    <n v="11"/>
    <x v="0"/>
    <x v="0"/>
    <n v="0.36000000000000004"/>
    <n v="943"/>
    <n v="339.48"/>
    <x v="4"/>
    <x v="22"/>
    <x v="3"/>
    <x v="11"/>
  </r>
  <r>
    <x v="2"/>
    <n v="4"/>
    <x v="3"/>
    <x v="1"/>
    <n v="0.15"/>
    <n v="1495"/>
    <n v="224.25"/>
    <x v="5"/>
    <x v="10"/>
    <x v="3"/>
    <x v="22"/>
  </r>
  <r>
    <x v="3"/>
    <n v="4"/>
    <x v="3"/>
    <x v="1"/>
    <n v="0.38999999999999996"/>
    <n v="1436"/>
    <n v="560.04"/>
    <x v="6"/>
    <x v="11"/>
    <x v="3"/>
    <x v="34"/>
  </r>
  <r>
    <x v="1"/>
    <n v="7"/>
    <x v="7"/>
    <x v="2"/>
    <n v="0.23"/>
    <n v="1545"/>
    <n v="355.35"/>
    <x v="1"/>
    <x v="1"/>
    <x v="3"/>
    <x v="40"/>
  </r>
  <r>
    <x v="3"/>
    <n v="1"/>
    <x v="9"/>
    <x v="3"/>
    <n v="0.31"/>
    <n v="1188"/>
    <n v="368.28"/>
    <x v="5"/>
    <x v="17"/>
    <x v="3"/>
    <x v="28"/>
  </r>
  <r>
    <x v="1"/>
    <n v="9"/>
    <x v="8"/>
    <x v="2"/>
    <n v="0.32"/>
    <n v="1081"/>
    <n v="345.92"/>
    <x v="1"/>
    <x v="14"/>
    <x v="3"/>
    <x v="34"/>
  </r>
  <r>
    <x v="3"/>
    <n v="4"/>
    <x v="3"/>
    <x v="1"/>
    <n v="0.1"/>
    <n v="1595"/>
    <n v="159.5"/>
    <x v="4"/>
    <x v="6"/>
    <x v="3"/>
    <x v="21"/>
  </r>
  <r>
    <x v="3"/>
    <n v="5"/>
    <x v="5"/>
    <x v="1"/>
    <n v="0.38"/>
    <n v="2218"/>
    <n v="842.84"/>
    <x v="2"/>
    <x v="15"/>
    <x v="3"/>
    <x v="18"/>
  </r>
  <r>
    <x v="1"/>
    <n v="9"/>
    <x v="8"/>
    <x v="2"/>
    <n v="0.06"/>
    <n v="1787"/>
    <n v="107.22"/>
    <x v="6"/>
    <x v="9"/>
    <x v="3"/>
    <x v="49"/>
  </r>
  <r>
    <x v="2"/>
    <n v="5"/>
    <x v="5"/>
    <x v="1"/>
    <n v="0.18999999999999997"/>
    <n v="1734"/>
    <n v="329.46"/>
    <x v="0"/>
    <x v="12"/>
    <x v="3"/>
    <x v="47"/>
  </r>
  <r>
    <x v="2"/>
    <n v="5"/>
    <x v="5"/>
    <x v="1"/>
    <n v="6.9999999999999993E-2"/>
    <n v="593"/>
    <n v="41.51"/>
    <x v="1"/>
    <x v="14"/>
    <x v="3"/>
    <x v="11"/>
  </r>
  <r>
    <x v="2"/>
    <n v="7"/>
    <x v="7"/>
    <x v="2"/>
    <n v="0.16999999999999998"/>
    <n v="1878"/>
    <n v="319.26"/>
    <x v="0"/>
    <x v="12"/>
    <x v="3"/>
    <x v="48"/>
  </r>
  <r>
    <x v="3"/>
    <n v="9"/>
    <x v="8"/>
    <x v="2"/>
    <n v="0.33999999999999997"/>
    <n v="521"/>
    <n v="177.14"/>
    <x v="5"/>
    <x v="17"/>
    <x v="3"/>
    <x v="11"/>
  </r>
  <r>
    <x v="3"/>
    <n v="11"/>
    <x v="0"/>
    <x v="0"/>
    <n v="0.17"/>
    <n v="1149"/>
    <n v="195.33"/>
    <x v="2"/>
    <x v="21"/>
    <x v="3"/>
    <x v="29"/>
  </r>
  <r>
    <x v="2"/>
    <n v="12"/>
    <x v="4"/>
    <x v="0"/>
    <n v="0.22"/>
    <n v="805"/>
    <n v="177.1"/>
    <x v="2"/>
    <x v="15"/>
    <x v="3"/>
    <x v="5"/>
  </r>
  <r>
    <x v="3"/>
    <n v="1"/>
    <x v="9"/>
    <x v="3"/>
    <n v="0.35000000000000003"/>
    <n v="2066"/>
    <n v="723.1"/>
    <x v="6"/>
    <x v="13"/>
    <x v="3"/>
    <x v="4"/>
  </r>
  <r>
    <x v="3"/>
    <n v="1"/>
    <x v="9"/>
    <x v="3"/>
    <n v="0.31"/>
    <n v="2085"/>
    <n v="646.35"/>
    <x v="3"/>
    <x v="16"/>
    <x v="3"/>
    <x v="0"/>
  </r>
  <r>
    <x v="2"/>
    <n v="6"/>
    <x v="1"/>
    <x v="1"/>
    <n v="0.09"/>
    <n v="1990"/>
    <n v="179.1"/>
    <x v="6"/>
    <x v="9"/>
    <x v="3"/>
    <x v="49"/>
  </r>
  <r>
    <x v="3"/>
    <n v="3"/>
    <x v="10"/>
    <x v="3"/>
    <n v="0.44"/>
    <n v="2351"/>
    <n v="1034.44"/>
    <x v="4"/>
    <x v="22"/>
    <x v="3"/>
    <x v="11"/>
  </r>
  <r>
    <x v="1"/>
    <n v="3"/>
    <x v="10"/>
    <x v="3"/>
    <n v="0.38"/>
    <n v="1381"/>
    <n v="524.78"/>
    <x v="6"/>
    <x v="11"/>
    <x v="3"/>
    <x v="24"/>
  </r>
  <r>
    <x v="1"/>
    <n v="7"/>
    <x v="7"/>
    <x v="2"/>
    <n v="0.08"/>
    <n v="1413"/>
    <n v="113.04"/>
    <x v="0"/>
    <x v="20"/>
    <x v="3"/>
    <x v="7"/>
  </r>
  <r>
    <x v="1"/>
    <n v="1"/>
    <x v="9"/>
    <x v="3"/>
    <n v="0.06"/>
    <n v="2419"/>
    <n v="145.13999999999999"/>
    <x v="0"/>
    <x v="0"/>
    <x v="3"/>
    <x v="41"/>
  </r>
  <r>
    <x v="0"/>
    <n v="11"/>
    <x v="0"/>
    <x v="0"/>
    <n v="0.42000000000000004"/>
    <n v="1238"/>
    <n v="519.96"/>
    <x v="2"/>
    <x v="15"/>
    <x v="3"/>
    <x v="8"/>
  </r>
  <r>
    <x v="3"/>
    <n v="10"/>
    <x v="2"/>
    <x v="0"/>
    <n v="0.36"/>
    <n v="668"/>
    <n v="240.48"/>
    <x v="2"/>
    <x v="2"/>
    <x v="3"/>
    <x v="33"/>
  </r>
  <r>
    <x v="0"/>
    <n v="11"/>
    <x v="0"/>
    <x v="0"/>
    <n v="0.11"/>
    <n v="2224"/>
    <n v="244.64"/>
    <x v="3"/>
    <x v="16"/>
    <x v="3"/>
    <x v="10"/>
  </r>
  <r>
    <x v="2"/>
    <n v="9"/>
    <x v="8"/>
    <x v="2"/>
    <n v="0.41"/>
    <n v="1818"/>
    <n v="745.38"/>
    <x v="0"/>
    <x v="0"/>
    <x v="3"/>
    <x v="22"/>
  </r>
  <r>
    <x v="0"/>
    <n v="8"/>
    <x v="6"/>
    <x v="2"/>
    <n v="0.32999999999999996"/>
    <n v="1319"/>
    <n v="435.27"/>
    <x v="1"/>
    <x v="14"/>
    <x v="3"/>
    <x v="32"/>
  </r>
  <r>
    <x v="0"/>
    <n v="11"/>
    <x v="0"/>
    <x v="0"/>
    <n v="0.38999999999999996"/>
    <n v="1403"/>
    <n v="547.16999999999996"/>
    <x v="4"/>
    <x v="22"/>
    <x v="3"/>
    <x v="48"/>
  </r>
  <r>
    <x v="0"/>
    <n v="1"/>
    <x v="9"/>
    <x v="3"/>
    <n v="6.0000000000000005E-2"/>
    <n v="1789"/>
    <n v="107.34"/>
    <x v="1"/>
    <x v="1"/>
    <x v="3"/>
    <x v="5"/>
  </r>
  <r>
    <x v="3"/>
    <n v="10"/>
    <x v="2"/>
    <x v="0"/>
    <n v="0.26999999999999996"/>
    <n v="1564"/>
    <n v="422.28"/>
    <x v="2"/>
    <x v="4"/>
    <x v="3"/>
    <x v="19"/>
  </r>
  <r>
    <x v="2"/>
    <n v="2"/>
    <x v="11"/>
    <x v="3"/>
    <n v="0.4"/>
    <n v="652"/>
    <n v="260.8"/>
    <x v="6"/>
    <x v="19"/>
    <x v="3"/>
    <x v="3"/>
  </r>
  <r>
    <x v="2"/>
    <n v="7"/>
    <x v="7"/>
    <x v="2"/>
    <n v="0.21"/>
    <n v="2318"/>
    <n v="486.78"/>
    <x v="2"/>
    <x v="2"/>
    <x v="3"/>
    <x v="38"/>
  </r>
  <r>
    <x v="3"/>
    <n v="1"/>
    <x v="9"/>
    <x v="3"/>
    <n v="0.32"/>
    <n v="1482"/>
    <n v="474.24"/>
    <x v="2"/>
    <x v="21"/>
    <x v="3"/>
    <x v="15"/>
  </r>
  <r>
    <x v="3"/>
    <n v="11"/>
    <x v="0"/>
    <x v="0"/>
    <n v="0.43000000000000005"/>
    <n v="1179"/>
    <n v="506.97"/>
    <x v="2"/>
    <x v="15"/>
    <x v="3"/>
    <x v="4"/>
  </r>
  <r>
    <x v="3"/>
    <n v="9"/>
    <x v="8"/>
    <x v="2"/>
    <n v="0.39"/>
    <n v="1856"/>
    <n v="723.84"/>
    <x v="4"/>
    <x v="6"/>
    <x v="3"/>
    <x v="1"/>
  </r>
  <r>
    <x v="0"/>
    <n v="8"/>
    <x v="6"/>
    <x v="2"/>
    <n v="0.34"/>
    <n v="1245"/>
    <n v="423.3"/>
    <x v="1"/>
    <x v="14"/>
    <x v="3"/>
    <x v="47"/>
  </r>
  <r>
    <x v="0"/>
    <n v="10"/>
    <x v="2"/>
    <x v="0"/>
    <n v="0.36"/>
    <n v="2114"/>
    <n v="761.04"/>
    <x v="1"/>
    <x v="14"/>
    <x v="3"/>
    <x v="28"/>
  </r>
  <r>
    <x v="3"/>
    <n v="11"/>
    <x v="0"/>
    <x v="0"/>
    <n v="0.1"/>
    <n v="2173"/>
    <n v="217.3"/>
    <x v="3"/>
    <x v="16"/>
    <x v="3"/>
    <x v="40"/>
  </r>
  <r>
    <x v="3"/>
    <n v="2"/>
    <x v="11"/>
    <x v="3"/>
    <n v="0.29000000000000004"/>
    <n v="1927"/>
    <n v="558.83000000000004"/>
    <x v="2"/>
    <x v="4"/>
    <x v="3"/>
    <x v="44"/>
  </r>
  <r>
    <x v="2"/>
    <n v="4"/>
    <x v="3"/>
    <x v="1"/>
    <n v="0.24000000000000002"/>
    <n v="1134"/>
    <n v="272.16000000000003"/>
    <x v="5"/>
    <x v="8"/>
    <x v="3"/>
    <x v="4"/>
  </r>
  <r>
    <x v="0"/>
    <n v="7"/>
    <x v="7"/>
    <x v="2"/>
    <n v="0.33"/>
    <n v="726"/>
    <n v="239.58"/>
    <x v="4"/>
    <x v="7"/>
    <x v="3"/>
    <x v="40"/>
  </r>
  <r>
    <x v="0"/>
    <n v="11"/>
    <x v="0"/>
    <x v="0"/>
    <n v="0.1"/>
    <n v="1750"/>
    <n v="175"/>
    <x v="1"/>
    <x v="14"/>
    <x v="3"/>
    <x v="1"/>
  </r>
  <r>
    <x v="2"/>
    <n v="4"/>
    <x v="3"/>
    <x v="1"/>
    <n v="0.22"/>
    <n v="2363"/>
    <n v="519.86"/>
    <x v="4"/>
    <x v="6"/>
    <x v="3"/>
    <x v="18"/>
  </r>
  <r>
    <x v="1"/>
    <n v="11"/>
    <x v="0"/>
    <x v="0"/>
    <n v="0.3"/>
    <n v="553"/>
    <n v="165.9"/>
    <x v="0"/>
    <x v="12"/>
    <x v="3"/>
    <x v="36"/>
  </r>
  <r>
    <x v="2"/>
    <n v="5"/>
    <x v="5"/>
    <x v="1"/>
    <n v="0.28999999999999998"/>
    <n v="1064"/>
    <n v="308.56"/>
    <x v="1"/>
    <x v="1"/>
    <x v="3"/>
    <x v="29"/>
  </r>
  <r>
    <x v="3"/>
    <n v="9"/>
    <x v="8"/>
    <x v="2"/>
    <n v="0.06"/>
    <n v="2262"/>
    <n v="135.72"/>
    <x v="5"/>
    <x v="8"/>
    <x v="3"/>
    <x v="23"/>
  </r>
  <r>
    <x v="3"/>
    <n v="10"/>
    <x v="2"/>
    <x v="0"/>
    <n v="0.38999999999999996"/>
    <n v="1277"/>
    <n v="498.03"/>
    <x v="5"/>
    <x v="17"/>
    <x v="3"/>
    <x v="31"/>
  </r>
  <r>
    <x v="0"/>
    <n v="10"/>
    <x v="2"/>
    <x v="0"/>
    <n v="0.25"/>
    <n v="651"/>
    <n v="162.75"/>
    <x v="3"/>
    <x v="18"/>
    <x v="3"/>
    <x v="40"/>
  </r>
  <r>
    <x v="2"/>
    <n v="4"/>
    <x v="3"/>
    <x v="1"/>
    <n v="0.1"/>
    <n v="2023"/>
    <n v="202.3"/>
    <x v="5"/>
    <x v="10"/>
    <x v="3"/>
    <x v="48"/>
  </r>
  <r>
    <x v="3"/>
    <n v="12"/>
    <x v="4"/>
    <x v="0"/>
    <n v="0.17"/>
    <n v="959"/>
    <n v="163.03"/>
    <x v="5"/>
    <x v="17"/>
    <x v="3"/>
    <x v="5"/>
  </r>
  <r>
    <x v="2"/>
    <n v="7"/>
    <x v="7"/>
    <x v="2"/>
    <n v="0.31"/>
    <n v="2303"/>
    <n v="713.93"/>
    <x v="4"/>
    <x v="7"/>
    <x v="3"/>
    <x v="35"/>
  </r>
  <r>
    <x v="1"/>
    <n v="10"/>
    <x v="2"/>
    <x v="0"/>
    <n v="0.15"/>
    <n v="655"/>
    <n v="98.25"/>
    <x v="0"/>
    <x v="12"/>
    <x v="3"/>
    <x v="40"/>
  </r>
  <r>
    <x v="3"/>
    <n v="1"/>
    <x v="9"/>
    <x v="3"/>
    <n v="0.22"/>
    <n v="2216"/>
    <n v="487.52"/>
    <x v="1"/>
    <x v="1"/>
    <x v="3"/>
    <x v="14"/>
  </r>
  <r>
    <x v="1"/>
    <n v="7"/>
    <x v="7"/>
    <x v="2"/>
    <n v="0.25"/>
    <n v="2144"/>
    <n v="536"/>
    <x v="3"/>
    <x v="5"/>
    <x v="3"/>
    <x v="28"/>
  </r>
  <r>
    <x v="1"/>
    <n v="3"/>
    <x v="10"/>
    <x v="3"/>
    <n v="0.12999999999999998"/>
    <n v="2168"/>
    <n v="281.83999999999997"/>
    <x v="0"/>
    <x v="12"/>
    <x v="3"/>
    <x v="26"/>
  </r>
  <r>
    <x v="2"/>
    <n v="2"/>
    <x v="11"/>
    <x v="3"/>
    <n v="0.39"/>
    <n v="1863"/>
    <n v="726.57"/>
    <x v="6"/>
    <x v="13"/>
    <x v="3"/>
    <x v="7"/>
  </r>
  <r>
    <x v="2"/>
    <n v="5"/>
    <x v="5"/>
    <x v="1"/>
    <n v="0.16"/>
    <n v="511"/>
    <n v="81.760000000000005"/>
    <x v="4"/>
    <x v="22"/>
    <x v="3"/>
    <x v="42"/>
  </r>
  <r>
    <x v="3"/>
    <n v="10"/>
    <x v="2"/>
    <x v="0"/>
    <n v="0.31"/>
    <n v="1615"/>
    <n v="500.65"/>
    <x v="0"/>
    <x v="0"/>
    <x v="3"/>
    <x v="3"/>
  </r>
  <r>
    <x v="0"/>
    <n v="12"/>
    <x v="4"/>
    <x v="0"/>
    <n v="4.9999999999999996E-2"/>
    <n v="1281"/>
    <n v="64.05"/>
    <x v="1"/>
    <x v="14"/>
    <x v="3"/>
    <x v="30"/>
  </r>
  <r>
    <x v="3"/>
    <n v="2"/>
    <x v="11"/>
    <x v="3"/>
    <n v="6.9999999999999993E-2"/>
    <n v="2430"/>
    <n v="170.1"/>
    <x v="3"/>
    <x v="3"/>
    <x v="3"/>
    <x v="15"/>
  </r>
  <r>
    <x v="1"/>
    <n v="3"/>
    <x v="10"/>
    <x v="3"/>
    <n v="0.2"/>
    <n v="2328"/>
    <n v="465.6"/>
    <x v="2"/>
    <x v="15"/>
    <x v="3"/>
    <x v="31"/>
  </r>
  <r>
    <x v="3"/>
    <n v="12"/>
    <x v="4"/>
    <x v="0"/>
    <n v="0.12"/>
    <n v="2032"/>
    <n v="243.84"/>
    <x v="3"/>
    <x v="16"/>
    <x v="3"/>
    <x v="36"/>
  </r>
  <r>
    <x v="2"/>
    <n v="10"/>
    <x v="2"/>
    <x v="0"/>
    <n v="0.45"/>
    <n v="2243"/>
    <n v="1009.35"/>
    <x v="6"/>
    <x v="11"/>
    <x v="3"/>
    <x v="45"/>
  </r>
  <r>
    <x v="2"/>
    <n v="9"/>
    <x v="8"/>
    <x v="2"/>
    <n v="0.2"/>
    <n v="501"/>
    <n v="100.2"/>
    <x v="5"/>
    <x v="10"/>
    <x v="3"/>
    <x v="24"/>
  </r>
  <r>
    <x v="3"/>
    <n v="11"/>
    <x v="0"/>
    <x v="0"/>
    <n v="4.9999999999999996E-2"/>
    <n v="1221"/>
    <n v="61.05"/>
    <x v="3"/>
    <x v="16"/>
    <x v="3"/>
    <x v="21"/>
  </r>
  <r>
    <x v="1"/>
    <n v="5"/>
    <x v="5"/>
    <x v="1"/>
    <n v="0.35000000000000003"/>
    <n v="1566"/>
    <n v="548.1"/>
    <x v="0"/>
    <x v="20"/>
    <x v="3"/>
    <x v="34"/>
  </r>
  <r>
    <x v="3"/>
    <n v="12"/>
    <x v="4"/>
    <x v="0"/>
    <n v="0.35"/>
    <n v="947"/>
    <n v="331.45"/>
    <x v="0"/>
    <x v="12"/>
    <x v="3"/>
    <x v="16"/>
  </r>
  <r>
    <x v="3"/>
    <n v="3"/>
    <x v="10"/>
    <x v="3"/>
    <n v="0.17"/>
    <n v="1732"/>
    <n v="294.44"/>
    <x v="0"/>
    <x v="12"/>
    <x v="3"/>
    <x v="1"/>
  </r>
  <r>
    <x v="1"/>
    <n v="10"/>
    <x v="2"/>
    <x v="0"/>
    <n v="0.28999999999999998"/>
    <n v="1678"/>
    <n v="486.62"/>
    <x v="6"/>
    <x v="9"/>
    <x v="4"/>
    <x v="45"/>
  </r>
  <r>
    <x v="3"/>
    <n v="3"/>
    <x v="10"/>
    <x v="3"/>
    <n v="0.06"/>
    <n v="1310"/>
    <n v="78.599999999999994"/>
    <x v="4"/>
    <x v="7"/>
    <x v="4"/>
    <x v="35"/>
  </r>
  <r>
    <x v="3"/>
    <n v="11"/>
    <x v="0"/>
    <x v="0"/>
    <n v="0.44"/>
    <n v="2242"/>
    <n v="986.48"/>
    <x v="6"/>
    <x v="19"/>
    <x v="4"/>
    <x v="40"/>
  </r>
  <r>
    <x v="3"/>
    <n v="3"/>
    <x v="10"/>
    <x v="3"/>
    <n v="0.18"/>
    <n v="1892"/>
    <n v="340.56"/>
    <x v="3"/>
    <x v="18"/>
    <x v="4"/>
    <x v="16"/>
  </r>
  <r>
    <x v="3"/>
    <n v="9"/>
    <x v="8"/>
    <x v="2"/>
    <n v="0.34"/>
    <n v="1433"/>
    <n v="487.22"/>
    <x v="3"/>
    <x v="16"/>
    <x v="4"/>
    <x v="10"/>
  </r>
  <r>
    <x v="1"/>
    <n v="8"/>
    <x v="6"/>
    <x v="2"/>
    <n v="0.30000000000000004"/>
    <n v="1769"/>
    <n v="530.70000000000005"/>
    <x v="5"/>
    <x v="17"/>
    <x v="4"/>
    <x v="24"/>
  </r>
  <r>
    <x v="0"/>
    <n v="6"/>
    <x v="1"/>
    <x v="1"/>
    <n v="0.12"/>
    <n v="1668"/>
    <n v="200.16"/>
    <x v="4"/>
    <x v="7"/>
    <x v="4"/>
    <x v="22"/>
  </r>
  <r>
    <x v="3"/>
    <n v="9"/>
    <x v="8"/>
    <x v="2"/>
    <n v="0.44000000000000006"/>
    <n v="2460"/>
    <n v="1082.4000000000001"/>
    <x v="3"/>
    <x v="18"/>
    <x v="4"/>
    <x v="20"/>
  </r>
  <r>
    <x v="1"/>
    <n v="8"/>
    <x v="6"/>
    <x v="2"/>
    <n v="0.44"/>
    <n v="1894"/>
    <n v="833.36"/>
    <x v="3"/>
    <x v="3"/>
    <x v="4"/>
    <x v="2"/>
  </r>
  <r>
    <x v="1"/>
    <n v="10"/>
    <x v="2"/>
    <x v="0"/>
    <n v="0.3"/>
    <n v="1519"/>
    <n v="455.7"/>
    <x v="5"/>
    <x v="17"/>
    <x v="4"/>
    <x v="30"/>
  </r>
  <r>
    <x v="3"/>
    <n v="7"/>
    <x v="7"/>
    <x v="2"/>
    <n v="0.34"/>
    <n v="881"/>
    <n v="299.54000000000002"/>
    <x v="4"/>
    <x v="22"/>
    <x v="4"/>
    <x v="27"/>
  </r>
  <r>
    <x v="0"/>
    <n v="9"/>
    <x v="8"/>
    <x v="2"/>
    <n v="0.39"/>
    <n v="615"/>
    <n v="239.85"/>
    <x v="5"/>
    <x v="17"/>
    <x v="4"/>
    <x v="41"/>
  </r>
  <r>
    <x v="0"/>
    <n v="6"/>
    <x v="1"/>
    <x v="1"/>
    <n v="0.18000000000000002"/>
    <n v="1402"/>
    <n v="252.36"/>
    <x v="2"/>
    <x v="2"/>
    <x v="4"/>
    <x v="13"/>
  </r>
  <r>
    <x v="2"/>
    <n v="10"/>
    <x v="2"/>
    <x v="0"/>
    <n v="0.19"/>
    <n v="1651"/>
    <n v="313.69"/>
    <x v="4"/>
    <x v="6"/>
    <x v="4"/>
    <x v="10"/>
  </r>
  <r>
    <x v="1"/>
    <n v="11"/>
    <x v="0"/>
    <x v="0"/>
    <n v="0.28000000000000003"/>
    <n v="860"/>
    <n v="240.8"/>
    <x v="6"/>
    <x v="11"/>
    <x v="4"/>
    <x v="31"/>
  </r>
  <r>
    <x v="1"/>
    <n v="10"/>
    <x v="2"/>
    <x v="0"/>
    <n v="0.08"/>
    <n v="1250"/>
    <n v="100"/>
    <x v="3"/>
    <x v="18"/>
    <x v="4"/>
    <x v="44"/>
  </r>
  <r>
    <x v="3"/>
    <n v="5"/>
    <x v="5"/>
    <x v="1"/>
    <n v="0.4"/>
    <n v="655"/>
    <n v="262"/>
    <x v="4"/>
    <x v="22"/>
    <x v="4"/>
    <x v="8"/>
  </r>
  <r>
    <x v="0"/>
    <n v="6"/>
    <x v="1"/>
    <x v="1"/>
    <n v="0.34"/>
    <n v="2168"/>
    <n v="737.12"/>
    <x v="1"/>
    <x v="14"/>
    <x v="4"/>
    <x v="35"/>
  </r>
  <r>
    <x v="1"/>
    <n v="12"/>
    <x v="4"/>
    <x v="0"/>
    <n v="0.22"/>
    <n v="2351"/>
    <n v="517.22"/>
    <x v="5"/>
    <x v="17"/>
    <x v="4"/>
    <x v="43"/>
  </r>
  <r>
    <x v="2"/>
    <n v="9"/>
    <x v="8"/>
    <x v="2"/>
    <n v="0.39"/>
    <n v="1234"/>
    <n v="481.26"/>
    <x v="0"/>
    <x v="12"/>
    <x v="4"/>
    <x v="46"/>
  </r>
  <r>
    <x v="3"/>
    <n v="11"/>
    <x v="0"/>
    <x v="0"/>
    <n v="0.06"/>
    <n v="569"/>
    <n v="34.14"/>
    <x v="0"/>
    <x v="12"/>
    <x v="4"/>
    <x v="5"/>
  </r>
  <r>
    <x v="3"/>
    <n v="11"/>
    <x v="0"/>
    <x v="0"/>
    <n v="7.0000000000000007E-2"/>
    <n v="1020"/>
    <n v="71.400000000000006"/>
    <x v="3"/>
    <x v="5"/>
    <x v="4"/>
    <x v="30"/>
  </r>
  <r>
    <x v="3"/>
    <n v="7"/>
    <x v="7"/>
    <x v="2"/>
    <n v="9.9999999999999992E-2"/>
    <n v="1018"/>
    <n v="101.8"/>
    <x v="6"/>
    <x v="11"/>
    <x v="4"/>
    <x v="47"/>
  </r>
  <r>
    <x v="1"/>
    <n v="7"/>
    <x v="7"/>
    <x v="2"/>
    <n v="0.26"/>
    <n v="1514"/>
    <n v="393.64"/>
    <x v="0"/>
    <x v="20"/>
    <x v="4"/>
    <x v="27"/>
  </r>
  <r>
    <x v="2"/>
    <n v="3"/>
    <x v="10"/>
    <x v="3"/>
    <n v="0.17"/>
    <n v="1568"/>
    <n v="266.56"/>
    <x v="6"/>
    <x v="13"/>
    <x v="4"/>
    <x v="27"/>
  </r>
  <r>
    <x v="2"/>
    <n v="10"/>
    <x v="2"/>
    <x v="0"/>
    <n v="0.41"/>
    <n v="1097"/>
    <n v="449.77"/>
    <x v="2"/>
    <x v="4"/>
    <x v="4"/>
    <x v="16"/>
  </r>
  <r>
    <x v="3"/>
    <n v="10"/>
    <x v="2"/>
    <x v="0"/>
    <n v="0.24000000000000002"/>
    <n v="1778"/>
    <n v="426.72"/>
    <x v="0"/>
    <x v="12"/>
    <x v="4"/>
    <x v="10"/>
  </r>
  <r>
    <x v="3"/>
    <n v="5"/>
    <x v="5"/>
    <x v="1"/>
    <n v="0.32"/>
    <n v="626"/>
    <n v="200.32"/>
    <x v="6"/>
    <x v="11"/>
    <x v="4"/>
    <x v="16"/>
  </r>
  <r>
    <x v="2"/>
    <n v="3"/>
    <x v="10"/>
    <x v="3"/>
    <n v="0.38"/>
    <n v="1330"/>
    <n v="505.4"/>
    <x v="4"/>
    <x v="6"/>
    <x v="4"/>
    <x v="27"/>
  </r>
  <r>
    <x v="0"/>
    <n v="12"/>
    <x v="4"/>
    <x v="0"/>
    <n v="0.32"/>
    <n v="1502"/>
    <n v="480.64"/>
    <x v="4"/>
    <x v="6"/>
    <x v="4"/>
    <x v="13"/>
  </r>
  <r>
    <x v="1"/>
    <n v="11"/>
    <x v="0"/>
    <x v="0"/>
    <n v="0.35000000000000003"/>
    <n v="1686"/>
    <n v="590.1"/>
    <x v="1"/>
    <x v="1"/>
    <x v="4"/>
    <x v="45"/>
  </r>
  <r>
    <x v="0"/>
    <n v="10"/>
    <x v="2"/>
    <x v="0"/>
    <n v="0.26999999999999996"/>
    <n v="1817"/>
    <n v="490.59"/>
    <x v="1"/>
    <x v="1"/>
    <x v="4"/>
    <x v="19"/>
  </r>
  <r>
    <x v="3"/>
    <n v="11"/>
    <x v="0"/>
    <x v="0"/>
    <n v="0.1"/>
    <n v="944"/>
    <n v="94.4"/>
    <x v="0"/>
    <x v="20"/>
    <x v="4"/>
    <x v="32"/>
  </r>
  <r>
    <x v="3"/>
    <n v="5"/>
    <x v="5"/>
    <x v="1"/>
    <n v="0.3"/>
    <n v="2351"/>
    <n v="705.3"/>
    <x v="5"/>
    <x v="17"/>
    <x v="4"/>
    <x v="2"/>
  </r>
  <r>
    <x v="2"/>
    <n v="3"/>
    <x v="10"/>
    <x v="3"/>
    <n v="0.26"/>
    <n v="2321"/>
    <n v="603.46"/>
    <x v="1"/>
    <x v="1"/>
    <x v="4"/>
    <x v="3"/>
  </r>
  <r>
    <x v="1"/>
    <n v="3"/>
    <x v="10"/>
    <x v="3"/>
    <n v="0.18"/>
    <n v="2058"/>
    <n v="370.44"/>
    <x v="3"/>
    <x v="16"/>
    <x v="4"/>
    <x v="49"/>
  </r>
  <r>
    <x v="0"/>
    <n v="3"/>
    <x v="10"/>
    <x v="3"/>
    <n v="0.24"/>
    <n v="1636"/>
    <n v="392.64"/>
    <x v="1"/>
    <x v="14"/>
    <x v="4"/>
    <x v="30"/>
  </r>
  <r>
    <x v="1"/>
    <n v="12"/>
    <x v="4"/>
    <x v="0"/>
    <n v="0.26"/>
    <n v="1411"/>
    <n v="366.86"/>
    <x v="4"/>
    <x v="6"/>
    <x v="4"/>
    <x v="8"/>
  </r>
  <r>
    <x v="2"/>
    <n v="9"/>
    <x v="8"/>
    <x v="2"/>
    <n v="0.25"/>
    <n v="1175"/>
    <n v="293.75"/>
    <x v="4"/>
    <x v="7"/>
    <x v="4"/>
    <x v="37"/>
  </r>
  <r>
    <x v="3"/>
    <n v="12"/>
    <x v="4"/>
    <x v="0"/>
    <n v="0.30000000000000004"/>
    <n v="1729"/>
    <n v="518.70000000000005"/>
    <x v="6"/>
    <x v="19"/>
    <x v="4"/>
    <x v="45"/>
  </r>
  <r>
    <x v="3"/>
    <n v="7"/>
    <x v="7"/>
    <x v="2"/>
    <n v="0.43000000000000005"/>
    <n v="1324"/>
    <n v="569.32000000000005"/>
    <x v="4"/>
    <x v="22"/>
    <x v="4"/>
    <x v="34"/>
  </r>
  <r>
    <x v="1"/>
    <n v="4"/>
    <x v="3"/>
    <x v="1"/>
    <n v="0.31"/>
    <n v="1127"/>
    <n v="349.37"/>
    <x v="5"/>
    <x v="17"/>
    <x v="4"/>
    <x v="37"/>
  </r>
  <r>
    <x v="3"/>
    <n v="9"/>
    <x v="8"/>
    <x v="2"/>
    <n v="0.41000000000000003"/>
    <n v="2189"/>
    <n v="897.49"/>
    <x v="2"/>
    <x v="4"/>
    <x v="4"/>
    <x v="38"/>
  </r>
  <r>
    <x v="3"/>
    <n v="9"/>
    <x v="8"/>
    <x v="2"/>
    <n v="0.21"/>
    <n v="649"/>
    <n v="136.29"/>
    <x v="5"/>
    <x v="17"/>
    <x v="4"/>
    <x v="7"/>
  </r>
  <r>
    <x v="1"/>
    <n v="10"/>
    <x v="2"/>
    <x v="0"/>
    <n v="0.23"/>
    <n v="2470"/>
    <n v="568.1"/>
    <x v="5"/>
    <x v="8"/>
    <x v="4"/>
    <x v="31"/>
  </r>
  <r>
    <x v="0"/>
    <n v="8"/>
    <x v="6"/>
    <x v="2"/>
    <n v="0.37"/>
    <n v="1211"/>
    <n v="448.07"/>
    <x v="3"/>
    <x v="18"/>
    <x v="4"/>
    <x v="45"/>
  </r>
  <r>
    <x v="3"/>
    <n v="12"/>
    <x v="4"/>
    <x v="0"/>
    <n v="0.09"/>
    <n v="608"/>
    <n v="54.72"/>
    <x v="6"/>
    <x v="19"/>
    <x v="4"/>
    <x v="22"/>
  </r>
  <r>
    <x v="3"/>
    <n v="3"/>
    <x v="10"/>
    <x v="3"/>
    <n v="7.0000000000000007E-2"/>
    <n v="1266"/>
    <n v="88.62"/>
    <x v="5"/>
    <x v="10"/>
    <x v="4"/>
    <x v="4"/>
  </r>
  <r>
    <x v="1"/>
    <n v="5"/>
    <x v="5"/>
    <x v="1"/>
    <n v="0.08"/>
    <n v="1065"/>
    <n v="85.2"/>
    <x v="5"/>
    <x v="8"/>
    <x v="4"/>
    <x v="49"/>
  </r>
  <r>
    <x v="0"/>
    <n v="6"/>
    <x v="1"/>
    <x v="1"/>
    <n v="0.23"/>
    <n v="522"/>
    <n v="120.06"/>
    <x v="1"/>
    <x v="14"/>
    <x v="4"/>
    <x v="14"/>
  </r>
  <r>
    <x v="0"/>
    <n v="12"/>
    <x v="4"/>
    <x v="0"/>
    <n v="0.21"/>
    <n v="1992"/>
    <n v="418.32"/>
    <x v="6"/>
    <x v="13"/>
    <x v="4"/>
    <x v="35"/>
  </r>
  <r>
    <x v="3"/>
    <n v="12"/>
    <x v="4"/>
    <x v="0"/>
    <n v="0.30000000000000004"/>
    <n v="1272"/>
    <n v="381.6"/>
    <x v="5"/>
    <x v="8"/>
    <x v="4"/>
    <x v="2"/>
  </r>
  <r>
    <x v="0"/>
    <n v="6"/>
    <x v="1"/>
    <x v="1"/>
    <n v="0.1"/>
    <n v="1189"/>
    <n v="118.9"/>
    <x v="6"/>
    <x v="13"/>
    <x v="4"/>
    <x v="42"/>
  </r>
  <r>
    <x v="1"/>
    <n v="11"/>
    <x v="0"/>
    <x v="0"/>
    <n v="0.25"/>
    <n v="912"/>
    <n v="228"/>
    <x v="6"/>
    <x v="11"/>
    <x v="4"/>
    <x v="39"/>
  </r>
  <r>
    <x v="0"/>
    <n v="8"/>
    <x v="6"/>
    <x v="2"/>
    <n v="9.9999999999999992E-2"/>
    <n v="623"/>
    <n v="62.3"/>
    <x v="1"/>
    <x v="1"/>
    <x v="4"/>
    <x v="0"/>
  </r>
  <r>
    <x v="3"/>
    <n v="9"/>
    <x v="8"/>
    <x v="2"/>
    <n v="6.0000000000000005E-2"/>
    <n v="1251"/>
    <n v="75.06"/>
    <x v="6"/>
    <x v="13"/>
    <x v="4"/>
    <x v="31"/>
  </r>
  <r>
    <x v="2"/>
    <n v="10"/>
    <x v="2"/>
    <x v="0"/>
    <n v="0.22999999999999998"/>
    <n v="2074"/>
    <n v="477.02"/>
    <x v="6"/>
    <x v="11"/>
    <x v="4"/>
    <x v="18"/>
  </r>
  <r>
    <x v="1"/>
    <n v="10"/>
    <x v="2"/>
    <x v="0"/>
    <n v="0.22999999999999998"/>
    <n v="2121"/>
    <n v="487.83"/>
    <x v="2"/>
    <x v="4"/>
    <x v="4"/>
    <x v="49"/>
  </r>
  <r>
    <x v="3"/>
    <n v="4"/>
    <x v="3"/>
    <x v="1"/>
    <n v="0.25"/>
    <n v="1967"/>
    <n v="491.75"/>
    <x v="4"/>
    <x v="7"/>
    <x v="4"/>
    <x v="43"/>
  </r>
  <r>
    <x v="3"/>
    <n v="12"/>
    <x v="4"/>
    <x v="0"/>
    <n v="0.37"/>
    <n v="2190"/>
    <n v="810.3"/>
    <x v="1"/>
    <x v="1"/>
    <x v="4"/>
    <x v="0"/>
  </r>
  <r>
    <x v="2"/>
    <n v="10"/>
    <x v="2"/>
    <x v="0"/>
    <n v="0.2"/>
    <n v="990"/>
    <n v="198"/>
    <x v="5"/>
    <x v="8"/>
    <x v="4"/>
    <x v="33"/>
  </r>
  <r>
    <x v="0"/>
    <n v="8"/>
    <x v="6"/>
    <x v="2"/>
    <n v="0.2"/>
    <n v="1903"/>
    <n v="380.6"/>
    <x v="0"/>
    <x v="0"/>
    <x v="4"/>
    <x v="44"/>
  </r>
  <r>
    <x v="3"/>
    <n v="4"/>
    <x v="3"/>
    <x v="1"/>
    <n v="0.31"/>
    <n v="2125"/>
    <n v="658.75"/>
    <x v="5"/>
    <x v="8"/>
    <x v="4"/>
    <x v="43"/>
  </r>
  <r>
    <x v="3"/>
    <n v="3"/>
    <x v="10"/>
    <x v="3"/>
    <n v="0.26"/>
    <n v="1081"/>
    <n v="281.06"/>
    <x v="5"/>
    <x v="8"/>
    <x v="4"/>
    <x v="24"/>
  </r>
  <r>
    <x v="1"/>
    <n v="11"/>
    <x v="0"/>
    <x v="0"/>
    <n v="0.39999999999999997"/>
    <n v="2012"/>
    <n v="804.8"/>
    <x v="6"/>
    <x v="19"/>
    <x v="4"/>
    <x v="12"/>
  </r>
  <r>
    <x v="1"/>
    <n v="9"/>
    <x v="8"/>
    <x v="2"/>
    <n v="0.33"/>
    <n v="1617"/>
    <n v="533.61"/>
    <x v="0"/>
    <x v="0"/>
    <x v="4"/>
    <x v="11"/>
  </r>
  <r>
    <x v="3"/>
    <n v="3"/>
    <x v="10"/>
    <x v="3"/>
    <n v="0.11"/>
    <n v="2325"/>
    <n v="255.75"/>
    <x v="6"/>
    <x v="13"/>
    <x v="4"/>
    <x v="32"/>
  </r>
  <r>
    <x v="0"/>
    <n v="12"/>
    <x v="4"/>
    <x v="0"/>
    <n v="0.44"/>
    <n v="731"/>
    <n v="321.64"/>
    <x v="3"/>
    <x v="16"/>
    <x v="4"/>
    <x v="39"/>
  </r>
  <r>
    <x v="3"/>
    <n v="11"/>
    <x v="0"/>
    <x v="0"/>
    <n v="0.33"/>
    <n v="600"/>
    <n v="198"/>
    <x v="3"/>
    <x v="18"/>
    <x v="4"/>
    <x v="31"/>
  </r>
  <r>
    <x v="1"/>
    <n v="11"/>
    <x v="0"/>
    <x v="0"/>
    <n v="0.23"/>
    <n v="778"/>
    <n v="178.94"/>
    <x v="3"/>
    <x v="3"/>
    <x v="4"/>
    <x v="9"/>
  </r>
  <r>
    <x v="3"/>
    <n v="9"/>
    <x v="8"/>
    <x v="2"/>
    <n v="0.18"/>
    <n v="1284"/>
    <n v="231.12"/>
    <x v="2"/>
    <x v="21"/>
    <x v="4"/>
    <x v="22"/>
  </r>
  <r>
    <x v="1"/>
    <n v="11"/>
    <x v="0"/>
    <x v="0"/>
    <n v="0.2"/>
    <n v="1425"/>
    <n v="285"/>
    <x v="0"/>
    <x v="0"/>
    <x v="4"/>
    <x v="9"/>
  </r>
  <r>
    <x v="1"/>
    <n v="11"/>
    <x v="0"/>
    <x v="0"/>
    <n v="0.14000000000000001"/>
    <n v="885"/>
    <n v="123.9"/>
    <x v="5"/>
    <x v="17"/>
    <x v="4"/>
    <x v="25"/>
  </r>
  <r>
    <x v="1"/>
    <n v="12"/>
    <x v="4"/>
    <x v="0"/>
    <n v="0.25"/>
    <n v="1897"/>
    <n v="474.25"/>
    <x v="6"/>
    <x v="19"/>
    <x v="4"/>
    <x v="1"/>
  </r>
  <r>
    <x v="3"/>
    <n v="12"/>
    <x v="4"/>
    <x v="0"/>
    <n v="0.1"/>
    <n v="742"/>
    <n v="74.2"/>
    <x v="1"/>
    <x v="14"/>
    <x v="4"/>
    <x v="7"/>
  </r>
  <r>
    <x v="0"/>
    <n v="8"/>
    <x v="6"/>
    <x v="2"/>
    <n v="0.11"/>
    <n v="2034"/>
    <n v="223.74"/>
    <x v="6"/>
    <x v="11"/>
    <x v="4"/>
    <x v="43"/>
  </r>
  <r>
    <x v="1"/>
    <n v="2"/>
    <x v="11"/>
    <x v="3"/>
    <n v="0.23999999999999996"/>
    <n v="1197"/>
    <n v="287.27999999999997"/>
    <x v="5"/>
    <x v="8"/>
    <x v="4"/>
    <x v="32"/>
  </r>
  <r>
    <x v="3"/>
    <n v="9"/>
    <x v="8"/>
    <x v="2"/>
    <n v="0.42000000000000004"/>
    <n v="1741"/>
    <n v="731.22"/>
    <x v="6"/>
    <x v="13"/>
    <x v="4"/>
    <x v="4"/>
  </r>
  <r>
    <x v="1"/>
    <n v="8"/>
    <x v="6"/>
    <x v="2"/>
    <n v="0.35000000000000003"/>
    <n v="1816"/>
    <n v="635.6"/>
    <x v="2"/>
    <x v="21"/>
    <x v="4"/>
    <x v="3"/>
  </r>
  <r>
    <x v="0"/>
    <n v="6"/>
    <x v="1"/>
    <x v="1"/>
    <n v="0.36"/>
    <n v="771"/>
    <n v="277.56"/>
    <x v="4"/>
    <x v="7"/>
    <x v="4"/>
    <x v="31"/>
  </r>
  <r>
    <x v="1"/>
    <n v="11"/>
    <x v="0"/>
    <x v="0"/>
    <n v="0.36"/>
    <n v="596"/>
    <n v="214.56"/>
    <x v="5"/>
    <x v="10"/>
    <x v="4"/>
    <x v="5"/>
  </r>
  <r>
    <x v="0"/>
    <n v="9"/>
    <x v="8"/>
    <x v="2"/>
    <n v="0.37"/>
    <n v="788"/>
    <n v="291.56"/>
    <x v="1"/>
    <x v="14"/>
    <x v="4"/>
    <x v="32"/>
  </r>
  <r>
    <x v="3"/>
    <n v="3"/>
    <x v="10"/>
    <x v="3"/>
    <n v="7.0000000000000007E-2"/>
    <n v="1420"/>
    <n v="99.4"/>
    <x v="6"/>
    <x v="19"/>
    <x v="4"/>
    <x v="45"/>
  </r>
  <r>
    <x v="3"/>
    <n v="3"/>
    <x v="10"/>
    <x v="3"/>
    <n v="0.38"/>
    <n v="1239"/>
    <n v="470.82"/>
    <x v="6"/>
    <x v="11"/>
    <x v="4"/>
    <x v="41"/>
  </r>
  <r>
    <x v="3"/>
    <n v="7"/>
    <x v="7"/>
    <x v="2"/>
    <n v="0.27999999999999997"/>
    <n v="721"/>
    <n v="201.88"/>
    <x v="4"/>
    <x v="6"/>
    <x v="4"/>
    <x v="31"/>
  </r>
  <r>
    <x v="0"/>
    <n v="7"/>
    <x v="7"/>
    <x v="2"/>
    <n v="0.28000000000000003"/>
    <n v="1085"/>
    <n v="303.8"/>
    <x v="1"/>
    <x v="1"/>
    <x v="4"/>
    <x v="40"/>
  </r>
  <r>
    <x v="0"/>
    <n v="8"/>
    <x v="6"/>
    <x v="2"/>
    <n v="0.21"/>
    <n v="1537"/>
    <n v="322.77"/>
    <x v="3"/>
    <x v="16"/>
    <x v="4"/>
    <x v="48"/>
  </r>
  <r>
    <x v="2"/>
    <n v="9"/>
    <x v="8"/>
    <x v="2"/>
    <n v="0.13999999999999999"/>
    <n v="1192"/>
    <n v="166.88"/>
    <x v="6"/>
    <x v="19"/>
    <x v="4"/>
    <x v="15"/>
  </r>
  <r>
    <x v="2"/>
    <n v="11"/>
    <x v="0"/>
    <x v="0"/>
    <n v="0.3"/>
    <n v="1655"/>
    <n v="496.5"/>
    <x v="5"/>
    <x v="17"/>
    <x v="4"/>
    <x v="38"/>
  </r>
  <r>
    <x v="3"/>
    <n v="11"/>
    <x v="0"/>
    <x v="0"/>
    <n v="0.31"/>
    <n v="1400"/>
    <n v="434"/>
    <x v="0"/>
    <x v="12"/>
    <x v="4"/>
    <x v="33"/>
  </r>
  <r>
    <x v="2"/>
    <n v="3"/>
    <x v="10"/>
    <x v="3"/>
    <n v="0.29000000000000004"/>
    <n v="752"/>
    <n v="218.08"/>
    <x v="4"/>
    <x v="7"/>
    <x v="4"/>
    <x v="43"/>
  </r>
  <r>
    <x v="3"/>
    <n v="11"/>
    <x v="0"/>
    <x v="0"/>
    <n v="0.19999999999999998"/>
    <n v="1341"/>
    <n v="268.2"/>
    <x v="1"/>
    <x v="14"/>
    <x v="4"/>
    <x v="42"/>
  </r>
  <r>
    <x v="0"/>
    <n v="3"/>
    <x v="10"/>
    <x v="3"/>
    <n v="0.05"/>
    <n v="1735"/>
    <n v="86.75"/>
    <x v="4"/>
    <x v="6"/>
    <x v="4"/>
    <x v="16"/>
  </r>
  <r>
    <x v="2"/>
    <n v="11"/>
    <x v="0"/>
    <x v="0"/>
    <n v="0.18999999999999997"/>
    <n v="1736"/>
    <n v="329.84"/>
    <x v="2"/>
    <x v="4"/>
    <x v="4"/>
    <x v="38"/>
  </r>
  <r>
    <x v="0"/>
    <n v="6"/>
    <x v="1"/>
    <x v="1"/>
    <n v="0.45"/>
    <n v="1084"/>
    <n v="487.8"/>
    <x v="4"/>
    <x v="22"/>
    <x v="4"/>
    <x v="40"/>
  </r>
  <r>
    <x v="1"/>
    <n v="7"/>
    <x v="7"/>
    <x v="2"/>
    <n v="6.9999999999999993E-2"/>
    <n v="1601"/>
    <n v="112.07"/>
    <x v="2"/>
    <x v="21"/>
    <x v="4"/>
    <x v="28"/>
  </r>
  <r>
    <x v="0"/>
    <n v="12"/>
    <x v="4"/>
    <x v="0"/>
    <n v="0.16"/>
    <n v="1703"/>
    <n v="272.48"/>
    <x v="4"/>
    <x v="7"/>
    <x v="4"/>
    <x v="22"/>
  </r>
  <r>
    <x v="1"/>
    <n v="7"/>
    <x v="7"/>
    <x v="2"/>
    <n v="0.22999999999999998"/>
    <n v="1699"/>
    <n v="390.77"/>
    <x v="3"/>
    <x v="5"/>
    <x v="4"/>
    <x v="46"/>
  </r>
  <r>
    <x v="3"/>
    <n v="8"/>
    <x v="6"/>
    <x v="2"/>
    <n v="0.16"/>
    <n v="784"/>
    <n v="125.44"/>
    <x v="1"/>
    <x v="1"/>
    <x v="4"/>
    <x v="15"/>
  </r>
  <r>
    <x v="2"/>
    <n v="12"/>
    <x v="4"/>
    <x v="0"/>
    <n v="0.38"/>
    <n v="2161"/>
    <n v="821.18"/>
    <x v="5"/>
    <x v="8"/>
    <x v="4"/>
    <x v="18"/>
  </r>
  <r>
    <x v="3"/>
    <n v="11"/>
    <x v="0"/>
    <x v="0"/>
    <n v="0.34"/>
    <n v="1443"/>
    <n v="490.62"/>
    <x v="1"/>
    <x v="14"/>
    <x v="4"/>
    <x v="44"/>
  </r>
  <r>
    <x v="2"/>
    <n v="8"/>
    <x v="6"/>
    <x v="2"/>
    <n v="0.24"/>
    <n v="1329"/>
    <n v="318.95999999999998"/>
    <x v="5"/>
    <x v="8"/>
    <x v="4"/>
    <x v="24"/>
  </r>
  <r>
    <x v="3"/>
    <n v="8"/>
    <x v="6"/>
    <x v="2"/>
    <n v="0.26999999999999996"/>
    <n v="2134"/>
    <n v="576.17999999999995"/>
    <x v="6"/>
    <x v="9"/>
    <x v="4"/>
    <x v="46"/>
  </r>
  <r>
    <x v="3"/>
    <n v="1"/>
    <x v="9"/>
    <x v="3"/>
    <n v="0.35000000000000003"/>
    <n v="559"/>
    <n v="195.65"/>
    <x v="5"/>
    <x v="10"/>
    <x v="4"/>
    <x v="37"/>
  </r>
  <r>
    <x v="3"/>
    <n v="7"/>
    <x v="7"/>
    <x v="2"/>
    <n v="0.05"/>
    <n v="2445"/>
    <n v="122.25"/>
    <x v="1"/>
    <x v="1"/>
    <x v="4"/>
    <x v="10"/>
  </r>
  <r>
    <x v="3"/>
    <n v="3"/>
    <x v="10"/>
    <x v="3"/>
    <n v="0.24"/>
    <n v="1381"/>
    <n v="331.44"/>
    <x v="3"/>
    <x v="3"/>
    <x v="4"/>
    <x v="17"/>
  </r>
  <r>
    <x v="2"/>
    <n v="9"/>
    <x v="8"/>
    <x v="2"/>
    <n v="0.24000000000000002"/>
    <n v="1889"/>
    <n v="453.36"/>
    <x v="6"/>
    <x v="9"/>
    <x v="4"/>
    <x v="22"/>
  </r>
  <r>
    <x v="1"/>
    <n v="7"/>
    <x v="7"/>
    <x v="2"/>
    <n v="0.3"/>
    <n v="864"/>
    <n v="259.2"/>
    <x v="0"/>
    <x v="0"/>
    <x v="4"/>
    <x v="10"/>
  </r>
  <r>
    <x v="3"/>
    <n v="3"/>
    <x v="10"/>
    <x v="3"/>
    <n v="0.24"/>
    <n v="1360"/>
    <n v="326.39999999999998"/>
    <x v="6"/>
    <x v="19"/>
    <x v="4"/>
    <x v="4"/>
  </r>
  <r>
    <x v="1"/>
    <n v="8"/>
    <x v="6"/>
    <x v="2"/>
    <n v="0.43999999999999995"/>
    <n v="1824"/>
    <n v="802.56"/>
    <x v="2"/>
    <x v="15"/>
    <x v="4"/>
    <x v="44"/>
  </r>
  <r>
    <x v="3"/>
    <n v="12"/>
    <x v="4"/>
    <x v="0"/>
    <n v="0.42000000000000004"/>
    <n v="2099"/>
    <n v="881.58"/>
    <x v="0"/>
    <x v="0"/>
    <x v="4"/>
    <x v="25"/>
  </r>
  <r>
    <x v="2"/>
    <n v="9"/>
    <x v="8"/>
    <x v="2"/>
    <n v="0.23"/>
    <n v="2145"/>
    <n v="493.35"/>
    <x v="3"/>
    <x v="16"/>
    <x v="4"/>
    <x v="31"/>
  </r>
  <r>
    <x v="1"/>
    <n v="8"/>
    <x v="6"/>
    <x v="2"/>
    <n v="0.15"/>
    <n v="547"/>
    <n v="82.05"/>
    <x v="3"/>
    <x v="3"/>
    <x v="4"/>
    <x v="21"/>
  </r>
  <r>
    <x v="0"/>
    <n v="11"/>
    <x v="0"/>
    <x v="0"/>
    <n v="0.12000000000000001"/>
    <n v="1145"/>
    <n v="137.4"/>
    <x v="4"/>
    <x v="22"/>
    <x v="4"/>
    <x v="32"/>
  </r>
  <r>
    <x v="3"/>
    <n v="7"/>
    <x v="7"/>
    <x v="2"/>
    <n v="0.35"/>
    <n v="815"/>
    <n v="285.25"/>
    <x v="3"/>
    <x v="16"/>
    <x v="4"/>
    <x v="20"/>
  </r>
  <r>
    <x v="3"/>
    <n v="9"/>
    <x v="8"/>
    <x v="2"/>
    <n v="0.19999999999999998"/>
    <n v="2291"/>
    <n v="458.2"/>
    <x v="6"/>
    <x v="13"/>
    <x v="4"/>
    <x v="20"/>
  </r>
  <r>
    <x v="3"/>
    <n v="9"/>
    <x v="8"/>
    <x v="2"/>
    <n v="4.9999999999999996E-2"/>
    <n v="671"/>
    <n v="33.549999999999997"/>
    <x v="2"/>
    <x v="21"/>
    <x v="4"/>
    <x v="49"/>
  </r>
  <r>
    <x v="2"/>
    <n v="5"/>
    <x v="5"/>
    <x v="1"/>
    <n v="0.15"/>
    <n v="757"/>
    <n v="113.55"/>
    <x v="1"/>
    <x v="14"/>
    <x v="4"/>
    <x v="14"/>
  </r>
  <r>
    <x v="0"/>
    <n v="5"/>
    <x v="5"/>
    <x v="1"/>
    <n v="0.12"/>
    <n v="668"/>
    <n v="80.16"/>
    <x v="2"/>
    <x v="2"/>
    <x v="4"/>
    <x v="0"/>
  </r>
  <r>
    <x v="3"/>
    <n v="1"/>
    <x v="9"/>
    <x v="3"/>
    <n v="7.0000000000000007E-2"/>
    <n v="1791"/>
    <n v="125.37"/>
    <x v="1"/>
    <x v="14"/>
    <x v="4"/>
    <x v="41"/>
  </r>
  <r>
    <x v="3"/>
    <n v="7"/>
    <x v="7"/>
    <x v="2"/>
    <n v="0.22999999999999998"/>
    <n v="1165"/>
    <n v="267.95"/>
    <x v="1"/>
    <x v="1"/>
    <x v="4"/>
    <x v="25"/>
  </r>
  <r>
    <x v="2"/>
    <n v="10"/>
    <x v="2"/>
    <x v="0"/>
    <n v="0.37"/>
    <n v="1051"/>
    <n v="388.87"/>
    <x v="4"/>
    <x v="22"/>
    <x v="4"/>
    <x v="0"/>
  </r>
  <r>
    <x v="2"/>
    <n v="12"/>
    <x v="4"/>
    <x v="0"/>
    <n v="0.38"/>
    <n v="896"/>
    <n v="340.48"/>
    <x v="6"/>
    <x v="11"/>
    <x v="4"/>
    <x v="31"/>
  </r>
  <r>
    <x v="3"/>
    <n v="6"/>
    <x v="1"/>
    <x v="1"/>
    <n v="0.16999999999999998"/>
    <n v="1042"/>
    <n v="177.14"/>
    <x v="1"/>
    <x v="14"/>
    <x v="4"/>
    <x v="32"/>
  </r>
  <r>
    <x v="2"/>
    <n v="5"/>
    <x v="5"/>
    <x v="1"/>
    <n v="0.27"/>
    <n v="1272"/>
    <n v="343.44"/>
    <x v="5"/>
    <x v="8"/>
    <x v="4"/>
    <x v="31"/>
  </r>
  <r>
    <x v="1"/>
    <n v="12"/>
    <x v="4"/>
    <x v="0"/>
    <n v="0.13999999999999999"/>
    <n v="2438"/>
    <n v="341.32"/>
    <x v="3"/>
    <x v="5"/>
    <x v="4"/>
    <x v="12"/>
  </r>
  <r>
    <x v="0"/>
    <n v="2"/>
    <x v="11"/>
    <x v="3"/>
    <n v="0.31"/>
    <n v="2258"/>
    <n v="699.98"/>
    <x v="2"/>
    <x v="2"/>
    <x v="4"/>
    <x v="7"/>
  </r>
  <r>
    <x v="0"/>
    <n v="9"/>
    <x v="8"/>
    <x v="2"/>
    <n v="0.13"/>
    <n v="2296"/>
    <n v="298.48"/>
    <x v="0"/>
    <x v="20"/>
    <x v="4"/>
    <x v="21"/>
  </r>
  <r>
    <x v="3"/>
    <n v="7"/>
    <x v="7"/>
    <x v="2"/>
    <n v="0.39"/>
    <n v="734"/>
    <n v="286.26"/>
    <x v="1"/>
    <x v="14"/>
    <x v="4"/>
    <x v="6"/>
  </r>
  <r>
    <x v="0"/>
    <n v="11"/>
    <x v="0"/>
    <x v="0"/>
    <n v="0.44000000000000006"/>
    <n v="2439"/>
    <n v="1073.1600000000001"/>
    <x v="4"/>
    <x v="7"/>
    <x v="4"/>
    <x v="31"/>
  </r>
  <r>
    <x v="3"/>
    <n v="9"/>
    <x v="8"/>
    <x v="2"/>
    <n v="0.06"/>
    <n v="1287"/>
    <n v="77.22"/>
    <x v="2"/>
    <x v="21"/>
    <x v="4"/>
    <x v="28"/>
  </r>
  <r>
    <x v="3"/>
    <n v="11"/>
    <x v="0"/>
    <x v="0"/>
    <n v="0.26"/>
    <n v="1733"/>
    <n v="450.58"/>
    <x v="4"/>
    <x v="6"/>
    <x v="4"/>
    <x v="29"/>
  </r>
  <r>
    <x v="3"/>
    <n v="11"/>
    <x v="0"/>
    <x v="0"/>
    <n v="0.25"/>
    <n v="1424"/>
    <n v="356"/>
    <x v="5"/>
    <x v="10"/>
    <x v="4"/>
    <x v="6"/>
  </r>
  <r>
    <x v="2"/>
    <n v="3"/>
    <x v="10"/>
    <x v="3"/>
    <n v="0.25"/>
    <n v="2433"/>
    <n v="608.25"/>
    <x v="2"/>
    <x v="4"/>
    <x v="4"/>
    <x v="11"/>
  </r>
  <r>
    <x v="2"/>
    <n v="3"/>
    <x v="10"/>
    <x v="3"/>
    <n v="0.42000000000000004"/>
    <n v="1008"/>
    <n v="423.36"/>
    <x v="6"/>
    <x v="13"/>
    <x v="4"/>
    <x v="34"/>
  </r>
  <r>
    <x v="1"/>
    <n v="3"/>
    <x v="10"/>
    <x v="3"/>
    <n v="0.25"/>
    <n v="1075"/>
    <n v="268.75"/>
    <x v="0"/>
    <x v="12"/>
    <x v="4"/>
    <x v="27"/>
  </r>
  <r>
    <x v="3"/>
    <n v="9"/>
    <x v="8"/>
    <x v="2"/>
    <n v="0.19"/>
    <n v="1599"/>
    <n v="303.81"/>
    <x v="5"/>
    <x v="10"/>
    <x v="4"/>
    <x v="30"/>
  </r>
  <r>
    <x v="2"/>
    <n v="12"/>
    <x v="4"/>
    <x v="0"/>
    <n v="0.35"/>
    <n v="1230"/>
    <n v="430.5"/>
    <x v="4"/>
    <x v="22"/>
    <x v="4"/>
    <x v="15"/>
  </r>
  <r>
    <x v="3"/>
    <n v="9"/>
    <x v="8"/>
    <x v="2"/>
    <n v="0.4"/>
    <n v="954"/>
    <n v="381.6"/>
    <x v="6"/>
    <x v="11"/>
    <x v="4"/>
    <x v="47"/>
  </r>
  <r>
    <x v="3"/>
    <n v="8"/>
    <x v="6"/>
    <x v="2"/>
    <n v="0.11000000000000001"/>
    <n v="1526"/>
    <n v="167.86"/>
    <x v="2"/>
    <x v="15"/>
    <x v="4"/>
    <x v="46"/>
  </r>
  <r>
    <x v="3"/>
    <n v="9"/>
    <x v="8"/>
    <x v="2"/>
    <n v="0.18"/>
    <n v="561"/>
    <n v="100.98"/>
    <x v="1"/>
    <x v="1"/>
    <x v="4"/>
    <x v="15"/>
  </r>
  <r>
    <x v="3"/>
    <n v="9"/>
    <x v="8"/>
    <x v="2"/>
    <n v="0.34"/>
    <n v="1976"/>
    <n v="671.84"/>
    <x v="4"/>
    <x v="22"/>
    <x v="4"/>
    <x v="0"/>
  </r>
  <r>
    <x v="2"/>
    <n v="9"/>
    <x v="8"/>
    <x v="2"/>
    <n v="0.15"/>
    <n v="918"/>
    <n v="137.69999999999999"/>
    <x v="6"/>
    <x v="19"/>
    <x v="4"/>
    <x v="2"/>
  </r>
  <r>
    <x v="0"/>
    <n v="12"/>
    <x v="4"/>
    <x v="0"/>
    <n v="0.39"/>
    <n v="2065"/>
    <n v="805.35"/>
    <x v="0"/>
    <x v="12"/>
    <x v="4"/>
    <x v="24"/>
  </r>
  <r>
    <x v="2"/>
    <n v="8"/>
    <x v="6"/>
    <x v="2"/>
    <n v="0.43000000000000005"/>
    <n v="1606"/>
    <n v="690.58"/>
    <x v="2"/>
    <x v="2"/>
    <x v="4"/>
    <x v="9"/>
  </r>
  <r>
    <x v="3"/>
    <n v="9"/>
    <x v="8"/>
    <x v="2"/>
    <n v="0.3"/>
    <n v="2448"/>
    <n v="734.4"/>
    <x v="4"/>
    <x v="22"/>
    <x v="4"/>
    <x v="36"/>
  </r>
  <r>
    <x v="3"/>
    <n v="6"/>
    <x v="1"/>
    <x v="1"/>
    <n v="0.39"/>
    <n v="1182"/>
    <n v="460.98"/>
    <x v="0"/>
    <x v="0"/>
    <x v="4"/>
    <x v="0"/>
  </r>
  <r>
    <x v="1"/>
    <n v="12"/>
    <x v="4"/>
    <x v="0"/>
    <n v="0.42000000000000004"/>
    <n v="1563"/>
    <n v="656.46"/>
    <x v="2"/>
    <x v="15"/>
    <x v="4"/>
    <x v="27"/>
  </r>
  <r>
    <x v="1"/>
    <n v="9"/>
    <x v="8"/>
    <x v="2"/>
    <n v="6.0000000000000005E-2"/>
    <n v="839"/>
    <n v="50.34"/>
    <x v="6"/>
    <x v="9"/>
    <x v="4"/>
    <x v="44"/>
  </r>
  <r>
    <x v="2"/>
    <n v="11"/>
    <x v="0"/>
    <x v="0"/>
    <n v="0.3"/>
    <n v="720"/>
    <n v="216"/>
    <x v="2"/>
    <x v="4"/>
    <x v="4"/>
    <x v="1"/>
  </r>
  <r>
    <x v="0"/>
    <n v="11"/>
    <x v="0"/>
    <x v="0"/>
    <n v="0.16"/>
    <n v="921"/>
    <n v="147.36000000000001"/>
    <x v="4"/>
    <x v="22"/>
    <x v="4"/>
    <x v="13"/>
  </r>
  <r>
    <x v="0"/>
    <n v="11"/>
    <x v="0"/>
    <x v="0"/>
    <n v="6.9999999999999993E-2"/>
    <n v="691"/>
    <n v="48.37"/>
    <x v="4"/>
    <x v="6"/>
    <x v="1"/>
    <x v="0"/>
  </r>
  <r>
    <x v="3"/>
    <n v="12"/>
    <x v="4"/>
    <x v="0"/>
    <n v="0.36"/>
    <n v="988"/>
    <n v="355.68"/>
    <x v="1"/>
    <x v="14"/>
    <x v="1"/>
    <x v="47"/>
  </r>
  <r>
    <x v="3"/>
    <n v="12"/>
    <x v="4"/>
    <x v="0"/>
    <n v="0.31"/>
    <n v="1884"/>
    <n v="584.04"/>
    <x v="6"/>
    <x v="13"/>
    <x v="1"/>
    <x v="14"/>
  </r>
  <r>
    <x v="0"/>
    <n v="11"/>
    <x v="0"/>
    <x v="0"/>
    <n v="7.0000000000000007E-2"/>
    <n v="1645"/>
    <n v="115.15"/>
    <x v="6"/>
    <x v="13"/>
    <x v="1"/>
    <x v="37"/>
  </r>
  <r>
    <x v="3"/>
    <n v="12"/>
    <x v="4"/>
    <x v="0"/>
    <n v="0.37"/>
    <n v="1297"/>
    <n v="479.89"/>
    <x v="3"/>
    <x v="16"/>
    <x v="1"/>
    <x v="13"/>
  </r>
  <r>
    <x v="2"/>
    <n v="12"/>
    <x v="4"/>
    <x v="0"/>
    <n v="0.37"/>
    <n v="665"/>
    <n v="246.05"/>
    <x v="1"/>
    <x v="14"/>
    <x v="1"/>
    <x v="29"/>
  </r>
  <r>
    <x v="0"/>
    <n v="5"/>
    <x v="5"/>
    <x v="1"/>
    <n v="0.3"/>
    <n v="1020"/>
    <n v="306"/>
    <x v="5"/>
    <x v="10"/>
    <x v="1"/>
    <x v="30"/>
  </r>
  <r>
    <x v="2"/>
    <n v="5"/>
    <x v="5"/>
    <x v="1"/>
    <n v="0.41"/>
    <n v="2240"/>
    <n v="918.4"/>
    <x v="0"/>
    <x v="12"/>
    <x v="1"/>
    <x v="32"/>
  </r>
  <r>
    <x v="1"/>
    <n v="3"/>
    <x v="10"/>
    <x v="3"/>
    <n v="0.38"/>
    <n v="2257"/>
    <n v="857.66"/>
    <x v="1"/>
    <x v="14"/>
    <x v="1"/>
    <x v="47"/>
  </r>
  <r>
    <x v="0"/>
    <n v="11"/>
    <x v="0"/>
    <x v="0"/>
    <n v="0.14000000000000001"/>
    <n v="1122"/>
    <n v="157.08000000000001"/>
    <x v="1"/>
    <x v="1"/>
    <x v="1"/>
    <x v="17"/>
  </r>
  <r>
    <x v="3"/>
    <n v="12"/>
    <x v="4"/>
    <x v="0"/>
    <n v="0.12"/>
    <n v="2374"/>
    <n v="284.88"/>
    <x v="2"/>
    <x v="15"/>
    <x v="1"/>
    <x v="8"/>
  </r>
  <r>
    <x v="3"/>
    <n v="3"/>
    <x v="10"/>
    <x v="3"/>
    <n v="0.17"/>
    <n v="904"/>
    <n v="153.68"/>
    <x v="5"/>
    <x v="8"/>
    <x v="1"/>
    <x v="33"/>
  </r>
  <r>
    <x v="1"/>
    <n v="3"/>
    <x v="10"/>
    <x v="3"/>
    <n v="0.1"/>
    <n v="959"/>
    <n v="95.9"/>
    <x v="5"/>
    <x v="17"/>
    <x v="1"/>
    <x v="37"/>
  </r>
  <r>
    <x v="3"/>
    <n v="12"/>
    <x v="4"/>
    <x v="0"/>
    <n v="0.26"/>
    <n v="561"/>
    <n v="145.86000000000001"/>
    <x v="0"/>
    <x v="0"/>
    <x v="1"/>
    <x v="0"/>
  </r>
  <r>
    <x v="3"/>
    <n v="3"/>
    <x v="10"/>
    <x v="3"/>
    <n v="0.38999999999999996"/>
    <n v="534"/>
    <n v="208.26"/>
    <x v="4"/>
    <x v="22"/>
    <x v="1"/>
    <x v="30"/>
  </r>
  <r>
    <x v="0"/>
    <n v="5"/>
    <x v="5"/>
    <x v="1"/>
    <n v="0.16"/>
    <n v="773"/>
    <n v="123.68"/>
    <x v="3"/>
    <x v="16"/>
    <x v="1"/>
    <x v="31"/>
  </r>
  <r>
    <x v="3"/>
    <n v="9"/>
    <x v="8"/>
    <x v="2"/>
    <n v="4.9999999999999996E-2"/>
    <n v="2396"/>
    <n v="119.8"/>
    <x v="1"/>
    <x v="1"/>
    <x v="1"/>
    <x v="26"/>
  </r>
  <r>
    <x v="2"/>
    <n v="5"/>
    <x v="5"/>
    <x v="1"/>
    <n v="0.19"/>
    <n v="1898"/>
    <n v="360.62"/>
    <x v="0"/>
    <x v="0"/>
    <x v="1"/>
    <x v="24"/>
  </r>
  <r>
    <x v="2"/>
    <n v="8"/>
    <x v="6"/>
    <x v="2"/>
    <n v="0.14000000000000001"/>
    <n v="779"/>
    <n v="109.06"/>
    <x v="4"/>
    <x v="6"/>
    <x v="1"/>
    <x v="35"/>
  </r>
  <r>
    <x v="1"/>
    <n v="11"/>
    <x v="0"/>
    <x v="0"/>
    <n v="0.15"/>
    <n v="1409"/>
    <n v="211.35"/>
    <x v="1"/>
    <x v="1"/>
    <x v="1"/>
    <x v="36"/>
  </r>
  <r>
    <x v="0"/>
    <n v="9"/>
    <x v="8"/>
    <x v="2"/>
    <n v="6.9999999999999993E-2"/>
    <n v="690"/>
    <n v="48.3"/>
    <x v="2"/>
    <x v="2"/>
    <x v="1"/>
    <x v="37"/>
  </r>
  <r>
    <x v="2"/>
    <n v="12"/>
    <x v="4"/>
    <x v="0"/>
    <n v="0.22"/>
    <n v="1135"/>
    <n v="249.7"/>
    <x v="2"/>
    <x v="2"/>
    <x v="1"/>
    <x v="47"/>
  </r>
  <r>
    <x v="0"/>
    <n v="6"/>
    <x v="1"/>
    <x v="1"/>
    <n v="0.25999999999999995"/>
    <n v="2406"/>
    <n v="625.55999999999995"/>
    <x v="2"/>
    <x v="21"/>
    <x v="1"/>
    <x v="15"/>
  </r>
  <r>
    <x v="0"/>
    <n v="11"/>
    <x v="0"/>
    <x v="0"/>
    <n v="0.34"/>
    <n v="558"/>
    <n v="189.72"/>
    <x v="0"/>
    <x v="12"/>
    <x v="1"/>
    <x v="30"/>
  </r>
  <r>
    <x v="2"/>
    <n v="4"/>
    <x v="3"/>
    <x v="1"/>
    <n v="0.16"/>
    <n v="1243"/>
    <n v="198.88"/>
    <x v="6"/>
    <x v="11"/>
    <x v="1"/>
    <x v="9"/>
  </r>
  <r>
    <x v="2"/>
    <n v="4"/>
    <x v="3"/>
    <x v="1"/>
    <n v="0.15"/>
    <n v="2287"/>
    <n v="343.05"/>
    <x v="2"/>
    <x v="2"/>
    <x v="1"/>
    <x v="6"/>
  </r>
  <r>
    <x v="0"/>
    <n v="5"/>
    <x v="5"/>
    <x v="1"/>
    <n v="0.13999999999999999"/>
    <n v="743"/>
    <n v="104.02"/>
    <x v="6"/>
    <x v="19"/>
    <x v="1"/>
    <x v="9"/>
  </r>
  <r>
    <x v="0"/>
    <n v="9"/>
    <x v="8"/>
    <x v="2"/>
    <n v="0.39"/>
    <n v="2081"/>
    <n v="811.59"/>
    <x v="4"/>
    <x v="6"/>
    <x v="1"/>
    <x v="46"/>
  </r>
  <r>
    <x v="2"/>
    <n v="5"/>
    <x v="5"/>
    <x v="1"/>
    <n v="0.35"/>
    <n v="2155"/>
    <n v="754.25"/>
    <x v="2"/>
    <x v="21"/>
    <x v="1"/>
    <x v="7"/>
  </r>
  <r>
    <x v="3"/>
    <n v="12"/>
    <x v="4"/>
    <x v="0"/>
    <n v="0.18999999999999997"/>
    <n v="1536"/>
    <n v="291.83999999999997"/>
    <x v="1"/>
    <x v="14"/>
    <x v="1"/>
    <x v="2"/>
  </r>
  <r>
    <x v="1"/>
    <n v="9"/>
    <x v="8"/>
    <x v="2"/>
    <n v="0.16999999999999998"/>
    <n v="989"/>
    <n v="168.13"/>
    <x v="5"/>
    <x v="17"/>
    <x v="1"/>
    <x v="41"/>
  </r>
  <r>
    <x v="3"/>
    <n v="3"/>
    <x v="10"/>
    <x v="3"/>
    <n v="0.28999999999999998"/>
    <n v="886"/>
    <n v="256.94"/>
    <x v="3"/>
    <x v="5"/>
    <x v="1"/>
    <x v="17"/>
  </r>
  <r>
    <x v="3"/>
    <n v="9"/>
    <x v="8"/>
    <x v="2"/>
    <n v="0.19"/>
    <n v="829"/>
    <n v="157.51"/>
    <x v="4"/>
    <x v="22"/>
    <x v="1"/>
    <x v="9"/>
  </r>
  <r>
    <x v="1"/>
    <n v="3"/>
    <x v="10"/>
    <x v="3"/>
    <n v="0.27999999999999997"/>
    <n v="1784"/>
    <n v="499.52"/>
    <x v="6"/>
    <x v="11"/>
    <x v="1"/>
    <x v="1"/>
  </r>
  <r>
    <x v="3"/>
    <n v="12"/>
    <x v="4"/>
    <x v="0"/>
    <n v="0.18999999999999997"/>
    <n v="1534"/>
    <n v="291.45999999999998"/>
    <x v="5"/>
    <x v="8"/>
    <x v="1"/>
    <x v="18"/>
  </r>
  <r>
    <x v="3"/>
    <n v="9"/>
    <x v="8"/>
    <x v="2"/>
    <n v="0.19999999999999998"/>
    <n v="1486"/>
    <n v="297.2"/>
    <x v="0"/>
    <x v="20"/>
    <x v="1"/>
    <x v="20"/>
  </r>
  <r>
    <x v="0"/>
    <n v="11"/>
    <x v="0"/>
    <x v="0"/>
    <n v="0.16999999999999998"/>
    <n v="1559"/>
    <n v="265.02999999999997"/>
    <x v="1"/>
    <x v="14"/>
    <x v="1"/>
    <x v="0"/>
  </r>
  <r>
    <x v="3"/>
    <n v="3"/>
    <x v="10"/>
    <x v="3"/>
    <n v="0.26"/>
    <n v="1522"/>
    <n v="395.72"/>
    <x v="3"/>
    <x v="16"/>
    <x v="1"/>
    <x v="31"/>
  </r>
  <r>
    <x v="3"/>
    <n v="12"/>
    <x v="4"/>
    <x v="0"/>
    <n v="0.36000000000000004"/>
    <n v="1227"/>
    <n v="441.72"/>
    <x v="2"/>
    <x v="21"/>
    <x v="1"/>
    <x v="14"/>
  </r>
  <r>
    <x v="1"/>
    <n v="11"/>
    <x v="0"/>
    <x v="0"/>
    <n v="0.41000000000000003"/>
    <n v="1155"/>
    <n v="473.55"/>
    <x v="4"/>
    <x v="6"/>
    <x v="1"/>
    <x v="28"/>
  </r>
  <r>
    <x v="1"/>
    <n v="12"/>
    <x v="4"/>
    <x v="0"/>
    <n v="0.12"/>
    <n v="1231"/>
    <n v="147.72"/>
    <x v="6"/>
    <x v="13"/>
    <x v="1"/>
    <x v="10"/>
  </r>
  <r>
    <x v="1"/>
    <n v="3"/>
    <x v="10"/>
    <x v="3"/>
    <n v="0.34"/>
    <n v="965"/>
    <n v="328.1"/>
    <x v="4"/>
    <x v="6"/>
    <x v="1"/>
    <x v="27"/>
  </r>
  <r>
    <x v="0"/>
    <n v="9"/>
    <x v="8"/>
    <x v="2"/>
    <n v="0.42"/>
    <n v="1422"/>
    <n v="597.24"/>
    <x v="5"/>
    <x v="10"/>
    <x v="1"/>
    <x v="34"/>
  </r>
  <r>
    <x v="0"/>
    <n v="4"/>
    <x v="3"/>
    <x v="1"/>
    <n v="0.36"/>
    <n v="1567"/>
    <n v="564.12"/>
    <x v="1"/>
    <x v="1"/>
    <x v="1"/>
    <x v="48"/>
  </r>
  <r>
    <x v="2"/>
    <n v="12"/>
    <x v="4"/>
    <x v="0"/>
    <n v="0.43"/>
    <n v="785"/>
    <n v="337.55"/>
    <x v="6"/>
    <x v="11"/>
    <x v="1"/>
    <x v="24"/>
  </r>
  <r>
    <x v="3"/>
    <n v="12"/>
    <x v="4"/>
    <x v="0"/>
    <n v="0.42"/>
    <n v="1390"/>
    <n v="583.79999999999995"/>
    <x v="5"/>
    <x v="10"/>
    <x v="1"/>
    <x v="22"/>
  </r>
  <r>
    <x v="0"/>
    <n v="6"/>
    <x v="1"/>
    <x v="1"/>
    <n v="0.11"/>
    <n v="1887"/>
    <n v="207.57"/>
    <x v="5"/>
    <x v="8"/>
    <x v="1"/>
    <x v="26"/>
  </r>
  <r>
    <x v="1"/>
    <n v="11"/>
    <x v="0"/>
    <x v="0"/>
    <n v="4.9999999999999996E-2"/>
    <n v="1273"/>
    <n v="63.65"/>
    <x v="5"/>
    <x v="8"/>
    <x v="1"/>
    <x v="0"/>
  </r>
  <r>
    <x v="0"/>
    <n v="5"/>
    <x v="5"/>
    <x v="1"/>
    <n v="0.27"/>
    <n v="2493"/>
    <n v="673.11"/>
    <x v="0"/>
    <x v="12"/>
    <x v="1"/>
    <x v="47"/>
  </r>
  <r>
    <x v="3"/>
    <n v="11"/>
    <x v="0"/>
    <x v="0"/>
    <n v="0.36"/>
    <n v="681"/>
    <n v="245.16"/>
    <x v="6"/>
    <x v="13"/>
    <x v="1"/>
    <x v="25"/>
  </r>
  <r>
    <x v="0"/>
    <n v="2"/>
    <x v="11"/>
    <x v="3"/>
    <n v="0.37"/>
    <n v="1655"/>
    <n v="612.35"/>
    <x v="3"/>
    <x v="3"/>
    <x v="1"/>
    <x v="49"/>
  </r>
  <r>
    <x v="3"/>
    <n v="11"/>
    <x v="0"/>
    <x v="0"/>
    <n v="0.13"/>
    <n v="2195"/>
    <n v="285.35000000000002"/>
    <x v="1"/>
    <x v="1"/>
    <x v="1"/>
    <x v="31"/>
  </r>
  <r>
    <x v="0"/>
    <n v="12"/>
    <x v="4"/>
    <x v="0"/>
    <n v="0.15"/>
    <n v="2100"/>
    <n v="315"/>
    <x v="0"/>
    <x v="20"/>
    <x v="1"/>
    <x v="38"/>
  </r>
  <r>
    <x v="2"/>
    <n v="4"/>
    <x v="3"/>
    <x v="1"/>
    <n v="0.32"/>
    <n v="2341"/>
    <n v="749.12"/>
    <x v="4"/>
    <x v="22"/>
    <x v="1"/>
    <x v="9"/>
  </r>
  <r>
    <x v="3"/>
    <n v="11"/>
    <x v="0"/>
    <x v="0"/>
    <n v="0.4"/>
    <n v="1585"/>
    <n v="634"/>
    <x v="2"/>
    <x v="2"/>
    <x v="1"/>
    <x v="49"/>
  </r>
  <r>
    <x v="2"/>
    <n v="12"/>
    <x v="4"/>
    <x v="0"/>
    <n v="0.43"/>
    <n v="1853"/>
    <n v="796.79"/>
    <x v="2"/>
    <x v="2"/>
    <x v="1"/>
    <x v="49"/>
  </r>
  <r>
    <x v="3"/>
    <n v="12"/>
    <x v="4"/>
    <x v="0"/>
    <n v="0.13"/>
    <n v="2451"/>
    <n v="318.63"/>
    <x v="3"/>
    <x v="5"/>
    <x v="1"/>
    <x v="35"/>
  </r>
  <r>
    <x v="3"/>
    <n v="8"/>
    <x v="6"/>
    <x v="2"/>
    <n v="0.15000000000000002"/>
    <n v="2099"/>
    <n v="314.85000000000002"/>
    <x v="2"/>
    <x v="4"/>
    <x v="1"/>
    <x v="22"/>
  </r>
  <r>
    <x v="1"/>
    <n v="10"/>
    <x v="2"/>
    <x v="0"/>
    <n v="0.42"/>
    <n v="2315"/>
    <n v="972.3"/>
    <x v="3"/>
    <x v="18"/>
    <x v="1"/>
    <x v="18"/>
  </r>
  <r>
    <x v="3"/>
    <n v="7"/>
    <x v="7"/>
    <x v="2"/>
    <n v="0.16"/>
    <n v="1512"/>
    <n v="241.92"/>
    <x v="1"/>
    <x v="1"/>
    <x v="1"/>
    <x v="26"/>
  </r>
  <r>
    <x v="0"/>
    <n v="9"/>
    <x v="8"/>
    <x v="2"/>
    <n v="0.32"/>
    <n v="1413"/>
    <n v="452.16"/>
    <x v="3"/>
    <x v="18"/>
    <x v="1"/>
    <x v="18"/>
  </r>
  <r>
    <x v="3"/>
    <n v="8"/>
    <x v="6"/>
    <x v="2"/>
    <n v="6.9999999999999993E-2"/>
    <n v="741"/>
    <n v="51.87"/>
    <x v="4"/>
    <x v="6"/>
    <x v="1"/>
    <x v="34"/>
  </r>
  <r>
    <x v="0"/>
    <n v="9"/>
    <x v="8"/>
    <x v="2"/>
    <n v="0.41000000000000003"/>
    <n v="1363"/>
    <n v="558.83000000000004"/>
    <x v="4"/>
    <x v="6"/>
    <x v="1"/>
    <x v="9"/>
  </r>
  <r>
    <x v="2"/>
    <n v="8"/>
    <x v="6"/>
    <x v="2"/>
    <n v="0.21"/>
    <n v="1718"/>
    <n v="360.78"/>
    <x v="2"/>
    <x v="15"/>
    <x v="1"/>
    <x v="10"/>
  </r>
  <r>
    <x v="1"/>
    <n v="3"/>
    <x v="10"/>
    <x v="3"/>
    <n v="6.9999999999999993E-2"/>
    <n v="1546"/>
    <n v="108.22"/>
    <x v="4"/>
    <x v="22"/>
    <x v="1"/>
    <x v="45"/>
  </r>
  <r>
    <x v="2"/>
    <n v="4"/>
    <x v="3"/>
    <x v="1"/>
    <n v="0.43000000000000005"/>
    <n v="1374"/>
    <n v="590.82000000000005"/>
    <x v="3"/>
    <x v="16"/>
    <x v="1"/>
    <x v="35"/>
  </r>
  <r>
    <x v="3"/>
    <n v="8"/>
    <x v="6"/>
    <x v="2"/>
    <n v="0.3"/>
    <n v="2347"/>
    <n v="704.1"/>
    <x v="2"/>
    <x v="21"/>
    <x v="1"/>
    <x v="15"/>
  </r>
  <r>
    <x v="2"/>
    <n v="12"/>
    <x v="4"/>
    <x v="0"/>
    <n v="0.43999999999999995"/>
    <n v="1297"/>
    <n v="570.67999999999995"/>
    <x v="6"/>
    <x v="11"/>
    <x v="1"/>
    <x v="34"/>
  </r>
  <r>
    <x v="3"/>
    <n v="10"/>
    <x v="2"/>
    <x v="0"/>
    <n v="0.31"/>
    <n v="831"/>
    <n v="257.61"/>
    <x v="4"/>
    <x v="22"/>
    <x v="1"/>
    <x v="22"/>
  </r>
  <r>
    <x v="3"/>
    <n v="11"/>
    <x v="0"/>
    <x v="0"/>
    <n v="0.45"/>
    <n v="1506"/>
    <n v="677.7"/>
    <x v="4"/>
    <x v="22"/>
    <x v="1"/>
    <x v="2"/>
  </r>
  <r>
    <x v="0"/>
    <n v="3"/>
    <x v="10"/>
    <x v="3"/>
    <n v="0.31"/>
    <n v="1171"/>
    <n v="363.01"/>
    <x v="5"/>
    <x v="17"/>
    <x v="1"/>
    <x v="12"/>
  </r>
  <r>
    <x v="3"/>
    <n v="7"/>
    <x v="7"/>
    <x v="2"/>
    <n v="0.25"/>
    <n v="689"/>
    <n v="172.25"/>
    <x v="0"/>
    <x v="12"/>
    <x v="1"/>
    <x v="40"/>
  </r>
  <r>
    <x v="0"/>
    <n v="9"/>
    <x v="8"/>
    <x v="2"/>
    <n v="0.05"/>
    <n v="580"/>
    <n v="29"/>
    <x v="0"/>
    <x v="12"/>
    <x v="1"/>
    <x v="32"/>
  </r>
  <r>
    <x v="2"/>
    <n v="4"/>
    <x v="3"/>
    <x v="1"/>
    <n v="6.9999999999999993E-2"/>
    <n v="2221"/>
    <n v="155.47"/>
    <x v="6"/>
    <x v="9"/>
    <x v="1"/>
    <x v="30"/>
  </r>
  <r>
    <x v="2"/>
    <n v="12"/>
    <x v="4"/>
    <x v="0"/>
    <n v="0.21000000000000002"/>
    <n v="2377"/>
    <n v="499.17"/>
    <x v="2"/>
    <x v="2"/>
    <x v="1"/>
    <x v="30"/>
  </r>
  <r>
    <x v="3"/>
    <n v="10"/>
    <x v="2"/>
    <x v="0"/>
    <n v="0.11000000000000001"/>
    <n v="1353"/>
    <n v="148.83000000000001"/>
    <x v="6"/>
    <x v="13"/>
    <x v="1"/>
    <x v="35"/>
  </r>
  <r>
    <x v="0"/>
    <n v="8"/>
    <x v="6"/>
    <x v="2"/>
    <n v="0.38"/>
    <n v="2449"/>
    <n v="930.62"/>
    <x v="2"/>
    <x v="2"/>
    <x v="1"/>
    <x v="30"/>
  </r>
  <r>
    <x v="3"/>
    <n v="11"/>
    <x v="0"/>
    <x v="0"/>
    <n v="0.29000000000000004"/>
    <n v="2430"/>
    <n v="704.7"/>
    <x v="3"/>
    <x v="3"/>
    <x v="1"/>
    <x v="25"/>
  </r>
  <r>
    <x v="0"/>
    <n v="9"/>
    <x v="8"/>
    <x v="2"/>
    <n v="0.19"/>
    <n v="2453"/>
    <n v="466.07"/>
    <x v="6"/>
    <x v="9"/>
    <x v="1"/>
    <x v="19"/>
  </r>
  <r>
    <x v="0"/>
    <n v="9"/>
    <x v="8"/>
    <x v="2"/>
    <n v="0.17"/>
    <n v="1857"/>
    <n v="315.69"/>
    <x v="5"/>
    <x v="17"/>
    <x v="1"/>
    <x v="29"/>
  </r>
  <r>
    <x v="3"/>
    <n v="11"/>
    <x v="0"/>
    <x v="0"/>
    <n v="0.08"/>
    <n v="1914"/>
    <n v="153.12"/>
    <x v="4"/>
    <x v="22"/>
    <x v="1"/>
    <x v="31"/>
  </r>
  <r>
    <x v="2"/>
    <n v="8"/>
    <x v="6"/>
    <x v="2"/>
    <n v="0.13"/>
    <n v="853"/>
    <n v="110.89"/>
    <x v="4"/>
    <x v="6"/>
    <x v="1"/>
    <x v="28"/>
  </r>
  <r>
    <x v="3"/>
    <n v="8"/>
    <x v="6"/>
    <x v="2"/>
    <n v="0.16"/>
    <n v="1807"/>
    <n v="289.12"/>
    <x v="3"/>
    <x v="5"/>
    <x v="1"/>
    <x v="13"/>
  </r>
  <r>
    <x v="1"/>
    <n v="12"/>
    <x v="4"/>
    <x v="0"/>
    <n v="0.32999999999999996"/>
    <n v="1571"/>
    <n v="518.42999999999995"/>
    <x v="6"/>
    <x v="9"/>
    <x v="1"/>
    <x v="26"/>
  </r>
  <r>
    <x v="3"/>
    <n v="11"/>
    <x v="0"/>
    <x v="0"/>
    <n v="6.9999999999999993E-2"/>
    <n v="2280"/>
    <n v="159.6"/>
    <x v="4"/>
    <x v="22"/>
    <x v="1"/>
    <x v="21"/>
  </r>
  <r>
    <x v="3"/>
    <n v="11"/>
    <x v="0"/>
    <x v="0"/>
    <n v="0.42999999999999994"/>
    <n v="1567"/>
    <n v="673.81"/>
    <x v="1"/>
    <x v="1"/>
    <x v="1"/>
    <x v="43"/>
  </r>
  <r>
    <x v="3"/>
    <n v="8"/>
    <x v="6"/>
    <x v="2"/>
    <n v="0.32"/>
    <n v="1839"/>
    <n v="588.48"/>
    <x v="6"/>
    <x v="19"/>
    <x v="1"/>
    <x v="26"/>
  </r>
  <r>
    <x v="3"/>
    <n v="5"/>
    <x v="5"/>
    <x v="1"/>
    <n v="0.28999999999999998"/>
    <n v="794"/>
    <n v="230.26"/>
    <x v="1"/>
    <x v="1"/>
    <x v="1"/>
    <x v="11"/>
  </r>
  <r>
    <x v="2"/>
    <n v="12"/>
    <x v="4"/>
    <x v="0"/>
    <n v="0.25"/>
    <n v="2374"/>
    <n v="593.5"/>
    <x v="0"/>
    <x v="12"/>
    <x v="1"/>
    <x v="8"/>
  </r>
  <r>
    <x v="3"/>
    <n v="8"/>
    <x v="6"/>
    <x v="2"/>
    <n v="0.22"/>
    <n v="1049"/>
    <n v="230.78"/>
    <x v="2"/>
    <x v="21"/>
    <x v="1"/>
    <x v="6"/>
  </r>
  <r>
    <x v="0"/>
    <n v="10"/>
    <x v="2"/>
    <x v="0"/>
    <n v="0.06"/>
    <n v="1826"/>
    <n v="109.56"/>
    <x v="5"/>
    <x v="8"/>
    <x v="1"/>
    <x v="6"/>
  </r>
  <r>
    <x v="3"/>
    <n v="11"/>
    <x v="0"/>
    <x v="0"/>
    <n v="0.43"/>
    <n v="1077"/>
    <n v="463.11"/>
    <x v="3"/>
    <x v="16"/>
    <x v="1"/>
    <x v="28"/>
  </r>
  <r>
    <x v="3"/>
    <n v="8"/>
    <x v="6"/>
    <x v="2"/>
    <n v="0.35"/>
    <n v="2184"/>
    <n v="764.4"/>
    <x v="2"/>
    <x v="21"/>
    <x v="1"/>
    <x v="6"/>
  </r>
  <r>
    <x v="0"/>
    <n v="10"/>
    <x v="2"/>
    <x v="0"/>
    <n v="0.11"/>
    <n v="1463"/>
    <n v="160.93"/>
    <x v="1"/>
    <x v="1"/>
    <x v="1"/>
    <x v="37"/>
  </r>
  <r>
    <x v="0"/>
    <n v="10"/>
    <x v="2"/>
    <x v="0"/>
    <n v="0.09"/>
    <n v="1474"/>
    <n v="132.66"/>
    <x v="6"/>
    <x v="19"/>
    <x v="1"/>
    <x v="37"/>
  </r>
  <r>
    <x v="0"/>
    <n v="5"/>
    <x v="5"/>
    <x v="1"/>
    <n v="0.06"/>
    <n v="1499"/>
    <n v="89.94"/>
    <x v="0"/>
    <x v="20"/>
    <x v="1"/>
    <x v="13"/>
  </r>
  <r>
    <x v="0"/>
    <n v="10"/>
    <x v="2"/>
    <x v="0"/>
    <n v="0.39"/>
    <n v="1216"/>
    <n v="474.24"/>
    <x v="2"/>
    <x v="21"/>
    <x v="1"/>
    <x v="40"/>
  </r>
  <r>
    <x v="2"/>
    <n v="8"/>
    <x v="6"/>
    <x v="2"/>
    <n v="0.17"/>
    <n v="945"/>
    <n v="160.65"/>
    <x v="1"/>
    <x v="1"/>
    <x v="1"/>
    <x v="30"/>
  </r>
  <r>
    <x v="1"/>
    <n v="12"/>
    <x v="4"/>
    <x v="0"/>
    <n v="0.21000000000000002"/>
    <n v="1916"/>
    <n v="402.36"/>
    <x v="4"/>
    <x v="7"/>
    <x v="1"/>
    <x v="3"/>
  </r>
  <r>
    <x v="0"/>
    <n v="9"/>
    <x v="8"/>
    <x v="2"/>
    <n v="0.19999999999999998"/>
    <n v="1657"/>
    <n v="331.4"/>
    <x v="6"/>
    <x v="11"/>
    <x v="1"/>
    <x v="3"/>
  </r>
  <r>
    <x v="3"/>
    <n v="11"/>
    <x v="0"/>
    <x v="0"/>
    <n v="0.23"/>
    <n v="1222"/>
    <n v="281.06"/>
    <x v="1"/>
    <x v="1"/>
    <x v="1"/>
    <x v="33"/>
  </r>
  <r>
    <x v="0"/>
    <n v="8"/>
    <x v="6"/>
    <x v="2"/>
    <n v="0.39999999999999997"/>
    <n v="2397"/>
    <n v="958.8"/>
    <x v="2"/>
    <x v="21"/>
    <x v="1"/>
    <x v="45"/>
  </r>
  <r>
    <x v="1"/>
    <n v="12"/>
    <x v="4"/>
    <x v="0"/>
    <n v="0.12000000000000001"/>
    <n v="2181"/>
    <n v="261.72000000000003"/>
    <x v="4"/>
    <x v="6"/>
    <x v="2"/>
    <x v="14"/>
  </r>
  <r>
    <x v="2"/>
    <n v="12"/>
    <x v="4"/>
    <x v="0"/>
    <n v="0.35000000000000003"/>
    <n v="1591"/>
    <n v="556.85"/>
    <x v="6"/>
    <x v="9"/>
    <x v="2"/>
    <x v="35"/>
  </r>
  <r>
    <x v="3"/>
    <n v="1"/>
    <x v="9"/>
    <x v="3"/>
    <n v="0.05"/>
    <n v="970"/>
    <n v="48.5"/>
    <x v="6"/>
    <x v="11"/>
    <x v="2"/>
    <x v="38"/>
  </r>
  <r>
    <x v="3"/>
    <n v="6"/>
    <x v="1"/>
    <x v="1"/>
    <n v="0.19"/>
    <n v="1350"/>
    <n v="256.5"/>
    <x v="1"/>
    <x v="1"/>
    <x v="2"/>
    <x v="3"/>
  </r>
  <r>
    <x v="0"/>
    <n v="9"/>
    <x v="8"/>
    <x v="2"/>
    <n v="0.28000000000000003"/>
    <n v="1364"/>
    <n v="381.92"/>
    <x v="5"/>
    <x v="10"/>
    <x v="2"/>
    <x v="4"/>
  </r>
  <r>
    <x v="0"/>
    <n v="3"/>
    <x v="10"/>
    <x v="3"/>
    <n v="0.36000000000000004"/>
    <n v="530"/>
    <n v="190.8"/>
    <x v="0"/>
    <x v="20"/>
    <x v="2"/>
    <x v="13"/>
  </r>
  <r>
    <x v="0"/>
    <n v="7"/>
    <x v="7"/>
    <x v="2"/>
    <n v="0.08"/>
    <n v="1779"/>
    <n v="142.32"/>
    <x v="3"/>
    <x v="3"/>
    <x v="2"/>
    <x v="17"/>
  </r>
  <r>
    <x v="0"/>
    <n v="6"/>
    <x v="1"/>
    <x v="1"/>
    <n v="0.45"/>
    <n v="1586"/>
    <n v="713.7"/>
    <x v="1"/>
    <x v="14"/>
    <x v="2"/>
    <x v="3"/>
  </r>
  <r>
    <x v="0"/>
    <n v="6"/>
    <x v="1"/>
    <x v="1"/>
    <n v="0.28000000000000003"/>
    <n v="837"/>
    <n v="234.36"/>
    <x v="4"/>
    <x v="22"/>
    <x v="2"/>
    <x v="39"/>
  </r>
  <r>
    <x v="0"/>
    <n v="8"/>
    <x v="6"/>
    <x v="2"/>
    <n v="0.08"/>
    <n v="2292"/>
    <n v="183.36"/>
    <x v="0"/>
    <x v="0"/>
    <x v="2"/>
    <x v="15"/>
  </r>
  <r>
    <x v="2"/>
    <n v="12"/>
    <x v="4"/>
    <x v="0"/>
    <n v="0.24"/>
    <n v="2213"/>
    <n v="531.12"/>
    <x v="2"/>
    <x v="4"/>
    <x v="2"/>
    <x v="14"/>
  </r>
  <r>
    <x v="3"/>
    <n v="6"/>
    <x v="1"/>
    <x v="1"/>
    <n v="0.06"/>
    <n v="1028"/>
    <n v="61.68"/>
    <x v="6"/>
    <x v="9"/>
    <x v="2"/>
    <x v="9"/>
  </r>
  <r>
    <x v="1"/>
    <n v="4"/>
    <x v="3"/>
    <x v="1"/>
    <n v="6.0000000000000005E-2"/>
    <n v="814"/>
    <n v="48.84"/>
    <x v="1"/>
    <x v="1"/>
    <x v="2"/>
    <x v="18"/>
  </r>
  <r>
    <x v="3"/>
    <n v="5"/>
    <x v="5"/>
    <x v="1"/>
    <n v="0.27"/>
    <n v="892"/>
    <n v="240.84"/>
    <x v="3"/>
    <x v="5"/>
    <x v="2"/>
    <x v="23"/>
  </r>
  <r>
    <x v="3"/>
    <n v="11"/>
    <x v="0"/>
    <x v="0"/>
    <n v="0.31999999999999995"/>
    <n v="1931"/>
    <n v="617.91999999999996"/>
    <x v="0"/>
    <x v="0"/>
    <x v="2"/>
    <x v="20"/>
  </r>
  <r>
    <x v="3"/>
    <n v="9"/>
    <x v="8"/>
    <x v="2"/>
    <n v="0.18000000000000002"/>
    <n v="1210"/>
    <n v="217.8"/>
    <x v="2"/>
    <x v="2"/>
    <x v="2"/>
    <x v="24"/>
  </r>
  <r>
    <x v="3"/>
    <n v="9"/>
    <x v="8"/>
    <x v="2"/>
    <n v="0.42"/>
    <n v="2118"/>
    <n v="889.56"/>
    <x v="6"/>
    <x v="9"/>
    <x v="2"/>
    <x v="31"/>
  </r>
  <r>
    <x v="2"/>
    <n v="12"/>
    <x v="4"/>
    <x v="0"/>
    <n v="0.22000000000000003"/>
    <n v="2406"/>
    <n v="529.32000000000005"/>
    <x v="0"/>
    <x v="20"/>
    <x v="2"/>
    <x v="9"/>
  </r>
  <r>
    <x v="3"/>
    <n v="10"/>
    <x v="2"/>
    <x v="0"/>
    <n v="0.39"/>
    <n v="661"/>
    <n v="257.79000000000002"/>
    <x v="2"/>
    <x v="4"/>
    <x v="2"/>
    <x v="12"/>
  </r>
  <r>
    <x v="1"/>
    <n v="9"/>
    <x v="8"/>
    <x v="2"/>
    <n v="0.19999999999999998"/>
    <n v="1372"/>
    <n v="274.39999999999998"/>
    <x v="4"/>
    <x v="6"/>
    <x v="2"/>
    <x v="38"/>
  </r>
  <r>
    <x v="1"/>
    <n v="7"/>
    <x v="7"/>
    <x v="2"/>
    <n v="0.27"/>
    <n v="1283"/>
    <n v="346.41"/>
    <x v="0"/>
    <x v="12"/>
    <x v="2"/>
    <x v="45"/>
  </r>
  <r>
    <x v="1"/>
    <n v="12"/>
    <x v="4"/>
    <x v="0"/>
    <n v="0.24"/>
    <n v="2073"/>
    <n v="497.52"/>
    <x v="3"/>
    <x v="18"/>
    <x v="2"/>
    <x v="15"/>
  </r>
  <r>
    <x v="3"/>
    <n v="8"/>
    <x v="6"/>
    <x v="2"/>
    <n v="0.38"/>
    <n v="967"/>
    <n v="367.46"/>
    <x v="3"/>
    <x v="16"/>
    <x v="2"/>
    <x v="43"/>
  </r>
  <r>
    <x v="2"/>
    <n v="4"/>
    <x v="3"/>
    <x v="1"/>
    <n v="0.06"/>
    <n v="827"/>
    <n v="49.62"/>
    <x v="6"/>
    <x v="11"/>
    <x v="2"/>
    <x v="3"/>
  </r>
  <r>
    <x v="1"/>
    <n v="4"/>
    <x v="3"/>
    <x v="1"/>
    <n v="0.12000000000000001"/>
    <n v="1808"/>
    <n v="216.96"/>
    <x v="2"/>
    <x v="2"/>
    <x v="2"/>
    <x v="32"/>
  </r>
  <r>
    <x v="1"/>
    <n v="2"/>
    <x v="11"/>
    <x v="3"/>
    <n v="0.13999999999999999"/>
    <n v="2167"/>
    <n v="303.38"/>
    <x v="5"/>
    <x v="8"/>
    <x v="2"/>
    <x v="4"/>
  </r>
  <r>
    <x v="1"/>
    <n v="11"/>
    <x v="0"/>
    <x v="0"/>
    <n v="0.43000000000000005"/>
    <n v="1449"/>
    <n v="623.07000000000005"/>
    <x v="5"/>
    <x v="10"/>
    <x v="2"/>
    <x v="28"/>
  </r>
  <r>
    <x v="3"/>
    <n v="11"/>
    <x v="0"/>
    <x v="0"/>
    <n v="0.17"/>
    <n v="2351"/>
    <n v="399.67"/>
    <x v="1"/>
    <x v="14"/>
    <x v="2"/>
    <x v="9"/>
  </r>
  <r>
    <x v="1"/>
    <n v="10"/>
    <x v="2"/>
    <x v="0"/>
    <n v="0.11"/>
    <n v="1818"/>
    <n v="199.98"/>
    <x v="3"/>
    <x v="3"/>
    <x v="2"/>
    <x v="15"/>
  </r>
  <r>
    <x v="0"/>
    <n v="2"/>
    <x v="11"/>
    <x v="3"/>
    <n v="0.1"/>
    <n v="785"/>
    <n v="78.5"/>
    <x v="3"/>
    <x v="5"/>
    <x v="2"/>
    <x v="26"/>
  </r>
  <r>
    <x v="3"/>
    <n v="12"/>
    <x v="4"/>
    <x v="0"/>
    <n v="0.15"/>
    <n v="2481"/>
    <n v="372.15"/>
    <x v="1"/>
    <x v="14"/>
    <x v="2"/>
    <x v="11"/>
  </r>
  <r>
    <x v="2"/>
    <n v="12"/>
    <x v="4"/>
    <x v="0"/>
    <n v="0.32"/>
    <n v="1479"/>
    <n v="473.28"/>
    <x v="5"/>
    <x v="8"/>
    <x v="2"/>
    <x v="31"/>
  </r>
  <r>
    <x v="2"/>
    <n v="10"/>
    <x v="2"/>
    <x v="0"/>
    <n v="0.08"/>
    <n v="1097"/>
    <n v="87.76"/>
    <x v="4"/>
    <x v="22"/>
    <x v="2"/>
    <x v="1"/>
  </r>
  <r>
    <x v="3"/>
    <n v="6"/>
    <x v="1"/>
    <x v="1"/>
    <n v="0.4"/>
    <n v="607"/>
    <n v="242.8"/>
    <x v="1"/>
    <x v="1"/>
    <x v="2"/>
    <x v="21"/>
  </r>
  <r>
    <x v="3"/>
    <n v="7"/>
    <x v="7"/>
    <x v="2"/>
    <n v="0.38"/>
    <n v="949"/>
    <n v="360.62"/>
    <x v="3"/>
    <x v="18"/>
    <x v="2"/>
    <x v="19"/>
  </r>
  <r>
    <x v="1"/>
    <n v="7"/>
    <x v="7"/>
    <x v="2"/>
    <n v="0.23"/>
    <n v="1666"/>
    <n v="383.18"/>
    <x v="6"/>
    <x v="9"/>
    <x v="2"/>
    <x v="11"/>
  </r>
  <r>
    <x v="2"/>
    <n v="3"/>
    <x v="10"/>
    <x v="3"/>
    <n v="0.33999999999999997"/>
    <n v="1151"/>
    <n v="391.34"/>
    <x v="2"/>
    <x v="4"/>
    <x v="2"/>
    <x v="21"/>
  </r>
  <r>
    <x v="0"/>
    <n v="12"/>
    <x v="4"/>
    <x v="0"/>
    <n v="0.31"/>
    <n v="1338"/>
    <n v="414.78"/>
    <x v="6"/>
    <x v="11"/>
    <x v="2"/>
    <x v="30"/>
  </r>
  <r>
    <x v="3"/>
    <n v="6"/>
    <x v="1"/>
    <x v="1"/>
    <n v="6.9999999999999993E-2"/>
    <n v="967"/>
    <n v="67.69"/>
    <x v="0"/>
    <x v="20"/>
    <x v="2"/>
    <x v="35"/>
  </r>
  <r>
    <x v="0"/>
    <n v="7"/>
    <x v="7"/>
    <x v="2"/>
    <n v="0.18"/>
    <n v="2200"/>
    <n v="396"/>
    <x v="5"/>
    <x v="17"/>
    <x v="2"/>
    <x v="28"/>
  </r>
  <r>
    <x v="3"/>
    <n v="5"/>
    <x v="5"/>
    <x v="1"/>
    <n v="0.4"/>
    <n v="1077"/>
    <n v="430.8"/>
    <x v="3"/>
    <x v="3"/>
    <x v="2"/>
    <x v="41"/>
  </r>
  <r>
    <x v="0"/>
    <n v="6"/>
    <x v="1"/>
    <x v="1"/>
    <n v="0.45"/>
    <n v="2367"/>
    <n v="1065.1500000000001"/>
    <x v="1"/>
    <x v="14"/>
    <x v="2"/>
    <x v="15"/>
  </r>
  <r>
    <x v="2"/>
    <n v="8"/>
    <x v="6"/>
    <x v="2"/>
    <n v="0.28000000000000003"/>
    <n v="1075"/>
    <n v="301"/>
    <x v="4"/>
    <x v="22"/>
    <x v="2"/>
    <x v="41"/>
  </r>
  <r>
    <x v="2"/>
    <n v="9"/>
    <x v="8"/>
    <x v="2"/>
    <n v="0.15"/>
    <n v="1306"/>
    <n v="195.9"/>
    <x v="2"/>
    <x v="2"/>
    <x v="2"/>
    <x v="35"/>
  </r>
  <r>
    <x v="0"/>
    <n v="4"/>
    <x v="3"/>
    <x v="1"/>
    <n v="0.28000000000000003"/>
    <n v="985"/>
    <n v="275.8"/>
    <x v="2"/>
    <x v="4"/>
    <x v="2"/>
    <x v="39"/>
  </r>
  <r>
    <x v="0"/>
    <n v="11"/>
    <x v="0"/>
    <x v="0"/>
    <n v="0.24000000000000002"/>
    <n v="527"/>
    <n v="126.48"/>
    <x v="2"/>
    <x v="4"/>
    <x v="2"/>
    <x v="20"/>
  </r>
  <r>
    <x v="0"/>
    <n v="9"/>
    <x v="8"/>
    <x v="2"/>
    <n v="0.44999999999999996"/>
    <n v="2194"/>
    <n v="987.3"/>
    <x v="0"/>
    <x v="20"/>
    <x v="2"/>
    <x v="34"/>
  </r>
  <r>
    <x v="3"/>
    <n v="11"/>
    <x v="0"/>
    <x v="0"/>
    <n v="0.11"/>
    <n v="1196"/>
    <n v="131.56"/>
    <x v="2"/>
    <x v="15"/>
    <x v="2"/>
    <x v="7"/>
  </r>
  <r>
    <x v="0"/>
    <n v="6"/>
    <x v="1"/>
    <x v="1"/>
    <n v="0.36"/>
    <n v="579"/>
    <n v="208.44"/>
    <x v="0"/>
    <x v="0"/>
    <x v="2"/>
    <x v="17"/>
  </r>
  <r>
    <x v="1"/>
    <n v="2"/>
    <x v="11"/>
    <x v="3"/>
    <n v="0.16"/>
    <n v="1609"/>
    <n v="257.44"/>
    <x v="3"/>
    <x v="5"/>
    <x v="2"/>
    <x v="45"/>
  </r>
  <r>
    <x v="0"/>
    <n v="11"/>
    <x v="0"/>
    <x v="0"/>
    <n v="0.32"/>
    <n v="2048"/>
    <n v="655.36"/>
    <x v="0"/>
    <x v="20"/>
    <x v="2"/>
    <x v="12"/>
  </r>
  <r>
    <x v="0"/>
    <n v="5"/>
    <x v="5"/>
    <x v="1"/>
    <n v="0.38999999999999996"/>
    <n v="2461"/>
    <n v="959.79"/>
    <x v="6"/>
    <x v="13"/>
    <x v="2"/>
    <x v="4"/>
  </r>
  <r>
    <x v="3"/>
    <n v="9"/>
    <x v="8"/>
    <x v="2"/>
    <n v="0.31"/>
    <n v="2088"/>
    <n v="647.28"/>
    <x v="5"/>
    <x v="17"/>
    <x v="2"/>
    <x v="31"/>
  </r>
  <r>
    <x v="2"/>
    <n v="1"/>
    <x v="9"/>
    <x v="3"/>
    <n v="0.05"/>
    <n v="2259"/>
    <n v="112.95"/>
    <x v="0"/>
    <x v="0"/>
    <x v="2"/>
    <x v="13"/>
  </r>
  <r>
    <x v="3"/>
    <n v="12"/>
    <x v="4"/>
    <x v="0"/>
    <n v="0.39"/>
    <n v="1390"/>
    <n v="542.1"/>
    <x v="2"/>
    <x v="4"/>
    <x v="2"/>
    <x v="34"/>
  </r>
  <r>
    <x v="1"/>
    <n v="12"/>
    <x v="4"/>
    <x v="0"/>
    <n v="0.33999999999999997"/>
    <n v="814"/>
    <n v="276.76"/>
    <x v="3"/>
    <x v="5"/>
    <x v="2"/>
    <x v="26"/>
  </r>
  <r>
    <x v="1"/>
    <n v="12"/>
    <x v="4"/>
    <x v="0"/>
    <n v="0.32"/>
    <n v="1253"/>
    <n v="400.96"/>
    <x v="2"/>
    <x v="15"/>
    <x v="2"/>
    <x v="2"/>
  </r>
  <r>
    <x v="1"/>
    <n v="3"/>
    <x v="10"/>
    <x v="3"/>
    <n v="0.35"/>
    <n v="2093"/>
    <n v="732.55"/>
    <x v="4"/>
    <x v="7"/>
    <x v="2"/>
    <x v="6"/>
  </r>
  <r>
    <x v="0"/>
    <n v="3"/>
    <x v="10"/>
    <x v="3"/>
    <n v="0.11"/>
    <n v="1915"/>
    <n v="210.65"/>
    <x v="6"/>
    <x v="9"/>
    <x v="2"/>
    <x v="46"/>
  </r>
  <r>
    <x v="3"/>
    <n v="6"/>
    <x v="1"/>
    <x v="1"/>
    <n v="7.0000000000000007E-2"/>
    <n v="2144"/>
    <n v="150.08000000000001"/>
    <x v="4"/>
    <x v="7"/>
    <x v="2"/>
    <x v="24"/>
  </r>
  <r>
    <x v="1"/>
    <n v="7"/>
    <x v="7"/>
    <x v="2"/>
    <n v="0.38999999999999996"/>
    <n v="2387"/>
    <n v="930.93"/>
    <x v="6"/>
    <x v="19"/>
    <x v="2"/>
    <x v="14"/>
  </r>
  <r>
    <x v="3"/>
    <n v="1"/>
    <x v="9"/>
    <x v="3"/>
    <n v="0.22000000000000003"/>
    <n v="739"/>
    <n v="162.58000000000001"/>
    <x v="1"/>
    <x v="1"/>
    <x v="2"/>
    <x v="47"/>
  </r>
  <r>
    <x v="3"/>
    <n v="8"/>
    <x v="6"/>
    <x v="2"/>
    <n v="0.44"/>
    <n v="556"/>
    <n v="244.64"/>
    <x v="0"/>
    <x v="0"/>
    <x v="2"/>
    <x v="17"/>
  </r>
  <r>
    <x v="1"/>
    <n v="11"/>
    <x v="0"/>
    <x v="0"/>
    <n v="0.1"/>
    <n v="1174"/>
    <n v="117.4"/>
    <x v="5"/>
    <x v="8"/>
    <x v="2"/>
    <x v="11"/>
  </r>
  <r>
    <x v="2"/>
    <n v="12"/>
    <x v="4"/>
    <x v="0"/>
    <n v="0.21"/>
    <n v="2230"/>
    <n v="468.3"/>
    <x v="5"/>
    <x v="8"/>
    <x v="2"/>
    <x v="5"/>
  </r>
  <r>
    <x v="0"/>
    <n v="11"/>
    <x v="0"/>
    <x v="0"/>
    <n v="0.06"/>
    <n v="1325"/>
    <n v="79.5"/>
    <x v="0"/>
    <x v="20"/>
    <x v="2"/>
    <x v="29"/>
  </r>
  <r>
    <x v="3"/>
    <n v="8"/>
    <x v="6"/>
    <x v="2"/>
    <n v="0.25"/>
    <n v="1905"/>
    <n v="476.25"/>
    <x v="3"/>
    <x v="3"/>
    <x v="2"/>
    <x v="47"/>
  </r>
  <r>
    <x v="0"/>
    <n v="12"/>
    <x v="4"/>
    <x v="0"/>
    <n v="6.0000000000000005E-2"/>
    <n v="2290"/>
    <n v="137.4"/>
    <x v="6"/>
    <x v="19"/>
    <x v="2"/>
    <x v="31"/>
  </r>
  <r>
    <x v="3"/>
    <n v="9"/>
    <x v="8"/>
    <x v="2"/>
    <n v="0.27999999999999997"/>
    <n v="593"/>
    <n v="166.04"/>
    <x v="2"/>
    <x v="4"/>
    <x v="2"/>
    <x v="15"/>
  </r>
  <r>
    <x v="0"/>
    <n v="4"/>
    <x v="3"/>
    <x v="1"/>
    <n v="0.21999999999999997"/>
    <n v="2448"/>
    <n v="538.55999999999995"/>
    <x v="0"/>
    <x v="0"/>
    <x v="2"/>
    <x v="9"/>
  </r>
  <r>
    <x v="0"/>
    <n v="11"/>
    <x v="0"/>
    <x v="0"/>
    <n v="0.43"/>
    <n v="1935"/>
    <n v="832.05"/>
    <x v="2"/>
    <x v="15"/>
    <x v="2"/>
    <x v="16"/>
  </r>
  <r>
    <x v="3"/>
    <n v="5"/>
    <x v="5"/>
    <x v="1"/>
    <n v="9.9999999999999992E-2"/>
    <n v="1163"/>
    <n v="116.3"/>
    <x v="0"/>
    <x v="0"/>
    <x v="2"/>
    <x v="43"/>
  </r>
  <r>
    <x v="3"/>
    <n v="10"/>
    <x v="2"/>
    <x v="0"/>
    <n v="0.31"/>
    <n v="1170"/>
    <n v="362.7"/>
    <x v="5"/>
    <x v="8"/>
    <x v="2"/>
    <x v="39"/>
  </r>
  <r>
    <x v="2"/>
    <n v="7"/>
    <x v="7"/>
    <x v="2"/>
    <n v="0.14000000000000001"/>
    <n v="1924"/>
    <n v="269.36"/>
    <x v="0"/>
    <x v="12"/>
    <x v="2"/>
    <x v="7"/>
  </r>
  <r>
    <x v="1"/>
    <n v="10"/>
    <x v="2"/>
    <x v="0"/>
    <n v="0.22"/>
    <n v="2232"/>
    <n v="491.04"/>
    <x v="6"/>
    <x v="11"/>
    <x v="2"/>
    <x v="25"/>
  </r>
  <r>
    <x v="1"/>
    <n v="12"/>
    <x v="4"/>
    <x v="0"/>
    <n v="0.08"/>
    <n v="2031"/>
    <n v="162.47999999999999"/>
    <x v="4"/>
    <x v="7"/>
    <x v="2"/>
    <x v="39"/>
  </r>
  <r>
    <x v="1"/>
    <n v="10"/>
    <x v="2"/>
    <x v="0"/>
    <n v="0.21000000000000002"/>
    <n v="716"/>
    <n v="150.36000000000001"/>
    <x v="5"/>
    <x v="17"/>
    <x v="2"/>
    <x v="18"/>
  </r>
  <r>
    <x v="1"/>
    <n v="12"/>
    <x v="4"/>
    <x v="0"/>
    <n v="0.15"/>
    <n v="988"/>
    <n v="148.19999999999999"/>
    <x v="2"/>
    <x v="15"/>
    <x v="2"/>
    <x v="11"/>
  </r>
  <r>
    <x v="1"/>
    <n v="12"/>
    <x v="4"/>
    <x v="0"/>
    <n v="0.21"/>
    <n v="1750"/>
    <n v="367.5"/>
    <x v="6"/>
    <x v="19"/>
    <x v="2"/>
    <x v="8"/>
  </r>
  <r>
    <x v="0"/>
    <n v="4"/>
    <x v="3"/>
    <x v="1"/>
    <n v="0.08"/>
    <n v="1547"/>
    <n v="123.76"/>
    <x v="0"/>
    <x v="20"/>
    <x v="2"/>
    <x v="18"/>
  </r>
  <r>
    <x v="1"/>
    <n v="11"/>
    <x v="0"/>
    <x v="0"/>
    <n v="0.13999999999999999"/>
    <n v="1259"/>
    <n v="176.26"/>
    <x v="6"/>
    <x v="11"/>
    <x v="2"/>
    <x v="25"/>
  </r>
  <r>
    <x v="1"/>
    <n v="2"/>
    <x v="11"/>
    <x v="3"/>
    <n v="0.36"/>
    <n v="579"/>
    <n v="208.44"/>
    <x v="4"/>
    <x v="6"/>
    <x v="2"/>
    <x v="38"/>
  </r>
  <r>
    <x v="3"/>
    <n v="7"/>
    <x v="7"/>
    <x v="2"/>
    <n v="0.44"/>
    <n v="1304"/>
    <n v="573.76"/>
    <x v="6"/>
    <x v="13"/>
    <x v="2"/>
    <x v="18"/>
  </r>
  <r>
    <x v="0"/>
    <n v="3"/>
    <x v="10"/>
    <x v="3"/>
    <n v="0.37"/>
    <n v="1677"/>
    <n v="620.49"/>
    <x v="6"/>
    <x v="13"/>
    <x v="2"/>
    <x v="42"/>
  </r>
  <r>
    <x v="0"/>
    <n v="11"/>
    <x v="0"/>
    <x v="0"/>
    <n v="0.2"/>
    <n v="520"/>
    <n v="104"/>
    <x v="3"/>
    <x v="16"/>
    <x v="2"/>
    <x v="31"/>
  </r>
  <r>
    <x v="3"/>
    <n v="3"/>
    <x v="10"/>
    <x v="3"/>
    <n v="0.27"/>
    <n v="1503"/>
    <n v="405.81"/>
    <x v="2"/>
    <x v="21"/>
    <x v="2"/>
    <x v="45"/>
  </r>
  <r>
    <x v="0"/>
    <n v="6"/>
    <x v="1"/>
    <x v="1"/>
    <n v="0.35000000000000003"/>
    <n v="1198"/>
    <n v="419.3"/>
    <x v="0"/>
    <x v="20"/>
    <x v="2"/>
    <x v="38"/>
  </r>
  <r>
    <x v="2"/>
    <n v="7"/>
    <x v="7"/>
    <x v="2"/>
    <n v="0.28000000000000003"/>
    <n v="559"/>
    <n v="156.52000000000001"/>
    <x v="2"/>
    <x v="21"/>
    <x v="2"/>
    <x v="30"/>
  </r>
  <r>
    <x v="1"/>
    <n v="12"/>
    <x v="4"/>
    <x v="0"/>
    <n v="0.19"/>
    <n v="1163"/>
    <n v="220.97"/>
    <x v="5"/>
    <x v="10"/>
    <x v="2"/>
    <x v="44"/>
  </r>
  <r>
    <x v="1"/>
    <n v="12"/>
    <x v="4"/>
    <x v="0"/>
    <n v="0.37"/>
    <n v="1989"/>
    <n v="735.93"/>
    <x v="4"/>
    <x v="6"/>
    <x v="2"/>
    <x v="42"/>
  </r>
  <r>
    <x v="0"/>
    <n v="11"/>
    <x v="0"/>
    <x v="0"/>
    <n v="0.41000000000000003"/>
    <n v="1714"/>
    <n v="702.74"/>
    <x v="4"/>
    <x v="22"/>
    <x v="2"/>
    <x v="20"/>
  </r>
  <r>
    <x v="0"/>
    <n v="4"/>
    <x v="3"/>
    <x v="1"/>
    <n v="0.39"/>
    <n v="1615"/>
    <n v="629.85"/>
    <x v="6"/>
    <x v="19"/>
    <x v="2"/>
    <x v="30"/>
  </r>
  <r>
    <x v="2"/>
    <n v="8"/>
    <x v="6"/>
    <x v="2"/>
    <n v="0.28999999999999998"/>
    <n v="691"/>
    <n v="200.39"/>
    <x v="2"/>
    <x v="4"/>
    <x v="2"/>
    <x v="44"/>
  </r>
  <r>
    <x v="2"/>
    <n v="3"/>
    <x v="10"/>
    <x v="3"/>
    <n v="0.28999999999999998"/>
    <n v="1953"/>
    <n v="566.37"/>
    <x v="6"/>
    <x v="19"/>
    <x v="2"/>
    <x v="31"/>
  </r>
  <r>
    <x v="3"/>
    <n v="8"/>
    <x v="6"/>
    <x v="2"/>
    <n v="0.43000000000000005"/>
    <n v="995"/>
    <n v="427.85"/>
    <x v="0"/>
    <x v="0"/>
    <x v="2"/>
    <x v="31"/>
  </r>
  <r>
    <x v="0"/>
    <n v="11"/>
    <x v="0"/>
    <x v="0"/>
    <n v="0.18"/>
    <n v="2422"/>
    <n v="435.96"/>
    <x v="2"/>
    <x v="2"/>
    <x v="2"/>
    <x v="37"/>
  </r>
  <r>
    <x v="0"/>
    <n v="6"/>
    <x v="1"/>
    <x v="1"/>
    <n v="0.37000000000000005"/>
    <n v="2011"/>
    <n v="744.07"/>
    <x v="6"/>
    <x v="13"/>
    <x v="2"/>
    <x v="3"/>
  </r>
  <r>
    <x v="2"/>
    <n v="8"/>
    <x v="6"/>
    <x v="2"/>
    <n v="0.3"/>
    <n v="1565"/>
    <n v="469.5"/>
    <x v="6"/>
    <x v="13"/>
    <x v="2"/>
    <x v="41"/>
  </r>
  <r>
    <x v="2"/>
    <n v="7"/>
    <x v="7"/>
    <x v="2"/>
    <n v="0.12"/>
    <n v="2263"/>
    <n v="271.56"/>
    <x v="3"/>
    <x v="5"/>
    <x v="2"/>
    <x v="19"/>
  </r>
  <r>
    <x v="1"/>
    <n v="2"/>
    <x v="11"/>
    <x v="3"/>
    <n v="0.23"/>
    <n v="2035"/>
    <n v="468.05"/>
    <x v="1"/>
    <x v="1"/>
    <x v="2"/>
    <x v="30"/>
  </r>
  <r>
    <x v="3"/>
    <n v="8"/>
    <x v="6"/>
    <x v="2"/>
    <n v="0.13"/>
    <n v="759"/>
    <n v="98.67"/>
    <x v="3"/>
    <x v="3"/>
    <x v="2"/>
    <x v="46"/>
  </r>
  <r>
    <x v="0"/>
    <n v="7"/>
    <x v="7"/>
    <x v="2"/>
    <n v="0.22"/>
    <n v="995"/>
    <n v="218.9"/>
    <x v="5"/>
    <x v="10"/>
    <x v="2"/>
    <x v="28"/>
  </r>
  <r>
    <x v="2"/>
    <n v="12"/>
    <x v="4"/>
    <x v="0"/>
    <n v="0.10999999999999999"/>
    <n v="1295"/>
    <n v="142.44999999999999"/>
    <x v="2"/>
    <x v="2"/>
    <x v="2"/>
    <x v="5"/>
  </r>
  <r>
    <x v="1"/>
    <n v="3"/>
    <x v="10"/>
    <x v="3"/>
    <n v="0.18"/>
    <n v="2366"/>
    <n v="425.88"/>
    <x v="4"/>
    <x v="22"/>
    <x v="2"/>
    <x v="0"/>
  </r>
  <r>
    <x v="1"/>
    <n v="9"/>
    <x v="8"/>
    <x v="2"/>
    <n v="0.37"/>
    <n v="599"/>
    <n v="221.63"/>
    <x v="2"/>
    <x v="21"/>
    <x v="2"/>
    <x v="8"/>
  </r>
  <r>
    <x v="0"/>
    <n v="7"/>
    <x v="7"/>
    <x v="2"/>
    <n v="0.25"/>
    <n v="1986"/>
    <n v="496.5"/>
    <x v="0"/>
    <x v="20"/>
    <x v="2"/>
    <x v="44"/>
  </r>
  <r>
    <x v="3"/>
    <n v="1"/>
    <x v="9"/>
    <x v="3"/>
    <n v="0.26"/>
    <n v="1485"/>
    <n v="386.1"/>
    <x v="0"/>
    <x v="0"/>
    <x v="2"/>
    <x v="26"/>
  </r>
  <r>
    <x v="2"/>
    <n v="8"/>
    <x v="6"/>
    <x v="2"/>
    <n v="0.13"/>
    <n v="1025"/>
    <n v="133.25"/>
    <x v="3"/>
    <x v="16"/>
    <x v="2"/>
    <x v="47"/>
  </r>
  <r>
    <x v="3"/>
    <n v="9"/>
    <x v="8"/>
    <x v="2"/>
    <n v="0.26"/>
    <n v="1164"/>
    <n v="302.64"/>
    <x v="1"/>
    <x v="1"/>
    <x v="2"/>
    <x v="5"/>
  </r>
  <r>
    <x v="0"/>
    <n v="5"/>
    <x v="5"/>
    <x v="1"/>
    <n v="0.28999999999999998"/>
    <n v="1258"/>
    <n v="364.82"/>
    <x v="4"/>
    <x v="6"/>
    <x v="2"/>
    <x v="48"/>
  </r>
  <r>
    <x v="3"/>
    <n v="9"/>
    <x v="8"/>
    <x v="2"/>
    <n v="0.17"/>
    <n v="1843"/>
    <n v="313.31"/>
    <x v="0"/>
    <x v="20"/>
    <x v="2"/>
    <x v="33"/>
  </r>
  <r>
    <x v="1"/>
    <n v="11"/>
    <x v="0"/>
    <x v="0"/>
    <n v="0.26"/>
    <n v="1869"/>
    <n v="485.94"/>
    <x v="6"/>
    <x v="9"/>
    <x v="2"/>
    <x v="34"/>
  </r>
  <r>
    <x v="2"/>
    <n v="7"/>
    <x v="7"/>
    <x v="2"/>
    <n v="0.08"/>
    <n v="2331"/>
    <n v="186.48"/>
    <x v="3"/>
    <x v="3"/>
    <x v="2"/>
    <x v="0"/>
  </r>
  <r>
    <x v="3"/>
    <n v="1"/>
    <x v="9"/>
    <x v="3"/>
    <n v="0.45"/>
    <n v="1368"/>
    <n v="615.6"/>
    <x v="2"/>
    <x v="15"/>
    <x v="2"/>
    <x v="46"/>
  </r>
  <r>
    <x v="2"/>
    <n v="8"/>
    <x v="6"/>
    <x v="2"/>
    <n v="0.22"/>
    <n v="1021"/>
    <n v="224.62"/>
    <x v="1"/>
    <x v="1"/>
    <x v="2"/>
    <x v="8"/>
  </r>
  <r>
    <x v="0"/>
    <n v="10"/>
    <x v="2"/>
    <x v="0"/>
    <n v="0.09"/>
    <n v="2244"/>
    <n v="201.96"/>
    <x v="6"/>
    <x v="19"/>
    <x v="2"/>
    <x v="10"/>
  </r>
  <r>
    <x v="0"/>
    <n v="4"/>
    <x v="3"/>
    <x v="1"/>
    <n v="0.11"/>
    <n v="539"/>
    <n v="59.29"/>
    <x v="4"/>
    <x v="7"/>
    <x v="2"/>
    <x v="0"/>
  </r>
  <r>
    <x v="0"/>
    <n v="11"/>
    <x v="0"/>
    <x v="0"/>
    <n v="0.41000000000000003"/>
    <n v="1256"/>
    <n v="514.96"/>
    <x v="3"/>
    <x v="3"/>
    <x v="2"/>
    <x v="38"/>
  </r>
  <r>
    <x v="2"/>
    <n v="8"/>
    <x v="6"/>
    <x v="2"/>
    <n v="0.12"/>
    <n v="2158"/>
    <n v="258.95999999999998"/>
    <x v="5"/>
    <x v="10"/>
    <x v="2"/>
    <x v="6"/>
  </r>
  <r>
    <x v="2"/>
    <n v="10"/>
    <x v="2"/>
    <x v="0"/>
    <n v="0.38"/>
    <n v="2282"/>
    <n v="867.16"/>
    <x v="1"/>
    <x v="1"/>
    <x v="2"/>
    <x v="8"/>
  </r>
  <r>
    <x v="3"/>
    <n v="9"/>
    <x v="8"/>
    <x v="2"/>
    <n v="0.35"/>
    <n v="1940"/>
    <n v="679"/>
    <x v="5"/>
    <x v="10"/>
    <x v="2"/>
    <x v="3"/>
  </r>
  <r>
    <x v="1"/>
    <n v="9"/>
    <x v="8"/>
    <x v="2"/>
    <n v="0.25"/>
    <n v="561"/>
    <n v="140.25"/>
    <x v="0"/>
    <x v="0"/>
    <x v="2"/>
    <x v="28"/>
  </r>
  <r>
    <x v="3"/>
    <n v="12"/>
    <x v="4"/>
    <x v="0"/>
    <n v="0.44"/>
    <n v="1764"/>
    <n v="776.16"/>
    <x v="2"/>
    <x v="4"/>
    <x v="2"/>
    <x v="12"/>
  </r>
  <r>
    <x v="3"/>
    <n v="3"/>
    <x v="10"/>
    <x v="3"/>
    <n v="0.23"/>
    <n v="1375"/>
    <n v="316.25"/>
    <x v="4"/>
    <x v="7"/>
    <x v="2"/>
    <x v="13"/>
  </r>
  <r>
    <x v="2"/>
    <n v="12"/>
    <x v="4"/>
    <x v="0"/>
    <n v="0.22"/>
    <n v="1589"/>
    <n v="349.58"/>
    <x v="1"/>
    <x v="14"/>
    <x v="2"/>
    <x v="2"/>
  </r>
  <r>
    <x v="1"/>
    <n v="12"/>
    <x v="4"/>
    <x v="0"/>
    <n v="0.33"/>
    <n v="639"/>
    <n v="210.87"/>
    <x v="4"/>
    <x v="7"/>
    <x v="2"/>
    <x v="18"/>
  </r>
  <r>
    <x v="3"/>
    <n v="3"/>
    <x v="10"/>
    <x v="3"/>
    <n v="0.19"/>
    <n v="2194"/>
    <n v="416.86"/>
    <x v="6"/>
    <x v="19"/>
    <x v="2"/>
    <x v="25"/>
  </r>
  <r>
    <x v="0"/>
    <n v="9"/>
    <x v="8"/>
    <x v="2"/>
    <n v="7.0000000000000007E-2"/>
    <n v="1641"/>
    <n v="114.87"/>
    <x v="5"/>
    <x v="8"/>
    <x v="2"/>
    <x v="42"/>
  </r>
  <r>
    <x v="3"/>
    <n v="4"/>
    <x v="3"/>
    <x v="1"/>
    <n v="0.13999999999999999"/>
    <n v="1642"/>
    <n v="229.88"/>
    <x v="2"/>
    <x v="15"/>
    <x v="2"/>
    <x v="8"/>
  </r>
  <r>
    <x v="3"/>
    <n v="12"/>
    <x v="4"/>
    <x v="0"/>
    <n v="0.38"/>
    <n v="1721"/>
    <n v="653.98"/>
    <x v="3"/>
    <x v="18"/>
    <x v="2"/>
    <x v="40"/>
  </r>
  <r>
    <x v="2"/>
    <n v="2"/>
    <x v="11"/>
    <x v="3"/>
    <n v="0.15"/>
    <n v="1015"/>
    <n v="152.25"/>
    <x v="0"/>
    <x v="0"/>
    <x v="2"/>
    <x v="20"/>
  </r>
  <r>
    <x v="3"/>
    <n v="9"/>
    <x v="8"/>
    <x v="2"/>
    <n v="0.33999999999999997"/>
    <n v="1226"/>
    <n v="416.84"/>
    <x v="1"/>
    <x v="1"/>
    <x v="2"/>
    <x v="21"/>
  </r>
  <r>
    <x v="3"/>
    <n v="12"/>
    <x v="4"/>
    <x v="0"/>
    <n v="0.36"/>
    <n v="1717"/>
    <n v="618.12"/>
    <x v="4"/>
    <x v="22"/>
    <x v="2"/>
    <x v="11"/>
  </r>
  <r>
    <x v="0"/>
    <n v="11"/>
    <x v="0"/>
    <x v="0"/>
    <n v="0.31"/>
    <n v="2097"/>
    <n v="650.07000000000005"/>
    <x v="0"/>
    <x v="12"/>
    <x v="2"/>
    <x v="24"/>
  </r>
  <r>
    <x v="3"/>
    <n v="3"/>
    <x v="10"/>
    <x v="3"/>
    <n v="0.3"/>
    <n v="1622"/>
    <n v="486.6"/>
    <x v="2"/>
    <x v="4"/>
    <x v="2"/>
    <x v="12"/>
  </r>
  <r>
    <x v="0"/>
    <n v="4"/>
    <x v="3"/>
    <x v="1"/>
    <n v="0.17"/>
    <n v="2004"/>
    <n v="340.68"/>
    <x v="6"/>
    <x v="19"/>
    <x v="2"/>
    <x v="7"/>
  </r>
  <r>
    <x v="0"/>
    <n v="3"/>
    <x v="10"/>
    <x v="3"/>
    <n v="0.05"/>
    <n v="1644"/>
    <n v="82.2"/>
    <x v="3"/>
    <x v="18"/>
    <x v="2"/>
    <x v="19"/>
  </r>
  <r>
    <x v="0"/>
    <n v="7"/>
    <x v="7"/>
    <x v="2"/>
    <n v="0.36"/>
    <n v="2477"/>
    <n v="891.72"/>
    <x v="2"/>
    <x v="2"/>
    <x v="2"/>
    <x v="48"/>
  </r>
  <r>
    <x v="1"/>
    <n v="9"/>
    <x v="8"/>
    <x v="2"/>
    <n v="0.24"/>
    <n v="531"/>
    <n v="127.44"/>
    <x v="4"/>
    <x v="22"/>
    <x v="2"/>
    <x v="35"/>
  </r>
  <r>
    <x v="2"/>
    <n v="2"/>
    <x v="11"/>
    <x v="3"/>
    <n v="0.28999999999999998"/>
    <n v="1546"/>
    <n v="448.34"/>
    <x v="0"/>
    <x v="0"/>
    <x v="2"/>
    <x v="44"/>
  </r>
  <r>
    <x v="1"/>
    <n v="7"/>
    <x v="7"/>
    <x v="2"/>
    <n v="0.22"/>
    <n v="746"/>
    <n v="164.12"/>
    <x v="5"/>
    <x v="10"/>
    <x v="2"/>
    <x v="17"/>
  </r>
  <r>
    <x v="0"/>
    <n v="12"/>
    <x v="4"/>
    <x v="0"/>
    <n v="0.44999999999999996"/>
    <n v="621"/>
    <n v="279.45"/>
    <x v="3"/>
    <x v="18"/>
    <x v="2"/>
    <x v="20"/>
  </r>
  <r>
    <x v="1"/>
    <n v="7"/>
    <x v="7"/>
    <x v="2"/>
    <n v="0.37"/>
    <n v="1377"/>
    <n v="509.49"/>
    <x v="0"/>
    <x v="12"/>
    <x v="2"/>
    <x v="43"/>
  </r>
  <r>
    <x v="1"/>
    <n v="3"/>
    <x v="10"/>
    <x v="3"/>
    <n v="0.41000000000000003"/>
    <n v="1621"/>
    <n v="664.61"/>
    <x v="1"/>
    <x v="14"/>
    <x v="2"/>
    <x v="47"/>
  </r>
  <r>
    <x v="2"/>
    <n v="12"/>
    <x v="4"/>
    <x v="0"/>
    <n v="0.26"/>
    <n v="1497"/>
    <n v="389.22"/>
    <x v="3"/>
    <x v="18"/>
    <x v="2"/>
    <x v="34"/>
  </r>
  <r>
    <x v="2"/>
    <n v="11"/>
    <x v="0"/>
    <x v="0"/>
    <n v="0.42000000000000004"/>
    <n v="1874"/>
    <n v="787.08"/>
    <x v="1"/>
    <x v="14"/>
    <x v="2"/>
    <x v="27"/>
  </r>
  <r>
    <x v="0"/>
    <n v="9"/>
    <x v="8"/>
    <x v="2"/>
    <n v="0.12"/>
    <n v="1225"/>
    <n v="147"/>
    <x v="1"/>
    <x v="14"/>
    <x v="2"/>
    <x v="17"/>
  </r>
  <r>
    <x v="2"/>
    <n v="4"/>
    <x v="3"/>
    <x v="1"/>
    <n v="0.15999999999999998"/>
    <n v="2308"/>
    <n v="369.28"/>
    <x v="0"/>
    <x v="0"/>
    <x v="2"/>
    <x v="21"/>
  </r>
  <r>
    <x v="1"/>
    <n v="7"/>
    <x v="7"/>
    <x v="2"/>
    <n v="0.44"/>
    <n v="1103"/>
    <n v="485.32"/>
    <x v="1"/>
    <x v="1"/>
    <x v="2"/>
    <x v="15"/>
  </r>
  <r>
    <x v="2"/>
    <n v="11"/>
    <x v="0"/>
    <x v="0"/>
    <n v="0.45"/>
    <n v="1526"/>
    <n v="686.7"/>
    <x v="5"/>
    <x v="17"/>
    <x v="2"/>
    <x v="37"/>
  </r>
  <r>
    <x v="3"/>
    <n v="8"/>
    <x v="6"/>
    <x v="2"/>
    <n v="0.26999999999999996"/>
    <n v="2289"/>
    <n v="618.03"/>
    <x v="4"/>
    <x v="7"/>
    <x v="2"/>
    <x v="27"/>
  </r>
  <r>
    <x v="1"/>
    <n v="2"/>
    <x v="11"/>
    <x v="3"/>
    <n v="0.35"/>
    <n v="687"/>
    <n v="240.45"/>
    <x v="1"/>
    <x v="14"/>
    <x v="2"/>
    <x v="8"/>
  </r>
  <r>
    <x v="1"/>
    <n v="2"/>
    <x v="11"/>
    <x v="3"/>
    <n v="0.22"/>
    <n v="972"/>
    <n v="213.84"/>
    <x v="2"/>
    <x v="2"/>
    <x v="2"/>
    <x v="15"/>
  </r>
  <r>
    <x v="2"/>
    <n v="12"/>
    <x v="4"/>
    <x v="0"/>
    <n v="0.33"/>
    <n v="1669"/>
    <n v="550.77"/>
    <x v="1"/>
    <x v="14"/>
    <x v="2"/>
    <x v="38"/>
  </r>
  <r>
    <x v="3"/>
    <n v="11"/>
    <x v="0"/>
    <x v="0"/>
    <n v="0.14000000000000001"/>
    <n v="506"/>
    <n v="70.84"/>
    <x v="4"/>
    <x v="6"/>
    <x v="2"/>
    <x v="10"/>
  </r>
  <r>
    <x v="3"/>
    <n v="6"/>
    <x v="1"/>
    <x v="1"/>
    <n v="0.34"/>
    <n v="852"/>
    <n v="289.68"/>
    <x v="0"/>
    <x v="12"/>
    <x v="2"/>
    <x v="28"/>
  </r>
  <r>
    <x v="2"/>
    <n v="11"/>
    <x v="0"/>
    <x v="0"/>
    <n v="0.4"/>
    <n v="1640"/>
    <n v="656"/>
    <x v="0"/>
    <x v="20"/>
    <x v="2"/>
    <x v="40"/>
  </r>
  <r>
    <x v="3"/>
    <n v="12"/>
    <x v="4"/>
    <x v="0"/>
    <n v="0.45"/>
    <n v="2093"/>
    <n v="941.85"/>
    <x v="1"/>
    <x v="1"/>
    <x v="2"/>
    <x v="16"/>
  </r>
  <r>
    <x v="3"/>
    <n v="4"/>
    <x v="3"/>
    <x v="1"/>
    <n v="4.9999999999999996E-2"/>
    <n v="1223"/>
    <n v="61.15"/>
    <x v="0"/>
    <x v="20"/>
    <x v="2"/>
    <x v="29"/>
  </r>
  <r>
    <x v="3"/>
    <n v="9"/>
    <x v="8"/>
    <x v="2"/>
    <n v="0.44"/>
    <n v="581"/>
    <n v="255.64"/>
    <x v="6"/>
    <x v="9"/>
    <x v="2"/>
    <x v="1"/>
  </r>
  <r>
    <x v="3"/>
    <n v="6"/>
    <x v="1"/>
    <x v="1"/>
    <n v="0.44"/>
    <n v="505"/>
    <n v="222.2"/>
    <x v="4"/>
    <x v="7"/>
    <x v="2"/>
    <x v="32"/>
  </r>
  <r>
    <x v="3"/>
    <n v="6"/>
    <x v="1"/>
    <x v="1"/>
    <n v="0.28000000000000003"/>
    <n v="2145"/>
    <n v="600.6"/>
    <x v="3"/>
    <x v="3"/>
    <x v="2"/>
    <x v="5"/>
  </r>
  <r>
    <x v="1"/>
    <n v="9"/>
    <x v="8"/>
    <x v="2"/>
    <n v="0.39"/>
    <n v="1933"/>
    <n v="753.87"/>
    <x v="4"/>
    <x v="7"/>
    <x v="2"/>
    <x v="13"/>
  </r>
  <r>
    <x v="3"/>
    <n v="3"/>
    <x v="10"/>
    <x v="3"/>
    <n v="0.3"/>
    <n v="2060"/>
    <n v="618"/>
    <x v="4"/>
    <x v="6"/>
    <x v="2"/>
    <x v="1"/>
  </r>
  <r>
    <x v="0"/>
    <n v="11"/>
    <x v="0"/>
    <x v="0"/>
    <n v="0.33999999999999997"/>
    <n v="1469"/>
    <n v="499.46"/>
    <x v="4"/>
    <x v="7"/>
    <x v="2"/>
    <x v="6"/>
  </r>
  <r>
    <x v="3"/>
    <n v="12"/>
    <x v="4"/>
    <x v="0"/>
    <n v="0.23"/>
    <n v="523"/>
    <n v="120.29"/>
    <x v="3"/>
    <x v="18"/>
    <x v="2"/>
    <x v="28"/>
  </r>
  <r>
    <x v="3"/>
    <n v="11"/>
    <x v="0"/>
    <x v="0"/>
    <n v="0.12"/>
    <n v="1916"/>
    <n v="229.92"/>
    <x v="4"/>
    <x v="22"/>
    <x v="2"/>
    <x v="2"/>
  </r>
  <r>
    <x v="3"/>
    <n v="9"/>
    <x v="8"/>
    <x v="2"/>
    <n v="0.12"/>
    <n v="1513"/>
    <n v="181.56"/>
    <x v="2"/>
    <x v="4"/>
    <x v="2"/>
    <x v="26"/>
  </r>
  <r>
    <x v="3"/>
    <n v="11"/>
    <x v="0"/>
    <x v="0"/>
    <n v="0.39"/>
    <n v="1756"/>
    <n v="684.84"/>
    <x v="2"/>
    <x v="21"/>
    <x v="2"/>
    <x v="15"/>
  </r>
  <r>
    <x v="1"/>
    <n v="11"/>
    <x v="0"/>
    <x v="0"/>
    <n v="0.36"/>
    <n v="2381"/>
    <n v="857.16"/>
    <x v="3"/>
    <x v="16"/>
    <x v="2"/>
    <x v="49"/>
  </r>
  <r>
    <x v="3"/>
    <n v="10"/>
    <x v="2"/>
    <x v="0"/>
    <n v="0.13"/>
    <n v="1683"/>
    <n v="218.79"/>
    <x v="3"/>
    <x v="3"/>
    <x v="2"/>
    <x v="7"/>
  </r>
  <r>
    <x v="1"/>
    <n v="11"/>
    <x v="0"/>
    <x v="0"/>
    <n v="0.15000000000000002"/>
    <n v="1784"/>
    <n v="267.60000000000002"/>
    <x v="2"/>
    <x v="21"/>
    <x v="2"/>
    <x v="13"/>
  </r>
  <r>
    <x v="1"/>
    <n v="3"/>
    <x v="10"/>
    <x v="3"/>
    <n v="0.18999999999999997"/>
    <n v="1937"/>
    <n v="368.03"/>
    <x v="1"/>
    <x v="1"/>
    <x v="3"/>
    <x v="0"/>
  </r>
  <r>
    <x v="3"/>
    <n v="5"/>
    <x v="5"/>
    <x v="1"/>
    <n v="0.08"/>
    <n v="1402"/>
    <n v="112.16"/>
    <x v="1"/>
    <x v="14"/>
    <x v="3"/>
    <x v="40"/>
  </r>
  <r>
    <x v="0"/>
    <n v="9"/>
    <x v="8"/>
    <x v="2"/>
    <n v="0.18"/>
    <n v="2425"/>
    <n v="436.5"/>
    <x v="3"/>
    <x v="5"/>
    <x v="3"/>
    <x v="8"/>
  </r>
  <r>
    <x v="3"/>
    <n v="5"/>
    <x v="5"/>
    <x v="1"/>
    <n v="0.14000000000000001"/>
    <n v="1583"/>
    <n v="221.62"/>
    <x v="1"/>
    <x v="14"/>
    <x v="3"/>
    <x v="2"/>
  </r>
  <r>
    <x v="3"/>
    <n v="3"/>
    <x v="10"/>
    <x v="3"/>
    <n v="0.08"/>
    <n v="2402"/>
    <n v="192.16"/>
    <x v="5"/>
    <x v="10"/>
    <x v="3"/>
    <x v="23"/>
  </r>
  <r>
    <x v="0"/>
    <n v="7"/>
    <x v="7"/>
    <x v="2"/>
    <n v="0.12"/>
    <n v="816"/>
    <n v="97.92"/>
    <x v="4"/>
    <x v="7"/>
    <x v="3"/>
    <x v="7"/>
  </r>
  <r>
    <x v="3"/>
    <n v="10"/>
    <x v="2"/>
    <x v="0"/>
    <n v="0.12"/>
    <n v="2246"/>
    <n v="269.52"/>
    <x v="5"/>
    <x v="10"/>
    <x v="3"/>
    <x v="40"/>
  </r>
  <r>
    <x v="0"/>
    <n v="9"/>
    <x v="8"/>
    <x v="2"/>
    <n v="0.25"/>
    <n v="1752"/>
    <n v="438"/>
    <x v="2"/>
    <x v="4"/>
    <x v="3"/>
    <x v="29"/>
  </r>
  <r>
    <x v="3"/>
    <n v="12"/>
    <x v="4"/>
    <x v="0"/>
    <n v="0.32"/>
    <n v="1265"/>
    <n v="404.8"/>
    <x v="5"/>
    <x v="8"/>
    <x v="3"/>
    <x v="31"/>
  </r>
  <r>
    <x v="2"/>
    <n v="1"/>
    <x v="9"/>
    <x v="3"/>
    <n v="0.26999999999999996"/>
    <n v="1148"/>
    <n v="309.95999999999998"/>
    <x v="0"/>
    <x v="12"/>
    <x v="3"/>
    <x v="9"/>
  </r>
  <r>
    <x v="0"/>
    <n v="7"/>
    <x v="7"/>
    <x v="2"/>
    <n v="0.22999999999999998"/>
    <n v="2360"/>
    <n v="542.79999999999995"/>
    <x v="5"/>
    <x v="8"/>
    <x v="3"/>
    <x v="46"/>
  </r>
  <r>
    <x v="3"/>
    <n v="5"/>
    <x v="5"/>
    <x v="1"/>
    <n v="0.26"/>
    <n v="945"/>
    <n v="245.7"/>
    <x v="5"/>
    <x v="17"/>
    <x v="3"/>
    <x v="17"/>
  </r>
  <r>
    <x v="0"/>
    <n v="12"/>
    <x v="4"/>
    <x v="0"/>
    <n v="0.43999999999999995"/>
    <n v="2478"/>
    <n v="1090.32"/>
    <x v="0"/>
    <x v="0"/>
    <x v="3"/>
    <x v="25"/>
  </r>
  <r>
    <x v="2"/>
    <n v="3"/>
    <x v="10"/>
    <x v="3"/>
    <n v="0.39999999999999997"/>
    <n v="1727"/>
    <n v="690.8"/>
    <x v="4"/>
    <x v="6"/>
    <x v="3"/>
    <x v="2"/>
  </r>
  <r>
    <x v="0"/>
    <n v="9"/>
    <x v="8"/>
    <x v="2"/>
    <n v="0.22"/>
    <n v="2033"/>
    <n v="447.26"/>
    <x v="2"/>
    <x v="15"/>
    <x v="3"/>
    <x v="43"/>
  </r>
  <r>
    <x v="3"/>
    <n v="7"/>
    <x v="7"/>
    <x v="2"/>
    <n v="0.13"/>
    <n v="2307"/>
    <n v="299.91000000000003"/>
    <x v="5"/>
    <x v="8"/>
    <x v="3"/>
    <x v="20"/>
  </r>
  <r>
    <x v="0"/>
    <n v="9"/>
    <x v="8"/>
    <x v="2"/>
    <n v="0.14000000000000001"/>
    <n v="947"/>
    <n v="132.58000000000001"/>
    <x v="1"/>
    <x v="1"/>
    <x v="3"/>
    <x v="34"/>
  </r>
  <r>
    <x v="2"/>
    <n v="11"/>
    <x v="0"/>
    <x v="0"/>
    <n v="0.44"/>
    <n v="2062"/>
    <n v="907.28"/>
    <x v="5"/>
    <x v="17"/>
    <x v="3"/>
    <x v="14"/>
  </r>
  <r>
    <x v="0"/>
    <n v="10"/>
    <x v="2"/>
    <x v="0"/>
    <n v="0.13"/>
    <n v="2385"/>
    <n v="310.05"/>
    <x v="6"/>
    <x v="9"/>
    <x v="3"/>
    <x v="23"/>
  </r>
  <r>
    <x v="2"/>
    <n v="6"/>
    <x v="1"/>
    <x v="1"/>
    <n v="0.17"/>
    <n v="560"/>
    <n v="95.2"/>
    <x v="5"/>
    <x v="10"/>
    <x v="3"/>
    <x v="17"/>
  </r>
  <r>
    <x v="3"/>
    <n v="6"/>
    <x v="1"/>
    <x v="1"/>
    <n v="0.3"/>
    <n v="1654"/>
    <n v="496.2"/>
    <x v="3"/>
    <x v="18"/>
    <x v="3"/>
    <x v="49"/>
  </r>
  <r>
    <x v="1"/>
    <n v="5"/>
    <x v="5"/>
    <x v="1"/>
    <n v="0.27"/>
    <n v="1827"/>
    <n v="493.29"/>
    <x v="4"/>
    <x v="6"/>
    <x v="3"/>
    <x v="30"/>
  </r>
  <r>
    <x v="2"/>
    <n v="9"/>
    <x v="8"/>
    <x v="2"/>
    <n v="0.28999999999999998"/>
    <n v="1524"/>
    <n v="441.96"/>
    <x v="6"/>
    <x v="9"/>
    <x v="3"/>
    <x v="26"/>
  </r>
  <r>
    <x v="3"/>
    <n v="9"/>
    <x v="8"/>
    <x v="2"/>
    <n v="0.26"/>
    <n v="981"/>
    <n v="255.06"/>
    <x v="0"/>
    <x v="12"/>
    <x v="3"/>
    <x v="28"/>
  </r>
  <r>
    <x v="3"/>
    <n v="7"/>
    <x v="7"/>
    <x v="2"/>
    <n v="0.45"/>
    <n v="1856"/>
    <n v="835.2"/>
    <x v="2"/>
    <x v="4"/>
    <x v="3"/>
    <x v="26"/>
  </r>
  <r>
    <x v="1"/>
    <n v="4"/>
    <x v="3"/>
    <x v="1"/>
    <n v="0.44"/>
    <n v="1794"/>
    <n v="789.36"/>
    <x v="6"/>
    <x v="19"/>
    <x v="3"/>
    <x v="4"/>
  </r>
  <r>
    <x v="3"/>
    <n v="9"/>
    <x v="8"/>
    <x v="2"/>
    <n v="0.06"/>
    <n v="1374"/>
    <n v="82.44"/>
    <x v="2"/>
    <x v="2"/>
    <x v="3"/>
    <x v="32"/>
  </r>
  <r>
    <x v="0"/>
    <n v="9"/>
    <x v="8"/>
    <x v="2"/>
    <n v="0.45"/>
    <n v="2491"/>
    <n v="1120.95"/>
    <x v="4"/>
    <x v="7"/>
    <x v="3"/>
    <x v="17"/>
  </r>
  <r>
    <x v="3"/>
    <n v="12"/>
    <x v="4"/>
    <x v="0"/>
    <n v="0.06"/>
    <n v="1812"/>
    <n v="108.72"/>
    <x v="3"/>
    <x v="3"/>
    <x v="3"/>
    <x v="3"/>
  </r>
  <r>
    <x v="1"/>
    <n v="11"/>
    <x v="0"/>
    <x v="0"/>
    <n v="0.11000000000000001"/>
    <n v="714"/>
    <n v="78.540000000000006"/>
    <x v="0"/>
    <x v="12"/>
    <x v="3"/>
    <x v="18"/>
  </r>
  <r>
    <x v="0"/>
    <n v="11"/>
    <x v="0"/>
    <x v="0"/>
    <n v="0.08"/>
    <n v="1388"/>
    <n v="111.04"/>
    <x v="6"/>
    <x v="19"/>
    <x v="3"/>
    <x v="46"/>
  </r>
  <r>
    <x v="0"/>
    <n v="8"/>
    <x v="6"/>
    <x v="2"/>
    <n v="0.19"/>
    <n v="653"/>
    <n v="124.07"/>
    <x v="3"/>
    <x v="5"/>
    <x v="3"/>
    <x v="20"/>
  </r>
  <r>
    <x v="2"/>
    <n v="1"/>
    <x v="9"/>
    <x v="3"/>
    <n v="0.35000000000000003"/>
    <n v="2262"/>
    <n v="791.7"/>
    <x v="3"/>
    <x v="16"/>
    <x v="3"/>
    <x v="12"/>
  </r>
  <r>
    <x v="1"/>
    <n v="6"/>
    <x v="1"/>
    <x v="1"/>
    <n v="0.32"/>
    <n v="2234"/>
    <n v="714.88"/>
    <x v="1"/>
    <x v="1"/>
    <x v="3"/>
    <x v="15"/>
  </r>
  <r>
    <x v="2"/>
    <n v="3"/>
    <x v="10"/>
    <x v="3"/>
    <n v="0.38"/>
    <n v="2275"/>
    <n v="864.5"/>
    <x v="6"/>
    <x v="11"/>
    <x v="3"/>
    <x v="48"/>
  </r>
  <r>
    <x v="3"/>
    <n v="11"/>
    <x v="0"/>
    <x v="0"/>
    <n v="0.16"/>
    <n v="2036"/>
    <n v="325.76"/>
    <x v="6"/>
    <x v="9"/>
    <x v="3"/>
    <x v="27"/>
  </r>
  <r>
    <x v="0"/>
    <n v="8"/>
    <x v="6"/>
    <x v="2"/>
    <n v="0.26"/>
    <n v="916"/>
    <n v="238.16"/>
    <x v="6"/>
    <x v="9"/>
    <x v="3"/>
    <x v="42"/>
  </r>
  <r>
    <x v="3"/>
    <n v="10"/>
    <x v="2"/>
    <x v="0"/>
    <n v="0.05"/>
    <n v="2079"/>
    <n v="103.95"/>
    <x v="2"/>
    <x v="2"/>
    <x v="3"/>
    <x v="43"/>
  </r>
  <r>
    <x v="2"/>
    <n v="1"/>
    <x v="9"/>
    <x v="3"/>
    <n v="0.24"/>
    <n v="1906"/>
    <n v="457.44"/>
    <x v="3"/>
    <x v="3"/>
    <x v="3"/>
    <x v="41"/>
  </r>
  <r>
    <x v="2"/>
    <n v="1"/>
    <x v="9"/>
    <x v="3"/>
    <n v="0.44999999999999996"/>
    <n v="1629"/>
    <n v="733.05"/>
    <x v="3"/>
    <x v="16"/>
    <x v="3"/>
    <x v="0"/>
  </r>
  <r>
    <x v="2"/>
    <n v="3"/>
    <x v="10"/>
    <x v="3"/>
    <n v="0.42000000000000004"/>
    <n v="1738"/>
    <n v="729.96"/>
    <x v="3"/>
    <x v="3"/>
    <x v="3"/>
    <x v="25"/>
  </r>
  <r>
    <x v="3"/>
    <n v="12"/>
    <x v="4"/>
    <x v="0"/>
    <n v="0.14000000000000001"/>
    <n v="1481"/>
    <n v="207.34"/>
    <x v="1"/>
    <x v="14"/>
    <x v="3"/>
    <x v="5"/>
  </r>
  <r>
    <x v="2"/>
    <n v="11"/>
    <x v="0"/>
    <x v="0"/>
    <n v="0.17"/>
    <n v="979"/>
    <n v="166.43"/>
    <x v="2"/>
    <x v="2"/>
    <x v="3"/>
    <x v="3"/>
  </r>
  <r>
    <x v="0"/>
    <n v="9"/>
    <x v="8"/>
    <x v="2"/>
    <n v="0.24000000000000002"/>
    <n v="1477"/>
    <n v="354.48"/>
    <x v="2"/>
    <x v="2"/>
    <x v="3"/>
    <x v="12"/>
  </r>
  <r>
    <x v="3"/>
    <n v="6"/>
    <x v="1"/>
    <x v="1"/>
    <n v="0.35000000000000003"/>
    <n v="778"/>
    <n v="272.3"/>
    <x v="0"/>
    <x v="12"/>
    <x v="3"/>
    <x v="4"/>
  </r>
  <r>
    <x v="3"/>
    <n v="12"/>
    <x v="4"/>
    <x v="0"/>
    <n v="0.44999999999999996"/>
    <n v="977"/>
    <n v="439.65"/>
    <x v="2"/>
    <x v="21"/>
    <x v="3"/>
    <x v="22"/>
  </r>
  <r>
    <x v="0"/>
    <n v="8"/>
    <x v="6"/>
    <x v="2"/>
    <n v="0.44"/>
    <n v="681"/>
    <n v="299.64"/>
    <x v="1"/>
    <x v="1"/>
    <x v="3"/>
    <x v="11"/>
  </r>
  <r>
    <x v="2"/>
    <n v="1"/>
    <x v="9"/>
    <x v="3"/>
    <n v="0.10999999999999999"/>
    <n v="1272"/>
    <n v="139.91999999999999"/>
    <x v="3"/>
    <x v="18"/>
    <x v="3"/>
    <x v="29"/>
  </r>
  <r>
    <x v="3"/>
    <n v="6"/>
    <x v="1"/>
    <x v="1"/>
    <n v="0.06"/>
    <n v="1649"/>
    <n v="98.94"/>
    <x v="2"/>
    <x v="15"/>
    <x v="3"/>
    <x v="14"/>
  </r>
  <r>
    <x v="0"/>
    <n v="3"/>
    <x v="10"/>
    <x v="3"/>
    <n v="0.11"/>
    <n v="1144"/>
    <n v="125.84"/>
    <x v="5"/>
    <x v="10"/>
    <x v="3"/>
    <x v="47"/>
  </r>
  <r>
    <x v="0"/>
    <n v="11"/>
    <x v="0"/>
    <x v="0"/>
    <n v="0.19999999999999998"/>
    <n v="2141"/>
    <n v="428.2"/>
    <x v="5"/>
    <x v="17"/>
    <x v="3"/>
    <x v="8"/>
  </r>
  <r>
    <x v="2"/>
    <n v="11"/>
    <x v="0"/>
    <x v="0"/>
    <n v="0.44"/>
    <n v="1137"/>
    <n v="500.28"/>
    <x v="6"/>
    <x v="19"/>
    <x v="3"/>
    <x v="0"/>
  </r>
  <r>
    <x v="2"/>
    <n v="11"/>
    <x v="0"/>
    <x v="0"/>
    <n v="0.4"/>
    <n v="1823"/>
    <n v="729.2"/>
    <x v="2"/>
    <x v="21"/>
    <x v="3"/>
    <x v="16"/>
  </r>
  <r>
    <x v="1"/>
    <n v="11"/>
    <x v="0"/>
    <x v="0"/>
    <n v="0.3"/>
    <n v="988"/>
    <n v="296.39999999999998"/>
    <x v="2"/>
    <x v="2"/>
    <x v="3"/>
    <x v="29"/>
  </r>
  <r>
    <x v="1"/>
    <n v="4"/>
    <x v="3"/>
    <x v="1"/>
    <n v="0.1"/>
    <n v="1052"/>
    <n v="105.2"/>
    <x v="0"/>
    <x v="20"/>
    <x v="3"/>
    <x v="48"/>
  </r>
  <r>
    <x v="2"/>
    <n v="11"/>
    <x v="0"/>
    <x v="0"/>
    <n v="0.08"/>
    <n v="1768"/>
    <n v="141.44"/>
    <x v="2"/>
    <x v="15"/>
    <x v="3"/>
    <x v="6"/>
  </r>
  <r>
    <x v="2"/>
    <n v="3"/>
    <x v="10"/>
    <x v="3"/>
    <n v="0.36"/>
    <n v="1067"/>
    <n v="384.12"/>
    <x v="6"/>
    <x v="11"/>
    <x v="3"/>
    <x v="0"/>
  </r>
  <r>
    <x v="1"/>
    <n v="11"/>
    <x v="0"/>
    <x v="0"/>
    <n v="0.41000000000000003"/>
    <n v="580"/>
    <n v="237.8"/>
    <x v="4"/>
    <x v="22"/>
    <x v="3"/>
    <x v="38"/>
  </r>
  <r>
    <x v="2"/>
    <n v="1"/>
    <x v="9"/>
    <x v="3"/>
    <n v="0.26999999999999996"/>
    <n v="2314"/>
    <n v="624.78"/>
    <x v="6"/>
    <x v="19"/>
    <x v="3"/>
    <x v="41"/>
  </r>
  <r>
    <x v="1"/>
    <n v="5"/>
    <x v="5"/>
    <x v="1"/>
    <n v="0.41"/>
    <n v="2251"/>
    <n v="922.91"/>
    <x v="4"/>
    <x v="22"/>
    <x v="3"/>
    <x v="5"/>
  </r>
  <r>
    <x v="0"/>
    <n v="6"/>
    <x v="1"/>
    <x v="1"/>
    <n v="0.2"/>
    <n v="547"/>
    <n v="109.4"/>
    <x v="0"/>
    <x v="0"/>
    <x v="3"/>
    <x v="19"/>
  </r>
  <r>
    <x v="3"/>
    <n v="11"/>
    <x v="0"/>
    <x v="0"/>
    <n v="0.41"/>
    <n v="508"/>
    <n v="208.28"/>
    <x v="3"/>
    <x v="3"/>
    <x v="3"/>
    <x v="25"/>
  </r>
  <r>
    <x v="2"/>
    <n v="11"/>
    <x v="0"/>
    <x v="0"/>
    <n v="0.35"/>
    <n v="2114"/>
    <n v="739.9"/>
    <x v="3"/>
    <x v="5"/>
    <x v="3"/>
    <x v="38"/>
  </r>
  <r>
    <x v="2"/>
    <n v="11"/>
    <x v="0"/>
    <x v="0"/>
    <n v="0.15"/>
    <n v="1524"/>
    <n v="228.6"/>
    <x v="3"/>
    <x v="16"/>
    <x v="3"/>
    <x v="49"/>
  </r>
  <r>
    <x v="0"/>
    <n v="7"/>
    <x v="7"/>
    <x v="2"/>
    <n v="0.42"/>
    <n v="1903"/>
    <n v="799.26"/>
    <x v="4"/>
    <x v="7"/>
    <x v="3"/>
    <x v="38"/>
  </r>
  <r>
    <x v="1"/>
    <n v="11"/>
    <x v="0"/>
    <x v="0"/>
    <n v="0.14000000000000001"/>
    <n v="1808"/>
    <n v="253.12"/>
    <x v="2"/>
    <x v="4"/>
    <x v="3"/>
    <x v="12"/>
  </r>
  <r>
    <x v="0"/>
    <n v="9"/>
    <x v="8"/>
    <x v="2"/>
    <n v="0.27999999999999997"/>
    <n v="693"/>
    <n v="194.04"/>
    <x v="4"/>
    <x v="22"/>
    <x v="3"/>
    <x v="9"/>
  </r>
  <r>
    <x v="0"/>
    <n v="9"/>
    <x v="8"/>
    <x v="2"/>
    <n v="6.0000000000000005E-2"/>
    <n v="1615"/>
    <n v="96.9"/>
    <x v="6"/>
    <x v="13"/>
    <x v="3"/>
    <x v="13"/>
  </r>
  <r>
    <x v="3"/>
    <n v="6"/>
    <x v="1"/>
    <x v="1"/>
    <n v="0.16"/>
    <n v="2032"/>
    <n v="325.12"/>
    <x v="0"/>
    <x v="12"/>
    <x v="3"/>
    <x v="4"/>
  </r>
  <r>
    <x v="1"/>
    <n v="11"/>
    <x v="0"/>
    <x v="0"/>
    <n v="0.36"/>
    <n v="1474"/>
    <n v="530.64"/>
    <x v="6"/>
    <x v="9"/>
    <x v="3"/>
    <x v="47"/>
  </r>
  <r>
    <x v="1"/>
    <n v="9"/>
    <x v="8"/>
    <x v="2"/>
    <n v="4.9999999999999996E-2"/>
    <n v="2097"/>
    <n v="104.85"/>
    <x v="6"/>
    <x v="13"/>
    <x v="3"/>
    <x v="13"/>
  </r>
  <r>
    <x v="2"/>
    <n v="11"/>
    <x v="0"/>
    <x v="0"/>
    <n v="0.39"/>
    <n v="1211"/>
    <n v="472.29"/>
    <x v="5"/>
    <x v="17"/>
    <x v="3"/>
    <x v="16"/>
  </r>
  <r>
    <x v="2"/>
    <n v="11"/>
    <x v="0"/>
    <x v="0"/>
    <n v="0.31"/>
    <n v="775"/>
    <n v="240.25"/>
    <x v="0"/>
    <x v="12"/>
    <x v="3"/>
    <x v="3"/>
  </r>
  <r>
    <x v="0"/>
    <n v="7"/>
    <x v="7"/>
    <x v="2"/>
    <n v="0.39"/>
    <n v="1365"/>
    <n v="532.35"/>
    <x v="0"/>
    <x v="20"/>
    <x v="3"/>
    <x v="42"/>
  </r>
  <r>
    <x v="0"/>
    <n v="9"/>
    <x v="8"/>
    <x v="2"/>
    <n v="0.16"/>
    <n v="1405"/>
    <n v="224.8"/>
    <x v="0"/>
    <x v="0"/>
    <x v="3"/>
    <x v="25"/>
  </r>
  <r>
    <x v="2"/>
    <n v="11"/>
    <x v="0"/>
    <x v="0"/>
    <n v="0.45"/>
    <n v="693"/>
    <n v="311.85000000000002"/>
    <x v="2"/>
    <x v="15"/>
    <x v="3"/>
    <x v="5"/>
  </r>
  <r>
    <x v="3"/>
    <n v="7"/>
    <x v="7"/>
    <x v="2"/>
    <n v="6.9999999999999993E-2"/>
    <n v="1934"/>
    <n v="135.38"/>
    <x v="2"/>
    <x v="15"/>
    <x v="3"/>
    <x v="4"/>
  </r>
  <r>
    <x v="2"/>
    <n v="4"/>
    <x v="3"/>
    <x v="1"/>
    <n v="0.37"/>
    <n v="1500"/>
    <n v="555"/>
    <x v="3"/>
    <x v="5"/>
    <x v="3"/>
    <x v="6"/>
  </r>
  <r>
    <x v="0"/>
    <n v="9"/>
    <x v="8"/>
    <x v="2"/>
    <n v="0.39"/>
    <n v="783"/>
    <n v="305.37"/>
    <x v="3"/>
    <x v="3"/>
    <x v="3"/>
    <x v="31"/>
  </r>
  <r>
    <x v="3"/>
    <n v="3"/>
    <x v="10"/>
    <x v="3"/>
    <n v="0.32"/>
    <n v="2073"/>
    <n v="663.36"/>
    <x v="1"/>
    <x v="14"/>
    <x v="3"/>
    <x v="38"/>
  </r>
  <r>
    <x v="3"/>
    <n v="4"/>
    <x v="3"/>
    <x v="1"/>
    <n v="7.0000000000000007E-2"/>
    <n v="1191"/>
    <n v="83.37"/>
    <x v="2"/>
    <x v="15"/>
    <x v="3"/>
    <x v="48"/>
  </r>
  <r>
    <x v="2"/>
    <n v="5"/>
    <x v="5"/>
    <x v="1"/>
    <n v="0.25"/>
    <n v="2244"/>
    <n v="561"/>
    <x v="3"/>
    <x v="5"/>
    <x v="3"/>
    <x v="31"/>
  </r>
  <r>
    <x v="2"/>
    <n v="11"/>
    <x v="0"/>
    <x v="0"/>
    <n v="0.18"/>
    <n v="2451"/>
    <n v="441.18"/>
    <x v="1"/>
    <x v="14"/>
    <x v="3"/>
    <x v="26"/>
  </r>
  <r>
    <x v="3"/>
    <n v="11"/>
    <x v="0"/>
    <x v="0"/>
    <n v="0.34"/>
    <n v="2454"/>
    <n v="834.36"/>
    <x v="2"/>
    <x v="21"/>
    <x v="3"/>
    <x v="41"/>
  </r>
  <r>
    <x v="0"/>
    <n v="11"/>
    <x v="0"/>
    <x v="0"/>
    <n v="0.24"/>
    <n v="2072"/>
    <n v="497.28"/>
    <x v="3"/>
    <x v="5"/>
    <x v="3"/>
    <x v="44"/>
  </r>
  <r>
    <x v="3"/>
    <n v="12"/>
    <x v="4"/>
    <x v="0"/>
    <n v="0.2"/>
    <n v="2070"/>
    <n v="414"/>
    <x v="1"/>
    <x v="14"/>
    <x v="3"/>
    <x v="10"/>
  </r>
  <r>
    <x v="2"/>
    <n v="11"/>
    <x v="0"/>
    <x v="0"/>
    <n v="0.31"/>
    <n v="1159"/>
    <n v="359.29"/>
    <x v="5"/>
    <x v="17"/>
    <x v="3"/>
    <x v="1"/>
  </r>
  <r>
    <x v="1"/>
    <n v="11"/>
    <x v="0"/>
    <x v="0"/>
    <n v="0.19"/>
    <n v="1153"/>
    <n v="219.07"/>
    <x v="4"/>
    <x v="6"/>
    <x v="3"/>
    <x v="32"/>
  </r>
  <r>
    <x v="1"/>
    <n v="4"/>
    <x v="3"/>
    <x v="1"/>
    <n v="0.3"/>
    <n v="1918"/>
    <n v="575.4"/>
    <x v="4"/>
    <x v="7"/>
    <x v="3"/>
    <x v="48"/>
  </r>
  <r>
    <x v="0"/>
    <n v="7"/>
    <x v="7"/>
    <x v="2"/>
    <n v="0.27999999999999997"/>
    <n v="1298"/>
    <n v="363.44"/>
    <x v="4"/>
    <x v="22"/>
    <x v="3"/>
    <x v="12"/>
  </r>
  <r>
    <x v="3"/>
    <n v="12"/>
    <x v="4"/>
    <x v="0"/>
    <n v="0.13"/>
    <n v="985"/>
    <n v="128.05000000000001"/>
    <x v="5"/>
    <x v="10"/>
    <x v="3"/>
    <x v="32"/>
  </r>
  <r>
    <x v="1"/>
    <n v="4"/>
    <x v="3"/>
    <x v="1"/>
    <n v="0.25"/>
    <n v="971"/>
    <n v="242.75"/>
    <x v="1"/>
    <x v="14"/>
    <x v="3"/>
    <x v="8"/>
  </r>
  <r>
    <x v="3"/>
    <n v="12"/>
    <x v="4"/>
    <x v="0"/>
    <n v="0.17"/>
    <n v="781"/>
    <n v="132.77000000000001"/>
    <x v="2"/>
    <x v="21"/>
    <x v="3"/>
    <x v="21"/>
  </r>
  <r>
    <x v="1"/>
    <n v="8"/>
    <x v="6"/>
    <x v="2"/>
    <n v="0.26"/>
    <n v="1050"/>
    <n v="273"/>
    <x v="2"/>
    <x v="2"/>
    <x v="3"/>
    <x v="45"/>
  </r>
  <r>
    <x v="0"/>
    <n v="9"/>
    <x v="8"/>
    <x v="2"/>
    <n v="0.11"/>
    <n v="1494"/>
    <n v="164.34"/>
    <x v="3"/>
    <x v="5"/>
    <x v="3"/>
    <x v="2"/>
  </r>
  <r>
    <x v="0"/>
    <n v="9"/>
    <x v="8"/>
    <x v="2"/>
    <n v="0.16"/>
    <n v="1320"/>
    <n v="211.2"/>
    <x v="5"/>
    <x v="10"/>
    <x v="3"/>
    <x v="9"/>
  </r>
  <r>
    <x v="0"/>
    <n v="9"/>
    <x v="8"/>
    <x v="2"/>
    <n v="0.3"/>
    <n v="1791"/>
    <n v="537.29999999999995"/>
    <x v="2"/>
    <x v="2"/>
    <x v="3"/>
    <x v="14"/>
  </r>
  <r>
    <x v="3"/>
    <n v="12"/>
    <x v="4"/>
    <x v="0"/>
    <n v="0.15"/>
    <n v="1108"/>
    <n v="166.2"/>
    <x v="3"/>
    <x v="5"/>
    <x v="3"/>
    <x v="15"/>
  </r>
  <r>
    <x v="2"/>
    <n v="1"/>
    <x v="9"/>
    <x v="3"/>
    <n v="0.32"/>
    <n v="2054"/>
    <n v="657.28"/>
    <x v="0"/>
    <x v="20"/>
    <x v="3"/>
    <x v="4"/>
  </r>
  <r>
    <x v="2"/>
    <n v="1"/>
    <x v="9"/>
    <x v="3"/>
    <n v="0.35"/>
    <n v="1785"/>
    <n v="624.75"/>
    <x v="1"/>
    <x v="14"/>
    <x v="3"/>
    <x v="4"/>
  </r>
  <r>
    <x v="2"/>
    <n v="9"/>
    <x v="8"/>
    <x v="2"/>
    <n v="7.0000000000000007E-2"/>
    <n v="2103"/>
    <n v="147.21"/>
    <x v="1"/>
    <x v="14"/>
    <x v="3"/>
    <x v="33"/>
  </r>
  <r>
    <x v="3"/>
    <n v="12"/>
    <x v="4"/>
    <x v="0"/>
    <n v="0.31000000000000005"/>
    <n v="1699"/>
    <n v="526.69000000000005"/>
    <x v="2"/>
    <x v="4"/>
    <x v="3"/>
    <x v="15"/>
  </r>
  <r>
    <x v="0"/>
    <n v="9"/>
    <x v="8"/>
    <x v="2"/>
    <n v="0.19999999999999998"/>
    <n v="1576"/>
    <n v="315.2"/>
    <x v="1"/>
    <x v="14"/>
    <x v="3"/>
    <x v="9"/>
  </r>
  <r>
    <x v="2"/>
    <n v="4"/>
    <x v="3"/>
    <x v="1"/>
    <n v="0.11"/>
    <n v="1926"/>
    <n v="211.86"/>
    <x v="3"/>
    <x v="18"/>
    <x v="3"/>
    <x v="18"/>
  </r>
  <r>
    <x v="3"/>
    <n v="12"/>
    <x v="4"/>
    <x v="0"/>
    <n v="0.26"/>
    <n v="1804"/>
    <n v="469.04"/>
    <x v="6"/>
    <x v="13"/>
    <x v="3"/>
    <x v="15"/>
  </r>
  <r>
    <x v="3"/>
    <n v="3"/>
    <x v="10"/>
    <x v="3"/>
    <n v="0.22"/>
    <n v="1496"/>
    <n v="329.12"/>
    <x v="6"/>
    <x v="19"/>
    <x v="3"/>
    <x v="36"/>
  </r>
  <r>
    <x v="3"/>
    <n v="12"/>
    <x v="4"/>
    <x v="0"/>
    <n v="0.32"/>
    <n v="1066"/>
    <n v="341.12"/>
    <x v="3"/>
    <x v="3"/>
    <x v="3"/>
    <x v="17"/>
  </r>
  <r>
    <x v="3"/>
    <n v="1"/>
    <x v="9"/>
    <x v="3"/>
    <n v="0.36"/>
    <n v="2266"/>
    <n v="815.76"/>
    <x v="6"/>
    <x v="19"/>
    <x v="3"/>
    <x v="22"/>
  </r>
  <r>
    <x v="0"/>
    <n v="7"/>
    <x v="7"/>
    <x v="2"/>
    <n v="0.31"/>
    <n v="533"/>
    <n v="165.23"/>
    <x v="0"/>
    <x v="12"/>
    <x v="3"/>
    <x v="1"/>
  </r>
  <r>
    <x v="2"/>
    <n v="9"/>
    <x v="8"/>
    <x v="2"/>
    <n v="0.19999999999999998"/>
    <n v="2327"/>
    <n v="465.4"/>
    <x v="0"/>
    <x v="20"/>
    <x v="3"/>
    <x v="42"/>
  </r>
  <r>
    <x v="0"/>
    <n v="7"/>
    <x v="7"/>
    <x v="2"/>
    <n v="0.43"/>
    <n v="1257"/>
    <n v="540.51"/>
    <x v="5"/>
    <x v="8"/>
    <x v="3"/>
    <x v="24"/>
  </r>
  <r>
    <x v="3"/>
    <n v="11"/>
    <x v="0"/>
    <x v="0"/>
    <n v="0.44"/>
    <n v="2471"/>
    <n v="1087.24"/>
    <x v="3"/>
    <x v="18"/>
    <x v="3"/>
    <x v="27"/>
  </r>
  <r>
    <x v="2"/>
    <n v="9"/>
    <x v="8"/>
    <x v="2"/>
    <n v="0.41"/>
    <n v="799"/>
    <n v="327.58999999999997"/>
    <x v="2"/>
    <x v="15"/>
    <x v="3"/>
    <x v="15"/>
  </r>
  <r>
    <x v="0"/>
    <n v="9"/>
    <x v="8"/>
    <x v="2"/>
    <n v="0.18"/>
    <n v="898"/>
    <n v="161.63999999999999"/>
    <x v="2"/>
    <x v="4"/>
    <x v="3"/>
    <x v="35"/>
  </r>
  <r>
    <x v="2"/>
    <n v="6"/>
    <x v="1"/>
    <x v="1"/>
    <n v="0.06"/>
    <n v="1636"/>
    <n v="98.16"/>
    <x v="6"/>
    <x v="9"/>
    <x v="3"/>
    <x v="38"/>
  </r>
  <r>
    <x v="2"/>
    <n v="11"/>
    <x v="0"/>
    <x v="0"/>
    <n v="0.15000000000000002"/>
    <n v="2169"/>
    <n v="325.35000000000002"/>
    <x v="1"/>
    <x v="14"/>
    <x v="3"/>
    <x v="45"/>
  </r>
  <r>
    <x v="2"/>
    <n v="3"/>
    <x v="10"/>
    <x v="3"/>
    <n v="0.37"/>
    <n v="2191"/>
    <n v="810.67"/>
    <x v="4"/>
    <x v="7"/>
    <x v="3"/>
    <x v="41"/>
  </r>
  <r>
    <x v="3"/>
    <n v="8"/>
    <x v="6"/>
    <x v="2"/>
    <n v="0.33999999999999997"/>
    <n v="1903"/>
    <n v="647.02"/>
    <x v="3"/>
    <x v="16"/>
    <x v="3"/>
    <x v="20"/>
  </r>
  <r>
    <x v="1"/>
    <n v="6"/>
    <x v="1"/>
    <x v="1"/>
    <n v="0.44"/>
    <n v="1807"/>
    <n v="795.08"/>
    <x v="5"/>
    <x v="17"/>
    <x v="3"/>
    <x v="25"/>
  </r>
  <r>
    <x v="2"/>
    <n v="3"/>
    <x v="10"/>
    <x v="3"/>
    <n v="0.43000000000000005"/>
    <n v="2433"/>
    <n v="1046.19"/>
    <x v="1"/>
    <x v="1"/>
    <x v="3"/>
    <x v="34"/>
  </r>
  <r>
    <x v="3"/>
    <n v="8"/>
    <x v="6"/>
    <x v="2"/>
    <n v="0.09"/>
    <n v="535"/>
    <n v="48.15"/>
    <x v="5"/>
    <x v="10"/>
    <x v="3"/>
    <x v="4"/>
  </r>
  <r>
    <x v="0"/>
    <n v="9"/>
    <x v="8"/>
    <x v="2"/>
    <n v="0.16"/>
    <n v="1835"/>
    <n v="293.60000000000002"/>
    <x v="5"/>
    <x v="17"/>
    <x v="3"/>
    <x v="47"/>
  </r>
  <r>
    <x v="0"/>
    <n v="9"/>
    <x v="8"/>
    <x v="2"/>
    <n v="0.43"/>
    <n v="2081"/>
    <n v="894.83"/>
    <x v="0"/>
    <x v="0"/>
    <x v="3"/>
    <x v="39"/>
  </r>
  <r>
    <x v="1"/>
    <n v="3"/>
    <x v="10"/>
    <x v="3"/>
    <n v="0.45"/>
    <n v="1636"/>
    <n v="736.2"/>
    <x v="1"/>
    <x v="14"/>
    <x v="3"/>
    <x v="11"/>
  </r>
  <r>
    <x v="3"/>
    <n v="11"/>
    <x v="0"/>
    <x v="0"/>
    <n v="0.36000000000000004"/>
    <n v="2069"/>
    <n v="744.84"/>
    <x v="2"/>
    <x v="15"/>
    <x v="3"/>
    <x v="48"/>
  </r>
  <r>
    <x v="3"/>
    <n v="4"/>
    <x v="3"/>
    <x v="1"/>
    <n v="0.27"/>
    <n v="1562"/>
    <n v="421.74"/>
    <x v="1"/>
    <x v="1"/>
    <x v="3"/>
    <x v="21"/>
  </r>
  <r>
    <x v="1"/>
    <n v="6"/>
    <x v="1"/>
    <x v="1"/>
    <n v="0.29000000000000004"/>
    <n v="1726"/>
    <n v="500.54"/>
    <x v="1"/>
    <x v="14"/>
    <x v="3"/>
    <x v="21"/>
  </r>
  <r>
    <x v="3"/>
    <n v="7"/>
    <x v="7"/>
    <x v="2"/>
    <n v="0.44"/>
    <n v="1633"/>
    <n v="718.52"/>
    <x v="4"/>
    <x v="22"/>
    <x v="3"/>
    <x v="42"/>
  </r>
  <r>
    <x v="1"/>
    <n v="11"/>
    <x v="0"/>
    <x v="0"/>
    <n v="0.25"/>
    <n v="1415"/>
    <n v="353.75"/>
    <x v="6"/>
    <x v="11"/>
    <x v="3"/>
    <x v="7"/>
  </r>
  <r>
    <x v="0"/>
    <n v="9"/>
    <x v="8"/>
    <x v="2"/>
    <n v="0.28999999999999998"/>
    <n v="2126"/>
    <n v="616.54"/>
    <x v="5"/>
    <x v="10"/>
    <x v="3"/>
    <x v="33"/>
  </r>
  <r>
    <x v="2"/>
    <n v="3"/>
    <x v="10"/>
    <x v="3"/>
    <n v="0.2"/>
    <n v="730"/>
    <n v="146"/>
    <x v="3"/>
    <x v="16"/>
    <x v="3"/>
    <x v="27"/>
  </r>
  <r>
    <x v="0"/>
    <n v="11"/>
    <x v="0"/>
    <x v="0"/>
    <n v="0.36"/>
    <n v="1609"/>
    <n v="579.24"/>
    <x v="6"/>
    <x v="11"/>
    <x v="3"/>
    <x v="42"/>
  </r>
  <r>
    <x v="0"/>
    <n v="10"/>
    <x v="2"/>
    <x v="0"/>
    <n v="0.37"/>
    <n v="2229"/>
    <n v="824.73"/>
    <x v="5"/>
    <x v="10"/>
    <x v="3"/>
    <x v="35"/>
  </r>
  <r>
    <x v="3"/>
    <n v="2"/>
    <x v="11"/>
    <x v="3"/>
    <n v="0.39999999999999997"/>
    <n v="1637"/>
    <n v="654.79999999999995"/>
    <x v="6"/>
    <x v="13"/>
    <x v="3"/>
    <x v="28"/>
  </r>
  <r>
    <x v="0"/>
    <n v="7"/>
    <x v="7"/>
    <x v="2"/>
    <n v="0.06"/>
    <n v="780"/>
    <n v="46.8"/>
    <x v="0"/>
    <x v="0"/>
    <x v="3"/>
    <x v="17"/>
  </r>
  <r>
    <x v="3"/>
    <n v="8"/>
    <x v="6"/>
    <x v="2"/>
    <n v="0.25"/>
    <n v="1456"/>
    <n v="364"/>
    <x v="2"/>
    <x v="15"/>
    <x v="3"/>
    <x v="0"/>
  </r>
  <r>
    <x v="2"/>
    <n v="5"/>
    <x v="5"/>
    <x v="1"/>
    <n v="0.28000000000000003"/>
    <n v="1464"/>
    <n v="409.92"/>
    <x v="2"/>
    <x v="4"/>
    <x v="3"/>
    <x v="38"/>
  </r>
  <r>
    <x v="3"/>
    <n v="8"/>
    <x v="6"/>
    <x v="2"/>
    <n v="0.41000000000000003"/>
    <n v="1567"/>
    <n v="642.47"/>
    <x v="1"/>
    <x v="1"/>
    <x v="3"/>
    <x v="23"/>
  </r>
  <r>
    <x v="3"/>
    <n v="11"/>
    <x v="0"/>
    <x v="0"/>
    <n v="0.34"/>
    <n v="2083"/>
    <n v="708.22"/>
    <x v="5"/>
    <x v="17"/>
    <x v="3"/>
    <x v="44"/>
  </r>
  <r>
    <x v="2"/>
    <n v="3"/>
    <x v="10"/>
    <x v="3"/>
    <n v="0.41"/>
    <n v="2351"/>
    <n v="963.91"/>
    <x v="6"/>
    <x v="19"/>
    <x v="3"/>
    <x v="6"/>
  </r>
  <r>
    <x v="2"/>
    <n v="12"/>
    <x v="4"/>
    <x v="0"/>
    <n v="6.9999999999999993E-2"/>
    <n v="723"/>
    <n v="50.61"/>
    <x v="1"/>
    <x v="1"/>
    <x v="3"/>
    <x v="12"/>
  </r>
  <r>
    <x v="0"/>
    <n v="12"/>
    <x v="4"/>
    <x v="0"/>
    <n v="0.22"/>
    <n v="1431"/>
    <n v="314.82"/>
    <x v="5"/>
    <x v="10"/>
    <x v="3"/>
    <x v="6"/>
  </r>
  <r>
    <x v="0"/>
    <n v="12"/>
    <x v="4"/>
    <x v="0"/>
    <n v="0.12000000000000001"/>
    <n v="2065"/>
    <n v="247.8"/>
    <x v="2"/>
    <x v="21"/>
    <x v="3"/>
    <x v="20"/>
  </r>
  <r>
    <x v="0"/>
    <n v="7"/>
    <x v="7"/>
    <x v="2"/>
    <n v="0.27"/>
    <n v="2191"/>
    <n v="591.57000000000005"/>
    <x v="5"/>
    <x v="10"/>
    <x v="3"/>
    <x v="7"/>
  </r>
  <r>
    <x v="0"/>
    <n v="9"/>
    <x v="8"/>
    <x v="2"/>
    <n v="0.18"/>
    <n v="671"/>
    <n v="120.78"/>
    <x v="6"/>
    <x v="19"/>
    <x v="3"/>
    <x v="47"/>
  </r>
  <r>
    <x v="2"/>
    <n v="1"/>
    <x v="9"/>
    <x v="3"/>
    <n v="0.16"/>
    <n v="2126"/>
    <n v="340.16"/>
    <x v="6"/>
    <x v="13"/>
    <x v="3"/>
    <x v="36"/>
  </r>
  <r>
    <x v="1"/>
    <n v="10"/>
    <x v="2"/>
    <x v="0"/>
    <n v="0.43"/>
    <n v="548"/>
    <n v="235.64"/>
    <x v="2"/>
    <x v="21"/>
    <x v="3"/>
    <x v="24"/>
  </r>
  <r>
    <x v="0"/>
    <n v="9"/>
    <x v="8"/>
    <x v="2"/>
    <n v="0.11"/>
    <n v="1859"/>
    <n v="204.49"/>
    <x v="3"/>
    <x v="5"/>
    <x v="3"/>
    <x v="29"/>
  </r>
  <r>
    <x v="0"/>
    <n v="10"/>
    <x v="2"/>
    <x v="0"/>
    <n v="0.11"/>
    <n v="1905"/>
    <n v="209.55"/>
    <x v="4"/>
    <x v="6"/>
    <x v="3"/>
    <x v="38"/>
  </r>
  <r>
    <x v="0"/>
    <n v="3"/>
    <x v="10"/>
    <x v="3"/>
    <n v="0.35"/>
    <n v="2008"/>
    <n v="702.8"/>
    <x v="0"/>
    <x v="0"/>
    <x v="3"/>
    <x v="23"/>
  </r>
  <r>
    <x v="0"/>
    <n v="11"/>
    <x v="0"/>
    <x v="0"/>
    <n v="0.38"/>
    <n v="2053"/>
    <n v="780.14"/>
    <x v="5"/>
    <x v="8"/>
    <x v="3"/>
    <x v="45"/>
  </r>
  <r>
    <x v="0"/>
    <n v="11"/>
    <x v="0"/>
    <x v="0"/>
    <n v="0.35"/>
    <n v="1260"/>
    <n v="441"/>
    <x v="2"/>
    <x v="2"/>
    <x v="3"/>
    <x v="47"/>
  </r>
  <r>
    <x v="0"/>
    <n v="7"/>
    <x v="7"/>
    <x v="2"/>
    <n v="0.39"/>
    <n v="865"/>
    <n v="337.35"/>
    <x v="4"/>
    <x v="6"/>
    <x v="3"/>
    <x v="16"/>
  </r>
  <r>
    <x v="1"/>
    <n v="12"/>
    <x v="4"/>
    <x v="0"/>
    <n v="0.26"/>
    <n v="2266"/>
    <n v="589.16"/>
    <x v="6"/>
    <x v="13"/>
    <x v="3"/>
    <x v="45"/>
  </r>
  <r>
    <x v="3"/>
    <n v="4"/>
    <x v="3"/>
    <x v="1"/>
    <n v="0.26"/>
    <n v="1142"/>
    <n v="296.92"/>
    <x v="5"/>
    <x v="17"/>
    <x v="3"/>
    <x v="43"/>
  </r>
  <r>
    <x v="2"/>
    <n v="12"/>
    <x v="4"/>
    <x v="0"/>
    <n v="0.43000000000000005"/>
    <n v="862"/>
    <n v="370.66"/>
    <x v="3"/>
    <x v="16"/>
    <x v="3"/>
    <x v="18"/>
  </r>
  <r>
    <x v="3"/>
    <n v="10"/>
    <x v="2"/>
    <x v="0"/>
    <n v="0.05"/>
    <n v="625"/>
    <n v="31.25"/>
    <x v="6"/>
    <x v="13"/>
    <x v="3"/>
    <x v="30"/>
  </r>
  <r>
    <x v="3"/>
    <n v="9"/>
    <x v="8"/>
    <x v="2"/>
    <n v="0.13999999999999999"/>
    <n v="1494"/>
    <n v="209.16"/>
    <x v="2"/>
    <x v="15"/>
    <x v="3"/>
    <x v="44"/>
  </r>
  <r>
    <x v="3"/>
    <n v="6"/>
    <x v="1"/>
    <x v="1"/>
    <n v="0.14000000000000001"/>
    <n v="1597"/>
    <n v="223.58"/>
    <x v="6"/>
    <x v="9"/>
    <x v="3"/>
    <x v="13"/>
  </r>
  <r>
    <x v="3"/>
    <n v="1"/>
    <x v="9"/>
    <x v="3"/>
    <n v="0.23"/>
    <n v="710"/>
    <n v="163.30000000000001"/>
    <x v="6"/>
    <x v="11"/>
    <x v="3"/>
    <x v="8"/>
  </r>
  <r>
    <x v="0"/>
    <n v="10"/>
    <x v="2"/>
    <x v="0"/>
    <n v="0.1"/>
    <n v="1189"/>
    <n v="118.9"/>
    <x v="1"/>
    <x v="14"/>
    <x v="3"/>
    <x v="25"/>
  </r>
  <r>
    <x v="3"/>
    <n v="4"/>
    <x v="3"/>
    <x v="1"/>
    <n v="0.17"/>
    <n v="2362"/>
    <n v="401.54"/>
    <x v="5"/>
    <x v="8"/>
    <x v="3"/>
    <x v="39"/>
  </r>
  <r>
    <x v="3"/>
    <n v="12"/>
    <x v="4"/>
    <x v="0"/>
    <n v="7.0000000000000007E-2"/>
    <n v="732"/>
    <n v="51.24"/>
    <x v="3"/>
    <x v="3"/>
    <x v="3"/>
    <x v="9"/>
  </r>
  <r>
    <x v="1"/>
    <n v="10"/>
    <x v="2"/>
    <x v="0"/>
    <n v="0.23"/>
    <n v="1080"/>
    <n v="248.4"/>
    <x v="5"/>
    <x v="8"/>
    <x v="3"/>
    <x v="38"/>
  </r>
  <r>
    <x v="3"/>
    <n v="9"/>
    <x v="8"/>
    <x v="2"/>
    <n v="0.35000000000000003"/>
    <n v="2351"/>
    <n v="822.85"/>
    <x v="0"/>
    <x v="0"/>
    <x v="3"/>
    <x v="3"/>
  </r>
  <r>
    <x v="2"/>
    <n v="4"/>
    <x v="3"/>
    <x v="1"/>
    <n v="0.42"/>
    <n v="1792"/>
    <n v="752.64"/>
    <x v="2"/>
    <x v="21"/>
    <x v="3"/>
    <x v="38"/>
  </r>
  <r>
    <x v="0"/>
    <n v="7"/>
    <x v="7"/>
    <x v="2"/>
    <n v="0.18"/>
    <n v="1086"/>
    <n v="195.48"/>
    <x v="1"/>
    <x v="1"/>
    <x v="3"/>
    <x v="19"/>
  </r>
  <r>
    <x v="3"/>
    <n v="11"/>
    <x v="0"/>
    <x v="0"/>
    <n v="0.08"/>
    <n v="825"/>
    <n v="66"/>
    <x v="1"/>
    <x v="14"/>
    <x v="3"/>
    <x v="25"/>
  </r>
  <r>
    <x v="1"/>
    <n v="12"/>
    <x v="4"/>
    <x v="0"/>
    <n v="0.19"/>
    <n v="609"/>
    <n v="115.71"/>
    <x v="6"/>
    <x v="19"/>
    <x v="3"/>
    <x v="24"/>
  </r>
  <r>
    <x v="0"/>
    <n v="5"/>
    <x v="5"/>
    <x v="1"/>
    <n v="0.26"/>
    <n v="1491"/>
    <n v="387.66"/>
    <x v="1"/>
    <x v="1"/>
    <x v="3"/>
    <x v="46"/>
  </r>
  <r>
    <x v="2"/>
    <n v="6"/>
    <x v="1"/>
    <x v="1"/>
    <n v="0.1"/>
    <n v="1885"/>
    <n v="188.5"/>
    <x v="4"/>
    <x v="7"/>
    <x v="3"/>
    <x v="21"/>
  </r>
  <r>
    <x v="0"/>
    <n v="9"/>
    <x v="8"/>
    <x v="2"/>
    <n v="0.44"/>
    <n v="1126"/>
    <n v="495.44"/>
    <x v="5"/>
    <x v="10"/>
    <x v="3"/>
    <x v="43"/>
  </r>
  <r>
    <x v="2"/>
    <n v="12"/>
    <x v="4"/>
    <x v="0"/>
    <n v="0.21"/>
    <n v="1676"/>
    <n v="351.96"/>
    <x v="2"/>
    <x v="15"/>
    <x v="3"/>
    <x v="29"/>
  </r>
  <r>
    <x v="3"/>
    <n v="2"/>
    <x v="11"/>
    <x v="3"/>
    <n v="0.43"/>
    <n v="2160"/>
    <n v="928.8"/>
    <x v="1"/>
    <x v="1"/>
    <x v="3"/>
    <x v="23"/>
  </r>
  <r>
    <x v="1"/>
    <n v="12"/>
    <x v="4"/>
    <x v="0"/>
    <n v="0.37999999999999995"/>
    <n v="868"/>
    <n v="329.84"/>
    <x v="4"/>
    <x v="7"/>
    <x v="3"/>
    <x v="15"/>
  </r>
  <r>
    <x v="3"/>
    <n v="11"/>
    <x v="0"/>
    <x v="0"/>
    <n v="0.1"/>
    <n v="2013"/>
    <n v="201.3"/>
    <x v="6"/>
    <x v="9"/>
    <x v="3"/>
    <x v="20"/>
  </r>
  <r>
    <x v="3"/>
    <n v="5"/>
    <x v="5"/>
    <x v="1"/>
    <n v="0.34"/>
    <n v="2097"/>
    <n v="712.98"/>
    <x v="6"/>
    <x v="19"/>
    <x v="3"/>
    <x v="36"/>
  </r>
  <r>
    <x v="0"/>
    <n v="9"/>
    <x v="8"/>
    <x v="2"/>
    <n v="0.12000000000000001"/>
    <n v="2070"/>
    <n v="248.4"/>
    <x v="5"/>
    <x v="8"/>
    <x v="3"/>
    <x v="11"/>
  </r>
  <r>
    <x v="2"/>
    <n v="10"/>
    <x v="2"/>
    <x v="0"/>
    <n v="0.13"/>
    <n v="540"/>
    <n v="70.2"/>
    <x v="2"/>
    <x v="2"/>
    <x v="3"/>
    <x v="23"/>
  </r>
  <r>
    <x v="3"/>
    <n v="3"/>
    <x v="10"/>
    <x v="3"/>
    <n v="0.2"/>
    <n v="1235"/>
    <n v="247"/>
    <x v="0"/>
    <x v="20"/>
    <x v="3"/>
    <x v="44"/>
  </r>
  <r>
    <x v="0"/>
    <n v="5"/>
    <x v="5"/>
    <x v="1"/>
    <n v="4.9999999999999996E-2"/>
    <n v="1956"/>
    <n v="97.8"/>
    <x v="0"/>
    <x v="12"/>
    <x v="3"/>
    <x v="24"/>
  </r>
  <r>
    <x v="1"/>
    <n v="7"/>
    <x v="7"/>
    <x v="2"/>
    <n v="0.22"/>
    <n v="1923"/>
    <n v="423.06"/>
    <x v="2"/>
    <x v="4"/>
    <x v="3"/>
    <x v="37"/>
  </r>
  <r>
    <x v="3"/>
    <n v="12"/>
    <x v="4"/>
    <x v="0"/>
    <n v="0.31"/>
    <n v="1004"/>
    <n v="311.24"/>
    <x v="5"/>
    <x v="17"/>
    <x v="3"/>
    <x v="48"/>
  </r>
  <r>
    <x v="3"/>
    <n v="5"/>
    <x v="5"/>
    <x v="1"/>
    <n v="0.13"/>
    <n v="2153"/>
    <n v="279.89"/>
    <x v="1"/>
    <x v="1"/>
    <x v="3"/>
    <x v="8"/>
  </r>
  <r>
    <x v="0"/>
    <n v="5"/>
    <x v="5"/>
    <x v="1"/>
    <n v="0.25"/>
    <n v="1918"/>
    <n v="479.5"/>
    <x v="6"/>
    <x v="11"/>
    <x v="3"/>
    <x v="14"/>
  </r>
  <r>
    <x v="1"/>
    <n v="11"/>
    <x v="0"/>
    <x v="0"/>
    <n v="0.15"/>
    <n v="1618"/>
    <n v="242.7"/>
    <x v="3"/>
    <x v="16"/>
    <x v="3"/>
    <x v="48"/>
  </r>
  <r>
    <x v="2"/>
    <n v="9"/>
    <x v="8"/>
    <x v="2"/>
    <n v="0.14000000000000001"/>
    <n v="1260"/>
    <n v="176.4"/>
    <x v="0"/>
    <x v="20"/>
    <x v="3"/>
    <x v="35"/>
  </r>
  <r>
    <x v="3"/>
    <n v="3"/>
    <x v="10"/>
    <x v="3"/>
    <n v="0.32"/>
    <n v="841"/>
    <n v="269.12"/>
    <x v="4"/>
    <x v="22"/>
    <x v="3"/>
    <x v="15"/>
  </r>
  <r>
    <x v="0"/>
    <n v="11"/>
    <x v="0"/>
    <x v="0"/>
    <n v="0.06"/>
    <n v="1988"/>
    <n v="119.28"/>
    <x v="2"/>
    <x v="2"/>
    <x v="3"/>
    <x v="9"/>
  </r>
  <r>
    <x v="1"/>
    <n v="4"/>
    <x v="3"/>
    <x v="1"/>
    <n v="0.28999999999999998"/>
    <n v="1449"/>
    <n v="420.21"/>
    <x v="5"/>
    <x v="10"/>
    <x v="3"/>
    <x v="9"/>
  </r>
  <r>
    <x v="3"/>
    <n v="6"/>
    <x v="1"/>
    <x v="1"/>
    <n v="0.08"/>
    <n v="1130"/>
    <n v="90.4"/>
    <x v="6"/>
    <x v="9"/>
    <x v="3"/>
    <x v="46"/>
  </r>
  <r>
    <x v="2"/>
    <n v="1"/>
    <x v="9"/>
    <x v="3"/>
    <n v="0.44"/>
    <n v="864"/>
    <n v="380.16"/>
    <x v="4"/>
    <x v="22"/>
    <x v="3"/>
    <x v="3"/>
  </r>
  <r>
    <x v="0"/>
    <n v="10"/>
    <x v="2"/>
    <x v="0"/>
    <n v="0.32"/>
    <n v="2364"/>
    <n v="756.48"/>
    <x v="6"/>
    <x v="13"/>
    <x v="3"/>
    <x v="12"/>
  </r>
  <r>
    <x v="2"/>
    <n v="6"/>
    <x v="1"/>
    <x v="1"/>
    <n v="0.43"/>
    <n v="1512"/>
    <n v="650.16"/>
    <x v="2"/>
    <x v="4"/>
    <x v="3"/>
    <x v="39"/>
  </r>
  <r>
    <x v="0"/>
    <n v="12"/>
    <x v="4"/>
    <x v="0"/>
    <n v="0.15000000000000002"/>
    <n v="2154"/>
    <n v="323.10000000000002"/>
    <x v="5"/>
    <x v="8"/>
    <x v="3"/>
    <x v="43"/>
  </r>
  <r>
    <x v="1"/>
    <n v="4"/>
    <x v="3"/>
    <x v="1"/>
    <n v="0.26"/>
    <n v="2209"/>
    <n v="574.34"/>
    <x v="6"/>
    <x v="9"/>
    <x v="3"/>
    <x v="48"/>
  </r>
  <r>
    <x v="2"/>
    <n v="12"/>
    <x v="4"/>
    <x v="0"/>
    <n v="0.08"/>
    <n v="1535"/>
    <n v="122.8"/>
    <x v="1"/>
    <x v="1"/>
    <x v="3"/>
    <x v="41"/>
  </r>
  <r>
    <x v="3"/>
    <n v="12"/>
    <x v="4"/>
    <x v="0"/>
    <n v="0.25"/>
    <n v="635"/>
    <n v="158.75"/>
    <x v="5"/>
    <x v="17"/>
    <x v="3"/>
    <x v="43"/>
  </r>
  <r>
    <x v="0"/>
    <n v="11"/>
    <x v="0"/>
    <x v="0"/>
    <n v="0.35000000000000003"/>
    <n v="753"/>
    <n v="263.55"/>
    <x v="3"/>
    <x v="16"/>
    <x v="3"/>
    <x v="40"/>
  </r>
  <r>
    <x v="1"/>
    <n v="12"/>
    <x v="4"/>
    <x v="0"/>
    <n v="0.31"/>
    <n v="785"/>
    <n v="243.35"/>
    <x v="5"/>
    <x v="10"/>
    <x v="3"/>
    <x v="28"/>
  </r>
  <r>
    <x v="0"/>
    <n v="7"/>
    <x v="7"/>
    <x v="2"/>
    <n v="0.12"/>
    <n v="2295"/>
    <n v="275.39999999999998"/>
    <x v="3"/>
    <x v="5"/>
    <x v="3"/>
    <x v="3"/>
  </r>
  <r>
    <x v="0"/>
    <n v="9"/>
    <x v="8"/>
    <x v="2"/>
    <n v="0.08"/>
    <n v="2470"/>
    <n v="197.6"/>
    <x v="4"/>
    <x v="7"/>
    <x v="3"/>
    <x v="48"/>
  </r>
  <r>
    <x v="2"/>
    <n v="2"/>
    <x v="11"/>
    <x v="3"/>
    <n v="0.24000000000000002"/>
    <n v="527"/>
    <n v="126.48"/>
    <x v="5"/>
    <x v="10"/>
    <x v="3"/>
    <x v="13"/>
  </r>
  <r>
    <x v="1"/>
    <n v="12"/>
    <x v="4"/>
    <x v="0"/>
    <n v="0.16"/>
    <n v="1238"/>
    <n v="198.08"/>
    <x v="4"/>
    <x v="7"/>
    <x v="3"/>
    <x v="3"/>
  </r>
  <r>
    <x v="3"/>
    <n v="6"/>
    <x v="1"/>
    <x v="1"/>
    <n v="0.1"/>
    <n v="1343"/>
    <n v="134.30000000000001"/>
    <x v="6"/>
    <x v="19"/>
    <x v="3"/>
    <x v="14"/>
  </r>
  <r>
    <x v="3"/>
    <n v="11"/>
    <x v="0"/>
    <x v="0"/>
    <n v="0.42"/>
    <n v="1183"/>
    <n v="496.86"/>
    <x v="2"/>
    <x v="15"/>
    <x v="3"/>
    <x v="41"/>
  </r>
  <r>
    <x v="1"/>
    <n v="11"/>
    <x v="0"/>
    <x v="0"/>
    <n v="0.36"/>
    <n v="1024"/>
    <n v="368.64"/>
    <x v="5"/>
    <x v="8"/>
    <x v="3"/>
    <x v="40"/>
  </r>
  <r>
    <x v="1"/>
    <n v="11"/>
    <x v="0"/>
    <x v="0"/>
    <n v="0.38"/>
    <n v="1554"/>
    <n v="590.52"/>
    <x v="1"/>
    <x v="1"/>
    <x v="3"/>
    <x v="10"/>
  </r>
  <r>
    <x v="3"/>
    <n v="4"/>
    <x v="3"/>
    <x v="1"/>
    <n v="0.08"/>
    <n v="1952"/>
    <n v="156.16"/>
    <x v="3"/>
    <x v="3"/>
    <x v="3"/>
    <x v="8"/>
  </r>
  <r>
    <x v="3"/>
    <n v="3"/>
    <x v="10"/>
    <x v="3"/>
    <n v="0.10999999999999999"/>
    <n v="1724"/>
    <n v="189.64"/>
    <x v="4"/>
    <x v="6"/>
    <x v="3"/>
    <x v="49"/>
  </r>
  <r>
    <x v="0"/>
    <n v="8"/>
    <x v="6"/>
    <x v="2"/>
    <n v="0.26"/>
    <n v="1937"/>
    <n v="503.62"/>
    <x v="2"/>
    <x v="15"/>
    <x v="3"/>
    <x v="46"/>
  </r>
  <r>
    <x v="1"/>
    <n v="12"/>
    <x v="4"/>
    <x v="0"/>
    <n v="0.35"/>
    <n v="1394"/>
    <n v="487.9"/>
    <x v="5"/>
    <x v="10"/>
    <x v="3"/>
    <x v="14"/>
  </r>
  <r>
    <x v="0"/>
    <n v="8"/>
    <x v="6"/>
    <x v="2"/>
    <n v="0.06"/>
    <n v="1851"/>
    <n v="111.06"/>
    <x v="3"/>
    <x v="5"/>
    <x v="3"/>
    <x v="1"/>
  </r>
  <r>
    <x v="0"/>
    <n v="7"/>
    <x v="7"/>
    <x v="2"/>
    <n v="0.2"/>
    <n v="1017"/>
    <n v="203.4"/>
    <x v="2"/>
    <x v="15"/>
    <x v="3"/>
    <x v="25"/>
  </r>
  <r>
    <x v="1"/>
    <n v="10"/>
    <x v="2"/>
    <x v="0"/>
    <n v="0.13"/>
    <n v="1684"/>
    <n v="218.92"/>
    <x v="2"/>
    <x v="4"/>
    <x v="3"/>
    <x v="34"/>
  </r>
  <r>
    <x v="0"/>
    <n v="10"/>
    <x v="2"/>
    <x v="0"/>
    <n v="6.0000000000000005E-2"/>
    <n v="1559"/>
    <n v="93.54"/>
    <x v="0"/>
    <x v="20"/>
    <x v="3"/>
    <x v="49"/>
  </r>
  <r>
    <x v="0"/>
    <n v="3"/>
    <x v="10"/>
    <x v="3"/>
    <n v="0.43"/>
    <n v="2029"/>
    <n v="872.47"/>
    <x v="5"/>
    <x v="17"/>
    <x v="3"/>
    <x v="36"/>
  </r>
  <r>
    <x v="2"/>
    <n v="5"/>
    <x v="5"/>
    <x v="1"/>
    <n v="0.19"/>
    <n v="2090"/>
    <n v="397.1"/>
    <x v="6"/>
    <x v="19"/>
    <x v="3"/>
    <x v="43"/>
  </r>
  <r>
    <x v="3"/>
    <n v="3"/>
    <x v="10"/>
    <x v="3"/>
    <n v="0.27"/>
    <n v="827"/>
    <n v="223.29"/>
    <x v="3"/>
    <x v="3"/>
    <x v="3"/>
    <x v="38"/>
  </r>
  <r>
    <x v="1"/>
    <n v="11"/>
    <x v="0"/>
    <x v="0"/>
    <n v="0.25"/>
    <n v="1494"/>
    <n v="373.5"/>
    <x v="6"/>
    <x v="19"/>
    <x v="3"/>
    <x v="46"/>
  </r>
  <r>
    <x v="0"/>
    <n v="9"/>
    <x v="8"/>
    <x v="2"/>
    <n v="0.22"/>
    <n v="1639"/>
    <n v="360.58"/>
    <x v="5"/>
    <x v="17"/>
    <x v="3"/>
    <x v="3"/>
  </r>
  <r>
    <x v="0"/>
    <n v="5"/>
    <x v="5"/>
    <x v="1"/>
    <n v="0.32"/>
    <n v="1036"/>
    <n v="331.52"/>
    <x v="1"/>
    <x v="14"/>
    <x v="3"/>
    <x v="9"/>
  </r>
  <r>
    <x v="2"/>
    <n v="11"/>
    <x v="0"/>
    <x v="0"/>
    <n v="0.44"/>
    <n v="722"/>
    <n v="317.68"/>
    <x v="5"/>
    <x v="10"/>
    <x v="3"/>
    <x v="2"/>
  </r>
  <r>
    <x v="2"/>
    <n v="11"/>
    <x v="0"/>
    <x v="0"/>
    <n v="4.9999999999999996E-2"/>
    <n v="1321"/>
    <n v="66.05"/>
    <x v="3"/>
    <x v="3"/>
    <x v="3"/>
    <x v="13"/>
  </r>
  <r>
    <x v="1"/>
    <n v="6"/>
    <x v="1"/>
    <x v="1"/>
    <n v="0.06"/>
    <n v="1229"/>
    <n v="73.739999999999995"/>
    <x v="3"/>
    <x v="3"/>
    <x v="3"/>
    <x v="18"/>
  </r>
  <r>
    <x v="0"/>
    <n v="11"/>
    <x v="0"/>
    <x v="0"/>
    <n v="0.13999999999999999"/>
    <n v="541"/>
    <n v="75.739999999999995"/>
    <x v="1"/>
    <x v="1"/>
    <x v="3"/>
    <x v="2"/>
  </r>
  <r>
    <x v="2"/>
    <n v="4"/>
    <x v="3"/>
    <x v="1"/>
    <n v="0.06"/>
    <n v="1028"/>
    <n v="61.68"/>
    <x v="3"/>
    <x v="5"/>
    <x v="3"/>
    <x v="10"/>
  </r>
  <r>
    <x v="0"/>
    <n v="3"/>
    <x v="10"/>
    <x v="3"/>
    <n v="0.41"/>
    <n v="1800"/>
    <n v="738"/>
    <x v="3"/>
    <x v="16"/>
    <x v="3"/>
    <x v="19"/>
  </r>
  <r>
    <x v="2"/>
    <n v="10"/>
    <x v="2"/>
    <x v="0"/>
    <n v="0.44"/>
    <n v="2282"/>
    <n v="1004.08"/>
    <x v="4"/>
    <x v="6"/>
    <x v="3"/>
    <x v="28"/>
  </r>
  <r>
    <x v="2"/>
    <n v="12"/>
    <x v="4"/>
    <x v="0"/>
    <n v="0.28999999999999998"/>
    <n v="891"/>
    <n v="258.39"/>
    <x v="1"/>
    <x v="14"/>
    <x v="3"/>
    <x v="22"/>
  </r>
  <r>
    <x v="3"/>
    <n v="11"/>
    <x v="0"/>
    <x v="0"/>
    <n v="0.42000000000000004"/>
    <n v="1974"/>
    <n v="829.08"/>
    <x v="2"/>
    <x v="4"/>
    <x v="3"/>
    <x v="32"/>
  </r>
  <r>
    <x v="1"/>
    <n v="6"/>
    <x v="1"/>
    <x v="1"/>
    <n v="0.12"/>
    <n v="1986"/>
    <n v="238.32"/>
    <x v="2"/>
    <x v="21"/>
    <x v="3"/>
    <x v="24"/>
  </r>
  <r>
    <x v="1"/>
    <n v="4"/>
    <x v="3"/>
    <x v="1"/>
    <n v="0.18"/>
    <n v="2443"/>
    <n v="439.74"/>
    <x v="6"/>
    <x v="9"/>
    <x v="3"/>
    <x v="31"/>
  </r>
  <r>
    <x v="3"/>
    <n v="9"/>
    <x v="8"/>
    <x v="2"/>
    <n v="0.38"/>
    <n v="1608"/>
    <n v="611.04"/>
    <x v="5"/>
    <x v="8"/>
    <x v="3"/>
    <x v="24"/>
  </r>
  <r>
    <x v="2"/>
    <n v="6"/>
    <x v="1"/>
    <x v="1"/>
    <n v="0.11"/>
    <n v="717"/>
    <n v="78.87"/>
    <x v="6"/>
    <x v="13"/>
    <x v="3"/>
    <x v="17"/>
  </r>
  <r>
    <x v="1"/>
    <n v="7"/>
    <x v="7"/>
    <x v="2"/>
    <n v="4.9999999999999996E-2"/>
    <n v="1527"/>
    <n v="76.349999999999994"/>
    <x v="6"/>
    <x v="9"/>
    <x v="3"/>
    <x v="37"/>
  </r>
  <r>
    <x v="2"/>
    <n v="5"/>
    <x v="5"/>
    <x v="1"/>
    <n v="0.1"/>
    <n v="1980"/>
    <n v="198"/>
    <x v="0"/>
    <x v="0"/>
    <x v="3"/>
    <x v="43"/>
  </r>
  <r>
    <x v="2"/>
    <n v="12"/>
    <x v="4"/>
    <x v="0"/>
    <n v="0.25"/>
    <n v="1197"/>
    <n v="299.25"/>
    <x v="3"/>
    <x v="3"/>
    <x v="3"/>
    <x v="41"/>
  </r>
  <r>
    <x v="3"/>
    <n v="2"/>
    <x v="11"/>
    <x v="3"/>
    <n v="0.28000000000000003"/>
    <n v="2461"/>
    <n v="689.08"/>
    <x v="2"/>
    <x v="2"/>
    <x v="3"/>
    <x v="11"/>
  </r>
  <r>
    <x v="3"/>
    <n v="11"/>
    <x v="0"/>
    <x v="0"/>
    <n v="0.13999999999999999"/>
    <n v="866"/>
    <n v="121.24"/>
    <x v="4"/>
    <x v="22"/>
    <x v="3"/>
    <x v="44"/>
  </r>
  <r>
    <x v="0"/>
    <n v="7"/>
    <x v="7"/>
    <x v="2"/>
    <n v="0.1"/>
    <n v="600"/>
    <n v="60"/>
    <x v="5"/>
    <x v="8"/>
    <x v="3"/>
    <x v="36"/>
  </r>
  <r>
    <x v="0"/>
    <n v="11"/>
    <x v="0"/>
    <x v="0"/>
    <n v="0.18"/>
    <n v="1026"/>
    <n v="184.68"/>
    <x v="0"/>
    <x v="12"/>
    <x v="3"/>
    <x v="41"/>
  </r>
  <r>
    <x v="3"/>
    <n v="8"/>
    <x v="6"/>
    <x v="2"/>
    <n v="0.45"/>
    <n v="1360"/>
    <n v="612"/>
    <x v="5"/>
    <x v="10"/>
    <x v="3"/>
    <x v="13"/>
  </r>
  <r>
    <x v="2"/>
    <n v="3"/>
    <x v="10"/>
    <x v="3"/>
    <n v="0.4"/>
    <n v="1620"/>
    <n v="648"/>
    <x v="3"/>
    <x v="3"/>
    <x v="3"/>
    <x v="47"/>
  </r>
  <r>
    <x v="2"/>
    <n v="3"/>
    <x v="10"/>
    <x v="3"/>
    <n v="0.38"/>
    <n v="1228"/>
    <n v="466.64"/>
    <x v="1"/>
    <x v="14"/>
    <x v="3"/>
    <x v="25"/>
  </r>
  <r>
    <x v="3"/>
    <n v="5"/>
    <x v="5"/>
    <x v="1"/>
    <n v="0.39"/>
    <n v="1965"/>
    <n v="766.35"/>
    <x v="4"/>
    <x v="7"/>
    <x v="3"/>
    <x v="22"/>
  </r>
  <r>
    <x v="1"/>
    <n v="2"/>
    <x v="11"/>
    <x v="3"/>
    <n v="0.24"/>
    <n v="636"/>
    <n v="152.63999999999999"/>
    <x v="5"/>
    <x v="17"/>
    <x v="3"/>
    <x v="2"/>
  </r>
  <r>
    <x v="3"/>
    <n v="5"/>
    <x v="5"/>
    <x v="1"/>
    <n v="0.33"/>
    <n v="1196"/>
    <n v="394.68"/>
    <x v="6"/>
    <x v="13"/>
    <x v="3"/>
    <x v="6"/>
  </r>
  <r>
    <x v="0"/>
    <n v="5"/>
    <x v="5"/>
    <x v="1"/>
    <n v="0.24000000000000002"/>
    <n v="589"/>
    <n v="141.36000000000001"/>
    <x v="3"/>
    <x v="3"/>
    <x v="3"/>
    <x v="36"/>
  </r>
  <r>
    <x v="0"/>
    <n v="5"/>
    <x v="5"/>
    <x v="1"/>
    <n v="0.3"/>
    <n v="905"/>
    <n v="271.5"/>
    <x v="2"/>
    <x v="2"/>
    <x v="3"/>
    <x v="22"/>
  </r>
  <r>
    <x v="0"/>
    <n v="9"/>
    <x v="8"/>
    <x v="2"/>
    <n v="0.38"/>
    <n v="1457"/>
    <n v="553.66"/>
    <x v="1"/>
    <x v="14"/>
    <x v="3"/>
    <x v="41"/>
  </r>
  <r>
    <x v="3"/>
    <n v="5"/>
    <x v="5"/>
    <x v="1"/>
    <n v="0.27999999999999997"/>
    <n v="898"/>
    <n v="251.44"/>
    <x v="2"/>
    <x v="2"/>
    <x v="3"/>
    <x v="40"/>
  </r>
  <r>
    <x v="0"/>
    <n v="3"/>
    <x v="10"/>
    <x v="3"/>
    <n v="0.32"/>
    <n v="607"/>
    <n v="194.24"/>
    <x v="1"/>
    <x v="14"/>
    <x v="3"/>
    <x v="17"/>
  </r>
  <r>
    <x v="3"/>
    <n v="7"/>
    <x v="7"/>
    <x v="2"/>
    <n v="0.44000000000000006"/>
    <n v="664"/>
    <n v="292.16000000000003"/>
    <x v="0"/>
    <x v="20"/>
    <x v="3"/>
    <x v="34"/>
  </r>
  <r>
    <x v="0"/>
    <n v="7"/>
    <x v="7"/>
    <x v="2"/>
    <n v="9.9999999999999992E-2"/>
    <n v="2482"/>
    <n v="248.2"/>
    <x v="0"/>
    <x v="12"/>
    <x v="3"/>
    <x v="36"/>
  </r>
  <r>
    <x v="3"/>
    <n v="3"/>
    <x v="10"/>
    <x v="3"/>
    <n v="0.26"/>
    <n v="1840"/>
    <n v="478.4"/>
    <x v="3"/>
    <x v="18"/>
    <x v="3"/>
    <x v="4"/>
  </r>
  <r>
    <x v="0"/>
    <n v="11"/>
    <x v="0"/>
    <x v="0"/>
    <n v="0.09"/>
    <n v="2184"/>
    <n v="196.56"/>
    <x v="0"/>
    <x v="0"/>
    <x v="3"/>
    <x v="24"/>
  </r>
  <r>
    <x v="3"/>
    <n v="11"/>
    <x v="0"/>
    <x v="0"/>
    <n v="0.28999999999999998"/>
    <n v="2134"/>
    <n v="618.86"/>
    <x v="3"/>
    <x v="3"/>
    <x v="3"/>
    <x v="13"/>
  </r>
  <r>
    <x v="3"/>
    <n v="1"/>
    <x v="9"/>
    <x v="3"/>
    <n v="0.27"/>
    <n v="2193"/>
    <n v="592.11"/>
    <x v="3"/>
    <x v="3"/>
    <x v="3"/>
    <x v="33"/>
  </r>
  <r>
    <x v="3"/>
    <n v="1"/>
    <x v="9"/>
    <x v="3"/>
    <n v="0.38"/>
    <n v="1778"/>
    <n v="675.64"/>
    <x v="2"/>
    <x v="4"/>
    <x v="3"/>
    <x v="12"/>
  </r>
  <r>
    <x v="2"/>
    <n v="10"/>
    <x v="2"/>
    <x v="0"/>
    <n v="0.16"/>
    <n v="1249"/>
    <n v="199.84"/>
    <x v="0"/>
    <x v="12"/>
    <x v="3"/>
    <x v="38"/>
  </r>
  <r>
    <x v="0"/>
    <n v="7"/>
    <x v="7"/>
    <x v="2"/>
    <n v="0.4"/>
    <n v="1339"/>
    <n v="535.6"/>
    <x v="6"/>
    <x v="11"/>
    <x v="3"/>
    <x v="14"/>
  </r>
  <r>
    <x v="3"/>
    <n v="5"/>
    <x v="5"/>
    <x v="1"/>
    <n v="0.36"/>
    <n v="1311"/>
    <n v="471.96"/>
    <x v="2"/>
    <x v="4"/>
    <x v="3"/>
    <x v="31"/>
  </r>
  <r>
    <x v="2"/>
    <n v="12"/>
    <x v="4"/>
    <x v="0"/>
    <n v="0.42"/>
    <n v="1038"/>
    <n v="435.96"/>
    <x v="6"/>
    <x v="13"/>
    <x v="3"/>
    <x v="3"/>
  </r>
  <r>
    <x v="2"/>
    <n v="10"/>
    <x v="2"/>
    <x v="0"/>
    <n v="0.18999999999999997"/>
    <n v="756"/>
    <n v="143.63999999999999"/>
    <x v="6"/>
    <x v="19"/>
    <x v="3"/>
    <x v="0"/>
  </r>
  <r>
    <x v="3"/>
    <n v="9"/>
    <x v="8"/>
    <x v="2"/>
    <n v="0.33999999999999997"/>
    <n v="705"/>
    <n v="239.7"/>
    <x v="5"/>
    <x v="10"/>
    <x v="3"/>
    <x v="6"/>
  </r>
  <r>
    <x v="0"/>
    <n v="5"/>
    <x v="5"/>
    <x v="1"/>
    <n v="0.24000000000000002"/>
    <n v="782"/>
    <n v="187.68"/>
    <x v="2"/>
    <x v="15"/>
    <x v="3"/>
    <x v="15"/>
  </r>
  <r>
    <x v="1"/>
    <n v="5"/>
    <x v="5"/>
    <x v="1"/>
    <n v="0.45"/>
    <n v="2241"/>
    <n v="1008.45"/>
    <x v="2"/>
    <x v="2"/>
    <x v="3"/>
    <x v="4"/>
  </r>
  <r>
    <x v="1"/>
    <n v="11"/>
    <x v="0"/>
    <x v="0"/>
    <n v="0.39"/>
    <n v="1390"/>
    <n v="542.1"/>
    <x v="5"/>
    <x v="10"/>
    <x v="3"/>
    <x v="41"/>
  </r>
  <r>
    <x v="0"/>
    <n v="12"/>
    <x v="4"/>
    <x v="0"/>
    <n v="0.16"/>
    <n v="1447"/>
    <n v="231.52"/>
    <x v="2"/>
    <x v="2"/>
    <x v="3"/>
    <x v="17"/>
  </r>
  <r>
    <x v="2"/>
    <n v="12"/>
    <x v="4"/>
    <x v="0"/>
    <n v="0.41"/>
    <n v="535"/>
    <n v="219.35"/>
    <x v="0"/>
    <x v="20"/>
    <x v="3"/>
    <x v="9"/>
  </r>
  <r>
    <x v="3"/>
    <n v="10"/>
    <x v="2"/>
    <x v="0"/>
    <n v="0.39999999999999997"/>
    <n v="746"/>
    <n v="298.39999999999998"/>
    <x v="1"/>
    <x v="1"/>
    <x v="3"/>
    <x v="40"/>
  </r>
  <r>
    <x v="3"/>
    <n v="1"/>
    <x v="9"/>
    <x v="3"/>
    <n v="0.32"/>
    <n v="968"/>
    <n v="309.76"/>
    <x v="6"/>
    <x v="9"/>
    <x v="3"/>
    <x v="40"/>
  </r>
  <r>
    <x v="1"/>
    <n v="12"/>
    <x v="4"/>
    <x v="0"/>
    <n v="4.9999999999999996E-2"/>
    <n v="1457"/>
    <n v="72.849999999999994"/>
    <x v="5"/>
    <x v="10"/>
    <x v="3"/>
    <x v="2"/>
  </r>
  <r>
    <x v="3"/>
    <n v="9"/>
    <x v="8"/>
    <x v="2"/>
    <n v="0.16"/>
    <n v="1109"/>
    <n v="177.44"/>
    <x v="6"/>
    <x v="9"/>
    <x v="3"/>
    <x v="10"/>
  </r>
  <r>
    <x v="0"/>
    <n v="7"/>
    <x v="7"/>
    <x v="2"/>
    <n v="0.14000000000000001"/>
    <n v="1127"/>
    <n v="157.78"/>
    <x v="4"/>
    <x v="6"/>
    <x v="3"/>
    <x v="43"/>
  </r>
  <r>
    <x v="2"/>
    <n v="9"/>
    <x v="8"/>
    <x v="2"/>
    <n v="0.13"/>
    <n v="774"/>
    <n v="100.62"/>
    <x v="4"/>
    <x v="22"/>
    <x v="3"/>
    <x v="19"/>
  </r>
  <r>
    <x v="2"/>
    <n v="3"/>
    <x v="10"/>
    <x v="3"/>
    <n v="0.44"/>
    <n v="851"/>
    <n v="374.44"/>
    <x v="3"/>
    <x v="3"/>
    <x v="3"/>
    <x v="6"/>
  </r>
  <r>
    <x v="3"/>
    <n v="11"/>
    <x v="0"/>
    <x v="0"/>
    <n v="0.14000000000000001"/>
    <n v="784"/>
    <n v="109.76"/>
    <x v="3"/>
    <x v="18"/>
    <x v="3"/>
    <x v="1"/>
  </r>
  <r>
    <x v="0"/>
    <n v="9"/>
    <x v="8"/>
    <x v="2"/>
    <n v="0.22"/>
    <n v="2069"/>
    <n v="455.18"/>
    <x v="1"/>
    <x v="1"/>
    <x v="3"/>
    <x v="3"/>
  </r>
  <r>
    <x v="0"/>
    <n v="6"/>
    <x v="1"/>
    <x v="1"/>
    <n v="0.31"/>
    <n v="2023"/>
    <n v="627.13"/>
    <x v="5"/>
    <x v="17"/>
    <x v="3"/>
    <x v="47"/>
  </r>
  <r>
    <x v="3"/>
    <n v="8"/>
    <x v="6"/>
    <x v="2"/>
    <n v="0.35"/>
    <n v="1504"/>
    <n v="526.4"/>
    <x v="5"/>
    <x v="17"/>
    <x v="3"/>
    <x v="37"/>
  </r>
  <r>
    <x v="0"/>
    <n v="1"/>
    <x v="9"/>
    <x v="3"/>
    <n v="0.44"/>
    <n v="2145"/>
    <n v="943.8"/>
    <x v="6"/>
    <x v="11"/>
    <x v="3"/>
    <x v="20"/>
  </r>
  <r>
    <x v="3"/>
    <n v="12"/>
    <x v="4"/>
    <x v="0"/>
    <n v="0.28999999999999998"/>
    <n v="2322"/>
    <n v="673.38"/>
    <x v="3"/>
    <x v="3"/>
    <x v="3"/>
    <x v="16"/>
  </r>
  <r>
    <x v="3"/>
    <n v="12"/>
    <x v="4"/>
    <x v="0"/>
    <n v="0.13999999999999999"/>
    <n v="2293"/>
    <n v="321.02"/>
    <x v="3"/>
    <x v="18"/>
    <x v="3"/>
    <x v="27"/>
  </r>
  <r>
    <x v="2"/>
    <n v="11"/>
    <x v="0"/>
    <x v="0"/>
    <n v="0.09"/>
    <n v="1676"/>
    <n v="150.84"/>
    <x v="1"/>
    <x v="1"/>
    <x v="3"/>
    <x v="35"/>
  </r>
  <r>
    <x v="0"/>
    <n v="3"/>
    <x v="10"/>
    <x v="3"/>
    <n v="0.22"/>
    <n v="1821"/>
    <n v="400.62"/>
    <x v="2"/>
    <x v="4"/>
    <x v="3"/>
    <x v="15"/>
  </r>
  <r>
    <x v="1"/>
    <n v="7"/>
    <x v="7"/>
    <x v="2"/>
    <n v="0.45"/>
    <n v="1830"/>
    <n v="823.5"/>
    <x v="6"/>
    <x v="13"/>
    <x v="3"/>
    <x v="31"/>
  </r>
  <r>
    <x v="2"/>
    <n v="11"/>
    <x v="0"/>
    <x v="0"/>
    <n v="0.36"/>
    <n v="2384"/>
    <n v="858.24"/>
    <x v="2"/>
    <x v="21"/>
    <x v="3"/>
    <x v="48"/>
  </r>
  <r>
    <x v="3"/>
    <n v="7"/>
    <x v="7"/>
    <x v="2"/>
    <n v="0.37"/>
    <n v="674"/>
    <n v="249.38"/>
    <x v="0"/>
    <x v="0"/>
    <x v="3"/>
    <x v="3"/>
  </r>
  <r>
    <x v="3"/>
    <n v="1"/>
    <x v="9"/>
    <x v="3"/>
    <n v="0.26999999999999996"/>
    <n v="2245"/>
    <n v="606.15"/>
    <x v="6"/>
    <x v="11"/>
    <x v="3"/>
    <x v="47"/>
  </r>
  <r>
    <x v="0"/>
    <n v="11"/>
    <x v="0"/>
    <x v="0"/>
    <n v="0.2"/>
    <n v="1748"/>
    <n v="349.6"/>
    <x v="6"/>
    <x v="13"/>
    <x v="3"/>
    <x v="39"/>
  </r>
  <r>
    <x v="3"/>
    <n v="2"/>
    <x v="11"/>
    <x v="3"/>
    <n v="9.9999999999999992E-2"/>
    <n v="1422"/>
    <n v="142.19999999999999"/>
    <x v="2"/>
    <x v="2"/>
    <x v="3"/>
    <x v="28"/>
  </r>
  <r>
    <x v="3"/>
    <n v="11"/>
    <x v="0"/>
    <x v="0"/>
    <n v="9.9999999999999992E-2"/>
    <n v="1116"/>
    <n v="111.6"/>
    <x v="2"/>
    <x v="15"/>
    <x v="3"/>
    <x v="34"/>
  </r>
  <r>
    <x v="1"/>
    <n v="3"/>
    <x v="10"/>
    <x v="3"/>
    <n v="0.22999999999999998"/>
    <n v="1583"/>
    <n v="364.09"/>
    <x v="1"/>
    <x v="1"/>
    <x v="3"/>
    <x v="30"/>
  </r>
  <r>
    <x v="1"/>
    <n v="11"/>
    <x v="0"/>
    <x v="0"/>
    <n v="0.16"/>
    <n v="1829"/>
    <n v="292.64"/>
    <x v="6"/>
    <x v="11"/>
    <x v="3"/>
    <x v="6"/>
  </r>
  <r>
    <x v="3"/>
    <n v="8"/>
    <x v="6"/>
    <x v="2"/>
    <n v="0.26999999999999996"/>
    <n v="1339"/>
    <n v="361.53"/>
    <x v="2"/>
    <x v="21"/>
    <x v="3"/>
    <x v="31"/>
  </r>
  <r>
    <x v="2"/>
    <n v="9"/>
    <x v="8"/>
    <x v="2"/>
    <n v="0.26999999999999996"/>
    <n v="2002"/>
    <n v="540.54"/>
    <x v="3"/>
    <x v="16"/>
    <x v="3"/>
    <x v="21"/>
  </r>
  <r>
    <x v="1"/>
    <n v="1"/>
    <x v="9"/>
    <x v="3"/>
    <n v="0.39999999999999997"/>
    <n v="1797"/>
    <n v="718.8"/>
    <x v="1"/>
    <x v="1"/>
    <x v="3"/>
    <x v="31"/>
  </r>
  <r>
    <x v="0"/>
    <n v="11"/>
    <x v="0"/>
    <x v="0"/>
    <n v="0.28000000000000003"/>
    <n v="1987"/>
    <n v="556.36"/>
    <x v="2"/>
    <x v="2"/>
    <x v="3"/>
    <x v="13"/>
  </r>
  <r>
    <x v="0"/>
    <n v="5"/>
    <x v="5"/>
    <x v="1"/>
    <n v="0.26"/>
    <n v="1260"/>
    <n v="327.60000000000002"/>
    <x v="6"/>
    <x v="9"/>
    <x v="3"/>
    <x v="39"/>
  </r>
  <r>
    <x v="1"/>
    <n v="9"/>
    <x v="8"/>
    <x v="2"/>
    <n v="0.09"/>
    <n v="1492"/>
    <n v="134.28"/>
    <x v="5"/>
    <x v="10"/>
    <x v="3"/>
    <x v="0"/>
  </r>
  <r>
    <x v="3"/>
    <n v="9"/>
    <x v="8"/>
    <x v="2"/>
    <n v="0.06"/>
    <n v="2068"/>
    <n v="124.08"/>
    <x v="2"/>
    <x v="2"/>
    <x v="3"/>
    <x v="26"/>
  </r>
  <r>
    <x v="1"/>
    <n v="5"/>
    <x v="5"/>
    <x v="1"/>
    <n v="0.25"/>
    <n v="1898"/>
    <n v="474.5"/>
    <x v="2"/>
    <x v="4"/>
    <x v="3"/>
    <x v="12"/>
  </r>
  <r>
    <x v="2"/>
    <n v="12"/>
    <x v="4"/>
    <x v="0"/>
    <n v="0.44999999999999996"/>
    <n v="2469"/>
    <n v="1111.05"/>
    <x v="4"/>
    <x v="22"/>
    <x v="3"/>
    <x v="10"/>
  </r>
  <r>
    <x v="2"/>
    <n v="6"/>
    <x v="1"/>
    <x v="1"/>
    <n v="0.45"/>
    <n v="2372"/>
    <n v="1067.4000000000001"/>
    <x v="5"/>
    <x v="17"/>
    <x v="3"/>
    <x v="32"/>
  </r>
  <r>
    <x v="3"/>
    <n v="12"/>
    <x v="4"/>
    <x v="0"/>
    <n v="0.12000000000000001"/>
    <n v="548"/>
    <n v="65.760000000000005"/>
    <x v="1"/>
    <x v="14"/>
    <x v="3"/>
    <x v="12"/>
  </r>
  <r>
    <x v="2"/>
    <n v="11"/>
    <x v="0"/>
    <x v="0"/>
    <n v="0.44"/>
    <n v="1795"/>
    <n v="789.8"/>
    <x v="1"/>
    <x v="1"/>
    <x v="3"/>
    <x v="15"/>
  </r>
  <r>
    <x v="3"/>
    <n v="11"/>
    <x v="0"/>
    <x v="0"/>
    <n v="0.1"/>
    <n v="977"/>
    <n v="97.7"/>
    <x v="5"/>
    <x v="17"/>
    <x v="3"/>
    <x v="2"/>
  </r>
  <r>
    <x v="3"/>
    <n v="3"/>
    <x v="10"/>
    <x v="3"/>
    <n v="0.33999999999999997"/>
    <n v="2396"/>
    <n v="814.64"/>
    <x v="5"/>
    <x v="17"/>
    <x v="3"/>
    <x v="44"/>
  </r>
  <r>
    <x v="2"/>
    <n v="11"/>
    <x v="0"/>
    <x v="0"/>
    <n v="0.41000000000000003"/>
    <n v="2099"/>
    <n v="860.59"/>
    <x v="5"/>
    <x v="17"/>
    <x v="3"/>
    <x v="4"/>
  </r>
  <r>
    <x v="3"/>
    <n v="6"/>
    <x v="1"/>
    <x v="1"/>
    <n v="0.36"/>
    <n v="1211"/>
    <n v="435.96"/>
    <x v="4"/>
    <x v="22"/>
    <x v="3"/>
    <x v="1"/>
  </r>
  <r>
    <x v="1"/>
    <n v="10"/>
    <x v="2"/>
    <x v="0"/>
    <n v="0.21000000000000002"/>
    <n v="983"/>
    <n v="206.43"/>
    <x v="0"/>
    <x v="0"/>
    <x v="3"/>
    <x v="13"/>
  </r>
  <r>
    <x v="1"/>
    <n v="4"/>
    <x v="3"/>
    <x v="1"/>
    <n v="0.13"/>
    <n v="2183"/>
    <n v="283.79000000000002"/>
    <x v="6"/>
    <x v="11"/>
    <x v="3"/>
    <x v="29"/>
  </r>
  <r>
    <x v="0"/>
    <n v="11"/>
    <x v="0"/>
    <x v="0"/>
    <n v="0.43"/>
    <n v="1601"/>
    <n v="688.43"/>
    <x v="3"/>
    <x v="18"/>
    <x v="3"/>
    <x v="3"/>
  </r>
  <r>
    <x v="2"/>
    <n v="11"/>
    <x v="0"/>
    <x v="0"/>
    <n v="0.42"/>
    <n v="2254"/>
    <n v="946.68"/>
    <x v="0"/>
    <x v="12"/>
    <x v="3"/>
    <x v="23"/>
  </r>
  <r>
    <x v="1"/>
    <n v="3"/>
    <x v="10"/>
    <x v="3"/>
    <n v="0.24000000000000002"/>
    <n v="1990"/>
    <n v="477.6"/>
    <x v="6"/>
    <x v="13"/>
    <x v="3"/>
    <x v="17"/>
  </r>
  <r>
    <x v="3"/>
    <n v="12"/>
    <x v="4"/>
    <x v="0"/>
    <n v="0.39"/>
    <n v="1738"/>
    <n v="677.82"/>
    <x v="5"/>
    <x v="10"/>
    <x v="3"/>
    <x v="34"/>
  </r>
  <r>
    <x v="3"/>
    <n v="11"/>
    <x v="0"/>
    <x v="0"/>
    <n v="0.35"/>
    <n v="1185"/>
    <n v="414.75"/>
    <x v="1"/>
    <x v="14"/>
    <x v="3"/>
    <x v="49"/>
  </r>
  <r>
    <x v="0"/>
    <n v="5"/>
    <x v="5"/>
    <x v="1"/>
    <n v="0.39"/>
    <n v="1957"/>
    <n v="763.23"/>
    <x v="0"/>
    <x v="20"/>
    <x v="3"/>
    <x v="17"/>
  </r>
  <r>
    <x v="0"/>
    <n v="11"/>
    <x v="0"/>
    <x v="0"/>
    <n v="0.37"/>
    <n v="1059"/>
    <n v="391.83"/>
    <x v="5"/>
    <x v="17"/>
    <x v="3"/>
    <x v="21"/>
  </r>
  <r>
    <x v="2"/>
    <n v="10"/>
    <x v="2"/>
    <x v="0"/>
    <n v="0.18"/>
    <n v="907"/>
    <n v="163.26"/>
    <x v="2"/>
    <x v="4"/>
    <x v="3"/>
    <x v="11"/>
  </r>
  <r>
    <x v="2"/>
    <n v="2"/>
    <x v="11"/>
    <x v="3"/>
    <n v="0.27999999999999997"/>
    <n v="1090"/>
    <n v="305.2"/>
    <x v="3"/>
    <x v="18"/>
    <x v="3"/>
    <x v="22"/>
  </r>
  <r>
    <x v="3"/>
    <n v="6"/>
    <x v="1"/>
    <x v="1"/>
    <n v="0.35"/>
    <n v="1845"/>
    <n v="645.75"/>
    <x v="3"/>
    <x v="3"/>
    <x v="3"/>
    <x v="45"/>
  </r>
  <r>
    <x v="3"/>
    <n v="6"/>
    <x v="1"/>
    <x v="1"/>
    <n v="0.29000000000000004"/>
    <n v="667"/>
    <n v="193.43"/>
    <x v="1"/>
    <x v="1"/>
    <x v="3"/>
    <x v="30"/>
  </r>
  <r>
    <x v="0"/>
    <n v="8"/>
    <x v="6"/>
    <x v="2"/>
    <n v="0.19999999999999998"/>
    <n v="1462"/>
    <n v="292.39999999999998"/>
    <x v="6"/>
    <x v="13"/>
    <x v="3"/>
    <x v="4"/>
  </r>
  <r>
    <x v="0"/>
    <n v="5"/>
    <x v="5"/>
    <x v="1"/>
    <n v="0.4"/>
    <n v="1212"/>
    <n v="484.8"/>
    <x v="3"/>
    <x v="5"/>
    <x v="3"/>
    <x v="11"/>
  </r>
  <r>
    <x v="2"/>
    <n v="11"/>
    <x v="0"/>
    <x v="0"/>
    <n v="0.12000000000000001"/>
    <n v="739"/>
    <n v="88.68"/>
    <x v="2"/>
    <x v="15"/>
    <x v="3"/>
    <x v="6"/>
  </r>
  <r>
    <x v="3"/>
    <n v="5"/>
    <x v="5"/>
    <x v="1"/>
    <n v="0.25999999999999995"/>
    <n v="1228"/>
    <n v="319.27999999999997"/>
    <x v="5"/>
    <x v="8"/>
    <x v="3"/>
    <x v="13"/>
  </r>
  <r>
    <x v="3"/>
    <n v="4"/>
    <x v="3"/>
    <x v="1"/>
    <n v="9.0000000000000011E-2"/>
    <n v="1477"/>
    <n v="132.93"/>
    <x v="5"/>
    <x v="10"/>
    <x v="3"/>
    <x v="48"/>
  </r>
  <r>
    <x v="1"/>
    <n v="10"/>
    <x v="2"/>
    <x v="0"/>
    <n v="0.37999999999999995"/>
    <n v="1435"/>
    <n v="545.29999999999995"/>
    <x v="5"/>
    <x v="17"/>
    <x v="3"/>
    <x v="35"/>
  </r>
  <r>
    <x v="1"/>
    <n v="6"/>
    <x v="1"/>
    <x v="1"/>
    <n v="0.35"/>
    <n v="1259"/>
    <n v="440.65"/>
    <x v="6"/>
    <x v="11"/>
    <x v="3"/>
    <x v="25"/>
  </r>
  <r>
    <x v="2"/>
    <n v="5"/>
    <x v="5"/>
    <x v="1"/>
    <n v="9.0000000000000011E-2"/>
    <n v="939"/>
    <n v="84.51"/>
    <x v="4"/>
    <x v="7"/>
    <x v="3"/>
    <x v="31"/>
  </r>
  <r>
    <x v="3"/>
    <n v="10"/>
    <x v="2"/>
    <x v="0"/>
    <n v="6.9999999999999993E-2"/>
    <n v="870"/>
    <n v="60.9"/>
    <x v="2"/>
    <x v="15"/>
    <x v="3"/>
    <x v="22"/>
  </r>
  <r>
    <x v="1"/>
    <n v="4"/>
    <x v="3"/>
    <x v="1"/>
    <n v="0.28999999999999998"/>
    <n v="791"/>
    <n v="229.39"/>
    <x v="2"/>
    <x v="21"/>
    <x v="3"/>
    <x v="46"/>
  </r>
  <r>
    <x v="2"/>
    <n v="2"/>
    <x v="11"/>
    <x v="3"/>
    <n v="0.45"/>
    <n v="2490"/>
    <n v="1120.5"/>
    <x v="3"/>
    <x v="5"/>
    <x v="3"/>
    <x v="18"/>
  </r>
  <r>
    <x v="1"/>
    <n v="4"/>
    <x v="3"/>
    <x v="1"/>
    <n v="0.41000000000000003"/>
    <n v="1180"/>
    <n v="483.8"/>
    <x v="3"/>
    <x v="5"/>
    <x v="3"/>
    <x v="11"/>
  </r>
  <r>
    <x v="2"/>
    <n v="12"/>
    <x v="4"/>
    <x v="0"/>
    <n v="7.0000000000000007E-2"/>
    <n v="2148"/>
    <n v="150.36000000000001"/>
    <x v="5"/>
    <x v="8"/>
    <x v="3"/>
    <x v="33"/>
  </r>
  <r>
    <x v="3"/>
    <n v="9"/>
    <x v="8"/>
    <x v="2"/>
    <n v="0.26"/>
    <n v="1815"/>
    <n v="471.9"/>
    <x v="0"/>
    <x v="20"/>
    <x v="3"/>
    <x v="45"/>
  </r>
  <r>
    <x v="3"/>
    <n v="2"/>
    <x v="11"/>
    <x v="3"/>
    <n v="0.18000000000000002"/>
    <n v="559"/>
    <n v="100.62"/>
    <x v="5"/>
    <x v="10"/>
    <x v="3"/>
    <x v="12"/>
  </r>
  <r>
    <x v="3"/>
    <n v="1"/>
    <x v="9"/>
    <x v="3"/>
    <n v="0.35000000000000003"/>
    <n v="2137"/>
    <n v="747.95"/>
    <x v="4"/>
    <x v="22"/>
    <x v="3"/>
    <x v="45"/>
  </r>
  <r>
    <x v="2"/>
    <n v="7"/>
    <x v="7"/>
    <x v="2"/>
    <n v="0.05"/>
    <n v="1904"/>
    <n v="95.2"/>
    <x v="4"/>
    <x v="6"/>
    <x v="3"/>
    <x v="42"/>
  </r>
  <r>
    <x v="0"/>
    <n v="5"/>
    <x v="5"/>
    <x v="1"/>
    <n v="7.0000000000000007E-2"/>
    <n v="1587"/>
    <n v="111.09"/>
    <x v="4"/>
    <x v="7"/>
    <x v="3"/>
    <x v="10"/>
  </r>
  <r>
    <x v="2"/>
    <n v="12"/>
    <x v="4"/>
    <x v="0"/>
    <n v="0.26"/>
    <n v="549"/>
    <n v="142.74"/>
    <x v="1"/>
    <x v="1"/>
    <x v="3"/>
    <x v="9"/>
  </r>
  <r>
    <x v="0"/>
    <n v="3"/>
    <x v="10"/>
    <x v="3"/>
    <n v="0.25999999999999995"/>
    <n v="1090"/>
    <n v="283.39999999999998"/>
    <x v="4"/>
    <x v="7"/>
    <x v="3"/>
    <x v="26"/>
  </r>
  <r>
    <x v="3"/>
    <n v="7"/>
    <x v="7"/>
    <x v="2"/>
    <n v="9.0000000000000011E-2"/>
    <n v="843"/>
    <n v="75.87"/>
    <x v="4"/>
    <x v="22"/>
    <x v="3"/>
    <x v="32"/>
  </r>
  <r>
    <x v="3"/>
    <n v="5"/>
    <x v="5"/>
    <x v="1"/>
    <n v="0.16"/>
    <n v="924"/>
    <n v="147.84"/>
    <x v="4"/>
    <x v="6"/>
    <x v="3"/>
    <x v="49"/>
  </r>
  <r>
    <x v="3"/>
    <n v="8"/>
    <x v="6"/>
    <x v="2"/>
    <n v="0.27999999999999997"/>
    <n v="2122"/>
    <n v="594.16"/>
    <x v="4"/>
    <x v="22"/>
    <x v="3"/>
    <x v="6"/>
  </r>
  <r>
    <x v="1"/>
    <n v="3"/>
    <x v="10"/>
    <x v="3"/>
    <n v="0.45"/>
    <n v="1743"/>
    <n v="784.35"/>
    <x v="2"/>
    <x v="4"/>
    <x v="3"/>
    <x v="34"/>
  </r>
  <r>
    <x v="0"/>
    <n v="8"/>
    <x v="6"/>
    <x v="2"/>
    <n v="0.36"/>
    <n v="742"/>
    <n v="267.12"/>
    <x v="6"/>
    <x v="9"/>
    <x v="3"/>
    <x v="44"/>
  </r>
  <r>
    <x v="0"/>
    <n v="11"/>
    <x v="0"/>
    <x v="0"/>
    <n v="6.0000000000000005E-2"/>
    <n v="1770"/>
    <n v="106.2"/>
    <x v="4"/>
    <x v="7"/>
    <x v="3"/>
    <x v="32"/>
  </r>
  <r>
    <x v="0"/>
    <n v="11"/>
    <x v="0"/>
    <x v="0"/>
    <n v="0.18"/>
    <n v="784"/>
    <n v="141.12"/>
    <x v="5"/>
    <x v="8"/>
    <x v="3"/>
    <x v="40"/>
  </r>
  <r>
    <x v="3"/>
    <n v="11"/>
    <x v="0"/>
    <x v="0"/>
    <n v="0.05"/>
    <n v="2063"/>
    <n v="103.15"/>
    <x v="4"/>
    <x v="7"/>
    <x v="3"/>
    <x v="39"/>
  </r>
  <r>
    <x v="0"/>
    <n v="9"/>
    <x v="8"/>
    <x v="2"/>
    <n v="0.31"/>
    <n v="1396"/>
    <n v="432.76"/>
    <x v="6"/>
    <x v="19"/>
    <x v="3"/>
    <x v="15"/>
  </r>
  <r>
    <x v="0"/>
    <n v="3"/>
    <x v="10"/>
    <x v="3"/>
    <n v="0.4"/>
    <n v="515"/>
    <n v="206"/>
    <x v="4"/>
    <x v="22"/>
    <x v="3"/>
    <x v="34"/>
  </r>
  <r>
    <x v="3"/>
    <n v="10"/>
    <x v="2"/>
    <x v="0"/>
    <n v="0.31"/>
    <n v="1612"/>
    <n v="499.72"/>
    <x v="5"/>
    <x v="10"/>
    <x v="3"/>
    <x v="17"/>
  </r>
  <r>
    <x v="0"/>
    <n v="3"/>
    <x v="10"/>
    <x v="3"/>
    <n v="0.2"/>
    <n v="1678"/>
    <n v="335.6"/>
    <x v="6"/>
    <x v="13"/>
    <x v="3"/>
    <x v="40"/>
  </r>
  <r>
    <x v="0"/>
    <n v="5"/>
    <x v="5"/>
    <x v="1"/>
    <n v="0.39999999999999997"/>
    <n v="1402"/>
    <n v="560.79999999999995"/>
    <x v="0"/>
    <x v="0"/>
    <x v="3"/>
    <x v="30"/>
  </r>
  <r>
    <x v="2"/>
    <n v="3"/>
    <x v="10"/>
    <x v="3"/>
    <n v="0.17"/>
    <n v="1719"/>
    <n v="292.23"/>
    <x v="5"/>
    <x v="8"/>
    <x v="3"/>
    <x v="41"/>
  </r>
  <r>
    <x v="0"/>
    <n v="9"/>
    <x v="8"/>
    <x v="2"/>
    <n v="0.44"/>
    <n v="2304"/>
    <n v="1013.76"/>
    <x v="4"/>
    <x v="7"/>
    <x v="3"/>
    <x v="16"/>
  </r>
  <r>
    <x v="1"/>
    <n v="3"/>
    <x v="10"/>
    <x v="3"/>
    <n v="0.43000000000000005"/>
    <n v="1733"/>
    <n v="745.19"/>
    <x v="6"/>
    <x v="13"/>
    <x v="3"/>
    <x v="31"/>
  </r>
  <r>
    <x v="3"/>
    <n v="2"/>
    <x v="11"/>
    <x v="3"/>
    <n v="0.41"/>
    <n v="2232"/>
    <n v="915.12"/>
    <x v="1"/>
    <x v="14"/>
    <x v="3"/>
    <x v="35"/>
  </r>
  <r>
    <x v="2"/>
    <n v="6"/>
    <x v="1"/>
    <x v="1"/>
    <n v="0.3"/>
    <n v="1660"/>
    <n v="498"/>
    <x v="0"/>
    <x v="0"/>
    <x v="3"/>
    <x v="28"/>
  </r>
  <r>
    <x v="0"/>
    <n v="9"/>
    <x v="8"/>
    <x v="2"/>
    <n v="0.45"/>
    <n v="2227"/>
    <n v="1002.15"/>
    <x v="2"/>
    <x v="2"/>
    <x v="3"/>
    <x v="23"/>
  </r>
  <r>
    <x v="2"/>
    <n v="10"/>
    <x v="2"/>
    <x v="0"/>
    <n v="0.16"/>
    <n v="1529"/>
    <n v="244.64"/>
    <x v="4"/>
    <x v="7"/>
    <x v="3"/>
    <x v="25"/>
  </r>
  <r>
    <x v="3"/>
    <n v="6"/>
    <x v="1"/>
    <x v="1"/>
    <n v="0.14000000000000001"/>
    <n v="634"/>
    <n v="88.76"/>
    <x v="5"/>
    <x v="17"/>
    <x v="3"/>
    <x v="0"/>
  </r>
  <r>
    <x v="1"/>
    <n v="9"/>
    <x v="8"/>
    <x v="2"/>
    <n v="0.15"/>
    <n v="2211"/>
    <n v="331.65"/>
    <x v="5"/>
    <x v="10"/>
    <x v="3"/>
    <x v="23"/>
  </r>
  <r>
    <x v="2"/>
    <n v="9"/>
    <x v="8"/>
    <x v="2"/>
    <n v="0.26"/>
    <n v="923"/>
    <n v="239.98"/>
    <x v="4"/>
    <x v="6"/>
    <x v="3"/>
    <x v="26"/>
  </r>
  <r>
    <x v="0"/>
    <n v="1"/>
    <x v="9"/>
    <x v="3"/>
    <n v="0.31"/>
    <n v="1364"/>
    <n v="422.84"/>
    <x v="3"/>
    <x v="3"/>
    <x v="3"/>
    <x v="40"/>
  </r>
  <r>
    <x v="3"/>
    <n v="10"/>
    <x v="2"/>
    <x v="0"/>
    <n v="0.4"/>
    <n v="2469"/>
    <n v="987.6"/>
    <x v="5"/>
    <x v="17"/>
    <x v="3"/>
    <x v="15"/>
  </r>
  <r>
    <x v="3"/>
    <n v="12"/>
    <x v="4"/>
    <x v="0"/>
    <n v="0.24000000000000002"/>
    <n v="2114"/>
    <n v="507.36"/>
    <x v="5"/>
    <x v="8"/>
    <x v="3"/>
    <x v="42"/>
  </r>
  <r>
    <x v="2"/>
    <n v="10"/>
    <x v="2"/>
    <x v="0"/>
    <n v="0.33"/>
    <n v="1975"/>
    <n v="651.75"/>
    <x v="6"/>
    <x v="11"/>
    <x v="3"/>
    <x v="26"/>
  </r>
  <r>
    <x v="2"/>
    <n v="2"/>
    <x v="11"/>
    <x v="3"/>
    <n v="0.41000000000000003"/>
    <n v="2003"/>
    <n v="821.23"/>
    <x v="3"/>
    <x v="16"/>
    <x v="3"/>
    <x v="19"/>
  </r>
  <r>
    <x v="0"/>
    <n v="11"/>
    <x v="0"/>
    <x v="0"/>
    <n v="0.26"/>
    <n v="1899"/>
    <n v="493.74"/>
    <x v="3"/>
    <x v="3"/>
    <x v="3"/>
    <x v="41"/>
  </r>
  <r>
    <x v="0"/>
    <n v="11"/>
    <x v="0"/>
    <x v="0"/>
    <n v="0.41000000000000003"/>
    <n v="598"/>
    <n v="245.18"/>
    <x v="6"/>
    <x v="9"/>
    <x v="3"/>
    <x v="41"/>
  </r>
  <r>
    <x v="3"/>
    <n v="4"/>
    <x v="3"/>
    <x v="1"/>
    <n v="0.19"/>
    <n v="1874"/>
    <n v="356.06"/>
    <x v="4"/>
    <x v="6"/>
    <x v="3"/>
    <x v="22"/>
  </r>
  <r>
    <x v="3"/>
    <n v="4"/>
    <x v="3"/>
    <x v="1"/>
    <n v="0.17"/>
    <n v="904"/>
    <n v="153.68"/>
    <x v="0"/>
    <x v="20"/>
    <x v="3"/>
    <x v="5"/>
  </r>
  <r>
    <x v="1"/>
    <n v="4"/>
    <x v="3"/>
    <x v="1"/>
    <n v="9.9999999999999992E-2"/>
    <n v="2256"/>
    <n v="225.6"/>
    <x v="4"/>
    <x v="6"/>
    <x v="3"/>
    <x v="28"/>
  </r>
  <r>
    <x v="2"/>
    <n v="8"/>
    <x v="6"/>
    <x v="2"/>
    <n v="0.41"/>
    <n v="1052"/>
    <n v="431.32"/>
    <x v="3"/>
    <x v="18"/>
    <x v="3"/>
    <x v="18"/>
  </r>
  <r>
    <x v="2"/>
    <n v="8"/>
    <x v="6"/>
    <x v="2"/>
    <n v="0.38"/>
    <n v="1206"/>
    <n v="458.28"/>
    <x v="2"/>
    <x v="21"/>
    <x v="3"/>
    <x v="22"/>
  </r>
  <r>
    <x v="2"/>
    <n v="11"/>
    <x v="0"/>
    <x v="0"/>
    <n v="0.22999999999999998"/>
    <n v="1761"/>
    <n v="405.03"/>
    <x v="6"/>
    <x v="19"/>
    <x v="3"/>
    <x v="4"/>
  </r>
  <r>
    <x v="1"/>
    <n v="2"/>
    <x v="11"/>
    <x v="3"/>
    <n v="0.12"/>
    <n v="1392"/>
    <n v="167.04"/>
    <x v="4"/>
    <x v="7"/>
    <x v="3"/>
    <x v="34"/>
  </r>
  <r>
    <x v="3"/>
    <n v="4"/>
    <x v="3"/>
    <x v="1"/>
    <n v="0.21000000000000002"/>
    <n v="758"/>
    <n v="159.18"/>
    <x v="2"/>
    <x v="4"/>
    <x v="3"/>
    <x v="34"/>
  </r>
  <r>
    <x v="2"/>
    <n v="12"/>
    <x v="4"/>
    <x v="0"/>
    <n v="0.23"/>
    <n v="944"/>
    <n v="217.12"/>
    <x v="3"/>
    <x v="5"/>
    <x v="3"/>
    <x v="0"/>
  </r>
  <r>
    <x v="2"/>
    <n v="10"/>
    <x v="2"/>
    <x v="0"/>
    <n v="0.16999999999999998"/>
    <n v="1146"/>
    <n v="194.82"/>
    <x v="4"/>
    <x v="7"/>
    <x v="3"/>
    <x v="44"/>
  </r>
  <r>
    <x v="1"/>
    <n v="10"/>
    <x v="2"/>
    <x v="0"/>
    <n v="0.1"/>
    <n v="2383"/>
    <n v="238.3"/>
    <x v="4"/>
    <x v="6"/>
    <x v="3"/>
    <x v="14"/>
  </r>
  <r>
    <x v="2"/>
    <n v="12"/>
    <x v="4"/>
    <x v="0"/>
    <n v="0.31"/>
    <n v="545"/>
    <n v="168.95"/>
    <x v="0"/>
    <x v="0"/>
    <x v="3"/>
    <x v="5"/>
  </r>
  <r>
    <x v="0"/>
    <n v="3"/>
    <x v="10"/>
    <x v="3"/>
    <n v="0.21"/>
    <n v="2294"/>
    <n v="481.74"/>
    <x v="1"/>
    <x v="1"/>
    <x v="3"/>
    <x v="45"/>
  </r>
  <r>
    <x v="3"/>
    <n v="1"/>
    <x v="9"/>
    <x v="3"/>
    <n v="0.36000000000000004"/>
    <n v="2120"/>
    <n v="763.2"/>
    <x v="1"/>
    <x v="1"/>
    <x v="3"/>
    <x v="23"/>
  </r>
  <r>
    <x v="1"/>
    <n v="10"/>
    <x v="2"/>
    <x v="0"/>
    <n v="0.45"/>
    <n v="1915"/>
    <n v="861.75"/>
    <x v="3"/>
    <x v="3"/>
    <x v="3"/>
    <x v="22"/>
  </r>
  <r>
    <x v="3"/>
    <n v="6"/>
    <x v="1"/>
    <x v="1"/>
    <n v="0.06"/>
    <n v="1324"/>
    <n v="79.44"/>
    <x v="6"/>
    <x v="9"/>
    <x v="3"/>
    <x v="24"/>
  </r>
  <r>
    <x v="1"/>
    <n v="4"/>
    <x v="3"/>
    <x v="1"/>
    <n v="0.16"/>
    <n v="2445"/>
    <n v="391.2"/>
    <x v="5"/>
    <x v="10"/>
    <x v="3"/>
    <x v="11"/>
  </r>
  <r>
    <x v="3"/>
    <n v="8"/>
    <x v="6"/>
    <x v="2"/>
    <n v="0.37"/>
    <n v="539"/>
    <n v="199.43"/>
    <x v="0"/>
    <x v="12"/>
    <x v="3"/>
    <x v="20"/>
  </r>
  <r>
    <x v="1"/>
    <n v="12"/>
    <x v="4"/>
    <x v="0"/>
    <n v="0.35000000000000003"/>
    <n v="2212"/>
    <n v="774.2"/>
    <x v="0"/>
    <x v="20"/>
    <x v="3"/>
    <x v="38"/>
  </r>
  <r>
    <x v="0"/>
    <n v="4"/>
    <x v="3"/>
    <x v="1"/>
    <n v="6.9999999999999993E-2"/>
    <n v="2143"/>
    <n v="150.01"/>
    <x v="5"/>
    <x v="10"/>
    <x v="3"/>
    <x v="49"/>
  </r>
  <r>
    <x v="3"/>
    <n v="2"/>
    <x v="11"/>
    <x v="3"/>
    <n v="0.13"/>
    <n v="1152"/>
    <n v="149.76"/>
    <x v="0"/>
    <x v="12"/>
    <x v="3"/>
    <x v="12"/>
  </r>
  <r>
    <x v="0"/>
    <n v="7"/>
    <x v="7"/>
    <x v="2"/>
    <n v="0.28999999999999998"/>
    <n v="1875"/>
    <n v="543.75"/>
    <x v="1"/>
    <x v="1"/>
    <x v="3"/>
    <x v="29"/>
  </r>
  <r>
    <x v="2"/>
    <n v="6"/>
    <x v="1"/>
    <x v="1"/>
    <n v="9.9999999999999992E-2"/>
    <n v="2017"/>
    <n v="201.7"/>
    <x v="4"/>
    <x v="6"/>
    <x v="3"/>
    <x v="31"/>
  </r>
  <r>
    <x v="2"/>
    <n v="7"/>
    <x v="7"/>
    <x v="2"/>
    <n v="0.42"/>
    <n v="1409"/>
    <n v="591.78"/>
    <x v="1"/>
    <x v="14"/>
    <x v="3"/>
    <x v="43"/>
  </r>
  <r>
    <x v="3"/>
    <n v="11"/>
    <x v="0"/>
    <x v="0"/>
    <n v="0.37"/>
    <n v="2483"/>
    <n v="918.71"/>
    <x v="1"/>
    <x v="14"/>
    <x v="3"/>
    <x v="24"/>
  </r>
  <r>
    <x v="3"/>
    <n v="5"/>
    <x v="5"/>
    <x v="1"/>
    <n v="0.16"/>
    <n v="1535"/>
    <n v="245.6"/>
    <x v="4"/>
    <x v="7"/>
    <x v="3"/>
    <x v="38"/>
  </r>
  <r>
    <x v="3"/>
    <n v="4"/>
    <x v="3"/>
    <x v="1"/>
    <n v="0.13999999999999999"/>
    <n v="1038"/>
    <n v="145.32"/>
    <x v="0"/>
    <x v="12"/>
    <x v="3"/>
    <x v="24"/>
  </r>
  <r>
    <x v="1"/>
    <n v="7"/>
    <x v="7"/>
    <x v="2"/>
    <n v="0.05"/>
    <n v="1400"/>
    <n v="70"/>
    <x v="5"/>
    <x v="10"/>
    <x v="3"/>
    <x v="35"/>
  </r>
  <r>
    <x v="2"/>
    <n v="9"/>
    <x v="8"/>
    <x v="2"/>
    <n v="0.23"/>
    <n v="1033"/>
    <n v="237.59"/>
    <x v="5"/>
    <x v="17"/>
    <x v="3"/>
    <x v="3"/>
  </r>
  <r>
    <x v="2"/>
    <n v="2"/>
    <x v="11"/>
    <x v="3"/>
    <n v="0.43"/>
    <n v="1896"/>
    <n v="815.28"/>
    <x v="0"/>
    <x v="0"/>
    <x v="3"/>
    <x v="36"/>
  </r>
  <r>
    <x v="3"/>
    <n v="12"/>
    <x v="4"/>
    <x v="0"/>
    <n v="0.31"/>
    <n v="1290"/>
    <n v="399.9"/>
    <x v="4"/>
    <x v="22"/>
    <x v="3"/>
    <x v="12"/>
  </r>
  <r>
    <x v="3"/>
    <n v="8"/>
    <x v="6"/>
    <x v="2"/>
    <n v="0.08"/>
    <n v="2092"/>
    <n v="167.36"/>
    <x v="4"/>
    <x v="22"/>
    <x v="3"/>
    <x v="25"/>
  </r>
  <r>
    <x v="3"/>
    <n v="10"/>
    <x v="2"/>
    <x v="0"/>
    <n v="0.2"/>
    <n v="1715"/>
    <n v="343"/>
    <x v="3"/>
    <x v="3"/>
    <x v="3"/>
    <x v="11"/>
  </r>
  <r>
    <x v="0"/>
    <n v="11"/>
    <x v="0"/>
    <x v="0"/>
    <n v="0.27"/>
    <n v="1205"/>
    <n v="325.35000000000002"/>
    <x v="6"/>
    <x v="19"/>
    <x v="3"/>
    <x v="34"/>
  </r>
  <r>
    <x v="3"/>
    <n v="12"/>
    <x v="4"/>
    <x v="0"/>
    <n v="0.44"/>
    <n v="1054"/>
    <n v="463.76"/>
    <x v="1"/>
    <x v="14"/>
    <x v="3"/>
    <x v="4"/>
  </r>
  <r>
    <x v="2"/>
    <n v="11"/>
    <x v="0"/>
    <x v="0"/>
    <n v="0.27"/>
    <n v="2068"/>
    <n v="558.36"/>
    <x v="6"/>
    <x v="13"/>
    <x v="3"/>
    <x v="16"/>
  </r>
  <r>
    <x v="3"/>
    <n v="1"/>
    <x v="9"/>
    <x v="3"/>
    <n v="0.23"/>
    <n v="1370"/>
    <n v="315.10000000000002"/>
    <x v="5"/>
    <x v="10"/>
    <x v="3"/>
    <x v="39"/>
  </r>
  <r>
    <x v="2"/>
    <n v="7"/>
    <x v="7"/>
    <x v="2"/>
    <n v="0.25"/>
    <n v="1159"/>
    <n v="289.75"/>
    <x v="4"/>
    <x v="7"/>
    <x v="3"/>
    <x v="48"/>
  </r>
  <r>
    <x v="3"/>
    <n v="9"/>
    <x v="8"/>
    <x v="2"/>
    <n v="0.13"/>
    <n v="2496"/>
    <n v="324.48"/>
    <x v="5"/>
    <x v="17"/>
    <x v="3"/>
    <x v="39"/>
  </r>
  <r>
    <x v="2"/>
    <n v="12"/>
    <x v="4"/>
    <x v="0"/>
    <n v="0.19999999999999998"/>
    <n v="658"/>
    <n v="131.6"/>
    <x v="0"/>
    <x v="0"/>
    <x v="3"/>
    <x v="14"/>
  </r>
  <r>
    <x v="1"/>
    <n v="4"/>
    <x v="3"/>
    <x v="1"/>
    <n v="0.15"/>
    <n v="1038"/>
    <n v="155.69999999999999"/>
    <x v="1"/>
    <x v="1"/>
    <x v="3"/>
    <x v="12"/>
  </r>
  <r>
    <x v="1"/>
    <n v="11"/>
    <x v="0"/>
    <x v="0"/>
    <n v="0.12000000000000001"/>
    <n v="1784"/>
    <n v="214.08"/>
    <x v="3"/>
    <x v="3"/>
    <x v="3"/>
    <x v="43"/>
  </r>
  <r>
    <x v="0"/>
    <n v="11"/>
    <x v="0"/>
    <x v="0"/>
    <n v="0.37"/>
    <n v="797"/>
    <n v="294.89"/>
    <x v="5"/>
    <x v="10"/>
    <x v="3"/>
    <x v="40"/>
  </r>
  <r>
    <x v="0"/>
    <n v="11"/>
    <x v="0"/>
    <x v="0"/>
    <n v="0.37"/>
    <n v="1853"/>
    <n v="685.61"/>
    <x v="5"/>
    <x v="10"/>
    <x v="3"/>
    <x v="32"/>
  </r>
  <r>
    <x v="1"/>
    <n v="12"/>
    <x v="4"/>
    <x v="0"/>
    <n v="0.16999999999999998"/>
    <n v="1467"/>
    <n v="249.39"/>
    <x v="4"/>
    <x v="7"/>
    <x v="3"/>
    <x v="12"/>
  </r>
  <r>
    <x v="2"/>
    <n v="3"/>
    <x v="10"/>
    <x v="3"/>
    <n v="0.13"/>
    <n v="862"/>
    <n v="112.06"/>
    <x v="3"/>
    <x v="5"/>
    <x v="3"/>
    <x v="41"/>
  </r>
  <r>
    <x v="1"/>
    <n v="12"/>
    <x v="4"/>
    <x v="0"/>
    <n v="0.2"/>
    <n v="2115"/>
    <n v="423"/>
    <x v="3"/>
    <x v="18"/>
    <x v="3"/>
    <x v="10"/>
  </r>
  <r>
    <x v="2"/>
    <n v="1"/>
    <x v="9"/>
    <x v="3"/>
    <n v="4.9999999999999996E-2"/>
    <n v="1936"/>
    <n v="96.8"/>
    <x v="6"/>
    <x v="11"/>
    <x v="3"/>
    <x v="2"/>
  </r>
  <r>
    <x v="0"/>
    <n v="10"/>
    <x v="2"/>
    <x v="0"/>
    <n v="0.1"/>
    <n v="2315"/>
    <n v="231.5"/>
    <x v="2"/>
    <x v="4"/>
    <x v="3"/>
    <x v="3"/>
  </r>
  <r>
    <x v="1"/>
    <n v="5"/>
    <x v="5"/>
    <x v="1"/>
    <n v="0.33"/>
    <n v="582"/>
    <n v="192.06"/>
    <x v="2"/>
    <x v="2"/>
    <x v="3"/>
    <x v="16"/>
  </r>
  <r>
    <x v="1"/>
    <n v="4"/>
    <x v="3"/>
    <x v="1"/>
    <n v="0.41000000000000003"/>
    <n v="780"/>
    <n v="319.8"/>
    <x v="5"/>
    <x v="8"/>
    <x v="3"/>
    <x v="45"/>
  </r>
  <r>
    <x v="2"/>
    <n v="7"/>
    <x v="7"/>
    <x v="2"/>
    <n v="0.12000000000000001"/>
    <n v="2392"/>
    <n v="287.04000000000002"/>
    <x v="1"/>
    <x v="1"/>
    <x v="3"/>
    <x v="45"/>
  </r>
  <r>
    <x v="3"/>
    <n v="12"/>
    <x v="4"/>
    <x v="0"/>
    <n v="0.32"/>
    <n v="1854"/>
    <n v="593.28"/>
    <x v="4"/>
    <x v="7"/>
    <x v="3"/>
    <x v="9"/>
  </r>
  <r>
    <x v="1"/>
    <n v="11"/>
    <x v="0"/>
    <x v="0"/>
    <n v="0.39"/>
    <n v="554"/>
    <n v="216.06"/>
    <x v="1"/>
    <x v="14"/>
    <x v="3"/>
    <x v="4"/>
  </r>
  <r>
    <x v="3"/>
    <n v="1"/>
    <x v="9"/>
    <x v="3"/>
    <n v="0.36"/>
    <n v="2332"/>
    <n v="839.52"/>
    <x v="2"/>
    <x v="2"/>
    <x v="3"/>
    <x v="25"/>
  </r>
  <r>
    <x v="2"/>
    <n v="5"/>
    <x v="5"/>
    <x v="1"/>
    <n v="0.25"/>
    <n v="573"/>
    <n v="143.25"/>
    <x v="0"/>
    <x v="0"/>
    <x v="4"/>
    <x v="36"/>
  </r>
  <r>
    <x v="1"/>
    <n v="9"/>
    <x v="8"/>
    <x v="2"/>
    <n v="0.43000000000000005"/>
    <n v="2049"/>
    <n v="881.07"/>
    <x v="5"/>
    <x v="17"/>
    <x v="4"/>
    <x v="14"/>
  </r>
  <r>
    <x v="2"/>
    <n v="7"/>
    <x v="7"/>
    <x v="2"/>
    <n v="0.39"/>
    <n v="929"/>
    <n v="362.31"/>
    <x v="0"/>
    <x v="20"/>
    <x v="4"/>
    <x v="5"/>
  </r>
  <r>
    <x v="0"/>
    <n v="11"/>
    <x v="0"/>
    <x v="0"/>
    <n v="0.32"/>
    <n v="1641"/>
    <n v="525.12"/>
    <x v="5"/>
    <x v="8"/>
    <x v="4"/>
    <x v="45"/>
  </r>
  <r>
    <x v="0"/>
    <n v="4"/>
    <x v="3"/>
    <x v="1"/>
    <n v="0.27"/>
    <n v="1186"/>
    <n v="320.22000000000003"/>
    <x v="5"/>
    <x v="10"/>
    <x v="4"/>
    <x v="39"/>
  </r>
  <r>
    <x v="1"/>
    <n v="9"/>
    <x v="8"/>
    <x v="2"/>
    <n v="6.9999999999999993E-2"/>
    <n v="1196"/>
    <n v="83.72"/>
    <x v="4"/>
    <x v="22"/>
    <x v="4"/>
    <x v="7"/>
  </r>
  <r>
    <x v="1"/>
    <n v="9"/>
    <x v="8"/>
    <x v="2"/>
    <n v="0.42"/>
    <n v="949"/>
    <n v="398.58"/>
    <x v="3"/>
    <x v="5"/>
    <x v="4"/>
    <x v="36"/>
  </r>
  <r>
    <x v="3"/>
    <n v="1"/>
    <x v="9"/>
    <x v="3"/>
    <n v="0.22"/>
    <n v="1286"/>
    <n v="282.92"/>
    <x v="5"/>
    <x v="17"/>
    <x v="4"/>
    <x v="42"/>
  </r>
  <r>
    <x v="1"/>
    <n v="9"/>
    <x v="8"/>
    <x v="2"/>
    <n v="0.39999999999999997"/>
    <n v="2466"/>
    <n v="986.4"/>
    <x v="3"/>
    <x v="16"/>
    <x v="4"/>
    <x v="42"/>
  </r>
  <r>
    <x v="0"/>
    <n v="12"/>
    <x v="4"/>
    <x v="0"/>
    <n v="0.13"/>
    <n v="1422"/>
    <n v="184.86"/>
    <x v="2"/>
    <x v="21"/>
    <x v="4"/>
    <x v="27"/>
  </r>
  <r>
    <x v="1"/>
    <n v="2"/>
    <x v="11"/>
    <x v="3"/>
    <n v="0.26"/>
    <n v="1756"/>
    <n v="456.56"/>
    <x v="5"/>
    <x v="8"/>
    <x v="4"/>
    <x v="45"/>
  </r>
  <r>
    <x v="3"/>
    <n v="4"/>
    <x v="3"/>
    <x v="1"/>
    <n v="9.0000000000000011E-2"/>
    <n v="705"/>
    <n v="63.45"/>
    <x v="1"/>
    <x v="1"/>
    <x v="4"/>
    <x v="22"/>
  </r>
  <r>
    <x v="3"/>
    <n v="12"/>
    <x v="4"/>
    <x v="0"/>
    <n v="0.13"/>
    <n v="2332"/>
    <n v="303.16000000000003"/>
    <x v="6"/>
    <x v="19"/>
    <x v="4"/>
    <x v="0"/>
  </r>
  <r>
    <x v="3"/>
    <n v="2"/>
    <x v="11"/>
    <x v="3"/>
    <n v="0.22999999999999998"/>
    <n v="1311"/>
    <n v="301.52999999999997"/>
    <x v="3"/>
    <x v="18"/>
    <x v="4"/>
    <x v="5"/>
  </r>
  <r>
    <x v="2"/>
    <n v="8"/>
    <x v="6"/>
    <x v="2"/>
    <n v="0.31"/>
    <n v="599"/>
    <n v="185.69"/>
    <x v="0"/>
    <x v="20"/>
    <x v="4"/>
    <x v="7"/>
  </r>
  <r>
    <x v="3"/>
    <n v="10"/>
    <x v="2"/>
    <x v="0"/>
    <n v="0.13"/>
    <n v="2491"/>
    <n v="323.83"/>
    <x v="6"/>
    <x v="13"/>
    <x v="4"/>
    <x v="21"/>
  </r>
  <r>
    <x v="1"/>
    <n v="12"/>
    <x v="4"/>
    <x v="0"/>
    <n v="0.25"/>
    <n v="2190"/>
    <n v="547.5"/>
    <x v="6"/>
    <x v="9"/>
    <x v="4"/>
    <x v="16"/>
  </r>
  <r>
    <x v="2"/>
    <n v="9"/>
    <x v="8"/>
    <x v="2"/>
    <n v="0.24000000000000002"/>
    <n v="688"/>
    <n v="165.12"/>
    <x v="5"/>
    <x v="17"/>
    <x v="4"/>
    <x v="18"/>
  </r>
  <r>
    <x v="0"/>
    <n v="12"/>
    <x v="4"/>
    <x v="0"/>
    <n v="0.44"/>
    <n v="1571"/>
    <n v="691.24"/>
    <x v="4"/>
    <x v="6"/>
    <x v="4"/>
    <x v="38"/>
  </r>
  <r>
    <x v="0"/>
    <n v="3"/>
    <x v="10"/>
    <x v="3"/>
    <n v="0.42000000000000004"/>
    <n v="2439"/>
    <n v="1024.3800000000001"/>
    <x v="2"/>
    <x v="4"/>
    <x v="4"/>
    <x v="8"/>
  </r>
  <r>
    <x v="3"/>
    <n v="1"/>
    <x v="9"/>
    <x v="3"/>
    <n v="0.2"/>
    <n v="1935"/>
    <n v="387"/>
    <x v="6"/>
    <x v="13"/>
    <x v="4"/>
    <x v="3"/>
  </r>
  <r>
    <x v="1"/>
    <n v="5"/>
    <x v="5"/>
    <x v="1"/>
    <n v="0.4"/>
    <n v="2223"/>
    <n v="889.2"/>
    <x v="3"/>
    <x v="16"/>
    <x v="4"/>
    <x v="33"/>
  </r>
  <r>
    <x v="3"/>
    <n v="11"/>
    <x v="0"/>
    <x v="0"/>
    <n v="0.21"/>
    <n v="735"/>
    <n v="154.35"/>
    <x v="2"/>
    <x v="15"/>
    <x v="4"/>
    <x v="23"/>
  </r>
  <r>
    <x v="3"/>
    <n v="11"/>
    <x v="0"/>
    <x v="0"/>
    <n v="0.42"/>
    <n v="1625"/>
    <n v="682.5"/>
    <x v="2"/>
    <x v="2"/>
    <x v="4"/>
    <x v="31"/>
  </r>
  <r>
    <x v="0"/>
    <n v="11"/>
    <x v="0"/>
    <x v="0"/>
    <n v="9.0000000000000011E-2"/>
    <n v="601"/>
    <n v="54.09"/>
    <x v="6"/>
    <x v="11"/>
    <x v="4"/>
    <x v="13"/>
  </r>
  <r>
    <x v="0"/>
    <n v="12"/>
    <x v="4"/>
    <x v="0"/>
    <n v="0.22"/>
    <n v="2070"/>
    <n v="455.4"/>
    <x v="1"/>
    <x v="1"/>
    <x v="4"/>
    <x v="29"/>
  </r>
  <r>
    <x v="2"/>
    <n v="8"/>
    <x v="6"/>
    <x v="2"/>
    <n v="0.05"/>
    <n v="1453"/>
    <n v="72.650000000000006"/>
    <x v="5"/>
    <x v="8"/>
    <x v="4"/>
    <x v="36"/>
  </r>
  <r>
    <x v="3"/>
    <n v="8"/>
    <x v="6"/>
    <x v="2"/>
    <n v="0.17"/>
    <n v="1966"/>
    <n v="334.22"/>
    <x v="6"/>
    <x v="19"/>
    <x v="4"/>
    <x v="31"/>
  </r>
  <r>
    <x v="0"/>
    <n v="11"/>
    <x v="0"/>
    <x v="0"/>
    <n v="0.34"/>
    <n v="1647"/>
    <n v="559.98"/>
    <x v="0"/>
    <x v="12"/>
    <x v="4"/>
    <x v="48"/>
  </r>
  <r>
    <x v="0"/>
    <n v="7"/>
    <x v="7"/>
    <x v="2"/>
    <n v="0.26"/>
    <n v="651"/>
    <n v="169.26"/>
    <x v="3"/>
    <x v="16"/>
    <x v="4"/>
    <x v="24"/>
  </r>
  <r>
    <x v="3"/>
    <n v="4"/>
    <x v="3"/>
    <x v="1"/>
    <n v="0.19999999999999998"/>
    <n v="2016"/>
    <n v="403.2"/>
    <x v="2"/>
    <x v="21"/>
    <x v="4"/>
    <x v="11"/>
  </r>
  <r>
    <x v="3"/>
    <n v="1"/>
    <x v="9"/>
    <x v="3"/>
    <n v="0.31999999999999995"/>
    <n v="531"/>
    <n v="169.92"/>
    <x v="5"/>
    <x v="17"/>
    <x v="4"/>
    <x v="5"/>
  </r>
  <r>
    <x v="0"/>
    <n v="6"/>
    <x v="1"/>
    <x v="1"/>
    <n v="0.17"/>
    <n v="1712"/>
    <n v="291.04000000000002"/>
    <x v="6"/>
    <x v="19"/>
    <x v="4"/>
    <x v="1"/>
  </r>
  <r>
    <x v="1"/>
    <n v="2"/>
    <x v="11"/>
    <x v="3"/>
    <n v="0.37"/>
    <n v="2332"/>
    <n v="862.84"/>
    <x v="3"/>
    <x v="3"/>
    <x v="4"/>
    <x v="18"/>
  </r>
  <r>
    <x v="0"/>
    <n v="3"/>
    <x v="10"/>
    <x v="3"/>
    <n v="0.28999999999999998"/>
    <n v="1042"/>
    <n v="302.18"/>
    <x v="3"/>
    <x v="16"/>
    <x v="4"/>
    <x v="21"/>
  </r>
  <r>
    <x v="2"/>
    <n v="6"/>
    <x v="1"/>
    <x v="1"/>
    <n v="0.06"/>
    <n v="2073"/>
    <n v="124.38"/>
    <x v="5"/>
    <x v="10"/>
    <x v="4"/>
    <x v="46"/>
  </r>
  <r>
    <x v="1"/>
    <n v="9"/>
    <x v="8"/>
    <x v="2"/>
    <n v="0.1"/>
    <n v="1614"/>
    <n v="161.4"/>
    <x v="0"/>
    <x v="0"/>
    <x v="4"/>
    <x v="29"/>
  </r>
  <r>
    <x v="3"/>
    <n v="8"/>
    <x v="6"/>
    <x v="2"/>
    <n v="0.12"/>
    <n v="774"/>
    <n v="92.88"/>
    <x v="4"/>
    <x v="6"/>
    <x v="4"/>
    <x v="5"/>
  </r>
  <r>
    <x v="3"/>
    <n v="12"/>
    <x v="4"/>
    <x v="0"/>
    <n v="0.22999999999999998"/>
    <n v="759"/>
    <n v="174.57"/>
    <x v="3"/>
    <x v="3"/>
    <x v="4"/>
    <x v="8"/>
  </r>
  <r>
    <x v="0"/>
    <n v="4"/>
    <x v="3"/>
    <x v="1"/>
    <n v="0.21000000000000002"/>
    <n v="2327"/>
    <n v="488.67"/>
    <x v="2"/>
    <x v="4"/>
    <x v="4"/>
    <x v="27"/>
  </r>
  <r>
    <x v="1"/>
    <n v="9"/>
    <x v="8"/>
    <x v="2"/>
    <n v="0.39"/>
    <n v="1157"/>
    <n v="451.23"/>
    <x v="5"/>
    <x v="10"/>
    <x v="4"/>
    <x v="22"/>
  </r>
  <r>
    <x v="0"/>
    <n v="9"/>
    <x v="8"/>
    <x v="2"/>
    <n v="0.28000000000000003"/>
    <n v="1950"/>
    <n v="546"/>
    <x v="0"/>
    <x v="20"/>
    <x v="4"/>
    <x v="5"/>
  </r>
  <r>
    <x v="0"/>
    <n v="4"/>
    <x v="3"/>
    <x v="1"/>
    <n v="0.41"/>
    <n v="2044"/>
    <n v="838.04"/>
    <x v="6"/>
    <x v="11"/>
    <x v="4"/>
    <x v="7"/>
  </r>
  <r>
    <x v="0"/>
    <n v="4"/>
    <x v="3"/>
    <x v="1"/>
    <n v="0.42"/>
    <n v="1379"/>
    <n v="579.17999999999995"/>
    <x v="1"/>
    <x v="1"/>
    <x v="4"/>
    <x v="11"/>
  </r>
  <r>
    <x v="1"/>
    <n v="9"/>
    <x v="8"/>
    <x v="2"/>
    <n v="0.24000000000000002"/>
    <n v="2115"/>
    <n v="507.6"/>
    <x v="0"/>
    <x v="20"/>
    <x v="4"/>
    <x v="13"/>
  </r>
  <r>
    <x v="3"/>
    <n v="2"/>
    <x v="11"/>
    <x v="3"/>
    <n v="0.38"/>
    <n v="2172"/>
    <n v="825.36"/>
    <x v="4"/>
    <x v="6"/>
    <x v="4"/>
    <x v="1"/>
  </r>
  <r>
    <x v="3"/>
    <n v="6"/>
    <x v="1"/>
    <x v="1"/>
    <n v="9.9999999999999992E-2"/>
    <n v="1797"/>
    <n v="179.7"/>
    <x v="4"/>
    <x v="6"/>
    <x v="4"/>
    <x v="41"/>
  </r>
  <r>
    <x v="1"/>
    <n v="11"/>
    <x v="0"/>
    <x v="0"/>
    <n v="0.16"/>
    <n v="2306"/>
    <n v="368.96"/>
    <x v="4"/>
    <x v="6"/>
    <x v="4"/>
    <x v="33"/>
  </r>
  <r>
    <x v="0"/>
    <n v="5"/>
    <x v="5"/>
    <x v="1"/>
    <n v="0.13"/>
    <n v="1185"/>
    <n v="154.05000000000001"/>
    <x v="3"/>
    <x v="16"/>
    <x v="4"/>
    <x v="9"/>
  </r>
  <r>
    <x v="1"/>
    <n v="2"/>
    <x v="11"/>
    <x v="3"/>
    <n v="0.42000000000000004"/>
    <n v="2132"/>
    <n v="895.44"/>
    <x v="5"/>
    <x v="17"/>
    <x v="4"/>
    <x v="13"/>
  </r>
  <r>
    <x v="1"/>
    <n v="9"/>
    <x v="8"/>
    <x v="2"/>
    <n v="0.41"/>
    <n v="1655"/>
    <n v="678.55"/>
    <x v="0"/>
    <x v="12"/>
    <x v="4"/>
    <x v="0"/>
  </r>
  <r>
    <x v="3"/>
    <n v="12"/>
    <x v="4"/>
    <x v="0"/>
    <n v="0.4"/>
    <n v="1868"/>
    <n v="747.2"/>
    <x v="3"/>
    <x v="18"/>
    <x v="4"/>
    <x v="27"/>
  </r>
  <r>
    <x v="1"/>
    <n v="11"/>
    <x v="0"/>
    <x v="0"/>
    <n v="0.45"/>
    <n v="670"/>
    <n v="301.5"/>
    <x v="6"/>
    <x v="13"/>
    <x v="4"/>
    <x v="8"/>
  </r>
  <r>
    <x v="3"/>
    <n v="11"/>
    <x v="0"/>
    <x v="0"/>
    <n v="0.32"/>
    <n v="1311"/>
    <n v="419.52"/>
    <x v="6"/>
    <x v="13"/>
    <x v="4"/>
    <x v="40"/>
  </r>
  <r>
    <x v="0"/>
    <n v="6"/>
    <x v="1"/>
    <x v="1"/>
    <n v="0.33"/>
    <n v="1661"/>
    <n v="548.13"/>
    <x v="1"/>
    <x v="14"/>
    <x v="4"/>
    <x v="16"/>
  </r>
  <r>
    <x v="2"/>
    <n v="11"/>
    <x v="0"/>
    <x v="0"/>
    <n v="0.08"/>
    <n v="1784"/>
    <n v="142.72"/>
    <x v="1"/>
    <x v="1"/>
    <x v="4"/>
    <x v="38"/>
  </r>
  <r>
    <x v="3"/>
    <n v="9"/>
    <x v="8"/>
    <x v="2"/>
    <n v="0.16"/>
    <n v="1851"/>
    <n v="296.16000000000003"/>
    <x v="4"/>
    <x v="22"/>
    <x v="4"/>
    <x v="39"/>
  </r>
  <r>
    <x v="1"/>
    <n v="9"/>
    <x v="8"/>
    <x v="2"/>
    <n v="0.06"/>
    <n v="2126"/>
    <n v="127.56"/>
    <x v="1"/>
    <x v="1"/>
    <x v="4"/>
    <x v="27"/>
  </r>
  <r>
    <x v="2"/>
    <n v="11"/>
    <x v="0"/>
    <x v="0"/>
    <n v="0.24000000000000002"/>
    <n v="2139"/>
    <n v="513.36"/>
    <x v="3"/>
    <x v="3"/>
    <x v="4"/>
    <x v="37"/>
  </r>
  <r>
    <x v="0"/>
    <n v="12"/>
    <x v="4"/>
    <x v="0"/>
    <n v="0.22"/>
    <n v="1932"/>
    <n v="425.04"/>
    <x v="4"/>
    <x v="6"/>
    <x v="4"/>
    <x v="16"/>
  </r>
  <r>
    <x v="3"/>
    <n v="1"/>
    <x v="9"/>
    <x v="3"/>
    <n v="0.22"/>
    <n v="526"/>
    <n v="115.72"/>
    <x v="3"/>
    <x v="18"/>
    <x v="4"/>
    <x v="12"/>
  </r>
  <r>
    <x v="1"/>
    <n v="9"/>
    <x v="8"/>
    <x v="2"/>
    <n v="0.21"/>
    <n v="2194"/>
    <n v="460.74"/>
    <x v="4"/>
    <x v="22"/>
    <x v="4"/>
    <x v="1"/>
  </r>
  <r>
    <x v="3"/>
    <n v="3"/>
    <x v="10"/>
    <x v="3"/>
    <n v="0.15"/>
    <n v="2245"/>
    <n v="336.75"/>
    <x v="5"/>
    <x v="8"/>
    <x v="4"/>
    <x v="1"/>
  </r>
  <r>
    <x v="0"/>
    <n v="5"/>
    <x v="5"/>
    <x v="1"/>
    <n v="0.35"/>
    <n v="822"/>
    <n v="287.7"/>
    <x v="4"/>
    <x v="7"/>
    <x v="4"/>
    <x v="45"/>
  </r>
  <r>
    <x v="3"/>
    <n v="1"/>
    <x v="9"/>
    <x v="3"/>
    <n v="0.14000000000000001"/>
    <n v="1504"/>
    <n v="210.56"/>
    <x v="0"/>
    <x v="12"/>
    <x v="4"/>
    <x v="2"/>
  </r>
  <r>
    <x v="0"/>
    <n v="3"/>
    <x v="10"/>
    <x v="3"/>
    <n v="0.35"/>
    <n v="656"/>
    <n v="229.6"/>
    <x v="0"/>
    <x v="12"/>
    <x v="4"/>
    <x v="7"/>
  </r>
  <r>
    <x v="0"/>
    <n v="3"/>
    <x v="10"/>
    <x v="3"/>
    <n v="0.06"/>
    <n v="1436"/>
    <n v="86.16"/>
    <x v="6"/>
    <x v="9"/>
    <x v="4"/>
    <x v="31"/>
  </r>
  <r>
    <x v="0"/>
    <n v="12"/>
    <x v="4"/>
    <x v="0"/>
    <n v="0.43"/>
    <n v="2011"/>
    <n v="864.73"/>
    <x v="2"/>
    <x v="2"/>
    <x v="4"/>
    <x v="43"/>
  </r>
  <r>
    <x v="3"/>
    <n v="10"/>
    <x v="2"/>
    <x v="0"/>
    <n v="0.32999999999999996"/>
    <n v="1805"/>
    <n v="595.65"/>
    <x v="1"/>
    <x v="14"/>
    <x v="4"/>
    <x v="19"/>
  </r>
  <r>
    <x v="3"/>
    <n v="9"/>
    <x v="8"/>
    <x v="2"/>
    <n v="9.9999999999999992E-2"/>
    <n v="1322"/>
    <n v="132.19999999999999"/>
    <x v="5"/>
    <x v="17"/>
    <x v="4"/>
    <x v="10"/>
  </r>
  <r>
    <x v="3"/>
    <n v="9"/>
    <x v="8"/>
    <x v="2"/>
    <n v="6.0000000000000005E-2"/>
    <n v="1627"/>
    <n v="97.62"/>
    <x v="2"/>
    <x v="21"/>
    <x v="4"/>
    <x v="18"/>
  </r>
  <r>
    <x v="2"/>
    <n v="5"/>
    <x v="5"/>
    <x v="1"/>
    <n v="0.17"/>
    <n v="1127"/>
    <n v="191.59"/>
    <x v="4"/>
    <x v="6"/>
    <x v="4"/>
    <x v="29"/>
  </r>
  <r>
    <x v="3"/>
    <n v="11"/>
    <x v="0"/>
    <x v="0"/>
    <n v="0.05"/>
    <n v="1310"/>
    <n v="65.5"/>
    <x v="3"/>
    <x v="5"/>
    <x v="4"/>
    <x v="3"/>
  </r>
  <r>
    <x v="3"/>
    <n v="2"/>
    <x v="11"/>
    <x v="3"/>
    <n v="0.19"/>
    <n v="1917"/>
    <n v="364.23"/>
    <x v="3"/>
    <x v="5"/>
    <x v="4"/>
    <x v="39"/>
  </r>
  <r>
    <x v="0"/>
    <n v="11"/>
    <x v="0"/>
    <x v="0"/>
    <n v="0.39"/>
    <n v="2071"/>
    <n v="807.69"/>
    <x v="0"/>
    <x v="12"/>
    <x v="4"/>
    <x v="23"/>
  </r>
  <r>
    <x v="1"/>
    <n v="9"/>
    <x v="8"/>
    <x v="2"/>
    <n v="0.42"/>
    <n v="594"/>
    <n v="249.48"/>
    <x v="2"/>
    <x v="2"/>
    <x v="4"/>
    <x v="48"/>
  </r>
  <r>
    <x v="3"/>
    <n v="9"/>
    <x v="8"/>
    <x v="2"/>
    <n v="7.0000000000000007E-2"/>
    <n v="1212"/>
    <n v="84.84"/>
    <x v="2"/>
    <x v="4"/>
    <x v="4"/>
    <x v="10"/>
  </r>
  <r>
    <x v="0"/>
    <n v="12"/>
    <x v="4"/>
    <x v="0"/>
    <n v="0.36"/>
    <n v="647"/>
    <n v="232.92"/>
    <x v="2"/>
    <x v="15"/>
    <x v="4"/>
    <x v="15"/>
  </r>
  <r>
    <x v="0"/>
    <n v="6"/>
    <x v="1"/>
    <x v="1"/>
    <n v="0.21000000000000002"/>
    <n v="2479"/>
    <n v="520.59"/>
    <x v="5"/>
    <x v="8"/>
    <x v="4"/>
    <x v="17"/>
  </r>
  <r>
    <x v="1"/>
    <n v="9"/>
    <x v="8"/>
    <x v="2"/>
    <n v="0.26"/>
    <n v="2257"/>
    <n v="586.82000000000005"/>
    <x v="6"/>
    <x v="11"/>
    <x v="4"/>
    <x v="28"/>
  </r>
  <r>
    <x v="3"/>
    <n v="12"/>
    <x v="4"/>
    <x v="0"/>
    <n v="0.39"/>
    <n v="1898"/>
    <n v="740.22"/>
    <x v="5"/>
    <x v="8"/>
    <x v="4"/>
    <x v="48"/>
  </r>
  <r>
    <x v="0"/>
    <n v="2"/>
    <x v="11"/>
    <x v="3"/>
    <n v="0.05"/>
    <n v="1275"/>
    <n v="63.75"/>
    <x v="3"/>
    <x v="5"/>
    <x v="4"/>
    <x v="46"/>
  </r>
  <r>
    <x v="0"/>
    <n v="10"/>
    <x v="2"/>
    <x v="0"/>
    <n v="0.16"/>
    <n v="2011"/>
    <n v="321.76"/>
    <x v="2"/>
    <x v="4"/>
    <x v="4"/>
    <x v="20"/>
  </r>
  <r>
    <x v="3"/>
    <n v="5"/>
    <x v="5"/>
    <x v="1"/>
    <n v="0.32999999999999996"/>
    <n v="1194"/>
    <n v="394.02"/>
    <x v="6"/>
    <x v="13"/>
    <x v="4"/>
    <x v="39"/>
  </r>
  <r>
    <x v="0"/>
    <n v="3"/>
    <x v="10"/>
    <x v="3"/>
    <n v="0.41000000000000003"/>
    <n v="1321"/>
    <n v="541.61"/>
    <x v="1"/>
    <x v="1"/>
    <x v="4"/>
    <x v="37"/>
  </r>
  <r>
    <x v="2"/>
    <n v="5"/>
    <x v="5"/>
    <x v="1"/>
    <n v="0.1"/>
    <n v="2238"/>
    <n v="223.8"/>
    <x v="0"/>
    <x v="12"/>
    <x v="4"/>
    <x v="33"/>
  </r>
  <r>
    <x v="0"/>
    <n v="4"/>
    <x v="3"/>
    <x v="1"/>
    <n v="0.15"/>
    <n v="663"/>
    <n v="99.45"/>
    <x v="2"/>
    <x v="4"/>
    <x v="4"/>
    <x v="34"/>
  </r>
  <r>
    <x v="1"/>
    <n v="12"/>
    <x v="4"/>
    <x v="0"/>
    <n v="0.36"/>
    <n v="961"/>
    <n v="345.96"/>
    <x v="6"/>
    <x v="13"/>
    <x v="4"/>
    <x v="33"/>
  </r>
  <r>
    <x v="1"/>
    <n v="4"/>
    <x v="3"/>
    <x v="1"/>
    <n v="0.19"/>
    <n v="1315"/>
    <n v="249.85"/>
    <x v="6"/>
    <x v="19"/>
    <x v="4"/>
    <x v="45"/>
  </r>
  <r>
    <x v="0"/>
    <n v="6"/>
    <x v="1"/>
    <x v="1"/>
    <n v="0.08"/>
    <n v="1798"/>
    <n v="143.84"/>
    <x v="5"/>
    <x v="17"/>
    <x v="4"/>
    <x v="43"/>
  </r>
  <r>
    <x v="2"/>
    <n v="11"/>
    <x v="0"/>
    <x v="0"/>
    <n v="0.38"/>
    <n v="870"/>
    <n v="330.6"/>
    <x v="6"/>
    <x v="9"/>
    <x v="4"/>
    <x v="17"/>
  </r>
  <r>
    <x v="2"/>
    <n v="12"/>
    <x v="4"/>
    <x v="0"/>
    <n v="0.19"/>
    <n v="1805"/>
    <n v="342.95"/>
    <x v="0"/>
    <x v="20"/>
    <x v="4"/>
    <x v="9"/>
  </r>
  <r>
    <x v="3"/>
    <n v="2"/>
    <x v="11"/>
    <x v="3"/>
    <n v="4.9999999999999996E-2"/>
    <n v="738"/>
    <n v="36.9"/>
    <x v="2"/>
    <x v="2"/>
    <x v="4"/>
    <x v="48"/>
  </r>
  <r>
    <x v="3"/>
    <n v="1"/>
    <x v="9"/>
    <x v="3"/>
    <n v="0.16999999999999998"/>
    <n v="853"/>
    <n v="145.01"/>
    <x v="0"/>
    <x v="20"/>
    <x v="4"/>
    <x v="16"/>
  </r>
  <r>
    <x v="1"/>
    <n v="4"/>
    <x v="3"/>
    <x v="1"/>
    <n v="0.31"/>
    <n v="2307"/>
    <n v="715.17"/>
    <x v="3"/>
    <x v="5"/>
    <x v="4"/>
    <x v="17"/>
  </r>
  <r>
    <x v="1"/>
    <n v="12"/>
    <x v="4"/>
    <x v="0"/>
    <n v="0.19999999999999998"/>
    <n v="1036"/>
    <n v="207.2"/>
    <x v="5"/>
    <x v="10"/>
    <x v="4"/>
    <x v="1"/>
  </r>
  <r>
    <x v="3"/>
    <n v="2"/>
    <x v="11"/>
    <x v="3"/>
    <n v="0.43"/>
    <n v="2102"/>
    <n v="903.86"/>
    <x v="0"/>
    <x v="20"/>
    <x v="4"/>
    <x v="49"/>
  </r>
  <r>
    <x v="2"/>
    <n v="5"/>
    <x v="5"/>
    <x v="1"/>
    <n v="0.38"/>
    <n v="1195"/>
    <n v="454.1"/>
    <x v="0"/>
    <x v="0"/>
    <x v="4"/>
    <x v="46"/>
  </r>
  <r>
    <x v="1"/>
    <n v="5"/>
    <x v="5"/>
    <x v="1"/>
    <n v="0.41"/>
    <n v="1154"/>
    <n v="473.14"/>
    <x v="2"/>
    <x v="21"/>
    <x v="4"/>
    <x v="11"/>
  </r>
  <r>
    <x v="2"/>
    <n v="6"/>
    <x v="1"/>
    <x v="1"/>
    <n v="0.23"/>
    <n v="916"/>
    <n v="210.68"/>
    <x v="6"/>
    <x v="19"/>
    <x v="4"/>
    <x v="42"/>
  </r>
  <r>
    <x v="2"/>
    <n v="9"/>
    <x v="8"/>
    <x v="2"/>
    <n v="0.28000000000000003"/>
    <n v="1260"/>
    <n v="352.8"/>
    <x v="3"/>
    <x v="18"/>
    <x v="4"/>
    <x v="17"/>
  </r>
  <r>
    <x v="1"/>
    <n v="11"/>
    <x v="0"/>
    <x v="0"/>
    <n v="0.14000000000000001"/>
    <n v="1300"/>
    <n v="182"/>
    <x v="3"/>
    <x v="3"/>
    <x v="4"/>
    <x v="18"/>
  </r>
  <r>
    <x v="1"/>
    <n v="4"/>
    <x v="3"/>
    <x v="1"/>
    <n v="0.38"/>
    <n v="2141"/>
    <n v="813.58"/>
    <x v="5"/>
    <x v="8"/>
    <x v="4"/>
    <x v="48"/>
  </r>
  <r>
    <x v="3"/>
    <n v="6"/>
    <x v="1"/>
    <x v="1"/>
    <n v="0.27"/>
    <n v="1749"/>
    <n v="472.23"/>
    <x v="3"/>
    <x v="5"/>
    <x v="4"/>
    <x v="32"/>
  </r>
  <r>
    <x v="0"/>
    <n v="11"/>
    <x v="0"/>
    <x v="0"/>
    <n v="0.42"/>
    <n v="949"/>
    <n v="398.58"/>
    <x v="1"/>
    <x v="14"/>
    <x v="4"/>
    <x v="5"/>
  </r>
  <r>
    <x v="3"/>
    <n v="7"/>
    <x v="7"/>
    <x v="2"/>
    <n v="0.24000000000000002"/>
    <n v="773"/>
    <n v="185.52"/>
    <x v="0"/>
    <x v="0"/>
    <x v="4"/>
    <x v="48"/>
  </r>
  <r>
    <x v="1"/>
    <n v="7"/>
    <x v="7"/>
    <x v="2"/>
    <n v="0.39999999999999997"/>
    <n v="1947"/>
    <n v="778.8"/>
    <x v="2"/>
    <x v="4"/>
    <x v="4"/>
    <x v="22"/>
  </r>
  <r>
    <x v="3"/>
    <n v="3"/>
    <x v="10"/>
    <x v="3"/>
    <n v="0.38999999999999996"/>
    <n v="651"/>
    <n v="253.89"/>
    <x v="2"/>
    <x v="15"/>
    <x v="4"/>
    <x v="32"/>
  </r>
  <r>
    <x v="2"/>
    <n v="5"/>
    <x v="5"/>
    <x v="1"/>
    <n v="0.36"/>
    <n v="815"/>
    <n v="293.39999999999998"/>
    <x v="1"/>
    <x v="14"/>
    <x v="4"/>
    <x v="28"/>
  </r>
  <r>
    <x v="1"/>
    <n v="3"/>
    <x v="10"/>
    <x v="3"/>
    <n v="0.09"/>
    <n v="612"/>
    <n v="55.08"/>
    <x v="0"/>
    <x v="12"/>
    <x v="4"/>
    <x v="23"/>
  </r>
  <r>
    <x v="3"/>
    <n v="6"/>
    <x v="1"/>
    <x v="1"/>
    <n v="0.36000000000000004"/>
    <n v="793"/>
    <n v="285.48"/>
    <x v="0"/>
    <x v="12"/>
    <x v="4"/>
    <x v="19"/>
  </r>
  <r>
    <x v="3"/>
    <n v="9"/>
    <x v="8"/>
    <x v="2"/>
    <n v="0.33"/>
    <n v="664"/>
    <n v="219.12"/>
    <x v="5"/>
    <x v="8"/>
    <x v="4"/>
    <x v="31"/>
  </r>
  <r>
    <x v="1"/>
    <n v="9"/>
    <x v="8"/>
    <x v="2"/>
    <n v="0.15"/>
    <n v="1216"/>
    <n v="182.4"/>
    <x v="4"/>
    <x v="22"/>
    <x v="4"/>
    <x v="15"/>
  </r>
  <r>
    <x v="0"/>
    <n v="6"/>
    <x v="1"/>
    <x v="1"/>
    <n v="6.9999999999999993E-2"/>
    <n v="1288"/>
    <n v="90.16"/>
    <x v="0"/>
    <x v="0"/>
    <x v="4"/>
    <x v="47"/>
  </r>
  <r>
    <x v="0"/>
    <n v="6"/>
    <x v="1"/>
    <x v="1"/>
    <n v="0.32"/>
    <n v="1180"/>
    <n v="377.6"/>
    <x v="1"/>
    <x v="14"/>
    <x v="4"/>
    <x v="8"/>
  </r>
  <r>
    <x v="1"/>
    <n v="7"/>
    <x v="7"/>
    <x v="2"/>
    <n v="0.13"/>
    <n v="1565"/>
    <n v="203.45"/>
    <x v="6"/>
    <x v="19"/>
    <x v="4"/>
    <x v="37"/>
  </r>
  <r>
    <x v="3"/>
    <n v="10"/>
    <x v="2"/>
    <x v="0"/>
    <n v="0.42"/>
    <n v="1701"/>
    <n v="714.42"/>
    <x v="2"/>
    <x v="15"/>
    <x v="4"/>
    <x v="13"/>
  </r>
  <r>
    <x v="0"/>
    <n v="5"/>
    <x v="5"/>
    <x v="1"/>
    <n v="0.08"/>
    <n v="1357"/>
    <n v="108.56"/>
    <x v="2"/>
    <x v="4"/>
    <x v="4"/>
    <x v="14"/>
  </r>
  <r>
    <x v="3"/>
    <n v="3"/>
    <x v="10"/>
    <x v="3"/>
    <n v="0.21"/>
    <n v="1611"/>
    <n v="338.31"/>
    <x v="1"/>
    <x v="14"/>
    <x v="4"/>
    <x v="45"/>
  </r>
  <r>
    <x v="0"/>
    <n v="3"/>
    <x v="10"/>
    <x v="3"/>
    <n v="0.28999999999999998"/>
    <n v="508"/>
    <n v="147.32"/>
    <x v="5"/>
    <x v="8"/>
    <x v="4"/>
    <x v="21"/>
  </r>
  <r>
    <x v="2"/>
    <n v="8"/>
    <x v="6"/>
    <x v="2"/>
    <n v="0.09"/>
    <n v="1480"/>
    <n v="133.19999999999999"/>
    <x v="3"/>
    <x v="5"/>
    <x v="4"/>
    <x v="11"/>
  </r>
  <r>
    <x v="0"/>
    <n v="5"/>
    <x v="5"/>
    <x v="1"/>
    <n v="0.21999999999999997"/>
    <n v="587"/>
    <n v="129.13999999999999"/>
    <x v="4"/>
    <x v="7"/>
    <x v="4"/>
    <x v="26"/>
  </r>
  <r>
    <x v="2"/>
    <n v="5"/>
    <x v="5"/>
    <x v="1"/>
    <n v="0.41"/>
    <n v="1505"/>
    <n v="617.04999999999995"/>
    <x v="4"/>
    <x v="22"/>
    <x v="4"/>
    <x v="20"/>
  </r>
  <r>
    <x v="3"/>
    <n v="8"/>
    <x v="6"/>
    <x v="2"/>
    <n v="0.15999999999999998"/>
    <n v="903"/>
    <n v="144.47999999999999"/>
    <x v="0"/>
    <x v="0"/>
    <x v="4"/>
    <x v="16"/>
  </r>
  <r>
    <x v="1"/>
    <n v="11"/>
    <x v="0"/>
    <x v="0"/>
    <n v="0.19"/>
    <n v="587"/>
    <n v="111.53"/>
    <x v="3"/>
    <x v="18"/>
    <x v="4"/>
    <x v="6"/>
  </r>
  <r>
    <x v="3"/>
    <n v="10"/>
    <x v="2"/>
    <x v="0"/>
    <n v="0.08"/>
    <n v="1461"/>
    <n v="116.88"/>
    <x v="4"/>
    <x v="22"/>
    <x v="4"/>
    <x v="22"/>
  </r>
  <r>
    <x v="3"/>
    <n v="12"/>
    <x v="4"/>
    <x v="0"/>
    <n v="0.27"/>
    <n v="614"/>
    <n v="165.78"/>
    <x v="2"/>
    <x v="2"/>
    <x v="4"/>
    <x v="27"/>
  </r>
  <r>
    <x v="0"/>
    <n v="6"/>
    <x v="1"/>
    <x v="1"/>
    <n v="0.16"/>
    <n v="815"/>
    <n v="130.4"/>
    <x v="5"/>
    <x v="10"/>
    <x v="4"/>
    <x v="20"/>
  </r>
  <r>
    <x v="2"/>
    <n v="11"/>
    <x v="0"/>
    <x v="0"/>
    <n v="0.39"/>
    <n v="798"/>
    <n v="311.22000000000003"/>
    <x v="0"/>
    <x v="0"/>
    <x v="4"/>
    <x v="11"/>
  </r>
  <r>
    <x v="0"/>
    <n v="6"/>
    <x v="1"/>
    <x v="1"/>
    <n v="7.9999999999999988E-2"/>
    <n v="2408"/>
    <n v="192.64"/>
    <x v="2"/>
    <x v="4"/>
    <x v="4"/>
    <x v="26"/>
  </r>
  <r>
    <x v="2"/>
    <n v="9"/>
    <x v="8"/>
    <x v="2"/>
    <n v="0.43"/>
    <n v="1941"/>
    <n v="834.63"/>
    <x v="1"/>
    <x v="14"/>
    <x v="4"/>
    <x v="49"/>
  </r>
  <r>
    <x v="1"/>
    <n v="11"/>
    <x v="0"/>
    <x v="0"/>
    <n v="0.1"/>
    <n v="912"/>
    <n v="91.2"/>
    <x v="4"/>
    <x v="6"/>
    <x v="4"/>
    <x v="10"/>
  </r>
  <r>
    <x v="1"/>
    <n v="11"/>
    <x v="0"/>
    <x v="0"/>
    <n v="0.28000000000000003"/>
    <n v="1818"/>
    <n v="509.04"/>
    <x v="4"/>
    <x v="22"/>
    <x v="4"/>
    <x v="10"/>
  </r>
  <r>
    <x v="1"/>
    <n v="5"/>
    <x v="5"/>
    <x v="1"/>
    <n v="0.29000000000000004"/>
    <n v="2161"/>
    <n v="626.69000000000005"/>
    <x v="0"/>
    <x v="20"/>
    <x v="4"/>
    <x v="32"/>
  </r>
  <r>
    <x v="3"/>
    <n v="12"/>
    <x v="4"/>
    <x v="0"/>
    <n v="0.09"/>
    <n v="500"/>
    <n v="45"/>
    <x v="6"/>
    <x v="11"/>
    <x v="4"/>
    <x v="31"/>
  </r>
  <r>
    <x v="2"/>
    <n v="8"/>
    <x v="6"/>
    <x v="2"/>
    <n v="4.9999999999999996E-2"/>
    <n v="2131"/>
    <n v="106.55"/>
    <x v="4"/>
    <x v="7"/>
    <x v="4"/>
    <x v="15"/>
  </r>
  <r>
    <x v="3"/>
    <n v="9"/>
    <x v="8"/>
    <x v="2"/>
    <n v="0.24"/>
    <n v="1341"/>
    <n v="321.83999999999997"/>
    <x v="2"/>
    <x v="15"/>
    <x v="4"/>
    <x v="25"/>
  </r>
  <r>
    <x v="1"/>
    <n v="4"/>
    <x v="3"/>
    <x v="1"/>
    <n v="0.21"/>
    <n v="2367"/>
    <n v="497.07"/>
    <x v="0"/>
    <x v="20"/>
    <x v="4"/>
    <x v="36"/>
  </r>
  <r>
    <x v="3"/>
    <n v="6"/>
    <x v="1"/>
    <x v="1"/>
    <n v="0.13"/>
    <n v="1712"/>
    <n v="222.56"/>
    <x v="0"/>
    <x v="20"/>
    <x v="4"/>
    <x v="22"/>
  </r>
  <r>
    <x v="1"/>
    <n v="5"/>
    <x v="5"/>
    <x v="1"/>
    <n v="0.12"/>
    <n v="849"/>
    <n v="101.88"/>
    <x v="4"/>
    <x v="6"/>
    <x v="4"/>
    <x v="10"/>
  </r>
  <r>
    <x v="2"/>
    <n v="11"/>
    <x v="0"/>
    <x v="0"/>
    <n v="0.24000000000000002"/>
    <n v="588"/>
    <n v="141.12"/>
    <x v="5"/>
    <x v="10"/>
    <x v="4"/>
    <x v="14"/>
  </r>
  <r>
    <x v="3"/>
    <n v="2"/>
    <x v="11"/>
    <x v="3"/>
    <n v="0.09"/>
    <n v="1634"/>
    <n v="147.06"/>
    <x v="4"/>
    <x v="6"/>
    <x v="4"/>
    <x v="30"/>
  </r>
  <r>
    <x v="0"/>
    <n v="9"/>
    <x v="8"/>
    <x v="2"/>
    <n v="0.43000000000000005"/>
    <n v="2433"/>
    <n v="1046.19"/>
    <x v="4"/>
    <x v="6"/>
    <x v="4"/>
    <x v="48"/>
  </r>
  <r>
    <x v="1"/>
    <n v="5"/>
    <x v="5"/>
    <x v="1"/>
    <n v="0.4"/>
    <n v="1770"/>
    <n v="708"/>
    <x v="2"/>
    <x v="4"/>
    <x v="4"/>
    <x v="48"/>
  </r>
  <r>
    <x v="0"/>
    <n v="5"/>
    <x v="5"/>
    <x v="1"/>
    <n v="0.2"/>
    <n v="2084"/>
    <n v="416.8"/>
    <x v="6"/>
    <x v="9"/>
    <x v="4"/>
    <x v="24"/>
  </r>
  <r>
    <x v="3"/>
    <n v="7"/>
    <x v="7"/>
    <x v="2"/>
    <n v="0.13"/>
    <n v="1904"/>
    <n v="247.52"/>
    <x v="1"/>
    <x v="14"/>
    <x v="4"/>
    <x v="36"/>
  </r>
  <r>
    <x v="2"/>
    <n v="6"/>
    <x v="1"/>
    <x v="1"/>
    <n v="0.39"/>
    <n v="2122"/>
    <n v="827.58"/>
    <x v="4"/>
    <x v="7"/>
    <x v="4"/>
    <x v="26"/>
  </r>
  <r>
    <x v="1"/>
    <n v="7"/>
    <x v="7"/>
    <x v="2"/>
    <n v="0.43000000000000005"/>
    <n v="1322"/>
    <n v="568.46"/>
    <x v="5"/>
    <x v="17"/>
    <x v="4"/>
    <x v="29"/>
  </r>
  <r>
    <x v="2"/>
    <n v="6"/>
    <x v="1"/>
    <x v="1"/>
    <n v="0.37"/>
    <n v="2126"/>
    <n v="786.62"/>
    <x v="6"/>
    <x v="9"/>
    <x v="4"/>
    <x v="12"/>
  </r>
  <r>
    <x v="0"/>
    <n v="4"/>
    <x v="3"/>
    <x v="1"/>
    <n v="0.45"/>
    <n v="2386"/>
    <n v="1073.7"/>
    <x v="0"/>
    <x v="20"/>
    <x v="4"/>
    <x v="1"/>
  </r>
  <r>
    <x v="2"/>
    <n v="9"/>
    <x v="8"/>
    <x v="2"/>
    <n v="0.32"/>
    <n v="1109"/>
    <n v="354.88"/>
    <x v="6"/>
    <x v="11"/>
    <x v="4"/>
    <x v="8"/>
  </r>
  <r>
    <x v="2"/>
    <n v="11"/>
    <x v="0"/>
    <x v="0"/>
    <n v="0.14000000000000001"/>
    <n v="1749"/>
    <n v="244.86"/>
    <x v="1"/>
    <x v="1"/>
    <x v="4"/>
    <x v="41"/>
  </r>
  <r>
    <x v="0"/>
    <n v="1"/>
    <x v="9"/>
    <x v="3"/>
    <n v="0.22"/>
    <n v="701"/>
    <n v="154.22"/>
    <x v="0"/>
    <x v="20"/>
    <x v="4"/>
    <x v="31"/>
  </r>
  <r>
    <x v="1"/>
    <n v="7"/>
    <x v="7"/>
    <x v="2"/>
    <n v="0.22"/>
    <n v="1782"/>
    <n v="392.04"/>
    <x v="4"/>
    <x v="7"/>
    <x v="4"/>
    <x v="0"/>
  </r>
  <r>
    <x v="0"/>
    <n v="2"/>
    <x v="11"/>
    <x v="3"/>
    <n v="0.39"/>
    <n v="523"/>
    <n v="203.97"/>
    <x v="4"/>
    <x v="6"/>
    <x v="4"/>
    <x v="18"/>
  </r>
  <r>
    <x v="0"/>
    <n v="12"/>
    <x v="4"/>
    <x v="0"/>
    <n v="0.06"/>
    <n v="1800"/>
    <n v="108"/>
    <x v="4"/>
    <x v="22"/>
    <x v="4"/>
    <x v="33"/>
  </r>
  <r>
    <x v="1"/>
    <n v="3"/>
    <x v="10"/>
    <x v="3"/>
    <n v="0.4"/>
    <n v="1974"/>
    <n v="789.6"/>
    <x v="2"/>
    <x v="4"/>
    <x v="4"/>
    <x v="32"/>
  </r>
  <r>
    <x v="0"/>
    <n v="6"/>
    <x v="1"/>
    <x v="1"/>
    <n v="0.19999999999999998"/>
    <n v="2376"/>
    <n v="475.2"/>
    <x v="1"/>
    <x v="1"/>
    <x v="4"/>
    <x v="34"/>
  </r>
  <r>
    <x v="1"/>
    <n v="9"/>
    <x v="8"/>
    <x v="2"/>
    <n v="0.21000000000000002"/>
    <n v="1291"/>
    <n v="271.11"/>
    <x v="6"/>
    <x v="11"/>
    <x v="4"/>
    <x v="45"/>
  </r>
  <r>
    <x v="1"/>
    <n v="2"/>
    <x v="11"/>
    <x v="3"/>
    <n v="0.45"/>
    <n v="1900"/>
    <n v="855"/>
    <x v="2"/>
    <x v="4"/>
    <x v="4"/>
    <x v="28"/>
  </r>
  <r>
    <x v="3"/>
    <n v="10"/>
    <x v="2"/>
    <x v="0"/>
    <n v="0.43"/>
    <n v="601"/>
    <n v="258.43"/>
    <x v="2"/>
    <x v="2"/>
    <x v="4"/>
    <x v="30"/>
  </r>
  <r>
    <x v="2"/>
    <n v="7"/>
    <x v="7"/>
    <x v="2"/>
    <n v="0.12"/>
    <n v="1580"/>
    <n v="189.6"/>
    <x v="1"/>
    <x v="14"/>
    <x v="4"/>
    <x v="31"/>
  </r>
  <r>
    <x v="1"/>
    <n v="6"/>
    <x v="1"/>
    <x v="1"/>
    <n v="6.9999999999999993E-2"/>
    <n v="671"/>
    <n v="46.97"/>
    <x v="6"/>
    <x v="19"/>
    <x v="4"/>
    <x v="19"/>
  </r>
  <r>
    <x v="0"/>
    <n v="9"/>
    <x v="8"/>
    <x v="2"/>
    <n v="0.25"/>
    <n v="1556"/>
    <n v="389"/>
    <x v="1"/>
    <x v="14"/>
    <x v="4"/>
    <x v="3"/>
  </r>
  <r>
    <x v="1"/>
    <n v="11"/>
    <x v="0"/>
    <x v="0"/>
    <n v="0.41"/>
    <n v="1220"/>
    <n v="500.2"/>
    <x v="0"/>
    <x v="20"/>
    <x v="4"/>
    <x v="47"/>
  </r>
  <r>
    <x v="1"/>
    <n v="3"/>
    <x v="10"/>
    <x v="3"/>
    <n v="0.39"/>
    <n v="1397"/>
    <n v="544.83000000000004"/>
    <x v="0"/>
    <x v="12"/>
    <x v="4"/>
    <x v="49"/>
  </r>
  <r>
    <x v="3"/>
    <n v="6"/>
    <x v="1"/>
    <x v="1"/>
    <n v="0.39"/>
    <n v="1343"/>
    <n v="523.77"/>
    <x v="5"/>
    <x v="17"/>
    <x v="4"/>
    <x v="18"/>
  </r>
  <r>
    <x v="3"/>
    <n v="1"/>
    <x v="9"/>
    <x v="3"/>
    <n v="0.29000000000000004"/>
    <n v="1015"/>
    <n v="294.35000000000002"/>
    <x v="4"/>
    <x v="6"/>
    <x v="4"/>
    <x v="5"/>
  </r>
  <r>
    <x v="3"/>
    <n v="7"/>
    <x v="7"/>
    <x v="2"/>
    <n v="0.43999999999999995"/>
    <n v="584"/>
    <n v="256.95999999999998"/>
    <x v="2"/>
    <x v="4"/>
    <x v="4"/>
    <x v="18"/>
  </r>
  <r>
    <x v="0"/>
    <n v="5"/>
    <x v="5"/>
    <x v="1"/>
    <n v="0.41"/>
    <n v="1650"/>
    <n v="676.5"/>
    <x v="1"/>
    <x v="1"/>
    <x v="4"/>
    <x v="35"/>
  </r>
  <r>
    <x v="0"/>
    <n v="4"/>
    <x v="3"/>
    <x v="1"/>
    <n v="0.21"/>
    <n v="1289"/>
    <n v="270.69"/>
    <x v="4"/>
    <x v="6"/>
    <x v="4"/>
    <x v="1"/>
  </r>
  <r>
    <x v="1"/>
    <n v="9"/>
    <x v="8"/>
    <x v="2"/>
    <n v="7.0000000000000007E-2"/>
    <n v="1618"/>
    <n v="113.26"/>
    <x v="6"/>
    <x v="9"/>
    <x v="4"/>
    <x v="20"/>
  </r>
  <r>
    <x v="3"/>
    <n v="9"/>
    <x v="8"/>
    <x v="2"/>
    <n v="0.12"/>
    <n v="1504"/>
    <n v="180.48"/>
    <x v="2"/>
    <x v="21"/>
    <x v="4"/>
    <x v="46"/>
  </r>
  <r>
    <x v="1"/>
    <n v="5"/>
    <x v="5"/>
    <x v="1"/>
    <n v="0.11"/>
    <n v="2376"/>
    <n v="261.36"/>
    <x v="1"/>
    <x v="14"/>
    <x v="4"/>
    <x v="46"/>
  </r>
  <r>
    <x v="0"/>
    <n v="9"/>
    <x v="8"/>
    <x v="2"/>
    <n v="0.13"/>
    <n v="939"/>
    <n v="122.07"/>
    <x v="2"/>
    <x v="2"/>
    <x v="4"/>
    <x v="35"/>
  </r>
  <r>
    <x v="3"/>
    <n v="8"/>
    <x v="6"/>
    <x v="2"/>
    <n v="0.18000000000000002"/>
    <n v="1089"/>
    <n v="196.02"/>
    <x v="1"/>
    <x v="14"/>
    <x v="4"/>
    <x v="3"/>
  </r>
  <r>
    <x v="0"/>
    <n v="5"/>
    <x v="5"/>
    <x v="1"/>
    <n v="0.41"/>
    <n v="1832"/>
    <n v="751.12"/>
    <x v="6"/>
    <x v="13"/>
    <x v="4"/>
    <x v="14"/>
  </r>
  <r>
    <x v="0"/>
    <n v="9"/>
    <x v="8"/>
    <x v="2"/>
    <n v="0.41000000000000003"/>
    <n v="1105"/>
    <n v="453.05"/>
    <x v="6"/>
    <x v="19"/>
    <x v="4"/>
    <x v="36"/>
  </r>
  <r>
    <x v="1"/>
    <n v="11"/>
    <x v="0"/>
    <x v="0"/>
    <n v="0.05"/>
    <n v="917"/>
    <n v="45.85"/>
    <x v="6"/>
    <x v="9"/>
    <x v="4"/>
    <x v="44"/>
  </r>
  <r>
    <x v="2"/>
    <n v="3"/>
    <x v="10"/>
    <x v="3"/>
    <n v="0.37"/>
    <n v="735"/>
    <n v="271.95"/>
    <x v="0"/>
    <x v="12"/>
    <x v="4"/>
    <x v="46"/>
  </r>
  <r>
    <x v="3"/>
    <n v="3"/>
    <x v="10"/>
    <x v="3"/>
    <n v="0.15"/>
    <n v="2175"/>
    <n v="326.25"/>
    <x v="2"/>
    <x v="2"/>
    <x v="4"/>
    <x v="46"/>
  </r>
  <r>
    <x v="2"/>
    <n v="8"/>
    <x v="6"/>
    <x v="2"/>
    <n v="0.09"/>
    <n v="2444"/>
    <n v="219.96"/>
    <x v="2"/>
    <x v="2"/>
    <x v="4"/>
    <x v="39"/>
  </r>
  <r>
    <x v="3"/>
    <n v="12"/>
    <x v="4"/>
    <x v="0"/>
    <n v="7.0000000000000007E-2"/>
    <n v="876"/>
    <n v="61.32"/>
    <x v="3"/>
    <x v="18"/>
    <x v="4"/>
    <x v="0"/>
  </r>
  <r>
    <x v="2"/>
    <n v="6"/>
    <x v="1"/>
    <x v="1"/>
    <n v="0.21"/>
    <n v="2083"/>
    <n v="437.43"/>
    <x v="1"/>
    <x v="1"/>
    <x v="4"/>
    <x v="17"/>
  </r>
  <r>
    <x v="3"/>
    <n v="10"/>
    <x v="2"/>
    <x v="0"/>
    <n v="0.45"/>
    <n v="1200"/>
    <n v="540"/>
    <x v="3"/>
    <x v="16"/>
    <x v="4"/>
    <x v="38"/>
  </r>
  <r>
    <x v="1"/>
    <n v="5"/>
    <x v="5"/>
    <x v="1"/>
    <n v="0.32"/>
    <n v="526"/>
    <n v="168.32"/>
    <x v="1"/>
    <x v="1"/>
    <x v="4"/>
    <x v="31"/>
  </r>
  <r>
    <x v="0"/>
    <n v="6"/>
    <x v="1"/>
    <x v="1"/>
    <n v="0.30000000000000004"/>
    <n v="1137"/>
    <n v="341.1"/>
    <x v="5"/>
    <x v="17"/>
    <x v="4"/>
    <x v="15"/>
  </r>
  <r>
    <x v="3"/>
    <n v="7"/>
    <x v="7"/>
    <x v="2"/>
    <n v="0.05"/>
    <n v="1410"/>
    <n v="70.5"/>
    <x v="3"/>
    <x v="16"/>
    <x v="4"/>
    <x v="7"/>
  </r>
  <r>
    <x v="0"/>
    <n v="11"/>
    <x v="0"/>
    <x v="0"/>
    <n v="0.17"/>
    <n v="877"/>
    <n v="149.09"/>
    <x v="5"/>
    <x v="17"/>
    <x v="4"/>
    <x v="11"/>
  </r>
  <r>
    <x v="3"/>
    <n v="5"/>
    <x v="5"/>
    <x v="1"/>
    <n v="0.16999999999999998"/>
    <n v="2031"/>
    <n v="345.27"/>
    <x v="5"/>
    <x v="8"/>
    <x v="4"/>
    <x v="18"/>
  </r>
  <r>
    <x v="1"/>
    <n v="9"/>
    <x v="8"/>
    <x v="2"/>
    <n v="0.23"/>
    <n v="952"/>
    <n v="218.96"/>
    <x v="5"/>
    <x v="10"/>
    <x v="4"/>
    <x v="37"/>
  </r>
  <r>
    <x v="0"/>
    <n v="11"/>
    <x v="0"/>
    <x v="0"/>
    <n v="0.16999999999999998"/>
    <n v="1584"/>
    <n v="269.27999999999997"/>
    <x v="1"/>
    <x v="1"/>
    <x v="4"/>
    <x v="18"/>
  </r>
  <r>
    <x v="3"/>
    <n v="9"/>
    <x v="8"/>
    <x v="2"/>
    <n v="0.34"/>
    <n v="1694"/>
    <n v="575.96"/>
    <x v="1"/>
    <x v="1"/>
    <x v="4"/>
    <x v="32"/>
  </r>
  <r>
    <x v="3"/>
    <n v="9"/>
    <x v="8"/>
    <x v="2"/>
    <n v="0.18"/>
    <n v="1171"/>
    <n v="210.78"/>
    <x v="4"/>
    <x v="22"/>
    <x v="4"/>
    <x v="32"/>
  </r>
  <r>
    <x v="2"/>
    <n v="3"/>
    <x v="10"/>
    <x v="3"/>
    <n v="7.0000000000000007E-2"/>
    <n v="2053"/>
    <n v="143.71"/>
    <x v="0"/>
    <x v="20"/>
    <x v="4"/>
    <x v="45"/>
  </r>
  <r>
    <x v="1"/>
    <n v="5"/>
    <x v="5"/>
    <x v="1"/>
    <n v="0.09"/>
    <n v="1768"/>
    <n v="159.12"/>
    <x v="0"/>
    <x v="20"/>
    <x v="4"/>
    <x v="4"/>
  </r>
  <r>
    <x v="1"/>
    <n v="6"/>
    <x v="1"/>
    <x v="1"/>
    <n v="0.18"/>
    <n v="1113"/>
    <n v="200.34"/>
    <x v="6"/>
    <x v="13"/>
    <x v="4"/>
    <x v="46"/>
  </r>
  <r>
    <x v="0"/>
    <n v="6"/>
    <x v="1"/>
    <x v="1"/>
    <n v="0.27"/>
    <n v="881"/>
    <n v="237.87"/>
    <x v="3"/>
    <x v="18"/>
    <x v="4"/>
    <x v="36"/>
  </r>
  <r>
    <x v="0"/>
    <n v="5"/>
    <x v="5"/>
    <x v="1"/>
    <n v="0.36"/>
    <n v="708"/>
    <n v="254.88"/>
    <x v="6"/>
    <x v="11"/>
    <x v="4"/>
    <x v="11"/>
  </r>
  <r>
    <x v="1"/>
    <n v="9"/>
    <x v="8"/>
    <x v="2"/>
    <n v="0.32"/>
    <n v="2234"/>
    <n v="714.88"/>
    <x v="4"/>
    <x v="6"/>
    <x v="4"/>
    <x v="49"/>
  </r>
  <r>
    <x v="0"/>
    <n v="6"/>
    <x v="1"/>
    <x v="1"/>
    <n v="0.15"/>
    <n v="1763"/>
    <n v="264.45"/>
    <x v="0"/>
    <x v="12"/>
    <x v="4"/>
    <x v="12"/>
  </r>
  <r>
    <x v="3"/>
    <n v="12"/>
    <x v="4"/>
    <x v="0"/>
    <n v="0.41"/>
    <n v="2036"/>
    <n v="834.76"/>
    <x v="0"/>
    <x v="12"/>
    <x v="4"/>
    <x v="32"/>
  </r>
  <r>
    <x v="0"/>
    <n v="4"/>
    <x v="3"/>
    <x v="1"/>
    <n v="0.19"/>
    <n v="2457"/>
    <n v="466.83"/>
    <x v="6"/>
    <x v="19"/>
    <x v="4"/>
    <x v="23"/>
  </r>
  <r>
    <x v="3"/>
    <n v="7"/>
    <x v="7"/>
    <x v="2"/>
    <n v="0.12999999999999998"/>
    <n v="2031"/>
    <n v="264.02999999999997"/>
    <x v="4"/>
    <x v="7"/>
    <x v="4"/>
    <x v="46"/>
  </r>
  <r>
    <x v="3"/>
    <n v="11"/>
    <x v="0"/>
    <x v="0"/>
    <n v="0.16"/>
    <n v="1998"/>
    <n v="319.68"/>
    <x v="2"/>
    <x v="2"/>
    <x v="4"/>
    <x v="12"/>
  </r>
  <r>
    <x v="3"/>
    <n v="12"/>
    <x v="4"/>
    <x v="0"/>
    <n v="0.42"/>
    <n v="602"/>
    <n v="252.84"/>
    <x v="0"/>
    <x v="0"/>
    <x v="4"/>
    <x v="11"/>
  </r>
  <r>
    <x v="1"/>
    <n v="7"/>
    <x v="7"/>
    <x v="2"/>
    <n v="0.28999999999999998"/>
    <n v="2301"/>
    <n v="667.29"/>
    <x v="6"/>
    <x v="19"/>
    <x v="4"/>
    <x v="19"/>
  </r>
  <r>
    <x v="0"/>
    <n v="5"/>
    <x v="5"/>
    <x v="1"/>
    <n v="0.35000000000000003"/>
    <n v="856"/>
    <n v="299.60000000000002"/>
    <x v="3"/>
    <x v="5"/>
    <x v="4"/>
    <x v="12"/>
  </r>
  <r>
    <x v="0"/>
    <n v="12"/>
    <x v="4"/>
    <x v="0"/>
    <n v="0.22999999999999998"/>
    <n v="2298"/>
    <n v="528.54"/>
    <x v="0"/>
    <x v="20"/>
    <x v="4"/>
    <x v="24"/>
  </r>
  <r>
    <x v="2"/>
    <n v="12"/>
    <x v="4"/>
    <x v="0"/>
    <n v="0.44"/>
    <n v="1134"/>
    <n v="498.96"/>
    <x v="0"/>
    <x v="12"/>
    <x v="4"/>
    <x v="47"/>
  </r>
  <r>
    <x v="3"/>
    <n v="11"/>
    <x v="0"/>
    <x v="0"/>
    <n v="0.3"/>
    <n v="1771"/>
    <n v="531.29999999999995"/>
    <x v="5"/>
    <x v="17"/>
    <x v="4"/>
    <x v="4"/>
  </r>
  <r>
    <x v="3"/>
    <n v="3"/>
    <x v="10"/>
    <x v="3"/>
    <n v="9.9999999999999992E-2"/>
    <n v="1561"/>
    <n v="156.1"/>
    <x v="6"/>
    <x v="13"/>
    <x v="4"/>
    <x v="23"/>
  </r>
  <r>
    <x v="2"/>
    <n v="6"/>
    <x v="1"/>
    <x v="1"/>
    <n v="0.21"/>
    <n v="1593"/>
    <n v="334.53"/>
    <x v="2"/>
    <x v="2"/>
    <x v="4"/>
    <x v="21"/>
  </r>
  <r>
    <x v="2"/>
    <n v="12"/>
    <x v="4"/>
    <x v="0"/>
    <n v="0.11"/>
    <n v="570"/>
    <n v="62.7"/>
    <x v="6"/>
    <x v="9"/>
    <x v="4"/>
    <x v="3"/>
  </r>
  <r>
    <x v="1"/>
    <n v="9"/>
    <x v="8"/>
    <x v="2"/>
    <n v="0.14000000000000001"/>
    <n v="1354"/>
    <n v="189.56"/>
    <x v="5"/>
    <x v="17"/>
    <x v="4"/>
    <x v="49"/>
  </r>
  <r>
    <x v="3"/>
    <n v="11"/>
    <x v="0"/>
    <x v="0"/>
    <n v="0.39999999999999997"/>
    <n v="1601"/>
    <n v="640.4"/>
    <x v="3"/>
    <x v="3"/>
    <x v="4"/>
    <x v="25"/>
  </r>
  <r>
    <x v="3"/>
    <n v="12"/>
    <x v="4"/>
    <x v="0"/>
    <n v="0.09"/>
    <n v="1799"/>
    <n v="161.91"/>
    <x v="5"/>
    <x v="17"/>
    <x v="4"/>
    <x v="9"/>
  </r>
  <r>
    <x v="0"/>
    <n v="3"/>
    <x v="10"/>
    <x v="3"/>
    <n v="0.28000000000000003"/>
    <n v="660"/>
    <n v="184.8"/>
    <x v="6"/>
    <x v="11"/>
    <x v="4"/>
    <x v="1"/>
  </r>
  <r>
    <x v="0"/>
    <n v="10"/>
    <x v="2"/>
    <x v="0"/>
    <n v="0.39"/>
    <n v="748"/>
    <n v="291.72000000000003"/>
    <x v="3"/>
    <x v="16"/>
    <x v="4"/>
    <x v="21"/>
  </r>
  <r>
    <x v="2"/>
    <n v="11"/>
    <x v="0"/>
    <x v="0"/>
    <n v="0.24"/>
    <n v="1404"/>
    <n v="336.96"/>
    <x v="3"/>
    <x v="16"/>
    <x v="4"/>
    <x v="7"/>
  </r>
  <r>
    <x v="1"/>
    <n v="9"/>
    <x v="8"/>
    <x v="2"/>
    <n v="0.33"/>
    <n v="907"/>
    <n v="299.31"/>
    <x v="5"/>
    <x v="10"/>
    <x v="4"/>
    <x v="31"/>
  </r>
  <r>
    <x v="1"/>
    <n v="11"/>
    <x v="0"/>
    <x v="0"/>
    <n v="0.26"/>
    <n v="667"/>
    <n v="173.42"/>
    <x v="0"/>
    <x v="0"/>
    <x v="4"/>
    <x v="41"/>
  </r>
  <r>
    <x v="1"/>
    <n v="12"/>
    <x v="4"/>
    <x v="0"/>
    <n v="0.11"/>
    <n v="806"/>
    <n v="88.66"/>
    <x v="1"/>
    <x v="14"/>
    <x v="4"/>
    <x v="20"/>
  </r>
  <r>
    <x v="1"/>
    <n v="11"/>
    <x v="0"/>
    <x v="0"/>
    <n v="0.4"/>
    <n v="576"/>
    <n v="230.4"/>
    <x v="0"/>
    <x v="0"/>
    <x v="4"/>
    <x v="38"/>
  </r>
  <r>
    <x v="1"/>
    <n v="5"/>
    <x v="5"/>
    <x v="1"/>
    <n v="0.44000000000000006"/>
    <n v="1353"/>
    <n v="595.32000000000005"/>
    <x v="4"/>
    <x v="6"/>
    <x v="4"/>
    <x v="23"/>
  </r>
  <r>
    <x v="1"/>
    <n v="7"/>
    <x v="7"/>
    <x v="2"/>
    <n v="0.28999999999999998"/>
    <n v="1775"/>
    <n v="514.75"/>
    <x v="2"/>
    <x v="21"/>
    <x v="4"/>
    <x v="33"/>
  </r>
  <r>
    <x v="3"/>
    <n v="6"/>
    <x v="1"/>
    <x v="1"/>
    <n v="0.33"/>
    <n v="2480"/>
    <n v="818.4"/>
    <x v="2"/>
    <x v="4"/>
    <x v="4"/>
    <x v="39"/>
  </r>
  <r>
    <x v="0"/>
    <n v="6"/>
    <x v="1"/>
    <x v="1"/>
    <n v="0.29000000000000004"/>
    <n v="1930"/>
    <n v="559.70000000000005"/>
    <x v="4"/>
    <x v="22"/>
    <x v="4"/>
    <x v="33"/>
  </r>
  <r>
    <x v="3"/>
    <n v="4"/>
    <x v="3"/>
    <x v="1"/>
    <n v="0.3"/>
    <n v="1288"/>
    <n v="386.4"/>
    <x v="3"/>
    <x v="3"/>
    <x v="4"/>
    <x v="36"/>
  </r>
  <r>
    <x v="0"/>
    <n v="4"/>
    <x v="3"/>
    <x v="1"/>
    <n v="0.25"/>
    <n v="686"/>
    <n v="171.5"/>
    <x v="2"/>
    <x v="2"/>
    <x v="4"/>
    <x v="47"/>
  </r>
  <r>
    <x v="0"/>
    <n v="8"/>
    <x v="6"/>
    <x v="2"/>
    <n v="0.19"/>
    <n v="2301"/>
    <n v="437.19"/>
    <x v="2"/>
    <x v="2"/>
    <x v="4"/>
    <x v="49"/>
  </r>
  <r>
    <x v="3"/>
    <n v="11"/>
    <x v="0"/>
    <x v="0"/>
    <n v="0.31"/>
    <n v="799"/>
    <n v="247.69"/>
    <x v="4"/>
    <x v="22"/>
    <x v="4"/>
    <x v="19"/>
  </r>
  <r>
    <x v="0"/>
    <n v="4"/>
    <x v="3"/>
    <x v="1"/>
    <n v="0.13999999999999999"/>
    <n v="1173"/>
    <n v="164.22"/>
    <x v="3"/>
    <x v="18"/>
    <x v="4"/>
    <x v="26"/>
  </r>
  <r>
    <x v="1"/>
    <n v="7"/>
    <x v="7"/>
    <x v="2"/>
    <n v="0.39"/>
    <n v="2469"/>
    <n v="962.91"/>
    <x v="5"/>
    <x v="17"/>
    <x v="4"/>
    <x v="36"/>
  </r>
  <r>
    <x v="3"/>
    <n v="11"/>
    <x v="0"/>
    <x v="0"/>
    <n v="0.41000000000000003"/>
    <n v="719"/>
    <n v="294.79000000000002"/>
    <x v="0"/>
    <x v="12"/>
    <x v="4"/>
    <x v="4"/>
  </r>
  <r>
    <x v="3"/>
    <n v="4"/>
    <x v="3"/>
    <x v="1"/>
    <n v="0.21"/>
    <n v="2153"/>
    <n v="452.13"/>
    <x v="6"/>
    <x v="13"/>
    <x v="4"/>
    <x v="26"/>
  </r>
  <r>
    <x v="0"/>
    <n v="1"/>
    <x v="9"/>
    <x v="3"/>
    <n v="0.42000000000000004"/>
    <n v="919"/>
    <n v="385.98"/>
    <x v="3"/>
    <x v="16"/>
    <x v="4"/>
    <x v="11"/>
  </r>
  <r>
    <x v="3"/>
    <n v="9"/>
    <x v="8"/>
    <x v="2"/>
    <n v="0.44999999999999996"/>
    <n v="1394"/>
    <n v="627.29999999999995"/>
    <x v="4"/>
    <x v="7"/>
    <x v="4"/>
    <x v="21"/>
  </r>
  <r>
    <x v="3"/>
    <n v="8"/>
    <x v="6"/>
    <x v="2"/>
    <n v="0.09"/>
    <n v="2464"/>
    <n v="221.76"/>
    <x v="0"/>
    <x v="0"/>
    <x v="4"/>
    <x v="2"/>
  </r>
  <r>
    <x v="1"/>
    <n v="5"/>
    <x v="5"/>
    <x v="1"/>
    <n v="0.38"/>
    <n v="2174"/>
    <n v="826.12"/>
    <x v="5"/>
    <x v="8"/>
    <x v="4"/>
    <x v="48"/>
  </r>
  <r>
    <x v="3"/>
    <n v="12"/>
    <x v="4"/>
    <x v="0"/>
    <n v="0.25"/>
    <n v="1958"/>
    <n v="489.5"/>
    <x v="2"/>
    <x v="21"/>
    <x v="4"/>
    <x v="23"/>
  </r>
  <r>
    <x v="0"/>
    <n v="9"/>
    <x v="8"/>
    <x v="2"/>
    <n v="0.45"/>
    <n v="2103"/>
    <n v="946.35"/>
    <x v="2"/>
    <x v="21"/>
    <x v="4"/>
    <x v="23"/>
  </r>
  <r>
    <x v="2"/>
    <n v="12"/>
    <x v="4"/>
    <x v="0"/>
    <n v="0.24"/>
    <n v="1050"/>
    <n v="252"/>
    <x v="4"/>
    <x v="6"/>
    <x v="4"/>
    <x v="14"/>
  </r>
  <r>
    <x v="0"/>
    <n v="4"/>
    <x v="3"/>
    <x v="1"/>
    <n v="0.13"/>
    <n v="836"/>
    <n v="108.68"/>
    <x v="2"/>
    <x v="4"/>
    <x v="4"/>
    <x v="39"/>
  </r>
  <r>
    <x v="0"/>
    <n v="11"/>
    <x v="0"/>
    <x v="0"/>
    <n v="0.39"/>
    <n v="1960"/>
    <n v="764.4"/>
    <x v="2"/>
    <x v="2"/>
    <x v="4"/>
    <x v="4"/>
  </r>
  <r>
    <x v="2"/>
    <n v="6"/>
    <x v="1"/>
    <x v="1"/>
    <n v="0.33"/>
    <n v="2484"/>
    <n v="819.72"/>
    <x v="0"/>
    <x v="0"/>
    <x v="4"/>
    <x v="24"/>
  </r>
  <r>
    <x v="2"/>
    <n v="1"/>
    <x v="9"/>
    <x v="3"/>
    <n v="0.34"/>
    <n v="636"/>
    <n v="216.24"/>
    <x v="5"/>
    <x v="8"/>
    <x v="4"/>
    <x v="9"/>
  </r>
  <r>
    <x v="3"/>
    <n v="5"/>
    <x v="5"/>
    <x v="1"/>
    <n v="0.26999999999999996"/>
    <n v="1823"/>
    <n v="492.21"/>
    <x v="6"/>
    <x v="19"/>
    <x v="4"/>
    <x v="31"/>
  </r>
  <r>
    <x v="3"/>
    <n v="12"/>
    <x v="4"/>
    <x v="0"/>
    <n v="0.08"/>
    <n v="2227"/>
    <n v="178.16"/>
    <x v="5"/>
    <x v="17"/>
    <x v="4"/>
    <x v="9"/>
  </r>
  <r>
    <x v="2"/>
    <n v="9"/>
    <x v="8"/>
    <x v="2"/>
    <n v="0.22"/>
    <n v="2136"/>
    <n v="469.92"/>
    <x v="0"/>
    <x v="12"/>
    <x v="4"/>
    <x v="13"/>
  </r>
  <r>
    <x v="0"/>
    <n v="5"/>
    <x v="5"/>
    <x v="1"/>
    <n v="0.15"/>
    <n v="1390"/>
    <n v="208.5"/>
    <x v="2"/>
    <x v="4"/>
    <x v="4"/>
    <x v="39"/>
  </r>
  <r>
    <x v="3"/>
    <n v="7"/>
    <x v="7"/>
    <x v="2"/>
    <n v="0.35000000000000003"/>
    <n v="1776"/>
    <n v="621.6"/>
    <x v="1"/>
    <x v="1"/>
    <x v="4"/>
    <x v="34"/>
  </r>
  <r>
    <x v="3"/>
    <n v="5"/>
    <x v="5"/>
    <x v="1"/>
    <n v="0.19"/>
    <n v="513"/>
    <n v="97.47"/>
    <x v="1"/>
    <x v="1"/>
    <x v="4"/>
    <x v="31"/>
  </r>
  <r>
    <x v="3"/>
    <n v="7"/>
    <x v="7"/>
    <x v="2"/>
    <n v="0.44"/>
    <n v="1486"/>
    <n v="653.84"/>
    <x v="3"/>
    <x v="3"/>
    <x v="4"/>
    <x v="0"/>
  </r>
  <r>
    <x v="1"/>
    <n v="3"/>
    <x v="10"/>
    <x v="3"/>
    <n v="0.26"/>
    <n v="2428"/>
    <n v="631.28"/>
    <x v="2"/>
    <x v="2"/>
    <x v="4"/>
    <x v="37"/>
  </r>
  <r>
    <x v="2"/>
    <n v="11"/>
    <x v="0"/>
    <x v="0"/>
    <n v="0.13"/>
    <n v="1319"/>
    <n v="171.47"/>
    <x v="2"/>
    <x v="21"/>
    <x v="4"/>
    <x v="15"/>
  </r>
  <r>
    <x v="3"/>
    <n v="12"/>
    <x v="4"/>
    <x v="0"/>
    <n v="0.38"/>
    <n v="1716"/>
    <n v="652.08000000000004"/>
    <x v="3"/>
    <x v="18"/>
    <x v="4"/>
    <x v="44"/>
  </r>
  <r>
    <x v="0"/>
    <n v="11"/>
    <x v="0"/>
    <x v="0"/>
    <n v="0.41"/>
    <n v="906"/>
    <n v="371.46"/>
    <x v="0"/>
    <x v="20"/>
    <x v="4"/>
    <x v="38"/>
  </r>
  <r>
    <x v="2"/>
    <n v="6"/>
    <x v="1"/>
    <x v="1"/>
    <n v="9.9999999999999992E-2"/>
    <n v="741"/>
    <n v="74.099999999999994"/>
    <x v="6"/>
    <x v="9"/>
    <x v="4"/>
    <x v="11"/>
  </r>
  <r>
    <x v="1"/>
    <n v="3"/>
    <x v="10"/>
    <x v="3"/>
    <n v="0.19999999999999998"/>
    <n v="876"/>
    <n v="175.2"/>
    <x v="5"/>
    <x v="10"/>
    <x v="4"/>
    <x v="33"/>
  </r>
  <r>
    <x v="2"/>
    <n v="12"/>
    <x v="4"/>
    <x v="0"/>
    <n v="0.33"/>
    <n v="2253"/>
    <n v="743.49"/>
    <x v="1"/>
    <x v="1"/>
    <x v="4"/>
    <x v="32"/>
  </r>
  <r>
    <x v="2"/>
    <n v="12"/>
    <x v="4"/>
    <x v="0"/>
    <n v="0.06"/>
    <n v="1957"/>
    <n v="117.42"/>
    <x v="6"/>
    <x v="13"/>
    <x v="4"/>
    <x v="14"/>
  </r>
  <r>
    <x v="1"/>
    <n v="5"/>
    <x v="5"/>
    <x v="1"/>
    <n v="0.19"/>
    <n v="1720"/>
    <n v="326.8"/>
    <x v="5"/>
    <x v="10"/>
    <x v="4"/>
    <x v="39"/>
  </r>
  <r>
    <x v="2"/>
    <n v="8"/>
    <x v="6"/>
    <x v="2"/>
    <n v="0.13999999999999999"/>
    <n v="639"/>
    <n v="89.46"/>
    <x v="6"/>
    <x v="13"/>
    <x v="4"/>
    <x v="18"/>
  </r>
  <r>
    <x v="3"/>
    <n v="6"/>
    <x v="1"/>
    <x v="1"/>
    <n v="0.16"/>
    <n v="2375"/>
    <n v="380"/>
    <x v="2"/>
    <x v="4"/>
    <x v="4"/>
    <x v="3"/>
  </r>
  <r>
    <x v="0"/>
    <n v="7"/>
    <x v="7"/>
    <x v="2"/>
    <n v="0.26"/>
    <n v="1405"/>
    <n v="365.3"/>
    <x v="4"/>
    <x v="7"/>
    <x v="4"/>
    <x v="36"/>
  </r>
  <r>
    <x v="2"/>
    <n v="7"/>
    <x v="7"/>
    <x v="2"/>
    <n v="0.39"/>
    <n v="833"/>
    <n v="324.87"/>
    <x v="2"/>
    <x v="21"/>
    <x v="4"/>
    <x v="21"/>
  </r>
  <r>
    <x v="1"/>
    <n v="5"/>
    <x v="5"/>
    <x v="1"/>
    <n v="0.29000000000000004"/>
    <n v="1265"/>
    <n v="366.85"/>
    <x v="3"/>
    <x v="3"/>
    <x v="4"/>
    <x v="48"/>
  </r>
  <r>
    <x v="0"/>
    <n v="9"/>
    <x v="8"/>
    <x v="2"/>
    <n v="0.17"/>
    <n v="1031"/>
    <n v="175.27"/>
    <x v="3"/>
    <x v="5"/>
    <x v="4"/>
    <x v="27"/>
  </r>
  <r>
    <x v="2"/>
    <n v="6"/>
    <x v="1"/>
    <x v="1"/>
    <n v="0.21"/>
    <n v="2375"/>
    <n v="498.75"/>
    <x v="0"/>
    <x v="20"/>
    <x v="4"/>
    <x v="29"/>
  </r>
  <r>
    <x v="2"/>
    <n v="7"/>
    <x v="7"/>
    <x v="2"/>
    <n v="0.17"/>
    <n v="1741"/>
    <n v="295.97000000000003"/>
    <x v="4"/>
    <x v="6"/>
    <x v="4"/>
    <x v="45"/>
  </r>
  <r>
    <x v="3"/>
    <n v="12"/>
    <x v="4"/>
    <x v="0"/>
    <n v="0.37"/>
    <n v="796"/>
    <n v="294.52"/>
    <x v="6"/>
    <x v="9"/>
    <x v="4"/>
    <x v="16"/>
  </r>
  <r>
    <x v="2"/>
    <n v="9"/>
    <x v="8"/>
    <x v="2"/>
    <n v="0.16"/>
    <n v="2041"/>
    <n v="326.56"/>
    <x v="1"/>
    <x v="14"/>
    <x v="4"/>
    <x v="2"/>
  </r>
  <r>
    <x v="2"/>
    <n v="11"/>
    <x v="0"/>
    <x v="0"/>
    <n v="0.19"/>
    <n v="2101"/>
    <n v="399.19"/>
    <x v="4"/>
    <x v="22"/>
    <x v="4"/>
    <x v="21"/>
  </r>
  <r>
    <x v="2"/>
    <n v="11"/>
    <x v="0"/>
    <x v="0"/>
    <n v="0.18"/>
    <n v="688"/>
    <n v="123.84"/>
    <x v="0"/>
    <x v="0"/>
    <x v="4"/>
    <x v="35"/>
  </r>
  <r>
    <x v="0"/>
    <n v="10"/>
    <x v="2"/>
    <x v="0"/>
    <n v="0.22"/>
    <n v="2162"/>
    <n v="475.64"/>
    <x v="1"/>
    <x v="1"/>
    <x v="4"/>
    <x v="37"/>
  </r>
  <r>
    <x v="0"/>
    <n v="3"/>
    <x v="10"/>
    <x v="3"/>
    <n v="0.34"/>
    <n v="963"/>
    <n v="327.42"/>
    <x v="3"/>
    <x v="16"/>
    <x v="4"/>
    <x v="31"/>
  </r>
  <r>
    <x v="0"/>
    <n v="4"/>
    <x v="3"/>
    <x v="1"/>
    <n v="0.22999999999999998"/>
    <n v="1558"/>
    <n v="358.34"/>
    <x v="2"/>
    <x v="4"/>
    <x v="4"/>
    <x v="47"/>
  </r>
  <r>
    <x v="0"/>
    <n v="12"/>
    <x v="4"/>
    <x v="0"/>
    <n v="0.41"/>
    <n v="2080"/>
    <n v="852.8"/>
    <x v="1"/>
    <x v="1"/>
    <x v="4"/>
    <x v="8"/>
  </r>
  <r>
    <x v="0"/>
    <n v="4"/>
    <x v="3"/>
    <x v="1"/>
    <n v="0.15000000000000002"/>
    <n v="902"/>
    <n v="135.30000000000001"/>
    <x v="5"/>
    <x v="10"/>
    <x v="4"/>
    <x v="24"/>
  </r>
  <r>
    <x v="3"/>
    <n v="11"/>
    <x v="0"/>
    <x v="0"/>
    <n v="0.15000000000000002"/>
    <n v="551"/>
    <n v="82.65"/>
    <x v="1"/>
    <x v="14"/>
    <x v="4"/>
    <x v="15"/>
  </r>
  <r>
    <x v="1"/>
    <n v="11"/>
    <x v="0"/>
    <x v="0"/>
    <n v="0.28999999999999998"/>
    <n v="533"/>
    <n v="154.57"/>
    <x v="6"/>
    <x v="9"/>
    <x v="4"/>
    <x v="27"/>
  </r>
  <r>
    <x v="0"/>
    <n v="4"/>
    <x v="3"/>
    <x v="1"/>
    <n v="0.41000000000000003"/>
    <n v="1320"/>
    <n v="541.20000000000005"/>
    <x v="3"/>
    <x v="5"/>
    <x v="4"/>
    <x v="39"/>
  </r>
  <r>
    <x v="0"/>
    <n v="12"/>
    <x v="4"/>
    <x v="0"/>
    <n v="0.43000000000000005"/>
    <n v="2324"/>
    <n v="999.32"/>
    <x v="0"/>
    <x v="20"/>
    <x v="4"/>
    <x v="3"/>
  </r>
  <r>
    <x v="1"/>
    <n v="5"/>
    <x v="5"/>
    <x v="1"/>
    <n v="0.37"/>
    <n v="894"/>
    <n v="330.78"/>
    <x v="1"/>
    <x v="14"/>
    <x v="4"/>
    <x v="40"/>
  </r>
  <r>
    <x v="1"/>
    <n v="6"/>
    <x v="1"/>
    <x v="1"/>
    <n v="0.22"/>
    <n v="2027"/>
    <n v="445.94"/>
    <x v="6"/>
    <x v="9"/>
    <x v="4"/>
    <x v="29"/>
  </r>
  <r>
    <x v="1"/>
    <n v="6"/>
    <x v="1"/>
    <x v="1"/>
    <n v="0.18"/>
    <n v="1159"/>
    <n v="208.62"/>
    <x v="0"/>
    <x v="20"/>
    <x v="4"/>
    <x v="33"/>
  </r>
  <r>
    <x v="1"/>
    <n v="11"/>
    <x v="0"/>
    <x v="0"/>
    <n v="0.33999999999999997"/>
    <n v="1988"/>
    <n v="675.92"/>
    <x v="5"/>
    <x v="8"/>
    <x v="4"/>
    <x v="17"/>
  </r>
  <r>
    <x v="0"/>
    <n v="3"/>
    <x v="10"/>
    <x v="3"/>
    <n v="0.36"/>
    <n v="1616"/>
    <n v="581.76"/>
    <x v="3"/>
    <x v="3"/>
    <x v="4"/>
    <x v="20"/>
  </r>
  <r>
    <x v="3"/>
    <n v="5"/>
    <x v="5"/>
    <x v="1"/>
    <n v="9.0000000000000011E-2"/>
    <n v="1494"/>
    <n v="134.46"/>
    <x v="5"/>
    <x v="8"/>
    <x v="4"/>
    <x v="30"/>
  </r>
  <r>
    <x v="3"/>
    <n v="5"/>
    <x v="5"/>
    <x v="1"/>
    <n v="0.24"/>
    <n v="2337"/>
    <n v="560.88"/>
    <x v="3"/>
    <x v="5"/>
    <x v="4"/>
    <x v="39"/>
  </r>
  <r>
    <x v="0"/>
    <n v="12"/>
    <x v="4"/>
    <x v="0"/>
    <n v="0.26999999999999996"/>
    <n v="2377"/>
    <n v="641.79"/>
    <x v="2"/>
    <x v="21"/>
    <x v="4"/>
    <x v="37"/>
  </r>
  <r>
    <x v="2"/>
    <n v="11"/>
    <x v="0"/>
    <x v="0"/>
    <n v="0.4"/>
    <n v="2439"/>
    <n v="975.6"/>
    <x v="1"/>
    <x v="1"/>
    <x v="4"/>
    <x v="45"/>
  </r>
  <r>
    <x v="3"/>
    <n v="4"/>
    <x v="3"/>
    <x v="1"/>
    <n v="0.3"/>
    <n v="836"/>
    <n v="250.8"/>
    <x v="0"/>
    <x v="12"/>
    <x v="4"/>
    <x v="48"/>
  </r>
  <r>
    <x v="3"/>
    <n v="7"/>
    <x v="7"/>
    <x v="2"/>
    <n v="0.13"/>
    <n v="1839"/>
    <n v="239.07"/>
    <x v="5"/>
    <x v="17"/>
    <x v="4"/>
    <x v="16"/>
  </r>
  <r>
    <x v="0"/>
    <n v="5"/>
    <x v="5"/>
    <x v="1"/>
    <n v="0.19"/>
    <n v="1099"/>
    <n v="208.81"/>
    <x v="2"/>
    <x v="4"/>
    <x v="4"/>
    <x v="21"/>
  </r>
  <r>
    <x v="1"/>
    <n v="5"/>
    <x v="5"/>
    <x v="1"/>
    <n v="0.3"/>
    <n v="1113"/>
    <n v="333.9"/>
    <x v="1"/>
    <x v="1"/>
    <x v="4"/>
    <x v="27"/>
  </r>
  <r>
    <x v="2"/>
    <n v="11"/>
    <x v="0"/>
    <x v="0"/>
    <n v="0.12000000000000001"/>
    <n v="823"/>
    <n v="98.76"/>
    <x v="2"/>
    <x v="2"/>
    <x v="4"/>
    <x v="5"/>
  </r>
  <r>
    <x v="2"/>
    <n v="9"/>
    <x v="8"/>
    <x v="2"/>
    <n v="0.22999999999999998"/>
    <n v="1608"/>
    <n v="369.84"/>
    <x v="2"/>
    <x v="4"/>
    <x v="4"/>
    <x v="47"/>
  </r>
  <r>
    <x v="3"/>
    <n v="2"/>
    <x v="11"/>
    <x v="3"/>
    <n v="0.12000000000000001"/>
    <n v="1689"/>
    <n v="202.68"/>
    <x v="5"/>
    <x v="10"/>
    <x v="4"/>
    <x v="49"/>
  </r>
  <r>
    <x v="0"/>
    <n v="9"/>
    <x v="8"/>
    <x v="2"/>
    <n v="0.19"/>
    <n v="2031"/>
    <n v="385.89"/>
    <x v="3"/>
    <x v="18"/>
    <x v="4"/>
    <x v="31"/>
  </r>
  <r>
    <x v="3"/>
    <n v="4"/>
    <x v="3"/>
    <x v="1"/>
    <n v="0.41"/>
    <n v="774"/>
    <n v="317.33999999999997"/>
    <x v="3"/>
    <x v="5"/>
    <x v="4"/>
    <x v="19"/>
  </r>
  <r>
    <x v="2"/>
    <n v="10"/>
    <x v="2"/>
    <x v="0"/>
    <n v="6.9999999999999993E-2"/>
    <n v="747"/>
    <n v="52.29"/>
    <x v="6"/>
    <x v="9"/>
    <x v="4"/>
    <x v="45"/>
  </r>
  <r>
    <x v="3"/>
    <n v="10"/>
    <x v="2"/>
    <x v="0"/>
    <n v="0.09"/>
    <n v="1489"/>
    <n v="134.01"/>
    <x v="4"/>
    <x v="6"/>
    <x v="4"/>
    <x v="11"/>
  </r>
  <r>
    <x v="0"/>
    <n v="12"/>
    <x v="4"/>
    <x v="0"/>
    <n v="0.3"/>
    <n v="1331"/>
    <n v="399.3"/>
    <x v="4"/>
    <x v="22"/>
    <x v="4"/>
    <x v="26"/>
  </r>
  <r>
    <x v="3"/>
    <n v="7"/>
    <x v="7"/>
    <x v="2"/>
    <n v="0.15"/>
    <n v="799"/>
    <n v="119.85"/>
    <x v="6"/>
    <x v="9"/>
    <x v="4"/>
    <x v="3"/>
  </r>
  <r>
    <x v="0"/>
    <n v="4"/>
    <x v="3"/>
    <x v="1"/>
    <n v="0.25"/>
    <n v="1361"/>
    <n v="340.25"/>
    <x v="5"/>
    <x v="17"/>
    <x v="4"/>
    <x v="28"/>
  </r>
  <r>
    <x v="1"/>
    <n v="2"/>
    <x v="11"/>
    <x v="3"/>
    <n v="0.11"/>
    <n v="504"/>
    <n v="55.44"/>
    <x v="0"/>
    <x v="20"/>
    <x v="4"/>
    <x v="19"/>
  </r>
  <r>
    <x v="0"/>
    <n v="9"/>
    <x v="8"/>
    <x v="2"/>
    <n v="0.41000000000000003"/>
    <n v="707"/>
    <n v="289.87"/>
    <x v="5"/>
    <x v="10"/>
    <x v="4"/>
    <x v="9"/>
  </r>
  <r>
    <x v="0"/>
    <n v="9"/>
    <x v="8"/>
    <x v="2"/>
    <n v="0.43"/>
    <n v="2007"/>
    <n v="863.01"/>
    <x v="4"/>
    <x v="6"/>
    <x v="4"/>
    <x v="43"/>
  </r>
  <r>
    <x v="2"/>
    <n v="1"/>
    <x v="9"/>
    <x v="3"/>
    <n v="0.16999999999999998"/>
    <n v="878"/>
    <n v="149.26"/>
    <x v="6"/>
    <x v="19"/>
    <x v="4"/>
    <x v="18"/>
  </r>
  <r>
    <x v="0"/>
    <n v="12"/>
    <x v="4"/>
    <x v="0"/>
    <n v="0.22999999999999998"/>
    <n v="1034"/>
    <n v="237.82"/>
    <x v="5"/>
    <x v="8"/>
    <x v="4"/>
    <x v="36"/>
  </r>
  <r>
    <x v="2"/>
    <n v="11"/>
    <x v="0"/>
    <x v="0"/>
    <n v="0.45"/>
    <n v="1482"/>
    <n v="666.9"/>
    <x v="4"/>
    <x v="6"/>
    <x v="4"/>
    <x v="10"/>
  </r>
  <r>
    <x v="2"/>
    <n v="6"/>
    <x v="1"/>
    <x v="1"/>
    <n v="0.24"/>
    <n v="2346"/>
    <n v="563.04"/>
    <x v="6"/>
    <x v="9"/>
    <x v="4"/>
    <x v="7"/>
  </r>
  <r>
    <x v="3"/>
    <n v="12"/>
    <x v="4"/>
    <x v="0"/>
    <n v="0.05"/>
    <n v="832"/>
    <n v="41.6"/>
    <x v="2"/>
    <x v="4"/>
    <x v="4"/>
    <x v="16"/>
  </r>
  <r>
    <x v="0"/>
    <n v="2"/>
    <x v="11"/>
    <x v="3"/>
    <n v="0.11"/>
    <n v="2471"/>
    <n v="271.81"/>
    <x v="0"/>
    <x v="20"/>
    <x v="4"/>
    <x v="27"/>
  </r>
  <r>
    <x v="0"/>
    <n v="5"/>
    <x v="5"/>
    <x v="1"/>
    <n v="0.45"/>
    <n v="2112"/>
    <n v="950.4"/>
    <x v="0"/>
    <x v="12"/>
    <x v="4"/>
    <x v="15"/>
  </r>
  <r>
    <x v="0"/>
    <n v="1"/>
    <x v="9"/>
    <x v="3"/>
    <n v="0.31"/>
    <n v="1706"/>
    <n v="528.86"/>
    <x v="2"/>
    <x v="15"/>
    <x v="4"/>
    <x v="9"/>
  </r>
  <r>
    <x v="3"/>
    <n v="12"/>
    <x v="4"/>
    <x v="0"/>
    <n v="0.18"/>
    <n v="2174"/>
    <n v="391.32"/>
    <x v="3"/>
    <x v="3"/>
    <x v="4"/>
    <x v="3"/>
  </r>
  <r>
    <x v="3"/>
    <n v="4"/>
    <x v="3"/>
    <x v="1"/>
    <n v="0.13"/>
    <n v="2282"/>
    <n v="296.66000000000003"/>
    <x v="2"/>
    <x v="21"/>
    <x v="4"/>
    <x v="4"/>
  </r>
  <r>
    <x v="3"/>
    <n v="10"/>
    <x v="2"/>
    <x v="0"/>
    <n v="0.25"/>
    <n v="996"/>
    <n v="249"/>
    <x v="4"/>
    <x v="6"/>
    <x v="4"/>
    <x v="23"/>
  </r>
  <r>
    <x v="0"/>
    <n v="12"/>
    <x v="4"/>
    <x v="0"/>
    <n v="9.0000000000000011E-2"/>
    <n v="2187"/>
    <n v="196.83"/>
    <x v="5"/>
    <x v="10"/>
    <x v="4"/>
    <x v="46"/>
  </r>
  <r>
    <x v="0"/>
    <n v="12"/>
    <x v="4"/>
    <x v="0"/>
    <n v="0.39"/>
    <n v="1262"/>
    <n v="492.18"/>
    <x v="2"/>
    <x v="4"/>
    <x v="4"/>
    <x v="8"/>
  </r>
  <r>
    <x v="2"/>
    <n v="6"/>
    <x v="1"/>
    <x v="1"/>
    <n v="0.11"/>
    <n v="870"/>
    <n v="95.7"/>
    <x v="1"/>
    <x v="14"/>
    <x v="4"/>
    <x v="4"/>
  </r>
  <r>
    <x v="3"/>
    <n v="6"/>
    <x v="1"/>
    <x v="1"/>
    <n v="0.18"/>
    <n v="1588"/>
    <n v="285.83999999999997"/>
    <x v="5"/>
    <x v="8"/>
    <x v="4"/>
    <x v="0"/>
  </r>
  <r>
    <x v="3"/>
    <n v="9"/>
    <x v="8"/>
    <x v="2"/>
    <n v="0.43"/>
    <n v="618"/>
    <n v="265.74"/>
    <x v="6"/>
    <x v="13"/>
    <x v="4"/>
    <x v="7"/>
  </r>
  <r>
    <x v="0"/>
    <n v="5"/>
    <x v="5"/>
    <x v="1"/>
    <n v="0.41"/>
    <n v="672"/>
    <n v="275.52"/>
    <x v="5"/>
    <x v="17"/>
    <x v="4"/>
    <x v="1"/>
  </r>
  <r>
    <x v="3"/>
    <n v="12"/>
    <x v="4"/>
    <x v="0"/>
    <n v="0.2"/>
    <n v="2229"/>
    <n v="445.8"/>
    <x v="5"/>
    <x v="8"/>
    <x v="4"/>
    <x v="33"/>
  </r>
  <r>
    <x v="2"/>
    <n v="5"/>
    <x v="5"/>
    <x v="1"/>
    <n v="0.35"/>
    <n v="994"/>
    <n v="347.9"/>
    <x v="4"/>
    <x v="6"/>
    <x v="4"/>
    <x v="41"/>
  </r>
  <r>
    <x v="2"/>
    <n v="5"/>
    <x v="5"/>
    <x v="1"/>
    <n v="0.31"/>
    <n v="558"/>
    <n v="172.98"/>
    <x v="2"/>
    <x v="21"/>
    <x v="4"/>
    <x v="40"/>
  </r>
  <r>
    <x v="2"/>
    <n v="10"/>
    <x v="2"/>
    <x v="0"/>
    <n v="0.34"/>
    <n v="1736"/>
    <n v="590.24"/>
    <x v="2"/>
    <x v="4"/>
    <x v="4"/>
    <x v="15"/>
  </r>
  <r>
    <x v="3"/>
    <n v="9"/>
    <x v="8"/>
    <x v="2"/>
    <n v="0.24"/>
    <n v="797"/>
    <n v="191.28"/>
    <x v="3"/>
    <x v="16"/>
    <x v="4"/>
    <x v="8"/>
  </r>
  <r>
    <x v="2"/>
    <n v="12"/>
    <x v="4"/>
    <x v="0"/>
    <n v="0.16"/>
    <n v="865"/>
    <n v="138.4"/>
    <x v="5"/>
    <x v="17"/>
    <x v="4"/>
    <x v="10"/>
  </r>
  <r>
    <x v="3"/>
    <n v="12"/>
    <x v="4"/>
    <x v="0"/>
    <n v="0.2"/>
    <n v="1415"/>
    <n v="283"/>
    <x v="3"/>
    <x v="18"/>
    <x v="4"/>
    <x v="30"/>
  </r>
  <r>
    <x v="1"/>
    <n v="3"/>
    <x v="10"/>
    <x v="3"/>
    <n v="0.33999999999999997"/>
    <n v="1803"/>
    <n v="613.02"/>
    <x v="5"/>
    <x v="8"/>
    <x v="4"/>
    <x v="10"/>
  </r>
  <r>
    <x v="3"/>
    <n v="9"/>
    <x v="8"/>
    <x v="2"/>
    <n v="0.38"/>
    <n v="1809"/>
    <n v="687.42"/>
    <x v="4"/>
    <x v="7"/>
    <x v="4"/>
    <x v="14"/>
  </r>
  <r>
    <x v="2"/>
    <n v="12"/>
    <x v="4"/>
    <x v="0"/>
    <n v="0.38"/>
    <n v="2484"/>
    <n v="943.92"/>
    <x v="4"/>
    <x v="6"/>
    <x v="4"/>
    <x v="28"/>
  </r>
  <r>
    <x v="3"/>
    <n v="11"/>
    <x v="0"/>
    <x v="0"/>
    <n v="0.28999999999999998"/>
    <n v="2431"/>
    <n v="704.99"/>
    <x v="2"/>
    <x v="4"/>
    <x v="4"/>
    <x v="47"/>
  </r>
  <r>
    <x v="0"/>
    <n v="9"/>
    <x v="8"/>
    <x v="2"/>
    <n v="0.43000000000000005"/>
    <n v="737"/>
    <n v="316.91000000000003"/>
    <x v="5"/>
    <x v="8"/>
    <x v="4"/>
    <x v="17"/>
  </r>
  <r>
    <x v="1"/>
    <n v="11"/>
    <x v="0"/>
    <x v="0"/>
    <n v="0.23"/>
    <n v="703"/>
    <n v="161.69"/>
    <x v="3"/>
    <x v="18"/>
    <x v="4"/>
    <x v="34"/>
  </r>
  <r>
    <x v="0"/>
    <n v="4"/>
    <x v="3"/>
    <x v="1"/>
    <n v="0.42000000000000004"/>
    <n v="2282"/>
    <n v="958.44"/>
    <x v="6"/>
    <x v="19"/>
    <x v="4"/>
    <x v="10"/>
  </r>
  <r>
    <x v="3"/>
    <n v="6"/>
    <x v="1"/>
    <x v="1"/>
    <n v="0.42"/>
    <n v="972"/>
    <n v="408.24"/>
    <x v="1"/>
    <x v="1"/>
    <x v="4"/>
    <x v="31"/>
  </r>
  <r>
    <x v="1"/>
    <n v="7"/>
    <x v="7"/>
    <x v="2"/>
    <n v="0.34"/>
    <n v="1495"/>
    <n v="508.3"/>
    <x v="0"/>
    <x v="20"/>
    <x v="4"/>
    <x v="6"/>
  </r>
  <r>
    <x v="1"/>
    <n v="5"/>
    <x v="5"/>
    <x v="1"/>
    <n v="0.19"/>
    <n v="529"/>
    <n v="100.51"/>
    <x v="6"/>
    <x v="13"/>
    <x v="4"/>
    <x v="22"/>
  </r>
  <r>
    <x v="3"/>
    <n v="10"/>
    <x v="2"/>
    <x v="0"/>
    <n v="0.23"/>
    <n v="1198"/>
    <n v="275.54000000000002"/>
    <x v="6"/>
    <x v="9"/>
    <x v="4"/>
    <x v="40"/>
  </r>
  <r>
    <x v="2"/>
    <n v="11"/>
    <x v="0"/>
    <x v="0"/>
    <n v="0.26"/>
    <n v="1431"/>
    <n v="372.06"/>
    <x v="0"/>
    <x v="0"/>
    <x v="4"/>
    <x v="41"/>
  </r>
  <r>
    <x v="0"/>
    <n v="12"/>
    <x v="4"/>
    <x v="0"/>
    <n v="0.1"/>
    <n v="747"/>
    <n v="74.7"/>
    <x v="4"/>
    <x v="6"/>
    <x v="4"/>
    <x v="5"/>
  </r>
  <r>
    <x v="3"/>
    <n v="4"/>
    <x v="3"/>
    <x v="1"/>
    <n v="0.27"/>
    <n v="2481"/>
    <n v="669.87"/>
    <x v="5"/>
    <x v="8"/>
    <x v="4"/>
    <x v="36"/>
  </r>
  <r>
    <x v="0"/>
    <n v="1"/>
    <x v="9"/>
    <x v="3"/>
    <n v="0.09"/>
    <n v="624"/>
    <n v="56.16"/>
    <x v="5"/>
    <x v="17"/>
    <x v="4"/>
    <x v="31"/>
  </r>
  <r>
    <x v="0"/>
    <n v="5"/>
    <x v="5"/>
    <x v="1"/>
    <n v="0.35"/>
    <n v="2444"/>
    <n v="855.4"/>
    <x v="3"/>
    <x v="3"/>
    <x v="4"/>
    <x v="8"/>
  </r>
  <r>
    <x v="2"/>
    <n v="5"/>
    <x v="5"/>
    <x v="1"/>
    <n v="0.35000000000000003"/>
    <n v="704"/>
    <n v="246.4"/>
    <x v="4"/>
    <x v="6"/>
    <x v="4"/>
    <x v="47"/>
  </r>
  <r>
    <x v="2"/>
    <n v="6"/>
    <x v="1"/>
    <x v="1"/>
    <n v="0.44"/>
    <n v="2011"/>
    <n v="884.84"/>
    <x v="4"/>
    <x v="22"/>
    <x v="4"/>
    <x v="30"/>
  </r>
  <r>
    <x v="3"/>
    <n v="12"/>
    <x v="4"/>
    <x v="0"/>
    <n v="0.27999999999999997"/>
    <n v="774"/>
    <n v="216.72"/>
    <x v="1"/>
    <x v="14"/>
    <x v="4"/>
    <x v="35"/>
  </r>
  <r>
    <x v="1"/>
    <n v="6"/>
    <x v="1"/>
    <x v="1"/>
    <n v="7.0000000000000007E-2"/>
    <n v="1235"/>
    <n v="86.45"/>
    <x v="6"/>
    <x v="9"/>
    <x v="4"/>
    <x v="20"/>
  </r>
  <r>
    <x v="3"/>
    <n v="10"/>
    <x v="2"/>
    <x v="0"/>
    <n v="0.21"/>
    <n v="2267"/>
    <n v="476.07"/>
    <x v="2"/>
    <x v="2"/>
    <x v="4"/>
    <x v="14"/>
  </r>
  <r>
    <x v="2"/>
    <n v="12"/>
    <x v="4"/>
    <x v="0"/>
    <n v="0.45"/>
    <n v="1039"/>
    <n v="467.55"/>
    <x v="6"/>
    <x v="9"/>
    <x v="4"/>
    <x v="43"/>
  </r>
  <r>
    <x v="0"/>
    <n v="4"/>
    <x v="3"/>
    <x v="1"/>
    <n v="0.26"/>
    <n v="695"/>
    <n v="180.7"/>
    <x v="6"/>
    <x v="19"/>
    <x v="4"/>
    <x v="13"/>
  </r>
  <r>
    <x v="0"/>
    <n v="5"/>
    <x v="5"/>
    <x v="1"/>
    <n v="0.16"/>
    <n v="1403"/>
    <n v="224.48"/>
    <x v="3"/>
    <x v="3"/>
    <x v="4"/>
    <x v="20"/>
  </r>
  <r>
    <x v="3"/>
    <n v="9"/>
    <x v="8"/>
    <x v="2"/>
    <n v="0.33"/>
    <n v="2344"/>
    <n v="773.52"/>
    <x v="5"/>
    <x v="17"/>
    <x v="4"/>
    <x v="2"/>
  </r>
  <r>
    <x v="3"/>
    <n v="7"/>
    <x v="7"/>
    <x v="2"/>
    <n v="0.12"/>
    <n v="2212"/>
    <n v="265.44"/>
    <x v="0"/>
    <x v="20"/>
    <x v="4"/>
    <x v="43"/>
  </r>
  <r>
    <x v="0"/>
    <n v="5"/>
    <x v="5"/>
    <x v="1"/>
    <n v="4.9999999999999996E-2"/>
    <n v="629"/>
    <n v="31.45"/>
    <x v="3"/>
    <x v="16"/>
    <x v="4"/>
    <x v="46"/>
  </r>
  <r>
    <x v="3"/>
    <n v="12"/>
    <x v="4"/>
    <x v="0"/>
    <n v="0.45"/>
    <n v="1820"/>
    <n v="819"/>
    <x v="6"/>
    <x v="19"/>
    <x v="4"/>
    <x v="35"/>
  </r>
  <r>
    <x v="0"/>
    <n v="3"/>
    <x v="10"/>
    <x v="3"/>
    <n v="0.18"/>
    <n v="1682"/>
    <n v="302.76"/>
    <x v="3"/>
    <x v="5"/>
    <x v="4"/>
    <x v="46"/>
  </r>
  <r>
    <x v="0"/>
    <n v="6"/>
    <x v="1"/>
    <x v="1"/>
    <n v="0.34"/>
    <n v="1640"/>
    <n v="557.6"/>
    <x v="0"/>
    <x v="0"/>
    <x v="4"/>
    <x v="12"/>
  </r>
  <r>
    <x v="0"/>
    <n v="9"/>
    <x v="8"/>
    <x v="2"/>
    <n v="0.24"/>
    <n v="1480"/>
    <n v="355.2"/>
    <x v="5"/>
    <x v="10"/>
    <x v="4"/>
    <x v="6"/>
  </r>
  <r>
    <x v="2"/>
    <n v="7"/>
    <x v="7"/>
    <x v="2"/>
    <n v="0.23"/>
    <n v="1653"/>
    <n v="380.19"/>
    <x v="4"/>
    <x v="22"/>
    <x v="4"/>
    <x v="2"/>
  </r>
  <r>
    <x v="2"/>
    <n v="5"/>
    <x v="5"/>
    <x v="1"/>
    <n v="0.45"/>
    <n v="1811"/>
    <n v="814.95"/>
    <x v="5"/>
    <x v="8"/>
    <x v="4"/>
    <x v="24"/>
  </r>
  <r>
    <x v="0"/>
    <n v="9"/>
    <x v="8"/>
    <x v="2"/>
    <n v="0.38"/>
    <n v="1720"/>
    <n v="653.6"/>
    <x v="3"/>
    <x v="18"/>
    <x v="4"/>
    <x v="34"/>
  </r>
  <r>
    <x v="0"/>
    <n v="12"/>
    <x v="4"/>
    <x v="0"/>
    <n v="0.24000000000000002"/>
    <n v="1359"/>
    <n v="326.16000000000003"/>
    <x v="0"/>
    <x v="0"/>
    <x v="4"/>
    <x v="43"/>
  </r>
  <r>
    <x v="3"/>
    <n v="9"/>
    <x v="8"/>
    <x v="2"/>
    <n v="0.05"/>
    <n v="804"/>
    <n v="40.200000000000003"/>
    <x v="5"/>
    <x v="10"/>
    <x v="4"/>
    <x v="26"/>
  </r>
  <r>
    <x v="3"/>
    <n v="10"/>
    <x v="2"/>
    <x v="0"/>
    <n v="0.33999999999999997"/>
    <n v="1984"/>
    <n v="674.56"/>
    <x v="4"/>
    <x v="22"/>
    <x v="4"/>
    <x v="5"/>
  </r>
  <r>
    <x v="3"/>
    <n v="12"/>
    <x v="4"/>
    <x v="0"/>
    <n v="0.26999999999999996"/>
    <n v="532"/>
    <n v="143.63999999999999"/>
    <x v="4"/>
    <x v="22"/>
    <x v="4"/>
    <x v="10"/>
  </r>
  <r>
    <x v="3"/>
    <n v="7"/>
    <x v="7"/>
    <x v="2"/>
    <n v="0.31"/>
    <n v="2208"/>
    <n v="684.48"/>
    <x v="6"/>
    <x v="19"/>
    <x v="4"/>
    <x v="35"/>
  </r>
  <r>
    <x v="2"/>
    <n v="10"/>
    <x v="2"/>
    <x v="0"/>
    <n v="0.09"/>
    <n v="1049"/>
    <n v="94.41"/>
    <x v="6"/>
    <x v="13"/>
    <x v="4"/>
    <x v="42"/>
  </r>
  <r>
    <x v="0"/>
    <n v="6"/>
    <x v="1"/>
    <x v="1"/>
    <n v="0.16999999999999998"/>
    <n v="753"/>
    <n v="128.01"/>
    <x v="0"/>
    <x v="20"/>
    <x v="4"/>
    <x v="14"/>
  </r>
  <r>
    <x v="3"/>
    <n v="10"/>
    <x v="2"/>
    <x v="0"/>
    <n v="0.28999999999999998"/>
    <n v="1963"/>
    <n v="569.27"/>
    <x v="3"/>
    <x v="3"/>
    <x v="4"/>
    <x v="2"/>
  </r>
  <r>
    <x v="3"/>
    <n v="8"/>
    <x v="6"/>
    <x v="2"/>
    <n v="0.3"/>
    <n v="1645"/>
    <n v="493.5"/>
    <x v="2"/>
    <x v="4"/>
    <x v="4"/>
    <x v="34"/>
  </r>
  <r>
    <x v="3"/>
    <n v="3"/>
    <x v="10"/>
    <x v="3"/>
    <n v="0.44"/>
    <n v="2058"/>
    <n v="905.52"/>
    <x v="1"/>
    <x v="14"/>
    <x v="4"/>
    <x v="5"/>
  </r>
  <r>
    <x v="0"/>
    <n v="11"/>
    <x v="0"/>
    <x v="0"/>
    <n v="0.27999999999999997"/>
    <n v="1828"/>
    <n v="511.84"/>
    <x v="4"/>
    <x v="6"/>
    <x v="4"/>
    <x v="34"/>
  </r>
  <r>
    <x v="3"/>
    <n v="6"/>
    <x v="1"/>
    <x v="1"/>
    <n v="0.29000000000000004"/>
    <n v="1193"/>
    <n v="345.97"/>
    <x v="4"/>
    <x v="7"/>
    <x v="4"/>
    <x v="38"/>
  </r>
  <r>
    <x v="1"/>
    <n v="11"/>
    <x v="0"/>
    <x v="0"/>
    <n v="0.09"/>
    <n v="2033"/>
    <n v="182.97"/>
    <x v="1"/>
    <x v="14"/>
    <x v="4"/>
    <x v="27"/>
  </r>
  <r>
    <x v="2"/>
    <n v="11"/>
    <x v="0"/>
    <x v="0"/>
    <n v="0.2"/>
    <n v="1779"/>
    <n v="355.8"/>
    <x v="3"/>
    <x v="3"/>
    <x v="4"/>
    <x v="7"/>
  </r>
  <r>
    <x v="1"/>
    <n v="5"/>
    <x v="5"/>
    <x v="1"/>
    <n v="0.2"/>
    <n v="2399"/>
    <n v="479.8"/>
    <x v="0"/>
    <x v="0"/>
    <x v="4"/>
    <x v="40"/>
  </r>
  <r>
    <x v="0"/>
    <n v="2"/>
    <x v="11"/>
    <x v="3"/>
    <n v="0.16"/>
    <n v="1547"/>
    <n v="247.52"/>
    <x v="0"/>
    <x v="0"/>
    <x v="4"/>
    <x v="26"/>
  </r>
  <r>
    <x v="0"/>
    <n v="5"/>
    <x v="5"/>
    <x v="1"/>
    <n v="0.12"/>
    <n v="2130"/>
    <n v="255.6"/>
    <x v="4"/>
    <x v="7"/>
    <x v="4"/>
    <x v="27"/>
  </r>
  <r>
    <x v="0"/>
    <n v="3"/>
    <x v="10"/>
    <x v="3"/>
    <n v="0.45"/>
    <n v="981"/>
    <n v="441.45"/>
    <x v="3"/>
    <x v="16"/>
    <x v="4"/>
    <x v="5"/>
  </r>
  <r>
    <x v="2"/>
    <n v="6"/>
    <x v="1"/>
    <x v="1"/>
    <n v="0.19999999999999998"/>
    <n v="2091"/>
    <n v="418.2"/>
    <x v="4"/>
    <x v="7"/>
    <x v="4"/>
    <x v="48"/>
  </r>
  <r>
    <x v="2"/>
    <n v="12"/>
    <x v="4"/>
    <x v="0"/>
    <n v="0.3"/>
    <n v="1031"/>
    <n v="309.3"/>
    <x v="4"/>
    <x v="22"/>
    <x v="4"/>
    <x v="47"/>
  </r>
  <r>
    <x v="3"/>
    <n v="8"/>
    <x v="6"/>
    <x v="2"/>
    <n v="0.15"/>
    <n v="1405"/>
    <n v="210.75"/>
    <x v="2"/>
    <x v="2"/>
    <x v="4"/>
    <x v="48"/>
  </r>
  <r>
    <x v="1"/>
    <n v="11"/>
    <x v="0"/>
    <x v="0"/>
    <n v="0.44"/>
    <n v="1340"/>
    <n v="589.6"/>
    <x v="0"/>
    <x v="20"/>
    <x v="4"/>
    <x v="36"/>
  </r>
  <r>
    <x v="2"/>
    <n v="1"/>
    <x v="9"/>
    <x v="3"/>
    <n v="0.23"/>
    <n v="1767"/>
    <n v="406.41"/>
    <x v="0"/>
    <x v="0"/>
    <x v="4"/>
    <x v="36"/>
  </r>
  <r>
    <x v="3"/>
    <n v="7"/>
    <x v="7"/>
    <x v="2"/>
    <n v="0.33"/>
    <n v="1576"/>
    <n v="520.08000000000004"/>
    <x v="2"/>
    <x v="4"/>
    <x v="4"/>
    <x v="48"/>
  </r>
  <r>
    <x v="1"/>
    <n v="8"/>
    <x v="6"/>
    <x v="2"/>
    <n v="0.24000000000000002"/>
    <n v="1508"/>
    <n v="361.92"/>
    <x v="6"/>
    <x v="9"/>
    <x v="4"/>
    <x v="42"/>
  </r>
  <r>
    <x v="1"/>
    <n v="9"/>
    <x v="8"/>
    <x v="2"/>
    <n v="0.28000000000000003"/>
    <n v="902"/>
    <n v="252.56"/>
    <x v="1"/>
    <x v="14"/>
    <x v="4"/>
    <x v="46"/>
  </r>
  <r>
    <x v="1"/>
    <n v="9"/>
    <x v="8"/>
    <x v="2"/>
    <n v="0.09"/>
    <n v="1251"/>
    <n v="112.59"/>
    <x v="5"/>
    <x v="17"/>
    <x v="4"/>
    <x v="9"/>
  </r>
  <r>
    <x v="1"/>
    <n v="2"/>
    <x v="11"/>
    <x v="3"/>
    <n v="0.28999999999999998"/>
    <n v="1330"/>
    <n v="385.7"/>
    <x v="5"/>
    <x v="8"/>
    <x v="4"/>
    <x v="1"/>
  </r>
  <r>
    <x v="1"/>
    <n v="8"/>
    <x v="6"/>
    <x v="2"/>
    <n v="0.34"/>
    <n v="858"/>
    <n v="291.72000000000003"/>
    <x v="0"/>
    <x v="0"/>
    <x v="4"/>
    <x v="47"/>
  </r>
  <r>
    <x v="1"/>
    <n v="11"/>
    <x v="0"/>
    <x v="0"/>
    <n v="0.06"/>
    <n v="1713"/>
    <n v="102.78"/>
    <x v="2"/>
    <x v="4"/>
    <x v="4"/>
    <x v="33"/>
  </r>
  <r>
    <x v="1"/>
    <n v="4"/>
    <x v="3"/>
    <x v="1"/>
    <n v="0.38"/>
    <n v="1284"/>
    <n v="487.92"/>
    <x v="5"/>
    <x v="10"/>
    <x v="4"/>
    <x v="48"/>
  </r>
  <r>
    <x v="3"/>
    <n v="12"/>
    <x v="4"/>
    <x v="0"/>
    <n v="0.3"/>
    <n v="702"/>
    <n v="210.6"/>
    <x v="3"/>
    <x v="18"/>
    <x v="4"/>
    <x v="24"/>
  </r>
  <r>
    <x v="3"/>
    <n v="12"/>
    <x v="4"/>
    <x v="0"/>
    <n v="0.23"/>
    <n v="932"/>
    <n v="214.36"/>
    <x v="0"/>
    <x v="0"/>
    <x v="4"/>
    <x v="8"/>
  </r>
  <r>
    <x v="3"/>
    <n v="5"/>
    <x v="5"/>
    <x v="1"/>
    <n v="0.24"/>
    <n v="1606"/>
    <n v="385.44"/>
    <x v="6"/>
    <x v="13"/>
    <x v="4"/>
    <x v="1"/>
  </r>
  <r>
    <x v="0"/>
    <n v="5"/>
    <x v="5"/>
    <x v="1"/>
    <n v="0.23"/>
    <n v="533"/>
    <n v="122.59"/>
    <x v="4"/>
    <x v="6"/>
    <x v="4"/>
    <x v="11"/>
  </r>
  <r>
    <x v="1"/>
    <n v="9"/>
    <x v="8"/>
    <x v="2"/>
    <n v="0.12"/>
    <n v="1893"/>
    <n v="227.16"/>
    <x v="0"/>
    <x v="12"/>
    <x v="4"/>
    <x v="19"/>
  </r>
  <r>
    <x v="2"/>
    <n v="11"/>
    <x v="0"/>
    <x v="0"/>
    <n v="0.28000000000000003"/>
    <n v="1849"/>
    <n v="517.72"/>
    <x v="6"/>
    <x v="11"/>
    <x v="4"/>
    <x v="0"/>
  </r>
  <r>
    <x v="1"/>
    <n v="2"/>
    <x v="11"/>
    <x v="3"/>
    <n v="0.42000000000000004"/>
    <n v="1957"/>
    <n v="821.94"/>
    <x v="3"/>
    <x v="16"/>
    <x v="4"/>
    <x v="29"/>
  </r>
  <r>
    <x v="1"/>
    <n v="2"/>
    <x v="11"/>
    <x v="3"/>
    <n v="0.28999999999999998"/>
    <n v="1944"/>
    <n v="563.76"/>
    <x v="6"/>
    <x v="9"/>
    <x v="4"/>
    <x v="10"/>
  </r>
  <r>
    <x v="0"/>
    <n v="11"/>
    <x v="0"/>
    <x v="0"/>
    <n v="0.09"/>
    <n v="1898"/>
    <n v="170.82"/>
    <x v="5"/>
    <x v="8"/>
    <x v="4"/>
    <x v="35"/>
  </r>
  <r>
    <x v="0"/>
    <n v="9"/>
    <x v="8"/>
    <x v="2"/>
    <n v="0.32"/>
    <n v="2122"/>
    <n v="679.04"/>
    <x v="3"/>
    <x v="16"/>
    <x v="4"/>
    <x v="5"/>
  </r>
  <r>
    <x v="2"/>
    <n v="1"/>
    <x v="9"/>
    <x v="3"/>
    <n v="0.12"/>
    <n v="1073"/>
    <n v="128.76"/>
    <x v="4"/>
    <x v="7"/>
    <x v="4"/>
    <x v="45"/>
  </r>
  <r>
    <x v="1"/>
    <n v="11"/>
    <x v="0"/>
    <x v="0"/>
    <n v="0.13"/>
    <n v="1539"/>
    <n v="200.07"/>
    <x v="6"/>
    <x v="11"/>
    <x v="4"/>
    <x v="6"/>
  </r>
  <r>
    <x v="2"/>
    <n v="6"/>
    <x v="1"/>
    <x v="1"/>
    <n v="0.45"/>
    <n v="1331"/>
    <n v="598.95000000000005"/>
    <x v="0"/>
    <x v="20"/>
    <x v="4"/>
    <x v="33"/>
  </r>
  <r>
    <x v="3"/>
    <n v="9"/>
    <x v="8"/>
    <x v="2"/>
    <n v="0.34"/>
    <n v="1986"/>
    <n v="675.24"/>
    <x v="0"/>
    <x v="12"/>
    <x v="4"/>
    <x v="21"/>
  </r>
  <r>
    <x v="2"/>
    <n v="11"/>
    <x v="0"/>
    <x v="0"/>
    <n v="0.22"/>
    <n v="1833"/>
    <n v="403.26"/>
    <x v="6"/>
    <x v="19"/>
    <x v="4"/>
    <x v="3"/>
  </r>
  <r>
    <x v="0"/>
    <n v="12"/>
    <x v="4"/>
    <x v="0"/>
    <n v="0.13"/>
    <n v="2172"/>
    <n v="282.36"/>
    <x v="4"/>
    <x v="6"/>
    <x v="4"/>
    <x v="14"/>
  </r>
  <r>
    <x v="3"/>
    <n v="2"/>
    <x v="11"/>
    <x v="3"/>
    <n v="0.15000000000000002"/>
    <n v="1327"/>
    <n v="199.05"/>
    <x v="5"/>
    <x v="17"/>
    <x v="4"/>
    <x v="14"/>
  </r>
  <r>
    <x v="3"/>
    <n v="12"/>
    <x v="4"/>
    <x v="0"/>
    <n v="0.43"/>
    <n v="2301"/>
    <n v="989.43"/>
    <x v="5"/>
    <x v="10"/>
    <x v="4"/>
    <x v="44"/>
  </r>
  <r>
    <x v="3"/>
    <n v="8"/>
    <x v="6"/>
    <x v="2"/>
    <n v="0.17"/>
    <n v="2116"/>
    <n v="359.72"/>
    <x v="4"/>
    <x v="22"/>
    <x v="4"/>
    <x v="28"/>
  </r>
  <r>
    <x v="2"/>
    <n v="11"/>
    <x v="0"/>
    <x v="0"/>
    <n v="0.2"/>
    <n v="887"/>
    <n v="177.4"/>
    <x v="4"/>
    <x v="22"/>
    <x v="4"/>
    <x v="13"/>
  </r>
  <r>
    <x v="1"/>
    <n v="12"/>
    <x v="4"/>
    <x v="0"/>
    <n v="0.42"/>
    <n v="1020"/>
    <n v="428.4"/>
    <x v="6"/>
    <x v="11"/>
    <x v="4"/>
    <x v="30"/>
  </r>
  <r>
    <x v="2"/>
    <n v="10"/>
    <x v="2"/>
    <x v="0"/>
    <n v="0.37999999999999995"/>
    <n v="1131"/>
    <n v="429.78"/>
    <x v="1"/>
    <x v="1"/>
    <x v="4"/>
    <x v="33"/>
  </r>
  <r>
    <x v="3"/>
    <n v="12"/>
    <x v="4"/>
    <x v="0"/>
    <n v="0.15"/>
    <n v="2465"/>
    <n v="369.75"/>
    <x v="0"/>
    <x v="20"/>
    <x v="4"/>
    <x v="38"/>
  </r>
  <r>
    <x v="3"/>
    <n v="10"/>
    <x v="2"/>
    <x v="0"/>
    <n v="0.44"/>
    <n v="745"/>
    <n v="327.8"/>
    <x v="5"/>
    <x v="10"/>
    <x v="4"/>
    <x v="26"/>
  </r>
  <r>
    <x v="1"/>
    <n v="11"/>
    <x v="0"/>
    <x v="0"/>
    <n v="0.16"/>
    <n v="1588"/>
    <n v="254.08"/>
    <x v="0"/>
    <x v="20"/>
    <x v="4"/>
    <x v="45"/>
  </r>
  <r>
    <x v="3"/>
    <n v="1"/>
    <x v="9"/>
    <x v="3"/>
    <n v="0.28000000000000003"/>
    <n v="1204"/>
    <n v="337.12"/>
    <x v="5"/>
    <x v="10"/>
    <x v="4"/>
    <x v="43"/>
  </r>
  <r>
    <x v="2"/>
    <n v="11"/>
    <x v="0"/>
    <x v="0"/>
    <n v="0.18"/>
    <n v="1546"/>
    <n v="278.27999999999997"/>
    <x v="0"/>
    <x v="12"/>
    <x v="4"/>
    <x v="7"/>
  </r>
  <r>
    <x v="3"/>
    <n v="11"/>
    <x v="0"/>
    <x v="0"/>
    <n v="0.15000000000000002"/>
    <n v="1232"/>
    <n v="184.8"/>
    <x v="5"/>
    <x v="10"/>
    <x v="4"/>
    <x v="48"/>
  </r>
  <r>
    <x v="2"/>
    <n v="12"/>
    <x v="4"/>
    <x v="0"/>
    <n v="9.9999999999999992E-2"/>
    <n v="1058"/>
    <n v="105.8"/>
    <x v="6"/>
    <x v="13"/>
    <x v="4"/>
    <x v="34"/>
  </r>
  <r>
    <x v="3"/>
    <n v="3"/>
    <x v="10"/>
    <x v="3"/>
    <n v="0.27"/>
    <n v="2311"/>
    <n v="623.97"/>
    <x v="5"/>
    <x v="10"/>
    <x v="4"/>
    <x v="14"/>
  </r>
  <r>
    <x v="3"/>
    <n v="2"/>
    <x v="11"/>
    <x v="3"/>
    <n v="0.23"/>
    <n v="605"/>
    <n v="139.15"/>
    <x v="4"/>
    <x v="6"/>
    <x v="4"/>
    <x v="45"/>
  </r>
  <r>
    <x v="0"/>
    <n v="12"/>
    <x v="4"/>
    <x v="0"/>
    <n v="0.33"/>
    <n v="997"/>
    <n v="329.01"/>
    <x v="4"/>
    <x v="7"/>
    <x v="4"/>
    <x v="24"/>
  </r>
  <r>
    <x v="3"/>
    <n v="12"/>
    <x v="4"/>
    <x v="0"/>
    <n v="0.31"/>
    <n v="1257"/>
    <n v="389.67"/>
    <x v="2"/>
    <x v="21"/>
    <x v="4"/>
    <x v="26"/>
  </r>
  <r>
    <x v="3"/>
    <n v="5"/>
    <x v="5"/>
    <x v="1"/>
    <n v="0.43"/>
    <n v="1882"/>
    <n v="809.26"/>
    <x v="3"/>
    <x v="3"/>
    <x v="4"/>
    <x v="27"/>
  </r>
  <r>
    <x v="3"/>
    <n v="4"/>
    <x v="3"/>
    <x v="1"/>
    <n v="0.25"/>
    <n v="1138"/>
    <n v="284.5"/>
    <x v="5"/>
    <x v="10"/>
    <x v="4"/>
    <x v="26"/>
  </r>
  <r>
    <x v="3"/>
    <n v="3"/>
    <x v="10"/>
    <x v="3"/>
    <n v="0.36000000000000004"/>
    <n v="1339"/>
    <n v="482.04"/>
    <x v="0"/>
    <x v="12"/>
    <x v="4"/>
    <x v="35"/>
  </r>
  <r>
    <x v="0"/>
    <n v="9"/>
    <x v="8"/>
    <x v="2"/>
    <n v="0.39"/>
    <n v="2056"/>
    <n v="801.84"/>
    <x v="5"/>
    <x v="10"/>
    <x v="4"/>
    <x v="39"/>
  </r>
  <r>
    <x v="0"/>
    <n v="9"/>
    <x v="8"/>
    <x v="2"/>
    <n v="0.21000000000000002"/>
    <n v="2435"/>
    <n v="511.35"/>
    <x v="0"/>
    <x v="0"/>
    <x v="4"/>
    <x v="39"/>
  </r>
  <r>
    <x v="3"/>
    <n v="11"/>
    <x v="0"/>
    <x v="0"/>
    <n v="0.39"/>
    <n v="1245"/>
    <n v="485.55"/>
    <x v="5"/>
    <x v="8"/>
    <x v="4"/>
    <x v="2"/>
  </r>
  <r>
    <x v="2"/>
    <n v="9"/>
    <x v="8"/>
    <x v="2"/>
    <n v="0.05"/>
    <n v="727"/>
    <n v="36.35"/>
    <x v="1"/>
    <x v="1"/>
    <x v="4"/>
    <x v="11"/>
  </r>
  <r>
    <x v="3"/>
    <n v="12"/>
    <x v="4"/>
    <x v="0"/>
    <n v="0.26"/>
    <n v="2082"/>
    <n v="541.32000000000005"/>
    <x v="0"/>
    <x v="0"/>
    <x v="4"/>
    <x v="27"/>
  </r>
  <r>
    <x v="3"/>
    <n v="12"/>
    <x v="4"/>
    <x v="0"/>
    <n v="0.11"/>
    <n v="1212"/>
    <n v="133.32"/>
    <x v="4"/>
    <x v="6"/>
    <x v="4"/>
    <x v="23"/>
  </r>
  <r>
    <x v="0"/>
    <n v="4"/>
    <x v="3"/>
    <x v="1"/>
    <n v="0.34"/>
    <n v="2143"/>
    <n v="728.62"/>
    <x v="5"/>
    <x v="17"/>
    <x v="4"/>
    <x v="46"/>
  </r>
  <r>
    <x v="3"/>
    <n v="9"/>
    <x v="8"/>
    <x v="2"/>
    <n v="0.3"/>
    <n v="2200"/>
    <n v="660"/>
    <x v="6"/>
    <x v="9"/>
    <x v="1"/>
    <x v="20"/>
  </r>
  <r>
    <x v="1"/>
    <n v="12"/>
    <x v="4"/>
    <x v="0"/>
    <n v="0.19"/>
    <n v="1175"/>
    <n v="223.25"/>
    <x v="6"/>
    <x v="13"/>
    <x v="1"/>
    <x v="27"/>
  </r>
  <r>
    <x v="3"/>
    <n v="9"/>
    <x v="8"/>
    <x v="2"/>
    <n v="0.08"/>
    <n v="2475"/>
    <n v="198"/>
    <x v="1"/>
    <x v="14"/>
    <x v="1"/>
    <x v="26"/>
  </r>
  <r>
    <x v="0"/>
    <n v="2"/>
    <x v="11"/>
    <x v="3"/>
    <n v="0.13999999999999999"/>
    <n v="1815"/>
    <n v="254.1"/>
    <x v="2"/>
    <x v="21"/>
    <x v="1"/>
    <x v="45"/>
  </r>
  <r>
    <x v="0"/>
    <n v="7"/>
    <x v="7"/>
    <x v="2"/>
    <n v="0.2"/>
    <n v="1794"/>
    <n v="358.8"/>
    <x v="1"/>
    <x v="14"/>
    <x v="1"/>
    <x v="13"/>
  </r>
  <r>
    <x v="0"/>
    <n v="9"/>
    <x v="8"/>
    <x v="2"/>
    <n v="0.3"/>
    <n v="1484"/>
    <n v="445.2"/>
    <x v="2"/>
    <x v="15"/>
    <x v="1"/>
    <x v="44"/>
  </r>
  <r>
    <x v="0"/>
    <n v="12"/>
    <x v="4"/>
    <x v="0"/>
    <n v="0.15"/>
    <n v="1825"/>
    <n v="273.75"/>
    <x v="3"/>
    <x v="18"/>
    <x v="1"/>
    <x v="26"/>
  </r>
  <r>
    <x v="3"/>
    <n v="5"/>
    <x v="5"/>
    <x v="1"/>
    <n v="0.17"/>
    <n v="1576"/>
    <n v="267.92"/>
    <x v="0"/>
    <x v="12"/>
    <x v="1"/>
    <x v="11"/>
  </r>
  <r>
    <x v="0"/>
    <n v="4"/>
    <x v="3"/>
    <x v="1"/>
    <n v="0.13"/>
    <n v="1254"/>
    <n v="163.02000000000001"/>
    <x v="5"/>
    <x v="8"/>
    <x v="1"/>
    <x v="11"/>
  </r>
  <r>
    <x v="0"/>
    <n v="7"/>
    <x v="7"/>
    <x v="2"/>
    <n v="0.1"/>
    <n v="649"/>
    <n v="64.900000000000006"/>
    <x v="2"/>
    <x v="2"/>
    <x v="1"/>
    <x v="9"/>
  </r>
  <r>
    <x v="3"/>
    <n v="5"/>
    <x v="5"/>
    <x v="1"/>
    <n v="0.45"/>
    <n v="1203"/>
    <n v="541.35"/>
    <x v="5"/>
    <x v="10"/>
    <x v="1"/>
    <x v="6"/>
  </r>
  <r>
    <x v="3"/>
    <n v="11"/>
    <x v="0"/>
    <x v="0"/>
    <n v="0.35"/>
    <n v="1493"/>
    <n v="522.54999999999995"/>
    <x v="2"/>
    <x v="4"/>
    <x v="1"/>
    <x v="44"/>
  </r>
  <r>
    <x v="2"/>
    <n v="6"/>
    <x v="1"/>
    <x v="1"/>
    <n v="0.16"/>
    <n v="1065"/>
    <n v="170.4"/>
    <x v="5"/>
    <x v="17"/>
    <x v="1"/>
    <x v="9"/>
  </r>
  <r>
    <x v="1"/>
    <n v="1"/>
    <x v="9"/>
    <x v="3"/>
    <n v="0.29000000000000004"/>
    <n v="584"/>
    <n v="169.36"/>
    <x v="0"/>
    <x v="12"/>
    <x v="1"/>
    <x v="35"/>
  </r>
  <r>
    <x v="1"/>
    <n v="6"/>
    <x v="1"/>
    <x v="1"/>
    <n v="0.22"/>
    <n v="1594"/>
    <n v="350.68"/>
    <x v="6"/>
    <x v="11"/>
    <x v="1"/>
    <x v="49"/>
  </r>
  <r>
    <x v="0"/>
    <n v="7"/>
    <x v="7"/>
    <x v="2"/>
    <n v="0.29000000000000004"/>
    <n v="2355"/>
    <n v="682.95"/>
    <x v="4"/>
    <x v="22"/>
    <x v="1"/>
    <x v="20"/>
  </r>
  <r>
    <x v="3"/>
    <n v="11"/>
    <x v="0"/>
    <x v="0"/>
    <n v="0.22999999999999998"/>
    <n v="1327"/>
    <n v="305.20999999999998"/>
    <x v="2"/>
    <x v="21"/>
    <x v="1"/>
    <x v="15"/>
  </r>
  <r>
    <x v="2"/>
    <n v="9"/>
    <x v="8"/>
    <x v="2"/>
    <n v="0.25"/>
    <n v="2256"/>
    <n v="564"/>
    <x v="3"/>
    <x v="16"/>
    <x v="1"/>
    <x v="46"/>
  </r>
  <r>
    <x v="2"/>
    <n v="9"/>
    <x v="8"/>
    <x v="2"/>
    <n v="0.12"/>
    <n v="787"/>
    <n v="94.44"/>
    <x v="4"/>
    <x v="6"/>
    <x v="1"/>
    <x v="26"/>
  </r>
  <r>
    <x v="3"/>
    <n v="11"/>
    <x v="0"/>
    <x v="0"/>
    <n v="0.34"/>
    <n v="2116"/>
    <n v="719.44"/>
    <x v="0"/>
    <x v="20"/>
    <x v="1"/>
    <x v="31"/>
  </r>
  <r>
    <x v="0"/>
    <n v="7"/>
    <x v="7"/>
    <x v="2"/>
    <n v="6.0000000000000005E-2"/>
    <n v="2493"/>
    <n v="149.58000000000001"/>
    <x v="0"/>
    <x v="20"/>
    <x v="1"/>
    <x v="9"/>
  </r>
  <r>
    <x v="1"/>
    <n v="9"/>
    <x v="8"/>
    <x v="2"/>
    <n v="0.17"/>
    <n v="924"/>
    <n v="157.08000000000001"/>
    <x v="6"/>
    <x v="19"/>
    <x v="1"/>
    <x v="39"/>
  </r>
  <r>
    <x v="1"/>
    <n v="6"/>
    <x v="1"/>
    <x v="1"/>
    <n v="0.19"/>
    <n v="1346"/>
    <n v="255.74"/>
    <x v="4"/>
    <x v="22"/>
    <x v="1"/>
    <x v="47"/>
  </r>
  <r>
    <x v="1"/>
    <n v="6"/>
    <x v="1"/>
    <x v="1"/>
    <n v="4.9999999999999996E-2"/>
    <n v="2352"/>
    <n v="117.6"/>
    <x v="3"/>
    <x v="16"/>
    <x v="1"/>
    <x v="12"/>
  </r>
  <r>
    <x v="2"/>
    <n v="2"/>
    <x v="11"/>
    <x v="3"/>
    <n v="0.44999999999999996"/>
    <n v="1337"/>
    <n v="601.65"/>
    <x v="6"/>
    <x v="11"/>
    <x v="1"/>
    <x v="36"/>
  </r>
  <r>
    <x v="1"/>
    <n v="9"/>
    <x v="8"/>
    <x v="2"/>
    <n v="0.44"/>
    <n v="620"/>
    <n v="272.8"/>
    <x v="2"/>
    <x v="21"/>
    <x v="1"/>
    <x v="6"/>
  </r>
  <r>
    <x v="1"/>
    <n v="9"/>
    <x v="8"/>
    <x v="2"/>
    <n v="0.39999999999999997"/>
    <n v="1412"/>
    <n v="564.79999999999995"/>
    <x v="5"/>
    <x v="17"/>
    <x v="1"/>
    <x v="44"/>
  </r>
  <r>
    <x v="0"/>
    <n v="9"/>
    <x v="8"/>
    <x v="2"/>
    <n v="0.27999999999999997"/>
    <n v="1040"/>
    <n v="291.2"/>
    <x v="2"/>
    <x v="2"/>
    <x v="1"/>
    <x v="32"/>
  </r>
  <r>
    <x v="0"/>
    <n v="9"/>
    <x v="8"/>
    <x v="2"/>
    <n v="0.45"/>
    <n v="1987"/>
    <n v="894.15"/>
    <x v="5"/>
    <x v="10"/>
    <x v="1"/>
    <x v="38"/>
  </r>
  <r>
    <x v="3"/>
    <n v="6"/>
    <x v="1"/>
    <x v="1"/>
    <n v="0.18000000000000002"/>
    <n v="972"/>
    <n v="174.96"/>
    <x v="2"/>
    <x v="4"/>
    <x v="1"/>
    <x v="28"/>
  </r>
  <r>
    <x v="3"/>
    <n v="10"/>
    <x v="2"/>
    <x v="0"/>
    <n v="0.13999999999999999"/>
    <n v="2302"/>
    <n v="322.27999999999997"/>
    <x v="1"/>
    <x v="1"/>
    <x v="1"/>
    <x v="21"/>
  </r>
  <r>
    <x v="1"/>
    <n v="8"/>
    <x v="6"/>
    <x v="2"/>
    <n v="0.35000000000000003"/>
    <n v="604"/>
    <n v="211.4"/>
    <x v="1"/>
    <x v="14"/>
    <x v="1"/>
    <x v="33"/>
  </r>
  <r>
    <x v="1"/>
    <n v="9"/>
    <x v="8"/>
    <x v="2"/>
    <n v="0.15"/>
    <n v="1200"/>
    <n v="180"/>
    <x v="6"/>
    <x v="9"/>
    <x v="1"/>
    <x v="32"/>
  </r>
  <r>
    <x v="3"/>
    <n v="9"/>
    <x v="8"/>
    <x v="2"/>
    <n v="0.19"/>
    <n v="2017"/>
    <n v="383.23"/>
    <x v="1"/>
    <x v="1"/>
    <x v="1"/>
    <x v="29"/>
  </r>
  <r>
    <x v="1"/>
    <n v="5"/>
    <x v="5"/>
    <x v="1"/>
    <n v="0.25"/>
    <n v="852"/>
    <n v="213"/>
    <x v="3"/>
    <x v="3"/>
    <x v="1"/>
    <x v="14"/>
  </r>
  <r>
    <x v="2"/>
    <n v="6"/>
    <x v="1"/>
    <x v="1"/>
    <n v="0.28000000000000003"/>
    <n v="1574"/>
    <n v="440.72"/>
    <x v="0"/>
    <x v="12"/>
    <x v="1"/>
    <x v="39"/>
  </r>
  <r>
    <x v="1"/>
    <n v="9"/>
    <x v="8"/>
    <x v="2"/>
    <n v="0.43"/>
    <n v="622"/>
    <n v="267.45999999999998"/>
    <x v="3"/>
    <x v="3"/>
    <x v="1"/>
    <x v="5"/>
  </r>
  <r>
    <x v="1"/>
    <n v="6"/>
    <x v="1"/>
    <x v="1"/>
    <n v="0.25"/>
    <n v="1972"/>
    <n v="493"/>
    <x v="1"/>
    <x v="1"/>
    <x v="1"/>
    <x v="36"/>
  </r>
  <r>
    <x v="0"/>
    <n v="9"/>
    <x v="8"/>
    <x v="2"/>
    <n v="0.39"/>
    <n v="894"/>
    <n v="348.66"/>
    <x v="0"/>
    <x v="0"/>
    <x v="1"/>
    <x v="38"/>
  </r>
  <r>
    <x v="3"/>
    <n v="7"/>
    <x v="7"/>
    <x v="2"/>
    <n v="0.18000000000000002"/>
    <n v="926"/>
    <n v="166.68"/>
    <x v="0"/>
    <x v="12"/>
    <x v="1"/>
    <x v="34"/>
  </r>
  <r>
    <x v="1"/>
    <n v="8"/>
    <x v="6"/>
    <x v="2"/>
    <n v="0.09"/>
    <n v="1531"/>
    <n v="137.79"/>
    <x v="1"/>
    <x v="14"/>
    <x v="1"/>
    <x v="13"/>
  </r>
  <r>
    <x v="1"/>
    <n v="8"/>
    <x v="6"/>
    <x v="2"/>
    <n v="0.33"/>
    <n v="1332"/>
    <n v="439.56"/>
    <x v="2"/>
    <x v="15"/>
    <x v="1"/>
    <x v="23"/>
  </r>
  <r>
    <x v="1"/>
    <n v="1"/>
    <x v="9"/>
    <x v="3"/>
    <n v="0.31"/>
    <n v="2493"/>
    <n v="772.83"/>
    <x v="1"/>
    <x v="1"/>
    <x v="1"/>
    <x v="44"/>
  </r>
  <r>
    <x v="1"/>
    <n v="12"/>
    <x v="4"/>
    <x v="0"/>
    <n v="0.08"/>
    <n v="678"/>
    <n v="54.24"/>
    <x v="4"/>
    <x v="6"/>
    <x v="1"/>
    <x v="1"/>
  </r>
  <r>
    <x v="2"/>
    <n v="11"/>
    <x v="0"/>
    <x v="0"/>
    <n v="0.21000000000000002"/>
    <n v="644"/>
    <n v="135.24"/>
    <x v="3"/>
    <x v="5"/>
    <x v="1"/>
    <x v="49"/>
  </r>
  <r>
    <x v="2"/>
    <n v="1"/>
    <x v="9"/>
    <x v="3"/>
    <n v="0.34"/>
    <n v="2350"/>
    <n v="799"/>
    <x v="4"/>
    <x v="7"/>
    <x v="1"/>
    <x v="25"/>
  </r>
  <r>
    <x v="0"/>
    <n v="4"/>
    <x v="3"/>
    <x v="1"/>
    <n v="0.33"/>
    <n v="1260"/>
    <n v="415.8"/>
    <x v="0"/>
    <x v="20"/>
    <x v="1"/>
    <x v="41"/>
  </r>
  <r>
    <x v="3"/>
    <n v="9"/>
    <x v="8"/>
    <x v="2"/>
    <n v="0.38"/>
    <n v="1315"/>
    <n v="499.7"/>
    <x v="3"/>
    <x v="18"/>
    <x v="1"/>
    <x v="14"/>
  </r>
  <r>
    <x v="0"/>
    <n v="9"/>
    <x v="8"/>
    <x v="2"/>
    <n v="0.27999999999999997"/>
    <n v="1426"/>
    <n v="399.28"/>
    <x v="4"/>
    <x v="22"/>
    <x v="1"/>
    <x v="5"/>
  </r>
  <r>
    <x v="0"/>
    <n v="9"/>
    <x v="8"/>
    <x v="2"/>
    <n v="0.18"/>
    <n v="1798"/>
    <n v="323.64"/>
    <x v="5"/>
    <x v="10"/>
    <x v="1"/>
    <x v="44"/>
  </r>
  <r>
    <x v="1"/>
    <n v="8"/>
    <x v="6"/>
    <x v="2"/>
    <n v="0.38999999999999996"/>
    <n v="1995"/>
    <n v="778.05"/>
    <x v="3"/>
    <x v="3"/>
    <x v="1"/>
    <x v="31"/>
  </r>
  <r>
    <x v="3"/>
    <n v="9"/>
    <x v="8"/>
    <x v="2"/>
    <n v="0.43"/>
    <n v="1116"/>
    <n v="479.88"/>
    <x v="0"/>
    <x v="12"/>
    <x v="1"/>
    <x v="5"/>
  </r>
  <r>
    <x v="1"/>
    <n v="4"/>
    <x v="3"/>
    <x v="1"/>
    <n v="0.26"/>
    <n v="1625"/>
    <n v="422.5"/>
    <x v="5"/>
    <x v="8"/>
    <x v="1"/>
    <x v="3"/>
  </r>
  <r>
    <x v="1"/>
    <n v="5"/>
    <x v="5"/>
    <x v="1"/>
    <n v="0.13"/>
    <n v="682"/>
    <n v="88.66"/>
    <x v="5"/>
    <x v="8"/>
    <x v="1"/>
    <x v="31"/>
  </r>
  <r>
    <x v="3"/>
    <n v="7"/>
    <x v="7"/>
    <x v="2"/>
    <n v="0.43"/>
    <n v="1544"/>
    <n v="663.92"/>
    <x v="5"/>
    <x v="10"/>
    <x v="1"/>
    <x v="32"/>
  </r>
  <r>
    <x v="2"/>
    <n v="1"/>
    <x v="9"/>
    <x v="3"/>
    <n v="0.11"/>
    <n v="767"/>
    <n v="84.37"/>
    <x v="4"/>
    <x v="7"/>
    <x v="1"/>
    <x v="0"/>
  </r>
  <r>
    <x v="3"/>
    <n v="1"/>
    <x v="9"/>
    <x v="3"/>
    <n v="7.0000000000000007E-2"/>
    <n v="703"/>
    <n v="49.21"/>
    <x v="3"/>
    <x v="16"/>
    <x v="1"/>
    <x v="17"/>
  </r>
  <r>
    <x v="3"/>
    <n v="4"/>
    <x v="3"/>
    <x v="1"/>
    <n v="0.08"/>
    <n v="634"/>
    <n v="50.72"/>
    <x v="2"/>
    <x v="4"/>
    <x v="1"/>
    <x v="45"/>
  </r>
  <r>
    <x v="1"/>
    <n v="8"/>
    <x v="6"/>
    <x v="2"/>
    <n v="0.08"/>
    <n v="1330"/>
    <n v="106.4"/>
    <x v="3"/>
    <x v="16"/>
    <x v="1"/>
    <x v="32"/>
  </r>
  <r>
    <x v="0"/>
    <n v="12"/>
    <x v="4"/>
    <x v="0"/>
    <n v="0.18999999999999997"/>
    <n v="1361"/>
    <n v="258.58999999999997"/>
    <x v="6"/>
    <x v="13"/>
    <x v="1"/>
    <x v="17"/>
  </r>
  <r>
    <x v="2"/>
    <n v="4"/>
    <x v="3"/>
    <x v="1"/>
    <n v="0.24"/>
    <n v="1517"/>
    <n v="364.08"/>
    <x v="1"/>
    <x v="1"/>
    <x v="1"/>
    <x v="33"/>
  </r>
  <r>
    <x v="1"/>
    <n v="1"/>
    <x v="9"/>
    <x v="3"/>
    <n v="0.21999999999999997"/>
    <n v="860"/>
    <n v="189.2"/>
    <x v="5"/>
    <x v="8"/>
    <x v="1"/>
    <x v="7"/>
  </r>
  <r>
    <x v="2"/>
    <n v="7"/>
    <x v="7"/>
    <x v="2"/>
    <n v="0.05"/>
    <n v="2284"/>
    <n v="114.2"/>
    <x v="2"/>
    <x v="2"/>
    <x v="1"/>
    <x v="46"/>
  </r>
  <r>
    <x v="3"/>
    <n v="4"/>
    <x v="3"/>
    <x v="1"/>
    <n v="0.28999999999999998"/>
    <n v="1082"/>
    <n v="313.77999999999997"/>
    <x v="0"/>
    <x v="20"/>
    <x v="1"/>
    <x v="15"/>
  </r>
  <r>
    <x v="3"/>
    <n v="12"/>
    <x v="4"/>
    <x v="0"/>
    <n v="0.18"/>
    <n v="1842"/>
    <n v="331.56"/>
    <x v="5"/>
    <x v="17"/>
    <x v="1"/>
    <x v="36"/>
  </r>
  <r>
    <x v="3"/>
    <n v="12"/>
    <x v="4"/>
    <x v="0"/>
    <n v="0.05"/>
    <n v="1824"/>
    <n v="91.2"/>
    <x v="6"/>
    <x v="19"/>
    <x v="1"/>
    <x v="28"/>
  </r>
  <r>
    <x v="0"/>
    <n v="4"/>
    <x v="3"/>
    <x v="1"/>
    <n v="0.25"/>
    <n v="2114"/>
    <n v="528.5"/>
    <x v="4"/>
    <x v="6"/>
    <x v="1"/>
    <x v="22"/>
  </r>
  <r>
    <x v="3"/>
    <n v="10"/>
    <x v="2"/>
    <x v="0"/>
    <n v="0.31"/>
    <n v="568"/>
    <n v="176.08"/>
    <x v="4"/>
    <x v="6"/>
    <x v="1"/>
    <x v="44"/>
  </r>
  <r>
    <x v="0"/>
    <n v="4"/>
    <x v="3"/>
    <x v="1"/>
    <n v="0.43"/>
    <n v="942"/>
    <n v="405.06"/>
    <x v="1"/>
    <x v="1"/>
    <x v="1"/>
    <x v="39"/>
  </r>
  <r>
    <x v="1"/>
    <n v="9"/>
    <x v="8"/>
    <x v="2"/>
    <n v="0.36"/>
    <n v="717"/>
    <n v="258.12"/>
    <x v="4"/>
    <x v="7"/>
    <x v="1"/>
    <x v="46"/>
  </r>
  <r>
    <x v="3"/>
    <n v="10"/>
    <x v="2"/>
    <x v="0"/>
    <n v="0.09"/>
    <n v="569"/>
    <n v="51.21"/>
    <x v="3"/>
    <x v="3"/>
    <x v="1"/>
    <x v="31"/>
  </r>
  <r>
    <x v="0"/>
    <n v="12"/>
    <x v="4"/>
    <x v="0"/>
    <n v="0.41"/>
    <n v="2441"/>
    <n v="1000.81"/>
    <x v="2"/>
    <x v="2"/>
    <x v="1"/>
    <x v="18"/>
  </r>
  <r>
    <x v="1"/>
    <n v="12"/>
    <x v="4"/>
    <x v="0"/>
    <n v="6.9999999999999993E-2"/>
    <n v="1956"/>
    <n v="136.91999999999999"/>
    <x v="3"/>
    <x v="18"/>
    <x v="1"/>
    <x v="48"/>
  </r>
  <r>
    <x v="1"/>
    <n v="9"/>
    <x v="8"/>
    <x v="2"/>
    <n v="0.18000000000000002"/>
    <n v="2429"/>
    <n v="437.22"/>
    <x v="1"/>
    <x v="14"/>
    <x v="1"/>
    <x v="49"/>
  </r>
  <r>
    <x v="3"/>
    <n v="6"/>
    <x v="1"/>
    <x v="1"/>
    <n v="0.32"/>
    <n v="2102"/>
    <n v="672.64"/>
    <x v="4"/>
    <x v="22"/>
    <x v="1"/>
    <x v="16"/>
  </r>
  <r>
    <x v="2"/>
    <n v="12"/>
    <x v="4"/>
    <x v="0"/>
    <n v="0.06"/>
    <n v="540"/>
    <n v="32.4"/>
    <x v="1"/>
    <x v="14"/>
    <x v="1"/>
    <x v="13"/>
  </r>
  <r>
    <x v="0"/>
    <n v="9"/>
    <x v="8"/>
    <x v="2"/>
    <n v="0.15"/>
    <n v="2063"/>
    <n v="309.45"/>
    <x v="0"/>
    <x v="20"/>
    <x v="1"/>
    <x v="42"/>
  </r>
  <r>
    <x v="0"/>
    <n v="9"/>
    <x v="8"/>
    <x v="2"/>
    <n v="6.9999999999999993E-2"/>
    <n v="1540"/>
    <n v="107.8"/>
    <x v="6"/>
    <x v="13"/>
    <x v="1"/>
    <x v="39"/>
  </r>
  <r>
    <x v="0"/>
    <n v="7"/>
    <x v="7"/>
    <x v="2"/>
    <n v="0.15"/>
    <n v="1050"/>
    <n v="157.5"/>
    <x v="4"/>
    <x v="6"/>
    <x v="1"/>
    <x v="11"/>
  </r>
  <r>
    <x v="3"/>
    <n v="5"/>
    <x v="5"/>
    <x v="1"/>
    <n v="0.33"/>
    <n v="1411"/>
    <n v="465.63"/>
    <x v="3"/>
    <x v="3"/>
    <x v="1"/>
    <x v="49"/>
  </r>
  <r>
    <x v="2"/>
    <n v="4"/>
    <x v="3"/>
    <x v="1"/>
    <n v="0.28999999999999998"/>
    <n v="1776"/>
    <n v="515.04"/>
    <x v="0"/>
    <x v="20"/>
    <x v="1"/>
    <x v="5"/>
  </r>
  <r>
    <x v="3"/>
    <n v="3"/>
    <x v="10"/>
    <x v="3"/>
    <n v="0.34"/>
    <n v="1495"/>
    <n v="508.3"/>
    <x v="6"/>
    <x v="9"/>
    <x v="1"/>
    <x v="33"/>
  </r>
  <r>
    <x v="3"/>
    <n v="9"/>
    <x v="8"/>
    <x v="2"/>
    <n v="0.27"/>
    <n v="770"/>
    <n v="207.9"/>
    <x v="6"/>
    <x v="13"/>
    <x v="1"/>
    <x v="34"/>
  </r>
  <r>
    <x v="3"/>
    <n v="10"/>
    <x v="2"/>
    <x v="0"/>
    <n v="0.35"/>
    <n v="1024"/>
    <n v="358.4"/>
    <x v="3"/>
    <x v="16"/>
    <x v="1"/>
    <x v="32"/>
  </r>
  <r>
    <x v="0"/>
    <n v="7"/>
    <x v="7"/>
    <x v="2"/>
    <n v="7.0000000000000007E-2"/>
    <n v="2341"/>
    <n v="163.87"/>
    <x v="0"/>
    <x v="0"/>
    <x v="1"/>
    <x v="28"/>
  </r>
  <r>
    <x v="3"/>
    <n v="10"/>
    <x v="2"/>
    <x v="0"/>
    <n v="0.4"/>
    <n v="1613"/>
    <n v="645.20000000000005"/>
    <x v="2"/>
    <x v="21"/>
    <x v="1"/>
    <x v="18"/>
  </r>
  <r>
    <x v="2"/>
    <n v="7"/>
    <x v="7"/>
    <x v="2"/>
    <n v="0.39999999999999997"/>
    <n v="1071"/>
    <n v="428.4"/>
    <x v="5"/>
    <x v="17"/>
    <x v="1"/>
    <x v="43"/>
  </r>
  <r>
    <x v="0"/>
    <n v="4"/>
    <x v="3"/>
    <x v="1"/>
    <n v="7.9999999999999988E-2"/>
    <n v="2140"/>
    <n v="171.2"/>
    <x v="4"/>
    <x v="6"/>
    <x v="1"/>
    <x v="36"/>
  </r>
  <r>
    <x v="0"/>
    <n v="9"/>
    <x v="8"/>
    <x v="2"/>
    <n v="0.35000000000000003"/>
    <n v="1111"/>
    <n v="388.85"/>
    <x v="0"/>
    <x v="20"/>
    <x v="1"/>
    <x v="49"/>
  </r>
  <r>
    <x v="1"/>
    <n v="8"/>
    <x v="6"/>
    <x v="2"/>
    <n v="0.09"/>
    <n v="2291"/>
    <n v="206.19"/>
    <x v="5"/>
    <x v="8"/>
    <x v="1"/>
    <x v="23"/>
  </r>
  <r>
    <x v="1"/>
    <n v="8"/>
    <x v="6"/>
    <x v="2"/>
    <n v="0.43"/>
    <n v="1500"/>
    <n v="645"/>
    <x v="4"/>
    <x v="7"/>
    <x v="1"/>
    <x v="11"/>
  </r>
  <r>
    <x v="1"/>
    <n v="9"/>
    <x v="8"/>
    <x v="2"/>
    <n v="0.24"/>
    <n v="2184"/>
    <n v="524.16"/>
    <x v="1"/>
    <x v="14"/>
    <x v="1"/>
    <x v="22"/>
  </r>
  <r>
    <x v="1"/>
    <n v="1"/>
    <x v="9"/>
    <x v="3"/>
    <n v="0.23"/>
    <n v="1825"/>
    <n v="419.75"/>
    <x v="0"/>
    <x v="12"/>
    <x v="1"/>
    <x v="33"/>
  </r>
  <r>
    <x v="1"/>
    <n v="6"/>
    <x v="1"/>
    <x v="1"/>
    <n v="0.41000000000000003"/>
    <n v="1517"/>
    <n v="621.97"/>
    <x v="6"/>
    <x v="19"/>
    <x v="1"/>
    <x v="3"/>
  </r>
  <r>
    <x v="0"/>
    <n v="7"/>
    <x v="7"/>
    <x v="2"/>
    <n v="0.35"/>
    <n v="577"/>
    <n v="201.95"/>
    <x v="6"/>
    <x v="13"/>
    <x v="1"/>
    <x v="23"/>
  </r>
  <r>
    <x v="1"/>
    <n v="9"/>
    <x v="8"/>
    <x v="2"/>
    <n v="0.30000000000000004"/>
    <n v="1944"/>
    <n v="583.20000000000005"/>
    <x v="2"/>
    <x v="15"/>
    <x v="1"/>
    <x v="14"/>
  </r>
  <r>
    <x v="2"/>
    <n v="11"/>
    <x v="0"/>
    <x v="0"/>
    <n v="0.26"/>
    <n v="789"/>
    <n v="205.14"/>
    <x v="5"/>
    <x v="17"/>
    <x v="1"/>
    <x v="42"/>
  </r>
  <r>
    <x v="3"/>
    <n v="5"/>
    <x v="5"/>
    <x v="1"/>
    <n v="0.44999999999999996"/>
    <n v="1169"/>
    <n v="526.04999999999995"/>
    <x v="6"/>
    <x v="13"/>
    <x v="1"/>
    <x v="49"/>
  </r>
  <r>
    <x v="3"/>
    <n v="6"/>
    <x v="1"/>
    <x v="1"/>
    <n v="0.44"/>
    <n v="1044"/>
    <n v="459.36"/>
    <x v="6"/>
    <x v="11"/>
    <x v="1"/>
    <x v="7"/>
  </r>
  <r>
    <x v="2"/>
    <n v="6"/>
    <x v="1"/>
    <x v="1"/>
    <n v="0.36000000000000004"/>
    <n v="2179"/>
    <n v="784.44"/>
    <x v="1"/>
    <x v="1"/>
    <x v="1"/>
    <x v="24"/>
  </r>
  <r>
    <x v="3"/>
    <n v="9"/>
    <x v="8"/>
    <x v="2"/>
    <n v="0.32"/>
    <n v="992"/>
    <n v="317.44"/>
    <x v="6"/>
    <x v="13"/>
    <x v="1"/>
    <x v="35"/>
  </r>
  <r>
    <x v="3"/>
    <n v="7"/>
    <x v="7"/>
    <x v="2"/>
    <n v="0.21"/>
    <n v="1099"/>
    <n v="230.79"/>
    <x v="5"/>
    <x v="8"/>
    <x v="1"/>
    <x v="48"/>
  </r>
  <r>
    <x v="3"/>
    <n v="7"/>
    <x v="7"/>
    <x v="2"/>
    <n v="0.13"/>
    <n v="2208"/>
    <n v="287.04000000000002"/>
    <x v="2"/>
    <x v="4"/>
    <x v="1"/>
    <x v="44"/>
  </r>
  <r>
    <x v="0"/>
    <n v="9"/>
    <x v="8"/>
    <x v="2"/>
    <n v="0.12"/>
    <n v="861"/>
    <n v="103.32"/>
    <x v="0"/>
    <x v="12"/>
    <x v="1"/>
    <x v="36"/>
  </r>
  <r>
    <x v="2"/>
    <n v="11"/>
    <x v="0"/>
    <x v="0"/>
    <n v="0.38"/>
    <n v="2196"/>
    <n v="834.48"/>
    <x v="5"/>
    <x v="8"/>
    <x v="1"/>
    <x v="30"/>
  </r>
  <r>
    <x v="0"/>
    <n v="7"/>
    <x v="7"/>
    <x v="2"/>
    <n v="0.19"/>
    <n v="814"/>
    <n v="154.66"/>
    <x v="1"/>
    <x v="1"/>
    <x v="1"/>
    <x v="9"/>
  </r>
  <r>
    <x v="2"/>
    <n v="1"/>
    <x v="9"/>
    <x v="3"/>
    <n v="0.2"/>
    <n v="1768"/>
    <n v="353.6"/>
    <x v="1"/>
    <x v="14"/>
    <x v="1"/>
    <x v="39"/>
  </r>
  <r>
    <x v="0"/>
    <n v="11"/>
    <x v="0"/>
    <x v="0"/>
    <n v="0.13999999999999999"/>
    <n v="2280"/>
    <n v="319.2"/>
    <x v="0"/>
    <x v="20"/>
    <x v="1"/>
    <x v="17"/>
  </r>
  <r>
    <x v="0"/>
    <n v="2"/>
    <x v="11"/>
    <x v="3"/>
    <n v="0.11"/>
    <n v="2192"/>
    <n v="241.12"/>
    <x v="3"/>
    <x v="16"/>
    <x v="1"/>
    <x v="21"/>
  </r>
  <r>
    <x v="3"/>
    <n v="6"/>
    <x v="1"/>
    <x v="1"/>
    <n v="0.39999999999999997"/>
    <n v="2091"/>
    <n v="836.4"/>
    <x v="3"/>
    <x v="3"/>
    <x v="1"/>
    <x v="44"/>
  </r>
  <r>
    <x v="1"/>
    <n v="6"/>
    <x v="1"/>
    <x v="1"/>
    <n v="0.33"/>
    <n v="1342"/>
    <n v="442.86"/>
    <x v="4"/>
    <x v="6"/>
    <x v="1"/>
    <x v="39"/>
  </r>
  <r>
    <x v="3"/>
    <n v="10"/>
    <x v="2"/>
    <x v="0"/>
    <n v="0.3"/>
    <n v="1720"/>
    <n v="516"/>
    <x v="6"/>
    <x v="9"/>
    <x v="1"/>
    <x v="4"/>
  </r>
  <r>
    <x v="3"/>
    <n v="11"/>
    <x v="0"/>
    <x v="0"/>
    <n v="0.2"/>
    <n v="2074"/>
    <n v="414.8"/>
    <x v="3"/>
    <x v="16"/>
    <x v="1"/>
    <x v="19"/>
  </r>
  <r>
    <x v="1"/>
    <n v="9"/>
    <x v="8"/>
    <x v="2"/>
    <n v="0.43000000000000005"/>
    <n v="1665"/>
    <n v="715.95"/>
    <x v="6"/>
    <x v="13"/>
    <x v="1"/>
    <x v="27"/>
  </r>
  <r>
    <x v="3"/>
    <n v="5"/>
    <x v="5"/>
    <x v="1"/>
    <n v="0.41"/>
    <n v="1273"/>
    <n v="521.92999999999995"/>
    <x v="2"/>
    <x v="4"/>
    <x v="1"/>
    <x v="32"/>
  </r>
  <r>
    <x v="0"/>
    <n v="11"/>
    <x v="0"/>
    <x v="0"/>
    <n v="0.36"/>
    <n v="798"/>
    <n v="287.27999999999997"/>
    <x v="0"/>
    <x v="20"/>
    <x v="1"/>
    <x v="15"/>
  </r>
  <r>
    <x v="1"/>
    <n v="9"/>
    <x v="8"/>
    <x v="2"/>
    <n v="0.26"/>
    <n v="2203"/>
    <n v="572.78"/>
    <x v="3"/>
    <x v="16"/>
    <x v="1"/>
    <x v="11"/>
  </r>
  <r>
    <x v="1"/>
    <n v="9"/>
    <x v="8"/>
    <x v="2"/>
    <n v="0.32999999999999996"/>
    <n v="1777"/>
    <n v="586.41"/>
    <x v="4"/>
    <x v="7"/>
    <x v="1"/>
    <x v="9"/>
  </r>
  <r>
    <x v="0"/>
    <n v="9"/>
    <x v="8"/>
    <x v="2"/>
    <n v="0.36"/>
    <n v="2173"/>
    <n v="782.28"/>
    <x v="5"/>
    <x v="10"/>
    <x v="1"/>
    <x v="6"/>
  </r>
  <r>
    <x v="0"/>
    <n v="12"/>
    <x v="4"/>
    <x v="0"/>
    <n v="0.43"/>
    <n v="772"/>
    <n v="331.96"/>
    <x v="3"/>
    <x v="16"/>
    <x v="1"/>
    <x v="28"/>
  </r>
  <r>
    <x v="3"/>
    <n v="3"/>
    <x v="10"/>
    <x v="3"/>
    <n v="0.08"/>
    <n v="2031"/>
    <n v="162.47999999999999"/>
    <x v="4"/>
    <x v="6"/>
    <x v="1"/>
    <x v="37"/>
  </r>
  <r>
    <x v="1"/>
    <n v="2"/>
    <x v="11"/>
    <x v="3"/>
    <n v="0.13"/>
    <n v="1080"/>
    <n v="140.4"/>
    <x v="1"/>
    <x v="14"/>
    <x v="1"/>
    <x v="16"/>
  </r>
  <r>
    <x v="3"/>
    <n v="5"/>
    <x v="5"/>
    <x v="1"/>
    <n v="0.26"/>
    <n v="504"/>
    <n v="131.04"/>
    <x v="4"/>
    <x v="7"/>
    <x v="1"/>
    <x v="18"/>
  </r>
  <r>
    <x v="2"/>
    <n v="9"/>
    <x v="8"/>
    <x v="2"/>
    <n v="0.12000000000000001"/>
    <n v="1784"/>
    <n v="214.08"/>
    <x v="3"/>
    <x v="16"/>
    <x v="1"/>
    <x v="22"/>
  </r>
  <r>
    <x v="2"/>
    <n v="7"/>
    <x v="7"/>
    <x v="2"/>
    <n v="0.16"/>
    <n v="934"/>
    <n v="149.44"/>
    <x v="0"/>
    <x v="12"/>
    <x v="1"/>
    <x v="9"/>
  </r>
  <r>
    <x v="3"/>
    <n v="11"/>
    <x v="0"/>
    <x v="0"/>
    <n v="0.34"/>
    <n v="2447"/>
    <n v="831.98"/>
    <x v="5"/>
    <x v="17"/>
    <x v="1"/>
    <x v="30"/>
  </r>
  <r>
    <x v="1"/>
    <n v="4"/>
    <x v="3"/>
    <x v="1"/>
    <n v="0.42"/>
    <n v="2350"/>
    <n v="987"/>
    <x v="6"/>
    <x v="13"/>
    <x v="1"/>
    <x v="15"/>
  </r>
  <r>
    <x v="3"/>
    <n v="4"/>
    <x v="3"/>
    <x v="1"/>
    <n v="0.32"/>
    <n v="2294"/>
    <n v="734.08"/>
    <x v="1"/>
    <x v="1"/>
    <x v="1"/>
    <x v="31"/>
  </r>
  <r>
    <x v="3"/>
    <n v="12"/>
    <x v="4"/>
    <x v="0"/>
    <n v="0.22999999999999998"/>
    <n v="1359"/>
    <n v="312.57"/>
    <x v="3"/>
    <x v="18"/>
    <x v="1"/>
    <x v="48"/>
  </r>
  <r>
    <x v="0"/>
    <n v="9"/>
    <x v="8"/>
    <x v="2"/>
    <n v="0.11000000000000001"/>
    <n v="639"/>
    <n v="70.290000000000006"/>
    <x v="4"/>
    <x v="22"/>
    <x v="1"/>
    <x v="3"/>
  </r>
  <r>
    <x v="3"/>
    <n v="11"/>
    <x v="0"/>
    <x v="0"/>
    <n v="0.36"/>
    <n v="1905"/>
    <n v="685.8"/>
    <x v="5"/>
    <x v="8"/>
    <x v="1"/>
    <x v="12"/>
  </r>
  <r>
    <x v="0"/>
    <n v="10"/>
    <x v="2"/>
    <x v="0"/>
    <n v="0.45"/>
    <n v="798"/>
    <n v="359.1"/>
    <x v="2"/>
    <x v="21"/>
    <x v="1"/>
    <x v="30"/>
  </r>
  <r>
    <x v="2"/>
    <n v="9"/>
    <x v="8"/>
    <x v="2"/>
    <n v="0.43"/>
    <n v="2422"/>
    <n v="1041.46"/>
    <x v="3"/>
    <x v="18"/>
    <x v="1"/>
    <x v="27"/>
  </r>
  <r>
    <x v="3"/>
    <n v="8"/>
    <x v="6"/>
    <x v="2"/>
    <n v="0.25"/>
    <n v="1733"/>
    <n v="433.25"/>
    <x v="6"/>
    <x v="13"/>
    <x v="1"/>
    <x v="13"/>
  </r>
  <r>
    <x v="3"/>
    <n v="11"/>
    <x v="0"/>
    <x v="0"/>
    <n v="0.23"/>
    <n v="585"/>
    <n v="134.55000000000001"/>
    <x v="6"/>
    <x v="9"/>
    <x v="1"/>
    <x v="38"/>
  </r>
  <r>
    <x v="3"/>
    <n v="6"/>
    <x v="1"/>
    <x v="1"/>
    <n v="0.37999999999999995"/>
    <n v="1835"/>
    <n v="697.3"/>
    <x v="2"/>
    <x v="2"/>
    <x v="1"/>
    <x v="6"/>
  </r>
  <r>
    <x v="2"/>
    <n v="11"/>
    <x v="0"/>
    <x v="0"/>
    <n v="0.45"/>
    <n v="1727"/>
    <n v="777.15"/>
    <x v="6"/>
    <x v="9"/>
    <x v="1"/>
    <x v="14"/>
  </r>
  <r>
    <x v="3"/>
    <n v="11"/>
    <x v="0"/>
    <x v="0"/>
    <n v="0.38"/>
    <n v="1047"/>
    <n v="397.86"/>
    <x v="0"/>
    <x v="0"/>
    <x v="1"/>
    <x v="8"/>
  </r>
  <r>
    <x v="1"/>
    <n v="12"/>
    <x v="4"/>
    <x v="0"/>
    <n v="0.22"/>
    <n v="1916"/>
    <n v="421.52"/>
    <x v="5"/>
    <x v="10"/>
    <x v="1"/>
    <x v="21"/>
  </r>
  <r>
    <x v="0"/>
    <n v="12"/>
    <x v="4"/>
    <x v="0"/>
    <n v="0.2"/>
    <n v="1433"/>
    <n v="286.60000000000002"/>
    <x v="6"/>
    <x v="13"/>
    <x v="1"/>
    <x v="21"/>
  </r>
  <r>
    <x v="0"/>
    <n v="5"/>
    <x v="5"/>
    <x v="1"/>
    <n v="0.42000000000000004"/>
    <n v="623"/>
    <n v="261.66000000000003"/>
    <x v="3"/>
    <x v="18"/>
    <x v="1"/>
    <x v="45"/>
  </r>
  <r>
    <x v="1"/>
    <n v="12"/>
    <x v="4"/>
    <x v="0"/>
    <n v="0.36"/>
    <n v="791"/>
    <n v="284.76"/>
    <x v="3"/>
    <x v="18"/>
    <x v="1"/>
    <x v="29"/>
  </r>
  <r>
    <x v="0"/>
    <n v="9"/>
    <x v="8"/>
    <x v="2"/>
    <n v="0.24"/>
    <n v="1592"/>
    <n v="382.08"/>
    <x v="5"/>
    <x v="17"/>
    <x v="1"/>
    <x v="19"/>
  </r>
  <r>
    <x v="1"/>
    <n v="3"/>
    <x v="10"/>
    <x v="3"/>
    <n v="0.13"/>
    <n v="1871"/>
    <n v="243.23"/>
    <x v="2"/>
    <x v="4"/>
    <x v="1"/>
    <x v="17"/>
  </r>
  <r>
    <x v="3"/>
    <n v="11"/>
    <x v="0"/>
    <x v="0"/>
    <n v="6.0000000000000005E-2"/>
    <n v="932"/>
    <n v="55.92"/>
    <x v="5"/>
    <x v="10"/>
    <x v="1"/>
    <x v="15"/>
  </r>
  <r>
    <x v="3"/>
    <n v="9"/>
    <x v="8"/>
    <x v="2"/>
    <n v="0.1"/>
    <n v="1839"/>
    <n v="183.9"/>
    <x v="2"/>
    <x v="15"/>
    <x v="1"/>
    <x v="26"/>
  </r>
  <r>
    <x v="2"/>
    <n v="6"/>
    <x v="1"/>
    <x v="1"/>
    <n v="0.06"/>
    <n v="959"/>
    <n v="57.54"/>
    <x v="3"/>
    <x v="3"/>
    <x v="1"/>
    <x v="38"/>
  </r>
  <r>
    <x v="3"/>
    <n v="11"/>
    <x v="0"/>
    <x v="0"/>
    <n v="6.9999999999999993E-2"/>
    <n v="713"/>
    <n v="49.91"/>
    <x v="1"/>
    <x v="1"/>
    <x v="1"/>
    <x v="37"/>
  </r>
  <r>
    <x v="0"/>
    <n v="1"/>
    <x v="9"/>
    <x v="3"/>
    <n v="0.21000000000000002"/>
    <n v="1260"/>
    <n v="264.60000000000002"/>
    <x v="3"/>
    <x v="5"/>
    <x v="1"/>
    <x v="12"/>
  </r>
  <r>
    <x v="2"/>
    <n v="12"/>
    <x v="4"/>
    <x v="0"/>
    <n v="0.12000000000000001"/>
    <n v="1633"/>
    <n v="195.96"/>
    <x v="3"/>
    <x v="16"/>
    <x v="1"/>
    <x v="39"/>
  </r>
  <r>
    <x v="0"/>
    <n v="2"/>
    <x v="11"/>
    <x v="3"/>
    <n v="9.0000000000000011E-2"/>
    <n v="1060"/>
    <n v="95.4"/>
    <x v="4"/>
    <x v="22"/>
    <x v="1"/>
    <x v="25"/>
  </r>
  <r>
    <x v="2"/>
    <n v="11"/>
    <x v="0"/>
    <x v="0"/>
    <n v="0.24000000000000002"/>
    <n v="1259"/>
    <n v="302.16000000000003"/>
    <x v="4"/>
    <x v="6"/>
    <x v="1"/>
    <x v="39"/>
  </r>
  <r>
    <x v="1"/>
    <n v="12"/>
    <x v="4"/>
    <x v="0"/>
    <n v="9.9999999999999992E-2"/>
    <n v="666"/>
    <n v="66.599999999999994"/>
    <x v="5"/>
    <x v="17"/>
    <x v="1"/>
    <x v="32"/>
  </r>
  <r>
    <x v="1"/>
    <n v="11"/>
    <x v="0"/>
    <x v="0"/>
    <n v="0.22"/>
    <n v="1808"/>
    <n v="397.76"/>
    <x v="0"/>
    <x v="0"/>
    <x v="1"/>
    <x v="16"/>
  </r>
  <r>
    <x v="2"/>
    <n v="11"/>
    <x v="0"/>
    <x v="0"/>
    <n v="0.22"/>
    <n v="2236"/>
    <n v="491.92"/>
    <x v="0"/>
    <x v="20"/>
    <x v="1"/>
    <x v="13"/>
  </r>
  <r>
    <x v="3"/>
    <n v="9"/>
    <x v="8"/>
    <x v="2"/>
    <n v="0.25"/>
    <n v="1809"/>
    <n v="452.25"/>
    <x v="4"/>
    <x v="22"/>
    <x v="1"/>
    <x v="32"/>
  </r>
  <r>
    <x v="3"/>
    <n v="5"/>
    <x v="5"/>
    <x v="1"/>
    <n v="0.05"/>
    <n v="2169"/>
    <n v="108.45"/>
    <x v="1"/>
    <x v="14"/>
    <x v="1"/>
    <x v="5"/>
  </r>
  <r>
    <x v="0"/>
    <n v="10"/>
    <x v="2"/>
    <x v="0"/>
    <n v="0.16"/>
    <n v="630"/>
    <n v="100.8"/>
    <x v="0"/>
    <x v="12"/>
    <x v="1"/>
    <x v="12"/>
  </r>
  <r>
    <x v="3"/>
    <n v="12"/>
    <x v="4"/>
    <x v="0"/>
    <n v="0.25"/>
    <n v="1580"/>
    <n v="395"/>
    <x v="6"/>
    <x v="9"/>
    <x v="1"/>
    <x v="35"/>
  </r>
  <r>
    <x v="3"/>
    <n v="4"/>
    <x v="3"/>
    <x v="1"/>
    <n v="0.13"/>
    <n v="1870"/>
    <n v="243.1"/>
    <x v="1"/>
    <x v="14"/>
    <x v="1"/>
    <x v="16"/>
  </r>
  <r>
    <x v="0"/>
    <n v="12"/>
    <x v="4"/>
    <x v="0"/>
    <n v="0.36"/>
    <n v="1474"/>
    <n v="530.64"/>
    <x v="0"/>
    <x v="20"/>
    <x v="1"/>
    <x v="16"/>
  </r>
  <r>
    <x v="2"/>
    <n v="3"/>
    <x v="10"/>
    <x v="3"/>
    <n v="0.28999999999999998"/>
    <n v="1450"/>
    <n v="420.5"/>
    <x v="2"/>
    <x v="4"/>
    <x v="1"/>
    <x v="22"/>
  </r>
  <r>
    <x v="0"/>
    <n v="1"/>
    <x v="9"/>
    <x v="3"/>
    <n v="0.28000000000000003"/>
    <n v="1693"/>
    <n v="474.04"/>
    <x v="1"/>
    <x v="14"/>
    <x v="1"/>
    <x v="5"/>
  </r>
  <r>
    <x v="2"/>
    <n v="11"/>
    <x v="0"/>
    <x v="0"/>
    <n v="0.38"/>
    <n v="2344"/>
    <n v="890.72"/>
    <x v="4"/>
    <x v="22"/>
    <x v="1"/>
    <x v="6"/>
  </r>
  <r>
    <x v="1"/>
    <n v="7"/>
    <x v="7"/>
    <x v="2"/>
    <n v="0.37"/>
    <n v="2144"/>
    <n v="793.28"/>
    <x v="5"/>
    <x v="8"/>
    <x v="1"/>
    <x v="49"/>
  </r>
  <r>
    <x v="0"/>
    <n v="12"/>
    <x v="4"/>
    <x v="0"/>
    <n v="0.39999999999999997"/>
    <n v="1846"/>
    <n v="738.4"/>
    <x v="5"/>
    <x v="8"/>
    <x v="1"/>
    <x v="16"/>
  </r>
  <r>
    <x v="2"/>
    <n v="12"/>
    <x v="4"/>
    <x v="0"/>
    <n v="0.41000000000000003"/>
    <n v="771"/>
    <n v="316.11"/>
    <x v="3"/>
    <x v="3"/>
    <x v="1"/>
    <x v="35"/>
  </r>
  <r>
    <x v="0"/>
    <n v="9"/>
    <x v="8"/>
    <x v="2"/>
    <n v="0.36000000000000004"/>
    <n v="1510"/>
    <n v="543.6"/>
    <x v="1"/>
    <x v="14"/>
    <x v="1"/>
    <x v="43"/>
  </r>
  <r>
    <x v="3"/>
    <n v="1"/>
    <x v="9"/>
    <x v="3"/>
    <n v="0.16"/>
    <n v="636"/>
    <n v="101.76"/>
    <x v="6"/>
    <x v="13"/>
    <x v="1"/>
    <x v="49"/>
  </r>
  <r>
    <x v="0"/>
    <n v="7"/>
    <x v="7"/>
    <x v="2"/>
    <n v="0.39"/>
    <n v="1280"/>
    <n v="499.2"/>
    <x v="0"/>
    <x v="12"/>
    <x v="1"/>
    <x v="14"/>
  </r>
  <r>
    <x v="2"/>
    <n v="9"/>
    <x v="8"/>
    <x v="2"/>
    <n v="0.14000000000000001"/>
    <n v="1233"/>
    <n v="172.62"/>
    <x v="3"/>
    <x v="18"/>
    <x v="1"/>
    <x v="9"/>
  </r>
  <r>
    <x v="3"/>
    <n v="10"/>
    <x v="2"/>
    <x v="0"/>
    <n v="0.38"/>
    <n v="635"/>
    <n v="241.3"/>
    <x v="4"/>
    <x v="6"/>
    <x v="1"/>
    <x v="0"/>
  </r>
  <r>
    <x v="1"/>
    <n v="7"/>
    <x v="7"/>
    <x v="2"/>
    <n v="0.36"/>
    <n v="2310"/>
    <n v="831.6"/>
    <x v="6"/>
    <x v="13"/>
    <x v="1"/>
    <x v="34"/>
  </r>
  <r>
    <x v="1"/>
    <n v="7"/>
    <x v="7"/>
    <x v="2"/>
    <n v="0.44000000000000006"/>
    <n v="2427"/>
    <n v="1067.8800000000001"/>
    <x v="3"/>
    <x v="3"/>
    <x v="1"/>
    <x v="17"/>
  </r>
  <r>
    <x v="1"/>
    <n v="3"/>
    <x v="10"/>
    <x v="3"/>
    <n v="6.9999999999999993E-2"/>
    <n v="1834"/>
    <n v="128.38"/>
    <x v="3"/>
    <x v="16"/>
    <x v="1"/>
    <x v="45"/>
  </r>
  <r>
    <x v="3"/>
    <n v="6"/>
    <x v="1"/>
    <x v="1"/>
    <n v="0.33999999999999997"/>
    <n v="1476"/>
    <n v="501.84"/>
    <x v="6"/>
    <x v="9"/>
    <x v="1"/>
    <x v="11"/>
  </r>
  <r>
    <x v="3"/>
    <n v="2"/>
    <x v="11"/>
    <x v="3"/>
    <n v="0.22"/>
    <n v="2233"/>
    <n v="491.26"/>
    <x v="6"/>
    <x v="19"/>
    <x v="1"/>
    <x v="24"/>
  </r>
  <r>
    <x v="1"/>
    <n v="11"/>
    <x v="0"/>
    <x v="0"/>
    <n v="0.11"/>
    <n v="2265"/>
    <n v="249.15"/>
    <x v="4"/>
    <x v="22"/>
    <x v="1"/>
    <x v="40"/>
  </r>
  <r>
    <x v="1"/>
    <n v="4"/>
    <x v="3"/>
    <x v="1"/>
    <n v="0.24"/>
    <n v="1497"/>
    <n v="359.28"/>
    <x v="4"/>
    <x v="22"/>
    <x v="1"/>
    <x v="21"/>
  </r>
  <r>
    <x v="0"/>
    <n v="10"/>
    <x v="2"/>
    <x v="0"/>
    <n v="0.15"/>
    <n v="890"/>
    <n v="133.5"/>
    <x v="2"/>
    <x v="21"/>
    <x v="1"/>
    <x v="29"/>
  </r>
  <r>
    <x v="0"/>
    <n v="9"/>
    <x v="8"/>
    <x v="2"/>
    <n v="0.2"/>
    <n v="979"/>
    <n v="195.8"/>
    <x v="0"/>
    <x v="12"/>
    <x v="1"/>
    <x v="32"/>
  </r>
  <r>
    <x v="3"/>
    <n v="9"/>
    <x v="8"/>
    <x v="2"/>
    <n v="0.3"/>
    <n v="1887"/>
    <n v="566.1"/>
    <x v="2"/>
    <x v="2"/>
    <x v="1"/>
    <x v="34"/>
  </r>
  <r>
    <x v="3"/>
    <n v="12"/>
    <x v="4"/>
    <x v="0"/>
    <n v="0.2"/>
    <n v="2325"/>
    <n v="465"/>
    <x v="0"/>
    <x v="12"/>
    <x v="1"/>
    <x v="25"/>
  </r>
  <r>
    <x v="3"/>
    <n v="12"/>
    <x v="4"/>
    <x v="0"/>
    <n v="0.16"/>
    <n v="2142"/>
    <n v="342.72"/>
    <x v="0"/>
    <x v="12"/>
    <x v="1"/>
    <x v="42"/>
  </r>
  <r>
    <x v="3"/>
    <n v="9"/>
    <x v="8"/>
    <x v="2"/>
    <n v="0.13"/>
    <n v="2217"/>
    <n v="288.20999999999998"/>
    <x v="2"/>
    <x v="21"/>
    <x v="1"/>
    <x v="14"/>
  </r>
  <r>
    <x v="1"/>
    <n v="11"/>
    <x v="0"/>
    <x v="0"/>
    <n v="0.44"/>
    <n v="571"/>
    <n v="251.24"/>
    <x v="5"/>
    <x v="10"/>
    <x v="1"/>
    <x v="35"/>
  </r>
  <r>
    <x v="0"/>
    <n v="1"/>
    <x v="9"/>
    <x v="3"/>
    <n v="0.19"/>
    <n v="2490"/>
    <n v="473.1"/>
    <x v="4"/>
    <x v="7"/>
    <x v="1"/>
    <x v="33"/>
  </r>
  <r>
    <x v="1"/>
    <n v="3"/>
    <x v="10"/>
    <x v="3"/>
    <n v="0.16"/>
    <n v="899"/>
    <n v="143.84"/>
    <x v="1"/>
    <x v="14"/>
    <x v="1"/>
    <x v="48"/>
  </r>
  <r>
    <x v="0"/>
    <n v="9"/>
    <x v="8"/>
    <x v="2"/>
    <n v="0.31"/>
    <n v="882"/>
    <n v="273.42"/>
    <x v="5"/>
    <x v="17"/>
    <x v="1"/>
    <x v="47"/>
  </r>
  <r>
    <x v="0"/>
    <n v="10"/>
    <x v="2"/>
    <x v="0"/>
    <n v="0.41"/>
    <n v="609"/>
    <n v="249.69"/>
    <x v="2"/>
    <x v="4"/>
    <x v="1"/>
    <x v="39"/>
  </r>
  <r>
    <x v="1"/>
    <n v="12"/>
    <x v="4"/>
    <x v="0"/>
    <n v="0.42"/>
    <n v="1175"/>
    <n v="493.5"/>
    <x v="6"/>
    <x v="9"/>
    <x v="1"/>
    <x v="20"/>
  </r>
  <r>
    <x v="3"/>
    <n v="8"/>
    <x v="6"/>
    <x v="2"/>
    <n v="0.24"/>
    <n v="2238"/>
    <n v="537.12"/>
    <x v="3"/>
    <x v="16"/>
    <x v="1"/>
    <x v="4"/>
  </r>
  <r>
    <x v="0"/>
    <n v="12"/>
    <x v="4"/>
    <x v="0"/>
    <n v="0.25"/>
    <n v="2213"/>
    <n v="553.25"/>
    <x v="5"/>
    <x v="17"/>
    <x v="1"/>
    <x v="46"/>
  </r>
  <r>
    <x v="3"/>
    <n v="12"/>
    <x v="4"/>
    <x v="0"/>
    <n v="0.44"/>
    <n v="1936"/>
    <n v="851.84"/>
    <x v="6"/>
    <x v="13"/>
    <x v="1"/>
    <x v="46"/>
  </r>
  <r>
    <x v="3"/>
    <n v="9"/>
    <x v="8"/>
    <x v="2"/>
    <n v="0.13"/>
    <n v="1293"/>
    <n v="168.09"/>
    <x v="5"/>
    <x v="10"/>
    <x v="1"/>
    <x v="21"/>
  </r>
  <r>
    <x v="2"/>
    <n v="11"/>
    <x v="0"/>
    <x v="0"/>
    <n v="0.38"/>
    <n v="1647"/>
    <n v="625.86"/>
    <x v="3"/>
    <x v="5"/>
    <x v="1"/>
    <x v="34"/>
  </r>
  <r>
    <x v="1"/>
    <n v="9"/>
    <x v="8"/>
    <x v="2"/>
    <n v="0.44"/>
    <n v="893"/>
    <n v="392.92"/>
    <x v="1"/>
    <x v="14"/>
    <x v="1"/>
    <x v="1"/>
  </r>
  <r>
    <x v="3"/>
    <n v="10"/>
    <x v="2"/>
    <x v="0"/>
    <n v="0.42000000000000004"/>
    <n v="2013"/>
    <n v="845.46"/>
    <x v="3"/>
    <x v="18"/>
    <x v="1"/>
    <x v="23"/>
  </r>
  <r>
    <x v="3"/>
    <n v="12"/>
    <x v="4"/>
    <x v="0"/>
    <n v="0.44"/>
    <n v="1188"/>
    <n v="522.72"/>
    <x v="2"/>
    <x v="2"/>
    <x v="1"/>
    <x v="19"/>
  </r>
  <r>
    <x v="3"/>
    <n v="11"/>
    <x v="0"/>
    <x v="0"/>
    <n v="0.45"/>
    <n v="923"/>
    <n v="415.35"/>
    <x v="5"/>
    <x v="8"/>
    <x v="1"/>
    <x v="7"/>
  </r>
  <r>
    <x v="3"/>
    <n v="9"/>
    <x v="8"/>
    <x v="2"/>
    <n v="0.08"/>
    <n v="652"/>
    <n v="52.16"/>
    <x v="6"/>
    <x v="9"/>
    <x v="1"/>
    <x v="4"/>
  </r>
  <r>
    <x v="1"/>
    <n v="11"/>
    <x v="0"/>
    <x v="0"/>
    <n v="0.38999999999999996"/>
    <n v="1994"/>
    <n v="777.66"/>
    <x v="6"/>
    <x v="13"/>
    <x v="1"/>
    <x v="46"/>
  </r>
  <r>
    <x v="3"/>
    <n v="9"/>
    <x v="8"/>
    <x v="2"/>
    <n v="0.27999999999999997"/>
    <n v="724"/>
    <n v="202.72"/>
    <x v="6"/>
    <x v="9"/>
    <x v="1"/>
    <x v="0"/>
  </r>
  <r>
    <x v="3"/>
    <n v="8"/>
    <x v="6"/>
    <x v="2"/>
    <n v="9.9999999999999992E-2"/>
    <n v="2486"/>
    <n v="248.6"/>
    <x v="0"/>
    <x v="0"/>
    <x v="1"/>
    <x v="37"/>
  </r>
  <r>
    <x v="3"/>
    <n v="8"/>
    <x v="6"/>
    <x v="2"/>
    <n v="0.38"/>
    <n v="2415"/>
    <n v="917.7"/>
    <x v="1"/>
    <x v="1"/>
    <x v="1"/>
    <x v="45"/>
  </r>
  <r>
    <x v="2"/>
    <n v="3"/>
    <x v="10"/>
    <x v="3"/>
    <n v="0.13"/>
    <n v="2362"/>
    <n v="307.06"/>
    <x v="2"/>
    <x v="4"/>
    <x v="1"/>
    <x v="36"/>
  </r>
  <r>
    <x v="0"/>
    <n v="12"/>
    <x v="4"/>
    <x v="0"/>
    <n v="0.19"/>
    <n v="1035"/>
    <n v="196.65"/>
    <x v="4"/>
    <x v="7"/>
    <x v="1"/>
    <x v="9"/>
  </r>
  <r>
    <x v="3"/>
    <n v="11"/>
    <x v="0"/>
    <x v="0"/>
    <n v="0.19999999999999998"/>
    <n v="508"/>
    <n v="101.6"/>
    <x v="6"/>
    <x v="13"/>
    <x v="1"/>
    <x v="0"/>
  </r>
  <r>
    <x v="2"/>
    <n v="12"/>
    <x v="4"/>
    <x v="0"/>
    <n v="0.42"/>
    <n v="681"/>
    <n v="286.02"/>
    <x v="5"/>
    <x v="8"/>
    <x v="1"/>
    <x v="17"/>
  </r>
  <r>
    <x v="3"/>
    <n v="9"/>
    <x v="8"/>
    <x v="2"/>
    <n v="0.35000000000000003"/>
    <n v="1413"/>
    <n v="494.55"/>
    <x v="2"/>
    <x v="4"/>
    <x v="1"/>
    <x v="36"/>
  </r>
  <r>
    <x v="0"/>
    <n v="10"/>
    <x v="2"/>
    <x v="0"/>
    <n v="0.41000000000000003"/>
    <n v="1888"/>
    <n v="774.08"/>
    <x v="1"/>
    <x v="14"/>
    <x v="1"/>
    <x v="47"/>
  </r>
  <r>
    <x v="0"/>
    <n v="7"/>
    <x v="7"/>
    <x v="2"/>
    <n v="0.21000000000000002"/>
    <n v="1452"/>
    <n v="304.92"/>
    <x v="4"/>
    <x v="6"/>
    <x v="1"/>
    <x v="2"/>
  </r>
  <r>
    <x v="3"/>
    <n v="9"/>
    <x v="8"/>
    <x v="2"/>
    <n v="0.32999999999999996"/>
    <n v="1938"/>
    <n v="639.54"/>
    <x v="2"/>
    <x v="2"/>
    <x v="1"/>
    <x v="3"/>
  </r>
  <r>
    <x v="2"/>
    <n v="9"/>
    <x v="8"/>
    <x v="2"/>
    <n v="0.06"/>
    <n v="734"/>
    <n v="44.04"/>
    <x v="6"/>
    <x v="19"/>
    <x v="1"/>
    <x v="28"/>
  </r>
  <r>
    <x v="1"/>
    <n v="11"/>
    <x v="0"/>
    <x v="0"/>
    <n v="0.41000000000000003"/>
    <n v="2377"/>
    <n v="974.57"/>
    <x v="3"/>
    <x v="16"/>
    <x v="1"/>
    <x v="0"/>
  </r>
  <r>
    <x v="1"/>
    <n v="10"/>
    <x v="2"/>
    <x v="0"/>
    <n v="0.28999999999999998"/>
    <n v="2328"/>
    <n v="675.12"/>
    <x v="0"/>
    <x v="0"/>
    <x v="1"/>
    <x v="21"/>
  </r>
  <r>
    <x v="2"/>
    <n v="9"/>
    <x v="8"/>
    <x v="2"/>
    <n v="0.15"/>
    <n v="1452"/>
    <n v="217.8"/>
    <x v="6"/>
    <x v="9"/>
    <x v="1"/>
    <x v="34"/>
  </r>
  <r>
    <x v="1"/>
    <n v="11"/>
    <x v="0"/>
    <x v="0"/>
    <n v="0.36"/>
    <n v="679"/>
    <n v="244.44"/>
    <x v="5"/>
    <x v="8"/>
    <x v="1"/>
    <x v="38"/>
  </r>
  <r>
    <x v="3"/>
    <n v="6"/>
    <x v="1"/>
    <x v="1"/>
    <n v="0.16"/>
    <n v="1559"/>
    <n v="249.44"/>
    <x v="6"/>
    <x v="13"/>
    <x v="1"/>
    <x v="17"/>
  </r>
  <r>
    <x v="2"/>
    <n v="12"/>
    <x v="4"/>
    <x v="0"/>
    <n v="0.18"/>
    <n v="2088"/>
    <n v="375.84"/>
    <x v="6"/>
    <x v="13"/>
    <x v="1"/>
    <x v="45"/>
  </r>
  <r>
    <x v="3"/>
    <n v="8"/>
    <x v="6"/>
    <x v="2"/>
    <n v="0.38"/>
    <n v="2298"/>
    <n v="873.24"/>
    <x v="6"/>
    <x v="19"/>
    <x v="1"/>
    <x v="5"/>
  </r>
  <r>
    <x v="3"/>
    <n v="12"/>
    <x v="4"/>
    <x v="0"/>
    <n v="0.17"/>
    <n v="1736"/>
    <n v="295.12"/>
    <x v="4"/>
    <x v="22"/>
    <x v="1"/>
    <x v="9"/>
  </r>
  <r>
    <x v="3"/>
    <n v="12"/>
    <x v="4"/>
    <x v="0"/>
    <n v="0.31"/>
    <n v="758"/>
    <n v="234.98"/>
    <x v="4"/>
    <x v="7"/>
    <x v="1"/>
    <x v="39"/>
  </r>
  <r>
    <x v="3"/>
    <n v="11"/>
    <x v="0"/>
    <x v="0"/>
    <n v="9.0000000000000011E-2"/>
    <n v="584"/>
    <n v="52.56"/>
    <x v="4"/>
    <x v="6"/>
    <x v="1"/>
    <x v="22"/>
  </r>
  <r>
    <x v="3"/>
    <n v="1"/>
    <x v="9"/>
    <x v="3"/>
    <n v="0.43"/>
    <n v="1707"/>
    <n v="734.01"/>
    <x v="4"/>
    <x v="6"/>
    <x v="1"/>
    <x v="23"/>
  </r>
  <r>
    <x v="0"/>
    <n v="4"/>
    <x v="3"/>
    <x v="1"/>
    <n v="0.09"/>
    <n v="790"/>
    <n v="71.099999999999994"/>
    <x v="2"/>
    <x v="4"/>
    <x v="1"/>
    <x v="11"/>
  </r>
  <r>
    <x v="0"/>
    <n v="11"/>
    <x v="0"/>
    <x v="0"/>
    <n v="0.14000000000000001"/>
    <n v="1095"/>
    <n v="153.30000000000001"/>
    <x v="2"/>
    <x v="15"/>
    <x v="1"/>
    <x v="30"/>
  </r>
  <r>
    <x v="1"/>
    <n v="10"/>
    <x v="2"/>
    <x v="0"/>
    <n v="0.12"/>
    <n v="1919"/>
    <n v="230.28"/>
    <x v="4"/>
    <x v="22"/>
    <x v="1"/>
    <x v="26"/>
  </r>
  <r>
    <x v="3"/>
    <n v="4"/>
    <x v="3"/>
    <x v="1"/>
    <n v="0.06"/>
    <n v="1149"/>
    <n v="68.94"/>
    <x v="3"/>
    <x v="3"/>
    <x v="1"/>
    <x v="14"/>
  </r>
  <r>
    <x v="1"/>
    <n v="1"/>
    <x v="9"/>
    <x v="3"/>
    <n v="0.05"/>
    <n v="1533"/>
    <n v="76.650000000000006"/>
    <x v="5"/>
    <x v="10"/>
    <x v="1"/>
    <x v="38"/>
  </r>
  <r>
    <x v="0"/>
    <n v="9"/>
    <x v="8"/>
    <x v="2"/>
    <n v="7.0000000000000007E-2"/>
    <n v="1970"/>
    <n v="137.9"/>
    <x v="1"/>
    <x v="1"/>
    <x v="1"/>
    <x v="43"/>
  </r>
  <r>
    <x v="2"/>
    <n v="11"/>
    <x v="0"/>
    <x v="0"/>
    <n v="0.09"/>
    <n v="2092"/>
    <n v="188.28"/>
    <x v="6"/>
    <x v="9"/>
    <x v="1"/>
    <x v="33"/>
  </r>
  <r>
    <x v="1"/>
    <n v="3"/>
    <x v="10"/>
    <x v="3"/>
    <n v="0.13"/>
    <n v="1964"/>
    <n v="255.32"/>
    <x v="2"/>
    <x v="2"/>
    <x v="1"/>
    <x v="45"/>
  </r>
  <r>
    <x v="2"/>
    <n v="6"/>
    <x v="1"/>
    <x v="1"/>
    <n v="0.35000000000000003"/>
    <n v="2327"/>
    <n v="814.45"/>
    <x v="3"/>
    <x v="3"/>
    <x v="1"/>
    <x v="40"/>
  </r>
  <r>
    <x v="3"/>
    <n v="9"/>
    <x v="8"/>
    <x v="2"/>
    <n v="0.33"/>
    <n v="1179"/>
    <n v="389.07"/>
    <x v="4"/>
    <x v="7"/>
    <x v="1"/>
    <x v="35"/>
  </r>
  <r>
    <x v="1"/>
    <n v="12"/>
    <x v="4"/>
    <x v="0"/>
    <n v="0.19"/>
    <n v="2281"/>
    <n v="433.39"/>
    <x v="1"/>
    <x v="14"/>
    <x v="1"/>
    <x v="20"/>
  </r>
  <r>
    <x v="1"/>
    <n v="10"/>
    <x v="2"/>
    <x v="0"/>
    <n v="0.11"/>
    <n v="2053"/>
    <n v="225.83"/>
    <x v="2"/>
    <x v="21"/>
    <x v="1"/>
    <x v="10"/>
  </r>
  <r>
    <x v="1"/>
    <n v="10"/>
    <x v="2"/>
    <x v="0"/>
    <n v="0.35"/>
    <n v="2463"/>
    <n v="862.05"/>
    <x v="3"/>
    <x v="18"/>
    <x v="1"/>
    <x v="39"/>
  </r>
  <r>
    <x v="3"/>
    <n v="11"/>
    <x v="0"/>
    <x v="0"/>
    <n v="0.26"/>
    <n v="761"/>
    <n v="197.86"/>
    <x v="0"/>
    <x v="0"/>
    <x v="1"/>
    <x v="41"/>
  </r>
  <r>
    <x v="3"/>
    <n v="2"/>
    <x v="11"/>
    <x v="3"/>
    <n v="0.05"/>
    <n v="2183"/>
    <n v="109.15"/>
    <x v="5"/>
    <x v="8"/>
    <x v="1"/>
    <x v="37"/>
  </r>
  <r>
    <x v="0"/>
    <n v="5"/>
    <x v="5"/>
    <x v="1"/>
    <n v="0.13"/>
    <n v="1988"/>
    <n v="258.44"/>
    <x v="6"/>
    <x v="19"/>
    <x v="1"/>
    <x v="31"/>
  </r>
  <r>
    <x v="2"/>
    <n v="2"/>
    <x v="11"/>
    <x v="3"/>
    <n v="0.1"/>
    <n v="525"/>
    <n v="52.5"/>
    <x v="3"/>
    <x v="16"/>
    <x v="1"/>
    <x v="4"/>
  </r>
  <r>
    <x v="0"/>
    <n v="9"/>
    <x v="8"/>
    <x v="2"/>
    <n v="0.17"/>
    <n v="915"/>
    <n v="155.55000000000001"/>
    <x v="5"/>
    <x v="17"/>
    <x v="1"/>
    <x v="6"/>
  </r>
  <r>
    <x v="3"/>
    <n v="11"/>
    <x v="0"/>
    <x v="0"/>
    <n v="0.22"/>
    <n v="1875"/>
    <n v="412.5"/>
    <x v="1"/>
    <x v="14"/>
    <x v="1"/>
    <x v="28"/>
  </r>
  <r>
    <x v="3"/>
    <n v="1"/>
    <x v="9"/>
    <x v="3"/>
    <n v="0.39"/>
    <n v="770"/>
    <n v="300.3"/>
    <x v="5"/>
    <x v="10"/>
    <x v="1"/>
    <x v="5"/>
  </r>
  <r>
    <x v="1"/>
    <n v="11"/>
    <x v="0"/>
    <x v="0"/>
    <n v="0.19999999999999998"/>
    <n v="1931"/>
    <n v="386.2"/>
    <x v="2"/>
    <x v="21"/>
    <x v="1"/>
    <x v="17"/>
  </r>
  <r>
    <x v="1"/>
    <n v="6"/>
    <x v="1"/>
    <x v="1"/>
    <n v="0.21000000000000002"/>
    <n v="1023"/>
    <n v="214.83"/>
    <x v="5"/>
    <x v="10"/>
    <x v="1"/>
    <x v="31"/>
  </r>
  <r>
    <x v="3"/>
    <n v="1"/>
    <x v="9"/>
    <x v="3"/>
    <n v="0.2"/>
    <n v="1654"/>
    <n v="330.8"/>
    <x v="4"/>
    <x v="7"/>
    <x v="1"/>
    <x v="43"/>
  </r>
  <r>
    <x v="3"/>
    <n v="6"/>
    <x v="1"/>
    <x v="1"/>
    <n v="0.24000000000000002"/>
    <n v="1107"/>
    <n v="265.68"/>
    <x v="4"/>
    <x v="6"/>
    <x v="1"/>
    <x v="29"/>
  </r>
  <r>
    <x v="1"/>
    <n v="12"/>
    <x v="4"/>
    <x v="0"/>
    <n v="0.37"/>
    <n v="1179"/>
    <n v="436.23"/>
    <x v="6"/>
    <x v="13"/>
    <x v="1"/>
    <x v="14"/>
  </r>
  <r>
    <x v="0"/>
    <n v="7"/>
    <x v="7"/>
    <x v="2"/>
    <n v="0.19999999999999998"/>
    <n v="1386"/>
    <n v="277.2"/>
    <x v="3"/>
    <x v="3"/>
    <x v="1"/>
    <x v="41"/>
  </r>
  <r>
    <x v="1"/>
    <n v="3"/>
    <x v="10"/>
    <x v="3"/>
    <n v="0.44"/>
    <n v="624"/>
    <n v="274.56"/>
    <x v="5"/>
    <x v="10"/>
    <x v="1"/>
    <x v="0"/>
  </r>
  <r>
    <x v="0"/>
    <n v="5"/>
    <x v="5"/>
    <x v="1"/>
    <n v="0.42000000000000004"/>
    <n v="2224"/>
    <n v="934.08"/>
    <x v="6"/>
    <x v="19"/>
    <x v="1"/>
    <x v="30"/>
  </r>
  <r>
    <x v="1"/>
    <n v="11"/>
    <x v="0"/>
    <x v="0"/>
    <n v="0.22000000000000003"/>
    <n v="665"/>
    <n v="146.30000000000001"/>
    <x v="1"/>
    <x v="1"/>
    <x v="1"/>
    <x v="32"/>
  </r>
  <r>
    <x v="2"/>
    <n v="3"/>
    <x v="10"/>
    <x v="3"/>
    <n v="0.43"/>
    <n v="2173"/>
    <n v="934.39"/>
    <x v="2"/>
    <x v="4"/>
    <x v="1"/>
    <x v="14"/>
  </r>
  <r>
    <x v="3"/>
    <n v="6"/>
    <x v="1"/>
    <x v="1"/>
    <n v="0.1"/>
    <n v="1430"/>
    <n v="143"/>
    <x v="5"/>
    <x v="17"/>
    <x v="1"/>
    <x v="32"/>
  </r>
  <r>
    <x v="1"/>
    <n v="9"/>
    <x v="8"/>
    <x v="2"/>
    <n v="0.3"/>
    <n v="1513"/>
    <n v="453.9"/>
    <x v="0"/>
    <x v="12"/>
    <x v="1"/>
    <x v="30"/>
  </r>
  <r>
    <x v="1"/>
    <n v="5"/>
    <x v="5"/>
    <x v="1"/>
    <n v="0.19"/>
    <n v="980"/>
    <n v="186.2"/>
    <x v="3"/>
    <x v="18"/>
    <x v="1"/>
    <x v="17"/>
  </r>
  <r>
    <x v="1"/>
    <n v="6"/>
    <x v="1"/>
    <x v="1"/>
    <n v="0.23"/>
    <n v="2264"/>
    <n v="520.72"/>
    <x v="5"/>
    <x v="17"/>
    <x v="1"/>
    <x v="29"/>
  </r>
  <r>
    <x v="1"/>
    <n v="11"/>
    <x v="0"/>
    <x v="0"/>
    <n v="0.27"/>
    <n v="1074"/>
    <n v="289.98"/>
    <x v="1"/>
    <x v="1"/>
    <x v="1"/>
    <x v="4"/>
  </r>
  <r>
    <x v="0"/>
    <n v="10"/>
    <x v="2"/>
    <x v="0"/>
    <n v="0.32"/>
    <n v="1754"/>
    <n v="561.28"/>
    <x v="0"/>
    <x v="20"/>
    <x v="1"/>
    <x v="33"/>
  </r>
  <r>
    <x v="0"/>
    <n v="9"/>
    <x v="8"/>
    <x v="2"/>
    <n v="0.42"/>
    <n v="1817"/>
    <n v="763.14"/>
    <x v="2"/>
    <x v="15"/>
    <x v="1"/>
    <x v="46"/>
  </r>
  <r>
    <x v="2"/>
    <n v="3"/>
    <x v="10"/>
    <x v="3"/>
    <n v="0.42"/>
    <n v="2264"/>
    <n v="950.88"/>
    <x v="4"/>
    <x v="6"/>
    <x v="1"/>
    <x v="31"/>
  </r>
  <r>
    <x v="1"/>
    <n v="12"/>
    <x v="4"/>
    <x v="0"/>
    <n v="0.32"/>
    <n v="1196"/>
    <n v="382.72"/>
    <x v="3"/>
    <x v="5"/>
    <x v="1"/>
    <x v="20"/>
  </r>
  <r>
    <x v="3"/>
    <n v="1"/>
    <x v="9"/>
    <x v="3"/>
    <n v="6.9999999999999993E-2"/>
    <n v="1640"/>
    <n v="114.8"/>
    <x v="6"/>
    <x v="9"/>
    <x v="1"/>
    <x v="39"/>
  </r>
  <r>
    <x v="1"/>
    <n v="11"/>
    <x v="0"/>
    <x v="0"/>
    <n v="0.12"/>
    <n v="1960"/>
    <n v="235.2"/>
    <x v="3"/>
    <x v="5"/>
    <x v="1"/>
    <x v="3"/>
  </r>
  <r>
    <x v="3"/>
    <n v="12"/>
    <x v="4"/>
    <x v="0"/>
    <n v="0.05"/>
    <n v="601"/>
    <n v="30.05"/>
    <x v="0"/>
    <x v="12"/>
    <x v="1"/>
    <x v="19"/>
  </r>
  <r>
    <x v="3"/>
    <n v="8"/>
    <x v="6"/>
    <x v="2"/>
    <n v="0.06"/>
    <n v="1094"/>
    <n v="65.64"/>
    <x v="1"/>
    <x v="14"/>
    <x v="1"/>
    <x v="41"/>
  </r>
  <r>
    <x v="1"/>
    <n v="9"/>
    <x v="8"/>
    <x v="2"/>
    <n v="0.25999999999999995"/>
    <n v="642"/>
    <n v="166.92"/>
    <x v="3"/>
    <x v="16"/>
    <x v="1"/>
    <x v="27"/>
  </r>
  <r>
    <x v="0"/>
    <n v="9"/>
    <x v="8"/>
    <x v="2"/>
    <n v="0.28000000000000003"/>
    <n v="1806"/>
    <n v="505.68"/>
    <x v="4"/>
    <x v="7"/>
    <x v="1"/>
    <x v="7"/>
  </r>
  <r>
    <x v="2"/>
    <n v="11"/>
    <x v="0"/>
    <x v="0"/>
    <n v="0.36"/>
    <n v="585"/>
    <n v="210.6"/>
    <x v="1"/>
    <x v="14"/>
    <x v="1"/>
    <x v="44"/>
  </r>
  <r>
    <x v="0"/>
    <n v="1"/>
    <x v="9"/>
    <x v="3"/>
    <n v="0.06"/>
    <n v="1261"/>
    <n v="75.66"/>
    <x v="4"/>
    <x v="7"/>
    <x v="1"/>
    <x v="12"/>
  </r>
  <r>
    <x v="0"/>
    <n v="9"/>
    <x v="8"/>
    <x v="2"/>
    <n v="0.28000000000000003"/>
    <n v="1783"/>
    <n v="499.24"/>
    <x v="5"/>
    <x v="10"/>
    <x v="1"/>
    <x v="4"/>
  </r>
  <r>
    <x v="3"/>
    <n v="11"/>
    <x v="0"/>
    <x v="0"/>
    <n v="6.0000000000000005E-2"/>
    <n v="979"/>
    <n v="58.74"/>
    <x v="2"/>
    <x v="4"/>
    <x v="2"/>
    <x v="36"/>
  </r>
  <r>
    <x v="0"/>
    <n v="5"/>
    <x v="5"/>
    <x v="1"/>
    <n v="0.32"/>
    <n v="1091"/>
    <n v="349.12"/>
    <x v="1"/>
    <x v="1"/>
    <x v="2"/>
    <x v="24"/>
  </r>
  <r>
    <x v="3"/>
    <n v="6"/>
    <x v="1"/>
    <x v="1"/>
    <n v="0.19"/>
    <n v="850"/>
    <n v="161.5"/>
    <x v="4"/>
    <x v="22"/>
    <x v="2"/>
    <x v="1"/>
  </r>
  <r>
    <x v="2"/>
    <n v="8"/>
    <x v="6"/>
    <x v="2"/>
    <n v="0.34"/>
    <n v="2482"/>
    <n v="843.88"/>
    <x v="4"/>
    <x v="7"/>
    <x v="2"/>
    <x v="35"/>
  </r>
  <r>
    <x v="2"/>
    <n v="10"/>
    <x v="2"/>
    <x v="0"/>
    <n v="0.05"/>
    <n v="606"/>
    <n v="30.3"/>
    <x v="0"/>
    <x v="20"/>
    <x v="2"/>
    <x v="29"/>
  </r>
  <r>
    <x v="0"/>
    <n v="12"/>
    <x v="4"/>
    <x v="0"/>
    <n v="0.15"/>
    <n v="663"/>
    <n v="99.45"/>
    <x v="1"/>
    <x v="1"/>
    <x v="2"/>
    <x v="19"/>
  </r>
  <r>
    <x v="0"/>
    <n v="9"/>
    <x v="8"/>
    <x v="2"/>
    <n v="0.05"/>
    <n v="2470"/>
    <n v="123.5"/>
    <x v="2"/>
    <x v="2"/>
    <x v="2"/>
    <x v="27"/>
  </r>
  <r>
    <x v="1"/>
    <n v="8"/>
    <x v="6"/>
    <x v="2"/>
    <n v="0.42"/>
    <n v="1024"/>
    <n v="430.08"/>
    <x v="3"/>
    <x v="18"/>
    <x v="2"/>
    <x v="17"/>
  </r>
  <r>
    <x v="2"/>
    <n v="8"/>
    <x v="6"/>
    <x v="2"/>
    <n v="0.19"/>
    <n v="1423"/>
    <n v="270.37"/>
    <x v="2"/>
    <x v="21"/>
    <x v="2"/>
    <x v="14"/>
  </r>
  <r>
    <x v="1"/>
    <n v="6"/>
    <x v="1"/>
    <x v="1"/>
    <n v="0.42"/>
    <n v="1939"/>
    <n v="814.38"/>
    <x v="4"/>
    <x v="7"/>
    <x v="2"/>
    <x v="47"/>
  </r>
  <r>
    <x v="2"/>
    <n v="9"/>
    <x v="8"/>
    <x v="2"/>
    <n v="0.26"/>
    <n v="569"/>
    <n v="147.94"/>
    <x v="4"/>
    <x v="6"/>
    <x v="2"/>
    <x v="28"/>
  </r>
  <r>
    <x v="0"/>
    <n v="12"/>
    <x v="4"/>
    <x v="0"/>
    <n v="0.29000000000000004"/>
    <n v="2043"/>
    <n v="592.47"/>
    <x v="1"/>
    <x v="14"/>
    <x v="2"/>
    <x v="28"/>
  </r>
  <r>
    <x v="1"/>
    <n v="12"/>
    <x v="4"/>
    <x v="0"/>
    <n v="0.35000000000000003"/>
    <n v="941"/>
    <n v="329.35"/>
    <x v="3"/>
    <x v="16"/>
    <x v="2"/>
    <x v="37"/>
  </r>
  <r>
    <x v="3"/>
    <n v="12"/>
    <x v="4"/>
    <x v="0"/>
    <n v="0.42"/>
    <n v="2315"/>
    <n v="972.3"/>
    <x v="3"/>
    <x v="3"/>
    <x v="2"/>
    <x v="8"/>
  </r>
  <r>
    <x v="2"/>
    <n v="9"/>
    <x v="8"/>
    <x v="2"/>
    <n v="0.13"/>
    <n v="2499"/>
    <n v="324.87"/>
    <x v="6"/>
    <x v="11"/>
    <x v="2"/>
    <x v="5"/>
  </r>
  <r>
    <x v="0"/>
    <n v="12"/>
    <x v="4"/>
    <x v="0"/>
    <n v="0.43"/>
    <n v="2461"/>
    <n v="1058.23"/>
    <x v="5"/>
    <x v="17"/>
    <x v="2"/>
    <x v="39"/>
  </r>
  <r>
    <x v="2"/>
    <n v="1"/>
    <x v="9"/>
    <x v="3"/>
    <n v="0.41000000000000003"/>
    <n v="2370"/>
    <n v="971.7"/>
    <x v="4"/>
    <x v="6"/>
    <x v="2"/>
    <x v="12"/>
  </r>
  <r>
    <x v="3"/>
    <n v="11"/>
    <x v="0"/>
    <x v="0"/>
    <n v="0.22"/>
    <n v="1657"/>
    <n v="364.54"/>
    <x v="5"/>
    <x v="10"/>
    <x v="2"/>
    <x v="29"/>
  </r>
  <r>
    <x v="2"/>
    <n v="3"/>
    <x v="10"/>
    <x v="3"/>
    <n v="0.27999999999999997"/>
    <n v="1146"/>
    <n v="320.88"/>
    <x v="1"/>
    <x v="1"/>
    <x v="2"/>
    <x v="14"/>
  </r>
  <r>
    <x v="3"/>
    <n v="6"/>
    <x v="1"/>
    <x v="1"/>
    <n v="0.35"/>
    <n v="1790"/>
    <n v="626.5"/>
    <x v="1"/>
    <x v="14"/>
    <x v="2"/>
    <x v="8"/>
  </r>
  <r>
    <x v="3"/>
    <n v="1"/>
    <x v="9"/>
    <x v="3"/>
    <n v="0.36"/>
    <n v="783"/>
    <n v="281.88"/>
    <x v="1"/>
    <x v="14"/>
    <x v="2"/>
    <x v="19"/>
  </r>
  <r>
    <x v="0"/>
    <n v="5"/>
    <x v="5"/>
    <x v="1"/>
    <n v="0.2"/>
    <n v="960"/>
    <n v="192"/>
    <x v="2"/>
    <x v="4"/>
    <x v="2"/>
    <x v="12"/>
  </r>
  <r>
    <x v="1"/>
    <n v="12"/>
    <x v="4"/>
    <x v="0"/>
    <n v="0.3"/>
    <n v="1243"/>
    <n v="372.9"/>
    <x v="6"/>
    <x v="9"/>
    <x v="2"/>
    <x v="26"/>
  </r>
  <r>
    <x v="0"/>
    <n v="11"/>
    <x v="0"/>
    <x v="0"/>
    <n v="0.16"/>
    <n v="2471"/>
    <n v="395.36"/>
    <x v="3"/>
    <x v="18"/>
    <x v="2"/>
    <x v="21"/>
  </r>
  <r>
    <x v="0"/>
    <n v="11"/>
    <x v="0"/>
    <x v="0"/>
    <n v="0.43"/>
    <n v="2171"/>
    <n v="933.53"/>
    <x v="2"/>
    <x v="15"/>
    <x v="2"/>
    <x v="15"/>
  </r>
  <r>
    <x v="1"/>
    <n v="12"/>
    <x v="4"/>
    <x v="0"/>
    <n v="0.19"/>
    <n v="601"/>
    <n v="114.19"/>
    <x v="0"/>
    <x v="0"/>
    <x v="2"/>
    <x v="16"/>
  </r>
  <r>
    <x v="2"/>
    <n v="3"/>
    <x v="10"/>
    <x v="3"/>
    <n v="0.35"/>
    <n v="1055"/>
    <n v="369.25"/>
    <x v="5"/>
    <x v="17"/>
    <x v="2"/>
    <x v="33"/>
  </r>
  <r>
    <x v="3"/>
    <n v="9"/>
    <x v="8"/>
    <x v="2"/>
    <n v="0.12"/>
    <n v="1312"/>
    <n v="157.44"/>
    <x v="4"/>
    <x v="7"/>
    <x v="2"/>
    <x v="44"/>
  </r>
  <r>
    <x v="3"/>
    <n v="9"/>
    <x v="8"/>
    <x v="2"/>
    <n v="0.12"/>
    <n v="1268"/>
    <n v="152.16"/>
    <x v="6"/>
    <x v="9"/>
    <x v="2"/>
    <x v="12"/>
  </r>
  <r>
    <x v="3"/>
    <n v="3"/>
    <x v="10"/>
    <x v="3"/>
    <n v="7.0000000000000007E-2"/>
    <n v="1320"/>
    <n v="92.4"/>
    <x v="3"/>
    <x v="16"/>
    <x v="2"/>
    <x v="49"/>
  </r>
  <r>
    <x v="0"/>
    <n v="9"/>
    <x v="8"/>
    <x v="2"/>
    <n v="0.17"/>
    <n v="2050"/>
    <n v="348.5"/>
    <x v="2"/>
    <x v="21"/>
    <x v="2"/>
    <x v="15"/>
  </r>
  <r>
    <x v="1"/>
    <n v="6"/>
    <x v="1"/>
    <x v="1"/>
    <n v="0.08"/>
    <n v="1329"/>
    <n v="106.32"/>
    <x v="3"/>
    <x v="3"/>
    <x v="2"/>
    <x v="25"/>
  </r>
  <r>
    <x v="3"/>
    <n v="11"/>
    <x v="0"/>
    <x v="0"/>
    <n v="0.14000000000000001"/>
    <n v="1822"/>
    <n v="255.08"/>
    <x v="2"/>
    <x v="4"/>
    <x v="2"/>
    <x v="45"/>
  </r>
  <r>
    <x v="1"/>
    <n v="6"/>
    <x v="1"/>
    <x v="1"/>
    <n v="0.38999999999999996"/>
    <n v="1014"/>
    <n v="395.46"/>
    <x v="2"/>
    <x v="15"/>
    <x v="2"/>
    <x v="44"/>
  </r>
  <r>
    <x v="2"/>
    <n v="3"/>
    <x v="10"/>
    <x v="3"/>
    <n v="0.32"/>
    <n v="2137"/>
    <n v="683.84"/>
    <x v="1"/>
    <x v="1"/>
    <x v="2"/>
    <x v="19"/>
  </r>
  <r>
    <x v="2"/>
    <n v="3"/>
    <x v="10"/>
    <x v="3"/>
    <n v="0.16"/>
    <n v="1951"/>
    <n v="312.16000000000003"/>
    <x v="6"/>
    <x v="9"/>
    <x v="2"/>
    <x v="25"/>
  </r>
  <r>
    <x v="1"/>
    <n v="4"/>
    <x v="3"/>
    <x v="1"/>
    <n v="0.37"/>
    <n v="2173"/>
    <n v="804.01"/>
    <x v="2"/>
    <x v="4"/>
    <x v="2"/>
    <x v="1"/>
  </r>
  <r>
    <x v="2"/>
    <n v="8"/>
    <x v="6"/>
    <x v="2"/>
    <n v="0.15"/>
    <n v="1558"/>
    <n v="233.7"/>
    <x v="5"/>
    <x v="10"/>
    <x v="2"/>
    <x v="17"/>
  </r>
  <r>
    <x v="3"/>
    <n v="11"/>
    <x v="0"/>
    <x v="0"/>
    <n v="0.32"/>
    <n v="771"/>
    <n v="246.72"/>
    <x v="4"/>
    <x v="22"/>
    <x v="2"/>
    <x v="5"/>
  </r>
  <r>
    <x v="0"/>
    <n v="9"/>
    <x v="8"/>
    <x v="2"/>
    <n v="0.43"/>
    <n v="2472"/>
    <n v="1062.96"/>
    <x v="5"/>
    <x v="8"/>
    <x v="2"/>
    <x v="26"/>
  </r>
  <r>
    <x v="0"/>
    <n v="7"/>
    <x v="7"/>
    <x v="2"/>
    <n v="0.35"/>
    <n v="874"/>
    <n v="305.89999999999998"/>
    <x v="5"/>
    <x v="10"/>
    <x v="2"/>
    <x v="34"/>
  </r>
  <r>
    <x v="2"/>
    <n v="9"/>
    <x v="8"/>
    <x v="2"/>
    <n v="0.19999999999999998"/>
    <n v="786"/>
    <n v="157.19999999999999"/>
    <x v="6"/>
    <x v="9"/>
    <x v="2"/>
    <x v="12"/>
  </r>
  <r>
    <x v="1"/>
    <n v="9"/>
    <x v="8"/>
    <x v="2"/>
    <n v="9.9999999999999992E-2"/>
    <n v="658"/>
    <n v="65.8"/>
    <x v="0"/>
    <x v="12"/>
    <x v="2"/>
    <x v="23"/>
  </r>
  <r>
    <x v="3"/>
    <n v="11"/>
    <x v="0"/>
    <x v="0"/>
    <n v="7.0000000000000007E-2"/>
    <n v="1797"/>
    <n v="125.79"/>
    <x v="2"/>
    <x v="2"/>
    <x v="2"/>
    <x v="6"/>
  </r>
  <r>
    <x v="2"/>
    <n v="9"/>
    <x v="8"/>
    <x v="2"/>
    <n v="0.22999999999999998"/>
    <n v="1887"/>
    <n v="434.01"/>
    <x v="1"/>
    <x v="1"/>
    <x v="2"/>
    <x v="3"/>
  </r>
  <r>
    <x v="1"/>
    <n v="7"/>
    <x v="7"/>
    <x v="2"/>
    <n v="0.09"/>
    <n v="563"/>
    <n v="50.67"/>
    <x v="4"/>
    <x v="7"/>
    <x v="2"/>
    <x v="23"/>
  </r>
  <r>
    <x v="3"/>
    <n v="5"/>
    <x v="5"/>
    <x v="1"/>
    <n v="0.27999999999999997"/>
    <n v="2302"/>
    <n v="644.55999999999995"/>
    <x v="0"/>
    <x v="20"/>
    <x v="2"/>
    <x v="28"/>
  </r>
  <r>
    <x v="2"/>
    <n v="4"/>
    <x v="3"/>
    <x v="1"/>
    <n v="0.33999999999999997"/>
    <n v="2389"/>
    <n v="812.26"/>
    <x v="6"/>
    <x v="9"/>
    <x v="2"/>
    <x v="3"/>
  </r>
  <r>
    <x v="0"/>
    <n v="10"/>
    <x v="2"/>
    <x v="0"/>
    <n v="0.34"/>
    <n v="618"/>
    <n v="210.12"/>
    <x v="5"/>
    <x v="10"/>
    <x v="2"/>
    <x v="43"/>
  </r>
  <r>
    <x v="2"/>
    <n v="8"/>
    <x v="6"/>
    <x v="2"/>
    <n v="0.06"/>
    <n v="2301"/>
    <n v="138.06"/>
    <x v="4"/>
    <x v="22"/>
    <x v="2"/>
    <x v="14"/>
  </r>
  <r>
    <x v="0"/>
    <n v="9"/>
    <x v="8"/>
    <x v="2"/>
    <n v="0.39"/>
    <n v="958"/>
    <n v="373.62"/>
    <x v="1"/>
    <x v="1"/>
    <x v="2"/>
    <x v="46"/>
  </r>
  <r>
    <x v="1"/>
    <n v="2"/>
    <x v="11"/>
    <x v="3"/>
    <n v="0.27"/>
    <n v="1044"/>
    <n v="281.88"/>
    <x v="6"/>
    <x v="11"/>
    <x v="2"/>
    <x v="18"/>
  </r>
  <r>
    <x v="3"/>
    <n v="4"/>
    <x v="3"/>
    <x v="1"/>
    <n v="0.1"/>
    <n v="744"/>
    <n v="74.400000000000006"/>
    <x v="0"/>
    <x v="12"/>
    <x v="2"/>
    <x v="26"/>
  </r>
  <r>
    <x v="1"/>
    <n v="5"/>
    <x v="5"/>
    <x v="1"/>
    <n v="0.33999999999999997"/>
    <n v="1989"/>
    <n v="676.26"/>
    <x v="2"/>
    <x v="15"/>
    <x v="2"/>
    <x v="30"/>
  </r>
  <r>
    <x v="1"/>
    <n v="3"/>
    <x v="10"/>
    <x v="3"/>
    <n v="0.43"/>
    <n v="562"/>
    <n v="241.66"/>
    <x v="1"/>
    <x v="1"/>
    <x v="2"/>
    <x v="39"/>
  </r>
  <r>
    <x v="3"/>
    <n v="4"/>
    <x v="3"/>
    <x v="1"/>
    <n v="0.18000000000000002"/>
    <n v="603"/>
    <n v="108.54"/>
    <x v="5"/>
    <x v="8"/>
    <x v="2"/>
    <x v="19"/>
  </r>
  <r>
    <x v="1"/>
    <n v="12"/>
    <x v="4"/>
    <x v="0"/>
    <n v="0.39"/>
    <n v="1075"/>
    <n v="419.25"/>
    <x v="2"/>
    <x v="21"/>
    <x v="2"/>
    <x v="9"/>
  </r>
  <r>
    <x v="0"/>
    <n v="11"/>
    <x v="0"/>
    <x v="0"/>
    <n v="0.11"/>
    <n v="2475"/>
    <n v="272.25"/>
    <x v="1"/>
    <x v="1"/>
    <x v="2"/>
    <x v="45"/>
  </r>
  <r>
    <x v="0"/>
    <n v="9"/>
    <x v="8"/>
    <x v="2"/>
    <n v="0.12"/>
    <n v="2398"/>
    <n v="287.76"/>
    <x v="0"/>
    <x v="20"/>
    <x v="2"/>
    <x v="11"/>
  </r>
  <r>
    <x v="0"/>
    <n v="6"/>
    <x v="1"/>
    <x v="1"/>
    <n v="0.29000000000000004"/>
    <n v="1593"/>
    <n v="461.97"/>
    <x v="2"/>
    <x v="15"/>
    <x v="2"/>
    <x v="29"/>
  </r>
  <r>
    <x v="3"/>
    <n v="11"/>
    <x v="0"/>
    <x v="0"/>
    <n v="0.44"/>
    <n v="1019"/>
    <n v="448.36"/>
    <x v="4"/>
    <x v="6"/>
    <x v="2"/>
    <x v="2"/>
  </r>
  <r>
    <x v="0"/>
    <n v="10"/>
    <x v="2"/>
    <x v="0"/>
    <n v="0.45"/>
    <n v="799"/>
    <n v="359.55"/>
    <x v="6"/>
    <x v="11"/>
    <x v="2"/>
    <x v="44"/>
  </r>
  <r>
    <x v="0"/>
    <n v="3"/>
    <x v="10"/>
    <x v="3"/>
    <n v="0.35"/>
    <n v="2425"/>
    <n v="848.75"/>
    <x v="4"/>
    <x v="22"/>
    <x v="2"/>
    <x v="43"/>
  </r>
  <r>
    <x v="2"/>
    <n v="11"/>
    <x v="0"/>
    <x v="0"/>
    <n v="0.38999999999999996"/>
    <n v="1595"/>
    <n v="622.04999999999995"/>
    <x v="6"/>
    <x v="19"/>
    <x v="2"/>
    <x v="32"/>
  </r>
  <r>
    <x v="0"/>
    <n v="5"/>
    <x v="5"/>
    <x v="1"/>
    <n v="0.21"/>
    <n v="2231"/>
    <n v="468.51"/>
    <x v="1"/>
    <x v="14"/>
    <x v="2"/>
    <x v="45"/>
  </r>
  <r>
    <x v="2"/>
    <n v="1"/>
    <x v="9"/>
    <x v="3"/>
    <n v="0.35"/>
    <n v="2325"/>
    <n v="813.75"/>
    <x v="6"/>
    <x v="9"/>
    <x v="2"/>
    <x v="33"/>
  </r>
  <r>
    <x v="3"/>
    <n v="5"/>
    <x v="5"/>
    <x v="1"/>
    <n v="0.18000000000000002"/>
    <n v="1720"/>
    <n v="309.60000000000002"/>
    <x v="0"/>
    <x v="12"/>
    <x v="2"/>
    <x v="6"/>
  </r>
  <r>
    <x v="0"/>
    <n v="6"/>
    <x v="1"/>
    <x v="1"/>
    <n v="0.08"/>
    <n v="661"/>
    <n v="52.88"/>
    <x v="4"/>
    <x v="6"/>
    <x v="2"/>
    <x v="38"/>
  </r>
  <r>
    <x v="3"/>
    <n v="7"/>
    <x v="7"/>
    <x v="2"/>
    <n v="0.13999999999999999"/>
    <n v="2381"/>
    <n v="333.34"/>
    <x v="0"/>
    <x v="20"/>
    <x v="2"/>
    <x v="21"/>
  </r>
  <r>
    <x v="2"/>
    <n v="9"/>
    <x v="8"/>
    <x v="2"/>
    <n v="0.12000000000000001"/>
    <n v="1101"/>
    <n v="132.12"/>
    <x v="4"/>
    <x v="22"/>
    <x v="2"/>
    <x v="48"/>
  </r>
  <r>
    <x v="3"/>
    <n v="11"/>
    <x v="0"/>
    <x v="0"/>
    <n v="6.9999999999999993E-2"/>
    <n v="1509"/>
    <n v="105.63"/>
    <x v="4"/>
    <x v="22"/>
    <x v="2"/>
    <x v="14"/>
  </r>
  <r>
    <x v="3"/>
    <n v="6"/>
    <x v="1"/>
    <x v="1"/>
    <n v="0.41000000000000003"/>
    <n v="1135"/>
    <n v="465.35"/>
    <x v="3"/>
    <x v="3"/>
    <x v="2"/>
    <x v="0"/>
  </r>
  <r>
    <x v="3"/>
    <n v="12"/>
    <x v="4"/>
    <x v="0"/>
    <n v="0.38999999999999996"/>
    <n v="1444"/>
    <n v="563.16"/>
    <x v="0"/>
    <x v="20"/>
    <x v="2"/>
    <x v="10"/>
  </r>
  <r>
    <x v="1"/>
    <n v="4"/>
    <x v="3"/>
    <x v="1"/>
    <n v="6.0000000000000005E-2"/>
    <n v="524"/>
    <n v="31.44"/>
    <x v="6"/>
    <x v="9"/>
    <x v="2"/>
    <x v="39"/>
  </r>
  <r>
    <x v="3"/>
    <n v="10"/>
    <x v="2"/>
    <x v="0"/>
    <n v="0.44"/>
    <n v="1108"/>
    <n v="487.52"/>
    <x v="6"/>
    <x v="9"/>
    <x v="2"/>
    <x v="16"/>
  </r>
  <r>
    <x v="2"/>
    <n v="5"/>
    <x v="5"/>
    <x v="1"/>
    <n v="0.21"/>
    <n v="950"/>
    <n v="199.5"/>
    <x v="6"/>
    <x v="13"/>
    <x v="2"/>
    <x v="5"/>
  </r>
  <r>
    <x v="3"/>
    <n v="8"/>
    <x v="6"/>
    <x v="2"/>
    <n v="0.32"/>
    <n v="1414"/>
    <n v="452.48"/>
    <x v="2"/>
    <x v="15"/>
    <x v="2"/>
    <x v="14"/>
  </r>
  <r>
    <x v="0"/>
    <n v="7"/>
    <x v="7"/>
    <x v="2"/>
    <n v="0.27999999999999997"/>
    <n v="1964"/>
    <n v="549.91999999999996"/>
    <x v="6"/>
    <x v="11"/>
    <x v="2"/>
    <x v="23"/>
  </r>
  <r>
    <x v="2"/>
    <n v="5"/>
    <x v="5"/>
    <x v="1"/>
    <n v="0.25999999999999995"/>
    <n v="520"/>
    <n v="135.19999999999999"/>
    <x v="4"/>
    <x v="6"/>
    <x v="2"/>
    <x v="1"/>
  </r>
  <r>
    <x v="0"/>
    <n v="9"/>
    <x v="8"/>
    <x v="2"/>
    <n v="0.13"/>
    <n v="885"/>
    <n v="115.05"/>
    <x v="4"/>
    <x v="6"/>
    <x v="2"/>
    <x v="34"/>
  </r>
  <r>
    <x v="0"/>
    <n v="1"/>
    <x v="9"/>
    <x v="3"/>
    <n v="0.11"/>
    <n v="1546"/>
    <n v="170.06"/>
    <x v="2"/>
    <x v="15"/>
    <x v="2"/>
    <x v="21"/>
  </r>
  <r>
    <x v="0"/>
    <n v="5"/>
    <x v="5"/>
    <x v="1"/>
    <n v="0.26"/>
    <n v="1320"/>
    <n v="343.2"/>
    <x v="3"/>
    <x v="16"/>
    <x v="2"/>
    <x v="31"/>
  </r>
  <r>
    <x v="3"/>
    <n v="12"/>
    <x v="4"/>
    <x v="0"/>
    <n v="9.9999999999999992E-2"/>
    <n v="816"/>
    <n v="81.599999999999994"/>
    <x v="4"/>
    <x v="6"/>
    <x v="2"/>
    <x v="20"/>
  </r>
  <r>
    <x v="2"/>
    <n v="11"/>
    <x v="0"/>
    <x v="0"/>
    <n v="0.38"/>
    <n v="1672"/>
    <n v="635.36"/>
    <x v="1"/>
    <x v="1"/>
    <x v="2"/>
    <x v="5"/>
  </r>
  <r>
    <x v="2"/>
    <n v="8"/>
    <x v="6"/>
    <x v="2"/>
    <n v="0.43"/>
    <n v="2352"/>
    <n v="1011.36"/>
    <x v="5"/>
    <x v="17"/>
    <x v="2"/>
    <x v="25"/>
  </r>
  <r>
    <x v="1"/>
    <n v="12"/>
    <x v="4"/>
    <x v="0"/>
    <n v="0.3"/>
    <n v="533"/>
    <n v="159.9"/>
    <x v="1"/>
    <x v="14"/>
    <x v="2"/>
    <x v="43"/>
  </r>
  <r>
    <x v="2"/>
    <n v="9"/>
    <x v="8"/>
    <x v="2"/>
    <n v="0.34"/>
    <n v="1020"/>
    <n v="346.8"/>
    <x v="0"/>
    <x v="0"/>
    <x v="2"/>
    <x v="44"/>
  </r>
  <r>
    <x v="3"/>
    <n v="9"/>
    <x v="8"/>
    <x v="2"/>
    <n v="0.15"/>
    <n v="1085"/>
    <n v="162.75"/>
    <x v="6"/>
    <x v="19"/>
    <x v="2"/>
    <x v="39"/>
  </r>
  <r>
    <x v="0"/>
    <n v="9"/>
    <x v="8"/>
    <x v="2"/>
    <n v="0.16"/>
    <n v="1851"/>
    <n v="296.16000000000003"/>
    <x v="3"/>
    <x v="5"/>
    <x v="2"/>
    <x v="45"/>
  </r>
  <r>
    <x v="2"/>
    <n v="3"/>
    <x v="10"/>
    <x v="3"/>
    <n v="0.17"/>
    <n v="1882"/>
    <n v="319.94"/>
    <x v="6"/>
    <x v="11"/>
    <x v="2"/>
    <x v="37"/>
  </r>
  <r>
    <x v="1"/>
    <n v="5"/>
    <x v="5"/>
    <x v="1"/>
    <n v="0.27999999999999997"/>
    <n v="2435"/>
    <n v="681.8"/>
    <x v="0"/>
    <x v="20"/>
    <x v="2"/>
    <x v="39"/>
  </r>
  <r>
    <x v="2"/>
    <n v="9"/>
    <x v="8"/>
    <x v="2"/>
    <n v="0.36999999999999994"/>
    <n v="1439"/>
    <n v="532.42999999999995"/>
    <x v="4"/>
    <x v="6"/>
    <x v="2"/>
    <x v="21"/>
  </r>
  <r>
    <x v="1"/>
    <n v="10"/>
    <x v="2"/>
    <x v="0"/>
    <n v="0.41"/>
    <n v="1891"/>
    <n v="775.31"/>
    <x v="2"/>
    <x v="4"/>
    <x v="2"/>
    <x v="28"/>
  </r>
  <r>
    <x v="0"/>
    <n v="12"/>
    <x v="4"/>
    <x v="0"/>
    <n v="0.19999999999999998"/>
    <n v="1477"/>
    <n v="295.39999999999998"/>
    <x v="4"/>
    <x v="7"/>
    <x v="2"/>
    <x v="0"/>
  </r>
  <r>
    <x v="1"/>
    <n v="5"/>
    <x v="5"/>
    <x v="1"/>
    <n v="0.09"/>
    <n v="1404"/>
    <n v="126.36"/>
    <x v="0"/>
    <x v="12"/>
    <x v="2"/>
    <x v="20"/>
  </r>
  <r>
    <x v="3"/>
    <n v="9"/>
    <x v="8"/>
    <x v="2"/>
    <n v="0.43"/>
    <n v="1243"/>
    <n v="534.49"/>
    <x v="2"/>
    <x v="15"/>
    <x v="2"/>
    <x v="15"/>
  </r>
  <r>
    <x v="0"/>
    <n v="6"/>
    <x v="1"/>
    <x v="1"/>
    <n v="0.13"/>
    <n v="1382"/>
    <n v="179.66"/>
    <x v="6"/>
    <x v="13"/>
    <x v="2"/>
    <x v="24"/>
  </r>
  <r>
    <x v="0"/>
    <n v="12"/>
    <x v="4"/>
    <x v="0"/>
    <n v="0.08"/>
    <n v="678"/>
    <n v="54.24"/>
    <x v="2"/>
    <x v="2"/>
    <x v="2"/>
    <x v="30"/>
  </r>
  <r>
    <x v="2"/>
    <n v="8"/>
    <x v="6"/>
    <x v="2"/>
    <n v="0.37"/>
    <n v="2168"/>
    <n v="802.16"/>
    <x v="3"/>
    <x v="5"/>
    <x v="2"/>
    <x v="16"/>
  </r>
  <r>
    <x v="0"/>
    <n v="4"/>
    <x v="3"/>
    <x v="1"/>
    <n v="0.44000000000000006"/>
    <n v="788"/>
    <n v="346.72"/>
    <x v="3"/>
    <x v="18"/>
    <x v="2"/>
    <x v="19"/>
  </r>
  <r>
    <x v="0"/>
    <n v="12"/>
    <x v="4"/>
    <x v="0"/>
    <n v="0.18000000000000002"/>
    <n v="1602"/>
    <n v="288.36"/>
    <x v="3"/>
    <x v="16"/>
    <x v="2"/>
    <x v="2"/>
  </r>
  <r>
    <x v="0"/>
    <n v="12"/>
    <x v="4"/>
    <x v="0"/>
    <n v="0.31"/>
    <n v="1217"/>
    <n v="377.27"/>
    <x v="0"/>
    <x v="0"/>
    <x v="2"/>
    <x v="12"/>
  </r>
  <r>
    <x v="2"/>
    <n v="11"/>
    <x v="0"/>
    <x v="0"/>
    <n v="0.28999999999999998"/>
    <n v="619"/>
    <n v="179.51"/>
    <x v="5"/>
    <x v="10"/>
    <x v="2"/>
    <x v="46"/>
  </r>
  <r>
    <x v="2"/>
    <n v="11"/>
    <x v="0"/>
    <x v="0"/>
    <n v="0.35000000000000003"/>
    <n v="2342"/>
    <n v="819.7"/>
    <x v="1"/>
    <x v="1"/>
    <x v="2"/>
    <x v="26"/>
  </r>
  <r>
    <x v="1"/>
    <n v="4"/>
    <x v="3"/>
    <x v="1"/>
    <n v="0.41"/>
    <n v="1880"/>
    <n v="770.8"/>
    <x v="1"/>
    <x v="1"/>
    <x v="2"/>
    <x v="39"/>
  </r>
  <r>
    <x v="0"/>
    <n v="10"/>
    <x v="2"/>
    <x v="0"/>
    <n v="0.33999999999999997"/>
    <n v="2284"/>
    <n v="776.56"/>
    <x v="0"/>
    <x v="20"/>
    <x v="2"/>
    <x v="27"/>
  </r>
  <r>
    <x v="3"/>
    <n v="5"/>
    <x v="5"/>
    <x v="1"/>
    <n v="0.25"/>
    <n v="733"/>
    <n v="183.25"/>
    <x v="4"/>
    <x v="6"/>
    <x v="2"/>
    <x v="41"/>
  </r>
  <r>
    <x v="0"/>
    <n v="12"/>
    <x v="4"/>
    <x v="0"/>
    <n v="0.44"/>
    <n v="1137"/>
    <n v="500.28"/>
    <x v="3"/>
    <x v="5"/>
    <x v="2"/>
    <x v="38"/>
  </r>
  <r>
    <x v="2"/>
    <n v="3"/>
    <x v="10"/>
    <x v="3"/>
    <n v="4.9999999999999996E-2"/>
    <n v="2251"/>
    <n v="112.55"/>
    <x v="3"/>
    <x v="18"/>
    <x v="2"/>
    <x v="13"/>
  </r>
  <r>
    <x v="2"/>
    <n v="9"/>
    <x v="8"/>
    <x v="2"/>
    <n v="0.42000000000000004"/>
    <n v="1838"/>
    <n v="771.96"/>
    <x v="4"/>
    <x v="6"/>
    <x v="2"/>
    <x v="42"/>
  </r>
  <r>
    <x v="3"/>
    <n v="1"/>
    <x v="9"/>
    <x v="3"/>
    <n v="0.22999999999999998"/>
    <n v="2411"/>
    <n v="554.53"/>
    <x v="6"/>
    <x v="13"/>
    <x v="2"/>
    <x v="8"/>
  </r>
  <r>
    <x v="3"/>
    <n v="1"/>
    <x v="9"/>
    <x v="3"/>
    <n v="0.38"/>
    <n v="506"/>
    <n v="192.28"/>
    <x v="6"/>
    <x v="11"/>
    <x v="2"/>
    <x v="8"/>
  </r>
  <r>
    <x v="1"/>
    <n v="10"/>
    <x v="2"/>
    <x v="0"/>
    <n v="0.25"/>
    <n v="785"/>
    <n v="196.25"/>
    <x v="4"/>
    <x v="6"/>
    <x v="2"/>
    <x v="3"/>
  </r>
  <r>
    <x v="3"/>
    <n v="9"/>
    <x v="8"/>
    <x v="2"/>
    <n v="0.29000000000000004"/>
    <n v="1937"/>
    <n v="561.73"/>
    <x v="3"/>
    <x v="5"/>
    <x v="2"/>
    <x v="28"/>
  </r>
  <r>
    <x v="2"/>
    <n v="10"/>
    <x v="2"/>
    <x v="0"/>
    <n v="0.13999999999999999"/>
    <n v="1823"/>
    <n v="255.22"/>
    <x v="1"/>
    <x v="14"/>
    <x v="2"/>
    <x v="13"/>
  </r>
  <r>
    <x v="3"/>
    <n v="9"/>
    <x v="8"/>
    <x v="2"/>
    <n v="0.19"/>
    <n v="2350"/>
    <n v="446.5"/>
    <x v="0"/>
    <x v="20"/>
    <x v="2"/>
    <x v="14"/>
  </r>
  <r>
    <x v="3"/>
    <n v="2"/>
    <x v="11"/>
    <x v="3"/>
    <n v="0.1"/>
    <n v="1184"/>
    <n v="118.4"/>
    <x v="4"/>
    <x v="6"/>
    <x v="2"/>
    <x v="39"/>
  </r>
  <r>
    <x v="3"/>
    <n v="11"/>
    <x v="0"/>
    <x v="0"/>
    <n v="0.19"/>
    <n v="2184"/>
    <n v="414.96"/>
    <x v="3"/>
    <x v="16"/>
    <x v="2"/>
    <x v="41"/>
  </r>
  <r>
    <x v="2"/>
    <n v="9"/>
    <x v="8"/>
    <x v="2"/>
    <n v="0.28999999999999998"/>
    <n v="798"/>
    <n v="231.42"/>
    <x v="4"/>
    <x v="6"/>
    <x v="2"/>
    <x v="14"/>
  </r>
  <r>
    <x v="1"/>
    <n v="6"/>
    <x v="1"/>
    <x v="1"/>
    <n v="0.05"/>
    <n v="1324"/>
    <n v="66.2"/>
    <x v="2"/>
    <x v="2"/>
    <x v="2"/>
    <x v="23"/>
  </r>
  <r>
    <x v="1"/>
    <n v="12"/>
    <x v="4"/>
    <x v="0"/>
    <n v="0.22000000000000003"/>
    <n v="1207"/>
    <n v="265.54000000000002"/>
    <x v="1"/>
    <x v="1"/>
    <x v="2"/>
    <x v="40"/>
  </r>
  <r>
    <x v="0"/>
    <n v="4"/>
    <x v="3"/>
    <x v="1"/>
    <n v="0.09"/>
    <n v="1125"/>
    <n v="101.25"/>
    <x v="4"/>
    <x v="6"/>
    <x v="2"/>
    <x v="1"/>
  </r>
  <r>
    <x v="0"/>
    <n v="8"/>
    <x v="6"/>
    <x v="2"/>
    <n v="0.38"/>
    <n v="2363"/>
    <n v="897.94"/>
    <x v="3"/>
    <x v="5"/>
    <x v="2"/>
    <x v="12"/>
  </r>
  <r>
    <x v="2"/>
    <n v="5"/>
    <x v="5"/>
    <x v="1"/>
    <n v="0.05"/>
    <n v="1525"/>
    <n v="76.25"/>
    <x v="1"/>
    <x v="1"/>
    <x v="2"/>
    <x v="34"/>
  </r>
  <r>
    <x v="1"/>
    <n v="6"/>
    <x v="1"/>
    <x v="1"/>
    <n v="0.08"/>
    <n v="1460"/>
    <n v="116.8"/>
    <x v="5"/>
    <x v="8"/>
    <x v="2"/>
    <x v="48"/>
  </r>
  <r>
    <x v="2"/>
    <n v="12"/>
    <x v="4"/>
    <x v="0"/>
    <n v="0.08"/>
    <n v="1283"/>
    <n v="102.64"/>
    <x v="4"/>
    <x v="7"/>
    <x v="2"/>
    <x v="28"/>
  </r>
  <r>
    <x v="0"/>
    <n v="2"/>
    <x v="11"/>
    <x v="3"/>
    <n v="0.16"/>
    <n v="2379"/>
    <n v="380.64"/>
    <x v="0"/>
    <x v="0"/>
    <x v="2"/>
    <x v="26"/>
  </r>
  <r>
    <x v="3"/>
    <n v="7"/>
    <x v="7"/>
    <x v="2"/>
    <n v="0.24"/>
    <n v="1312"/>
    <n v="314.88"/>
    <x v="4"/>
    <x v="22"/>
    <x v="2"/>
    <x v="15"/>
  </r>
  <r>
    <x v="0"/>
    <n v="5"/>
    <x v="5"/>
    <x v="1"/>
    <n v="7.0000000000000007E-2"/>
    <n v="1312"/>
    <n v="91.84"/>
    <x v="3"/>
    <x v="5"/>
    <x v="2"/>
    <x v="44"/>
  </r>
  <r>
    <x v="1"/>
    <n v="11"/>
    <x v="0"/>
    <x v="0"/>
    <n v="0.21"/>
    <n v="763"/>
    <n v="160.22999999999999"/>
    <x v="4"/>
    <x v="6"/>
    <x v="2"/>
    <x v="4"/>
  </r>
  <r>
    <x v="3"/>
    <n v="2"/>
    <x v="11"/>
    <x v="3"/>
    <n v="0.26999999999999996"/>
    <n v="2164"/>
    <n v="584.28"/>
    <x v="6"/>
    <x v="19"/>
    <x v="2"/>
    <x v="20"/>
  </r>
  <r>
    <x v="0"/>
    <n v="9"/>
    <x v="8"/>
    <x v="2"/>
    <n v="7.0000000000000007E-2"/>
    <n v="918"/>
    <n v="64.260000000000005"/>
    <x v="2"/>
    <x v="21"/>
    <x v="2"/>
    <x v="31"/>
  </r>
  <r>
    <x v="3"/>
    <n v="10"/>
    <x v="2"/>
    <x v="0"/>
    <n v="0.45"/>
    <n v="2002"/>
    <n v="900.9"/>
    <x v="3"/>
    <x v="16"/>
    <x v="2"/>
    <x v="8"/>
  </r>
  <r>
    <x v="0"/>
    <n v="7"/>
    <x v="7"/>
    <x v="2"/>
    <n v="0.38999999999999996"/>
    <n v="697"/>
    <n v="271.83"/>
    <x v="0"/>
    <x v="12"/>
    <x v="2"/>
    <x v="11"/>
  </r>
  <r>
    <x v="1"/>
    <n v="9"/>
    <x v="8"/>
    <x v="2"/>
    <n v="0.13999999999999999"/>
    <n v="791"/>
    <n v="110.74"/>
    <x v="6"/>
    <x v="19"/>
    <x v="2"/>
    <x v="24"/>
  </r>
  <r>
    <x v="0"/>
    <n v="2"/>
    <x v="11"/>
    <x v="3"/>
    <n v="0.09"/>
    <n v="2390"/>
    <n v="215.1"/>
    <x v="6"/>
    <x v="11"/>
    <x v="2"/>
    <x v="41"/>
  </r>
  <r>
    <x v="0"/>
    <n v="1"/>
    <x v="9"/>
    <x v="3"/>
    <n v="0.21"/>
    <n v="2094"/>
    <n v="439.74"/>
    <x v="3"/>
    <x v="18"/>
    <x v="2"/>
    <x v="22"/>
  </r>
  <r>
    <x v="3"/>
    <n v="12"/>
    <x v="4"/>
    <x v="0"/>
    <n v="0.35000000000000003"/>
    <n v="2092"/>
    <n v="732.2"/>
    <x v="4"/>
    <x v="6"/>
    <x v="2"/>
    <x v="44"/>
  </r>
  <r>
    <x v="1"/>
    <n v="12"/>
    <x v="4"/>
    <x v="0"/>
    <n v="0.35000000000000003"/>
    <n v="1537"/>
    <n v="537.95000000000005"/>
    <x v="6"/>
    <x v="13"/>
    <x v="2"/>
    <x v="2"/>
  </r>
  <r>
    <x v="2"/>
    <n v="12"/>
    <x v="4"/>
    <x v="0"/>
    <n v="9.9999999999999992E-2"/>
    <n v="1436"/>
    <n v="143.6"/>
    <x v="0"/>
    <x v="20"/>
    <x v="2"/>
    <x v="2"/>
  </r>
  <r>
    <x v="0"/>
    <n v="9"/>
    <x v="8"/>
    <x v="2"/>
    <n v="0.4"/>
    <n v="1129"/>
    <n v="451.6"/>
    <x v="1"/>
    <x v="14"/>
    <x v="2"/>
    <x v="45"/>
  </r>
  <r>
    <x v="3"/>
    <n v="11"/>
    <x v="0"/>
    <x v="0"/>
    <n v="0.26"/>
    <n v="1256"/>
    <n v="326.56"/>
    <x v="6"/>
    <x v="11"/>
    <x v="2"/>
    <x v="18"/>
  </r>
  <r>
    <x v="3"/>
    <n v="12"/>
    <x v="4"/>
    <x v="0"/>
    <n v="0.2"/>
    <n v="2265"/>
    <n v="453"/>
    <x v="1"/>
    <x v="14"/>
    <x v="2"/>
    <x v="8"/>
  </r>
  <r>
    <x v="3"/>
    <n v="4"/>
    <x v="3"/>
    <x v="1"/>
    <n v="0.3"/>
    <n v="1030"/>
    <n v="309"/>
    <x v="1"/>
    <x v="1"/>
    <x v="2"/>
    <x v="22"/>
  </r>
  <r>
    <x v="1"/>
    <n v="2"/>
    <x v="11"/>
    <x v="3"/>
    <n v="0.11000000000000001"/>
    <n v="2452"/>
    <n v="269.72000000000003"/>
    <x v="2"/>
    <x v="15"/>
    <x v="2"/>
    <x v="21"/>
  </r>
  <r>
    <x v="3"/>
    <n v="4"/>
    <x v="3"/>
    <x v="1"/>
    <n v="0.16999999999999998"/>
    <n v="2445"/>
    <n v="415.65"/>
    <x v="2"/>
    <x v="4"/>
    <x v="2"/>
    <x v="24"/>
  </r>
  <r>
    <x v="3"/>
    <n v="11"/>
    <x v="0"/>
    <x v="0"/>
    <n v="0.26"/>
    <n v="1436"/>
    <n v="373.36"/>
    <x v="2"/>
    <x v="15"/>
    <x v="2"/>
    <x v="19"/>
  </r>
  <r>
    <x v="1"/>
    <n v="11"/>
    <x v="0"/>
    <x v="0"/>
    <n v="4.9999999999999996E-2"/>
    <n v="806"/>
    <n v="40.299999999999997"/>
    <x v="6"/>
    <x v="9"/>
    <x v="2"/>
    <x v="16"/>
  </r>
  <r>
    <x v="0"/>
    <n v="8"/>
    <x v="6"/>
    <x v="2"/>
    <n v="0.24"/>
    <n v="1932"/>
    <n v="463.68"/>
    <x v="3"/>
    <x v="3"/>
    <x v="2"/>
    <x v="20"/>
  </r>
  <r>
    <x v="2"/>
    <n v="11"/>
    <x v="0"/>
    <x v="0"/>
    <n v="0.37"/>
    <n v="1117"/>
    <n v="413.29"/>
    <x v="4"/>
    <x v="22"/>
    <x v="2"/>
    <x v="1"/>
  </r>
  <r>
    <x v="1"/>
    <n v="12"/>
    <x v="4"/>
    <x v="0"/>
    <n v="7.0000000000000007E-2"/>
    <n v="1990"/>
    <n v="139.30000000000001"/>
    <x v="0"/>
    <x v="20"/>
    <x v="2"/>
    <x v="26"/>
  </r>
  <r>
    <x v="0"/>
    <n v="11"/>
    <x v="0"/>
    <x v="0"/>
    <n v="0.4"/>
    <n v="1720"/>
    <n v="688"/>
    <x v="2"/>
    <x v="15"/>
    <x v="2"/>
    <x v="39"/>
  </r>
  <r>
    <x v="0"/>
    <n v="11"/>
    <x v="0"/>
    <x v="0"/>
    <n v="0.35000000000000003"/>
    <n v="1797"/>
    <n v="628.95000000000005"/>
    <x v="5"/>
    <x v="10"/>
    <x v="2"/>
    <x v="24"/>
  </r>
  <r>
    <x v="0"/>
    <n v="11"/>
    <x v="0"/>
    <x v="0"/>
    <n v="0.11"/>
    <n v="1957"/>
    <n v="215.27"/>
    <x v="1"/>
    <x v="1"/>
    <x v="2"/>
    <x v="27"/>
  </r>
  <r>
    <x v="0"/>
    <n v="10"/>
    <x v="2"/>
    <x v="0"/>
    <n v="0.22"/>
    <n v="2181"/>
    <n v="479.82"/>
    <x v="1"/>
    <x v="14"/>
    <x v="2"/>
    <x v="48"/>
  </r>
  <r>
    <x v="1"/>
    <n v="3"/>
    <x v="10"/>
    <x v="3"/>
    <n v="0.24000000000000002"/>
    <n v="1596"/>
    <n v="383.04"/>
    <x v="5"/>
    <x v="8"/>
    <x v="2"/>
    <x v="14"/>
  </r>
  <r>
    <x v="2"/>
    <n v="9"/>
    <x v="8"/>
    <x v="2"/>
    <n v="0.43"/>
    <n v="1864"/>
    <n v="801.52"/>
    <x v="6"/>
    <x v="13"/>
    <x v="2"/>
    <x v="33"/>
  </r>
  <r>
    <x v="0"/>
    <n v="5"/>
    <x v="5"/>
    <x v="1"/>
    <n v="0.12999999999999998"/>
    <n v="2092"/>
    <n v="271.95999999999998"/>
    <x v="6"/>
    <x v="9"/>
    <x v="2"/>
    <x v="31"/>
  </r>
  <r>
    <x v="2"/>
    <n v="8"/>
    <x v="6"/>
    <x v="2"/>
    <n v="0.35"/>
    <n v="1169"/>
    <n v="409.15"/>
    <x v="1"/>
    <x v="1"/>
    <x v="2"/>
    <x v="30"/>
  </r>
  <r>
    <x v="1"/>
    <n v="5"/>
    <x v="5"/>
    <x v="1"/>
    <n v="0.34"/>
    <n v="1997"/>
    <n v="678.98"/>
    <x v="1"/>
    <x v="1"/>
    <x v="2"/>
    <x v="21"/>
  </r>
  <r>
    <x v="2"/>
    <n v="12"/>
    <x v="4"/>
    <x v="0"/>
    <n v="0.31"/>
    <n v="1823"/>
    <n v="565.13"/>
    <x v="6"/>
    <x v="13"/>
    <x v="2"/>
    <x v="12"/>
  </r>
  <r>
    <x v="3"/>
    <n v="11"/>
    <x v="0"/>
    <x v="0"/>
    <n v="0.23"/>
    <n v="775"/>
    <n v="178.25"/>
    <x v="3"/>
    <x v="3"/>
    <x v="2"/>
    <x v="10"/>
  </r>
  <r>
    <x v="1"/>
    <n v="11"/>
    <x v="0"/>
    <x v="0"/>
    <n v="0.17"/>
    <n v="1625"/>
    <n v="276.25"/>
    <x v="6"/>
    <x v="11"/>
    <x v="2"/>
    <x v="27"/>
  </r>
  <r>
    <x v="1"/>
    <n v="10"/>
    <x v="2"/>
    <x v="0"/>
    <n v="0.11"/>
    <n v="1845"/>
    <n v="202.95"/>
    <x v="3"/>
    <x v="5"/>
    <x v="2"/>
    <x v="18"/>
  </r>
  <r>
    <x v="0"/>
    <n v="8"/>
    <x v="6"/>
    <x v="2"/>
    <n v="0.27"/>
    <n v="803"/>
    <n v="216.81"/>
    <x v="0"/>
    <x v="20"/>
    <x v="2"/>
    <x v="23"/>
  </r>
  <r>
    <x v="0"/>
    <n v="9"/>
    <x v="8"/>
    <x v="2"/>
    <n v="0.38"/>
    <n v="2448"/>
    <n v="930.24"/>
    <x v="0"/>
    <x v="20"/>
    <x v="2"/>
    <x v="10"/>
  </r>
  <r>
    <x v="1"/>
    <n v="6"/>
    <x v="1"/>
    <x v="1"/>
    <n v="0.41"/>
    <n v="1220"/>
    <n v="500.2"/>
    <x v="6"/>
    <x v="13"/>
    <x v="2"/>
    <x v="47"/>
  </r>
  <r>
    <x v="0"/>
    <n v="10"/>
    <x v="2"/>
    <x v="0"/>
    <n v="0.34"/>
    <n v="1923"/>
    <n v="653.82000000000005"/>
    <x v="5"/>
    <x v="8"/>
    <x v="2"/>
    <x v="20"/>
  </r>
  <r>
    <x v="1"/>
    <n v="12"/>
    <x v="4"/>
    <x v="0"/>
    <n v="0.13"/>
    <n v="699"/>
    <n v="90.87"/>
    <x v="2"/>
    <x v="21"/>
    <x v="2"/>
    <x v="4"/>
  </r>
  <r>
    <x v="0"/>
    <n v="12"/>
    <x v="4"/>
    <x v="0"/>
    <n v="0.43"/>
    <n v="930"/>
    <n v="399.9"/>
    <x v="1"/>
    <x v="14"/>
    <x v="2"/>
    <x v="7"/>
  </r>
  <r>
    <x v="1"/>
    <n v="8"/>
    <x v="6"/>
    <x v="2"/>
    <n v="0.26"/>
    <n v="2199"/>
    <n v="571.74"/>
    <x v="1"/>
    <x v="14"/>
    <x v="2"/>
    <x v="47"/>
  </r>
  <r>
    <x v="1"/>
    <n v="8"/>
    <x v="6"/>
    <x v="2"/>
    <n v="0.42"/>
    <n v="1103"/>
    <n v="463.26"/>
    <x v="3"/>
    <x v="16"/>
    <x v="2"/>
    <x v="8"/>
  </r>
  <r>
    <x v="0"/>
    <n v="2"/>
    <x v="11"/>
    <x v="3"/>
    <n v="0.19"/>
    <n v="1244"/>
    <n v="236.36"/>
    <x v="6"/>
    <x v="19"/>
    <x v="2"/>
    <x v="39"/>
  </r>
  <r>
    <x v="0"/>
    <n v="10"/>
    <x v="2"/>
    <x v="0"/>
    <n v="0.32999999999999996"/>
    <n v="876"/>
    <n v="289.08"/>
    <x v="2"/>
    <x v="4"/>
    <x v="2"/>
    <x v="16"/>
  </r>
  <r>
    <x v="3"/>
    <n v="8"/>
    <x v="6"/>
    <x v="2"/>
    <n v="0.09"/>
    <n v="2326"/>
    <n v="209.34"/>
    <x v="6"/>
    <x v="11"/>
    <x v="2"/>
    <x v="18"/>
  </r>
  <r>
    <x v="1"/>
    <n v="5"/>
    <x v="5"/>
    <x v="1"/>
    <n v="9.9999999999999992E-2"/>
    <n v="1951"/>
    <n v="195.1"/>
    <x v="4"/>
    <x v="7"/>
    <x v="2"/>
    <x v="15"/>
  </r>
  <r>
    <x v="0"/>
    <n v="5"/>
    <x v="5"/>
    <x v="1"/>
    <n v="0.43"/>
    <n v="1802"/>
    <n v="774.86"/>
    <x v="2"/>
    <x v="21"/>
    <x v="2"/>
    <x v="39"/>
  </r>
  <r>
    <x v="0"/>
    <n v="4"/>
    <x v="3"/>
    <x v="1"/>
    <n v="0.2"/>
    <n v="1708"/>
    <n v="341.6"/>
    <x v="1"/>
    <x v="1"/>
    <x v="2"/>
    <x v="48"/>
  </r>
  <r>
    <x v="0"/>
    <n v="12"/>
    <x v="4"/>
    <x v="0"/>
    <n v="0.37"/>
    <n v="2439"/>
    <n v="902.43"/>
    <x v="6"/>
    <x v="13"/>
    <x v="2"/>
    <x v="26"/>
  </r>
  <r>
    <x v="0"/>
    <n v="9"/>
    <x v="8"/>
    <x v="2"/>
    <n v="0.18999999999999997"/>
    <n v="1760"/>
    <n v="334.4"/>
    <x v="6"/>
    <x v="9"/>
    <x v="2"/>
    <x v="28"/>
  </r>
  <r>
    <x v="2"/>
    <n v="9"/>
    <x v="8"/>
    <x v="2"/>
    <n v="0.35"/>
    <n v="767"/>
    <n v="268.45"/>
    <x v="3"/>
    <x v="18"/>
    <x v="2"/>
    <x v="22"/>
  </r>
  <r>
    <x v="3"/>
    <n v="8"/>
    <x v="6"/>
    <x v="2"/>
    <n v="0.17"/>
    <n v="950"/>
    <n v="161.5"/>
    <x v="4"/>
    <x v="6"/>
    <x v="2"/>
    <x v="25"/>
  </r>
  <r>
    <x v="3"/>
    <n v="11"/>
    <x v="0"/>
    <x v="0"/>
    <n v="0.21"/>
    <n v="2130"/>
    <n v="447.3"/>
    <x v="1"/>
    <x v="1"/>
    <x v="2"/>
    <x v="47"/>
  </r>
  <r>
    <x v="2"/>
    <n v="12"/>
    <x v="4"/>
    <x v="0"/>
    <n v="0.35000000000000003"/>
    <n v="1258"/>
    <n v="440.3"/>
    <x v="3"/>
    <x v="16"/>
    <x v="2"/>
    <x v="16"/>
  </r>
  <r>
    <x v="1"/>
    <n v="8"/>
    <x v="6"/>
    <x v="2"/>
    <n v="0.27999999999999997"/>
    <n v="745"/>
    <n v="208.6"/>
    <x v="3"/>
    <x v="18"/>
    <x v="2"/>
    <x v="47"/>
  </r>
  <r>
    <x v="3"/>
    <n v="11"/>
    <x v="0"/>
    <x v="0"/>
    <n v="0.39999999999999997"/>
    <n v="1472"/>
    <n v="588.79999999999995"/>
    <x v="4"/>
    <x v="6"/>
    <x v="2"/>
    <x v="44"/>
  </r>
  <r>
    <x v="3"/>
    <n v="12"/>
    <x v="4"/>
    <x v="0"/>
    <n v="7.9999999999999988E-2"/>
    <n v="1806"/>
    <n v="144.47999999999999"/>
    <x v="1"/>
    <x v="14"/>
    <x v="2"/>
    <x v="46"/>
  </r>
  <r>
    <x v="3"/>
    <n v="2"/>
    <x v="11"/>
    <x v="3"/>
    <n v="0.41"/>
    <n v="761"/>
    <n v="312.01"/>
    <x v="5"/>
    <x v="8"/>
    <x v="2"/>
    <x v="3"/>
  </r>
  <r>
    <x v="1"/>
    <n v="3"/>
    <x v="10"/>
    <x v="3"/>
    <n v="0.43000000000000005"/>
    <n v="645"/>
    <n v="277.35000000000002"/>
    <x v="3"/>
    <x v="5"/>
    <x v="2"/>
    <x v="0"/>
  </r>
  <r>
    <x v="2"/>
    <n v="4"/>
    <x v="3"/>
    <x v="1"/>
    <n v="0.31"/>
    <n v="2044"/>
    <n v="633.64"/>
    <x v="3"/>
    <x v="16"/>
    <x v="2"/>
    <x v="1"/>
  </r>
  <r>
    <x v="2"/>
    <n v="1"/>
    <x v="9"/>
    <x v="3"/>
    <n v="0.28999999999999998"/>
    <n v="540"/>
    <n v="156.6"/>
    <x v="1"/>
    <x v="14"/>
    <x v="2"/>
    <x v="16"/>
  </r>
  <r>
    <x v="0"/>
    <n v="9"/>
    <x v="8"/>
    <x v="2"/>
    <n v="0.26"/>
    <n v="1137"/>
    <n v="295.62"/>
    <x v="0"/>
    <x v="0"/>
    <x v="2"/>
    <x v="49"/>
  </r>
  <r>
    <x v="2"/>
    <n v="12"/>
    <x v="4"/>
    <x v="0"/>
    <n v="0.17"/>
    <n v="1705"/>
    <n v="289.85000000000002"/>
    <x v="0"/>
    <x v="12"/>
    <x v="2"/>
    <x v="31"/>
  </r>
  <r>
    <x v="3"/>
    <n v="7"/>
    <x v="7"/>
    <x v="2"/>
    <n v="0.16999999999999998"/>
    <n v="1287"/>
    <n v="218.79"/>
    <x v="3"/>
    <x v="16"/>
    <x v="2"/>
    <x v="22"/>
  </r>
  <r>
    <x v="3"/>
    <n v="3"/>
    <x v="10"/>
    <x v="3"/>
    <n v="0.26"/>
    <n v="560"/>
    <n v="145.6"/>
    <x v="0"/>
    <x v="20"/>
    <x v="2"/>
    <x v="19"/>
  </r>
  <r>
    <x v="1"/>
    <n v="12"/>
    <x v="4"/>
    <x v="0"/>
    <n v="0.27"/>
    <n v="1113"/>
    <n v="300.51"/>
    <x v="0"/>
    <x v="0"/>
    <x v="2"/>
    <x v="25"/>
  </r>
  <r>
    <x v="2"/>
    <n v="9"/>
    <x v="8"/>
    <x v="2"/>
    <n v="0.34"/>
    <n v="1698"/>
    <n v="577.32000000000005"/>
    <x v="5"/>
    <x v="10"/>
    <x v="2"/>
    <x v="5"/>
  </r>
  <r>
    <x v="3"/>
    <n v="7"/>
    <x v="7"/>
    <x v="2"/>
    <n v="0.3"/>
    <n v="1669"/>
    <n v="500.7"/>
    <x v="6"/>
    <x v="19"/>
    <x v="2"/>
    <x v="8"/>
  </r>
  <r>
    <x v="3"/>
    <n v="6"/>
    <x v="1"/>
    <x v="1"/>
    <n v="0.43000000000000005"/>
    <n v="862"/>
    <n v="370.66"/>
    <x v="5"/>
    <x v="17"/>
    <x v="2"/>
    <x v="40"/>
  </r>
  <r>
    <x v="2"/>
    <n v="10"/>
    <x v="2"/>
    <x v="0"/>
    <n v="0.31000000000000005"/>
    <n v="1672"/>
    <n v="518.32000000000005"/>
    <x v="2"/>
    <x v="21"/>
    <x v="2"/>
    <x v="9"/>
  </r>
  <r>
    <x v="3"/>
    <n v="2"/>
    <x v="11"/>
    <x v="3"/>
    <n v="0.26"/>
    <n v="503"/>
    <n v="130.78"/>
    <x v="3"/>
    <x v="5"/>
    <x v="2"/>
    <x v="19"/>
  </r>
  <r>
    <x v="0"/>
    <n v="8"/>
    <x v="6"/>
    <x v="2"/>
    <n v="0.19999999999999998"/>
    <n v="528"/>
    <n v="105.6"/>
    <x v="1"/>
    <x v="14"/>
    <x v="2"/>
    <x v="28"/>
  </r>
  <r>
    <x v="3"/>
    <n v="8"/>
    <x v="6"/>
    <x v="2"/>
    <n v="0.27"/>
    <n v="1575"/>
    <n v="425.25"/>
    <x v="3"/>
    <x v="5"/>
    <x v="2"/>
    <x v="35"/>
  </r>
  <r>
    <x v="2"/>
    <n v="12"/>
    <x v="4"/>
    <x v="0"/>
    <n v="0.19999999999999998"/>
    <n v="1646"/>
    <n v="329.2"/>
    <x v="6"/>
    <x v="13"/>
    <x v="2"/>
    <x v="36"/>
  </r>
  <r>
    <x v="0"/>
    <n v="12"/>
    <x v="4"/>
    <x v="0"/>
    <n v="0.25"/>
    <n v="2048"/>
    <n v="512"/>
    <x v="4"/>
    <x v="22"/>
    <x v="2"/>
    <x v="41"/>
  </r>
  <r>
    <x v="3"/>
    <n v="5"/>
    <x v="5"/>
    <x v="1"/>
    <n v="0.32"/>
    <n v="2440"/>
    <n v="780.8"/>
    <x v="3"/>
    <x v="18"/>
    <x v="2"/>
    <x v="38"/>
  </r>
  <r>
    <x v="3"/>
    <n v="8"/>
    <x v="6"/>
    <x v="2"/>
    <n v="0.31"/>
    <n v="1602"/>
    <n v="496.62"/>
    <x v="2"/>
    <x v="21"/>
    <x v="2"/>
    <x v="12"/>
  </r>
  <r>
    <x v="0"/>
    <n v="12"/>
    <x v="4"/>
    <x v="0"/>
    <n v="0.16999999999999998"/>
    <n v="1724"/>
    <n v="293.08"/>
    <x v="5"/>
    <x v="10"/>
    <x v="2"/>
    <x v="5"/>
  </r>
  <r>
    <x v="3"/>
    <n v="7"/>
    <x v="7"/>
    <x v="2"/>
    <n v="0.24000000000000002"/>
    <n v="2045"/>
    <n v="490.8"/>
    <x v="1"/>
    <x v="14"/>
    <x v="2"/>
    <x v="19"/>
  </r>
  <r>
    <x v="1"/>
    <n v="5"/>
    <x v="5"/>
    <x v="1"/>
    <n v="0.43"/>
    <n v="1061"/>
    <n v="456.23"/>
    <x v="1"/>
    <x v="1"/>
    <x v="2"/>
    <x v="7"/>
  </r>
  <r>
    <x v="3"/>
    <n v="2"/>
    <x v="11"/>
    <x v="3"/>
    <n v="0.3"/>
    <n v="1019"/>
    <n v="305.7"/>
    <x v="4"/>
    <x v="22"/>
    <x v="2"/>
    <x v="11"/>
  </r>
  <r>
    <x v="0"/>
    <n v="12"/>
    <x v="4"/>
    <x v="0"/>
    <n v="0.3"/>
    <n v="1694"/>
    <n v="508.2"/>
    <x v="6"/>
    <x v="13"/>
    <x v="2"/>
    <x v="35"/>
  </r>
  <r>
    <x v="3"/>
    <n v="4"/>
    <x v="3"/>
    <x v="1"/>
    <n v="0.15"/>
    <n v="2246"/>
    <n v="336.9"/>
    <x v="5"/>
    <x v="8"/>
    <x v="2"/>
    <x v="17"/>
  </r>
  <r>
    <x v="1"/>
    <n v="3"/>
    <x v="10"/>
    <x v="3"/>
    <n v="7.0000000000000007E-2"/>
    <n v="1714"/>
    <n v="119.98"/>
    <x v="5"/>
    <x v="8"/>
    <x v="2"/>
    <x v="45"/>
  </r>
  <r>
    <x v="0"/>
    <n v="8"/>
    <x v="6"/>
    <x v="2"/>
    <n v="0.36000000000000004"/>
    <n v="902"/>
    <n v="324.72000000000003"/>
    <x v="6"/>
    <x v="13"/>
    <x v="2"/>
    <x v="40"/>
  </r>
  <r>
    <x v="3"/>
    <n v="11"/>
    <x v="0"/>
    <x v="0"/>
    <n v="0.43"/>
    <n v="1539"/>
    <n v="661.77"/>
    <x v="6"/>
    <x v="19"/>
    <x v="2"/>
    <x v="18"/>
  </r>
  <r>
    <x v="1"/>
    <n v="4"/>
    <x v="3"/>
    <x v="1"/>
    <n v="0.14000000000000001"/>
    <n v="611"/>
    <n v="85.54"/>
    <x v="3"/>
    <x v="18"/>
    <x v="2"/>
    <x v="48"/>
  </r>
  <r>
    <x v="3"/>
    <n v="8"/>
    <x v="6"/>
    <x v="2"/>
    <n v="0.05"/>
    <n v="1079"/>
    <n v="53.95"/>
    <x v="2"/>
    <x v="15"/>
    <x v="2"/>
    <x v="8"/>
  </r>
  <r>
    <x v="3"/>
    <n v="5"/>
    <x v="5"/>
    <x v="1"/>
    <n v="0.26"/>
    <n v="725"/>
    <n v="188.5"/>
    <x v="2"/>
    <x v="4"/>
    <x v="2"/>
    <x v="11"/>
  </r>
  <r>
    <x v="3"/>
    <n v="11"/>
    <x v="0"/>
    <x v="0"/>
    <n v="0.22000000000000003"/>
    <n v="2339"/>
    <n v="514.58000000000004"/>
    <x v="6"/>
    <x v="19"/>
    <x v="2"/>
    <x v="26"/>
  </r>
  <r>
    <x v="0"/>
    <n v="8"/>
    <x v="6"/>
    <x v="2"/>
    <n v="0.45"/>
    <n v="1805"/>
    <n v="812.25"/>
    <x v="6"/>
    <x v="9"/>
    <x v="2"/>
    <x v="40"/>
  </r>
  <r>
    <x v="3"/>
    <n v="9"/>
    <x v="8"/>
    <x v="2"/>
    <n v="0.19"/>
    <n v="1287"/>
    <n v="244.53"/>
    <x v="0"/>
    <x v="20"/>
    <x v="2"/>
    <x v="21"/>
  </r>
  <r>
    <x v="1"/>
    <n v="12"/>
    <x v="4"/>
    <x v="0"/>
    <n v="0.26"/>
    <n v="2430"/>
    <n v="631.79999999999995"/>
    <x v="3"/>
    <x v="18"/>
    <x v="2"/>
    <x v="0"/>
  </r>
  <r>
    <x v="1"/>
    <n v="11"/>
    <x v="0"/>
    <x v="0"/>
    <n v="0.4"/>
    <n v="755"/>
    <n v="302"/>
    <x v="2"/>
    <x v="21"/>
    <x v="2"/>
    <x v="11"/>
  </r>
  <r>
    <x v="2"/>
    <n v="4"/>
    <x v="3"/>
    <x v="1"/>
    <n v="6.9999999999999993E-2"/>
    <n v="1342"/>
    <n v="93.94"/>
    <x v="4"/>
    <x v="7"/>
    <x v="2"/>
    <x v="4"/>
  </r>
  <r>
    <x v="2"/>
    <n v="1"/>
    <x v="9"/>
    <x v="3"/>
    <n v="0.42"/>
    <n v="1594"/>
    <n v="669.48"/>
    <x v="0"/>
    <x v="20"/>
    <x v="2"/>
    <x v="40"/>
  </r>
  <r>
    <x v="3"/>
    <n v="10"/>
    <x v="2"/>
    <x v="0"/>
    <n v="0.3"/>
    <n v="2177"/>
    <n v="653.1"/>
    <x v="3"/>
    <x v="16"/>
    <x v="2"/>
    <x v="32"/>
  </r>
  <r>
    <x v="3"/>
    <n v="1"/>
    <x v="9"/>
    <x v="3"/>
    <n v="0.1"/>
    <n v="1379"/>
    <n v="137.9"/>
    <x v="3"/>
    <x v="16"/>
    <x v="2"/>
    <x v="16"/>
  </r>
  <r>
    <x v="0"/>
    <n v="9"/>
    <x v="8"/>
    <x v="2"/>
    <n v="0.16"/>
    <n v="1504"/>
    <n v="240.64"/>
    <x v="1"/>
    <x v="14"/>
    <x v="2"/>
    <x v="39"/>
  </r>
  <r>
    <x v="2"/>
    <n v="9"/>
    <x v="8"/>
    <x v="2"/>
    <n v="0.44"/>
    <n v="1555"/>
    <n v="684.2"/>
    <x v="4"/>
    <x v="22"/>
    <x v="2"/>
    <x v="49"/>
  </r>
  <r>
    <x v="0"/>
    <n v="5"/>
    <x v="5"/>
    <x v="1"/>
    <n v="0.36000000000000004"/>
    <n v="814"/>
    <n v="293.04000000000002"/>
    <x v="5"/>
    <x v="8"/>
    <x v="2"/>
    <x v="22"/>
  </r>
  <r>
    <x v="0"/>
    <n v="8"/>
    <x v="6"/>
    <x v="2"/>
    <n v="0.28999999999999998"/>
    <n v="1444"/>
    <n v="418.76"/>
    <x v="0"/>
    <x v="20"/>
    <x v="2"/>
    <x v="46"/>
  </r>
  <r>
    <x v="3"/>
    <n v="4"/>
    <x v="3"/>
    <x v="1"/>
    <n v="0.23"/>
    <n v="639"/>
    <n v="146.97"/>
    <x v="1"/>
    <x v="1"/>
    <x v="2"/>
    <x v="46"/>
  </r>
  <r>
    <x v="2"/>
    <n v="11"/>
    <x v="0"/>
    <x v="0"/>
    <n v="0.12"/>
    <n v="1154"/>
    <n v="138.47999999999999"/>
    <x v="2"/>
    <x v="15"/>
    <x v="2"/>
    <x v="12"/>
  </r>
  <r>
    <x v="3"/>
    <n v="12"/>
    <x v="4"/>
    <x v="0"/>
    <n v="0.05"/>
    <n v="755"/>
    <n v="37.75"/>
    <x v="0"/>
    <x v="12"/>
    <x v="2"/>
    <x v="33"/>
  </r>
  <r>
    <x v="2"/>
    <n v="6"/>
    <x v="1"/>
    <x v="1"/>
    <n v="0.21"/>
    <n v="674"/>
    <n v="141.54"/>
    <x v="5"/>
    <x v="8"/>
    <x v="2"/>
    <x v="3"/>
  </r>
  <r>
    <x v="3"/>
    <n v="9"/>
    <x v="8"/>
    <x v="2"/>
    <n v="0.22"/>
    <n v="2306"/>
    <n v="507.32"/>
    <x v="5"/>
    <x v="17"/>
    <x v="2"/>
    <x v="15"/>
  </r>
  <r>
    <x v="3"/>
    <n v="11"/>
    <x v="0"/>
    <x v="0"/>
    <n v="0.19"/>
    <n v="1221"/>
    <n v="231.99"/>
    <x v="4"/>
    <x v="6"/>
    <x v="2"/>
    <x v="18"/>
  </r>
  <r>
    <x v="0"/>
    <n v="1"/>
    <x v="9"/>
    <x v="3"/>
    <n v="0.3"/>
    <n v="1397"/>
    <n v="419.1"/>
    <x v="6"/>
    <x v="11"/>
    <x v="2"/>
    <x v="10"/>
  </r>
  <r>
    <x v="2"/>
    <n v="10"/>
    <x v="2"/>
    <x v="0"/>
    <n v="0.13999999999999999"/>
    <n v="1985"/>
    <n v="277.89999999999998"/>
    <x v="1"/>
    <x v="1"/>
    <x v="2"/>
    <x v="17"/>
  </r>
  <r>
    <x v="1"/>
    <n v="5"/>
    <x v="5"/>
    <x v="1"/>
    <n v="9.0000000000000011E-2"/>
    <n v="1143"/>
    <n v="102.87"/>
    <x v="0"/>
    <x v="20"/>
    <x v="2"/>
    <x v="34"/>
  </r>
  <r>
    <x v="0"/>
    <n v="8"/>
    <x v="6"/>
    <x v="2"/>
    <n v="0.36"/>
    <n v="795"/>
    <n v="286.2"/>
    <x v="5"/>
    <x v="10"/>
    <x v="2"/>
    <x v="14"/>
  </r>
  <r>
    <x v="0"/>
    <n v="9"/>
    <x v="8"/>
    <x v="2"/>
    <n v="0.22"/>
    <n v="1429"/>
    <n v="314.38"/>
    <x v="6"/>
    <x v="9"/>
    <x v="2"/>
    <x v="3"/>
  </r>
  <r>
    <x v="3"/>
    <n v="1"/>
    <x v="9"/>
    <x v="3"/>
    <n v="0.41000000000000003"/>
    <n v="2299"/>
    <n v="942.59"/>
    <x v="5"/>
    <x v="17"/>
    <x v="2"/>
    <x v="24"/>
  </r>
  <r>
    <x v="3"/>
    <n v="6"/>
    <x v="1"/>
    <x v="1"/>
    <n v="0.33999999999999997"/>
    <n v="524"/>
    <n v="178.16"/>
    <x v="1"/>
    <x v="14"/>
    <x v="2"/>
    <x v="33"/>
  </r>
  <r>
    <x v="3"/>
    <n v="5"/>
    <x v="5"/>
    <x v="1"/>
    <n v="0.16"/>
    <n v="540"/>
    <n v="86.4"/>
    <x v="1"/>
    <x v="1"/>
    <x v="2"/>
    <x v="17"/>
  </r>
  <r>
    <x v="3"/>
    <n v="5"/>
    <x v="5"/>
    <x v="1"/>
    <n v="0.27999999999999997"/>
    <n v="1813"/>
    <n v="507.64"/>
    <x v="6"/>
    <x v="13"/>
    <x v="2"/>
    <x v="39"/>
  </r>
  <r>
    <x v="1"/>
    <n v="11"/>
    <x v="0"/>
    <x v="0"/>
    <n v="0.13"/>
    <n v="2364"/>
    <n v="307.32"/>
    <x v="4"/>
    <x v="6"/>
    <x v="2"/>
    <x v="13"/>
  </r>
  <r>
    <x v="1"/>
    <n v="8"/>
    <x v="6"/>
    <x v="2"/>
    <n v="0.32"/>
    <n v="2215"/>
    <n v="708.8"/>
    <x v="1"/>
    <x v="14"/>
    <x v="2"/>
    <x v="15"/>
  </r>
  <r>
    <x v="3"/>
    <n v="8"/>
    <x v="6"/>
    <x v="2"/>
    <n v="0.21"/>
    <n v="1167"/>
    <n v="245.07"/>
    <x v="2"/>
    <x v="15"/>
    <x v="2"/>
    <x v="47"/>
  </r>
  <r>
    <x v="0"/>
    <n v="12"/>
    <x v="4"/>
    <x v="0"/>
    <n v="0.28999999999999998"/>
    <n v="1463"/>
    <n v="424.27"/>
    <x v="6"/>
    <x v="11"/>
    <x v="2"/>
    <x v="40"/>
  </r>
  <r>
    <x v="0"/>
    <n v="12"/>
    <x v="4"/>
    <x v="0"/>
    <n v="0.1"/>
    <n v="1385"/>
    <n v="138.5"/>
    <x v="5"/>
    <x v="8"/>
    <x v="2"/>
    <x v="44"/>
  </r>
  <r>
    <x v="0"/>
    <n v="9"/>
    <x v="8"/>
    <x v="2"/>
    <n v="0.33999999999999997"/>
    <n v="794"/>
    <n v="269.95999999999998"/>
    <x v="0"/>
    <x v="20"/>
    <x v="2"/>
    <x v="48"/>
  </r>
  <r>
    <x v="3"/>
    <n v="9"/>
    <x v="8"/>
    <x v="2"/>
    <n v="0.38"/>
    <n v="1852"/>
    <n v="703.76"/>
    <x v="4"/>
    <x v="7"/>
    <x v="2"/>
    <x v="48"/>
  </r>
  <r>
    <x v="3"/>
    <n v="2"/>
    <x v="11"/>
    <x v="3"/>
    <n v="0.33999999999999997"/>
    <n v="2399"/>
    <n v="815.66"/>
    <x v="5"/>
    <x v="17"/>
    <x v="2"/>
    <x v="21"/>
  </r>
  <r>
    <x v="1"/>
    <n v="8"/>
    <x v="6"/>
    <x v="2"/>
    <n v="0.43"/>
    <n v="2060"/>
    <n v="885.8"/>
    <x v="2"/>
    <x v="4"/>
    <x v="2"/>
    <x v="27"/>
  </r>
  <r>
    <x v="1"/>
    <n v="11"/>
    <x v="0"/>
    <x v="0"/>
    <n v="0.16999999999999998"/>
    <n v="1752"/>
    <n v="297.83999999999997"/>
    <x v="3"/>
    <x v="18"/>
    <x v="2"/>
    <x v="41"/>
  </r>
  <r>
    <x v="2"/>
    <n v="1"/>
    <x v="9"/>
    <x v="3"/>
    <n v="0.16"/>
    <n v="1520"/>
    <n v="243.2"/>
    <x v="1"/>
    <x v="1"/>
    <x v="2"/>
    <x v="8"/>
  </r>
  <r>
    <x v="2"/>
    <n v="9"/>
    <x v="8"/>
    <x v="2"/>
    <n v="0.18"/>
    <n v="527"/>
    <n v="94.86"/>
    <x v="3"/>
    <x v="16"/>
    <x v="2"/>
    <x v="31"/>
  </r>
  <r>
    <x v="1"/>
    <n v="12"/>
    <x v="4"/>
    <x v="0"/>
    <n v="0.15"/>
    <n v="769"/>
    <n v="115.35"/>
    <x v="1"/>
    <x v="14"/>
    <x v="2"/>
    <x v="10"/>
  </r>
  <r>
    <x v="3"/>
    <n v="12"/>
    <x v="4"/>
    <x v="0"/>
    <n v="0.13"/>
    <n v="735"/>
    <n v="95.55"/>
    <x v="2"/>
    <x v="2"/>
    <x v="2"/>
    <x v="18"/>
  </r>
  <r>
    <x v="2"/>
    <n v="9"/>
    <x v="8"/>
    <x v="2"/>
    <n v="0.41000000000000003"/>
    <n v="767"/>
    <n v="314.47000000000003"/>
    <x v="2"/>
    <x v="2"/>
    <x v="2"/>
    <x v="18"/>
  </r>
  <r>
    <x v="1"/>
    <n v="3"/>
    <x v="10"/>
    <x v="3"/>
    <n v="0.45"/>
    <n v="2262"/>
    <n v="1017.9"/>
    <x v="3"/>
    <x v="3"/>
    <x v="2"/>
    <x v="13"/>
  </r>
  <r>
    <x v="2"/>
    <n v="12"/>
    <x v="4"/>
    <x v="0"/>
    <n v="0.43000000000000005"/>
    <n v="729"/>
    <n v="313.47000000000003"/>
    <x v="4"/>
    <x v="6"/>
    <x v="2"/>
    <x v="46"/>
  </r>
  <r>
    <x v="3"/>
    <n v="5"/>
    <x v="5"/>
    <x v="1"/>
    <n v="0.24000000000000002"/>
    <n v="810"/>
    <n v="194.4"/>
    <x v="1"/>
    <x v="1"/>
    <x v="2"/>
    <x v="4"/>
  </r>
  <r>
    <x v="2"/>
    <n v="3"/>
    <x v="10"/>
    <x v="3"/>
    <n v="0.13"/>
    <n v="1539"/>
    <n v="200.07"/>
    <x v="1"/>
    <x v="1"/>
    <x v="2"/>
    <x v="30"/>
  </r>
  <r>
    <x v="2"/>
    <n v="12"/>
    <x v="4"/>
    <x v="0"/>
    <n v="0.38"/>
    <n v="1947"/>
    <n v="739.86"/>
    <x v="2"/>
    <x v="21"/>
    <x v="2"/>
    <x v="46"/>
  </r>
  <r>
    <x v="3"/>
    <n v="10"/>
    <x v="2"/>
    <x v="0"/>
    <n v="0.42"/>
    <n v="1640"/>
    <n v="688.8"/>
    <x v="4"/>
    <x v="7"/>
    <x v="2"/>
    <x v="48"/>
  </r>
  <r>
    <x v="3"/>
    <n v="2"/>
    <x v="11"/>
    <x v="3"/>
    <n v="0.26999999999999996"/>
    <n v="2315"/>
    <n v="625.04999999999995"/>
    <x v="5"/>
    <x v="10"/>
    <x v="2"/>
    <x v="2"/>
  </r>
  <r>
    <x v="3"/>
    <n v="6"/>
    <x v="1"/>
    <x v="1"/>
    <n v="9.9999999999999992E-2"/>
    <n v="1571"/>
    <n v="157.1"/>
    <x v="5"/>
    <x v="17"/>
    <x v="2"/>
    <x v="7"/>
  </r>
  <r>
    <x v="3"/>
    <n v="1"/>
    <x v="9"/>
    <x v="3"/>
    <n v="0.41"/>
    <n v="2376"/>
    <n v="974.16"/>
    <x v="1"/>
    <x v="14"/>
    <x v="2"/>
    <x v="10"/>
  </r>
  <r>
    <x v="1"/>
    <n v="3"/>
    <x v="10"/>
    <x v="3"/>
    <n v="0.25"/>
    <n v="2149"/>
    <n v="537.25"/>
    <x v="6"/>
    <x v="9"/>
    <x v="2"/>
    <x v="35"/>
  </r>
  <r>
    <x v="3"/>
    <n v="11"/>
    <x v="0"/>
    <x v="0"/>
    <n v="0.32"/>
    <n v="1419"/>
    <n v="454.08"/>
    <x v="5"/>
    <x v="8"/>
    <x v="2"/>
    <x v="46"/>
  </r>
  <r>
    <x v="1"/>
    <n v="5"/>
    <x v="5"/>
    <x v="1"/>
    <n v="0.08"/>
    <n v="517"/>
    <n v="41.36"/>
    <x v="3"/>
    <x v="3"/>
    <x v="2"/>
    <x v="16"/>
  </r>
  <r>
    <x v="3"/>
    <n v="12"/>
    <x v="4"/>
    <x v="0"/>
    <n v="0.26"/>
    <n v="661"/>
    <n v="171.86"/>
    <x v="0"/>
    <x v="20"/>
    <x v="2"/>
    <x v="36"/>
  </r>
  <r>
    <x v="2"/>
    <n v="1"/>
    <x v="9"/>
    <x v="3"/>
    <n v="0.33"/>
    <n v="1604"/>
    <n v="529.32000000000005"/>
    <x v="4"/>
    <x v="6"/>
    <x v="2"/>
    <x v="46"/>
  </r>
  <r>
    <x v="0"/>
    <n v="8"/>
    <x v="6"/>
    <x v="2"/>
    <n v="0.17"/>
    <n v="1252"/>
    <n v="212.84"/>
    <x v="4"/>
    <x v="22"/>
    <x v="2"/>
    <x v="29"/>
  </r>
  <r>
    <x v="2"/>
    <n v="9"/>
    <x v="8"/>
    <x v="2"/>
    <n v="0.15"/>
    <n v="607"/>
    <n v="91.05"/>
    <x v="2"/>
    <x v="15"/>
    <x v="2"/>
    <x v="21"/>
  </r>
  <r>
    <x v="3"/>
    <n v="12"/>
    <x v="4"/>
    <x v="0"/>
    <n v="0.10999999999999999"/>
    <n v="1645"/>
    <n v="180.95"/>
    <x v="6"/>
    <x v="9"/>
    <x v="2"/>
    <x v="14"/>
  </r>
  <r>
    <x v="1"/>
    <n v="9"/>
    <x v="8"/>
    <x v="2"/>
    <n v="0.27"/>
    <n v="1349"/>
    <n v="364.23"/>
    <x v="2"/>
    <x v="21"/>
    <x v="2"/>
    <x v="40"/>
  </r>
  <r>
    <x v="2"/>
    <n v="5"/>
    <x v="5"/>
    <x v="1"/>
    <n v="0.26"/>
    <n v="851"/>
    <n v="221.26"/>
    <x v="0"/>
    <x v="12"/>
    <x v="2"/>
    <x v="23"/>
  </r>
  <r>
    <x v="0"/>
    <n v="7"/>
    <x v="7"/>
    <x v="2"/>
    <n v="0.19"/>
    <n v="1988"/>
    <n v="377.72"/>
    <x v="4"/>
    <x v="6"/>
    <x v="2"/>
    <x v="10"/>
  </r>
  <r>
    <x v="3"/>
    <n v="2"/>
    <x v="11"/>
    <x v="3"/>
    <n v="0.19999999999999998"/>
    <n v="841"/>
    <n v="168.2"/>
    <x v="1"/>
    <x v="1"/>
    <x v="2"/>
    <x v="23"/>
  </r>
  <r>
    <x v="0"/>
    <n v="9"/>
    <x v="8"/>
    <x v="2"/>
    <n v="0.33999999999999997"/>
    <n v="548"/>
    <n v="186.32"/>
    <x v="2"/>
    <x v="15"/>
    <x v="2"/>
    <x v="22"/>
  </r>
  <r>
    <x v="3"/>
    <n v="4"/>
    <x v="3"/>
    <x v="1"/>
    <n v="0.37999999999999995"/>
    <n v="1559"/>
    <n v="592.41999999999996"/>
    <x v="4"/>
    <x v="7"/>
    <x v="2"/>
    <x v="21"/>
  </r>
  <r>
    <x v="3"/>
    <n v="5"/>
    <x v="5"/>
    <x v="1"/>
    <n v="0.08"/>
    <n v="1511"/>
    <n v="120.88"/>
    <x v="1"/>
    <x v="14"/>
    <x v="2"/>
    <x v="24"/>
  </r>
  <r>
    <x v="0"/>
    <n v="12"/>
    <x v="4"/>
    <x v="0"/>
    <n v="0.37"/>
    <n v="920"/>
    <n v="340.4"/>
    <x v="4"/>
    <x v="7"/>
    <x v="2"/>
    <x v="3"/>
  </r>
  <r>
    <x v="0"/>
    <n v="11"/>
    <x v="0"/>
    <x v="0"/>
    <n v="0.33"/>
    <n v="2142"/>
    <n v="706.86"/>
    <x v="5"/>
    <x v="17"/>
    <x v="2"/>
    <x v="32"/>
  </r>
  <r>
    <x v="1"/>
    <n v="12"/>
    <x v="4"/>
    <x v="0"/>
    <n v="0.08"/>
    <n v="1616"/>
    <n v="129.28"/>
    <x v="3"/>
    <x v="16"/>
    <x v="2"/>
    <x v="45"/>
  </r>
  <r>
    <x v="1"/>
    <n v="2"/>
    <x v="11"/>
    <x v="3"/>
    <n v="0.38"/>
    <n v="854"/>
    <n v="324.52"/>
    <x v="6"/>
    <x v="19"/>
    <x v="2"/>
    <x v="29"/>
  </r>
  <r>
    <x v="3"/>
    <n v="12"/>
    <x v="4"/>
    <x v="0"/>
    <n v="0.38"/>
    <n v="1466"/>
    <n v="557.08000000000004"/>
    <x v="0"/>
    <x v="12"/>
    <x v="2"/>
    <x v="16"/>
  </r>
  <r>
    <x v="1"/>
    <n v="11"/>
    <x v="0"/>
    <x v="0"/>
    <n v="0.35000000000000003"/>
    <n v="1083"/>
    <n v="379.05"/>
    <x v="3"/>
    <x v="5"/>
    <x v="2"/>
    <x v="41"/>
  </r>
  <r>
    <x v="3"/>
    <n v="9"/>
    <x v="8"/>
    <x v="2"/>
    <n v="0.3"/>
    <n v="2365"/>
    <n v="709.5"/>
    <x v="6"/>
    <x v="13"/>
    <x v="2"/>
    <x v="34"/>
  </r>
  <r>
    <x v="0"/>
    <n v="12"/>
    <x v="4"/>
    <x v="0"/>
    <n v="0.28000000000000003"/>
    <n v="1602"/>
    <n v="448.56"/>
    <x v="6"/>
    <x v="13"/>
    <x v="2"/>
    <x v="22"/>
  </r>
  <r>
    <x v="0"/>
    <n v="5"/>
    <x v="5"/>
    <x v="1"/>
    <n v="0.35000000000000003"/>
    <n v="2002"/>
    <n v="700.7"/>
    <x v="6"/>
    <x v="13"/>
    <x v="2"/>
    <x v="8"/>
  </r>
  <r>
    <x v="0"/>
    <n v="9"/>
    <x v="8"/>
    <x v="2"/>
    <n v="0.45"/>
    <n v="1920"/>
    <n v="864"/>
    <x v="4"/>
    <x v="6"/>
    <x v="2"/>
    <x v="13"/>
  </r>
  <r>
    <x v="0"/>
    <n v="9"/>
    <x v="8"/>
    <x v="2"/>
    <n v="0.14000000000000001"/>
    <n v="504"/>
    <n v="70.56"/>
    <x v="0"/>
    <x v="12"/>
    <x v="2"/>
    <x v="20"/>
  </r>
  <r>
    <x v="0"/>
    <n v="12"/>
    <x v="4"/>
    <x v="0"/>
    <n v="9.0000000000000011E-2"/>
    <n v="1929"/>
    <n v="173.61"/>
    <x v="4"/>
    <x v="7"/>
    <x v="2"/>
    <x v="35"/>
  </r>
  <r>
    <x v="3"/>
    <n v="12"/>
    <x v="4"/>
    <x v="0"/>
    <n v="0.1"/>
    <n v="1207"/>
    <n v="120.7"/>
    <x v="3"/>
    <x v="3"/>
    <x v="2"/>
    <x v="1"/>
  </r>
  <r>
    <x v="3"/>
    <n v="11"/>
    <x v="0"/>
    <x v="0"/>
    <n v="0.4"/>
    <n v="745"/>
    <n v="298"/>
    <x v="4"/>
    <x v="7"/>
    <x v="2"/>
    <x v="20"/>
  </r>
  <r>
    <x v="1"/>
    <n v="11"/>
    <x v="0"/>
    <x v="0"/>
    <n v="0.27999999999999997"/>
    <n v="549"/>
    <n v="153.72"/>
    <x v="4"/>
    <x v="22"/>
    <x v="2"/>
    <x v="7"/>
  </r>
  <r>
    <x v="1"/>
    <n v="5"/>
    <x v="5"/>
    <x v="1"/>
    <n v="0.32"/>
    <n v="1536"/>
    <n v="491.52"/>
    <x v="0"/>
    <x v="20"/>
    <x v="2"/>
    <x v="40"/>
  </r>
  <r>
    <x v="1"/>
    <n v="11"/>
    <x v="0"/>
    <x v="0"/>
    <n v="0.2"/>
    <n v="2433"/>
    <n v="486.6"/>
    <x v="3"/>
    <x v="5"/>
    <x v="2"/>
    <x v="37"/>
  </r>
  <r>
    <x v="2"/>
    <n v="4"/>
    <x v="3"/>
    <x v="1"/>
    <n v="0.11"/>
    <n v="1359"/>
    <n v="149.49"/>
    <x v="4"/>
    <x v="22"/>
    <x v="2"/>
    <x v="45"/>
  </r>
  <r>
    <x v="3"/>
    <n v="9"/>
    <x v="8"/>
    <x v="2"/>
    <n v="0.26999999999999996"/>
    <n v="2290"/>
    <n v="618.29999999999995"/>
    <x v="1"/>
    <x v="1"/>
    <x v="2"/>
    <x v="36"/>
  </r>
  <r>
    <x v="3"/>
    <n v="11"/>
    <x v="0"/>
    <x v="0"/>
    <n v="0.08"/>
    <n v="697"/>
    <n v="55.76"/>
    <x v="0"/>
    <x v="20"/>
    <x v="2"/>
    <x v="35"/>
  </r>
  <r>
    <x v="0"/>
    <n v="12"/>
    <x v="4"/>
    <x v="0"/>
    <n v="0.16"/>
    <n v="2111"/>
    <n v="337.76"/>
    <x v="4"/>
    <x v="6"/>
    <x v="2"/>
    <x v="25"/>
  </r>
  <r>
    <x v="2"/>
    <n v="9"/>
    <x v="8"/>
    <x v="2"/>
    <n v="6.9999999999999993E-2"/>
    <n v="2227"/>
    <n v="155.88999999999999"/>
    <x v="6"/>
    <x v="13"/>
    <x v="2"/>
    <x v="19"/>
  </r>
  <r>
    <x v="3"/>
    <n v="1"/>
    <x v="9"/>
    <x v="3"/>
    <n v="0.15000000000000002"/>
    <n v="1764"/>
    <n v="264.60000000000002"/>
    <x v="1"/>
    <x v="1"/>
    <x v="2"/>
    <x v="42"/>
  </r>
  <r>
    <x v="3"/>
    <n v="4"/>
    <x v="3"/>
    <x v="1"/>
    <n v="0.28000000000000003"/>
    <n v="1072"/>
    <n v="300.16000000000003"/>
    <x v="5"/>
    <x v="17"/>
    <x v="2"/>
    <x v="40"/>
  </r>
  <r>
    <x v="2"/>
    <n v="11"/>
    <x v="0"/>
    <x v="0"/>
    <n v="0.41000000000000003"/>
    <n v="653"/>
    <n v="267.73"/>
    <x v="4"/>
    <x v="22"/>
    <x v="2"/>
    <x v="3"/>
  </r>
  <r>
    <x v="3"/>
    <n v="7"/>
    <x v="7"/>
    <x v="2"/>
    <n v="0.19"/>
    <n v="2117"/>
    <n v="402.23"/>
    <x v="4"/>
    <x v="7"/>
    <x v="2"/>
    <x v="0"/>
  </r>
  <r>
    <x v="0"/>
    <n v="5"/>
    <x v="5"/>
    <x v="1"/>
    <n v="0.41000000000000003"/>
    <n v="1892"/>
    <n v="775.72"/>
    <x v="5"/>
    <x v="10"/>
    <x v="2"/>
    <x v="45"/>
  </r>
  <r>
    <x v="3"/>
    <n v="9"/>
    <x v="8"/>
    <x v="2"/>
    <n v="0.27999999999999997"/>
    <n v="1432"/>
    <n v="400.96"/>
    <x v="1"/>
    <x v="1"/>
    <x v="2"/>
    <x v="48"/>
  </r>
  <r>
    <x v="2"/>
    <n v="11"/>
    <x v="0"/>
    <x v="0"/>
    <n v="0.27999999999999997"/>
    <n v="616"/>
    <n v="172.48"/>
    <x v="3"/>
    <x v="18"/>
    <x v="2"/>
    <x v="8"/>
  </r>
  <r>
    <x v="0"/>
    <n v="9"/>
    <x v="8"/>
    <x v="2"/>
    <n v="0.21"/>
    <n v="879"/>
    <n v="184.59"/>
    <x v="6"/>
    <x v="13"/>
    <x v="2"/>
    <x v="40"/>
  </r>
  <r>
    <x v="3"/>
    <n v="11"/>
    <x v="0"/>
    <x v="0"/>
    <n v="0.27"/>
    <n v="1663"/>
    <n v="449.01"/>
    <x v="5"/>
    <x v="8"/>
    <x v="2"/>
    <x v="35"/>
  </r>
  <r>
    <x v="3"/>
    <n v="11"/>
    <x v="0"/>
    <x v="0"/>
    <n v="0.45"/>
    <n v="1205"/>
    <n v="542.25"/>
    <x v="0"/>
    <x v="12"/>
    <x v="2"/>
    <x v="8"/>
  </r>
  <r>
    <x v="0"/>
    <n v="11"/>
    <x v="0"/>
    <x v="0"/>
    <n v="0.34"/>
    <n v="2450"/>
    <n v="833"/>
    <x v="3"/>
    <x v="18"/>
    <x v="2"/>
    <x v="22"/>
  </r>
  <r>
    <x v="2"/>
    <n v="12"/>
    <x v="4"/>
    <x v="0"/>
    <n v="0.1"/>
    <n v="1588"/>
    <n v="158.80000000000001"/>
    <x v="5"/>
    <x v="8"/>
    <x v="2"/>
    <x v="12"/>
  </r>
  <r>
    <x v="1"/>
    <n v="9"/>
    <x v="8"/>
    <x v="2"/>
    <n v="0.21000000000000002"/>
    <n v="1005"/>
    <n v="211.05"/>
    <x v="3"/>
    <x v="5"/>
    <x v="2"/>
    <x v="7"/>
  </r>
  <r>
    <x v="1"/>
    <n v="12"/>
    <x v="4"/>
    <x v="0"/>
    <n v="0.16"/>
    <n v="716"/>
    <n v="114.56"/>
    <x v="2"/>
    <x v="4"/>
    <x v="2"/>
    <x v="7"/>
  </r>
  <r>
    <x v="1"/>
    <n v="11"/>
    <x v="0"/>
    <x v="0"/>
    <n v="0.15"/>
    <n v="2162"/>
    <n v="324.3"/>
    <x v="5"/>
    <x v="17"/>
    <x v="2"/>
    <x v="41"/>
  </r>
  <r>
    <x v="2"/>
    <n v="11"/>
    <x v="0"/>
    <x v="0"/>
    <n v="7.0000000000000007E-2"/>
    <n v="2074"/>
    <n v="145.18"/>
    <x v="4"/>
    <x v="22"/>
    <x v="2"/>
    <x v="39"/>
  </r>
  <r>
    <x v="2"/>
    <n v="9"/>
    <x v="8"/>
    <x v="2"/>
    <n v="0.38"/>
    <n v="2489"/>
    <n v="945.82"/>
    <x v="4"/>
    <x v="6"/>
    <x v="2"/>
    <x v="29"/>
  </r>
  <r>
    <x v="2"/>
    <n v="12"/>
    <x v="4"/>
    <x v="0"/>
    <n v="0.22999999999999998"/>
    <n v="2491"/>
    <n v="572.92999999999995"/>
    <x v="3"/>
    <x v="5"/>
    <x v="2"/>
    <x v="37"/>
  </r>
  <r>
    <x v="1"/>
    <n v="8"/>
    <x v="6"/>
    <x v="2"/>
    <n v="0.39"/>
    <n v="1559"/>
    <n v="608.01"/>
    <x v="1"/>
    <x v="1"/>
    <x v="2"/>
    <x v="29"/>
  </r>
  <r>
    <x v="3"/>
    <n v="11"/>
    <x v="0"/>
    <x v="0"/>
    <n v="0.34"/>
    <n v="635"/>
    <n v="215.9"/>
    <x v="3"/>
    <x v="5"/>
    <x v="2"/>
    <x v="1"/>
  </r>
  <r>
    <x v="0"/>
    <n v="4"/>
    <x v="3"/>
    <x v="1"/>
    <n v="0.18"/>
    <n v="1851"/>
    <n v="333.18"/>
    <x v="0"/>
    <x v="12"/>
    <x v="2"/>
    <x v="11"/>
  </r>
  <r>
    <x v="3"/>
    <n v="9"/>
    <x v="8"/>
    <x v="2"/>
    <n v="0.13"/>
    <n v="1315"/>
    <n v="170.95"/>
    <x v="0"/>
    <x v="0"/>
    <x v="2"/>
    <x v="18"/>
  </r>
  <r>
    <x v="0"/>
    <n v="10"/>
    <x v="2"/>
    <x v="0"/>
    <n v="0.44"/>
    <n v="1073"/>
    <n v="472.12"/>
    <x v="2"/>
    <x v="2"/>
    <x v="2"/>
    <x v="27"/>
  </r>
  <r>
    <x v="3"/>
    <n v="10"/>
    <x v="2"/>
    <x v="0"/>
    <n v="0.27"/>
    <n v="1130"/>
    <n v="305.10000000000002"/>
    <x v="5"/>
    <x v="10"/>
    <x v="2"/>
    <x v="13"/>
  </r>
  <r>
    <x v="1"/>
    <n v="4"/>
    <x v="3"/>
    <x v="1"/>
    <n v="0.32"/>
    <n v="2188"/>
    <n v="700.16"/>
    <x v="1"/>
    <x v="1"/>
    <x v="2"/>
    <x v="38"/>
  </r>
  <r>
    <x v="1"/>
    <n v="8"/>
    <x v="6"/>
    <x v="2"/>
    <n v="0.39"/>
    <n v="1396"/>
    <n v="544.44000000000005"/>
    <x v="5"/>
    <x v="17"/>
    <x v="2"/>
    <x v="11"/>
  </r>
  <r>
    <x v="0"/>
    <n v="4"/>
    <x v="3"/>
    <x v="1"/>
    <n v="0.2"/>
    <n v="2299"/>
    <n v="459.8"/>
    <x v="1"/>
    <x v="14"/>
    <x v="2"/>
    <x v="18"/>
  </r>
  <r>
    <x v="0"/>
    <n v="9"/>
    <x v="8"/>
    <x v="2"/>
    <n v="0.13"/>
    <n v="1377"/>
    <n v="179.01"/>
    <x v="1"/>
    <x v="14"/>
    <x v="2"/>
    <x v="21"/>
  </r>
  <r>
    <x v="1"/>
    <n v="5"/>
    <x v="5"/>
    <x v="1"/>
    <n v="0.33"/>
    <n v="676"/>
    <n v="223.08"/>
    <x v="6"/>
    <x v="11"/>
    <x v="2"/>
    <x v="38"/>
  </r>
  <r>
    <x v="3"/>
    <n v="9"/>
    <x v="8"/>
    <x v="2"/>
    <n v="0.21"/>
    <n v="1920"/>
    <n v="403.2"/>
    <x v="2"/>
    <x v="4"/>
    <x v="2"/>
    <x v="18"/>
  </r>
  <r>
    <x v="2"/>
    <n v="4"/>
    <x v="3"/>
    <x v="1"/>
    <n v="0.25"/>
    <n v="1784"/>
    <n v="446"/>
    <x v="1"/>
    <x v="14"/>
    <x v="2"/>
    <x v="18"/>
  </r>
  <r>
    <x v="3"/>
    <n v="11"/>
    <x v="0"/>
    <x v="0"/>
    <n v="0.28000000000000003"/>
    <n v="1285"/>
    <n v="359.8"/>
    <x v="5"/>
    <x v="17"/>
    <x v="2"/>
    <x v="4"/>
  </r>
  <r>
    <x v="1"/>
    <n v="12"/>
    <x v="4"/>
    <x v="0"/>
    <n v="0.22"/>
    <n v="1285"/>
    <n v="282.7"/>
    <x v="0"/>
    <x v="12"/>
    <x v="2"/>
    <x v="25"/>
  </r>
  <r>
    <x v="1"/>
    <n v="9"/>
    <x v="8"/>
    <x v="2"/>
    <n v="0.37"/>
    <n v="1150"/>
    <n v="425.5"/>
    <x v="5"/>
    <x v="8"/>
    <x v="2"/>
    <x v="44"/>
  </r>
  <r>
    <x v="3"/>
    <n v="8"/>
    <x v="6"/>
    <x v="2"/>
    <n v="0.06"/>
    <n v="515"/>
    <n v="30.9"/>
    <x v="5"/>
    <x v="10"/>
    <x v="2"/>
    <x v="33"/>
  </r>
  <r>
    <x v="0"/>
    <n v="11"/>
    <x v="0"/>
    <x v="0"/>
    <n v="0.25"/>
    <n v="2177"/>
    <n v="544.25"/>
    <x v="2"/>
    <x v="15"/>
    <x v="2"/>
    <x v="20"/>
  </r>
  <r>
    <x v="1"/>
    <n v="4"/>
    <x v="3"/>
    <x v="1"/>
    <n v="0.36"/>
    <n v="2081"/>
    <n v="749.16"/>
    <x v="0"/>
    <x v="20"/>
    <x v="2"/>
    <x v="34"/>
  </r>
  <r>
    <x v="3"/>
    <n v="8"/>
    <x v="6"/>
    <x v="2"/>
    <n v="0.4"/>
    <n v="2410"/>
    <n v="964"/>
    <x v="0"/>
    <x v="12"/>
    <x v="2"/>
    <x v="5"/>
  </r>
  <r>
    <x v="2"/>
    <n v="8"/>
    <x v="6"/>
    <x v="2"/>
    <n v="0.16"/>
    <n v="2430"/>
    <n v="388.8"/>
    <x v="0"/>
    <x v="20"/>
    <x v="2"/>
    <x v="22"/>
  </r>
  <r>
    <x v="3"/>
    <n v="10"/>
    <x v="2"/>
    <x v="0"/>
    <n v="0.39"/>
    <n v="1172"/>
    <n v="457.08"/>
    <x v="4"/>
    <x v="7"/>
    <x v="2"/>
    <x v="8"/>
  </r>
  <r>
    <x v="1"/>
    <n v="5"/>
    <x v="5"/>
    <x v="1"/>
    <n v="0.32999999999999996"/>
    <n v="1291"/>
    <n v="426.03"/>
    <x v="1"/>
    <x v="14"/>
    <x v="2"/>
    <x v="16"/>
  </r>
  <r>
    <x v="2"/>
    <n v="9"/>
    <x v="8"/>
    <x v="2"/>
    <n v="0.33"/>
    <n v="1706"/>
    <n v="562.98"/>
    <x v="1"/>
    <x v="14"/>
    <x v="2"/>
    <x v="1"/>
  </r>
  <r>
    <x v="3"/>
    <n v="9"/>
    <x v="8"/>
    <x v="2"/>
    <n v="0.44"/>
    <n v="2322"/>
    <n v="1021.68"/>
    <x v="1"/>
    <x v="14"/>
    <x v="2"/>
    <x v="10"/>
  </r>
  <r>
    <x v="3"/>
    <n v="12"/>
    <x v="4"/>
    <x v="0"/>
    <n v="0.19"/>
    <n v="1579"/>
    <n v="300.01"/>
    <x v="4"/>
    <x v="6"/>
    <x v="2"/>
    <x v="6"/>
  </r>
  <r>
    <x v="1"/>
    <n v="11"/>
    <x v="0"/>
    <x v="0"/>
    <n v="0.26"/>
    <n v="784"/>
    <n v="203.84"/>
    <x v="2"/>
    <x v="15"/>
    <x v="2"/>
    <x v="49"/>
  </r>
  <r>
    <x v="0"/>
    <n v="10"/>
    <x v="2"/>
    <x v="0"/>
    <n v="0.16"/>
    <n v="2173"/>
    <n v="347.68"/>
    <x v="1"/>
    <x v="14"/>
    <x v="2"/>
    <x v="31"/>
  </r>
  <r>
    <x v="0"/>
    <n v="11"/>
    <x v="0"/>
    <x v="0"/>
    <n v="0.09"/>
    <n v="2425"/>
    <n v="218.25"/>
    <x v="0"/>
    <x v="0"/>
    <x v="2"/>
    <x v="49"/>
  </r>
  <r>
    <x v="1"/>
    <n v="3"/>
    <x v="10"/>
    <x v="3"/>
    <n v="0.43"/>
    <n v="1123"/>
    <n v="482.89"/>
    <x v="6"/>
    <x v="9"/>
    <x v="2"/>
    <x v="9"/>
  </r>
  <r>
    <x v="1"/>
    <n v="11"/>
    <x v="0"/>
    <x v="0"/>
    <n v="0.16"/>
    <n v="1543"/>
    <n v="246.88"/>
    <x v="5"/>
    <x v="17"/>
    <x v="2"/>
    <x v="32"/>
  </r>
  <r>
    <x v="1"/>
    <n v="7"/>
    <x v="7"/>
    <x v="2"/>
    <n v="0.23"/>
    <n v="1747"/>
    <n v="401.81"/>
    <x v="5"/>
    <x v="10"/>
    <x v="2"/>
    <x v="17"/>
  </r>
  <r>
    <x v="3"/>
    <n v="8"/>
    <x v="6"/>
    <x v="2"/>
    <n v="0.4"/>
    <n v="1285"/>
    <n v="514"/>
    <x v="4"/>
    <x v="7"/>
    <x v="2"/>
    <x v="44"/>
  </r>
  <r>
    <x v="1"/>
    <n v="12"/>
    <x v="4"/>
    <x v="0"/>
    <n v="0.34"/>
    <n v="1932"/>
    <n v="656.88"/>
    <x v="5"/>
    <x v="10"/>
    <x v="2"/>
    <x v="48"/>
  </r>
  <r>
    <x v="2"/>
    <n v="9"/>
    <x v="8"/>
    <x v="2"/>
    <n v="0.29000000000000004"/>
    <n v="901"/>
    <n v="261.29000000000002"/>
    <x v="5"/>
    <x v="17"/>
    <x v="2"/>
    <x v="11"/>
  </r>
  <r>
    <x v="2"/>
    <n v="3"/>
    <x v="10"/>
    <x v="3"/>
    <n v="0.19"/>
    <n v="1174"/>
    <n v="223.06"/>
    <x v="0"/>
    <x v="0"/>
    <x v="2"/>
    <x v="21"/>
  </r>
  <r>
    <x v="0"/>
    <n v="1"/>
    <x v="9"/>
    <x v="3"/>
    <n v="0.08"/>
    <n v="2207"/>
    <n v="176.56"/>
    <x v="3"/>
    <x v="3"/>
    <x v="2"/>
    <x v="15"/>
  </r>
  <r>
    <x v="0"/>
    <n v="11"/>
    <x v="0"/>
    <x v="0"/>
    <n v="6.0000000000000005E-2"/>
    <n v="851"/>
    <n v="51.06"/>
    <x v="1"/>
    <x v="14"/>
    <x v="2"/>
    <x v="33"/>
  </r>
  <r>
    <x v="0"/>
    <n v="9"/>
    <x v="8"/>
    <x v="2"/>
    <n v="0.36000000000000004"/>
    <n v="931"/>
    <n v="335.16"/>
    <x v="6"/>
    <x v="11"/>
    <x v="2"/>
    <x v="45"/>
  </r>
  <r>
    <x v="2"/>
    <n v="10"/>
    <x v="2"/>
    <x v="0"/>
    <n v="0.22"/>
    <n v="867"/>
    <n v="190.74"/>
    <x v="5"/>
    <x v="10"/>
    <x v="2"/>
    <x v="33"/>
  </r>
  <r>
    <x v="3"/>
    <n v="7"/>
    <x v="7"/>
    <x v="2"/>
    <n v="0.44999999999999996"/>
    <n v="1404"/>
    <n v="631.79999999999995"/>
    <x v="0"/>
    <x v="12"/>
    <x v="2"/>
    <x v="3"/>
  </r>
  <r>
    <x v="1"/>
    <n v="12"/>
    <x v="4"/>
    <x v="0"/>
    <n v="0.38000000000000006"/>
    <n v="1439"/>
    <n v="546.82000000000005"/>
    <x v="4"/>
    <x v="7"/>
    <x v="2"/>
    <x v="14"/>
  </r>
  <r>
    <x v="3"/>
    <n v="5"/>
    <x v="5"/>
    <x v="1"/>
    <n v="0.34"/>
    <n v="610"/>
    <n v="207.4"/>
    <x v="4"/>
    <x v="6"/>
    <x v="2"/>
    <x v="29"/>
  </r>
  <r>
    <x v="2"/>
    <n v="3"/>
    <x v="10"/>
    <x v="3"/>
    <n v="0.15"/>
    <n v="2233"/>
    <n v="334.95"/>
    <x v="4"/>
    <x v="6"/>
    <x v="2"/>
    <x v="9"/>
  </r>
  <r>
    <x v="3"/>
    <n v="7"/>
    <x v="7"/>
    <x v="2"/>
    <n v="0.22"/>
    <n v="1752"/>
    <n v="385.44"/>
    <x v="5"/>
    <x v="10"/>
    <x v="2"/>
    <x v="21"/>
  </r>
  <r>
    <x v="1"/>
    <n v="12"/>
    <x v="4"/>
    <x v="0"/>
    <n v="0.09"/>
    <n v="2165"/>
    <n v="194.85"/>
    <x v="5"/>
    <x v="10"/>
    <x v="2"/>
    <x v="13"/>
  </r>
  <r>
    <x v="1"/>
    <n v="8"/>
    <x v="6"/>
    <x v="2"/>
    <n v="0.22999999999999998"/>
    <n v="1777"/>
    <n v="408.71"/>
    <x v="4"/>
    <x v="22"/>
    <x v="2"/>
    <x v="37"/>
  </r>
  <r>
    <x v="2"/>
    <n v="9"/>
    <x v="8"/>
    <x v="2"/>
    <n v="0.34"/>
    <n v="2072"/>
    <n v="704.48"/>
    <x v="0"/>
    <x v="20"/>
    <x v="2"/>
    <x v="49"/>
  </r>
  <r>
    <x v="3"/>
    <n v="10"/>
    <x v="2"/>
    <x v="0"/>
    <n v="0.35000000000000003"/>
    <n v="1626"/>
    <n v="569.1"/>
    <x v="1"/>
    <x v="1"/>
    <x v="2"/>
    <x v="1"/>
  </r>
  <r>
    <x v="1"/>
    <n v="8"/>
    <x v="6"/>
    <x v="2"/>
    <n v="0.24"/>
    <n v="609"/>
    <n v="146.16"/>
    <x v="4"/>
    <x v="22"/>
    <x v="2"/>
    <x v="5"/>
  </r>
  <r>
    <x v="1"/>
    <n v="6"/>
    <x v="1"/>
    <x v="1"/>
    <n v="0.44"/>
    <n v="1807"/>
    <n v="795.08"/>
    <x v="0"/>
    <x v="12"/>
    <x v="2"/>
    <x v="16"/>
  </r>
  <r>
    <x v="3"/>
    <n v="9"/>
    <x v="8"/>
    <x v="2"/>
    <n v="0.16999999999999998"/>
    <n v="2285"/>
    <n v="388.45"/>
    <x v="6"/>
    <x v="19"/>
    <x v="2"/>
    <x v="0"/>
  </r>
  <r>
    <x v="3"/>
    <n v="7"/>
    <x v="7"/>
    <x v="2"/>
    <n v="0.13"/>
    <n v="2266"/>
    <n v="294.58"/>
    <x v="1"/>
    <x v="14"/>
    <x v="2"/>
    <x v="0"/>
  </r>
  <r>
    <x v="2"/>
    <n v="12"/>
    <x v="4"/>
    <x v="0"/>
    <n v="0.2"/>
    <n v="597"/>
    <n v="119.4"/>
    <x v="4"/>
    <x v="7"/>
    <x v="2"/>
    <x v="7"/>
  </r>
  <r>
    <x v="1"/>
    <n v="6"/>
    <x v="1"/>
    <x v="1"/>
    <n v="0.31"/>
    <n v="1143"/>
    <n v="354.33"/>
    <x v="0"/>
    <x v="12"/>
    <x v="2"/>
    <x v="10"/>
  </r>
  <r>
    <x v="3"/>
    <n v="6"/>
    <x v="1"/>
    <x v="1"/>
    <n v="0.18000000000000002"/>
    <n v="2061"/>
    <n v="370.98"/>
    <x v="3"/>
    <x v="5"/>
    <x v="2"/>
    <x v="41"/>
  </r>
  <r>
    <x v="3"/>
    <n v="9"/>
    <x v="8"/>
    <x v="2"/>
    <n v="0.18"/>
    <n v="2399"/>
    <n v="431.82"/>
    <x v="4"/>
    <x v="22"/>
    <x v="2"/>
    <x v="2"/>
  </r>
  <r>
    <x v="3"/>
    <n v="12"/>
    <x v="4"/>
    <x v="0"/>
    <n v="0.27999999999999997"/>
    <n v="2293"/>
    <n v="642.04"/>
    <x v="6"/>
    <x v="11"/>
    <x v="2"/>
    <x v="40"/>
  </r>
  <r>
    <x v="3"/>
    <n v="3"/>
    <x v="10"/>
    <x v="3"/>
    <n v="0.22"/>
    <n v="938"/>
    <n v="206.36"/>
    <x v="5"/>
    <x v="17"/>
    <x v="2"/>
    <x v="20"/>
  </r>
  <r>
    <x v="1"/>
    <n v="10"/>
    <x v="2"/>
    <x v="0"/>
    <n v="0.25"/>
    <n v="1343"/>
    <n v="335.75"/>
    <x v="1"/>
    <x v="1"/>
    <x v="2"/>
    <x v="40"/>
  </r>
  <r>
    <x v="1"/>
    <n v="8"/>
    <x v="6"/>
    <x v="2"/>
    <n v="0.31999999999999995"/>
    <n v="2358"/>
    <n v="754.56"/>
    <x v="2"/>
    <x v="15"/>
    <x v="2"/>
    <x v="9"/>
  </r>
  <r>
    <x v="1"/>
    <n v="12"/>
    <x v="4"/>
    <x v="0"/>
    <n v="0.38"/>
    <n v="1742"/>
    <n v="661.96"/>
    <x v="0"/>
    <x v="12"/>
    <x v="2"/>
    <x v="3"/>
  </r>
  <r>
    <x v="1"/>
    <n v="12"/>
    <x v="4"/>
    <x v="0"/>
    <n v="7.9999999999999988E-2"/>
    <n v="1940"/>
    <n v="155.19999999999999"/>
    <x v="6"/>
    <x v="9"/>
    <x v="2"/>
    <x v="4"/>
  </r>
  <r>
    <x v="2"/>
    <n v="9"/>
    <x v="8"/>
    <x v="2"/>
    <n v="0.1"/>
    <n v="596"/>
    <n v="59.6"/>
    <x v="4"/>
    <x v="22"/>
    <x v="2"/>
    <x v="28"/>
  </r>
  <r>
    <x v="1"/>
    <n v="1"/>
    <x v="9"/>
    <x v="3"/>
    <n v="0.11"/>
    <n v="2421"/>
    <n v="266.31"/>
    <x v="4"/>
    <x v="6"/>
    <x v="2"/>
    <x v="25"/>
  </r>
  <r>
    <x v="3"/>
    <n v="4"/>
    <x v="3"/>
    <x v="1"/>
    <n v="0.27"/>
    <n v="1255"/>
    <n v="338.85"/>
    <x v="5"/>
    <x v="17"/>
    <x v="2"/>
    <x v="33"/>
  </r>
  <r>
    <x v="3"/>
    <n v="9"/>
    <x v="8"/>
    <x v="2"/>
    <n v="0.31"/>
    <n v="2254"/>
    <n v="698.74"/>
    <x v="3"/>
    <x v="5"/>
    <x v="2"/>
    <x v="22"/>
  </r>
  <r>
    <x v="1"/>
    <n v="6"/>
    <x v="1"/>
    <x v="1"/>
    <n v="0.18"/>
    <n v="1993"/>
    <n v="358.74"/>
    <x v="4"/>
    <x v="6"/>
    <x v="2"/>
    <x v="38"/>
  </r>
  <r>
    <x v="0"/>
    <n v="12"/>
    <x v="4"/>
    <x v="0"/>
    <n v="0.26999999999999996"/>
    <n v="599"/>
    <n v="161.72999999999999"/>
    <x v="6"/>
    <x v="11"/>
    <x v="2"/>
    <x v="36"/>
  </r>
  <r>
    <x v="2"/>
    <n v="11"/>
    <x v="0"/>
    <x v="0"/>
    <n v="0.37"/>
    <n v="1122"/>
    <n v="415.14"/>
    <x v="3"/>
    <x v="18"/>
    <x v="2"/>
    <x v="28"/>
  </r>
  <r>
    <x v="2"/>
    <n v="10"/>
    <x v="2"/>
    <x v="0"/>
    <n v="0.3"/>
    <n v="2383"/>
    <n v="714.9"/>
    <x v="5"/>
    <x v="17"/>
    <x v="2"/>
    <x v="19"/>
  </r>
  <r>
    <x v="3"/>
    <n v="7"/>
    <x v="7"/>
    <x v="2"/>
    <n v="0.44"/>
    <n v="1111"/>
    <n v="488.84"/>
    <x v="5"/>
    <x v="10"/>
    <x v="2"/>
    <x v="8"/>
  </r>
  <r>
    <x v="1"/>
    <n v="11"/>
    <x v="0"/>
    <x v="0"/>
    <n v="7.0000000000000007E-2"/>
    <n v="1062"/>
    <n v="74.34"/>
    <x v="2"/>
    <x v="4"/>
    <x v="2"/>
    <x v="33"/>
  </r>
  <r>
    <x v="0"/>
    <n v="12"/>
    <x v="4"/>
    <x v="0"/>
    <n v="0.32"/>
    <n v="625"/>
    <n v="200"/>
    <x v="4"/>
    <x v="22"/>
    <x v="2"/>
    <x v="42"/>
  </r>
  <r>
    <x v="2"/>
    <n v="8"/>
    <x v="6"/>
    <x v="2"/>
    <n v="0.17"/>
    <n v="1302"/>
    <n v="221.34"/>
    <x v="1"/>
    <x v="1"/>
    <x v="2"/>
    <x v="8"/>
  </r>
  <r>
    <x v="3"/>
    <n v="10"/>
    <x v="2"/>
    <x v="0"/>
    <n v="6.9999999999999993E-2"/>
    <n v="2246"/>
    <n v="157.22"/>
    <x v="5"/>
    <x v="10"/>
    <x v="2"/>
    <x v="9"/>
  </r>
  <r>
    <x v="3"/>
    <n v="8"/>
    <x v="6"/>
    <x v="2"/>
    <n v="0.43"/>
    <n v="1729"/>
    <n v="743.47"/>
    <x v="4"/>
    <x v="22"/>
    <x v="2"/>
    <x v="36"/>
  </r>
  <r>
    <x v="3"/>
    <n v="8"/>
    <x v="6"/>
    <x v="2"/>
    <n v="0.26999999999999996"/>
    <n v="513"/>
    <n v="138.51"/>
    <x v="6"/>
    <x v="13"/>
    <x v="2"/>
    <x v="35"/>
  </r>
  <r>
    <x v="0"/>
    <n v="11"/>
    <x v="0"/>
    <x v="0"/>
    <n v="0.41000000000000003"/>
    <n v="1005"/>
    <n v="412.05"/>
    <x v="6"/>
    <x v="19"/>
    <x v="2"/>
    <x v="29"/>
  </r>
  <r>
    <x v="3"/>
    <n v="8"/>
    <x v="6"/>
    <x v="2"/>
    <n v="0.27"/>
    <n v="1512"/>
    <n v="408.24"/>
    <x v="5"/>
    <x v="8"/>
    <x v="2"/>
    <x v="43"/>
  </r>
  <r>
    <x v="3"/>
    <n v="12"/>
    <x v="4"/>
    <x v="0"/>
    <n v="0.18000000000000002"/>
    <n v="701"/>
    <n v="126.18"/>
    <x v="5"/>
    <x v="10"/>
    <x v="2"/>
    <x v="29"/>
  </r>
  <r>
    <x v="0"/>
    <n v="9"/>
    <x v="8"/>
    <x v="2"/>
    <n v="0.3"/>
    <n v="1536"/>
    <n v="460.8"/>
    <x v="0"/>
    <x v="0"/>
    <x v="2"/>
    <x v="6"/>
  </r>
  <r>
    <x v="0"/>
    <n v="9"/>
    <x v="8"/>
    <x v="2"/>
    <n v="4.9999999999999996E-2"/>
    <n v="1541"/>
    <n v="77.05"/>
    <x v="4"/>
    <x v="6"/>
    <x v="2"/>
    <x v="21"/>
  </r>
  <r>
    <x v="0"/>
    <n v="12"/>
    <x v="4"/>
    <x v="0"/>
    <n v="0.16"/>
    <n v="884"/>
    <n v="141.44"/>
    <x v="2"/>
    <x v="15"/>
    <x v="2"/>
    <x v="2"/>
  </r>
  <r>
    <x v="0"/>
    <n v="7"/>
    <x v="7"/>
    <x v="2"/>
    <n v="0.37"/>
    <n v="2269"/>
    <n v="839.53"/>
    <x v="2"/>
    <x v="4"/>
    <x v="2"/>
    <x v="8"/>
  </r>
  <r>
    <x v="2"/>
    <n v="6"/>
    <x v="1"/>
    <x v="1"/>
    <n v="0.19999999999999998"/>
    <n v="1426"/>
    <n v="285.2"/>
    <x v="6"/>
    <x v="19"/>
    <x v="2"/>
    <x v="49"/>
  </r>
  <r>
    <x v="0"/>
    <n v="12"/>
    <x v="4"/>
    <x v="0"/>
    <n v="0.06"/>
    <n v="900"/>
    <n v="54"/>
    <x v="1"/>
    <x v="1"/>
    <x v="2"/>
    <x v="48"/>
  </r>
  <r>
    <x v="3"/>
    <n v="10"/>
    <x v="2"/>
    <x v="0"/>
    <n v="0.26999999999999996"/>
    <n v="1626"/>
    <n v="439.02"/>
    <x v="0"/>
    <x v="0"/>
    <x v="2"/>
    <x v="36"/>
  </r>
  <r>
    <x v="1"/>
    <n v="5"/>
    <x v="5"/>
    <x v="1"/>
    <n v="0.12"/>
    <n v="712"/>
    <n v="85.44"/>
    <x v="5"/>
    <x v="10"/>
    <x v="2"/>
    <x v="26"/>
  </r>
  <r>
    <x v="2"/>
    <n v="11"/>
    <x v="0"/>
    <x v="0"/>
    <n v="0.12000000000000001"/>
    <n v="1821"/>
    <n v="218.52"/>
    <x v="2"/>
    <x v="4"/>
    <x v="2"/>
    <x v="32"/>
  </r>
  <r>
    <x v="2"/>
    <n v="8"/>
    <x v="6"/>
    <x v="2"/>
    <n v="0.45"/>
    <n v="1305"/>
    <n v="587.25"/>
    <x v="0"/>
    <x v="20"/>
    <x v="2"/>
    <x v="42"/>
  </r>
  <r>
    <x v="3"/>
    <n v="8"/>
    <x v="6"/>
    <x v="2"/>
    <n v="0.38"/>
    <n v="1569"/>
    <n v="596.22"/>
    <x v="3"/>
    <x v="3"/>
    <x v="2"/>
    <x v="35"/>
  </r>
  <r>
    <x v="1"/>
    <n v="9"/>
    <x v="8"/>
    <x v="2"/>
    <n v="0.2"/>
    <n v="1965"/>
    <n v="393"/>
    <x v="4"/>
    <x v="7"/>
    <x v="2"/>
    <x v="36"/>
  </r>
  <r>
    <x v="3"/>
    <n v="12"/>
    <x v="4"/>
    <x v="0"/>
    <n v="7.9999999999999988E-2"/>
    <n v="1690"/>
    <n v="135.19999999999999"/>
    <x v="1"/>
    <x v="14"/>
    <x v="2"/>
    <x v="35"/>
  </r>
  <r>
    <x v="1"/>
    <n v="12"/>
    <x v="4"/>
    <x v="0"/>
    <n v="7.0000000000000007E-2"/>
    <n v="966"/>
    <n v="67.62"/>
    <x v="0"/>
    <x v="20"/>
    <x v="2"/>
    <x v="4"/>
  </r>
  <r>
    <x v="1"/>
    <n v="12"/>
    <x v="4"/>
    <x v="0"/>
    <n v="0.44"/>
    <n v="2141"/>
    <n v="942.04"/>
    <x v="0"/>
    <x v="0"/>
    <x v="2"/>
    <x v="30"/>
  </r>
  <r>
    <x v="2"/>
    <n v="8"/>
    <x v="6"/>
    <x v="2"/>
    <n v="0.11"/>
    <n v="1250"/>
    <n v="137.5"/>
    <x v="4"/>
    <x v="22"/>
    <x v="2"/>
    <x v="38"/>
  </r>
  <r>
    <x v="0"/>
    <n v="8"/>
    <x v="6"/>
    <x v="2"/>
    <n v="6.9999999999999993E-2"/>
    <n v="2081"/>
    <n v="145.66999999999999"/>
    <x v="5"/>
    <x v="10"/>
    <x v="2"/>
    <x v="12"/>
  </r>
  <r>
    <x v="2"/>
    <n v="2"/>
    <x v="11"/>
    <x v="3"/>
    <n v="0.11"/>
    <n v="946"/>
    <n v="104.06"/>
    <x v="5"/>
    <x v="8"/>
    <x v="2"/>
    <x v="15"/>
  </r>
  <r>
    <x v="2"/>
    <n v="11"/>
    <x v="0"/>
    <x v="0"/>
    <n v="0.28999999999999998"/>
    <n v="2151"/>
    <n v="623.79"/>
    <x v="1"/>
    <x v="14"/>
    <x v="2"/>
    <x v="4"/>
  </r>
  <r>
    <x v="2"/>
    <n v="3"/>
    <x v="10"/>
    <x v="3"/>
    <n v="0.18"/>
    <n v="2076"/>
    <n v="373.68"/>
    <x v="5"/>
    <x v="17"/>
    <x v="2"/>
    <x v="35"/>
  </r>
  <r>
    <x v="3"/>
    <n v="8"/>
    <x v="6"/>
    <x v="2"/>
    <n v="0.13999999999999999"/>
    <n v="1847"/>
    <n v="258.58"/>
    <x v="0"/>
    <x v="20"/>
    <x v="2"/>
    <x v="5"/>
  </r>
  <r>
    <x v="3"/>
    <n v="9"/>
    <x v="8"/>
    <x v="2"/>
    <n v="0.11"/>
    <n v="1337"/>
    <n v="147.07"/>
    <x v="6"/>
    <x v="11"/>
    <x v="2"/>
    <x v="42"/>
  </r>
  <r>
    <x v="2"/>
    <n v="12"/>
    <x v="4"/>
    <x v="0"/>
    <n v="0.22999999999999998"/>
    <n v="1568"/>
    <n v="360.64"/>
    <x v="6"/>
    <x v="11"/>
    <x v="2"/>
    <x v="2"/>
  </r>
  <r>
    <x v="1"/>
    <n v="5"/>
    <x v="5"/>
    <x v="1"/>
    <n v="0.42"/>
    <n v="1706"/>
    <n v="716.52"/>
    <x v="2"/>
    <x v="21"/>
    <x v="2"/>
    <x v="21"/>
  </r>
  <r>
    <x v="1"/>
    <n v="8"/>
    <x v="6"/>
    <x v="2"/>
    <n v="0.28999999999999998"/>
    <n v="1514"/>
    <n v="439.06"/>
    <x v="1"/>
    <x v="14"/>
    <x v="2"/>
    <x v="37"/>
  </r>
  <r>
    <x v="3"/>
    <n v="4"/>
    <x v="3"/>
    <x v="1"/>
    <n v="0.11"/>
    <n v="2158"/>
    <n v="237.38"/>
    <x v="3"/>
    <x v="5"/>
    <x v="2"/>
    <x v="27"/>
  </r>
  <r>
    <x v="2"/>
    <n v="3"/>
    <x v="10"/>
    <x v="3"/>
    <n v="0.28000000000000003"/>
    <n v="1541"/>
    <n v="431.48"/>
    <x v="6"/>
    <x v="9"/>
    <x v="2"/>
    <x v="6"/>
  </r>
  <r>
    <x v="0"/>
    <n v="5"/>
    <x v="5"/>
    <x v="1"/>
    <n v="0.28000000000000003"/>
    <n v="2283"/>
    <n v="639.24"/>
    <x v="5"/>
    <x v="10"/>
    <x v="2"/>
    <x v="32"/>
  </r>
  <r>
    <x v="1"/>
    <n v="12"/>
    <x v="4"/>
    <x v="0"/>
    <n v="0.13"/>
    <n v="923"/>
    <n v="119.99"/>
    <x v="3"/>
    <x v="3"/>
    <x v="2"/>
    <x v="32"/>
  </r>
  <r>
    <x v="2"/>
    <n v="8"/>
    <x v="6"/>
    <x v="2"/>
    <n v="0.32"/>
    <n v="745"/>
    <n v="238.4"/>
    <x v="2"/>
    <x v="4"/>
    <x v="2"/>
    <x v="38"/>
  </r>
  <r>
    <x v="0"/>
    <n v="4"/>
    <x v="3"/>
    <x v="1"/>
    <n v="9.9999999999999992E-2"/>
    <n v="2462"/>
    <n v="246.2"/>
    <x v="2"/>
    <x v="21"/>
    <x v="2"/>
    <x v="47"/>
  </r>
  <r>
    <x v="3"/>
    <n v="11"/>
    <x v="0"/>
    <x v="0"/>
    <n v="0.27"/>
    <n v="1791"/>
    <n v="483.57"/>
    <x v="2"/>
    <x v="15"/>
    <x v="2"/>
    <x v="38"/>
  </r>
  <r>
    <x v="1"/>
    <n v="11"/>
    <x v="0"/>
    <x v="0"/>
    <n v="0.35000000000000003"/>
    <n v="1186"/>
    <n v="415.1"/>
    <x v="5"/>
    <x v="8"/>
    <x v="2"/>
    <x v="24"/>
  </r>
  <r>
    <x v="2"/>
    <n v="3"/>
    <x v="10"/>
    <x v="3"/>
    <n v="0.38"/>
    <n v="1233"/>
    <n v="468.54"/>
    <x v="3"/>
    <x v="3"/>
    <x v="2"/>
    <x v="12"/>
  </r>
  <r>
    <x v="0"/>
    <n v="9"/>
    <x v="8"/>
    <x v="2"/>
    <n v="0.14000000000000001"/>
    <n v="2433"/>
    <n v="340.62"/>
    <x v="1"/>
    <x v="14"/>
    <x v="2"/>
    <x v="38"/>
  </r>
  <r>
    <x v="2"/>
    <n v="5"/>
    <x v="5"/>
    <x v="1"/>
    <n v="9.9999999999999992E-2"/>
    <n v="901"/>
    <n v="90.1"/>
    <x v="3"/>
    <x v="5"/>
    <x v="2"/>
    <x v="41"/>
  </r>
  <r>
    <x v="0"/>
    <n v="8"/>
    <x v="6"/>
    <x v="2"/>
    <n v="0.32"/>
    <n v="1680"/>
    <n v="537.6"/>
    <x v="2"/>
    <x v="21"/>
    <x v="2"/>
    <x v="49"/>
  </r>
  <r>
    <x v="2"/>
    <n v="7"/>
    <x v="7"/>
    <x v="2"/>
    <n v="0.19"/>
    <n v="2050"/>
    <n v="389.5"/>
    <x v="2"/>
    <x v="21"/>
    <x v="2"/>
    <x v="19"/>
  </r>
  <r>
    <x v="3"/>
    <n v="5"/>
    <x v="5"/>
    <x v="1"/>
    <n v="0.34"/>
    <n v="841"/>
    <n v="285.94"/>
    <x v="1"/>
    <x v="14"/>
    <x v="2"/>
    <x v="44"/>
  </r>
  <r>
    <x v="2"/>
    <n v="2"/>
    <x v="11"/>
    <x v="3"/>
    <n v="0.13999999999999999"/>
    <n v="672"/>
    <n v="94.08"/>
    <x v="1"/>
    <x v="1"/>
    <x v="2"/>
    <x v="36"/>
  </r>
  <r>
    <x v="0"/>
    <n v="11"/>
    <x v="0"/>
    <x v="0"/>
    <n v="0.12000000000000001"/>
    <n v="1077"/>
    <n v="129.24"/>
    <x v="4"/>
    <x v="22"/>
    <x v="2"/>
    <x v="32"/>
  </r>
  <r>
    <x v="1"/>
    <n v="12"/>
    <x v="4"/>
    <x v="0"/>
    <n v="0.24"/>
    <n v="578"/>
    <n v="138.72"/>
    <x v="4"/>
    <x v="22"/>
    <x v="2"/>
    <x v="18"/>
  </r>
  <r>
    <x v="3"/>
    <n v="3"/>
    <x v="10"/>
    <x v="3"/>
    <n v="0.26"/>
    <n v="2279"/>
    <n v="592.54"/>
    <x v="4"/>
    <x v="22"/>
    <x v="2"/>
    <x v="43"/>
  </r>
  <r>
    <x v="2"/>
    <n v="4"/>
    <x v="3"/>
    <x v="1"/>
    <n v="0.37"/>
    <n v="1344"/>
    <n v="497.28"/>
    <x v="2"/>
    <x v="21"/>
    <x v="2"/>
    <x v="4"/>
  </r>
  <r>
    <x v="3"/>
    <n v="3"/>
    <x v="10"/>
    <x v="3"/>
    <n v="0.15"/>
    <n v="2438"/>
    <n v="365.7"/>
    <x v="1"/>
    <x v="14"/>
    <x v="2"/>
    <x v="11"/>
  </r>
  <r>
    <x v="3"/>
    <n v="11"/>
    <x v="0"/>
    <x v="0"/>
    <n v="0.23"/>
    <n v="530"/>
    <n v="121.9"/>
    <x v="1"/>
    <x v="1"/>
    <x v="2"/>
    <x v="46"/>
  </r>
  <r>
    <x v="1"/>
    <n v="8"/>
    <x v="6"/>
    <x v="2"/>
    <n v="0.33"/>
    <n v="654"/>
    <n v="215.82"/>
    <x v="2"/>
    <x v="2"/>
    <x v="2"/>
    <x v="19"/>
  </r>
  <r>
    <x v="3"/>
    <n v="9"/>
    <x v="8"/>
    <x v="2"/>
    <n v="0.18"/>
    <n v="1988"/>
    <n v="357.84"/>
    <x v="0"/>
    <x v="20"/>
    <x v="2"/>
    <x v="5"/>
  </r>
  <r>
    <x v="0"/>
    <n v="9"/>
    <x v="8"/>
    <x v="2"/>
    <n v="0.34"/>
    <n v="849"/>
    <n v="288.66000000000003"/>
    <x v="2"/>
    <x v="4"/>
    <x v="2"/>
    <x v="41"/>
  </r>
  <r>
    <x v="3"/>
    <n v="5"/>
    <x v="5"/>
    <x v="1"/>
    <n v="0.26"/>
    <n v="1788"/>
    <n v="464.88"/>
    <x v="2"/>
    <x v="21"/>
    <x v="2"/>
    <x v="11"/>
  </r>
  <r>
    <x v="1"/>
    <n v="11"/>
    <x v="0"/>
    <x v="0"/>
    <n v="0.25"/>
    <n v="508"/>
    <n v="127"/>
    <x v="3"/>
    <x v="16"/>
    <x v="2"/>
    <x v="10"/>
  </r>
  <r>
    <x v="3"/>
    <n v="9"/>
    <x v="8"/>
    <x v="2"/>
    <n v="0.23"/>
    <n v="611"/>
    <n v="140.53"/>
    <x v="1"/>
    <x v="1"/>
    <x v="2"/>
    <x v="45"/>
  </r>
  <r>
    <x v="3"/>
    <n v="11"/>
    <x v="0"/>
    <x v="0"/>
    <n v="0.34"/>
    <n v="925"/>
    <n v="314.5"/>
    <x v="0"/>
    <x v="20"/>
    <x v="2"/>
    <x v="31"/>
  </r>
  <r>
    <x v="2"/>
    <n v="9"/>
    <x v="8"/>
    <x v="2"/>
    <n v="6.9999999999999993E-2"/>
    <n v="2063"/>
    <n v="144.41"/>
    <x v="1"/>
    <x v="1"/>
    <x v="2"/>
    <x v="35"/>
  </r>
  <r>
    <x v="2"/>
    <n v="12"/>
    <x v="4"/>
    <x v="0"/>
    <n v="0.05"/>
    <n v="2094"/>
    <n v="104.7"/>
    <x v="4"/>
    <x v="22"/>
    <x v="2"/>
    <x v="39"/>
  </r>
  <r>
    <x v="1"/>
    <n v="12"/>
    <x v="4"/>
    <x v="0"/>
    <n v="0.18000000000000002"/>
    <n v="1569"/>
    <n v="282.42"/>
    <x v="2"/>
    <x v="4"/>
    <x v="2"/>
    <x v="43"/>
  </r>
  <r>
    <x v="2"/>
    <n v="9"/>
    <x v="8"/>
    <x v="2"/>
    <n v="0.38"/>
    <n v="1892"/>
    <n v="718.96"/>
    <x v="1"/>
    <x v="14"/>
    <x v="2"/>
    <x v="44"/>
  </r>
  <r>
    <x v="2"/>
    <n v="7"/>
    <x v="7"/>
    <x v="2"/>
    <n v="0.42"/>
    <n v="1500"/>
    <n v="630"/>
    <x v="2"/>
    <x v="15"/>
    <x v="2"/>
    <x v="15"/>
  </r>
  <r>
    <x v="2"/>
    <n v="11"/>
    <x v="0"/>
    <x v="0"/>
    <n v="0.31"/>
    <n v="2100"/>
    <n v="651"/>
    <x v="1"/>
    <x v="14"/>
    <x v="2"/>
    <x v="5"/>
  </r>
  <r>
    <x v="2"/>
    <n v="11"/>
    <x v="0"/>
    <x v="0"/>
    <n v="0.2"/>
    <n v="2225"/>
    <n v="445"/>
    <x v="5"/>
    <x v="17"/>
    <x v="2"/>
    <x v="22"/>
  </r>
  <r>
    <x v="2"/>
    <n v="12"/>
    <x v="4"/>
    <x v="0"/>
    <n v="0.37"/>
    <n v="1632"/>
    <n v="603.84"/>
    <x v="1"/>
    <x v="14"/>
    <x v="2"/>
    <x v="8"/>
  </r>
  <r>
    <x v="1"/>
    <n v="12"/>
    <x v="4"/>
    <x v="0"/>
    <n v="0.28000000000000003"/>
    <n v="537"/>
    <n v="150.36000000000001"/>
    <x v="6"/>
    <x v="9"/>
    <x v="2"/>
    <x v="6"/>
  </r>
  <r>
    <x v="1"/>
    <n v="9"/>
    <x v="8"/>
    <x v="2"/>
    <n v="0.13999999999999999"/>
    <n v="1282"/>
    <n v="179.48"/>
    <x v="4"/>
    <x v="7"/>
    <x v="2"/>
    <x v="10"/>
  </r>
  <r>
    <x v="3"/>
    <n v="9"/>
    <x v="8"/>
    <x v="2"/>
    <n v="0.38"/>
    <n v="1199"/>
    <n v="455.62"/>
    <x v="4"/>
    <x v="22"/>
    <x v="2"/>
    <x v="17"/>
  </r>
  <r>
    <x v="3"/>
    <n v="12"/>
    <x v="4"/>
    <x v="0"/>
    <n v="0.1"/>
    <n v="2060"/>
    <n v="206"/>
    <x v="6"/>
    <x v="9"/>
    <x v="2"/>
    <x v="36"/>
  </r>
  <r>
    <x v="3"/>
    <n v="8"/>
    <x v="6"/>
    <x v="2"/>
    <n v="0.45"/>
    <n v="2062"/>
    <n v="927.9"/>
    <x v="0"/>
    <x v="12"/>
    <x v="2"/>
    <x v="43"/>
  </r>
  <r>
    <x v="2"/>
    <n v="8"/>
    <x v="6"/>
    <x v="2"/>
    <n v="4.9999999999999996E-2"/>
    <n v="509"/>
    <n v="25.45"/>
    <x v="4"/>
    <x v="7"/>
    <x v="2"/>
    <x v="36"/>
  </r>
  <r>
    <x v="2"/>
    <n v="9"/>
    <x v="8"/>
    <x v="2"/>
    <n v="0.17"/>
    <n v="1907"/>
    <n v="324.19"/>
    <x v="0"/>
    <x v="12"/>
    <x v="2"/>
    <x v="19"/>
  </r>
  <r>
    <x v="1"/>
    <n v="12"/>
    <x v="4"/>
    <x v="0"/>
    <n v="0.28000000000000003"/>
    <n v="883"/>
    <n v="247.24"/>
    <x v="0"/>
    <x v="20"/>
    <x v="2"/>
    <x v="11"/>
  </r>
  <r>
    <x v="3"/>
    <n v="10"/>
    <x v="2"/>
    <x v="0"/>
    <n v="0.39"/>
    <n v="2018"/>
    <n v="787.02"/>
    <x v="4"/>
    <x v="6"/>
    <x v="2"/>
    <x v="31"/>
  </r>
  <r>
    <x v="3"/>
    <n v="10"/>
    <x v="2"/>
    <x v="0"/>
    <n v="0.25"/>
    <n v="777"/>
    <n v="194.25"/>
    <x v="1"/>
    <x v="14"/>
    <x v="2"/>
    <x v="14"/>
  </r>
  <r>
    <x v="2"/>
    <n v="11"/>
    <x v="0"/>
    <x v="0"/>
    <n v="0.19999999999999998"/>
    <n v="1332"/>
    <n v="266.39999999999998"/>
    <x v="4"/>
    <x v="6"/>
    <x v="2"/>
    <x v="11"/>
  </r>
  <r>
    <x v="3"/>
    <n v="11"/>
    <x v="0"/>
    <x v="0"/>
    <n v="0.19999999999999998"/>
    <n v="776"/>
    <n v="155.19999999999999"/>
    <x v="2"/>
    <x v="4"/>
    <x v="2"/>
    <x v="1"/>
  </r>
  <r>
    <x v="3"/>
    <n v="9"/>
    <x v="8"/>
    <x v="2"/>
    <n v="0.28999999999999998"/>
    <n v="1552"/>
    <n v="450.08"/>
    <x v="1"/>
    <x v="14"/>
    <x v="2"/>
    <x v="40"/>
  </r>
  <r>
    <x v="0"/>
    <n v="4"/>
    <x v="3"/>
    <x v="1"/>
    <n v="0.27999999999999997"/>
    <n v="1311"/>
    <n v="367.08"/>
    <x v="2"/>
    <x v="4"/>
    <x v="2"/>
    <x v="6"/>
  </r>
  <r>
    <x v="1"/>
    <n v="11"/>
    <x v="0"/>
    <x v="0"/>
    <n v="0.11"/>
    <n v="723"/>
    <n v="79.53"/>
    <x v="3"/>
    <x v="18"/>
    <x v="2"/>
    <x v="47"/>
  </r>
  <r>
    <x v="2"/>
    <n v="11"/>
    <x v="0"/>
    <x v="0"/>
    <n v="0.42999999999999994"/>
    <n v="605"/>
    <n v="260.14999999999998"/>
    <x v="0"/>
    <x v="12"/>
    <x v="2"/>
    <x v="19"/>
  </r>
  <r>
    <x v="3"/>
    <n v="9"/>
    <x v="8"/>
    <x v="2"/>
    <n v="0.43"/>
    <n v="666"/>
    <n v="286.38"/>
    <x v="3"/>
    <x v="18"/>
    <x v="2"/>
    <x v="27"/>
  </r>
  <r>
    <x v="2"/>
    <n v="8"/>
    <x v="6"/>
    <x v="2"/>
    <n v="0.28000000000000003"/>
    <n v="2199"/>
    <n v="615.72"/>
    <x v="3"/>
    <x v="3"/>
    <x v="2"/>
    <x v="33"/>
  </r>
  <r>
    <x v="2"/>
    <n v="9"/>
    <x v="8"/>
    <x v="2"/>
    <n v="0.1"/>
    <n v="1684"/>
    <n v="168.4"/>
    <x v="2"/>
    <x v="2"/>
    <x v="2"/>
    <x v="26"/>
  </r>
  <r>
    <x v="0"/>
    <n v="12"/>
    <x v="4"/>
    <x v="0"/>
    <n v="0.08"/>
    <n v="1857"/>
    <n v="148.56"/>
    <x v="2"/>
    <x v="15"/>
    <x v="2"/>
    <x v="37"/>
  </r>
  <r>
    <x v="0"/>
    <n v="9"/>
    <x v="8"/>
    <x v="2"/>
    <n v="0.1"/>
    <n v="1344"/>
    <n v="134.4"/>
    <x v="3"/>
    <x v="5"/>
    <x v="2"/>
    <x v="13"/>
  </r>
  <r>
    <x v="2"/>
    <n v="9"/>
    <x v="8"/>
    <x v="2"/>
    <n v="0.2"/>
    <n v="1107"/>
    <n v="221.4"/>
    <x v="3"/>
    <x v="18"/>
    <x v="2"/>
    <x v="39"/>
  </r>
  <r>
    <x v="2"/>
    <n v="12"/>
    <x v="4"/>
    <x v="0"/>
    <n v="0.16"/>
    <n v="670"/>
    <n v="107.2"/>
    <x v="3"/>
    <x v="5"/>
    <x v="2"/>
    <x v="17"/>
  </r>
  <r>
    <x v="1"/>
    <n v="8"/>
    <x v="6"/>
    <x v="2"/>
    <n v="0.28999999999999998"/>
    <n v="794"/>
    <n v="230.26"/>
    <x v="4"/>
    <x v="6"/>
    <x v="2"/>
    <x v="39"/>
  </r>
  <r>
    <x v="1"/>
    <n v="12"/>
    <x v="4"/>
    <x v="0"/>
    <n v="0.1"/>
    <n v="2223"/>
    <n v="222.3"/>
    <x v="5"/>
    <x v="10"/>
    <x v="2"/>
    <x v="22"/>
  </r>
  <r>
    <x v="0"/>
    <n v="7"/>
    <x v="7"/>
    <x v="2"/>
    <n v="0.08"/>
    <n v="2094"/>
    <n v="167.52"/>
    <x v="6"/>
    <x v="9"/>
    <x v="2"/>
    <x v="36"/>
  </r>
  <r>
    <x v="2"/>
    <n v="11"/>
    <x v="0"/>
    <x v="0"/>
    <n v="0.39"/>
    <n v="665"/>
    <n v="259.35000000000002"/>
    <x v="2"/>
    <x v="2"/>
    <x v="2"/>
    <x v="42"/>
  </r>
  <r>
    <x v="1"/>
    <n v="11"/>
    <x v="0"/>
    <x v="0"/>
    <n v="0.28000000000000003"/>
    <n v="1908"/>
    <n v="534.24"/>
    <x v="5"/>
    <x v="8"/>
    <x v="2"/>
    <x v="14"/>
  </r>
  <r>
    <x v="3"/>
    <n v="1"/>
    <x v="9"/>
    <x v="3"/>
    <n v="0.26"/>
    <n v="2494"/>
    <n v="648.44000000000005"/>
    <x v="4"/>
    <x v="6"/>
    <x v="2"/>
    <x v="44"/>
  </r>
  <r>
    <x v="3"/>
    <n v="1"/>
    <x v="9"/>
    <x v="3"/>
    <n v="0.32"/>
    <n v="1249"/>
    <n v="399.68"/>
    <x v="0"/>
    <x v="12"/>
    <x v="2"/>
    <x v="29"/>
  </r>
  <r>
    <x v="1"/>
    <n v="8"/>
    <x v="6"/>
    <x v="2"/>
    <n v="0.34"/>
    <n v="542"/>
    <n v="184.28"/>
    <x v="5"/>
    <x v="10"/>
    <x v="2"/>
    <x v="12"/>
  </r>
  <r>
    <x v="1"/>
    <n v="12"/>
    <x v="4"/>
    <x v="0"/>
    <n v="0.44"/>
    <n v="1844"/>
    <n v="811.36"/>
    <x v="5"/>
    <x v="10"/>
    <x v="2"/>
    <x v="9"/>
  </r>
  <r>
    <x v="3"/>
    <n v="6"/>
    <x v="1"/>
    <x v="1"/>
    <n v="0.44"/>
    <n v="1682"/>
    <n v="740.08"/>
    <x v="1"/>
    <x v="14"/>
    <x v="2"/>
    <x v="32"/>
  </r>
  <r>
    <x v="2"/>
    <n v="8"/>
    <x v="6"/>
    <x v="2"/>
    <n v="0.32"/>
    <n v="860"/>
    <n v="275.2"/>
    <x v="1"/>
    <x v="14"/>
    <x v="2"/>
    <x v="46"/>
  </r>
  <r>
    <x v="0"/>
    <n v="11"/>
    <x v="0"/>
    <x v="0"/>
    <n v="0.26"/>
    <n v="717"/>
    <n v="186.42"/>
    <x v="5"/>
    <x v="10"/>
    <x v="2"/>
    <x v="39"/>
  </r>
  <r>
    <x v="1"/>
    <n v="9"/>
    <x v="8"/>
    <x v="2"/>
    <n v="0.43999999999999995"/>
    <n v="862"/>
    <n v="379.28"/>
    <x v="4"/>
    <x v="22"/>
    <x v="2"/>
    <x v="16"/>
  </r>
  <r>
    <x v="3"/>
    <n v="11"/>
    <x v="0"/>
    <x v="0"/>
    <n v="0.37"/>
    <n v="1237"/>
    <n v="457.69"/>
    <x v="0"/>
    <x v="20"/>
    <x v="2"/>
    <x v="49"/>
  </r>
  <r>
    <x v="0"/>
    <n v="11"/>
    <x v="0"/>
    <x v="0"/>
    <n v="0.11"/>
    <n v="1934"/>
    <n v="212.74"/>
    <x v="0"/>
    <x v="0"/>
    <x v="2"/>
    <x v="8"/>
  </r>
  <r>
    <x v="1"/>
    <n v="5"/>
    <x v="5"/>
    <x v="1"/>
    <n v="0.21000000000000002"/>
    <n v="2498"/>
    <n v="524.58000000000004"/>
    <x v="4"/>
    <x v="7"/>
    <x v="2"/>
    <x v="27"/>
  </r>
  <r>
    <x v="3"/>
    <n v="4"/>
    <x v="3"/>
    <x v="1"/>
    <n v="0.27"/>
    <n v="562"/>
    <n v="151.74"/>
    <x v="6"/>
    <x v="11"/>
    <x v="2"/>
    <x v="29"/>
  </r>
  <r>
    <x v="0"/>
    <n v="6"/>
    <x v="1"/>
    <x v="1"/>
    <n v="0.38999999999999996"/>
    <n v="2270"/>
    <n v="885.3"/>
    <x v="3"/>
    <x v="18"/>
    <x v="2"/>
    <x v="5"/>
  </r>
  <r>
    <x v="3"/>
    <n v="10"/>
    <x v="2"/>
    <x v="0"/>
    <n v="0.35000000000000003"/>
    <n v="976"/>
    <n v="341.6"/>
    <x v="0"/>
    <x v="20"/>
    <x v="2"/>
    <x v="45"/>
  </r>
  <r>
    <x v="3"/>
    <n v="6"/>
    <x v="1"/>
    <x v="1"/>
    <n v="0.38"/>
    <n v="2355"/>
    <n v="894.9"/>
    <x v="5"/>
    <x v="17"/>
    <x v="2"/>
    <x v="32"/>
  </r>
  <r>
    <x v="1"/>
    <n v="9"/>
    <x v="8"/>
    <x v="2"/>
    <n v="0.41"/>
    <n v="1454"/>
    <n v="596.14"/>
    <x v="1"/>
    <x v="14"/>
    <x v="2"/>
    <x v="11"/>
  </r>
  <r>
    <x v="0"/>
    <n v="7"/>
    <x v="7"/>
    <x v="2"/>
    <n v="0.45"/>
    <n v="2352"/>
    <n v="1058.4000000000001"/>
    <x v="5"/>
    <x v="8"/>
    <x v="2"/>
    <x v="43"/>
  </r>
  <r>
    <x v="3"/>
    <n v="9"/>
    <x v="8"/>
    <x v="2"/>
    <n v="0.13"/>
    <n v="694"/>
    <n v="90.22"/>
    <x v="4"/>
    <x v="6"/>
    <x v="2"/>
    <x v="13"/>
  </r>
  <r>
    <x v="3"/>
    <n v="7"/>
    <x v="7"/>
    <x v="2"/>
    <n v="6.9999999999999993E-2"/>
    <n v="2430"/>
    <n v="170.1"/>
    <x v="2"/>
    <x v="15"/>
    <x v="2"/>
    <x v="46"/>
  </r>
  <r>
    <x v="0"/>
    <n v="7"/>
    <x v="7"/>
    <x v="2"/>
    <n v="0.35"/>
    <n v="616"/>
    <n v="215.6"/>
    <x v="6"/>
    <x v="19"/>
    <x v="2"/>
    <x v="30"/>
  </r>
  <r>
    <x v="2"/>
    <n v="12"/>
    <x v="4"/>
    <x v="0"/>
    <n v="0.44"/>
    <n v="1482"/>
    <n v="652.08000000000004"/>
    <x v="6"/>
    <x v="13"/>
    <x v="2"/>
    <x v="16"/>
  </r>
  <r>
    <x v="0"/>
    <n v="11"/>
    <x v="0"/>
    <x v="0"/>
    <n v="0.14000000000000001"/>
    <n v="876"/>
    <n v="122.64"/>
    <x v="3"/>
    <x v="5"/>
    <x v="2"/>
    <x v="46"/>
  </r>
  <r>
    <x v="2"/>
    <n v="8"/>
    <x v="6"/>
    <x v="2"/>
    <n v="0.27"/>
    <n v="533"/>
    <n v="143.91"/>
    <x v="5"/>
    <x v="17"/>
    <x v="2"/>
    <x v="37"/>
  </r>
  <r>
    <x v="2"/>
    <n v="12"/>
    <x v="4"/>
    <x v="0"/>
    <n v="0.28999999999999998"/>
    <n v="921"/>
    <n v="267.08999999999997"/>
    <x v="0"/>
    <x v="20"/>
    <x v="2"/>
    <x v="8"/>
  </r>
  <r>
    <x v="0"/>
    <n v="11"/>
    <x v="0"/>
    <x v="0"/>
    <n v="0.39"/>
    <n v="1955"/>
    <n v="762.45"/>
    <x v="3"/>
    <x v="18"/>
    <x v="2"/>
    <x v="26"/>
  </r>
  <r>
    <x v="1"/>
    <n v="5"/>
    <x v="5"/>
    <x v="1"/>
    <n v="9.9999999999999992E-2"/>
    <n v="753"/>
    <n v="75.3"/>
    <x v="1"/>
    <x v="14"/>
    <x v="2"/>
    <x v="44"/>
  </r>
  <r>
    <x v="3"/>
    <n v="10"/>
    <x v="2"/>
    <x v="0"/>
    <n v="0.24"/>
    <n v="886"/>
    <n v="212.64"/>
    <x v="0"/>
    <x v="0"/>
    <x v="2"/>
    <x v="13"/>
  </r>
  <r>
    <x v="0"/>
    <n v="8"/>
    <x v="6"/>
    <x v="2"/>
    <n v="0.26999999999999996"/>
    <n v="1301"/>
    <n v="351.27"/>
    <x v="5"/>
    <x v="10"/>
    <x v="2"/>
    <x v="47"/>
  </r>
  <r>
    <x v="0"/>
    <n v="12"/>
    <x v="4"/>
    <x v="0"/>
    <n v="0.19"/>
    <n v="1277"/>
    <n v="242.63"/>
    <x v="1"/>
    <x v="1"/>
    <x v="2"/>
    <x v="18"/>
  </r>
  <r>
    <x v="3"/>
    <n v="12"/>
    <x v="4"/>
    <x v="0"/>
    <n v="0.32"/>
    <n v="1961"/>
    <n v="627.52"/>
    <x v="5"/>
    <x v="17"/>
    <x v="3"/>
    <x v="13"/>
  </r>
  <r>
    <x v="1"/>
    <n v="12"/>
    <x v="4"/>
    <x v="0"/>
    <n v="0.39"/>
    <n v="1838"/>
    <n v="716.82"/>
    <x v="2"/>
    <x v="2"/>
    <x v="3"/>
    <x v="24"/>
  </r>
  <r>
    <x v="0"/>
    <n v="10"/>
    <x v="2"/>
    <x v="0"/>
    <n v="0.15"/>
    <n v="734"/>
    <n v="110.1"/>
    <x v="0"/>
    <x v="0"/>
    <x v="3"/>
    <x v="29"/>
  </r>
  <r>
    <x v="0"/>
    <n v="11"/>
    <x v="0"/>
    <x v="0"/>
    <n v="0.37999999999999995"/>
    <n v="856"/>
    <n v="325.27999999999997"/>
    <x v="4"/>
    <x v="22"/>
    <x v="3"/>
    <x v="40"/>
  </r>
  <r>
    <x v="1"/>
    <n v="12"/>
    <x v="4"/>
    <x v="0"/>
    <n v="0.33"/>
    <n v="702"/>
    <n v="231.66"/>
    <x v="4"/>
    <x v="6"/>
    <x v="3"/>
    <x v="13"/>
  </r>
  <r>
    <x v="0"/>
    <n v="9"/>
    <x v="8"/>
    <x v="2"/>
    <n v="0.28999999999999998"/>
    <n v="1391"/>
    <n v="403.39"/>
    <x v="1"/>
    <x v="14"/>
    <x v="3"/>
    <x v="4"/>
  </r>
  <r>
    <x v="3"/>
    <n v="12"/>
    <x v="4"/>
    <x v="0"/>
    <n v="0.2"/>
    <n v="997"/>
    <n v="199.4"/>
    <x v="1"/>
    <x v="1"/>
    <x v="3"/>
    <x v="34"/>
  </r>
  <r>
    <x v="0"/>
    <n v="9"/>
    <x v="8"/>
    <x v="2"/>
    <n v="0.44999999999999996"/>
    <n v="2283"/>
    <n v="1027.3499999999999"/>
    <x v="2"/>
    <x v="15"/>
    <x v="3"/>
    <x v="45"/>
  </r>
  <r>
    <x v="1"/>
    <n v="12"/>
    <x v="4"/>
    <x v="0"/>
    <n v="0.16999999999999998"/>
    <n v="1745"/>
    <n v="296.64999999999998"/>
    <x v="0"/>
    <x v="0"/>
    <x v="3"/>
    <x v="27"/>
  </r>
  <r>
    <x v="3"/>
    <n v="5"/>
    <x v="5"/>
    <x v="1"/>
    <n v="0.35"/>
    <n v="847"/>
    <n v="296.45"/>
    <x v="3"/>
    <x v="3"/>
    <x v="3"/>
    <x v="10"/>
  </r>
  <r>
    <x v="3"/>
    <n v="1"/>
    <x v="9"/>
    <x v="3"/>
    <n v="0.38999999999999996"/>
    <n v="1578"/>
    <n v="615.41999999999996"/>
    <x v="2"/>
    <x v="2"/>
    <x v="3"/>
    <x v="45"/>
  </r>
  <r>
    <x v="3"/>
    <n v="8"/>
    <x v="6"/>
    <x v="2"/>
    <n v="0.15"/>
    <n v="1643"/>
    <n v="246.45"/>
    <x v="0"/>
    <x v="20"/>
    <x v="3"/>
    <x v="1"/>
  </r>
  <r>
    <x v="2"/>
    <n v="9"/>
    <x v="8"/>
    <x v="2"/>
    <n v="4.9999999999999996E-2"/>
    <n v="1246"/>
    <n v="62.3"/>
    <x v="2"/>
    <x v="15"/>
    <x v="3"/>
    <x v="38"/>
  </r>
  <r>
    <x v="3"/>
    <n v="11"/>
    <x v="0"/>
    <x v="0"/>
    <n v="0.25999999999999995"/>
    <n v="1115"/>
    <n v="289.89999999999998"/>
    <x v="6"/>
    <x v="13"/>
    <x v="3"/>
    <x v="3"/>
  </r>
  <r>
    <x v="1"/>
    <n v="10"/>
    <x v="2"/>
    <x v="0"/>
    <n v="0.31"/>
    <n v="1958"/>
    <n v="606.98"/>
    <x v="5"/>
    <x v="8"/>
    <x v="3"/>
    <x v="18"/>
  </r>
  <r>
    <x v="1"/>
    <n v="11"/>
    <x v="0"/>
    <x v="0"/>
    <n v="0.42000000000000004"/>
    <n v="1913"/>
    <n v="803.46"/>
    <x v="4"/>
    <x v="22"/>
    <x v="3"/>
    <x v="11"/>
  </r>
  <r>
    <x v="3"/>
    <n v="8"/>
    <x v="6"/>
    <x v="2"/>
    <n v="0.08"/>
    <n v="2293"/>
    <n v="183.44"/>
    <x v="3"/>
    <x v="5"/>
    <x v="3"/>
    <x v="46"/>
  </r>
  <r>
    <x v="2"/>
    <n v="12"/>
    <x v="4"/>
    <x v="0"/>
    <n v="0.39"/>
    <n v="1053"/>
    <n v="410.67"/>
    <x v="5"/>
    <x v="8"/>
    <x v="3"/>
    <x v="16"/>
  </r>
  <r>
    <x v="3"/>
    <n v="6"/>
    <x v="1"/>
    <x v="1"/>
    <n v="0.43000000000000005"/>
    <n v="870"/>
    <n v="374.1"/>
    <x v="3"/>
    <x v="16"/>
    <x v="3"/>
    <x v="21"/>
  </r>
  <r>
    <x v="0"/>
    <n v="11"/>
    <x v="0"/>
    <x v="0"/>
    <n v="0.24000000000000002"/>
    <n v="2489"/>
    <n v="597.36"/>
    <x v="1"/>
    <x v="14"/>
    <x v="3"/>
    <x v="26"/>
  </r>
  <r>
    <x v="2"/>
    <n v="7"/>
    <x v="7"/>
    <x v="2"/>
    <n v="0.12"/>
    <n v="2245"/>
    <n v="269.39999999999998"/>
    <x v="4"/>
    <x v="6"/>
    <x v="3"/>
    <x v="25"/>
  </r>
  <r>
    <x v="3"/>
    <n v="1"/>
    <x v="9"/>
    <x v="3"/>
    <n v="0.34"/>
    <n v="658"/>
    <n v="223.72"/>
    <x v="5"/>
    <x v="8"/>
    <x v="3"/>
    <x v="43"/>
  </r>
  <r>
    <x v="0"/>
    <n v="7"/>
    <x v="7"/>
    <x v="2"/>
    <n v="0.39999999999999997"/>
    <n v="2251"/>
    <n v="900.4"/>
    <x v="6"/>
    <x v="11"/>
    <x v="3"/>
    <x v="0"/>
  </r>
  <r>
    <x v="0"/>
    <n v="12"/>
    <x v="4"/>
    <x v="0"/>
    <n v="0.36000000000000004"/>
    <n v="2395"/>
    <n v="862.2"/>
    <x v="0"/>
    <x v="0"/>
    <x v="4"/>
    <x v="32"/>
  </r>
  <r>
    <x v="2"/>
    <n v="7"/>
    <x v="7"/>
    <x v="2"/>
    <n v="0.09"/>
    <n v="809"/>
    <n v="72.81"/>
    <x v="5"/>
    <x v="8"/>
    <x v="4"/>
    <x v="2"/>
  </r>
  <r>
    <x v="3"/>
    <n v="9"/>
    <x v="8"/>
    <x v="2"/>
    <n v="0.39"/>
    <n v="1507"/>
    <n v="587.73"/>
    <x v="6"/>
    <x v="19"/>
    <x v="4"/>
    <x v="10"/>
  </r>
  <r>
    <x v="2"/>
    <n v="12"/>
    <x v="4"/>
    <x v="0"/>
    <n v="7.0000000000000007E-2"/>
    <n v="505"/>
    <n v="35.35"/>
    <x v="5"/>
    <x v="10"/>
    <x v="4"/>
    <x v="35"/>
  </r>
  <r>
    <x v="1"/>
    <n v="6"/>
    <x v="1"/>
    <x v="1"/>
    <n v="0.08"/>
    <n v="1981"/>
    <n v="158.47999999999999"/>
    <x v="2"/>
    <x v="4"/>
    <x v="4"/>
    <x v="4"/>
  </r>
  <r>
    <x v="1"/>
    <n v="8"/>
    <x v="6"/>
    <x v="2"/>
    <n v="0.32"/>
    <n v="2414"/>
    <n v="772.48"/>
    <x v="1"/>
    <x v="1"/>
    <x v="4"/>
    <x v="6"/>
  </r>
  <r>
    <x v="2"/>
    <n v="10"/>
    <x v="2"/>
    <x v="0"/>
    <n v="0.19"/>
    <n v="1690"/>
    <n v="321.10000000000002"/>
    <x v="6"/>
    <x v="9"/>
    <x v="4"/>
    <x v="14"/>
  </r>
  <r>
    <x v="1"/>
    <n v="5"/>
    <x v="5"/>
    <x v="1"/>
    <n v="0.31"/>
    <n v="916"/>
    <n v="283.95999999999998"/>
    <x v="3"/>
    <x v="18"/>
    <x v="4"/>
    <x v="47"/>
  </r>
  <r>
    <x v="1"/>
    <n v="5"/>
    <x v="5"/>
    <x v="1"/>
    <n v="7.0000000000000007E-2"/>
    <n v="1210"/>
    <n v="84.7"/>
    <x v="1"/>
    <x v="1"/>
    <x v="4"/>
    <x v="19"/>
  </r>
  <r>
    <x v="2"/>
    <n v="6"/>
    <x v="1"/>
    <x v="1"/>
    <n v="0.42000000000000004"/>
    <n v="1874"/>
    <n v="787.08"/>
    <x v="2"/>
    <x v="2"/>
    <x v="4"/>
    <x v="17"/>
  </r>
  <r>
    <x v="3"/>
    <n v="11"/>
    <x v="0"/>
    <x v="0"/>
    <n v="0.43"/>
    <n v="1153"/>
    <n v="495.79"/>
    <x v="5"/>
    <x v="10"/>
    <x v="4"/>
    <x v="19"/>
  </r>
  <r>
    <x v="2"/>
    <n v="7"/>
    <x v="7"/>
    <x v="2"/>
    <n v="0.38"/>
    <n v="1046"/>
    <n v="397.48"/>
    <x v="5"/>
    <x v="8"/>
    <x v="4"/>
    <x v="40"/>
  </r>
  <r>
    <x v="0"/>
    <n v="11"/>
    <x v="0"/>
    <x v="0"/>
    <n v="0.08"/>
    <n v="2023"/>
    <n v="161.84"/>
    <x v="5"/>
    <x v="8"/>
    <x v="4"/>
    <x v="0"/>
  </r>
  <r>
    <x v="1"/>
    <n v="8"/>
    <x v="6"/>
    <x v="2"/>
    <n v="0.26999999999999996"/>
    <n v="1304"/>
    <n v="352.08"/>
    <x v="1"/>
    <x v="14"/>
    <x v="4"/>
    <x v="42"/>
  </r>
  <r>
    <x v="0"/>
    <n v="11"/>
    <x v="0"/>
    <x v="0"/>
    <n v="0.15"/>
    <n v="2266"/>
    <n v="339.9"/>
    <x v="2"/>
    <x v="2"/>
    <x v="4"/>
    <x v="48"/>
  </r>
  <r>
    <x v="3"/>
    <n v="3"/>
    <x v="10"/>
    <x v="3"/>
    <n v="0.35"/>
    <n v="944"/>
    <n v="330.4"/>
    <x v="6"/>
    <x v="13"/>
    <x v="4"/>
    <x v="29"/>
  </r>
  <r>
    <x v="0"/>
    <n v="11"/>
    <x v="0"/>
    <x v="0"/>
    <n v="0.13"/>
    <n v="1646"/>
    <n v="213.98"/>
    <x v="6"/>
    <x v="19"/>
    <x v="4"/>
    <x v="19"/>
  </r>
  <r>
    <x v="3"/>
    <n v="12"/>
    <x v="4"/>
    <x v="0"/>
    <n v="0.43999999999999995"/>
    <n v="1949"/>
    <n v="857.56"/>
    <x v="1"/>
    <x v="14"/>
    <x v="4"/>
    <x v="26"/>
  </r>
  <r>
    <x v="2"/>
    <n v="9"/>
    <x v="8"/>
    <x v="2"/>
    <n v="0.42000000000000004"/>
    <n v="2399"/>
    <n v="1007.58"/>
    <x v="6"/>
    <x v="19"/>
    <x v="4"/>
    <x v="43"/>
  </r>
  <r>
    <x v="1"/>
    <n v="8"/>
    <x v="6"/>
    <x v="2"/>
    <n v="0.25"/>
    <n v="1405"/>
    <n v="351.25"/>
    <x v="1"/>
    <x v="1"/>
    <x v="4"/>
    <x v="24"/>
  </r>
  <r>
    <x v="0"/>
    <n v="10"/>
    <x v="2"/>
    <x v="0"/>
    <n v="9.0000000000000011E-2"/>
    <n v="1256"/>
    <n v="113.04"/>
    <x v="5"/>
    <x v="17"/>
    <x v="4"/>
    <x v="8"/>
  </r>
  <r>
    <x v="1"/>
    <n v="12"/>
    <x v="4"/>
    <x v="0"/>
    <n v="0.19"/>
    <n v="815"/>
    <n v="154.85"/>
    <x v="4"/>
    <x v="22"/>
    <x v="4"/>
    <x v="35"/>
  </r>
  <r>
    <x v="2"/>
    <n v="9"/>
    <x v="8"/>
    <x v="2"/>
    <n v="0.1"/>
    <n v="596"/>
    <n v="59.6"/>
    <x v="4"/>
    <x v="7"/>
    <x v="4"/>
    <x v="41"/>
  </r>
  <r>
    <x v="2"/>
    <n v="11"/>
    <x v="0"/>
    <x v="0"/>
    <n v="0.45"/>
    <n v="721"/>
    <n v="324.45"/>
    <x v="3"/>
    <x v="3"/>
    <x v="4"/>
    <x v="0"/>
  </r>
  <r>
    <x v="2"/>
    <n v="7"/>
    <x v="7"/>
    <x v="2"/>
    <n v="0.35"/>
    <n v="2420"/>
    <n v="847"/>
    <x v="6"/>
    <x v="19"/>
    <x v="4"/>
    <x v="42"/>
  </r>
  <r>
    <x v="3"/>
    <n v="12"/>
    <x v="4"/>
    <x v="0"/>
    <n v="0.43"/>
    <n v="1570"/>
    <n v="675.1"/>
    <x v="4"/>
    <x v="22"/>
    <x v="4"/>
    <x v="3"/>
  </r>
  <r>
    <x v="3"/>
    <n v="7"/>
    <x v="7"/>
    <x v="2"/>
    <n v="0.45"/>
    <n v="1417"/>
    <n v="637.65"/>
    <x v="1"/>
    <x v="14"/>
    <x v="4"/>
    <x v="11"/>
  </r>
  <r>
    <x v="3"/>
    <n v="9"/>
    <x v="8"/>
    <x v="2"/>
    <n v="0.25"/>
    <n v="2384"/>
    <n v="596"/>
    <x v="3"/>
    <x v="3"/>
    <x v="4"/>
    <x v="16"/>
  </r>
  <r>
    <x v="1"/>
    <n v="10"/>
    <x v="2"/>
    <x v="0"/>
    <n v="0.13"/>
    <n v="2273"/>
    <n v="295.49"/>
    <x v="0"/>
    <x v="12"/>
    <x v="4"/>
    <x v="1"/>
  </r>
  <r>
    <x v="0"/>
    <n v="5"/>
    <x v="5"/>
    <x v="1"/>
    <n v="0.3"/>
    <n v="2250"/>
    <n v="675"/>
    <x v="5"/>
    <x v="17"/>
    <x v="4"/>
    <x v="37"/>
  </r>
  <r>
    <x v="3"/>
    <n v="7"/>
    <x v="7"/>
    <x v="2"/>
    <n v="0.38999999999999996"/>
    <n v="1828"/>
    <n v="712.92"/>
    <x v="4"/>
    <x v="7"/>
    <x v="4"/>
    <x v="33"/>
  </r>
  <r>
    <x v="3"/>
    <n v="9"/>
    <x v="8"/>
    <x v="2"/>
    <n v="0.11"/>
    <n v="2108"/>
    <n v="231.88"/>
    <x v="3"/>
    <x v="5"/>
    <x v="4"/>
    <x v="0"/>
  </r>
  <r>
    <x v="1"/>
    <n v="9"/>
    <x v="8"/>
    <x v="2"/>
    <n v="0.39"/>
    <n v="1759"/>
    <n v="686.01"/>
    <x v="3"/>
    <x v="5"/>
    <x v="4"/>
    <x v="17"/>
  </r>
  <r>
    <x v="0"/>
    <n v="5"/>
    <x v="5"/>
    <x v="1"/>
    <n v="0.18"/>
    <n v="929"/>
    <n v="167.22"/>
    <x v="2"/>
    <x v="15"/>
    <x v="4"/>
    <x v="12"/>
  </r>
  <r>
    <x v="1"/>
    <n v="12"/>
    <x v="4"/>
    <x v="0"/>
    <n v="0.36"/>
    <n v="1464"/>
    <n v="527.04"/>
    <x v="0"/>
    <x v="12"/>
    <x v="4"/>
    <x v="20"/>
  </r>
  <r>
    <x v="1"/>
    <n v="12"/>
    <x v="4"/>
    <x v="0"/>
    <n v="0.16999999999999998"/>
    <n v="1501"/>
    <n v="255.17"/>
    <x v="4"/>
    <x v="7"/>
    <x v="4"/>
    <x v="32"/>
  </r>
  <r>
    <x v="3"/>
    <n v="7"/>
    <x v="7"/>
    <x v="2"/>
    <n v="0.15999999999999998"/>
    <n v="2258"/>
    <n v="361.28"/>
    <x v="2"/>
    <x v="15"/>
    <x v="4"/>
    <x v="11"/>
  </r>
  <r>
    <x v="3"/>
    <n v="12"/>
    <x v="4"/>
    <x v="0"/>
    <n v="0.41000000000000003"/>
    <n v="1173"/>
    <n v="480.93"/>
    <x v="0"/>
    <x v="0"/>
    <x v="4"/>
    <x v="19"/>
  </r>
  <r>
    <x v="0"/>
    <n v="7"/>
    <x v="7"/>
    <x v="2"/>
    <n v="0.31"/>
    <n v="2481"/>
    <n v="769.11"/>
    <x v="4"/>
    <x v="6"/>
    <x v="4"/>
    <x v="6"/>
  </r>
  <r>
    <x v="3"/>
    <n v="6"/>
    <x v="1"/>
    <x v="1"/>
    <n v="0.06"/>
    <n v="1180"/>
    <n v="70.8"/>
    <x v="2"/>
    <x v="2"/>
    <x v="4"/>
    <x v="5"/>
  </r>
  <r>
    <x v="2"/>
    <n v="5"/>
    <x v="5"/>
    <x v="1"/>
    <n v="0.31"/>
    <n v="828"/>
    <n v="256.68"/>
    <x v="0"/>
    <x v="0"/>
    <x v="4"/>
    <x v="29"/>
  </r>
  <r>
    <x v="3"/>
    <n v="12"/>
    <x v="4"/>
    <x v="0"/>
    <n v="0.18999999999999997"/>
    <n v="843"/>
    <n v="160.16999999999999"/>
    <x v="3"/>
    <x v="5"/>
    <x v="4"/>
    <x v="21"/>
  </r>
  <r>
    <x v="3"/>
    <n v="9"/>
    <x v="8"/>
    <x v="2"/>
    <n v="0.24"/>
    <n v="1475"/>
    <n v="354"/>
    <x v="5"/>
    <x v="10"/>
    <x v="4"/>
    <x v="47"/>
  </r>
  <r>
    <x v="1"/>
    <n v="12"/>
    <x v="4"/>
    <x v="0"/>
    <n v="0.33999999999999997"/>
    <n v="1599"/>
    <n v="543.66"/>
    <x v="2"/>
    <x v="15"/>
    <x v="4"/>
    <x v="25"/>
  </r>
  <r>
    <x v="3"/>
    <n v="9"/>
    <x v="8"/>
    <x v="2"/>
    <n v="0.38"/>
    <n v="1781"/>
    <n v="676.78"/>
    <x v="6"/>
    <x v="19"/>
    <x v="4"/>
    <x v="40"/>
  </r>
  <r>
    <x v="0"/>
    <n v="5"/>
    <x v="5"/>
    <x v="1"/>
    <n v="0.33"/>
    <n v="666"/>
    <n v="219.78"/>
    <x v="1"/>
    <x v="14"/>
    <x v="4"/>
    <x v="44"/>
  </r>
  <r>
    <x v="0"/>
    <n v="11"/>
    <x v="0"/>
    <x v="0"/>
    <n v="0.08"/>
    <n v="1447"/>
    <n v="115.76"/>
    <x v="4"/>
    <x v="7"/>
    <x v="1"/>
    <x v="45"/>
  </r>
  <r>
    <x v="1"/>
    <n v="4"/>
    <x v="3"/>
    <x v="1"/>
    <n v="6.9999999999999993E-2"/>
    <n v="1726"/>
    <n v="120.82"/>
    <x v="1"/>
    <x v="1"/>
    <x v="1"/>
    <x v="43"/>
  </r>
  <r>
    <x v="0"/>
    <n v="6"/>
    <x v="1"/>
    <x v="1"/>
    <n v="6.0000000000000005E-2"/>
    <n v="524"/>
    <n v="31.44"/>
    <x v="0"/>
    <x v="0"/>
    <x v="1"/>
    <x v="28"/>
  </r>
  <r>
    <x v="0"/>
    <n v="6"/>
    <x v="1"/>
    <x v="1"/>
    <n v="6.0000000000000005E-2"/>
    <n v="1795"/>
    <n v="107.7"/>
    <x v="3"/>
    <x v="5"/>
    <x v="1"/>
    <x v="34"/>
  </r>
  <r>
    <x v="0"/>
    <n v="11"/>
    <x v="0"/>
    <x v="0"/>
    <n v="0.3"/>
    <n v="2075"/>
    <n v="622.5"/>
    <x v="5"/>
    <x v="17"/>
    <x v="1"/>
    <x v="21"/>
  </r>
  <r>
    <x v="3"/>
    <n v="12"/>
    <x v="4"/>
    <x v="0"/>
    <n v="0.11000000000000001"/>
    <n v="638"/>
    <n v="70.180000000000007"/>
    <x v="6"/>
    <x v="9"/>
    <x v="1"/>
    <x v="24"/>
  </r>
  <r>
    <x v="3"/>
    <n v="9"/>
    <x v="8"/>
    <x v="2"/>
    <n v="0.43"/>
    <n v="2403"/>
    <n v="1033.29"/>
    <x v="2"/>
    <x v="21"/>
    <x v="1"/>
    <x v="23"/>
  </r>
  <r>
    <x v="2"/>
    <n v="1"/>
    <x v="9"/>
    <x v="3"/>
    <n v="0.15999999999999998"/>
    <n v="1883"/>
    <n v="301.27999999999997"/>
    <x v="4"/>
    <x v="6"/>
    <x v="1"/>
    <x v="36"/>
  </r>
  <r>
    <x v="0"/>
    <n v="6"/>
    <x v="1"/>
    <x v="1"/>
    <n v="0.26"/>
    <n v="1613"/>
    <n v="419.38"/>
    <x v="4"/>
    <x v="6"/>
    <x v="1"/>
    <x v="7"/>
  </r>
  <r>
    <x v="1"/>
    <n v="4"/>
    <x v="3"/>
    <x v="1"/>
    <n v="0.25"/>
    <n v="1127"/>
    <n v="281.75"/>
    <x v="4"/>
    <x v="6"/>
    <x v="1"/>
    <x v="13"/>
  </r>
  <r>
    <x v="2"/>
    <n v="8"/>
    <x v="6"/>
    <x v="2"/>
    <n v="0.38"/>
    <n v="994"/>
    <n v="377.72"/>
    <x v="4"/>
    <x v="22"/>
    <x v="1"/>
    <x v="35"/>
  </r>
  <r>
    <x v="1"/>
    <n v="6"/>
    <x v="1"/>
    <x v="1"/>
    <n v="0.19"/>
    <n v="1159"/>
    <n v="220.21"/>
    <x v="5"/>
    <x v="8"/>
    <x v="1"/>
    <x v="34"/>
  </r>
  <r>
    <x v="0"/>
    <n v="6"/>
    <x v="1"/>
    <x v="1"/>
    <n v="0.14000000000000001"/>
    <n v="1416"/>
    <n v="198.24"/>
    <x v="2"/>
    <x v="21"/>
    <x v="1"/>
    <x v="32"/>
  </r>
  <r>
    <x v="0"/>
    <n v="8"/>
    <x v="6"/>
    <x v="2"/>
    <n v="0.44999999999999996"/>
    <n v="1242"/>
    <n v="558.9"/>
    <x v="6"/>
    <x v="13"/>
    <x v="1"/>
    <x v="43"/>
  </r>
  <r>
    <x v="0"/>
    <n v="3"/>
    <x v="10"/>
    <x v="3"/>
    <n v="0.08"/>
    <n v="1964"/>
    <n v="157.12"/>
    <x v="3"/>
    <x v="3"/>
    <x v="1"/>
    <x v="48"/>
  </r>
  <r>
    <x v="1"/>
    <n v="12"/>
    <x v="4"/>
    <x v="0"/>
    <n v="0.42000000000000004"/>
    <n v="1480"/>
    <n v="621.6"/>
    <x v="6"/>
    <x v="19"/>
    <x v="1"/>
    <x v="10"/>
  </r>
  <r>
    <x v="3"/>
    <n v="8"/>
    <x v="6"/>
    <x v="2"/>
    <n v="0.36"/>
    <n v="2415"/>
    <n v="869.4"/>
    <x v="3"/>
    <x v="18"/>
    <x v="1"/>
    <x v="24"/>
  </r>
  <r>
    <x v="3"/>
    <n v="1"/>
    <x v="9"/>
    <x v="3"/>
    <n v="0.26"/>
    <n v="839"/>
    <n v="218.14"/>
    <x v="2"/>
    <x v="2"/>
    <x v="1"/>
    <x v="33"/>
  </r>
  <r>
    <x v="3"/>
    <n v="12"/>
    <x v="4"/>
    <x v="0"/>
    <n v="0.37"/>
    <n v="1958"/>
    <n v="724.46"/>
    <x v="4"/>
    <x v="6"/>
    <x v="1"/>
    <x v="31"/>
  </r>
  <r>
    <x v="0"/>
    <n v="6"/>
    <x v="1"/>
    <x v="1"/>
    <n v="0.28000000000000003"/>
    <n v="1539"/>
    <n v="430.92"/>
    <x v="4"/>
    <x v="7"/>
    <x v="1"/>
    <x v="4"/>
  </r>
  <r>
    <x v="1"/>
    <n v="11"/>
    <x v="0"/>
    <x v="0"/>
    <n v="0.09"/>
    <n v="1591"/>
    <n v="143.19"/>
    <x v="5"/>
    <x v="8"/>
    <x v="1"/>
    <x v="38"/>
  </r>
  <r>
    <x v="2"/>
    <n v="11"/>
    <x v="0"/>
    <x v="0"/>
    <n v="0.43"/>
    <n v="1957"/>
    <n v="841.51"/>
    <x v="5"/>
    <x v="10"/>
    <x v="2"/>
    <x v="15"/>
  </r>
  <r>
    <x v="1"/>
    <n v="12"/>
    <x v="4"/>
    <x v="0"/>
    <n v="0.24000000000000002"/>
    <n v="907"/>
    <n v="217.68"/>
    <x v="5"/>
    <x v="17"/>
    <x v="2"/>
    <x v="3"/>
  </r>
  <r>
    <x v="3"/>
    <n v="4"/>
    <x v="3"/>
    <x v="1"/>
    <n v="0.26"/>
    <n v="1036"/>
    <n v="269.36"/>
    <x v="4"/>
    <x v="22"/>
    <x v="2"/>
    <x v="45"/>
  </r>
  <r>
    <x v="2"/>
    <n v="10"/>
    <x v="2"/>
    <x v="0"/>
    <n v="0.26999999999999996"/>
    <n v="998"/>
    <n v="269.45999999999998"/>
    <x v="2"/>
    <x v="4"/>
    <x v="2"/>
    <x v="48"/>
  </r>
  <r>
    <x v="3"/>
    <n v="3"/>
    <x v="10"/>
    <x v="3"/>
    <n v="0.33999999999999997"/>
    <n v="862"/>
    <n v="293.08"/>
    <x v="0"/>
    <x v="12"/>
    <x v="2"/>
    <x v="36"/>
  </r>
  <r>
    <x v="3"/>
    <n v="9"/>
    <x v="8"/>
    <x v="2"/>
    <n v="0.25"/>
    <n v="2313"/>
    <n v="578.25"/>
    <x v="5"/>
    <x v="17"/>
    <x v="2"/>
    <x v="33"/>
  </r>
  <r>
    <x v="3"/>
    <n v="9"/>
    <x v="8"/>
    <x v="2"/>
    <n v="0.44"/>
    <n v="2266"/>
    <n v="997.04"/>
    <x v="1"/>
    <x v="14"/>
    <x v="2"/>
    <x v="23"/>
  </r>
  <r>
    <x v="2"/>
    <n v="11"/>
    <x v="0"/>
    <x v="0"/>
    <n v="0.43"/>
    <n v="868"/>
    <n v="373.24"/>
    <x v="4"/>
    <x v="6"/>
    <x v="2"/>
    <x v="29"/>
  </r>
  <r>
    <x v="3"/>
    <n v="6"/>
    <x v="1"/>
    <x v="1"/>
    <n v="0.34"/>
    <n v="1275"/>
    <n v="433.5"/>
    <x v="6"/>
    <x v="13"/>
    <x v="2"/>
    <x v="15"/>
  </r>
  <r>
    <x v="3"/>
    <n v="9"/>
    <x v="8"/>
    <x v="2"/>
    <n v="0.08"/>
    <n v="1853"/>
    <n v="148.24"/>
    <x v="6"/>
    <x v="11"/>
    <x v="2"/>
    <x v="19"/>
  </r>
  <r>
    <x v="1"/>
    <n v="5"/>
    <x v="5"/>
    <x v="1"/>
    <n v="0.23"/>
    <n v="2226"/>
    <n v="511.98"/>
    <x v="0"/>
    <x v="12"/>
    <x v="2"/>
    <x v="20"/>
  </r>
  <r>
    <x v="3"/>
    <n v="3"/>
    <x v="10"/>
    <x v="3"/>
    <n v="0.33999999999999997"/>
    <n v="1514"/>
    <n v="514.76"/>
    <x v="6"/>
    <x v="13"/>
    <x v="2"/>
    <x v="48"/>
  </r>
  <r>
    <x v="3"/>
    <n v="11"/>
    <x v="0"/>
    <x v="0"/>
    <n v="0.26"/>
    <n v="1663"/>
    <n v="432.38"/>
    <x v="3"/>
    <x v="3"/>
    <x v="2"/>
    <x v="30"/>
  </r>
  <r>
    <x v="3"/>
    <n v="3"/>
    <x v="10"/>
    <x v="3"/>
    <n v="0.13"/>
    <n v="2099"/>
    <n v="272.87"/>
    <x v="4"/>
    <x v="7"/>
    <x v="2"/>
    <x v="49"/>
  </r>
  <r>
    <x v="3"/>
    <n v="12"/>
    <x v="4"/>
    <x v="0"/>
    <n v="0.41"/>
    <n v="1036"/>
    <n v="424.76"/>
    <x v="1"/>
    <x v="1"/>
    <x v="2"/>
    <x v="42"/>
  </r>
  <r>
    <x v="0"/>
    <n v="11"/>
    <x v="0"/>
    <x v="0"/>
    <n v="0.10999999999999999"/>
    <n v="2432"/>
    <n v="267.52"/>
    <x v="6"/>
    <x v="11"/>
    <x v="2"/>
    <x v="17"/>
  </r>
  <r>
    <x v="0"/>
    <n v="12"/>
    <x v="4"/>
    <x v="0"/>
    <n v="0.39"/>
    <n v="2283"/>
    <n v="890.37"/>
    <x v="2"/>
    <x v="4"/>
    <x v="2"/>
    <x v="41"/>
  </r>
  <r>
    <x v="1"/>
    <n v="12"/>
    <x v="4"/>
    <x v="0"/>
    <n v="0.11"/>
    <n v="2212"/>
    <n v="243.32"/>
    <x v="4"/>
    <x v="6"/>
    <x v="2"/>
    <x v="48"/>
  </r>
  <r>
    <x v="1"/>
    <n v="12"/>
    <x v="4"/>
    <x v="0"/>
    <n v="0.18"/>
    <n v="1531"/>
    <n v="275.58"/>
    <x v="6"/>
    <x v="19"/>
    <x v="2"/>
    <x v="32"/>
  </r>
  <r>
    <x v="2"/>
    <n v="11"/>
    <x v="0"/>
    <x v="0"/>
    <n v="0.43000000000000005"/>
    <n v="1299"/>
    <n v="558.57000000000005"/>
    <x v="0"/>
    <x v="12"/>
    <x v="2"/>
    <x v="45"/>
  </r>
  <r>
    <x v="3"/>
    <n v="3"/>
    <x v="10"/>
    <x v="3"/>
    <n v="0.25"/>
    <n v="1538"/>
    <n v="384.5"/>
    <x v="1"/>
    <x v="1"/>
    <x v="2"/>
    <x v="6"/>
  </r>
  <r>
    <x v="1"/>
    <n v="3"/>
    <x v="10"/>
    <x v="3"/>
    <n v="0.44"/>
    <n v="1684"/>
    <n v="740.96"/>
    <x v="4"/>
    <x v="22"/>
    <x v="2"/>
    <x v="0"/>
  </r>
  <r>
    <x v="3"/>
    <n v="5"/>
    <x v="5"/>
    <x v="1"/>
    <n v="0.1"/>
    <n v="1823"/>
    <n v="182.3"/>
    <x v="6"/>
    <x v="9"/>
    <x v="2"/>
    <x v="17"/>
  </r>
  <r>
    <x v="1"/>
    <n v="10"/>
    <x v="2"/>
    <x v="0"/>
    <n v="0.2"/>
    <n v="600"/>
    <n v="120"/>
    <x v="3"/>
    <x v="5"/>
    <x v="2"/>
    <x v="19"/>
  </r>
  <r>
    <x v="3"/>
    <n v="9"/>
    <x v="8"/>
    <x v="2"/>
    <n v="0.35"/>
    <n v="1928"/>
    <n v="674.8"/>
    <x v="1"/>
    <x v="14"/>
    <x v="2"/>
    <x v="41"/>
  </r>
  <r>
    <x v="2"/>
    <n v="12"/>
    <x v="4"/>
    <x v="0"/>
    <n v="0.45"/>
    <n v="981"/>
    <n v="441.45"/>
    <x v="4"/>
    <x v="22"/>
    <x v="2"/>
    <x v="3"/>
  </r>
  <r>
    <x v="1"/>
    <n v="10"/>
    <x v="2"/>
    <x v="0"/>
    <n v="0.09"/>
    <n v="1408"/>
    <n v="126.72"/>
    <x v="6"/>
    <x v="11"/>
    <x v="2"/>
    <x v="32"/>
  </r>
  <r>
    <x v="1"/>
    <n v="12"/>
    <x v="4"/>
    <x v="0"/>
    <n v="0.17"/>
    <n v="1370"/>
    <n v="232.9"/>
    <x v="3"/>
    <x v="3"/>
    <x v="2"/>
    <x v="15"/>
  </r>
  <r>
    <x v="3"/>
    <n v="5"/>
    <x v="5"/>
    <x v="1"/>
    <n v="0.28999999999999998"/>
    <n v="1135"/>
    <n v="329.15"/>
    <x v="5"/>
    <x v="17"/>
    <x v="2"/>
    <x v="31"/>
  </r>
  <r>
    <x v="3"/>
    <n v="11"/>
    <x v="0"/>
    <x v="0"/>
    <n v="0.45"/>
    <n v="2051"/>
    <n v="922.95"/>
    <x v="0"/>
    <x v="12"/>
    <x v="2"/>
    <x v="30"/>
  </r>
  <r>
    <x v="3"/>
    <n v="3"/>
    <x v="10"/>
    <x v="3"/>
    <n v="9.0000000000000011E-2"/>
    <n v="1712"/>
    <n v="154.08000000000001"/>
    <x v="0"/>
    <x v="20"/>
    <x v="2"/>
    <x v="4"/>
  </r>
  <r>
    <x v="3"/>
    <n v="8"/>
    <x v="6"/>
    <x v="2"/>
    <n v="0.18"/>
    <n v="2200"/>
    <n v="396"/>
    <x v="6"/>
    <x v="11"/>
    <x v="2"/>
    <x v="23"/>
  </r>
  <r>
    <x v="3"/>
    <n v="11"/>
    <x v="0"/>
    <x v="0"/>
    <n v="0.23"/>
    <n v="2319"/>
    <n v="533.37"/>
    <x v="2"/>
    <x v="15"/>
    <x v="2"/>
    <x v="12"/>
  </r>
  <r>
    <x v="3"/>
    <n v="9"/>
    <x v="8"/>
    <x v="2"/>
    <n v="0.21"/>
    <n v="1160"/>
    <n v="243.6"/>
    <x v="4"/>
    <x v="22"/>
    <x v="2"/>
    <x v="8"/>
  </r>
  <r>
    <x v="1"/>
    <n v="10"/>
    <x v="2"/>
    <x v="0"/>
    <n v="0.19999999999999998"/>
    <n v="1306"/>
    <n v="261.2"/>
    <x v="2"/>
    <x v="15"/>
    <x v="2"/>
    <x v="44"/>
  </r>
  <r>
    <x v="2"/>
    <n v="4"/>
    <x v="3"/>
    <x v="1"/>
    <n v="0.08"/>
    <n v="2018"/>
    <n v="161.44"/>
    <x v="1"/>
    <x v="14"/>
    <x v="2"/>
    <x v="7"/>
  </r>
  <r>
    <x v="3"/>
    <n v="3"/>
    <x v="10"/>
    <x v="3"/>
    <n v="0.14000000000000001"/>
    <n v="807"/>
    <n v="112.98"/>
    <x v="0"/>
    <x v="0"/>
    <x v="2"/>
    <x v="18"/>
  </r>
  <r>
    <x v="1"/>
    <n v="6"/>
    <x v="1"/>
    <x v="1"/>
    <n v="0.32"/>
    <n v="1616"/>
    <n v="517.12"/>
    <x v="3"/>
    <x v="5"/>
    <x v="2"/>
    <x v="15"/>
  </r>
  <r>
    <x v="3"/>
    <n v="4"/>
    <x v="3"/>
    <x v="1"/>
    <n v="0.32999999999999996"/>
    <n v="1012"/>
    <n v="333.96"/>
    <x v="3"/>
    <x v="18"/>
    <x v="2"/>
    <x v="14"/>
  </r>
  <r>
    <x v="0"/>
    <n v="11"/>
    <x v="0"/>
    <x v="0"/>
    <n v="0.15"/>
    <n v="1271"/>
    <n v="190.65"/>
    <x v="5"/>
    <x v="10"/>
    <x v="2"/>
    <x v="15"/>
  </r>
  <r>
    <x v="1"/>
    <n v="4"/>
    <x v="3"/>
    <x v="1"/>
    <n v="0.23"/>
    <n v="885"/>
    <n v="203.55"/>
    <x v="2"/>
    <x v="2"/>
    <x v="3"/>
    <x v="4"/>
  </r>
  <r>
    <x v="1"/>
    <n v="4"/>
    <x v="3"/>
    <x v="1"/>
    <n v="0.09"/>
    <n v="1412"/>
    <n v="127.08"/>
    <x v="2"/>
    <x v="21"/>
    <x v="3"/>
    <x v="15"/>
  </r>
  <r>
    <x v="3"/>
    <n v="9"/>
    <x v="8"/>
    <x v="2"/>
    <n v="0.05"/>
    <n v="1549"/>
    <n v="77.45"/>
    <x v="3"/>
    <x v="18"/>
    <x v="3"/>
    <x v="34"/>
  </r>
  <r>
    <x v="0"/>
    <n v="3"/>
    <x v="10"/>
    <x v="3"/>
    <n v="0.44"/>
    <n v="2089"/>
    <n v="919.16"/>
    <x v="4"/>
    <x v="6"/>
    <x v="3"/>
    <x v="1"/>
  </r>
  <r>
    <x v="0"/>
    <n v="5"/>
    <x v="5"/>
    <x v="1"/>
    <n v="0.12000000000000001"/>
    <n v="1503"/>
    <n v="180.36"/>
    <x v="5"/>
    <x v="8"/>
    <x v="3"/>
    <x v="26"/>
  </r>
  <r>
    <x v="3"/>
    <n v="7"/>
    <x v="7"/>
    <x v="2"/>
    <n v="0.24000000000000002"/>
    <n v="2477"/>
    <n v="594.48"/>
    <x v="0"/>
    <x v="0"/>
    <x v="3"/>
    <x v="39"/>
  </r>
  <r>
    <x v="1"/>
    <n v="12"/>
    <x v="4"/>
    <x v="0"/>
    <n v="0.15"/>
    <n v="1653"/>
    <n v="247.95"/>
    <x v="2"/>
    <x v="21"/>
    <x v="3"/>
    <x v="25"/>
  </r>
  <r>
    <x v="3"/>
    <n v="12"/>
    <x v="4"/>
    <x v="0"/>
    <n v="0.16999999999999998"/>
    <n v="1057"/>
    <n v="179.69"/>
    <x v="0"/>
    <x v="0"/>
    <x v="3"/>
    <x v="17"/>
  </r>
  <r>
    <x v="0"/>
    <n v="10"/>
    <x v="2"/>
    <x v="0"/>
    <n v="0.31"/>
    <n v="2223"/>
    <n v="689.13"/>
    <x v="4"/>
    <x v="22"/>
    <x v="3"/>
    <x v="17"/>
  </r>
  <r>
    <x v="1"/>
    <n v="10"/>
    <x v="2"/>
    <x v="0"/>
    <n v="0.38"/>
    <n v="587"/>
    <n v="223.06"/>
    <x v="3"/>
    <x v="18"/>
    <x v="3"/>
    <x v="17"/>
  </r>
  <r>
    <x v="3"/>
    <n v="4"/>
    <x v="3"/>
    <x v="1"/>
    <n v="0.09"/>
    <n v="2498"/>
    <n v="224.82"/>
    <x v="3"/>
    <x v="3"/>
    <x v="3"/>
    <x v="13"/>
  </r>
  <r>
    <x v="3"/>
    <n v="11"/>
    <x v="0"/>
    <x v="0"/>
    <n v="0.44999999999999996"/>
    <n v="2434"/>
    <n v="1095.3"/>
    <x v="1"/>
    <x v="14"/>
    <x v="3"/>
    <x v="27"/>
  </r>
  <r>
    <x v="0"/>
    <n v="5"/>
    <x v="5"/>
    <x v="1"/>
    <n v="6.9999999999999993E-2"/>
    <n v="1939"/>
    <n v="135.72999999999999"/>
    <x v="5"/>
    <x v="17"/>
    <x v="3"/>
    <x v="31"/>
  </r>
  <r>
    <x v="0"/>
    <n v="5"/>
    <x v="5"/>
    <x v="1"/>
    <n v="0.09"/>
    <n v="1062"/>
    <n v="95.58"/>
    <x v="5"/>
    <x v="17"/>
    <x v="3"/>
    <x v="20"/>
  </r>
  <r>
    <x v="1"/>
    <n v="12"/>
    <x v="4"/>
    <x v="0"/>
    <n v="0.33"/>
    <n v="2448"/>
    <n v="807.84"/>
    <x v="6"/>
    <x v="11"/>
    <x v="4"/>
    <x v="33"/>
  </r>
  <r>
    <x v="2"/>
    <n v="9"/>
    <x v="8"/>
    <x v="2"/>
    <n v="0.28999999999999998"/>
    <n v="1838"/>
    <n v="533.02"/>
    <x v="1"/>
    <x v="14"/>
    <x v="4"/>
    <x v="36"/>
  </r>
  <r>
    <x v="0"/>
    <n v="3"/>
    <x v="10"/>
    <x v="3"/>
    <n v="0.2"/>
    <n v="1207"/>
    <n v="241.4"/>
    <x v="1"/>
    <x v="14"/>
    <x v="4"/>
    <x v="0"/>
  </r>
  <r>
    <x v="0"/>
    <n v="6"/>
    <x v="1"/>
    <x v="1"/>
    <n v="0.31"/>
    <n v="2230"/>
    <n v="691.3"/>
    <x v="6"/>
    <x v="9"/>
    <x v="4"/>
    <x v="25"/>
  </r>
  <r>
    <x v="2"/>
    <n v="6"/>
    <x v="1"/>
    <x v="1"/>
    <n v="0.08"/>
    <n v="1044"/>
    <n v="83.52"/>
    <x v="6"/>
    <x v="9"/>
    <x v="4"/>
    <x v="44"/>
  </r>
  <r>
    <x v="2"/>
    <n v="9"/>
    <x v="8"/>
    <x v="2"/>
    <n v="0.36000000000000004"/>
    <n v="755"/>
    <n v="271.8"/>
    <x v="4"/>
    <x v="7"/>
    <x v="4"/>
    <x v="49"/>
  </r>
  <r>
    <x v="2"/>
    <n v="9"/>
    <x v="8"/>
    <x v="2"/>
    <n v="0.33"/>
    <n v="517"/>
    <n v="170.61"/>
    <x v="3"/>
    <x v="16"/>
    <x v="4"/>
    <x v="35"/>
  </r>
  <r>
    <x v="2"/>
    <n v="11"/>
    <x v="0"/>
    <x v="0"/>
    <n v="7.0000000000000007E-2"/>
    <n v="2390"/>
    <n v="167.3"/>
    <x v="4"/>
    <x v="7"/>
    <x v="4"/>
    <x v="12"/>
  </r>
  <r>
    <x v="3"/>
    <n v="11"/>
    <x v="0"/>
    <x v="0"/>
    <n v="0.38"/>
    <n v="1693"/>
    <n v="643.34"/>
    <x v="6"/>
    <x v="9"/>
    <x v="4"/>
    <x v="38"/>
  </r>
  <r>
    <x v="1"/>
    <n v="7"/>
    <x v="7"/>
    <x v="2"/>
    <n v="0.39999999999999997"/>
    <n v="1238"/>
    <n v="495.2"/>
    <x v="3"/>
    <x v="18"/>
    <x v="4"/>
    <x v="33"/>
  </r>
  <r>
    <x v="3"/>
    <n v="5"/>
    <x v="5"/>
    <x v="1"/>
    <n v="7.0000000000000007E-2"/>
    <n v="507"/>
    <n v="35.49"/>
    <x v="4"/>
    <x v="7"/>
    <x v="4"/>
    <x v="15"/>
  </r>
  <r>
    <x v="0"/>
    <n v="5"/>
    <x v="5"/>
    <x v="1"/>
    <n v="0.45"/>
    <n v="502"/>
    <n v="225.9"/>
    <x v="2"/>
    <x v="15"/>
    <x v="4"/>
    <x v="13"/>
  </r>
  <r>
    <x v="3"/>
    <n v="3"/>
    <x v="10"/>
    <x v="3"/>
    <n v="0.27999999999999997"/>
    <n v="1530"/>
    <n v="428.4"/>
    <x v="0"/>
    <x v="0"/>
    <x v="4"/>
    <x v="20"/>
  </r>
  <r>
    <x v="2"/>
    <n v="10"/>
    <x v="2"/>
    <x v="0"/>
    <n v="0.19999999999999998"/>
    <n v="2042"/>
    <n v="408.4"/>
    <x v="6"/>
    <x v="11"/>
    <x v="4"/>
    <x v="6"/>
  </r>
  <r>
    <x v="3"/>
    <n v="3"/>
    <x v="10"/>
    <x v="3"/>
    <n v="0.43"/>
    <n v="1876"/>
    <n v="806.68"/>
    <x v="5"/>
    <x v="10"/>
    <x v="4"/>
    <x v="10"/>
  </r>
  <r>
    <x v="1"/>
    <n v="12"/>
    <x v="4"/>
    <x v="0"/>
    <n v="0.1"/>
    <n v="700"/>
    <n v="70"/>
    <x v="5"/>
    <x v="8"/>
    <x v="4"/>
    <x v="39"/>
  </r>
  <r>
    <x v="2"/>
    <n v="10"/>
    <x v="2"/>
    <x v="0"/>
    <n v="0.12"/>
    <n v="1638"/>
    <n v="196.56"/>
    <x v="5"/>
    <x v="10"/>
    <x v="4"/>
    <x v="29"/>
  </r>
  <r>
    <x v="0"/>
    <n v="7"/>
    <x v="7"/>
    <x v="2"/>
    <n v="0.21"/>
    <n v="1343"/>
    <n v="282.02999999999997"/>
    <x v="3"/>
    <x v="3"/>
    <x v="1"/>
    <x v="32"/>
  </r>
  <r>
    <x v="0"/>
    <n v="8"/>
    <x v="6"/>
    <x v="2"/>
    <n v="0.45"/>
    <n v="2268"/>
    <n v="1020.6"/>
    <x v="5"/>
    <x v="8"/>
    <x v="1"/>
    <x v="46"/>
  </r>
  <r>
    <x v="0"/>
    <n v="2"/>
    <x v="11"/>
    <x v="3"/>
    <n v="0.43999999999999995"/>
    <n v="2465"/>
    <n v="1084.5999999999999"/>
    <x v="3"/>
    <x v="16"/>
    <x v="1"/>
    <x v="21"/>
  </r>
  <r>
    <x v="0"/>
    <n v="11"/>
    <x v="0"/>
    <x v="0"/>
    <n v="0.35000000000000003"/>
    <n v="2187"/>
    <n v="765.45"/>
    <x v="5"/>
    <x v="17"/>
    <x v="1"/>
    <x v="22"/>
  </r>
  <r>
    <x v="1"/>
    <n v="10"/>
    <x v="2"/>
    <x v="0"/>
    <n v="0.28999999999999998"/>
    <n v="1755"/>
    <n v="508.95"/>
    <x v="0"/>
    <x v="0"/>
    <x v="1"/>
    <x v="17"/>
  </r>
  <r>
    <x v="2"/>
    <n v="10"/>
    <x v="2"/>
    <x v="0"/>
    <n v="0.42"/>
    <n v="1345"/>
    <n v="564.9"/>
    <x v="4"/>
    <x v="22"/>
    <x v="1"/>
    <x v="48"/>
  </r>
  <r>
    <x v="3"/>
    <n v="5"/>
    <x v="5"/>
    <x v="1"/>
    <n v="0.3"/>
    <n v="1061"/>
    <n v="318.3"/>
    <x v="3"/>
    <x v="18"/>
    <x v="1"/>
    <x v="10"/>
  </r>
  <r>
    <x v="0"/>
    <n v="7"/>
    <x v="7"/>
    <x v="2"/>
    <n v="0.28999999999999998"/>
    <n v="2473"/>
    <n v="717.17"/>
    <x v="3"/>
    <x v="18"/>
    <x v="1"/>
    <x v="1"/>
  </r>
  <r>
    <x v="1"/>
    <n v="3"/>
    <x v="10"/>
    <x v="3"/>
    <n v="0.32"/>
    <n v="1289"/>
    <n v="412.48"/>
    <x v="6"/>
    <x v="19"/>
    <x v="1"/>
    <x v="49"/>
  </r>
  <r>
    <x v="1"/>
    <n v="10"/>
    <x v="2"/>
    <x v="0"/>
    <n v="0.42"/>
    <n v="1303"/>
    <n v="547.26"/>
    <x v="2"/>
    <x v="4"/>
    <x v="1"/>
    <x v="17"/>
  </r>
  <r>
    <x v="0"/>
    <n v="12"/>
    <x v="4"/>
    <x v="0"/>
    <n v="0.21999999999999997"/>
    <n v="2423"/>
    <n v="533.05999999999995"/>
    <x v="1"/>
    <x v="14"/>
    <x v="1"/>
    <x v="1"/>
  </r>
  <r>
    <x v="0"/>
    <n v="10"/>
    <x v="2"/>
    <x v="0"/>
    <n v="0.42"/>
    <n v="2348"/>
    <n v="986.16"/>
    <x v="1"/>
    <x v="1"/>
    <x v="2"/>
    <x v="5"/>
  </r>
  <r>
    <x v="2"/>
    <n v="9"/>
    <x v="8"/>
    <x v="2"/>
    <n v="0.21"/>
    <n v="2268"/>
    <n v="476.28"/>
    <x v="4"/>
    <x v="7"/>
    <x v="2"/>
    <x v="10"/>
  </r>
  <r>
    <x v="2"/>
    <n v="9"/>
    <x v="8"/>
    <x v="2"/>
    <n v="0.27"/>
    <n v="1898"/>
    <n v="512.46"/>
    <x v="2"/>
    <x v="2"/>
    <x v="2"/>
    <x v="23"/>
  </r>
  <r>
    <x v="2"/>
    <n v="10"/>
    <x v="2"/>
    <x v="0"/>
    <n v="0.12000000000000001"/>
    <n v="1158"/>
    <n v="138.96"/>
    <x v="0"/>
    <x v="0"/>
    <x v="2"/>
    <x v="36"/>
  </r>
  <r>
    <x v="0"/>
    <n v="12"/>
    <x v="4"/>
    <x v="0"/>
    <n v="0.39"/>
    <n v="1541"/>
    <n v="600.99"/>
    <x v="0"/>
    <x v="0"/>
    <x v="2"/>
    <x v="33"/>
  </r>
  <r>
    <x v="2"/>
    <n v="9"/>
    <x v="8"/>
    <x v="2"/>
    <n v="0.09"/>
    <n v="2388"/>
    <n v="214.92"/>
    <x v="3"/>
    <x v="18"/>
    <x v="2"/>
    <x v="17"/>
  </r>
  <r>
    <x v="1"/>
    <n v="4"/>
    <x v="3"/>
    <x v="1"/>
    <n v="0.35"/>
    <n v="2484"/>
    <n v="869.4"/>
    <x v="2"/>
    <x v="15"/>
    <x v="2"/>
    <x v="15"/>
  </r>
  <r>
    <x v="1"/>
    <n v="11"/>
    <x v="0"/>
    <x v="0"/>
    <n v="0.2"/>
    <n v="917"/>
    <n v="183.4"/>
    <x v="0"/>
    <x v="20"/>
    <x v="2"/>
    <x v="5"/>
  </r>
  <r>
    <x v="3"/>
    <n v="3"/>
    <x v="10"/>
    <x v="3"/>
    <n v="4.9999999999999996E-2"/>
    <n v="1123"/>
    <n v="56.15"/>
    <x v="2"/>
    <x v="21"/>
    <x v="2"/>
    <x v="15"/>
  </r>
  <r>
    <x v="1"/>
    <n v="10"/>
    <x v="2"/>
    <x v="0"/>
    <n v="0.15"/>
    <n v="1646"/>
    <n v="246.9"/>
    <x v="5"/>
    <x v="10"/>
    <x v="2"/>
    <x v="20"/>
  </r>
  <r>
    <x v="0"/>
    <n v="9"/>
    <x v="8"/>
    <x v="2"/>
    <n v="0.06"/>
    <n v="1532"/>
    <n v="91.92"/>
    <x v="0"/>
    <x v="0"/>
    <x v="2"/>
    <x v="40"/>
  </r>
  <r>
    <x v="3"/>
    <n v="9"/>
    <x v="8"/>
    <x v="2"/>
    <n v="0.43"/>
    <n v="2261"/>
    <n v="972.23"/>
    <x v="2"/>
    <x v="2"/>
    <x v="2"/>
    <x v="19"/>
  </r>
  <r>
    <x v="2"/>
    <n v="12"/>
    <x v="4"/>
    <x v="0"/>
    <n v="0.30000000000000004"/>
    <n v="2139"/>
    <n v="641.70000000000005"/>
    <x v="4"/>
    <x v="22"/>
    <x v="2"/>
    <x v="36"/>
  </r>
  <r>
    <x v="3"/>
    <n v="7"/>
    <x v="7"/>
    <x v="2"/>
    <n v="0.21"/>
    <n v="1836"/>
    <n v="385.56"/>
    <x v="0"/>
    <x v="20"/>
    <x v="2"/>
    <x v="1"/>
  </r>
  <r>
    <x v="1"/>
    <n v="11"/>
    <x v="0"/>
    <x v="0"/>
    <n v="0.29000000000000004"/>
    <n v="874"/>
    <n v="253.46"/>
    <x v="3"/>
    <x v="3"/>
    <x v="3"/>
    <x v="37"/>
  </r>
  <r>
    <x v="1"/>
    <n v="11"/>
    <x v="0"/>
    <x v="0"/>
    <n v="6.9999999999999993E-2"/>
    <n v="640"/>
    <n v="44.8"/>
    <x v="5"/>
    <x v="8"/>
    <x v="3"/>
    <x v="37"/>
  </r>
  <r>
    <x v="0"/>
    <n v="3"/>
    <x v="10"/>
    <x v="3"/>
    <n v="0.33"/>
    <n v="1868"/>
    <n v="616.44000000000005"/>
    <x v="6"/>
    <x v="19"/>
    <x v="3"/>
    <x v="48"/>
  </r>
  <r>
    <x v="1"/>
    <n v="10"/>
    <x v="2"/>
    <x v="0"/>
    <n v="4.9999999999999996E-2"/>
    <n v="726"/>
    <n v="36.299999999999997"/>
    <x v="0"/>
    <x v="12"/>
    <x v="3"/>
    <x v="10"/>
  </r>
  <r>
    <x v="2"/>
    <n v="9"/>
    <x v="8"/>
    <x v="2"/>
    <n v="9.9999999999999992E-2"/>
    <n v="723"/>
    <n v="72.3"/>
    <x v="4"/>
    <x v="7"/>
    <x v="3"/>
    <x v="40"/>
  </r>
  <r>
    <x v="1"/>
    <n v="10"/>
    <x v="2"/>
    <x v="0"/>
    <n v="0.09"/>
    <n v="2226"/>
    <n v="200.34"/>
    <x v="6"/>
    <x v="13"/>
    <x v="3"/>
    <x v="48"/>
  </r>
  <r>
    <x v="3"/>
    <n v="7"/>
    <x v="7"/>
    <x v="2"/>
    <n v="7.0000000000000007E-2"/>
    <n v="1512"/>
    <n v="105.84"/>
    <x v="5"/>
    <x v="10"/>
    <x v="3"/>
    <x v="10"/>
  </r>
  <r>
    <x v="1"/>
    <n v="7"/>
    <x v="7"/>
    <x v="2"/>
    <n v="0.21"/>
    <n v="959"/>
    <n v="201.39"/>
    <x v="1"/>
    <x v="1"/>
    <x v="3"/>
    <x v="41"/>
  </r>
  <r>
    <x v="3"/>
    <n v="9"/>
    <x v="8"/>
    <x v="2"/>
    <n v="0.26"/>
    <n v="894"/>
    <n v="232.44"/>
    <x v="3"/>
    <x v="5"/>
    <x v="3"/>
    <x v="48"/>
  </r>
  <r>
    <x v="3"/>
    <n v="4"/>
    <x v="3"/>
    <x v="1"/>
    <n v="0.11"/>
    <n v="2474"/>
    <n v="272.14"/>
    <x v="6"/>
    <x v="13"/>
    <x v="3"/>
    <x v="47"/>
  </r>
  <r>
    <x v="3"/>
    <n v="12"/>
    <x v="4"/>
    <x v="0"/>
    <n v="0.38999999999999996"/>
    <n v="1794"/>
    <n v="699.66"/>
    <x v="3"/>
    <x v="16"/>
    <x v="3"/>
    <x v="19"/>
  </r>
  <r>
    <x v="3"/>
    <n v="9"/>
    <x v="8"/>
    <x v="2"/>
    <n v="0.36"/>
    <n v="2280"/>
    <n v="820.8"/>
    <x v="5"/>
    <x v="10"/>
    <x v="3"/>
    <x v="16"/>
  </r>
  <r>
    <x v="2"/>
    <n v="11"/>
    <x v="0"/>
    <x v="0"/>
    <n v="0.38"/>
    <n v="2389"/>
    <n v="907.82"/>
    <x v="3"/>
    <x v="16"/>
    <x v="3"/>
    <x v="31"/>
  </r>
  <r>
    <x v="0"/>
    <n v="8"/>
    <x v="6"/>
    <x v="2"/>
    <n v="0.38999999999999996"/>
    <n v="536"/>
    <n v="209.04"/>
    <x v="3"/>
    <x v="5"/>
    <x v="3"/>
    <x v="35"/>
  </r>
  <r>
    <x v="0"/>
    <n v="11"/>
    <x v="0"/>
    <x v="0"/>
    <n v="0.44"/>
    <n v="669"/>
    <n v="294.36"/>
    <x v="2"/>
    <x v="4"/>
    <x v="3"/>
    <x v="40"/>
  </r>
  <r>
    <x v="3"/>
    <n v="10"/>
    <x v="2"/>
    <x v="0"/>
    <n v="0.12"/>
    <n v="600"/>
    <n v="72"/>
    <x v="0"/>
    <x v="20"/>
    <x v="3"/>
    <x v="10"/>
  </r>
  <r>
    <x v="3"/>
    <n v="10"/>
    <x v="2"/>
    <x v="0"/>
    <n v="0.4"/>
    <n v="2235"/>
    <n v="894"/>
    <x v="1"/>
    <x v="14"/>
    <x v="3"/>
    <x v="34"/>
  </r>
  <r>
    <x v="1"/>
    <n v="7"/>
    <x v="7"/>
    <x v="2"/>
    <n v="0.42"/>
    <n v="1053"/>
    <n v="442.26"/>
    <x v="5"/>
    <x v="8"/>
    <x v="3"/>
    <x v="40"/>
  </r>
  <r>
    <x v="2"/>
    <n v="9"/>
    <x v="8"/>
    <x v="2"/>
    <n v="0.33999999999999997"/>
    <n v="932"/>
    <n v="316.88"/>
    <x v="1"/>
    <x v="14"/>
    <x v="3"/>
    <x v="15"/>
  </r>
  <r>
    <x v="2"/>
    <n v="10"/>
    <x v="2"/>
    <x v="0"/>
    <n v="0.27"/>
    <n v="1203"/>
    <n v="324.81"/>
    <x v="5"/>
    <x v="8"/>
    <x v="3"/>
    <x v="5"/>
  </r>
  <r>
    <x v="0"/>
    <n v="11"/>
    <x v="0"/>
    <x v="0"/>
    <n v="0.15"/>
    <n v="542"/>
    <n v="81.3"/>
    <x v="4"/>
    <x v="22"/>
    <x v="3"/>
    <x v="33"/>
  </r>
  <r>
    <x v="0"/>
    <n v="7"/>
    <x v="7"/>
    <x v="2"/>
    <n v="0.25"/>
    <n v="2079"/>
    <n v="519.75"/>
    <x v="3"/>
    <x v="5"/>
    <x v="3"/>
    <x v="28"/>
  </r>
  <r>
    <x v="0"/>
    <n v="6"/>
    <x v="1"/>
    <x v="1"/>
    <n v="0.16999999999999998"/>
    <n v="1394"/>
    <n v="236.98"/>
    <x v="5"/>
    <x v="17"/>
    <x v="3"/>
    <x v="30"/>
  </r>
  <r>
    <x v="1"/>
    <n v="12"/>
    <x v="4"/>
    <x v="0"/>
    <n v="0.26"/>
    <n v="2310"/>
    <n v="600.6"/>
    <x v="0"/>
    <x v="20"/>
    <x v="3"/>
    <x v="9"/>
  </r>
  <r>
    <x v="2"/>
    <n v="7"/>
    <x v="7"/>
    <x v="2"/>
    <n v="0.19999999999999998"/>
    <n v="1431"/>
    <n v="286.2"/>
    <x v="6"/>
    <x v="19"/>
    <x v="3"/>
    <x v="12"/>
  </r>
  <r>
    <x v="2"/>
    <n v="12"/>
    <x v="4"/>
    <x v="0"/>
    <n v="0.43"/>
    <n v="1975"/>
    <n v="849.25"/>
    <x v="2"/>
    <x v="15"/>
    <x v="3"/>
    <x v="44"/>
  </r>
  <r>
    <x v="1"/>
    <n v="7"/>
    <x v="7"/>
    <x v="2"/>
    <n v="0.1"/>
    <n v="864"/>
    <n v="86.4"/>
    <x v="6"/>
    <x v="19"/>
    <x v="3"/>
    <x v="12"/>
  </r>
  <r>
    <x v="3"/>
    <n v="11"/>
    <x v="0"/>
    <x v="0"/>
    <n v="0.2"/>
    <n v="1985"/>
    <n v="397"/>
    <x v="0"/>
    <x v="12"/>
    <x v="3"/>
    <x v="22"/>
  </r>
  <r>
    <x v="1"/>
    <n v="1"/>
    <x v="9"/>
    <x v="3"/>
    <n v="0.13999999999999999"/>
    <n v="1371"/>
    <n v="191.94"/>
    <x v="6"/>
    <x v="13"/>
    <x v="3"/>
    <x v="15"/>
  </r>
  <r>
    <x v="0"/>
    <n v="9"/>
    <x v="8"/>
    <x v="2"/>
    <n v="0.44"/>
    <n v="777"/>
    <n v="341.88"/>
    <x v="6"/>
    <x v="9"/>
    <x v="3"/>
    <x v="21"/>
  </r>
  <r>
    <x v="3"/>
    <n v="10"/>
    <x v="2"/>
    <x v="0"/>
    <n v="0.43"/>
    <n v="2330"/>
    <n v="1001.9"/>
    <x v="2"/>
    <x v="21"/>
    <x v="3"/>
    <x v="19"/>
  </r>
  <r>
    <x v="1"/>
    <n v="2"/>
    <x v="11"/>
    <x v="3"/>
    <n v="0.27999999999999997"/>
    <n v="547"/>
    <n v="153.16"/>
    <x v="3"/>
    <x v="3"/>
    <x v="3"/>
    <x v="41"/>
  </r>
  <r>
    <x v="0"/>
    <n v="8"/>
    <x v="6"/>
    <x v="2"/>
    <n v="0.19"/>
    <n v="839"/>
    <n v="159.41"/>
    <x v="1"/>
    <x v="1"/>
    <x v="3"/>
    <x v="44"/>
  </r>
  <r>
    <x v="1"/>
    <n v="7"/>
    <x v="7"/>
    <x v="2"/>
    <n v="0.25"/>
    <n v="1848"/>
    <n v="462"/>
    <x v="5"/>
    <x v="17"/>
    <x v="3"/>
    <x v="31"/>
  </r>
  <r>
    <x v="0"/>
    <n v="7"/>
    <x v="7"/>
    <x v="2"/>
    <n v="0.24"/>
    <n v="1018"/>
    <n v="244.32"/>
    <x v="3"/>
    <x v="5"/>
    <x v="3"/>
    <x v="49"/>
  </r>
  <r>
    <x v="1"/>
    <n v="5"/>
    <x v="5"/>
    <x v="1"/>
    <n v="0.06"/>
    <n v="2117"/>
    <n v="127.02"/>
    <x v="3"/>
    <x v="5"/>
    <x v="3"/>
    <x v="5"/>
  </r>
  <r>
    <x v="1"/>
    <n v="10"/>
    <x v="2"/>
    <x v="0"/>
    <n v="0.09"/>
    <n v="1055"/>
    <n v="94.95"/>
    <x v="6"/>
    <x v="9"/>
    <x v="4"/>
    <x v="39"/>
  </r>
  <r>
    <x v="3"/>
    <n v="9"/>
    <x v="8"/>
    <x v="2"/>
    <n v="0.13"/>
    <n v="1089"/>
    <n v="141.57"/>
    <x v="0"/>
    <x v="20"/>
    <x v="4"/>
    <x v="16"/>
  </r>
  <r>
    <x v="1"/>
    <n v="7"/>
    <x v="7"/>
    <x v="2"/>
    <n v="0.42000000000000004"/>
    <n v="2321"/>
    <n v="974.82"/>
    <x v="4"/>
    <x v="6"/>
    <x v="4"/>
    <x v="26"/>
  </r>
  <r>
    <x v="3"/>
    <n v="7"/>
    <x v="7"/>
    <x v="2"/>
    <n v="0.43"/>
    <n v="840"/>
    <n v="361.2"/>
    <x v="0"/>
    <x v="0"/>
    <x v="4"/>
    <x v="33"/>
  </r>
  <r>
    <x v="0"/>
    <n v="9"/>
    <x v="8"/>
    <x v="2"/>
    <n v="0.16999999999999998"/>
    <n v="1317"/>
    <n v="223.89"/>
    <x v="0"/>
    <x v="12"/>
    <x v="4"/>
    <x v="38"/>
  </r>
  <r>
    <x v="1"/>
    <n v="11"/>
    <x v="0"/>
    <x v="0"/>
    <n v="0.25"/>
    <n v="2186"/>
    <n v="546.5"/>
    <x v="3"/>
    <x v="5"/>
    <x v="4"/>
    <x v="20"/>
  </r>
  <r>
    <x v="1"/>
    <n v="11"/>
    <x v="0"/>
    <x v="0"/>
    <n v="0.3"/>
    <n v="2483"/>
    <n v="744.9"/>
    <x v="1"/>
    <x v="1"/>
    <x v="4"/>
    <x v="2"/>
  </r>
  <r>
    <x v="3"/>
    <n v="11"/>
    <x v="0"/>
    <x v="0"/>
    <n v="0.11"/>
    <n v="558"/>
    <n v="61.38"/>
    <x v="0"/>
    <x v="0"/>
    <x v="4"/>
    <x v="33"/>
  </r>
  <r>
    <x v="1"/>
    <n v="9"/>
    <x v="8"/>
    <x v="2"/>
    <n v="0.39"/>
    <n v="1290"/>
    <n v="503.1"/>
    <x v="3"/>
    <x v="3"/>
    <x v="4"/>
    <x v="34"/>
  </r>
  <r>
    <x v="3"/>
    <n v="3"/>
    <x v="10"/>
    <x v="3"/>
    <n v="0.06"/>
    <n v="1699"/>
    <n v="101.94"/>
    <x v="2"/>
    <x v="15"/>
    <x v="4"/>
    <x v="37"/>
  </r>
  <r>
    <x v="0"/>
    <n v="6"/>
    <x v="1"/>
    <x v="1"/>
    <n v="0.39"/>
    <n v="637"/>
    <n v="248.43"/>
    <x v="6"/>
    <x v="9"/>
    <x v="4"/>
    <x v="36"/>
  </r>
  <r>
    <x v="2"/>
    <n v="3"/>
    <x v="10"/>
    <x v="3"/>
    <n v="0.08"/>
    <n v="948"/>
    <n v="75.84"/>
    <x v="5"/>
    <x v="8"/>
    <x v="4"/>
    <x v="37"/>
  </r>
  <r>
    <x v="0"/>
    <n v="12"/>
    <x v="4"/>
    <x v="0"/>
    <n v="0.18"/>
    <n v="1766"/>
    <n v="317.88"/>
    <x v="4"/>
    <x v="7"/>
    <x v="4"/>
    <x v="8"/>
  </r>
  <r>
    <x v="0"/>
    <n v="8"/>
    <x v="6"/>
    <x v="2"/>
    <n v="0.17"/>
    <n v="797"/>
    <n v="135.49"/>
    <x v="6"/>
    <x v="19"/>
    <x v="4"/>
    <x v="4"/>
  </r>
  <r>
    <x v="3"/>
    <n v="3"/>
    <x v="10"/>
    <x v="3"/>
    <n v="0.2"/>
    <n v="1002"/>
    <n v="200.4"/>
    <x v="5"/>
    <x v="8"/>
    <x v="4"/>
    <x v="39"/>
  </r>
  <r>
    <x v="1"/>
    <n v="10"/>
    <x v="2"/>
    <x v="0"/>
    <n v="0.24"/>
    <n v="633"/>
    <n v="151.91999999999999"/>
    <x v="1"/>
    <x v="1"/>
    <x v="4"/>
    <x v="34"/>
  </r>
  <r>
    <x v="3"/>
    <n v="5"/>
    <x v="5"/>
    <x v="1"/>
    <n v="0.33999999999999997"/>
    <n v="887"/>
    <n v="301.58"/>
    <x v="6"/>
    <x v="11"/>
    <x v="4"/>
    <x v="44"/>
  </r>
  <r>
    <x v="1"/>
    <n v="11"/>
    <x v="0"/>
    <x v="0"/>
    <n v="0.19"/>
    <n v="1768"/>
    <n v="335.92"/>
    <x v="6"/>
    <x v="19"/>
    <x v="4"/>
    <x v="42"/>
  </r>
  <r>
    <x v="0"/>
    <n v="7"/>
    <x v="7"/>
    <x v="2"/>
    <n v="0.32999999999999996"/>
    <n v="2274"/>
    <n v="750.42"/>
    <x v="2"/>
    <x v="15"/>
    <x v="4"/>
    <x v="38"/>
  </r>
  <r>
    <x v="3"/>
    <n v="11"/>
    <x v="0"/>
    <x v="0"/>
    <n v="0.33"/>
    <n v="2405"/>
    <n v="793.65"/>
    <x v="2"/>
    <x v="2"/>
    <x v="4"/>
    <x v="33"/>
  </r>
  <r>
    <x v="1"/>
    <n v="12"/>
    <x v="4"/>
    <x v="0"/>
    <n v="0.44"/>
    <n v="2395"/>
    <n v="1053.8"/>
    <x v="3"/>
    <x v="5"/>
    <x v="4"/>
    <x v="32"/>
  </r>
  <r>
    <x v="3"/>
    <n v="7"/>
    <x v="7"/>
    <x v="2"/>
    <n v="0.21999999999999997"/>
    <n v="1597"/>
    <n v="351.34"/>
    <x v="2"/>
    <x v="21"/>
    <x v="4"/>
    <x v="45"/>
  </r>
  <r>
    <x v="3"/>
    <n v="3"/>
    <x v="10"/>
    <x v="3"/>
    <n v="0.22"/>
    <n v="1673"/>
    <n v="368.06"/>
    <x v="6"/>
    <x v="9"/>
    <x v="4"/>
    <x v="33"/>
  </r>
  <r>
    <x v="2"/>
    <n v="11"/>
    <x v="0"/>
    <x v="0"/>
    <n v="0.22"/>
    <n v="1211"/>
    <n v="266.42"/>
    <x v="3"/>
    <x v="16"/>
    <x v="4"/>
    <x v="14"/>
  </r>
  <r>
    <x v="3"/>
    <n v="3"/>
    <x v="10"/>
    <x v="3"/>
    <n v="0.2"/>
    <n v="1890"/>
    <n v="378"/>
    <x v="0"/>
    <x v="0"/>
    <x v="4"/>
    <x v="16"/>
  </r>
  <r>
    <x v="3"/>
    <n v="9"/>
    <x v="8"/>
    <x v="2"/>
    <n v="0.45"/>
    <n v="781"/>
    <n v="351.45"/>
    <x v="5"/>
    <x v="10"/>
    <x v="4"/>
    <x v="9"/>
  </r>
  <r>
    <x v="1"/>
    <n v="9"/>
    <x v="8"/>
    <x v="2"/>
    <n v="0.42"/>
    <n v="1097"/>
    <n v="460.74"/>
    <x v="2"/>
    <x v="21"/>
    <x v="4"/>
    <x v="22"/>
  </r>
  <r>
    <x v="0"/>
    <n v="12"/>
    <x v="4"/>
    <x v="0"/>
    <n v="0.1"/>
    <n v="1140"/>
    <n v="114"/>
    <x v="3"/>
    <x v="18"/>
    <x v="4"/>
    <x v="35"/>
  </r>
  <r>
    <x v="0"/>
    <n v="3"/>
    <x v="10"/>
    <x v="3"/>
    <n v="0.31"/>
    <n v="2227"/>
    <n v="690.37"/>
    <x v="2"/>
    <x v="2"/>
    <x v="4"/>
    <x v="20"/>
  </r>
  <r>
    <x v="3"/>
    <n v="9"/>
    <x v="8"/>
    <x v="2"/>
    <n v="0.08"/>
    <n v="2190"/>
    <n v="175.2"/>
    <x v="2"/>
    <x v="2"/>
    <x v="4"/>
    <x v="46"/>
  </r>
  <r>
    <x v="1"/>
    <n v="12"/>
    <x v="4"/>
    <x v="0"/>
    <n v="0.06"/>
    <n v="1710"/>
    <n v="102.6"/>
    <x v="1"/>
    <x v="1"/>
    <x v="4"/>
    <x v="26"/>
  </r>
  <r>
    <x v="3"/>
    <n v="1"/>
    <x v="9"/>
    <x v="3"/>
    <n v="0.08"/>
    <n v="583"/>
    <n v="46.64"/>
    <x v="1"/>
    <x v="1"/>
    <x v="4"/>
    <x v="43"/>
  </r>
  <r>
    <x v="1"/>
    <n v="3"/>
    <x v="10"/>
    <x v="3"/>
    <n v="0.45"/>
    <n v="543"/>
    <n v="244.35"/>
    <x v="3"/>
    <x v="16"/>
    <x v="4"/>
    <x v="12"/>
  </r>
  <r>
    <x v="3"/>
    <n v="9"/>
    <x v="8"/>
    <x v="2"/>
    <n v="0.29000000000000004"/>
    <n v="1887"/>
    <n v="547.23"/>
    <x v="6"/>
    <x v="13"/>
    <x v="4"/>
    <x v="34"/>
  </r>
  <r>
    <x v="3"/>
    <n v="6"/>
    <x v="1"/>
    <x v="1"/>
    <n v="0.38"/>
    <n v="2421"/>
    <n v="919.98"/>
    <x v="6"/>
    <x v="19"/>
    <x v="4"/>
    <x v="3"/>
  </r>
  <r>
    <x v="2"/>
    <n v="9"/>
    <x v="8"/>
    <x v="2"/>
    <n v="0.35000000000000003"/>
    <n v="2097"/>
    <n v="733.95"/>
    <x v="0"/>
    <x v="0"/>
    <x v="4"/>
    <x v="25"/>
  </r>
  <r>
    <x v="1"/>
    <n v="1"/>
    <x v="9"/>
    <x v="3"/>
    <n v="0.19"/>
    <n v="2410"/>
    <n v="457.9"/>
    <x v="1"/>
    <x v="14"/>
    <x v="4"/>
    <x v="38"/>
  </r>
  <r>
    <x v="2"/>
    <n v="9"/>
    <x v="8"/>
    <x v="2"/>
    <n v="9.9999999999999992E-2"/>
    <n v="1947"/>
    <n v="194.7"/>
    <x v="0"/>
    <x v="20"/>
    <x v="4"/>
    <x v="49"/>
  </r>
  <r>
    <x v="3"/>
    <n v="7"/>
    <x v="7"/>
    <x v="2"/>
    <n v="0.12000000000000001"/>
    <n v="2466"/>
    <n v="295.92"/>
    <x v="0"/>
    <x v="20"/>
    <x v="4"/>
    <x v="24"/>
  </r>
  <r>
    <x v="1"/>
    <n v="9"/>
    <x v="8"/>
    <x v="2"/>
    <n v="0.2"/>
    <n v="884"/>
    <n v="176.8"/>
    <x v="2"/>
    <x v="4"/>
    <x v="4"/>
    <x v="18"/>
  </r>
  <r>
    <x v="2"/>
    <n v="12"/>
    <x v="4"/>
    <x v="0"/>
    <n v="0.16999999999999998"/>
    <n v="672"/>
    <n v="114.24"/>
    <x v="5"/>
    <x v="10"/>
    <x v="4"/>
    <x v="1"/>
  </r>
  <r>
    <x v="2"/>
    <n v="11"/>
    <x v="0"/>
    <x v="0"/>
    <n v="0.31"/>
    <n v="1068"/>
    <n v="331.08"/>
    <x v="3"/>
    <x v="5"/>
    <x v="4"/>
    <x v="32"/>
  </r>
  <r>
    <x v="3"/>
    <n v="1"/>
    <x v="9"/>
    <x v="3"/>
    <n v="0.19999999999999998"/>
    <n v="2126"/>
    <n v="425.2"/>
    <x v="3"/>
    <x v="3"/>
    <x v="4"/>
    <x v="43"/>
  </r>
  <r>
    <x v="1"/>
    <n v="8"/>
    <x v="6"/>
    <x v="2"/>
    <n v="0.27"/>
    <n v="865"/>
    <n v="233.55"/>
    <x v="4"/>
    <x v="6"/>
    <x v="4"/>
    <x v="41"/>
  </r>
  <r>
    <x v="3"/>
    <n v="1"/>
    <x v="9"/>
    <x v="3"/>
    <n v="0.16999999999999998"/>
    <n v="1303"/>
    <n v="221.51"/>
    <x v="1"/>
    <x v="1"/>
    <x v="4"/>
    <x v="20"/>
  </r>
  <r>
    <x v="1"/>
    <n v="7"/>
    <x v="7"/>
    <x v="2"/>
    <n v="0.42000000000000004"/>
    <n v="830"/>
    <n v="348.6"/>
    <x v="0"/>
    <x v="20"/>
    <x v="4"/>
    <x v="42"/>
  </r>
  <r>
    <x v="0"/>
    <n v="3"/>
    <x v="10"/>
    <x v="3"/>
    <n v="0.16"/>
    <n v="795"/>
    <n v="127.2"/>
    <x v="0"/>
    <x v="20"/>
    <x v="4"/>
    <x v="30"/>
  </r>
  <r>
    <x v="0"/>
    <n v="11"/>
    <x v="0"/>
    <x v="0"/>
    <n v="9.9999999999999992E-2"/>
    <n v="2292"/>
    <n v="229.2"/>
    <x v="4"/>
    <x v="6"/>
    <x v="4"/>
    <x v="47"/>
  </r>
  <r>
    <x v="1"/>
    <n v="1"/>
    <x v="9"/>
    <x v="3"/>
    <n v="0.15999999999999998"/>
    <n v="1087"/>
    <n v="173.92"/>
    <x v="5"/>
    <x v="10"/>
    <x v="4"/>
    <x v="5"/>
  </r>
  <r>
    <x v="1"/>
    <n v="4"/>
    <x v="3"/>
    <x v="1"/>
    <n v="6.9999999999999993E-2"/>
    <n v="2043"/>
    <n v="143.01"/>
    <x v="5"/>
    <x v="8"/>
    <x v="4"/>
    <x v="24"/>
  </r>
  <r>
    <x v="0"/>
    <n v="11"/>
    <x v="0"/>
    <x v="0"/>
    <n v="0.24000000000000002"/>
    <n v="860"/>
    <n v="206.4"/>
    <x v="4"/>
    <x v="6"/>
    <x v="1"/>
    <x v="9"/>
  </r>
  <r>
    <x v="2"/>
    <n v="12"/>
    <x v="4"/>
    <x v="0"/>
    <n v="4.9999999999999996E-2"/>
    <n v="846"/>
    <n v="42.3"/>
    <x v="4"/>
    <x v="7"/>
    <x v="1"/>
    <x v="43"/>
  </r>
  <r>
    <x v="3"/>
    <n v="12"/>
    <x v="4"/>
    <x v="0"/>
    <n v="0.11"/>
    <n v="565"/>
    <n v="62.15"/>
    <x v="4"/>
    <x v="6"/>
    <x v="1"/>
    <x v="22"/>
  </r>
  <r>
    <x v="0"/>
    <n v="12"/>
    <x v="4"/>
    <x v="0"/>
    <n v="0.1"/>
    <n v="1464"/>
    <n v="146.4"/>
    <x v="6"/>
    <x v="9"/>
    <x v="1"/>
    <x v="21"/>
  </r>
  <r>
    <x v="2"/>
    <n v="4"/>
    <x v="3"/>
    <x v="1"/>
    <n v="0.37"/>
    <n v="760"/>
    <n v="281.2"/>
    <x v="0"/>
    <x v="20"/>
    <x v="1"/>
    <x v="39"/>
  </r>
  <r>
    <x v="2"/>
    <n v="8"/>
    <x v="6"/>
    <x v="2"/>
    <n v="0.39999999999999997"/>
    <n v="2426"/>
    <n v="970.4"/>
    <x v="6"/>
    <x v="11"/>
    <x v="1"/>
    <x v="18"/>
  </r>
  <r>
    <x v="3"/>
    <n v="2"/>
    <x v="11"/>
    <x v="3"/>
    <n v="0.45"/>
    <n v="1050"/>
    <n v="472.5"/>
    <x v="5"/>
    <x v="17"/>
    <x v="1"/>
    <x v="15"/>
  </r>
  <r>
    <x v="3"/>
    <n v="9"/>
    <x v="8"/>
    <x v="2"/>
    <n v="0.17"/>
    <n v="868"/>
    <n v="147.56"/>
    <x v="5"/>
    <x v="8"/>
    <x v="1"/>
    <x v="24"/>
  </r>
  <r>
    <x v="3"/>
    <n v="12"/>
    <x v="4"/>
    <x v="0"/>
    <n v="0.31"/>
    <n v="1265"/>
    <n v="392.15"/>
    <x v="3"/>
    <x v="16"/>
    <x v="1"/>
    <x v="43"/>
  </r>
  <r>
    <x v="0"/>
    <n v="2"/>
    <x v="11"/>
    <x v="3"/>
    <n v="0.28000000000000003"/>
    <n v="1949"/>
    <n v="545.72"/>
    <x v="3"/>
    <x v="3"/>
    <x v="1"/>
    <x v="9"/>
  </r>
  <r>
    <x v="1"/>
    <n v="11"/>
    <x v="0"/>
    <x v="0"/>
    <n v="0.43"/>
    <n v="2353"/>
    <n v="1011.79"/>
    <x v="2"/>
    <x v="4"/>
    <x v="1"/>
    <x v="21"/>
  </r>
  <r>
    <x v="3"/>
    <n v="3"/>
    <x v="10"/>
    <x v="3"/>
    <n v="0.41"/>
    <n v="2200"/>
    <n v="902"/>
    <x v="3"/>
    <x v="5"/>
    <x v="1"/>
    <x v="31"/>
  </r>
  <r>
    <x v="1"/>
    <n v="12"/>
    <x v="4"/>
    <x v="0"/>
    <n v="0.36000000000000004"/>
    <n v="2053"/>
    <n v="739.08"/>
    <x v="2"/>
    <x v="15"/>
    <x v="1"/>
    <x v="30"/>
  </r>
  <r>
    <x v="3"/>
    <n v="12"/>
    <x v="4"/>
    <x v="0"/>
    <n v="0.45"/>
    <n v="2325"/>
    <n v="1046.25"/>
    <x v="2"/>
    <x v="2"/>
    <x v="1"/>
    <x v="20"/>
  </r>
  <r>
    <x v="3"/>
    <n v="8"/>
    <x v="6"/>
    <x v="2"/>
    <n v="0.05"/>
    <n v="2415"/>
    <n v="120.75"/>
    <x v="6"/>
    <x v="11"/>
    <x v="1"/>
    <x v="15"/>
  </r>
  <r>
    <x v="2"/>
    <n v="5"/>
    <x v="5"/>
    <x v="1"/>
    <n v="0.1"/>
    <n v="537"/>
    <n v="53.7"/>
    <x v="0"/>
    <x v="0"/>
    <x v="1"/>
    <x v="26"/>
  </r>
  <r>
    <x v="0"/>
    <n v="9"/>
    <x v="8"/>
    <x v="2"/>
    <n v="0.26999999999999996"/>
    <n v="1273"/>
    <n v="343.71"/>
    <x v="2"/>
    <x v="4"/>
    <x v="1"/>
    <x v="10"/>
  </r>
  <r>
    <x v="2"/>
    <n v="4"/>
    <x v="3"/>
    <x v="1"/>
    <n v="0.24"/>
    <n v="1867"/>
    <n v="448.08"/>
    <x v="1"/>
    <x v="14"/>
    <x v="1"/>
    <x v="12"/>
  </r>
  <r>
    <x v="3"/>
    <n v="7"/>
    <x v="7"/>
    <x v="2"/>
    <n v="0.22"/>
    <n v="2298"/>
    <n v="505.56"/>
    <x v="2"/>
    <x v="15"/>
    <x v="1"/>
    <x v="35"/>
  </r>
  <r>
    <x v="2"/>
    <n v="4"/>
    <x v="3"/>
    <x v="1"/>
    <n v="0.25"/>
    <n v="682"/>
    <n v="170.5"/>
    <x v="0"/>
    <x v="0"/>
    <x v="1"/>
    <x v="35"/>
  </r>
  <r>
    <x v="3"/>
    <n v="8"/>
    <x v="6"/>
    <x v="2"/>
    <n v="0.44"/>
    <n v="2126"/>
    <n v="935.44"/>
    <x v="4"/>
    <x v="7"/>
    <x v="1"/>
    <x v="48"/>
  </r>
  <r>
    <x v="2"/>
    <n v="5"/>
    <x v="5"/>
    <x v="1"/>
    <n v="7.0000000000000007E-2"/>
    <n v="1878"/>
    <n v="131.46"/>
    <x v="6"/>
    <x v="9"/>
    <x v="2"/>
    <x v="11"/>
  </r>
  <r>
    <x v="1"/>
    <n v="12"/>
    <x v="4"/>
    <x v="0"/>
    <n v="0.14000000000000001"/>
    <n v="1202"/>
    <n v="168.28"/>
    <x v="0"/>
    <x v="20"/>
    <x v="2"/>
    <x v="28"/>
  </r>
  <r>
    <x v="3"/>
    <n v="12"/>
    <x v="4"/>
    <x v="0"/>
    <n v="0.16999999999999998"/>
    <n v="1867"/>
    <n v="317.39"/>
    <x v="1"/>
    <x v="1"/>
    <x v="2"/>
    <x v="29"/>
  </r>
  <r>
    <x v="1"/>
    <n v="6"/>
    <x v="1"/>
    <x v="1"/>
    <n v="0.25999999999999995"/>
    <n v="639"/>
    <n v="166.14"/>
    <x v="5"/>
    <x v="10"/>
    <x v="2"/>
    <x v="49"/>
  </r>
  <r>
    <x v="1"/>
    <n v="12"/>
    <x v="4"/>
    <x v="0"/>
    <n v="0.23"/>
    <n v="739"/>
    <n v="169.97"/>
    <x v="1"/>
    <x v="1"/>
    <x v="2"/>
    <x v="2"/>
  </r>
  <r>
    <x v="2"/>
    <n v="7"/>
    <x v="7"/>
    <x v="2"/>
    <n v="0.33"/>
    <n v="2050"/>
    <n v="676.5"/>
    <x v="5"/>
    <x v="8"/>
    <x v="2"/>
    <x v="20"/>
  </r>
  <r>
    <x v="1"/>
    <n v="9"/>
    <x v="8"/>
    <x v="2"/>
    <n v="0.3"/>
    <n v="2498"/>
    <n v="749.4"/>
    <x v="0"/>
    <x v="20"/>
    <x v="2"/>
    <x v="15"/>
  </r>
  <r>
    <x v="1"/>
    <n v="6"/>
    <x v="1"/>
    <x v="1"/>
    <n v="0.09"/>
    <n v="2380"/>
    <n v="214.2"/>
    <x v="6"/>
    <x v="13"/>
    <x v="2"/>
    <x v="38"/>
  </r>
  <r>
    <x v="1"/>
    <n v="3"/>
    <x v="10"/>
    <x v="3"/>
    <n v="0.1"/>
    <n v="1789"/>
    <n v="178.9"/>
    <x v="5"/>
    <x v="8"/>
    <x v="2"/>
    <x v="32"/>
  </r>
  <r>
    <x v="3"/>
    <n v="4"/>
    <x v="3"/>
    <x v="1"/>
    <n v="0.41"/>
    <n v="1736"/>
    <n v="711.76"/>
    <x v="2"/>
    <x v="21"/>
    <x v="2"/>
    <x v="5"/>
  </r>
  <r>
    <x v="0"/>
    <n v="7"/>
    <x v="7"/>
    <x v="2"/>
    <n v="0.15000000000000002"/>
    <n v="2399"/>
    <n v="359.85"/>
    <x v="6"/>
    <x v="11"/>
    <x v="2"/>
    <x v="31"/>
  </r>
  <r>
    <x v="3"/>
    <n v="11"/>
    <x v="0"/>
    <x v="0"/>
    <n v="0.38"/>
    <n v="2191"/>
    <n v="832.58"/>
    <x v="4"/>
    <x v="22"/>
    <x v="2"/>
    <x v="38"/>
  </r>
  <r>
    <x v="0"/>
    <n v="11"/>
    <x v="0"/>
    <x v="0"/>
    <n v="0.23"/>
    <n v="2114"/>
    <n v="486.22"/>
    <x v="0"/>
    <x v="0"/>
    <x v="2"/>
    <x v="25"/>
  </r>
  <r>
    <x v="3"/>
    <n v="11"/>
    <x v="0"/>
    <x v="0"/>
    <n v="0.05"/>
    <n v="1040"/>
    <n v="52"/>
    <x v="0"/>
    <x v="20"/>
    <x v="2"/>
    <x v="30"/>
  </r>
  <r>
    <x v="3"/>
    <n v="7"/>
    <x v="7"/>
    <x v="2"/>
    <n v="0.38"/>
    <n v="1957"/>
    <n v="743.66"/>
    <x v="3"/>
    <x v="16"/>
    <x v="2"/>
    <x v="22"/>
  </r>
  <r>
    <x v="3"/>
    <n v="5"/>
    <x v="5"/>
    <x v="1"/>
    <n v="0.33"/>
    <n v="2343"/>
    <n v="773.19"/>
    <x v="4"/>
    <x v="7"/>
    <x v="2"/>
    <x v="3"/>
  </r>
  <r>
    <x v="1"/>
    <n v="10"/>
    <x v="2"/>
    <x v="0"/>
    <n v="0.05"/>
    <n v="1748"/>
    <n v="87.4"/>
    <x v="6"/>
    <x v="9"/>
    <x v="2"/>
    <x v="38"/>
  </r>
  <r>
    <x v="1"/>
    <n v="2"/>
    <x v="11"/>
    <x v="3"/>
    <n v="0.27999999999999997"/>
    <n v="888"/>
    <n v="248.64"/>
    <x v="0"/>
    <x v="0"/>
    <x v="2"/>
    <x v="0"/>
  </r>
  <r>
    <x v="3"/>
    <n v="10"/>
    <x v="2"/>
    <x v="0"/>
    <n v="0.15"/>
    <n v="1141"/>
    <n v="171.15"/>
    <x v="0"/>
    <x v="20"/>
    <x v="2"/>
    <x v="34"/>
  </r>
  <r>
    <x v="0"/>
    <n v="11"/>
    <x v="0"/>
    <x v="0"/>
    <n v="0.37000000000000005"/>
    <n v="1787"/>
    <n v="661.19"/>
    <x v="5"/>
    <x v="17"/>
    <x v="2"/>
    <x v="22"/>
  </r>
  <r>
    <x v="1"/>
    <n v="9"/>
    <x v="8"/>
    <x v="2"/>
    <n v="0.25"/>
    <n v="1360"/>
    <n v="340"/>
    <x v="5"/>
    <x v="10"/>
    <x v="2"/>
    <x v="15"/>
  </r>
  <r>
    <x v="1"/>
    <n v="9"/>
    <x v="8"/>
    <x v="2"/>
    <n v="0.05"/>
    <n v="1699"/>
    <n v="84.95"/>
    <x v="3"/>
    <x v="18"/>
    <x v="2"/>
    <x v="35"/>
  </r>
  <r>
    <x v="1"/>
    <n v="12"/>
    <x v="4"/>
    <x v="0"/>
    <n v="0.41"/>
    <n v="1183"/>
    <n v="485.03"/>
    <x v="3"/>
    <x v="16"/>
    <x v="2"/>
    <x v="39"/>
  </r>
  <r>
    <x v="1"/>
    <n v="4"/>
    <x v="3"/>
    <x v="1"/>
    <n v="0.12"/>
    <n v="862"/>
    <n v="103.44"/>
    <x v="5"/>
    <x v="17"/>
    <x v="2"/>
    <x v="25"/>
  </r>
  <r>
    <x v="0"/>
    <n v="3"/>
    <x v="10"/>
    <x v="3"/>
    <n v="0.22"/>
    <n v="538"/>
    <n v="118.36"/>
    <x v="6"/>
    <x v="13"/>
    <x v="2"/>
    <x v="30"/>
  </r>
  <r>
    <x v="0"/>
    <n v="6"/>
    <x v="1"/>
    <x v="1"/>
    <n v="0.26"/>
    <n v="644"/>
    <n v="167.44"/>
    <x v="4"/>
    <x v="6"/>
    <x v="2"/>
    <x v="0"/>
  </r>
  <r>
    <x v="0"/>
    <n v="7"/>
    <x v="7"/>
    <x v="2"/>
    <n v="0.2"/>
    <n v="2025"/>
    <n v="405"/>
    <x v="4"/>
    <x v="22"/>
    <x v="2"/>
    <x v="31"/>
  </r>
  <r>
    <x v="1"/>
    <n v="6"/>
    <x v="1"/>
    <x v="1"/>
    <n v="6.0000000000000005E-2"/>
    <n v="1889"/>
    <n v="113.34"/>
    <x v="4"/>
    <x v="7"/>
    <x v="2"/>
    <x v="32"/>
  </r>
  <r>
    <x v="2"/>
    <n v="12"/>
    <x v="4"/>
    <x v="0"/>
    <n v="0.28999999999999998"/>
    <n v="1155"/>
    <n v="334.95"/>
    <x v="6"/>
    <x v="19"/>
    <x v="2"/>
    <x v="10"/>
  </r>
  <r>
    <x v="3"/>
    <n v="6"/>
    <x v="1"/>
    <x v="1"/>
    <n v="0.31"/>
    <n v="629"/>
    <n v="194.99"/>
    <x v="0"/>
    <x v="0"/>
    <x v="2"/>
    <x v="34"/>
  </r>
  <r>
    <x v="1"/>
    <n v="4"/>
    <x v="3"/>
    <x v="1"/>
    <n v="0.09"/>
    <n v="1212"/>
    <n v="109.08"/>
    <x v="0"/>
    <x v="12"/>
    <x v="2"/>
    <x v="19"/>
  </r>
  <r>
    <x v="0"/>
    <n v="6"/>
    <x v="1"/>
    <x v="1"/>
    <n v="0.43"/>
    <n v="2039"/>
    <n v="876.77"/>
    <x v="4"/>
    <x v="6"/>
    <x v="2"/>
    <x v="23"/>
  </r>
  <r>
    <x v="3"/>
    <n v="12"/>
    <x v="4"/>
    <x v="0"/>
    <n v="0.08"/>
    <n v="2113"/>
    <n v="169.04"/>
    <x v="3"/>
    <x v="3"/>
    <x v="2"/>
    <x v="47"/>
  </r>
  <r>
    <x v="1"/>
    <n v="12"/>
    <x v="4"/>
    <x v="0"/>
    <n v="0.35"/>
    <n v="527"/>
    <n v="184.45"/>
    <x v="6"/>
    <x v="11"/>
    <x v="2"/>
    <x v="34"/>
  </r>
  <r>
    <x v="1"/>
    <n v="6"/>
    <x v="1"/>
    <x v="1"/>
    <n v="0.25"/>
    <n v="2353"/>
    <n v="588.25"/>
    <x v="4"/>
    <x v="6"/>
    <x v="2"/>
    <x v="6"/>
  </r>
  <r>
    <x v="0"/>
    <n v="7"/>
    <x v="7"/>
    <x v="2"/>
    <n v="0.16999999999999998"/>
    <n v="1652"/>
    <n v="280.83999999999997"/>
    <x v="1"/>
    <x v="1"/>
    <x v="2"/>
    <x v="3"/>
  </r>
  <r>
    <x v="1"/>
    <n v="12"/>
    <x v="4"/>
    <x v="0"/>
    <n v="0.31"/>
    <n v="1476"/>
    <n v="457.56"/>
    <x v="1"/>
    <x v="14"/>
    <x v="2"/>
    <x v="49"/>
  </r>
  <r>
    <x v="3"/>
    <n v="6"/>
    <x v="1"/>
    <x v="1"/>
    <n v="0.38"/>
    <n v="2115"/>
    <n v="803.7"/>
    <x v="0"/>
    <x v="12"/>
    <x v="2"/>
    <x v="17"/>
  </r>
  <r>
    <x v="0"/>
    <n v="4"/>
    <x v="3"/>
    <x v="1"/>
    <n v="0.15"/>
    <n v="2373"/>
    <n v="355.95"/>
    <x v="3"/>
    <x v="5"/>
    <x v="2"/>
    <x v="43"/>
  </r>
  <r>
    <x v="2"/>
    <n v="8"/>
    <x v="6"/>
    <x v="2"/>
    <n v="0.2"/>
    <n v="2238"/>
    <n v="447.6"/>
    <x v="1"/>
    <x v="14"/>
    <x v="2"/>
    <x v="38"/>
  </r>
  <r>
    <x v="2"/>
    <n v="10"/>
    <x v="2"/>
    <x v="0"/>
    <n v="0.37"/>
    <n v="1393"/>
    <n v="515.41"/>
    <x v="5"/>
    <x v="17"/>
    <x v="2"/>
    <x v="29"/>
  </r>
  <r>
    <x v="3"/>
    <n v="12"/>
    <x v="4"/>
    <x v="0"/>
    <n v="0.34"/>
    <n v="1056"/>
    <n v="359.04"/>
    <x v="5"/>
    <x v="10"/>
    <x v="2"/>
    <x v="17"/>
  </r>
  <r>
    <x v="2"/>
    <n v="3"/>
    <x v="10"/>
    <x v="3"/>
    <n v="0.11"/>
    <n v="1813"/>
    <n v="199.43"/>
    <x v="1"/>
    <x v="14"/>
    <x v="2"/>
    <x v="32"/>
  </r>
  <r>
    <x v="0"/>
    <n v="6"/>
    <x v="1"/>
    <x v="1"/>
    <n v="0.24"/>
    <n v="1052"/>
    <n v="252.48"/>
    <x v="5"/>
    <x v="10"/>
    <x v="2"/>
    <x v="29"/>
  </r>
  <r>
    <x v="3"/>
    <n v="12"/>
    <x v="4"/>
    <x v="0"/>
    <n v="0.18"/>
    <n v="1722"/>
    <n v="309.95999999999998"/>
    <x v="2"/>
    <x v="2"/>
    <x v="2"/>
    <x v="29"/>
  </r>
  <r>
    <x v="2"/>
    <n v="10"/>
    <x v="2"/>
    <x v="0"/>
    <n v="0.35000000000000003"/>
    <n v="659"/>
    <n v="230.65"/>
    <x v="4"/>
    <x v="7"/>
    <x v="2"/>
    <x v="29"/>
  </r>
  <r>
    <x v="2"/>
    <n v="5"/>
    <x v="5"/>
    <x v="1"/>
    <n v="0.35000000000000003"/>
    <n v="1841"/>
    <n v="644.35"/>
    <x v="6"/>
    <x v="13"/>
    <x v="2"/>
    <x v="2"/>
  </r>
  <r>
    <x v="0"/>
    <n v="7"/>
    <x v="7"/>
    <x v="2"/>
    <n v="0.39"/>
    <n v="1908"/>
    <n v="744.12"/>
    <x v="3"/>
    <x v="16"/>
    <x v="3"/>
    <x v="6"/>
  </r>
  <r>
    <x v="3"/>
    <n v="12"/>
    <x v="4"/>
    <x v="0"/>
    <n v="0.32999999999999996"/>
    <n v="1610"/>
    <n v="531.29999999999995"/>
    <x v="1"/>
    <x v="1"/>
    <x v="3"/>
    <x v="19"/>
  </r>
  <r>
    <x v="3"/>
    <n v="9"/>
    <x v="8"/>
    <x v="2"/>
    <n v="0.33999999999999997"/>
    <n v="1294"/>
    <n v="439.96"/>
    <x v="3"/>
    <x v="16"/>
    <x v="3"/>
    <x v="2"/>
  </r>
  <r>
    <x v="0"/>
    <n v="7"/>
    <x v="7"/>
    <x v="2"/>
    <n v="0.32"/>
    <n v="2181"/>
    <n v="697.92"/>
    <x v="0"/>
    <x v="12"/>
    <x v="3"/>
    <x v="11"/>
  </r>
  <r>
    <x v="0"/>
    <n v="9"/>
    <x v="8"/>
    <x v="2"/>
    <n v="0.12000000000000001"/>
    <n v="532"/>
    <n v="63.84"/>
    <x v="1"/>
    <x v="14"/>
    <x v="3"/>
    <x v="35"/>
  </r>
  <r>
    <x v="0"/>
    <n v="12"/>
    <x v="4"/>
    <x v="0"/>
    <n v="0.37"/>
    <n v="651"/>
    <n v="240.87"/>
    <x v="1"/>
    <x v="1"/>
    <x v="3"/>
    <x v="44"/>
  </r>
  <r>
    <x v="3"/>
    <n v="8"/>
    <x v="6"/>
    <x v="2"/>
    <n v="7.0000000000000007E-2"/>
    <n v="920"/>
    <n v="64.400000000000006"/>
    <x v="1"/>
    <x v="14"/>
    <x v="3"/>
    <x v="22"/>
  </r>
  <r>
    <x v="3"/>
    <n v="3"/>
    <x v="10"/>
    <x v="3"/>
    <n v="0.3"/>
    <n v="595"/>
    <n v="178.5"/>
    <x v="6"/>
    <x v="19"/>
    <x v="3"/>
    <x v="41"/>
  </r>
  <r>
    <x v="0"/>
    <n v="12"/>
    <x v="4"/>
    <x v="0"/>
    <n v="0.4"/>
    <n v="1195"/>
    <n v="478"/>
    <x v="6"/>
    <x v="13"/>
    <x v="3"/>
    <x v="43"/>
  </r>
  <r>
    <x v="1"/>
    <n v="3"/>
    <x v="10"/>
    <x v="3"/>
    <n v="0.36"/>
    <n v="2038"/>
    <n v="733.68"/>
    <x v="6"/>
    <x v="9"/>
    <x v="3"/>
    <x v="11"/>
  </r>
  <r>
    <x v="1"/>
    <n v="6"/>
    <x v="1"/>
    <x v="1"/>
    <n v="0.19"/>
    <n v="974"/>
    <n v="185.06"/>
    <x v="4"/>
    <x v="22"/>
    <x v="3"/>
    <x v="10"/>
  </r>
  <r>
    <x v="1"/>
    <n v="6"/>
    <x v="1"/>
    <x v="1"/>
    <n v="0.4"/>
    <n v="1272"/>
    <n v="508.8"/>
    <x v="5"/>
    <x v="8"/>
    <x v="3"/>
    <x v="8"/>
  </r>
  <r>
    <x v="0"/>
    <n v="11"/>
    <x v="0"/>
    <x v="0"/>
    <n v="0.45"/>
    <n v="1278"/>
    <n v="575.1"/>
    <x v="5"/>
    <x v="17"/>
    <x v="3"/>
    <x v="33"/>
  </r>
  <r>
    <x v="0"/>
    <n v="9"/>
    <x v="8"/>
    <x v="2"/>
    <n v="0.11"/>
    <n v="1727"/>
    <n v="189.97"/>
    <x v="1"/>
    <x v="1"/>
    <x v="3"/>
    <x v="3"/>
  </r>
  <r>
    <x v="0"/>
    <n v="10"/>
    <x v="2"/>
    <x v="0"/>
    <n v="0.31"/>
    <n v="2108"/>
    <n v="653.48"/>
    <x v="2"/>
    <x v="21"/>
    <x v="3"/>
    <x v="27"/>
  </r>
  <r>
    <x v="2"/>
    <n v="7"/>
    <x v="7"/>
    <x v="2"/>
    <n v="0.18000000000000002"/>
    <n v="2345"/>
    <n v="422.1"/>
    <x v="0"/>
    <x v="20"/>
    <x v="3"/>
    <x v="20"/>
  </r>
  <r>
    <x v="0"/>
    <n v="8"/>
    <x v="6"/>
    <x v="2"/>
    <n v="0.33"/>
    <n v="964"/>
    <n v="318.12"/>
    <x v="6"/>
    <x v="9"/>
    <x v="3"/>
    <x v="5"/>
  </r>
  <r>
    <x v="3"/>
    <n v="12"/>
    <x v="4"/>
    <x v="0"/>
    <n v="0.25"/>
    <n v="552"/>
    <n v="138"/>
    <x v="2"/>
    <x v="2"/>
    <x v="3"/>
    <x v="1"/>
  </r>
  <r>
    <x v="1"/>
    <n v="11"/>
    <x v="0"/>
    <x v="0"/>
    <n v="0.16"/>
    <n v="2266"/>
    <n v="362.56"/>
    <x v="4"/>
    <x v="22"/>
    <x v="3"/>
    <x v="17"/>
  </r>
  <r>
    <x v="0"/>
    <n v="8"/>
    <x v="6"/>
    <x v="2"/>
    <n v="0.17"/>
    <n v="1193"/>
    <n v="202.81"/>
    <x v="3"/>
    <x v="16"/>
    <x v="3"/>
    <x v="27"/>
  </r>
  <r>
    <x v="2"/>
    <n v="11"/>
    <x v="0"/>
    <x v="0"/>
    <n v="0.1"/>
    <n v="2139"/>
    <n v="213.9"/>
    <x v="6"/>
    <x v="19"/>
    <x v="3"/>
    <x v="21"/>
  </r>
  <r>
    <x v="1"/>
    <n v="5"/>
    <x v="5"/>
    <x v="1"/>
    <n v="0.06"/>
    <n v="1555"/>
    <n v="93.3"/>
    <x v="6"/>
    <x v="11"/>
    <x v="3"/>
    <x v="2"/>
  </r>
  <r>
    <x v="0"/>
    <n v="9"/>
    <x v="8"/>
    <x v="2"/>
    <n v="0.22"/>
    <n v="1936"/>
    <n v="425.92"/>
    <x v="6"/>
    <x v="11"/>
    <x v="3"/>
    <x v="42"/>
  </r>
  <r>
    <x v="3"/>
    <n v="7"/>
    <x v="7"/>
    <x v="2"/>
    <n v="0.41000000000000003"/>
    <n v="2459"/>
    <n v="1008.19"/>
    <x v="6"/>
    <x v="19"/>
    <x v="3"/>
    <x v="10"/>
  </r>
  <r>
    <x v="1"/>
    <n v="9"/>
    <x v="8"/>
    <x v="2"/>
    <n v="0.44"/>
    <n v="2106"/>
    <n v="926.64"/>
    <x v="3"/>
    <x v="5"/>
    <x v="3"/>
    <x v="19"/>
  </r>
  <r>
    <x v="3"/>
    <n v="8"/>
    <x v="6"/>
    <x v="2"/>
    <n v="0.25"/>
    <n v="883"/>
    <n v="220.75"/>
    <x v="0"/>
    <x v="20"/>
    <x v="3"/>
    <x v="40"/>
  </r>
  <r>
    <x v="3"/>
    <n v="9"/>
    <x v="8"/>
    <x v="2"/>
    <n v="0.25999999999999995"/>
    <n v="1034"/>
    <n v="268.83999999999997"/>
    <x v="0"/>
    <x v="0"/>
    <x v="3"/>
    <x v="2"/>
  </r>
  <r>
    <x v="0"/>
    <n v="4"/>
    <x v="3"/>
    <x v="1"/>
    <n v="0.13999999999999999"/>
    <n v="1571"/>
    <n v="219.94"/>
    <x v="5"/>
    <x v="17"/>
    <x v="3"/>
    <x v="46"/>
  </r>
  <r>
    <x v="1"/>
    <n v="11"/>
    <x v="0"/>
    <x v="0"/>
    <n v="0.43"/>
    <n v="2117"/>
    <n v="910.31"/>
    <x v="6"/>
    <x v="9"/>
    <x v="3"/>
    <x v="15"/>
  </r>
  <r>
    <x v="0"/>
    <n v="7"/>
    <x v="7"/>
    <x v="2"/>
    <n v="0.28999999999999998"/>
    <n v="1149"/>
    <n v="333.21"/>
    <x v="6"/>
    <x v="9"/>
    <x v="3"/>
    <x v="33"/>
  </r>
  <r>
    <x v="3"/>
    <n v="12"/>
    <x v="4"/>
    <x v="0"/>
    <n v="0.41"/>
    <n v="1908"/>
    <n v="782.28"/>
    <x v="6"/>
    <x v="11"/>
    <x v="3"/>
    <x v="34"/>
  </r>
  <r>
    <x v="2"/>
    <n v="12"/>
    <x v="4"/>
    <x v="0"/>
    <n v="0.14000000000000001"/>
    <n v="1932"/>
    <n v="270.48"/>
    <x v="4"/>
    <x v="22"/>
    <x v="3"/>
    <x v="29"/>
  </r>
  <r>
    <x v="1"/>
    <n v="7"/>
    <x v="7"/>
    <x v="2"/>
    <n v="0.13"/>
    <n v="1081"/>
    <n v="140.53"/>
    <x v="2"/>
    <x v="2"/>
    <x v="3"/>
    <x v="18"/>
  </r>
  <r>
    <x v="3"/>
    <n v="12"/>
    <x v="4"/>
    <x v="0"/>
    <n v="0.32"/>
    <n v="619"/>
    <n v="198.08"/>
    <x v="4"/>
    <x v="6"/>
    <x v="3"/>
    <x v="23"/>
  </r>
  <r>
    <x v="0"/>
    <n v="9"/>
    <x v="8"/>
    <x v="2"/>
    <n v="0.15"/>
    <n v="765"/>
    <n v="114.75"/>
    <x v="4"/>
    <x v="7"/>
    <x v="3"/>
    <x v="38"/>
  </r>
  <r>
    <x v="0"/>
    <n v="10"/>
    <x v="2"/>
    <x v="0"/>
    <n v="0.09"/>
    <n v="2463"/>
    <n v="221.67"/>
    <x v="6"/>
    <x v="19"/>
    <x v="3"/>
    <x v="39"/>
  </r>
  <r>
    <x v="0"/>
    <n v="9"/>
    <x v="8"/>
    <x v="2"/>
    <n v="0.08"/>
    <n v="1350"/>
    <n v="108"/>
    <x v="0"/>
    <x v="20"/>
    <x v="3"/>
    <x v="4"/>
  </r>
  <r>
    <x v="1"/>
    <n v="3"/>
    <x v="10"/>
    <x v="3"/>
    <n v="0.15"/>
    <n v="2403"/>
    <n v="360.45"/>
    <x v="4"/>
    <x v="6"/>
    <x v="3"/>
    <x v="6"/>
  </r>
  <r>
    <x v="0"/>
    <n v="10"/>
    <x v="2"/>
    <x v="0"/>
    <n v="0.19999999999999998"/>
    <n v="2262"/>
    <n v="452.4"/>
    <x v="4"/>
    <x v="7"/>
    <x v="3"/>
    <x v="1"/>
  </r>
  <r>
    <x v="3"/>
    <n v="8"/>
    <x v="6"/>
    <x v="2"/>
    <n v="0.23"/>
    <n v="523"/>
    <n v="120.29"/>
    <x v="0"/>
    <x v="0"/>
    <x v="3"/>
    <x v="4"/>
  </r>
  <r>
    <x v="0"/>
    <n v="6"/>
    <x v="1"/>
    <x v="1"/>
    <n v="0.28999999999999998"/>
    <n v="1972"/>
    <n v="571.88"/>
    <x v="4"/>
    <x v="7"/>
    <x v="3"/>
    <x v="48"/>
  </r>
  <r>
    <x v="3"/>
    <n v="10"/>
    <x v="2"/>
    <x v="0"/>
    <n v="0.4"/>
    <n v="2078"/>
    <n v="831.2"/>
    <x v="4"/>
    <x v="22"/>
    <x v="3"/>
    <x v="3"/>
  </r>
  <r>
    <x v="3"/>
    <n v="2"/>
    <x v="11"/>
    <x v="3"/>
    <n v="0.27"/>
    <n v="2336"/>
    <n v="630.72"/>
    <x v="6"/>
    <x v="19"/>
    <x v="3"/>
    <x v="47"/>
  </r>
  <r>
    <x v="3"/>
    <n v="3"/>
    <x v="10"/>
    <x v="3"/>
    <n v="0.16"/>
    <n v="1450"/>
    <n v="232"/>
    <x v="0"/>
    <x v="12"/>
    <x v="3"/>
    <x v="39"/>
  </r>
  <r>
    <x v="0"/>
    <n v="11"/>
    <x v="0"/>
    <x v="0"/>
    <n v="0.42000000000000004"/>
    <n v="991"/>
    <n v="416.22"/>
    <x v="4"/>
    <x v="6"/>
    <x v="3"/>
    <x v="40"/>
  </r>
  <r>
    <x v="3"/>
    <n v="5"/>
    <x v="5"/>
    <x v="1"/>
    <n v="0.4"/>
    <n v="984"/>
    <n v="393.6"/>
    <x v="5"/>
    <x v="17"/>
    <x v="3"/>
    <x v="36"/>
  </r>
  <r>
    <x v="0"/>
    <n v="5"/>
    <x v="5"/>
    <x v="1"/>
    <n v="0.21999999999999997"/>
    <n v="2448"/>
    <n v="538.55999999999995"/>
    <x v="3"/>
    <x v="18"/>
    <x v="3"/>
    <x v="18"/>
  </r>
  <r>
    <x v="2"/>
    <n v="3"/>
    <x v="10"/>
    <x v="3"/>
    <n v="0.15"/>
    <n v="2150"/>
    <n v="322.5"/>
    <x v="2"/>
    <x v="15"/>
    <x v="3"/>
    <x v="45"/>
  </r>
  <r>
    <x v="2"/>
    <n v="11"/>
    <x v="0"/>
    <x v="0"/>
    <n v="0.06"/>
    <n v="936"/>
    <n v="56.16"/>
    <x v="0"/>
    <x v="12"/>
    <x v="3"/>
    <x v="0"/>
  </r>
  <r>
    <x v="1"/>
    <n v="4"/>
    <x v="3"/>
    <x v="1"/>
    <n v="0.44"/>
    <n v="526"/>
    <n v="231.44"/>
    <x v="5"/>
    <x v="8"/>
    <x v="3"/>
    <x v="9"/>
  </r>
  <r>
    <x v="3"/>
    <n v="2"/>
    <x v="11"/>
    <x v="3"/>
    <n v="0.32"/>
    <n v="1523"/>
    <n v="487.36"/>
    <x v="3"/>
    <x v="5"/>
    <x v="3"/>
    <x v="37"/>
  </r>
  <r>
    <x v="1"/>
    <n v="2"/>
    <x v="11"/>
    <x v="3"/>
    <n v="0.17"/>
    <n v="1097"/>
    <n v="186.49"/>
    <x v="4"/>
    <x v="7"/>
    <x v="3"/>
    <x v="21"/>
  </r>
  <r>
    <x v="0"/>
    <n v="11"/>
    <x v="0"/>
    <x v="0"/>
    <n v="0.41"/>
    <n v="661"/>
    <n v="271.01"/>
    <x v="5"/>
    <x v="8"/>
    <x v="3"/>
    <x v="0"/>
  </r>
  <r>
    <x v="2"/>
    <n v="5"/>
    <x v="5"/>
    <x v="1"/>
    <n v="0.25"/>
    <n v="2143"/>
    <n v="535.75"/>
    <x v="4"/>
    <x v="22"/>
    <x v="3"/>
    <x v="3"/>
  </r>
  <r>
    <x v="3"/>
    <n v="6"/>
    <x v="1"/>
    <x v="1"/>
    <n v="0.09"/>
    <n v="2081"/>
    <n v="187.29"/>
    <x v="6"/>
    <x v="11"/>
    <x v="3"/>
    <x v="21"/>
  </r>
  <r>
    <x v="3"/>
    <n v="11"/>
    <x v="0"/>
    <x v="0"/>
    <n v="0.11"/>
    <n v="561"/>
    <n v="61.71"/>
    <x v="3"/>
    <x v="18"/>
    <x v="3"/>
    <x v="0"/>
  </r>
  <r>
    <x v="1"/>
    <n v="12"/>
    <x v="4"/>
    <x v="0"/>
    <n v="0.16"/>
    <n v="1804"/>
    <n v="288.64"/>
    <x v="6"/>
    <x v="11"/>
    <x v="3"/>
    <x v="2"/>
  </r>
  <r>
    <x v="3"/>
    <n v="5"/>
    <x v="5"/>
    <x v="1"/>
    <n v="0.33"/>
    <n v="532"/>
    <n v="175.56"/>
    <x v="3"/>
    <x v="18"/>
    <x v="3"/>
    <x v="37"/>
  </r>
  <r>
    <x v="3"/>
    <n v="9"/>
    <x v="8"/>
    <x v="2"/>
    <n v="0.06"/>
    <n v="1130"/>
    <n v="67.8"/>
    <x v="5"/>
    <x v="8"/>
    <x v="3"/>
    <x v="6"/>
  </r>
  <r>
    <x v="1"/>
    <n v="7"/>
    <x v="7"/>
    <x v="2"/>
    <n v="0.4"/>
    <n v="1615"/>
    <n v="646"/>
    <x v="3"/>
    <x v="18"/>
    <x v="3"/>
    <x v="29"/>
  </r>
  <r>
    <x v="0"/>
    <n v="5"/>
    <x v="5"/>
    <x v="1"/>
    <n v="0.24000000000000002"/>
    <n v="1076"/>
    <n v="258.24"/>
    <x v="5"/>
    <x v="17"/>
    <x v="3"/>
    <x v="8"/>
  </r>
  <r>
    <x v="1"/>
    <n v="3"/>
    <x v="10"/>
    <x v="3"/>
    <n v="0.15"/>
    <n v="2125"/>
    <n v="318.75"/>
    <x v="0"/>
    <x v="0"/>
    <x v="3"/>
    <x v="47"/>
  </r>
  <r>
    <x v="2"/>
    <n v="11"/>
    <x v="0"/>
    <x v="0"/>
    <n v="0.28999999999999998"/>
    <n v="616"/>
    <n v="178.64"/>
    <x v="5"/>
    <x v="8"/>
    <x v="3"/>
    <x v="8"/>
  </r>
  <r>
    <x v="2"/>
    <n v="6"/>
    <x v="1"/>
    <x v="1"/>
    <n v="0.05"/>
    <n v="637"/>
    <n v="31.85"/>
    <x v="5"/>
    <x v="10"/>
    <x v="3"/>
    <x v="11"/>
  </r>
  <r>
    <x v="3"/>
    <n v="8"/>
    <x v="6"/>
    <x v="2"/>
    <n v="0.15000000000000002"/>
    <n v="1969"/>
    <n v="295.35000000000002"/>
    <x v="5"/>
    <x v="10"/>
    <x v="3"/>
    <x v="12"/>
  </r>
  <r>
    <x v="2"/>
    <n v="12"/>
    <x v="4"/>
    <x v="0"/>
    <n v="0.33"/>
    <n v="2330"/>
    <n v="768.9"/>
    <x v="6"/>
    <x v="19"/>
    <x v="3"/>
    <x v="8"/>
  </r>
  <r>
    <x v="1"/>
    <n v="6"/>
    <x v="1"/>
    <x v="1"/>
    <n v="0.36"/>
    <n v="1690"/>
    <n v="608.4"/>
    <x v="1"/>
    <x v="1"/>
    <x v="3"/>
    <x v="5"/>
  </r>
  <r>
    <x v="0"/>
    <n v="11"/>
    <x v="0"/>
    <x v="0"/>
    <n v="0.09"/>
    <n v="1405"/>
    <n v="126.45"/>
    <x v="5"/>
    <x v="8"/>
    <x v="3"/>
    <x v="30"/>
  </r>
  <r>
    <x v="0"/>
    <n v="11"/>
    <x v="0"/>
    <x v="0"/>
    <n v="0.22"/>
    <n v="985"/>
    <n v="216.7"/>
    <x v="2"/>
    <x v="15"/>
    <x v="3"/>
    <x v="42"/>
  </r>
  <r>
    <x v="3"/>
    <n v="9"/>
    <x v="8"/>
    <x v="2"/>
    <n v="0.27999999999999997"/>
    <n v="2202"/>
    <n v="616.55999999999995"/>
    <x v="5"/>
    <x v="10"/>
    <x v="3"/>
    <x v="5"/>
  </r>
  <r>
    <x v="1"/>
    <n v="4"/>
    <x v="3"/>
    <x v="1"/>
    <n v="0.31999999999999995"/>
    <n v="1808"/>
    <n v="578.55999999999995"/>
    <x v="3"/>
    <x v="5"/>
    <x v="3"/>
    <x v="21"/>
  </r>
  <r>
    <x v="1"/>
    <n v="4"/>
    <x v="3"/>
    <x v="1"/>
    <n v="0.33999999999999997"/>
    <n v="630"/>
    <n v="214.2"/>
    <x v="3"/>
    <x v="18"/>
    <x v="3"/>
    <x v="28"/>
  </r>
  <r>
    <x v="2"/>
    <n v="4"/>
    <x v="3"/>
    <x v="1"/>
    <n v="0.42"/>
    <n v="1350"/>
    <n v="567"/>
    <x v="1"/>
    <x v="14"/>
    <x v="3"/>
    <x v="17"/>
  </r>
  <r>
    <x v="0"/>
    <n v="10"/>
    <x v="2"/>
    <x v="0"/>
    <n v="0.17"/>
    <n v="2323"/>
    <n v="394.91"/>
    <x v="6"/>
    <x v="9"/>
    <x v="3"/>
    <x v="8"/>
  </r>
  <r>
    <x v="1"/>
    <n v="10"/>
    <x v="2"/>
    <x v="0"/>
    <n v="0.35000000000000003"/>
    <n v="2162"/>
    <n v="756.7"/>
    <x v="6"/>
    <x v="9"/>
    <x v="3"/>
    <x v="23"/>
  </r>
  <r>
    <x v="2"/>
    <n v="12"/>
    <x v="4"/>
    <x v="0"/>
    <n v="0.41"/>
    <n v="2194"/>
    <n v="899.54"/>
    <x v="4"/>
    <x v="22"/>
    <x v="3"/>
    <x v="27"/>
  </r>
  <r>
    <x v="1"/>
    <n v="6"/>
    <x v="1"/>
    <x v="1"/>
    <n v="7.0000000000000007E-2"/>
    <n v="1454"/>
    <n v="101.78"/>
    <x v="3"/>
    <x v="5"/>
    <x v="3"/>
    <x v="8"/>
  </r>
  <r>
    <x v="2"/>
    <n v="11"/>
    <x v="0"/>
    <x v="0"/>
    <n v="0.13"/>
    <n v="2384"/>
    <n v="309.92"/>
    <x v="4"/>
    <x v="7"/>
    <x v="3"/>
    <x v="2"/>
  </r>
  <r>
    <x v="3"/>
    <n v="10"/>
    <x v="2"/>
    <x v="0"/>
    <n v="0.27"/>
    <n v="1997"/>
    <n v="539.19000000000005"/>
    <x v="6"/>
    <x v="9"/>
    <x v="3"/>
    <x v="4"/>
  </r>
  <r>
    <x v="1"/>
    <n v="4"/>
    <x v="3"/>
    <x v="1"/>
    <n v="0.25"/>
    <n v="1842"/>
    <n v="460.5"/>
    <x v="1"/>
    <x v="1"/>
    <x v="3"/>
    <x v="41"/>
  </r>
  <r>
    <x v="2"/>
    <n v="11"/>
    <x v="0"/>
    <x v="0"/>
    <n v="0.45000000000000007"/>
    <n v="573"/>
    <n v="257.85000000000002"/>
    <x v="1"/>
    <x v="14"/>
    <x v="3"/>
    <x v="12"/>
  </r>
  <r>
    <x v="0"/>
    <n v="3"/>
    <x v="10"/>
    <x v="3"/>
    <n v="0.22"/>
    <n v="1640"/>
    <n v="360.8"/>
    <x v="5"/>
    <x v="17"/>
    <x v="3"/>
    <x v="31"/>
  </r>
  <r>
    <x v="3"/>
    <n v="3"/>
    <x v="10"/>
    <x v="3"/>
    <n v="0.1"/>
    <n v="1288"/>
    <n v="128.80000000000001"/>
    <x v="3"/>
    <x v="18"/>
    <x v="3"/>
    <x v="21"/>
  </r>
  <r>
    <x v="1"/>
    <n v="12"/>
    <x v="4"/>
    <x v="0"/>
    <n v="0.15"/>
    <n v="1532"/>
    <n v="229.8"/>
    <x v="5"/>
    <x v="10"/>
    <x v="3"/>
    <x v="44"/>
  </r>
  <r>
    <x v="3"/>
    <n v="5"/>
    <x v="5"/>
    <x v="1"/>
    <n v="0.09"/>
    <n v="2265"/>
    <n v="203.85"/>
    <x v="2"/>
    <x v="21"/>
    <x v="3"/>
    <x v="33"/>
  </r>
  <r>
    <x v="1"/>
    <n v="10"/>
    <x v="2"/>
    <x v="0"/>
    <n v="0.31"/>
    <n v="871"/>
    <n v="270.01"/>
    <x v="3"/>
    <x v="3"/>
    <x v="3"/>
    <x v="42"/>
  </r>
  <r>
    <x v="1"/>
    <n v="12"/>
    <x v="4"/>
    <x v="0"/>
    <n v="0.21999999999999997"/>
    <n v="1168"/>
    <n v="256.95999999999998"/>
    <x v="0"/>
    <x v="20"/>
    <x v="3"/>
    <x v="0"/>
  </r>
  <r>
    <x v="1"/>
    <n v="4"/>
    <x v="3"/>
    <x v="1"/>
    <n v="0.27"/>
    <n v="1828"/>
    <n v="493.56"/>
    <x v="2"/>
    <x v="15"/>
    <x v="3"/>
    <x v="40"/>
  </r>
  <r>
    <x v="3"/>
    <n v="1"/>
    <x v="9"/>
    <x v="3"/>
    <n v="6.9999999999999993E-2"/>
    <n v="522"/>
    <n v="36.54"/>
    <x v="4"/>
    <x v="6"/>
    <x v="3"/>
    <x v="18"/>
  </r>
  <r>
    <x v="2"/>
    <n v="12"/>
    <x v="4"/>
    <x v="0"/>
    <n v="0.17"/>
    <n v="1425"/>
    <n v="242.25"/>
    <x v="5"/>
    <x v="8"/>
    <x v="3"/>
    <x v="30"/>
  </r>
  <r>
    <x v="3"/>
    <n v="4"/>
    <x v="3"/>
    <x v="1"/>
    <n v="0.36"/>
    <n v="995"/>
    <n v="358.2"/>
    <x v="5"/>
    <x v="10"/>
    <x v="3"/>
    <x v="5"/>
  </r>
  <r>
    <x v="0"/>
    <n v="1"/>
    <x v="9"/>
    <x v="3"/>
    <n v="0.39999999999999997"/>
    <n v="2342"/>
    <n v="936.8"/>
    <x v="0"/>
    <x v="12"/>
    <x v="3"/>
    <x v="0"/>
  </r>
  <r>
    <x v="1"/>
    <n v="7"/>
    <x v="7"/>
    <x v="2"/>
    <n v="0.31"/>
    <n v="768"/>
    <n v="238.08"/>
    <x v="5"/>
    <x v="8"/>
    <x v="3"/>
    <x v="17"/>
  </r>
  <r>
    <x v="3"/>
    <n v="5"/>
    <x v="5"/>
    <x v="1"/>
    <n v="0.28000000000000003"/>
    <n v="1737"/>
    <n v="486.36"/>
    <x v="3"/>
    <x v="18"/>
    <x v="3"/>
    <x v="36"/>
  </r>
  <r>
    <x v="3"/>
    <n v="7"/>
    <x v="7"/>
    <x v="2"/>
    <n v="0.27"/>
    <n v="1003"/>
    <n v="270.81"/>
    <x v="0"/>
    <x v="12"/>
    <x v="3"/>
    <x v="0"/>
  </r>
  <r>
    <x v="2"/>
    <n v="12"/>
    <x v="4"/>
    <x v="0"/>
    <n v="0.23"/>
    <n v="1710"/>
    <n v="393.3"/>
    <x v="3"/>
    <x v="16"/>
    <x v="3"/>
    <x v="47"/>
  </r>
  <r>
    <x v="0"/>
    <n v="11"/>
    <x v="0"/>
    <x v="0"/>
    <n v="0.38"/>
    <n v="965"/>
    <n v="366.7"/>
    <x v="0"/>
    <x v="20"/>
    <x v="3"/>
    <x v="29"/>
  </r>
  <r>
    <x v="2"/>
    <n v="10"/>
    <x v="2"/>
    <x v="0"/>
    <n v="0.42000000000000004"/>
    <n v="2227"/>
    <n v="935.34"/>
    <x v="0"/>
    <x v="0"/>
    <x v="3"/>
    <x v="48"/>
  </r>
  <r>
    <x v="3"/>
    <n v="11"/>
    <x v="0"/>
    <x v="0"/>
    <n v="0.32"/>
    <n v="711"/>
    <n v="227.52"/>
    <x v="5"/>
    <x v="10"/>
    <x v="3"/>
    <x v="36"/>
  </r>
  <r>
    <x v="3"/>
    <n v="12"/>
    <x v="4"/>
    <x v="0"/>
    <n v="0.19999999999999998"/>
    <n v="856"/>
    <n v="171.2"/>
    <x v="3"/>
    <x v="18"/>
    <x v="3"/>
    <x v="20"/>
  </r>
  <r>
    <x v="0"/>
    <n v="11"/>
    <x v="0"/>
    <x v="0"/>
    <n v="0.28999999999999998"/>
    <n v="2006"/>
    <n v="581.74"/>
    <x v="2"/>
    <x v="21"/>
    <x v="3"/>
    <x v="24"/>
  </r>
  <r>
    <x v="3"/>
    <n v="11"/>
    <x v="0"/>
    <x v="0"/>
    <n v="0.27"/>
    <n v="1099"/>
    <n v="296.73"/>
    <x v="4"/>
    <x v="6"/>
    <x v="3"/>
    <x v="31"/>
  </r>
  <r>
    <x v="3"/>
    <n v="11"/>
    <x v="0"/>
    <x v="0"/>
    <n v="0.06"/>
    <n v="2444"/>
    <n v="146.63999999999999"/>
    <x v="2"/>
    <x v="4"/>
    <x v="3"/>
    <x v="20"/>
  </r>
  <r>
    <x v="0"/>
    <n v="10"/>
    <x v="2"/>
    <x v="0"/>
    <n v="0.12"/>
    <n v="762"/>
    <n v="91.44"/>
    <x v="1"/>
    <x v="14"/>
    <x v="3"/>
    <x v="0"/>
  </r>
  <r>
    <x v="1"/>
    <n v="4"/>
    <x v="3"/>
    <x v="1"/>
    <n v="0.39999999999999997"/>
    <n v="2307"/>
    <n v="922.8"/>
    <x v="1"/>
    <x v="1"/>
    <x v="3"/>
    <x v="33"/>
  </r>
  <r>
    <x v="0"/>
    <n v="11"/>
    <x v="0"/>
    <x v="0"/>
    <n v="0.4"/>
    <n v="1894"/>
    <n v="757.6"/>
    <x v="6"/>
    <x v="11"/>
    <x v="3"/>
    <x v="17"/>
  </r>
  <r>
    <x v="1"/>
    <n v="5"/>
    <x v="5"/>
    <x v="1"/>
    <n v="0.2"/>
    <n v="1448"/>
    <n v="289.60000000000002"/>
    <x v="5"/>
    <x v="17"/>
    <x v="3"/>
    <x v="13"/>
  </r>
  <r>
    <x v="2"/>
    <n v="9"/>
    <x v="8"/>
    <x v="2"/>
    <n v="0.28999999999999998"/>
    <n v="949"/>
    <n v="275.20999999999998"/>
    <x v="4"/>
    <x v="7"/>
    <x v="3"/>
    <x v="6"/>
  </r>
  <r>
    <x v="1"/>
    <n v="4"/>
    <x v="3"/>
    <x v="1"/>
    <n v="0.22"/>
    <n v="1346"/>
    <n v="296.12"/>
    <x v="5"/>
    <x v="10"/>
    <x v="3"/>
    <x v="12"/>
  </r>
  <r>
    <x v="0"/>
    <n v="11"/>
    <x v="0"/>
    <x v="0"/>
    <n v="0.08"/>
    <n v="588"/>
    <n v="47.04"/>
    <x v="1"/>
    <x v="1"/>
    <x v="3"/>
    <x v="4"/>
  </r>
  <r>
    <x v="0"/>
    <n v="3"/>
    <x v="10"/>
    <x v="3"/>
    <n v="0.4"/>
    <n v="1134"/>
    <n v="453.6"/>
    <x v="5"/>
    <x v="10"/>
    <x v="3"/>
    <x v="45"/>
  </r>
  <r>
    <x v="3"/>
    <n v="3"/>
    <x v="10"/>
    <x v="3"/>
    <n v="0.32"/>
    <n v="1642"/>
    <n v="525.44000000000005"/>
    <x v="2"/>
    <x v="4"/>
    <x v="3"/>
    <x v="13"/>
  </r>
  <r>
    <x v="0"/>
    <n v="4"/>
    <x v="3"/>
    <x v="1"/>
    <n v="0.35"/>
    <n v="1170"/>
    <n v="409.5"/>
    <x v="2"/>
    <x v="2"/>
    <x v="3"/>
    <x v="40"/>
  </r>
  <r>
    <x v="2"/>
    <n v="7"/>
    <x v="7"/>
    <x v="2"/>
    <n v="0.44"/>
    <n v="1795"/>
    <n v="789.8"/>
    <x v="3"/>
    <x v="5"/>
    <x v="3"/>
    <x v="45"/>
  </r>
  <r>
    <x v="0"/>
    <n v="5"/>
    <x v="5"/>
    <x v="1"/>
    <n v="0.16"/>
    <n v="1401"/>
    <n v="224.16"/>
    <x v="6"/>
    <x v="13"/>
    <x v="3"/>
    <x v="43"/>
  </r>
  <r>
    <x v="2"/>
    <n v="9"/>
    <x v="8"/>
    <x v="2"/>
    <n v="6.0000000000000005E-2"/>
    <n v="960"/>
    <n v="57.6"/>
    <x v="4"/>
    <x v="7"/>
    <x v="3"/>
    <x v="15"/>
  </r>
  <r>
    <x v="0"/>
    <n v="9"/>
    <x v="8"/>
    <x v="2"/>
    <n v="0.08"/>
    <n v="1644"/>
    <n v="131.52000000000001"/>
    <x v="0"/>
    <x v="20"/>
    <x v="3"/>
    <x v="5"/>
  </r>
  <r>
    <x v="2"/>
    <n v="6"/>
    <x v="1"/>
    <x v="1"/>
    <n v="0.24"/>
    <n v="797"/>
    <n v="191.28"/>
    <x v="1"/>
    <x v="1"/>
    <x v="3"/>
    <x v="33"/>
  </r>
  <r>
    <x v="1"/>
    <n v="11"/>
    <x v="0"/>
    <x v="0"/>
    <n v="0.12"/>
    <n v="1623"/>
    <n v="194.76"/>
    <x v="0"/>
    <x v="0"/>
    <x v="3"/>
    <x v="43"/>
  </r>
  <r>
    <x v="0"/>
    <n v="3"/>
    <x v="10"/>
    <x v="3"/>
    <n v="0.27999999999999997"/>
    <n v="796"/>
    <n v="222.88"/>
    <x v="4"/>
    <x v="6"/>
    <x v="3"/>
    <x v="32"/>
  </r>
  <r>
    <x v="2"/>
    <n v="11"/>
    <x v="0"/>
    <x v="0"/>
    <n v="7.0000000000000007E-2"/>
    <n v="925"/>
    <n v="64.75"/>
    <x v="6"/>
    <x v="11"/>
    <x v="3"/>
    <x v="30"/>
  </r>
  <r>
    <x v="1"/>
    <n v="4"/>
    <x v="3"/>
    <x v="1"/>
    <n v="0.05"/>
    <n v="2083"/>
    <n v="104.15"/>
    <x v="6"/>
    <x v="13"/>
    <x v="4"/>
    <x v="44"/>
  </r>
  <r>
    <x v="1"/>
    <n v="8"/>
    <x v="6"/>
    <x v="2"/>
    <n v="0.12000000000000001"/>
    <n v="695"/>
    <n v="83.4"/>
    <x v="6"/>
    <x v="11"/>
    <x v="4"/>
    <x v="30"/>
  </r>
  <r>
    <x v="3"/>
    <n v="12"/>
    <x v="4"/>
    <x v="0"/>
    <n v="0.12"/>
    <n v="1136"/>
    <n v="136.32"/>
    <x v="1"/>
    <x v="14"/>
    <x v="4"/>
    <x v="25"/>
  </r>
  <r>
    <x v="1"/>
    <n v="11"/>
    <x v="0"/>
    <x v="0"/>
    <n v="0.16999999999999998"/>
    <n v="1878"/>
    <n v="319.26"/>
    <x v="3"/>
    <x v="5"/>
    <x v="4"/>
    <x v="26"/>
  </r>
  <r>
    <x v="1"/>
    <n v="5"/>
    <x v="5"/>
    <x v="1"/>
    <n v="0.19"/>
    <n v="1305"/>
    <n v="247.95"/>
    <x v="3"/>
    <x v="18"/>
    <x v="4"/>
    <x v="3"/>
  </r>
  <r>
    <x v="1"/>
    <n v="2"/>
    <x v="11"/>
    <x v="3"/>
    <n v="0.16999999999999998"/>
    <n v="942"/>
    <n v="160.13999999999999"/>
    <x v="5"/>
    <x v="10"/>
    <x v="4"/>
    <x v="15"/>
  </r>
  <r>
    <x v="3"/>
    <n v="3"/>
    <x v="10"/>
    <x v="3"/>
    <n v="0.37"/>
    <n v="566"/>
    <n v="209.42"/>
    <x v="4"/>
    <x v="22"/>
    <x v="4"/>
    <x v="0"/>
  </r>
  <r>
    <x v="2"/>
    <n v="9"/>
    <x v="8"/>
    <x v="2"/>
    <n v="0.09"/>
    <n v="2271"/>
    <n v="204.39"/>
    <x v="4"/>
    <x v="7"/>
    <x v="4"/>
    <x v="27"/>
  </r>
  <r>
    <x v="3"/>
    <n v="8"/>
    <x v="6"/>
    <x v="2"/>
    <n v="0.2"/>
    <n v="2344"/>
    <n v="468.8"/>
    <x v="5"/>
    <x v="8"/>
    <x v="4"/>
    <x v="38"/>
  </r>
  <r>
    <x v="0"/>
    <n v="9"/>
    <x v="8"/>
    <x v="2"/>
    <n v="0.38"/>
    <n v="1098"/>
    <n v="417.24"/>
    <x v="3"/>
    <x v="16"/>
    <x v="4"/>
    <x v="38"/>
  </r>
  <r>
    <x v="1"/>
    <n v="12"/>
    <x v="4"/>
    <x v="0"/>
    <n v="0.29000000000000004"/>
    <n v="1654"/>
    <n v="479.66"/>
    <x v="1"/>
    <x v="1"/>
    <x v="4"/>
    <x v="33"/>
  </r>
  <r>
    <x v="1"/>
    <n v="9"/>
    <x v="8"/>
    <x v="2"/>
    <n v="0.36000000000000004"/>
    <n v="551"/>
    <n v="198.36"/>
    <x v="1"/>
    <x v="1"/>
    <x v="4"/>
    <x v="20"/>
  </r>
  <r>
    <x v="1"/>
    <n v="9"/>
    <x v="8"/>
    <x v="2"/>
    <n v="0.14000000000000001"/>
    <n v="809"/>
    <n v="113.26"/>
    <x v="5"/>
    <x v="10"/>
    <x v="4"/>
    <x v="12"/>
  </r>
  <r>
    <x v="3"/>
    <n v="9"/>
    <x v="8"/>
    <x v="2"/>
    <n v="0.28000000000000003"/>
    <n v="653"/>
    <n v="182.84"/>
    <x v="0"/>
    <x v="0"/>
    <x v="4"/>
    <x v="8"/>
  </r>
  <r>
    <x v="3"/>
    <n v="9"/>
    <x v="8"/>
    <x v="2"/>
    <n v="9.9999999999999992E-2"/>
    <n v="1317"/>
    <n v="131.69999999999999"/>
    <x v="0"/>
    <x v="20"/>
    <x v="4"/>
    <x v="40"/>
  </r>
  <r>
    <x v="2"/>
    <n v="8"/>
    <x v="6"/>
    <x v="2"/>
    <n v="0.26"/>
    <n v="1356"/>
    <n v="352.56"/>
    <x v="0"/>
    <x v="0"/>
    <x v="4"/>
    <x v="28"/>
  </r>
  <r>
    <x v="3"/>
    <n v="7"/>
    <x v="7"/>
    <x v="2"/>
    <n v="0.44"/>
    <n v="1985"/>
    <n v="873.4"/>
    <x v="1"/>
    <x v="14"/>
    <x v="4"/>
    <x v="4"/>
  </r>
  <r>
    <x v="2"/>
    <n v="4"/>
    <x v="3"/>
    <x v="1"/>
    <n v="0.42"/>
    <n v="1531"/>
    <n v="643.02"/>
    <x v="5"/>
    <x v="10"/>
    <x v="4"/>
    <x v="15"/>
  </r>
  <r>
    <x v="1"/>
    <n v="11"/>
    <x v="0"/>
    <x v="0"/>
    <n v="0.06"/>
    <n v="1691"/>
    <n v="101.46"/>
    <x v="1"/>
    <x v="1"/>
    <x v="4"/>
    <x v="22"/>
  </r>
  <r>
    <x v="0"/>
    <n v="2"/>
    <x v="11"/>
    <x v="3"/>
    <n v="0.09"/>
    <n v="2274"/>
    <n v="204.66"/>
    <x v="1"/>
    <x v="14"/>
    <x v="4"/>
    <x v="25"/>
  </r>
  <r>
    <x v="0"/>
    <n v="5"/>
    <x v="5"/>
    <x v="1"/>
    <n v="0.38000000000000006"/>
    <n v="1563"/>
    <n v="593.94000000000005"/>
    <x v="6"/>
    <x v="9"/>
    <x v="4"/>
    <x v="30"/>
  </r>
  <r>
    <x v="2"/>
    <n v="7"/>
    <x v="7"/>
    <x v="2"/>
    <n v="0.31"/>
    <n v="1647"/>
    <n v="510.57"/>
    <x v="5"/>
    <x v="10"/>
    <x v="4"/>
    <x v="5"/>
  </r>
  <r>
    <x v="3"/>
    <n v="3"/>
    <x v="10"/>
    <x v="3"/>
    <n v="0.31"/>
    <n v="2376"/>
    <n v="736.56"/>
    <x v="6"/>
    <x v="19"/>
    <x v="4"/>
    <x v="18"/>
  </r>
  <r>
    <x v="3"/>
    <n v="12"/>
    <x v="4"/>
    <x v="0"/>
    <n v="0.3"/>
    <n v="2201"/>
    <n v="660.3"/>
    <x v="1"/>
    <x v="1"/>
    <x v="4"/>
    <x v="45"/>
  </r>
  <r>
    <x v="0"/>
    <n v="11"/>
    <x v="0"/>
    <x v="0"/>
    <n v="0.31"/>
    <n v="806"/>
    <n v="249.86"/>
    <x v="2"/>
    <x v="21"/>
    <x v="4"/>
    <x v="23"/>
  </r>
  <r>
    <x v="0"/>
    <n v="4"/>
    <x v="3"/>
    <x v="1"/>
    <n v="0.1"/>
    <n v="1204"/>
    <n v="120.4"/>
    <x v="6"/>
    <x v="19"/>
    <x v="4"/>
    <x v="32"/>
  </r>
  <r>
    <x v="3"/>
    <n v="9"/>
    <x v="8"/>
    <x v="2"/>
    <n v="0.22"/>
    <n v="1539"/>
    <n v="338.58"/>
    <x v="1"/>
    <x v="1"/>
    <x v="4"/>
    <x v="32"/>
  </r>
  <r>
    <x v="3"/>
    <n v="12"/>
    <x v="4"/>
    <x v="0"/>
    <n v="0.18"/>
    <n v="1483"/>
    <n v="266.94"/>
    <x v="0"/>
    <x v="12"/>
    <x v="4"/>
    <x v="37"/>
  </r>
  <r>
    <x v="3"/>
    <n v="10"/>
    <x v="2"/>
    <x v="0"/>
    <n v="0.33999999999999997"/>
    <n v="639"/>
    <n v="217.26"/>
    <x v="6"/>
    <x v="9"/>
    <x v="4"/>
    <x v="15"/>
  </r>
  <r>
    <x v="2"/>
    <n v="9"/>
    <x v="8"/>
    <x v="2"/>
    <n v="0.25"/>
    <n v="770"/>
    <n v="192.5"/>
    <x v="5"/>
    <x v="8"/>
    <x v="4"/>
    <x v="12"/>
  </r>
  <r>
    <x v="0"/>
    <n v="11"/>
    <x v="0"/>
    <x v="0"/>
    <n v="0.1"/>
    <n v="2495"/>
    <n v="249.5"/>
    <x v="1"/>
    <x v="14"/>
    <x v="4"/>
    <x v="28"/>
  </r>
  <r>
    <x v="0"/>
    <n v="12"/>
    <x v="4"/>
    <x v="0"/>
    <n v="0.36"/>
    <n v="1442"/>
    <n v="519.12"/>
    <x v="2"/>
    <x v="21"/>
    <x v="4"/>
    <x v="4"/>
  </r>
  <r>
    <x v="0"/>
    <n v="2"/>
    <x v="11"/>
    <x v="3"/>
    <n v="0.38"/>
    <n v="1142"/>
    <n v="433.96"/>
    <x v="0"/>
    <x v="12"/>
    <x v="4"/>
    <x v="5"/>
  </r>
  <r>
    <x v="3"/>
    <n v="9"/>
    <x v="8"/>
    <x v="2"/>
    <n v="0.38"/>
    <n v="1122"/>
    <n v="426.36"/>
    <x v="0"/>
    <x v="0"/>
    <x v="4"/>
    <x v="15"/>
  </r>
  <r>
    <x v="3"/>
    <n v="11"/>
    <x v="0"/>
    <x v="0"/>
    <n v="0.45"/>
    <n v="1054"/>
    <n v="474.3"/>
    <x v="4"/>
    <x v="7"/>
    <x v="4"/>
    <x v="45"/>
  </r>
  <r>
    <x v="2"/>
    <n v="6"/>
    <x v="1"/>
    <x v="1"/>
    <n v="0.27"/>
    <n v="2251"/>
    <n v="607.77"/>
    <x v="6"/>
    <x v="19"/>
    <x v="4"/>
    <x v="24"/>
  </r>
  <r>
    <x v="1"/>
    <n v="7"/>
    <x v="7"/>
    <x v="2"/>
    <n v="0.28000000000000003"/>
    <n v="1508"/>
    <n v="422.24"/>
    <x v="0"/>
    <x v="20"/>
    <x v="4"/>
    <x v="23"/>
  </r>
  <r>
    <x v="1"/>
    <n v="11"/>
    <x v="0"/>
    <x v="0"/>
    <n v="0.27"/>
    <n v="2230"/>
    <n v="602.1"/>
    <x v="5"/>
    <x v="17"/>
    <x v="4"/>
    <x v="26"/>
  </r>
  <r>
    <x v="0"/>
    <n v="11"/>
    <x v="0"/>
    <x v="0"/>
    <n v="0.12000000000000001"/>
    <n v="763"/>
    <n v="91.56"/>
    <x v="4"/>
    <x v="22"/>
    <x v="4"/>
    <x v="21"/>
  </r>
  <r>
    <x v="0"/>
    <n v="12"/>
    <x v="4"/>
    <x v="0"/>
    <n v="0.32"/>
    <n v="2361"/>
    <n v="755.52"/>
    <x v="6"/>
    <x v="9"/>
    <x v="4"/>
    <x v="23"/>
  </r>
  <r>
    <x v="3"/>
    <n v="12"/>
    <x v="4"/>
    <x v="0"/>
    <n v="0.36"/>
    <n v="2232"/>
    <n v="803.52"/>
    <x v="2"/>
    <x v="15"/>
    <x v="4"/>
    <x v="23"/>
  </r>
  <r>
    <x v="0"/>
    <n v="9"/>
    <x v="8"/>
    <x v="2"/>
    <n v="0.33"/>
    <n v="643"/>
    <n v="212.19"/>
    <x v="4"/>
    <x v="22"/>
    <x v="4"/>
    <x v="23"/>
  </r>
  <r>
    <x v="2"/>
    <n v="9"/>
    <x v="8"/>
    <x v="2"/>
    <n v="0.26"/>
    <n v="1775"/>
    <n v="461.5"/>
    <x v="5"/>
    <x v="17"/>
    <x v="4"/>
    <x v="40"/>
  </r>
  <r>
    <x v="3"/>
    <n v="6"/>
    <x v="1"/>
    <x v="1"/>
    <n v="0.24"/>
    <n v="1713"/>
    <n v="411.12"/>
    <x v="2"/>
    <x v="2"/>
    <x v="4"/>
    <x v="42"/>
  </r>
  <r>
    <x v="3"/>
    <n v="5"/>
    <x v="5"/>
    <x v="1"/>
    <n v="0.24000000000000002"/>
    <n v="2455"/>
    <n v="589.20000000000005"/>
    <x v="6"/>
    <x v="9"/>
    <x v="4"/>
    <x v="33"/>
  </r>
  <r>
    <x v="1"/>
    <n v="9"/>
    <x v="8"/>
    <x v="2"/>
    <n v="0.1"/>
    <n v="1620"/>
    <n v="162"/>
    <x v="3"/>
    <x v="18"/>
    <x v="4"/>
    <x v="17"/>
  </r>
  <r>
    <x v="3"/>
    <n v="9"/>
    <x v="8"/>
    <x v="2"/>
    <n v="0.26"/>
    <n v="2411"/>
    <n v="626.86"/>
    <x v="1"/>
    <x v="1"/>
    <x v="4"/>
    <x v="30"/>
  </r>
  <r>
    <x v="3"/>
    <n v="1"/>
    <x v="9"/>
    <x v="3"/>
    <n v="0.08"/>
    <n v="743"/>
    <n v="59.44"/>
    <x v="0"/>
    <x v="12"/>
    <x v="4"/>
    <x v="31"/>
  </r>
  <r>
    <x v="3"/>
    <n v="9"/>
    <x v="8"/>
    <x v="2"/>
    <n v="0.35000000000000003"/>
    <n v="1286"/>
    <n v="450.1"/>
    <x v="6"/>
    <x v="13"/>
    <x v="4"/>
    <x v="41"/>
  </r>
  <r>
    <x v="3"/>
    <n v="11"/>
    <x v="0"/>
    <x v="0"/>
    <n v="0.38"/>
    <n v="1011"/>
    <n v="384.18"/>
    <x v="2"/>
    <x v="4"/>
    <x v="4"/>
    <x v="49"/>
  </r>
  <r>
    <x v="3"/>
    <n v="9"/>
    <x v="8"/>
    <x v="2"/>
    <n v="0.37"/>
    <n v="1122"/>
    <n v="415.14"/>
    <x v="2"/>
    <x v="21"/>
    <x v="4"/>
    <x v="20"/>
  </r>
  <r>
    <x v="2"/>
    <n v="12"/>
    <x v="4"/>
    <x v="0"/>
    <n v="0.15"/>
    <n v="2283"/>
    <n v="342.45"/>
    <x v="6"/>
    <x v="13"/>
    <x v="4"/>
    <x v="32"/>
  </r>
  <r>
    <x v="1"/>
    <n v="12"/>
    <x v="4"/>
    <x v="0"/>
    <n v="0.32"/>
    <n v="667"/>
    <n v="213.44"/>
    <x v="1"/>
    <x v="1"/>
    <x v="4"/>
    <x v="49"/>
  </r>
  <r>
    <x v="2"/>
    <n v="11"/>
    <x v="0"/>
    <x v="0"/>
    <n v="0.38999999999999996"/>
    <n v="632"/>
    <n v="246.48"/>
    <x v="4"/>
    <x v="22"/>
    <x v="4"/>
    <x v="9"/>
  </r>
  <r>
    <x v="1"/>
    <n v="11"/>
    <x v="0"/>
    <x v="0"/>
    <n v="0.19"/>
    <n v="1783"/>
    <n v="338.77"/>
    <x v="0"/>
    <x v="0"/>
    <x v="4"/>
    <x v="23"/>
  </r>
  <r>
    <x v="1"/>
    <n v="11"/>
    <x v="0"/>
    <x v="0"/>
    <n v="0.23"/>
    <n v="2045"/>
    <n v="470.35"/>
    <x v="4"/>
    <x v="22"/>
    <x v="4"/>
    <x v="32"/>
  </r>
  <r>
    <x v="1"/>
    <n v="9"/>
    <x v="8"/>
    <x v="2"/>
    <n v="0.2"/>
    <n v="814"/>
    <n v="162.80000000000001"/>
    <x v="3"/>
    <x v="18"/>
    <x v="4"/>
    <x v="42"/>
  </r>
  <r>
    <x v="0"/>
    <n v="5"/>
    <x v="5"/>
    <x v="1"/>
    <n v="0.12"/>
    <n v="933"/>
    <n v="111.96"/>
    <x v="5"/>
    <x v="17"/>
    <x v="4"/>
    <x v="44"/>
  </r>
  <r>
    <x v="0"/>
    <n v="5"/>
    <x v="5"/>
    <x v="1"/>
    <n v="0.42"/>
    <n v="2147"/>
    <n v="901.74"/>
    <x v="3"/>
    <x v="5"/>
    <x v="4"/>
    <x v="43"/>
  </r>
  <r>
    <x v="3"/>
    <n v="11"/>
    <x v="0"/>
    <x v="0"/>
    <n v="0.37"/>
    <n v="1332"/>
    <n v="492.84"/>
    <x v="6"/>
    <x v="11"/>
    <x v="4"/>
    <x v="16"/>
  </r>
  <r>
    <x v="0"/>
    <n v="5"/>
    <x v="5"/>
    <x v="1"/>
    <n v="0.11"/>
    <n v="773"/>
    <n v="85.03"/>
    <x v="0"/>
    <x v="12"/>
    <x v="4"/>
    <x v="18"/>
  </r>
  <r>
    <x v="0"/>
    <n v="3"/>
    <x v="10"/>
    <x v="3"/>
    <n v="0.21"/>
    <n v="521"/>
    <n v="109.41"/>
    <x v="0"/>
    <x v="0"/>
    <x v="4"/>
    <x v="10"/>
  </r>
  <r>
    <x v="3"/>
    <n v="7"/>
    <x v="7"/>
    <x v="2"/>
    <n v="0.16"/>
    <n v="734"/>
    <n v="117.44"/>
    <x v="1"/>
    <x v="1"/>
    <x v="4"/>
    <x v="22"/>
  </r>
  <r>
    <x v="0"/>
    <n v="5"/>
    <x v="5"/>
    <x v="1"/>
    <n v="0.13"/>
    <n v="1318"/>
    <n v="171.34"/>
    <x v="3"/>
    <x v="16"/>
    <x v="4"/>
    <x v="19"/>
  </r>
  <r>
    <x v="3"/>
    <n v="11"/>
    <x v="0"/>
    <x v="0"/>
    <n v="0.42000000000000004"/>
    <n v="1432"/>
    <n v="601.44000000000005"/>
    <x v="5"/>
    <x v="17"/>
    <x v="4"/>
    <x v="36"/>
  </r>
  <r>
    <x v="3"/>
    <n v="3"/>
    <x v="10"/>
    <x v="3"/>
    <n v="0.18000000000000002"/>
    <n v="751"/>
    <n v="135.18"/>
    <x v="5"/>
    <x v="8"/>
    <x v="4"/>
    <x v="21"/>
  </r>
  <r>
    <x v="0"/>
    <n v="9"/>
    <x v="8"/>
    <x v="2"/>
    <n v="0.21"/>
    <n v="1584"/>
    <n v="332.64"/>
    <x v="4"/>
    <x v="7"/>
    <x v="4"/>
    <x v="38"/>
  </r>
  <r>
    <x v="0"/>
    <n v="5"/>
    <x v="5"/>
    <x v="1"/>
    <n v="0.12999999999999998"/>
    <n v="564"/>
    <n v="73.319999999999993"/>
    <x v="3"/>
    <x v="3"/>
    <x v="4"/>
    <x v="10"/>
  </r>
  <r>
    <x v="1"/>
    <n v="11"/>
    <x v="0"/>
    <x v="0"/>
    <n v="0.13"/>
    <n v="522"/>
    <n v="67.86"/>
    <x v="4"/>
    <x v="22"/>
    <x v="4"/>
    <x v="9"/>
  </r>
  <r>
    <x v="1"/>
    <n v="9"/>
    <x v="8"/>
    <x v="2"/>
    <n v="0.16"/>
    <n v="501"/>
    <n v="80.16"/>
    <x v="4"/>
    <x v="6"/>
    <x v="4"/>
    <x v="46"/>
  </r>
  <r>
    <x v="0"/>
    <n v="3"/>
    <x v="10"/>
    <x v="3"/>
    <n v="0.23"/>
    <n v="548"/>
    <n v="126.04"/>
    <x v="5"/>
    <x v="8"/>
    <x v="4"/>
    <x v="0"/>
  </r>
  <r>
    <x v="2"/>
    <n v="6"/>
    <x v="1"/>
    <x v="1"/>
    <n v="0.45"/>
    <n v="1775"/>
    <n v="798.75"/>
    <x v="5"/>
    <x v="17"/>
    <x v="4"/>
    <x v="34"/>
  </r>
  <r>
    <x v="2"/>
    <n v="11"/>
    <x v="0"/>
    <x v="0"/>
    <n v="0.09"/>
    <n v="1641"/>
    <n v="147.69"/>
    <x v="4"/>
    <x v="6"/>
    <x v="4"/>
    <x v="31"/>
  </r>
  <r>
    <x v="0"/>
    <n v="11"/>
    <x v="0"/>
    <x v="0"/>
    <n v="0.42"/>
    <n v="1731"/>
    <n v="727.02"/>
    <x v="4"/>
    <x v="22"/>
    <x v="4"/>
    <x v="3"/>
  </r>
  <r>
    <x v="1"/>
    <n v="4"/>
    <x v="3"/>
    <x v="1"/>
    <n v="0.4"/>
    <n v="2114"/>
    <n v="845.6"/>
    <x v="4"/>
    <x v="7"/>
    <x v="4"/>
    <x v="4"/>
  </r>
  <r>
    <x v="3"/>
    <n v="7"/>
    <x v="7"/>
    <x v="2"/>
    <n v="0.16"/>
    <n v="1176"/>
    <n v="188.16"/>
    <x v="5"/>
    <x v="17"/>
    <x v="4"/>
    <x v="45"/>
  </r>
  <r>
    <x v="1"/>
    <n v="12"/>
    <x v="4"/>
    <x v="0"/>
    <n v="0.38"/>
    <n v="1023"/>
    <n v="388.74"/>
    <x v="0"/>
    <x v="12"/>
    <x v="4"/>
    <x v="46"/>
  </r>
  <r>
    <x v="2"/>
    <n v="12"/>
    <x v="4"/>
    <x v="0"/>
    <n v="7.0000000000000007E-2"/>
    <n v="2041"/>
    <n v="142.87"/>
    <x v="2"/>
    <x v="15"/>
    <x v="4"/>
    <x v="43"/>
  </r>
  <r>
    <x v="3"/>
    <n v="12"/>
    <x v="4"/>
    <x v="0"/>
    <n v="0.37"/>
    <n v="826"/>
    <n v="305.62"/>
    <x v="0"/>
    <x v="0"/>
    <x v="4"/>
    <x v="46"/>
  </r>
  <r>
    <x v="0"/>
    <n v="3"/>
    <x v="10"/>
    <x v="3"/>
    <n v="0.42"/>
    <n v="885"/>
    <n v="371.7"/>
    <x v="1"/>
    <x v="1"/>
    <x v="4"/>
    <x v="16"/>
  </r>
  <r>
    <x v="1"/>
    <n v="12"/>
    <x v="4"/>
    <x v="0"/>
    <n v="0.25"/>
    <n v="633"/>
    <n v="158.25"/>
    <x v="2"/>
    <x v="15"/>
    <x v="4"/>
    <x v="26"/>
  </r>
  <r>
    <x v="3"/>
    <n v="4"/>
    <x v="3"/>
    <x v="1"/>
    <n v="0.24"/>
    <n v="2450"/>
    <n v="588"/>
    <x v="3"/>
    <x v="5"/>
    <x v="4"/>
    <x v="47"/>
  </r>
  <r>
    <x v="3"/>
    <n v="6"/>
    <x v="1"/>
    <x v="1"/>
    <n v="0.16"/>
    <n v="919"/>
    <n v="147.04"/>
    <x v="0"/>
    <x v="12"/>
    <x v="4"/>
    <x v="2"/>
  </r>
  <r>
    <x v="2"/>
    <n v="12"/>
    <x v="4"/>
    <x v="0"/>
    <n v="0.44999999999999996"/>
    <n v="1609"/>
    <n v="724.05"/>
    <x v="4"/>
    <x v="22"/>
    <x v="4"/>
    <x v="19"/>
  </r>
  <r>
    <x v="2"/>
    <n v="11"/>
    <x v="0"/>
    <x v="0"/>
    <n v="0.22"/>
    <n v="558"/>
    <n v="122.76"/>
    <x v="2"/>
    <x v="2"/>
    <x v="4"/>
    <x v="34"/>
  </r>
  <r>
    <x v="1"/>
    <n v="9"/>
    <x v="8"/>
    <x v="2"/>
    <n v="0.12"/>
    <n v="1767"/>
    <n v="212.04"/>
    <x v="0"/>
    <x v="12"/>
    <x v="4"/>
    <x v="31"/>
  </r>
  <r>
    <x v="1"/>
    <n v="9"/>
    <x v="8"/>
    <x v="2"/>
    <n v="0.32"/>
    <n v="999"/>
    <n v="319.68"/>
    <x v="1"/>
    <x v="14"/>
    <x v="4"/>
    <x v="7"/>
  </r>
  <r>
    <x v="1"/>
    <n v="2"/>
    <x v="11"/>
    <x v="3"/>
    <n v="0.39"/>
    <n v="1947"/>
    <n v="759.33"/>
    <x v="4"/>
    <x v="6"/>
    <x v="4"/>
    <x v="16"/>
  </r>
  <r>
    <x v="0"/>
    <n v="11"/>
    <x v="0"/>
    <x v="0"/>
    <n v="0.09"/>
    <n v="1397"/>
    <n v="125.73"/>
    <x v="3"/>
    <x v="16"/>
    <x v="4"/>
    <x v="43"/>
  </r>
  <r>
    <x v="2"/>
    <n v="10"/>
    <x v="2"/>
    <x v="0"/>
    <n v="6.9999999999999993E-2"/>
    <n v="1273"/>
    <n v="89.11"/>
    <x v="4"/>
    <x v="22"/>
    <x v="4"/>
    <x v="25"/>
  </r>
  <r>
    <x v="3"/>
    <n v="5"/>
    <x v="5"/>
    <x v="1"/>
    <n v="0.39999999999999997"/>
    <n v="2042"/>
    <n v="816.8"/>
    <x v="5"/>
    <x v="10"/>
    <x v="4"/>
    <x v="37"/>
  </r>
  <r>
    <x v="1"/>
    <n v="7"/>
    <x v="7"/>
    <x v="2"/>
    <n v="0.26"/>
    <n v="2476"/>
    <n v="643.76"/>
    <x v="2"/>
    <x v="4"/>
    <x v="4"/>
    <x v="38"/>
  </r>
  <r>
    <x v="3"/>
    <n v="11"/>
    <x v="0"/>
    <x v="0"/>
    <n v="0.11"/>
    <n v="2162"/>
    <n v="237.82"/>
    <x v="1"/>
    <x v="14"/>
    <x v="4"/>
    <x v="9"/>
  </r>
  <r>
    <x v="1"/>
    <n v="5"/>
    <x v="5"/>
    <x v="1"/>
    <n v="0.39999999999999997"/>
    <n v="2316"/>
    <n v="926.4"/>
    <x v="2"/>
    <x v="4"/>
    <x v="4"/>
    <x v="25"/>
  </r>
  <r>
    <x v="2"/>
    <n v="6"/>
    <x v="1"/>
    <x v="1"/>
    <n v="0.35"/>
    <n v="2050"/>
    <n v="717.5"/>
    <x v="3"/>
    <x v="3"/>
    <x v="4"/>
    <x v="11"/>
  </r>
  <r>
    <x v="1"/>
    <n v="10"/>
    <x v="2"/>
    <x v="0"/>
    <n v="0.32"/>
    <n v="1343"/>
    <n v="429.76"/>
    <x v="4"/>
    <x v="22"/>
    <x v="4"/>
    <x v="3"/>
  </r>
  <r>
    <x v="3"/>
    <n v="9"/>
    <x v="8"/>
    <x v="2"/>
    <n v="4.9999999999999996E-2"/>
    <n v="881"/>
    <n v="44.05"/>
    <x v="2"/>
    <x v="4"/>
    <x v="4"/>
    <x v="26"/>
  </r>
  <r>
    <x v="3"/>
    <n v="9"/>
    <x v="8"/>
    <x v="2"/>
    <n v="0.33999999999999997"/>
    <n v="1642"/>
    <n v="558.28"/>
    <x v="6"/>
    <x v="9"/>
    <x v="4"/>
    <x v="39"/>
  </r>
  <r>
    <x v="2"/>
    <n v="6"/>
    <x v="1"/>
    <x v="1"/>
    <n v="0.37"/>
    <n v="998"/>
    <n v="369.26"/>
    <x v="6"/>
    <x v="13"/>
    <x v="4"/>
    <x v="43"/>
  </r>
  <r>
    <x v="2"/>
    <n v="11"/>
    <x v="0"/>
    <x v="0"/>
    <n v="0.13999999999999999"/>
    <n v="1398"/>
    <n v="195.72"/>
    <x v="0"/>
    <x v="12"/>
    <x v="4"/>
    <x v="19"/>
  </r>
  <r>
    <x v="3"/>
    <n v="12"/>
    <x v="4"/>
    <x v="0"/>
    <n v="0.17"/>
    <n v="1966"/>
    <n v="334.22"/>
    <x v="6"/>
    <x v="13"/>
    <x v="4"/>
    <x v="46"/>
  </r>
  <r>
    <x v="3"/>
    <n v="10"/>
    <x v="2"/>
    <x v="0"/>
    <n v="0.23"/>
    <n v="1406"/>
    <n v="323.38"/>
    <x v="4"/>
    <x v="7"/>
    <x v="4"/>
    <x v="8"/>
  </r>
  <r>
    <x v="1"/>
    <n v="5"/>
    <x v="5"/>
    <x v="1"/>
    <n v="0.09"/>
    <n v="2138"/>
    <n v="192.42"/>
    <x v="1"/>
    <x v="1"/>
    <x v="4"/>
    <x v="24"/>
  </r>
  <r>
    <x v="2"/>
    <n v="7"/>
    <x v="7"/>
    <x v="2"/>
    <n v="0.21"/>
    <n v="592"/>
    <n v="124.32"/>
    <x v="2"/>
    <x v="21"/>
    <x v="4"/>
    <x v="21"/>
  </r>
  <r>
    <x v="2"/>
    <n v="5"/>
    <x v="5"/>
    <x v="1"/>
    <n v="0.08"/>
    <n v="1370"/>
    <n v="109.6"/>
    <x v="1"/>
    <x v="1"/>
    <x v="4"/>
    <x v="29"/>
  </r>
  <r>
    <x v="3"/>
    <n v="9"/>
    <x v="8"/>
    <x v="2"/>
    <n v="0.16"/>
    <n v="1932"/>
    <n v="309.12"/>
    <x v="2"/>
    <x v="2"/>
    <x v="4"/>
    <x v="13"/>
  </r>
  <r>
    <x v="3"/>
    <n v="9"/>
    <x v="8"/>
    <x v="2"/>
    <n v="6.9999999999999993E-2"/>
    <n v="1528"/>
    <n v="106.96"/>
    <x v="1"/>
    <x v="14"/>
    <x v="4"/>
    <x v="25"/>
  </r>
  <r>
    <x v="2"/>
    <n v="7"/>
    <x v="7"/>
    <x v="2"/>
    <n v="0.25"/>
    <n v="849"/>
    <n v="212.25"/>
    <x v="1"/>
    <x v="1"/>
    <x v="4"/>
    <x v="25"/>
  </r>
  <r>
    <x v="3"/>
    <n v="10"/>
    <x v="2"/>
    <x v="0"/>
    <n v="0.18"/>
    <n v="976"/>
    <n v="175.68"/>
    <x v="6"/>
    <x v="9"/>
    <x v="4"/>
    <x v="26"/>
  </r>
  <r>
    <x v="1"/>
    <n v="2"/>
    <x v="11"/>
    <x v="3"/>
    <n v="0.45"/>
    <n v="1776"/>
    <n v="799.2"/>
    <x v="0"/>
    <x v="20"/>
    <x v="4"/>
    <x v="37"/>
  </r>
  <r>
    <x v="2"/>
    <n v="6"/>
    <x v="1"/>
    <x v="1"/>
    <n v="0.29000000000000004"/>
    <n v="1465"/>
    <n v="424.85"/>
    <x v="0"/>
    <x v="0"/>
    <x v="4"/>
    <x v="39"/>
  </r>
  <r>
    <x v="0"/>
    <n v="5"/>
    <x v="5"/>
    <x v="1"/>
    <n v="0.32999999999999996"/>
    <n v="790"/>
    <n v="260.7"/>
    <x v="3"/>
    <x v="5"/>
    <x v="4"/>
    <x v="41"/>
  </r>
  <r>
    <x v="0"/>
    <n v="11"/>
    <x v="0"/>
    <x v="0"/>
    <n v="0.26"/>
    <n v="820"/>
    <n v="213.2"/>
    <x v="6"/>
    <x v="11"/>
    <x v="4"/>
    <x v="2"/>
  </r>
  <r>
    <x v="3"/>
    <n v="3"/>
    <x v="10"/>
    <x v="3"/>
    <n v="0.16"/>
    <n v="775"/>
    <n v="124"/>
    <x v="2"/>
    <x v="2"/>
    <x v="4"/>
    <x v="12"/>
  </r>
  <r>
    <x v="0"/>
    <n v="4"/>
    <x v="3"/>
    <x v="1"/>
    <n v="0.37"/>
    <n v="2151"/>
    <n v="795.87"/>
    <x v="5"/>
    <x v="10"/>
    <x v="4"/>
    <x v="42"/>
  </r>
  <r>
    <x v="3"/>
    <n v="6"/>
    <x v="1"/>
    <x v="1"/>
    <n v="0.35000000000000003"/>
    <n v="1446"/>
    <n v="506.1"/>
    <x v="5"/>
    <x v="8"/>
    <x v="4"/>
    <x v="27"/>
  </r>
  <r>
    <x v="0"/>
    <n v="5"/>
    <x v="5"/>
    <x v="1"/>
    <n v="0.33"/>
    <n v="1245"/>
    <n v="410.85"/>
    <x v="2"/>
    <x v="15"/>
    <x v="4"/>
    <x v="31"/>
  </r>
  <r>
    <x v="2"/>
    <n v="12"/>
    <x v="4"/>
    <x v="0"/>
    <n v="0.44"/>
    <n v="1045"/>
    <n v="459.8"/>
    <x v="6"/>
    <x v="13"/>
    <x v="4"/>
    <x v="38"/>
  </r>
  <r>
    <x v="0"/>
    <n v="3"/>
    <x v="10"/>
    <x v="3"/>
    <n v="0.31"/>
    <n v="1850"/>
    <n v="573.5"/>
    <x v="5"/>
    <x v="8"/>
    <x v="4"/>
    <x v="26"/>
  </r>
  <r>
    <x v="2"/>
    <n v="11"/>
    <x v="0"/>
    <x v="0"/>
    <n v="0.17"/>
    <n v="745"/>
    <n v="126.65"/>
    <x v="1"/>
    <x v="1"/>
    <x v="4"/>
    <x v="2"/>
  </r>
  <r>
    <x v="0"/>
    <n v="3"/>
    <x v="10"/>
    <x v="3"/>
    <n v="0.43000000000000005"/>
    <n v="861"/>
    <n v="370.23"/>
    <x v="1"/>
    <x v="1"/>
    <x v="4"/>
    <x v="6"/>
  </r>
  <r>
    <x v="3"/>
    <n v="7"/>
    <x v="7"/>
    <x v="2"/>
    <n v="0.43"/>
    <n v="1629"/>
    <n v="700.47"/>
    <x v="0"/>
    <x v="0"/>
    <x v="4"/>
    <x v="21"/>
  </r>
  <r>
    <x v="1"/>
    <n v="11"/>
    <x v="0"/>
    <x v="0"/>
    <n v="0.26"/>
    <n v="1124"/>
    <n v="292.24"/>
    <x v="5"/>
    <x v="10"/>
    <x v="4"/>
    <x v="11"/>
  </r>
  <r>
    <x v="3"/>
    <n v="7"/>
    <x v="7"/>
    <x v="2"/>
    <n v="0.43"/>
    <n v="1083"/>
    <n v="465.69"/>
    <x v="4"/>
    <x v="7"/>
    <x v="4"/>
    <x v="8"/>
  </r>
  <r>
    <x v="3"/>
    <n v="11"/>
    <x v="0"/>
    <x v="0"/>
    <n v="0.14000000000000001"/>
    <n v="1010"/>
    <n v="141.4"/>
    <x v="3"/>
    <x v="18"/>
    <x v="4"/>
    <x v="27"/>
  </r>
  <r>
    <x v="1"/>
    <n v="11"/>
    <x v="0"/>
    <x v="0"/>
    <n v="0.45"/>
    <n v="1556"/>
    <n v="700.2"/>
    <x v="1"/>
    <x v="14"/>
    <x v="4"/>
    <x v="20"/>
  </r>
  <r>
    <x v="3"/>
    <n v="10"/>
    <x v="2"/>
    <x v="0"/>
    <n v="0.36"/>
    <n v="689"/>
    <n v="248.04"/>
    <x v="3"/>
    <x v="3"/>
    <x v="4"/>
    <x v="9"/>
  </r>
  <r>
    <x v="2"/>
    <n v="11"/>
    <x v="0"/>
    <x v="0"/>
    <n v="0.44"/>
    <n v="1845"/>
    <n v="811.8"/>
    <x v="3"/>
    <x v="3"/>
    <x v="4"/>
    <x v="29"/>
  </r>
  <r>
    <x v="2"/>
    <n v="11"/>
    <x v="0"/>
    <x v="0"/>
    <n v="0.08"/>
    <n v="1188"/>
    <n v="95.04"/>
    <x v="6"/>
    <x v="11"/>
    <x v="4"/>
    <x v="26"/>
  </r>
  <r>
    <x v="2"/>
    <n v="11"/>
    <x v="0"/>
    <x v="0"/>
    <n v="0.39"/>
    <n v="1682"/>
    <n v="655.98"/>
    <x v="0"/>
    <x v="20"/>
    <x v="4"/>
    <x v="23"/>
  </r>
  <r>
    <x v="3"/>
    <n v="11"/>
    <x v="0"/>
    <x v="0"/>
    <n v="0.18000000000000002"/>
    <n v="1652"/>
    <n v="297.36"/>
    <x v="0"/>
    <x v="20"/>
    <x v="4"/>
    <x v="27"/>
  </r>
  <r>
    <x v="0"/>
    <n v="10"/>
    <x v="2"/>
    <x v="0"/>
    <n v="0.17"/>
    <n v="2062"/>
    <n v="350.54"/>
    <x v="3"/>
    <x v="5"/>
    <x v="4"/>
    <x v="19"/>
  </r>
  <r>
    <x v="3"/>
    <n v="7"/>
    <x v="7"/>
    <x v="2"/>
    <n v="0.11"/>
    <n v="1133"/>
    <n v="124.63"/>
    <x v="5"/>
    <x v="8"/>
    <x v="4"/>
    <x v="21"/>
  </r>
  <r>
    <x v="3"/>
    <n v="6"/>
    <x v="1"/>
    <x v="1"/>
    <n v="0.35"/>
    <n v="1719"/>
    <n v="601.65"/>
    <x v="5"/>
    <x v="17"/>
    <x v="4"/>
    <x v="8"/>
  </r>
  <r>
    <x v="2"/>
    <n v="6"/>
    <x v="1"/>
    <x v="1"/>
    <n v="0.44"/>
    <n v="1944"/>
    <n v="855.36"/>
    <x v="6"/>
    <x v="9"/>
    <x v="4"/>
    <x v="15"/>
  </r>
  <r>
    <x v="0"/>
    <n v="11"/>
    <x v="0"/>
    <x v="0"/>
    <n v="6.0000000000000005E-2"/>
    <n v="538"/>
    <n v="32.28"/>
    <x v="3"/>
    <x v="5"/>
    <x v="4"/>
    <x v="29"/>
  </r>
  <r>
    <x v="0"/>
    <n v="11"/>
    <x v="0"/>
    <x v="0"/>
    <n v="0.27"/>
    <n v="1103"/>
    <n v="297.81"/>
    <x v="1"/>
    <x v="14"/>
    <x v="4"/>
    <x v="4"/>
  </r>
  <r>
    <x v="1"/>
    <n v="2"/>
    <x v="11"/>
    <x v="3"/>
    <n v="0.32999999999999996"/>
    <n v="2374"/>
    <n v="783.42"/>
    <x v="5"/>
    <x v="10"/>
    <x v="1"/>
    <x v="28"/>
  </r>
  <r>
    <x v="2"/>
    <n v="5"/>
    <x v="5"/>
    <x v="1"/>
    <n v="0.1"/>
    <n v="1798"/>
    <n v="179.8"/>
    <x v="0"/>
    <x v="20"/>
    <x v="1"/>
    <x v="13"/>
  </r>
  <r>
    <x v="0"/>
    <n v="6"/>
    <x v="1"/>
    <x v="1"/>
    <n v="0.21"/>
    <n v="785"/>
    <n v="164.85"/>
    <x v="0"/>
    <x v="20"/>
    <x v="1"/>
    <x v="0"/>
  </r>
  <r>
    <x v="0"/>
    <n v="12"/>
    <x v="4"/>
    <x v="0"/>
    <n v="0.43"/>
    <n v="1411"/>
    <n v="606.73"/>
    <x v="1"/>
    <x v="1"/>
    <x v="1"/>
    <x v="46"/>
  </r>
  <r>
    <x v="3"/>
    <n v="8"/>
    <x v="6"/>
    <x v="2"/>
    <n v="6.9999999999999993E-2"/>
    <n v="1253"/>
    <n v="87.71"/>
    <x v="4"/>
    <x v="6"/>
    <x v="1"/>
    <x v="4"/>
  </r>
  <r>
    <x v="3"/>
    <n v="5"/>
    <x v="5"/>
    <x v="1"/>
    <n v="0.16999999999999998"/>
    <n v="1885"/>
    <n v="320.45"/>
    <x v="4"/>
    <x v="7"/>
    <x v="1"/>
    <x v="11"/>
  </r>
  <r>
    <x v="2"/>
    <n v="5"/>
    <x v="5"/>
    <x v="1"/>
    <n v="0.28000000000000003"/>
    <n v="983"/>
    <n v="275.24"/>
    <x v="6"/>
    <x v="13"/>
    <x v="1"/>
    <x v="27"/>
  </r>
  <r>
    <x v="0"/>
    <n v="9"/>
    <x v="8"/>
    <x v="2"/>
    <n v="0.1"/>
    <n v="1298"/>
    <n v="129.80000000000001"/>
    <x v="1"/>
    <x v="1"/>
    <x v="1"/>
    <x v="25"/>
  </r>
  <r>
    <x v="0"/>
    <n v="12"/>
    <x v="4"/>
    <x v="0"/>
    <n v="0.15"/>
    <n v="1448"/>
    <n v="217.2"/>
    <x v="4"/>
    <x v="6"/>
    <x v="1"/>
    <x v="18"/>
  </r>
  <r>
    <x v="2"/>
    <n v="2"/>
    <x v="11"/>
    <x v="3"/>
    <n v="0.18"/>
    <n v="1774"/>
    <n v="319.32"/>
    <x v="4"/>
    <x v="22"/>
    <x v="1"/>
    <x v="15"/>
  </r>
  <r>
    <x v="3"/>
    <n v="12"/>
    <x v="4"/>
    <x v="0"/>
    <n v="0.42"/>
    <n v="1013"/>
    <n v="425.46"/>
    <x v="0"/>
    <x v="0"/>
    <x v="1"/>
    <x v="12"/>
  </r>
  <r>
    <x v="2"/>
    <n v="9"/>
    <x v="8"/>
    <x v="2"/>
    <n v="0.42"/>
    <n v="1196"/>
    <n v="502.32"/>
    <x v="6"/>
    <x v="13"/>
    <x v="1"/>
    <x v="29"/>
  </r>
  <r>
    <x v="1"/>
    <n v="9"/>
    <x v="8"/>
    <x v="2"/>
    <n v="0.19"/>
    <n v="1854"/>
    <n v="352.26"/>
    <x v="4"/>
    <x v="6"/>
    <x v="1"/>
    <x v="1"/>
  </r>
  <r>
    <x v="3"/>
    <n v="5"/>
    <x v="5"/>
    <x v="1"/>
    <n v="0.44"/>
    <n v="2412"/>
    <n v="1061.28"/>
    <x v="6"/>
    <x v="11"/>
    <x v="1"/>
    <x v="24"/>
  </r>
  <r>
    <x v="3"/>
    <n v="7"/>
    <x v="7"/>
    <x v="2"/>
    <n v="0.38"/>
    <n v="1941"/>
    <n v="737.58"/>
    <x v="4"/>
    <x v="6"/>
    <x v="1"/>
    <x v="17"/>
  </r>
  <r>
    <x v="2"/>
    <n v="6"/>
    <x v="1"/>
    <x v="1"/>
    <n v="0.13"/>
    <n v="2114"/>
    <n v="274.82"/>
    <x v="4"/>
    <x v="22"/>
    <x v="1"/>
    <x v="28"/>
  </r>
  <r>
    <x v="1"/>
    <n v="8"/>
    <x v="6"/>
    <x v="2"/>
    <n v="9.0000000000000011E-2"/>
    <n v="1719"/>
    <n v="154.71"/>
    <x v="2"/>
    <x v="21"/>
    <x v="1"/>
    <x v="31"/>
  </r>
  <r>
    <x v="1"/>
    <n v="7"/>
    <x v="7"/>
    <x v="2"/>
    <n v="0.28999999999999998"/>
    <n v="1631"/>
    <n v="472.99"/>
    <x v="5"/>
    <x v="8"/>
    <x v="1"/>
    <x v="38"/>
  </r>
  <r>
    <x v="2"/>
    <n v="5"/>
    <x v="5"/>
    <x v="1"/>
    <n v="0.2"/>
    <n v="2075"/>
    <n v="415"/>
    <x v="6"/>
    <x v="9"/>
    <x v="1"/>
    <x v="22"/>
  </r>
  <r>
    <x v="2"/>
    <n v="5"/>
    <x v="5"/>
    <x v="1"/>
    <n v="0.43999999999999995"/>
    <n v="1597"/>
    <n v="702.68"/>
    <x v="3"/>
    <x v="16"/>
    <x v="1"/>
    <x v="30"/>
  </r>
  <r>
    <x v="1"/>
    <n v="9"/>
    <x v="8"/>
    <x v="2"/>
    <n v="0.15"/>
    <n v="829"/>
    <n v="124.35"/>
    <x v="1"/>
    <x v="1"/>
    <x v="1"/>
    <x v="4"/>
  </r>
  <r>
    <x v="1"/>
    <n v="6"/>
    <x v="1"/>
    <x v="1"/>
    <n v="0.44"/>
    <n v="1546"/>
    <n v="680.24"/>
    <x v="4"/>
    <x v="7"/>
    <x v="1"/>
    <x v="47"/>
  </r>
  <r>
    <x v="3"/>
    <n v="5"/>
    <x v="5"/>
    <x v="1"/>
    <n v="0.26"/>
    <n v="1490"/>
    <n v="387.4"/>
    <x v="1"/>
    <x v="14"/>
    <x v="1"/>
    <x v="14"/>
  </r>
  <r>
    <x v="1"/>
    <n v="8"/>
    <x v="6"/>
    <x v="2"/>
    <n v="0.2"/>
    <n v="1875"/>
    <n v="375"/>
    <x v="5"/>
    <x v="17"/>
    <x v="1"/>
    <x v="14"/>
  </r>
  <r>
    <x v="3"/>
    <n v="12"/>
    <x v="4"/>
    <x v="0"/>
    <n v="0.41"/>
    <n v="2454"/>
    <n v="1006.14"/>
    <x v="6"/>
    <x v="11"/>
    <x v="1"/>
    <x v="3"/>
  </r>
  <r>
    <x v="2"/>
    <n v="6"/>
    <x v="1"/>
    <x v="1"/>
    <n v="0.28999999999999998"/>
    <n v="2295"/>
    <n v="665.55"/>
    <x v="5"/>
    <x v="10"/>
    <x v="1"/>
    <x v="49"/>
  </r>
  <r>
    <x v="0"/>
    <n v="9"/>
    <x v="8"/>
    <x v="2"/>
    <n v="9.0000000000000011E-2"/>
    <n v="1139"/>
    <n v="102.51"/>
    <x v="6"/>
    <x v="19"/>
    <x v="1"/>
    <x v="6"/>
  </r>
  <r>
    <x v="0"/>
    <n v="4"/>
    <x v="3"/>
    <x v="1"/>
    <n v="0.3"/>
    <n v="1281"/>
    <n v="384.3"/>
    <x v="6"/>
    <x v="9"/>
    <x v="1"/>
    <x v="33"/>
  </r>
  <r>
    <x v="3"/>
    <n v="6"/>
    <x v="1"/>
    <x v="1"/>
    <n v="0.36"/>
    <n v="955"/>
    <n v="343.8"/>
    <x v="6"/>
    <x v="13"/>
    <x v="1"/>
    <x v="20"/>
  </r>
  <r>
    <x v="3"/>
    <n v="7"/>
    <x v="7"/>
    <x v="2"/>
    <n v="0.39999999999999997"/>
    <n v="1707"/>
    <n v="682.8"/>
    <x v="1"/>
    <x v="1"/>
    <x v="1"/>
    <x v="19"/>
  </r>
  <r>
    <x v="0"/>
    <n v="12"/>
    <x v="4"/>
    <x v="0"/>
    <n v="0.21"/>
    <n v="2014"/>
    <n v="422.94"/>
    <x v="3"/>
    <x v="16"/>
    <x v="1"/>
    <x v="39"/>
  </r>
  <r>
    <x v="0"/>
    <n v="9"/>
    <x v="8"/>
    <x v="2"/>
    <n v="0.08"/>
    <n v="677"/>
    <n v="54.16"/>
    <x v="4"/>
    <x v="6"/>
    <x v="1"/>
    <x v="33"/>
  </r>
  <r>
    <x v="1"/>
    <n v="9"/>
    <x v="8"/>
    <x v="2"/>
    <n v="0.13"/>
    <n v="671"/>
    <n v="87.23"/>
    <x v="3"/>
    <x v="5"/>
    <x v="1"/>
    <x v="1"/>
  </r>
  <r>
    <x v="1"/>
    <n v="4"/>
    <x v="3"/>
    <x v="1"/>
    <n v="0.41000000000000003"/>
    <n v="2153"/>
    <n v="882.73"/>
    <x v="4"/>
    <x v="7"/>
    <x v="1"/>
    <x v="48"/>
  </r>
  <r>
    <x v="1"/>
    <n v="9"/>
    <x v="8"/>
    <x v="2"/>
    <n v="0.13999999999999999"/>
    <n v="2064"/>
    <n v="288.95999999999998"/>
    <x v="3"/>
    <x v="5"/>
    <x v="1"/>
    <x v="10"/>
  </r>
  <r>
    <x v="1"/>
    <n v="12"/>
    <x v="4"/>
    <x v="0"/>
    <n v="0.27"/>
    <n v="625"/>
    <n v="168.75"/>
    <x v="5"/>
    <x v="17"/>
    <x v="1"/>
    <x v="48"/>
  </r>
  <r>
    <x v="1"/>
    <n v="6"/>
    <x v="1"/>
    <x v="1"/>
    <n v="0.21000000000000002"/>
    <n v="765"/>
    <n v="160.65"/>
    <x v="1"/>
    <x v="14"/>
    <x v="1"/>
    <x v="47"/>
  </r>
  <r>
    <x v="1"/>
    <n v="8"/>
    <x v="6"/>
    <x v="2"/>
    <n v="0.16"/>
    <n v="1490"/>
    <n v="238.4"/>
    <x v="6"/>
    <x v="13"/>
    <x v="1"/>
    <x v="24"/>
  </r>
  <r>
    <x v="2"/>
    <n v="1"/>
    <x v="9"/>
    <x v="3"/>
    <n v="0.31"/>
    <n v="1393"/>
    <n v="431.83"/>
    <x v="1"/>
    <x v="14"/>
    <x v="1"/>
    <x v="2"/>
  </r>
  <r>
    <x v="2"/>
    <n v="6"/>
    <x v="1"/>
    <x v="1"/>
    <n v="0.13999999999999999"/>
    <n v="2318"/>
    <n v="324.52"/>
    <x v="6"/>
    <x v="9"/>
    <x v="1"/>
    <x v="6"/>
  </r>
  <r>
    <x v="2"/>
    <n v="4"/>
    <x v="3"/>
    <x v="1"/>
    <n v="0.38"/>
    <n v="1826"/>
    <n v="693.88"/>
    <x v="3"/>
    <x v="5"/>
    <x v="1"/>
    <x v="5"/>
  </r>
  <r>
    <x v="3"/>
    <n v="1"/>
    <x v="9"/>
    <x v="3"/>
    <n v="0.19"/>
    <n v="1328"/>
    <n v="252.32"/>
    <x v="2"/>
    <x v="2"/>
    <x v="1"/>
    <x v="31"/>
  </r>
  <r>
    <x v="3"/>
    <n v="11"/>
    <x v="0"/>
    <x v="0"/>
    <n v="0.27999999999999997"/>
    <n v="2142"/>
    <n v="599.76"/>
    <x v="5"/>
    <x v="10"/>
    <x v="1"/>
    <x v="9"/>
  </r>
  <r>
    <x v="0"/>
    <n v="9"/>
    <x v="8"/>
    <x v="2"/>
    <n v="0.26999999999999996"/>
    <n v="1639"/>
    <n v="442.53"/>
    <x v="2"/>
    <x v="21"/>
    <x v="1"/>
    <x v="37"/>
  </r>
  <r>
    <x v="1"/>
    <n v="8"/>
    <x v="6"/>
    <x v="2"/>
    <n v="0.31"/>
    <n v="1867"/>
    <n v="578.77"/>
    <x v="2"/>
    <x v="2"/>
    <x v="1"/>
    <x v="22"/>
  </r>
  <r>
    <x v="1"/>
    <n v="9"/>
    <x v="8"/>
    <x v="2"/>
    <n v="0.43"/>
    <n v="594"/>
    <n v="255.42"/>
    <x v="4"/>
    <x v="22"/>
    <x v="1"/>
    <x v="28"/>
  </r>
  <r>
    <x v="3"/>
    <n v="6"/>
    <x v="1"/>
    <x v="1"/>
    <n v="0.09"/>
    <n v="711"/>
    <n v="63.99"/>
    <x v="1"/>
    <x v="14"/>
    <x v="1"/>
    <x v="47"/>
  </r>
  <r>
    <x v="0"/>
    <n v="10"/>
    <x v="2"/>
    <x v="0"/>
    <n v="0.37"/>
    <n v="1279"/>
    <n v="473.23"/>
    <x v="1"/>
    <x v="1"/>
    <x v="1"/>
    <x v="40"/>
  </r>
  <r>
    <x v="0"/>
    <n v="11"/>
    <x v="0"/>
    <x v="0"/>
    <n v="0.16"/>
    <n v="2384"/>
    <n v="381.44"/>
    <x v="2"/>
    <x v="2"/>
    <x v="1"/>
    <x v="16"/>
  </r>
  <r>
    <x v="3"/>
    <n v="6"/>
    <x v="1"/>
    <x v="1"/>
    <n v="0.22"/>
    <n v="1609"/>
    <n v="353.98"/>
    <x v="3"/>
    <x v="18"/>
    <x v="1"/>
    <x v="34"/>
  </r>
  <r>
    <x v="3"/>
    <n v="7"/>
    <x v="7"/>
    <x v="2"/>
    <n v="0.22"/>
    <n v="2237"/>
    <n v="492.14"/>
    <x v="1"/>
    <x v="1"/>
    <x v="1"/>
    <x v="18"/>
  </r>
  <r>
    <x v="2"/>
    <n v="9"/>
    <x v="8"/>
    <x v="2"/>
    <n v="0.33"/>
    <n v="743"/>
    <n v="245.19"/>
    <x v="5"/>
    <x v="10"/>
    <x v="1"/>
    <x v="1"/>
  </r>
  <r>
    <x v="3"/>
    <n v="12"/>
    <x v="4"/>
    <x v="0"/>
    <n v="0.39999999999999997"/>
    <n v="1096"/>
    <n v="438.4"/>
    <x v="5"/>
    <x v="17"/>
    <x v="1"/>
    <x v="45"/>
  </r>
  <r>
    <x v="3"/>
    <n v="8"/>
    <x v="6"/>
    <x v="2"/>
    <n v="0.21000000000000002"/>
    <n v="1827"/>
    <n v="383.67"/>
    <x v="5"/>
    <x v="17"/>
    <x v="1"/>
    <x v="33"/>
  </r>
  <r>
    <x v="3"/>
    <n v="11"/>
    <x v="0"/>
    <x v="0"/>
    <n v="0.38"/>
    <n v="2005"/>
    <n v="761.9"/>
    <x v="2"/>
    <x v="4"/>
    <x v="1"/>
    <x v="44"/>
  </r>
  <r>
    <x v="3"/>
    <n v="4"/>
    <x v="3"/>
    <x v="1"/>
    <n v="0.43"/>
    <n v="1309"/>
    <n v="562.87"/>
    <x v="6"/>
    <x v="13"/>
    <x v="1"/>
    <x v="9"/>
  </r>
  <r>
    <x v="1"/>
    <n v="6"/>
    <x v="1"/>
    <x v="1"/>
    <n v="0.16"/>
    <n v="1289"/>
    <n v="206.24"/>
    <x v="5"/>
    <x v="10"/>
    <x v="1"/>
    <x v="44"/>
  </r>
  <r>
    <x v="0"/>
    <n v="12"/>
    <x v="4"/>
    <x v="0"/>
    <n v="0.39999999999999997"/>
    <n v="1291"/>
    <n v="516.4"/>
    <x v="1"/>
    <x v="1"/>
    <x v="1"/>
    <x v="44"/>
  </r>
  <r>
    <x v="1"/>
    <n v="12"/>
    <x v="4"/>
    <x v="0"/>
    <n v="0.18000000000000002"/>
    <n v="2137"/>
    <n v="384.66"/>
    <x v="1"/>
    <x v="14"/>
    <x v="1"/>
    <x v="38"/>
  </r>
  <r>
    <x v="0"/>
    <n v="1"/>
    <x v="9"/>
    <x v="3"/>
    <n v="0.09"/>
    <n v="754"/>
    <n v="67.86"/>
    <x v="1"/>
    <x v="1"/>
    <x v="1"/>
    <x v="1"/>
  </r>
  <r>
    <x v="3"/>
    <n v="1"/>
    <x v="9"/>
    <x v="3"/>
    <n v="0.05"/>
    <n v="517"/>
    <n v="25.85"/>
    <x v="6"/>
    <x v="19"/>
    <x v="1"/>
    <x v="29"/>
  </r>
  <r>
    <x v="1"/>
    <n v="9"/>
    <x v="8"/>
    <x v="2"/>
    <n v="0.30000000000000004"/>
    <n v="2129"/>
    <n v="638.70000000000005"/>
    <x v="6"/>
    <x v="19"/>
    <x v="1"/>
    <x v="42"/>
  </r>
  <r>
    <x v="3"/>
    <n v="11"/>
    <x v="0"/>
    <x v="0"/>
    <n v="0.13"/>
    <n v="1642"/>
    <n v="213.46"/>
    <x v="0"/>
    <x v="12"/>
    <x v="1"/>
    <x v="6"/>
  </r>
  <r>
    <x v="0"/>
    <n v="9"/>
    <x v="8"/>
    <x v="2"/>
    <n v="0.18"/>
    <n v="2235"/>
    <n v="402.3"/>
    <x v="5"/>
    <x v="17"/>
    <x v="1"/>
    <x v="25"/>
  </r>
  <r>
    <x v="0"/>
    <n v="12"/>
    <x v="4"/>
    <x v="0"/>
    <n v="0.09"/>
    <n v="1722"/>
    <n v="154.97999999999999"/>
    <x v="1"/>
    <x v="1"/>
    <x v="1"/>
    <x v="22"/>
  </r>
  <r>
    <x v="0"/>
    <n v="12"/>
    <x v="4"/>
    <x v="0"/>
    <n v="0.17"/>
    <n v="1918"/>
    <n v="326.06"/>
    <x v="2"/>
    <x v="2"/>
    <x v="1"/>
    <x v="12"/>
  </r>
  <r>
    <x v="3"/>
    <n v="11"/>
    <x v="0"/>
    <x v="0"/>
    <n v="0.42000000000000004"/>
    <n v="619"/>
    <n v="259.98"/>
    <x v="5"/>
    <x v="17"/>
    <x v="1"/>
    <x v="36"/>
  </r>
  <r>
    <x v="1"/>
    <n v="6"/>
    <x v="1"/>
    <x v="1"/>
    <n v="0.44"/>
    <n v="1769"/>
    <n v="778.36"/>
    <x v="2"/>
    <x v="15"/>
    <x v="1"/>
    <x v="27"/>
  </r>
  <r>
    <x v="3"/>
    <n v="10"/>
    <x v="2"/>
    <x v="0"/>
    <n v="0.36000000000000004"/>
    <n v="2453"/>
    <n v="883.08"/>
    <x v="5"/>
    <x v="17"/>
    <x v="1"/>
    <x v="43"/>
  </r>
  <r>
    <x v="1"/>
    <n v="11"/>
    <x v="0"/>
    <x v="0"/>
    <n v="0.28999999999999998"/>
    <n v="986"/>
    <n v="285.94"/>
    <x v="6"/>
    <x v="9"/>
    <x v="1"/>
    <x v="15"/>
  </r>
  <r>
    <x v="2"/>
    <n v="4"/>
    <x v="3"/>
    <x v="1"/>
    <n v="0.35"/>
    <n v="1553"/>
    <n v="543.54999999999995"/>
    <x v="5"/>
    <x v="8"/>
    <x v="1"/>
    <x v="39"/>
  </r>
  <r>
    <x v="0"/>
    <n v="12"/>
    <x v="4"/>
    <x v="0"/>
    <n v="0.25"/>
    <n v="1849"/>
    <n v="462.25"/>
    <x v="1"/>
    <x v="1"/>
    <x v="1"/>
    <x v="18"/>
  </r>
  <r>
    <x v="0"/>
    <n v="9"/>
    <x v="8"/>
    <x v="2"/>
    <n v="0.18000000000000002"/>
    <n v="2386"/>
    <n v="429.48"/>
    <x v="4"/>
    <x v="6"/>
    <x v="1"/>
    <x v="4"/>
  </r>
  <r>
    <x v="3"/>
    <n v="9"/>
    <x v="8"/>
    <x v="2"/>
    <n v="0.31"/>
    <n v="1764"/>
    <n v="546.84"/>
    <x v="2"/>
    <x v="15"/>
    <x v="1"/>
    <x v="5"/>
  </r>
  <r>
    <x v="0"/>
    <n v="4"/>
    <x v="3"/>
    <x v="1"/>
    <n v="0.08"/>
    <n v="1913"/>
    <n v="153.04"/>
    <x v="2"/>
    <x v="4"/>
    <x v="1"/>
    <x v="44"/>
  </r>
  <r>
    <x v="2"/>
    <n v="12"/>
    <x v="4"/>
    <x v="0"/>
    <n v="0.16999999999999998"/>
    <n v="2306"/>
    <n v="392.02"/>
    <x v="2"/>
    <x v="2"/>
    <x v="1"/>
    <x v="48"/>
  </r>
  <r>
    <x v="1"/>
    <n v="11"/>
    <x v="0"/>
    <x v="0"/>
    <n v="0.42"/>
    <n v="1939"/>
    <n v="814.38"/>
    <x v="6"/>
    <x v="9"/>
    <x v="1"/>
    <x v="24"/>
  </r>
  <r>
    <x v="1"/>
    <n v="6"/>
    <x v="1"/>
    <x v="1"/>
    <n v="0.39999999999999997"/>
    <n v="2137"/>
    <n v="854.8"/>
    <x v="4"/>
    <x v="7"/>
    <x v="1"/>
    <x v="0"/>
  </r>
  <r>
    <x v="3"/>
    <n v="11"/>
    <x v="0"/>
    <x v="0"/>
    <n v="0.42"/>
    <n v="521"/>
    <n v="218.82"/>
    <x v="4"/>
    <x v="6"/>
    <x v="1"/>
    <x v="20"/>
  </r>
  <r>
    <x v="0"/>
    <n v="3"/>
    <x v="10"/>
    <x v="3"/>
    <n v="0.36000000000000004"/>
    <n v="2044"/>
    <n v="735.84"/>
    <x v="2"/>
    <x v="4"/>
    <x v="1"/>
    <x v="27"/>
  </r>
  <r>
    <x v="3"/>
    <n v="6"/>
    <x v="1"/>
    <x v="1"/>
    <n v="0.28000000000000003"/>
    <n v="1104"/>
    <n v="309.12"/>
    <x v="0"/>
    <x v="0"/>
    <x v="1"/>
    <x v="34"/>
  </r>
  <r>
    <x v="2"/>
    <n v="2"/>
    <x v="11"/>
    <x v="3"/>
    <n v="0.25"/>
    <n v="612"/>
    <n v="153"/>
    <x v="5"/>
    <x v="8"/>
    <x v="1"/>
    <x v="22"/>
  </r>
  <r>
    <x v="1"/>
    <n v="12"/>
    <x v="4"/>
    <x v="0"/>
    <n v="0.31"/>
    <n v="1549"/>
    <n v="480.19"/>
    <x v="2"/>
    <x v="21"/>
    <x v="1"/>
    <x v="29"/>
  </r>
  <r>
    <x v="0"/>
    <n v="8"/>
    <x v="6"/>
    <x v="2"/>
    <n v="6.0000000000000005E-2"/>
    <n v="1257"/>
    <n v="75.42"/>
    <x v="5"/>
    <x v="10"/>
    <x v="1"/>
    <x v="2"/>
  </r>
  <r>
    <x v="3"/>
    <n v="11"/>
    <x v="0"/>
    <x v="0"/>
    <n v="9.9999999999999992E-2"/>
    <n v="1976"/>
    <n v="197.6"/>
    <x v="0"/>
    <x v="0"/>
    <x v="1"/>
    <x v="1"/>
  </r>
  <r>
    <x v="2"/>
    <n v="9"/>
    <x v="8"/>
    <x v="2"/>
    <n v="0.14000000000000001"/>
    <n v="1379"/>
    <n v="193.06"/>
    <x v="6"/>
    <x v="11"/>
    <x v="1"/>
    <x v="9"/>
  </r>
  <r>
    <x v="3"/>
    <n v="12"/>
    <x v="4"/>
    <x v="0"/>
    <n v="0.36"/>
    <n v="2208"/>
    <n v="794.88"/>
    <x v="6"/>
    <x v="13"/>
    <x v="1"/>
    <x v="2"/>
  </r>
  <r>
    <x v="2"/>
    <n v="9"/>
    <x v="8"/>
    <x v="2"/>
    <n v="0.36"/>
    <n v="1130"/>
    <n v="406.8"/>
    <x v="2"/>
    <x v="2"/>
    <x v="1"/>
    <x v="7"/>
  </r>
  <r>
    <x v="0"/>
    <n v="9"/>
    <x v="8"/>
    <x v="2"/>
    <n v="0.24"/>
    <n v="2332"/>
    <n v="559.67999999999995"/>
    <x v="2"/>
    <x v="4"/>
    <x v="2"/>
    <x v="2"/>
  </r>
  <r>
    <x v="0"/>
    <n v="2"/>
    <x v="11"/>
    <x v="3"/>
    <n v="0.38"/>
    <n v="795"/>
    <n v="302.10000000000002"/>
    <x v="6"/>
    <x v="19"/>
    <x v="2"/>
    <x v="12"/>
  </r>
  <r>
    <x v="2"/>
    <n v="11"/>
    <x v="0"/>
    <x v="0"/>
    <n v="0.06"/>
    <n v="2337"/>
    <n v="140.22"/>
    <x v="3"/>
    <x v="5"/>
    <x v="2"/>
    <x v="42"/>
  </r>
  <r>
    <x v="2"/>
    <n v="8"/>
    <x v="6"/>
    <x v="2"/>
    <n v="0.28000000000000003"/>
    <n v="2125"/>
    <n v="595"/>
    <x v="3"/>
    <x v="18"/>
    <x v="2"/>
    <x v="37"/>
  </r>
  <r>
    <x v="3"/>
    <n v="9"/>
    <x v="8"/>
    <x v="2"/>
    <n v="7.9999999999999988E-2"/>
    <n v="1045"/>
    <n v="83.6"/>
    <x v="0"/>
    <x v="20"/>
    <x v="2"/>
    <x v="14"/>
  </r>
  <r>
    <x v="3"/>
    <n v="8"/>
    <x v="6"/>
    <x v="2"/>
    <n v="0.27999999999999997"/>
    <n v="2480"/>
    <n v="694.4"/>
    <x v="3"/>
    <x v="16"/>
    <x v="2"/>
    <x v="48"/>
  </r>
  <r>
    <x v="0"/>
    <n v="12"/>
    <x v="4"/>
    <x v="0"/>
    <n v="0.32"/>
    <n v="1952"/>
    <n v="624.64"/>
    <x v="0"/>
    <x v="20"/>
    <x v="2"/>
    <x v="8"/>
  </r>
  <r>
    <x v="1"/>
    <n v="11"/>
    <x v="0"/>
    <x v="0"/>
    <n v="0.33"/>
    <n v="1431"/>
    <n v="472.23"/>
    <x v="3"/>
    <x v="18"/>
    <x v="2"/>
    <x v="43"/>
  </r>
  <r>
    <x v="3"/>
    <n v="7"/>
    <x v="7"/>
    <x v="2"/>
    <n v="0.13"/>
    <n v="1438"/>
    <n v="186.94"/>
    <x v="3"/>
    <x v="16"/>
    <x v="2"/>
    <x v="40"/>
  </r>
  <r>
    <x v="1"/>
    <n v="10"/>
    <x v="2"/>
    <x v="0"/>
    <n v="0.38"/>
    <n v="1791"/>
    <n v="680.58"/>
    <x v="4"/>
    <x v="7"/>
    <x v="2"/>
    <x v="46"/>
  </r>
  <r>
    <x v="0"/>
    <n v="9"/>
    <x v="8"/>
    <x v="2"/>
    <n v="0.24"/>
    <n v="1491"/>
    <n v="357.84"/>
    <x v="3"/>
    <x v="16"/>
    <x v="2"/>
    <x v="0"/>
  </r>
  <r>
    <x v="1"/>
    <n v="12"/>
    <x v="4"/>
    <x v="0"/>
    <n v="0.38"/>
    <n v="1624"/>
    <n v="617.12"/>
    <x v="4"/>
    <x v="6"/>
    <x v="2"/>
    <x v="37"/>
  </r>
  <r>
    <x v="2"/>
    <n v="5"/>
    <x v="5"/>
    <x v="1"/>
    <n v="6.9999999999999993E-2"/>
    <n v="1705"/>
    <n v="119.35"/>
    <x v="6"/>
    <x v="13"/>
    <x v="2"/>
    <x v="13"/>
  </r>
  <r>
    <x v="0"/>
    <n v="11"/>
    <x v="0"/>
    <x v="0"/>
    <n v="0.18"/>
    <n v="1082"/>
    <n v="194.76"/>
    <x v="2"/>
    <x v="4"/>
    <x v="2"/>
    <x v="30"/>
  </r>
  <r>
    <x v="0"/>
    <n v="12"/>
    <x v="4"/>
    <x v="0"/>
    <n v="0.36"/>
    <n v="919"/>
    <n v="330.84"/>
    <x v="3"/>
    <x v="5"/>
    <x v="2"/>
    <x v="42"/>
  </r>
  <r>
    <x v="2"/>
    <n v="5"/>
    <x v="5"/>
    <x v="1"/>
    <n v="0.33999999999999997"/>
    <n v="582"/>
    <n v="197.88"/>
    <x v="1"/>
    <x v="1"/>
    <x v="2"/>
    <x v="2"/>
  </r>
  <r>
    <x v="1"/>
    <n v="4"/>
    <x v="3"/>
    <x v="1"/>
    <n v="6.0000000000000005E-2"/>
    <n v="2064"/>
    <n v="123.84"/>
    <x v="0"/>
    <x v="0"/>
    <x v="2"/>
    <x v="13"/>
  </r>
  <r>
    <x v="3"/>
    <n v="7"/>
    <x v="7"/>
    <x v="2"/>
    <n v="0.27"/>
    <n v="1883"/>
    <n v="508.41"/>
    <x v="4"/>
    <x v="7"/>
    <x v="2"/>
    <x v="48"/>
  </r>
  <r>
    <x v="2"/>
    <n v="7"/>
    <x v="7"/>
    <x v="2"/>
    <n v="0.08"/>
    <n v="959"/>
    <n v="76.72"/>
    <x v="3"/>
    <x v="5"/>
    <x v="2"/>
    <x v="7"/>
  </r>
  <r>
    <x v="3"/>
    <n v="9"/>
    <x v="8"/>
    <x v="2"/>
    <n v="9.0000000000000011E-2"/>
    <n v="1085"/>
    <n v="97.65"/>
    <x v="0"/>
    <x v="20"/>
    <x v="2"/>
    <x v="5"/>
  </r>
  <r>
    <x v="0"/>
    <n v="6"/>
    <x v="1"/>
    <x v="1"/>
    <n v="0.38"/>
    <n v="839"/>
    <n v="318.82"/>
    <x v="3"/>
    <x v="18"/>
    <x v="2"/>
    <x v="9"/>
  </r>
  <r>
    <x v="3"/>
    <n v="7"/>
    <x v="7"/>
    <x v="2"/>
    <n v="0.26"/>
    <n v="1135"/>
    <n v="295.10000000000002"/>
    <x v="6"/>
    <x v="9"/>
    <x v="2"/>
    <x v="22"/>
  </r>
  <r>
    <x v="1"/>
    <n v="4"/>
    <x v="3"/>
    <x v="1"/>
    <n v="0.33999999999999997"/>
    <n v="2078"/>
    <n v="706.52"/>
    <x v="6"/>
    <x v="11"/>
    <x v="2"/>
    <x v="13"/>
  </r>
  <r>
    <x v="1"/>
    <n v="7"/>
    <x v="7"/>
    <x v="2"/>
    <n v="0.21"/>
    <n v="2239"/>
    <n v="470.19"/>
    <x v="4"/>
    <x v="7"/>
    <x v="2"/>
    <x v="24"/>
  </r>
  <r>
    <x v="3"/>
    <n v="10"/>
    <x v="2"/>
    <x v="0"/>
    <n v="0.37"/>
    <n v="1088"/>
    <n v="402.56"/>
    <x v="1"/>
    <x v="1"/>
    <x v="2"/>
    <x v="17"/>
  </r>
  <r>
    <x v="2"/>
    <n v="3"/>
    <x v="10"/>
    <x v="3"/>
    <n v="0.24000000000000002"/>
    <n v="2264"/>
    <n v="543.36"/>
    <x v="3"/>
    <x v="3"/>
    <x v="2"/>
    <x v="12"/>
  </r>
  <r>
    <x v="3"/>
    <n v="11"/>
    <x v="0"/>
    <x v="0"/>
    <n v="0.33"/>
    <n v="1629"/>
    <n v="537.57000000000005"/>
    <x v="6"/>
    <x v="19"/>
    <x v="2"/>
    <x v="8"/>
  </r>
  <r>
    <x v="3"/>
    <n v="8"/>
    <x v="6"/>
    <x v="2"/>
    <n v="0.12000000000000001"/>
    <n v="648"/>
    <n v="77.760000000000005"/>
    <x v="1"/>
    <x v="14"/>
    <x v="2"/>
    <x v="0"/>
  </r>
  <r>
    <x v="3"/>
    <n v="2"/>
    <x v="11"/>
    <x v="3"/>
    <n v="0.45"/>
    <n v="990"/>
    <n v="445.5"/>
    <x v="1"/>
    <x v="1"/>
    <x v="2"/>
    <x v="49"/>
  </r>
  <r>
    <x v="0"/>
    <n v="11"/>
    <x v="0"/>
    <x v="0"/>
    <n v="0.4"/>
    <n v="1354"/>
    <n v="541.6"/>
    <x v="1"/>
    <x v="14"/>
    <x v="2"/>
    <x v="29"/>
  </r>
  <r>
    <x v="3"/>
    <n v="4"/>
    <x v="3"/>
    <x v="1"/>
    <n v="0.35"/>
    <n v="1169"/>
    <n v="409.15"/>
    <x v="5"/>
    <x v="8"/>
    <x v="2"/>
    <x v="33"/>
  </r>
  <r>
    <x v="0"/>
    <n v="11"/>
    <x v="0"/>
    <x v="0"/>
    <n v="9.0000000000000011E-2"/>
    <n v="1252"/>
    <n v="112.68"/>
    <x v="2"/>
    <x v="2"/>
    <x v="2"/>
    <x v="42"/>
  </r>
  <r>
    <x v="3"/>
    <n v="8"/>
    <x v="6"/>
    <x v="2"/>
    <n v="0.13"/>
    <n v="883"/>
    <n v="114.79"/>
    <x v="5"/>
    <x v="8"/>
    <x v="2"/>
    <x v="6"/>
  </r>
  <r>
    <x v="0"/>
    <n v="12"/>
    <x v="4"/>
    <x v="0"/>
    <n v="0.16"/>
    <n v="1545"/>
    <n v="247.2"/>
    <x v="4"/>
    <x v="6"/>
    <x v="2"/>
    <x v="6"/>
  </r>
  <r>
    <x v="0"/>
    <n v="5"/>
    <x v="5"/>
    <x v="1"/>
    <n v="0.19"/>
    <n v="1938"/>
    <n v="368.22"/>
    <x v="4"/>
    <x v="22"/>
    <x v="2"/>
    <x v="29"/>
  </r>
  <r>
    <x v="2"/>
    <n v="4"/>
    <x v="3"/>
    <x v="1"/>
    <n v="0.19"/>
    <n v="1455"/>
    <n v="276.45"/>
    <x v="0"/>
    <x v="20"/>
    <x v="2"/>
    <x v="46"/>
  </r>
  <r>
    <x v="0"/>
    <n v="5"/>
    <x v="5"/>
    <x v="1"/>
    <n v="0.1"/>
    <n v="2259"/>
    <n v="225.9"/>
    <x v="5"/>
    <x v="17"/>
    <x v="2"/>
    <x v="22"/>
  </r>
  <r>
    <x v="3"/>
    <n v="11"/>
    <x v="0"/>
    <x v="0"/>
    <n v="0.45"/>
    <n v="1485"/>
    <n v="668.25"/>
    <x v="5"/>
    <x v="17"/>
    <x v="2"/>
    <x v="42"/>
  </r>
  <r>
    <x v="3"/>
    <n v="3"/>
    <x v="10"/>
    <x v="3"/>
    <n v="0.32"/>
    <n v="1841"/>
    <n v="589.12"/>
    <x v="4"/>
    <x v="7"/>
    <x v="2"/>
    <x v="31"/>
  </r>
  <r>
    <x v="3"/>
    <n v="10"/>
    <x v="2"/>
    <x v="0"/>
    <n v="0.37"/>
    <n v="1091"/>
    <n v="403.67"/>
    <x v="2"/>
    <x v="21"/>
    <x v="2"/>
    <x v="34"/>
  </r>
  <r>
    <x v="2"/>
    <n v="8"/>
    <x v="6"/>
    <x v="2"/>
    <n v="0.43"/>
    <n v="886"/>
    <n v="380.98"/>
    <x v="5"/>
    <x v="17"/>
    <x v="2"/>
    <x v="43"/>
  </r>
  <r>
    <x v="3"/>
    <n v="4"/>
    <x v="3"/>
    <x v="1"/>
    <n v="0.23"/>
    <n v="771"/>
    <n v="177.33"/>
    <x v="4"/>
    <x v="7"/>
    <x v="2"/>
    <x v="43"/>
  </r>
  <r>
    <x v="2"/>
    <n v="3"/>
    <x v="10"/>
    <x v="3"/>
    <n v="0.18000000000000002"/>
    <n v="1414"/>
    <n v="254.52"/>
    <x v="6"/>
    <x v="19"/>
    <x v="2"/>
    <x v="45"/>
  </r>
  <r>
    <x v="3"/>
    <n v="11"/>
    <x v="0"/>
    <x v="0"/>
    <n v="0.13"/>
    <n v="1825"/>
    <n v="237.25"/>
    <x v="2"/>
    <x v="21"/>
    <x v="2"/>
    <x v="41"/>
  </r>
  <r>
    <x v="3"/>
    <n v="11"/>
    <x v="0"/>
    <x v="0"/>
    <n v="0.39999999999999997"/>
    <n v="2412"/>
    <n v="964.8"/>
    <x v="3"/>
    <x v="18"/>
    <x v="2"/>
    <x v="1"/>
  </r>
  <r>
    <x v="0"/>
    <n v="7"/>
    <x v="7"/>
    <x v="2"/>
    <n v="0.12000000000000001"/>
    <n v="2367"/>
    <n v="284.04000000000002"/>
    <x v="0"/>
    <x v="12"/>
    <x v="2"/>
    <x v="16"/>
  </r>
  <r>
    <x v="3"/>
    <n v="9"/>
    <x v="8"/>
    <x v="2"/>
    <n v="0.43"/>
    <n v="1576"/>
    <n v="677.68"/>
    <x v="4"/>
    <x v="7"/>
    <x v="2"/>
    <x v="25"/>
  </r>
  <r>
    <x v="2"/>
    <n v="10"/>
    <x v="2"/>
    <x v="0"/>
    <n v="0.36"/>
    <n v="1463"/>
    <n v="526.67999999999995"/>
    <x v="4"/>
    <x v="22"/>
    <x v="2"/>
    <x v="7"/>
  </r>
  <r>
    <x v="0"/>
    <n v="7"/>
    <x v="7"/>
    <x v="2"/>
    <n v="0.33"/>
    <n v="1460"/>
    <n v="481.8"/>
    <x v="3"/>
    <x v="5"/>
    <x v="2"/>
    <x v="33"/>
  </r>
  <r>
    <x v="0"/>
    <n v="12"/>
    <x v="4"/>
    <x v="0"/>
    <n v="0.13999999999999999"/>
    <n v="1126"/>
    <n v="157.63999999999999"/>
    <x v="2"/>
    <x v="15"/>
    <x v="2"/>
    <x v="49"/>
  </r>
  <r>
    <x v="0"/>
    <n v="11"/>
    <x v="0"/>
    <x v="0"/>
    <n v="0.09"/>
    <n v="2159"/>
    <n v="194.31"/>
    <x v="6"/>
    <x v="19"/>
    <x v="2"/>
    <x v="18"/>
  </r>
  <r>
    <x v="1"/>
    <n v="8"/>
    <x v="6"/>
    <x v="2"/>
    <n v="0.33999999999999997"/>
    <n v="2306"/>
    <n v="784.04"/>
    <x v="6"/>
    <x v="9"/>
    <x v="2"/>
    <x v="19"/>
  </r>
  <r>
    <x v="3"/>
    <n v="9"/>
    <x v="8"/>
    <x v="2"/>
    <n v="0.39999999999999997"/>
    <n v="1001"/>
    <n v="400.4"/>
    <x v="6"/>
    <x v="9"/>
    <x v="2"/>
    <x v="39"/>
  </r>
  <r>
    <x v="3"/>
    <n v="9"/>
    <x v="8"/>
    <x v="2"/>
    <n v="0.18000000000000002"/>
    <n v="2378"/>
    <n v="428.04"/>
    <x v="5"/>
    <x v="8"/>
    <x v="2"/>
    <x v="40"/>
  </r>
  <r>
    <x v="3"/>
    <n v="3"/>
    <x v="10"/>
    <x v="3"/>
    <n v="0.32"/>
    <n v="1927"/>
    <n v="616.64"/>
    <x v="0"/>
    <x v="0"/>
    <x v="2"/>
    <x v="6"/>
  </r>
  <r>
    <x v="1"/>
    <n v="3"/>
    <x v="10"/>
    <x v="3"/>
    <n v="0.26"/>
    <n v="1927"/>
    <n v="501.02"/>
    <x v="0"/>
    <x v="20"/>
    <x v="2"/>
    <x v="20"/>
  </r>
  <r>
    <x v="0"/>
    <n v="5"/>
    <x v="5"/>
    <x v="1"/>
    <n v="0.11"/>
    <n v="2196"/>
    <n v="241.56"/>
    <x v="5"/>
    <x v="10"/>
    <x v="2"/>
    <x v="46"/>
  </r>
  <r>
    <x v="2"/>
    <n v="9"/>
    <x v="8"/>
    <x v="2"/>
    <n v="0.30000000000000004"/>
    <n v="1879"/>
    <n v="563.70000000000005"/>
    <x v="3"/>
    <x v="3"/>
    <x v="2"/>
    <x v="21"/>
  </r>
  <r>
    <x v="0"/>
    <n v="11"/>
    <x v="0"/>
    <x v="0"/>
    <n v="0.22"/>
    <n v="767"/>
    <n v="168.74"/>
    <x v="5"/>
    <x v="10"/>
    <x v="2"/>
    <x v="20"/>
  </r>
  <r>
    <x v="1"/>
    <n v="8"/>
    <x v="6"/>
    <x v="2"/>
    <n v="0.37"/>
    <n v="2357"/>
    <n v="872.09"/>
    <x v="0"/>
    <x v="20"/>
    <x v="2"/>
    <x v="4"/>
  </r>
  <r>
    <x v="3"/>
    <n v="9"/>
    <x v="8"/>
    <x v="2"/>
    <n v="0.19999999999999998"/>
    <n v="1238"/>
    <n v="247.6"/>
    <x v="0"/>
    <x v="20"/>
    <x v="2"/>
    <x v="2"/>
  </r>
  <r>
    <x v="1"/>
    <n v="12"/>
    <x v="4"/>
    <x v="0"/>
    <n v="0.22000000000000003"/>
    <n v="1307"/>
    <n v="287.54000000000002"/>
    <x v="1"/>
    <x v="1"/>
    <x v="2"/>
    <x v="30"/>
  </r>
  <r>
    <x v="3"/>
    <n v="9"/>
    <x v="8"/>
    <x v="2"/>
    <n v="0.31"/>
    <n v="1863"/>
    <n v="577.53"/>
    <x v="0"/>
    <x v="0"/>
    <x v="2"/>
    <x v="27"/>
  </r>
  <r>
    <x v="3"/>
    <n v="2"/>
    <x v="11"/>
    <x v="3"/>
    <n v="0.11"/>
    <n v="800"/>
    <n v="88"/>
    <x v="3"/>
    <x v="18"/>
    <x v="2"/>
    <x v="13"/>
  </r>
  <r>
    <x v="1"/>
    <n v="6"/>
    <x v="1"/>
    <x v="1"/>
    <n v="0.35"/>
    <n v="1094"/>
    <n v="382.9"/>
    <x v="6"/>
    <x v="13"/>
    <x v="2"/>
    <x v="18"/>
  </r>
  <r>
    <x v="1"/>
    <n v="12"/>
    <x v="4"/>
    <x v="0"/>
    <n v="0.38999999999999996"/>
    <n v="1378"/>
    <n v="537.41999999999996"/>
    <x v="6"/>
    <x v="11"/>
    <x v="2"/>
    <x v="14"/>
  </r>
  <r>
    <x v="2"/>
    <n v="9"/>
    <x v="8"/>
    <x v="2"/>
    <n v="7.0000000000000007E-2"/>
    <n v="2150"/>
    <n v="150.5"/>
    <x v="4"/>
    <x v="22"/>
    <x v="2"/>
    <x v="37"/>
  </r>
  <r>
    <x v="2"/>
    <n v="11"/>
    <x v="0"/>
    <x v="0"/>
    <n v="0.25"/>
    <n v="2432"/>
    <n v="608"/>
    <x v="5"/>
    <x v="8"/>
    <x v="2"/>
    <x v="25"/>
  </r>
  <r>
    <x v="3"/>
    <n v="10"/>
    <x v="2"/>
    <x v="0"/>
    <n v="0.26999999999999996"/>
    <n v="2053"/>
    <n v="554.30999999999995"/>
    <x v="3"/>
    <x v="16"/>
    <x v="2"/>
    <x v="1"/>
  </r>
  <r>
    <x v="2"/>
    <n v="11"/>
    <x v="0"/>
    <x v="0"/>
    <n v="0.22"/>
    <n v="1215"/>
    <n v="267.3"/>
    <x v="1"/>
    <x v="1"/>
    <x v="2"/>
    <x v="29"/>
  </r>
  <r>
    <x v="0"/>
    <n v="9"/>
    <x v="8"/>
    <x v="2"/>
    <n v="0.43999999999999995"/>
    <n v="1320"/>
    <n v="580.79999999999995"/>
    <x v="3"/>
    <x v="5"/>
    <x v="2"/>
    <x v="45"/>
  </r>
  <r>
    <x v="1"/>
    <n v="5"/>
    <x v="5"/>
    <x v="1"/>
    <n v="0.38999999999999996"/>
    <n v="1778"/>
    <n v="693.42"/>
    <x v="3"/>
    <x v="16"/>
    <x v="2"/>
    <x v="19"/>
  </r>
  <r>
    <x v="2"/>
    <n v="4"/>
    <x v="3"/>
    <x v="1"/>
    <n v="0.32"/>
    <n v="1559"/>
    <n v="498.88"/>
    <x v="6"/>
    <x v="19"/>
    <x v="2"/>
    <x v="26"/>
  </r>
  <r>
    <x v="2"/>
    <n v="7"/>
    <x v="7"/>
    <x v="2"/>
    <n v="0.33999999999999997"/>
    <n v="1026"/>
    <n v="348.84"/>
    <x v="0"/>
    <x v="12"/>
    <x v="2"/>
    <x v="28"/>
  </r>
  <r>
    <x v="0"/>
    <n v="9"/>
    <x v="8"/>
    <x v="2"/>
    <n v="0.24000000000000002"/>
    <n v="1759"/>
    <n v="422.16"/>
    <x v="2"/>
    <x v="4"/>
    <x v="2"/>
    <x v="46"/>
  </r>
  <r>
    <x v="1"/>
    <n v="10"/>
    <x v="2"/>
    <x v="0"/>
    <n v="0.35"/>
    <n v="2034"/>
    <n v="711.9"/>
    <x v="6"/>
    <x v="11"/>
    <x v="2"/>
    <x v="49"/>
  </r>
  <r>
    <x v="2"/>
    <n v="8"/>
    <x v="6"/>
    <x v="2"/>
    <n v="0.08"/>
    <n v="2084"/>
    <n v="166.72"/>
    <x v="4"/>
    <x v="6"/>
    <x v="2"/>
    <x v="13"/>
  </r>
  <r>
    <x v="0"/>
    <n v="9"/>
    <x v="8"/>
    <x v="2"/>
    <n v="0.35"/>
    <n v="1017"/>
    <n v="355.95"/>
    <x v="1"/>
    <x v="1"/>
    <x v="2"/>
    <x v="22"/>
  </r>
  <r>
    <x v="1"/>
    <n v="1"/>
    <x v="9"/>
    <x v="3"/>
    <n v="0.19999999999999998"/>
    <n v="1296"/>
    <n v="259.2"/>
    <x v="1"/>
    <x v="1"/>
    <x v="2"/>
    <x v="29"/>
  </r>
  <r>
    <x v="1"/>
    <n v="4"/>
    <x v="3"/>
    <x v="1"/>
    <n v="0.33999999999999997"/>
    <n v="2295"/>
    <n v="780.3"/>
    <x v="4"/>
    <x v="7"/>
    <x v="2"/>
    <x v="10"/>
  </r>
  <r>
    <x v="0"/>
    <n v="5"/>
    <x v="5"/>
    <x v="1"/>
    <n v="0.12999999999999998"/>
    <n v="2318"/>
    <n v="301.33999999999997"/>
    <x v="6"/>
    <x v="19"/>
    <x v="2"/>
    <x v="22"/>
  </r>
  <r>
    <x v="0"/>
    <n v="8"/>
    <x v="6"/>
    <x v="2"/>
    <n v="0.16999999999999998"/>
    <n v="513"/>
    <n v="87.21"/>
    <x v="5"/>
    <x v="8"/>
    <x v="2"/>
    <x v="6"/>
  </r>
  <r>
    <x v="0"/>
    <n v="12"/>
    <x v="4"/>
    <x v="0"/>
    <n v="0.43"/>
    <n v="2159"/>
    <n v="928.37"/>
    <x v="2"/>
    <x v="21"/>
    <x v="2"/>
    <x v="9"/>
  </r>
  <r>
    <x v="3"/>
    <n v="12"/>
    <x v="4"/>
    <x v="0"/>
    <n v="0.05"/>
    <n v="1919"/>
    <n v="95.95"/>
    <x v="4"/>
    <x v="6"/>
    <x v="2"/>
    <x v="46"/>
  </r>
  <r>
    <x v="1"/>
    <n v="6"/>
    <x v="1"/>
    <x v="1"/>
    <n v="0.38999999999999996"/>
    <n v="893"/>
    <n v="348.27"/>
    <x v="5"/>
    <x v="8"/>
    <x v="2"/>
    <x v="35"/>
  </r>
  <r>
    <x v="0"/>
    <n v="8"/>
    <x v="6"/>
    <x v="2"/>
    <n v="0.35"/>
    <n v="522"/>
    <n v="182.7"/>
    <x v="6"/>
    <x v="13"/>
    <x v="2"/>
    <x v="31"/>
  </r>
  <r>
    <x v="1"/>
    <n v="4"/>
    <x v="3"/>
    <x v="1"/>
    <n v="0.16"/>
    <n v="855"/>
    <n v="136.80000000000001"/>
    <x v="0"/>
    <x v="12"/>
    <x v="2"/>
    <x v="7"/>
  </r>
  <r>
    <x v="0"/>
    <n v="6"/>
    <x v="1"/>
    <x v="1"/>
    <n v="0.14000000000000001"/>
    <n v="2311"/>
    <n v="323.54000000000002"/>
    <x v="3"/>
    <x v="18"/>
    <x v="2"/>
    <x v="23"/>
  </r>
  <r>
    <x v="3"/>
    <n v="1"/>
    <x v="9"/>
    <x v="3"/>
    <n v="0.12"/>
    <n v="1206"/>
    <n v="144.72"/>
    <x v="5"/>
    <x v="17"/>
    <x v="2"/>
    <x v="11"/>
  </r>
  <r>
    <x v="1"/>
    <n v="8"/>
    <x v="6"/>
    <x v="2"/>
    <n v="0.27999999999999997"/>
    <n v="1938"/>
    <n v="542.64"/>
    <x v="5"/>
    <x v="10"/>
    <x v="2"/>
    <x v="35"/>
  </r>
  <r>
    <x v="1"/>
    <n v="12"/>
    <x v="4"/>
    <x v="0"/>
    <n v="0.23"/>
    <n v="2194"/>
    <n v="504.62"/>
    <x v="2"/>
    <x v="4"/>
    <x v="2"/>
    <x v="39"/>
  </r>
  <r>
    <x v="3"/>
    <n v="12"/>
    <x v="4"/>
    <x v="0"/>
    <n v="0.32"/>
    <n v="1575"/>
    <n v="504"/>
    <x v="6"/>
    <x v="19"/>
    <x v="2"/>
    <x v="13"/>
  </r>
  <r>
    <x v="2"/>
    <n v="11"/>
    <x v="0"/>
    <x v="0"/>
    <n v="0.36"/>
    <n v="2021"/>
    <n v="727.56"/>
    <x v="2"/>
    <x v="4"/>
    <x v="2"/>
    <x v="33"/>
  </r>
  <r>
    <x v="0"/>
    <n v="7"/>
    <x v="7"/>
    <x v="2"/>
    <n v="9.0000000000000011E-2"/>
    <n v="1560"/>
    <n v="140.4"/>
    <x v="5"/>
    <x v="17"/>
    <x v="2"/>
    <x v="46"/>
  </r>
  <r>
    <x v="3"/>
    <n v="1"/>
    <x v="9"/>
    <x v="3"/>
    <n v="0.32"/>
    <n v="2392"/>
    <n v="765.44"/>
    <x v="5"/>
    <x v="10"/>
    <x v="2"/>
    <x v="35"/>
  </r>
  <r>
    <x v="3"/>
    <n v="8"/>
    <x v="6"/>
    <x v="2"/>
    <n v="0.17"/>
    <n v="2398"/>
    <n v="407.66"/>
    <x v="4"/>
    <x v="7"/>
    <x v="2"/>
    <x v="15"/>
  </r>
  <r>
    <x v="3"/>
    <n v="7"/>
    <x v="7"/>
    <x v="2"/>
    <n v="0.43"/>
    <n v="1063"/>
    <n v="457.09"/>
    <x v="2"/>
    <x v="2"/>
    <x v="2"/>
    <x v="38"/>
  </r>
  <r>
    <x v="0"/>
    <n v="8"/>
    <x v="6"/>
    <x v="2"/>
    <n v="0.27999999999999997"/>
    <n v="2305"/>
    <n v="645.4"/>
    <x v="3"/>
    <x v="18"/>
    <x v="2"/>
    <x v="39"/>
  </r>
  <r>
    <x v="2"/>
    <n v="11"/>
    <x v="0"/>
    <x v="0"/>
    <n v="0.4"/>
    <n v="1709"/>
    <n v="683.6"/>
    <x v="2"/>
    <x v="4"/>
    <x v="2"/>
    <x v="15"/>
  </r>
  <r>
    <x v="2"/>
    <n v="12"/>
    <x v="4"/>
    <x v="0"/>
    <n v="0.33999999999999997"/>
    <n v="2474"/>
    <n v="841.16"/>
    <x v="5"/>
    <x v="8"/>
    <x v="2"/>
    <x v="19"/>
  </r>
  <r>
    <x v="3"/>
    <n v="6"/>
    <x v="1"/>
    <x v="1"/>
    <n v="0.36"/>
    <n v="799"/>
    <n v="287.64"/>
    <x v="1"/>
    <x v="14"/>
    <x v="2"/>
    <x v="6"/>
  </r>
  <r>
    <x v="0"/>
    <n v="12"/>
    <x v="4"/>
    <x v="0"/>
    <n v="0.35000000000000003"/>
    <n v="533"/>
    <n v="186.55"/>
    <x v="3"/>
    <x v="3"/>
    <x v="2"/>
    <x v="19"/>
  </r>
  <r>
    <x v="2"/>
    <n v="11"/>
    <x v="0"/>
    <x v="0"/>
    <n v="0.32"/>
    <n v="1236"/>
    <n v="395.52"/>
    <x v="3"/>
    <x v="5"/>
    <x v="2"/>
    <x v="20"/>
  </r>
  <r>
    <x v="1"/>
    <n v="8"/>
    <x v="6"/>
    <x v="2"/>
    <n v="0.36"/>
    <n v="1450"/>
    <n v="522"/>
    <x v="4"/>
    <x v="22"/>
    <x v="2"/>
    <x v="6"/>
  </r>
  <r>
    <x v="1"/>
    <n v="12"/>
    <x v="4"/>
    <x v="0"/>
    <n v="7.0000000000000007E-2"/>
    <n v="2274"/>
    <n v="159.18"/>
    <x v="3"/>
    <x v="16"/>
    <x v="2"/>
    <x v="24"/>
  </r>
  <r>
    <x v="1"/>
    <n v="5"/>
    <x v="5"/>
    <x v="1"/>
    <n v="0.33"/>
    <n v="2316"/>
    <n v="764.28"/>
    <x v="6"/>
    <x v="13"/>
    <x v="2"/>
    <x v="28"/>
  </r>
  <r>
    <x v="2"/>
    <n v="11"/>
    <x v="0"/>
    <x v="0"/>
    <n v="0.10999999999999999"/>
    <n v="2436"/>
    <n v="267.95999999999998"/>
    <x v="3"/>
    <x v="16"/>
    <x v="2"/>
    <x v="12"/>
  </r>
  <r>
    <x v="2"/>
    <n v="4"/>
    <x v="3"/>
    <x v="1"/>
    <n v="0.08"/>
    <n v="2095"/>
    <n v="167.6"/>
    <x v="1"/>
    <x v="1"/>
    <x v="2"/>
    <x v="26"/>
  </r>
  <r>
    <x v="2"/>
    <n v="12"/>
    <x v="4"/>
    <x v="0"/>
    <n v="0.06"/>
    <n v="2061"/>
    <n v="123.66"/>
    <x v="1"/>
    <x v="14"/>
    <x v="2"/>
    <x v="30"/>
  </r>
  <r>
    <x v="0"/>
    <n v="8"/>
    <x v="6"/>
    <x v="2"/>
    <n v="0.32"/>
    <n v="2337"/>
    <n v="747.84"/>
    <x v="0"/>
    <x v="20"/>
    <x v="2"/>
    <x v="40"/>
  </r>
  <r>
    <x v="3"/>
    <n v="11"/>
    <x v="0"/>
    <x v="0"/>
    <n v="0.33"/>
    <n v="979"/>
    <n v="323.07"/>
    <x v="4"/>
    <x v="6"/>
    <x v="2"/>
    <x v="46"/>
  </r>
  <r>
    <x v="0"/>
    <n v="9"/>
    <x v="8"/>
    <x v="2"/>
    <n v="0.06"/>
    <n v="706"/>
    <n v="42.36"/>
    <x v="0"/>
    <x v="0"/>
    <x v="2"/>
    <x v="13"/>
  </r>
  <r>
    <x v="0"/>
    <n v="6"/>
    <x v="1"/>
    <x v="1"/>
    <n v="0.45"/>
    <n v="1585"/>
    <n v="713.25"/>
    <x v="2"/>
    <x v="2"/>
    <x v="2"/>
    <x v="42"/>
  </r>
  <r>
    <x v="0"/>
    <n v="2"/>
    <x v="11"/>
    <x v="3"/>
    <n v="0.28000000000000003"/>
    <n v="1975"/>
    <n v="553"/>
    <x v="1"/>
    <x v="14"/>
    <x v="2"/>
    <x v="35"/>
  </r>
  <r>
    <x v="1"/>
    <n v="11"/>
    <x v="0"/>
    <x v="0"/>
    <n v="0.29000000000000004"/>
    <n v="976"/>
    <n v="283.04000000000002"/>
    <x v="0"/>
    <x v="12"/>
    <x v="2"/>
    <x v="22"/>
  </r>
  <r>
    <x v="0"/>
    <n v="5"/>
    <x v="5"/>
    <x v="1"/>
    <n v="0.21"/>
    <n v="2128"/>
    <n v="446.88"/>
    <x v="0"/>
    <x v="20"/>
    <x v="2"/>
    <x v="18"/>
  </r>
  <r>
    <x v="1"/>
    <n v="8"/>
    <x v="6"/>
    <x v="2"/>
    <n v="0.32"/>
    <n v="884"/>
    <n v="282.88"/>
    <x v="4"/>
    <x v="22"/>
    <x v="2"/>
    <x v="24"/>
  </r>
  <r>
    <x v="2"/>
    <n v="11"/>
    <x v="0"/>
    <x v="0"/>
    <n v="0.08"/>
    <n v="2185"/>
    <n v="174.8"/>
    <x v="5"/>
    <x v="10"/>
    <x v="2"/>
    <x v="39"/>
  </r>
  <r>
    <x v="1"/>
    <n v="4"/>
    <x v="3"/>
    <x v="1"/>
    <n v="0.21"/>
    <n v="570"/>
    <n v="119.7"/>
    <x v="6"/>
    <x v="9"/>
    <x v="2"/>
    <x v="15"/>
  </r>
  <r>
    <x v="1"/>
    <n v="8"/>
    <x v="6"/>
    <x v="2"/>
    <n v="0.39999999999999997"/>
    <n v="2482"/>
    <n v="992.8"/>
    <x v="5"/>
    <x v="10"/>
    <x v="2"/>
    <x v="10"/>
  </r>
  <r>
    <x v="3"/>
    <n v="11"/>
    <x v="0"/>
    <x v="0"/>
    <n v="9.0000000000000011E-2"/>
    <n v="868"/>
    <n v="78.12"/>
    <x v="3"/>
    <x v="16"/>
    <x v="2"/>
    <x v="46"/>
  </r>
  <r>
    <x v="2"/>
    <n v="11"/>
    <x v="0"/>
    <x v="0"/>
    <n v="0.36"/>
    <n v="2208"/>
    <n v="794.88"/>
    <x v="1"/>
    <x v="14"/>
    <x v="2"/>
    <x v="43"/>
  </r>
  <r>
    <x v="0"/>
    <n v="8"/>
    <x v="6"/>
    <x v="2"/>
    <n v="0.34"/>
    <n v="1402"/>
    <n v="476.68"/>
    <x v="3"/>
    <x v="3"/>
    <x v="2"/>
    <x v="10"/>
  </r>
  <r>
    <x v="1"/>
    <n v="7"/>
    <x v="7"/>
    <x v="2"/>
    <n v="0.28000000000000003"/>
    <n v="2411"/>
    <n v="675.08"/>
    <x v="3"/>
    <x v="3"/>
    <x v="2"/>
    <x v="33"/>
  </r>
  <r>
    <x v="2"/>
    <n v="6"/>
    <x v="1"/>
    <x v="1"/>
    <n v="0.22"/>
    <n v="1151"/>
    <n v="253.22"/>
    <x v="6"/>
    <x v="9"/>
    <x v="2"/>
    <x v="19"/>
  </r>
  <r>
    <x v="0"/>
    <n v="2"/>
    <x v="11"/>
    <x v="3"/>
    <n v="0.12"/>
    <n v="1419"/>
    <n v="170.28"/>
    <x v="2"/>
    <x v="4"/>
    <x v="2"/>
    <x v="16"/>
  </r>
  <r>
    <x v="1"/>
    <n v="12"/>
    <x v="4"/>
    <x v="0"/>
    <n v="0.05"/>
    <n v="2248"/>
    <n v="112.4"/>
    <x v="4"/>
    <x v="22"/>
    <x v="2"/>
    <x v="36"/>
  </r>
  <r>
    <x v="3"/>
    <n v="8"/>
    <x v="6"/>
    <x v="2"/>
    <n v="0.26"/>
    <n v="1241"/>
    <n v="322.66000000000003"/>
    <x v="5"/>
    <x v="8"/>
    <x v="2"/>
    <x v="19"/>
  </r>
  <r>
    <x v="1"/>
    <n v="4"/>
    <x v="3"/>
    <x v="1"/>
    <n v="0.2"/>
    <n v="1594"/>
    <n v="318.8"/>
    <x v="3"/>
    <x v="3"/>
    <x v="2"/>
    <x v="1"/>
  </r>
  <r>
    <x v="2"/>
    <n v="5"/>
    <x v="5"/>
    <x v="1"/>
    <n v="9.9999999999999992E-2"/>
    <n v="1561"/>
    <n v="156.1"/>
    <x v="0"/>
    <x v="20"/>
    <x v="2"/>
    <x v="16"/>
  </r>
  <r>
    <x v="2"/>
    <n v="5"/>
    <x v="5"/>
    <x v="1"/>
    <n v="0.26"/>
    <n v="2442"/>
    <n v="634.91999999999996"/>
    <x v="6"/>
    <x v="11"/>
    <x v="2"/>
    <x v="6"/>
  </r>
  <r>
    <x v="0"/>
    <n v="8"/>
    <x v="6"/>
    <x v="2"/>
    <n v="6.9999999999999993E-2"/>
    <n v="770"/>
    <n v="53.9"/>
    <x v="3"/>
    <x v="5"/>
    <x v="2"/>
    <x v="11"/>
  </r>
  <r>
    <x v="1"/>
    <n v="12"/>
    <x v="4"/>
    <x v="0"/>
    <n v="0.2"/>
    <n v="2340"/>
    <n v="468"/>
    <x v="5"/>
    <x v="10"/>
    <x v="2"/>
    <x v="12"/>
  </r>
  <r>
    <x v="1"/>
    <n v="5"/>
    <x v="5"/>
    <x v="1"/>
    <n v="0.2"/>
    <n v="1944"/>
    <n v="388.8"/>
    <x v="6"/>
    <x v="13"/>
    <x v="2"/>
    <x v="8"/>
  </r>
  <r>
    <x v="3"/>
    <n v="6"/>
    <x v="1"/>
    <x v="1"/>
    <n v="0.15"/>
    <n v="1353"/>
    <n v="202.95"/>
    <x v="6"/>
    <x v="19"/>
    <x v="2"/>
    <x v="15"/>
  </r>
  <r>
    <x v="3"/>
    <n v="9"/>
    <x v="8"/>
    <x v="2"/>
    <n v="0.36"/>
    <n v="2333"/>
    <n v="839.88"/>
    <x v="4"/>
    <x v="7"/>
    <x v="2"/>
    <x v="19"/>
  </r>
  <r>
    <x v="1"/>
    <n v="5"/>
    <x v="5"/>
    <x v="1"/>
    <n v="0.45"/>
    <n v="1653"/>
    <n v="743.85"/>
    <x v="2"/>
    <x v="4"/>
    <x v="2"/>
    <x v="30"/>
  </r>
  <r>
    <x v="3"/>
    <n v="10"/>
    <x v="2"/>
    <x v="0"/>
    <n v="0.33"/>
    <n v="2442"/>
    <n v="805.86"/>
    <x v="1"/>
    <x v="1"/>
    <x v="2"/>
    <x v="46"/>
  </r>
  <r>
    <x v="2"/>
    <n v="11"/>
    <x v="0"/>
    <x v="0"/>
    <n v="0.35"/>
    <n v="2334"/>
    <n v="816.9"/>
    <x v="1"/>
    <x v="1"/>
    <x v="2"/>
    <x v="2"/>
  </r>
  <r>
    <x v="3"/>
    <n v="9"/>
    <x v="8"/>
    <x v="2"/>
    <n v="0.42"/>
    <n v="1140"/>
    <n v="478.8"/>
    <x v="3"/>
    <x v="5"/>
    <x v="2"/>
    <x v="1"/>
  </r>
  <r>
    <x v="1"/>
    <n v="11"/>
    <x v="0"/>
    <x v="0"/>
    <n v="0.35"/>
    <n v="2369"/>
    <n v="829.15"/>
    <x v="5"/>
    <x v="8"/>
    <x v="2"/>
    <x v="39"/>
  </r>
  <r>
    <x v="3"/>
    <n v="5"/>
    <x v="5"/>
    <x v="1"/>
    <n v="0.27"/>
    <n v="1599"/>
    <n v="431.73"/>
    <x v="4"/>
    <x v="6"/>
    <x v="2"/>
    <x v="47"/>
  </r>
  <r>
    <x v="1"/>
    <n v="8"/>
    <x v="6"/>
    <x v="2"/>
    <n v="0.16"/>
    <n v="1042"/>
    <n v="166.72"/>
    <x v="4"/>
    <x v="22"/>
    <x v="2"/>
    <x v="39"/>
  </r>
  <r>
    <x v="2"/>
    <n v="8"/>
    <x v="6"/>
    <x v="2"/>
    <n v="6.0000000000000005E-2"/>
    <n v="1120"/>
    <n v="67.2"/>
    <x v="2"/>
    <x v="21"/>
    <x v="2"/>
    <x v="23"/>
  </r>
  <r>
    <x v="0"/>
    <n v="9"/>
    <x v="8"/>
    <x v="2"/>
    <n v="0.35"/>
    <n v="1714"/>
    <n v="599.9"/>
    <x v="1"/>
    <x v="14"/>
    <x v="2"/>
    <x v="0"/>
  </r>
  <r>
    <x v="2"/>
    <n v="11"/>
    <x v="0"/>
    <x v="0"/>
    <n v="0.28000000000000003"/>
    <n v="1024"/>
    <n v="286.72000000000003"/>
    <x v="3"/>
    <x v="3"/>
    <x v="2"/>
    <x v="33"/>
  </r>
  <r>
    <x v="2"/>
    <n v="8"/>
    <x v="6"/>
    <x v="2"/>
    <n v="0.1"/>
    <n v="944"/>
    <n v="94.4"/>
    <x v="2"/>
    <x v="21"/>
    <x v="2"/>
    <x v="32"/>
  </r>
  <r>
    <x v="3"/>
    <n v="8"/>
    <x v="6"/>
    <x v="2"/>
    <n v="0.3"/>
    <n v="1154"/>
    <n v="346.2"/>
    <x v="6"/>
    <x v="9"/>
    <x v="2"/>
    <x v="14"/>
  </r>
  <r>
    <x v="3"/>
    <n v="6"/>
    <x v="1"/>
    <x v="1"/>
    <n v="0.29000000000000004"/>
    <n v="1084"/>
    <n v="314.36"/>
    <x v="2"/>
    <x v="2"/>
    <x v="2"/>
    <x v="46"/>
  </r>
  <r>
    <x v="2"/>
    <n v="8"/>
    <x v="6"/>
    <x v="2"/>
    <n v="0.36"/>
    <n v="1417"/>
    <n v="510.12"/>
    <x v="5"/>
    <x v="8"/>
    <x v="2"/>
    <x v="47"/>
  </r>
  <r>
    <x v="3"/>
    <n v="5"/>
    <x v="5"/>
    <x v="1"/>
    <n v="0.12999999999999998"/>
    <n v="2406"/>
    <n v="312.77999999999997"/>
    <x v="2"/>
    <x v="15"/>
    <x v="2"/>
    <x v="18"/>
  </r>
  <r>
    <x v="2"/>
    <n v="12"/>
    <x v="4"/>
    <x v="0"/>
    <n v="0.15"/>
    <n v="2286"/>
    <n v="342.9"/>
    <x v="4"/>
    <x v="7"/>
    <x v="2"/>
    <x v="19"/>
  </r>
  <r>
    <x v="2"/>
    <n v="9"/>
    <x v="8"/>
    <x v="2"/>
    <n v="0.16"/>
    <n v="1187"/>
    <n v="189.92"/>
    <x v="4"/>
    <x v="7"/>
    <x v="2"/>
    <x v="14"/>
  </r>
  <r>
    <x v="3"/>
    <n v="10"/>
    <x v="2"/>
    <x v="0"/>
    <n v="0.44"/>
    <n v="1448"/>
    <n v="637.12"/>
    <x v="0"/>
    <x v="0"/>
    <x v="2"/>
    <x v="13"/>
  </r>
  <r>
    <x v="3"/>
    <n v="10"/>
    <x v="2"/>
    <x v="0"/>
    <n v="0.37999999999999995"/>
    <n v="1712"/>
    <n v="650.55999999999995"/>
    <x v="5"/>
    <x v="10"/>
    <x v="2"/>
    <x v="25"/>
  </r>
  <r>
    <x v="2"/>
    <n v="9"/>
    <x v="8"/>
    <x v="2"/>
    <n v="0.43"/>
    <n v="1089"/>
    <n v="468.27"/>
    <x v="1"/>
    <x v="1"/>
    <x v="2"/>
    <x v="40"/>
  </r>
  <r>
    <x v="2"/>
    <n v="1"/>
    <x v="9"/>
    <x v="3"/>
    <n v="0.35"/>
    <n v="1384"/>
    <n v="484.4"/>
    <x v="2"/>
    <x v="15"/>
    <x v="3"/>
    <x v="30"/>
  </r>
  <r>
    <x v="3"/>
    <n v="11"/>
    <x v="0"/>
    <x v="0"/>
    <n v="0.28999999999999998"/>
    <n v="643"/>
    <n v="186.47"/>
    <x v="4"/>
    <x v="22"/>
    <x v="3"/>
    <x v="0"/>
  </r>
  <r>
    <x v="0"/>
    <n v="12"/>
    <x v="4"/>
    <x v="0"/>
    <n v="0.24"/>
    <n v="624"/>
    <n v="149.76"/>
    <x v="4"/>
    <x v="6"/>
    <x v="3"/>
    <x v="47"/>
  </r>
  <r>
    <x v="3"/>
    <n v="9"/>
    <x v="8"/>
    <x v="2"/>
    <n v="0.45"/>
    <n v="2416"/>
    <n v="1087.2"/>
    <x v="2"/>
    <x v="2"/>
    <x v="3"/>
    <x v="47"/>
  </r>
  <r>
    <x v="0"/>
    <n v="7"/>
    <x v="7"/>
    <x v="2"/>
    <n v="0.19999999999999998"/>
    <n v="2472"/>
    <n v="494.4"/>
    <x v="2"/>
    <x v="4"/>
    <x v="3"/>
    <x v="49"/>
  </r>
  <r>
    <x v="0"/>
    <n v="3"/>
    <x v="10"/>
    <x v="3"/>
    <n v="0.26"/>
    <n v="659"/>
    <n v="171.34"/>
    <x v="5"/>
    <x v="17"/>
    <x v="3"/>
    <x v="12"/>
  </r>
  <r>
    <x v="0"/>
    <n v="8"/>
    <x v="6"/>
    <x v="2"/>
    <n v="0.15"/>
    <n v="1747"/>
    <n v="262.05"/>
    <x v="0"/>
    <x v="12"/>
    <x v="3"/>
    <x v="15"/>
  </r>
  <r>
    <x v="3"/>
    <n v="11"/>
    <x v="0"/>
    <x v="0"/>
    <n v="0.17"/>
    <n v="1786"/>
    <n v="303.62"/>
    <x v="1"/>
    <x v="14"/>
    <x v="3"/>
    <x v="27"/>
  </r>
  <r>
    <x v="3"/>
    <n v="9"/>
    <x v="8"/>
    <x v="2"/>
    <n v="0.26"/>
    <n v="1782"/>
    <n v="463.32"/>
    <x v="5"/>
    <x v="17"/>
    <x v="3"/>
    <x v="32"/>
  </r>
  <r>
    <x v="1"/>
    <n v="3"/>
    <x v="10"/>
    <x v="3"/>
    <n v="0.11"/>
    <n v="2421"/>
    <n v="266.31"/>
    <x v="5"/>
    <x v="8"/>
    <x v="3"/>
    <x v="7"/>
  </r>
  <r>
    <x v="3"/>
    <n v="9"/>
    <x v="8"/>
    <x v="2"/>
    <n v="0.18"/>
    <n v="2068"/>
    <n v="372.24"/>
    <x v="4"/>
    <x v="22"/>
    <x v="3"/>
    <x v="9"/>
  </r>
  <r>
    <x v="0"/>
    <n v="9"/>
    <x v="8"/>
    <x v="2"/>
    <n v="0.33"/>
    <n v="1160"/>
    <n v="382.8"/>
    <x v="6"/>
    <x v="13"/>
    <x v="3"/>
    <x v="35"/>
  </r>
  <r>
    <x v="1"/>
    <n v="9"/>
    <x v="8"/>
    <x v="2"/>
    <n v="0.23"/>
    <n v="1863"/>
    <n v="428.49"/>
    <x v="3"/>
    <x v="3"/>
    <x v="3"/>
    <x v="1"/>
  </r>
  <r>
    <x v="0"/>
    <n v="11"/>
    <x v="0"/>
    <x v="0"/>
    <n v="0.3"/>
    <n v="1512"/>
    <n v="453.6"/>
    <x v="5"/>
    <x v="17"/>
    <x v="3"/>
    <x v="25"/>
  </r>
  <r>
    <x v="1"/>
    <n v="5"/>
    <x v="5"/>
    <x v="1"/>
    <n v="0.12000000000000001"/>
    <n v="2190"/>
    <n v="262.8"/>
    <x v="1"/>
    <x v="1"/>
    <x v="3"/>
    <x v="24"/>
  </r>
  <r>
    <x v="0"/>
    <n v="12"/>
    <x v="4"/>
    <x v="0"/>
    <n v="0.36"/>
    <n v="1740"/>
    <n v="626.4"/>
    <x v="1"/>
    <x v="14"/>
    <x v="4"/>
    <x v="47"/>
  </r>
  <r>
    <x v="3"/>
    <n v="5"/>
    <x v="5"/>
    <x v="1"/>
    <n v="4.9999999999999996E-2"/>
    <n v="1776"/>
    <n v="88.8"/>
    <x v="5"/>
    <x v="10"/>
    <x v="4"/>
    <x v="33"/>
  </r>
  <r>
    <x v="3"/>
    <n v="6"/>
    <x v="1"/>
    <x v="1"/>
    <n v="0.28000000000000003"/>
    <n v="1870"/>
    <n v="523.6"/>
    <x v="1"/>
    <x v="14"/>
    <x v="4"/>
    <x v="0"/>
  </r>
  <r>
    <x v="2"/>
    <n v="8"/>
    <x v="6"/>
    <x v="2"/>
    <n v="6.0000000000000005E-2"/>
    <n v="2231"/>
    <n v="133.86000000000001"/>
    <x v="5"/>
    <x v="17"/>
    <x v="4"/>
    <x v="32"/>
  </r>
  <r>
    <x v="3"/>
    <n v="10"/>
    <x v="2"/>
    <x v="0"/>
    <n v="0.44"/>
    <n v="2079"/>
    <n v="914.76"/>
    <x v="2"/>
    <x v="4"/>
    <x v="4"/>
    <x v="20"/>
  </r>
  <r>
    <x v="3"/>
    <n v="10"/>
    <x v="2"/>
    <x v="0"/>
    <n v="0.24"/>
    <n v="1556"/>
    <n v="373.44"/>
    <x v="5"/>
    <x v="8"/>
    <x v="4"/>
    <x v="42"/>
  </r>
  <r>
    <x v="0"/>
    <n v="2"/>
    <x v="11"/>
    <x v="3"/>
    <n v="0.35000000000000003"/>
    <n v="1517"/>
    <n v="530.95000000000005"/>
    <x v="2"/>
    <x v="15"/>
    <x v="4"/>
    <x v="22"/>
  </r>
  <r>
    <x v="3"/>
    <n v="6"/>
    <x v="1"/>
    <x v="1"/>
    <n v="0.25"/>
    <n v="605"/>
    <n v="151.25"/>
    <x v="0"/>
    <x v="0"/>
    <x v="4"/>
    <x v="19"/>
  </r>
  <r>
    <x v="3"/>
    <n v="10"/>
    <x v="2"/>
    <x v="0"/>
    <n v="0.15"/>
    <n v="1459"/>
    <n v="218.85"/>
    <x v="2"/>
    <x v="21"/>
    <x v="4"/>
    <x v="34"/>
  </r>
  <r>
    <x v="3"/>
    <n v="8"/>
    <x v="6"/>
    <x v="2"/>
    <n v="0.19999999999999998"/>
    <n v="856"/>
    <n v="171.2"/>
    <x v="6"/>
    <x v="9"/>
    <x v="4"/>
    <x v="42"/>
  </r>
  <r>
    <x v="3"/>
    <n v="3"/>
    <x v="10"/>
    <x v="3"/>
    <n v="0.15"/>
    <n v="1888"/>
    <n v="283.2"/>
    <x v="2"/>
    <x v="21"/>
    <x v="4"/>
    <x v="19"/>
  </r>
  <r>
    <x v="1"/>
    <n v="11"/>
    <x v="0"/>
    <x v="0"/>
    <n v="0.15"/>
    <n v="1324"/>
    <n v="198.6"/>
    <x v="0"/>
    <x v="20"/>
    <x v="4"/>
    <x v="14"/>
  </r>
  <r>
    <x v="2"/>
    <n v="11"/>
    <x v="0"/>
    <x v="0"/>
    <n v="0.16"/>
    <n v="2234"/>
    <n v="357.44"/>
    <x v="4"/>
    <x v="6"/>
    <x v="4"/>
    <x v="38"/>
  </r>
  <r>
    <x v="3"/>
    <n v="4"/>
    <x v="3"/>
    <x v="1"/>
    <n v="9.9999999999999992E-2"/>
    <n v="1672"/>
    <n v="167.2"/>
    <x v="2"/>
    <x v="21"/>
    <x v="4"/>
    <x v="42"/>
  </r>
  <r>
    <x v="1"/>
    <n v="7"/>
    <x v="7"/>
    <x v="2"/>
    <n v="0.43"/>
    <n v="2368"/>
    <n v="1018.24"/>
    <x v="4"/>
    <x v="22"/>
    <x v="4"/>
    <x v="14"/>
  </r>
  <r>
    <x v="3"/>
    <n v="4"/>
    <x v="3"/>
    <x v="1"/>
    <n v="0.36000000000000004"/>
    <n v="2270"/>
    <n v="817.2"/>
    <x v="2"/>
    <x v="21"/>
    <x v="4"/>
    <x v="39"/>
  </r>
  <r>
    <x v="3"/>
    <n v="12"/>
    <x v="4"/>
    <x v="0"/>
    <n v="0.17"/>
    <n v="1790"/>
    <n v="304.3"/>
    <x v="6"/>
    <x v="9"/>
    <x v="4"/>
    <x v="6"/>
  </r>
  <r>
    <x v="1"/>
    <n v="5"/>
    <x v="5"/>
    <x v="1"/>
    <n v="0.13999999999999999"/>
    <n v="1715"/>
    <n v="240.1"/>
    <x v="6"/>
    <x v="9"/>
    <x v="4"/>
    <x v="45"/>
  </r>
  <r>
    <x v="3"/>
    <n v="10"/>
    <x v="2"/>
    <x v="0"/>
    <n v="0.33"/>
    <n v="1992"/>
    <n v="657.36"/>
    <x v="5"/>
    <x v="8"/>
    <x v="4"/>
    <x v="1"/>
  </r>
  <r>
    <x v="1"/>
    <n v="7"/>
    <x v="7"/>
    <x v="2"/>
    <n v="0.27999999999999997"/>
    <n v="1332"/>
    <n v="372.96"/>
    <x v="4"/>
    <x v="22"/>
    <x v="4"/>
    <x v="29"/>
  </r>
  <r>
    <x v="1"/>
    <n v="5"/>
    <x v="5"/>
    <x v="1"/>
    <n v="0.25"/>
    <n v="2101"/>
    <n v="525.25"/>
    <x v="5"/>
    <x v="10"/>
    <x v="4"/>
    <x v="3"/>
  </r>
  <r>
    <x v="3"/>
    <n v="10"/>
    <x v="2"/>
    <x v="0"/>
    <n v="0.45"/>
    <n v="1620"/>
    <n v="729"/>
    <x v="6"/>
    <x v="19"/>
    <x v="4"/>
    <x v="21"/>
  </r>
  <r>
    <x v="1"/>
    <n v="7"/>
    <x v="7"/>
    <x v="2"/>
    <n v="0.33"/>
    <n v="1302"/>
    <n v="429.66"/>
    <x v="4"/>
    <x v="6"/>
    <x v="4"/>
    <x v="2"/>
  </r>
  <r>
    <x v="3"/>
    <n v="10"/>
    <x v="2"/>
    <x v="0"/>
    <n v="0.12000000000000001"/>
    <n v="1326"/>
    <n v="159.12"/>
    <x v="3"/>
    <x v="3"/>
    <x v="4"/>
    <x v="32"/>
  </r>
  <r>
    <x v="1"/>
    <n v="12"/>
    <x v="4"/>
    <x v="0"/>
    <n v="0.41"/>
    <n v="1258"/>
    <n v="515.78"/>
    <x v="3"/>
    <x v="3"/>
    <x v="4"/>
    <x v="30"/>
  </r>
  <r>
    <x v="2"/>
    <n v="1"/>
    <x v="9"/>
    <x v="3"/>
    <n v="0.45"/>
    <n v="1715"/>
    <n v="771.75"/>
    <x v="2"/>
    <x v="21"/>
    <x v="4"/>
    <x v="13"/>
  </r>
  <r>
    <x v="3"/>
    <n v="5"/>
    <x v="5"/>
    <x v="1"/>
    <n v="9.9999999999999992E-2"/>
    <n v="2416"/>
    <n v="241.6"/>
    <x v="4"/>
    <x v="6"/>
    <x v="1"/>
    <x v="29"/>
  </r>
  <r>
    <x v="3"/>
    <n v="4"/>
    <x v="3"/>
    <x v="1"/>
    <n v="0.15"/>
    <n v="2368"/>
    <n v="355.2"/>
    <x v="0"/>
    <x v="20"/>
    <x v="1"/>
    <x v="40"/>
  </r>
  <r>
    <x v="2"/>
    <n v="8"/>
    <x v="6"/>
    <x v="2"/>
    <n v="0.39"/>
    <n v="2427"/>
    <n v="946.53"/>
    <x v="1"/>
    <x v="1"/>
    <x v="1"/>
    <x v="4"/>
  </r>
  <r>
    <x v="3"/>
    <n v="7"/>
    <x v="7"/>
    <x v="2"/>
    <n v="0.38"/>
    <n v="1940"/>
    <n v="737.2"/>
    <x v="0"/>
    <x v="12"/>
    <x v="1"/>
    <x v="33"/>
  </r>
  <r>
    <x v="2"/>
    <n v="8"/>
    <x v="6"/>
    <x v="2"/>
    <n v="0.44"/>
    <n v="528"/>
    <n v="232.32"/>
    <x v="2"/>
    <x v="21"/>
    <x v="1"/>
    <x v="17"/>
  </r>
  <r>
    <x v="0"/>
    <n v="11"/>
    <x v="0"/>
    <x v="0"/>
    <n v="4.9999999999999996E-2"/>
    <n v="2091"/>
    <n v="104.55"/>
    <x v="2"/>
    <x v="15"/>
    <x v="1"/>
    <x v="35"/>
  </r>
  <r>
    <x v="1"/>
    <n v="12"/>
    <x v="4"/>
    <x v="0"/>
    <n v="0.27999999999999997"/>
    <n v="2422"/>
    <n v="678.16"/>
    <x v="4"/>
    <x v="6"/>
    <x v="1"/>
    <x v="8"/>
  </r>
  <r>
    <x v="0"/>
    <n v="11"/>
    <x v="0"/>
    <x v="0"/>
    <n v="0.12"/>
    <n v="1311"/>
    <n v="157.32"/>
    <x v="2"/>
    <x v="21"/>
    <x v="1"/>
    <x v="13"/>
  </r>
  <r>
    <x v="2"/>
    <n v="7"/>
    <x v="7"/>
    <x v="2"/>
    <n v="0.11"/>
    <n v="568"/>
    <n v="62.48"/>
    <x v="2"/>
    <x v="15"/>
    <x v="1"/>
    <x v="40"/>
  </r>
  <r>
    <x v="1"/>
    <n v="11"/>
    <x v="0"/>
    <x v="0"/>
    <n v="0.24000000000000002"/>
    <n v="1715"/>
    <n v="411.6"/>
    <x v="1"/>
    <x v="14"/>
    <x v="1"/>
    <x v="40"/>
  </r>
  <r>
    <x v="3"/>
    <n v="5"/>
    <x v="5"/>
    <x v="1"/>
    <n v="0.18999999999999997"/>
    <n v="1106"/>
    <n v="210.14"/>
    <x v="4"/>
    <x v="6"/>
    <x v="1"/>
    <x v="46"/>
  </r>
  <r>
    <x v="1"/>
    <n v="6"/>
    <x v="1"/>
    <x v="1"/>
    <n v="0.19"/>
    <n v="1571"/>
    <n v="298.49"/>
    <x v="5"/>
    <x v="8"/>
    <x v="1"/>
    <x v="48"/>
  </r>
  <r>
    <x v="2"/>
    <n v="3"/>
    <x v="10"/>
    <x v="3"/>
    <n v="0.27999999999999997"/>
    <n v="824"/>
    <n v="230.72"/>
    <x v="3"/>
    <x v="3"/>
    <x v="1"/>
    <x v="15"/>
  </r>
  <r>
    <x v="2"/>
    <n v="3"/>
    <x v="10"/>
    <x v="3"/>
    <n v="0.24000000000000002"/>
    <n v="2306"/>
    <n v="553.44000000000005"/>
    <x v="1"/>
    <x v="14"/>
    <x v="1"/>
    <x v="48"/>
  </r>
  <r>
    <x v="2"/>
    <n v="7"/>
    <x v="7"/>
    <x v="2"/>
    <n v="0.28000000000000003"/>
    <n v="1589"/>
    <n v="444.92"/>
    <x v="4"/>
    <x v="6"/>
    <x v="1"/>
    <x v="27"/>
  </r>
  <r>
    <x v="1"/>
    <n v="6"/>
    <x v="1"/>
    <x v="1"/>
    <n v="0.32"/>
    <n v="1513"/>
    <n v="484.16"/>
    <x v="4"/>
    <x v="6"/>
    <x v="1"/>
    <x v="23"/>
  </r>
  <r>
    <x v="1"/>
    <n v="6"/>
    <x v="1"/>
    <x v="1"/>
    <n v="0.14000000000000001"/>
    <n v="1447"/>
    <n v="202.58"/>
    <x v="1"/>
    <x v="1"/>
    <x v="1"/>
    <x v="28"/>
  </r>
  <r>
    <x v="1"/>
    <n v="7"/>
    <x v="7"/>
    <x v="2"/>
    <n v="0.28000000000000003"/>
    <n v="2465"/>
    <n v="690.2"/>
    <x v="6"/>
    <x v="11"/>
    <x v="1"/>
    <x v="35"/>
  </r>
  <r>
    <x v="3"/>
    <n v="11"/>
    <x v="0"/>
    <x v="0"/>
    <n v="0.13"/>
    <n v="1840"/>
    <n v="239.2"/>
    <x v="6"/>
    <x v="11"/>
    <x v="1"/>
    <x v="48"/>
  </r>
  <r>
    <x v="2"/>
    <n v="10"/>
    <x v="2"/>
    <x v="0"/>
    <n v="0.26"/>
    <n v="2139"/>
    <n v="556.14"/>
    <x v="3"/>
    <x v="3"/>
    <x v="1"/>
    <x v="41"/>
  </r>
  <r>
    <x v="3"/>
    <n v="3"/>
    <x v="10"/>
    <x v="3"/>
    <n v="0.39"/>
    <n v="666"/>
    <n v="259.74"/>
    <x v="1"/>
    <x v="14"/>
    <x v="2"/>
    <x v="45"/>
  </r>
  <r>
    <x v="3"/>
    <n v="1"/>
    <x v="9"/>
    <x v="3"/>
    <n v="0.16"/>
    <n v="743"/>
    <n v="118.88"/>
    <x v="0"/>
    <x v="12"/>
    <x v="2"/>
    <x v="6"/>
  </r>
  <r>
    <x v="1"/>
    <n v="9"/>
    <x v="8"/>
    <x v="2"/>
    <n v="0.44"/>
    <n v="567"/>
    <n v="249.48"/>
    <x v="4"/>
    <x v="7"/>
    <x v="2"/>
    <x v="46"/>
  </r>
  <r>
    <x v="1"/>
    <n v="2"/>
    <x v="11"/>
    <x v="3"/>
    <n v="0.36"/>
    <n v="1901"/>
    <n v="684.36"/>
    <x v="0"/>
    <x v="0"/>
    <x v="2"/>
    <x v="34"/>
  </r>
  <r>
    <x v="1"/>
    <n v="9"/>
    <x v="8"/>
    <x v="2"/>
    <n v="0.43"/>
    <n v="680"/>
    <n v="292.39999999999998"/>
    <x v="0"/>
    <x v="0"/>
    <x v="2"/>
    <x v="13"/>
  </r>
  <r>
    <x v="3"/>
    <n v="4"/>
    <x v="3"/>
    <x v="1"/>
    <n v="0.21"/>
    <n v="1298"/>
    <n v="272.58"/>
    <x v="5"/>
    <x v="17"/>
    <x v="2"/>
    <x v="23"/>
  </r>
  <r>
    <x v="2"/>
    <n v="9"/>
    <x v="8"/>
    <x v="2"/>
    <n v="9.9999999999999992E-2"/>
    <n v="1762"/>
    <n v="176.2"/>
    <x v="3"/>
    <x v="5"/>
    <x v="2"/>
    <x v="16"/>
  </r>
  <r>
    <x v="0"/>
    <n v="5"/>
    <x v="5"/>
    <x v="1"/>
    <n v="0.19"/>
    <n v="1375"/>
    <n v="261.25"/>
    <x v="3"/>
    <x v="16"/>
    <x v="2"/>
    <x v="29"/>
  </r>
  <r>
    <x v="1"/>
    <n v="9"/>
    <x v="8"/>
    <x v="2"/>
    <n v="7.0000000000000007E-2"/>
    <n v="2398"/>
    <n v="167.86"/>
    <x v="2"/>
    <x v="2"/>
    <x v="2"/>
    <x v="46"/>
  </r>
  <r>
    <x v="3"/>
    <n v="3"/>
    <x v="10"/>
    <x v="3"/>
    <n v="0.32"/>
    <n v="1714"/>
    <n v="548.48"/>
    <x v="5"/>
    <x v="17"/>
    <x v="2"/>
    <x v="39"/>
  </r>
  <r>
    <x v="2"/>
    <n v="5"/>
    <x v="5"/>
    <x v="1"/>
    <n v="0.13"/>
    <n v="933"/>
    <n v="121.29"/>
    <x v="6"/>
    <x v="19"/>
    <x v="2"/>
    <x v="4"/>
  </r>
  <r>
    <x v="0"/>
    <n v="9"/>
    <x v="8"/>
    <x v="2"/>
    <n v="0.12000000000000001"/>
    <n v="1332"/>
    <n v="159.84"/>
    <x v="5"/>
    <x v="10"/>
    <x v="2"/>
    <x v="33"/>
  </r>
  <r>
    <x v="2"/>
    <n v="11"/>
    <x v="0"/>
    <x v="0"/>
    <n v="0.32"/>
    <n v="563"/>
    <n v="180.16"/>
    <x v="4"/>
    <x v="6"/>
    <x v="2"/>
    <x v="1"/>
  </r>
  <r>
    <x v="3"/>
    <n v="10"/>
    <x v="2"/>
    <x v="0"/>
    <n v="0.36"/>
    <n v="1615"/>
    <n v="581.4"/>
    <x v="1"/>
    <x v="1"/>
    <x v="2"/>
    <x v="4"/>
  </r>
  <r>
    <x v="2"/>
    <n v="10"/>
    <x v="2"/>
    <x v="0"/>
    <n v="0.39"/>
    <n v="2397"/>
    <n v="934.83"/>
    <x v="6"/>
    <x v="9"/>
    <x v="2"/>
    <x v="38"/>
  </r>
  <r>
    <x v="1"/>
    <n v="8"/>
    <x v="6"/>
    <x v="2"/>
    <n v="0.27"/>
    <n v="1441"/>
    <n v="389.07"/>
    <x v="2"/>
    <x v="4"/>
    <x v="2"/>
    <x v="17"/>
  </r>
  <r>
    <x v="3"/>
    <n v="4"/>
    <x v="3"/>
    <x v="1"/>
    <n v="0.41"/>
    <n v="1061"/>
    <n v="435.01"/>
    <x v="3"/>
    <x v="3"/>
    <x v="2"/>
    <x v="35"/>
  </r>
  <r>
    <x v="0"/>
    <n v="10"/>
    <x v="2"/>
    <x v="0"/>
    <n v="0.22"/>
    <n v="1981"/>
    <n v="435.82"/>
    <x v="4"/>
    <x v="22"/>
    <x v="2"/>
    <x v="30"/>
  </r>
  <r>
    <x v="3"/>
    <n v="10"/>
    <x v="2"/>
    <x v="0"/>
    <n v="0.13"/>
    <n v="2016"/>
    <n v="262.08"/>
    <x v="2"/>
    <x v="21"/>
    <x v="2"/>
    <x v="31"/>
  </r>
  <r>
    <x v="0"/>
    <n v="12"/>
    <x v="4"/>
    <x v="0"/>
    <n v="0.27"/>
    <n v="1341"/>
    <n v="362.07"/>
    <x v="6"/>
    <x v="13"/>
    <x v="2"/>
    <x v="3"/>
  </r>
  <r>
    <x v="3"/>
    <n v="10"/>
    <x v="2"/>
    <x v="0"/>
    <n v="0.3"/>
    <n v="1629"/>
    <n v="488.7"/>
    <x v="6"/>
    <x v="9"/>
    <x v="2"/>
    <x v="4"/>
  </r>
  <r>
    <x v="0"/>
    <n v="3"/>
    <x v="10"/>
    <x v="3"/>
    <n v="0.13"/>
    <n v="1424"/>
    <n v="185.12"/>
    <x v="2"/>
    <x v="21"/>
    <x v="2"/>
    <x v="18"/>
  </r>
  <r>
    <x v="0"/>
    <n v="8"/>
    <x v="6"/>
    <x v="2"/>
    <n v="0.08"/>
    <n v="1844"/>
    <n v="147.52000000000001"/>
    <x v="6"/>
    <x v="11"/>
    <x v="2"/>
    <x v="28"/>
  </r>
  <r>
    <x v="1"/>
    <n v="9"/>
    <x v="8"/>
    <x v="2"/>
    <n v="4.9999999999999996E-2"/>
    <n v="701"/>
    <n v="35.049999999999997"/>
    <x v="0"/>
    <x v="0"/>
    <x v="2"/>
    <x v="38"/>
  </r>
  <r>
    <x v="1"/>
    <n v="10"/>
    <x v="2"/>
    <x v="0"/>
    <n v="0.1"/>
    <n v="2229"/>
    <n v="222.9"/>
    <x v="4"/>
    <x v="7"/>
    <x v="2"/>
    <x v="8"/>
  </r>
  <r>
    <x v="3"/>
    <n v="11"/>
    <x v="0"/>
    <x v="0"/>
    <n v="0.35"/>
    <n v="1322"/>
    <n v="462.7"/>
    <x v="4"/>
    <x v="6"/>
    <x v="2"/>
    <x v="14"/>
  </r>
  <r>
    <x v="3"/>
    <n v="10"/>
    <x v="2"/>
    <x v="0"/>
    <n v="0.08"/>
    <n v="2154"/>
    <n v="172.32"/>
    <x v="5"/>
    <x v="8"/>
    <x v="2"/>
    <x v="22"/>
  </r>
  <r>
    <x v="3"/>
    <n v="11"/>
    <x v="0"/>
    <x v="0"/>
    <n v="0.32"/>
    <n v="663"/>
    <n v="212.16"/>
    <x v="2"/>
    <x v="2"/>
    <x v="2"/>
    <x v="9"/>
  </r>
  <r>
    <x v="0"/>
    <n v="8"/>
    <x v="6"/>
    <x v="2"/>
    <n v="0.24000000000000002"/>
    <n v="2191"/>
    <n v="525.84"/>
    <x v="1"/>
    <x v="14"/>
    <x v="2"/>
    <x v="10"/>
  </r>
  <r>
    <x v="0"/>
    <n v="3"/>
    <x v="10"/>
    <x v="3"/>
    <n v="0.26"/>
    <n v="2215"/>
    <n v="575.9"/>
    <x v="5"/>
    <x v="17"/>
    <x v="2"/>
    <x v="28"/>
  </r>
  <r>
    <x v="1"/>
    <n v="9"/>
    <x v="8"/>
    <x v="2"/>
    <n v="0.23"/>
    <n v="1784"/>
    <n v="410.32"/>
    <x v="6"/>
    <x v="19"/>
    <x v="2"/>
    <x v="38"/>
  </r>
  <r>
    <x v="2"/>
    <n v="6"/>
    <x v="1"/>
    <x v="1"/>
    <n v="0.43"/>
    <n v="2072"/>
    <n v="890.96"/>
    <x v="6"/>
    <x v="19"/>
    <x v="2"/>
    <x v="16"/>
  </r>
  <r>
    <x v="3"/>
    <n v="12"/>
    <x v="4"/>
    <x v="0"/>
    <n v="0.45"/>
    <n v="2351"/>
    <n v="1057.95"/>
    <x v="6"/>
    <x v="19"/>
    <x v="2"/>
    <x v="11"/>
  </r>
  <r>
    <x v="0"/>
    <n v="10"/>
    <x v="2"/>
    <x v="0"/>
    <n v="0.16"/>
    <n v="1466"/>
    <n v="234.56"/>
    <x v="3"/>
    <x v="5"/>
    <x v="2"/>
    <x v="17"/>
  </r>
  <r>
    <x v="3"/>
    <n v="5"/>
    <x v="5"/>
    <x v="1"/>
    <n v="0.18"/>
    <n v="1600"/>
    <n v="288"/>
    <x v="2"/>
    <x v="21"/>
    <x v="2"/>
    <x v="17"/>
  </r>
  <r>
    <x v="3"/>
    <n v="11"/>
    <x v="0"/>
    <x v="0"/>
    <n v="0.12"/>
    <n v="2496"/>
    <n v="299.52"/>
    <x v="3"/>
    <x v="3"/>
    <x v="3"/>
    <x v="5"/>
  </r>
  <r>
    <x v="1"/>
    <n v="11"/>
    <x v="0"/>
    <x v="0"/>
    <n v="6.9999999999999993E-2"/>
    <n v="1451"/>
    <n v="101.57"/>
    <x v="0"/>
    <x v="0"/>
    <x v="4"/>
    <x v="44"/>
  </r>
  <r>
    <x v="3"/>
    <n v="8"/>
    <x v="6"/>
    <x v="2"/>
    <n v="0.31"/>
    <n v="960"/>
    <n v="297.60000000000002"/>
    <x v="3"/>
    <x v="18"/>
    <x v="4"/>
    <x v="43"/>
  </r>
  <r>
    <x v="0"/>
    <n v="10"/>
    <x v="2"/>
    <x v="0"/>
    <n v="0.09"/>
    <n v="759"/>
    <n v="68.31"/>
    <x v="5"/>
    <x v="8"/>
    <x v="4"/>
    <x v="43"/>
  </r>
  <r>
    <x v="1"/>
    <n v="11"/>
    <x v="0"/>
    <x v="0"/>
    <n v="0.45"/>
    <n v="2140"/>
    <n v="963"/>
    <x v="4"/>
    <x v="7"/>
    <x v="4"/>
    <x v="16"/>
  </r>
  <r>
    <x v="2"/>
    <n v="9"/>
    <x v="8"/>
    <x v="2"/>
    <n v="4.9999999999999996E-2"/>
    <n v="1746"/>
    <n v="87.3"/>
    <x v="6"/>
    <x v="19"/>
    <x v="4"/>
    <x v="11"/>
  </r>
  <r>
    <x v="0"/>
    <n v="11"/>
    <x v="0"/>
    <x v="0"/>
    <n v="6.9999999999999993E-2"/>
    <n v="2172"/>
    <n v="152.04"/>
    <x v="6"/>
    <x v="11"/>
    <x v="4"/>
    <x v="18"/>
  </r>
  <r>
    <x v="0"/>
    <n v="11"/>
    <x v="0"/>
    <x v="0"/>
    <n v="0.41000000000000003"/>
    <n v="2328"/>
    <n v="954.48"/>
    <x v="1"/>
    <x v="1"/>
    <x v="4"/>
    <x v="21"/>
  </r>
  <r>
    <x v="2"/>
    <n v="11"/>
    <x v="0"/>
    <x v="0"/>
    <n v="0.13999999999999999"/>
    <n v="771"/>
    <n v="107.94"/>
    <x v="6"/>
    <x v="13"/>
    <x v="4"/>
    <x v="24"/>
  </r>
  <r>
    <x v="0"/>
    <n v="12"/>
    <x v="4"/>
    <x v="0"/>
    <n v="0.4"/>
    <n v="1358"/>
    <n v="543.20000000000005"/>
    <x v="0"/>
    <x v="12"/>
    <x v="4"/>
    <x v="48"/>
  </r>
  <r>
    <x v="3"/>
    <n v="12"/>
    <x v="4"/>
    <x v="0"/>
    <n v="0.23999999999999996"/>
    <n v="1122"/>
    <n v="269.27999999999997"/>
    <x v="0"/>
    <x v="20"/>
    <x v="4"/>
    <x v="32"/>
  </r>
  <r>
    <x v="0"/>
    <n v="12"/>
    <x v="4"/>
    <x v="0"/>
    <n v="0.15"/>
    <n v="1200"/>
    <n v="180"/>
    <x v="4"/>
    <x v="6"/>
    <x v="4"/>
    <x v="47"/>
  </r>
  <r>
    <x v="1"/>
    <n v="9"/>
    <x v="8"/>
    <x v="2"/>
    <n v="0.19999999999999998"/>
    <n v="1317"/>
    <n v="263.39999999999998"/>
    <x v="0"/>
    <x v="0"/>
    <x v="1"/>
    <x v="15"/>
  </r>
  <r>
    <x v="1"/>
    <n v="9"/>
    <x v="8"/>
    <x v="2"/>
    <n v="0.34"/>
    <n v="2201"/>
    <n v="748.34"/>
    <x v="3"/>
    <x v="16"/>
    <x v="1"/>
    <x v="38"/>
  </r>
  <r>
    <x v="0"/>
    <n v="11"/>
    <x v="0"/>
    <x v="0"/>
    <n v="0.31"/>
    <n v="2293"/>
    <n v="710.83"/>
    <x v="6"/>
    <x v="19"/>
    <x v="1"/>
    <x v="8"/>
  </r>
  <r>
    <x v="3"/>
    <n v="9"/>
    <x v="8"/>
    <x v="2"/>
    <n v="0.22"/>
    <n v="2091"/>
    <n v="460.02"/>
    <x v="0"/>
    <x v="20"/>
    <x v="2"/>
    <x v="19"/>
  </r>
  <r>
    <x v="0"/>
    <n v="3"/>
    <x v="10"/>
    <x v="3"/>
    <n v="0.25"/>
    <n v="1546"/>
    <n v="386.5"/>
    <x v="4"/>
    <x v="22"/>
    <x v="2"/>
    <x v="16"/>
  </r>
  <r>
    <x v="3"/>
    <n v="1"/>
    <x v="9"/>
    <x v="3"/>
    <n v="0.23"/>
    <n v="540"/>
    <n v="124.2"/>
    <x v="5"/>
    <x v="17"/>
    <x v="2"/>
    <x v="44"/>
  </r>
  <r>
    <x v="3"/>
    <n v="9"/>
    <x v="8"/>
    <x v="2"/>
    <n v="0.09"/>
    <n v="1141"/>
    <n v="102.69"/>
    <x v="2"/>
    <x v="2"/>
    <x v="2"/>
    <x v="35"/>
  </r>
  <r>
    <x v="0"/>
    <n v="9"/>
    <x v="8"/>
    <x v="2"/>
    <n v="0.44"/>
    <n v="2108"/>
    <n v="927.52"/>
    <x v="2"/>
    <x v="4"/>
    <x v="2"/>
    <x v="41"/>
  </r>
  <r>
    <x v="3"/>
    <n v="9"/>
    <x v="8"/>
    <x v="2"/>
    <n v="0.4"/>
    <n v="1659"/>
    <n v="663.6"/>
    <x v="6"/>
    <x v="9"/>
    <x v="2"/>
    <x v="11"/>
  </r>
  <r>
    <x v="1"/>
    <n v="7"/>
    <x v="7"/>
    <x v="2"/>
    <n v="0.26"/>
    <n v="1602"/>
    <n v="416.52"/>
    <x v="5"/>
    <x v="17"/>
    <x v="2"/>
    <x v="13"/>
  </r>
  <r>
    <x v="1"/>
    <n v="7"/>
    <x v="7"/>
    <x v="2"/>
    <n v="0.44"/>
    <n v="1483"/>
    <n v="652.52"/>
    <x v="3"/>
    <x v="3"/>
    <x v="2"/>
    <x v="16"/>
  </r>
  <r>
    <x v="0"/>
    <n v="6"/>
    <x v="1"/>
    <x v="1"/>
    <n v="0.05"/>
    <n v="511"/>
    <n v="25.55"/>
    <x v="6"/>
    <x v="9"/>
    <x v="2"/>
    <x v="20"/>
  </r>
  <r>
    <x v="3"/>
    <n v="1"/>
    <x v="9"/>
    <x v="3"/>
    <n v="0.36"/>
    <n v="1792"/>
    <n v="645.12"/>
    <x v="1"/>
    <x v="1"/>
    <x v="2"/>
    <x v="42"/>
  </r>
  <r>
    <x v="1"/>
    <n v="10"/>
    <x v="2"/>
    <x v="0"/>
    <n v="0.43"/>
    <n v="2229"/>
    <n v="958.47"/>
    <x v="0"/>
    <x v="12"/>
    <x v="2"/>
    <x v="11"/>
  </r>
  <r>
    <x v="0"/>
    <n v="8"/>
    <x v="6"/>
    <x v="2"/>
    <n v="7.0000000000000007E-2"/>
    <n v="685"/>
    <n v="47.95"/>
    <x v="1"/>
    <x v="1"/>
    <x v="3"/>
    <x v="8"/>
  </r>
  <r>
    <x v="3"/>
    <n v="1"/>
    <x v="9"/>
    <x v="3"/>
    <n v="0.08"/>
    <n v="2120"/>
    <n v="169.6"/>
    <x v="0"/>
    <x v="0"/>
    <x v="3"/>
    <x v="7"/>
  </r>
  <r>
    <x v="0"/>
    <n v="7"/>
    <x v="7"/>
    <x v="2"/>
    <n v="7.0000000000000007E-2"/>
    <n v="1581"/>
    <n v="110.67"/>
    <x v="3"/>
    <x v="5"/>
    <x v="3"/>
    <x v="40"/>
  </r>
  <r>
    <x v="0"/>
    <n v="5"/>
    <x v="5"/>
    <x v="1"/>
    <n v="0.42"/>
    <n v="711"/>
    <n v="298.62"/>
    <x v="3"/>
    <x v="3"/>
    <x v="3"/>
    <x v="4"/>
  </r>
  <r>
    <x v="0"/>
    <n v="4"/>
    <x v="3"/>
    <x v="1"/>
    <n v="0.11"/>
    <n v="1997"/>
    <n v="219.67"/>
    <x v="6"/>
    <x v="13"/>
    <x v="3"/>
    <x v="28"/>
  </r>
  <r>
    <x v="0"/>
    <n v="7"/>
    <x v="7"/>
    <x v="2"/>
    <n v="0.36"/>
    <n v="2324"/>
    <n v="836.64"/>
    <x v="5"/>
    <x v="17"/>
    <x v="3"/>
    <x v="45"/>
  </r>
  <r>
    <x v="3"/>
    <n v="6"/>
    <x v="1"/>
    <x v="1"/>
    <n v="0.18"/>
    <n v="695"/>
    <n v="125.1"/>
    <x v="0"/>
    <x v="0"/>
    <x v="3"/>
    <x v="26"/>
  </r>
  <r>
    <x v="1"/>
    <n v="4"/>
    <x v="3"/>
    <x v="1"/>
    <n v="0.33999999999999997"/>
    <n v="1842"/>
    <n v="626.28"/>
    <x v="5"/>
    <x v="8"/>
    <x v="3"/>
    <x v="13"/>
  </r>
  <r>
    <x v="0"/>
    <n v="7"/>
    <x v="7"/>
    <x v="2"/>
    <n v="6.0000000000000005E-2"/>
    <n v="679"/>
    <n v="40.74"/>
    <x v="2"/>
    <x v="15"/>
    <x v="3"/>
    <x v="34"/>
  </r>
  <r>
    <x v="2"/>
    <n v="11"/>
    <x v="0"/>
    <x v="0"/>
    <n v="0.36"/>
    <n v="1207"/>
    <n v="434.52"/>
    <x v="4"/>
    <x v="7"/>
    <x v="3"/>
    <x v="33"/>
  </r>
  <r>
    <x v="3"/>
    <n v="5"/>
    <x v="5"/>
    <x v="1"/>
    <n v="0.06"/>
    <n v="584"/>
    <n v="35.04"/>
    <x v="1"/>
    <x v="14"/>
    <x v="3"/>
    <x v="12"/>
  </r>
  <r>
    <x v="2"/>
    <n v="12"/>
    <x v="4"/>
    <x v="0"/>
    <n v="0.43"/>
    <n v="814"/>
    <n v="350.02"/>
    <x v="6"/>
    <x v="11"/>
    <x v="3"/>
    <x v="42"/>
  </r>
  <r>
    <x v="1"/>
    <n v="11"/>
    <x v="0"/>
    <x v="0"/>
    <n v="0.12"/>
    <n v="1866"/>
    <n v="223.92"/>
    <x v="1"/>
    <x v="1"/>
    <x v="3"/>
    <x v="46"/>
  </r>
  <r>
    <x v="0"/>
    <n v="12"/>
    <x v="4"/>
    <x v="0"/>
    <n v="0.28000000000000003"/>
    <n v="2395"/>
    <n v="670.6"/>
    <x v="4"/>
    <x v="7"/>
    <x v="3"/>
    <x v="34"/>
  </r>
  <r>
    <x v="1"/>
    <n v="5"/>
    <x v="5"/>
    <x v="1"/>
    <n v="0.19"/>
    <n v="1254"/>
    <n v="238.26"/>
    <x v="0"/>
    <x v="12"/>
    <x v="3"/>
    <x v="7"/>
  </r>
  <r>
    <x v="0"/>
    <n v="12"/>
    <x v="4"/>
    <x v="0"/>
    <n v="0.16"/>
    <n v="2178"/>
    <n v="348.48"/>
    <x v="0"/>
    <x v="12"/>
    <x v="3"/>
    <x v="17"/>
  </r>
  <r>
    <x v="1"/>
    <n v="2"/>
    <x v="11"/>
    <x v="3"/>
    <n v="0.35000000000000003"/>
    <n v="1343"/>
    <n v="470.05"/>
    <x v="5"/>
    <x v="17"/>
    <x v="3"/>
    <x v="19"/>
  </r>
  <r>
    <x v="0"/>
    <n v="7"/>
    <x v="7"/>
    <x v="2"/>
    <n v="0.32999999999999996"/>
    <n v="2016"/>
    <n v="665.28"/>
    <x v="1"/>
    <x v="14"/>
    <x v="3"/>
    <x v="46"/>
  </r>
  <r>
    <x v="2"/>
    <n v="5"/>
    <x v="5"/>
    <x v="1"/>
    <n v="0.12"/>
    <n v="1925"/>
    <n v="231"/>
    <x v="5"/>
    <x v="8"/>
    <x v="3"/>
    <x v="37"/>
  </r>
  <r>
    <x v="2"/>
    <n v="9"/>
    <x v="8"/>
    <x v="2"/>
    <n v="0.4"/>
    <n v="1518"/>
    <n v="607.20000000000005"/>
    <x v="6"/>
    <x v="13"/>
    <x v="3"/>
    <x v="5"/>
  </r>
  <r>
    <x v="3"/>
    <n v="11"/>
    <x v="0"/>
    <x v="0"/>
    <n v="0.22999999999999998"/>
    <n v="729"/>
    <n v="167.67"/>
    <x v="5"/>
    <x v="17"/>
    <x v="3"/>
    <x v="3"/>
  </r>
  <r>
    <x v="0"/>
    <n v="7"/>
    <x v="7"/>
    <x v="2"/>
    <n v="7.0000000000000007E-2"/>
    <n v="608"/>
    <n v="42.56"/>
    <x v="3"/>
    <x v="18"/>
    <x v="3"/>
    <x v="42"/>
  </r>
  <r>
    <x v="3"/>
    <n v="12"/>
    <x v="4"/>
    <x v="0"/>
    <n v="0.32"/>
    <n v="1102"/>
    <n v="352.64"/>
    <x v="2"/>
    <x v="15"/>
    <x v="4"/>
    <x v="19"/>
  </r>
  <r>
    <x v="0"/>
    <n v="12"/>
    <x v="4"/>
    <x v="0"/>
    <n v="0.33"/>
    <n v="2409"/>
    <n v="794.97"/>
    <x v="2"/>
    <x v="4"/>
    <x v="4"/>
    <x v="43"/>
  </r>
  <r>
    <x v="0"/>
    <n v="1"/>
    <x v="9"/>
    <x v="3"/>
    <n v="0.22"/>
    <n v="2451"/>
    <n v="539.22"/>
    <x v="0"/>
    <x v="20"/>
    <x v="4"/>
    <x v="1"/>
  </r>
  <r>
    <x v="2"/>
    <n v="10"/>
    <x v="2"/>
    <x v="0"/>
    <n v="0.38999999999999996"/>
    <n v="1562"/>
    <n v="609.17999999999995"/>
    <x v="4"/>
    <x v="6"/>
    <x v="4"/>
    <x v="8"/>
  </r>
  <r>
    <x v="0"/>
    <n v="5"/>
    <x v="5"/>
    <x v="1"/>
    <n v="0.13999999999999999"/>
    <n v="1981"/>
    <n v="277.33999999999997"/>
    <x v="2"/>
    <x v="4"/>
    <x v="4"/>
    <x v="16"/>
  </r>
  <r>
    <x v="1"/>
    <n v="5"/>
    <x v="5"/>
    <x v="1"/>
    <n v="9.0000000000000011E-2"/>
    <n v="1428"/>
    <n v="128.52000000000001"/>
    <x v="1"/>
    <x v="14"/>
    <x v="4"/>
    <x v="36"/>
  </r>
  <r>
    <x v="1"/>
    <n v="9"/>
    <x v="8"/>
    <x v="2"/>
    <n v="0.13"/>
    <n v="2384"/>
    <n v="309.92"/>
    <x v="2"/>
    <x v="2"/>
    <x v="4"/>
    <x v="46"/>
  </r>
  <r>
    <x v="3"/>
    <n v="11"/>
    <x v="0"/>
    <x v="0"/>
    <n v="0.32"/>
    <n v="557"/>
    <n v="178.24"/>
    <x v="5"/>
    <x v="17"/>
    <x v="4"/>
    <x v="41"/>
  </r>
  <r>
    <x v="3"/>
    <n v="11"/>
    <x v="0"/>
    <x v="0"/>
    <n v="0.38"/>
    <n v="1799"/>
    <n v="683.62"/>
    <x v="1"/>
    <x v="1"/>
    <x v="4"/>
    <x v="2"/>
  </r>
  <r>
    <x v="3"/>
    <n v="11"/>
    <x v="0"/>
    <x v="0"/>
    <n v="0.16"/>
    <n v="2374"/>
    <n v="379.84"/>
    <x v="6"/>
    <x v="19"/>
    <x v="4"/>
    <x v="36"/>
  </r>
  <r>
    <x v="0"/>
    <n v="11"/>
    <x v="0"/>
    <x v="0"/>
    <n v="0.1"/>
    <n v="1438"/>
    <n v="143.80000000000001"/>
    <x v="6"/>
    <x v="9"/>
    <x v="4"/>
    <x v="19"/>
  </r>
  <r>
    <x v="2"/>
    <n v="8"/>
    <x v="6"/>
    <x v="2"/>
    <n v="0.19"/>
    <n v="2176"/>
    <n v="413.44"/>
    <x v="1"/>
    <x v="14"/>
    <x v="4"/>
    <x v="7"/>
  </r>
  <r>
    <x v="2"/>
    <n v="9"/>
    <x v="8"/>
    <x v="2"/>
    <n v="0.24"/>
    <n v="841"/>
    <n v="201.84"/>
    <x v="5"/>
    <x v="10"/>
    <x v="4"/>
    <x v="1"/>
  </r>
  <r>
    <x v="2"/>
    <n v="5"/>
    <x v="5"/>
    <x v="1"/>
    <n v="0.34"/>
    <n v="619"/>
    <n v="210.46"/>
    <x v="5"/>
    <x v="10"/>
    <x v="4"/>
    <x v="21"/>
  </r>
  <r>
    <x v="3"/>
    <n v="5"/>
    <x v="5"/>
    <x v="1"/>
    <n v="0.35000000000000003"/>
    <n v="1657"/>
    <n v="579.95000000000005"/>
    <x v="4"/>
    <x v="6"/>
    <x v="4"/>
    <x v="5"/>
  </r>
  <r>
    <x v="0"/>
    <n v="7"/>
    <x v="7"/>
    <x v="2"/>
    <n v="0.41"/>
    <n v="568"/>
    <n v="232.88"/>
    <x v="2"/>
    <x v="4"/>
    <x v="4"/>
    <x v="29"/>
  </r>
  <r>
    <x v="2"/>
    <n v="12"/>
    <x v="4"/>
    <x v="0"/>
    <n v="0.43000000000000005"/>
    <n v="1206"/>
    <n v="518.58000000000004"/>
    <x v="5"/>
    <x v="10"/>
    <x v="4"/>
    <x v="23"/>
  </r>
  <r>
    <x v="1"/>
    <n v="9"/>
    <x v="8"/>
    <x v="2"/>
    <n v="0.39999999999999997"/>
    <n v="2171"/>
    <n v="868.4"/>
    <x v="4"/>
    <x v="6"/>
    <x v="4"/>
    <x v="22"/>
  </r>
  <r>
    <x v="0"/>
    <n v="1"/>
    <x v="9"/>
    <x v="3"/>
    <n v="6.0000000000000005E-2"/>
    <n v="1853"/>
    <n v="111.18"/>
    <x v="2"/>
    <x v="15"/>
    <x v="4"/>
    <x v="14"/>
  </r>
  <r>
    <x v="1"/>
    <n v="3"/>
    <x v="10"/>
    <x v="3"/>
    <n v="0.31"/>
    <n v="1946"/>
    <n v="603.26"/>
    <x v="3"/>
    <x v="16"/>
    <x v="4"/>
    <x v="24"/>
  </r>
  <r>
    <x v="2"/>
    <n v="11"/>
    <x v="0"/>
    <x v="0"/>
    <n v="0.06"/>
    <n v="1046"/>
    <n v="62.76"/>
    <x v="6"/>
    <x v="13"/>
    <x v="4"/>
    <x v="36"/>
  </r>
  <r>
    <x v="3"/>
    <n v="6"/>
    <x v="1"/>
    <x v="1"/>
    <n v="0.36"/>
    <n v="1240"/>
    <n v="446.4"/>
    <x v="2"/>
    <x v="21"/>
    <x v="4"/>
    <x v="19"/>
  </r>
  <r>
    <x v="0"/>
    <n v="7"/>
    <x v="7"/>
    <x v="2"/>
    <n v="0.12"/>
    <n v="2498"/>
    <n v="299.76"/>
    <x v="1"/>
    <x v="14"/>
    <x v="4"/>
    <x v="1"/>
  </r>
  <r>
    <x v="0"/>
    <n v="10"/>
    <x v="2"/>
    <x v="0"/>
    <n v="0.10999999999999999"/>
    <n v="1447"/>
    <n v="159.16999999999999"/>
    <x v="3"/>
    <x v="5"/>
    <x v="4"/>
    <x v="13"/>
  </r>
  <r>
    <x v="2"/>
    <n v="12"/>
    <x v="4"/>
    <x v="0"/>
    <n v="0.08"/>
    <n v="1114"/>
    <n v="89.12"/>
    <x v="3"/>
    <x v="18"/>
    <x v="4"/>
    <x v="2"/>
  </r>
  <r>
    <x v="1"/>
    <n v="3"/>
    <x v="10"/>
    <x v="3"/>
    <n v="0.28999999999999998"/>
    <n v="1280"/>
    <n v="371.2"/>
    <x v="6"/>
    <x v="13"/>
    <x v="4"/>
    <x v="44"/>
  </r>
  <r>
    <x v="0"/>
    <n v="3"/>
    <x v="10"/>
    <x v="3"/>
    <n v="0.09"/>
    <n v="1977"/>
    <n v="177.93"/>
    <x v="4"/>
    <x v="7"/>
    <x v="4"/>
    <x v="10"/>
  </r>
  <r>
    <x v="3"/>
    <n v="6"/>
    <x v="1"/>
    <x v="1"/>
    <n v="0.19"/>
    <n v="2475"/>
    <n v="470.25"/>
    <x v="5"/>
    <x v="17"/>
    <x v="4"/>
    <x v="44"/>
  </r>
  <r>
    <x v="2"/>
    <n v="12"/>
    <x v="4"/>
    <x v="0"/>
    <n v="0.2"/>
    <n v="1254"/>
    <n v="250.8"/>
    <x v="5"/>
    <x v="10"/>
    <x v="4"/>
    <x v="42"/>
  </r>
  <r>
    <x v="0"/>
    <n v="11"/>
    <x v="0"/>
    <x v="0"/>
    <n v="0.39"/>
    <n v="1340"/>
    <n v="522.6"/>
    <x v="5"/>
    <x v="8"/>
    <x v="4"/>
    <x v="37"/>
  </r>
  <r>
    <x v="0"/>
    <n v="1"/>
    <x v="9"/>
    <x v="3"/>
    <n v="0.38"/>
    <n v="1479"/>
    <n v="562.02"/>
    <x v="1"/>
    <x v="14"/>
    <x v="4"/>
    <x v="21"/>
  </r>
  <r>
    <x v="2"/>
    <n v="12"/>
    <x v="4"/>
    <x v="0"/>
    <n v="0.19999999999999998"/>
    <n v="2052"/>
    <n v="410.4"/>
    <x v="5"/>
    <x v="8"/>
    <x v="4"/>
    <x v="11"/>
  </r>
  <r>
    <x v="3"/>
    <n v="4"/>
    <x v="3"/>
    <x v="1"/>
    <n v="0.36"/>
    <n v="2091"/>
    <n v="752.76"/>
    <x v="3"/>
    <x v="3"/>
    <x v="4"/>
    <x v="38"/>
  </r>
  <r>
    <x v="2"/>
    <n v="10"/>
    <x v="2"/>
    <x v="0"/>
    <n v="0.37"/>
    <n v="2383"/>
    <n v="881.71"/>
    <x v="5"/>
    <x v="10"/>
    <x v="4"/>
    <x v="44"/>
  </r>
  <r>
    <x v="2"/>
    <n v="11"/>
    <x v="0"/>
    <x v="0"/>
    <n v="0.33"/>
    <n v="1331"/>
    <n v="439.23"/>
    <x v="3"/>
    <x v="5"/>
    <x v="4"/>
    <x v="3"/>
  </r>
  <r>
    <x v="1"/>
    <n v="6"/>
    <x v="1"/>
    <x v="1"/>
    <n v="0.37"/>
    <n v="1913"/>
    <n v="707.81"/>
    <x v="4"/>
    <x v="22"/>
    <x v="4"/>
    <x v="15"/>
  </r>
  <r>
    <x v="3"/>
    <n v="11"/>
    <x v="0"/>
    <x v="0"/>
    <n v="0.19"/>
    <n v="2458"/>
    <n v="467.02"/>
    <x v="5"/>
    <x v="10"/>
    <x v="1"/>
    <x v="24"/>
  </r>
  <r>
    <x v="3"/>
    <n v="10"/>
    <x v="2"/>
    <x v="0"/>
    <n v="0.18"/>
    <n v="1333"/>
    <n v="239.94"/>
    <x v="1"/>
    <x v="14"/>
    <x v="1"/>
    <x v="10"/>
  </r>
  <r>
    <x v="0"/>
    <n v="11"/>
    <x v="0"/>
    <x v="0"/>
    <n v="0.22"/>
    <n v="1979"/>
    <n v="435.38"/>
    <x v="1"/>
    <x v="14"/>
    <x v="1"/>
    <x v="16"/>
  </r>
  <r>
    <x v="3"/>
    <n v="11"/>
    <x v="0"/>
    <x v="0"/>
    <n v="0.36"/>
    <n v="2271"/>
    <n v="817.56"/>
    <x v="3"/>
    <x v="5"/>
    <x v="1"/>
    <x v="16"/>
  </r>
  <r>
    <x v="2"/>
    <n v="11"/>
    <x v="0"/>
    <x v="0"/>
    <n v="0.43000000000000005"/>
    <n v="1254"/>
    <n v="539.22"/>
    <x v="3"/>
    <x v="3"/>
    <x v="1"/>
    <x v="20"/>
  </r>
  <r>
    <x v="2"/>
    <n v="10"/>
    <x v="2"/>
    <x v="0"/>
    <n v="0.39999999999999997"/>
    <n v="2067"/>
    <n v="826.8"/>
    <x v="2"/>
    <x v="4"/>
    <x v="1"/>
    <x v="3"/>
  </r>
  <r>
    <x v="0"/>
    <n v="3"/>
    <x v="10"/>
    <x v="3"/>
    <n v="0.22000000000000003"/>
    <n v="665"/>
    <n v="146.30000000000001"/>
    <x v="0"/>
    <x v="0"/>
    <x v="1"/>
    <x v="0"/>
  </r>
  <r>
    <x v="1"/>
    <n v="7"/>
    <x v="7"/>
    <x v="2"/>
    <n v="0.25"/>
    <n v="1900"/>
    <n v="475"/>
    <x v="2"/>
    <x v="4"/>
    <x v="1"/>
    <x v="29"/>
  </r>
  <r>
    <x v="3"/>
    <n v="4"/>
    <x v="3"/>
    <x v="1"/>
    <n v="0.19"/>
    <n v="1100"/>
    <n v="209"/>
    <x v="2"/>
    <x v="15"/>
    <x v="1"/>
    <x v="39"/>
  </r>
  <r>
    <x v="3"/>
    <n v="5"/>
    <x v="5"/>
    <x v="1"/>
    <n v="0.19999999999999998"/>
    <n v="2407"/>
    <n v="481.4"/>
    <x v="0"/>
    <x v="20"/>
    <x v="1"/>
    <x v="39"/>
  </r>
  <r>
    <x v="1"/>
    <n v="7"/>
    <x v="7"/>
    <x v="2"/>
    <n v="0.11"/>
    <n v="1517"/>
    <n v="166.87"/>
    <x v="3"/>
    <x v="5"/>
    <x v="1"/>
    <x v="32"/>
  </r>
  <r>
    <x v="3"/>
    <n v="4"/>
    <x v="3"/>
    <x v="1"/>
    <n v="0.16"/>
    <n v="1944"/>
    <n v="311.04000000000002"/>
    <x v="4"/>
    <x v="7"/>
    <x v="1"/>
    <x v="32"/>
  </r>
  <r>
    <x v="2"/>
    <n v="12"/>
    <x v="4"/>
    <x v="0"/>
    <n v="0.41000000000000003"/>
    <n v="1328"/>
    <n v="544.48"/>
    <x v="2"/>
    <x v="21"/>
    <x v="1"/>
    <x v="28"/>
  </r>
  <r>
    <x v="0"/>
    <n v="12"/>
    <x v="4"/>
    <x v="0"/>
    <n v="0.16999999999999998"/>
    <n v="1842"/>
    <n v="313.14"/>
    <x v="5"/>
    <x v="8"/>
    <x v="1"/>
    <x v="39"/>
  </r>
  <r>
    <x v="0"/>
    <n v="11"/>
    <x v="0"/>
    <x v="0"/>
    <n v="0.15"/>
    <n v="1430"/>
    <n v="214.5"/>
    <x v="0"/>
    <x v="12"/>
    <x v="1"/>
    <x v="12"/>
  </r>
  <r>
    <x v="3"/>
    <n v="8"/>
    <x v="6"/>
    <x v="2"/>
    <n v="0.26"/>
    <n v="2076"/>
    <n v="539.76"/>
    <x v="4"/>
    <x v="22"/>
    <x v="2"/>
    <x v="46"/>
  </r>
  <r>
    <x v="3"/>
    <n v="12"/>
    <x v="4"/>
    <x v="0"/>
    <n v="0.12000000000000001"/>
    <n v="1646"/>
    <n v="197.52"/>
    <x v="1"/>
    <x v="1"/>
    <x v="2"/>
    <x v="20"/>
  </r>
  <r>
    <x v="0"/>
    <n v="3"/>
    <x v="10"/>
    <x v="3"/>
    <n v="0.18"/>
    <n v="1418"/>
    <n v="255.24"/>
    <x v="6"/>
    <x v="13"/>
    <x v="2"/>
    <x v="3"/>
  </r>
  <r>
    <x v="3"/>
    <n v="10"/>
    <x v="2"/>
    <x v="0"/>
    <n v="0.22"/>
    <n v="573"/>
    <n v="126.06"/>
    <x v="2"/>
    <x v="15"/>
    <x v="2"/>
    <x v="31"/>
  </r>
  <r>
    <x v="2"/>
    <n v="6"/>
    <x v="1"/>
    <x v="1"/>
    <n v="0.27"/>
    <n v="726"/>
    <n v="196.02"/>
    <x v="4"/>
    <x v="6"/>
    <x v="2"/>
    <x v="0"/>
  </r>
  <r>
    <x v="3"/>
    <n v="9"/>
    <x v="8"/>
    <x v="2"/>
    <n v="6.9999999999999993E-2"/>
    <n v="1603"/>
    <n v="112.21"/>
    <x v="5"/>
    <x v="17"/>
    <x v="2"/>
    <x v="38"/>
  </r>
  <r>
    <x v="2"/>
    <n v="11"/>
    <x v="0"/>
    <x v="0"/>
    <n v="0.15999999999999998"/>
    <n v="1958"/>
    <n v="313.27999999999997"/>
    <x v="4"/>
    <x v="7"/>
    <x v="2"/>
    <x v="19"/>
  </r>
  <r>
    <x v="3"/>
    <n v="6"/>
    <x v="1"/>
    <x v="1"/>
    <n v="0.41"/>
    <n v="1968"/>
    <n v="806.88"/>
    <x v="2"/>
    <x v="2"/>
    <x v="2"/>
    <x v="25"/>
  </r>
  <r>
    <x v="3"/>
    <n v="2"/>
    <x v="11"/>
    <x v="3"/>
    <n v="0.29000000000000004"/>
    <n v="588"/>
    <n v="170.52"/>
    <x v="3"/>
    <x v="3"/>
    <x v="2"/>
    <x v="9"/>
  </r>
  <r>
    <x v="1"/>
    <n v="12"/>
    <x v="4"/>
    <x v="0"/>
    <n v="0.27999999999999997"/>
    <n v="2018"/>
    <n v="565.04"/>
    <x v="1"/>
    <x v="14"/>
    <x v="2"/>
    <x v="21"/>
  </r>
  <r>
    <x v="1"/>
    <n v="3"/>
    <x v="10"/>
    <x v="3"/>
    <n v="0.31"/>
    <n v="1364"/>
    <n v="422.84"/>
    <x v="1"/>
    <x v="1"/>
    <x v="2"/>
    <x v="30"/>
  </r>
  <r>
    <x v="1"/>
    <n v="6"/>
    <x v="1"/>
    <x v="1"/>
    <n v="0.22999999999999998"/>
    <n v="1212"/>
    <n v="278.76"/>
    <x v="6"/>
    <x v="19"/>
    <x v="2"/>
    <x v="40"/>
  </r>
  <r>
    <x v="2"/>
    <n v="8"/>
    <x v="6"/>
    <x v="2"/>
    <n v="9.9999999999999992E-2"/>
    <n v="976"/>
    <n v="97.6"/>
    <x v="0"/>
    <x v="0"/>
    <x v="2"/>
    <x v="38"/>
  </r>
  <r>
    <x v="3"/>
    <n v="7"/>
    <x v="7"/>
    <x v="2"/>
    <n v="4.9999999999999996E-2"/>
    <n v="1223"/>
    <n v="61.15"/>
    <x v="3"/>
    <x v="18"/>
    <x v="2"/>
    <x v="37"/>
  </r>
  <r>
    <x v="0"/>
    <n v="7"/>
    <x v="7"/>
    <x v="2"/>
    <n v="0.27999999999999997"/>
    <n v="1053"/>
    <n v="294.83999999999997"/>
    <x v="0"/>
    <x v="20"/>
    <x v="2"/>
    <x v="11"/>
  </r>
  <r>
    <x v="0"/>
    <n v="11"/>
    <x v="0"/>
    <x v="0"/>
    <n v="0.27999999999999997"/>
    <n v="2039"/>
    <n v="570.91999999999996"/>
    <x v="1"/>
    <x v="14"/>
    <x v="2"/>
    <x v="26"/>
  </r>
  <r>
    <x v="2"/>
    <n v="10"/>
    <x v="2"/>
    <x v="0"/>
    <n v="0.11"/>
    <n v="853"/>
    <n v="93.83"/>
    <x v="4"/>
    <x v="6"/>
    <x v="2"/>
    <x v="34"/>
  </r>
  <r>
    <x v="3"/>
    <n v="12"/>
    <x v="4"/>
    <x v="0"/>
    <n v="0.43"/>
    <n v="2450"/>
    <n v="1053.5"/>
    <x v="5"/>
    <x v="17"/>
    <x v="2"/>
    <x v="8"/>
  </r>
  <r>
    <x v="3"/>
    <n v="12"/>
    <x v="4"/>
    <x v="0"/>
    <n v="0.26"/>
    <n v="1397"/>
    <n v="363.22"/>
    <x v="1"/>
    <x v="14"/>
    <x v="2"/>
    <x v="18"/>
  </r>
  <r>
    <x v="3"/>
    <n v="8"/>
    <x v="6"/>
    <x v="2"/>
    <n v="0.32"/>
    <n v="814"/>
    <n v="260.48"/>
    <x v="6"/>
    <x v="13"/>
    <x v="2"/>
    <x v="30"/>
  </r>
  <r>
    <x v="0"/>
    <n v="8"/>
    <x v="6"/>
    <x v="2"/>
    <n v="0.21000000000000002"/>
    <n v="787"/>
    <n v="165.27"/>
    <x v="1"/>
    <x v="14"/>
    <x v="2"/>
    <x v="10"/>
  </r>
  <r>
    <x v="1"/>
    <n v="12"/>
    <x v="4"/>
    <x v="0"/>
    <n v="0.28999999999999998"/>
    <n v="530"/>
    <n v="153.69999999999999"/>
    <x v="0"/>
    <x v="0"/>
    <x v="2"/>
    <x v="1"/>
  </r>
  <r>
    <x v="0"/>
    <n v="6"/>
    <x v="1"/>
    <x v="1"/>
    <n v="0.16999999999999998"/>
    <n v="1489"/>
    <n v="253.13"/>
    <x v="1"/>
    <x v="14"/>
    <x v="2"/>
    <x v="32"/>
  </r>
  <r>
    <x v="3"/>
    <n v="10"/>
    <x v="2"/>
    <x v="0"/>
    <n v="0.33"/>
    <n v="822"/>
    <n v="271.26"/>
    <x v="3"/>
    <x v="5"/>
    <x v="2"/>
    <x v="44"/>
  </r>
  <r>
    <x v="3"/>
    <n v="8"/>
    <x v="6"/>
    <x v="2"/>
    <n v="7.0000000000000007E-2"/>
    <n v="1512"/>
    <n v="105.84"/>
    <x v="6"/>
    <x v="11"/>
    <x v="2"/>
    <x v="7"/>
  </r>
  <r>
    <x v="2"/>
    <n v="10"/>
    <x v="2"/>
    <x v="0"/>
    <n v="0.06"/>
    <n v="797"/>
    <n v="47.82"/>
    <x v="3"/>
    <x v="5"/>
    <x v="2"/>
    <x v="20"/>
  </r>
  <r>
    <x v="1"/>
    <n v="3"/>
    <x v="10"/>
    <x v="3"/>
    <n v="0.11"/>
    <n v="717"/>
    <n v="78.87"/>
    <x v="1"/>
    <x v="1"/>
    <x v="2"/>
    <x v="46"/>
  </r>
  <r>
    <x v="0"/>
    <n v="3"/>
    <x v="10"/>
    <x v="3"/>
    <n v="0.38"/>
    <n v="1501"/>
    <n v="570.38"/>
    <x v="1"/>
    <x v="1"/>
    <x v="2"/>
    <x v="49"/>
  </r>
  <r>
    <x v="0"/>
    <n v="11"/>
    <x v="0"/>
    <x v="0"/>
    <n v="0.26"/>
    <n v="1070"/>
    <n v="278.2"/>
    <x v="1"/>
    <x v="14"/>
    <x v="2"/>
    <x v="24"/>
  </r>
  <r>
    <x v="3"/>
    <n v="9"/>
    <x v="8"/>
    <x v="2"/>
    <n v="0.12"/>
    <n v="2426"/>
    <n v="291.12"/>
    <x v="2"/>
    <x v="15"/>
    <x v="2"/>
    <x v="48"/>
  </r>
  <r>
    <x v="3"/>
    <n v="2"/>
    <x v="11"/>
    <x v="3"/>
    <n v="0.16999999999999998"/>
    <n v="930"/>
    <n v="158.1"/>
    <x v="1"/>
    <x v="1"/>
    <x v="2"/>
    <x v="6"/>
  </r>
  <r>
    <x v="1"/>
    <n v="10"/>
    <x v="2"/>
    <x v="0"/>
    <n v="0.3"/>
    <n v="1278"/>
    <n v="383.4"/>
    <x v="1"/>
    <x v="1"/>
    <x v="2"/>
    <x v="36"/>
  </r>
  <r>
    <x v="3"/>
    <n v="8"/>
    <x v="6"/>
    <x v="2"/>
    <n v="0.44"/>
    <n v="2174"/>
    <n v="956.56"/>
    <x v="0"/>
    <x v="20"/>
    <x v="2"/>
    <x v="41"/>
  </r>
  <r>
    <x v="1"/>
    <n v="12"/>
    <x v="4"/>
    <x v="0"/>
    <n v="0.13"/>
    <n v="619"/>
    <n v="80.47"/>
    <x v="0"/>
    <x v="12"/>
    <x v="3"/>
    <x v="0"/>
  </r>
  <r>
    <x v="3"/>
    <n v="5"/>
    <x v="5"/>
    <x v="1"/>
    <n v="6.9999999999999993E-2"/>
    <n v="2302"/>
    <n v="161.13999999999999"/>
    <x v="2"/>
    <x v="4"/>
    <x v="3"/>
    <x v="31"/>
  </r>
  <r>
    <x v="3"/>
    <n v="3"/>
    <x v="10"/>
    <x v="3"/>
    <n v="0.4"/>
    <n v="1232"/>
    <n v="492.8"/>
    <x v="6"/>
    <x v="19"/>
    <x v="3"/>
    <x v="16"/>
  </r>
  <r>
    <x v="3"/>
    <n v="5"/>
    <x v="5"/>
    <x v="1"/>
    <n v="0.3"/>
    <n v="1392"/>
    <n v="417.6"/>
    <x v="3"/>
    <x v="3"/>
    <x v="3"/>
    <x v="19"/>
  </r>
  <r>
    <x v="1"/>
    <n v="12"/>
    <x v="4"/>
    <x v="0"/>
    <n v="0.12"/>
    <n v="1003"/>
    <n v="120.36"/>
    <x v="4"/>
    <x v="6"/>
    <x v="3"/>
    <x v="16"/>
  </r>
  <r>
    <x v="0"/>
    <n v="9"/>
    <x v="8"/>
    <x v="2"/>
    <n v="0.18"/>
    <n v="1899"/>
    <n v="341.82"/>
    <x v="2"/>
    <x v="2"/>
    <x v="3"/>
    <x v="48"/>
  </r>
  <r>
    <x v="3"/>
    <n v="4"/>
    <x v="3"/>
    <x v="1"/>
    <n v="0.25"/>
    <n v="2084"/>
    <n v="521"/>
    <x v="1"/>
    <x v="14"/>
    <x v="3"/>
    <x v="23"/>
  </r>
  <r>
    <x v="1"/>
    <n v="9"/>
    <x v="8"/>
    <x v="2"/>
    <n v="0.18"/>
    <n v="2317"/>
    <n v="417.06"/>
    <x v="6"/>
    <x v="13"/>
    <x v="3"/>
    <x v="16"/>
  </r>
  <r>
    <x v="1"/>
    <n v="12"/>
    <x v="4"/>
    <x v="0"/>
    <n v="0.26"/>
    <n v="696"/>
    <n v="180.96"/>
    <x v="3"/>
    <x v="18"/>
    <x v="3"/>
    <x v="43"/>
  </r>
  <r>
    <x v="0"/>
    <n v="11"/>
    <x v="0"/>
    <x v="0"/>
    <n v="0.11"/>
    <n v="1956"/>
    <n v="215.16"/>
    <x v="0"/>
    <x v="12"/>
    <x v="3"/>
    <x v="25"/>
  </r>
  <r>
    <x v="0"/>
    <n v="9"/>
    <x v="8"/>
    <x v="2"/>
    <n v="0.19"/>
    <n v="1747"/>
    <n v="331.93"/>
    <x v="1"/>
    <x v="14"/>
    <x v="3"/>
    <x v="26"/>
  </r>
  <r>
    <x v="0"/>
    <n v="3"/>
    <x v="10"/>
    <x v="3"/>
    <n v="0.27"/>
    <n v="1618"/>
    <n v="436.86"/>
    <x v="0"/>
    <x v="12"/>
    <x v="3"/>
    <x v="48"/>
  </r>
  <r>
    <x v="1"/>
    <n v="12"/>
    <x v="4"/>
    <x v="0"/>
    <n v="0.32"/>
    <n v="890"/>
    <n v="284.8"/>
    <x v="2"/>
    <x v="4"/>
    <x v="3"/>
    <x v="21"/>
  </r>
  <r>
    <x v="3"/>
    <n v="12"/>
    <x v="4"/>
    <x v="0"/>
    <n v="0.37"/>
    <n v="1856"/>
    <n v="686.72"/>
    <x v="3"/>
    <x v="5"/>
    <x v="3"/>
    <x v="9"/>
  </r>
  <r>
    <x v="0"/>
    <n v="10"/>
    <x v="2"/>
    <x v="0"/>
    <n v="0.15"/>
    <n v="1800"/>
    <n v="270"/>
    <x v="0"/>
    <x v="0"/>
    <x v="3"/>
    <x v="4"/>
  </r>
  <r>
    <x v="3"/>
    <n v="7"/>
    <x v="7"/>
    <x v="2"/>
    <n v="0.29000000000000004"/>
    <n v="1986"/>
    <n v="575.94000000000005"/>
    <x v="1"/>
    <x v="14"/>
    <x v="3"/>
    <x v="29"/>
  </r>
  <r>
    <x v="2"/>
    <n v="11"/>
    <x v="0"/>
    <x v="0"/>
    <n v="0.16999999999999998"/>
    <n v="1364"/>
    <n v="231.88"/>
    <x v="0"/>
    <x v="20"/>
    <x v="3"/>
    <x v="34"/>
  </r>
  <r>
    <x v="3"/>
    <n v="3"/>
    <x v="10"/>
    <x v="3"/>
    <n v="0.16"/>
    <n v="2343"/>
    <n v="374.88"/>
    <x v="5"/>
    <x v="17"/>
    <x v="3"/>
    <x v="7"/>
  </r>
  <r>
    <x v="3"/>
    <n v="3"/>
    <x v="10"/>
    <x v="3"/>
    <n v="0.15"/>
    <n v="717"/>
    <n v="107.55"/>
    <x v="2"/>
    <x v="21"/>
    <x v="3"/>
    <x v="27"/>
  </r>
  <r>
    <x v="3"/>
    <n v="4"/>
    <x v="3"/>
    <x v="1"/>
    <n v="0.31"/>
    <n v="2317"/>
    <n v="718.27"/>
    <x v="2"/>
    <x v="15"/>
    <x v="3"/>
    <x v="0"/>
  </r>
  <r>
    <x v="0"/>
    <n v="6"/>
    <x v="1"/>
    <x v="1"/>
    <n v="0.24000000000000002"/>
    <n v="2265"/>
    <n v="543.6"/>
    <x v="3"/>
    <x v="3"/>
    <x v="3"/>
    <x v="5"/>
  </r>
  <r>
    <x v="1"/>
    <n v="9"/>
    <x v="8"/>
    <x v="2"/>
    <n v="0.27999999999999997"/>
    <n v="523"/>
    <n v="146.44"/>
    <x v="6"/>
    <x v="9"/>
    <x v="3"/>
    <x v="19"/>
  </r>
  <r>
    <x v="3"/>
    <n v="9"/>
    <x v="8"/>
    <x v="2"/>
    <n v="0.25"/>
    <n v="2267"/>
    <n v="566.75"/>
    <x v="1"/>
    <x v="14"/>
    <x v="3"/>
    <x v="21"/>
  </r>
  <r>
    <x v="2"/>
    <n v="2"/>
    <x v="11"/>
    <x v="3"/>
    <n v="0.18"/>
    <n v="602"/>
    <n v="108.36"/>
    <x v="1"/>
    <x v="1"/>
    <x v="3"/>
    <x v="40"/>
  </r>
  <r>
    <x v="0"/>
    <n v="11"/>
    <x v="0"/>
    <x v="0"/>
    <n v="0.35"/>
    <n v="511"/>
    <n v="178.85"/>
    <x v="0"/>
    <x v="20"/>
    <x v="3"/>
    <x v="36"/>
  </r>
  <r>
    <x v="3"/>
    <n v="5"/>
    <x v="5"/>
    <x v="1"/>
    <n v="0.32999999999999996"/>
    <n v="1083"/>
    <n v="357.39"/>
    <x v="4"/>
    <x v="22"/>
    <x v="3"/>
    <x v="28"/>
  </r>
  <r>
    <x v="3"/>
    <n v="12"/>
    <x v="4"/>
    <x v="0"/>
    <n v="0.06"/>
    <n v="1505"/>
    <n v="90.3"/>
    <x v="6"/>
    <x v="19"/>
    <x v="3"/>
    <x v="19"/>
  </r>
  <r>
    <x v="0"/>
    <n v="1"/>
    <x v="9"/>
    <x v="3"/>
    <n v="0.35"/>
    <n v="1490"/>
    <n v="521.5"/>
    <x v="5"/>
    <x v="8"/>
    <x v="3"/>
    <x v="27"/>
  </r>
  <r>
    <x v="0"/>
    <n v="11"/>
    <x v="0"/>
    <x v="0"/>
    <n v="0.41"/>
    <n v="2291"/>
    <n v="939.31"/>
    <x v="5"/>
    <x v="10"/>
    <x v="3"/>
    <x v="12"/>
  </r>
  <r>
    <x v="3"/>
    <n v="3"/>
    <x v="10"/>
    <x v="3"/>
    <n v="7.0000000000000007E-2"/>
    <n v="1912"/>
    <n v="133.84"/>
    <x v="5"/>
    <x v="10"/>
    <x v="3"/>
    <x v="10"/>
  </r>
  <r>
    <x v="0"/>
    <n v="1"/>
    <x v="9"/>
    <x v="3"/>
    <n v="0.25"/>
    <n v="2130"/>
    <n v="532.5"/>
    <x v="0"/>
    <x v="12"/>
    <x v="3"/>
    <x v="34"/>
  </r>
  <r>
    <x v="1"/>
    <n v="11"/>
    <x v="0"/>
    <x v="0"/>
    <n v="0.22999999999999998"/>
    <n v="1608"/>
    <n v="369.84"/>
    <x v="3"/>
    <x v="18"/>
    <x v="3"/>
    <x v="24"/>
  </r>
  <r>
    <x v="0"/>
    <n v="11"/>
    <x v="0"/>
    <x v="0"/>
    <n v="0.24"/>
    <n v="1763"/>
    <n v="423.12"/>
    <x v="2"/>
    <x v="4"/>
    <x v="3"/>
    <x v="15"/>
  </r>
  <r>
    <x v="0"/>
    <n v="9"/>
    <x v="8"/>
    <x v="2"/>
    <n v="0.18"/>
    <n v="563"/>
    <n v="101.34"/>
    <x v="3"/>
    <x v="18"/>
    <x v="3"/>
    <x v="17"/>
  </r>
  <r>
    <x v="1"/>
    <n v="9"/>
    <x v="8"/>
    <x v="2"/>
    <n v="0.26"/>
    <n v="988"/>
    <n v="256.88"/>
    <x v="6"/>
    <x v="19"/>
    <x v="3"/>
    <x v="40"/>
  </r>
  <r>
    <x v="1"/>
    <n v="8"/>
    <x v="6"/>
    <x v="2"/>
    <n v="0.39"/>
    <n v="784"/>
    <n v="305.76"/>
    <x v="0"/>
    <x v="0"/>
    <x v="3"/>
    <x v="40"/>
  </r>
  <r>
    <x v="0"/>
    <n v="11"/>
    <x v="0"/>
    <x v="0"/>
    <n v="7.0000000000000007E-2"/>
    <n v="1900"/>
    <n v="133"/>
    <x v="0"/>
    <x v="20"/>
    <x v="3"/>
    <x v="22"/>
  </r>
  <r>
    <x v="3"/>
    <n v="12"/>
    <x v="4"/>
    <x v="0"/>
    <n v="0.14000000000000001"/>
    <n v="2394"/>
    <n v="335.16"/>
    <x v="2"/>
    <x v="4"/>
    <x v="3"/>
    <x v="23"/>
  </r>
  <r>
    <x v="3"/>
    <n v="11"/>
    <x v="0"/>
    <x v="0"/>
    <n v="0.35000000000000003"/>
    <n v="1802"/>
    <n v="630.70000000000005"/>
    <x v="3"/>
    <x v="3"/>
    <x v="3"/>
    <x v="4"/>
  </r>
  <r>
    <x v="0"/>
    <n v="3"/>
    <x v="10"/>
    <x v="3"/>
    <n v="0.45"/>
    <n v="978"/>
    <n v="440.1"/>
    <x v="5"/>
    <x v="10"/>
    <x v="3"/>
    <x v="47"/>
  </r>
  <r>
    <x v="0"/>
    <n v="2"/>
    <x v="11"/>
    <x v="3"/>
    <n v="0.45"/>
    <n v="1430"/>
    <n v="643.5"/>
    <x v="0"/>
    <x v="12"/>
    <x v="3"/>
    <x v="48"/>
  </r>
  <r>
    <x v="0"/>
    <n v="6"/>
    <x v="1"/>
    <x v="1"/>
    <n v="0.17"/>
    <n v="1136"/>
    <n v="193.12"/>
    <x v="2"/>
    <x v="21"/>
    <x v="3"/>
    <x v="49"/>
  </r>
  <r>
    <x v="0"/>
    <n v="2"/>
    <x v="11"/>
    <x v="3"/>
    <n v="0.37"/>
    <n v="2448"/>
    <n v="905.76"/>
    <x v="5"/>
    <x v="8"/>
    <x v="3"/>
    <x v="28"/>
  </r>
  <r>
    <x v="0"/>
    <n v="4"/>
    <x v="3"/>
    <x v="1"/>
    <n v="0.35"/>
    <n v="1427"/>
    <n v="499.45"/>
    <x v="3"/>
    <x v="3"/>
    <x v="3"/>
    <x v="28"/>
  </r>
  <r>
    <x v="0"/>
    <n v="3"/>
    <x v="10"/>
    <x v="3"/>
    <n v="0.35"/>
    <n v="1334"/>
    <n v="466.9"/>
    <x v="2"/>
    <x v="21"/>
    <x v="3"/>
    <x v="30"/>
  </r>
  <r>
    <x v="2"/>
    <n v="7"/>
    <x v="7"/>
    <x v="2"/>
    <n v="0.14000000000000001"/>
    <n v="1341"/>
    <n v="187.74"/>
    <x v="5"/>
    <x v="10"/>
    <x v="3"/>
    <x v="21"/>
  </r>
  <r>
    <x v="0"/>
    <n v="9"/>
    <x v="8"/>
    <x v="2"/>
    <n v="0.27"/>
    <n v="703"/>
    <n v="189.81"/>
    <x v="3"/>
    <x v="3"/>
    <x v="3"/>
    <x v="16"/>
  </r>
  <r>
    <x v="0"/>
    <n v="11"/>
    <x v="0"/>
    <x v="0"/>
    <n v="0.36"/>
    <n v="1433"/>
    <n v="515.88"/>
    <x v="5"/>
    <x v="10"/>
    <x v="3"/>
    <x v="26"/>
  </r>
  <r>
    <x v="2"/>
    <n v="11"/>
    <x v="0"/>
    <x v="0"/>
    <n v="0.35"/>
    <n v="1863"/>
    <n v="652.04999999999995"/>
    <x v="1"/>
    <x v="14"/>
    <x v="3"/>
    <x v="36"/>
  </r>
  <r>
    <x v="0"/>
    <n v="9"/>
    <x v="8"/>
    <x v="2"/>
    <n v="0.18"/>
    <n v="859"/>
    <n v="154.62"/>
    <x v="4"/>
    <x v="7"/>
    <x v="3"/>
    <x v="28"/>
  </r>
  <r>
    <x v="1"/>
    <n v="10"/>
    <x v="2"/>
    <x v="0"/>
    <n v="0.38"/>
    <n v="1230"/>
    <n v="467.4"/>
    <x v="0"/>
    <x v="20"/>
    <x v="3"/>
    <x v="13"/>
  </r>
  <r>
    <x v="0"/>
    <n v="12"/>
    <x v="4"/>
    <x v="0"/>
    <n v="6.0000000000000005E-2"/>
    <n v="1903"/>
    <n v="114.18"/>
    <x v="3"/>
    <x v="16"/>
    <x v="3"/>
    <x v="28"/>
  </r>
  <r>
    <x v="2"/>
    <n v="5"/>
    <x v="5"/>
    <x v="1"/>
    <n v="0.22"/>
    <n v="973"/>
    <n v="214.06"/>
    <x v="3"/>
    <x v="5"/>
    <x v="3"/>
    <x v="26"/>
  </r>
  <r>
    <x v="2"/>
    <n v="11"/>
    <x v="0"/>
    <x v="0"/>
    <n v="0.11"/>
    <n v="1742"/>
    <n v="191.62"/>
    <x v="1"/>
    <x v="14"/>
    <x v="3"/>
    <x v="15"/>
  </r>
  <r>
    <x v="3"/>
    <n v="11"/>
    <x v="0"/>
    <x v="0"/>
    <n v="0.37"/>
    <n v="945"/>
    <n v="349.65"/>
    <x v="2"/>
    <x v="21"/>
    <x v="3"/>
    <x v="49"/>
  </r>
  <r>
    <x v="1"/>
    <n v="8"/>
    <x v="6"/>
    <x v="2"/>
    <n v="0.26"/>
    <n v="557"/>
    <n v="144.82"/>
    <x v="6"/>
    <x v="11"/>
    <x v="3"/>
    <x v="44"/>
  </r>
  <r>
    <x v="3"/>
    <n v="4"/>
    <x v="3"/>
    <x v="1"/>
    <n v="0.31"/>
    <n v="549"/>
    <n v="170.19"/>
    <x v="3"/>
    <x v="16"/>
    <x v="3"/>
    <x v="15"/>
  </r>
  <r>
    <x v="3"/>
    <n v="5"/>
    <x v="5"/>
    <x v="1"/>
    <n v="0.16"/>
    <n v="1503"/>
    <n v="240.48"/>
    <x v="3"/>
    <x v="3"/>
    <x v="3"/>
    <x v="20"/>
  </r>
  <r>
    <x v="0"/>
    <n v="9"/>
    <x v="8"/>
    <x v="2"/>
    <n v="9.0000000000000011E-2"/>
    <n v="1987"/>
    <n v="178.83"/>
    <x v="6"/>
    <x v="19"/>
    <x v="3"/>
    <x v="18"/>
  </r>
  <r>
    <x v="3"/>
    <n v="10"/>
    <x v="2"/>
    <x v="0"/>
    <n v="0.34"/>
    <n v="560"/>
    <n v="190.4"/>
    <x v="6"/>
    <x v="11"/>
    <x v="3"/>
    <x v="45"/>
  </r>
  <r>
    <x v="3"/>
    <n v="10"/>
    <x v="2"/>
    <x v="0"/>
    <n v="0.11"/>
    <n v="1548"/>
    <n v="170.28"/>
    <x v="5"/>
    <x v="10"/>
    <x v="3"/>
    <x v="39"/>
  </r>
  <r>
    <x v="3"/>
    <n v="5"/>
    <x v="5"/>
    <x v="1"/>
    <n v="0.31"/>
    <n v="1861"/>
    <n v="576.91"/>
    <x v="5"/>
    <x v="17"/>
    <x v="3"/>
    <x v="31"/>
  </r>
  <r>
    <x v="1"/>
    <n v="11"/>
    <x v="0"/>
    <x v="0"/>
    <n v="0.19999999999999998"/>
    <n v="2246"/>
    <n v="449.2"/>
    <x v="1"/>
    <x v="1"/>
    <x v="3"/>
    <x v="14"/>
  </r>
  <r>
    <x v="2"/>
    <n v="12"/>
    <x v="4"/>
    <x v="0"/>
    <n v="0.16"/>
    <n v="2252"/>
    <n v="360.32"/>
    <x v="5"/>
    <x v="10"/>
    <x v="3"/>
    <x v="15"/>
  </r>
  <r>
    <x v="3"/>
    <n v="12"/>
    <x v="4"/>
    <x v="0"/>
    <n v="0.10999999999999999"/>
    <n v="633"/>
    <n v="69.63"/>
    <x v="2"/>
    <x v="21"/>
    <x v="3"/>
    <x v="32"/>
  </r>
  <r>
    <x v="0"/>
    <n v="2"/>
    <x v="11"/>
    <x v="3"/>
    <n v="0.39"/>
    <n v="912"/>
    <n v="355.68"/>
    <x v="3"/>
    <x v="16"/>
    <x v="3"/>
    <x v="37"/>
  </r>
  <r>
    <x v="1"/>
    <n v="9"/>
    <x v="8"/>
    <x v="2"/>
    <n v="0.42"/>
    <n v="1464"/>
    <n v="614.88"/>
    <x v="6"/>
    <x v="19"/>
    <x v="3"/>
    <x v="37"/>
  </r>
  <r>
    <x v="2"/>
    <n v="11"/>
    <x v="0"/>
    <x v="0"/>
    <n v="0.4"/>
    <n v="1844"/>
    <n v="737.6"/>
    <x v="0"/>
    <x v="12"/>
    <x v="3"/>
    <x v="23"/>
  </r>
  <r>
    <x v="2"/>
    <n v="12"/>
    <x v="4"/>
    <x v="0"/>
    <n v="0.05"/>
    <n v="2149"/>
    <n v="107.45"/>
    <x v="0"/>
    <x v="12"/>
    <x v="3"/>
    <x v="21"/>
  </r>
  <r>
    <x v="3"/>
    <n v="5"/>
    <x v="5"/>
    <x v="1"/>
    <n v="0.35000000000000003"/>
    <n v="1158"/>
    <n v="405.3"/>
    <x v="5"/>
    <x v="17"/>
    <x v="3"/>
    <x v="7"/>
  </r>
  <r>
    <x v="3"/>
    <n v="12"/>
    <x v="4"/>
    <x v="0"/>
    <n v="0.28000000000000003"/>
    <n v="900"/>
    <n v="252"/>
    <x v="3"/>
    <x v="5"/>
    <x v="3"/>
    <x v="7"/>
  </r>
  <r>
    <x v="2"/>
    <n v="11"/>
    <x v="0"/>
    <x v="0"/>
    <n v="0.34"/>
    <n v="1466"/>
    <n v="498.44"/>
    <x v="3"/>
    <x v="18"/>
    <x v="3"/>
    <x v="7"/>
  </r>
  <r>
    <x v="1"/>
    <n v="10"/>
    <x v="2"/>
    <x v="0"/>
    <n v="0.44"/>
    <n v="650"/>
    <n v="286"/>
    <x v="2"/>
    <x v="2"/>
    <x v="3"/>
    <x v="7"/>
  </r>
  <r>
    <x v="0"/>
    <n v="11"/>
    <x v="0"/>
    <x v="0"/>
    <n v="6.0000000000000005E-2"/>
    <n v="1546"/>
    <n v="92.76"/>
    <x v="3"/>
    <x v="18"/>
    <x v="3"/>
    <x v="7"/>
  </r>
  <r>
    <x v="1"/>
    <n v="3"/>
    <x v="10"/>
    <x v="3"/>
    <n v="0.31"/>
    <n v="1744"/>
    <n v="540.64"/>
    <x v="5"/>
    <x v="17"/>
    <x v="3"/>
    <x v="4"/>
  </r>
  <r>
    <x v="2"/>
    <n v="12"/>
    <x v="4"/>
    <x v="0"/>
    <n v="0.18000000000000002"/>
    <n v="1006"/>
    <n v="181.08"/>
    <x v="3"/>
    <x v="3"/>
    <x v="3"/>
    <x v="12"/>
  </r>
  <r>
    <x v="2"/>
    <n v="12"/>
    <x v="4"/>
    <x v="0"/>
    <n v="0.38"/>
    <n v="551"/>
    <n v="209.38"/>
    <x v="5"/>
    <x v="17"/>
    <x v="3"/>
    <x v="34"/>
  </r>
  <r>
    <x v="1"/>
    <n v="8"/>
    <x v="6"/>
    <x v="2"/>
    <n v="0.17"/>
    <n v="1340"/>
    <n v="227.8"/>
    <x v="1"/>
    <x v="1"/>
    <x v="3"/>
    <x v="21"/>
  </r>
  <r>
    <x v="0"/>
    <n v="10"/>
    <x v="2"/>
    <x v="0"/>
    <n v="0.19"/>
    <n v="2278"/>
    <n v="432.82"/>
    <x v="1"/>
    <x v="14"/>
    <x v="3"/>
    <x v="17"/>
  </r>
  <r>
    <x v="0"/>
    <n v="4"/>
    <x v="3"/>
    <x v="1"/>
    <n v="4.9999999999999996E-2"/>
    <n v="1456"/>
    <n v="72.8"/>
    <x v="4"/>
    <x v="22"/>
    <x v="3"/>
    <x v="36"/>
  </r>
  <r>
    <x v="0"/>
    <n v="10"/>
    <x v="2"/>
    <x v="0"/>
    <n v="0.35000000000000003"/>
    <n v="861"/>
    <n v="301.35000000000002"/>
    <x v="3"/>
    <x v="3"/>
    <x v="3"/>
    <x v="40"/>
  </r>
  <r>
    <x v="0"/>
    <n v="6"/>
    <x v="1"/>
    <x v="1"/>
    <n v="0.13999999999999999"/>
    <n v="1698"/>
    <n v="237.72"/>
    <x v="5"/>
    <x v="10"/>
    <x v="3"/>
    <x v="6"/>
  </r>
  <r>
    <x v="0"/>
    <n v="10"/>
    <x v="2"/>
    <x v="0"/>
    <n v="0.05"/>
    <n v="677"/>
    <n v="33.85"/>
    <x v="6"/>
    <x v="11"/>
    <x v="3"/>
    <x v="13"/>
  </r>
  <r>
    <x v="3"/>
    <n v="7"/>
    <x v="7"/>
    <x v="2"/>
    <n v="0.27"/>
    <n v="842"/>
    <n v="227.34"/>
    <x v="3"/>
    <x v="3"/>
    <x v="3"/>
    <x v="11"/>
  </r>
  <r>
    <x v="1"/>
    <n v="4"/>
    <x v="3"/>
    <x v="1"/>
    <n v="0.3"/>
    <n v="604"/>
    <n v="181.2"/>
    <x v="6"/>
    <x v="11"/>
    <x v="4"/>
    <x v="0"/>
  </r>
  <r>
    <x v="3"/>
    <n v="12"/>
    <x v="4"/>
    <x v="0"/>
    <n v="0.42"/>
    <n v="2234"/>
    <n v="938.28"/>
    <x v="0"/>
    <x v="12"/>
    <x v="4"/>
    <x v="36"/>
  </r>
  <r>
    <x v="3"/>
    <n v="3"/>
    <x v="10"/>
    <x v="3"/>
    <n v="0.11"/>
    <n v="2425"/>
    <n v="266.75"/>
    <x v="1"/>
    <x v="14"/>
    <x v="4"/>
    <x v="48"/>
  </r>
  <r>
    <x v="1"/>
    <n v="9"/>
    <x v="8"/>
    <x v="2"/>
    <n v="0.45"/>
    <n v="915"/>
    <n v="411.75"/>
    <x v="2"/>
    <x v="2"/>
    <x v="4"/>
    <x v="45"/>
  </r>
  <r>
    <x v="3"/>
    <n v="7"/>
    <x v="7"/>
    <x v="2"/>
    <n v="0.33"/>
    <n v="1449"/>
    <n v="478.17"/>
    <x v="6"/>
    <x v="13"/>
    <x v="4"/>
    <x v="38"/>
  </r>
  <r>
    <x v="0"/>
    <n v="9"/>
    <x v="8"/>
    <x v="2"/>
    <n v="0.27"/>
    <n v="1569"/>
    <n v="423.63"/>
    <x v="6"/>
    <x v="19"/>
    <x v="4"/>
    <x v="36"/>
  </r>
  <r>
    <x v="3"/>
    <n v="5"/>
    <x v="5"/>
    <x v="1"/>
    <n v="0.15"/>
    <n v="1690"/>
    <n v="253.5"/>
    <x v="1"/>
    <x v="1"/>
    <x v="4"/>
    <x v="43"/>
  </r>
  <r>
    <x v="0"/>
    <n v="4"/>
    <x v="3"/>
    <x v="1"/>
    <n v="0.42000000000000004"/>
    <n v="2074"/>
    <n v="871.08"/>
    <x v="1"/>
    <x v="1"/>
    <x v="4"/>
    <x v="9"/>
  </r>
  <r>
    <x v="3"/>
    <n v="9"/>
    <x v="8"/>
    <x v="2"/>
    <n v="0.18000000000000002"/>
    <n v="1886"/>
    <n v="339.48"/>
    <x v="2"/>
    <x v="4"/>
    <x v="4"/>
    <x v="2"/>
  </r>
  <r>
    <x v="0"/>
    <n v="5"/>
    <x v="5"/>
    <x v="1"/>
    <n v="6.0000000000000005E-2"/>
    <n v="1090"/>
    <n v="65.400000000000006"/>
    <x v="2"/>
    <x v="2"/>
    <x v="4"/>
    <x v="25"/>
  </r>
  <r>
    <x v="0"/>
    <n v="11"/>
    <x v="0"/>
    <x v="0"/>
    <n v="0.35"/>
    <n v="1918"/>
    <n v="671.3"/>
    <x v="6"/>
    <x v="13"/>
    <x v="4"/>
    <x v="23"/>
  </r>
  <r>
    <x v="1"/>
    <n v="7"/>
    <x v="7"/>
    <x v="2"/>
    <n v="0.11"/>
    <n v="1762"/>
    <n v="193.82"/>
    <x v="4"/>
    <x v="6"/>
    <x v="4"/>
    <x v="41"/>
  </r>
  <r>
    <x v="3"/>
    <n v="12"/>
    <x v="4"/>
    <x v="0"/>
    <n v="0.17"/>
    <n v="1575"/>
    <n v="267.75"/>
    <x v="6"/>
    <x v="11"/>
    <x v="4"/>
    <x v="17"/>
  </r>
  <r>
    <x v="3"/>
    <n v="9"/>
    <x v="8"/>
    <x v="2"/>
    <n v="0.21"/>
    <n v="743"/>
    <n v="156.03"/>
    <x v="6"/>
    <x v="13"/>
    <x v="4"/>
    <x v="36"/>
  </r>
  <r>
    <x v="0"/>
    <n v="9"/>
    <x v="8"/>
    <x v="2"/>
    <n v="0.42000000000000004"/>
    <n v="1371"/>
    <n v="575.82000000000005"/>
    <x v="5"/>
    <x v="10"/>
    <x v="4"/>
    <x v="31"/>
  </r>
  <r>
    <x v="0"/>
    <n v="1"/>
    <x v="9"/>
    <x v="3"/>
    <n v="0.06"/>
    <n v="625"/>
    <n v="37.5"/>
    <x v="0"/>
    <x v="0"/>
    <x v="4"/>
    <x v="19"/>
  </r>
  <r>
    <x v="1"/>
    <n v="12"/>
    <x v="4"/>
    <x v="0"/>
    <n v="0.16999999999999998"/>
    <n v="1599"/>
    <n v="271.83"/>
    <x v="6"/>
    <x v="19"/>
    <x v="4"/>
    <x v="41"/>
  </r>
  <r>
    <x v="2"/>
    <n v="7"/>
    <x v="7"/>
    <x v="2"/>
    <n v="0.28999999999999998"/>
    <n v="1848"/>
    <n v="535.91999999999996"/>
    <x v="6"/>
    <x v="19"/>
    <x v="4"/>
    <x v="17"/>
  </r>
  <r>
    <x v="0"/>
    <n v="12"/>
    <x v="4"/>
    <x v="0"/>
    <n v="0.06"/>
    <n v="1021"/>
    <n v="61.26"/>
    <x v="0"/>
    <x v="20"/>
    <x v="4"/>
    <x v="4"/>
  </r>
  <r>
    <x v="3"/>
    <n v="12"/>
    <x v="4"/>
    <x v="0"/>
    <n v="6.0000000000000005E-2"/>
    <n v="898"/>
    <n v="53.88"/>
    <x v="4"/>
    <x v="22"/>
    <x v="4"/>
    <x v="6"/>
  </r>
  <r>
    <x v="2"/>
    <n v="11"/>
    <x v="0"/>
    <x v="0"/>
    <n v="0.11"/>
    <n v="1523"/>
    <n v="167.53"/>
    <x v="3"/>
    <x v="16"/>
    <x v="4"/>
    <x v="36"/>
  </r>
  <r>
    <x v="2"/>
    <n v="12"/>
    <x v="4"/>
    <x v="0"/>
    <n v="0.08"/>
    <n v="2304"/>
    <n v="184.32"/>
    <x v="1"/>
    <x v="1"/>
    <x v="4"/>
    <x v="35"/>
  </r>
  <r>
    <x v="0"/>
    <n v="7"/>
    <x v="7"/>
    <x v="2"/>
    <n v="0.43"/>
    <n v="952"/>
    <n v="409.36"/>
    <x v="3"/>
    <x v="16"/>
    <x v="4"/>
    <x v="20"/>
  </r>
  <r>
    <x v="3"/>
    <n v="5"/>
    <x v="5"/>
    <x v="1"/>
    <n v="0.10999999999999999"/>
    <n v="1174"/>
    <n v="129.13999999999999"/>
    <x v="6"/>
    <x v="19"/>
    <x v="4"/>
    <x v="42"/>
  </r>
  <r>
    <x v="0"/>
    <n v="11"/>
    <x v="0"/>
    <x v="0"/>
    <n v="0.12000000000000001"/>
    <n v="1035"/>
    <n v="124.2"/>
    <x v="1"/>
    <x v="1"/>
    <x v="4"/>
    <x v="27"/>
  </r>
  <r>
    <x v="1"/>
    <n v="7"/>
    <x v="7"/>
    <x v="2"/>
    <n v="0.22999999999999998"/>
    <n v="1658"/>
    <n v="381.34"/>
    <x v="3"/>
    <x v="5"/>
    <x v="4"/>
    <x v="5"/>
  </r>
  <r>
    <x v="3"/>
    <n v="12"/>
    <x v="4"/>
    <x v="0"/>
    <n v="6.0000000000000005E-2"/>
    <n v="1833"/>
    <n v="109.98"/>
    <x v="6"/>
    <x v="9"/>
    <x v="4"/>
    <x v="14"/>
  </r>
  <r>
    <x v="0"/>
    <n v="10"/>
    <x v="2"/>
    <x v="0"/>
    <n v="0.13"/>
    <n v="1693"/>
    <n v="220.09"/>
    <x v="5"/>
    <x v="10"/>
    <x v="4"/>
    <x v="24"/>
  </r>
  <r>
    <x v="0"/>
    <n v="5"/>
    <x v="5"/>
    <x v="1"/>
    <n v="0.13"/>
    <n v="2349"/>
    <n v="305.37"/>
    <x v="6"/>
    <x v="19"/>
    <x v="4"/>
    <x v="31"/>
  </r>
  <r>
    <x v="1"/>
    <n v="11"/>
    <x v="0"/>
    <x v="0"/>
    <n v="0.25"/>
    <n v="1256"/>
    <n v="314"/>
    <x v="3"/>
    <x v="3"/>
    <x v="4"/>
    <x v="25"/>
  </r>
  <r>
    <x v="1"/>
    <n v="8"/>
    <x v="6"/>
    <x v="2"/>
    <n v="0.19"/>
    <n v="2165"/>
    <n v="411.35"/>
    <x v="4"/>
    <x v="22"/>
    <x v="4"/>
    <x v="27"/>
  </r>
  <r>
    <x v="2"/>
    <n v="9"/>
    <x v="8"/>
    <x v="2"/>
    <n v="0.08"/>
    <n v="1442"/>
    <n v="115.36"/>
    <x v="5"/>
    <x v="17"/>
    <x v="4"/>
    <x v="13"/>
  </r>
  <r>
    <x v="0"/>
    <n v="6"/>
    <x v="1"/>
    <x v="1"/>
    <n v="9.9999999999999992E-2"/>
    <n v="1431"/>
    <n v="143.1"/>
    <x v="5"/>
    <x v="8"/>
    <x v="4"/>
    <x v="23"/>
  </r>
  <r>
    <x v="3"/>
    <n v="9"/>
    <x v="8"/>
    <x v="2"/>
    <n v="0.3"/>
    <n v="2170"/>
    <n v="651"/>
    <x v="1"/>
    <x v="1"/>
    <x v="4"/>
    <x v="20"/>
  </r>
  <r>
    <x v="3"/>
    <n v="7"/>
    <x v="7"/>
    <x v="2"/>
    <n v="0.36"/>
    <n v="2251"/>
    <n v="810.36"/>
    <x v="2"/>
    <x v="2"/>
    <x v="4"/>
    <x v="11"/>
  </r>
  <r>
    <x v="0"/>
    <n v="12"/>
    <x v="4"/>
    <x v="0"/>
    <n v="0.37999999999999995"/>
    <n v="968"/>
    <n v="367.84"/>
    <x v="3"/>
    <x v="16"/>
    <x v="4"/>
    <x v="41"/>
  </r>
  <r>
    <x v="3"/>
    <n v="7"/>
    <x v="7"/>
    <x v="2"/>
    <n v="0.37"/>
    <n v="515"/>
    <n v="190.55"/>
    <x v="1"/>
    <x v="14"/>
    <x v="4"/>
    <x v="47"/>
  </r>
  <r>
    <x v="0"/>
    <n v="7"/>
    <x v="7"/>
    <x v="2"/>
    <n v="0.16"/>
    <n v="1477"/>
    <n v="236.32"/>
    <x v="6"/>
    <x v="11"/>
    <x v="4"/>
    <x v="15"/>
  </r>
  <r>
    <x v="1"/>
    <n v="11"/>
    <x v="0"/>
    <x v="0"/>
    <n v="0.35"/>
    <n v="1840"/>
    <n v="644"/>
    <x v="1"/>
    <x v="14"/>
    <x v="4"/>
    <x v="47"/>
  </r>
  <r>
    <x v="1"/>
    <n v="10"/>
    <x v="2"/>
    <x v="0"/>
    <n v="0.18"/>
    <n v="2344"/>
    <n v="421.92"/>
    <x v="4"/>
    <x v="6"/>
    <x v="4"/>
    <x v="8"/>
  </r>
  <r>
    <x v="1"/>
    <n v="4"/>
    <x v="3"/>
    <x v="1"/>
    <n v="0.41000000000000003"/>
    <n v="1484"/>
    <n v="608.44000000000005"/>
    <x v="4"/>
    <x v="22"/>
    <x v="4"/>
    <x v="20"/>
  </r>
  <r>
    <x v="1"/>
    <n v="4"/>
    <x v="3"/>
    <x v="1"/>
    <n v="0.35"/>
    <n v="1379"/>
    <n v="482.65"/>
    <x v="3"/>
    <x v="16"/>
    <x v="4"/>
    <x v="37"/>
  </r>
  <r>
    <x v="3"/>
    <n v="9"/>
    <x v="8"/>
    <x v="2"/>
    <n v="0.37"/>
    <n v="1632"/>
    <n v="603.84"/>
    <x v="0"/>
    <x v="0"/>
    <x v="4"/>
    <x v="8"/>
  </r>
  <r>
    <x v="3"/>
    <n v="4"/>
    <x v="3"/>
    <x v="1"/>
    <n v="0.29000000000000004"/>
    <n v="2112"/>
    <n v="612.48"/>
    <x v="4"/>
    <x v="22"/>
    <x v="4"/>
    <x v="31"/>
  </r>
  <r>
    <x v="2"/>
    <n v="11"/>
    <x v="0"/>
    <x v="0"/>
    <n v="0.06"/>
    <n v="2332"/>
    <n v="139.91999999999999"/>
    <x v="1"/>
    <x v="1"/>
    <x v="4"/>
    <x v="28"/>
  </r>
  <r>
    <x v="0"/>
    <n v="5"/>
    <x v="5"/>
    <x v="1"/>
    <n v="0.39"/>
    <n v="2209"/>
    <n v="861.51"/>
    <x v="0"/>
    <x v="12"/>
    <x v="4"/>
    <x v="49"/>
  </r>
  <r>
    <x v="0"/>
    <n v="12"/>
    <x v="4"/>
    <x v="0"/>
    <n v="0.27999999999999997"/>
    <n v="1580"/>
    <n v="442.4"/>
    <x v="5"/>
    <x v="17"/>
    <x v="4"/>
    <x v="39"/>
  </r>
  <r>
    <x v="0"/>
    <n v="2"/>
    <x v="11"/>
    <x v="3"/>
    <n v="0.09"/>
    <n v="2127"/>
    <n v="191.43"/>
    <x v="0"/>
    <x v="12"/>
    <x v="4"/>
    <x v="19"/>
  </r>
  <r>
    <x v="2"/>
    <n v="11"/>
    <x v="0"/>
    <x v="0"/>
    <n v="0.33999999999999997"/>
    <n v="1110"/>
    <n v="377.4"/>
    <x v="1"/>
    <x v="1"/>
    <x v="4"/>
    <x v="49"/>
  </r>
  <r>
    <x v="2"/>
    <n v="12"/>
    <x v="4"/>
    <x v="0"/>
    <n v="9.9999999999999992E-2"/>
    <n v="1297"/>
    <n v="129.69999999999999"/>
    <x v="3"/>
    <x v="3"/>
    <x v="4"/>
    <x v="28"/>
  </r>
  <r>
    <x v="2"/>
    <n v="7"/>
    <x v="7"/>
    <x v="2"/>
    <n v="0.39"/>
    <n v="754"/>
    <n v="294.06"/>
    <x v="2"/>
    <x v="15"/>
    <x v="4"/>
    <x v="1"/>
  </r>
  <r>
    <x v="3"/>
    <n v="11"/>
    <x v="0"/>
    <x v="0"/>
    <n v="0.14000000000000001"/>
    <n v="2148"/>
    <n v="300.72000000000003"/>
    <x v="4"/>
    <x v="7"/>
    <x v="4"/>
    <x v="19"/>
  </r>
  <r>
    <x v="3"/>
    <n v="10"/>
    <x v="2"/>
    <x v="0"/>
    <n v="0.44"/>
    <n v="1536"/>
    <n v="675.84"/>
    <x v="4"/>
    <x v="7"/>
    <x v="4"/>
    <x v="0"/>
  </r>
  <r>
    <x v="1"/>
    <n v="2"/>
    <x v="11"/>
    <x v="3"/>
    <n v="0.09"/>
    <n v="1045"/>
    <n v="94.05"/>
    <x v="2"/>
    <x v="4"/>
    <x v="4"/>
    <x v="30"/>
  </r>
  <r>
    <x v="3"/>
    <n v="7"/>
    <x v="7"/>
    <x v="2"/>
    <n v="0.31"/>
    <n v="1009"/>
    <n v="312.79000000000002"/>
    <x v="0"/>
    <x v="12"/>
    <x v="4"/>
    <x v="0"/>
  </r>
  <r>
    <x v="1"/>
    <n v="4"/>
    <x v="3"/>
    <x v="1"/>
    <n v="0.33999999999999997"/>
    <n v="1617"/>
    <n v="549.78"/>
    <x v="0"/>
    <x v="0"/>
    <x v="4"/>
    <x v="14"/>
  </r>
  <r>
    <x v="0"/>
    <n v="7"/>
    <x v="7"/>
    <x v="2"/>
    <n v="0.33"/>
    <n v="1620"/>
    <n v="534.6"/>
    <x v="2"/>
    <x v="4"/>
    <x v="4"/>
    <x v="38"/>
  </r>
  <r>
    <x v="3"/>
    <n v="10"/>
    <x v="2"/>
    <x v="0"/>
    <n v="0.4"/>
    <n v="1135"/>
    <n v="454"/>
    <x v="2"/>
    <x v="4"/>
    <x v="4"/>
    <x v="2"/>
  </r>
  <r>
    <x v="0"/>
    <n v="11"/>
    <x v="0"/>
    <x v="0"/>
    <n v="0.32"/>
    <n v="2086"/>
    <n v="667.52"/>
    <x v="4"/>
    <x v="22"/>
    <x v="4"/>
    <x v="2"/>
  </r>
  <r>
    <x v="0"/>
    <n v="12"/>
    <x v="4"/>
    <x v="0"/>
    <n v="0.26"/>
    <n v="1319"/>
    <n v="342.94"/>
    <x v="1"/>
    <x v="14"/>
    <x v="4"/>
    <x v="15"/>
  </r>
  <r>
    <x v="0"/>
    <n v="4"/>
    <x v="3"/>
    <x v="1"/>
    <n v="0.38999999999999996"/>
    <n v="806"/>
    <n v="314.33999999999997"/>
    <x v="0"/>
    <x v="0"/>
    <x v="4"/>
    <x v="2"/>
  </r>
  <r>
    <x v="3"/>
    <n v="9"/>
    <x v="8"/>
    <x v="2"/>
    <n v="0.18999999999999997"/>
    <n v="729"/>
    <n v="138.51"/>
    <x v="1"/>
    <x v="14"/>
    <x v="4"/>
    <x v="34"/>
  </r>
  <r>
    <x v="3"/>
    <n v="11"/>
    <x v="0"/>
    <x v="0"/>
    <n v="0.28999999999999998"/>
    <n v="1230"/>
    <n v="356.7"/>
    <x v="4"/>
    <x v="22"/>
    <x v="4"/>
    <x v="3"/>
  </r>
  <r>
    <x v="1"/>
    <n v="6"/>
    <x v="1"/>
    <x v="1"/>
    <n v="0.06"/>
    <n v="1416"/>
    <n v="84.96"/>
    <x v="6"/>
    <x v="11"/>
    <x v="4"/>
    <x v="44"/>
  </r>
  <r>
    <x v="1"/>
    <n v="8"/>
    <x v="6"/>
    <x v="2"/>
    <n v="0.23"/>
    <n v="871"/>
    <n v="200.33"/>
    <x v="1"/>
    <x v="14"/>
    <x v="4"/>
    <x v="20"/>
  </r>
  <r>
    <x v="2"/>
    <n v="9"/>
    <x v="8"/>
    <x v="2"/>
    <n v="0.44"/>
    <n v="1537"/>
    <n v="676.28"/>
    <x v="4"/>
    <x v="22"/>
    <x v="4"/>
    <x v="13"/>
  </r>
  <r>
    <x v="3"/>
    <n v="11"/>
    <x v="0"/>
    <x v="0"/>
    <n v="0.29000000000000004"/>
    <n v="1140"/>
    <n v="330.6"/>
    <x v="3"/>
    <x v="3"/>
    <x v="4"/>
    <x v="0"/>
  </r>
  <r>
    <x v="3"/>
    <n v="5"/>
    <x v="5"/>
    <x v="1"/>
    <n v="0.25"/>
    <n v="2176"/>
    <n v="544"/>
    <x v="3"/>
    <x v="18"/>
    <x v="4"/>
    <x v="4"/>
  </r>
  <r>
    <x v="3"/>
    <n v="12"/>
    <x v="4"/>
    <x v="0"/>
    <n v="0.08"/>
    <n v="2469"/>
    <n v="197.52"/>
    <x v="1"/>
    <x v="14"/>
    <x v="4"/>
    <x v="27"/>
  </r>
  <r>
    <x v="2"/>
    <n v="9"/>
    <x v="8"/>
    <x v="2"/>
    <n v="0.41000000000000003"/>
    <n v="1485"/>
    <n v="608.85"/>
    <x v="4"/>
    <x v="22"/>
    <x v="4"/>
    <x v="24"/>
  </r>
  <r>
    <x v="3"/>
    <n v="9"/>
    <x v="8"/>
    <x v="2"/>
    <n v="0.38"/>
    <n v="2488"/>
    <n v="945.44"/>
    <x v="5"/>
    <x v="10"/>
    <x v="4"/>
    <x v="48"/>
  </r>
  <r>
    <x v="3"/>
    <n v="12"/>
    <x v="4"/>
    <x v="0"/>
    <n v="0.31"/>
    <n v="902"/>
    <n v="279.62"/>
    <x v="4"/>
    <x v="22"/>
    <x v="4"/>
    <x v="0"/>
  </r>
  <r>
    <x v="1"/>
    <n v="8"/>
    <x v="6"/>
    <x v="2"/>
    <n v="0.43"/>
    <n v="1557"/>
    <n v="669.51"/>
    <x v="5"/>
    <x v="17"/>
    <x v="4"/>
    <x v="9"/>
  </r>
  <r>
    <x v="2"/>
    <n v="9"/>
    <x v="8"/>
    <x v="2"/>
    <n v="0.15"/>
    <n v="2038"/>
    <n v="305.7"/>
    <x v="6"/>
    <x v="13"/>
    <x v="4"/>
    <x v="36"/>
  </r>
  <r>
    <x v="1"/>
    <n v="12"/>
    <x v="4"/>
    <x v="0"/>
    <n v="0.45"/>
    <n v="1398"/>
    <n v="629.1"/>
    <x v="6"/>
    <x v="11"/>
    <x v="4"/>
    <x v="23"/>
  </r>
  <r>
    <x v="1"/>
    <n v="5"/>
    <x v="5"/>
    <x v="1"/>
    <n v="0.28999999999999998"/>
    <n v="2101"/>
    <n v="609.29"/>
    <x v="0"/>
    <x v="0"/>
    <x v="4"/>
    <x v="42"/>
  </r>
  <r>
    <x v="0"/>
    <n v="9"/>
    <x v="8"/>
    <x v="2"/>
    <n v="0.31"/>
    <n v="1553"/>
    <n v="481.43"/>
    <x v="1"/>
    <x v="14"/>
    <x v="4"/>
    <x v="34"/>
  </r>
  <r>
    <x v="2"/>
    <n v="7"/>
    <x v="7"/>
    <x v="2"/>
    <n v="0.12000000000000001"/>
    <n v="1178"/>
    <n v="141.36000000000001"/>
    <x v="0"/>
    <x v="0"/>
    <x v="4"/>
    <x v="34"/>
  </r>
  <r>
    <x v="3"/>
    <n v="9"/>
    <x v="8"/>
    <x v="2"/>
    <n v="0.42"/>
    <n v="561"/>
    <n v="235.62"/>
    <x v="3"/>
    <x v="18"/>
    <x v="4"/>
    <x v="8"/>
  </r>
  <r>
    <x v="1"/>
    <n v="8"/>
    <x v="6"/>
    <x v="2"/>
    <n v="0.33999999999999997"/>
    <n v="664"/>
    <n v="225.76"/>
    <x v="0"/>
    <x v="20"/>
    <x v="4"/>
    <x v="15"/>
  </r>
  <r>
    <x v="3"/>
    <n v="5"/>
    <x v="5"/>
    <x v="1"/>
    <n v="0.27"/>
    <n v="2143"/>
    <n v="578.61"/>
    <x v="0"/>
    <x v="20"/>
    <x v="4"/>
    <x v="29"/>
  </r>
  <r>
    <x v="0"/>
    <n v="6"/>
    <x v="1"/>
    <x v="1"/>
    <n v="0.36"/>
    <n v="1915"/>
    <n v="689.4"/>
    <x v="2"/>
    <x v="15"/>
    <x v="4"/>
    <x v="12"/>
  </r>
  <r>
    <x v="0"/>
    <n v="11"/>
    <x v="0"/>
    <x v="0"/>
    <n v="0.08"/>
    <n v="541"/>
    <n v="43.28"/>
    <x v="5"/>
    <x v="17"/>
    <x v="4"/>
    <x v="40"/>
  </r>
  <r>
    <x v="1"/>
    <n v="2"/>
    <x v="11"/>
    <x v="3"/>
    <n v="0.45"/>
    <n v="1029"/>
    <n v="463.05"/>
    <x v="0"/>
    <x v="0"/>
    <x v="4"/>
    <x v="39"/>
  </r>
  <r>
    <x v="3"/>
    <n v="12"/>
    <x v="4"/>
    <x v="0"/>
    <n v="0.41000000000000003"/>
    <n v="951"/>
    <n v="389.91"/>
    <x v="2"/>
    <x v="4"/>
    <x v="4"/>
    <x v="35"/>
  </r>
  <r>
    <x v="3"/>
    <n v="9"/>
    <x v="8"/>
    <x v="2"/>
    <n v="0.21999999999999997"/>
    <n v="1416"/>
    <n v="311.52"/>
    <x v="6"/>
    <x v="11"/>
    <x v="4"/>
    <x v="34"/>
  </r>
  <r>
    <x v="0"/>
    <n v="10"/>
    <x v="2"/>
    <x v="0"/>
    <n v="0.26"/>
    <n v="1504"/>
    <n v="391.04"/>
    <x v="4"/>
    <x v="22"/>
    <x v="4"/>
    <x v="43"/>
  </r>
  <r>
    <x v="2"/>
    <n v="9"/>
    <x v="8"/>
    <x v="2"/>
    <n v="0.35"/>
    <n v="606"/>
    <n v="212.1"/>
    <x v="3"/>
    <x v="18"/>
    <x v="4"/>
    <x v="41"/>
  </r>
  <r>
    <x v="1"/>
    <n v="8"/>
    <x v="6"/>
    <x v="2"/>
    <n v="0.24"/>
    <n v="633"/>
    <n v="151.91999999999999"/>
    <x v="4"/>
    <x v="7"/>
    <x v="4"/>
    <x v="41"/>
  </r>
  <r>
    <x v="1"/>
    <n v="9"/>
    <x v="8"/>
    <x v="2"/>
    <n v="0.32"/>
    <n v="1822"/>
    <n v="583.04"/>
    <x v="1"/>
    <x v="14"/>
    <x v="4"/>
    <x v="14"/>
  </r>
  <r>
    <x v="3"/>
    <n v="6"/>
    <x v="1"/>
    <x v="1"/>
    <n v="0.06"/>
    <n v="636"/>
    <n v="38.159999999999997"/>
    <x v="1"/>
    <x v="1"/>
    <x v="4"/>
    <x v="17"/>
  </r>
  <r>
    <x v="0"/>
    <n v="12"/>
    <x v="4"/>
    <x v="0"/>
    <n v="0.09"/>
    <n v="957"/>
    <n v="86.13"/>
    <x v="6"/>
    <x v="13"/>
    <x v="4"/>
    <x v="49"/>
  </r>
  <r>
    <x v="2"/>
    <n v="12"/>
    <x v="4"/>
    <x v="0"/>
    <n v="0.12"/>
    <n v="1738"/>
    <n v="208.56"/>
    <x v="6"/>
    <x v="13"/>
    <x v="4"/>
    <x v="49"/>
  </r>
  <r>
    <x v="0"/>
    <n v="10"/>
    <x v="2"/>
    <x v="0"/>
    <n v="0.32"/>
    <n v="2448"/>
    <n v="783.36"/>
    <x v="2"/>
    <x v="4"/>
    <x v="4"/>
    <x v="40"/>
  </r>
  <r>
    <x v="2"/>
    <n v="9"/>
    <x v="8"/>
    <x v="2"/>
    <n v="0.16999999999999998"/>
    <n v="673"/>
    <n v="114.41"/>
    <x v="2"/>
    <x v="21"/>
    <x v="4"/>
    <x v="6"/>
  </r>
  <r>
    <x v="0"/>
    <n v="6"/>
    <x v="1"/>
    <x v="1"/>
    <n v="0.16"/>
    <n v="1727"/>
    <n v="276.32"/>
    <x v="5"/>
    <x v="10"/>
    <x v="4"/>
    <x v="41"/>
  </r>
  <r>
    <x v="2"/>
    <n v="6"/>
    <x v="1"/>
    <x v="1"/>
    <n v="0.15"/>
    <n v="657"/>
    <n v="98.55"/>
    <x v="5"/>
    <x v="17"/>
    <x v="4"/>
    <x v="4"/>
  </r>
  <r>
    <x v="2"/>
    <n v="3"/>
    <x v="10"/>
    <x v="3"/>
    <n v="0.45"/>
    <n v="640"/>
    <n v="288"/>
    <x v="0"/>
    <x v="0"/>
    <x v="4"/>
    <x v="34"/>
  </r>
  <r>
    <x v="0"/>
    <n v="6"/>
    <x v="1"/>
    <x v="1"/>
    <n v="0.24"/>
    <n v="2307"/>
    <n v="553.67999999999995"/>
    <x v="6"/>
    <x v="13"/>
    <x v="4"/>
    <x v="5"/>
  </r>
  <r>
    <x v="2"/>
    <n v="3"/>
    <x v="10"/>
    <x v="3"/>
    <n v="0.12000000000000001"/>
    <n v="2009"/>
    <n v="241.08"/>
    <x v="0"/>
    <x v="0"/>
    <x v="4"/>
    <x v="19"/>
  </r>
  <r>
    <x v="0"/>
    <n v="8"/>
    <x v="6"/>
    <x v="2"/>
    <n v="0.4"/>
    <n v="1395"/>
    <n v="558"/>
    <x v="6"/>
    <x v="9"/>
    <x v="4"/>
    <x v="30"/>
  </r>
  <r>
    <x v="3"/>
    <n v="5"/>
    <x v="5"/>
    <x v="1"/>
    <n v="0.21"/>
    <n v="1375"/>
    <n v="288.75"/>
    <x v="0"/>
    <x v="20"/>
    <x v="4"/>
    <x v="33"/>
  </r>
  <r>
    <x v="2"/>
    <n v="3"/>
    <x v="10"/>
    <x v="3"/>
    <n v="0.19"/>
    <n v="1519"/>
    <n v="288.61"/>
    <x v="0"/>
    <x v="0"/>
    <x v="4"/>
    <x v="6"/>
  </r>
  <r>
    <x v="1"/>
    <n v="12"/>
    <x v="4"/>
    <x v="0"/>
    <n v="0.11"/>
    <n v="2257"/>
    <n v="248.27"/>
    <x v="3"/>
    <x v="3"/>
    <x v="4"/>
    <x v="18"/>
  </r>
  <r>
    <x v="3"/>
    <n v="5"/>
    <x v="5"/>
    <x v="1"/>
    <n v="0.44"/>
    <n v="2023"/>
    <n v="890.12"/>
    <x v="3"/>
    <x v="18"/>
    <x v="4"/>
    <x v="48"/>
  </r>
  <r>
    <x v="0"/>
    <n v="8"/>
    <x v="6"/>
    <x v="2"/>
    <n v="0.43"/>
    <n v="1158"/>
    <n v="497.94"/>
    <x v="2"/>
    <x v="21"/>
    <x v="4"/>
    <x v="12"/>
  </r>
  <r>
    <x v="2"/>
    <n v="3"/>
    <x v="10"/>
    <x v="3"/>
    <n v="0.13"/>
    <n v="1393"/>
    <n v="181.09"/>
    <x v="3"/>
    <x v="3"/>
    <x v="4"/>
    <x v="21"/>
  </r>
  <r>
    <x v="0"/>
    <n v="7"/>
    <x v="7"/>
    <x v="2"/>
    <n v="0.09"/>
    <n v="1943"/>
    <n v="174.87"/>
    <x v="2"/>
    <x v="15"/>
    <x v="1"/>
    <x v="43"/>
  </r>
  <r>
    <x v="0"/>
    <n v="3"/>
    <x v="10"/>
    <x v="3"/>
    <n v="0.27999999999999997"/>
    <n v="1846"/>
    <n v="516.88"/>
    <x v="4"/>
    <x v="7"/>
    <x v="1"/>
    <x v="14"/>
  </r>
  <r>
    <x v="1"/>
    <n v="12"/>
    <x v="4"/>
    <x v="0"/>
    <n v="0.38"/>
    <n v="871"/>
    <n v="330.98"/>
    <x v="5"/>
    <x v="8"/>
    <x v="1"/>
    <x v="42"/>
  </r>
  <r>
    <x v="3"/>
    <n v="12"/>
    <x v="4"/>
    <x v="0"/>
    <n v="0.25"/>
    <n v="1384"/>
    <n v="346"/>
    <x v="1"/>
    <x v="1"/>
    <x v="1"/>
    <x v="21"/>
  </r>
  <r>
    <x v="2"/>
    <n v="4"/>
    <x v="3"/>
    <x v="1"/>
    <n v="0.41000000000000003"/>
    <n v="1664"/>
    <n v="682.24"/>
    <x v="0"/>
    <x v="0"/>
    <x v="1"/>
    <x v="5"/>
  </r>
  <r>
    <x v="1"/>
    <n v="7"/>
    <x v="7"/>
    <x v="2"/>
    <n v="0.18"/>
    <n v="1058"/>
    <n v="190.44"/>
    <x v="5"/>
    <x v="10"/>
    <x v="1"/>
    <x v="7"/>
  </r>
  <r>
    <x v="1"/>
    <n v="6"/>
    <x v="1"/>
    <x v="1"/>
    <n v="0.28999999999999998"/>
    <n v="2038"/>
    <n v="591.02"/>
    <x v="6"/>
    <x v="11"/>
    <x v="1"/>
    <x v="45"/>
  </r>
  <r>
    <x v="0"/>
    <n v="9"/>
    <x v="8"/>
    <x v="2"/>
    <n v="0.18"/>
    <n v="1697"/>
    <n v="305.45999999999998"/>
    <x v="2"/>
    <x v="15"/>
    <x v="1"/>
    <x v="5"/>
  </r>
  <r>
    <x v="2"/>
    <n v="10"/>
    <x v="2"/>
    <x v="0"/>
    <n v="0.28000000000000003"/>
    <n v="1464"/>
    <n v="409.92"/>
    <x v="5"/>
    <x v="10"/>
    <x v="1"/>
    <x v="17"/>
  </r>
  <r>
    <x v="0"/>
    <n v="3"/>
    <x v="10"/>
    <x v="3"/>
    <n v="0.06"/>
    <n v="2299"/>
    <n v="137.94"/>
    <x v="5"/>
    <x v="10"/>
    <x v="1"/>
    <x v="5"/>
  </r>
  <r>
    <x v="3"/>
    <n v="9"/>
    <x v="8"/>
    <x v="2"/>
    <n v="0.24"/>
    <n v="615"/>
    <n v="147.6"/>
    <x v="0"/>
    <x v="20"/>
    <x v="1"/>
    <x v="49"/>
  </r>
  <r>
    <x v="2"/>
    <n v="10"/>
    <x v="2"/>
    <x v="0"/>
    <n v="0.11"/>
    <n v="1852"/>
    <n v="203.72"/>
    <x v="4"/>
    <x v="6"/>
    <x v="1"/>
    <x v="45"/>
  </r>
  <r>
    <x v="2"/>
    <n v="10"/>
    <x v="2"/>
    <x v="0"/>
    <n v="0.28999999999999998"/>
    <n v="2448"/>
    <n v="709.92"/>
    <x v="5"/>
    <x v="17"/>
    <x v="1"/>
    <x v="3"/>
  </r>
  <r>
    <x v="2"/>
    <n v="10"/>
    <x v="2"/>
    <x v="0"/>
    <n v="0.05"/>
    <n v="832"/>
    <n v="41.6"/>
    <x v="3"/>
    <x v="18"/>
    <x v="1"/>
    <x v="30"/>
  </r>
  <r>
    <x v="1"/>
    <n v="4"/>
    <x v="3"/>
    <x v="1"/>
    <n v="0.4"/>
    <n v="890"/>
    <n v="356"/>
    <x v="3"/>
    <x v="18"/>
    <x v="1"/>
    <x v="26"/>
  </r>
  <r>
    <x v="3"/>
    <n v="4"/>
    <x v="3"/>
    <x v="1"/>
    <n v="0.23"/>
    <n v="1954"/>
    <n v="449.42"/>
    <x v="4"/>
    <x v="7"/>
    <x v="1"/>
    <x v="46"/>
  </r>
  <r>
    <x v="1"/>
    <n v="9"/>
    <x v="8"/>
    <x v="2"/>
    <n v="0.22000000000000003"/>
    <n v="1355"/>
    <n v="298.10000000000002"/>
    <x v="5"/>
    <x v="8"/>
    <x v="1"/>
    <x v="9"/>
  </r>
  <r>
    <x v="2"/>
    <n v="4"/>
    <x v="3"/>
    <x v="1"/>
    <n v="0.05"/>
    <n v="1955"/>
    <n v="97.75"/>
    <x v="1"/>
    <x v="1"/>
    <x v="1"/>
    <x v="23"/>
  </r>
  <r>
    <x v="0"/>
    <n v="5"/>
    <x v="5"/>
    <x v="1"/>
    <n v="0.1"/>
    <n v="2355"/>
    <n v="235.5"/>
    <x v="5"/>
    <x v="8"/>
    <x v="1"/>
    <x v="9"/>
  </r>
  <r>
    <x v="2"/>
    <n v="8"/>
    <x v="6"/>
    <x v="2"/>
    <n v="0.36000000000000004"/>
    <n v="1729"/>
    <n v="622.44000000000005"/>
    <x v="3"/>
    <x v="18"/>
    <x v="1"/>
    <x v="30"/>
  </r>
  <r>
    <x v="1"/>
    <n v="1"/>
    <x v="9"/>
    <x v="3"/>
    <n v="0.22"/>
    <n v="1082"/>
    <n v="238.04"/>
    <x v="5"/>
    <x v="8"/>
    <x v="1"/>
    <x v="42"/>
  </r>
  <r>
    <x v="3"/>
    <n v="12"/>
    <x v="4"/>
    <x v="0"/>
    <n v="0.06"/>
    <n v="2435"/>
    <n v="146.1"/>
    <x v="2"/>
    <x v="21"/>
    <x v="1"/>
    <x v="36"/>
  </r>
  <r>
    <x v="0"/>
    <n v="9"/>
    <x v="8"/>
    <x v="2"/>
    <n v="0.33"/>
    <n v="2492"/>
    <n v="822.36"/>
    <x v="3"/>
    <x v="18"/>
    <x v="1"/>
    <x v="16"/>
  </r>
  <r>
    <x v="1"/>
    <n v="11"/>
    <x v="0"/>
    <x v="0"/>
    <n v="0.31"/>
    <n v="1406"/>
    <n v="435.86"/>
    <x v="2"/>
    <x v="21"/>
    <x v="1"/>
    <x v="32"/>
  </r>
  <r>
    <x v="0"/>
    <n v="11"/>
    <x v="0"/>
    <x v="0"/>
    <n v="0.44000000000000006"/>
    <n v="1626"/>
    <n v="715.44"/>
    <x v="5"/>
    <x v="17"/>
    <x v="1"/>
    <x v="39"/>
  </r>
  <r>
    <x v="1"/>
    <n v="12"/>
    <x v="4"/>
    <x v="0"/>
    <n v="0.28000000000000003"/>
    <n v="630"/>
    <n v="176.4"/>
    <x v="3"/>
    <x v="18"/>
    <x v="1"/>
    <x v="34"/>
  </r>
  <r>
    <x v="2"/>
    <n v="4"/>
    <x v="3"/>
    <x v="1"/>
    <n v="0.22"/>
    <n v="570"/>
    <n v="125.4"/>
    <x v="2"/>
    <x v="21"/>
    <x v="1"/>
    <x v="44"/>
  </r>
  <r>
    <x v="1"/>
    <n v="7"/>
    <x v="7"/>
    <x v="2"/>
    <n v="0.43"/>
    <n v="2127"/>
    <n v="914.61"/>
    <x v="4"/>
    <x v="7"/>
    <x v="1"/>
    <x v="22"/>
  </r>
  <r>
    <x v="0"/>
    <n v="9"/>
    <x v="8"/>
    <x v="2"/>
    <n v="0.38"/>
    <n v="2410"/>
    <n v="915.8"/>
    <x v="2"/>
    <x v="2"/>
    <x v="1"/>
    <x v="37"/>
  </r>
  <r>
    <x v="3"/>
    <n v="6"/>
    <x v="1"/>
    <x v="1"/>
    <n v="0.28999999999999998"/>
    <n v="1831"/>
    <n v="530.99"/>
    <x v="3"/>
    <x v="18"/>
    <x v="1"/>
    <x v="23"/>
  </r>
  <r>
    <x v="3"/>
    <n v="6"/>
    <x v="1"/>
    <x v="1"/>
    <n v="0.32"/>
    <n v="1870"/>
    <n v="598.4"/>
    <x v="2"/>
    <x v="2"/>
    <x v="1"/>
    <x v="3"/>
  </r>
  <r>
    <x v="3"/>
    <n v="6"/>
    <x v="1"/>
    <x v="1"/>
    <n v="0.28999999999999998"/>
    <n v="930"/>
    <n v="269.7"/>
    <x v="3"/>
    <x v="18"/>
    <x v="1"/>
    <x v="11"/>
  </r>
  <r>
    <x v="1"/>
    <n v="11"/>
    <x v="0"/>
    <x v="0"/>
    <n v="0.16999999999999998"/>
    <n v="1599"/>
    <n v="271.83"/>
    <x v="0"/>
    <x v="0"/>
    <x v="1"/>
    <x v="1"/>
  </r>
  <r>
    <x v="1"/>
    <n v="11"/>
    <x v="0"/>
    <x v="0"/>
    <n v="6.9999999999999993E-2"/>
    <n v="867"/>
    <n v="60.69"/>
    <x v="6"/>
    <x v="13"/>
    <x v="1"/>
    <x v="28"/>
  </r>
  <r>
    <x v="2"/>
    <n v="6"/>
    <x v="1"/>
    <x v="1"/>
    <n v="0.34"/>
    <n v="537"/>
    <n v="182.58"/>
    <x v="1"/>
    <x v="14"/>
    <x v="1"/>
    <x v="37"/>
  </r>
  <r>
    <x v="0"/>
    <n v="10"/>
    <x v="2"/>
    <x v="0"/>
    <n v="0.3"/>
    <n v="519"/>
    <n v="155.69999999999999"/>
    <x v="1"/>
    <x v="14"/>
    <x v="1"/>
    <x v="8"/>
  </r>
  <r>
    <x v="0"/>
    <n v="5"/>
    <x v="5"/>
    <x v="1"/>
    <n v="0.4"/>
    <n v="1644"/>
    <n v="657.6"/>
    <x v="1"/>
    <x v="1"/>
    <x v="1"/>
    <x v="12"/>
  </r>
  <r>
    <x v="1"/>
    <n v="3"/>
    <x v="10"/>
    <x v="3"/>
    <n v="0.45"/>
    <n v="816"/>
    <n v="367.2"/>
    <x v="4"/>
    <x v="7"/>
    <x v="1"/>
    <x v="3"/>
  </r>
  <r>
    <x v="1"/>
    <n v="5"/>
    <x v="5"/>
    <x v="1"/>
    <n v="0.31999999999999995"/>
    <n v="1983"/>
    <n v="634.55999999999995"/>
    <x v="3"/>
    <x v="3"/>
    <x v="1"/>
    <x v="15"/>
  </r>
  <r>
    <x v="1"/>
    <n v="12"/>
    <x v="4"/>
    <x v="0"/>
    <n v="0.13"/>
    <n v="1443"/>
    <n v="187.59"/>
    <x v="3"/>
    <x v="5"/>
    <x v="1"/>
    <x v="28"/>
  </r>
  <r>
    <x v="1"/>
    <n v="3"/>
    <x v="10"/>
    <x v="3"/>
    <n v="0.11"/>
    <n v="1080"/>
    <n v="118.8"/>
    <x v="2"/>
    <x v="15"/>
    <x v="1"/>
    <x v="29"/>
  </r>
  <r>
    <x v="2"/>
    <n v="8"/>
    <x v="6"/>
    <x v="2"/>
    <n v="0.38999999999999996"/>
    <n v="2003"/>
    <n v="781.17"/>
    <x v="0"/>
    <x v="0"/>
    <x v="1"/>
    <x v="0"/>
  </r>
  <r>
    <x v="0"/>
    <n v="2"/>
    <x v="11"/>
    <x v="3"/>
    <n v="0.14000000000000001"/>
    <n v="833"/>
    <n v="116.62"/>
    <x v="4"/>
    <x v="22"/>
    <x v="1"/>
    <x v="39"/>
  </r>
  <r>
    <x v="3"/>
    <n v="6"/>
    <x v="1"/>
    <x v="1"/>
    <n v="0.24000000000000002"/>
    <n v="2189"/>
    <n v="525.36"/>
    <x v="3"/>
    <x v="5"/>
    <x v="1"/>
    <x v="4"/>
  </r>
  <r>
    <x v="1"/>
    <n v="11"/>
    <x v="0"/>
    <x v="0"/>
    <n v="0.26"/>
    <n v="1842"/>
    <n v="478.92"/>
    <x v="2"/>
    <x v="21"/>
    <x v="1"/>
    <x v="2"/>
  </r>
  <r>
    <x v="0"/>
    <n v="4"/>
    <x v="3"/>
    <x v="1"/>
    <n v="0.22"/>
    <n v="808"/>
    <n v="177.76"/>
    <x v="6"/>
    <x v="9"/>
    <x v="1"/>
    <x v="17"/>
  </r>
  <r>
    <x v="1"/>
    <n v="12"/>
    <x v="4"/>
    <x v="0"/>
    <n v="0.21"/>
    <n v="569"/>
    <n v="119.49"/>
    <x v="4"/>
    <x v="6"/>
    <x v="1"/>
    <x v="15"/>
  </r>
  <r>
    <x v="0"/>
    <n v="11"/>
    <x v="0"/>
    <x v="0"/>
    <n v="0.41"/>
    <n v="2098"/>
    <n v="860.18"/>
    <x v="0"/>
    <x v="0"/>
    <x v="1"/>
    <x v="13"/>
  </r>
  <r>
    <x v="1"/>
    <n v="6"/>
    <x v="1"/>
    <x v="1"/>
    <n v="0.16999999999999998"/>
    <n v="1609"/>
    <n v="273.52999999999997"/>
    <x v="4"/>
    <x v="7"/>
    <x v="1"/>
    <x v="25"/>
  </r>
  <r>
    <x v="3"/>
    <n v="4"/>
    <x v="3"/>
    <x v="1"/>
    <n v="6.9999999999999993E-2"/>
    <n v="1071"/>
    <n v="74.97"/>
    <x v="5"/>
    <x v="10"/>
    <x v="1"/>
    <x v="24"/>
  </r>
  <r>
    <x v="0"/>
    <n v="5"/>
    <x v="5"/>
    <x v="1"/>
    <n v="4.9999999999999996E-2"/>
    <n v="1472"/>
    <n v="73.599999999999994"/>
    <x v="2"/>
    <x v="4"/>
    <x v="1"/>
    <x v="36"/>
  </r>
  <r>
    <x v="3"/>
    <n v="4"/>
    <x v="3"/>
    <x v="1"/>
    <n v="0.4"/>
    <n v="1224"/>
    <n v="489.6"/>
    <x v="5"/>
    <x v="17"/>
    <x v="1"/>
    <x v="31"/>
  </r>
  <r>
    <x v="1"/>
    <n v="11"/>
    <x v="0"/>
    <x v="0"/>
    <n v="0.05"/>
    <n v="2219"/>
    <n v="110.95"/>
    <x v="5"/>
    <x v="10"/>
    <x v="1"/>
    <x v="38"/>
  </r>
  <r>
    <x v="3"/>
    <n v="6"/>
    <x v="1"/>
    <x v="1"/>
    <n v="0.27"/>
    <n v="1344"/>
    <n v="362.88"/>
    <x v="3"/>
    <x v="18"/>
    <x v="1"/>
    <x v="34"/>
  </r>
  <r>
    <x v="3"/>
    <n v="10"/>
    <x v="2"/>
    <x v="0"/>
    <n v="0.36"/>
    <n v="1468"/>
    <n v="528.48"/>
    <x v="2"/>
    <x v="21"/>
    <x v="1"/>
    <x v="7"/>
  </r>
  <r>
    <x v="3"/>
    <n v="12"/>
    <x v="4"/>
    <x v="0"/>
    <n v="0.35"/>
    <n v="725"/>
    <n v="253.75"/>
    <x v="6"/>
    <x v="19"/>
    <x v="1"/>
    <x v="27"/>
  </r>
  <r>
    <x v="0"/>
    <n v="8"/>
    <x v="6"/>
    <x v="2"/>
    <n v="0.21000000000000002"/>
    <n v="1660"/>
    <n v="348.6"/>
    <x v="4"/>
    <x v="22"/>
    <x v="1"/>
    <x v="45"/>
  </r>
  <r>
    <x v="2"/>
    <n v="8"/>
    <x v="6"/>
    <x v="2"/>
    <n v="0.38999999999999996"/>
    <n v="1828"/>
    <n v="712.92"/>
    <x v="6"/>
    <x v="13"/>
    <x v="2"/>
    <x v="13"/>
  </r>
  <r>
    <x v="1"/>
    <n v="3"/>
    <x v="10"/>
    <x v="3"/>
    <n v="0.37"/>
    <n v="2163"/>
    <n v="800.31"/>
    <x v="0"/>
    <x v="0"/>
    <x v="2"/>
    <x v="8"/>
  </r>
  <r>
    <x v="3"/>
    <n v="10"/>
    <x v="2"/>
    <x v="0"/>
    <n v="0.17"/>
    <n v="1568"/>
    <n v="266.56"/>
    <x v="0"/>
    <x v="20"/>
    <x v="2"/>
    <x v="31"/>
  </r>
  <r>
    <x v="1"/>
    <n v="4"/>
    <x v="3"/>
    <x v="1"/>
    <n v="9.9999999999999992E-2"/>
    <n v="1093"/>
    <n v="109.3"/>
    <x v="0"/>
    <x v="0"/>
    <x v="2"/>
    <x v="35"/>
  </r>
  <r>
    <x v="2"/>
    <n v="4"/>
    <x v="3"/>
    <x v="1"/>
    <n v="0.22"/>
    <n v="1146"/>
    <n v="252.12"/>
    <x v="3"/>
    <x v="5"/>
    <x v="2"/>
    <x v="12"/>
  </r>
  <r>
    <x v="1"/>
    <n v="9"/>
    <x v="8"/>
    <x v="2"/>
    <n v="0.18"/>
    <n v="1666"/>
    <n v="299.88"/>
    <x v="3"/>
    <x v="5"/>
    <x v="2"/>
    <x v="36"/>
  </r>
  <r>
    <x v="1"/>
    <n v="3"/>
    <x v="10"/>
    <x v="3"/>
    <n v="0.45"/>
    <n v="1188"/>
    <n v="534.6"/>
    <x v="3"/>
    <x v="3"/>
    <x v="2"/>
    <x v="12"/>
  </r>
  <r>
    <x v="3"/>
    <n v="2"/>
    <x v="11"/>
    <x v="3"/>
    <n v="0.16"/>
    <n v="2091"/>
    <n v="334.56"/>
    <x v="3"/>
    <x v="18"/>
    <x v="2"/>
    <x v="7"/>
  </r>
  <r>
    <x v="1"/>
    <n v="12"/>
    <x v="4"/>
    <x v="0"/>
    <n v="0.45"/>
    <n v="1003"/>
    <n v="451.35"/>
    <x v="2"/>
    <x v="4"/>
    <x v="2"/>
    <x v="46"/>
  </r>
  <r>
    <x v="2"/>
    <n v="12"/>
    <x v="4"/>
    <x v="0"/>
    <n v="0.12999999999999998"/>
    <n v="517"/>
    <n v="67.209999999999994"/>
    <x v="0"/>
    <x v="20"/>
    <x v="2"/>
    <x v="17"/>
  </r>
  <r>
    <x v="3"/>
    <n v="4"/>
    <x v="3"/>
    <x v="1"/>
    <n v="0.17"/>
    <n v="1804"/>
    <n v="306.68"/>
    <x v="3"/>
    <x v="3"/>
    <x v="2"/>
    <x v="16"/>
  </r>
  <r>
    <x v="3"/>
    <n v="12"/>
    <x v="4"/>
    <x v="0"/>
    <n v="0.24000000000000002"/>
    <n v="1934"/>
    <n v="464.16"/>
    <x v="0"/>
    <x v="0"/>
    <x v="2"/>
    <x v="26"/>
  </r>
  <r>
    <x v="2"/>
    <n v="11"/>
    <x v="0"/>
    <x v="0"/>
    <n v="9.9999999999999992E-2"/>
    <n v="1496"/>
    <n v="149.6"/>
    <x v="4"/>
    <x v="6"/>
    <x v="2"/>
    <x v="38"/>
  </r>
  <r>
    <x v="0"/>
    <n v="11"/>
    <x v="0"/>
    <x v="0"/>
    <n v="9.0000000000000011E-2"/>
    <n v="632"/>
    <n v="56.88"/>
    <x v="4"/>
    <x v="22"/>
    <x v="2"/>
    <x v="25"/>
  </r>
  <r>
    <x v="3"/>
    <n v="10"/>
    <x v="2"/>
    <x v="0"/>
    <n v="7.0000000000000007E-2"/>
    <n v="943"/>
    <n v="66.010000000000005"/>
    <x v="1"/>
    <x v="1"/>
    <x v="2"/>
    <x v="43"/>
  </r>
  <r>
    <x v="1"/>
    <n v="11"/>
    <x v="0"/>
    <x v="0"/>
    <n v="0.18"/>
    <n v="937"/>
    <n v="168.66"/>
    <x v="0"/>
    <x v="20"/>
    <x v="2"/>
    <x v="35"/>
  </r>
  <r>
    <x v="1"/>
    <n v="5"/>
    <x v="5"/>
    <x v="1"/>
    <n v="0.14000000000000001"/>
    <n v="2444"/>
    <n v="342.16"/>
    <x v="2"/>
    <x v="21"/>
    <x v="2"/>
    <x v="28"/>
  </r>
  <r>
    <x v="1"/>
    <n v="9"/>
    <x v="8"/>
    <x v="2"/>
    <n v="0.34"/>
    <n v="1958"/>
    <n v="665.72"/>
    <x v="2"/>
    <x v="15"/>
    <x v="2"/>
    <x v="23"/>
  </r>
  <r>
    <x v="3"/>
    <n v="8"/>
    <x v="6"/>
    <x v="2"/>
    <n v="0.45"/>
    <n v="2212"/>
    <n v="995.4"/>
    <x v="2"/>
    <x v="2"/>
    <x v="2"/>
    <x v="33"/>
  </r>
  <r>
    <x v="0"/>
    <n v="11"/>
    <x v="0"/>
    <x v="0"/>
    <n v="0.1"/>
    <n v="636"/>
    <n v="63.6"/>
    <x v="4"/>
    <x v="7"/>
    <x v="2"/>
    <x v="18"/>
  </r>
  <r>
    <x v="2"/>
    <n v="12"/>
    <x v="4"/>
    <x v="0"/>
    <n v="0.12"/>
    <n v="1491"/>
    <n v="178.92"/>
    <x v="6"/>
    <x v="13"/>
    <x v="2"/>
    <x v="4"/>
  </r>
  <r>
    <x v="0"/>
    <n v="12"/>
    <x v="4"/>
    <x v="0"/>
    <n v="0.06"/>
    <n v="825"/>
    <n v="49.5"/>
    <x v="6"/>
    <x v="19"/>
    <x v="2"/>
    <x v="36"/>
  </r>
  <r>
    <x v="3"/>
    <n v="8"/>
    <x v="6"/>
    <x v="2"/>
    <n v="0.21000000000000002"/>
    <n v="529"/>
    <n v="111.09"/>
    <x v="0"/>
    <x v="12"/>
    <x v="2"/>
    <x v="36"/>
  </r>
  <r>
    <x v="0"/>
    <n v="9"/>
    <x v="8"/>
    <x v="2"/>
    <n v="0.33"/>
    <n v="1011"/>
    <n v="333.63"/>
    <x v="3"/>
    <x v="16"/>
    <x v="2"/>
    <x v="30"/>
  </r>
  <r>
    <x v="2"/>
    <n v="4"/>
    <x v="3"/>
    <x v="1"/>
    <n v="0.37"/>
    <n v="1024"/>
    <n v="378.88"/>
    <x v="1"/>
    <x v="14"/>
    <x v="2"/>
    <x v="19"/>
  </r>
  <r>
    <x v="0"/>
    <n v="1"/>
    <x v="9"/>
    <x v="3"/>
    <n v="0.32"/>
    <n v="1226"/>
    <n v="392.32"/>
    <x v="3"/>
    <x v="16"/>
    <x v="2"/>
    <x v="36"/>
  </r>
  <r>
    <x v="2"/>
    <n v="11"/>
    <x v="0"/>
    <x v="0"/>
    <n v="0.13999999999999999"/>
    <n v="1515"/>
    <n v="212.1"/>
    <x v="5"/>
    <x v="8"/>
    <x v="2"/>
    <x v="19"/>
  </r>
  <r>
    <x v="3"/>
    <n v="10"/>
    <x v="2"/>
    <x v="0"/>
    <n v="0.23"/>
    <n v="869"/>
    <n v="199.87"/>
    <x v="1"/>
    <x v="14"/>
    <x v="2"/>
    <x v="23"/>
  </r>
  <r>
    <x v="2"/>
    <n v="12"/>
    <x v="4"/>
    <x v="0"/>
    <n v="0.36"/>
    <n v="1483"/>
    <n v="533.88"/>
    <x v="1"/>
    <x v="1"/>
    <x v="2"/>
    <x v="35"/>
  </r>
  <r>
    <x v="0"/>
    <n v="1"/>
    <x v="9"/>
    <x v="3"/>
    <n v="0.11"/>
    <n v="2112"/>
    <n v="232.32"/>
    <x v="5"/>
    <x v="17"/>
    <x v="2"/>
    <x v="10"/>
  </r>
  <r>
    <x v="1"/>
    <n v="9"/>
    <x v="8"/>
    <x v="2"/>
    <n v="0.33999999999999997"/>
    <n v="1001"/>
    <n v="340.34"/>
    <x v="2"/>
    <x v="2"/>
    <x v="2"/>
    <x v="29"/>
  </r>
  <r>
    <x v="1"/>
    <n v="10"/>
    <x v="2"/>
    <x v="0"/>
    <n v="0.27"/>
    <n v="1083"/>
    <n v="292.41000000000003"/>
    <x v="3"/>
    <x v="16"/>
    <x v="2"/>
    <x v="47"/>
  </r>
  <r>
    <x v="2"/>
    <n v="12"/>
    <x v="4"/>
    <x v="0"/>
    <n v="0.27"/>
    <n v="1093"/>
    <n v="295.11"/>
    <x v="3"/>
    <x v="3"/>
    <x v="2"/>
    <x v="21"/>
  </r>
  <r>
    <x v="2"/>
    <n v="4"/>
    <x v="3"/>
    <x v="1"/>
    <n v="0.16"/>
    <n v="1000"/>
    <n v="160"/>
    <x v="5"/>
    <x v="10"/>
    <x v="2"/>
    <x v="29"/>
  </r>
  <r>
    <x v="0"/>
    <n v="6"/>
    <x v="1"/>
    <x v="1"/>
    <n v="0.4"/>
    <n v="1414"/>
    <n v="565.6"/>
    <x v="2"/>
    <x v="2"/>
    <x v="2"/>
    <x v="20"/>
  </r>
  <r>
    <x v="2"/>
    <n v="7"/>
    <x v="7"/>
    <x v="2"/>
    <n v="0.05"/>
    <n v="1275"/>
    <n v="63.75"/>
    <x v="5"/>
    <x v="10"/>
    <x v="2"/>
    <x v="26"/>
  </r>
  <r>
    <x v="3"/>
    <n v="12"/>
    <x v="4"/>
    <x v="0"/>
    <n v="0.44"/>
    <n v="1805"/>
    <n v="794.2"/>
    <x v="6"/>
    <x v="19"/>
    <x v="2"/>
    <x v="20"/>
  </r>
  <r>
    <x v="0"/>
    <n v="12"/>
    <x v="4"/>
    <x v="0"/>
    <n v="0.45"/>
    <n v="945"/>
    <n v="425.25"/>
    <x v="0"/>
    <x v="20"/>
    <x v="2"/>
    <x v="22"/>
  </r>
  <r>
    <x v="0"/>
    <n v="5"/>
    <x v="5"/>
    <x v="1"/>
    <n v="0.33999999999999997"/>
    <n v="1852"/>
    <n v="629.67999999999995"/>
    <x v="6"/>
    <x v="9"/>
    <x v="2"/>
    <x v="12"/>
  </r>
  <r>
    <x v="1"/>
    <n v="3"/>
    <x v="10"/>
    <x v="3"/>
    <n v="0.22"/>
    <n v="1527"/>
    <n v="335.94"/>
    <x v="4"/>
    <x v="7"/>
    <x v="2"/>
    <x v="37"/>
  </r>
  <r>
    <x v="3"/>
    <n v="12"/>
    <x v="4"/>
    <x v="0"/>
    <n v="0.15"/>
    <n v="1250"/>
    <n v="187.5"/>
    <x v="4"/>
    <x v="22"/>
    <x v="2"/>
    <x v="4"/>
  </r>
  <r>
    <x v="2"/>
    <n v="5"/>
    <x v="5"/>
    <x v="1"/>
    <n v="0.09"/>
    <n v="720"/>
    <n v="64.8"/>
    <x v="5"/>
    <x v="10"/>
    <x v="2"/>
    <x v="15"/>
  </r>
  <r>
    <x v="0"/>
    <n v="9"/>
    <x v="8"/>
    <x v="2"/>
    <n v="0.21"/>
    <n v="1808"/>
    <n v="379.68"/>
    <x v="2"/>
    <x v="15"/>
    <x v="2"/>
    <x v="27"/>
  </r>
  <r>
    <x v="2"/>
    <n v="4"/>
    <x v="3"/>
    <x v="1"/>
    <n v="0.36"/>
    <n v="1890"/>
    <n v="680.4"/>
    <x v="3"/>
    <x v="16"/>
    <x v="2"/>
    <x v="48"/>
  </r>
  <r>
    <x v="2"/>
    <n v="9"/>
    <x v="8"/>
    <x v="2"/>
    <n v="0.38"/>
    <n v="659"/>
    <n v="250.42"/>
    <x v="1"/>
    <x v="1"/>
    <x v="2"/>
    <x v="1"/>
  </r>
  <r>
    <x v="1"/>
    <n v="5"/>
    <x v="5"/>
    <x v="1"/>
    <n v="0.14000000000000001"/>
    <n v="777"/>
    <n v="108.78"/>
    <x v="0"/>
    <x v="0"/>
    <x v="2"/>
    <x v="46"/>
  </r>
  <r>
    <x v="0"/>
    <n v="9"/>
    <x v="8"/>
    <x v="2"/>
    <n v="0.13999999999999999"/>
    <n v="1465"/>
    <n v="205.1"/>
    <x v="1"/>
    <x v="14"/>
    <x v="2"/>
    <x v="40"/>
  </r>
  <r>
    <x v="1"/>
    <n v="8"/>
    <x v="6"/>
    <x v="2"/>
    <n v="0.28000000000000003"/>
    <n v="1154"/>
    <n v="323.12"/>
    <x v="6"/>
    <x v="9"/>
    <x v="2"/>
    <x v="1"/>
  </r>
  <r>
    <x v="3"/>
    <n v="5"/>
    <x v="5"/>
    <x v="1"/>
    <n v="0.41000000000000003"/>
    <n v="1060"/>
    <n v="434.6"/>
    <x v="4"/>
    <x v="22"/>
    <x v="2"/>
    <x v="13"/>
  </r>
  <r>
    <x v="2"/>
    <n v="7"/>
    <x v="7"/>
    <x v="2"/>
    <n v="0.44999999999999996"/>
    <n v="1237"/>
    <n v="556.65"/>
    <x v="1"/>
    <x v="1"/>
    <x v="2"/>
    <x v="0"/>
  </r>
  <r>
    <x v="0"/>
    <n v="12"/>
    <x v="4"/>
    <x v="0"/>
    <n v="0.32"/>
    <n v="2165"/>
    <n v="692.8"/>
    <x v="5"/>
    <x v="10"/>
    <x v="2"/>
    <x v="15"/>
  </r>
  <r>
    <x v="1"/>
    <n v="5"/>
    <x v="5"/>
    <x v="1"/>
    <n v="0.32999999999999996"/>
    <n v="808"/>
    <n v="266.64"/>
    <x v="1"/>
    <x v="14"/>
    <x v="2"/>
    <x v="9"/>
  </r>
  <r>
    <x v="0"/>
    <n v="4"/>
    <x v="3"/>
    <x v="1"/>
    <n v="0.14000000000000001"/>
    <n v="1685"/>
    <n v="235.9"/>
    <x v="6"/>
    <x v="9"/>
    <x v="2"/>
    <x v="13"/>
  </r>
  <r>
    <x v="0"/>
    <n v="9"/>
    <x v="8"/>
    <x v="2"/>
    <n v="0.14000000000000001"/>
    <n v="1602"/>
    <n v="224.28"/>
    <x v="3"/>
    <x v="16"/>
    <x v="2"/>
    <x v="28"/>
  </r>
  <r>
    <x v="2"/>
    <n v="7"/>
    <x v="7"/>
    <x v="2"/>
    <n v="0.33"/>
    <n v="703"/>
    <n v="231.99"/>
    <x v="1"/>
    <x v="1"/>
    <x v="2"/>
    <x v="47"/>
  </r>
  <r>
    <x v="2"/>
    <n v="3"/>
    <x v="10"/>
    <x v="3"/>
    <n v="0.45"/>
    <n v="823"/>
    <n v="370.35"/>
    <x v="6"/>
    <x v="9"/>
    <x v="2"/>
    <x v="9"/>
  </r>
  <r>
    <x v="1"/>
    <n v="7"/>
    <x v="7"/>
    <x v="2"/>
    <n v="7.0000000000000007E-2"/>
    <n v="1841"/>
    <n v="128.87"/>
    <x v="2"/>
    <x v="2"/>
    <x v="2"/>
    <x v="29"/>
  </r>
  <r>
    <x v="2"/>
    <n v="3"/>
    <x v="10"/>
    <x v="3"/>
    <n v="0.13"/>
    <n v="668"/>
    <n v="86.84"/>
    <x v="3"/>
    <x v="3"/>
    <x v="2"/>
    <x v="18"/>
  </r>
  <r>
    <x v="1"/>
    <n v="5"/>
    <x v="5"/>
    <x v="1"/>
    <n v="0.39999999999999997"/>
    <n v="1701"/>
    <n v="680.4"/>
    <x v="0"/>
    <x v="20"/>
    <x v="2"/>
    <x v="43"/>
  </r>
  <r>
    <x v="0"/>
    <n v="12"/>
    <x v="4"/>
    <x v="0"/>
    <n v="0.37"/>
    <n v="1345"/>
    <n v="497.65"/>
    <x v="4"/>
    <x v="6"/>
    <x v="2"/>
    <x v="42"/>
  </r>
  <r>
    <x v="1"/>
    <n v="4"/>
    <x v="3"/>
    <x v="1"/>
    <n v="0.22999999999999998"/>
    <n v="1755"/>
    <n v="403.65"/>
    <x v="3"/>
    <x v="5"/>
    <x v="2"/>
    <x v="46"/>
  </r>
  <r>
    <x v="3"/>
    <n v="7"/>
    <x v="7"/>
    <x v="2"/>
    <n v="0.39"/>
    <n v="721"/>
    <n v="281.19"/>
    <x v="6"/>
    <x v="19"/>
    <x v="2"/>
    <x v="3"/>
  </r>
  <r>
    <x v="2"/>
    <n v="4"/>
    <x v="3"/>
    <x v="1"/>
    <n v="7.9999999999999988E-2"/>
    <n v="828"/>
    <n v="66.239999999999995"/>
    <x v="2"/>
    <x v="4"/>
    <x v="2"/>
    <x v="11"/>
  </r>
  <r>
    <x v="2"/>
    <n v="10"/>
    <x v="2"/>
    <x v="0"/>
    <n v="0.36"/>
    <n v="2142"/>
    <n v="771.12"/>
    <x v="4"/>
    <x v="6"/>
    <x v="2"/>
    <x v="3"/>
  </r>
  <r>
    <x v="1"/>
    <n v="4"/>
    <x v="3"/>
    <x v="1"/>
    <n v="0.15"/>
    <n v="602"/>
    <n v="90.3"/>
    <x v="4"/>
    <x v="7"/>
    <x v="2"/>
    <x v="19"/>
  </r>
  <r>
    <x v="3"/>
    <n v="11"/>
    <x v="0"/>
    <x v="0"/>
    <n v="0.28000000000000003"/>
    <n v="2207"/>
    <n v="617.96"/>
    <x v="4"/>
    <x v="6"/>
    <x v="2"/>
    <x v="23"/>
  </r>
  <r>
    <x v="0"/>
    <n v="7"/>
    <x v="7"/>
    <x v="2"/>
    <n v="0.31000000000000005"/>
    <n v="836"/>
    <n v="259.16000000000003"/>
    <x v="5"/>
    <x v="8"/>
    <x v="2"/>
    <x v="22"/>
  </r>
  <r>
    <x v="0"/>
    <n v="7"/>
    <x v="7"/>
    <x v="2"/>
    <n v="0.08"/>
    <n v="2353"/>
    <n v="188.24"/>
    <x v="2"/>
    <x v="15"/>
    <x v="2"/>
    <x v="5"/>
  </r>
  <r>
    <x v="2"/>
    <n v="12"/>
    <x v="4"/>
    <x v="0"/>
    <n v="0.25"/>
    <n v="2384"/>
    <n v="596"/>
    <x v="0"/>
    <x v="12"/>
    <x v="2"/>
    <x v="2"/>
  </r>
  <r>
    <x v="0"/>
    <n v="7"/>
    <x v="7"/>
    <x v="2"/>
    <n v="0.19000000000000003"/>
    <n v="1563"/>
    <n v="296.97000000000003"/>
    <x v="4"/>
    <x v="6"/>
    <x v="2"/>
    <x v="42"/>
  </r>
  <r>
    <x v="0"/>
    <n v="9"/>
    <x v="8"/>
    <x v="2"/>
    <n v="6.0000000000000005E-2"/>
    <n v="1852"/>
    <n v="111.12"/>
    <x v="0"/>
    <x v="12"/>
    <x v="2"/>
    <x v="14"/>
  </r>
  <r>
    <x v="2"/>
    <n v="12"/>
    <x v="4"/>
    <x v="0"/>
    <n v="0.36000000000000004"/>
    <n v="1719"/>
    <n v="618.84"/>
    <x v="2"/>
    <x v="15"/>
    <x v="2"/>
    <x v="4"/>
  </r>
  <r>
    <x v="1"/>
    <n v="9"/>
    <x v="8"/>
    <x v="2"/>
    <n v="0.24"/>
    <n v="916"/>
    <n v="219.84"/>
    <x v="0"/>
    <x v="20"/>
    <x v="2"/>
    <x v="42"/>
  </r>
  <r>
    <x v="0"/>
    <n v="10"/>
    <x v="2"/>
    <x v="0"/>
    <n v="0.27999999999999997"/>
    <n v="2231"/>
    <n v="624.67999999999995"/>
    <x v="0"/>
    <x v="0"/>
    <x v="2"/>
    <x v="4"/>
  </r>
  <r>
    <x v="3"/>
    <n v="9"/>
    <x v="8"/>
    <x v="2"/>
    <n v="0.21"/>
    <n v="2416"/>
    <n v="507.36"/>
    <x v="5"/>
    <x v="8"/>
    <x v="2"/>
    <x v="33"/>
  </r>
  <r>
    <x v="3"/>
    <n v="10"/>
    <x v="2"/>
    <x v="0"/>
    <n v="0.37"/>
    <n v="1700"/>
    <n v="629"/>
    <x v="4"/>
    <x v="22"/>
    <x v="2"/>
    <x v="3"/>
  </r>
  <r>
    <x v="0"/>
    <n v="12"/>
    <x v="4"/>
    <x v="0"/>
    <n v="0.25"/>
    <n v="1681"/>
    <n v="420.25"/>
    <x v="6"/>
    <x v="11"/>
    <x v="2"/>
    <x v="37"/>
  </r>
  <r>
    <x v="1"/>
    <n v="9"/>
    <x v="8"/>
    <x v="2"/>
    <n v="0.38999999999999996"/>
    <n v="1544"/>
    <n v="602.16"/>
    <x v="4"/>
    <x v="7"/>
    <x v="2"/>
    <x v="23"/>
  </r>
  <r>
    <x v="2"/>
    <n v="7"/>
    <x v="7"/>
    <x v="2"/>
    <n v="0.27"/>
    <n v="947"/>
    <n v="255.69"/>
    <x v="0"/>
    <x v="12"/>
    <x v="2"/>
    <x v="49"/>
  </r>
  <r>
    <x v="3"/>
    <n v="10"/>
    <x v="2"/>
    <x v="0"/>
    <n v="0.36"/>
    <n v="1350"/>
    <n v="486"/>
    <x v="6"/>
    <x v="13"/>
    <x v="2"/>
    <x v="4"/>
  </r>
  <r>
    <x v="2"/>
    <n v="7"/>
    <x v="7"/>
    <x v="2"/>
    <n v="0.34"/>
    <n v="504"/>
    <n v="171.36"/>
    <x v="6"/>
    <x v="11"/>
    <x v="2"/>
    <x v="17"/>
  </r>
  <r>
    <x v="1"/>
    <n v="12"/>
    <x v="4"/>
    <x v="0"/>
    <n v="0.43"/>
    <n v="2198"/>
    <n v="945.14"/>
    <x v="5"/>
    <x v="8"/>
    <x v="2"/>
    <x v="22"/>
  </r>
  <r>
    <x v="3"/>
    <n v="10"/>
    <x v="2"/>
    <x v="0"/>
    <n v="0.42000000000000004"/>
    <n v="1902"/>
    <n v="798.84"/>
    <x v="0"/>
    <x v="0"/>
    <x v="2"/>
    <x v="30"/>
  </r>
  <r>
    <x v="0"/>
    <n v="10"/>
    <x v="2"/>
    <x v="0"/>
    <n v="0.34"/>
    <n v="1138"/>
    <n v="386.92"/>
    <x v="3"/>
    <x v="18"/>
    <x v="2"/>
    <x v="49"/>
  </r>
  <r>
    <x v="1"/>
    <n v="9"/>
    <x v="8"/>
    <x v="2"/>
    <n v="0.21"/>
    <n v="1943"/>
    <n v="408.03"/>
    <x v="5"/>
    <x v="8"/>
    <x v="2"/>
    <x v="43"/>
  </r>
  <r>
    <x v="1"/>
    <n v="6"/>
    <x v="1"/>
    <x v="1"/>
    <n v="0.22999999999999998"/>
    <n v="801"/>
    <n v="184.23"/>
    <x v="1"/>
    <x v="14"/>
    <x v="2"/>
    <x v="5"/>
  </r>
  <r>
    <x v="2"/>
    <n v="5"/>
    <x v="5"/>
    <x v="1"/>
    <n v="0.08"/>
    <n v="734"/>
    <n v="58.72"/>
    <x v="1"/>
    <x v="1"/>
    <x v="2"/>
    <x v="48"/>
  </r>
  <r>
    <x v="0"/>
    <n v="9"/>
    <x v="8"/>
    <x v="2"/>
    <n v="0.22999999999999998"/>
    <n v="2168"/>
    <n v="498.64"/>
    <x v="5"/>
    <x v="10"/>
    <x v="2"/>
    <x v="1"/>
  </r>
  <r>
    <x v="2"/>
    <n v="12"/>
    <x v="4"/>
    <x v="0"/>
    <n v="0.35"/>
    <n v="880"/>
    <n v="308"/>
    <x v="3"/>
    <x v="16"/>
    <x v="2"/>
    <x v="18"/>
  </r>
  <r>
    <x v="0"/>
    <n v="10"/>
    <x v="2"/>
    <x v="0"/>
    <n v="0.2"/>
    <n v="2259"/>
    <n v="451.8"/>
    <x v="4"/>
    <x v="6"/>
    <x v="2"/>
    <x v="40"/>
  </r>
  <r>
    <x v="3"/>
    <n v="12"/>
    <x v="4"/>
    <x v="0"/>
    <n v="4.9999999999999996E-2"/>
    <n v="1802"/>
    <n v="90.1"/>
    <x v="3"/>
    <x v="5"/>
    <x v="2"/>
    <x v="35"/>
  </r>
  <r>
    <x v="3"/>
    <n v="5"/>
    <x v="5"/>
    <x v="1"/>
    <n v="0.35"/>
    <n v="1074"/>
    <n v="375.9"/>
    <x v="2"/>
    <x v="4"/>
    <x v="2"/>
    <x v="14"/>
  </r>
  <r>
    <x v="3"/>
    <n v="4"/>
    <x v="3"/>
    <x v="1"/>
    <n v="0.33999999999999997"/>
    <n v="1405"/>
    <n v="477.7"/>
    <x v="5"/>
    <x v="8"/>
    <x v="2"/>
    <x v="6"/>
  </r>
  <r>
    <x v="2"/>
    <n v="5"/>
    <x v="5"/>
    <x v="1"/>
    <n v="0.21"/>
    <n v="1568"/>
    <n v="329.28"/>
    <x v="6"/>
    <x v="13"/>
    <x v="2"/>
    <x v="49"/>
  </r>
  <r>
    <x v="0"/>
    <n v="11"/>
    <x v="0"/>
    <x v="0"/>
    <n v="0.31"/>
    <n v="1759"/>
    <n v="545.29"/>
    <x v="4"/>
    <x v="22"/>
    <x v="2"/>
    <x v="4"/>
  </r>
  <r>
    <x v="2"/>
    <n v="12"/>
    <x v="4"/>
    <x v="0"/>
    <n v="0.27"/>
    <n v="2387"/>
    <n v="644.49"/>
    <x v="4"/>
    <x v="7"/>
    <x v="2"/>
    <x v="17"/>
  </r>
  <r>
    <x v="2"/>
    <n v="3"/>
    <x v="10"/>
    <x v="3"/>
    <n v="0.35"/>
    <n v="2290"/>
    <n v="801.5"/>
    <x v="1"/>
    <x v="1"/>
    <x v="2"/>
    <x v="5"/>
  </r>
  <r>
    <x v="3"/>
    <n v="12"/>
    <x v="4"/>
    <x v="0"/>
    <n v="0.10999999999999999"/>
    <n v="786"/>
    <n v="86.46"/>
    <x v="5"/>
    <x v="10"/>
    <x v="2"/>
    <x v="2"/>
  </r>
  <r>
    <x v="0"/>
    <n v="12"/>
    <x v="4"/>
    <x v="0"/>
    <n v="0.16"/>
    <n v="1225"/>
    <n v="196"/>
    <x v="6"/>
    <x v="19"/>
    <x v="2"/>
    <x v="49"/>
  </r>
  <r>
    <x v="0"/>
    <n v="4"/>
    <x v="3"/>
    <x v="1"/>
    <n v="0.45"/>
    <n v="1918"/>
    <n v="863.1"/>
    <x v="6"/>
    <x v="13"/>
    <x v="2"/>
    <x v="25"/>
  </r>
  <r>
    <x v="0"/>
    <n v="9"/>
    <x v="8"/>
    <x v="2"/>
    <n v="0.28000000000000003"/>
    <n v="2490"/>
    <n v="697.2"/>
    <x v="2"/>
    <x v="15"/>
    <x v="2"/>
    <x v="46"/>
  </r>
  <r>
    <x v="3"/>
    <n v="3"/>
    <x v="10"/>
    <x v="3"/>
    <n v="9.0000000000000011E-2"/>
    <n v="1754"/>
    <n v="157.86000000000001"/>
    <x v="5"/>
    <x v="10"/>
    <x v="2"/>
    <x v="28"/>
  </r>
  <r>
    <x v="0"/>
    <n v="7"/>
    <x v="7"/>
    <x v="2"/>
    <n v="0.43999999999999995"/>
    <n v="1518"/>
    <n v="667.92"/>
    <x v="5"/>
    <x v="8"/>
    <x v="2"/>
    <x v="2"/>
  </r>
  <r>
    <x v="3"/>
    <n v="9"/>
    <x v="8"/>
    <x v="2"/>
    <n v="0.43"/>
    <n v="2036"/>
    <n v="875.48"/>
    <x v="2"/>
    <x v="15"/>
    <x v="2"/>
    <x v="23"/>
  </r>
  <r>
    <x v="3"/>
    <n v="12"/>
    <x v="4"/>
    <x v="0"/>
    <n v="0.35"/>
    <n v="2424"/>
    <n v="848.4"/>
    <x v="5"/>
    <x v="10"/>
    <x v="2"/>
    <x v="20"/>
  </r>
  <r>
    <x v="0"/>
    <n v="9"/>
    <x v="8"/>
    <x v="2"/>
    <n v="0.41000000000000003"/>
    <n v="2439"/>
    <n v="999.99"/>
    <x v="5"/>
    <x v="17"/>
    <x v="2"/>
    <x v="15"/>
  </r>
  <r>
    <x v="0"/>
    <n v="8"/>
    <x v="6"/>
    <x v="2"/>
    <n v="0.24"/>
    <n v="1937"/>
    <n v="464.88"/>
    <x v="2"/>
    <x v="4"/>
    <x v="2"/>
    <x v="12"/>
  </r>
  <r>
    <x v="2"/>
    <n v="9"/>
    <x v="8"/>
    <x v="2"/>
    <n v="0.28999999999999998"/>
    <n v="888"/>
    <n v="257.52"/>
    <x v="0"/>
    <x v="20"/>
    <x v="2"/>
    <x v="29"/>
  </r>
  <r>
    <x v="0"/>
    <n v="12"/>
    <x v="4"/>
    <x v="0"/>
    <n v="0.33999999999999997"/>
    <n v="1476"/>
    <n v="501.84"/>
    <x v="4"/>
    <x v="7"/>
    <x v="2"/>
    <x v="46"/>
  </r>
  <r>
    <x v="0"/>
    <n v="10"/>
    <x v="2"/>
    <x v="0"/>
    <n v="7.0000000000000007E-2"/>
    <n v="2099"/>
    <n v="146.93"/>
    <x v="0"/>
    <x v="20"/>
    <x v="2"/>
    <x v="9"/>
  </r>
  <r>
    <x v="3"/>
    <n v="10"/>
    <x v="2"/>
    <x v="0"/>
    <n v="0.25"/>
    <n v="1245"/>
    <n v="311.25"/>
    <x v="4"/>
    <x v="22"/>
    <x v="2"/>
    <x v="31"/>
  </r>
  <r>
    <x v="0"/>
    <n v="12"/>
    <x v="4"/>
    <x v="0"/>
    <n v="0.11"/>
    <n v="795"/>
    <n v="87.45"/>
    <x v="2"/>
    <x v="21"/>
    <x v="2"/>
    <x v="31"/>
  </r>
  <r>
    <x v="3"/>
    <n v="9"/>
    <x v="8"/>
    <x v="2"/>
    <n v="0.26"/>
    <n v="2396"/>
    <n v="622.96"/>
    <x v="0"/>
    <x v="0"/>
    <x v="2"/>
    <x v="43"/>
  </r>
  <r>
    <x v="3"/>
    <n v="12"/>
    <x v="4"/>
    <x v="0"/>
    <n v="0.41"/>
    <n v="2266"/>
    <n v="929.06"/>
    <x v="6"/>
    <x v="9"/>
    <x v="2"/>
    <x v="47"/>
  </r>
  <r>
    <x v="0"/>
    <n v="3"/>
    <x v="10"/>
    <x v="3"/>
    <n v="0.19"/>
    <n v="574"/>
    <n v="109.06"/>
    <x v="0"/>
    <x v="20"/>
    <x v="3"/>
    <x v="37"/>
  </r>
  <r>
    <x v="2"/>
    <n v="9"/>
    <x v="8"/>
    <x v="2"/>
    <n v="0.18"/>
    <n v="830"/>
    <n v="149.4"/>
    <x v="1"/>
    <x v="14"/>
    <x v="3"/>
    <x v="14"/>
  </r>
  <r>
    <x v="2"/>
    <n v="9"/>
    <x v="8"/>
    <x v="2"/>
    <n v="0.26999999999999996"/>
    <n v="2328"/>
    <n v="628.55999999999995"/>
    <x v="2"/>
    <x v="15"/>
    <x v="3"/>
    <x v="14"/>
  </r>
  <r>
    <x v="2"/>
    <n v="1"/>
    <x v="9"/>
    <x v="3"/>
    <n v="0.19999999999999998"/>
    <n v="666"/>
    <n v="133.19999999999999"/>
    <x v="1"/>
    <x v="14"/>
    <x v="3"/>
    <x v="39"/>
  </r>
  <r>
    <x v="2"/>
    <n v="10"/>
    <x v="2"/>
    <x v="0"/>
    <n v="0.41"/>
    <n v="713"/>
    <n v="292.33"/>
    <x v="5"/>
    <x v="17"/>
    <x v="3"/>
    <x v="19"/>
  </r>
  <r>
    <x v="0"/>
    <n v="11"/>
    <x v="0"/>
    <x v="0"/>
    <n v="0.25"/>
    <n v="1708"/>
    <n v="427"/>
    <x v="3"/>
    <x v="16"/>
    <x v="3"/>
    <x v="0"/>
  </r>
  <r>
    <x v="2"/>
    <n v="9"/>
    <x v="8"/>
    <x v="2"/>
    <n v="0.35000000000000003"/>
    <n v="593"/>
    <n v="207.55"/>
    <x v="4"/>
    <x v="6"/>
    <x v="3"/>
    <x v="7"/>
  </r>
  <r>
    <x v="0"/>
    <n v="11"/>
    <x v="0"/>
    <x v="0"/>
    <n v="0.18999999999999997"/>
    <n v="1487"/>
    <n v="282.52999999999997"/>
    <x v="1"/>
    <x v="1"/>
    <x v="3"/>
    <x v="44"/>
  </r>
  <r>
    <x v="3"/>
    <n v="10"/>
    <x v="2"/>
    <x v="0"/>
    <n v="0.24"/>
    <n v="841"/>
    <n v="201.84"/>
    <x v="5"/>
    <x v="10"/>
    <x v="3"/>
    <x v="37"/>
  </r>
  <r>
    <x v="0"/>
    <n v="11"/>
    <x v="0"/>
    <x v="0"/>
    <n v="0.25"/>
    <n v="1874"/>
    <n v="468.5"/>
    <x v="3"/>
    <x v="5"/>
    <x v="3"/>
    <x v="44"/>
  </r>
  <r>
    <x v="1"/>
    <n v="3"/>
    <x v="10"/>
    <x v="3"/>
    <n v="0.1"/>
    <n v="577"/>
    <n v="57.7"/>
    <x v="0"/>
    <x v="20"/>
    <x v="3"/>
    <x v="1"/>
  </r>
  <r>
    <x v="3"/>
    <n v="6"/>
    <x v="1"/>
    <x v="1"/>
    <n v="0.08"/>
    <n v="1046"/>
    <n v="83.68"/>
    <x v="1"/>
    <x v="1"/>
    <x v="3"/>
    <x v="7"/>
  </r>
  <r>
    <x v="2"/>
    <n v="12"/>
    <x v="4"/>
    <x v="0"/>
    <n v="0.38999999999999996"/>
    <n v="1328"/>
    <n v="517.91999999999996"/>
    <x v="3"/>
    <x v="3"/>
    <x v="3"/>
    <x v="32"/>
  </r>
  <r>
    <x v="3"/>
    <n v="11"/>
    <x v="0"/>
    <x v="0"/>
    <n v="0.18"/>
    <n v="1399"/>
    <n v="251.82"/>
    <x v="2"/>
    <x v="4"/>
    <x v="3"/>
    <x v="41"/>
  </r>
  <r>
    <x v="3"/>
    <n v="9"/>
    <x v="8"/>
    <x v="2"/>
    <n v="0.18"/>
    <n v="2351"/>
    <n v="423.18"/>
    <x v="1"/>
    <x v="14"/>
    <x v="3"/>
    <x v="43"/>
  </r>
  <r>
    <x v="3"/>
    <n v="8"/>
    <x v="6"/>
    <x v="2"/>
    <n v="0.44999999999999996"/>
    <n v="2298"/>
    <n v="1034.0999999999999"/>
    <x v="4"/>
    <x v="7"/>
    <x v="3"/>
    <x v="29"/>
  </r>
  <r>
    <x v="1"/>
    <n v="5"/>
    <x v="5"/>
    <x v="1"/>
    <n v="0.15"/>
    <n v="976"/>
    <n v="146.4"/>
    <x v="3"/>
    <x v="3"/>
    <x v="3"/>
    <x v="29"/>
  </r>
  <r>
    <x v="3"/>
    <n v="9"/>
    <x v="8"/>
    <x v="2"/>
    <n v="0.36"/>
    <n v="795"/>
    <n v="286.2"/>
    <x v="3"/>
    <x v="16"/>
    <x v="3"/>
    <x v="17"/>
  </r>
  <r>
    <x v="2"/>
    <n v="11"/>
    <x v="0"/>
    <x v="0"/>
    <n v="0.13"/>
    <n v="1565"/>
    <n v="203.45"/>
    <x v="1"/>
    <x v="14"/>
    <x v="3"/>
    <x v="30"/>
  </r>
  <r>
    <x v="3"/>
    <n v="9"/>
    <x v="8"/>
    <x v="2"/>
    <n v="0.16999999999999998"/>
    <n v="1371"/>
    <n v="233.07"/>
    <x v="2"/>
    <x v="2"/>
    <x v="3"/>
    <x v="20"/>
  </r>
  <r>
    <x v="1"/>
    <n v="8"/>
    <x v="6"/>
    <x v="2"/>
    <n v="0.21000000000000002"/>
    <n v="2152"/>
    <n v="451.92"/>
    <x v="2"/>
    <x v="21"/>
    <x v="3"/>
    <x v="2"/>
  </r>
  <r>
    <x v="2"/>
    <n v="12"/>
    <x v="4"/>
    <x v="0"/>
    <n v="0.25"/>
    <n v="1480"/>
    <n v="370"/>
    <x v="1"/>
    <x v="1"/>
    <x v="3"/>
    <x v="45"/>
  </r>
  <r>
    <x v="3"/>
    <n v="11"/>
    <x v="0"/>
    <x v="0"/>
    <n v="0.09"/>
    <n v="944"/>
    <n v="84.96"/>
    <x v="3"/>
    <x v="16"/>
    <x v="3"/>
    <x v="17"/>
  </r>
  <r>
    <x v="3"/>
    <n v="11"/>
    <x v="0"/>
    <x v="0"/>
    <n v="0.3"/>
    <n v="1976"/>
    <n v="592.79999999999995"/>
    <x v="6"/>
    <x v="9"/>
    <x v="3"/>
    <x v="6"/>
  </r>
  <r>
    <x v="3"/>
    <n v="8"/>
    <x v="6"/>
    <x v="2"/>
    <n v="0.12000000000000001"/>
    <n v="1576"/>
    <n v="189.12"/>
    <x v="2"/>
    <x v="15"/>
    <x v="3"/>
    <x v="15"/>
  </r>
  <r>
    <x v="3"/>
    <n v="9"/>
    <x v="8"/>
    <x v="2"/>
    <n v="0.13"/>
    <n v="1811"/>
    <n v="235.43"/>
    <x v="5"/>
    <x v="17"/>
    <x v="3"/>
    <x v="24"/>
  </r>
  <r>
    <x v="3"/>
    <n v="8"/>
    <x v="6"/>
    <x v="2"/>
    <n v="4.9999999999999996E-2"/>
    <n v="1721"/>
    <n v="86.05"/>
    <x v="2"/>
    <x v="21"/>
    <x v="3"/>
    <x v="46"/>
  </r>
  <r>
    <x v="3"/>
    <n v="4"/>
    <x v="3"/>
    <x v="1"/>
    <n v="0.09"/>
    <n v="796"/>
    <n v="71.64"/>
    <x v="0"/>
    <x v="20"/>
    <x v="3"/>
    <x v="13"/>
  </r>
  <r>
    <x v="2"/>
    <n v="11"/>
    <x v="0"/>
    <x v="0"/>
    <n v="0.13999999999999999"/>
    <n v="771"/>
    <n v="107.94"/>
    <x v="2"/>
    <x v="2"/>
    <x v="3"/>
    <x v="39"/>
  </r>
  <r>
    <x v="2"/>
    <n v="4"/>
    <x v="3"/>
    <x v="1"/>
    <n v="0.1"/>
    <n v="2349"/>
    <n v="234.9"/>
    <x v="5"/>
    <x v="8"/>
    <x v="3"/>
    <x v="36"/>
  </r>
  <r>
    <x v="2"/>
    <n v="4"/>
    <x v="3"/>
    <x v="1"/>
    <n v="0.2"/>
    <n v="565"/>
    <n v="113"/>
    <x v="3"/>
    <x v="16"/>
    <x v="3"/>
    <x v="22"/>
  </r>
  <r>
    <x v="3"/>
    <n v="7"/>
    <x v="7"/>
    <x v="2"/>
    <n v="0.25"/>
    <n v="1411"/>
    <n v="352.75"/>
    <x v="3"/>
    <x v="5"/>
    <x v="3"/>
    <x v="36"/>
  </r>
  <r>
    <x v="3"/>
    <n v="9"/>
    <x v="8"/>
    <x v="2"/>
    <n v="0.11"/>
    <n v="1879"/>
    <n v="206.69"/>
    <x v="6"/>
    <x v="13"/>
    <x v="3"/>
    <x v="40"/>
  </r>
  <r>
    <x v="3"/>
    <n v="6"/>
    <x v="1"/>
    <x v="1"/>
    <n v="0.41000000000000003"/>
    <n v="2427"/>
    <n v="995.07"/>
    <x v="4"/>
    <x v="6"/>
    <x v="3"/>
    <x v="49"/>
  </r>
  <r>
    <x v="3"/>
    <n v="8"/>
    <x v="6"/>
    <x v="2"/>
    <n v="0.15"/>
    <n v="761"/>
    <n v="114.15"/>
    <x v="5"/>
    <x v="17"/>
    <x v="3"/>
    <x v="25"/>
  </r>
  <r>
    <x v="3"/>
    <n v="11"/>
    <x v="0"/>
    <x v="0"/>
    <n v="0.22"/>
    <n v="2012"/>
    <n v="442.64"/>
    <x v="2"/>
    <x v="4"/>
    <x v="3"/>
    <x v="43"/>
  </r>
  <r>
    <x v="1"/>
    <n v="5"/>
    <x v="5"/>
    <x v="1"/>
    <n v="0.19999999999999998"/>
    <n v="2422"/>
    <n v="484.4"/>
    <x v="0"/>
    <x v="0"/>
    <x v="3"/>
    <x v="45"/>
  </r>
  <r>
    <x v="0"/>
    <n v="3"/>
    <x v="10"/>
    <x v="3"/>
    <n v="0.21"/>
    <n v="1937"/>
    <n v="406.77"/>
    <x v="4"/>
    <x v="6"/>
    <x v="3"/>
    <x v="18"/>
  </r>
  <r>
    <x v="0"/>
    <n v="7"/>
    <x v="7"/>
    <x v="2"/>
    <n v="0.28999999999999998"/>
    <n v="2426"/>
    <n v="703.54"/>
    <x v="0"/>
    <x v="0"/>
    <x v="3"/>
    <x v="20"/>
  </r>
  <r>
    <x v="0"/>
    <n v="11"/>
    <x v="0"/>
    <x v="0"/>
    <n v="0.27999999999999997"/>
    <n v="671"/>
    <n v="187.88"/>
    <x v="3"/>
    <x v="16"/>
    <x v="3"/>
    <x v="11"/>
  </r>
  <r>
    <x v="3"/>
    <n v="11"/>
    <x v="0"/>
    <x v="0"/>
    <n v="0.38999999999999996"/>
    <n v="2045"/>
    <n v="797.55"/>
    <x v="6"/>
    <x v="19"/>
    <x v="3"/>
    <x v="23"/>
  </r>
  <r>
    <x v="0"/>
    <n v="9"/>
    <x v="8"/>
    <x v="2"/>
    <n v="0.22"/>
    <n v="1358"/>
    <n v="298.76"/>
    <x v="3"/>
    <x v="3"/>
    <x v="3"/>
    <x v="25"/>
  </r>
  <r>
    <x v="2"/>
    <n v="12"/>
    <x v="4"/>
    <x v="0"/>
    <n v="0.24000000000000002"/>
    <n v="2378"/>
    <n v="570.72"/>
    <x v="3"/>
    <x v="3"/>
    <x v="3"/>
    <x v="26"/>
  </r>
  <r>
    <x v="2"/>
    <n v="11"/>
    <x v="0"/>
    <x v="0"/>
    <n v="0.26"/>
    <n v="1120"/>
    <n v="291.2"/>
    <x v="6"/>
    <x v="19"/>
    <x v="3"/>
    <x v="27"/>
  </r>
  <r>
    <x v="3"/>
    <n v="6"/>
    <x v="1"/>
    <x v="1"/>
    <n v="0.06"/>
    <n v="1141"/>
    <n v="68.459999999999994"/>
    <x v="5"/>
    <x v="8"/>
    <x v="3"/>
    <x v="38"/>
  </r>
  <r>
    <x v="3"/>
    <n v="6"/>
    <x v="1"/>
    <x v="1"/>
    <n v="0.18"/>
    <n v="2143"/>
    <n v="385.74"/>
    <x v="0"/>
    <x v="0"/>
    <x v="3"/>
    <x v="8"/>
  </r>
  <r>
    <x v="3"/>
    <n v="3"/>
    <x v="10"/>
    <x v="3"/>
    <n v="0.25999999999999995"/>
    <n v="2080"/>
    <n v="540.79999999999995"/>
    <x v="5"/>
    <x v="8"/>
    <x v="3"/>
    <x v="35"/>
  </r>
  <r>
    <x v="3"/>
    <n v="11"/>
    <x v="0"/>
    <x v="0"/>
    <n v="0.21000000000000002"/>
    <n v="2063"/>
    <n v="433.23"/>
    <x v="3"/>
    <x v="18"/>
    <x v="3"/>
    <x v="20"/>
  </r>
  <r>
    <x v="0"/>
    <n v="12"/>
    <x v="4"/>
    <x v="0"/>
    <n v="0.37"/>
    <n v="1605"/>
    <n v="593.85"/>
    <x v="6"/>
    <x v="13"/>
    <x v="3"/>
    <x v="9"/>
  </r>
  <r>
    <x v="0"/>
    <n v="9"/>
    <x v="8"/>
    <x v="2"/>
    <n v="0.26"/>
    <n v="1563"/>
    <n v="406.38"/>
    <x v="6"/>
    <x v="11"/>
    <x v="3"/>
    <x v="7"/>
  </r>
  <r>
    <x v="3"/>
    <n v="9"/>
    <x v="8"/>
    <x v="2"/>
    <n v="0.11"/>
    <n v="694"/>
    <n v="76.34"/>
    <x v="1"/>
    <x v="14"/>
    <x v="3"/>
    <x v="15"/>
  </r>
  <r>
    <x v="3"/>
    <n v="8"/>
    <x v="6"/>
    <x v="2"/>
    <n v="0.36"/>
    <n v="2156"/>
    <n v="776.16"/>
    <x v="0"/>
    <x v="12"/>
    <x v="3"/>
    <x v="41"/>
  </r>
  <r>
    <x v="3"/>
    <n v="7"/>
    <x v="7"/>
    <x v="2"/>
    <n v="0.39"/>
    <n v="1382"/>
    <n v="538.98"/>
    <x v="0"/>
    <x v="12"/>
    <x v="3"/>
    <x v="48"/>
  </r>
  <r>
    <x v="3"/>
    <n v="8"/>
    <x v="6"/>
    <x v="2"/>
    <n v="0.12"/>
    <n v="1700"/>
    <n v="204"/>
    <x v="0"/>
    <x v="0"/>
    <x v="3"/>
    <x v="11"/>
  </r>
  <r>
    <x v="3"/>
    <n v="10"/>
    <x v="2"/>
    <x v="0"/>
    <n v="0.12"/>
    <n v="1104"/>
    <n v="132.47999999999999"/>
    <x v="6"/>
    <x v="13"/>
    <x v="4"/>
    <x v="45"/>
  </r>
  <r>
    <x v="1"/>
    <n v="3"/>
    <x v="10"/>
    <x v="3"/>
    <n v="0.18000000000000002"/>
    <n v="793"/>
    <n v="142.74"/>
    <x v="6"/>
    <x v="13"/>
    <x v="4"/>
    <x v="6"/>
  </r>
  <r>
    <x v="0"/>
    <n v="3"/>
    <x v="10"/>
    <x v="3"/>
    <n v="0.15"/>
    <n v="2400"/>
    <n v="360"/>
    <x v="6"/>
    <x v="9"/>
    <x v="4"/>
    <x v="41"/>
  </r>
  <r>
    <x v="3"/>
    <n v="10"/>
    <x v="2"/>
    <x v="0"/>
    <n v="0.19"/>
    <n v="1683"/>
    <n v="319.77"/>
    <x v="0"/>
    <x v="0"/>
    <x v="4"/>
    <x v="37"/>
  </r>
  <r>
    <x v="1"/>
    <n v="9"/>
    <x v="8"/>
    <x v="2"/>
    <n v="0.32"/>
    <n v="1692"/>
    <n v="541.44000000000005"/>
    <x v="5"/>
    <x v="10"/>
    <x v="4"/>
    <x v="27"/>
  </r>
  <r>
    <x v="3"/>
    <n v="5"/>
    <x v="5"/>
    <x v="1"/>
    <n v="0.11000000000000001"/>
    <n v="1726"/>
    <n v="189.86"/>
    <x v="0"/>
    <x v="0"/>
    <x v="4"/>
    <x v="25"/>
  </r>
  <r>
    <x v="3"/>
    <n v="9"/>
    <x v="8"/>
    <x v="2"/>
    <n v="0.12000000000000001"/>
    <n v="604"/>
    <n v="72.48"/>
    <x v="0"/>
    <x v="0"/>
    <x v="4"/>
    <x v="9"/>
  </r>
  <r>
    <x v="1"/>
    <n v="7"/>
    <x v="7"/>
    <x v="2"/>
    <n v="0.37"/>
    <n v="1036"/>
    <n v="383.32"/>
    <x v="0"/>
    <x v="20"/>
    <x v="4"/>
    <x v="0"/>
  </r>
  <r>
    <x v="0"/>
    <n v="12"/>
    <x v="4"/>
    <x v="0"/>
    <n v="0.45"/>
    <n v="2061"/>
    <n v="927.45"/>
    <x v="0"/>
    <x v="20"/>
    <x v="4"/>
    <x v="12"/>
  </r>
  <r>
    <x v="0"/>
    <n v="4"/>
    <x v="3"/>
    <x v="1"/>
    <n v="0.44"/>
    <n v="1028"/>
    <n v="452.32"/>
    <x v="6"/>
    <x v="19"/>
    <x v="4"/>
    <x v="6"/>
  </r>
  <r>
    <x v="0"/>
    <n v="8"/>
    <x v="6"/>
    <x v="2"/>
    <n v="0.45"/>
    <n v="1101"/>
    <n v="495.45"/>
    <x v="1"/>
    <x v="14"/>
    <x v="4"/>
    <x v="18"/>
  </r>
  <r>
    <x v="0"/>
    <n v="5"/>
    <x v="5"/>
    <x v="1"/>
    <n v="0.35000000000000003"/>
    <n v="998"/>
    <n v="349.3"/>
    <x v="1"/>
    <x v="14"/>
    <x v="4"/>
    <x v="32"/>
  </r>
  <r>
    <x v="2"/>
    <n v="5"/>
    <x v="5"/>
    <x v="1"/>
    <n v="0.33"/>
    <n v="1862"/>
    <n v="614.46"/>
    <x v="3"/>
    <x v="5"/>
    <x v="4"/>
    <x v="13"/>
  </r>
  <r>
    <x v="3"/>
    <n v="3"/>
    <x v="10"/>
    <x v="3"/>
    <n v="0.19"/>
    <n v="1552"/>
    <n v="294.88"/>
    <x v="0"/>
    <x v="20"/>
    <x v="4"/>
    <x v="22"/>
  </r>
  <r>
    <x v="0"/>
    <n v="1"/>
    <x v="9"/>
    <x v="3"/>
    <n v="0.2"/>
    <n v="1354"/>
    <n v="270.8"/>
    <x v="1"/>
    <x v="14"/>
    <x v="4"/>
    <x v="21"/>
  </r>
  <r>
    <x v="3"/>
    <n v="9"/>
    <x v="8"/>
    <x v="2"/>
    <n v="6.0000000000000005E-2"/>
    <n v="566"/>
    <n v="33.96"/>
    <x v="1"/>
    <x v="1"/>
    <x v="4"/>
    <x v="43"/>
  </r>
  <r>
    <x v="3"/>
    <n v="9"/>
    <x v="8"/>
    <x v="2"/>
    <n v="0.17"/>
    <n v="1944"/>
    <n v="330.48"/>
    <x v="3"/>
    <x v="16"/>
    <x v="4"/>
    <x v="9"/>
  </r>
  <r>
    <x v="3"/>
    <n v="3"/>
    <x v="10"/>
    <x v="3"/>
    <n v="0.14000000000000001"/>
    <n v="1957"/>
    <n v="273.98"/>
    <x v="5"/>
    <x v="10"/>
    <x v="4"/>
    <x v="16"/>
  </r>
  <r>
    <x v="3"/>
    <n v="12"/>
    <x v="4"/>
    <x v="0"/>
    <n v="0.45"/>
    <n v="1561"/>
    <n v="702.45"/>
    <x v="5"/>
    <x v="8"/>
    <x v="4"/>
    <x v="49"/>
  </r>
  <r>
    <x v="2"/>
    <n v="12"/>
    <x v="4"/>
    <x v="0"/>
    <n v="0.25"/>
    <n v="1112"/>
    <n v="278"/>
    <x v="3"/>
    <x v="16"/>
    <x v="4"/>
    <x v="10"/>
  </r>
  <r>
    <x v="2"/>
    <n v="11"/>
    <x v="0"/>
    <x v="0"/>
    <n v="0.25"/>
    <n v="2401"/>
    <n v="600.25"/>
    <x v="0"/>
    <x v="0"/>
    <x v="4"/>
    <x v="3"/>
  </r>
  <r>
    <x v="1"/>
    <n v="7"/>
    <x v="7"/>
    <x v="2"/>
    <n v="4.9999999999999996E-2"/>
    <n v="1186"/>
    <n v="59.3"/>
    <x v="4"/>
    <x v="22"/>
    <x v="4"/>
    <x v="20"/>
  </r>
  <r>
    <x v="1"/>
    <n v="11"/>
    <x v="0"/>
    <x v="0"/>
    <n v="7.0000000000000007E-2"/>
    <n v="1853"/>
    <n v="129.71"/>
    <x v="6"/>
    <x v="13"/>
    <x v="4"/>
    <x v="19"/>
  </r>
  <r>
    <x v="3"/>
    <n v="6"/>
    <x v="1"/>
    <x v="1"/>
    <n v="0.26999999999999996"/>
    <n v="624"/>
    <n v="168.48"/>
    <x v="1"/>
    <x v="14"/>
    <x v="4"/>
    <x v="23"/>
  </r>
  <r>
    <x v="2"/>
    <n v="11"/>
    <x v="0"/>
    <x v="0"/>
    <n v="0.23"/>
    <n v="2179"/>
    <n v="501.17"/>
    <x v="6"/>
    <x v="11"/>
    <x v="4"/>
    <x v="21"/>
  </r>
  <r>
    <x v="2"/>
    <n v="5"/>
    <x v="5"/>
    <x v="1"/>
    <n v="0.19"/>
    <n v="1979"/>
    <n v="376.01"/>
    <x v="0"/>
    <x v="12"/>
    <x v="4"/>
    <x v="5"/>
  </r>
  <r>
    <x v="1"/>
    <n v="3"/>
    <x v="10"/>
    <x v="3"/>
    <n v="0.42000000000000004"/>
    <n v="1371"/>
    <n v="575.82000000000005"/>
    <x v="1"/>
    <x v="1"/>
    <x v="4"/>
    <x v="38"/>
  </r>
  <r>
    <x v="3"/>
    <n v="5"/>
    <x v="5"/>
    <x v="1"/>
    <n v="0.27999999999999997"/>
    <n v="1055"/>
    <n v="295.39999999999998"/>
    <x v="5"/>
    <x v="17"/>
    <x v="4"/>
    <x v="29"/>
  </r>
  <r>
    <x v="3"/>
    <n v="5"/>
    <x v="5"/>
    <x v="1"/>
    <n v="0.12"/>
    <n v="661"/>
    <n v="79.319999999999993"/>
    <x v="6"/>
    <x v="11"/>
    <x v="4"/>
    <x v="7"/>
  </r>
  <r>
    <x v="2"/>
    <n v="3"/>
    <x v="10"/>
    <x v="3"/>
    <n v="0.38"/>
    <n v="763"/>
    <n v="289.94"/>
    <x v="1"/>
    <x v="14"/>
    <x v="4"/>
    <x v="27"/>
  </r>
  <r>
    <x v="3"/>
    <n v="5"/>
    <x v="5"/>
    <x v="1"/>
    <n v="0.44"/>
    <n v="986"/>
    <n v="433.84"/>
    <x v="4"/>
    <x v="7"/>
    <x v="4"/>
    <x v="8"/>
  </r>
  <r>
    <x v="0"/>
    <n v="1"/>
    <x v="9"/>
    <x v="3"/>
    <n v="0.28000000000000003"/>
    <n v="1693"/>
    <n v="474.04"/>
    <x v="3"/>
    <x v="5"/>
    <x v="4"/>
    <x v="10"/>
  </r>
  <r>
    <x v="1"/>
    <n v="11"/>
    <x v="0"/>
    <x v="0"/>
    <n v="0.39999999999999997"/>
    <n v="2462"/>
    <n v="984.8"/>
    <x v="4"/>
    <x v="6"/>
    <x v="4"/>
    <x v="45"/>
  </r>
  <r>
    <x v="1"/>
    <n v="7"/>
    <x v="7"/>
    <x v="2"/>
    <n v="0.27"/>
    <n v="2354"/>
    <n v="635.58000000000004"/>
    <x v="3"/>
    <x v="3"/>
    <x v="4"/>
    <x v="30"/>
  </r>
  <r>
    <x v="0"/>
    <n v="9"/>
    <x v="8"/>
    <x v="2"/>
    <n v="7.9999999999999988E-2"/>
    <n v="1706"/>
    <n v="136.47999999999999"/>
    <x v="3"/>
    <x v="3"/>
    <x v="4"/>
    <x v="40"/>
  </r>
  <r>
    <x v="3"/>
    <n v="9"/>
    <x v="8"/>
    <x v="2"/>
    <n v="0.19"/>
    <n v="2452"/>
    <n v="465.88"/>
    <x v="5"/>
    <x v="8"/>
    <x v="4"/>
    <x v="47"/>
  </r>
  <r>
    <x v="3"/>
    <n v="10"/>
    <x v="2"/>
    <x v="0"/>
    <n v="0.06"/>
    <n v="2066"/>
    <n v="123.96"/>
    <x v="4"/>
    <x v="7"/>
    <x v="4"/>
    <x v="23"/>
  </r>
  <r>
    <x v="1"/>
    <n v="8"/>
    <x v="6"/>
    <x v="2"/>
    <n v="0.21000000000000002"/>
    <n v="833"/>
    <n v="174.93"/>
    <x v="0"/>
    <x v="0"/>
    <x v="4"/>
    <x v="0"/>
  </r>
  <r>
    <x v="2"/>
    <n v="9"/>
    <x v="8"/>
    <x v="2"/>
    <n v="0.12"/>
    <n v="1550"/>
    <n v="186"/>
    <x v="3"/>
    <x v="16"/>
    <x v="4"/>
    <x v="40"/>
  </r>
  <r>
    <x v="3"/>
    <n v="4"/>
    <x v="3"/>
    <x v="1"/>
    <n v="0.23"/>
    <n v="1447"/>
    <n v="332.81"/>
    <x v="5"/>
    <x v="17"/>
    <x v="4"/>
    <x v="41"/>
  </r>
  <r>
    <x v="3"/>
    <n v="4"/>
    <x v="3"/>
    <x v="1"/>
    <n v="0.32"/>
    <n v="1795"/>
    <n v="574.4"/>
    <x v="1"/>
    <x v="14"/>
    <x v="4"/>
    <x v="6"/>
  </r>
  <r>
    <x v="0"/>
    <n v="6"/>
    <x v="1"/>
    <x v="1"/>
    <n v="0.44"/>
    <n v="972"/>
    <n v="427.68"/>
    <x v="1"/>
    <x v="1"/>
    <x v="4"/>
    <x v="13"/>
  </r>
  <r>
    <x v="3"/>
    <n v="4"/>
    <x v="3"/>
    <x v="1"/>
    <n v="0.17"/>
    <n v="2325"/>
    <n v="395.25"/>
    <x v="1"/>
    <x v="14"/>
    <x v="4"/>
    <x v="45"/>
  </r>
  <r>
    <x v="2"/>
    <n v="5"/>
    <x v="5"/>
    <x v="1"/>
    <n v="9.9999999999999992E-2"/>
    <n v="2207"/>
    <n v="220.7"/>
    <x v="5"/>
    <x v="10"/>
    <x v="4"/>
    <x v="4"/>
  </r>
  <r>
    <x v="1"/>
    <n v="7"/>
    <x v="7"/>
    <x v="2"/>
    <n v="0.27999999999999997"/>
    <n v="1665"/>
    <n v="466.2"/>
    <x v="1"/>
    <x v="14"/>
    <x v="4"/>
    <x v="32"/>
  </r>
  <r>
    <x v="1"/>
    <n v="12"/>
    <x v="4"/>
    <x v="0"/>
    <n v="0.44"/>
    <n v="869"/>
    <n v="382.36"/>
    <x v="3"/>
    <x v="16"/>
    <x v="4"/>
    <x v="35"/>
  </r>
  <r>
    <x v="3"/>
    <n v="9"/>
    <x v="8"/>
    <x v="2"/>
    <n v="0.38"/>
    <n v="1022"/>
    <n v="388.36"/>
    <x v="1"/>
    <x v="1"/>
    <x v="4"/>
    <x v="26"/>
  </r>
  <r>
    <x v="1"/>
    <n v="3"/>
    <x v="10"/>
    <x v="3"/>
    <n v="0.44"/>
    <n v="792"/>
    <n v="348.48"/>
    <x v="4"/>
    <x v="22"/>
    <x v="4"/>
    <x v="18"/>
  </r>
  <r>
    <x v="2"/>
    <n v="8"/>
    <x v="6"/>
    <x v="2"/>
    <n v="6.9999999999999993E-2"/>
    <n v="1259"/>
    <n v="88.13"/>
    <x v="0"/>
    <x v="20"/>
    <x v="4"/>
    <x v="31"/>
  </r>
  <r>
    <x v="3"/>
    <n v="9"/>
    <x v="8"/>
    <x v="2"/>
    <n v="0.37"/>
    <n v="1958"/>
    <n v="724.46"/>
    <x v="5"/>
    <x v="10"/>
    <x v="4"/>
    <x v="46"/>
  </r>
  <r>
    <x v="3"/>
    <n v="4"/>
    <x v="3"/>
    <x v="1"/>
    <n v="0.24"/>
    <n v="627"/>
    <n v="150.47999999999999"/>
    <x v="5"/>
    <x v="10"/>
    <x v="4"/>
    <x v="17"/>
  </r>
  <r>
    <x v="0"/>
    <n v="12"/>
    <x v="4"/>
    <x v="0"/>
    <n v="0.38999999999999996"/>
    <n v="1310"/>
    <n v="510.9"/>
    <x v="5"/>
    <x v="17"/>
    <x v="4"/>
    <x v="39"/>
  </r>
  <r>
    <x v="2"/>
    <n v="12"/>
    <x v="4"/>
    <x v="0"/>
    <n v="0.22"/>
    <n v="827"/>
    <n v="181.94"/>
    <x v="2"/>
    <x v="2"/>
    <x v="4"/>
    <x v="29"/>
  </r>
  <r>
    <x v="0"/>
    <n v="12"/>
    <x v="4"/>
    <x v="0"/>
    <n v="0.18"/>
    <n v="1204"/>
    <n v="216.72"/>
    <x v="4"/>
    <x v="22"/>
    <x v="4"/>
    <x v="26"/>
  </r>
  <r>
    <x v="3"/>
    <n v="8"/>
    <x v="6"/>
    <x v="2"/>
    <n v="0.42000000000000004"/>
    <n v="1402"/>
    <n v="588.84"/>
    <x v="6"/>
    <x v="11"/>
    <x v="4"/>
    <x v="46"/>
  </r>
  <r>
    <x v="1"/>
    <n v="5"/>
    <x v="5"/>
    <x v="1"/>
    <n v="0.18000000000000002"/>
    <n v="2395"/>
    <n v="431.1"/>
    <x v="3"/>
    <x v="5"/>
    <x v="4"/>
    <x v="13"/>
  </r>
  <r>
    <x v="1"/>
    <n v="2"/>
    <x v="11"/>
    <x v="3"/>
    <n v="0.31"/>
    <n v="1355"/>
    <n v="420.05"/>
    <x v="1"/>
    <x v="14"/>
    <x v="4"/>
    <x v="43"/>
  </r>
  <r>
    <x v="1"/>
    <n v="8"/>
    <x v="6"/>
    <x v="2"/>
    <n v="0.28999999999999998"/>
    <n v="2425"/>
    <n v="703.25"/>
    <x v="2"/>
    <x v="4"/>
    <x v="4"/>
    <x v="30"/>
  </r>
  <r>
    <x v="1"/>
    <n v="11"/>
    <x v="0"/>
    <x v="0"/>
    <n v="0.2"/>
    <n v="1478"/>
    <n v="295.60000000000002"/>
    <x v="3"/>
    <x v="3"/>
    <x v="4"/>
    <x v="1"/>
  </r>
  <r>
    <x v="2"/>
    <n v="12"/>
    <x v="4"/>
    <x v="0"/>
    <n v="0.27999999999999997"/>
    <n v="2377"/>
    <n v="665.56"/>
    <x v="2"/>
    <x v="15"/>
    <x v="4"/>
    <x v="25"/>
  </r>
  <r>
    <x v="3"/>
    <n v="9"/>
    <x v="8"/>
    <x v="2"/>
    <n v="0.3"/>
    <n v="693"/>
    <n v="207.9"/>
    <x v="2"/>
    <x v="21"/>
    <x v="4"/>
    <x v="22"/>
  </r>
  <r>
    <x v="1"/>
    <n v="3"/>
    <x v="10"/>
    <x v="3"/>
    <n v="0.13"/>
    <n v="2049"/>
    <n v="266.37"/>
    <x v="2"/>
    <x v="21"/>
    <x v="4"/>
    <x v="43"/>
  </r>
  <r>
    <x v="2"/>
    <n v="11"/>
    <x v="0"/>
    <x v="0"/>
    <n v="0.36"/>
    <n v="2014"/>
    <n v="725.04"/>
    <x v="6"/>
    <x v="13"/>
    <x v="4"/>
    <x v="16"/>
  </r>
  <r>
    <x v="3"/>
    <n v="4"/>
    <x v="3"/>
    <x v="1"/>
    <n v="0.37"/>
    <n v="2003"/>
    <n v="741.11"/>
    <x v="6"/>
    <x v="9"/>
    <x v="4"/>
    <x v="41"/>
  </r>
  <r>
    <x v="3"/>
    <n v="4"/>
    <x v="3"/>
    <x v="1"/>
    <n v="0.28999999999999998"/>
    <n v="1470"/>
    <n v="426.3"/>
    <x v="0"/>
    <x v="12"/>
    <x v="4"/>
    <x v="26"/>
  </r>
  <r>
    <x v="2"/>
    <n v="11"/>
    <x v="0"/>
    <x v="0"/>
    <n v="0.43"/>
    <n v="1584"/>
    <n v="681.12"/>
    <x v="0"/>
    <x v="12"/>
    <x v="4"/>
    <x v="2"/>
  </r>
  <r>
    <x v="1"/>
    <n v="2"/>
    <x v="11"/>
    <x v="3"/>
    <n v="0.1"/>
    <n v="937"/>
    <n v="93.7"/>
    <x v="2"/>
    <x v="15"/>
    <x v="4"/>
    <x v="21"/>
  </r>
  <r>
    <x v="2"/>
    <n v="4"/>
    <x v="3"/>
    <x v="1"/>
    <n v="0.08"/>
    <n v="2181"/>
    <n v="174.48"/>
    <x v="0"/>
    <x v="20"/>
    <x v="4"/>
    <x v="39"/>
  </r>
  <r>
    <x v="3"/>
    <n v="4"/>
    <x v="3"/>
    <x v="1"/>
    <n v="0.14000000000000001"/>
    <n v="2098"/>
    <n v="293.72000000000003"/>
    <x v="0"/>
    <x v="20"/>
    <x v="4"/>
    <x v="41"/>
  </r>
  <r>
    <x v="3"/>
    <n v="9"/>
    <x v="8"/>
    <x v="2"/>
    <n v="0.30000000000000004"/>
    <n v="1247"/>
    <n v="374.1"/>
    <x v="6"/>
    <x v="19"/>
    <x v="4"/>
    <x v="31"/>
  </r>
  <r>
    <x v="0"/>
    <n v="8"/>
    <x v="6"/>
    <x v="2"/>
    <n v="7.0000000000000007E-2"/>
    <n v="611"/>
    <n v="42.77"/>
    <x v="0"/>
    <x v="0"/>
    <x v="4"/>
    <x v="36"/>
  </r>
  <r>
    <x v="3"/>
    <n v="11"/>
    <x v="0"/>
    <x v="0"/>
    <n v="0.17"/>
    <n v="2158"/>
    <n v="366.86"/>
    <x v="3"/>
    <x v="5"/>
    <x v="4"/>
    <x v="4"/>
  </r>
  <r>
    <x v="2"/>
    <n v="5"/>
    <x v="5"/>
    <x v="1"/>
    <n v="6.9999999999999993E-2"/>
    <n v="1094"/>
    <n v="76.58"/>
    <x v="3"/>
    <x v="5"/>
    <x v="1"/>
    <x v="0"/>
  </r>
  <r>
    <x v="3"/>
    <n v="5"/>
    <x v="5"/>
    <x v="1"/>
    <n v="0.31"/>
    <n v="597"/>
    <n v="185.07"/>
    <x v="1"/>
    <x v="14"/>
    <x v="1"/>
    <x v="1"/>
  </r>
  <r>
    <x v="2"/>
    <n v="5"/>
    <x v="5"/>
    <x v="1"/>
    <n v="0.45"/>
    <n v="1173"/>
    <n v="527.85"/>
    <x v="6"/>
    <x v="19"/>
    <x v="1"/>
    <x v="7"/>
  </r>
  <r>
    <x v="1"/>
    <n v="11"/>
    <x v="0"/>
    <x v="0"/>
    <n v="0.16999999999999998"/>
    <n v="1928"/>
    <n v="327.76"/>
    <x v="4"/>
    <x v="7"/>
    <x v="1"/>
    <x v="28"/>
  </r>
  <r>
    <x v="2"/>
    <n v="11"/>
    <x v="0"/>
    <x v="0"/>
    <n v="0.31"/>
    <n v="2045"/>
    <n v="633.95000000000005"/>
    <x v="0"/>
    <x v="0"/>
    <x v="1"/>
    <x v="18"/>
  </r>
  <r>
    <x v="3"/>
    <n v="8"/>
    <x v="6"/>
    <x v="2"/>
    <n v="0.18"/>
    <n v="660"/>
    <n v="118.8"/>
    <x v="0"/>
    <x v="12"/>
    <x v="1"/>
    <x v="33"/>
  </r>
  <r>
    <x v="3"/>
    <n v="7"/>
    <x v="7"/>
    <x v="2"/>
    <n v="0.14000000000000001"/>
    <n v="1925"/>
    <n v="269.5"/>
    <x v="1"/>
    <x v="1"/>
    <x v="1"/>
    <x v="26"/>
  </r>
  <r>
    <x v="0"/>
    <n v="3"/>
    <x v="10"/>
    <x v="3"/>
    <n v="0.36000000000000004"/>
    <n v="1239"/>
    <n v="446.04"/>
    <x v="0"/>
    <x v="12"/>
    <x v="1"/>
    <x v="5"/>
  </r>
  <r>
    <x v="3"/>
    <n v="5"/>
    <x v="5"/>
    <x v="1"/>
    <n v="0.23"/>
    <n v="586"/>
    <n v="134.78"/>
    <x v="6"/>
    <x v="11"/>
    <x v="1"/>
    <x v="37"/>
  </r>
  <r>
    <x v="3"/>
    <n v="5"/>
    <x v="5"/>
    <x v="1"/>
    <n v="0.27"/>
    <n v="829"/>
    <n v="223.83"/>
    <x v="1"/>
    <x v="14"/>
    <x v="1"/>
    <x v="46"/>
  </r>
  <r>
    <x v="1"/>
    <n v="11"/>
    <x v="0"/>
    <x v="0"/>
    <n v="0.43000000000000005"/>
    <n v="1858"/>
    <n v="798.94"/>
    <x v="6"/>
    <x v="11"/>
    <x v="1"/>
    <x v="37"/>
  </r>
  <r>
    <x v="3"/>
    <n v="7"/>
    <x v="7"/>
    <x v="2"/>
    <n v="0.36"/>
    <n v="650"/>
    <n v="234"/>
    <x v="5"/>
    <x v="8"/>
    <x v="1"/>
    <x v="41"/>
  </r>
  <r>
    <x v="2"/>
    <n v="1"/>
    <x v="9"/>
    <x v="3"/>
    <n v="0.31"/>
    <n v="1243"/>
    <n v="385.33"/>
    <x v="2"/>
    <x v="2"/>
    <x v="1"/>
    <x v="11"/>
  </r>
  <r>
    <x v="0"/>
    <n v="11"/>
    <x v="0"/>
    <x v="0"/>
    <n v="0.19"/>
    <n v="2481"/>
    <n v="471.39"/>
    <x v="4"/>
    <x v="22"/>
    <x v="1"/>
    <x v="12"/>
  </r>
  <r>
    <x v="1"/>
    <n v="2"/>
    <x v="11"/>
    <x v="3"/>
    <n v="0.28000000000000003"/>
    <n v="1725"/>
    <n v="483"/>
    <x v="3"/>
    <x v="16"/>
    <x v="1"/>
    <x v="40"/>
  </r>
  <r>
    <x v="2"/>
    <n v="2"/>
    <x v="11"/>
    <x v="3"/>
    <n v="4.9999999999999996E-2"/>
    <n v="2477"/>
    <n v="123.85"/>
    <x v="6"/>
    <x v="11"/>
    <x v="1"/>
    <x v="4"/>
  </r>
  <r>
    <x v="3"/>
    <n v="4"/>
    <x v="3"/>
    <x v="1"/>
    <n v="0.19"/>
    <n v="807"/>
    <n v="153.33000000000001"/>
    <x v="6"/>
    <x v="13"/>
    <x v="1"/>
    <x v="29"/>
  </r>
  <r>
    <x v="0"/>
    <n v="11"/>
    <x v="0"/>
    <x v="0"/>
    <n v="0.17"/>
    <n v="568"/>
    <n v="96.56"/>
    <x v="6"/>
    <x v="11"/>
    <x v="1"/>
    <x v="7"/>
  </r>
  <r>
    <x v="1"/>
    <n v="2"/>
    <x v="11"/>
    <x v="3"/>
    <n v="0.21"/>
    <n v="1972"/>
    <n v="414.12"/>
    <x v="6"/>
    <x v="11"/>
    <x v="1"/>
    <x v="33"/>
  </r>
  <r>
    <x v="0"/>
    <n v="2"/>
    <x v="11"/>
    <x v="3"/>
    <n v="0.1"/>
    <n v="1355"/>
    <n v="135.5"/>
    <x v="1"/>
    <x v="14"/>
    <x v="1"/>
    <x v="29"/>
  </r>
  <r>
    <x v="3"/>
    <n v="5"/>
    <x v="5"/>
    <x v="1"/>
    <n v="0.37"/>
    <n v="1677"/>
    <n v="620.49"/>
    <x v="0"/>
    <x v="12"/>
    <x v="1"/>
    <x v="17"/>
  </r>
  <r>
    <x v="0"/>
    <n v="11"/>
    <x v="0"/>
    <x v="0"/>
    <n v="0.35000000000000003"/>
    <n v="1333"/>
    <n v="466.55"/>
    <x v="0"/>
    <x v="12"/>
    <x v="1"/>
    <x v="21"/>
  </r>
  <r>
    <x v="0"/>
    <n v="9"/>
    <x v="8"/>
    <x v="2"/>
    <n v="0.05"/>
    <n v="927"/>
    <n v="46.35"/>
    <x v="5"/>
    <x v="8"/>
    <x v="1"/>
    <x v="44"/>
  </r>
  <r>
    <x v="3"/>
    <n v="8"/>
    <x v="6"/>
    <x v="2"/>
    <n v="0.05"/>
    <n v="932"/>
    <n v="46.6"/>
    <x v="2"/>
    <x v="15"/>
    <x v="1"/>
    <x v="8"/>
  </r>
  <r>
    <x v="0"/>
    <n v="8"/>
    <x v="6"/>
    <x v="2"/>
    <n v="0.27999999999999997"/>
    <n v="1838"/>
    <n v="514.64"/>
    <x v="1"/>
    <x v="1"/>
    <x v="1"/>
    <x v="7"/>
  </r>
  <r>
    <x v="1"/>
    <n v="6"/>
    <x v="1"/>
    <x v="1"/>
    <n v="0.12000000000000001"/>
    <n v="1377"/>
    <n v="165.24"/>
    <x v="3"/>
    <x v="18"/>
    <x v="1"/>
    <x v="31"/>
  </r>
  <r>
    <x v="0"/>
    <n v="11"/>
    <x v="0"/>
    <x v="0"/>
    <n v="0.43"/>
    <n v="1943"/>
    <n v="835.49"/>
    <x v="4"/>
    <x v="6"/>
    <x v="1"/>
    <x v="18"/>
  </r>
  <r>
    <x v="0"/>
    <n v="11"/>
    <x v="0"/>
    <x v="0"/>
    <n v="0.1"/>
    <n v="1460"/>
    <n v="146"/>
    <x v="3"/>
    <x v="18"/>
    <x v="1"/>
    <x v="28"/>
  </r>
  <r>
    <x v="1"/>
    <n v="7"/>
    <x v="7"/>
    <x v="2"/>
    <n v="9.0000000000000011E-2"/>
    <n v="722"/>
    <n v="64.98"/>
    <x v="6"/>
    <x v="19"/>
    <x v="1"/>
    <x v="27"/>
  </r>
  <r>
    <x v="1"/>
    <n v="6"/>
    <x v="1"/>
    <x v="1"/>
    <n v="0.2"/>
    <n v="1284"/>
    <n v="256.8"/>
    <x v="1"/>
    <x v="1"/>
    <x v="1"/>
    <x v="49"/>
  </r>
  <r>
    <x v="3"/>
    <n v="7"/>
    <x v="7"/>
    <x v="2"/>
    <n v="0.19999999999999998"/>
    <n v="986"/>
    <n v="197.2"/>
    <x v="0"/>
    <x v="20"/>
    <x v="1"/>
    <x v="3"/>
  </r>
  <r>
    <x v="3"/>
    <n v="5"/>
    <x v="5"/>
    <x v="1"/>
    <n v="0.06"/>
    <n v="609"/>
    <n v="36.54"/>
    <x v="1"/>
    <x v="1"/>
    <x v="1"/>
    <x v="46"/>
  </r>
  <r>
    <x v="3"/>
    <n v="9"/>
    <x v="8"/>
    <x v="2"/>
    <n v="0.14000000000000001"/>
    <n v="2354"/>
    <n v="329.56"/>
    <x v="6"/>
    <x v="9"/>
    <x v="1"/>
    <x v="13"/>
  </r>
  <r>
    <x v="0"/>
    <n v="5"/>
    <x v="5"/>
    <x v="1"/>
    <n v="0.18"/>
    <n v="1411"/>
    <n v="253.98"/>
    <x v="3"/>
    <x v="3"/>
    <x v="1"/>
    <x v="43"/>
  </r>
  <r>
    <x v="2"/>
    <n v="3"/>
    <x v="10"/>
    <x v="3"/>
    <n v="0.41000000000000003"/>
    <n v="531"/>
    <n v="217.71"/>
    <x v="4"/>
    <x v="6"/>
    <x v="1"/>
    <x v="43"/>
  </r>
  <r>
    <x v="2"/>
    <n v="10"/>
    <x v="2"/>
    <x v="0"/>
    <n v="0.36"/>
    <n v="1905"/>
    <n v="685.8"/>
    <x v="4"/>
    <x v="7"/>
    <x v="1"/>
    <x v="49"/>
  </r>
  <r>
    <x v="3"/>
    <n v="9"/>
    <x v="8"/>
    <x v="2"/>
    <n v="0.4"/>
    <n v="1035"/>
    <n v="414"/>
    <x v="1"/>
    <x v="1"/>
    <x v="1"/>
    <x v="20"/>
  </r>
  <r>
    <x v="2"/>
    <n v="3"/>
    <x v="10"/>
    <x v="3"/>
    <n v="0.26"/>
    <n v="1818"/>
    <n v="472.68"/>
    <x v="4"/>
    <x v="7"/>
    <x v="1"/>
    <x v="29"/>
  </r>
  <r>
    <x v="1"/>
    <n v="6"/>
    <x v="1"/>
    <x v="1"/>
    <n v="0.43"/>
    <n v="1769"/>
    <n v="760.67"/>
    <x v="2"/>
    <x v="2"/>
    <x v="1"/>
    <x v="22"/>
  </r>
  <r>
    <x v="1"/>
    <n v="6"/>
    <x v="1"/>
    <x v="1"/>
    <n v="0.39"/>
    <n v="1113"/>
    <n v="434.07"/>
    <x v="6"/>
    <x v="19"/>
    <x v="1"/>
    <x v="21"/>
  </r>
  <r>
    <x v="1"/>
    <n v="8"/>
    <x v="6"/>
    <x v="2"/>
    <n v="0.13"/>
    <n v="2213"/>
    <n v="287.69"/>
    <x v="0"/>
    <x v="0"/>
    <x v="1"/>
    <x v="20"/>
  </r>
  <r>
    <x v="1"/>
    <n v="6"/>
    <x v="1"/>
    <x v="1"/>
    <n v="0.17"/>
    <n v="2273"/>
    <n v="386.41"/>
    <x v="4"/>
    <x v="6"/>
    <x v="1"/>
    <x v="5"/>
  </r>
  <r>
    <x v="1"/>
    <n v="7"/>
    <x v="7"/>
    <x v="2"/>
    <n v="0.22999999999999998"/>
    <n v="1524"/>
    <n v="350.52"/>
    <x v="3"/>
    <x v="5"/>
    <x v="1"/>
    <x v="5"/>
  </r>
  <r>
    <x v="3"/>
    <n v="4"/>
    <x v="3"/>
    <x v="1"/>
    <n v="0.13"/>
    <n v="995"/>
    <n v="129.35"/>
    <x v="1"/>
    <x v="1"/>
    <x v="1"/>
    <x v="46"/>
  </r>
  <r>
    <x v="1"/>
    <n v="6"/>
    <x v="1"/>
    <x v="1"/>
    <n v="0.38"/>
    <n v="763"/>
    <n v="289.94"/>
    <x v="1"/>
    <x v="1"/>
    <x v="1"/>
    <x v="33"/>
  </r>
  <r>
    <x v="1"/>
    <n v="6"/>
    <x v="1"/>
    <x v="1"/>
    <n v="0.22"/>
    <n v="1056"/>
    <n v="232.32"/>
    <x v="2"/>
    <x v="2"/>
    <x v="1"/>
    <x v="31"/>
  </r>
  <r>
    <x v="2"/>
    <n v="3"/>
    <x v="10"/>
    <x v="3"/>
    <n v="0.42000000000000004"/>
    <n v="2221"/>
    <n v="932.82"/>
    <x v="6"/>
    <x v="9"/>
    <x v="1"/>
    <x v="7"/>
  </r>
  <r>
    <x v="2"/>
    <n v="7"/>
    <x v="7"/>
    <x v="2"/>
    <n v="0.19"/>
    <n v="949"/>
    <n v="180.31"/>
    <x v="4"/>
    <x v="22"/>
    <x v="1"/>
    <x v="26"/>
  </r>
  <r>
    <x v="3"/>
    <n v="1"/>
    <x v="9"/>
    <x v="3"/>
    <n v="0.19999999999999998"/>
    <n v="503"/>
    <n v="100.6"/>
    <x v="1"/>
    <x v="14"/>
    <x v="1"/>
    <x v="37"/>
  </r>
  <r>
    <x v="3"/>
    <n v="1"/>
    <x v="9"/>
    <x v="3"/>
    <n v="0.36"/>
    <n v="2081"/>
    <n v="749.16"/>
    <x v="5"/>
    <x v="8"/>
    <x v="1"/>
    <x v="38"/>
  </r>
  <r>
    <x v="3"/>
    <n v="9"/>
    <x v="8"/>
    <x v="2"/>
    <n v="0.21999999999999997"/>
    <n v="582"/>
    <n v="128.04"/>
    <x v="2"/>
    <x v="2"/>
    <x v="2"/>
    <x v="33"/>
  </r>
  <r>
    <x v="2"/>
    <n v="11"/>
    <x v="0"/>
    <x v="0"/>
    <n v="0.4"/>
    <n v="1319"/>
    <n v="527.6"/>
    <x v="2"/>
    <x v="2"/>
    <x v="2"/>
    <x v="19"/>
  </r>
  <r>
    <x v="3"/>
    <n v="4"/>
    <x v="3"/>
    <x v="1"/>
    <n v="0.25999999999999995"/>
    <n v="1071"/>
    <n v="278.45999999999998"/>
    <x v="2"/>
    <x v="2"/>
    <x v="2"/>
    <x v="40"/>
  </r>
  <r>
    <x v="3"/>
    <n v="9"/>
    <x v="8"/>
    <x v="2"/>
    <n v="0.41000000000000003"/>
    <n v="1189"/>
    <n v="487.49"/>
    <x v="6"/>
    <x v="19"/>
    <x v="2"/>
    <x v="1"/>
  </r>
  <r>
    <x v="1"/>
    <n v="9"/>
    <x v="8"/>
    <x v="2"/>
    <n v="6.9999999999999993E-2"/>
    <n v="1914"/>
    <n v="133.97999999999999"/>
    <x v="4"/>
    <x v="6"/>
    <x v="2"/>
    <x v="0"/>
  </r>
  <r>
    <x v="0"/>
    <n v="7"/>
    <x v="7"/>
    <x v="2"/>
    <n v="0.4"/>
    <n v="1279"/>
    <n v="511.6"/>
    <x v="2"/>
    <x v="15"/>
    <x v="2"/>
    <x v="38"/>
  </r>
  <r>
    <x v="0"/>
    <n v="9"/>
    <x v="8"/>
    <x v="2"/>
    <n v="0.1"/>
    <n v="1398"/>
    <n v="139.80000000000001"/>
    <x v="2"/>
    <x v="2"/>
    <x v="2"/>
    <x v="1"/>
  </r>
  <r>
    <x v="2"/>
    <n v="12"/>
    <x v="4"/>
    <x v="0"/>
    <n v="0.3"/>
    <n v="1389"/>
    <n v="416.7"/>
    <x v="2"/>
    <x v="2"/>
    <x v="2"/>
    <x v="8"/>
  </r>
  <r>
    <x v="1"/>
    <n v="9"/>
    <x v="8"/>
    <x v="2"/>
    <n v="0.4"/>
    <n v="2445"/>
    <n v="978"/>
    <x v="4"/>
    <x v="22"/>
    <x v="2"/>
    <x v="19"/>
  </r>
  <r>
    <x v="3"/>
    <n v="3"/>
    <x v="10"/>
    <x v="3"/>
    <n v="0.35000000000000003"/>
    <n v="1646"/>
    <n v="576.1"/>
    <x v="5"/>
    <x v="17"/>
    <x v="2"/>
    <x v="30"/>
  </r>
  <r>
    <x v="3"/>
    <n v="12"/>
    <x v="4"/>
    <x v="0"/>
    <n v="6.9999999999999993E-2"/>
    <n v="519"/>
    <n v="36.33"/>
    <x v="3"/>
    <x v="18"/>
    <x v="2"/>
    <x v="10"/>
  </r>
  <r>
    <x v="2"/>
    <n v="7"/>
    <x v="7"/>
    <x v="2"/>
    <n v="0.3"/>
    <n v="1104"/>
    <n v="331.2"/>
    <x v="6"/>
    <x v="19"/>
    <x v="2"/>
    <x v="46"/>
  </r>
  <r>
    <x v="3"/>
    <n v="12"/>
    <x v="4"/>
    <x v="0"/>
    <n v="0.31"/>
    <n v="1656"/>
    <n v="513.36"/>
    <x v="3"/>
    <x v="18"/>
    <x v="2"/>
    <x v="34"/>
  </r>
  <r>
    <x v="3"/>
    <n v="12"/>
    <x v="4"/>
    <x v="0"/>
    <n v="0.33999999999999997"/>
    <n v="1834"/>
    <n v="623.55999999999995"/>
    <x v="0"/>
    <x v="12"/>
    <x v="2"/>
    <x v="34"/>
  </r>
  <r>
    <x v="3"/>
    <n v="9"/>
    <x v="8"/>
    <x v="2"/>
    <n v="0.43"/>
    <n v="1968"/>
    <n v="846.24"/>
    <x v="6"/>
    <x v="13"/>
    <x v="2"/>
    <x v="1"/>
  </r>
  <r>
    <x v="1"/>
    <n v="3"/>
    <x v="10"/>
    <x v="3"/>
    <n v="0.2"/>
    <n v="2010"/>
    <n v="402"/>
    <x v="5"/>
    <x v="10"/>
    <x v="2"/>
    <x v="47"/>
  </r>
  <r>
    <x v="2"/>
    <n v="10"/>
    <x v="2"/>
    <x v="0"/>
    <n v="0.35"/>
    <n v="2069"/>
    <n v="724.15"/>
    <x v="2"/>
    <x v="15"/>
    <x v="2"/>
    <x v="22"/>
  </r>
  <r>
    <x v="2"/>
    <n v="10"/>
    <x v="2"/>
    <x v="0"/>
    <n v="0.45"/>
    <n v="2220"/>
    <n v="999"/>
    <x v="0"/>
    <x v="0"/>
    <x v="2"/>
    <x v="24"/>
  </r>
  <r>
    <x v="2"/>
    <n v="11"/>
    <x v="0"/>
    <x v="0"/>
    <n v="0.28000000000000003"/>
    <n v="2370"/>
    <n v="663.6"/>
    <x v="0"/>
    <x v="12"/>
    <x v="2"/>
    <x v="22"/>
  </r>
  <r>
    <x v="1"/>
    <n v="9"/>
    <x v="8"/>
    <x v="2"/>
    <n v="0.22"/>
    <n v="1396"/>
    <n v="307.12"/>
    <x v="3"/>
    <x v="5"/>
    <x v="2"/>
    <x v="23"/>
  </r>
  <r>
    <x v="0"/>
    <n v="9"/>
    <x v="8"/>
    <x v="2"/>
    <n v="0.25"/>
    <n v="1826"/>
    <n v="456.5"/>
    <x v="0"/>
    <x v="12"/>
    <x v="2"/>
    <x v="28"/>
  </r>
  <r>
    <x v="1"/>
    <n v="11"/>
    <x v="0"/>
    <x v="0"/>
    <n v="0.11"/>
    <n v="2246"/>
    <n v="247.06"/>
    <x v="4"/>
    <x v="7"/>
    <x v="2"/>
    <x v="20"/>
  </r>
  <r>
    <x v="1"/>
    <n v="10"/>
    <x v="2"/>
    <x v="0"/>
    <n v="0.3"/>
    <n v="2361"/>
    <n v="708.3"/>
    <x v="3"/>
    <x v="16"/>
    <x v="2"/>
    <x v="41"/>
  </r>
  <r>
    <x v="0"/>
    <n v="12"/>
    <x v="4"/>
    <x v="0"/>
    <n v="0.39"/>
    <n v="703"/>
    <n v="274.17"/>
    <x v="3"/>
    <x v="16"/>
    <x v="2"/>
    <x v="18"/>
  </r>
  <r>
    <x v="3"/>
    <n v="3"/>
    <x v="10"/>
    <x v="3"/>
    <n v="0.13999999999999999"/>
    <n v="1909"/>
    <n v="267.26"/>
    <x v="3"/>
    <x v="18"/>
    <x v="2"/>
    <x v="43"/>
  </r>
  <r>
    <x v="3"/>
    <n v="9"/>
    <x v="8"/>
    <x v="2"/>
    <n v="0.23"/>
    <n v="1339"/>
    <n v="307.97000000000003"/>
    <x v="4"/>
    <x v="6"/>
    <x v="2"/>
    <x v="30"/>
  </r>
  <r>
    <x v="2"/>
    <n v="11"/>
    <x v="0"/>
    <x v="0"/>
    <n v="0.18"/>
    <n v="1244"/>
    <n v="223.92"/>
    <x v="5"/>
    <x v="8"/>
    <x v="2"/>
    <x v="0"/>
  </r>
  <r>
    <x v="2"/>
    <n v="7"/>
    <x v="7"/>
    <x v="2"/>
    <n v="4.9999999999999996E-2"/>
    <n v="2001"/>
    <n v="100.05"/>
    <x v="5"/>
    <x v="10"/>
    <x v="2"/>
    <x v="31"/>
  </r>
  <r>
    <x v="1"/>
    <n v="3"/>
    <x v="10"/>
    <x v="3"/>
    <n v="0.21000000000000002"/>
    <n v="2457"/>
    <n v="515.97"/>
    <x v="3"/>
    <x v="5"/>
    <x v="2"/>
    <x v="4"/>
  </r>
  <r>
    <x v="2"/>
    <n v="5"/>
    <x v="5"/>
    <x v="1"/>
    <n v="0.06"/>
    <n v="590"/>
    <n v="35.4"/>
    <x v="0"/>
    <x v="0"/>
    <x v="2"/>
    <x v="3"/>
  </r>
  <r>
    <x v="2"/>
    <n v="7"/>
    <x v="7"/>
    <x v="2"/>
    <n v="0.09"/>
    <n v="1790"/>
    <n v="161.1"/>
    <x v="5"/>
    <x v="10"/>
    <x v="2"/>
    <x v="1"/>
  </r>
  <r>
    <x v="1"/>
    <n v="11"/>
    <x v="0"/>
    <x v="0"/>
    <n v="0.10999999999999999"/>
    <n v="684"/>
    <n v="75.239999999999995"/>
    <x v="4"/>
    <x v="7"/>
    <x v="2"/>
    <x v="42"/>
  </r>
  <r>
    <x v="3"/>
    <n v="3"/>
    <x v="10"/>
    <x v="3"/>
    <n v="6.0000000000000005E-2"/>
    <n v="1802"/>
    <n v="108.12"/>
    <x v="0"/>
    <x v="20"/>
    <x v="2"/>
    <x v="39"/>
  </r>
  <r>
    <x v="2"/>
    <n v="12"/>
    <x v="4"/>
    <x v="0"/>
    <n v="0.36"/>
    <n v="2190"/>
    <n v="788.4"/>
    <x v="6"/>
    <x v="13"/>
    <x v="2"/>
    <x v="10"/>
  </r>
  <r>
    <x v="1"/>
    <n v="11"/>
    <x v="0"/>
    <x v="0"/>
    <n v="0.11"/>
    <n v="1919"/>
    <n v="211.09"/>
    <x v="3"/>
    <x v="18"/>
    <x v="2"/>
    <x v="27"/>
  </r>
  <r>
    <x v="3"/>
    <n v="10"/>
    <x v="2"/>
    <x v="0"/>
    <n v="0.38"/>
    <n v="920"/>
    <n v="349.6"/>
    <x v="1"/>
    <x v="1"/>
    <x v="2"/>
    <x v="9"/>
  </r>
  <r>
    <x v="0"/>
    <n v="12"/>
    <x v="4"/>
    <x v="0"/>
    <n v="0.22999999999999998"/>
    <n v="503"/>
    <n v="115.69"/>
    <x v="5"/>
    <x v="8"/>
    <x v="2"/>
    <x v="21"/>
  </r>
  <r>
    <x v="2"/>
    <n v="10"/>
    <x v="2"/>
    <x v="0"/>
    <n v="0.35000000000000003"/>
    <n v="1073"/>
    <n v="375.55"/>
    <x v="0"/>
    <x v="12"/>
    <x v="2"/>
    <x v="37"/>
  </r>
  <r>
    <x v="3"/>
    <n v="9"/>
    <x v="8"/>
    <x v="2"/>
    <n v="0.35000000000000003"/>
    <n v="941"/>
    <n v="329.35"/>
    <x v="3"/>
    <x v="5"/>
    <x v="2"/>
    <x v="36"/>
  </r>
  <r>
    <x v="0"/>
    <n v="12"/>
    <x v="4"/>
    <x v="0"/>
    <n v="0.17"/>
    <n v="1361"/>
    <n v="231.37"/>
    <x v="6"/>
    <x v="11"/>
    <x v="2"/>
    <x v="10"/>
  </r>
  <r>
    <x v="1"/>
    <n v="10"/>
    <x v="2"/>
    <x v="0"/>
    <n v="0.25"/>
    <n v="1531"/>
    <n v="382.75"/>
    <x v="4"/>
    <x v="6"/>
    <x v="2"/>
    <x v="27"/>
  </r>
  <r>
    <x v="2"/>
    <n v="11"/>
    <x v="0"/>
    <x v="0"/>
    <n v="0.41"/>
    <n v="791"/>
    <n v="324.31"/>
    <x v="4"/>
    <x v="6"/>
    <x v="2"/>
    <x v="13"/>
  </r>
  <r>
    <x v="3"/>
    <n v="3"/>
    <x v="10"/>
    <x v="3"/>
    <n v="0.1"/>
    <n v="685"/>
    <n v="68.5"/>
    <x v="3"/>
    <x v="16"/>
    <x v="2"/>
    <x v="9"/>
  </r>
  <r>
    <x v="2"/>
    <n v="12"/>
    <x v="4"/>
    <x v="0"/>
    <n v="0.44999999999999996"/>
    <n v="672"/>
    <n v="302.39999999999998"/>
    <x v="6"/>
    <x v="9"/>
    <x v="2"/>
    <x v="43"/>
  </r>
  <r>
    <x v="2"/>
    <n v="9"/>
    <x v="8"/>
    <x v="2"/>
    <n v="0.12000000000000001"/>
    <n v="2070"/>
    <n v="248.4"/>
    <x v="3"/>
    <x v="16"/>
    <x v="2"/>
    <x v="30"/>
  </r>
  <r>
    <x v="3"/>
    <n v="12"/>
    <x v="4"/>
    <x v="0"/>
    <n v="0.15999999999999998"/>
    <n v="1756"/>
    <n v="280.95999999999998"/>
    <x v="0"/>
    <x v="0"/>
    <x v="2"/>
    <x v="36"/>
  </r>
  <r>
    <x v="0"/>
    <n v="12"/>
    <x v="4"/>
    <x v="0"/>
    <n v="0.13"/>
    <n v="1987"/>
    <n v="258.31"/>
    <x v="0"/>
    <x v="12"/>
    <x v="2"/>
    <x v="19"/>
  </r>
  <r>
    <x v="1"/>
    <n v="3"/>
    <x v="10"/>
    <x v="3"/>
    <n v="0.08"/>
    <n v="1115"/>
    <n v="89.2"/>
    <x v="3"/>
    <x v="3"/>
    <x v="2"/>
    <x v="1"/>
  </r>
  <r>
    <x v="1"/>
    <n v="3"/>
    <x v="10"/>
    <x v="3"/>
    <n v="0.35"/>
    <n v="557"/>
    <n v="194.95"/>
    <x v="1"/>
    <x v="14"/>
    <x v="2"/>
    <x v="10"/>
  </r>
  <r>
    <x v="3"/>
    <n v="8"/>
    <x v="6"/>
    <x v="2"/>
    <n v="0.12"/>
    <n v="752"/>
    <n v="90.24"/>
    <x v="3"/>
    <x v="5"/>
    <x v="2"/>
    <x v="45"/>
  </r>
  <r>
    <x v="3"/>
    <n v="10"/>
    <x v="2"/>
    <x v="0"/>
    <n v="0.45"/>
    <n v="854"/>
    <n v="384.3"/>
    <x v="2"/>
    <x v="4"/>
    <x v="2"/>
    <x v="47"/>
  </r>
  <r>
    <x v="2"/>
    <n v="7"/>
    <x v="7"/>
    <x v="2"/>
    <n v="0.38999999999999996"/>
    <n v="2011"/>
    <n v="784.29"/>
    <x v="4"/>
    <x v="22"/>
    <x v="2"/>
    <x v="30"/>
  </r>
  <r>
    <x v="0"/>
    <n v="9"/>
    <x v="8"/>
    <x v="2"/>
    <n v="0.42"/>
    <n v="1929"/>
    <n v="810.18"/>
    <x v="0"/>
    <x v="20"/>
    <x v="2"/>
    <x v="29"/>
  </r>
  <r>
    <x v="2"/>
    <n v="4"/>
    <x v="3"/>
    <x v="1"/>
    <n v="0.41000000000000003"/>
    <n v="1613"/>
    <n v="661.33"/>
    <x v="5"/>
    <x v="10"/>
    <x v="2"/>
    <x v="21"/>
  </r>
  <r>
    <x v="2"/>
    <n v="10"/>
    <x v="2"/>
    <x v="0"/>
    <n v="0.39"/>
    <n v="1640"/>
    <n v="639.6"/>
    <x v="6"/>
    <x v="19"/>
    <x v="2"/>
    <x v="17"/>
  </r>
  <r>
    <x v="0"/>
    <n v="3"/>
    <x v="10"/>
    <x v="3"/>
    <n v="0.37"/>
    <n v="1476"/>
    <n v="546.12"/>
    <x v="6"/>
    <x v="9"/>
    <x v="2"/>
    <x v="40"/>
  </r>
  <r>
    <x v="0"/>
    <n v="5"/>
    <x v="5"/>
    <x v="1"/>
    <n v="0.16"/>
    <n v="2468"/>
    <n v="394.88"/>
    <x v="5"/>
    <x v="17"/>
    <x v="2"/>
    <x v="9"/>
  </r>
  <r>
    <x v="2"/>
    <n v="11"/>
    <x v="0"/>
    <x v="0"/>
    <n v="0.19"/>
    <n v="1581"/>
    <n v="300.39"/>
    <x v="5"/>
    <x v="8"/>
    <x v="2"/>
    <x v="34"/>
  </r>
  <r>
    <x v="2"/>
    <n v="10"/>
    <x v="2"/>
    <x v="0"/>
    <n v="0.08"/>
    <n v="2248"/>
    <n v="179.84"/>
    <x v="6"/>
    <x v="13"/>
    <x v="2"/>
    <x v="28"/>
  </r>
  <r>
    <x v="0"/>
    <n v="9"/>
    <x v="8"/>
    <x v="2"/>
    <n v="0.37000000000000005"/>
    <n v="1561"/>
    <n v="577.57000000000005"/>
    <x v="0"/>
    <x v="20"/>
    <x v="2"/>
    <x v="22"/>
  </r>
  <r>
    <x v="2"/>
    <n v="10"/>
    <x v="2"/>
    <x v="0"/>
    <n v="0.39"/>
    <n v="546"/>
    <n v="212.94"/>
    <x v="0"/>
    <x v="12"/>
    <x v="2"/>
    <x v="18"/>
  </r>
  <r>
    <x v="3"/>
    <n v="8"/>
    <x v="6"/>
    <x v="2"/>
    <n v="0.44000000000000006"/>
    <n v="1355"/>
    <n v="596.20000000000005"/>
    <x v="0"/>
    <x v="20"/>
    <x v="2"/>
    <x v="4"/>
  </r>
  <r>
    <x v="2"/>
    <n v="10"/>
    <x v="2"/>
    <x v="0"/>
    <n v="0.23"/>
    <n v="1170"/>
    <n v="269.10000000000002"/>
    <x v="0"/>
    <x v="0"/>
    <x v="2"/>
    <x v="8"/>
  </r>
  <r>
    <x v="1"/>
    <n v="9"/>
    <x v="8"/>
    <x v="2"/>
    <n v="0.26"/>
    <n v="2198"/>
    <n v="571.48"/>
    <x v="4"/>
    <x v="22"/>
    <x v="2"/>
    <x v="23"/>
  </r>
  <r>
    <x v="0"/>
    <n v="10"/>
    <x v="2"/>
    <x v="0"/>
    <n v="0.3"/>
    <n v="1916"/>
    <n v="574.79999999999995"/>
    <x v="5"/>
    <x v="17"/>
    <x v="2"/>
    <x v="0"/>
  </r>
  <r>
    <x v="1"/>
    <n v="9"/>
    <x v="8"/>
    <x v="2"/>
    <n v="0.28999999999999998"/>
    <n v="565"/>
    <n v="163.85"/>
    <x v="1"/>
    <x v="1"/>
    <x v="2"/>
    <x v="41"/>
  </r>
  <r>
    <x v="3"/>
    <n v="11"/>
    <x v="0"/>
    <x v="0"/>
    <n v="0.24"/>
    <n v="1643"/>
    <n v="394.32"/>
    <x v="1"/>
    <x v="1"/>
    <x v="2"/>
    <x v="2"/>
  </r>
  <r>
    <x v="1"/>
    <n v="11"/>
    <x v="0"/>
    <x v="0"/>
    <n v="0.2"/>
    <n v="1020"/>
    <n v="204"/>
    <x v="6"/>
    <x v="9"/>
    <x v="2"/>
    <x v="26"/>
  </r>
  <r>
    <x v="2"/>
    <n v="10"/>
    <x v="2"/>
    <x v="0"/>
    <n v="0.3"/>
    <n v="665"/>
    <n v="199.5"/>
    <x v="2"/>
    <x v="21"/>
    <x v="2"/>
    <x v="3"/>
  </r>
  <r>
    <x v="0"/>
    <n v="9"/>
    <x v="8"/>
    <x v="2"/>
    <n v="0.42"/>
    <n v="1000"/>
    <n v="420"/>
    <x v="3"/>
    <x v="5"/>
    <x v="2"/>
    <x v="12"/>
  </r>
  <r>
    <x v="2"/>
    <n v="7"/>
    <x v="7"/>
    <x v="2"/>
    <n v="0.44999999999999996"/>
    <n v="632"/>
    <n v="284.39999999999998"/>
    <x v="1"/>
    <x v="1"/>
    <x v="2"/>
    <x v="49"/>
  </r>
  <r>
    <x v="1"/>
    <n v="8"/>
    <x v="6"/>
    <x v="2"/>
    <n v="0.15"/>
    <n v="2260"/>
    <n v="339"/>
    <x v="0"/>
    <x v="20"/>
    <x v="2"/>
    <x v="45"/>
  </r>
  <r>
    <x v="3"/>
    <n v="4"/>
    <x v="3"/>
    <x v="1"/>
    <n v="0.17"/>
    <n v="1929"/>
    <n v="327.93"/>
    <x v="0"/>
    <x v="12"/>
    <x v="2"/>
    <x v="36"/>
  </r>
  <r>
    <x v="1"/>
    <n v="11"/>
    <x v="0"/>
    <x v="0"/>
    <n v="0.06"/>
    <n v="2313"/>
    <n v="138.78"/>
    <x v="1"/>
    <x v="14"/>
    <x v="2"/>
    <x v="2"/>
  </r>
  <r>
    <x v="2"/>
    <n v="10"/>
    <x v="2"/>
    <x v="0"/>
    <n v="0.44"/>
    <n v="2078"/>
    <n v="914.32"/>
    <x v="5"/>
    <x v="10"/>
    <x v="2"/>
    <x v="45"/>
  </r>
  <r>
    <x v="0"/>
    <n v="12"/>
    <x v="4"/>
    <x v="0"/>
    <n v="0.28999999999999998"/>
    <n v="2444"/>
    <n v="708.76"/>
    <x v="1"/>
    <x v="14"/>
    <x v="2"/>
    <x v="5"/>
  </r>
  <r>
    <x v="3"/>
    <n v="1"/>
    <x v="9"/>
    <x v="3"/>
    <n v="0.28999999999999998"/>
    <n v="2388"/>
    <n v="692.52"/>
    <x v="0"/>
    <x v="0"/>
    <x v="2"/>
    <x v="40"/>
  </r>
  <r>
    <x v="3"/>
    <n v="9"/>
    <x v="8"/>
    <x v="2"/>
    <n v="0.15"/>
    <n v="979"/>
    <n v="146.85"/>
    <x v="5"/>
    <x v="17"/>
    <x v="2"/>
    <x v="25"/>
  </r>
  <r>
    <x v="3"/>
    <n v="11"/>
    <x v="0"/>
    <x v="0"/>
    <n v="0.21000000000000002"/>
    <n v="787"/>
    <n v="165.27"/>
    <x v="1"/>
    <x v="14"/>
    <x v="2"/>
    <x v="1"/>
  </r>
  <r>
    <x v="3"/>
    <n v="11"/>
    <x v="0"/>
    <x v="0"/>
    <n v="0.45"/>
    <n v="765"/>
    <n v="344.25"/>
    <x v="4"/>
    <x v="6"/>
    <x v="3"/>
    <x v="30"/>
  </r>
  <r>
    <x v="3"/>
    <n v="11"/>
    <x v="0"/>
    <x v="0"/>
    <n v="0.05"/>
    <n v="1020"/>
    <n v="51"/>
    <x v="2"/>
    <x v="4"/>
    <x v="3"/>
    <x v="43"/>
  </r>
  <r>
    <x v="3"/>
    <n v="5"/>
    <x v="5"/>
    <x v="1"/>
    <n v="0.12000000000000001"/>
    <n v="1045"/>
    <n v="125.4"/>
    <x v="0"/>
    <x v="12"/>
    <x v="3"/>
    <x v="11"/>
  </r>
  <r>
    <x v="3"/>
    <n v="11"/>
    <x v="0"/>
    <x v="0"/>
    <n v="0.42"/>
    <n v="1251"/>
    <n v="525.41999999999996"/>
    <x v="4"/>
    <x v="7"/>
    <x v="3"/>
    <x v="5"/>
  </r>
  <r>
    <x v="3"/>
    <n v="12"/>
    <x v="4"/>
    <x v="0"/>
    <n v="0.33"/>
    <n v="741"/>
    <n v="244.53"/>
    <x v="3"/>
    <x v="16"/>
    <x v="3"/>
    <x v="16"/>
  </r>
  <r>
    <x v="3"/>
    <n v="11"/>
    <x v="0"/>
    <x v="0"/>
    <n v="0.16"/>
    <n v="1280"/>
    <n v="204.8"/>
    <x v="0"/>
    <x v="0"/>
    <x v="3"/>
    <x v="10"/>
  </r>
  <r>
    <x v="1"/>
    <n v="11"/>
    <x v="0"/>
    <x v="0"/>
    <n v="0.2"/>
    <n v="782"/>
    <n v="156.4"/>
    <x v="2"/>
    <x v="21"/>
    <x v="3"/>
    <x v="33"/>
  </r>
  <r>
    <x v="1"/>
    <n v="11"/>
    <x v="0"/>
    <x v="0"/>
    <n v="0.37"/>
    <n v="633"/>
    <n v="234.21"/>
    <x v="1"/>
    <x v="14"/>
    <x v="3"/>
    <x v="19"/>
  </r>
  <r>
    <x v="3"/>
    <n v="3"/>
    <x v="10"/>
    <x v="3"/>
    <n v="0.31"/>
    <n v="1765"/>
    <n v="547.15"/>
    <x v="3"/>
    <x v="18"/>
    <x v="3"/>
    <x v="10"/>
  </r>
  <r>
    <x v="2"/>
    <n v="9"/>
    <x v="8"/>
    <x v="2"/>
    <n v="0.13"/>
    <n v="1641"/>
    <n v="213.33"/>
    <x v="1"/>
    <x v="1"/>
    <x v="3"/>
    <x v="30"/>
  </r>
  <r>
    <x v="3"/>
    <n v="3"/>
    <x v="10"/>
    <x v="3"/>
    <n v="0.26"/>
    <n v="765"/>
    <n v="198.9"/>
    <x v="2"/>
    <x v="2"/>
    <x v="3"/>
    <x v="17"/>
  </r>
  <r>
    <x v="2"/>
    <n v="12"/>
    <x v="4"/>
    <x v="0"/>
    <n v="0.27"/>
    <n v="1349"/>
    <n v="364.23"/>
    <x v="3"/>
    <x v="5"/>
    <x v="3"/>
    <x v="44"/>
  </r>
  <r>
    <x v="3"/>
    <n v="8"/>
    <x v="6"/>
    <x v="2"/>
    <n v="0.2"/>
    <n v="857"/>
    <n v="171.4"/>
    <x v="1"/>
    <x v="1"/>
    <x v="4"/>
    <x v="42"/>
  </r>
  <r>
    <x v="3"/>
    <n v="8"/>
    <x v="6"/>
    <x v="2"/>
    <n v="0.37"/>
    <n v="1933"/>
    <n v="715.21"/>
    <x v="0"/>
    <x v="20"/>
    <x v="4"/>
    <x v="36"/>
  </r>
  <r>
    <x v="3"/>
    <n v="8"/>
    <x v="6"/>
    <x v="2"/>
    <n v="0.05"/>
    <n v="1010"/>
    <n v="50.5"/>
    <x v="4"/>
    <x v="6"/>
    <x v="4"/>
    <x v="5"/>
  </r>
  <r>
    <x v="1"/>
    <n v="11"/>
    <x v="0"/>
    <x v="0"/>
    <n v="0.13999999999999999"/>
    <n v="2292"/>
    <n v="320.88"/>
    <x v="6"/>
    <x v="11"/>
    <x v="4"/>
    <x v="2"/>
  </r>
  <r>
    <x v="0"/>
    <n v="5"/>
    <x v="5"/>
    <x v="1"/>
    <n v="0.16"/>
    <n v="1675"/>
    <n v="268"/>
    <x v="1"/>
    <x v="1"/>
    <x v="4"/>
    <x v="11"/>
  </r>
  <r>
    <x v="1"/>
    <n v="3"/>
    <x v="10"/>
    <x v="3"/>
    <n v="0.37000000000000005"/>
    <n v="1712"/>
    <n v="633.44000000000005"/>
    <x v="4"/>
    <x v="6"/>
    <x v="4"/>
    <x v="39"/>
  </r>
  <r>
    <x v="0"/>
    <n v="7"/>
    <x v="7"/>
    <x v="2"/>
    <n v="6.9999999999999993E-2"/>
    <n v="1835"/>
    <n v="128.44999999999999"/>
    <x v="6"/>
    <x v="19"/>
    <x v="4"/>
    <x v="35"/>
  </r>
  <r>
    <x v="0"/>
    <n v="7"/>
    <x v="7"/>
    <x v="2"/>
    <n v="0.39"/>
    <n v="1286"/>
    <n v="501.54"/>
    <x v="0"/>
    <x v="20"/>
    <x v="4"/>
    <x v="25"/>
  </r>
  <r>
    <x v="0"/>
    <n v="7"/>
    <x v="7"/>
    <x v="2"/>
    <n v="0.23"/>
    <n v="674"/>
    <n v="155.02000000000001"/>
    <x v="1"/>
    <x v="1"/>
    <x v="4"/>
    <x v="21"/>
  </r>
  <r>
    <x v="0"/>
    <n v="12"/>
    <x v="4"/>
    <x v="0"/>
    <n v="0.33"/>
    <n v="2301"/>
    <n v="759.33"/>
    <x v="3"/>
    <x v="3"/>
    <x v="4"/>
    <x v="22"/>
  </r>
  <r>
    <x v="3"/>
    <n v="8"/>
    <x v="6"/>
    <x v="2"/>
    <n v="0.27999999999999997"/>
    <n v="1526"/>
    <n v="427.28"/>
    <x v="0"/>
    <x v="12"/>
    <x v="4"/>
    <x v="37"/>
  </r>
  <r>
    <x v="0"/>
    <n v="12"/>
    <x v="4"/>
    <x v="0"/>
    <n v="0.21"/>
    <n v="770"/>
    <n v="161.69999999999999"/>
    <x v="5"/>
    <x v="10"/>
    <x v="4"/>
    <x v="33"/>
  </r>
  <r>
    <x v="3"/>
    <n v="12"/>
    <x v="4"/>
    <x v="0"/>
    <n v="4.9999999999999996E-2"/>
    <n v="1342"/>
    <n v="67.099999999999994"/>
    <x v="2"/>
    <x v="15"/>
    <x v="4"/>
    <x v="29"/>
  </r>
  <r>
    <x v="0"/>
    <n v="11"/>
    <x v="0"/>
    <x v="0"/>
    <n v="0.27"/>
    <n v="1091"/>
    <n v="294.57"/>
    <x v="2"/>
    <x v="21"/>
    <x v="4"/>
    <x v="30"/>
  </r>
  <r>
    <x v="0"/>
    <n v="7"/>
    <x v="7"/>
    <x v="2"/>
    <n v="9.9999999999999992E-2"/>
    <n v="2071"/>
    <n v="207.1"/>
    <x v="0"/>
    <x v="0"/>
    <x v="4"/>
    <x v="9"/>
  </r>
  <r>
    <x v="0"/>
    <n v="12"/>
    <x v="4"/>
    <x v="0"/>
    <n v="0.12"/>
    <n v="1047"/>
    <n v="125.64"/>
    <x v="5"/>
    <x v="8"/>
    <x v="4"/>
    <x v="44"/>
  </r>
  <r>
    <x v="2"/>
    <n v="9"/>
    <x v="8"/>
    <x v="2"/>
    <n v="0.16"/>
    <n v="1009"/>
    <n v="161.44"/>
    <x v="5"/>
    <x v="17"/>
    <x v="4"/>
    <x v="45"/>
  </r>
  <r>
    <x v="0"/>
    <n v="12"/>
    <x v="4"/>
    <x v="0"/>
    <n v="0.39"/>
    <n v="2099"/>
    <n v="818.61"/>
    <x v="5"/>
    <x v="17"/>
    <x v="4"/>
    <x v="10"/>
  </r>
  <r>
    <x v="0"/>
    <n v="7"/>
    <x v="7"/>
    <x v="2"/>
    <n v="0.45"/>
    <n v="2272"/>
    <n v="1022.4"/>
    <x v="2"/>
    <x v="21"/>
    <x v="4"/>
    <x v="44"/>
  </r>
  <r>
    <x v="3"/>
    <n v="3"/>
    <x v="10"/>
    <x v="3"/>
    <n v="0.28000000000000003"/>
    <n v="1791"/>
    <n v="501.48"/>
    <x v="4"/>
    <x v="7"/>
    <x v="1"/>
    <x v="16"/>
  </r>
  <r>
    <x v="2"/>
    <n v="5"/>
    <x v="5"/>
    <x v="1"/>
    <n v="9.0000000000000011E-2"/>
    <n v="1904"/>
    <n v="171.36"/>
    <x v="4"/>
    <x v="22"/>
    <x v="1"/>
    <x v="29"/>
  </r>
  <r>
    <x v="2"/>
    <n v="5"/>
    <x v="5"/>
    <x v="1"/>
    <n v="0.29000000000000004"/>
    <n v="968"/>
    <n v="280.72000000000003"/>
    <x v="3"/>
    <x v="16"/>
    <x v="1"/>
    <x v="11"/>
  </r>
  <r>
    <x v="3"/>
    <n v="3"/>
    <x v="10"/>
    <x v="3"/>
    <n v="0.22"/>
    <n v="1069"/>
    <n v="235.18"/>
    <x v="5"/>
    <x v="8"/>
    <x v="1"/>
    <x v="47"/>
  </r>
  <r>
    <x v="2"/>
    <n v="5"/>
    <x v="5"/>
    <x v="1"/>
    <n v="0.3"/>
    <n v="2357"/>
    <n v="707.1"/>
    <x v="0"/>
    <x v="20"/>
    <x v="1"/>
    <x v="48"/>
  </r>
  <r>
    <x v="3"/>
    <n v="3"/>
    <x v="10"/>
    <x v="3"/>
    <n v="0.09"/>
    <n v="2400"/>
    <n v="216"/>
    <x v="4"/>
    <x v="7"/>
    <x v="1"/>
    <x v="38"/>
  </r>
  <r>
    <x v="2"/>
    <n v="5"/>
    <x v="5"/>
    <x v="1"/>
    <n v="0.09"/>
    <n v="1343"/>
    <n v="120.87"/>
    <x v="6"/>
    <x v="19"/>
    <x v="1"/>
    <x v="11"/>
  </r>
  <r>
    <x v="1"/>
    <n v="9"/>
    <x v="8"/>
    <x v="2"/>
    <n v="0.45"/>
    <n v="2216"/>
    <n v="997.2"/>
    <x v="6"/>
    <x v="19"/>
    <x v="1"/>
    <x v="2"/>
  </r>
  <r>
    <x v="1"/>
    <n v="9"/>
    <x v="8"/>
    <x v="2"/>
    <n v="0.23"/>
    <n v="1270"/>
    <n v="292.10000000000002"/>
    <x v="4"/>
    <x v="6"/>
    <x v="1"/>
    <x v="22"/>
  </r>
  <r>
    <x v="0"/>
    <n v="8"/>
    <x v="6"/>
    <x v="2"/>
    <n v="0.22"/>
    <n v="1723"/>
    <n v="379.06"/>
    <x v="6"/>
    <x v="11"/>
    <x v="2"/>
    <x v="38"/>
  </r>
  <r>
    <x v="3"/>
    <n v="12"/>
    <x v="4"/>
    <x v="0"/>
    <n v="0.39"/>
    <n v="1431"/>
    <n v="558.09"/>
    <x v="0"/>
    <x v="12"/>
    <x v="2"/>
    <x v="26"/>
  </r>
  <r>
    <x v="0"/>
    <n v="6"/>
    <x v="1"/>
    <x v="1"/>
    <n v="9.0000000000000011E-2"/>
    <n v="1314"/>
    <n v="118.26"/>
    <x v="6"/>
    <x v="11"/>
    <x v="2"/>
    <x v="8"/>
  </r>
  <r>
    <x v="1"/>
    <n v="12"/>
    <x v="4"/>
    <x v="0"/>
    <n v="0.2"/>
    <n v="740"/>
    <n v="148"/>
    <x v="6"/>
    <x v="9"/>
    <x v="2"/>
    <x v="43"/>
  </r>
  <r>
    <x v="2"/>
    <n v="8"/>
    <x v="6"/>
    <x v="2"/>
    <n v="0.21"/>
    <n v="621"/>
    <n v="130.41"/>
    <x v="3"/>
    <x v="5"/>
    <x v="2"/>
    <x v="41"/>
  </r>
  <r>
    <x v="2"/>
    <n v="8"/>
    <x v="6"/>
    <x v="2"/>
    <n v="0.26"/>
    <n v="2439"/>
    <n v="634.14"/>
    <x v="5"/>
    <x v="10"/>
    <x v="2"/>
    <x v="23"/>
  </r>
  <r>
    <x v="0"/>
    <n v="6"/>
    <x v="1"/>
    <x v="1"/>
    <n v="0.43999999999999995"/>
    <n v="1620"/>
    <n v="712.8"/>
    <x v="2"/>
    <x v="4"/>
    <x v="2"/>
    <x v="47"/>
  </r>
  <r>
    <x v="3"/>
    <n v="12"/>
    <x v="4"/>
    <x v="0"/>
    <n v="0.44999999999999996"/>
    <n v="1032"/>
    <n v="464.4"/>
    <x v="1"/>
    <x v="14"/>
    <x v="2"/>
    <x v="4"/>
  </r>
  <r>
    <x v="0"/>
    <n v="3"/>
    <x v="10"/>
    <x v="3"/>
    <n v="0.37"/>
    <n v="1192"/>
    <n v="441.04"/>
    <x v="5"/>
    <x v="17"/>
    <x v="2"/>
    <x v="49"/>
  </r>
  <r>
    <x v="3"/>
    <n v="9"/>
    <x v="8"/>
    <x v="2"/>
    <n v="0.29000000000000004"/>
    <n v="1643"/>
    <n v="476.47"/>
    <x v="1"/>
    <x v="1"/>
    <x v="2"/>
    <x v="35"/>
  </r>
  <r>
    <x v="0"/>
    <n v="6"/>
    <x v="1"/>
    <x v="1"/>
    <n v="0.42"/>
    <n v="525"/>
    <n v="220.5"/>
    <x v="3"/>
    <x v="18"/>
    <x v="2"/>
    <x v="45"/>
  </r>
  <r>
    <x v="3"/>
    <n v="12"/>
    <x v="4"/>
    <x v="0"/>
    <n v="0.43"/>
    <n v="2241"/>
    <n v="963.63"/>
    <x v="5"/>
    <x v="17"/>
    <x v="2"/>
    <x v="0"/>
  </r>
  <r>
    <x v="3"/>
    <n v="9"/>
    <x v="8"/>
    <x v="2"/>
    <n v="0.32"/>
    <n v="1522"/>
    <n v="487.04"/>
    <x v="5"/>
    <x v="10"/>
    <x v="2"/>
    <x v="44"/>
  </r>
  <r>
    <x v="3"/>
    <n v="9"/>
    <x v="8"/>
    <x v="2"/>
    <n v="0.36"/>
    <n v="1249"/>
    <n v="449.64"/>
    <x v="6"/>
    <x v="11"/>
    <x v="2"/>
    <x v="0"/>
  </r>
  <r>
    <x v="2"/>
    <n v="10"/>
    <x v="2"/>
    <x v="0"/>
    <n v="0.24000000000000002"/>
    <n v="960"/>
    <n v="230.4"/>
    <x v="4"/>
    <x v="6"/>
    <x v="2"/>
    <x v="39"/>
  </r>
  <r>
    <x v="3"/>
    <n v="8"/>
    <x v="6"/>
    <x v="2"/>
    <n v="0.35"/>
    <n v="2399"/>
    <n v="839.65"/>
    <x v="6"/>
    <x v="13"/>
    <x v="2"/>
    <x v="12"/>
  </r>
  <r>
    <x v="3"/>
    <n v="9"/>
    <x v="8"/>
    <x v="2"/>
    <n v="9.0000000000000011E-2"/>
    <n v="1579"/>
    <n v="142.11000000000001"/>
    <x v="5"/>
    <x v="10"/>
    <x v="2"/>
    <x v="26"/>
  </r>
  <r>
    <x v="3"/>
    <n v="12"/>
    <x v="4"/>
    <x v="0"/>
    <n v="0.38"/>
    <n v="1900"/>
    <n v="722"/>
    <x v="4"/>
    <x v="7"/>
    <x v="2"/>
    <x v="10"/>
  </r>
  <r>
    <x v="0"/>
    <n v="6"/>
    <x v="1"/>
    <x v="1"/>
    <n v="0.14000000000000001"/>
    <n v="2266"/>
    <n v="317.24"/>
    <x v="1"/>
    <x v="1"/>
    <x v="2"/>
    <x v="23"/>
  </r>
  <r>
    <x v="2"/>
    <n v="8"/>
    <x v="6"/>
    <x v="2"/>
    <n v="0.08"/>
    <n v="713"/>
    <n v="57.04"/>
    <x v="1"/>
    <x v="14"/>
    <x v="2"/>
    <x v="2"/>
  </r>
  <r>
    <x v="0"/>
    <n v="6"/>
    <x v="1"/>
    <x v="1"/>
    <n v="0.19"/>
    <n v="1450"/>
    <n v="275.5"/>
    <x v="1"/>
    <x v="1"/>
    <x v="2"/>
    <x v="16"/>
  </r>
  <r>
    <x v="3"/>
    <n v="9"/>
    <x v="8"/>
    <x v="2"/>
    <n v="0.13999999999999999"/>
    <n v="2371"/>
    <n v="331.94"/>
    <x v="4"/>
    <x v="7"/>
    <x v="2"/>
    <x v="8"/>
  </r>
  <r>
    <x v="3"/>
    <n v="9"/>
    <x v="8"/>
    <x v="2"/>
    <n v="0.31"/>
    <n v="993"/>
    <n v="307.83"/>
    <x v="6"/>
    <x v="13"/>
    <x v="2"/>
    <x v="21"/>
  </r>
  <r>
    <x v="3"/>
    <n v="12"/>
    <x v="4"/>
    <x v="0"/>
    <n v="0.08"/>
    <n v="794"/>
    <n v="63.52"/>
    <x v="5"/>
    <x v="17"/>
    <x v="2"/>
    <x v="20"/>
  </r>
  <r>
    <x v="0"/>
    <n v="9"/>
    <x v="8"/>
    <x v="2"/>
    <n v="0.1"/>
    <n v="714"/>
    <n v="71.400000000000006"/>
    <x v="0"/>
    <x v="12"/>
    <x v="3"/>
    <x v="21"/>
  </r>
  <r>
    <x v="0"/>
    <n v="11"/>
    <x v="0"/>
    <x v="0"/>
    <n v="0.18"/>
    <n v="660"/>
    <n v="118.8"/>
    <x v="5"/>
    <x v="17"/>
    <x v="3"/>
    <x v="49"/>
  </r>
  <r>
    <x v="3"/>
    <n v="6"/>
    <x v="1"/>
    <x v="1"/>
    <n v="0.24"/>
    <n v="644"/>
    <n v="154.56"/>
    <x v="0"/>
    <x v="12"/>
    <x v="3"/>
    <x v="42"/>
  </r>
  <r>
    <x v="0"/>
    <n v="11"/>
    <x v="0"/>
    <x v="0"/>
    <n v="0.31"/>
    <n v="1762"/>
    <n v="546.22"/>
    <x v="2"/>
    <x v="2"/>
    <x v="3"/>
    <x v="31"/>
  </r>
  <r>
    <x v="2"/>
    <n v="10"/>
    <x v="2"/>
    <x v="0"/>
    <n v="0.17"/>
    <n v="694"/>
    <n v="117.98"/>
    <x v="3"/>
    <x v="3"/>
    <x v="3"/>
    <x v="0"/>
  </r>
  <r>
    <x v="1"/>
    <n v="12"/>
    <x v="4"/>
    <x v="0"/>
    <n v="0.31"/>
    <n v="2497"/>
    <n v="774.07"/>
    <x v="2"/>
    <x v="21"/>
    <x v="3"/>
    <x v="36"/>
  </r>
  <r>
    <x v="0"/>
    <n v="11"/>
    <x v="0"/>
    <x v="0"/>
    <n v="0.22"/>
    <n v="1437"/>
    <n v="316.14"/>
    <x v="3"/>
    <x v="16"/>
    <x v="3"/>
    <x v="41"/>
  </r>
  <r>
    <x v="0"/>
    <n v="7"/>
    <x v="7"/>
    <x v="2"/>
    <n v="0.15"/>
    <n v="2338"/>
    <n v="350.7"/>
    <x v="3"/>
    <x v="3"/>
    <x v="3"/>
    <x v="29"/>
  </r>
  <r>
    <x v="0"/>
    <n v="8"/>
    <x v="6"/>
    <x v="2"/>
    <n v="0.24"/>
    <n v="1743"/>
    <n v="418.32"/>
    <x v="4"/>
    <x v="22"/>
    <x v="3"/>
    <x v="10"/>
  </r>
  <r>
    <x v="0"/>
    <n v="5"/>
    <x v="5"/>
    <x v="1"/>
    <n v="0.4"/>
    <n v="2065"/>
    <n v="826"/>
    <x v="0"/>
    <x v="12"/>
    <x v="3"/>
    <x v="7"/>
  </r>
  <r>
    <x v="0"/>
    <n v="5"/>
    <x v="5"/>
    <x v="1"/>
    <n v="0.21"/>
    <n v="728"/>
    <n v="152.88"/>
    <x v="1"/>
    <x v="1"/>
    <x v="3"/>
    <x v="37"/>
  </r>
  <r>
    <x v="1"/>
    <n v="12"/>
    <x v="4"/>
    <x v="0"/>
    <n v="0.14000000000000001"/>
    <n v="1129"/>
    <n v="158.06"/>
    <x v="3"/>
    <x v="5"/>
    <x v="3"/>
    <x v="35"/>
  </r>
  <r>
    <x v="1"/>
    <n v="12"/>
    <x v="4"/>
    <x v="0"/>
    <n v="0.25"/>
    <n v="2491"/>
    <n v="622.75"/>
    <x v="3"/>
    <x v="18"/>
    <x v="3"/>
    <x v="25"/>
  </r>
  <r>
    <x v="1"/>
    <n v="9"/>
    <x v="8"/>
    <x v="2"/>
    <n v="0.15"/>
    <n v="2060"/>
    <n v="309"/>
    <x v="0"/>
    <x v="20"/>
    <x v="3"/>
    <x v="3"/>
  </r>
  <r>
    <x v="2"/>
    <n v="12"/>
    <x v="4"/>
    <x v="0"/>
    <n v="0.13999999999999999"/>
    <n v="1444"/>
    <n v="202.16"/>
    <x v="1"/>
    <x v="14"/>
    <x v="3"/>
    <x v="20"/>
  </r>
  <r>
    <x v="1"/>
    <n v="9"/>
    <x v="8"/>
    <x v="2"/>
    <n v="0.19"/>
    <n v="643"/>
    <n v="122.17"/>
    <x v="6"/>
    <x v="13"/>
    <x v="3"/>
    <x v="42"/>
  </r>
  <r>
    <x v="2"/>
    <n v="6"/>
    <x v="1"/>
    <x v="1"/>
    <n v="0.19"/>
    <n v="829"/>
    <n v="157.51"/>
    <x v="2"/>
    <x v="21"/>
    <x v="3"/>
    <x v="47"/>
  </r>
  <r>
    <x v="3"/>
    <n v="8"/>
    <x v="6"/>
    <x v="2"/>
    <n v="0.16"/>
    <n v="1284"/>
    <n v="205.44"/>
    <x v="3"/>
    <x v="16"/>
    <x v="3"/>
    <x v="3"/>
  </r>
  <r>
    <x v="3"/>
    <n v="1"/>
    <x v="9"/>
    <x v="3"/>
    <n v="0.39"/>
    <n v="824"/>
    <n v="321.36"/>
    <x v="2"/>
    <x v="4"/>
    <x v="3"/>
    <x v="17"/>
  </r>
  <r>
    <x v="1"/>
    <n v="11"/>
    <x v="0"/>
    <x v="0"/>
    <n v="0.31"/>
    <n v="1587"/>
    <n v="491.97"/>
    <x v="4"/>
    <x v="7"/>
    <x v="3"/>
    <x v="11"/>
  </r>
  <r>
    <x v="2"/>
    <n v="11"/>
    <x v="0"/>
    <x v="0"/>
    <n v="0.26"/>
    <n v="754"/>
    <n v="196.04"/>
    <x v="0"/>
    <x v="12"/>
    <x v="3"/>
    <x v="38"/>
  </r>
  <r>
    <x v="3"/>
    <n v="1"/>
    <x v="9"/>
    <x v="3"/>
    <n v="0.26"/>
    <n v="1545"/>
    <n v="401.7"/>
    <x v="3"/>
    <x v="16"/>
    <x v="3"/>
    <x v="49"/>
  </r>
  <r>
    <x v="3"/>
    <n v="1"/>
    <x v="9"/>
    <x v="3"/>
    <n v="0.27"/>
    <n v="2237"/>
    <n v="603.99"/>
    <x v="1"/>
    <x v="14"/>
    <x v="3"/>
    <x v="44"/>
  </r>
  <r>
    <x v="0"/>
    <n v="11"/>
    <x v="0"/>
    <x v="0"/>
    <n v="0.08"/>
    <n v="1440"/>
    <n v="115.2"/>
    <x v="2"/>
    <x v="21"/>
    <x v="3"/>
    <x v="21"/>
  </r>
  <r>
    <x v="1"/>
    <n v="10"/>
    <x v="2"/>
    <x v="0"/>
    <n v="0.08"/>
    <n v="789"/>
    <n v="63.12"/>
    <x v="2"/>
    <x v="4"/>
    <x v="3"/>
    <x v="29"/>
  </r>
  <r>
    <x v="0"/>
    <n v="11"/>
    <x v="0"/>
    <x v="0"/>
    <n v="0.3"/>
    <n v="1293"/>
    <n v="387.9"/>
    <x v="2"/>
    <x v="21"/>
    <x v="3"/>
    <x v="7"/>
  </r>
  <r>
    <x v="3"/>
    <n v="6"/>
    <x v="1"/>
    <x v="1"/>
    <n v="0.1"/>
    <n v="557"/>
    <n v="55.7"/>
    <x v="1"/>
    <x v="1"/>
    <x v="3"/>
    <x v="20"/>
  </r>
  <r>
    <x v="1"/>
    <n v="12"/>
    <x v="4"/>
    <x v="0"/>
    <n v="0.22"/>
    <n v="2157"/>
    <n v="474.54"/>
    <x v="5"/>
    <x v="10"/>
    <x v="3"/>
    <x v="31"/>
  </r>
  <r>
    <x v="0"/>
    <n v="11"/>
    <x v="0"/>
    <x v="0"/>
    <n v="0.4"/>
    <n v="2004"/>
    <n v="801.6"/>
    <x v="5"/>
    <x v="10"/>
    <x v="3"/>
    <x v="19"/>
  </r>
  <r>
    <x v="1"/>
    <n v="10"/>
    <x v="2"/>
    <x v="0"/>
    <n v="0.38"/>
    <n v="1179"/>
    <n v="448.02"/>
    <x v="1"/>
    <x v="14"/>
    <x v="3"/>
    <x v="27"/>
  </r>
  <r>
    <x v="0"/>
    <n v="7"/>
    <x v="7"/>
    <x v="2"/>
    <n v="0.2"/>
    <n v="1684"/>
    <n v="336.8"/>
    <x v="0"/>
    <x v="0"/>
    <x v="3"/>
    <x v="11"/>
  </r>
  <r>
    <x v="0"/>
    <n v="8"/>
    <x v="6"/>
    <x v="2"/>
    <n v="0.27999999999999997"/>
    <n v="2351"/>
    <n v="658.28"/>
    <x v="4"/>
    <x v="22"/>
    <x v="3"/>
    <x v="30"/>
  </r>
  <r>
    <x v="1"/>
    <n v="5"/>
    <x v="5"/>
    <x v="1"/>
    <n v="0.14000000000000001"/>
    <n v="1874"/>
    <n v="262.36"/>
    <x v="6"/>
    <x v="9"/>
    <x v="3"/>
    <x v="21"/>
  </r>
  <r>
    <x v="1"/>
    <n v="11"/>
    <x v="0"/>
    <x v="0"/>
    <n v="0.42"/>
    <n v="2446"/>
    <n v="1027.32"/>
    <x v="6"/>
    <x v="9"/>
    <x v="3"/>
    <x v="39"/>
  </r>
  <r>
    <x v="0"/>
    <n v="8"/>
    <x v="6"/>
    <x v="2"/>
    <n v="0.18000000000000002"/>
    <n v="1114"/>
    <n v="200.52"/>
    <x v="5"/>
    <x v="8"/>
    <x v="3"/>
    <x v="11"/>
  </r>
  <r>
    <x v="2"/>
    <n v="9"/>
    <x v="8"/>
    <x v="2"/>
    <n v="0.34"/>
    <n v="1181"/>
    <n v="401.54"/>
    <x v="6"/>
    <x v="11"/>
    <x v="3"/>
    <x v="23"/>
  </r>
  <r>
    <x v="0"/>
    <n v="9"/>
    <x v="8"/>
    <x v="2"/>
    <n v="0.44"/>
    <n v="1254"/>
    <n v="551.76"/>
    <x v="2"/>
    <x v="21"/>
    <x v="3"/>
    <x v="4"/>
  </r>
  <r>
    <x v="2"/>
    <n v="5"/>
    <x v="5"/>
    <x v="1"/>
    <n v="0.39"/>
    <n v="656"/>
    <n v="255.84"/>
    <x v="5"/>
    <x v="17"/>
    <x v="3"/>
    <x v="13"/>
  </r>
  <r>
    <x v="0"/>
    <n v="11"/>
    <x v="0"/>
    <x v="0"/>
    <n v="0.44"/>
    <n v="1892"/>
    <n v="832.48"/>
    <x v="0"/>
    <x v="0"/>
    <x v="3"/>
    <x v="2"/>
  </r>
  <r>
    <x v="3"/>
    <n v="1"/>
    <x v="9"/>
    <x v="3"/>
    <n v="0.43"/>
    <n v="2155"/>
    <n v="926.65"/>
    <x v="0"/>
    <x v="12"/>
    <x v="3"/>
    <x v="6"/>
  </r>
  <r>
    <x v="0"/>
    <n v="7"/>
    <x v="7"/>
    <x v="2"/>
    <n v="0.39"/>
    <n v="2306"/>
    <n v="899.34"/>
    <x v="5"/>
    <x v="17"/>
    <x v="3"/>
    <x v="12"/>
  </r>
  <r>
    <x v="1"/>
    <n v="4"/>
    <x v="3"/>
    <x v="1"/>
    <n v="0.21"/>
    <n v="1692"/>
    <n v="355.32"/>
    <x v="5"/>
    <x v="8"/>
    <x v="3"/>
    <x v="27"/>
  </r>
  <r>
    <x v="1"/>
    <n v="4"/>
    <x v="3"/>
    <x v="1"/>
    <n v="0.28999999999999998"/>
    <n v="797"/>
    <n v="231.13"/>
    <x v="1"/>
    <x v="14"/>
    <x v="3"/>
    <x v="9"/>
  </r>
  <r>
    <x v="2"/>
    <n v="12"/>
    <x v="4"/>
    <x v="0"/>
    <n v="0.16"/>
    <n v="2320"/>
    <n v="371.2"/>
    <x v="5"/>
    <x v="10"/>
    <x v="3"/>
    <x v="13"/>
  </r>
  <r>
    <x v="0"/>
    <n v="12"/>
    <x v="4"/>
    <x v="0"/>
    <n v="0.36"/>
    <n v="1070"/>
    <n v="385.2"/>
    <x v="1"/>
    <x v="1"/>
    <x v="3"/>
    <x v="37"/>
  </r>
  <r>
    <x v="1"/>
    <n v="4"/>
    <x v="3"/>
    <x v="1"/>
    <n v="0.17"/>
    <n v="1957"/>
    <n v="332.69"/>
    <x v="0"/>
    <x v="12"/>
    <x v="3"/>
    <x v="31"/>
  </r>
  <r>
    <x v="0"/>
    <n v="12"/>
    <x v="4"/>
    <x v="0"/>
    <n v="0.31"/>
    <n v="1176"/>
    <n v="364.56"/>
    <x v="5"/>
    <x v="8"/>
    <x v="3"/>
    <x v="10"/>
  </r>
  <r>
    <x v="2"/>
    <n v="9"/>
    <x v="8"/>
    <x v="2"/>
    <n v="0.15"/>
    <n v="1945"/>
    <n v="291.75"/>
    <x v="0"/>
    <x v="12"/>
    <x v="3"/>
    <x v="3"/>
  </r>
  <r>
    <x v="1"/>
    <n v="2"/>
    <x v="11"/>
    <x v="3"/>
    <n v="0.34"/>
    <n v="2387"/>
    <n v="811.58"/>
    <x v="5"/>
    <x v="8"/>
    <x v="3"/>
    <x v="30"/>
  </r>
  <r>
    <x v="3"/>
    <n v="12"/>
    <x v="4"/>
    <x v="0"/>
    <n v="0.19"/>
    <n v="599"/>
    <n v="113.81"/>
    <x v="1"/>
    <x v="1"/>
    <x v="3"/>
    <x v="46"/>
  </r>
  <r>
    <x v="1"/>
    <n v="7"/>
    <x v="7"/>
    <x v="2"/>
    <n v="0.15"/>
    <n v="2183"/>
    <n v="327.45"/>
    <x v="0"/>
    <x v="20"/>
    <x v="3"/>
    <x v="19"/>
  </r>
  <r>
    <x v="3"/>
    <n v="10"/>
    <x v="2"/>
    <x v="0"/>
    <n v="0.15"/>
    <n v="1491"/>
    <n v="223.65"/>
    <x v="5"/>
    <x v="8"/>
    <x v="3"/>
    <x v="17"/>
  </r>
  <r>
    <x v="3"/>
    <n v="1"/>
    <x v="9"/>
    <x v="3"/>
    <n v="0.42"/>
    <n v="1202"/>
    <n v="504.84"/>
    <x v="1"/>
    <x v="1"/>
    <x v="3"/>
    <x v="27"/>
  </r>
  <r>
    <x v="0"/>
    <n v="8"/>
    <x v="6"/>
    <x v="2"/>
    <n v="0.39"/>
    <n v="1499"/>
    <n v="584.61"/>
    <x v="1"/>
    <x v="14"/>
    <x v="3"/>
    <x v="42"/>
  </r>
  <r>
    <x v="0"/>
    <n v="9"/>
    <x v="8"/>
    <x v="2"/>
    <n v="0.43"/>
    <n v="1126"/>
    <n v="484.18"/>
    <x v="0"/>
    <x v="12"/>
    <x v="3"/>
    <x v="41"/>
  </r>
  <r>
    <x v="3"/>
    <n v="5"/>
    <x v="5"/>
    <x v="1"/>
    <n v="0.22"/>
    <n v="922"/>
    <n v="202.84"/>
    <x v="4"/>
    <x v="7"/>
    <x v="3"/>
    <x v="2"/>
  </r>
  <r>
    <x v="2"/>
    <n v="5"/>
    <x v="5"/>
    <x v="1"/>
    <n v="0.32999999999999996"/>
    <n v="640"/>
    <n v="211.2"/>
    <x v="0"/>
    <x v="20"/>
    <x v="3"/>
    <x v="5"/>
  </r>
  <r>
    <x v="1"/>
    <n v="5"/>
    <x v="5"/>
    <x v="1"/>
    <n v="0.28999999999999998"/>
    <n v="589"/>
    <n v="170.81"/>
    <x v="5"/>
    <x v="10"/>
    <x v="3"/>
    <x v="9"/>
  </r>
  <r>
    <x v="3"/>
    <n v="7"/>
    <x v="7"/>
    <x v="2"/>
    <n v="0.1"/>
    <n v="1010"/>
    <n v="101"/>
    <x v="6"/>
    <x v="11"/>
    <x v="3"/>
    <x v="7"/>
  </r>
  <r>
    <x v="0"/>
    <n v="9"/>
    <x v="8"/>
    <x v="2"/>
    <n v="0.3"/>
    <n v="1220"/>
    <n v="366"/>
    <x v="5"/>
    <x v="17"/>
    <x v="3"/>
    <x v="27"/>
  </r>
  <r>
    <x v="3"/>
    <n v="5"/>
    <x v="5"/>
    <x v="1"/>
    <n v="0.26"/>
    <n v="1885"/>
    <n v="490.1"/>
    <x v="5"/>
    <x v="10"/>
    <x v="3"/>
    <x v="10"/>
  </r>
  <r>
    <x v="0"/>
    <n v="12"/>
    <x v="4"/>
    <x v="0"/>
    <n v="0.25"/>
    <n v="2301"/>
    <n v="575.25"/>
    <x v="0"/>
    <x v="20"/>
    <x v="3"/>
    <x v="45"/>
  </r>
  <r>
    <x v="0"/>
    <n v="7"/>
    <x v="7"/>
    <x v="2"/>
    <n v="0.15000000000000002"/>
    <n v="1819"/>
    <n v="272.85000000000002"/>
    <x v="0"/>
    <x v="12"/>
    <x v="3"/>
    <x v="41"/>
  </r>
  <r>
    <x v="0"/>
    <n v="12"/>
    <x v="4"/>
    <x v="0"/>
    <n v="0.32"/>
    <n v="1242"/>
    <n v="397.44"/>
    <x v="0"/>
    <x v="12"/>
    <x v="3"/>
    <x v="34"/>
  </r>
  <r>
    <x v="1"/>
    <n v="4"/>
    <x v="3"/>
    <x v="1"/>
    <n v="0.43"/>
    <n v="1319"/>
    <n v="567.16999999999996"/>
    <x v="6"/>
    <x v="19"/>
    <x v="3"/>
    <x v="0"/>
  </r>
  <r>
    <x v="0"/>
    <n v="12"/>
    <x v="4"/>
    <x v="0"/>
    <n v="0.08"/>
    <n v="1750"/>
    <n v="140"/>
    <x v="0"/>
    <x v="12"/>
    <x v="3"/>
    <x v="41"/>
  </r>
  <r>
    <x v="3"/>
    <n v="10"/>
    <x v="2"/>
    <x v="0"/>
    <n v="0.09"/>
    <n v="1099"/>
    <n v="98.91"/>
    <x v="2"/>
    <x v="15"/>
    <x v="3"/>
    <x v="38"/>
  </r>
  <r>
    <x v="2"/>
    <n v="9"/>
    <x v="8"/>
    <x v="2"/>
    <n v="0.33999999999999997"/>
    <n v="614"/>
    <n v="208.76"/>
    <x v="6"/>
    <x v="13"/>
    <x v="3"/>
    <x v="15"/>
  </r>
  <r>
    <x v="1"/>
    <n v="4"/>
    <x v="3"/>
    <x v="1"/>
    <n v="0.37999999999999995"/>
    <n v="793"/>
    <n v="301.33999999999997"/>
    <x v="5"/>
    <x v="8"/>
    <x v="3"/>
    <x v="24"/>
  </r>
  <r>
    <x v="1"/>
    <n v="5"/>
    <x v="5"/>
    <x v="1"/>
    <n v="0.3"/>
    <n v="1500"/>
    <n v="450"/>
    <x v="2"/>
    <x v="4"/>
    <x v="3"/>
    <x v="21"/>
  </r>
  <r>
    <x v="3"/>
    <n v="5"/>
    <x v="5"/>
    <x v="1"/>
    <n v="0.12000000000000001"/>
    <n v="964"/>
    <n v="115.68"/>
    <x v="1"/>
    <x v="14"/>
    <x v="3"/>
    <x v="25"/>
  </r>
  <r>
    <x v="2"/>
    <n v="12"/>
    <x v="4"/>
    <x v="0"/>
    <n v="0.32"/>
    <n v="899"/>
    <n v="287.68"/>
    <x v="4"/>
    <x v="6"/>
    <x v="3"/>
    <x v="21"/>
  </r>
  <r>
    <x v="3"/>
    <n v="7"/>
    <x v="7"/>
    <x v="2"/>
    <n v="0.35000000000000003"/>
    <n v="2386"/>
    <n v="835.1"/>
    <x v="1"/>
    <x v="1"/>
    <x v="3"/>
    <x v="0"/>
  </r>
  <r>
    <x v="3"/>
    <n v="12"/>
    <x v="4"/>
    <x v="0"/>
    <n v="0.25"/>
    <n v="1382"/>
    <n v="345.5"/>
    <x v="4"/>
    <x v="22"/>
    <x v="3"/>
    <x v="35"/>
  </r>
  <r>
    <x v="3"/>
    <n v="5"/>
    <x v="5"/>
    <x v="1"/>
    <n v="0.18"/>
    <n v="523"/>
    <n v="94.14"/>
    <x v="6"/>
    <x v="19"/>
    <x v="3"/>
    <x v="32"/>
  </r>
  <r>
    <x v="3"/>
    <n v="10"/>
    <x v="2"/>
    <x v="0"/>
    <n v="0.12000000000000001"/>
    <n v="2439"/>
    <n v="292.68"/>
    <x v="1"/>
    <x v="1"/>
    <x v="3"/>
    <x v="12"/>
  </r>
  <r>
    <x v="3"/>
    <n v="7"/>
    <x v="7"/>
    <x v="2"/>
    <n v="0.43"/>
    <n v="1569"/>
    <n v="674.67"/>
    <x v="2"/>
    <x v="21"/>
    <x v="3"/>
    <x v="22"/>
  </r>
  <r>
    <x v="2"/>
    <n v="10"/>
    <x v="2"/>
    <x v="0"/>
    <n v="6.0000000000000005E-2"/>
    <n v="2317"/>
    <n v="139.02000000000001"/>
    <x v="6"/>
    <x v="9"/>
    <x v="4"/>
    <x v="27"/>
  </r>
  <r>
    <x v="0"/>
    <n v="12"/>
    <x v="4"/>
    <x v="0"/>
    <n v="0.26999999999999996"/>
    <n v="1576"/>
    <n v="425.52"/>
    <x v="5"/>
    <x v="17"/>
    <x v="4"/>
    <x v="25"/>
  </r>
  <r>
    <x v="1"/>
    <n v="5"/>
    <x v="5"/>
    <x v="1"/>
    <n v="9.0000000000000011E-2"/>
    <n v="1736"/>
    <n v="156.24"/>
    <x v="5"/>
    <x v="17"/>
    <x v="4"/>
    <x v="28"/>
  </r>
  <r>
    <x v="1"/>
    <n v="9"/>
    <x v="8"/>
    <x v="2"/>
    <n v="0.34"/>
    <n v="2097"/>
    <n v="712.98"/>
    <x v="4"/>
    <x v="7"/>
    <x v="4"/>
    <x v="14"/>
  </r>
  <r>
    <x v="0"/>
    <n v="7"/>
    <x v="7"/>
    <x v="2"/>
    <n v="0.11"/>
    <n v="2222"/>
    <n v="244.42"/>
    <x v="2"/>
    <x v="15"/>
    <x v="4"/>
    <x v="44"/>
  </r>
  <r>
    <x v="1"/>
    <n v="9"/>
    <x v="8"/>
    <x v="2"/>
    <n v="0.42000000000000004"/>
    <n v="1588"/>
    <n v="666.96"/>
    <x v="1"/>
    <x v="1"/>
    <x v="4"/>
    <x v="13"/>
  </r>
  <r>
    <x v="2"/>
    <n v="8"/>
    <x v="6"/>
    <x v="2"/>
    <n v="0.23"/>
    <n v="2477"/>
    <n v="569.71"/>
    <x v="6"/>
    <x v="9"/>
    <x v="4"/>
    <x v="13"/>
  </r>
  <r>
    <x v="0"/>
    <n v="12"/>
    <x v="4"/>
    <x v="0"/>
    <n v="0.24"/>
    <n v="913"/>
    <n v="219.12"/>
    <x v="5"/>
    <x v="10"/>
    <x v="4"/>
    <x v="44"/>
  </r>
  <r>
    <x v="3"/>
    <n v="11"/>
    <x v="0"/>
    <x v="0"/>
    <n v="0.29000000000000004"/>
    <n v="2252"/>
    <n v="653.08000000000004"/>
    <x v="4"/>
    <x v="6"/>
    <x v="4"/>
    <x v="42"/>
  </r>
  <r>
    <x v="2"/>
    <n v="11"/>
    <x v="0"/>
    <x v="0"/>
    <n v="0.17"/>
    <n v="2065"/>
    <n v="351.05"/>
    <x v="0"/>
    <x v="0"/>
    <x v="4"/>
    <x v="14"/>
  </r>
  <r>
    <x v="0"/>
    <n v="1"/>
    <x v="9"/>
    <x v="3"/>
    <n v="0.11"/>
    <n v="1911"/>
    <n v="210.21"/>
    <x v="4"/>
    <x v="22"/>
    <x v="4"/>
    <x v="43"/>
  </r>
  <r>
    <x v="3"/>
    <n v="10"/>
    <x v="2"/>
    <x v="0"/>
    <n v="0.14000000000000001"/>
    <n v="1164"/>
    <n v="162.96"/>
    <x v="6"/>
    <x v="19"/>
    <x v="4"/>
    <x v="32"/>
  </r>
  <r>
    <x v="1"/>
    <n v="11"/>
    <x v="0"/>
    <x v="0"/>
    <n v="0.27"/>
    <n v="1558"/>
    <n v="420.66"/>
    <x v="2"/>
    <x v="21"/>
    <x v="4"/>
    <x v="39"/>
  </r>
  <r>
    <x v="2"/>
    <n v="9"/>
    <x v="8"/>
    <x v="2"/>
    <n v="0.10999999999999999"/>
    <n v="1572"/>
    <n v="172.92"/>
    <x v="6"/>
    <x v="11"/>
    <x v="4"/>
    <x v="17"/>
  </r>
  <r>
    <x v="1"/>
    <n v="9"/>
    <x v="8"/>
    <x v="2"/>
    <n v="0.31"/>
    <n v="2340"/>
    <n v="725.4"/>
    <x v="6"/>
    <x v="11"/>
    <x v="4"/>
    <x v="9"/>
  </r>
  <r>
    <x v="1"/>
    <n v="1"/>
    <x v="9"/>
    <x v="3"/>
    <n v="6.9999999999999993E-2"/>
    <n v="1138"/>
    <n v="79.66"/>
    <x v="1"/>
    <x v="14"/>
    <x v="4"/>
    <x v="36"/>
  </r>
  <r>
    <x v="1"/>
    <n v="3"/>
    <x v="10"/>
    <x v="3"/>
    <n v="0.37"/>
    <n v="1749"/>
    <n v="647.13"/>
    <x v="2"/>
    <x v="21"/>
    <x v="4"/>
    <x v="12"/>
  </r>
  <r>
    <x v="2"/>
    <n v="8"/>
    <x v="6"/>
    <x v="2"/>
    <n v="0.12"/>
    <n v="1473"/>
    <n v="176.76"/>
    <x v="1"/>
    <x v="14"/>
    <x v="4"/>
    <x v="35"/>
  </r>
  <r>
    <x v="1"/>
    <n v="3"/>
    <x v="10"/>
    <x v="3"/>
    <n v="0.26"/>
    <n v="1363"/>
    <n v="354.38"/>
    <x v="4"/>
    <x v="7"/>
    <x v="4"/>
    <x v="19"/>
  </r>
  <r>
    <x v="1"/>
    <n v="1"/>
    <x v="9"/>
    <x v="3"/>
    <n v="0.31"/>
    <n v="1973"/>
    <n v="611.63"/>
    <x v="3"/>
    <x v="3"/>
    <x v="4"/>
    <x v="31"/>
  </r>
  <r>
    <x v="2"/>
    <n v="7"/>
    <x v="7"/>
    <x v="2"/>
    <n v="0.43"/>
    <n v="931"/>
    <n v="400.33"/>
    <x v="1"/>
    <x v="1"/>
    <x v="4"/>
    <x v="2"/>
  </r>
  <r>
    <x v="0"/>
    <n v="3"/>
    <x v="10"/>
    <x v="3"/>
    <n v="0.15"/>
    <n v="811"/>
    <n v="121.65"/>
    <x v="4"/>
    <x v="7"/>
    <x v="4"/>
    <x v="48"/>
  </r>
  <r>
    <x v="3"/>
    <n v="6"/>
    <x v="1"/>
    <x v="1"/>
    <n v="0.44999999999999996"/>
    <n v="2278"/>
    <n v="1025.0999999999999"/>
    <x v="5"/>
    <x v="17"/>
    <x v="4"/>
    <x v="3"/>
  </r>
  <r>
    <x v="0"/>
    <n v="2"/>
    <x v="11"/>
    <x v="3"/>
    <n v="0.28999999999999998"/>
    <n v="2459"/>
    <n v="713.11"/>
    <x v="5"/>
    <x v="17"/>
    <x v="4"/>
    <x v="41"/>
  </r>
  <r>
    <x v="1"/>
    <n v="1"/>
    <x v="9"/>
    <x v="3"/>
    <n v="0.22999999999999998"/>
    <n v="2493"/>
    <n v="573.39"/>
    <x v="2"/>
    <x v="15"/>
    <x v="4"/>
    <x v="5"/>
  </r>
  <r>
    <x v="2"/>
    <n v="9"/>
    <x v="8"/>
    <x v="2"/>
    <n v="0.41"/>
    <n v="1529"/>
    <n v="626.89"/>
    <x v="0"/>
    <x v="0"/>
    <x v="4"/>
    <x v="33"/>
  </r>
  <r>
    <x v="3"/>
    <n v="11"/>
    <x v="0"/>
    <x v="0"/>
    <n v="0.32"/>
    <n v="2449"/>
    <n v="783.68"/>
    <x v="5"/>
    <x v="17"/>
    <x v="4"/>
    <x v="13"/>
  </r>
  <r>
    <x v="3"/>
    <n v="11"/>
    <x v="0"/>
    <x v="0"/>
    <n v="0.18"/>
    <n v="1764"/>
    <n v="317.52"/>
    <x v="5"/>
    <x v="17"/>
    <x v="4"/>
    <x v="38"/>
  </r>
  <r>
    <x v="0"/>
    <n v="2"/>
    <x v="11"/>
    <x v="3"/>
    <n v="0.41"/>
    <n v="2132"/>
    <n v="874.12"/>
    <x v="5"/>
    <x v="17"/>
    <x v="4"/>
    <x v="28"/>
  </r>
  <r>
    <x v="3"/>
    <n v="3"/>
    <x v="10"/>
    <x v="3"/>
    <n v="0.33"/>
    <n v="1873"/>
    <n v="618.09"/>
    <x v="5"/>
    <x v="8"/>
    <x v="4"/>
    <x v="2"/>
  </r>
  <r>
    <x v="2"/>
    <n v="5"/>
    <x v="5"/>
    <x v="1"/>
    <n v="0.2"/>
    <n v="2104"/>
    <n v="420.8"/>
    <x v="3"/>
    <x v="16"/>
    <x v="4"/>
    <x v="2"/>
  </r>
  <r>
    <x v="2"/>
    <n v="10"/>
    <x v="2"/>
    <x v="0"/>
    <n v="6.9999999999999993E-2"/>
    <n v="1057"/>
    <n v="73.989999999999995"/>
    <x v="0"/>
    <x v="12"/>
    <x v="4"/>
    <x v="36"/>
  </r>
  <r>
    <x v="3"/>
    <n v="4"/>
    <x v="3"/>
    <x v="1"/>
    <n v="0.43"/>
    <n v="1751"/>
    <n v="752.93"/>
    <x v="1"/>
    <x v="14"/>
    <x v="4"/>
    <x v="18"/>
  </r>
  <r>
    <x v="0"/>
    <n v="6"/>
    <x v="1"/>
    <x v="1"/>
    <n v="0.05"/>
    <n v="697"/>
    <n v="34.85"/>
    <x v="1"/>
    <x v="1"/>
    <x v="4"/>
    <x v="44"/>
  </r>
  <r>
    <x v="3"/>
    <n v="3"/>
    <x v="10"/>
    <x v="3"/>
    <n v="0.35000000000000003"/>
    <n v="738"/>
    <n v="258.3"/>
    <x v="5"/>
    <x v="8"/>
    <x v="4"/>
    <x v="27"/>
  </r>
  <r>
    <x v="2"/>
    <n v="2"/>
    <x v="11"/>
    <x v="3"/>
    <n v="0.18"/>
    <n v="1724"/>
    <n v="310.32"/>
    <x v="5"/>
    <x v="10"/>
    <x v="4"/>
    <x v="45"/>
  </r>
  <r>
    <x v="3"/>
    <n v="9"/>
    <x v="8"/>
    <x v="2"/>
    <n v="7.0000000000000007E-2"/>
    <n v="2174"/>
    <n v="152.18"/>
    <x v="3"/>
    <x v="3"/>
    <x v="4"/>
    <x v="23"/>
  </r>
  <r>
    <x v="1"/>
    <n v="9"/>
    <x v="8"/>
    <x v="2"/>
    <n v="0.15000000000000002"/>
    <n v="2139"/>
    <n v="320.85000000000002"/>
    <x v="2"/>
    <x v="2"/>
    <x v="4"/>
    <x v="32"/>
  </r>
  <r>
    <x v="3"/>
    <n v="10"/>
    <x v="2"/>
    <x v="0"/>
    <n v="0.44999999999999996"/>
    <n v="2313"/>
    <n v="1040.8499999999999"/>
    <x v="0"/>
    <x v="0"/>
    <x v="4"/>
    <x v="44"/>
  </r>
  <r>
    <x v="1"/>
    <n v="5"/>
    <x v="5"/>
    <x v="1"/>
    <n v="0.19"/>
    <n v="500"/>
    <n v="95"/>
    <x v="5"/>
    <x v="17"/>
    <x v="4"/>
    <x v="38"/>
  </r>
  <r>
    <x v="1"/>
    <n v="10"/>
    <x v="2"/>
    <x v="0"/>
    <n v="0.37"/>
    <n v="1856"/>
    <n v="686.72"/>
    <x v="5"/>
    <x v="17"/>
    <x v="4"/>
    <x v="43"/>
  </r>
  <r>
    <x v="2"/>
    <n v="9"/>
    <x v="8"/>
    <x v="2"/>
    <n v="0.31"/>
    <n v="2153"/>
    <n v="667.43"/>
    <x v="2"/>
    <x v="15"/>
    <x v="4"/>
    <x v="33"/>
  </r>
  <r>
    <x v="2"/>
    <n v="10"/>
    <x v="2"/>
    <x v="0"/>
    <n v="0.43"/>
    <n v="2247"/>
    <n v="966.21"/>
    <x v="1"/>
    <x v="1"/>
    <x v="4"/>
    <x v="20"/>
  </r>
  <r>
    <x v="3"/>
    <n v="11"/>
    <x v="0"/>
    <x v="0"/>
    <n v="0.06"/>
    <n v="1674"/>
    <n v="100.44"/>
    <x v="6"/>
    <x v="11"/>
    <x v="4"/>
    <x v="26"/>
  </r>
  <r>
    <x v="3"/>
    <n v="12"/>
    <x v="4"/>
    <x v="0"/>
    <n v="0.12"/>
    <n v="1381"/>
    <n v="165.72"/>
    <x v="0"/>
    <x v="20"/>
    <x v="4"/>
    <x v="44"/>
  </r>
  <r>
    <x v="0"/>
    <n v="7"/>
    <x v="7"/>
    <x v="2"/>
    <n v="0.17"/>
    <n v="1329"/>
    <n v="225.93"/>
    <x v="4"/>
    <x v="6"/>
    <x v="4"/>
    <x v="30"/>
  </r>
  <r>
    <x v="0"/>
    <n v="12"/>
    <x v="4"/>
    <x v="0"/>
    <n v="0.38"/>
    <n v="571"/>
    <n v="216.98"/>
    <x v="1"/>
    <x v="1"/>
    <x v="4"/>
    <x v="12"/>
  </r>
  <r>
    <x v="1"/>
    <n v="11"/>
    <x v="0"/>
    <x v="0"/>
    <n v="0.12000000000000001"/>
    <n v="629"/>
    <n v="75.48"/>
    <x v="3"/>
    <x v="16"/>
    <x v="4"/>
    <x v="32"/>
  </r>
  <r>
    <x v="0"/>
    <n v="7"/>
    <x v="7"/>
    <x v="2"/>
    <n v="0.43"/>
    <n v="814"/>
    <n v="350.02"/>
    <x v="2"/>
    <x v="4"/>
    <x v="4"/>
    <x v="24"/>
  </r>
  <r>
    <x v="1"/>
    <n v="3"/>
    <x v="10"/>
    <x v="3"/>
    <n v="0.21000000000000002"/>
    <n v="926"/>
    <n v="194.46"/>
    <x v="1"/>
    <x v="14"/>
    <x v="4"/>
    <x v="48"/>
  </r>
  <r>
    <x v="0"/>
    <n v="1"/>
    <x v="9"/>
    <x v="3"/>
    <n v="0.23"/>
    <n v="1397"/>
    <n v="321.31"/>
    <x v="2"/>
    <x v="21"/>
    <x v="4"/>
    <x v="2"/>
  </r>
  <r>
    <x v="2"/>
    <n v="4"/>
    <x v="3"/>
    <x v="1"/>
    <n v="0.35"/>
    <n v="770"/>
    <n v="269.5"/>
    <x v="1"/>
    <x v="1"/>
    <x v="4"/>
    <x v="35"/>
  </r>
  <r>
    <x v="2"/>
    <n v="5"/>
    <x v="5"/>
    <x v="1"/>
    <n v="0.39999999999999997"/>
    <n v="508"/>
    <n v="203.2"/>
    <x v="2"/>
    <x v="2"/>
    <x v="4"/>
    <x v="42"/>
  </r>
  <r>
    <x v="3"/>
    <n v="11"/>
    <x v="0"/>
    <x v="0"/>
    <n v="0.43"/>
    <n v="1627"/>
    <n v="699.61"/>
    <x v="0"/>
    <x v="0"/>
    <x v="4"/>
    <x v="13"/>
  </r>
  <r>
    <x v="1"/>
    <n v="12"/>
    <x v="4"/>
    <x v="0"/>
    <n v="7.0000000000000007E-2"/>
    <n v="2329"/>
    <n v="163.03"/>
    <x v="6"/>
    <x v="19"/>
    <x v="4"/>
    <x v="17"/>
  </r>
  <r>
    <x v="1"/>
    <n v="9"/>
    <x v="8"/>
    <x v="2"/>
    <n v="0.31"/>
    <n v="1895"/>
    <n v="587.45000000000005"/>
    <x v="4"/>
    <x v="6"/>
    <x v="4"/>
    <x v="9"/>
  </r>
  <r>
    <x v="0"/>
    <n v="7"/>
    <x v="7"/>
    <x v="2"/>
    <n v="0.13"/>
    <n v="1626"/>
    <n v="211.38"/>
    <x v="3"/>
    <x v="18"/>
    <x v="4"/>
    <x v="26"/>
  </r>
  <r>
    <x v="0"/>
    <n v="6"/>
    <x v="1"/>
    <x v="1"/>
    <n v="0.44999999999999996"/>
    <n v="947"/>
    <n v="426.15"/>
    <x v="5"/>
    <x v="10"/>
    <x v="4"/>
    <x v="2"/>
  </r>
  <r>
    <x v="0"/>
    <n v="3"/>
    <x v="10"/>
    <x v="3"/>
    <n v="0.11"/>
    <n v="974"/>
    <n v="107.14"/>
    <x v="5"/>
    <x v="17"/>
    <x v="4"/>
    <x v="42"/>
  </r>
  <r>
    <x v="3"/>
    <n v="11"/>
    <x v="0"/>
    <x v="0"/>
    <n v="0.31"/>
    <n v="1868"/>
    <n v="579.08000000000004"/>
    <x v="1"/>
    <x v="1"/>
    <x v="4"/>
    <x v="5"/>
  </r>
  <r>
    <x v="2"/>
    <n v="9"/>
    <x v="8"/>
    <x v="2"/>
    <n v="0.36"/>
    <n v="1007"/>
    <n v="362.52"/>
    <x v="6"/>
    <x v="9"/>
    <x v="4"/>
    <x v="15"/>
  </r>
  <r>
    <x v="0"/>
    <n v="6"/>
    <x v="1"/>
    <x v="1"/>
    <n v="6.9999999999999993E-2"/>
    <n v="2309"/>
    <n v="161.63"/>
    <x v="6"/>
    <x v="11"/>
    <x v="4"/>
    <x v="42"/>
  </r>
  <r>
    <x v="3"/>
    <n v="9"/>
    <x v="8"/>
    <x v="2"/>
    <n v="0.15"/>
    <n v="2100"/>
    <n v="315"/>
    <x v="6"/>
    <x v="19"/>
    <x v="4"/>
    <x v="21"/>
  </r>
  <r>
    <x v="0"/>
    <n v="7"/>
    <x v="7"/>
    <x v="2"/>
    <n v="4.9999999999999996E-2"/>
    <n v="1432"/>
    <n v="71.599999999999994"/>
    <x v="6"/>
    <x v="9"/>
    <x v="4"/>
    <x v="19"/>
  </r>
  <r>
    <x v="1"/>
    <n v="9"/>
    <x v="8"/>
    <x v="2"/>
    <n v="0.15"/>
    <n v="1338"/>
    <n v="200.7"/>
    <x v="0"/>
    <x v="12"/>
    <x v="4"/>
    <x v="45"/>
  </r>
  <r>
    <x v="0"/>
    <n v="12"/>
    <x v="4"/>
    <x v="0"/>
    <n v="0.41"/>
    <n v="1432"/>
    <n v="587.12"/>
    <x v="5"/>
    <x v="8"/>
    <x v="4"/>
    <x v="17"/>
  </r>
  <r>
    <x v="2"/>
    <n v="4"/>
    <x v="3"/>
    <x v="1"/>
    <n v="0.4"/>
    <n v="1780"/>
    <n v="712"/>
    <x v="2"/>
    <x v="4"/>
    <x v="4"/>
    <x v="42"/>
  </r>
  <r>
    <x v="1"/>
    <n v="6"/>
    <x v="1"/>
    <x v="1"/>
    <n v="0.44000000000000006"/>
    <n v="1453"/>
    <n v="639.32000000000005"/>
    <x v="5"/>
    <x v="8"/>
    <x v="4"/>
    <x v="11"/>
  </r>
  <r>
    <x v="0"/>
    <n v="10"/>
    <x v="2"/>
    <x v="0"/>
    <n v="0.12"/>
    <n v="583"/>
    <n v="69.959999999999994"/>
    <x v="4"/>
    <x v="7"/>
    <x v="4"/>
    <x v="25"/>
  </r>
  <r>
    <x v="3"/>
    <n v="6"/>
    <x v="1"/>
    <x v="1"/>
    <n v="0.24"/>
    <n v="1530"/>
    <n v="367.2"/>
    <x v="3"/>
    <x v="16"/>
    <x v="4"/>
    <x v="49"/>
  </r>
  <r>
    <x v="0"/>
    <n v="1"/>
    <x v="9"/>
    <x v="3"/>
    <n v="0.18"/>
    <n v="2259"/>
    <n v="406.62"/>
    <x v="0"/>
    <x v="12"/>
    <x v="4"/>
    <x v="42"/>
  </r>
  <r>
    <x v="0"/>
    <n v="3"/>
    <x v="10"/>
    <x v="3"/>
    <n v="0.42000000000000004"/>
    <n v="1738"/>
    <n v="729.96"/>
    <x v="2"/>
    <x v="4"/>
    <x v="4"/>
    <x v="14"/>
  </r>
  <r>
    <x v="0"/>
    <n v="3"/>
    <x v="10"/>
    <x v="3"/>
    <n v="0.38999999999999996"/>
    <n v="747"/>
    <n v="291.33"/>
    <x v="0"/>
    <x v="20"/>
    <x v="4"/>
    <x v="36"/>
  </r>
  <r>
    <x v="1"/>
    <n v="2"/>
    <x v="11"/>
    <x v="3"/>
    <n v="7.0000000000000007E-2"/>
    <n v="1895"/>
    <n v="132.65"/>
    <x v="5"/>
    <x v="10"/>
    <x v="4"/>
    <x v="35"/>
  </r>
  <r>
    <x v="2"/>
    <n v="3"/>
    <x v="10"/>
    <x v="3"/>
    <n v="0.16"/>
    <n v="1318"/>
    <n v="210.88"/>
    <x v="6"/>
    <x v="13"/>
    <x v="4"/>
    <x v="8"/>
  </r>
  <r>
    <x v="3"/>
    <n v="8"/>
    <x v="6"/>
    <x v="2"/>
    <n v="0.42"/>
    <n v="1213"/>
    <n v="509.46"/>
    <x v="6"/>
    <x v="9"/>
    <x v="4"/>
    <x v="37"/>
  </r>
  <r>
    <x v="3"/>
    <n v="8"/>
    <x v="6"/>
    <x v="2"/>
    <n v="0.21"/>
    <n v="2478"/>
    <n v="520.38"/>
    <x v="1"/>
    <x v="14"/>
    <x v="4"/>
    <x v="14"/>
  </r>
  <r>
    <x v="3"/>
    <n v="11"/>
    <x v="0"/>
    <x v="0"/>
    <n v="0.21000000000000002"/>
    <n v="648"/>
    <n v="136.08000000000001"/>
    <x v="1"/>
    <x v="1"/>
    <x v="4"/>
    <x v="26"/>
  </r>
  <r>
    <x v="3"/>
    <n v="11"/>
    <x v="0"/>
    <x v="0"/>
    <n v="0.09"/>
    <n v="1710"/>
    <n v="153.9"/>
    <x v="5"/>
    <x v="10"/>
    <x v="4"/>
    <x v="15"/>
  </r>
  <r>
    <x v="0"/>
    <n v="7"/>
    <x v="7"/>
    <x v="2"/>
    <n v="0.08"/>
    <n v="1313"/>
    <n v="105.04"/>
    <x v="6"/>
    <x v="9"/>
    <x v="4"/>
    <x v="38"/>
  </r>
  <r>
    <x v="0"/>
    <n v="3"/>
    <x v="10"/>
    <x v="3"/>
    <n v="0.23"/>
    <n v="1800"/>
    <n v="414"/>
    <x v="0"/>
    <x v="12"/>
    <x v="4"/>
    <x v="16"/>
  </r>
  <r>
    <x v="0"/>
    <n v="6"/>
    <x v="1"/>
    <x v="1"/>
    <n v="0.27"/>
    <n v="1811"/>
    <n v="488.97"/>
    <x v="4"/>
    <x v="6"/>
    <x v="4"/>
    <x v="0"/>
  </r>
  <r>
    <x v="0"/>
    <n v="3"/>
    <x v="10"/>
    <x v="3"/>
    <n v="0.21"/>
    <n v="548"/>
    <n v="115.08"/>
    <x v="5"/>
    <x v="10"/>
    <x v="4"/>
    <x v="30"/>
  </r>
  <r>
    <x v="3"/>
    <n v="3"/>
    <x v="10"/>
    <x v="3"/>
    <n v="0.31"/>
    <n v="2396"/>
    <n v="742.76"/>
    <x v="4"/>
    <x v="22"/>
    <x v="1"/>
    <x v="27"/>
  </r>
  <r>
    <x v="3"/>
    <n v="1"/>
    <x v="9"/>
    <x v="3"/>
    <n v="0.19"/>
    <n v="638"/>
    <n v="121.22"/>
    <x v="5"/>
    <x v="17"/>
    <x v="1"/>
    <x v="45"/>
  </r>
  <r>
    <x v="1"/>
    <n v="12"/>
    <x v="4"/>
    <x v="0"/>
    <n v="9.0000000000000011E-2"/>
    <n v="1189"/>
    <n v="107.01"/>
    <x v="0"/>
    <x v="20"/>
    <x v="1"/>
    <x v="0"/>
  </r>
  <r>
    <x v="0"/>
    <n v="7"/>
    <x v="7"/>
    <x v="2"/>
    <n v="0.31999999999999995"/>
    <n v="1029"/>
    <n v="329.28"/>
    <x v="3"/>
    <x v="3"/>
    <x v="1"/>
    <x v="36"/>
  </r>
  <r>
    <x v="3"/>
    <n v="11"/>
    <x v="0"/>
    <x v="0"/>
    <n v="0.3"/>
    <n v="1406"/>
    <n v="421.8"/>
    <x v="1"/>
    <x v="1"/>
    <x v="1"/>
    <x v="18"/>
  </r>
  <r>
    <x v="1"/>
    <n v="1"/>
    <x v="9"/>
    <x v="3"/>
    <n v="0.28999999999999998"/>
    <n v="1435"/>
    <n v="416.15"/>
    <x v="1"/>
    <x v="14"/>
    <x v="1"/>
    <x v="19"/>
  </r>
  <r>
    <x v="1"/>
    <n v="8"/>
    <x v="6"/>
    <x v="2"/>
    <n v="6.0000000000000005E-2"/>
    <n v="1090"/>
    <n v="65.400000000000006"/>
    <x v="5"/>
    <x v="8"/>
    <x v="1"/>
    <x v="49"/>
  </r>
  <r>
    <x v="3"/>
    <n v="12"/>
    <x v="4"/>
    <x v="0"/>
    <n v="0.18"/>
    <n v="1613"/>
    <n v="290.33999999999997"/>
    <x v="3"/>
    <x v="5"/>
    <x v="1"/>
    <x v="19"/>
  </r>
  <r>
    <x v="2"/>
    <n v="4"/>
    <x v="3"/>
    <x v="1"/>
    <n v="7.0000000000000007E-2"/>
    <n v="1108"/>
    <n v="77.56"/>
    <x v="0"/>
    <x v="12"/>
    <x v="1"/>
    <x v="8"/>
  </r>
  <r>
    <x v="2"/>
    <n v="3"/>
    <x v="10"/>
    <x v="3"/>
    <n v="0.41"/>
    <n v="2401"/>
    <n v="984.41"/>
    <x v="3"/>
    <x v="18"/>
    <x v="1"/>
    <x v="6"/>
  </r>
  <r>
    <x v="0"/>
    <n v="7"/>
    <x v="7"/>
    <x v="2"/>
    <n v="0.44"/>
    <n v="832"/>
    <n v="366.08"/>
    <x v="3"/>
    <x v="18"/>
    <x v="1"/>
    <x v="34"/>
  </r>
  <r>
    <x v="1"/>
    <n v="12"/>
    <x v="4"/>
    <x v="0"/>
    <n v="0.19"/>
    <n v="550"/>
    <n v="104.5"/>
    <x v="0"/>
    <x v="0"/>
    <x v="1"/>
    <x v="38"/>
  </r>
  <r>
    <x v="2"/>
    <n v="12"/>
    <x v="4"/>
    <x v="0"/>
    <n v="0.16999999999999998"/>
    <n v="1881"/>
    <n v="319.77"/>
    <x v="5"/>
    <x v="17"/>
    <x v="1"/>
    <x v="21"/>
  </r>
  <r>
    <x v="2"/>
    <n v="11"/>
    <x v="0"/>
    <x v="0"/>
    <n v="0.2"/>
    <n v="2403"/>
    <n v="480.6"/>
    <x v="1"/>
    <x v="1"/>
    <x v="1"/>
    <x v="6"/>
  </r>
  <r>
    <x v="3"/>
    <n v="12"/>
    <x v="4"/>
    <x v="0"/>
    <n v="4.9999999999999996E-2"/>
    <n v="1357"/>
    <n v="67.849999999999994"/>
    <x v="5"/>
    <x v="17"/>
    <x v="1"/>
    <x v="21"/>
  </r>
  <r>
    <x v="1"/>
    <n v="5"/>
    <x v="5"/>
    <x v="1"/>
    <n v="0.41"/>
    <n v="2151"/>
    <n v="881.91"/>
    <x v="0"/>
    <x v="12"/>
    <x v="1"/>
    <x v="48"/>
  </r>
  <r>
    <x v="2"/>
    <n v="3"/>
    <x v="10"/>
    <x v="3"/>
    <n v="0.25999999999999995"/>
    <n v="2381"/>
    <n v="619.05999999999995"/>
    <x v="4"/>
    <x v="7"/>
    <x v="1"/>
    <x v="25"/>
  </r>
  <r>
    <x v="2"/>
    <n v="10"/>
    <x v="2"/>
    <x v="0"/>
    <n v="0.35"/>
    <n v="1599"/>
    <n v="559.65"/>
    <x v="5"/>
    <x v="10"/>
    <x v="1"/>
    <x v="28"/>
  </r>
  <r>
    <x v="0"/>
    <n v="11"/>
    <x v="0"/>
    <x v="0"/>
    <n v="0.05"/>
    <n v="2419"/>
    <n v="120.95"/>
    <x v="0"/>
    <x v="0"/>
    <x v="1"/>
    <x v="6"/>
  </r>
  <r>
    <x v="2"/>
    <n v="8"/>
    <x v="6"/>
    <x v="2"/>
    <n v="0.13"/>
    <n v="501"/>
    <n v="65.13"/>
    <x v="2"/>
    <x v="4"/>
    <x v="1"/>
    <x v="46"/>
  </r>
  <r>
    <x v="2"/>
    <n v="11"/>
    <x v="0"/>
    <x v="0"/>
    <n v="0.43999999999999995"/>
    <n v="2099"/>
    <n v="923.56"/>
    <x v="6"/>
    <x v="11"/>
    <x v="1"/>
    <x v="41"/>
  </r>
  <r>
    <x v="3"/>
    <n v="3"/>
    <x v="10"/>
    <x v="3"/>
    <n v="0.34"/>
    <n v="1274"/>
    <n v="433.16"/>
    <x v="3"/>
    <x v="16"/>
    <x v="1"/>
    <x v="15"/>
  </r>
  <r>
    <x v="1"/>
    <n v="12"/>
    <x v="4"/>
    <x v="0"/>
    <n v="0.26"/>
    <n v="1418"/>
    <n v="368.68"/>
    <x v="5"/>
    <x v="10"/>
    <x v="1"/>
    <x v="10"/>
  </r>
  <r>
    <x v="0"/>
    <n v="1"/>
    <x v="9"/>
    <x v="3"/>
    <n v="0.11000000000000001"/>
    <n v="591"/>
    <n v="65.010000000000005"/>
    <x v="4"/>
    <x v="22"/>
    <x v="1"/>
    <x v="14"/>
  </r>
  <r>
    <x v="3"/>
    <n v="12"/>
    <x v="4"/>
    <x v="0"/>
    <n v="0.17"/>
    <n v="1375"/>
    <n v="233.75"/>
    <x v="3"/>
    <x v="18"/>
    <x v="1"/>
    <x v="21"/>
  </r>
  <r>
    <x v="3"/>
    <n v="12"/>
    <x v="4"/>
    <x v="0"/>
    <n v="0.33"/>
    <n v="2342"/>
    <n v="772.86"/>
    <x v="3"/>
    <x v="5"/>
    <x v="1"/>
    <x v="0"/>
  </r>
  <r>
    <x v="3"/>
    <n v="11"/>
    <x v="0"/>
    <x v="0"/>
    <n v="0.19"/>
    <n v="2167"/>
    <n v="411.73"/>
    <x v="1"/>
    <x v="14"/>
    <x v="1"/>
    <x v="38"/>
  </r>
  <r>
    <x v="1"/>
    <n v="12"/>
    <x v="4"/>
    <x v="0"/>
    <n v="0.22"/>
    <n v="2327"/>
    <n v="511.94"/>
    <x v="1"/>
    <x v="14"/>
    <x v="1"/>
    <x v="33"/>
  </r>
  <r>
    <x v="0"/>
    <n v="7"/>
    <x v="7"/>
    <x v="2"/>
    <n v="0.39"/>
    <n v="571"/>
    <n v="222.69"/>
    <x v="3"/>
    <x v="5"/>
    <x v="1"/>
    <x v="23"/>
  </r>
  <r>
    <x v="0"/>
    <n v="7"/>
    <x v="7"/>
    <x v="2"/>
    <n v="0.24"/>
    <n v="996"/>
    <n v="239.04"/>
    <x v="6"/>
    <x v="11"/>
    <x v="1"/>
    <x v="12"/>
  </r>
  <r>
    <x v="3"/>
    <n v="11"/>
    <x v="0"/>
    <x v="0"/>
    <n v="0.12"/>
    <n v="650"/>
    <n v="78"/>
    <x v="0"/>
    <x v="12"/>
    <x v="1"/>
    <x v="45"/>
  </r>
  <r>
    <x v="2"/>
    <n v="4"/>
    <x v="3"/>
    <x v="1"/>
    <n v="0.16"/>
    <n v="1472"/>
    <n v="235.52"/>
    <x v="0"/>
    <x v="0"/>
    <x v="1"/>
    <x v="1"/>
  </r>
  <r>
    <x v="0"/>
    <n v="12"/>
    <x v="4"/>
    <x v="0"/>
    <n v="0.28999999999999998"/>
    <n v="1547"/>
    <n v="448.63"/>
    <x v="2"/>
    <x v="15"/>
    <x v="1"/>
    <x v="18"/>
  </r>
  <r>
    <x v="1"/>
    <n v="7"/>
    <x v="7"/>
    <x v="2"/>
    <n v="0.43"/>
    <n v="562"/>
    <n v="241.66"/>
    <x v="1"/>
    <x v="14"/>
    <x v="1"/>
    <x v="41"/>
  </r>
  <r>
    <x v="0"/>
    <n v="11"/>
    <x v="0"/>
    <x v="0"/>
    <n v="0.22"/>
    <n v="2139"/>
    <n v="470.58"/>
    <x v="0"/>
    <x v="12"/>
    <x v="1"/>
    <x v="12"/>
  </r>
  <r>
    <x v="3"/>
    <n v="2"/>
    <x v="11"/>
    <x v="3"/>
    <n v="0.26"/>
    <n v="673"/>
    <n v="174.98"/>
    <x v="1"/>
    <x v="1"/>
    <x v="1"/>
    <x v="47"/>
  </r>
  <r>
    <x v="0"/>
    <n v="12"/>
    <x v="4"/>
    <x v="0"/>
    <n v="0.44999999999999996"/>
    <n v="1824"/>
    <n v="820.8"/>
    <x v="2"/>
    <x v="2"/>
    <x v="1"/>
    <x v="10"/>
  </r>
  <r>
    <x v="3"/>
    <n v="1"/>
    <x v="9"/>
    <x v="3"/>
    <n v="0.3"/>
    <n v="2086"/>
    <n v="625.79999999999995"/>
    <x v="6"/>
    <x v="13"/>
    <x v="1"/>
    <x v="43"/>
  </r>
  <r>
    <x v="2"/>
    <n v="4"/>
    <x v="3"/>
    <x v="1"/>
    <n v="0.34"/>
    <n v="1882"/>
    <n v="639.88"/>
    <x v="6"/>
    <x v="19"/>
    <x v="1"/>
    <x v="49"/>
  </r>
  <r>
    <x v="2"/>
    <n v="4"/>
    <x v="3"/>
    <x v="1"/>
    <n v="0.27"/>
    <n v="1471"/>
    <n v="397.17"/>
    <x v="1"/>
    <x v="14"/>
    <x v="1"/>
    <x v="37"/>
  </r>
  <r>
    <x v="2"/>
    <n v="11"/>
    <x v="0"/>
    <x v="0"/>
    <n v="0.05"/>
    <n v="980"/>
    <n v="49"/>
    <x v="3"/>
    <x v="18"/>
    <x v="1"/>
    <x v="38"/>
  </r>
  <r>
    <x v="3"/>
    <n v="11"/>
    <x v="0"/>
    <x v="0"/>
    <n v="0.19999999999999998"/>
    <n v="1457"/>
    <n v="291.39999999999998"/>
    <x v="1"/>
    <x v="14"/>
    <x v="1"/>
    <x v="46"/>
  </r>
  <r>
    <x v="0"/>
    <n v="7"/>
    <x v="7"/>
    <x v="2"/>
    <n v="0.27999999999999997"/>
    <n v="2421"/>
    <n v="677.88"/>
    <x v="6"/>
    <x v="9"/>
    <x v="1"/>
    <x v="10"/>
  </r>
  <r>
    <x v="1"/>
    <n v="12"/>
    <x v="4"/>
    <x v="0"/>
    <n v="0.06"/>
    <n v="2499"/>
    <n v="149.94"/>
    <x v="2"/>
    <x v="2"/>
    <x v="1"/>
    <x v="29"/>
  </r>
  <r>
    <x v="2"/>
    <n v="12"/>
    <x v="4"/>
    <x v="0"/>
    <n v="0.32"/>
    <n v="1056"/>
    <n v="337.92"/>
    <x v="5"/>
    <x v="10"/>
    <x v="1"/>
    <x v="26"/>
  </r>
  <r>
    <x v="0"/>
    <n v="11"/>
    <x v="0"/>
    <x v="0"/>
    <n v="0.34"/>
    <n v="1787"/>
    <n v="607.58000000000004"/>
    <x v="0"/>
    <x v="0"/>
    <x v="1"/>
    <x v="46"/>
  </r>
  <r>
    <x v="0"/>
    <n v="11"/>
    <x v="0"/>
    <x v="0"/>
    <n v="0.14000000000000001"/>
    <n v="1836"/>
    <n v="257.04000000000002"/>
    <x v="3"/>
    <x v="3"/>
    <x v="1"/>
    <x v="5"/>
  </r>
  <r>
    <x v="3"/>
    <n v="4"/>
    <x v="3"/>
    <x v="1"/>
    <n v="0.32999999999999996"/>
    <n v="1033"/>
    <n v="340.89"/>
    <x v="5"/>
    <x v="17"/>
    <x v="1"/>
    <x v="35"/>
  </r>
  <r>
    <x v="2"/>
    <n v="11"/>
    <x v="0"/>
    <x v="0"/>
    <n v="0.18"/>
    <n v="664"/>
    <n v="119.52"/>
    <x v="4"/>
    <x v="22"/>
    <x v="1"/>
    <x v="41"/>
  </r>
  <r>
    <x v="2"/>
    <n v="11"/>
    <x v="0"/>
    <x v="0"/>
    <n v="0.38"/>
    <n v="1669"/>
    <n v="634.22"/>
    <x v="4"/>
    <x v="7"/>
    <x v="1"/>
    <x v="17"/>
  </r>
  <r>
    <x v="3"/>
    <n v="4"/>
    <x v="3"/>
    <x v="1"/>
    <n v="0.37"/>
    <n v="952"/>
    <n v="352.24"/>
    <x v="0"/>
    <x v="12"/>
    <x v="1"/>
    <x v="28"/>
  </r>
  <r>
    <x v="3"/>
    <n v="11"/>
    <x v="0"/>
    <x v="0"/>
    <n v="0.41"/>
    <n v="668"/>
    <n v="273.88"/>
    <x v="2"/>
    <x v="21"/>
    <x v="1"/>
    <x v="8"/>
  </r>
  <r>
    <x v="1"/>
    <n v="9"/>
    <x v="8"/>
    <x v="2"/>
    <n v="0.26"/>
    <n v="510"/>
    <n v="132.6"/>
    <x v="1"/>
    <x v="14"/>
    <x v="1"/>
    <x v="10"/>
  </r>
  <r>
    <x v="0"/>
    <n v="3"/>
    <x v="10"/>
    <x v="3"/>
    <n v="0.25"/>
    <n v="1612"/>
    <n v="403"/>
    <x v="5"/>
    <x v="10"/>
    <x v="1"/>
    <x v="12"/>
  </r>
  <r>
    <x v="3"/>
    <n v="11"/>
    <x v="0"/>
    <x v="0"/>
    <n v="0.37"/>
    <n v="638"/>
    <n v="236.06"/>
    <x v="5"/>
    <x v="8"/>
    <x v="1"/>
    <x v="12"/>
  </r>
  <r>
    <x v="3"/>
    <n v="11"/>
    <x v="0"/>
    <x v="0"/>
    <n v="0.3"/>
    <n v="1800"/>
    <n v="540"/>
    <x v="5"/>
    <x v="8"/>
    <x v="1"/>
    <x v="34"/>
  </r>
  <r>
    <x v="2"/>
    <n v="11"/>
    <x v="0"/>
    <x v="0"/>
    <n v="0.24"/>
    <n v="1273"/>
    <n v="305.52"/>
    <x v="3"/>
    <x v="3"/>
    <x v="1"/>
    <x v="44"/>
  </r>
  <r>
    <x v="3"/>
    <n v="11"/>
    <x v="0"/>
    <x v="0"/>
    <n v="0.28999999999999998"/>
    <n v="988"/>
    <n v="286.52"/>
    <x v="5"/>
    <x v="17"/>
    <x v="1"/>
    <x v="49"/>
  </r>
  <r>
    <x v="0"/>
    <n v="5"/>
    <x v="5"/>
    <x v="1"/>
    <n v="0.25"/>
    <n v="1063"/>
    <n v="265.75"/>
    <x v="5"/>
    <x v="10"/>
    <x v="1"/>
    <x v="23"/>
  </r>
  <r>
    <x v="3"/>
    <n v="5"/>
    <x v="5"/>
    <x v="1"/>
    <n v="0.19"/>
    <n v="1190"/>
    <n v="226.1"/>
    <x v="2"/>
    <x v="2"/>
    <x v="1"/>
    <x v="9"/>
  </r>
  <r>
    <x v="3"/>
    <n v="11"/>
    <x v="0"/>
    <x v="0"/>
    <n v="0.35000000000000003"/>
    <n v="936"/>
    <n v="327.60000000000002"/>
    <x v="3"/>
    <x v="5"/>
    <x v="1"/>
    <x v="36"/>
  </r>
  <r>
    <x v="0"/>
    <n v="12"/>
    <x v="4"/>
    <x v="0"/>
    <n v="0.28999999999999998"/>
    <n v="1108"/>
    <n v="321.32"/>
    <x v="2"/>
    <x v="4"/>
    <x v="1"/>
    <x v="43"/>
  </r>
  <r>
    <x v="3"/>
    <n v="4"/>
    <x v="3"/>
    <x v="1"/>
    <n v="0.33999999999999997"/>
    <n v="1778"/>
    <n v="604.52"/>
    <x v="3"/>
    <x v="3"/>
    <x v="1"/>
    <x v="39"/>
  </r>
  <r>
    <x v="1"/>
    <n v="7"/>
    <x v="7"/>
    <x v="2"/>
    <n v="0.4"/>
    <n v="1768"/>
    <n v="707.2"/>
    <x v="1"/>
    <x v="1"/>
    <x v="1"/>
    <x v="33"/>
  </r>
  <r>
    <x v="3"/>
    <n v="11"/>
    <x v="0"/>
    <x v="0"/>
    <n v="0.43"/>
    <n v="2091"/>
    <n v="899.13"/>
    <x v="2"/>
    <x v="2"/>
    <x v="1"/>
    <x v="43"/>
  </r>
  <r>
    <x v="3"/>
    <n v="11"/>
    <x v="0"/>
    <x v="0"/>
    <n v="0.06"/>
    <n v="1544"/>
    <n v="92.64"/>
    <x v="0"/>
    <x v="12"/>
    <x v="1"/>
    <x v="35"/>
  </r>
  <r>
    <x v="3"/>
    <n v="12"/>
    <x v="4"/>
    <x v="0"/>
    <n v="0.18"/>
    <n v="2191"/>
    <n v="394.38"/>
    <x v="6"/>
    <x v="13"/>
    <x v="2"/>
    <x v="47"/>
  </r>
  <r>
    <x v="0"/>
    <n v="8"/>
    <x v="6"/>
    <x v="2"/>
    <n v="0.28999999999999998"/>
    <n v="647"/>
    <n v="187.63"/>
    <x v="0"/>
    <x v="0"/>
    <x v="2"/>
    <x v="11"/>
  </r>
  <r>
    <x v="3"/>
    <n v="10"/>
    <x v="2"/>
    <x v="0"/>
    <n v="0.39999999999999997"/>
    <n v="2331"/>
    <n v="932.4"/>
    <x v="1"/>
    <x v="14"/>
    <x v="2"/>
    <x v="19"/>
  </r>
  <r>
    <x v="1"/>
    <n v="12"/>
    <x v="4"/>
    <x v="0"/>
    <n v="0.38"/>
    <n v="522"/>
    <n v="198.36"/>
    <x v="1"/>
    <x v="1"/>
    <x v="2"/>
    <x v="4"/>
  </r>
  <r>
    <x v="3"/>
    <n v="12"/>
    <x v="4"/>
    <x v="0"/>
    <n v="0.31"/>
    <n v="2273"/>
    <n v="704.63"/>
    <x v="0"/>
    <x v="12"/>
    <x v="2"/>
    <x v="47"/>
  </r>
  <r>
    <x v="3"/>
    <n v="8"/>
    <x v="6"/>
    <x v="2"/>
    <n v="0.31"/>
    <n v="1998"/>
    <n v="619.38"/>
    <x v="6"/>
    <x v="19"/>
    <x v="2"/>
    <x v="6"/>
  </r>
  <r>
    <x v="3"/>
    <n v="7"/>
    <x v="7"/>
    <x v="2"/>
    <n v="0.08"/>
    <n v="1468"/>
    <n v="117.44"/>
    <x v="6"/>
    <x v="19"/>
    <x v="2"/>
    <x v="41"/>
  </r>
  <r>
    <x v="0"/>
    <n v="1"/>
    <x v="9"/>
    <x v="3"/>
    <n v="0.22"/>
    <n v="756"/>
    <n v="166.32"/>
    <x v="2"/>
    <x v="21"/>
    <x v="2"/>
    <x v="18"/>
  </r>
  <r>
    <x v="0"/>
    <n v="8"/>
    <x v="6"/>
    <x v="2"/>
    <n v="0.26999999999999996"/>
    <n v="2428"/>
    <n v="655.56"/>
    <x v="5"/>
    <x v="8"/>
    <x v="2"/>
    <x v="48"/>
  </r>
  <r>
    <x v="2"/>
    <n v="3"/>
    <x v="10"/>
    <x v="3"/>
    <n v="0.08"/>
    <n v="709"/>
    <n v="56.72"/>
    <x v="1"/>
    <x v="1"/>
    <x v="2"/>
    <x v="47"/>
  </r>
  <r>
    <x v="3"/>
    <n v="10"/>
    <x v="2"/>
    <x v="0"/>
    <n v="0.16999999999999998"/>
    <n v="2310"/>
    <n v="392.7"/>
    <x v="6"/>
    <x v="11"/>
    <x v="2"/>
    <x v="24"/>
  </r>
  <r>
    <x v="3"/>
    <n v="2"/>
    <x v="11"/>
    <x v="3"/>
    <n v="0.41"/>
    <n v="1369"/>
    <n v="561.29"/>
    <x v="6"/>
    <x v="11"/>
    <x v="2"/>
    <x v="40"/>
  </r>
  <r>
    <x v="0"/>
    <n v="7"/>
    <x v="7"/>
    <x v="2"/>
    <n v="0.4"/>
    <n v="1240"/>
    <n v="496"/>
    <x v="0"/>
    <x v="12"/>
    <x v="2"/>
    <x v="43"/>
  </r>
  <r>
    <x v="1"/>
    <n v="9"/>
    <x v="8"/>
    <x v="2"/>
    <n v="0.22999999999999998"/>
    <n v="2105"/>
    <n v="484.15"/>
    <x v="6"/>
    <x v="11"/>
    <x v="2"/>
    <x v="6"/>
  </r>
  <r>
    <x v="1"/>
    <n v="12"/>
    <x v="4"/>
    <x v="0"/>
    <n v="0.41"/>
    <n v="2443"/>
    <n v="1001.63"/>
    <x v="0"/>
    <x v="0"/>
    <x v="2"/>
    <x v="28"/>
  </r>
  <r>
    <x v="2"/>
    <n v="9"/>
    <x v="8"/>
    <x v="2"/>
    <n v="0.37"/>
    <n v="1293"/>
    <n v="478.41"/>
    <x v="5"/>
    <x v="17"/>
    <x v="2"/>
    <x v="47"/>
  </r>
  <r>
    <x v="1"/>
    <n v="12"/>
    <x v="4"/>
    <x v="0"/>
    <n v="0.35000000000000003"/>
    <n v="2476"/>
    <n v="866.6"/>
    <x v="3"/>
    <x v="5"/>
    <x v="2"/>
    <x v="34"/>
  </r>
  <r>
    <x v="3"/>
    <n v="7"/>
    <x v="7"/>
    <x v="2"/>
    <n v="0.26999999999999996"/>
    <n v="2389"/>
    <n v="645.03"/>
    <x v="6"/>
    <x v="19"/>
    <x v="2"/>
    <x v="25"/>
  </r>
  <r>
    <x v="3"/>
    <n v="5"/>
    <x v="5"/>
    <x v="1"/>
    <n v="0.38"/>
    <n v="1478"/>
    <n v="561.64"/>
    <x v="6"/>
    <x v="13"/>
    <x v="2"/>
    <x v="26"/>
  </r>
  <r>
    <x v="0"/>
    <n v="9"/>
    <x v="8"/>
    <x v="2"/>
    <n v="0.06"/>
    <n v="553"/>
    <n v="33.18"/>
    <x v="6"/>
    <x v="19"/>
    <x v="2"/>
    <x v="18"/>
  </r>
  <r>
    <x v="2"/>
    <n v="7"/>
    <x v="7"/>
    <x v="2"/>
    <n v="0.22999999999999998"/>
    <n v="1131"/>
    <n v="260.13"/>
    <x v="3"/>
    <x v="18"/>
    <x v="2"/>
    <x v="40"/>
  </r>
  <r>
    <x v="3"/>
    <n v="3"/>
    <x v="10"/>
    <x v="3"/>
    <n v="0.38999999999999996"/>
    <n v="706"/>
    <n v="275.33999999999997"/>
    <x v="5"/>
    <x v="10"/>
    <x v="2"/>
    <x v="11"/>
  </r>
  <r>
    <x v="3"/>
    <n v="9"/>
    <x v="8"/>
    <x v="2"/>
    <n v="0.36"/>
    <n v="2367"/>
    <n v="852.12"/>
    <x v="6"/>
    <x v="9"/>
    <x v="2"/>
    <x v="20"/>
  </r>
  <r>
    <x v="0"/>
    <n v="9"/>
    <x v="8"/>
    <x v="2"/>
    <n v="0.24"/>
    <n v="1009"/>
    <n v="242.16"/>
    <x v="2"/>
    <x v="4"/>
    <x v="2"/>
    <x v="7"/>
  </r>
  <r>
    <x v="1"/>
    <n v="9"/>
    <x v="8"/>
    <x v="2"/>
    <n v="0.28000000000000003"/>
    <n v="1524"/>
    <n v="426.72"/>
    <x v="5"/>
    <x v="8"/>
    <x v="2"/>
    <x v="24"/>
  </r>
  <r>
    <x v="2"/>
    <n v="4"/>
    <x v="3"/>
    <x v="1"/>
    <n v="0.12000000000000001"/>
    <n v="823"/>
    <n v="98.76"/>
    <x v="6"/>
    <x v="13"/>
    <x v="2"/>
    <x v="36"/>
  </r>
  <r>
    <x v="3"/>
    <n v="12"/>
    <x v="4"/>
    <x v="0"/>
    <n v="0.05"/>
    <n v="839"/>
    <n v="41.95"/>
    <x v="1"/>
    <x v="14"/>
    <x v="2"/>
    <x v="22"/>
  </r>
  <r>
    <x v="1"/>
    <n v="12"/>
    <x v="4"/>
    <x v="0"/>
    <n v="0.42"/>
    <n v="1894"/>
    <n v="795.48"/>
    <x v="4"/>
    <x v="22"/>
    <x v="2"/>
    <x v="29"/>
  </r>
  <r>
    <x v="3"/>
    <n v="12"/>
    <x v="4"/>
    <x v="0"/>
    <n v="0.31"/>
    <n v="2457"/>
    <n v="761.67"/>
    <x v="2"/>
    <x v="2"/>
    <x v="2"/>
    <x v="43"/>
  </r>
  <r>
    <x v="3"/>
    <n v="8"/>
    <x v="6"/>
    <x v="2"/>
    <n v="0.32"/>
    <n v="570"/>
    <n v="182.4"/>
    <x v="0"/>
    <x v="0"/>
    <x v="2"/>
    <x v="29"/>
  </r>
  <r>
    <x v="3"/>
    <n v="4"/>
    <x v="3"/>
    <x v="1"/>
    <n v="0.19"/>
    <n v="2034"/>
    <n v="386.46"/>
    <x v="6"/>
    <x v="19"/>
    <x v="2"/>
    <x v="49"/>
  </r>
  <r>
    <x v="2"/>
    <n v="10"/>
    <x v="2"/>
    <x v="0"/>
    <n v="0.38"/>
    <n v="852"/>
    <n v="323.76"/>
    <x v="6"/>
    <x v="19"/>
    <x v="2"/>
    <x v="37"/>
  </r>
  <r>
    <x v="3"/>
    <n v="9"/>
    <x v="8"/>
    <x v="2"/>
    <n v="0.4"/>
    <n v="747"/>
    <n v="298.8"/>
    <x v="4"/>
    <x v="22"/>
    <x v="2"/>
    <x v="33"/>
  </r>
  <r>
    <x v="2"/>
    <n v="6"/>
    <x v="1"/>
    <x v="1"/>
    <n v="0.18"/>
    <n v="1355"/>
    <n v="243.9"/>
    <x v="3"/>
    <x v="5"/>
    <x v="2"/>
    <x v="41"/>
  </r>
  <r>
    <x v="3"/>
    <n v="9"/>
    <x v="8"/>
    <x v="2"/>
    <n v="0.27999999999999997"/>
    <n v="2297"/>
    <n v="643.16"/>
    <x v="6"/>
    <x v="9"/>
    <x v="2"/>
    <x v="30"/>
  </r>
  <r>
    <x v="3"/>
    <n v="6"/>
    <x v="1"/>
    <x v="1"/>
    <n v="7.0000000000000007E-2"/>
    <n v="1712"/>
    <n v="119.84"/>
    <x v="4"/>
    <x v="7"/>
    <x v="2"/>
    <x v="1"/>
  </r>
  <r>
    <x v="0"/>
    <n v="3"/>
    <x v="10"/>
    <x v="3"/>
    <n v="0.14000000000000001"/>
    <n v="1400"/>
    <n v="196"/>
    <x v="3"/>
    <x v="3"/>
    <x v="2"/>
    <x v="27"/>
  </r>
  <r>
    <x v="2"/>
    <n v="11"/>
    <x v="0"/>
    <x v="0"/>
    <n v="0.16"/>
    <n v="846"/>
    <n v="135.36000000000001"/>
    <x v="4"/>
    <x v="22"/>
    <x v="2"/>
    <x v="24"/>
  </r>
  <r>
    <x v="3"/>
    <n v="8"/>
    <x v="6"/>
    <x v="2"/>
    <n v="0.31"/>
    <n v="1019"/>
    <n v="315.89"/>
    <x v="2"/>
    <x v="4"/>
    <x v="2"/>
    <x v="28"/>
  </r>
  <r>
    <x v="0"/>
    <n v="3"/>
    <x v="10"/>
    <x v="3"/>
    <n v="0.42000000000000004"/>
    <n v="830"/>
    <n v="348.6"/>
    <x v="0"/>
    <x v="20"/>
    <x v="2"/>
    <x v="16"/>
  </r>
  <r>
    <x v="2"/>
    <n v="11"/>
    <x v="0"/>
    <x v="0"/>
    <n v="0.19"/>
    <n v="655"/>
    <n v="124.45"/>
    <x v="5"/>
    <x v="17"/>
    <x v="2"/>
    <x v="13"/>
  </r>
  <r>
    <x v="2"/>
    <n v="9"/>
    <x v="8"/>
    <x v="2"/>
    <n v="0.44"/>
    <n v="2316"/>
    <n v="1019.04"/>
    <x v="6"/>
    <x v="11"/>
    <x v="2"/>
    <x v="47"/>
  </r>
  <r>
    <x v="0"/>
    <n v="3"/>
    <x v="10"/>
    <x v="3"/>
    <n v="0.27"/>
    <n v="1359"/>
    <n v="366.93"/>
    <x v="5"/>
    <x v="10"/>
    <x v="2"/>
    <x v="42"/>
  </r>
  <r>
    <x v="2"/>
    <n v="6"/>
    <x v="1"/>
    <x v="1"/>
    <n v="0.38"/>
    <n v="820"/>
    <n v="311.60000000000002"/>
    <x v="1"/>
    <x v="14"/>
    <x v="2"/>
    <x v="11"/>
  </r>
  <r>
    <x v="3"/>
    <n v="12"/>
    <x v="4"/>
    <x v="0"/>
    <n v="0.28999999999999998"/>
    <n v="2069"/>
    <n v="600.01"/>
    <x v="1"/>
    <x v="1"/>
    <x v="2"/>
    <x v="32"/>
  </r>
  <r>
    <x v="1"/>
    <n v="9"/>
    <x v="8"/>
    <x v="2"/>
    <n v="0.05"/>
    <n v="1634"/>
    <n v="81.7"/>
    <x v="1"/>
    <x v="14"/>
    <x v="2"/>
    <x v="26"/>
  </r>
  <r>
    <x v="3"/>
    <n v="7"/>
    <x v="7"/>
    <x v="2"/>
    <n v="0.1"/>
    <n v="654"/>
    <n v="65.400000000000006"/>
    <x v="2"/>
    <x v="21"/>
    <x v="2"/>
    <x v="19"/>
  </r>
  <r>
    <x v="1"/>
    <n v="10"/>
    <x v="2"/>
    <x v="0"/>
    <n v="0.16"/>
    <n v="1785"/>
    <n v="285.60000000000002"/>
    <x v="1"/>
    <x v="1"/>
    <x v="2"/>
    <x v="20"/>
  </r>
  <r>
    <x v="2"/>
    <n v="10"/>
    <x v="2"/>
    <x v="0"/>
    <n v="0.2"/>
    <n v="2494"/>
    <n v="498.8"/>
    <x v="5"/>
    <x v="17"/>
    <x v="2"/>
    <x v="9"/>
  </r>
  <r>
    <x v="3"/>
    <n v="9"/>
    <x v="8"/>
    <x v="2"/>
    <n v="0.1"/>
    <n v="1323"/>
    <n v="132.30000000000001"/>
    <x v="5"/>
    <x v="8"/>
    <x v="2"/>
    <x v="13"/>
  </r>
  <r>
    <x v="3"/>
    <n v="7"/>
    <x v="7"/>
    <x v="2"/>
    <n v="0.35000000000000003"/>
    <n v="2086"/>
    <n v="730.1"/>
    <x v="1"/>
    <x v="1"/>
    <x v="2"/>
    <x v="43"/>
  </r>
  <r>
    <x v="0"/>
    <n v="9"/>
    <x v="8"/>
    <x v="2"/>
    <n v="0.25"/>
    <n v="1460"/>
    <n v="365"/>
    <x v="2"/>
    <x v="15"/>
    <x v="2"/>
    <x v="24"/>
  </r>
  <r>
    <x v="1"/>
    <n v="12"/>
    <x v="4"/>
    <x v="0"/>
    <n v="0.23"/>
    <n v="2303"/>
    <n v="529.69000000000005"/>
    <x v="3"/>
    <x v="3"/>
    <x v="2"/>
    <x v="40"/>
  </r>
  <r>
    <x v="3"/>
    <n v="8"/>
    <x v="6"/>
    <x v="2"/>
    <n v="0.39999999999999997"/>
    <n v="2026"/>
    <n v="810.4"/>
    <x v="0"/>
    <x v="0"/>
    <x v="2"/>
    <x v="33"/>
  </r>
  <r>
    <x v="0"/>
    <n v="2"/>
    <x v="11"/>
    <x v="3"/>
    <n v="0.13999999999999999"/>
    <n v="863"/>
    <n v="120.82"/>
    <x v="6"/>
    <x v="13"/>
    <x v="2"/>
    <x v="30"/>
  </r>
  <r>
    <x v="0"/>
    <n v="3"/>
    <x v="10"/>
    <x v="3"/>
    <n v="7.0000000000000007E-2"/>
    <n v="931"/>
    <n v="65.17"/>
    <x v="6"/>
    <x v="9"/>
    <x v="2"/>
    <x v="35"/>
  </r>
  <r>
    <x v="3"/>
    <n v="12"/>
    <x v="4"/>
    <x v="0"/>
    <n v="0.26"/>
    <n v="1435"/>
    <n v="373.1"/>
    <x v="3"/>
    <x v="16"/>
    <x v="2"/>
    <x v="43"/>
  </r>
  <r>
    <x v="3"/>
    <n v="8"/>
    <x v="6"/>
    <x v="2"/>
    <n v="0.36"/>
    <n v="2147"/>
    <n v="772.92"/>
    <x v="0"/>
    <x v="12"/>
    <x v="2"/>
    <x v="5"/>
  </r>
  <r>
    <x v="2"/>
    <n v="11"/>
    <x v="0"/>
    <x v="0"/>
    <n v="0.22"/>
    <n v="2163"/>
    <n v="475.86"/>
    <x v="2"/>
    <x v="4"/>
    <x v="2"/>
    <x v="18"/>
  </r>
  <r>
    <x v="3"/>
    <n v="11"/>
    <x v="0"/>
    <x v="0"/>
    <n v="0.18"/>
    <n v="1767"/>
    <n v="318.06"/>
    <x v="0"/>
    <x v="12"/>
    <x v="2"/>
    <x v="10"/>
  </r>
  <r>
    <x v="3"/>
    <n v="8"/>
    <x v="6"/>
    <x v="2"/>
    <n v="0.08"/>
    <n v="1325"/>
    <n v="106"/>
    <x v="1"/>
    <x v="14"/>
    <x v="2"/>
    <x v="0"/>
  </r>
  <r>
    <x v="3"/>
    <n v="3"/>
    <x v="10"/>
    <x v="3"/>
    <n v="0.34"/>
    <n v="1675"/>
    <n v="569.5"/>
    <x v="5"/>
    <x v="17"/>
    <x v="2"/>
    <x v="8"/>
  </r>
  <r>
    <x v="3"/>
    <n v="6"/>
    <x v="1"/>
    <x v="1"/>
    <n v="0.36000000000000004"/>
    <n v="1335"/>
    <n v="480.6"/>
    <x v="0"/>
    <x v="12"/>
    <x v="2"/>
    <x v="13"/>
  </r>
  <r>
    <x v="2"/>
    <n v="6"/>
    <x v="1"/>
    <x v="1"/>
    <n v="0.16"/>
    <n v="1813"/>
    <n v="290.08"/>
    <x v="6"/>
    <x v="13"/>
    <x v="2"/>
    <x v="18"/>
  </r>
  <r>
    <x v="2"/>
    <n v="11"/>
    <x v="0"/>
    <x v="0"/>
    <n v="0.09"/>
    <n v="1665"/>
    <n v="149.85"/>
    <x v="3"/>
    <x v="5"/>
    <x v="2"/>
    <x v="33"/>
  </r>
  <r>
    <x v="3"/>
    <n v="8"/>
    <x v="6"/>
    <x v="2"/>
    <n v="9.9999999999999992E-2"/>
    <n v="608"/>
    <n v="60.8"/>
    <x v="2"/>
    <x v="15"/>
    <x v="2"/>
    <x v="30"/>
  </r>
  <r>
    <x v="3"/>
    <n v="5"/>
    <x v="5"/>
    <x v="1"/>
    <n v="0.21"/>
    <n v="1695"/>
    <n v="355.95"/>
    <x v="2"/>
    <x v="4"/>
    <x v="2"/>
    <x v="22"/>
  </r>
  <r>
    <x v="3"/>
    <n v="10"/>
    <x v="2"/>
    <x v="0"/>
    <n v="0.06"/>
    <n v="1187"/>
    <n v="71.22"/>
    <x v="1"/>
    <x v="1"/>
    <x v="2"/>
    <x v="21"/>
  </r>
  <r>
    <x v="1"/>
    <n v="10"/>
    <x v="2"/>
    <x v="0"/>
    <n v="0.2"/>
    <n v="769"/>
    <n v="153.80000000000001"/>
    <x v="2"/>
    <x v="15"/>
    <x v="2"/>
    <x v="6"/>
  </r>
  <r>
    <x v="2"/>
    <n v="6"/>
    <x v="1"/>
    <x v="1"/>
    <n v="0.11"/>
    <n v="617"/>
    <n v="67.87"/>
    <x v="0"/>
    <x v="0"/>
    <x v="2"/>
    <x v="27"/>
  </r>
  <r>
    <x v="2"/>
    <n v="10"/>
    <x v="2"/>
    <x v="0"/>
    <n v="0.32999999999999996"/>
    <n v="2313"/>
    <n v="763.29"/>
    <x v="5"/>
    <x v="17"/>
    <x v="2"/>
    <x v="36"/>
  </r>
  <r>
    <x v="0"/>
    <n v="11"/>
    <x v="0"/>
    <x v="0"/>
    <n v="0.05"/>
    <n v="1449"/>
    <n v="72.45"/>
    <x v="4"/>
    <x v="22"/>
    <x v="2"/>
    <x v="35"/>
  </r>
  <r>
    <x v="0"/>
    <n v="3"/>
    <x v="10"/>
    <x v="3"/>
    <n v="7.9999999999999988E-2"/>
    <n v="1865"/>
    <n v="149.19999999999999"/>
    <x v="2"/>
    <x v="21"/>
    <x v="2"/>
    <x v="38"/>
  </r>
  <r>
    <x v="2"/>
    <n v="2"/>
    <x v="11"/>
    <x v="3"/>
    <n v="0.43"/>
    <n v="512"/>
    <n v="220.16"/>
    <x v="4"/>
    <x v="22"/>
    <x v="2"/>
    <x v="36"/>
  </r>
  <r>
    <x v="3"/>
    <n v="8"/>
    <x v="6"/>
    <x v="2"/>
    <n v="0.18"/>
    <n v="2389"/>
    <n v="430.02"/>
    <x v="4"/>
    <x v="6"/>
    <x v="2"/>
    <x v="13"/>
  </r>
  <r>
    <x v="2"/>
    <n v="4"/>
    <x v="3"/>
    <x v="1"/>
    <n v="0.14000000000000001"/>
    <n v="1468"/>
    <n v="205.52"/>
    <x v="5"/>
    <x v="10"/>
    <x v="2"/>
    <x v="2"/>
  </r>
  <r>
    <x v="0"/>
    <n v="8"/>
    <x v="6"/>
    <x v="2"/>
    <n v="0.31"/>
    <n v="812"/>
    <n v="251.72"/>
    <x v="6"/>
    <x v="11"/>
    <x v="2"/>
    <x v="11"/>
  </r>
  <r>
    <x v="2"/>
    <n v="8"/>
    <x v="6"/>
    <x v="2"/>
    <n v="9.9999999999999992E-2"/>
    <n v="2377"/>
    <n v="237.7"/>
    <x v="5"/>
    <x v="17"/>
    <x v="2"/>
    <x v="36"/>
  </r>
  <r>
    <x v="1"/>
    <n v="12"/>
    <x v="4"/>
    <x v="0"/>
    <n v="0.33"/>
    <n v="1392"/>
    <n v="459.36"/>
    <x v="0"/>
    <x v="0"/>
    <x v="2"/>
    <x v="23"/>
  </r>
  <r>
    <x v="2"/>
    <n v="8"/>
    <x v="6"/>
    <x v="2"/>
    <n v="7.0000000000000007E-2"/>
    <n v="561"/>
    <n v="39.270000000000003"/>
    <x v="3"/>
    <x v="5"/>
    <x v="2"/>
    <x v="19"/>
  </r>
  <r>
    <x v="1"/>
    <n v="10"/>
    <x v="2"/>
    <x v="0"/>
    <n v="0.37"/>
    <n v="686"/>
    <n v="253.82"/>
    <x v="1"/>
    <x v="14"/>
    <x v="2"/>
    <x v="27"/>
  </r>
  <r>
    <x v="3"/>
    <n v="8"/>
    <x v="6"/>
    <x v="2"/>
    <n v="0.18"/>
    <n v="732"/>
    <n v="131.76"/>
    <x v="5"/>
    <x v="10"/>
    <x v="2"/>
    <x v="16"/>
  </r>
  <r>
    <x v="3"/>
    <n v="12"/>
    <x v="4"/>
    <x v="0"/>
    <n v="0.12"/>
    <n v="1662"/>
    <n v="199.44"/>
    <x v="5"/>
    <x v="8"/>
    <x v="2"/>
    <x v="26"/>
  </r>
  <r>
    <x v="3"/>
    <n v="9"/>
    <x v="8"/>
    <x v="2"/>
    <n v="0.21"/>
    <n v="2375"/>
    <n v="498.75"/>
    <x v="3"/>
    <x v="16"/>
    <x v="2"/>
    <x v="29"/>
  </r>
  <r>
    <x v="1"/>
    <n v="12"/>
    <x v="4"/>
    <x v="0"/>
    <n v="0.16999999999999998"/>
    <n v="1899"/>
    <n v="322.83"/>
    <x v="3"/>
    <x v="5"/>
    <x v="2"/>
    <x v="10"/>
  </r>
  <r>
    <x v="0"/>
    <n v="8"/>
    <x v="6"/>
    <x v="2"/>
    <n v="0.08"/>
    <n v="1644"/>
    <n v="131.52000000000001"/>
    <x v="4"/>
    <x v="22"/>
    <x v="2"/>
    <x v="40"/>
  </r>
  <r>
    <x v="0"/>
    <n v="8"/>
    <x v="6"/>
    <x v="2"/>
    <n v="0.24"/>
    <n v="1419"/>
    <n v="340.56"/>
    <x v="1"/>
    <x v="1"/>
    <x v="2"/>
    <x v="11"/>
  </r>
  <r>
    <x v="1"/>
    <n v="2"/>
    <x v="11"/>
    <x v="3"/>
    <n v="0.43999999999999995"/>
    <n v="1922"/>
    <n v="845.68"/>
    <x v="4"/>
    <x v="22"/>
    <x v="2"/>
    <x v="28"/>
  </r>
  <r>
    <x v="3"/>
    <n v="9"/>
    <x v="8"/>
    <x v="2"/>
    <n v="6.0000000000000005E-2"/>
    <n v="1296"/>
    <n v="77.760000000000005"/>
    <x v="2"/>
    <x v="4"/>
    <x v="2"/>
    <x v="46"/>
  </r>
  <r>
    <x v="3"/>
    <n v="9"/>
    <x v="8"/>
    <x v="2"/>
    <n v="0.38"/>
    <n v="571"/>
    <n v="216.98"/>
    <x v="4"/>
    <x v="22"/>
    <x v="2"/>
    <x v="6"/>
  </r>
  <r>
    <x v="3"/>
    <n v="11"/>
    <x v="0"/>
    <x v="0"/>
    <n v="0.12"/>
    <n v="2196"/>
    <n v="263.52"/>
    <x v="4"/>
    <x v="22"/>
    <x v="2"/>
    <x v="5"/>
  </r>
  <r>
    <x v="3"/>
    <n v="2"/>
    <x v="11"/>
    <x v="3"/>
    <n v="0.12000000000000001"/>
    <n v="748"/>
    <n v="89.76"/>
    <x v="2"/>
    <x v="4"/>
    <x v="2"/>
    <x v="19"/>
  </r>
  <r>
    <x v="0"/>
    <n v="11"/>
    <x v="0"/>
    <x v="0"/>
    <n v="0.13"/>
    <n v="1137"/>
    <n v="147.81"/>
    <x v="5"/>
    <x v="17"/>
    <x v="2"/>
    <x v="37"/>
  </r>
  <r>
    <x v="2"/>
    <n v="1"/>
    <x v="9"/>
    <x v="3"/>
    <n v="0.38"/>
    <n v="1353"/>
    <n v="514.14"/>
    <x v="2"/>
    <x v="4"/>
    <x v="2"/>
    <x v="8"/>
  </r>
  <r>
    <x v="0"/>
    <n v="9"/>
    <x v="8"/>
    <x v="2"/>
    <n v="0.06"/>
    <n v="522"/>
    <n v="31.32"/>
    <x v="5"/>
    <x v="8"/>
    <x v="2"/>
    <x v="41"/>
  </r>
  <r>
    <x v="0"/>
    <n v="2"/>
    <x v="11"/>
    <x v="3"/>
    <n v="0.25"/>
    <n v="2488"/>
    <n v="622"/>
    <x v="2"/>
    <x v="21"/>
    <x v="2"/>
    <x v="39"/>
  </r>
  <r>
    <x v="2"/>
    <n v="3"/>
    <x v="10"/>
    <x v="3"/>
    <n v="0.13999999999999999"/>
    <n v="2396"/>
    <n v="335.44"/>
    <x v="2"/>
    <x v="21"/>
    <x v="2"/>
    <x v="29"/>
  </r>
  <r>
    <x v="3"/>
    <n v="10"/>
    <x v="2"/>
    <x v="0"/>
    <n v="0.27999999999999997"/>
    <n v="1090"/>
    <n v="305.2"/>
    <x v="5"/>
    <x v="10"/>
    <x v="2"/>
    <x v="29"/>
  </r>
  <r>
    <x v="1"/>
    <n v="6"/>
    <x v="1"/>
    <x v="1"/>
    <n v="9.9999999999999992E-2"/>
    <n v="2202"/>
    <n v="220.2"/>
    <x v="1"/>
    <x v="14"/>
    <x v="2"/>
    <x v="18"/>
  </r>
  <r>
    <x v="3"/>
    <n v="12"/>
    <x v="4"/>
    <x v="0"/>
    <n v="0.32999999999999996"/>
    <n v="2066"/>
    <n v="681.78"/>
    <x v="3"/>
    <x v="5"/>
    <x v="2"/>
    <x v="7"/>
  </r>
  <r>
    <x v="1"/>
    <n v="10"/>
    <x v="2"/>
    <x v="0"/>
    <n v="0.25999999999999995"/>
    <n v="514"/>
    <n v="133.63999999999999"/>
    <x v="5"/>
    <x v="10"/>
    <x v="2"/>
    <x v="4"/>
  </r>
  <r>
    <x v="2"/>
    <n v="9"/>
    <x v="8"/>
    <x v="2"/>
    <n v="0.13"/>
    <n v="1885"/>
    <n v="245.05"/>
    <x v="1"/>
    <x v="14"/>
    <x v="2"/>
    <x v="29"/>
  </r>
  <r>
    <x v="1"/>
    <n v="11"/>
    <x v="0"/>
    <x v="0"/>
    <n v="0.05"/>
    <n v="1793"/>
    <n v="89.65"/>
    <x v="1"/>
    <x v="14"/>
    <x v="2"/>
    <x v="13"/>
  </r>
  <r>
    <x v="1"/>
    <n v="11"/>
    <x v="0"/>
    <x v="0"/>
    <n v="0.26"/>
    <n v="1417"/>
    <n v="368.42"/>
    <x v="6"/>
    <x v="9"/>
    <x v="2"/>
    <x v="37"/>
  </r>
  <r>
    <x v="2"/>
    <n v="10"/>
    <x v="2"/>
    <x v="0"/>
    <n v="0.08"/>
    <n v="587"/>
    <n v="46.96"/>
    <x v="0"/>
    <x v="12"/>
    <x v="2"/>
    <x v="36"/>
  </r>
  <r>
    <x v="0"/>
    <n v="2"/>
    <x v="11"/>
    <x v="3"/>
    <n v="0.28999999999999998"/>
    <n v="1920"/>
    <n v="556.79999999999995"/>
    <x v="3"/>
    <x v="18"/>
    <x v="2"/>
    <x v="19"/>
  </r>
  <r>
    <x v="3"/>
    <n v="2"/>
    <x v="11"/>
    <x v="3"/>
    <n v="0.35"/>
    <n v="2058"/>
    <n v="720.3"/>
    <x v="5"/>
    <x v="17"/>
    <x v="2"/>
    <x v="5"/>
  </r>
  <r>
    <x v="0"/>
    <n v="11"/>
    <x v="0"/>
    <x v="0"/>
    <n v="0.4"/>
    <n v="1100"/>
    <n v="440"/>
    <x v="0"/>
    <x v="20"/>
    <x v="2"/>
    <x v="2"/>
  </r>
  <r>
    <x v="0"/>
    <n v="11"/>
    <x v="0"/>
    <x v="0"/>
    <n v="7.0000000000000007E-2"/>
    <n v="2357"/>
    <n v="164.99"/>
    <x v="4"/>
    <x v="22"/>
    <x v="2"/>
    <x v="28"/>
  </r>
  <r>
    <x v="0"/>
    <n v="8"/>
    <x v="6"/>
    <x v="2"/>
    <n v="0.36"/>
    <n v="2440"/>
    <n v="878.4"/>
    <x v="3"/>
    <x v="16"/>
    <x v="2"/>
    <x v="11"/>
  </r>
  <r>
    <x v="2"/>
    <n v="6"/>
    <x v="1"/>
    <x v="1"/>
    <n v="0.32"/>
    <n v="2321"/>
    <n v="742.72"/>
    <x v="4"/>
    <x v="6"/>
    <x v="2"/>
    <x v="7"/>
  </r>
  <r>
    <x v="3"/>
    <n v="12"/>
    <x v="4"/>
    <x v="0"/>
    <n v="0.35"/>
    <n v="932"/>
    <n v="326.2"/>
    <x v="4"/>
    <x v="6"/>
    <x v="2"/>
    <x v="4"/>
  </r>
  <r>
    <x v="1"/>
    <n v="12"/>
    <x v="4"/>
    <x v="0"/>
    <n v="0.3"/>
    <n v="1451"/>
    <n v="435.3"/>
    <x v="3"/>
    <x v="3"/>
    <x v="3"/>
    <x v="23"/>
  </r>
  <r>
    <x v="1"/>
    <n v="9"/>
    <x v="8"/>
    <x v="2"/>
    <n v="0.21"/>
    <n v="523"/>
    <n v="109.83"/>
    <x v="5"/>
    <x v="17"/>
    <x v="3"/>
    <x v="49"/>
  </r>
  <r>
    <x v="0"/>
    <n v="9"/>
    <x v="8"/>
    <x v="2"/>
    <n v="0.43"/>
    <n v="2446"/>
    <n v="1051.78"/>
    <x v="6"/>
    <x v="9"/>
    <x v="3"/>
    <x v="33"/>
  </r>
  <r>
    <x v="0"/>
    <n v="11"/>
    <x v="0"/>
    <x v="0"/>
    <n v="0.39"/>
    <n v="1623"/>
    <n v="632.97"/>
    <x v="1"/>
    <x v="14"/>
    <x v="3"/>
    <x v="19"/>
  </r>
  <r>
    <x v="0"/>
    <n v="11"/>
    <x v="0"/>
    <x v="0"/>
    <n v="0.25"/>
    <n v="2056"/>
    <n v="514"/>
    <x v="2"/>
    <x v="21"/>
    <x v="3"/>
    <x v="30"/>
  </r>
  <r>
    <x v="2"/>
    <n v="6"/>
    <x v="1"/>
    <x v="1"/>
    <n v="0.3"/>
    <n v="1278"/>
    <n v="383.4"/>
    <x v="3"/>
    <x v="5"/>
    <x v="3"/>
    <x v="6"/>
  </r>
  <r>
    <x v="1"/>
    <n v="12"/>
    <x v="4"/>
    <x v="0"/>
    <n v="0.06"/>
    <n v="2451"/>
    <n v="147.06"/>
    <x v="3"/>
    <x v="3"/>
    <x v="3"/>
    <x v="29"/>
  </r>
  <r>
    <x v="3"/>
    <n v="7"/>
    <x v="7"/>
    <x v="2"/>
    <n v="0.31999999999999995"/>
    <n v="531"/>
    <n v="169.92"/>
    <x v="4"/>
    <x v="6"/>
    <x v="3"/>
    <x v="30"/>
  </r>
  <r>
    <x v="0"/>
    <n v="10"/>
    <x v="2"/>
    <x v="0"/>
    <n v="0.36000000000000004"/>
    <n v="2378"/>
    <n v="856.08"/>
    <x v="0"/>
    <x v="20"/>
    <x v="3"/>
    <x v="11"/>
  </r>
  <r>
    <x v="1"/>
    <n v="12"/>
    <x v="4"/>
    <x v="0"/>
    <n v="0.45"/>
    <n v="1300"/>
    <n v="585"/>
    <x v="2"/>
    <x v="4"/>
    <x v="3"/>
    <x v="11"/>
  </r>
  <r>
    <x v="0"/>
    <n v="10"/>
    <x v="2"/>
    <x v="0"/>
    <n v="0.28999999999999998"/>
    <n v="2023"/>
    <n v="586.66999999999996"/>
    <x v="0"/>
    <x v="12"/>
    <x v="3"/>
    <x v="1"/>
  </r>
  <r>
    <x v="3"/>
    <n v="12"/>
    <x v="4"/>
    <x v="0"/>
    <n v="0.27"/>
    <n v="1986"/>
    <n v="536.22"/>
    <x v="1"/>
    <x v="14"/>
    <x v="3"/>
    <x v="13"/>
  </r>
  <r>
    <x v="3"/>
    <n v="7"/>
    <x v="7"/>
    <x v="2"/>
    <n v="0.43"/>
    <n v="1714"/>
    <n v="737.02"/>
    <x v="4"/>
    <x v="22"/>
    <x v="3"/>
    <x v="23"/>
  </r>
  <r>
    <x v="0"/>
    <n v="11"/>
    <x v="0"/>
    <x v="0"/>
    <n v="0.12"/>
    <n v="2171"/>
    <n v="260.52"/>
    <x v="6"/>
    <x v="13"/>
    <x v="3"/>
    <x v="21"/>
  </r>
  <r>
    <x v="0"/>
    <n v="1"/>
    <x v="9"/>
    <x v="3"/>
    <n v="0.05"/>
    <n v="1934"/>
    <n v="96.7"/>
    <x v="4"/>
    <x v="7"/>
    <x v="3"/>
    <x v="42"/>
  </r>
  <r>
    <x v="3"/>
    <n v="5"/>
    <x v="5"/>
    <x v="1"/>
    <n v="0.15"/>
    <n v="1230"/>
    <n v="184.5"/>
    <x v="6"/>
    <x v="11"/>
    <x v="3"/>
    <x v="17"/>
  </r>
  <r>
    <x v="2"/>
    <n v="11"/>
    <x v="0"/>
    <x v="0"/>
    <n v="0.39999999999999997"/>
    <n v="1472"/>
    <n v="588.79999999999995"/>
    <x v="5"/>
    <x v="17"/>
    <x v="3"/>
    <x v="23"/>
  </r>
  <r>
    <x v="3"/>
    <n v="7"/>
    <x v="7"/>
    <x v="2"/>
    <n v="0.23"/>
    <n v="1453"/>
    <n v="334.19"/>
    <x v="1"/>
    <x v="14"/>
    <x v="3"/>
    <x v="25"/>
  </r>
  <r>
    <x v="0"/>
    <n v="11"/>
    <x v="0"/>
    <x v="0"/>
    <n v="0.45"/>
    <n v="1180"/>
    <n v="531"/>
    <x v="5"/>
    <x v="8"/>
    <x v="3"/>
    <x v="0"/>
  </r>
  <r>
    <x v="2"/>
    <n v="10"/>
    <x v="2"/>
    <x v="0"/>
    <n v="0.17"/>
    <n v="825"/>
    <n v="140.25"/>
    <x v="6"/>
    <x v="19"/>
    <x v="3"/>
    <x v="1"/>
  </r>
  <r>
    <x v="3"/>
    <n v="7"/>
    <x v="7"/>
    <x v="2"/>
    <n v="0.42"/>
    <n v="1992"/>
    <n v="836.64"/>
    <x v="4"/>
    <x v="22"/>
    <x v="3"/>
    <x v="45"/>
  </r>
  <r>
    <x v="3"/>
    <n v="12"/>
    <x v="4"/>
    <x v="0"/>
    <n v="0.12000000000000001"/>
    <n v="1258"/>
    <n v="150.96"/>
    <x v="4"/>
    <x v="22"/>
    <x v="3"/>
    <x v="24"/>
  </r>
  <r>
    <x v="3"/>
    <n v="12"/>
    <x v="4"/>
    <x v="0"/>
    <n v="0.31"/>
    <n v="1882"/>
    <n v="583.41999999999996"/>
    <x v="1"/>
    <x v="1"/>
    <x v="3"/>
    <x v="41"/>
  </r>
  <r>
    <x v="2"/>
    <n v="11"/>
    <x v="0"/>
    <x v="0"/>
    <n v="6.9999999999999993E-2"/>
    <n v="645"/>
    <n v="45.15"/>
    <x v="1"/>
    <x v="14"/>
    <x v="3"/>
    <x v="0"/>
  </r>
  <r>
    <x v="1"/>
    <n v="6"/>
    <x v="1"/>
    <x v="1"/>
    <n v="0.44999999999999996"/>
    <n v="2308"/>
    <n v="1038.5999999999999"/>
    <x v="0"/>
    <x v="0"/>
    <x v="3"/>
    <x v="15"/>
  </r>
  <r>
    <x v="3"/>
    <n v="5"/>
    <x v="5"/>
    <x v="1"/>
    <n v="0.28000000000000003"/>
    <n v="609"/>
    <n v="170.52"/>
    <x v="1"/>
    <x v="1"/>
    <x v="3"/>
    <x v="48"/>
  </r>
  <r>
    <x v="0"/>
    <n v="10"/>
    <x v="2"/>
    <x v="0"/>
    <n v="0.28999999999999998"/>
    <n v="651"/>
    <n v="188.79"/>
    <x v="2"/>
    <x v="2"/>
    <x v="3"/>
    <x v="34"/>
  </r>
  <r>
    <x v="3"/>
    <n v="7"/>
    <x v="7"/>
    <x v="2"/>
    <n v="6.0000000000000005E-2"/>
    <n v="1609"/>
    <n v="96.54"/>
    <x v="4"/>
    <x v="7"/>
    <x v="3"/>
    <x v="42"/>
  </r>
  <r>
    <x v="3"/>
    <n v="12"/>
    <x v="4"/>
    <x v="0"/>
    <n v="0.21"/>
    <n v="1828"/>
    <n v="383.88"/>
    <x v="1"/>
    <x v="1"/>
    <x v="3"/>
    <x v="26"/>
  </r>
  <r>
    <x v="0"/>
    <n v="10"/>
    <x v="2"/>
    <x v="0"/>
    <n v="0.2"/>
    <n v="1739"/>
    <n v="347.8"/>
    <x v="1"/>
    <x v="14"/>
    <x v="3"/>
    <x v="37"/>
  </r>
  <r>
    <x v="0"/>
    <n v="10"/>
    <x v="2"/>
    <x v="0"/>
    <n v="0.25"/>
    <n v="1132"/>
    <n v="283"/>
    <x v="2"/>
    <x v="15"/>
    <x v="3"/>
    <x v="8"/>
  </r>
  <r>
    <x v="3"/>
    <n v="5"/>
    <x v="5"/>
    <x v="1"/>
    <n v="0.19"/>
    <n v="2459"/>
    <n v="467.21"/>
    <x v="1"/>
    <x v="14"/>
    <x v="3"/>
    <x v="42"/>
  </r>
  <r>
    <x v="3"/>
    <n v="11"/>
    <x v="0"/>
    <x v="0"/>
    <n v="0.10999999999999999"/>
    <n v="1247"/>
    <n v="137.16999999999999"/>
    <x v="1"/>
    <x v="1"/>
    <x v="3"/>
    <x v="2"/>
  </r>
  <r>
    <x v="1"/>
    <n v="1"/>
    <x v="9"/>
    <x v="3"/>
    <n v="0.22999999999999998"/>
    <n v="1449"/>
    <n v="333.27"/>
    <x v="1"/>
    <x v="14"/>
    <x v="3"/>
    <x v="2"/>
  </r>
  <r>
    <x v="3"/>
    <n v="11"/>
    <x v="0"/>
    <x v="0"/>
    <n v="0.17"/>
    <n v="1247"/>
    <n v="211.99"/>
    <x v="2"/>
    <x v="2"/>
    <x v="3"/>
    <x v="24"/>
  </r>
  <r>
    <x v="2"/>
    <n v="7"/>
    <x v="7"/>
    <x v="2"/>
    <n v="0.15"/>
    <n v="1911"/>
    <n v="286.64999999999998"/>
    <x v="3"/>
    <x v="3"/>
    <x v="3"/>
    <x v="41"/>
  </r>
  <r>
    <x v="0"/>
    <n v="11"/>
    <x v="0"/>
    <x v="0"/>
    <n v="0.15"/>
    <n v="2305"/>
    <n v="345.75"/>
    <x v="3"/>
    <x v="18"/>
    <x v="3"/>
    <x v="16"/>
  </r>
  <r>
    <x v="3"/>
    <n v="5"/>
    <x v="5"/>
    <x v="1"/>
    <n v="0.21"/>
    <n v="2494"/>
    <n v="523.74"/>
    <x v="2"/>
    <x v="15"/>
    <x v="3"/>
    <x v="1"/>
  </r>
  <r>
    <x v="1"/>
    <n v="12"/>
    <x v="4"/>
    <x v="0"/>
    <n v="0.12000000000000001"/>
    <n v="2467"/>
    <n v="296.04000000000002"/>
    <x v="4"/>
    <x v="6"/>
    <x v="3"/>
    <x v="19"/>
  </r>
  <r>
    <x v="2"/>
    <n v="11"/>
    <x v="0"/>
    <x v="0"/>
    <n v="0.13"/>
    <n v="2473"/>
    <n v="321.49"/>
    <x v="2"/>
    <x v="21"/>
    <x v="3"/>
    <x v="4"/>
  </r>
  <r>
    <x v="0"/>
    <n v="9"/>
    <x v="8"/>
    <x v="2"/>
    <n v="0.4"/>
    <n v="907"/>
    <n v="362.8"/>
    <x v="4"/>
    <x v="6"/>
    <x v="3"/>
    <x v="49"/>
  </r>
  <r>
    <x v="1"/>
    <n v="9"/>
    <x v="8"/>
    <x v="2"/>
    <n v="0.31"/>
    <n v="1566"/>
    <n v="485.46"/>
    <x v="2"/>
    <x v="4"/>
    <x v="3"/>
    <x v="28"/>
  </r>
  <r>
    <x v="0"/>
    <n v="9"/>
    <x v="8"/>
    <x v="2"/>
    <n v="0.26"/>
    <n v="583"/>
    <n v="151.58000000000001"/>
    <x v="4"/>
    <x v="7"/>
    <x v="3"/>
    <x v="36"/>
  </r>
  <r>
    <x v="0"/>
    <n v="10"/>
    <x v="2"/>
    <x v="0"/>
    <n v="0.08"/>
    <n v="1813"/>
    <n v="145.04"/>
    <x v="6"/>
    <x v="13"/>
    <x v="3"/>
    <x v="48"/>
  </r>
  <r>
    <x v="1"/>
    <n v="7"/>
    <x v="7"/>
    <x v="2"/>
    <n v="0.41"/>
    <n v="1729"/>
    <n v="708.89"/>
    <x v="1"/>
    <x v="14"/>
    <x v="3"/>
    <x v="26"/>
  </r>
  <r>
    <x v="2"/>
    <n v="11"/>
    <x v="0"/>
    <x v="0"/>
    <n v="0.34"/>
    <n v="2462"/>
    <n v="837.08"/>
    <x v="3"/>
    <x v="16"/>
    <x v="3"/>
    <x v="26"/>
  </r>
  <r>
    <x v="2"/>
    <n v="6"/>
    <x v="1"/>
    <x v="1"/>
    <n v="0.17"/>
    <n v="1666"/>
    <n v="283.22000000000003"/>
    <x v="4"/>
    <x v="22"/>
    <x v="3"/>
    <x v="6"/>
  </r>
  <r>
    <x v="3"/>
    <n v="7"/>
    <x v="7"/>
    <x v="2"/>
    <n v="0.24000000000000002"/>
    <n v="541"/>
    <n v="129.84"/>
    <x v="1"/>
    <x v="1"/>
    <x v="3"/>
    <x v="48"/>
  </r>
  <r>
    <x v="1"/>
    <n v="11"/>
    <x v="0"/>
    <x v="0"/>
    <n v="0.38999999999999996"/>
    <n v="1811"/>
    <n v="706.29"/>
    <x v="5"/>
    <x v="17"/>
    <x v="3"/>
    <x v="6"/>
  </r>
  <r>
    <x v="3"/>
    <n v="9"/>
    <x v="8"/>
    <x v="2"/>
    <n v="0.10999999999999999"/>
    <n v="2382"/>
    <n v="262.02"/>
    <x v="0"/>
    <x v="0"/>
    <x v="3"/>
    <x v="8"/>
  </r>
  <r>
    <x v="0"/>
    <n v="9"/>
    <x v="8"/>
    <x v="2"/>
    <n v="6.9999999999999993E-2"/>
    <n v="1746"/>
    <n v="122.22"/>
    <x v="5"/>
    <x v="17"/>
    <x v="3"/>
    <x v="35"/>
  </r>
  <r>
    <x v="0"/>
    <n v="5"/>
    <x v="5"/>
    <x v="1"/>
    <n v="0.21"/>
    <n v="1343"/>
    <n v="282.02999999999997"/>
    <x v="4"/>
    <x v="22"/>
    <x v="3"/>
    <x v="35"/>
  </r>
  <r>
    <x v="0"/>
    <n v="3"/>
    <x v="10"/>
    <x v="3"/>
    <n v="0.27999999999999997"/>
    <n v="1467"/>
    <n v="410.76"/>
    <x v="0"/>
    <x v="12"/>
    <x v="3"/>
    <x v="42"/>
  </r>
  <r>
    <x v="3"/>
    <n v="6"/>
    <x v="1"/>
    <x v="1"/>
    <n v="7.0000000000000007E-2"/>
    <n v="907"/>
    <n v="63.49"/>
    <x v="1"/>
    <x v="1"/>
    <x v="3"/>
    <x v="1"/>
  </r>
  <r>
    <x v="3"/>
    <n v="7"/>
    <x v="7"/>
    <x v="2"/>
    <n v="0.3"/>
    <n v="595"/>
    <n v="178.5"/>
    <x v="5"/>
    <x v="8"/>
    <x v="3"/>
    <x v="4"/>
  </r>
  <r>
    <x v="3"/>
    <n v="10"/>
    <x v="2"/>
    <x v="0"/>
    <n v="0.43"/>
    <n v="691"/>
    <n v="297.13"/>
    <x v="4"/>
    <x v="6"/>
    <x v="3"/>
    <x v="20"/>
  </r>
  <r>
    <x v="2"/>
    <n v="12"/>
    <x v="4"/>
    <x v="0"/>
    <n v="0.12"/>
    <n v="2222"/>
    <n v="266.64"/>
    <x v="2"/>
    <x v="21"/>
    <x v="3"/>
    <x v="14"/>
  </r>
  <r>
    <x v="1"/>
    <n v="1"/>
    <x v="9"/>
    <x v="3"/>
    <n v="0.13"/>
    <n v="1733"/>
    <n v="225.29"/>
    <x v="4"/>
    <x v="7"/>
    <x v="3"/>
    <x v="12"/>
  </r>
  <r>
    <x v="3"/>
    <n v="7"/>
    <x v="7"/>
    <x v="2"/>
    <n v="0.43"/>
    <n v="1060"/>
    <n v="455.8"/>
    <x v="1"/>
    <x v="1"/>
    <x v="3"/>
    <x v="42"/>
  </r>
  <r>
    <x v="3"/>
    <n v="11"/>
    <x v="0"/>
    <x v="0"/>
    <n v="0.16999999999999998"/>
    <n v="926"/>
    <n v="157.41999999999999"/>
    <x v="0"/>
    <x v="0"/>
    <x v="3"/>
    <x v="13"/>
  </r>
  <r>
    <x v="1"/>
    <n v="10"/>
    <x v="2"/>
    <x v="0"/>
    <n v="0.2"/>
    <n v="824"/>
    <n v="164.8"/>
    <x v="4"/>
    <x v="22"/>
    <x v="3"/>
    <x v="19"/>
  </r>
  <r>
    <x v="3"/>
    <n v="10"/>
    <x v="2"/>
    <x v="0"/>
    <n v="0.18"/>
    <n v="1112"/>
    <n v="200.16"/>
    <x v="3"/>
    <x v="16"/>
    <x v="3"/>
    <x v="14"/>
  </r>
  <r>
    <x v="2"/>
    <n v="11"/>
    <x v="0"/>
    <x v="0"/>
    <n v="0.25"/>
    <n v="898"/>
    <n v="224.5"/>
    <x v="4"/>
    <x v="6"/>
    <x v="3"/>
    <x v="9"/>
  </r>
  <r>
    <x v="3"/>
    <n v="11"/>
    <x v="0"/>
    <x v="0"/>
    <n v="0.22999999999999998"/>
    <n v="1293"/>
    <n v="297.39"/>
    <x v="6"/>
    <x v="9"/>
    <x v="3"/>
    <x v="39"/>
  </r>
  <r>
    <x v="1"/>
    <n v="5"/>
    <x v="5"/>
    <x v="1"/>
    <n v="0.09"/>
    <n v="619"/>
    <n v="55.71"/>
    <x v="0"/>
    <x v="20"/>
    <x v="3"/>
    <x v="34"/>
  </r>
  <r>
    <x v="2"/>
    <n v="12"/>
    <x v="4"/>
    <x v="0"/>
    <n v="0.21"/>
    <n v="2480"/>
    <n v="520.79999999999995"/>
    <x v="3"/>
    <x v="18"/>
    <x v="3"/>
    <x v="13"/>
  </r>
  <r>
    <x v="0"/>
    <n v="10"/>
    <x v="2"/>
    <x v="0"/>
    <n v="0.35000000000000003"/>
    <n v="1931"/>
    <n v="675.85"/>
    <x v="6"/>
    <x v="11"/>
    <x v="3"/>
    <x v="35"/>
  </r>
  <r>
    <x v="3"/>
    <n v="7"/>
    <x v="7"/>
    <x v="2"/>
    <n v="7.0000000000000007E-2"/>
    <n v="1923"/>
    <n v="134.61000000000001"/>
    <x v="0"/>
    <x v="20"/>
    <x v="3"/>
    <x v="34"/>
  </r>
  <r>
    <x v="0"/>
    <n v="1"/>
    <x v="9"/>
    <x v="3"/>
    <n v="0.12"/>
    <n v="1798"/>
    <n v="215.76"/>
    <x v="5"/>
    <x v="10"/>
    <x v="3"/>
    <x v="49"/>
  </r>
  <r>
    <x v="0"/>
    <n v="12"/>
    <x v="4"/>
    <x v="0"/>
    <n v="7.0000000000000007E-2"/>
    <n v="1866"/>
    <n v="130.62"/>
    <x v="5"/>
    <x v="8"/>
    <x v="3"/>
    <x v="32"/>
  </r>
  <r>
    <x v="1"/>
    <n v="12"/>
    <x v="4"/>
    <x v="0"/>
    <n v="0.42"/>
    <n v="877"/>
    <n v="368.34"/>
    <x v="0"/>
    <x v="0"/>
    <x v="3"/>
    <x v="20"/>
  </r>
  <r>
    <x v="0"/>
    <n v="12"/>
    <x v="4"/>
    <x v="0"/>
    <n v="0.44"/>
    <n v="1175"/>
    <n v="517"/>
    <x v="3"/>
    <x v="16"/>
    <x v="3"/>
    <x v="6"/>
  </r>
  <r>
    <x v="3"/>
    <n v="9"/>
    <x v="8"/>
    <x v="2"/>
    <n v="0.38999999999999996"/>
    <n v="1669"/>
    <n v="650.91"/>
    <x v="1"/>
    <x v="14"/>
    <x v="3"/>
    <x v="24"/>
  </r>
  <r>
    <x v="3"/>
    <n v="8"/>
    <x v="6"/>
    <x v="2"/>
    <n v="0.33999999999999997"/>
    <n v="1219"/>
    <n v="414.46"/>
    <x v="6"/>
    <x v="19"/>
    <x v="3"/>
    <x v="35"/>
  </r>
  <r>
    <x v="3"/>
    <n v="5"/>
    <x v="5"/>
    <x v="1"/>
    <n v="0.28000000000000003"/>
    <n v="1356"/>
    <n v="379.68"/>
    <x v="1"/>
    <x v="1"/>
    <x v="3"/>
    <x v="46"/>
  </r>
  <r>
    <x v="0"/>
    <n v="3"/>
    <x v="10"/>
    <x v="3"/>
    <n v="0.35000000000000003"/>
    <n v="1006"/>
    <n v="352.1"/>
    <x v="4"/>
    <x v="7"/>
    <x v="3"/>
    <x v="8"/>
  </r>
  <r>
    <x v="2"/>
    <n v="6"/>
    <x v="1"/>
    <x v="1"/>
    <n v="0.4"/>
    <n v="894"/>
    <n v="357.6"/>
    <x v="4"/>
    <x v="22"/>
    <x v="3"/>
    <x v="27"/>
  </r>
  <r>
    <x v="0"/>
    <n v="12"/>
    <x v="4"/>
    <x v="0"/>
    <n v="0.3"/>
    <n v="1353"/>
    <n v="405.9"/>
    <x v="4"/>
    <x v="6"/>
    <x v="3"/>
    <x v="33"/>
  </r>
  <r>
    <x v="2"/>
    <n v="11"/>
    <x v="0"/>
    <x v="0"/>
    <n v="0.38"/>
    <n v="2083"/>
    <n v="791.54"/>
    <x v="0"/>
    <x v="20"/>
    <x v="3"/>
    <x v="19"/>
  </r>
  <r>
    <x v="0"/>
    <n v="3"/>
    <x v="10"/>
    <x v="3"/>
    <n v="0.08"/>
    <n v="2160"/>
    <n v="172.8"/>
    <x v="4"/>
    <x v="22"/>
    <x v="3"/>
    <x v="26"/>
  </r>
  <r>
    <x v="2"/>
    <n v="11"/>
    <x v="0"/>
    <x v="0"/>
    <n v="0.2"/>
    <n v="1923"/>
    <n v="384.6"/>
    <x v="3"/>
    <x v="16"/>
    <x v="3"/>
    <x v="23"/>
  </r>
  <r>
    <x v="2"/>
    <n v="11"/>
    <x v="0"/>
    <x v="0"/>
    <n v="0.28999999999999998"/>
    <n v="907"/>
    <n v="263.02999999999997"/>
    <x v="2"/>
    <x v="4"/>
    <x v="3"/>
    <x v="16"/>
  </r>
  <r>
    <x v="0"/>
    <n v="2"/>
    <x v="11"/>
    <x v="3"/>
    <n v="0.26"/>
    <n v="1687"/>
    <n v="438.62"/>
    <x v="5"/>
    <x v="17"/>
    <x v="3"/>
    <x v="30"/>
  </r>
  <r>
    <x v="3"/>
    <n v="6"/>
    <x v="1"/>
    <x v="1"/>
    <n v="0.42000000000000004"/>
    <n v="1033"/>
    <n v="433.86"/>
    <x v="3"/>
    <x v="18"/>
    <x v="3"/>
    <x v="31"/>
  </r>
  <r>
    <x v="2"/>
    <n v="12"/>
    <x v="4"/>
    <x v="0"/>
    <n v="0.33999999999999997"/>
    <n v="1959"/>
    <n v="666.06"/>
    <x v="6"/>
    <x v="13"/>
    <x v="3"/>
    <x v="14"/>
  </r>
  <r>
    <x v="1"/>
    <n v="11"/>
    <x v="0"/>
    <x v="0"/>
    <n v="0.35"/>
    <n v="1693"/>
    <n v="592.54999999999995"/>
    <x v="3"/>
    <x v="16"/>
    <x v="3"/>
    <x v="37"/>
  </r>
  <r>
    <x v="0"/>
    <n v="9"/>
    <x v="8"/>
    <x v="2"/>
    <n v="0.31"/>
    <n v="1174"/>
    <n v="363.94"/>
    <x v="3"/>
    <x v="16"/>
    <x v="3"/>
    <x v="17"/>
  </r>
  <r>
    <x v="1"/>
    <n v="11"/>
    <x v="0"/>
    <x v="0"/>
    <n v="0.36000000000000004"/>
    <n v="2337"/>
    <n v="841.32"/>
    <x v="4"/>
    <x v="7"/>
    <x v="3"/>
    <x v="35"/>
  </r>
  <r>
    <x v="3"/>
    <n v="10"/>
    <x v="2"/>
    <x v="0"/>
    <n v="0.12"/>
    <n v="2323"/>
    <n v="278.76"/>
    <x v="2"/>
    <x v="21"/>
    <x v="3"/>
    <x v="32"/>
  </r>
  <r>
    <x v="2"/>
    <n v="12"/>
    <x v="4"/>
    <x v="0"/>
    <n v="0.08"/>
    <n v="2075"/>
    <n v="166"/>
    <x v="0"/>
    <x v="20"/>
    <x v="3"/>
    <x v="21"/>
  </r>
  <r>
    <x v="1"/>
    <n v="11"/>
    <x v="0"/>
    <x v="0"/>
    <n v="0.08"/>
    <n v="1989"/>
    <n v="159.12"/>
    <x v="5"/>
    <x v="8"/>
    <x v="3"/>
    <x v="49"/>
  </r>
  <r>
    <x v="2"/>
    <n v="11"/>
    <x v="0"/>
    <x v="0"/>
    <n v="0.44"/>
    <n v="2033"/>
    <n v="894.52"/>
    <x v="0"/>
    <x v="12"/>
    <x v="3"/>
    <x v="22"/>
  </r>
  <r>
    <x v="3"/>
    <n v="7"/>
    <x v="7"/>
    <x v="2"/>
    <n v="0.42000000000000004"/>
    <n v="1560"/>
    <n v="655.20000000000005"/>
    <x v="3"/>
    <x v="18"/>
    <x v="3"/>
    <x v="10"/>
  </r>
  <r>
    <x v="2"/>
    <n v="11"/>
    <x v="0"/>
    <x v="0"/>
    <n v="0.18"/>
    <n v="1549"/>
    <n v="278.82"/>
    <x v="0"/>
    <x v="0"/>
    <x v="3"/>
    <x v="35"/>
  </r>
  <r>
    <x v="3"/>
    <n v="11"/>
    <x v="0"/>
    <x v="0"/>
    <n v="0.12000000000000001"/>
    <n v="720"/>
    <n v="86.4"/>
    <x v="5"/>
    <x v="8"/>
    <x v="3"/>
    <x v="5"/>
  </r>
  <r>
    <x v="2"/>
    <n v="12"/>
    <x v="4"/>
    <x v="0"/>
    <n v="0.05"/>
    <n v="2195"/>
    <n v="109.75"/>
    <x v="3"/>
    <x v="3"/>
    <x v="3"/>
    <x v="19"/>
  </r>
  <r>
    <x v="0"/>
    <n v="5"/>
    <x v="5"/>
    <x v="1"/>
    <n v="0.08"/>
    <n v="622"/>
    <n v="49.76"/>
    <x v="5"/>
    <x v="17"/>
    <x v="3"/>
    <x v="2"/>
  </r>
  <r>
    <x v="1"/>
    <n v="1"/>
    <x v="9"/>
    <x v="3"/>
    <n v="0.38"/>
    <n v="1376"/>
    <n v="522.88"/>
    <x v="4"/>
    <x v="6"/>
    <x v="3"/>
    <x v="21"/>
  </r>
  <r>
    <x v="0"/>
    <n v="6"/>
    <x v="1"/>
    <x v="1"/>
    <n v="0.36"/>
    <n v="1046"/>
    <n v="376.56"/>
    <x v="2"/>
    <x v="4"/>
    <x v="3"/>
    <x v="36"/>
  </r>
  <r>
    <x v="3"/>
    <n v="10"/>
    <x v="2"/>
    <x v="0"/>
    <n v="0.39"/>
    <n v="2098"/>
    <n v="818.22"/>
    <x v="3"/>
    <x v="5"/>
    <x v="3"/>
    <x v="49"/>
  </r>
  <r>
    <x v="2"/>
    <n v="7"/>
    <x v="7"/>
    <x v="2"/>
    <n v="0.37"/>
    <n v="1061"/>
    <n v="392.57"/>
    <x v="5"/>
    <x v="8"/>
    <x v="3"/>
    <x v="17"/>
  </r>
  <r>
    <x v="0"/>
    <n v="11"/>
    <x v="0"/>
    <x v="0"/>
    <n v="0.19"/>
    <n v="799"/>
    <n v="151.81"/>
    <x v="0"/>
    <x v="12"/>
    <x v="3"/>
    <x v="45"/>
  </r>
  <r>
    <x v="0"/>
    <n v="12"/>
    <x v="4"/>
    <x v="0"/>
    <n v="0.41"/>
    <n v="1443"/>
    <n v="591.63"/>
    <x v="4"/>
    <x v="22"/>
    <x v="3"/>
    <x v="15"/>
  </r>
  <r>
    <x v="1"/>
    <n v="10"/>
    <x v="2"/>
    <x v="0"/>
    <n v="0.24000000000000002"/>
    <n v="676"/>
    <n v="162.24"/>
    <x v="1"/>
    <x v="1"/>
    <x v="3"/>
    <x v="45"/>
  </r>
  <r>
    <x v="1"/>
    <n v="8"/>
    <x v="6"/>
    <x v="2"/>
    <n v="0.33999999999999997"/>
    <n v="1346"/>
    <n v="457.64"/>
    <x v="4"/>
    <x v="7"/>
    <x v="3"/>
    <x v="2"/>
  </r>
  <r>
    <x v="3"/>
    <n v="12"/>
    <x v="4"/>
    <x v="0"/>
    <n v="0.11"/>
    <n v="2106"/>
    <n v="231.66"/>
    <x v="4"/>
    <x v="22"/>
    <x v="3"/>
    <x v="16"/>
  </r>
  <r>
    <x v="1"/>
    <n v="11"/>
    <x v="0"/>
    <x v="0"/>
    <n v="0.32"/>
    <n v="1951"/>
    <n v="624.32000000000005"/>
    <x v="3"/>
    <x v="16"/>
    <x v="3"/>
    <x v="13"/>
  </r>
  <r>
    <x v="2"/>
    <n v="5"/>
    <x v="5"/>
    <x v="1"/>
    <n v="0.36"/>
    <n v="1245"/>
    <n v="448.2"/>
    <x v="0"/>
    <x v="0"/>
    <x v="3"/>
    <x v="1"/>
  </r>
  <r>
    <x v="2"/>
    <n v="12"/>
    <x v="4"/>
    <x v="0"/>
    <n v="0.16"/>
    <n v="1825"/>
    <n v="292"/>
    <x v="2"/>
    <x v="15"/>
    <x v="3"/>
    <x v="27"/>
  </r>
  <r>
    <x v="3"/>
    <n v="5"/>
    <x v="5"/>
    <x v="1"/>
    <n v="0.38"/>
    <n v="1094"/>
    <n v="415.72"/>
    <x v="4"/>
    <x v="22"/>
    <x v="3"/>
    <x v="14"/>
  </r>
  <r>
    <x v="1"/>
    <n v="11"/>
    <x v="0"/>
    <x v="0"/>
    <n v="0.28999999999999998"/>
    <n v="1417"/>
    <n v="410.93"/>
    <x v="0"/>
    <x v="12"/>
    <x v="3"/>
    <x v="26"/>
  </r>
  <r>
    <x v="2"/>
    <n v="10"/>
    <x v="2"/>
    <x v="0"/>
    <n v="0.09"/>
    <n v="1170"/>
    <n v="105.3"/>
    <x v="2"/>
    <x v="2"/>
    <x v="3"/>
    <x v="32"/>
  </r>
  <r>
    <x v="0"/>
    <n v="6"/>
    <x v="1"/>
    <x v="1"/>
    <n v="0.29000000000000004"/>
    <n v="926"/>
    <n v="268.54000000000002"/>
    <x v="0"/>
    <x v="20"/>
    <x v="3"/>
    <x v="37"/>
  </r>
  <r>
    <x v="3"/>
    <n v="10"/>
    <x v="2"/>
    <x v="0"/>
    <n v="0.08"/>
    <n v="646"/>
    <n v="51.68"/>
    <x v="6"/>
    <x v="11"/>
    <x v="3"/>
    <x v="36"/>
  </r>
  <r>
    <x v="3"/>
    <n v="9"/>
    <x v="8"/>
    <x v="2"/>
    <n v="0.15"/>
    <n v="757"/>
    <n v="113.55"/>
    <x v="6"/>
    <x v="11"/>
    <x v="3"/>
    <x v="4"/>
  </r>
  <r>
    <x v="3"/>
    <n v="12"/>
    <x v="4"/>
    <x v="0"/>
    <n v="0.44"/>
    <n v="1598"/>
    <n v="703.12"/>
    <x v="0"/>
    <x v="20"/>
    <x v="3"/>
    <x v="33"/>
  </r>
  <r>
    <x v="1"/>
    <n v="7"/>
    <x v="7"/>
    <x v="2"/>
    <n v="0.25"/>
    <n v="1735"/>
    <n v="433.75"/>
    <x v="3"/>
    <x v="18"/>
    <x v="3"/>
    <x v="35"/>
  </r>
  <r>
    <x v="1"/>
    <n v="5"/>
    <x v="5"/>
    <x v="1"/>
    <n v="0.22"/>
    <n v="995"/>
    <n v="218.9"/>
    <x v="4"/>
    <x v="7"/>
    <x v="3"/>
    <x v="1"/>
  </r>
  <r>
    <x v="1"/>
    <n v="8"/>
    <x v="6"/>
    <x v="2"/>
    <n v="0.21"/>
    <n v="1035"/>
    <n v="217.35"/>
    <x v="2"/>
    <x v="15"/>
    <x v="3"/>
    <x v="28"/>
  </r>
  <r>
    <x v="0"/>
    <n v="10"/>
    <x v="2"/>
    <x v="0"/>
    <n v="0.09"/>
    <n v="940"/>
    <n v="84.6"/>
    <x v="0"/>
    <x v="12"/>
    <x v="3"/>
    <x v="33"/>
  </r>
  <r>
    <x v="2"/>
    <n v="11"/>
    <x v="0"/>
    <x v="0"/>
    <n v="0.17"/>
    <n v="2422"/>
    <n v="411.74"/>
    <x v="4"/>
    <x v="22"/>
    <x v="3"/>
    <x v="25"/>
  </r>
  <r>
    <x v="3"/>
    <n v="7"/>
    <x v="7"/>
    <x v="2"/>
    <n v="0.41000000000000003"/>
    <n v="605"/>
    <n v="248.05"/>
    <x v="0"/>
    <x v="20"/>
    <x v="3"/>
    <x v="49"/>
  </r>
  <r>
    <x v="3"/>
    <n v="9"/>
    <x v="8"/>
    <x v="2"/>
    <n v="0.41000000000000003"/>
    <n v="580"/>
    <n v="237.8"/>
    <x v="3"/>
    <x v="5"/>
    <x v="3"/>
    <x v="18"/>
  </r>
  <r>
    <x v="3"/>
    <n v="6"/>
    <x v="1"/>
    <x v="1"/>
    <n v="0.39"/>
    <n v="592"/>
    <n v="230.88"/>
    <x v="5"/>
    <x v="8"/>
    <x v="3"/>
    <x v="8"/>
  </r>
  <r>
    <x v="2"/>
    <n v="11"/>
    <x v="0"/>
    <x v="0"/>
    <n v="0.16"/>
    <n v="1110"/>
    <n v="177.6"/>
    <x v="1"/>
    <x v="14"/>
    <x v="3"/>
    <x v="30"/>
  </r>
  <r>
    <x v="3"/>
    <n v="8"/>
    <x v="6"/>
    <x v="2"/>
    <n v="0.12000000000000001"/>
    <n v="2027"/>
    <n v="243.24"/>
    <x v="1"/>
    <x v="14"/>
    <x v="3"/>
    <x v="44"/>
  </r>
  <r>
    <x v="2"/>
    <n v="7"/>
    <x v="7"/>
    <x v="2"/>
    <n v="0.37"/>
    <n v="1853"/>
    <n v="685.61"/>
    <x v="6"/>
    <x v="9"/>
    <x v="3"/>
    <x v="0"/>
  </r>
  <r>
    <x v="3"/>
    <n v="7"/>
    <x v="7"/>
    <x v="2"/>
    <n v="0.4"/>
    <n v="1773"/>
    <n v="709.2"/>
    <x v="5"/>
    <x v="8"/>
    <x v="3"/>
    <x v="45"/>
  </r>
  <r>
    <x v="1"/>
    <n v="10"/>
    <x v="2"/>
    <x v="0"/>
    <n v="7.0000000000000007E-2"/>
    <n v="1322"/>
    <n v="92.54"/>
    <x v="0"/>
    <x v="0"/>
    <x v="3"/>
    <x v="17"/>
  </r>
  <r>
    <x v="0"/>
    <n v="10"/>
    <x v="2"/>
    <x v="0"/>
    <n v="0.1"/>
    <n v="2283"/>
    <n v="228.3"/>
    <x v="1"/>
    <x v="1"/>
    <x v="3"/>
    <x v="5"/>
  </r>
  <r>
    <x v="3"/>
    <n v="3"/>
    <x v="10"/>
    <x v="3"/>
    <n v="0.19999999999999998"/>
    <n v="1607"/>
    <n v="321.39999999999998"/>
    <x v="4"/>
    <x v="22"/>
    <x v="3"/>
    <x v="43"/>
  </r>
  <r>
    <x v="1"/>
    <n v="3"/>
    <x v="10"/>
    <x v="3"/>
    <n v="0.17"/>
    <n v="733"/>
    <n v="124.61"/>
    <x v="1"/>
    <x v="14"/>
    <x v="3"/>
    <x v="19"/>
  </r>
  <r>
    <x v="2"/>
    <n v="8"/>
    <x v="6"/>
    <x v="2"/>
    <n v="0.25"/>
    <n v="1397"/>
    <n v="349.25"/>
    <x v="0"/>
    <x v="0"/>
    <x v="3"/>
    <x v="18"/>
  </r>
  <r>
    <x v="1"/>
    <n v="11"/>
    <x v="0"/>
    <x v="0"/>
    <n v="6.9999999999999993E-2"/>
    <n v="1719"/>
    <n v="120.33"/>
    <x v="1"/>
    <x v="14"/>
    <x v="3"/>
    <x v="36"/>
  </r>
  <r>
    <x v="1"/>
    <n v="5"/>
    <x v="5"/>
    <x v="1"/>
    <n v="0.2"/>
    <n v="505"/>
    <n v="101"/>
    <x v="4"/>
    <x v="7"/>
    <x v="3"/>
    <x v="33"/>
  </r>
  <r>
    <x v="3"/>
    <n v="12"/>
    <x v="4"/>
    <x v="0"/>
    <n v="7.0000000000000007E-2"/>
    <n v="1325"/>
    <n v="92.75"/>
    <x v="5"/>
    <x v="17"/>
    <x v="3"/>
    <x v="39"/>
  </r>
  <r>
    <x v="3"/>
    <n v="12"/>
    <x v="4"/>
    <x v="0"/>
    <n v="0.26999999999999996"/>
    <n v="1920"/>
    <n v="518.4"/>
    <x v="6"/>
    <x v="19"/>
    <x v="3"/>
    <x v="0"/>
  </r>
  <r>
    <x v="2"/>
    <n v="9"/>
    <x v="8"/>
    <x v="2"/>
    <n v="0.08"/>
    <n v="1134"/>
    <n v="90.72"/>
    <x v="6"/>
    <x v="9"/>
    <x v="3"/>
    <x v="27"/>
  </r>
  <r>
    <x v="3"/>
    <n v="3"/>
    <x v="10"/>
    <x v="3"/>
    <n v="0.06"/>
    <n v="1418"/>
    <n v="85.08"/>
    <x v="6"/>
    <x v="13"/>
    <x v="3"/>
    <x v="1"/>
  </r>
  <r>
    <x v="0"/>
    <n v="4"/>
    <x v="3"/>
    <x v="1"/>
    <n v="4.9999999999999996E-2"/>
    <n v="1682"/>
    <n v="84.1"/>
    <x v="1"/>
    <x v="14"/>
    <x v="3"/>
    <x v="16"/>
  </r>
  <r>
    <x v="1"/>
    <n v="8"/>
    <x v="6"/>
    <x v="2"/>
    <n v="0.22999999999999998"/>
    <n v="715"/>
    <n v="164.45"/>
    <x v="4"/>
    <x v="7"/>
    <x v="3"/>
    <x v="7"/>
  </r>
  <r>
    <x v="0"/>
    <n v="4"/>
    <x v="3"/>
    <x v="1"/>
    <n v="0.41000000000000003"/>
    <n v="1352"/>
    <n v="554.32000000000005"/>
    <x v="6"/>
    <x v="19"/>
    <x v="3"/>
    <x v="44"/>
  </r>
  <r>
    <x v="0"/>
    <n v="2"/>
    <x v="11"/>
    <x v="3"/>
    <n v="0.45"/>
    <n v="1632"/>
    <n v="734.4"/>
    <x v="1"/>
    <x v="14"/>
    <x v="3"/>
    <x v="36"/>
  </r>
  <r>
    <x v="3"/>
    <n v="9"/>
    <x v="8"/>
    <x v="2"/>
    <n v="0.15"/>
    <n v="2357"/>
    <n v="353.55"/>
    <x v="5"/>
    <x v="17"/>
    <x v="3"/>
    <x v="21"/>
  </r>
  <r>
    <x v="1"/>
    <n v="7"/>
    <x v="7"/>
    <x v="2"/>
    <n v="0.21000000000000002"/>
    <n v="2252"/>
    <n v="472.92"/>
    <x v="6"/>
    <x v="11"/>
    <x v="3"/>
    <x v="16"/>
  </r>
  <r>
    <x v="3"/>
    <n v="4"/>
    <x v="3"/>
    <x v="1"/>
    <n v="0.24"/>
    <n v="908"/>
    <n v="217.92"/>
    <x v="6"/>
    <x v="13"/>
    <x v="3"/>
    <x v="49"/>
  </r>
  <r>
    <x v="0"/>
    <n v="7"/>
    <x v="7"/>
    <x v="2"/>
    <n v="0.39"/>
    <n v="2368"/>
    <n v="923.52"/>
    <x v="0"/>
    <x v="12"/>
    <x v="3"/>
    <x v="39"/>
  </r>
  <r>
    <x v="0"/>
    <n v="9"/>
    <x v="8"/>
    <x v="2"/>
    <n v="0.17"/>
    <n v="1782"/>
    <n v="302.94"/>
    <x v="2"/>
    <x v="15"/>
    <x v="3"/>
    <x v="18"/>
  </r>
  <r>
    <x v="3"/>
    <n v="9"/>
    <x v="8"/>
    <x v="2"/>
    <n v="0.31"/>
    <n v="1225"/>
    <n v="379.75"/>
    <x v="1"/>
    <x v="14"/>
    <x v="3"/>
    <x v="42"/>
  </r>
  <r>
    <x v="0"/>
    <n v="1"/>
    <x v="9"/>
    <x v="3"/>
    <n v="0.38"/>
    <n v="1745"/>
    <n v="663.1"/>
    <x v="1"/>
    <x v="1"/>
    <x v="3"/>
    <x v="44"/>
  </r>
  <r>
    <x v="0"/>
    <n v="9"/>
    <x v="8"/>
    <x v="2"/>
    <n v="0.23"/>
    <n v="2032"/>
    <n v="467.36"/>
    <x v="1"/>
    <x v="1"/>
    <x v="3"/>
    <x v="3"/>
  </r>
  <r>
    <x v="1"/>
    <n v="11"/>
    <x v="0"/>
    <x v="0"/>
    <n v="6.9999999999999993E-2"/>
    <n v="1111"/>
    <n v="77.77"/>
    <x v="3"/>
    <x v="16"/>
    <x v="3"/>
    <x v="17"/>
  </r>
  <r>
    <x v="0"/>
    <n v="4"/>
    <x v="3"/>
    <x v="1"/>
    <n v="0.19999999999999998"/>
    <n v="1031"/>
    <n v="206.2"/>
    <x v="4"/>
    <x v="7"/>
    <x v="3"/>
    <x v="39"/>
  </r>
  <r>
    <x v="3"/>
    <n v="4"/>
    <x v="3"/>
    <x v="1"/>
    <n v="0.25"/>
    <n v="679"/>
    <n v="169.75"/>
    <x v="3"/>
    <x v="16"/>
    <x v="3"/>
    <x v="20"/>
  </r>
  <r>
    <x v="3"/>
    <n v="11"/>
    <x v="0"/>
    <x v="0"/>
    <n v="0.4"/>
    <n v="1285"/>
    <n v="514"/>
    <x v="5"/>
    <x v="17"/>
    <x v="3"/>
    <x v="42"/>
  </r>
  <r>
    <x v="3"/>
    <n v="3"/>
    <x v="10"/>
    <x v="3"/>
    <n v="0.06"/>
    <n v="2017"/>
    <n v="121.02"/>
    <x v="3"/>
    <x v="18"/>
    <x v="3"/>
    <x v="45"/>
  </r>
  <r>
    <x v="3"/>
    <n v="12"/>
    <x v="4"/>
    <x v="0"/>
    <n v="7.0000000000000007E-2"/>
    <n v="1337"/>
    <n v="93.59"/>
    <x v="3"/>
    <x v="16"/>
    <x v="3"/>
    <x v="29"/>
  </r>
  <r>
    <x v="2"/>
    <n v="7"/>
    <x v="7"/>
    <x v="2"/>
    <n v="0.44"/>
    <n v="1892"/>
    <n v="832.48"/>
    <x v="1"/>
    <x v="14"/>
    <x v="3"/>
    <x v="4"/>
  </r>
  <r>
    <x v="0"/>
    <n v="4"/>
    <x v="3"/>
    <x v="1"/>
    <n v="0.23"/>
    <n v="1089"/>
    <n v="250.47"/>
    <x v="0"/>
    <x v="12"/>
    <x v="3"/>
    <x v="7"/>
  </r>
  <r>
    <x v="1"/>
    <n v="3"/>
    <x v="10"/>
    <x v="3"/>
    <n v="0.39"/>
    <n v="2218"/>
    <n v="865.02"/>
    <x v="4"/>
    <x v="22"/>
    <x v="3"/>
    <x v="26"/>
  </r>
  <r>
    <x v="2"/>
    <n v="6"/>
    <x v="1"/>
    <x v="1"/>
    <n v="0.11"/>
    <n v="925"/>
    <n v="101.75"/>
    <x v="2"/>
    <x v="4"/>
    <x v="3"/>
    <x v="32"/>
  </r>
  <r>
    <x v="3"/>
    <n v="9"/>
    <x v="8"/>
    <x v="2"/>
    <n v="0.3"/>
    <n v="2086"/>
    <n v="625.79999999999995"/>
    <x v="2"/>
    <x v="15"/>
    <x v="3"/>
    <x v="14"/>
  </r>
  <r>
    <x v="3"/>
    <n v="5"/>
    <x v="5"/>
    <x v="1"/>
    <n v="0.22"/>
    <n v="1314"/>
    <n v="289.08"/>
    <x v="3"/>
    <x v="5"/>
    <x v="3"/>
    <x v="44"/>
  </r>
  <r>
    <x v="2"/>
    <n v="6"/>
    <x v="1"/>
    <x v="1"/>
    <n v="0.25"/>
    <n v="2121"/>
    <n v="530.25"/>
    <x v="1"/>
    <x v="1"/>
    <x v="3"/>
    <x v="14"/>
  </r>
  <r>
    <x v="3"/>
    <n v="5"/>
    <x v="5"/>
    <x v="1"/>
    <n v="0.25"/>
    <n v="2053"/>
    <n v="513.25"/>
    <x v="1"/>
    <x v="1"/>
    <x v="3"/>
    <x v="39"/>
  </r>
  <r>
    <x v="3"/>
    <n v="7"/>
    <x v="7"/>
    <x v="2"/>
    <n v="0.12000000000000001"/>
    <n v="748"/>
    <n v="89.76"/>
    <x v="5"/>
    <x v="10"/>
    <x v="3"/>
    <x v="35"/>
  </r>
  <r>
    <x v="0"/>
    <n v="5"/>
    <x v="5"/>
    <x v="1"/>
    <n v="7.9999999999999988E-2"/>
    <n v="2049"/>
    <n v="163.92"/>
    <x v="6"/>
    <x v="11"/>
    <x v="3"/>
    <x v="23"/>
  </r>
  <r>
    <x v="2"/>
    <n v="11"/>
    <x v="0"/>
    <x v="0"/>
    <n v="0.27"/>
    <n v="1416"/>
    <n v="382.32"/>
    <x v="5"/>
    <x v="17"/>
    <x v="3"/>
    <x v="9"/>
  </r>
  <r>
    <x v="3"/>
    <n v="12"/>
    <x v="4"/>
    <x v="0"/>
    <n v="0.43"/>
    <n v="641"/>
    <n v="275.63"/>
    <x v="3"/>
    <x v="18"/>
    <x v="3"/>
    <x v="47"/>
  </r>
  <r>
    <x v="2"/>
    <n v="12"/>
    <x v="4"/>
    <x v="0"/>
    <n v="0.32"/>
    <n v="2057"/>
    <n v="658.24"/>
    <x v="5"/>
    <x v="10"/>
    <x v="3"/>
    <x v="20"/>
  </r>
  <r>
    <x v="0"/>
    <n v="4"/>
    <x v="3"/>
    <x v="1"/>
    <n v="0.26"/>
    <n v="708"/>
    <n v="184.08"/>
    <x v="0"/>
    <x v="20"/>
    <x v="3"/>
    <x v="42"/>
  </r>
  <r>
    <x v="1"/>
    <n v="11"/>
    <x v="0"/>
    <x v="0"/>
    <n v="0.3"/>
    <n v="1368"/>
    <n v="410.4"/>
    <x v="3"/>
    <x v="5"/>
    <x v="3"/>
    <x v="28"/>
  </r>
  <r>
    <x v="0"/>
    <n v="6"/>
    <x v="1"/>
    <x v="1"/>
    <n v="0.22"/>
    <n v="2216"/>
    <n v="487.52"/>
    <x v="5"/>
    <x v="8"/>
    <x v="3"/>
    <x v="39"/>
  </r>
  <r>
    <x v="3"/>
    <n v="8"/>
    <x v="6"/>
    <x v="2"/>
    <n v="0.14000000000000001"/>
    <n v="2253"/>
    <n v="315.42"/>
    <x v="5"/>
    <x v="17"/>
    <x v="3"/>
    <x v="21"/>
  </r>
  <r>
    <x v="2"/>
    <n v="11"/>
    <x v="0"/>
    <x v="0"/>
    <n v="0.22"/>
    <n v="2392"/>
    <n v="526.24"/>
    <x v="3"/>
    <x v="16"/>
    <x v="3"/>
    <x v="7"/>
  </r>
  <r>
    <x v="1"/>
    <n v="8"/>
    <x v="6"/>
    <x v="2"/>
    <n v="0.13999999999999999"/>
    <n v="2230"/>
    <n v="312.2"/>
    <x v="2"/>
    <x v="4"/>
    <x v="3"/>
    <x v="1"/>
  </r>
  <r>
    <x v="0"/>
    <n v="5"/>
    <x v="5"/>
    <x v="1"/>
    <n v="0.37999999999999995"/>
    <n v="931"/>
    <n v="353.78"/>
    <x v="1"/>
    <x v="14"/>
    <x v="3"/>
    <x v="31"/>
  </r>
  <r>
    <x v="0"/>
    <n v="12"/>
    <x v="4"/>
    <x v="0"/>
    <n v="0.05"/>
    <n v="1059"/>
    <n v="52.95"/>
    <x v="2"/>
    <x v="2"/>
    <x v="3"/>
    <x v="10"/>
  </r>
  <r>
    <x v="1"/>
    <n v="6"/>
    <x v="1"/>
    <x v="1"/>
    <n v="0.44"/>
    <n v="2225"/>
    <n v="979"/>
    <x v="5"/>
    <x v="17"/>
    <x v="3"/>
    <x v="42"/>
  </r>
  <r>
    <x v="2"/>
    <n v="10"/>
    <x v="2"/>
    <x v="0"/>
    <n v="0.12999999999999998"/>
    <n v="639"/>
    <n v="83.07"/>
    <x v="4"/>
    <x v="7"/>
    <x v="3"/>
    <x v="43"/>
  </r>
  <r>
    <x v="3"/>
    <n v="11"/>
    <x v="0"/>
    <x v="0"/>
    <n v="0.27999999999999997"/>
    <n v="1259"/>
    <n v="352.52"/>
    <x v="4"/>
    <x v="7"/>
    <x v="3"/>
    <x v="31"/>
  </r>
  <r>
    <x v="0"/>
    <n v="6"/>
    <x v="1"/>
    <x v="1"/>
    <n v="0.35"/>
    <n v="1604"/>
    <n v="561.4"/>
    <x v="3"/>
    <x v="16"/>
    <x v="3"/>
    <x v="10"/>
  </r>
  <r>
    <x v="2"/>
    <n v="7"/>
    <x v="7"/>
    <x v="2"/>
    <n v="0.32"/>
    <n v="886"/>
    <n v="283.52"/>
    <x v="4"/>
    <x v="6"/>
    <x v="3"/>
    <x v="46"/>
  </r>
  <r>
    <x v="1"/>
    <n v="8"/>
    <x v="6"/>
    <x v="2"/>
    <n v="0.3"/>
    <n v="1456"/>
    <n v="436.8"/>
    <x v="6"/>
    <x v="11"/>
    <x v="3"/>
    <x v="40"/>
  </r>
  <r>
    <x v="3"/>
    <n v="7"/>
    <x v="7"/>
    <x v="2"/>
    <n v="6.0000000000000005E-2"/>
    <n v="1983"/>
    <n v="118.98"/>
    <x v="5"/>
    <x v="17"/>
    <x v="3"/>
    <x v="5"/>
  </r>
  <r>
    <x v="2"/>
    <n v="10"/>
    <x v="2"/>
    <x v="0"/>
    <n v="0.38"/>
    <n v="801"/>
    <n v="304.38"/>
    <x v="3"/>
    <x v="16"/>
    <x v="3"/>
    <x v="48"/>
  </r>
  <r>
    <x v="3"/>
    <n v="5"/>
    <x v="5"/>
    <x v="1"/>
    <n v="0.26999999999999996"/>
    <n v="2246"/>
    <n v="606.41999999999996"/>
    <x v="5"/>
    <x v="17"/>
    <x v="3"/>
    <x v="27"/>
  </r>
  <r>
    <x v="3"/>
    <n v="9"/>
    <x v="8"/>
    <x v="2"/>
    <n v="6.9999999999999993E-2"/>
    <n v="1590"/>
    <n v="111.3"/>
    <x v="6"/>
    <x v="9"/>
    <x v="3"/>
    <x v="17"/>
  </r>
  <r>
    <x v="2"/>
    <n v="12"/>
    <x v="4"/>
    <x v="0"/>
    <n v="0.37"/>
    <n v="573"/>
    <n v="212.01"/>
    <x v="3"/>
    <x v="5"/>
    <x v="3"/>
    <x v="20"/>
  </r>
  <r>
    <x v="1"/>
    <n v="7"/>
    <x v="7"/>
    <x v="2"/>
    <n v="0.05"/>
    <n v="909"/>
    <n v="45.45"/>
    <x v="5"/>
    <x v="17"/>
    <x v="3"/>
    <x v="23"/>
  </r>
  <r>
    <x v="0"/>
    <n v="9"/>
    <x v="8"/>
    <x v="2"/>
    <n v="6.0000000000000005E-2"/>
    <n v="1159"/>
    <n v="69.540000000000006"/>
    <x v="1"/>
    <x v="1"/>
    <x v="3"/>
    <x v="21"/>
  </r>
  <r>
    <x v="0"/>
    <n v="6"/>
    <x v="1"/>
    <x v="1"/>
    <n v="0.19999999999999998"/>
    <n v="1268"/>
    <n v="253.6"/>
    <x v="5"/>
    <x v="8"/>
    <x v="3"/>
    <x v="31"/>
  </r>
  <r>
    <x v="0"/>
    <n v="5"/>
    <x v="5"/>
    <x v="1"/>
    <n v="0.42000000000000004"/>
    <n v="1691"/>
    <n v="710.22"/>
    <x v="1"/>
    <x v="14"/>
    <x v="3"/>
    <x v="30"/>
  </r>
  <r>
    <x v="1"/>
    <n v="11"/>
    <x v="0"/>
    <x v="0"/>
    <n v="0.28000000000000003"/>
    <n v="777"/>
    <n v="217.56"/>
    <x v="2"/>
    <x v="4"/>
    <x v="3"/>
    <x v="46"/>
  </r>
  <r>
    <x v="1"/>
    <n v="11"/>
    <x v="0"/>
    <x v="0"/>
    <n v="0.13"/>
    <n v="2422"/>
    <n v="314.86"/>
    <x v="3"/>
    <x v="3"/>
    <x v="3"/>
    <x v="34"/>
  </r>
  <r>
    <x v="0"/>
    <n v="4"/>
    <x v="3"/>
    <x v="1"/>
    <n v="0.41"/>
    <n v="1993"/>
    <n v="817.13"/>
    <x v="0"/>
    <x v="12"/>
    <x v="3"/>
    <x v="28"/>
  </r>
  <r>
    <x v="2"/>
    <n v="7"/>
    <x v="7"/>
    <x v="2"/>
    <n v="0.24"/>
    <n v="1279"/>
    <n v="306.95999999999998"/>
    <x v="4"/>
    <x v="22"/>
    <x v="3"/>
    <x v="40"/>
  </r>
  <r>
    <x v="1"/>
    <n v="11"/>
    <x v="0"/>
    <x v="0"/>
    <n v="0.35"/>
    <n v="1399"/>
    <n v="489.65"/>
    <x v="6"/>
    <x v="11"/>
    <x v="3"/>
    <x v="39"/>
  </r>
  <r>
    <x v="2"/>
    <n v="11"/>
    <x v="0"/>
    <x v="0"/>
    <n v="6.0000000000000005E-2"/>
    <n v="1871"/>
    <n v="112.26"/>
    <x v="2"/>
    <x v="15"/>
    <x v="3"/>
    <x v="13"/>
  </r>
  <r>
    <x v="0"/>
    <n v="5"/>
    <x v="5"/>
    <x v="1"/>
    <n v="0.41"/>
    <n v="1548"/>
    <n v="634.67999999999995"/>
    <x v="1"/>
    <x v="1"/>
    <x v="3"/>
    <x v="25"/>
  </r>
  <r>
    <x v="3"/>
    <n v="6"/>
    <x v="1"/>
    <x v="1"/>
    <n v="0.37000000000000005"/>
    <n v="1586"/>
    <n v="586.82000000000005"/>
    <x v="4"/>
    <x v="22"/>
    <x v="3"/>
    <x v="16"/>
  </r>
  <r>
    <x v="3"/>
    <n v="8"/>
    <x v="6"/>
    <x v="2"/>
    <n v="0.09"/>
    <n v="2294"/>
    <n v="206.46"/>
    <x v="5"/>
    <x v="17"/>
    <x v="3"/>
    <x v="29"/>
  </r>
  <r>
    <x v="1"/>
    <n v="9"/>
    <x v="8"/>
    <x v="2"/>
    <n v="0.21"/>
    <n v="942"/>
    <n v="197.82"/>
    <x v="2"/>
    <x v="4"/>
    <x v="3"/>
    <x v="19"/>
  </r>
  <r>
    <x v="1"/>
    <n v="4"/>
    <x v="3"/>
    <x v="1"/>
    <n v="0.21"/>
    <n v="2404"/>
    <n v="504.84"/>
    <x v="1"/>
    <x v="1"/>
    <x v="3"/>
    <x v="40"/>
  </r>
  <r>
    <x v="0"/>
    <n v="5"/>
    <x v="5"/>
    <x v="1"/>
    <n v="0.24"/>
    <n v="643"/>
    <n v="154.32"/>
    <x v="4"/>
    <x v="22"/>
    <x v="3"/>
    <x v="26"/>
  </r>
  <r>
    <x v="0"/>
    <n v="6"/>
    <x v="1"/>
    <x v="1"/>
    <n v="0.19999999999999998"/>
    <n v="544"/>
    <n v="108.8"/>
    <x v="3"/>
    <x v="3"/>
    <x v="3"/>
    <x v="0"/>
  </r>
  <r>
    <x v="0"/>
    <n v="6"/>
    <x v="1"/>
    <x v="1"/>
    <n v="0.08"/>
    <n v="1506"/>
    <n v="120.48"/>
    <x v="0"/>
    <x v="12"/>
    <x v="3"/>
    <x v="42"/>
  </r>
  <r>
    <x v="0"/>
    <n v="5"/>
    <x v="5"/>
    <x v="1"/>
    <n v="0.28000000000000003"/>
    <n v="1508"/>
    <n v="422.24"/>
    <x v="6"/>
    <x v="19"/>
    <x v="3"/>
    <x v="38"/>
  </r>
  <r>
    <x v="2"/>
    <n v="11"/>
    <x v="0"/>
    <x v="0"/>
    <n v="0.15"/>
    <n v="1263"/>
    <n v="189.45"/>
    <x v="1"/>
    <x v="14"/>
    <x v="3"/>
    <x v="40"/>
  </r>
  <r>
    <x v="0"/>
    <n v="12"/>
    <x v="4"/>
    <x v="0"/>
    <n v="0.15000000000000002"/>
    <n v="2209"/>
    <n v="331.35"/>
    <x v="4"/>
    <x v="6"/>
    <x v="3"/>
    <x v="38"/>
  </r>
  <r>
    <x v="3"/>
    <n v="12"/>
    <x v="4"/>
    <x v="0"/>
    <n v="0.21"/>
    <n v="2499"/>
    <n v="524.79"/>
    <x v="6"/>
    <x v="9"/>
    <x v="3"/>
    <x v="8"/>
  </r>
  <r>
    <x v="3"/>
    <n v="12"/>
    <x v="4"/>
    <x v="0"/>
    <n v="0.1"/>
    <n v="635"/>
    <n v="63.5"/>
    <x v="6"/>
    <x v="9"/>
    <x v="3"/>
    <x v="43"/>
  </r>
  <r>
    <x v="3"/>
    <n v="1"/>
    <x v="9"/>
    <x v="3"/>
    <n v="0.27999999999999997"/>
    <n v="2268"/>
    <n v="635.04"/>
    <x v="5"/>
    <x v="10"/>
    <x v="3"/>
    <x v="0"/>
  </r>
  <r>
    <x v="1"/>
    <n v="11"/>
    <x v="0"/>
    <x v="0"/>
    <n v="0.17"/>
    <n v="1937"/>
    <n v="329.29"/>
    <x v="0"/>
    <x v="0"/>
    <x v="3"/>
    <x v="10"/>
  </r>
  <r>
    <x v="1"/>
    <n v="5"/>
    <x v="5"/>
    <x v="1"/>
    <n v="0.3"/>
    <n v="1260"/>
    <n v="378"/>
    <x v="1"/>
    <x v="1"/>
    <x v="3"/>
    <x v="26"/>
  </r>
  <r>
    <x v="1"/>
    <n v="8"/>
    <x v="6"/>
    <x v="2"/>
    <n v="0.39"/>
    <n v="1228"/>
    <n v="478.92"/>
    <x v="5"/>
    <x v="10"/>
    <x v="3"/>
    <x v="41"/>
  </r>
  <r>
    <x v="2"/>
    <n v="10"/>
    <x v="2"/>
    <x v="0"/>
    <n v="0.26999999999999996"/>
    <n v="2021"/>
    <n v="545.66999999999996"/>
    <x v="6"/>
    <x v="13"/>
    <x v="3"/>
    <x v="0"/>
  </r>
  <r>
    <x v="0"/>
    <n v="2"/>
    <x v="11"/>
    <x v="3"/>
    <n v="0.37"/>
    <n v="1380"/>
    <n v="510.6"/>
    <x v="5"/>
    <x v="8"/>
    <x v="3"/>
    <x v="33"/>
  </r>
  <r>
    <x v="0"/>
    <n v="5"/>
    <x v="5"/>
    <x v="1"/>
    <n v="0.19"/>
    <n v="2159"/>
    <n v="410.21"/>
    <x v="6"/>
    <x v="9"/>
    <x v="3"/>
    <x v="48"/>
  </r>
  <r>
    <x v="3"/>
    <n v="6"/>
    <x v="1"/>
    <x v="1"/>
    <n v="0.13"/>
    <n v="1420"/>
    <n v="184.6"/>
    <x v="2"/>
    <x v="4"/>
    <x v="3"/>
    <x v="27"/>
  </r>
  <r>
    <x v="0"/>
    <n v="3"/>
    <x v="10"/>
    <x v="3"/>
    <n v="7.0000000000000007E-2"/>
    <n v="1912"/>
    <n v="133.84"/>
    <x v="5"/>
    <x v="17"/>
    <x v="3"/>
    <x v="19"/>
  </r>
  <r>
    <x v="3"/>
    <n v="3"/>
    <x v="10"/>
    <x v="3"/>
    <n v="0.35"/>
    <n v="1500"/>
    <n v="525"/>
    <x v="1"/>
    <x v="1"/>
    <x v="3"/>
    <x v="44"/>
  </r>
  <r>
    <x v="3"/>
    <n v="5"/>
    <x v="5"/>
    <x v="1"/>
    <n v="7.0000000000000007E-2"/>
    <n v="1358"/>
    <n v="95.06"/>
    <x v="4"/>
    <x v="22"/>
    <x v="3"/>
    <x v="2"/>
  </r>
  <r>
    <x v="3"/>
    <n v="6"/>
    <x v="1"/>
    <x v="1"/>
    <n v="0.19"/>
    <n v="1324"/>
    <n v="251.56"/>
    <x v="3"/>
    <x v="3"/>
    <x v="3"/>
    <x v="29"/>
  </r>
  <r>
    <x v="3"/>
    <n v="9"/>
    <x v="8"/>
    <x v="2"/>
    <n v="0.41"/>
    <n v="2150"/>
    <n v="881.5"/>
    <x v="4"/>
    <x v="6"/>
    <x v="3"/>
    <x v="11"/>
  </r>
  <r>
    <x v="1"/>
    <n v="11"/>
    <x v="0"/>
    <x v="0"/>
    <n v="0.26"/>
    <n v="2449"/>
    <n v="636.74"/>
    <x v="5"/>
    <x v="8"/>
    <x v="3"/>
    <x v="37"/>
  </r>
  <r>
    <x v="3"/>
    <n v="3"/>
    <x v="10"/>
    <x v="3"/>
    <n v="4.9999999999999996E-2"/>
    <n v="783"/>
    <n v="39.15"/>
    <x v="1"/>
    <x v="1"/>
    <x v="3"/>
    <x v="47"/>
  </r>
  <r>
    <x v="0"/>
    <n v="4"/>
    <x v="3"/>
    <x v="1"/>
    <n v="0.12000000000000001"/>
    <n v="2264"/>
    <n v="271.68"/>
    <x v="3"/>
    <x v="5"/>
    <x v="3"/>
    <x v="43"/>
  </r>
  <r>
    <x v="1"/>
    <n v="6"/>
    <x v="1"/>
    <x v="1"/>
    <n v="0.38"/>
    <n v="1909"/>
    <n v="725.42"/>
    <x v="3"/>
    <x v="5"/>
    <x v="3"/>
    <x v="19"/>
  </r>
  <r>
    <x v="3"/>
    <n v="7"/>
    <x v="7"/>
    <x v="2"/>
    <n v="0.27999999999999997"/>
    <n v="1688"/>
    <n v="472.64"/>
    <x v="3"/>
    <x v="5"/>
    <x v="3"/>
    <x v="14"/>
  </r>
  <r>
    <x v="3"/>
    <n v="5"/>
    <x v="5"/>
    <x v="1"/>
    <n v="0.31"/>
    <n v="1208"/>
    <n v="374.48"/>
    <x v="5"/>
    <x v="17"/>
    <x v="3"/>
    <x v="23"/>
  </r>
  <r>
    <x v="0"/>
    <n v="12"/>
    <x v="4"/>
    <x v="0"/>
    <n v="0.36"/>
    <n v="1884"/>
    <n v="678.24"/>
    <x v="5"/>
    <x v="10"/>
    <x v="4"/>
    <x v="47"/>
  </r>
  <r>
    <x v="3"/>
    <n v="9"/>
    <x v="8"/>
    <x v="2"/>
    <n v="0.11"/>
    <n v="1832"/>
    <n v="201.52"/>
    <x v="3"/>
    <x v="3"/>
    <x v="4"/>
    <x v="34"/>
  </r>
  <r>
    <x v="1"/>
    <n v="9"/>
    <x v="8"/>
    <x v="2"/>
    <n v="0.28000000000000003"/>
    <n v="2420"/>
    <n v="677.6"/>
    <x v="0"/>
    <x v="20"/>
    <x v="4"/>
    <x v="5"/>
  </r>
  <r>
    <x v="2"/>
    <n v="7"/>
    <x v="7"/>
    <x v="2"/>
    <n v="0.13"/>
    <n v="552"/>
    <n v="71.760000000000005"/>
    <x v="6"/>
    <x v="9"/>
    <x v="4"/>
    <x v="16"/>
  </r>
  <r>
    <x v="3"/>
    <n v="8"/>
    <x v="6"/>
    <x v="2"/>
    <n v="0.18"/>
    <n v="2424"/>
    <n v="436.32"/>
    <x v="5"/>
    <x v="8"/>
    <x v="4"/>
    <x v="18"/>
  </r>
  <r>
    <x v="2"/>
    <n v="4"/>
    <x v="3"/>
    <x v="1"/>
    <n v="0.19"/>
    <n v="876"/>
    <n v="166.44"/>
    <x v="1"/>
    <x v="1"/>
    <x v="4"/>
    <x v="27"/>
  </r>
  <r>
    <x v="1"/>
    <n v="4"/>
    <x v="3"/>
    <x v="1"/>
    <n v="0.37"/>
    <n v="825"/>
    <n v="305.25"/>
    <x v="1"/>
    <x v="14"/>
    <x v="4"/>
    <x v="15"/>
  </r>
  <r>
    <x v="0"/>
    <n v="7"/>
    <x v="7"/>
    <x v="2"/>
    <n v="0.14000000000000001"/>
    <n v="1916"/>
    <n v="268.24"/>
    <x v="2"/>
    <x v="2"/>
    <x v="4"/>
    <x v="18"/>
  </r>
  <r>
    <x v="3"/>
    <n v="10"/>
    <x v="2"/>
    <x v="0"/>
    <n v="0.38"/>
    <n v="510"/>
    <n v="193.8"/>
    <x v="5"/>
    <x v="8"/>
    <x v="4"/>
    <x v="31"/>
  </r>
  <r>
    <x v="3"/>
    <n v="11"/>
    <x v="0"/>
    <x v="0"/>
    <n v="0.26"/>
    <n v="1517"/>
    <n v="394.42"/>
    <x v="3"/>
    <x v="5"/>
    <x v="4"/>
    <x v="29"/>
  </r>
  <r>
    <x v="3"/>
    <n v="12"/>
    <x v="4"/>
    <x v="0"/>
    <n v="0.25"/>
    <n v="1253"/>
    <n v="313.25"/>
    <x v="2"/>
    <x v="4"/>
    <x v="4"/>
    <x v="34"/>
  </r>
  <r>
    <x v="0"/>
    <n v="4"/>
    <x v="3"/>
    <x v="1"/>
    <n v="0.35"/>
    <n v="1574"/>
    <n v="550.9"/>
    <x v="2"/>
    <x v="2"/>
    <x v="4"/>
    <x v="3"/>
  </r>
  <r>
    <x v="2"/>
    <n v="8"/>
    <x v="6"/>
    <x v="2"/>
    <n v="0.38"/>
    <n v="1620"/>
    <n v="615.6"/>
    <x v="0"/>
    <x v="20"/>
    <x v="4"/>
    <x v="28"/>
  </r>
  <r>
    <x v="0"/>
    <n v="7"/>
    <x v="7"/>
    <x v="2"/>
    <n v="0.20999999999999996"/>
    <n v="2461"/>
    <n v="516.80999999999995"/>
    <x v="0"/>
    <x v="0"/>
    <x v="4"/>
    <x v="39"/>
  </r>
  <r>
    <x v="1"/>
    <n v="9"/>
    <x v="8"/>
    <x v="2"/>
    <n v="0.18999999999999997"/>
    <n v="1910"/>
    <n v="362.9"/>
    <x v="2"/>
    <x v="2"/>
    <x v="4"/>
    <x v="23"/>
  </r>
  <r>
    <x v="2"/>
    <n v="11"/>
    <x v="0"/>
    <x v="0"/>
    <n v="0.34"/>
    <n v="1805"/>
    <n v="613.70000000000005"/>
    <x v="5"/>
    <x v="10"/>
    <x v="4"/>
    <x v="15"/>
  </r>
  <r>
    <x v="0"/>
    <n v="7"/>
    <x v="7"/>
    <x v="2"/>
    <n v="0.15"/>
    <n v="869"/>
    <n v="130.35"/>
    <x v="6"/>
    <x v="11"/>
    <x v="4"/>
    <x v="3"/>
  </r>
  <r>
    <x v="2"/>
    <n v="9"/>
    <x v="8"/>
    <x v="2"/>
    <n v="7.0000000000000007E-2"/>
    <n v="1241"/>
    <n v="86.87"/>
    <x v="3"/>
    <x v="5"/>
    <x v="4"/>
    <x v="23"/>
  </r>
  <r>
    <x v="2"/>
    <n v="4"/>
    <x v="3"/>
    <x v="1"/>
    <n v="0.06"/>
    <n v="725"/>
    <n v="43.5"/>
    <x v="0"/>
    <x v="20"/>
    <x v="4"/>
    <x v="39"/>
  </r>
  <r>
    <x v="1"/>
    <n v="1"/>
    <x v="9"/>
    <x v="3"/>
    <n v="0.16"/>
    <n v="1666"/>
    <n v="266.56"/>
    <x v="0"/>
    <x v="0"/>
    <x v="4"/>
    <x v="19"/>
  </r>
  <r>
    <x v="3"/>
    <n v="9"/>
    <x v="8"/>
    <x v="2"/>
    <n v="0.25"/>
    <n v="2222"/>
    <n v="555.5"/>
    <x v="4"/>
    <x v="22"/>
    <x v="4"/>
    <x v="1"/>
  </r>
  <r>
    <x v="2"/>
    <n v="7"/>
    <x v="7"/>
    <x v="2"/>
    <n v="0.33999999999999997"/>
    <n v="1753"/>
    <n v="596.02"/>
    <x v="1"/>
    <x v="14"/>
    <x v="4"/>
    <x v="6"/>
  </r>
  <r>
    <x v="0"/>
    <n v="6"/>
    <x v="1"/>
    <x v="1"/>
    <n v="0.32"/>
    <n v="2214"/>
    <n v="708.48"/>
    <x v="6"/>
    <x v="9"/>
    <x v="4"/>
    <x v="1"/>
  </r>
  <r>
    <x v="2"/>
    <n v="4"/>
    <x v="3"/>
    <x v="1"/>
    <n v="0.39999999999999997"/>
    <n v="1797"/>
    <n v="718.8"/>
    <x v="1"/>
    <x v="14"/>
    <x v="4"/>
    <x v="6"/>
  </r>
  <r>
    <x v="2"/>
    <n v="4"/>
    <x v="3"/>
    <x v="1"/>
    <n v="0.44"/>
    <n v="2372"/>
    <n v="1043.68"/>
    <x v="0"/>
    <x v="0"/>
    <x v="4"/>
    <x v="5"/>
  </r>
  <r>
    <x v="0"/>
    <n v="12"/>
    <x v="4"/>
    <x v="0"/>
    <n v="7.0000000000000007E-2"/>
    <n v="1724"/>
    <n v="120.68"/>
    <x v="3"/>
    <x v="18"/>
    <x v="4"/>
    <x v="39"/>
  </r>
  <r>
    <x v="1"/>
    <n v="1"/>
    <x v="9"/>
    <x v="3"/>
    <n v="0.09"/>
    <n v="929"/>
    <n v="83.61"/>
    <x v="2"/>
    <x v="15"/>
    <x v="4"/>
    <x v="48"/>
  </r>
  <r>
    <x v="3"/>
    <n v="11"/>
    <x v="0"/>
    <x v="0"/>
    <n v="0.13999999999999999"/>
    <n v="839"/>
    <n v="117.46"/>
    <x v="1"/>
    <x v="1"/>
    <x v="4"/>
    <x v="49"/>
  </r>
  <r>
    <x v="2"/>
    <n v="11"/>
    <x v="0"/>
    <x v="0"/>
    <n v="0.16"/>
    <n v="1562"/>
    <n v="249.92"/>
    <x v="5"/>
    <x v="10"/>
    <x v="4"/>
    <x v="48"/>
  </r>
  <r>
    <x v="3"/>
    <n v="2"/>
    <x v="11"/>
    <x v="3"/>
    <n v="0.19"/>
    <n v="2440"/>
    <n v="463.6"/>
    <x v="2"/>
    <x v="15"/>
    <x v="4"/>
    <x v="18"/>
  </r>
  <r>
    <x v="0"/>
    <n v="4"/>
    <x v="3"/>
    <x v="1"/>
    <n v="0.32"/>
    <n v="1076"/>
    <n v="344.32"/>
    <x v="0"/>
    <x v="0"/>
    <x v="4"/>
    <x v="10"/>
  </r>
  <r>
    <x v="1"/>
    <n v="7"/>
    <x v="7"/>
    <x v="2"/>
    <n v="0.31"/>
    <n v="632"/>
    <n v="195.92"/>
    <x v="0"/>
    <x v="0"/>
    <x v="4"/>
    <x v="29"/>
  </r>
  <r>
    <x v="3"/>
    <n v="7"/>
    <x v="7"/>
    <x v="2"/>
    <n v="0.44"/>
    <n v="2193"/>
    <n v="964.92"/>
    <x v="5"/>
    <x v="10"/>
    <x v="4"/>
    <x v="18"/>
  </r>
  <r>
    <x v="0"/>
    <n v="5"/>
    <x v="5"/>
    <x v="1"/>
    <n v="0.05"/>
    <n v="1260"/>
    <n v="63"/>
    <x v="0"/>
    <x v="12"/>
    <x v="4"/>
    <x v="38"/>
  </r>
  <r>
    <x v="0"/>
    <n v="10"/>
    <x v="2"/>
    <x v="0"/>
    <n v="0.43"/>
    <n v="626"/>
    <n v="269.18"/>
    <x v="6"/>
    <x v="11"/>
    <x v="4"/>
    <x v="16"/>
  </r>
  <r>
    <x v="0"/>
    <n v="10"/>
    <x v="2"/>
    <x v="0"/>
    <n v="0.29000000000000004"/>
    <n v="2471"/>
    <n v="716.59"/>
    <x v="2"/>
    <x v="2"/>
    <x v="4"/>
    <x v="26"/>
  </r>
  <r>
    <x v="3"/>
    <n v="10"/>
    <x v="2"/>
    <x v="0"/>
    <n v="0.38"/>
    <n v="1415"/>
    <n v="537.70000000000005"/>
    <x v="2"/>
    <x v="2"/>
    <x v="4"/>
    <x v="11"/>
  </r>
  <r>
    <x v="0"/>
    <n v="7"/>
    <x v="7"/>
    <x v="2"/>
    <n v="0.43"/>
    <n v="1962"/>
    <n v="843.66"/>
    <x v="2"/>
    <x v="21"/>
    <x v="4"/>
    <x v="8"/>
  </r>
  <r>
    <x v="1"/>
    <n v="9"/>
    <x v="8"/>
    <x v="2"/>
    <n v="0.1"/>
    <n v="2389"/>
    <n v="238.9"/>
    <x v="3"/>
    <x v="18"/>
    <x v="4"/>
    <x v="44"/>
  </r>
  <r>
    <x v="3"/>
    <n v="9"/>
    <x v="8"/>
    <x v="2"/>
    <n v="0.14000000000000001"/>
    <n v="2365"/>
    <n v="331.1"/>
    <x v="6"/>
    <x v="13"/>
    <x v="4"/>
    <x v="18"/>
  </r>
  <r>
    <x v="0"/>
    <n v="11"/>
    <x v="0"/>
    <x v="0"/>
    <n v="0.18"/>
    <n v="978"/>
    <n v="176.04"/>
    <x v="6"/>
    <x v="9"/>
    <x v="4"/>
    <x v="21"/>
  </r>
  <r>
    <x v="3"/>
    <n v="6"/>
    <x v="1"/>
    <x v="1"/>
    <n v="0.18"/>
    <n v="753"/>
    <n v="135.54"/>
    <x v="2"/>
    <x v="21"/>
    <x v="4"/>
    <x v="46"/>
  </r>
  <r>
    <x v="2"/>
    <n v="6"/>
    <x v="1"/>
    <x v="1"/>
    <n v="0.29000000000000004"/>
    <n v="2493"/>
    <n v="722.97"/>
    <x v="4"/>
    <x v="22"/>
    <x v="4"/>
    <x v="12"/>
  </r>
  <r>
    <x v="3"/>
    <n v="5"/>
    <x v="5"/>
    <x v="1"/>
    <n v="0.18000000000000002"/>
    <n v="2069"/>
    <n v="372.42"/>
    <x v="4"/>
    <x v="22"/>
    <x v="4"/>
    <x v="2"/>
  </r>
  <r>
    <x v="0"/>
    <n v="10"/>
    <x v="2"/>
    <x v="0"/>
    <n v="0.3"/>
    <n v="1382"/>
    <n v="414.6"/>
    <x v="3"/>
    <x v="3"/>
    <x v="4"/>
    <x v="17"/>
  </r>
  <r>
    <x v="2"/>
    <n v="12"/>
    <x v="4"/>
    <x v="0"/>
    <n v="0.13"/>
    <n v="2457"/>
    <n v="319.41000000000003"/>
    <x v="0"/>
    <x v="12"/>
    <x v="4"/>
    <x v="14"/>
  </r>
  <r>
    <x v="0"/>
    <n v="10"/>
    <x v="2"/>
    <x v="0"/>
    <n v="0.16"/>
    <n v="742"/>
    <n v="118.72"/>
    <x v="4"/>
    <x v="6"/>
    <x v="4"/>
    <x v="13"/>
  </r>
  <r>
    <x v="2"/>
    <n v="5"/>
    <x v="5"/>
    <x v="1"/>
    <n v="0.14000000000000001"/>
    <n v="627"/>
    <n v="87.78"/>
    <x v="6"/>
    <x v="13"/>
    <x v="4"/>
    <x v="16"/>
  </r>
  <r>
    <x v="0"/>
    <n v="6"/>
    <x v="1"/>
    <x v="1"/>
    <n v="0.42"/>
    <n v="696"/>
    <n v="292.32"/>
    <x v="4"/>
    <x v="6"/>
    <x v="4"/>
    <x v="22"/>
  </r>
  <r>
    <x v="3"/>
    <n v="3"/>
    <x v="10"/>
    <x v="3"/>
    <n v="6.0000000000000005E-2"/>
    <n v="2058"/>
    <n v="123.48"/>
    <x v="0"/>
    <x v="12"/>
    <x v="4"/>
    <x v="19"/>
  </r>
  <r>
    <x v="3"/>
    <n v="9"/>
    <x v="8"/>
    <x v="2"/>
    <n v="0.16"/>
    <n v="826"/>
    <n v="132.16"/>
    <x v="5"/>
    <x v="10"/>
    <x v="4"/>
    <x v="24"/>
  </r>
  <r>
    <x v="1"/>
    <n v="1"/>
    <x v="9"/>
    <x v="3"/>
    <n v="0.37"/>
    <n v="917"/>
    <n v="339.29"/>
    <x v="0"/>
    <x v="20"/>
    <x v="4"/>
    <x v="18"/>
  </r>
  <r>
    <x v="0"/>
    <n v="4"/>
    <x v="3"/>
    <x v="1"/>
    <n v="0.22"/>
    <n v="1681"/>
    <n v="369.82"/>
    <x v="4"/>
    <x v="6"/>
    <x v="4"/>
    <x v="0"/>
  </r>
  <r>
    <x v="0"/>
    <n v="11"/>
    <x v="0"/>
    <x v="0"/>
    <n v="0.13"/>
    <n v="1419"/>
    <n v="184.47"/>
    <x v="1"/>
    <x v="14"/>
    <x v="4"/>
    <x v="46"/>
  </r>
  <r>
    <x v="0"/>
    <n v="11"/>
    <x v="0"/>
    <x v="0"/>
    <n v="0.09"/>
    <n v="2421"/>
    <n v="217.89"/>
    <x v="4"/>
    <x v="6"/>
    <x v="4"/>
    <x v="21"/>
  </r>
  <r>
    <x v="0"/>
    <n v="7"/>
    <x v="7"/>
    <x v="2"/>
    <n v="0.29000000000000004"/>
    <n v="2240"/>
    <n v="649.6"/>
    <x v="3"/>
    <x v="16"/>
    <x v="4"/>
    <x v="11"/>
  </r>
  <r>
    <x v="1"/>
    <n v="7"/>
    <x v="7"/>
    <x v="2"/>
    <n v="0.27999999999999997"/>
    <n v="840"/>
    <n v="235.2"/>
    <x v="2"/>
    <x v="15"/>
    <x v="4"/>
    <x v="0"/>
  </r>
  <r>
    <x v="1"/>
    <n v="11"/>
    <x v="0"/>
    <x v="0"/>
    <n v="0.45"/>
    <n v="1093"/>
    <n v="491.85"/>
    <x v="6"/>
    <x v="19"/>
    <x v="4"/>
    <x v="25"/>
  </r>
  <r>
    <x v="3"/>
    <n v="11"/>
    <x v="0"/>
    <x v="0"/>
    <n v="0.12"/>
    <n v="531"/>
    <n v="63.72"/>
    <x v="5"/>
    <x v="17"/>
    <x v="4"/>
    <x v="33"/>
  </r>
  <r>
    <x v="2"/>
    <n v="11"/>
    <x v="0"/>
    <x v="0"/>
    <n v="0.25"/>
    <n v="1630"/>
    <n v="407.5"/>
    <x v="2"/>
    <x v="4"/>
    <x v="4"/>
    <x v="33"/>
  </r>
  <r>
    <x v="2"/>
    <n v="12"/>
    <x v="4"/>
    <x v="0"/>
    <n v="0.24000000000000002"/>
    <n v="1082"/>
    <n v="259.68"/>
    <x v="0"/>
    <x v="20"/>
    <x v="4"/>
    <x v="29"/>
  </r>
  <r>
    <x v="1"/>
    <n v="11"/>
    <x v="0"/>
    <x v="0"/>
    <n v="9.9999999999999992E-2"/>
    <n v="1396"/>
    <n v="139.6"/>
    <x v="0"/>
    <x v="20"/>
    <x v="4"/>
    <x v="15"/>
  </r>
  <r>
    <x v="3"/>
    <n v="12"/>
    <x v="4"/>
    <x v="0"/>
    <n v="0.22"/>
    <n v="758"/>
    <n v="166.76"/>
    <x v="0"/>
    <x v="12"/>
    <x v="4"/>
    <x v="38"/>
  </r>
  <r>
    <x v="1"/>
    <n v="3"/>
    <x v="10"/>
    <x v="3"/>
    <n v="0.13999999999999999"/>
    <n v="951"/>
    <n v="133.13999999999999"/>
    <x v="6"/>
    <x v="13"/>
    <x v="4"/>
    <x v="24"/>
  </r>
  <r>
    <x v="3"/>
    <n v="12"/>
    <x v="4"/>
    <x v="0"/>
    <n v="0.12"/>
    <n v="894"/>
    <n v="107.28"/>
    <x v="4"/>
    <x v="22"/>
    <x v="4"/>
    <x v="37"/>
  </r>
  <r>
    <x v="3"/>
    <n v="2"/>
    <x v="11"/>
    <x v="3"/>
    <n v="0.31"/>
    <n v="1743"/>
    <n v="540.33000000000004"/>
    <x v="2"/>
    <x v="15"/>
    <x v="4"/>
    <x v="10"/>
  </r>
  <r>
    <x v="3"/>
    <n v="6"/>
    <x v="1"/>
    <x v="1"/>
    <n v="0.23"/>
    <n v="878"/>
    <n v="201.94"/>
    <x v="5"/>
    <x v="17"/>
    <x v="4"/>
    <x v="19"/>
  </r>
  <r>
    <x v="1"/>
    <n v="8"/>
    <x v="6"/>
    <x v="2"/>
    <n v="0.13"/>
    <n v="2109"/>
    <n v="274.17"/>
    <x v="4"/>
    <x v="22"/>
    <x v="4"/>
    <x v="16"/>
  </r>
  <r>
    <x v="3"/>
    <n v="9"/>
    <x v="8"/>
    <x v="2"/>
    <n v="0.41000000000000003"/>
    <n v="1132"/>
    <n v="464.12"/>
    <x v="6"/>
    <x v="19"/>
    <x v="4"/>
    <x v="6"/>
  </r>
  <r>
    <x v="3"/>
    <n v="2"/>
    <x v="11"/>
    <x v="3"/>
    <n v="0.21000000000000002"/>
    <n v="1319"/>
    <n v="276.99"/>
    <x v="2"/>
    <x v="15"/>
    <x v="4"/>
    <x v="3"/>
  </r>
  <r>
    <x v="1"/>
    <n v="1"/>
    <x v="9"/>
    <x v="3"/>
    <n v="0.09"/>
    <n v="840"/>
    <n v="75.599999999999994"/>
    <x v="6"/>
    <x v="13"/>
    <x v="4"/>
    <x v="15"/>
  </r>
  <r>
    <x v="2"/>
    <n v="9"/>
    <x v="8"/>
    <x v="2"/>
    <n v="0.21"/>
    <n v="1400"/>
    <n v="294"/>
    <x v="0"/>
    <x v="12"/>
    <x v="4"/>
    <x v="28"/>
  </r>
  <r>
    <x v="0"/>
    <n v="10"/>
    <x v="2"/>
    <x v="0"/>
    <n v="0.27"/>
    <n v="1586"/>
    <n v="428.22"/>
    <x v="5"/>
    <x v="10"/>
    <x v="4"/>
    <x v="21"/>
  </r>
  <r>
    <x v="1"/>
    <n v="9"/>
    <x v="8"/>
    <x v="2"/>
    <n v="0.38"/>
    <n v="595"/>
    <n v="226.1"/>
    <x v="3"/>
    <x v="18"/>
    <x v="4"/>
    <x v="11"/>
  </r>
  <r>
    <x v="0"/>
    <n v="11"/>
    <x v="0"/>
    <x v="0"/>
    <n v="0.35000000000000003"/>
    <n v="1251"/>
    <n v="437.85"/>
    <x v="5"/>
    <x v="8"/>
    <x v="4"/>
    <x v="28"/>
  </r>
  <r>
    <x v="0"/>
    <n v="11"/>
    <x v="0"/>
    <x v="0"/>
    <n v="0.15"/>
    <n v="1299"/>
    <n v="194.85"/>
    <x v="0"/>
    <x v="12"/>
    <x v="4"/>
    <x v="23"/>
  </r>
  <r>
    <x v="0"/>
    <n v="10"/>
    <x v="2"/>
    <x v="0"/>
    <n v="0.31"/>
    <n v="2044"/>
    <n v="633.64"/>
    <x v="2"/>
    <x v="21"/>
    <x v="4"/>
    <x v="47"/>
  </r>
  <r>
    <x v="0"/>
    <n v="2"/>
    <x v="11"/>
    <x v="3"/>
    <n v="9.9999999999999992E-2"/>
    <n v="1527"/>
    <n v="152.69999999999999"/>
    <x v="3"/>
    <x v="3"/>
    <x v="4"/>
    <x v="33"/>
  </r>
  <r>
    <x v="1"/>
    <n v="5"/>
    <x v="5"/>
    <x v="1"/>
    <n v="0.19000000000000003"/>
    <n v="1663"/>
    <n v="315.97000000000003"/>
    <x v="3"/>
    <x v="18"/>
    <x v="4"/>
    <x v="30"/>
  </r>
  <r>
    <x v="0"/>
    <n v="4"/>
    <x v="3"/>
    <x v="1"/>
    <n v="0.17"/>
    <n v="2165"/>
    <n v="368.05"/>
    <x v="6"/>
    <x v="13"/>
    <x v="4"/>
    <x v="36"/>
  </r>
  <r>
    <x v="1"/>
    <n v="7"/>
    <x v="7"/>
    <x v="2"/>
    <n v="0.11"/>
    <n v="869"/>
    <n v="95.59"/>
    <x v="1"/>
    <x v="14"/>
    <x v="4"/>
    <x v="44"/>
  </r>
  <r>
    <x v="0"/>
    <n v="10"/>
    <x v="2"/>
    <x v="0"/>
    <n v="0.14000000000000001"/>
    <n v="1793"/>
    <n v="251.02"/>
    <x v="1"/>
    <x v="14"/>
    <x v="4"/>
    <x v="27"/>
  </r>
  <r>
    <x v="2"/>
    <n v="9"/>
    <x v="8"/>
    <x v="2"/>
    <n v="0.21"/>
    <n v="2178"/>
    <n v="457.38"/>
    <x v="6"/>
    <x v="11"/>
    <x v="4"/>
    <x v="8"/>
  </r>
  <r>
    <x v="1"/>
    <n v="9"/>
    <x v="8"/>
    <x v="2"/>
    <n v="0.17"/>
    <n v="1020"/>
    <n v="173.4"/>
    <x v="0"/>
    <x v="20"/>
    <x v="4"/>
    <x v="28"/>
  </r>
  <r>
    <x v="1"/>
    <n v="11"/>
    <x v="0"/>
    <x v="0"/>
    <n v="0.1"/>
    <n v="605"/>
    <n v="60.5"/>
    <x v="4"/>
    <x v="6"/>
    <x v="4"/>
    <x v="33"/>
  </r>
  <r>
    <x v="1"/>
    <n v="10"/>
    <x v="2"/>
    <x v="0"/>
    <n v="0.15999999999999998"/>
    <n v="862"/>
    <n v="137.91999999999999"/>
    <x v="5"/>
    <x v="10"/>
    <x v="4"/>
    <x v="9"/>
  </r>
  <r>
    <x v="1"/>
    <n v="9"/>
    <x v="8"/>
    <x v="2"/>
    <n v="6.9999999999999993E-2"/>
    <n v="2252"/>
    <n v="157.63999999999999"/>
    <x v="3"/>
    <x v="5"/>
    <x v="4"/>
    <x v="8"/>
  </r>
  <r>
    <x v="3"/>
    <n v="7"/>
    <x v="7"/>
    <x v="2"/>
    <n v="0.30000000000000004"/>
    <n v="937"/>
    <n v="281.10000000000002"/>
    <x v="1"/>
    <x v="14"/>
    <x v="4"/>
    <x v="26"/>
  </r>
  <r>
    <x v="2"/>
    <n v="12"/>
    <x v="4"/>
    <x v="0"/>
    <n v="0.09"/>
    <n v="1676"/>
    <n v="150.84"/>
    <x v="4"/>
    <x v="6"/>
    <x v="4"/>
    <x v="30"/>
  </r>
  <r>
    <x v="3"/>
    <n v="9"/>
    <x v="8"/>
    <x v="2"/>
    <n v="0.43"/>
    <n v="1136"/>
    <n v="488.48"/>
    <x v="0"/>
    <x v="20"/>
    <x v="4"/>
    <x v="14"/>
  </r>
  <r>
    <x v="3"/>
    <n v="6"/>
    <x v="1"/>
    <x v="1"/>
    <n v="0.13999999999999999"/>
    <n v="1971"/>
    <n v="275.94"/>
    <x v="0"/>
    <x v="20"/>
    <x v="4"/>
    <x v="23"/>
  </r>
  <r>
    <x v="2"/>
    <n v="3"/>
    <x v="10"/>
    <x v="3"/>
    <n v="0.19"/>
    <n v="2390"/>
    <n v="454.1"/>
    <x v="5"/>
    <x v="17"/>
    <x v="4"/>
    <x v="44"/>
  </r>
  <r>
    <x v="2"/>
    <n v="11"/>
    <x v="0"/>
    <x v="0"/>
    <n v="0.22"/>
    <n v="700"/>
    <n v="154"/>
    <x v="3"/>
    <x v="3"/>
    <x v="4"/>
    <x v="22"/>
  </r>
  <r>
    <x v="2"/>
    <n v="4"/>
    <x v="3"/>
    <x v="1"/>
    <n v="0.22"/>
    <n v="1073"/>
    <n v="236.06"/>
    <x v="1"/>
    <x v="1"/>
    <x v="4"/>
    <x v="20"/>
  </r>
  <r>
    <x v="0"/>
    <n v="11"/>
    <x v="0"/>
    <x v="0"/>
    <n v="0.1"/>
    <n v="765"/>
    <n v="76.5"/>
    <x v="0"/>
    <x v="0"/>
    <x v="4"/>
    <x v="16"/>
  </r>
  <r>
    <x v="3"/>
    <n v="6"/>
    <x v="1"/>
    <x v="1"/>
    <n v="0.33999999999999997"/>
    <n v="1010"/>
    <n v="343.4"/>
    <x v="4"/>
    <x v="22"/>
    <x v="4"/>
    <x v="5"/>
  </r>
  <r>
    <x v="0"/>
    <n v="12"/>
    <x v="4"/>
    <x v="0"/>
    <n v="0.42"/>
    <n v="1317"/>
    <n v="553.14"/>
    <x v="5"/>
    <x v="17"/>
    <x v="4"/>
    <x v="24"/>
  </r>
  <r>
    <x v="3"/>
    <n v="12"/>
    <x v="4"/>
    <x v="0"/>
    <n v="0.31"/>
    <n v="567"/>
    <n v="175.77"/>
    <x v="3"/>
    <x v="5"/>
    <x v="4"/>
    <x v="36"/>
  </r>
  <r>
    <x v="0"/>
    <n v="8"/>
    <x v="6"/>
    <x v="2"/>
    <n v="0.12"/>
    <n v="2010"/>
    <n v="241.2"/>
    <x v="2"/>
    <x v="21"/>
    <x v="4"/>
    <x v="11"/>
  </r>
  <r>
    <x v="3"/>
    <n v="7"/>
    <x v="7"/>
    <x v="2"/>
    <n v="0.06"/>
    <n v="1574"/>
    <n v="94.44"/>
    <x v="4"/>
    <x v="22"/>
    <x v="4"/>
    <x v="49"/>
  </r>
  <r>
    <x v="2"/>
    <n v="11"/>
    <x v="0"/>
    <x v="0"/>
    <n v="0.14000000000000001"/>
    <n v="950"/>
    <n v="133"/>
    <x v="6"/>
    <x v="19"/>
    <x v="4"/>
    <x v="18"/>
  </r>
  <r>
    <x v="0"/>
    <n v="11"/>
    <x v="0"/>
    <x v="0"/>
    <n v="0.43"/>
    <n v="625"/>
    <n v="268.75"/>
    <x v="1"/>
    <x v="1"/>
    <x v="4"/>
    <x v="44"/>
  </r>
  <r>
    <x v="0"/>
    <n v="10"/>
    <x v="2"/>
    <x v="0"/>
    <n v="0.23"/>
    <n v="1456"/>
    <n v="334.88"/>
    <x v="1"/>
    <x v="14"/>
    <x v="4"/>
    <x v="2"/>
  </r>
  <r>
    <x v="3"/>
    <n v="6"/>
    <x v="1"/>
    <x v="1"/>
    <n v="0.31"/>
    <n v="1617"/>
    <n v="501.27"/>
    <x v="5"/>
    <x v="10"/>
    <x v="4"/>
    <x v="6"/>
  </r>
  <r>
    <x v="0"/>
    <n v="10"/>
    <x v="2"/>
    <x v="0"/>
    <n v="0.05"/>
    <n v="2310"/>
    <n v="115.5"/>
    <x v="5"/>
    <x v="8"/>
    <x v="4"/>
    <x v="17"/>
  </r>
  <r>
    <x v="0"/>
    <n v="8"/>
    <x v="6"/>
    <x v="2"/>
    <n v="0.24000000000000002"/>
    <n v="839"/>
    <n v="201.36"/>
    <x v="3"/>
    <x v="18"/>
    <x v="4"/>
    <x v="24"/>
  </r>
  <r>
    <x v="1"/>
    <n v="10"/>
    <x v="2"/>
    <x v="0"/>
    <n v="0.31"/>
    <n v="1382"/>
    <n v="428.42"/>
    <x v="5"/>
    <x v="17"/>
    <x v="4"/>
    <x v="32"/>
  </r>
  <r>
    <x v="3"/>
    <n v="12"/>
    <x v="4"/>
    <x v="0"/>
    <n v="0.26"/>
    <n v="1628"/>
    <n v="423.28"/>
    <x v="3"/>
    <x v="3"/>
    <x v="4"/>
    <x v="14"/>
  </r>
  <r>
    <x v="0"/>
    <n v="4"/>
    <x v="3"/>
    <x v="1"/>
    <n v="0.23"/>
    <n v="1120"/>
    <n v="257.60000000000002"/>
    <x v="6"/>
    <x v="11"/>
    <x v="4"/>
    <x v="35"/>
  </r>
  <r>
    <x v="2"/>
    <n v="7"/>
    <x v="7"/>
    <x v="2"/>
    <n v="0.41"/>
    <n v="1329"/>
    <n v="544.89"/>
    <x v="6"/>
    <x v="11"/>
    <x v="4"/>
    <x v="14"/>
  </r>
  <r>
    <x v="0"/>
    <n v="10"/>
    <x v="2"/>
    <x v="0"/>
    <n v="0.18"/>
    <n v="1632"/>
    <n v="293.76"/>
    <x v="2"/>
    <x v="2"/>
    <x v="4"/>
    <x v="40"/>
  </r>
  <r>
    <x v="1"/>
    <n v="12"/>
    <x v="4"/>
    <x v="0"/>
    <n v="0.15"/>
    <n v="639"/>
    <n v="95.85"/>
    <x v="4"/>
    <x v="6"/>
    <x v="4"/>
    <x v="16"/>
  </r>
  <r>
    <x v="1"/>
    <n v="12"/>
    <x v="4"/>
    <x v="0"/>
    <n v="0.16999999999999998"/>
    <n v="2103"/>
    <n v="357.51"/>
    <x v="6"/>
    <x v="9"/>
    <x v="4"/>
    <x v="45"/>
  </r>
  <r>
    <x v="2"/>
    <n v="7"/>
    <x v="7"/>
    <x v="2"/>
    <n v="0.13"/>
    <n v="2153"/>
    <n v="279.89"/>
    <x v="6"/>
    <x v="11"/>
    <x v="4"/>
    <x v="14"/>
  </r>
  <r>
    <x v="1"/>
    <n v="10"/>
    <x v="2"/>
    <x v="0"/>
    <n v="0.23"/>
    <n v="597"/>
    <n v="137.31"/>
    <x v="2"/>
    <x v="2"/>
    <x v="4"/>
    <x v="15"/>
  </r>
  <r>
    <x v="1"/>
    <n v="9"/>
    <x v="8"/>
    <x v="2"/>
    <n v="0.41000000000000003"/>
    <n v="896"/>
    <n v="367.36"/>
    <x v="4"/>
    <x v="22"/>
    <x v="4"/>
    <x v="9"/>
  </r>
  <r>
    <x v="3"/>
    <n v="12"/>
    <x v="4"/>
    <x v="0"/>
    <n v="0.45"/>
    <n v="1618"/>
    <n v="728.1"/>
    <x v="2"/>
    <x v="4"/>
    <x v="4"/>
    <x v="47"/>
  </r>
  <r>
    <x v="1"/>
    <n v="11"/>
    <x v="0"/>
    <x v="0"/>
    <n v="0.22999999999999998"/>
    <n v="1980"/>
    <n v="455.4"/>
    <x v="0"/>
    <x v="0"/>
    <x v="4"/>
    <x v="40"/>
  </r>
  <r>
    <x v="3"/>
    <n v="10"/>
    <x v="2"/>
    <x v="0"/>
    <n v="0.16"/>
    <n v="2338"/>
    <n v="374.08"/>
    <x v="6"/>
    <x v="13"/>
    <x v="4"/>
    <x v="45"/>
  </r>
  <r>
    <x v="2"/>
    <n v="12"/>
    <x v="4"/>
    <x v="0"/>
    <n v="0.43000000000000005"/>
    <n v="531"/>
    <n v="228.33"/>
    <x v="5"/>
    <x v="8"/>
    <x v="4"/>
    <x v="8"/>
  </r>
  <r>
    <x v="1"/>
    <n v="11"/>
    <x v="0"/>
    <x v="0"/>
    <n v="0.06"/>
    <n v="2385"/>
    <n v="143.1"/>
    <x v="5"/>
    <x v="10"/>
    <x v="4"/>
    <x v="3"/>
  </r>
  <r>
    <x v="0"/>
    <n v="11"/>
    <x v="0"/>
    <x v="0"/>
    <n v="0.23"/>
    <n v="1113"/>
    <n v="255.99"/>
    <x v="5"/>
    <x v="8"/>
    <x v="4"/>
    <x v="16"/>
  </r>
  <r>
    <x v="1"/>
    <n v="7"/>
    <x v="7"/>
    <x v="2"/>
    <n v="0.44"/>
    <n v="2242"/>
    <n v="986.48"/>
    <x v="5"/>
    <x v="17"/>
    <x v="4"/>
    <x v="1"/>
  </r>
  <r>
    <x v="3"/>
    <n v="6"/>
    <x v="1"/>
    <x v="1"/>
    <n v="0.44"/>
    <n v="1605"/>
    <n v="706.2"/>
    <x v="0"/>
    <x v="20"/>
    <x v="4"/>
    <x v="6"/>
  </r>
  <r>
    <x v="2"/>
    <n v="12"/>
    <x v="4"/>
    <x v="0"/>
    <n v="0.27"/>
    <n v="887"/>
    <n v="239.49"/>
    <x v="0"/>
    <x v="12"/>
    <x v="4"/>
    <x v="2"/>
  </r>
  <r>
    <x v="0"/>
    <n v="8"/>
    <x v="6"/>
    <x v="2"/>
    <n v="0.35"/>
    <n v="1764"/>
    <n v="617.4"/>
    <x v="6"/>
    <x v="9"/>
    <x v="4"/>
    <x v="20"/>
  </r>
  <r>
    <x v="0"/>
    <n v="1"/>
    <x v="9"/>
    <x v="3"/>
    <n v="7.0000000000000007E-2"/>
    <n v="1056"/>
    <n v="73.92"/>
    <x v="3"/>
    <x v="3"/>
    <x v="4"/>
    <x v="7"/>
  </r>
  <r>
    <x v="0"/>
    <n v="2"/>
    <x v="11"/>
    <x v="3"/>
    <n v="0.45"/>
    <n v="2255"/>
    <n v="1014.75"/>
    <x v="6"/>
    <x v="9"/>
    <x v="4"/>
    <x v="30"/>
  </r>
  <r>
    <x v="2"/>
    <n v="11"/>
    <x v="0"/>
    <x v="0"/>
    <n v="0.26"/>
    <n v="1370"/>
    <n v="356.2"/>
    <x v="2"/>
    <x v="21"/>
    <x v="4"/>
    <x v="5"/>
  </r>
  <r>
    <x v="2"/>
    <n v="12"/>
    <x v="4"/>
    <x v="0"/>
    <n v="0.16999999999999998"/>
    <n v="910"/>
    <n v="154.69999999999999"/>
    <x v="4"/>
    <x v="6"/>
    <x v="4"/>
    <x v="31"/>
  </r>
  <r>
    <x v="3"/>
    <n v="9"/>
    <x v="8"/>
    <x v="2"/>
    <n v="0.11000000000000001"/>
    <n v="1401"/>
    <n v="154.11000000000001"/>
    <x v="6"/>
    <x v="13"/>
    <x v="4"/>
    <x v="38"/>
  </r>
  <r>
    <x v="3"/>
    <n v="3"/>
    <x v="10"/>
    <x v="3"/>
    <n v="0.24000000000000002"/>
    <n v="2479"/>
    <n v="594.96"/>
    <x v="0"/>
    <x v="12"/>
    <x v="4"/>
    <x v="1"/>
  </r>
  <r>
    <x v="1"/>
    <n v="2"/>
    <x v="11"/>
    <x v="3"/>
    <n v="0.39"/>
    <n v="1705"/>
    <n v="664.95"/>
    <x v="1"/>
    <x v="14"/>
    <x v="4"/>
    <x v="14"/>
  </r>
  <r>
    <x v="0"/>
    <n v="12"/>
    <x v="4"/>
    <x v="0"/>
    <n v="0.24"/>
    <n v="1493"/>
    <n v="358.32"/>
    <x v="2"/>
    <x v="2"/>
    <x v="4"/>
    <x v="8"/>
  </r>
  <r>
    <x v="3"/>
    <n v="11"/>
    <x v="0"/>
    <x v="0"/>
    <n v="0.26"/>
    <n v="506"/>
    <n v="131.56"/>
    <x v="1"/>
    <x v="14"/>
    <x v="4"/>
    <x v="10"/>
  </r>
  <r>
    <x v="0"/>
    <n v="7"/>
    <x v="7"/>
    <x v="2"/>
    <n v="0.05"/>
    <n v="2025"/>
    <n v="101.25"/>
    <x v="3"/>
    <x v="5"/>
    <x v="4"/>
    <x v="21"/>
  </r>
  <r>
    <x v="3"/>
    <n v="7"/>
    <x v="7"/>
    <x v="2"/>
    <n v="0.22999999999999998"/>
    <n v="2336"/>
    <n v="537.28"/>
    <x v="0"/>
    <x v="20"/>
    <x v="4"/>
    <x v="18"/>
  </r>
  <r>
    <x v="0"/>
    <n v="12"/>
    <x v="4"/>
    <x v="0"/>
    <n v="0.32999999999999996"/>
    <n v="1730"/>
    <n v="570.9"/>
    <x v="6"/>
    <x v="11"/>
    <x v="4"/>
    <x v="27"/>
  </r>
  <r>
    <x v="2"/>
    <n v="8"/>
    <x v="6"/>
    <x v="2"/>
    <n v="0.22"/>
    <n v="1334"/>
    <n v="293.48"/>
    <x v="0"/>
    <x v="20"/>
    <x v="4"/>
    <x v="4"/>
  </r>
  <r>
    <x v="2"/>
    <n v="11"/>
    <x v="0"/>
    <x v="0"/>
    <n v="0.31"/>
    <n v="1490"/>
    <n v="461.9"/>
    <x v="1"/>
    <x v="1"/>
    <x v="4"/>
    <x v="12"/>
  </r>
  <r>
    <x v="2"/>
    <n v="8"/>
    <x v="6"/>
    <x v="2"/>
    <n v="0.2"/>
    <n v="2078"/>
    <n v="415.6"/>
    <x v="5"/>
    <x v="10"/>
    <x v="4"/>
    <x v="14"/>
  </r>
  <r>
    <x v="3"/>
    <n v="3"/>
    <x v="10"/>
    <x v="3"/>
    <n v="4.9999999999999996E-2"/>
    <n v="826"/>
    <n v="41.3"/>
    <x v="6"/>
    <x v="11"/>
    <x v="4"/>
    <x v="38"/>
  </r>
  <r>
    <x v="2"/>
    <n v="3"/>
    <x v="10"/>
    <x v="3"/>
    <n v="0.2"/>
    <n v="792"/>
    <n v="158.4"/>
    <x v="2"/>
    <x v="4"/>
    <x v="4"/>
    <x v="14"/>
  </r>
  <r>
    <x v="2"/>
    <n v="11"/>
    <x v="0"/>
    <x v="0"/>
    <n v="0.43"/>
    <n v="1914"/>
    <n v="823.02"/>
    <x v="6"/>
    <x v="9"/>
    <x v="4"/>
    <x v="48"/>
  </r>
  <r>
    <x v="1"/>
    <n v="9"/>
    <x v="8"/>
    <x v="2"/>
    <n v="0.41000000000000003"/>
    <n v="2363"/>
    <n v="968.83"/>
    <x v="0"/>
    <x v="12"/>
    <x v="4"/>
    <x v="1"/>
  </r>
  <r>
    <x v="3"/>
    <n v="6"/>
    <x v="1"/>
    <x v="1"/>
    <n v="0.34"/>
    <n v="2415"/>
    <n v="821.1"/>
    <x v="5"/>
    <x v="8"/>
    <x v="4"/>
    <x v="13"/>
  </r>
  <r>
    <x v="1"/>
    <n v="11"/>
    <x v="0"/>
    <x v="0"/>
    <n v="0.4"/>
    <n v="1964"/>
    <n v="785.6"/>
    <x v="2"/>
    <x v="4"/>
    <x v="4"/>
    <x v="2"/>
  </r>
  <r>
    <x v="0"/>
    <n v="7"/>
    <x v="7"/>
    <x v="2"/>
    <n v="0.17"/>
    <n v="2125"/>
    <n v="361.25"/>
    <x v="6"/>
    <x v="13"/>
    <x v="4"/>
    <x v="45"/>
  </r>
  <r>
    <x v="3"/>
    <n v="9"/>
    <x v="8"/>
    <x v="2"/>
    <n v="7.0000000000000007E-2"/>
    <n v="2369"/>
    <n v="165.83"/>
    <x v="0"/>
    <x v="0"/>
    <x v="4"/>
    <x v="29"/>
  </r>
  <r>
    <x v="1"/>
    <n v="12"/>
    <x v="4"/>
    <x v="0"/>
    <n v="0.2"/>
    <n v="2174"/>
    <n v="434.8"/>
    <x v="0"/>
    <x v="12"/>
    <x v="4"/>
    <x v="18"/>
  </r>
  <r>
    <x v="1"/>
    <n v="8"/>
    <x v="6"/>
    <x v="2"/>
    <n v="0.1"/>
    <n v="551"/>
    <n v="55.1"/>
    <x v="3"/>
    <x v="5"/>
    <x v="4"/>
    <x v="9"/>
  </r>
  <r>
    <x v="1"/>
    <n v="9"/>
    <x v="8"/>
    <x v="2"/>
    <n v="0.12"/>
    <n v="1641"/>
    <n v="196.92"/>
    <x v="3"/>
    <x v="5"/>
    <x v="4"/>
    <x v="10"/>
  </r>
  <r>
    <x v="0"/>
    <n v="12"/>
    <x v="4"/>
    <x v="0"/>
    <n v="0.14000000000000001"/>
    <n v="1470"/>
    <n v="205.8"/>
    <x v="5"/>
    <x v="8"/>
    <x v="4"/>
    <x v="38"/>
  </r>
  <r>
    <x v="2"/>
    <n v="4"/>
    <x v="3"/>
    <x v="1"/>
    <n v="0.23"/>
    <n v="2020"/>
    <n v="464.6"/>
    <x v="5"/>
    <x v="17"/>
    <x v="4"/>
    <x v="44"/>
  </r>
  <r>
    <x v="2"/>
    <n v="7"/>
    <x v="7"/>
    <x v="2"/>
    <n v="0.39"/>
    <n v="2226"/>
    <n v="868.14"/>
    <x v="5"/>
    <x v="10"/>
    <x v="4"/>
    <x v="8"/>
  </r>
  <r>
    <x v="1"/>
    <n v="8"/>
    <x v="6"/>
    <x v="2"/>
    <n v="0.21"/>
    <n v="779"/>
    <n v="163.59"/>
    <x v="4"/>
    <x v="22"/>
    <x v="4"/>
    <x v="2"/>
  </r>
  <r>
    <x v="2"/>
    <n v="8"/>
    <x v="6"/>
    <x v="2"/>
    <n v="0.29000000000000004"/>
    <n v="1126"/>
    <n v="326.54000000000002"/>
    <x v="6"/>
    <x v="11"/>
    <x v="4"/>
    <x v="45"/>
  </r>
  <r>
    <x v="0"/>
    <n v="1"/>
    <x v="9"/>
    <x v="3"/>
    <n v="0.44"/>
    <n v="1360"/>
    <n v="598.4"/>
    <x v="3"/>
    <x v="3"/>
    <x v="4"/>
    <x v="0"/>
  </r>
  <r>
    <x v="3"/>
    <n v="9"/>
    <x v="8"/>
    <x v="2"/>
    <n v="0.25"/>
    <n v="718"/>
    <n v="179.5"/>
    <x v="6"/>
    <x v="9"/>
    <x v="4"/>
    <x v="36"/>
  </r>
  <r>
    <x v="0"/>
    <n v="5"/>
    <x v="5"/>
    <x v="1"/>
    <n v="0.09"/>
    <n v="1473"/>
    <n v="132.57"/>
    <x v="0"/>
    <x v="20"/>
    <x v="4"/>
    <x v="14"/>
  </r>
  <r>
    <x v="0"/>
    <n v="1"/>
    <x v="9"/>
    <x v="3"/>
    <n v="0.16"/>
    <n v="2005"/>
    <n v="320.8"/>
    <x v="1"/>
    <x v="1"/>
    <x v="4"/>
    <x v="30"/>
  </r>
  <r>
    <x v="3"/>
    <n v="12"/>
    <x v="4"/>
    <x v="0"/>
    <n v="0.38999999999999996"/>
    <n v="2194"/>
    <n v="855.66"/>
    <x v="5"/>
    <x v="8"/>
    <x v="4"/>
    <x v="18"/>
  </r>
  <r>
    <x v="0"/>
    <n v="11"/>
    <x v="0"/>
    <x v="0"/>
    <n v="0.3"/>
    <n v="729"/>
    <n v="218.7"/>
    <x v="0"/>
    <x v="12"/>
    <x v="4"/>
    <x v="18"/>
  </r>
  <r>
    <x v="3"/>
    <n v="8"/>
    <x v="6"/>
    <x v="2"/>
    <n v="0.32"/>
    <n v="1032"/>
    <n v="330.24"/>
    <x v="4"/>
    <x v="22"/>
    <x v="4"/>
    <x v="6"/>
  </r>
  <r>
    <x v="3"/>
    <n v="12"/>
    <x v="4"/>
    <x v="0"/>
    <n v="4.9999999999999996E-2"/>
    <n v="1391"/>
    <n v="69.55"/>
    <x v="1"/>
    <x v="14"/>
    <x v="4"/>
    <x v="3"/>
  </r>
  <r>
    <x v="1"/>
    <n v="4"/>
    <x v="3"/>
    <x v="1"/>
    <n v="0.12000000000000001"/>
    <n v="907"/>
    <n v="108.84"/>
    <x v="5"/>
    <x v="8"/>
    <x v="4"/>
    <x v="31"/>
  </r>
  <r>
    <x v="2"/>
    <n v="3"/>
    <x v="10"/>
    <x v="3"/>
    <n v="0.31"/>
    <n v="1919"/>
    <n v="594.89"/>
    <x v="6"/>
    <x v="19"/>
    <x v="4"/>
    <x v="36"/>
  </r>
  <r>
    <x v="2"/>
    <n v="9"/>
    <x v="8"/>
    <x v="2"/>
    <n v="0.10999999999999999"/>
    <n v="861"/>
    <n v="94.71"/>
    <x v="3"/>
    <x v="5"/>
    <x v="4"/>
    <x v="29"/>
  </r>
  <r>
    <x v="3"/>
    <n v="4"/>
    <x v="3"/>
    <x v="1"/>
    <n v="0.28999999999999998"/>
    <n v="1617"/>
    <n v="468.93"/>
    <x v="4"/>
    <x v="7"/>
    <x v="4"/>
    <x v="6"/>
  </r>
  <r>
    <x v="0"/>
    <n v="5"/>
    <x v="5"/>
    <x v="1"/>
    <n v="0.24"/>
    <n v="2370"/>
    <n v="568.79999999999995"/>
    <x v="5"/>
    <x v="17"/>
    <x v="4"/>
    <x v="45"/>
  </r>
  <r>
    <x v="0"/>
    <n v="9"/>
    <x v="8"/>
    <x v="2"/>
    <n v="0.31"/>
    <n v="811"/>
    <n v="251.41"/>
    <x v="6"/>
    <x v="19"/>
    <x v="4"/>
    <x v="41"/>
  </r>
  <r>
    <x v="1"/>
    <n v="1"/>
    <x v="9"/>
    <x v="3"/>
    <n v="0.45"/>
    <n v="873"/>
    <n v="392.85"/>
    <x v="4"/>
    <x v="7"/>
    <x v="4"/>
    <x v="8"/>
  </r>
  <r>
    <x v="3"/>
    <n v="4"/>
    <x v="3"/>
    <x v="1"/>
    <n v="0.36"/>
    <n v="2091"/>
    <n v="752.76"/>
    <x v="2"/>
    <x v="4"/>
    <x v="4"/>
    <x v="12"/>
  </r>
  <r>
    <x v="1"/>
    <n v="9"/>
    <x v="8"/>
    <x v="2"/>
    <n v="0.36"/>
    <n v="560"/>
    <n v="201.6"/>
    <x v="1"/>
    <x v="14"/>
    <x v="4"/>
    <x v="13"/>
  </r>
  <r>
    <x v="1"/>
    <n v="1"/>
    <x v="9"/>
    <x v="3"/>
    <n v="0.4"/>
    <n v="1553"/>
    <n v="621.20000000000005"/>
    <x v="5"/>
    <x v="10"/>
    <x v="4"/>
    <x v="8"/>
  </r>
  <r>
    <x v="0"/>
    <n v="7"/>
    <x v="7"/>
    <x v="2"/>
    <n v="0.27999999999999997"/>
    <n v="1893"/>
    <n v="530.04"/>
    <x v="0"/>
    <x v="12"/>
    <x v="4"/>
    <x v="18"/>
  </r>
  <r>
    <x v="3"/>
    <n v="6"/>
    <x v="1"/>
    <x v="1"/>
    <n v="0.05"/>
    <n v="2023"/>
    <n v="101.15"/>
    <x v="3"/>
    <x v="16"/>
    <x v="4"/>
    <x v="18"/>
  </r>
  <r>
    <x v="1"/>
    <n v="9"/>
    <x v="8"/>
    <x v="2"/>
    <n v="0.3"/>
    <n v="2323"/>
    <n v="696.9"/>
    <x v="5"/>
    <x v="10"/>
    <x v="4"/>
    <x v="48"/>
  </r>
  <r>
    <x v="1"/>
    <n v="11"/>
    <x v="0"/>
    <x v="0"/>
    <n v="0.22"/>
    <n v="1283"/>
    <n v="282.26"/>
    <x v="6"/>
    <x v="11"/>
    <x v="4"/>
    <x v="2"/>
  </r>
  <r>
    <x v="3"/>
    <n v="5"/>
    <x v="5"/>
    <x v="1"/>
    <n v="6.9999999999999993E-2"/>
    <n v="871"/>
    <n v="60.97"/>
    <x v="0"/>
    <x v="20"/>
    <x v="4"/>
    <x v="49"/>
  </r>
  <r>
    <x v="3"/>
    <n v="11"/>
    <x v="0"/>
    <x v="0"/>
    <n v="0.38"/>
    <n v="1603"/>
    <n v="609.14"/>
    <x v="3"/>
    <x v="3"/>
    <x v="4"/>
    <x v="1"/>
  </r>
  <r>
    <x v="1"/>
    <n v="8"/>
    <x v="6"/>
    <x v="2"/>
    <n v="0.45"/>
    <n v="2380"/>
    <n v="1071"/>
    <x v="5"/>
    <x v="10"/>
    <x v="4"/>
    <x v="24"/>
  </r>
  <r>
    <x v="3"/>
    <n v="4"/>
    <x v="3"/>
    <x v="1"/>
    <n v="0.15000000000000002"/>
    <n v="1729"/>
    <n v="259.35000000000002"/>
    <x v="6"/>
    <x v="9"/>
    <x v="4"/>
    <x v="19"/>
  </r>
  <r>
    <x v="3"/>
    <n v="9"/>
    <x v="8"/>
    <x v="2"/>
    <n v="0.22"/>
    <n v="1436"/>
    <n v="315.92"/>
    <x v="5"/>
    <x v="10"/>
    <x v="4"/>
    <x v="2"/>
  </r>
  <r>
    <x v="2"/>
    <n v="4"/>
    <x v="3"/>
    <x v="1"/>
    <n v="6.0000000000000005E-2"/>
    <n v="1077"/>
    <n v="64.62"/>
    <x v="3"/>
    <x v="18"/>
    <x v="4"/>
    <x v="36"/>
  </r>
  <r>
    <x v="0"/>
    <n v="11"/>
    <x v="0"/>
    <x v="0"/>
    <n v="0.37000000000000005"/>
    <n v="729"/>
    <n v="269.73"/>
    <x v="1"/>
    <x v="14"/>
    <x v="4"/>
    <x v="3"/>
  </r>
  <r>
    <x v="1"/>
    <n v="5"/>
    <x v="5"/>
    <x v="1"/>
    <n v="0.28000000000000003"/>
    <n v="954"/>
    <n v="267.12"/>
    <x v="1"/>
    <x v="1"/>
    <x v="4"/>
    <x v="35"/>
  </r>
  <r>
    <x v="0"/>
    <n v="5"/>
    <x v="5"/>
    <x v="1"/>
    <n v="0.43"/>
    <n v="1487"/>
    <n v="639.41"/>
    <x v="6"/>
    <x v="9"/>
    <x v="4"/>
    <x v="9"/>
  </r>
  <r>
    <x v="0"/>
    <n v="7"/>
    <x v="7"/>
    <x v="2"/>
    <n v="0.1"/>
    <n v="1689"/>
    <n v="168.9"/>
    <x v="3"/>
    <x v="3"/>
    <x v="4"/>
    <x v="41"/>
  </r>
  <r>
    <x v="1"/>
    <n v="9"/>
    <x v="8"/>
    <x v="2"/>
    <n v="0.2"/>
    <n v="842"/>
    <n v="168.4"/>
    <x v="1"/>
    <x v="14"/>
    <x v="4"/>
    <x v="25"/>
  </r>
  <r>
    <x v="1"/>
    <n v="10"/>
    <x v="2"/>
    <x v="0"/>
    <n v="0.26999999999999996"/>
    <n v="530"/>
    <n v="143.1"/>
    <x v="2"/>
    <x v="21"/>
    <x v="4"/>
    <x v="4"/>
  </r>
  <r>
    <x v="3"/>
    <n v="11"/>
    <x v="0"/>
    <x v="0"/>
    <n v="0.37"/>
    <n v="808"/>
    <n v="298.95999999999998"/>
    <x v="6"/>
    <x v="11"/>
    <x v="4"/>
    <x v="47"/>
  </r>
  <r>
    <x v="1"/>
    <n v="4"/>
    <x v="3"/>
    <x v="1"/>
    <n v="0.35"/>
    <n v="742"/>
    <n v="259.7"/>
    <x v="1"/>
    <x v="1"/>
    <x v="4"/>
    <x v="25"/>
  </r>
  <r>
    <x v="3"/>
    <n v="11"/>
    <x v="0"/>
    <x v="0"/>
    <n v="0.15"/>
    <n v="1518"/>
    <n v="227.7"/>
    <x v="0"/>
    <x v="12"/>
    <x v="4"/>
    <x v="9"/>
  </r>
  <r>
    <x v="3"/>
    <n v="11"/>
    <x v="0"/>
    <x v="0"/>
    <n v="0.42000000000000004"/>
    <n v="513"/>
    <n v="215.46"/>
    <x v="5"/>
    <x v="8"/>
    <x v="4"/>
    <x v="33"/>
  </r>
  <r>
    <x v="1"/>
    <n v="4"/>
    <x v="3"/>
    <x v="1"/>
    <n v="0.41"/>
    <n v="1529"/>
    <n v="626.89"/>
    <x v="4"/>
    <x v="22"/>
    <x v="4"/>
    <x v="46"/>
  </r>
  <r>
    <x v="3"/>
    <n v="12"/>
    <x v="4"/>
    <x v="0"/>
    <n v="0.21"/>
    <n v="1120"/>
    <n v="235.2"/>
    <x v="6"/>
    <x v="11"/>
    <x v="4"/>
    <x v="27"/>
  </r>
  <r>
    <x v="2"/>
    <n v="9"/>
    <x v="8"/>
    <x v="2"/>
    <n v="0.38"/>
    <n v="1132"/>
    <n v="430.16"/>
    <x v="6"/>
    <x v="19"/>
    <x v="4"/>
    <x v="45"/>
  </r>
  <r>
    <x v="2"/>
    <n v="12"/>
    <x v="4"/>
    <x v="0"/>
    <n v="6.9999999999999993E-2"/>
    <n v="1186"/>
    <n v="83.02"/>
    <x v="2"/>
    <x v="2"/>
    <x v="4"/>
    <x v="31"/>
  </r>
  <r>
    <x v="0"/>
    <n v="8"/>
    <x v="6"/>
    <x v="2"/>
    <n v="0.35"/>
    <n v="2189"/>
    <n v="766.15"/>
    <x v="6"/>
    <x v="13"/>
    <x v="4"/>
    <x v="39"/>
  </r>
  <r>
    <x v="2"/>
    <n v="10"/>
    <x v="2"/>
    <x v="0"/>
    <n v="0.24"/>
    <n v="1413"/>
    <n v="339.12"/>
    <x v="6"/>
    <x v="11"/>
    <x v="4"/>
    <x v="16"/>
  </r>
  <r>
    <x v="3"/>
    <n v="12"/>
    <x v="4"/>
    <x v="0"/>
    <n v="0.22"/>
    <n v="2400"/>
    <n v="528"/>
    <x v="0"/>
    <x v="0"/>
    <x v="4"/>
    <x v="30"/>
  </r>
  <r>
    <x v="0"/>
    <n v="5"/>
    <x v="5"/>
    <x v="1"/>
    <n v="0.21"/>
    <n v="859"/>
    <n v="180.39"/>
    <x v="0"/>
    <x v="20"/>
    <x v="4"/>
    <x v="44"/>
  </r>
  <r>
    <x v="0"/>
    <n v="11"/>
    <x v="0"/>
    <x v="0"/>
    <n v="0.44"/>
    <n v="2105"/>
    <n v="926.2"/>
    <x v="3"/>
    <x v="3"/>
    <x v="4"/>
    <x v="39"/>
  </r>
  <r>
    <x v="0"/>
    <n v="11"/>
    <x v="0"/>
    <x v="0"/>
    <n v="0.14000000000000001"/>
    <n v="2491"/>
    <n v="348.74"/>
    <x v="0"/>
    <x v="0"/>
    <x v="4"/>
    <x v="8"/>
  </r>
  <r>
    <x v="0"/>
    <n v="10"/>
    <x v="2"/>
    <x v="0"/>
    <n v="0.19999999999999998"/>
    <n v="2416"/>
    <n v="483.2"/>
    <x v="0"/>
    <x v="20"/>
    <x v="4"/>
    <x v="9"/>
  </r>
  <r>
    <x v="0"/>
    <n v="11"/>
    <x v="0"/>
    <x v="0"/>
    <n v="0.42000000000000004"/>
    <n v="701"/>
    <n v="294.42"/>
    <x v="4"/>
    <x v="7"/>
    <x v="4"/>
    <x v="49"/>
  </r>
  <r>
    <x v="0"/>
    <n v="12"/>
    <x v="4"/>
    <x v="0"/>
    <n v="0.24"/>
    <n v="877"/>
    <n v="210.48"/>
    <x v="4"/>
    <x v="7"/>
    <x v="4"/>
    <x v="46"/>
  </r>
  <r>
    <x v="3"/>
    <n v="11"/>
    <x v="0"/>
    <x v="0"/>
    <n v="0.31"/>
    <n v="1573"/>
    <n v="487.63"/>
    <x v="2"/>
    <x v="2"/>
    <x v="4"/>
    <x v="47"/>
  </r>
  <r>
    <x v="2"/>
    <n v="11"/>
    <x v="0"/>
    <x v="0"/>
    <n v="0.28000000000000003"/>
    <n v="2337"/>
    <n v="654.36"/>
    <x v="0"/>
    <x v="20"/>
    <x v="4"/>
    <x v="9"/>
  </r>
  <r>
    <x v="3"/>
    <n v="6"/>
    <x v="1"/>
    <x v="1"/>
    <n v="0.39"/>
    <n v="2130"/>
    <n v="830.7"/>
    <x v="3"/>
    <x v="5"/>
    <x v="4"/>
    <x v="1"/>
  </r>
  <r>
    <x v="0"/>
    <n v="4"/>
    <x v="3"/>
    <x v="1"/>
    <n v="0.15"/>
    <n v="1019"/>
    <n v="152.85"/>
    <x v="6"/>
    <x v="19"/>
    <x v="4"/>
    <x v="30"/>
  </r>
  <r>
    <x v="1"/>
    <n v="12"/>
    <x v="4"/>
    <x v="0"/>
    <n v="6.0000000000000005E-2"/>
    <n v="2418"/>
    <n v="145.08000000000001"/>
    <x v="6"/>
    <x v="11"/>
    <x v="4"/>
    <x v="49"/>
  </r>
  <r>
    <x v="0"/>
    <n v="2"/>
    <x v="11"/>
    <x v="3"/>
    <n v="0.35"/>
    <n v="1960"/>
    <n v="686"/>
    <x v="2"/>
    <x v="21"/>
    <x v="4"/>
    <x v="7"/>
  </r>
  <r>
    <x v="2"/>
    <n v="11"/>
    <x v="0"/>
    <x v="0"/>
    <n v="0.3"/>
    <n v="1569"/>
    <n v="470.7"/>
    <x v="5"/>
    <x v="17"/>
    <x v="4"/>
    <x v="34"/>
  </r>
  <r>
    <x v="3"/>
    <n v="11"/>
    <x v="0"/>
    <x v="0"/>
    <n v="0.43"/>
    <n v="2421"/>
    <n v="1041.03"/>
    <x v="5"/>
    <x v="8"/>
    <x v="4"/>
    <x v="33"/>
  </r>
  <r>
    <x v="2"/>
    <n v="3"/>
    <x v="10"/>
    <x v="3"/>
    <n v="0.33"/>
    <n v="1570"/>
    <n v="518.1"/>
    <x v="6"/>
    <x v="11"/>
    <x v="4"/>
    <x v="7"/>
  </r>
  <r>
    <x v="2"/>
    <n v="4"/>
    <x v="3"/>
    <x v="1"/>
    <n v="0.11"/>
    <n v="1027"/>
    <n v="112.97"/>
    <x v="1"/>
    <x v="14"/>
    <x v="4"/>
    <x v="25"/>
  </r>
  <r>
    <x v="3"/>
    <n v="8"/>
    <x v="6"/>
    <x v="2"/>
    <n v="0.31000000000000005"/>
    <n v="1797"/>
    <n v="557.07000000000005"/>
    <x v="1"/>
    <x v="1"/>
    <x v="4"/>
    <x v="31"/>
  </r>
  <r>
    <x v="3"/>
    <n v="5"/>
    <x v="5"/>
    <x v="1"/>
    <n v="9.9999999999999992E-2"/>
    <n v="758"/>
    <n v="75.8"/>
    <x v="0"/>
    <x v="0"/>
    <x v="4"/>
    <x v="24"/>
  </r>
  <r>
    <x v="2"/>
    <n v="12"/>
    <x v="4"/>
    <x v="0"/>
    <n v="6.9999999999999993E-2"/>
    <n v="671"/>
    <n v="46.97"/>
    <x v="5"/>
    <x v="10"/>
    <x v="4"/>
    <x v="33"/>
  </r>
  <r>
    <x v="2"/>
    <n v="12"/>
    <x v="4"/>
    <x v="0"/>
    <n v="0.35"/>
    <n v="1853"/>
    <n v="648.54999999999995"/>
    <x v="0"/>
    <x v="12"/>
    <x v="4"/>
    <x v="26"/>
  </r>
  <r>
    <x v="3"/>
    <n v="7"/>
    <x v="7"/>
    <x v="2"/>
    <n v="0.27"/>
    <n v="2129"/>
    <n v="574.83000000000004"/>
    <x v="4"/>
    <x v="7"/>
    <x v="4"/>
    <x v="47"/>
  </r>
  <r>
    <x v="1"/>
    <n v="8"/>
    <x v="6"/>
    <x v="2"/>
    <n v="0.41"/>
    <n v="1262"/>
    <n v="517.41999999999996"/>
    <x v="5"/>
    <x v="10"/>
    <x v="4"/>
    <x v="12"/>
  </r>
  <r>
    <x v="3"/>
    <n v="11"/>
    <x v="0"/>
    <x v="0"/>
    <n v="0.22999999999999998"/>
    <n v="556"/>
    <n v="127.88"/>
    <x v="0"/>
    <x v="12"/>
    <x v="4"/>
    <x v="40"/>
  </r>
  <r>
    <x v="2"/>
    <n v="4"/>
    <x v="3"/>
    <x v="1"/>
    <n v="0.39"/>
    <n v="644"/>
    <n v="251.16"/>
    <x v="5"/>
    <x v="8"/>
    <x v="4"/>
    <x v="40"/>
  </r>
  <r>
    <x v="0"/>
    <n v="11"/>
    <x v="0"/>
    <x v="0"/>
    <n v="0.15"/>
    <n v="1343"/>
    <n v="201.45"/>
    <x v="2"/>
    <x v="4"/>
    <x v="4"/>
    <x v="12"/>
  </r>
  <r>
    <x v="3"/>
    <n v="8"/>
    <x v="6"/>
    <x v="2"/>
    <n v="0.26"/>
    <n v="2270"/>
    <n v="590.20000000000005"/>
    <x v="6"/>
    <x v="9"/>
    <x v="4"/>
    <x v="33"/>
  </r>
  <r>
    <x v="3"/>
    <n v="2"/>
    <x v="11"/>
    <x v="3"/>
    <n v="0.42000000000000004"/>
    <n v="2107"/>
    <n v="884.94"/>
    <x v="4"/>
    <x v="6"/>
    <x v="4"/>
    <x v="26"/>
  </r>
  <r>
    <x v="3"/>
    <n v="9"/>
    <x v="8"/>
    <x v="2"/>
    <n v="0.18"/>
    <n v="2368"/>
    <n v="426.24"/>
    <x v="2"/>
    <x v="15"/>
    <x v="4"/>
    <x v="48"/>
  </r>
  <r>
    <x v="3"/>
    <n v="10"/>
    <x v="2"/>
    <x v="0"/>
    <n v="0.2"/>
    <n v="782"/>
    <n v="156.4"/>
    <x v="3"/>
    <x v="16"/>
    <x v="4"/>
    <x v="8"/>
  </r>
  <r>
    <x v="1"/>
    <n v="4"/>
    <x v="3"/>
    <x v="1"/>
    <n v="9.9999999999999992E-2"/>
    <n v="1081"/>
    <n v="108.1"/>
    <x v="4"/>
    <x v="7"/>
    <x v="4"/>
    <x v="31"/>
  </r>
  <r>
    <x v="3"/>
    <n v="10"/>
    <x v="2"/>
    <x v="0"/>
    <n v="0.37"/>
    <n v="2370"/>
    <n v="876.9"/>
    <x v="3"/>
    <x v="5"/>
    <x v="4"/>
    <x v="10"/>
  </r>
  <r>
    <x v="2"/>
    <n v="10"/>
    <x v="2"/>
    <x v="0"/>
    <n v="0.08"/>
    <n v="2030"/>
    <n v="162.4"/>
    <x v="6"/>
    <x v="9"/>
    <x v="4"/>
    <x v="26"/>
  </r>
  <r>
    <x v="2"/>
    <n v="9"/>
    <x v="8"/>
    <x v="2"/>
    <n v="0.43"/>
    <n v="1625"/>
    <n v="698.75"/>
    <x v="2"/>
    <x v="15"/>
    <x v="4"/>
    <x v="22"/>
  </r>
  <r>
    <x v="0"/>
    <n v="7"/>
    <x v="7"/>
    <x v="2"/>
    <n v="0.25"/>
    <n v="2490"/>
    <n v="622.5"/>
    <x v="0"/>
    <x v="20"/>
    <x v="4"/>
    <x v="44"/>
  </r>
  <r>
    <x v="3"/>
    <n v="4"/>
    <x v="3"/>
    <x v="1"/>
    <n v="0.36"/>
    <n v="1391"/>
    <n v="500.76"/>
    <x v="3"/>
    <x v="5"/>
    <x v="4"/>
    <x v="16"/>
  </r>
  <r>
    <x v="3"/>
    <n v="2"/>
    <x v="11"/>
    <x v="3"/>
    <n v="0.26"/>
    <n v="1104"/>
    <n v="287.04000000000002"/>
    <x v="6"/>
    <x v="11"/>
    <x v="4"/>
    <x v="33"/>
  </r>
  <r>
    <x v="3"/>
    <n v="12"/>
    <x v="4"/>
    <x v="0"/>
    <n v="0.36"/>
    <n v="606"/>
    <n v="218.16"/>
    <x v="5"/>
    <x v="10"/>
    <x v="4"/>
    <x v="48"/>
  </r>
  <r>
    <x v="0"/>
    <n v="11"/>
    <x v="0"/>
    <x v="0"/>
    <n v="0.33999999999999997"/>
    <n v="747"/>
    <n v="253.98"/>
    <x v="2"/>
    <x v="2"/>
    <x v="4"/>
    <x v="21"/>
  </r>
  <r>
    <x v="2"/>
    <n v="9"/>
    <x v="8"/>
    <x v="2"/>
    <n v="0.24000000000000002"/>
    <n v="2340"/>
    <n v="561.6"/>
    <x v="1"/>
    <x v="1"/>
    <x v="4"/>
    <x v="20"/>
  </r>
  <r>
    <x v="1"/>
    <n v="11"/>
    <x v="0"/>
    <x v="0"/>
    <n v="0.15"/>
    <n v="1229"/>
    <n v="184.35"/>
    <x v="6"/>
    <x v="19"/>
    <x v="4"/>
    <x v="32"/>
  </r>
  <r>
    <x v="1"/>
    <n v="12"/>
    <x v="4"/>
    <x v="0"/>
    <n v="0.28999999999999998"/>
    <n v="944"/>
    <n v="273.76"/>
    <x v="1"/>
    <x v="1"/>
    <x v="4"/>
    <x v="21"/>
  </r>
  <r>
    <x v="2"/>
    <n v="10"/>
    <x v="2"/>
    <x v="0"/>
    <n v="0.33"/>
    <n v="1314"/>
    <n v="433.62"/>
    <x v="4"/>
    <x v="22"/>
    <x v="4"/>
    <x v="22"/>
  </r>
  <r>
    <x v="0"/>
    <n v="9"/>
    <x v="8"/>
    <x v="2"/>
    <n v="0.16999999999999998"/>
    <n v="1960"/>
    <n v="333.2"/>
    <x v="5"/>
    <x v="8"/>
    <x v="4"/>
    <x v="26"/>
  </r>
  <r>
    <x v="0"/>
    <n v="9"/>
    <x v="8"/>
    <x v="2"/>
    <n v="0.4"/>
    <n v="2394"/>
    <n v="957.6"/>
    <x v="5"/>
    <x v="17"/>
    <x v="4"/>
    <x v="29"/>
  </r>
  <r>
    <x v="2"/>
    <n v="10"/>
    <x v="2"/>
    <x v="0"/>
    <n v="0.15"/>
    <n v="2247"/>
    <n v="337.05"/>
    <x v="3"/>
    <x v="3"/>
    <x v="4"/>
    <x v="30"/>
  </r>
  <r>
    <x v="2"/>
    <n v="9"/>
    <x v="8"/>
    <x v="2"/>
    <n v="0.24000000000000002"/>
    <n v="588"/>
    <n v="141.12"/>
    <x v="4"/>
    <x v="6"/>
    <x v="4"/>
    <x v="34"/>
  </r>
  <r>
    <x v="0"/>
    <n v="6"/>
    <x v="1"/>
    <x v="1"/>
    <n v="0.15999999999999998"/>
    <n v="2074"/>
    <n v="331.84"/>
    <x v="1"/>
    <x v="1"/>
    <x v="4"/>
    <x v="0"/>
  </r>
  <r>
    <x v="3"/>
    <n v="11"/>
    <x v="0"/>
    <x v="0"/>
    <n v="0.22"/>
    <n v="2449"/>
    <n v="538.78"/>
    <x v="4"/>
    <x v="22"/>
    <x v="4"/>
    <x v="18"/>
  </r>
  <r>
    <x v="3"/>
    <n v="11"/>
    <x v="0"/>
    <x v="0"/>
    <n v="9.9999999999999992E-2"/>
    <n v="1352"/>
    <n v="135.19999999999999"/>
    <x v="5"/>
    <x v="17"/>
    <x v="4"/>
    <x v="7"/>
  </r>
  <r>
    <x v="3"/>
    <n v="10"/>
    <x v="2"/>
    <x v="0"/>
    <n v="0.43"/>
    <n v="571"/>
    <n v="245.53"/>
    <x v="3"/>
    <x v="3"/>
    <x v="4"/>
    <x v="49"/>
  </r>
  <r>
    <x v="3"/>
    <n v="12"/>
    <x v="4"/>
    <x v="0"/>
    <n v="9.0000000000000011E-2"/>
    <n v="1529"/>
    <n v="137.61000000000001"/>
    <x v="1"/>
    <x v="14"/>
    <x v="4"/>
    <x v="37"/>
  </r>
  <r>
    <x v="0"/>
    <n v="12"/>
    <x v="4"/>
    <x v="0"/>
    <n v="0.42"/>
    <n v="1689"/>
    <n v="709.38"/>
    <x v="5"/>
    <x v="10"/>
    <x v="4"/>
    <x v="31"/>
  </r>
  <r>
    <x v="1"/>
    <n v="4"/>
    <x v="3"/>
    <x v="1"/>
    <n v="0.42000000000000004"/>
    <n v="1399"/>
    <n v="587.58000000000004"/>
    <x v="6"/>
    <x v="13"/>
    <x v="4"/>
    <x v="48"/>
  </r>
  <r>
    <x v="0"/>
    <n v="8"/>
    <x v="6"/>
    <x v="2"/>
    <n v="0.36"/>
    <n v="648"/>
    <n v="233.28"/>
    <x v="6"/>
    <x v="19"/>
    <x v="4"/>
    <x v="3"/>
  </r>
  <r>
    <x v="0"/>
    <n v="9"/>
    <x v="8"/>
    <x v="2"/>
    <n v="0.11"/>
    <n v="1014"/>
    <n v="111.54"/>
    <x v="3"/>
    <x v="3"/>
    <x v="4"/>
    <x v="17"/>
  </r>
  <r>
    <x v="3"/>
    <n v="11"/>
    <x v="0"/>
    <x v="0"/>
    <n v="0.16"/>
    <n v="1412"/>
    <n v="225.92"/>
    <x v="5"/>
    <x v="10"/>
    <x v="4"/>
    <x v="27"/>
  </r>
  <r>
    <x v="3"/>
    <n v="9"/>
    <x v="8"/>
    <x v="2"/>
    <n v="0.1"/>
    <n v="1209"/>
    <n v="120.9"/>
    <x v="6"/>
    <x v="9"/>
    <x v="4"/>
    <x v="37"/>
  </r>
  <r>
    <x v="0"/>
    <n v="8"/>
    <x v="6"/>
    <x v="2"/>
    <n v="0.19"/>
    <n v="2008"/>
    <n v="381.52"/>
    <x v="1"/>
    <x v="14"/>
    <x v="4"/>
    <x v="35"/>
  </r>
  <r>
    <x v="0"/>
    <n v="11"/>
    <x v="0"/>
    <x v="0"/>
    <n v="0.06"/>
    <n v="1829"/>
    <n v="109.74"/>
    <x v="6"/>
    <x v="11"/>
    <x v="4"/>
    <x v="46"/>
  </r>
  <r>
    <x v="2"/>
    <n v="3"/>
    <x v="10"/>
    <x v="3"/>
    <n v="0.39"/>
    <n v="2173"/>
    <n v="847.47"/>
    <x v="6"/>
    <x v="9"/>
    <x v="4"/>
    <x v="18"/>
  </r>
  <r>
    <x v="3"/>
    <n v="12"/>
    <x v="4"/>
    <x v="0"/>
    <n v="0.38"/>
    <n v="1983"/>
    <n v="753.54"/>
    <x v="6"/>
    <x v="19"/>
    <x v="4"/>
    <x v="45"/>
  </r>
  <r>
    <x v="2"/>
    <n v="6"/>
    <x v="1"/>
    <x v="1"/>
    <n v="0.28999999999999998"/>
    <n v="1857"/>
    <n v="538.53"/>
    <x v="6"/>
    <x v="13"/>
    <x v="4"/>
    <x v="34"/>
  </r>
  <r>
    <x v="2"/>
    <n v="9"/>
    <x v="8"/>
    <x v="2"/>
    <n v="0.24000000000000002"/>
    <n v="2427"/>
    <n v="582.48"/>
    <x v="4"/>
    <x v="6"/>
    <x v="4"/>
    <x v="1"/>
  </r>
  <r>
    <x v="0"/>
    <n v="12"/>
    <x v="4"/>
    <x v="0"/>
    <n v="0.18"/>
    <n v="2316"/>
    <n v="416.88"/>
    <x v="1"/>
    <x v="1"/>
    <x v="4"/>
    <x v="34"/>
  </r>
  <r>
    <x v="1"/>
    <n v="9"/>
    <x v="8"/>
    <x v="2"/>
    <n v="0.33"/>
    <n v="1315"/>
    <n v="433.95"/>
    <x v="2"/>
    <x v="2"/>
    <x v="4"/>
    <x v="32"/>
  </r>
  <r>
    <x v="3"/>
    <n v="9"/>
    <x v="8"/>
    <x v="2"/>
    <n v="0.18"/>
    <n v="1767"/>
    <n v="318.06"/>
    <x v="3"/>
    <x v="3"/>
    <x v="4"/>
    <x v="14"/>
  </r>
  <r>
    <x v="3"/>
    <n v="9"/>
    <x v="8"/>
    <x v="2"/>
    <n v="0.42"/>
    <n v="2045"/>
    <n v="858.9"/>
    <x v="2"/>
    <x v="21"/>
    <x v="4"/>
    <x v="25"/>
  </r>
  <r>
    <x v="1"/>
    <n v="8"/>
    <x v="6"/>
    <x v="2"/>
    <n v="0.41"/>
    <n v="2329"/>
    <n v="954.89"/>
    <x v="4"/>
    <x v="7"/>
    <x v="4"/>
    <x v="11"/>
  </r>
  <r>
    <x v="0"/>
    <n v="8"/>
    <x v="6"/>
    <x v="2"/>
    <n v="0.35"/>
    <n v="2010"/>
    <n v="703.5"/>
    <x v="0"/>
    <x v="0"/>
    <x v="4"/>
    <x v="23"/>
  </r>
  <r>
    <x v="3"/>
    <n v="9"/>
    <x v="8"/>
    <x v="2"/>
    <n v="0.35000000000000003"/>
    <n v="664"/>
    <n v="232.4"/>
    <x v="1"/>
    <x v="14"/>
    <x v="4"/>
    <x v="44"/>
  </r>
  <r>
    <x v="1"/>
    <n v="8"/>
    <x v="6"/>
    <x v="2"/>
    <n v="0.18"/>
    <n v="2347"/>
    <n v="422.46"/>
    <x v="3"/>
    <x v="16"/>
    <x v="4"/>
    <x v="40"/>
  </r>
  <r>
    <x v="0"/>
    <n v="11"/>
    <x v="0"/>
    <x v="0"/>
    <n v="0.42"/>
    <n v="874"/>
    <n v="367.08"/>
    <x v="3"/>
    <x v="18"/>
    <x v="4"/>
    <x v="42"/>
  </r>
  <r>
    <x v="3"/>
    <n v="5"/>
    <x v="5"/>
    <x v="1"/>
    <n v="0.43"/>
    <n v="1230"/>
    <n v="528.9"/>
    <x v="6"/>
    <x v="11"/>
    <x v="4"/>
    <x v="28"/>
  </r>
  <r>
    <x v="1"/>
    <n v="5"/>
    <x v="5"/>
    <x v="1"/>
    <n v="0.11"/>
    <n v="1442"/>
    <n v="158.62"/>
    <x v="2"/>
    <x v="2"/>
    <x v="4"/>
    <x v="27"/>
  </r>
  <r>
    <x v="2"/>
    <n v="8"/>
    <x v="6"/>
    <x v="2"/>
    <n v="0.08"/>
    <n v="951"/>
    <n v="76.08"/>
    <x v="1"/>
    <x v="14"/>
    <x v="4"/>
    <x v="17"/>
  </r>
  <r>
    <x v="0"/>
    <n v="9"/>
    <x v="8"/>
    <x v="2"/>
    <n v="0.15"/>
    <n v="2172"/>
    <n v="325.8"/>
    <x v="1"/>
    <x v="14"/>
    <x v="4"/>
    <x v="27"/>
  </r>
  <r>
    <x v="1"/>
    <n v="3"/>
    <x v="10"/>
    <x v="3"/>
    <n v="0.18"/>
    <n v="1517"/>
    <n v="273.06"/>
    <x v="2"/>
    <x v="2"/>
    <x v="4"/>
    <x v="0"/>
  </r>
  <r>
    <x v="1"/>
    <n v="9"/>
    <x v="8"/>
    <x v="2"/>
    <n v="0.35"/>
    <n v="1799"/>
    <n v="629.65"/>
    <x v="3"/>
    <x v="5"/>
    <x v="4"/>
    <x v="33"/>
  </r>
  <r>
    <x v="1"/>
    <n v="8"/>
    <x v="6"/>
    <x v="2"/>
    <n v="0.18"/>
    <n v="1259"/>
    <n v="226.62"/>
    <x v="1"/>
    <x v="1"/>
    <x v="4"/>
    <x v="41"/>
  </r>
  <r>
    <x v="3"/>
    <n v="5"/>
    <x v="5"/>
    <x v="1"/>
    <n v="0.23"/>
    <n v="1216"/>
    <n v="279.68"/>
    <x v="4"/>
    <x v="7"/>
    <x v="4"/>
    <x v="30"/>
  </r>
  <r>
    <x v="3"/>
    <n v="4"/>
    <x v="3"/>
    <x v="1"/>
    <n v="0.16"/>
    <n v="665"/>
    <n v="106.4"/>
    <x v="1"/>
    <x v="14"/>
    <x v="4"/>
    <x v="22"/>
  </r>
  <r>
    <x v="2"/>
    <n v="8"/>
    <x v="6"/>
    <x v="2"/>
    <n v="0.21000000000000002"/>
    <n v="1299"/>
    <n v="272.79000000000002"/>
    <x v="4"/>
    <x v="22"/>
    <x v="4"/>
    <x v="29"/>
  </r>
  <r>
    <x v="2"/>
    <n v="12"/>
    <x v="4"/>
    <x v="0"/>
    <n v="0.14000000000000001"/>
    <n v="2058"/>
    <n v="288.12"/>
    <x v="5"/>
    <x v="8"/>
    <x v="4"/>
    <x v="34"/>
  </r>
  <r>
    <x v="3"/>
    <n v="5"/>
    <x v="5"/>
    <x v="1"/>
    <n v="0.22999999999999998"/>
    <n v="1311"/>
    <n v="301.52999999999997"/>
    <x v="1"/>
    <x v="14"/>
    <x v="4"/>
    <x v="16"/>
  </r>
  <r>
    <x v="1"/>
    <n v="9"/>
    <x v="8"/>
    <x v="2"/>
    <n v="0.34"/>
    <n v="1115"/>
    <n v="379.1"/>
    <x v="1"/>
    <x v="14"/>
    <x v="4"/>
    <x v="35"/>
  </r>
  <r>
    <x v="1"/>
    <n v="9"/>
    <x v="8"/>
    <x v="2"/>
    <n v="0.09"/>
    <n v="725"/>
    <n v="65.25"/>
    <x v="6"/>
    <x v="11"/>
    <x v="4"/>
    <x v="23"/>
  </r>
  <r>
    <x v="3"/>
    <n v="4"/>
    <x v="3"/>
    <x v="1"/>
    <n v="0.27"/>
    <n v="2118"/>
    <n v="571.86"/>
    <x v="5"/>
    <x v="8"/>
    <x v="4"/>
    <x v="21"/>
  </r>
  <r>
    <x v="0"/>
    <n v="6"/>
    <x v="1"/>
    <x v="1"/>
    <n v="0.36"/>
    <n v="862"/>
    <n v="310.32"/>
    <x v="5"/>
    <x v="10"/>
    <x v="4"/>
    <x v="4"/>
  </r>
  <r>
    <x v="1"/>
    <n v="4"/>
    <x v="3"/>
    <x v="1"/>
    <n v="0.25"/>
    <n v="2377"/>
    <n v="594.25"/>
    <x v="4"/>
    <x v="6"/>
    <x v="4"/>
    <x v="5"/>
  </r>
  <r>
    <x v="3"/>
    <n v="5"/>
    <x v="5"/>
    <x v="1"/>
    <n v="0.16"/>
    <n v="1061"/>
    <n v="169.76"/>
    <x v="3"/>
    <x v="5"/>
    <x v="4"/>
    <x v="10"/>
  </r>
  <r>
    <x v="2"/>
    <n v="9"/>
    <x v="8"/>
    <x v="2"/>
    <n v="7.0000000000000007E-2"/>
    <n v="777"/>
    <n v="54.39"/>
    <x v="5"/>
    <x v="8"/>
    <x v="4"/>
    <x v="38"/>
  </r>
  <r>
    <x v="0"/>
    <n v="1"/>
    <x v="9"/>
    <x v="3"/>
    <n v="0.13"/>
    <n v="1291"/>
    <n v="167.83"/>
    <x v="1"/>
    <x v="14"/>
    <x v="4"/>
    <x v="6"/>
  </r>
  <r>
    <x v="3"/>
    <n v="10"/>
    <x v="2"/>
    <x v="0"/>
    <n v="0.23"/>
    <n v="2328"/>
    <n v="535.44000000000005"/>
    <x v="2"/>
    <x v="4"/>
    <x v="4"/>
    <x v="38"/>
  </r>
  <r>
    <x v="2"/>
    <n v="8"/>
    <x v="6"/>
    <x v="2"/>
    <n v="0.31"/>
    <n v="1694"/>
    <n v="525.14"/>
    <x v="3"/>
    <x v="18"/>
    <x v="4"/>
    <x v="21"/>
  </r>
  <r>
    <x v="1"/>
    <n v="11"/>
    <x v="0"/>
    <x v="0"/>
    <n v="0.05"/>
    <n v="1860"/>
    <n v="93"/>
    <x v="1"/>
    <x v="14"/>
    <x v="4"/>
    <x v="32"/>
  </r>
  <r>
    <x v="2"/>
    <n v="10"/>
    <x v="2"/>
    <x v="0"/>
    <n v="0.41000000000000003"/>
    <n v="1545"/>
    <n v="633.45000000000005"/>
    <x v="1"/>
    <x v="1"/>
    <x v="1"/>
    <x v="17"/>
  </r>
  <r>
    <x v="1"/>
    <n v="6"/>
    <x v="1"/>
    <x v="1"/>
    <n v="0.33"/>
    <n v="763"/>
    <n v="251.79"/>
    <x v="5"/>
    <x v="17"/>
    <x v="1"/>
    <x v="17"/>
  </r>
  <r>
    <x v="2"/>
    <n v="8"/>
    <x v="6"/>
    <x v="2"/>
    <n v="0.18"/>
    <n v="1300"/>
    <n v="234"/>
    <x v="3"/>
    <x v="18"/>
    <x v="1"/>
    <x v="17"/>
  </r>
  <r>
    <x v="2"/>
    <n v="10"/>
    <x v="2"/>
    <x v="0"/>
    <n v="0.08"/>
    <n v="961"/>
    <n v="76.88"/>
    <x v="1"/>
    <x v="1"/>
    <x v="1"/>
    <x v="34"/>
  </r>
  <r>
    <x v="1"/>
    <n v="6"/>
    <x v="1"/>
    <x v="1"/>
    <n v="0.42"/>
    <n v="1121"/>
    <n v="470.82"/>
    <x v="3"/>
    <x v="3"/>
    <x v="1"/>
    <x v="13"/>
  </r>
  <r>
    <x v="1"/>
    <n v="12"/>
    <x v="4"/>
    <x v="0"/>
    <n v="0.29000000000000004"/>
    <n v="2087"/>
    <n v="605.23"/>
    <x v="0"/>
    <x v="0"/>
    <x v="1"/>
    <x v="15"/>
  </r>
  <r>
    <x v="0"/>
    <n v="3"/>
    <x v="10"/>
    <x v="3"/>
    <n v="0.1"/>
    <n v="767"/>
    <n v="76.7"/>
    <x v="4"/>
    <x v="7"/>
    <x v="1"/>
    <x v="41"/>
  </r>
  <r>
    <x v="2"/>
    <n v="3"/>
    <x v="10"/>
    <x v="3"/>
    <n v="0.16"/>
    <n v="697"/>
    <n v="111.52"/>
    <x v="6"/>
    <x v="11"/>
    <x v="1"/>
    <x v="40"/>
  </r>
  <r>
    <x v="2"/>
    <n v="11"/>
    <x v="0"/>
    <x v="0"/>
    <n v="0.26"/>
    <n v="1698"/>
    <n v="441.48"/>
    <x v="4"/>
    <x v="6"/>
    <x v="1"/>
    <x v="7"/>
  </r>
  <r>
    <x v="1"/>
    <n v="4"/>
    <x v="3"/>
    <x v="1"/>
    <n v="0.3"/>
    <n v="1892"/>
    <n v="567.6"/>
    <x v="2"/>
    <x v="4"/>
    <x v="1"/>
    <x v="3"/>
  </r>
  <r>
    <x v="2"/>
    <n v="4"/>
    <x v="3"/>
    <x v="1"/>
    <n v="0.1"/>
    <n v="1904"/>
    <n v="190.4"/>
    <x v="0"/>
    <x v="0"/>
    <x v="1"/>
    <x v="31"/>
  </r>
  <r>
    <x v="2"/>
    <n v="3"/>
    <x v="10"/>
    <x v="3"/>
    <n v="0.25"/>
    <n v="1234"/>
    <n v="308.5"/>
    <x v="5"/>
    <x v="10"/>
    <x v="1"/>
    <x v="16"/>
  </r>
  <r>
    <x v="2"/>
    <n v="8"/>
    <x v="6"/>
    <x v="2"/>
    <n v="0.18000000000000002"/>
    <n v="532"/>
    <n v="95.76"/>
    <x v="6"/>
    <x v="9"/>
    <x v="1"/>
    <x v="47"/>
  </r>
  <r>
    <x v="1"/>
    <n v="2"/>
    <x v="11"/>
    <x v="3"/>
    <n v="0.41"/>
    <n v="1632"/>
    <n v="669.12"/>
    <x v="6"/>
    <x v="13"/>
    <x v="1"/>
    <x v="44"/>
  </r>
  <r>
    <x v="2"/>
    <n v="11"/>
    <x v="0"/>
    <x v="0"/>
    <n v="0.18000000000000002"/>
    <n v="801"/>
    <n v="144.18"/>
    <x v="2"/>
    <x v="2"/>
    <x v="1"/>
    <x v="39"/>
  </r>
  <r>
    <x v="3"/>
    <n v="9"/>
    <x v="8"/>
    <x v="2"/>
    <n v="9.0000000000000011E-2"/>
    <n v="2270"/>
    <n v="204.3"/>
    <x v="3"/>
    <x v="16"/>
    <x v="1"/>
    <x v="43"/>
  </r>
  <r>
    <x v="3"/>
    <n v="7"/>
    <x v="7"/>
    <x v="2"/>
    <n v="0.36000000000000004"/>
    <n v="1604"/>
    <n v="577.44000000000005"/>
    <x v="3"/>
    <x v="3"/>
    <x v="1"/>
    <x v="4"/>
  </r>
  <r>
    <x v="2"/>
    <n v="11"/>
    <x v="0"/>
    <x v="0"/>
    <n v="0.32"/>
    <n v="1406"/>
    <n v="449.92"/>
    <x v="3"/>
    <x v="3"/>
    <x v="1"/>
    <x v="28"/>
  </r>
  <r>
    <x v="2"/>
    <n v="3"/>
    <x v="10"/>
    <x v="3"/>
    <n v="0.39"/>
    <n v="1890"/>
    <n v="737.1"/>
    <x v="1"/>
    <x v="1"/>
    <x v="1"/>
    <x v="3"/>
  </r>
  <r>
    <x v="0"/>
    <n v="10"/>
    <x v="2"/>
    <x v="0"/>
    <n v="0.31"/>
    <n v="1995"/>
    <n v="618.45000000000005"/>
    <x v="6"/>
    <x v="13"/>
    <x v="1"/>
    <x v="9"/>
  </r>
  <r>
    <x v="3"/>
    <n v="11"/>
    <x v="0"/>
    <x v="0"/>
    <n v="0.12000000000000001"/>
    <n v="960"/>
    <n v="115.2"/>
    <x v="4"/>
    <x v="22"/>
    <x v="1"/>
    <x v="49"/>
  </r>
  <r>
    <x v="3"/>
    <n v="9"/>
    <x v="8"/>
    <x v="2"/>
    <n v="0.26999999999999996"/>
    <n v="1195"/>
    <n v="322.64999999999998"/>
    <x v="0"/>
    <x v="20"/>
    <x v="1"/>
    <x v="45"/>
  </r>
  <r>
    <x v="1"/>
    <n v="8"/>
    <x v="6"/>
    <x v="2"/>
    <n v="0.26"/>
    <n v="1622"/>
    <n v="421.72"/>
    <x v="1"/>
    <x v="1"/>
    <x v="1"/>
    <x v="31"/>
  </r>
  <r>
    <x v="2"/>
    <n v="11"/>
    <x v="0"/>
    <x v="0"/>
    <n v="0.42"/>
    <n v="576"/>
    <n v="241.92"/>
    <x v="1"/>
    <x v="1"/>
    <x v="1"/>
    <x v="21"/>
  </r>
  <r>
    <x v="2"/>
    <n v="11"/>
    <x v="0"/>
    <x v="0"/>
    <n v="0.14000000000000001"/>
    <n v="1018"/>
    <n v="142.52000000000001"/>
    <x v="0"/>
    <x v="12"/>
    <x v="1"/>
    <x v="44"/>
  </r>
  <r>
    <x v="1"/>
    <n v="6"/>
    <x v="1"/>
    <x v="1"/>
    <n v="0.38"/>
    <n v="1092"/>
    <n v="414.96"/>
    <x v="4"/>
    <x v="6"/>
    <x v="1"/>
    <x v="10"/>
  </r>
  <r>
    <x v="3"/>
    <n v="5"/>
    <x v="5"/>
    <x v="1"/>
    <n v="0.21"/>
    <n v="2220"/>
    <n v="466.2"/>
    <x v="2"/>
    <x v="15"/>
    <x v="1"/>
    <x v="11"/>
  </r>
  <r>
    <x v="3"/>
    <n v="4"/>
    <x v="3"/>
    <x v="1"/>
    <n v="0.42"/>
    <n v="1562"/>
    <n v="656.04"/>
    <x v="3"/>
    <x v="16"/>
    <x v="1"/>
    <x v="39"/>
  </r>
  <r>
    <x v="2"/>
    <n v="3"/>
    <x v="10"/>
    <x v="3"/>
    <n v="0.38"/>
    <n v="1082"/>
    <n v="411.16"/>
    <x v="3"/>
    <x v="16"/>
    <x v="1"/>
    <x v="15"/>
  </r>
  <r>
    <x v="2"/>
    <n v="3"/>
    <x v="10"/>
    <x v="3"/>
    <n v="0.17"/>
    <n v="1366"/>
    <n v="232.22"/>
    <x v="3"/>
    <x v="3"/>
    <x v="1"/>
    <x v="39"/>
  </r>
  <r>
    <x v="2"/>
    <n v="11"/>
    <x v="0"/>
    <x v="0"/>
    <n v="0.24"/>
    <n v="708"/>
    <n v="169.92"/>
    <x v="3"/>
    <x v="3"/>
    <x v="1"/>
    <x v="48"/>
  </r>
  <r>
    <x v="0"/>
    <n v="9"/>
    <x v="8"/>
    <x v="2"/>
    <n v="0.22"/>
    <n v="2087"/>
    <n v="459.14"/>
    <x v="6"/>
    <x v="19"/>
    <x v="1"/>
    <x v="4"/>
  </r>
  <r>
    <x v="2"/>
    <n v="12"/>
    <x v="4"/>
    <x v="0"/>
    <n v="0.39999999999999997"/>
    <n v="1276"/>
    <n v="510.4"/>
    <x v="2"/>
    <x v="15"/>
    <x v="1"/>
    <x v="19"/>
  </r>
  <r>
    <x v="2"/>
    <n v="4"/>
    <x v="3"/>
    <x v="1"/>
    <n v="0.3"/>
    <n v="1593"/>
    <n v="477.9"/>
    <x v="3"/>
    <x v="18"/>
    <x v="1"/>
    <x v="49"/>
  </r>
  <r>
    <x v="2"/>
    <n v="4"/>
    <x v="3"/>
    <x v="1"/>
    <n v="0.3"/>
    <n v="1125"/>
    <n v="337.5"/>
    <x v="3"/>
    <x v="16"/>
    <x v="1"/>
    <x v="27"/>
  </r>
  <r>
    <x v="2"/>
    <n v="5"/>
    <x v="5"/>
    <x v="1"/>
    <n v="0.33"/>
    <n v="1235"/>
    <n v="407.55"/>
    <x v="1"/>
    <x v="14"/>
    <x v="1"/>
    <x v="25"/>
  </r>
  <r>
    <x v="2"/>
    <n v="3"/>
    <x v="10"/>
    <x v="3"/>
    <n v="0.25"/>
    <n v="915"/>
    <n v="228.75"/>
    <x v="5"/>
    <x v="17"/>
    <x v="1"/>
    <x v="48"/>
  </r>
  <r>
    <x v="2"/>
    <n v="8"/>
    <x v="6"/>
    <x v="2"/>
    <n v="0.27"/>
    <n v="595"/>
    <n v="160.65"/>
    <x v="5"/>
    <x v="17"/>
    <x v="1"/>
    <x v="0"/>
  </r>
  <r>
    <x v="2"/>
    <n v="11"/>
    <x v="0"/>
    <x v="0"/>
    <n v="0.39"/>
    <n v="2496"/>
    <n v="973.44"/>
    <x v="6"/>
    <x v="13"/>
    <x v="1"/>
    <x v="24"/>
  </r>
  <r>
    <x v="1"/>
    <n v="3"/>
    <x v="10"/>
    <x v="3"/>
    <n v="0.2"/>
    <n v="1584"/>
    <n v="316.8"/>
    <x v="3"/>
    <x v="5"/>
    <x v="1"/>
    <x v="49"/>
  </r>
  <r>
    <x v="2"/>
    <n v="3"/>
    <x v="10"/>
    <x v="3"/>
    <n v="0.27"/>
    <n v="2298"/>
    <n v="620.46"/>
    <x v="6"/>
    <x v="13"/>
    <x v="1"/>
    <x v="5"/>
  </r>
  <r>
    <x v="0"/>
    <n v="5"/>
    <x v="5"/>
    <x v="1"/>
    <n v="0.05"/>
    <n v="810"/>
    <n v="40.5"/>
    <x v="3"/>
    <x v="16"/>
    <x v="1"/>
    <x v="46"/>
  </r>
  <r>
    <x v="3"/>
    <n v="5"/>
    <x v="5"/>
    <x v="1"/>
    <n v="0.31"/>
    <n v="1991"/>
    <n v="617.21"/>
    <x v="6"/>
    <x v="13"/>
    <x v="1"/>
    <x v="47"/>
  </r>
  <r>
    <x v="2"/>
    <n v="8"/>
    <x v="6"/>
    <x v="2"/>
    <n v="0.42"/>
    <n v="1736"/>
    <n v="729.12"/>
    <x v="1"/>
    <x v="1"/>
    <x v="1"/>
    <x v="23"/>
  </r>
  <r>
    <x v="1"/>
    <n v="12"/>
    <x v="4"/>
    <x v="0"/>
    <n v="0.16"/>
    <n v="893"/>
    <n v="142.88"/>
    <x v="2"/>
    <x v="15"/>
    <x v="1"/>
    <x v="3"/>
  </r>
  <r>
    <x v="2"/>
    <n v="12"/>
    <x v="4"/>
    <x v="0"/>
    <n v="0.14000000000000001"/>
    <n v="1643"/>
    <n v="230.02"/>
    <x v="2"/>
    <x v="2"/>
    <x v="1"/>
    <x v="33"/>
  </r>
  <r>
    <x v="3"/>
    <n v="9"/>
    <x v="8"/>
    <x v="2"/>
    <n v="0.25"/>
    <n v="1573"/>
    <n v="393.25"/>
    <x v="2"/>
    <x v="15"/>
    <x v="1"/>
    <x v="3"/>
  </r>
  <r>
    <x v="2"/>
    <n v="3"/>
    <x v="10"/>
    <x v="3"/>
    <n v="0.39"/>
    <n v="1576"/>
    <n v="614.64"/>
    <x v="1"/>
    <x v="1"/>
    <x v="1"/>
    <x v="39"/>
  </r>
  <r>
    <x v="1"/>
    <n v="12"/>
    <x v="4"/>
    <x v="0"/>
    <n v="0.42"/>
    <n v="527"/>
    <n v="221.34"/>
    <x v="0"/>
    <x v="12"/>
    <x v="1"/>
    <x v="45"/>
  </r>
  <r>
    <x v="2"/>
    <n v="11"/>
    <x v="0"/>
    <x v="0"/>
    <n v="0.15000000000000002"/>
    <n v="1117"/>
    <n v="167.55"/>
    <x v="1"/>
    <x v="14"/>
    <x v="1"/>
    <x v="22"/>
  </r>
  <r>
    <x v="1"/>
    <n v="2"/>
    <x v="11"/>
    <x v="3"/>
    <n v="0.08"/>
    <n v="1476"/>
    <n v="118.08"/>
    <x v="4"/>
    <x v="7"/>
    <x v="1"/>
    <x v="3"/>
  </r>
  <r>
    <x v="2"/>
    <n v="3"/>
    <x v="10"/>
    <x v="3"/>
    <n v="0.27"/>
    <n v="1987"/>
    <n v="536.49"/>
    <x v="4"/>
    <x v="22"/>
    <x v="1"/>
    <x v="47"/>
  </r>
  <r>
    <x v="1"/>
    <n v="6"/>
    <x v="1"/>
    <x v="1"/>
    <n v="0.06"/>
    <n v="1267"/>
    <n v="76.02"/>
    <x v="6"/>
    <x v="9"/>
    <x v="1"/>
    <x v="23"/>
  </r>
  <r>
    <x v="2"/>
    <n v="8"/>
    <x v="6"/>
    <x v="2"/>
    <n v="0.3"/>
    <n v="1614"/>
    <n v="484.2"/>
    <x v="1"/>
    <x v="14"/>
    <x v="1"/>
    <x v="47"/>
  </r>
  <r>
    <x v="3"/>
    <n v="9"/>
    <x v="8"/>
    <x v="2"/>
    <n v="0.22999999999999998"/>
    <n v="1833"/>
    <n v="421.59"/>
    <x v="1"/>
    <x v="1"/>
    <x v="1"/>
    <x v="31"/>
  </r>
  <r>
    <x v="2"/>
    <n v="4"/>
    <x v="3"/>
    <x v="1"/>
    <n v="0.16"/>
    <n v="1501"/>
    <n v="240.16"/>
    <x v="4"/>
    <x v="7"/>
    <x v="1"/>
    <x v="18"/>
  </r>
  <r>
    <x v="3"/>
    <n v="9"/>
    <x v="8"/>
    <x v="2"/>
    <n v="0.39"/>
    <n v="2113"/>
    <n v="824.07"/>
    <x v="6"/>
    <x v="13"/>
    <x v="1"/>
    <x v="39"/>
  </r>
  <r>
    <x v="2"/>
    <n v="10"/>
    <x v="2"/>
    <x v="0"/>
    <n v="0.08"/>
    <n v="1014"/>
    <n v="81.12"/>
    <x v="0"/>
    <x v="20"/>
    <x v="1"/>
    <x v="42"/>
  </r>
  <r>
    <x v="0"/>
    <n v="9"/>
    <x v="8"/>
    <x v="2"/>
    <n v="0.27"/>
    <n v="2205"/>
    <n v="595.35"/>
    <x v="3"/>
    <x v="16"/>
    <x v="1"/>
    <x v="22"/>
  </r>
  <r>
    <x v="1"/>
    <n v="6"/>
    <x v="1"/>
    <x v="1"/>
    <n v="0.33999999999999997"/>
    <n v="1606"/>
    <n v="546.04"/>
    <x v="5"/>
    <x v="17"/>
    <x v="1"/>
    <x v="42"/>
  </r>
  <r>
    <x v="0"/>
    <n v="10"/>
    <x v="2"/>
    <x v="0"/>
    <n v="4.9999999999999996E-2"/>
    <n v="1831"/>
    <n v="91.55"/>
    <x v="4"/>
    <x v="22"/>
    <x v="1"/>
    <x v="15"/>
  </r>
  <r>
    <x v="0"/>
    <n v="5"/>
    <x v="5"/>
    <x v="1"/>
    <n v="0.44"/>
    <n v="2323"/>
    <n v="1022.12"/>
    <x v="4"/>
    <x v="6"/>
    <x v="1"/>
    <x v="45"/>
  </r>
  <r>
    <x v="2"/>
    <n v="11"/>
    <x v="0"/>
    <x v="0"/>
    <n v="0.27"/>
    <n v="2272"/>
    <n v="613.44000000000005"/>
    <x v="1"/>
    <x v="1"/>
    <x v="1"/>
    <x v="3"/>
  </r>
  <r>
    <x v="2"/>
    <n v="4"/>
    <x v="3"/>
    <x v="1"/>
    <n v="0.12"/>
    <n v="1143"/>
    <n v="137.16"/>
    <x v="0"/>
    <x v="12"/>
    <x v="1"/>
    <x v="16"/>
  </r>
  <r>
    <x v="0"/>
    <n v="8"/>
    <x v="6"/>
    <x v="2"/>
    <n v="0.44"/>
    <n v="2249"/>
    <n v="989.56"/>
    <x v="4"/>
    <x v="22"/>
    <x v="1"/>
    <x v="21"/>
  </r>
  <r>
    <x v="2"/>
    <n v="4"/>
    <x v="3"/>
    <x v="1"/>
    <n v="0.33"/>
    <n v="2123"/>
    <n v="700.59"/>
    <x v="5"/>
    <x v="8"/>
    <x v="1"/>
    <x v="27"/>
  </r>
  <r>
    <x v="0"/>
    <n v="10"/>
    <x v="2"/>
    <x v="0"/>
    <n v="0.19"/>
    <n v="747"/>
    <n v="141.93"/>
    <x v="4"/>
    <x v="7"/>
    <x v="1"/>
    <x v="34"/>
  </r>
  <r>
    <x v="2"/>
    <n v="8"/>
    <x v="6"/>
    <x v="2"/>
    <n v="0.35"/>
    <n v="1217"/>
    <n v="425.95"/>
    <x v="0"/>
    <x v="20"/>
    <x v="1"/>
    <x v="39"/>
  </r>
  <r>
    <x v="3"/>
    <n v="9"/>
    <x v="8"/>
    <x v="2"/>
    <n v="0.39"/>
    <n v="1013"/>
    <n v="395.07"/>
    <x v="4"/>
    <x v="22"/>
    <x v="1"/>
    <x v="26"/>
  </r>
  <r>
    <x v="3"/>
    <n v="9"/>
    <x v="8"/>
    <x v="2"/>
    <n v="0.05"/>
    <n v="1749"/>
    <n v="87.45"/>
    <x v="6"/>
    <x v="13"/>
    <x v="1"/>
    <x v="26"/>
  </r>
  <r>
    <x v="1"/>
    <n v="9"/>
    <x v="8"/>
    <x v="2"/>
    <n v="0.22"/>
    <n v="567"/>
    <n v="124.74"/>
    <x v="6"/>
    <x v="13"/>
    <x v="1"/>
    <x v="37"/>
  </r>
  <r>
    <x v="1"/>
    <n v="7"/>
    <x v="7"/>
    <x v="2"/>
    <n v="0.41"/>
    <n v="1680"/>
    <n v="688.8"/>
    <x v="6"/>
    <x v="19"/>
    <x v="1"/>
    <x v="30"/>
  </r>
  <r>
    <x v="0"/>
    <n v="5"/>
    <x v="5"/>
    <x v="1"/>
    <n v="0.19999999999999998"/>
    <n v="1581"/>
    <n v="316.2"/>
    <x v="5"/>
    <x v="8"/>
    <x v="1"/>
    <x v="21"/>
  </r>
  <r>
    <x v="1"/>
    <n v="8"/>
    <x v="6"/>
    <x v="2"/>
    <n v="0.37"/>
    <n v="1908"/>
    <n v="705.96"/>
    <x v="0"/>
    <x v="12"/>
    <x v="1"/>
    <x v="34"/>
  </r>
  <r>
    <x v="3"/>
    <n v="3"/>
    <x v="10"/>
    <x v="3"/>
    <n v="0.19"/>
    <n v="1614"/>
    <n v="306.66000000000003"/>
    <x v="2"/>
    <x v="2"/>
    <x v="1"/>
    <x v="17"/>
  </r>
  <r>
    <x v="2"/>
    <n v="8"/>
    <x v="6"/>
    <x v="2"/>
    <n v="0.1"/>
    <n v="1638"/>
    <n v="163.80000000000001"/>
    <x v="5"/>
    <x v="17"/>
    <x v="1"/>
    <x v="44"/>
  </r>
  <r>
    <x v="3"/>
    <n v="3"/>
    <x v="10"/>
    <x v="3"/>
    <n v="0.25"/>
    <n v="1517"/>
    <n v="379.25"/>
    <x v="3"/>
    <x v="5"/>
    <x v="1"/>
    <x v="47"/>
  </r>
  <r>
    <x v="3"/>
    <n v="12"/>
    <x v="4"/>
    <x v="0"/>
    <n v="0.28999999999999998"/>
    <n v="2089"/>
    <n v="605.80999999999995"/>
    <x v="0"/>
    <x v="12"/>
    <x v="1"/>
    <x v="12"/>
  </r>
  <r>
    <x v="1"/>
    <n v="11"/>
    <x v="0"/>
    <x v="0"/>
    <n v="0.33"/>
    <n v="1393"/>
    <n v="459.69"/>
    <x v="2"/>
    <x v="15"/>
    <x v="1"/>
    <x v="29"/>
  </r>
  <r>
    <x v="1"/>
    <n v="9"/>
    <x v="8"/>
    <x v="2"/>
    <n v="0.25"/>
    <n v="599"/>
    <n v="149.75"/>
    <x v="0"/>
    <x v="12"/>
    <x v="1"/>
    <x v="2"/>
  </r>
  <r>
    <x v="2"/>
    <n v="3"/>
    <x v="10"/>
    <x v="3"/>
    <n v="7.9999999999999988E-2"/>
    <n v="2408"/>
    <n v="192.64"/>
    <x v="1"/>
    <x v="14"/>
    <x v="1"/>
    <x v="35"/>
  </r>
  <r>
    <x v="0"/>
    <n v="4"/>
    <x v="3"/>
    <x v="1"/>
    <n v="0.22"/>
    <n v="1008"/>
    <n v="221.76"/>
    <x v="5"/>
    <x v="10"/>
    <x v="1"/>
    <x v="16"/>
  </r>
  <r>
    <x v="3"/>
    <n v="6"/>
    <x v="1"/>
    <x v="1"/>
    <n v="0.24"/>
    <n v="1130"/>
    <n v="271.2"/>
    <x v="4"/>
    <x v="7"/>
    <x v="1"/>
    <x v="0"/>
  </r>
  <r>
    <x v="1"/>
    <n v="3"/>
    <x v="10"/>
    <x v="3"/>
    <n v="0.13"/>
    <n v="832"/>
    <n v="108.16"/>
    <x v="1"/>
    <x v="1"/>
    <x v="1"/>
    <x v="24"/>
  </r>
  <r>
    <x v="3"/>
    <n v="5"/>
    <x v="5"/>
    <x v="1"/>
    <n v="0.28999999999999998"/>
    <n v="2201"/>
    <n v="638.29"/>
    <x v="6"/>
    <x v="13"/>
    <x v="1"/>
    <x v="29"/>
  </r>
  <r>
    <x v="3"/>
    <n v="9"/>
    <x v="8"/>
    <x v="2"/>
    <n v="0.29000000000000004"/>
    <n v="1537"/>
    <n v="445.73"/>
    <x v="0"/>
    <x v="12"/>
    <x v="1"/>
    <x v="1"/>
  </r>
  <r>
    <x v="2"/>
    <n v="9"/>
    <x v="8"/>
    <x v="2"/>
    <n v="0.44"/>
    <n v="2134"/>
    <n v="938.96"/>
    <x v="3"/>
    <x v="16"/>
    <x v="1"/>
    <x v="38"/>
  </r>
  <r>
    <x v="0"/>
    <n v="5"/>
    <x v="5"/>
    <x v="1"/>
    <n v="0.22"/>
    <n v="2321"/>
    <n v="510.62"/>
    <x v="6"/>
    <x v="13"/>
    <x v="1"/>
    <x v="1"/>
  </r>
  <r>
    <x v="1"/>
    <n v="6"/>
    <x v="1"/>
    <x v="1"/>
    <n v="0.27999999999999997"/>
    <n v="1492"/>
    <n v="417.76"/>
    <x v="3"/>
    <x v="16"/>
    <x v="1"/>
    <x v="16"/>
  </r>
  <r>
    <x v="1"/>
    <n v="8"/>
    <x v="6"/>
    <x v="2"/>
    <n v="0.11"/>
    <n v="818"/>
    <n v="89.98"/>
    <x v="6"/>
    <x v="11"/>
    <x v="1"/>
    <x v="30"/>
  </r>
  <r>
    <x v="3"/>
    <n v="9"/>
    <x v="8"/>
    <x v="2"/>
    <n v="0.24"/>
    <n v="1461"/>
    <n v="350.64"/>
    <x v="1"/>
    <x v="14"/>
    <x v="1"/>
    <x v="23"/>
  </r>
  <r>
    <x v="2"/>
    <n v="8"/>
    <x v="6"/>
    <x v="2"/>
    <n v="0.09"/>
    <n v="763"/>
    <n v="68.67"/>
    <x v="0"/>
    <x v="0"/>
    <x v="1"/>
    <x v="45"/>
  </r>
  <r>
    <x v="2"/>
    <n v="9"/>
    <x v="8"/>
    <x v="2"/>
    <n v="0.34"/>
    <n v="1579"/>
    <n v="536.86"/>
    <x v="1"/>
    <x v="14"/>
    <x v="1"/>
    <x v="26"/>
  </r>
  <r>
    <x v="2"/>
    <n v="10"/>
    <x v="2"/>
    <x v="0"/>
    <n v="0.36"/>
    <n v="573"/>
    <n v="206.28"/>
    <x v="5"/>
    <x v="8"/>
    <x v="1"/>
    <x v="42"/>
  </r>
  <r>
    <x v="3"/>
    <n v="4"/>
    <x v="3"/>
    <x v="1"/>
    <n v="0.19"/>
    <n v="1755"/>
    <n v="333.45"/>
    <x v="6"/>
    <x v="9"/>
    <x v="1"/>
    <x v="36"/>
  </r>
  <r>
    <x v="0"/>
    <n v="10"/>
    <x v="2"/>
    <x v="0"/>
    <n v="0.24"/>
    <n v="1266"/>
    <n v="303.83999999999997"/>
    <x v="3"/>
    <x v="5"/>
    <x v="1"/>
    <x v="47"/>
  </r>
  <r>
    <x v="3"/>
    <n v="10"/>
    <x v="2"/>
    <x v="0"/>
    <n v="0.25999999999999995"/>
    <n v="2117"/>
    <n v="550.41999999999996"/>
    <x v="2"/>
    <x v="4"/>
    <x v="1"/>
    <x v="23"/>
  </r>
  <r>
    <x v="2"/>
    <n v="11"/>
    <x v="0"/>
    <x v="0"/>
    <n v="0.38"/>
    <n v="727"/>
    <n v="276.26"/>
    <x v="5"/>
    <x v="17"/>
    <x v="1"/>
    <x v="38"/>
  </r>
  <r>
    <x v="2"/>
    <n v="7"/>
    <x v="7"/>
    <x v="2"/>
    <n v="0.37"/>
    <n v="2475"/>
    <n v="915.75"/>
    <x v="6"/>
    <x v="9"/>
    <x v="1"/>
    <x v="37"/>
  </r>
  <r>
    <x v="0"/>
    <n v="9"/>
    <x v="8"/>
    <x v="2"/>
    <n v="0.09"/>
    <n v="2122"/>
    <n v="190.98"/>
    <x v="0"/>
    <x v="0"/>
    <x v="1"/>
    <x v="25"/>
  </r>
  <r>
    <x v="1"/>
    <n v="3"/>
    <x v="10"/>
    <x v="3"/>
    <n v="0.28000000000000003"/>
    <n v="1604"/>
    <n v="449.12"/>
    <x v="3"/>
    <x v="3"/>
    <x v="1"/>
    <x v="49"/>
  </r>
  <r>
    <x v="1"/>
    <n v="6"/>
    <x v="1"/>
    <x v="1"/>
    <n v="0.1"/>
    <n v="1473"/>
    <n v="147.30000000000001"/>
    <x v="0"/>
    <x v="12"/>
    <x v="1"/>
    <x v="27"/>
  </r>
  <r>
    <x v="2"/>
    <n v="8"/>
    <x v="6"/>
    <x v="2"/>
    <n v="0.4"/>
    <n v="2479"/>
    <n v="991.6"/>
    <x v="4"/>
    <x v="22"/>
    <x v="1"/>
    <x v="23"/>
  </r>
  <r>
    <x v="1"/>
    <n v="7"/>
    <x v="7"/>
    <x v="2"/>
    <n v="0.41000000000000003"/>
    <n v="1764"/>
    <n v="723.24"/>
    <x v="4"/>
    <x v="22"/>
    <x v="1"/>
    <x v="26"/>
  </r>
  <r>
    <x v="1"/>
    <n v="3"/>
    <x v="10"/>
    <x v="3"/>
    <n v="0.18"/>
    <n v="715"/>
    <n v="128.69999999999999"/>
    <x v="2"/>
    <x v="15"/>
    <x v="1"/>
    <x v="20"/>
  </r>
  <r>
    <x v="3"/>
    <n v="10"/>
    <x v="2"/>
    <x v="0"/>
    <n v="0.15"/>
    <n v="1178"/>
    <n v="176.7"/>
    <x v="3"/>
    <x v="5"/>
    <x v="1"/>
    <x v="18"/>
  </r>
  <r>
    <x v="0"/>
    <n v="4"/>
    <x v="3"/>
    <x v="1"/>
    <n v="0.45"/>
    <n v="500"/>
    <n v="225"/>
    <x v="3"/>
    <x v="16"/>
    <x v="1"/>
    <x v="24"/>
  </r>
  <r>
    <x v="0"/>
    <n v="4"/>
    <x v="3"/>
    <x v="1"/>
    <n v="4.9999999999999996E-2"/>
    <n v="681"/>
    <n v="34.049999999999997"/>
    <x v="0"/>
    <x v="20"/>
    <x v="1"/>
    <x v="16"/>
  </r>
  <r>
    <x v="1"/>
    <n v="12"/>
    <x v="4"/>
    <x v="0"/>
    <n v="0.28999999999999998"/>
    <n v="1495"/>
    <n v="433.55"/>
    <x v="1"/>
    <x v="1"/>
    <x v="1"/>
    <x v="43"/>
  </r>
  <r>
    <x v="1"/>
    <n v="5"/>
    <x v="5"/>
    <x v="1"/>
    <n v="0.08"/>
    <n v="1772"/>
    <n v="141.76"/>
    <x v="0"/>
    <x v="0"/>
    <x v="1"/>
    <x v="46"/>
  </r>
  <r>
    <x v="1"/>
    <n v="6"/>
    <x v="1"/>
    <x v="1"/>
    <n v="0.44"/>
    <n v="756"/>
    <n v="332.64"/>
    <x v="1"/>
    <x v="14"/>
    <x v="1"/>
    <x v="46"/>
  </r>
  <r>
    <x v="0"/>
    <n v="8"/>
    <x v="6"/>
    <x v="2"/>
    <n v="0.36"/>
    <n v="685"/>
    <n v="246.6"/>
    <x v="3"/>
    <x v="16"/>
    <x v="1"/>
    <x v="27"/>
  </r>
  <r>
    <x v="3"/>
    <n v="6"/>
    <x v="1"/>
    <x v="1"/>
    <n v="0.23"/>
    <n v="2365"/>
    <n v="543.95000000000005"/>
    <x v="2"/>
    <x v="2"/>
    <x v="1"/>
    <x v="22"/>
  </r>
  <r>
    <x v="1"/>
    <n v="6"/>
    <x v="1"/>
    <x v="1"/>
    <n v="4.9999999999999996E-2"/>
    <n v="1178"/>
    <n v="58.9"/>
    <x v="4"/>
    <x v="6"/>
    <x v="1"/>
    <x v="5"/>
  </r>
  <r>
    <x v="3"/>
    <n v="12"/>
    <x v="4"/>
    <x v="0"/>
    <n v="0.35"/>
    <n v="2125"/>
    <n v="743.75"/>
    <x v="6"/>
    <x v="9"/>
    <x v="1"/>
    <x v="29"/>
  </r>
  <r>
    <x v="1"/>
    <n v="11"/>
    <x v="0"/>
    <x v="0"/>
    <n v="0.39999999999999997"/>
    <n v="1752"/>
    <n v="700.8"/>
    <x v="4"/>
    <x v="7"/>
    <x v="1"/>
    <x v="17"/>
  </r>
  <r>
    <x v="2"/>
    <n v="11"/>
    <x v="0"/>
    <x v="0"/>
    <n v="0.13"/>
    <n v="1442"/>
    <n v="187.46"/>
    <x v="5"/>
    <x v="8"/>
    <x v="1"/>
    <x v="7"/>
  </r>
  <r>
    <x v="1"/>
    <n v="9"/>
    <x v="8"/>
    <x v="2"/>
    <n v="0.32"/>
    <n v="984"/>
    <n v="314.88"/>
    <x v="4"/>
    <x v="7"/>
    <x v="1"/>
    <x v="21"/>
  </r>
  <r>
    <x v="3"/>
    <n v="6"/>
    <x v="1"/>
    <x v="1"/>
    <n v="0.06"/>
    <n v="1117"/>
    <n v="67.02"/>
    <x v="3"/>
    <x v="16"/>
    <x v="1"/>
    <x v="39"/>
  </r>
  <r>
    <x v="0"/>
    <n v="11"/>
    <x v="0"/>
    <x v="0"/>
    <n v="0.27999999999999997"/>
    <n v="1746"/>
    <n v="488.88"/>
    <x v="0"/>
    <x v="20"/>
    <x v="1"/>
    <x v="6"/>
  </r>
  <r>
    <x v="2"/>
    <n v="4"/>
    <x v="3"/>
    <x v="1"/>
    <n v="0.24"/>
    <n v="1705"/>
    <n v="409.2"/>
    <x v="2"/>
    <x v="21"/>
    <x v="1"/>
    <x v="30"/>
  </r>
  <r>
    <x v="1"/>
    <n v="5"/>
    <x v="5"/>
    <x v="1"/>
    <n v="0.05"/>
    <n v="537"/>
    <n v="26.85"/>
    <x v="0"/>
    <x v="0"/>
    <x v="1"/>
    <x v="49"/>
  </r>
  <r>
    <x v="3"/>
    <n v="6"/>
    <x v="1"/>
    <x v="1"/>
    <n v="0.10999999999999999"/>
    <n v="1568"/>
    <n v="172.48"/>
    <x v="0"/>
    <x v="12"/>
    <x v="1"/>
    <x v="28"/>
  </r>
  <r>
    <x v="0"/>
    <n v="5"/>
    <x v="5"/>
    <x v="1"/>
    <n v="0.42"/>
    <n v="1234"/>
    <n v="518.28"/>
    <x v="5"/>
    <x v="17"/>
    <x v="1"/>
    <x v="49"/>
  </r>
  <r>
    <x v="3"/>
    <n v="11"/>
    <x v="0"/>
    <x v="0"/>
    <n v="0.13"/>
    <n v="1833"/>
    <n v="238.29"/>
    <x v="6"/>
    <x v="19"/>
    <x v="1"/>
    <x v="1"/>
  </r>
  <r>
    <x v="1"/>
    <n v="6"/>
    <x v="1"/>
    <x v="1"/>
    <n v="0.11"/>
    <n v="2119"/>
    <n v="233.09"/>
    <x v="1"/>
    <x v="1"/>
    <x v="1"/>
    <x v="26"/>
  </r>
  <r>
    <x v="3"/>
    <n v="10"/>
    <x v="2"/>
    <x v="0"/>
    <n v="0.2"/>
    <n v="1625"/>
    <n v="325"/>
    <x v="3"/>
    <x v="16"/>
    <x v="1"/>
    <x v="40"/>
  </r>
  <r>
    <x v="3"/>
    <n v="6"/>
    <x v="1"/>
    <x v="1"/>
    <n v="0.09"/>
    <n v="565"/>
    <n v="50.85"/>
    <x v="4"/>
    <x v="22"/>
    <x v="1"/>
    <x v="0"/>
  </r>
  <r>
    <x v="1"/>
    <n v="12"/>
    <x v="4"/>
    <x v="0"/>
    <n v="0.19"/>
    <n v="1000"/>
    <n v="190"/>
    <x v="0"/>
    <x v="12"/>
    <x v="1"/>
    <x v="37"/>
  </r>
  <r>
    <x v="1"/>
    <n v="12"/>
    <x v="4"/>
    <x v="0"/>
    <n v="0.43"/>
    <n v="2359"/>
    <n v="1014.37"/>
    <x v="2"/>
    <x v="15"/>
    <x v="1"/>
    <x v="6"/>
  </r>
  <r>
    <x v="2"/>
    <n v="9"/>
    <x v="8"/>
    <x v="2"/>
    <n v="0.38"/>
    <n v="1557"/>
    <n v="591.66"/>
    <x v="6"/>
    <x v="9"/>
    <x v="1"/>
    <x v="28"/>
  </r>
  <r>
    <x v="3"/>
    <n v="6"/>
    <x v="1"/>
    <x v="1"/>
    <n v="0.36"/>
    <n v="1240"/>
    <n v="446.4"/>
    <x v="1"/>
    <x v="1"/>
    <x v="1"/>
    <x v="27"/>
  </r>
  <r>
    <x v="1"/>
    <n v="6"/>
    <x v="1"/>
    <x v="1"/>
    <n v="4.9999999999999996E-2"/>
    <n v="2492"/>
    <n v="124.6"/>
    <x v="6"/>
    <x v="19"/>
    <x v="1"/>
    <x v="34"/>
  </r>
  <r>
    <x v="1"/>
    <n v="11"/>
    <x v="0"/>
    <x v="0"/>
    <n v="0.26999999999999996"/>
    <n v="860"/>
    <n v="232.2"/>
    <x v="5"/>
    <x v="10"/>
    <x v="1"/>
    <x v="11"/>
  </r>
  <r>
    <x v="2"/>
    <n v="11"/>
    <x v="0"/>
    <x v="0"/>
    <n v="0.26999999999999996"/>
    <n v="1717"/>
    <n v="463.59"/>
    <x v="5"/>
    <x v="10"/>
    <x v="1"/>
    <x v="24"/>
  </r>
  <r>
    <x v="0"/>
    <n v="5"/>
    <x v="5"/>
    <x v="1"/>
    <n v="6.9999999999999993E-2"/>
    <n v="1798"/>
    <n v="125.86"/>
    <x v="0"/>
    <x v="0"/>
    <x v="1"/>
    <x v="21"/>
  </r>
  <r>
    <x v="2"/>
    <n v="12"/>
    <x v="4"/>
    <x v="0"/>
    <n v="0.15"/>
    <n v="2240"/>
    <n v="336"/>
    <x v="5"/>
    <x v="10"/>
    <x v="1"/>
    <x v="18"/>
  </r>
  <r>
    <x v="2"/>
    <n v="3"/>
    <x v="10"/>
    <x v="3"/>
    <n v="0.36"/>
    <n v="616"/>
    <n v="221.76"/>
    <x v="6"/>
    <x v="13"/>
    <x v="1"/>
    <x v="27"/>
  </r>
  <r>
    <x v="1"/>
    <n v="9"/>
    <x v="8"/>
    <x v="2"/>
    <n v="4.9999999999999996E-2"/>
    <n v="981"/>
    <n v="49.05"/>
    <x v="6"/>
    <x v="19"/>
    <x v="1"/>
    <x v="22"/>
  </r>
  <r>
    <x v="2"/>
    <n v="1"/>
    <x v="9"/>
    <x v="3"/>
    <n v="0.4"/>
    <n v="1973"/>
    <n v="789.2"/>
    <x v="4"/>
    <x v="6"/>
    <x v="1"/>
    <x v="19"/>
  </r>
  <r>
    <x v="0"/>
    <n v="5"/>
    <x v="5"/>
    <x v="1"/>
    <n v="0.27999999999999997"/>
    <n v="1548"/>
    <n v="433.44"/>
    <x v="4"/>
    <x v="6"/>
    <x v="1"/>
    <x v="47"/>
  </r>
  <r>
    <x v="0"/>
    <n v="5"/>
    <x v="5"/>
    <x v="1"/>
    <n v="0.34"/>
    <n v="1452"/>
    <n v="493.68"/>
    <x v="2"/>
    <x v="4"/>
    <x v="1"/>
    <x v="28"/>
  </r>
  <r>
    <x v="1"/>
    <n v="11"/>
    <x v="0"/>
    <x v="0"/>
    <n v="0.4"/>
    <n v="1843"/>
    <n v="737.2"/>
    <x v="4"/>
    <x v="7"/>
    <x v="1"/>
    <x v="18"/>
  </r>
  <r>
    <x v="1"/>
    <n v="6"/>
    <x v="1"/>
    <x v="1"/>
    <n v="0.35"/>
    <n v="2009"/>
    <n v="703.15"/>
    <x v="3"/>
    <x v="16"/>
    <x v="1"/>
    <x v="4"/>
  </r>
  <r>
    <x v="1"/>
    <n v="9"/>
    <x v="8"/>
    <x v="2"/>
    <n v="0.15"/>
    <n v="1442"/>
    <n v="216.3"/>
    <x v="6"/>
    <x v="11"/>
    <x v="1"/>
    <x v="32"/>
  </r>
  <r>
    <x v="0"/>
    <n v="5"/>
    <x v="5"/>
    <x v="1"/>
    <n v="6.9999999999999993E-2"/>
    <n v="1119"/>
    <n v="78.33"/>
    <x v="5"/>
    <x v="17"/>
    <x v="1"/>
    <x v="18"/>
  </r>
  <r>
    <x v="1"/>
    <n v="11"/>
    <x v="0"/>
    <x v="0"/>
    <n v="0.28999999999999998"/>
    <n v="1766"/>
    <n v="512.14"/>
    <x v="4"/>
    <x v="22"/>
    <x v="1"/>
    <x v="4"/>
  </r>
  <r>
    <x v="3"/>
    <n v="10"/>
    <x v="2"/>
    <x v="0"/>
    <n v="0.33999999999999997"/>
    <n v="2334"/>
    <n v="793.56"/>
    <x v="1"/>
    <x v="1"/>
    <x v="1"/>
    <x v="43"/>
  </r>
  <r>
    <x v="0"/>
    <n v="10"/>
    <x v="2"/>
    <x v="0"/>
    <n v="0.13999999999999999"/>
    <n v="2117"/>
    <n v="296.38"/>
    <x v="5"/>
    <x v="10"/>
    <x v="1"/>
    <x v="32"/>
  </r>
  <r>
    <x v="0"/>
    <n v="12"/>
    <x v="4"/>
    <x v="0"/>
    <n v="0.45"/>
    <n v="1046"/>
    <n v="470.7"/>
    <x v="5"/>
    <x v="17"/>
    <x v="1"/>
    <x v="42"/>
  </r>
  <r>
    <x v="3"/>
    <n v="11"/>
    <x v="0"/>
    <x v="0"/>
    <n v="0.13999999999999999"/>
    <n v="2452"/>
    <n v="343.28"/>
    <x v="3"/>
    <x v="3"/>
    <x v="1"/>
    <x v="46"/>
  </r>
  <r>
    <x v="0"/>
    <n v="3"/>
    <x v="10"/>
    <x v="3"/>
    <n v="0.21000000000000002"/>
    <n v="2235"/>
    <n v="469.35"/>
    <x v="6"/>
    <x v="9"/>
    <x v="1"/>
    <x v="17"/>
  </r>
  <r>
    <x v="0"/>
    <n v="10"/>
    <x v="2"/>
    <x v="0"/>
    <n v="0.43"/>
    <n v="1019"/>
    <n v="438.17"/>
    <x v="2"/>
    <x v="4"/>
    <x v="1"/>
    <x v="47"/>
  </r>
  <r>
    <x v="3"/>
    <n v="3"/>
    <x v="10"/>
    <x v="3"/>
    <n v="0.26"/>
    <n v="2133"/>
    <n v="554.58000000000004"/>
    <x v="6"/>
    <x v="13"/>
    <x v="1"/>
    <x v="47"/>
  </r>
  <r>
    <x v="0"/>
    <n v="12"/>
    <x v="4"/>
    <x v="0"/>
    <n v="0.22"/>
    <n v="1143"/>
    <n v="251.46"/>
    <x v="2"/>
    <x v="21"/>
    <x v="1"/>
    <x v="24"/>
  </r>
  <r>
    <x v="1"/>
    <n v="9"/>
    <x v="8"/>
    <x v="2"/>
    <n v="0.41000000000000003"/>
    <n v="580"/>
    <n v="237.8"/>
    <x v="0"/>
    <x v="20"/>
    <x v="1"/>
    <x v="7"/>
  </r>
  <r>
    <x v="1"/>
    <n v="11"/>
    <x v="0"/>
    <x v="0"/>
    <n v="0.34"/>
    <n v="692"/>
    <n v="235.28"/>
    <x v="2"/>
    <x v="2"/>
    <x v="1"/>
    <x v="20"/>
  </r>
  <r>
    <x v="3"/>
    <n v="5"/>
    <x v="5"/>
    <x v="1"/>
    <n v="0.44999999999999996"/>
    <n v="1649"/>
    <n v="742.05"/>
    <x v="4"/>
    <x v="22"/>
    <x v="1"/>
    <x v="1"/>
  </r>
  <r>
    <x v="3"/>
    <n v="4"/>
    <x v="3"/>
    <x v="1"/>
    <n v="0.42"/>
    <n v="1050"/>
    <n v="441"/>
    <x v="3"/>
    <x v="5"/>
    <x v="1"/>
    <x v="24"/>
  </r>
  <r>
    <x v="0"/>
    <n v="5"/>
    <x v="5"/>
    <x v="1"/>
    <n v="0.36"/>
    <n v="958"/>
    <n v="344.88"/>
    <x v="2"/>
    <x v="4"/>
    <x v="1"/>
    <x v="29"/>
  </r>
  <r>
    <x v="2"/>
    <n v="7"/>
    <x v="7"/>
    <x v="2"/>
    <n v="0.42000000000000004"/>
    <n v="1685"/>
    <n v="707.7"/>
    <x v="2"/>
    <x v="4"/>
    <x v="1"/>
    <x v="32"/>
  </r>
  <r>
    <x v="0"/>
    <n v="11"/>
    <x v="0"/>
    <x v="0"/>
    <n v="0.31999999999999995"/>
    <n v="1649"/>
    <n v="527.67999999999995"/>
    <x v="5"/>
    <x v="8"/>
    <x v="1"/>
    <x v="48"/>
  </r>
  <r>
    <x v="1"/>
    <n v="11"/>
    <x v="0"/>
    <x v="0"/>
    <n v="0.15000000000000002"/>
    <n v="2419"/>
    <n v="362.85"/>
    <x v="0"/>
    <x v="20"/>
    <x v="1"/>
    <x v="8"/>
  </r>
  <r>
    <x v="0"/>
    <n v="5"/>
    <x v="5"/>
    <x v="1"/>
    <n v="0.1"/>
    <n v="2364"/>
    <n v="236.4"/>
    <x v="1"/>
    <x v="1"/>
    <x v="1"/>
    <x v="17"/>
  </r>
  <r>
    <x v="3"/>
    <n v="3"/>
    <x v="10"/>
    <x v="3"/>
    <n v="0.12"/>
    <n v="550"/>
    <n v="66"/>
    <x v="4"/>
    <x v="7"/>
    <x v="1"/>
    <x v="21"/>
  </r>
  <r>
    <x v="1"/>
    <n v="11"/>
    <x v="0"/>
    <x v="0"/>
    <n v="0.28000000000000003"/>
    <n v="711"/>
    <n v="199.08"/>
    <x v="3"/>
    <x v="5"/>
    <x v="1"/>
    <x v="16"/>
  </r>
  <r>
    <x v="2"/>
    <n v="11"/>
    <x v="0"/>
    <x v="0"/>
    <n v="0.16999999999999998"/>
    <n v="1974"/>
    <n v="335.58"/>
    <x v="0"/>
    <x v="12"/>
    <x v="1"/>
    <x v="33"/>
  </r>
  <r>
    <x v="3"/>
    <n v="5"/>
    <x v="5"/>
    <x v="1"/>
    <n v="0.09"/>
    <n v="1457"/>
    <n v="131.13"/>
    <x v="4"/>
    <x v="6"/>
    <x v="2"/>
    <x v="20"/>
  </r>
  <r>
    <x v="2"/>
    <n v="3"/>
    <x v="10"/>
    <x v="3"/>
    <n v="0.19999999999999998"/>
    <n v="886"/>
    <n v="177.2"/>
    <x v="0"/>
    <x v="20"/>
    <x v="2"/>
    <x v="0"/>
  </r>
  <r>
    <x v="2"/>
    <n v="11"/>
    <x v="0"/>
    <x v="0"/>
    <n v="0.25"/>
    <n v="1509"/>
    <n v="377.25"/>
    <x v="6"/>
    <x v="13"/>
    <x v="2"/>
    <x v="14"/>
  </r>
  <r>
    <x v="3"/>
    <n v="1"/>
    <x v="9"/>
    <x v="3"/>
    <n v="6.0000000000000005E-2"/>
    <n v="1126"/>
    <n v="67.56"/>
    <x v="0"/>
    <x v="0"/>
    <x v="2"/>
    <x v="21"/>
  </r>
  <r>
    <x v="0"/>
    <n v="7"/>
    <x v="7"/>
    <x v="2"/>
    <n v="0.31"/>
    <n v="2220"/>
    <n v="688.2"/>
    <x v="5"/>
    <x v="10"/>
    <x v="2"/>
    <x v="21"/>
  </r>
  <r>
    <x v="2"/>
    <n v="4"/>
    <x v="3"/>
    <x v="1"/>
    <n v="0.11"/>
    <n v="1556"/>
    <n v="171.16"/>
    <x v="0"/>
    <x v="0"/>
    <x v="2"/>
    <x v="26"/>
  </r>
  <r>
    <x v="3"/>
    <n v="1"/>
    <x v="9"/>
    <x v="3"/>
    <n v="0.19999999999999998"/>
    <n v="1133"/>
    <n v="226.6"/>
    <x v="4"/>
    <x v="7"/>
    <x v="2"/>
    <x v="8"/>
  </r>
  <r>
    <x v="0"/>
    <n v="12"/>
    <x v="4"/>
    <x v="0"/>
    <n v="0.13"/>
    <n v="1658"/>
    <n v="215.54"/>
    <x v="2"/>
    <x v="4"/>
    <x v="2"/>
    <x v="14"/>
  </r>
  <r>
    <x v="2"/>
    <n v="12"/>
    <x v="4"/>
    <x v="0"/>
    <n v="0.19999999999999998"/>
    <n v="553"/>
    <n v="110.6"/>
    <x v="3"/>
    <x v="16"/>
    <x v="2"/>
    <x v="43"/>
  </r>
  <r>
    <x v="3"/>
    <n v="12"/>
    <x v="4"/>
    <x v="0"/>
    <n v="0.44"/>
    <n v="1944"/>
    <n v="855.36"/>
    <x v="3"/>
    <x v="18"/>
    <x v="2"/>
    <x v="28"/>
  </r>
  <r>
    <x v="3"/>
    <n v="7"/>
    <x v="7"/>
    <x v="2"/>
    <n v="0.39999999999999997"/>
    <n v="2076"/>
    <n v="830.4"/>
    <x v="2"/>
    <x v="2"/>
    <x v="2"/>
    <x v="33"/>
  </r>
  <r>
    <x v="1"/>
    <n v="8"/>
    <x v="6"/>
    <x v="2"/>
    <n v="0.22"/>
    <n v="1531"/>
    <n v="336.82"/>
    <x v="2"/>
    <x v="2"/>
    <x v="2"/>
    <x v="37"/>
  </r>
  <r>
    <x v="3"/>
    <n v="12"/>
    <x v="4"/>
    <x v="0"/>
    <n v="0.09"/>
    <n v="721"/>
    <n v="64.89"/>
    <x v="3"/>
    <x v="3"/>
    <x v="2"/>
    <x v="5"/>
  </r>
  <r>
    <x v="2"/>
    <n v="11"/>
    <x v="0"/>
    <x v="0"/>
    <n v="0.44999999999999996"/>
    <n v="1714"/>
    <n v="771.3"/>
    <x v="1"/>
    <x v="1"/>
    <x v="2"/>
    <x v="41"/>
  </r>
  <r>
    <x v="0"/>
    <n v="12"/>
    <x v="4"/>
    <x v="0"/>
    <n v="0.12"/>
    <n v="994"/>
    <n v="119.28"/>
    <x v="0"/>
    <x v="20"/>
    <x v="2"/>
    <x v="22"/>
  </r>
  <r>
    <x v="1"/>
    <n v="4"/>
    <x v="3"/>
    <x v="1"/>
    <n v="9.9999999999999992E-2"/>
    <n v="703"/>
    <n v="70.3"/>
    <x v="0"/>
    <x v="20"/>
    <x v="2"/>
    <x v="3"/>
  </r>
  <r>
    <x v="2"/>
    <n v="2"/>
    <x v="11"/>
    <x v="3"/>
    <n v="0.31"/>
    <n v="1392"/>
    <n v="431.52"/>
    <x v="4"/>
    <x v="6"/>
    <x v="2"/>
    <x v="18"/>
  </r>
  <r>
    <x v="2"/>
    <n v="4"/>
    <x v="3"/>
    <x v="1"/>
    <n v="0.19"/>
    <n v="1074"/>
    <n v="204.06"/>
    <x v="4"/>
    <x v="22"/>
    <x v="2"/>
    <x v="16"/>
  </r>
  <r>
    <x v="3"/>
    <n v="4"/>
    <x v="3"/>
    <x v="1"/>
    <n v="0.05"/>
    <n v="616"/>
    <n v="30.8"/>
    <x v="2"/>
    <x v="2"/>
    <x v="2"/>
    <x v="25"/>
  </r>
  <r>
    <x v="3"/>
    <n v="9"/>
    <x v="8"/>
    <x v="2"/>
    <n v="0.43"/>
    <n v="1966"/>
    <n v="845.38"/>
    <x v="5"/>
    <x v="10"/>
    <x v="2"/>
    <x v="39"/>
  </r>
  <r>
    <x v="1"/>
    <n v="9"/>
    <x v="8"/>
    <x v="2"/>
    <n v="0.18"/>
    <n v="969"/>
    <n v="174.42"/>
    <x v="1"/>
    <x v="1"/>
    <x v="2"/>
    <x v="17"/>
  </r>
  <r>
    <x v="0"/>
    <n v="8"/>
    <x v="6"/>
    <x v="2"/>
    <n v="0.13"/>
    <n v="1924"/>
    <n v="250.12"/>
    <x v="3"/>
    <x v="18"/>
    <x v="2"/>
    <x v="25"/>
  </r>
  <r>
    <x v="0"/>
    <n v="12"/>
    <x v="4"/>
    <x v="0"/>
    <n v="0.15"/>
    <n v="757"/>
    <n v="113.55"/>
    <x v="2"/>
    <x v="2"/>
    <x v="2"/>
    <x v="43"/>
  </r>
  <r>
    <x v="3"/>
    <n v="9"/>
    <x v="8"/>
    <x v="2"/>
    <n v="0.23"/>
    <n v="2101"/>
    <n v="483.23"/>
    <x v="0"/>
    <x v="12"/>
    <x v="2"/>
    <x v="12"/>
  </r>
  <r>
    <x v="0"/>
    <n v="12"/>
    <x v="4"/>
    <x v="0"/>
    <n v="0.13999999999999999"/>
    <n v="863"/>
    <n v="120.82"/>
    <x v="1"/>
    <x v="1"/>
    <x v="2"/>
    <x v="43"/>
  </r>
  <r>
    <x v="3"/>
    <n v="10"/>
    <x v="2"/>
    <x v="0"/>
    <n v="0.15000000000000002"/>
    <n v="2479"/>
    <n v="371.85"/>
    <x v="4"/>
    <x v="6"/>
    <x v="2"/>
    <x v="48"/>
  </r>
  <r>
    <x v="0"/>
    <n v="12"/>
    <x v="4"/>
    <x v="0"/>
    <n v="0.26"/>
    <n v="1138"/>
    <n v="295.88"/>
    <x v="1"/>
    <x v="1"/>
    <x v="2"/>
    <x v="37"/>
  </r>
  <r>
    <x v="3"/>
    <n v="3"/>
    <x v="10"/>
    <x v="3"/>
    <n v="0.16"/>
    <n v="1482"/>
    <n v="237.12"/>
    <x v="6"/>
    <x v="9"/>
    <x v="2"/>
    <x v="37"/>
  </r>
  <r>
    <x v="3"/>
    <n v="8"/>
    <x v="6"/>
    <x v="2"/>
    <n v="0.3"/>
    <n v="1920"/>
    <n v="576"/>
    <x v="1"/>
    <x v="1"/>
    <x v="2"/>
    <x v="40"/>
  </r>
  <r>
    <x v="1"/>
    <n v="4"/>
    <x v="3"/>
    <x v="1"/>
    <n v="6.9999999999999993E-2"/>
    <n v="842"/>
    <n v="58.94"/>
    <x v="1"/>
    <x v="14"/>
    <x v="2"/>
    <x v="9"/>
  </r>
  <r>
    <x v="2"/>
    <n v="4"/>
    <x v="3"/>
    <x v="1"/>
    <n v="0.34"/>
    <n v="1416"/>
    <n v="481.44"/>
    <x v="0"/>
    <x v="20"/>
    <x v="2"/>
    <x v="6"/>
  </r>
  <r>
    <x v="0"/>
    <n v="12"/>
    <x v="4"/>
    <x v="0"/>
    <n v="0.25"/>
    <n v="746"/>
    <n v="186.5"/>
    <x v="5"/>
    <x v="8"/>
    <x v="2"/>
    <x v="34"/>
  </r>
  <r>
    <x v="2"/>
    <n v="11"/>
    <x v="0"/>
    <x v="0"/>
    <n v="0.42"/>
    <n v="750"/>
    <n v="315"/>
    <x v="5"/>
    <x v="8"/>
    <x v="2"/>
    <x v="1"/>
  </r>
  <r>
    <x v="1"/>
    <n v="10"/>
    <x v="2"/>
    <x v="0"/>
    <n v="0.09"/>
    <n v="930"/>
    <n v="83.7"/>
    <x v="2"/>
    <x v="21"/>
    <x v="2"/>
    <x v="41"/>
  </r>
  <r>
    <x v="1"/>
    <n v="9"/>
    <x v="8"/>
    <x v="2"/>
    <n v="0.05"/>
    <n v="2443"/>
    <n v="122.15"/>
    <x v="0"/>
    <x v="12"/>
    <x v="2"/>
    <x v="13"/>
  </r>
  <r>
    <x v="0"/>
    <n v="4"/>
    <x v="3"/>
    <x v="1"/>
    <n v="0.41000000000000003"/>
    <n v="1581"/>
    <n v="648.21"/>
    <x v="0"/>
    <x v="20"/>
    <x v="2"/>
    <x v="22"/>
  </r>
  <r>
    <x v="3"/>
    <n v="8"/>
    <x v="6"/>
    <x v="2"/>
    <n v="0.18999999999999997"/>
    <n v="2237"/>
    <n v="425.03"/>
    <x v="3"/>
    <x v="5"/>
    <x v="2"/>
    <x v="17"/>
  </r>
  <r>
    <x v="2"/>
    <n v="3"/>
    <x v="10"/>
    <x v="3"/>
    <n v="0.27999999999999997"/>
    <n v="2018"/>
    <n v="565.04"/>
    <x v="1"/>
    <x v="14"/>
    <x v="2"/>
    <x v="13"/>
  </r>
  <r>
    <x v="2"/>
    <n v="5"/>
    <x v="5"/>
    <x v="1"/>
    <n v="0.17"/>
    <n v="2061"/>
    <n v="350.37"/>
    <x v="3"/>
    <x v="5"/>
    <x v="2"/>
    <x v="17"/>
  </r>
  <r>
    <x v="1"/>
    <n v="5"/>
    <x v="5"/>
    <x v="1"/>
    <n v="0.41"/>
    <n v="1393"/>
    <n v="571.13"/>
    <x v="4"/>
    <x v="22"/>
    <x v="2"/>
    <x v="7"/>
  </r>
  <r>
    <x v="1"/>
    <n v="3"/>
    <x v="10"/>
    <x v="3"/>
    <n v="0.42"/>
    <n v="985"/>
    <n v="413.7"/>
    <x v="3"/>
    <x v="5"/>
    <x v="2"/>
    <x v="20"/>
  </r>
  <r>
    <x v="0"/>
    <n v="8"/>
    <x v="6"/>
    <x v="2"/>
    <n v="0.37"/>
    <n v="900"/>
    <n v="333"/>
    <x v="4"/>
    <x v="22"/>
    <x v="2"/>
    <x v="17"/>
  </r>
  <r>
    <x v="3"/>
    <n v="6"/>
    <x v="1"/>
    <x v="1"/>
    <n v="0.16"/>
    <n v="1657"/>
    <n v="265.12"/>
    <x v="5"/>
    <x v="8"/>
    <x v="2"/>
    <x v="4"/>
  </r>
  <r>
    <x v="0"/>
    <n v="6"/>
    <x v="1"/>
    <x v="1"/>
    <n v="0.36"/>
    <n v="1476"/>
    <n v="531.36"/>
    <x v="4"/>
    <x v="22"/>
    <x v="2"/>
    <x v="40"/>
  </r>
  <r>
    <x v="2"/>
    <n v="9"/>
    <x v="8"/>
    <x v="2"/>
    <n v="0.23"/>
    <n v="939"/>
    <n v="215.97"/>
    <x v="0"/>
    <x v="0"/>
    <x v="2"/>
    <x v="47"/>
  </r>
  <r>
    <x v="0"/>
    <n v="9"/>
    <x v="8"/>
    <x v="2"/>
    <n v="9.9999999999999992E-2"/>
    <n v="613"/>
    <n v="61.3"/>
    <x v="6"/>
    <x v="11"/>
    <x v="2"/>
    <x v="18"/>
  </r>
  <r>
    <x v="2"/>
    <n v="11"/>
    <x v="0"/>
    <x v="0"/>
    <n v="0.22"/>
    <n v="841"/>
    <n v="185.02"/>
    <x v="0"/>
    <x v="20"/>
    <x v="2"/>
    <x v="6"/>
  </r>
  <r>
    <x v="0"/>
    <n v="9"/>
    <x v="8"/>
    <x v="2"/>
    <n v="0.2"/>
    <n v="654"/>
    <n v="130.80000000000001"/>
    <x v="6"/>
    <x v="11"/>
    <x v="2"/>
    <x v="35"/>
  </r>
  <r>
    <x v="0"/>
    <n v="12"/>
    <x v="4"/>
    <x v="0"/>
    <n v="0.38"/>
    <n v="1947"/>
    <n v="739.86"/>
    <x v="4"/>
    <x v="7"/>
    <x v="2"/>
    <x v="49"/>
  </r>
  <r>
    <x v="3"/>
    <n v="11"/>
    <x v="0"/>
    <x v="0"/>
    <n v="9.9999999999999992E-2"/>
    <n v="1233"/>
    <n v="123.3"/>
    <x v="0"/>
    <x v="0"/>
    <x v="2"/>
    <x v="6"/>
  </r>
  <r>
    <x v="3"/>
    <n v="12"/>
    <x v="4"/>
    <x v="0"/>
    <n v="0.14000000000000001"/>
    <n v="600"/>
    <n v="84"/>
    <x v="5"/>
    <x v="8"/>
    <x v="2"/>
    <x v="25"/>
  </r>
  <r>
    <x v="3"/>
    <n v="3"/>
    <x v="10"/>
    <x v="3"/>
    <n v="0.11"/>
    <n v="2118"/>
    <n v="232.98"/>
    <x v="2"/>
    <x v="15"/>
    <x v="2"/>
    <x v="42"/>
  </r>
  <r>
    <x v="1"/>
    <n v="12"/>
    <x v="4"/>
    <x v="0"/>
    <n v="0.36"/>
    <n v="1784"/>
    <n v="642.24"/>
    <x v="6"/>
    <x v="13"/>
    <x v="2"/>
    <x v="22"/>
  </r>
  <r>
    <x v="1"/>
    <n v="8"/>
    <x v="6"/>
    <x v="2"/>
    <n v="0.24000000000000002"/>
    <n v="502"/>
    <n v="120.48"/>
    <x v="6"/>
    <x v="9"/>
    <x v="2"/>
    <x v="27"/>
  </r>
  <r>
    <x v="0"/>
    <n v="2"/>
    <x v="11"/>
    <x v="3"/>
    <n v="0.27"/>
    <n v="1146"/>
    <n v="309.42"/>
    <x v="1"/>
    <x v="14"/>
    <x v="2"/>
    <x v="3"/>
  </r>
  <r>
    <x v="3"/>
    <n v="10"/>
    <x v="2"/>
    <x v="0"/>
    <n v="0.1"/>
    <n v="1979"/>
    <n v="197.9"/>
    <x v="3"/>
    <x v="3"/>
    <x v="2"/>
    <x v="9"/>
  </r>
  <r>
    <x v="1"/>
    <n v="12"/>
    <x v="4"/>
    <x v="0"/>
    <n v="0.16"/>
    <n v="2488"/>
    <n v="398.08"/>
    <x v="3"/>
    <x v="16"/>
    <x v="2"/>
    <x v="11"/>
  </r>
  <r>
    <x v="0"/>
    <n v="12"/>
    <x v="4"/>
    <x v="0"/>
    <n v="0.43999999999999995"/>
    <n v="1674"/>
    <n v="736.56"/>
    <x v="1"/>
    <x v="1"/>
    <x v="2"/>
    <x v="43"/>
  </r>
  <r>
    <x v="2"/>
    <n v="11"/>
    <x v="0"/>
    <x v="0"/>
    <n v="0.35"/>
    <n v="2399"/>
    <n v="839.65"/>
    <x v="6"/>
    <x v="11"/>
    <x v="2"/>
    <x v="43"/>
  </r>
  <r>
    <x v="0"/>
    <n v="12"/>
    <x v="4"/>
    <x v="0"/>
    <n v="0.28999999999999998"/>
    <n v="2266"/>
    <n v="657.14"/>
    <x v="1"/>
    <x v="14"/>
    <x v="2"/>
    <x v="45"/>
  </r>
  <r>
    <x v="1"/>
    <n v="9"/>
    <x v="8"/>
    <x v="2"/>
    <n v="0.22"/>
    <n v="1298"/>
    <n v="285.56"/>
    <x v="6"/>
    <x v="19"/>
    <x v="2"/>
    <x v="21"/>
  </r>
  <r>
    <x v="3"/>
    <n v="5"/>
    <x v="5"/>
    <x v="1"/>
    <n v="0.08"/>
    <n v="1721"/>
    <n v="137.68"/>
    <x v="4"/>
    <x v="6"/>
    <x v="2"/>
    <x v="26"/>
  </r>
  <r>
    <x v="2"/>
    <n v="2"/>
    <x v="11"/>
    <x v="3"/>
    <n v="0.13999999999999999"/>
    <n v="1809"/>
    <n v="253.26"/>
    <x v="4"/>
    <x v="6"/>
    <x v="2"/>
    <x v="16"/>
  </r>
  <r>
    <x v="3"/>
    <n v="3"/>
    <x v="10"/>
    <x v="3"/>
    <n v="9.9999999999999992E-2"/>
    <n v="504"/>
    <n v="50.4"/>
    <x v="3"/>
    <x v="18"/>
    <x v="2"/>
    <x v="46"/>
  </r>
  <r>
    <x v="1"/>
    <n v="9"/>
    <x v="8"/>
    <x v="2"/>
    <n v="0.38"/>
    <n v="2004"/>
    <n v="761.52"/>
    <x v="6"/>
    <x v="19"/>
    <x v="2"/>
    <x v="39"/>
  </r>
  <r>
    <x v="0"/>
    <n v="12"/>
    <x v="4"/>
    <x v="0"/>
    <n v="0.45"/>
    <n v="1608"/>
    <n v="723.6"/>
    <x v="0"/>
    <x v="0"/>
    <x v="2"/>
    <x v="16"/>
  </r>
  <r>
    <x v="3"/>
    <n v="1"/>
    <x v="9"/>
    <x v="3"/>
    <n v="0.22999999999999998"/>
    <n v="1758"/>
    <n v="404.34"/>
    <x v="2"/>
    <x v="4"/>
    <x v="2"/>
    <x v="44"/>
  </r>
  <r>
    <x v="0"/>
    <n v="12"/>
    <x v="4"/>
    <x v="0"/>
    <n v="0.22"/>
    <n v="1765"/>
    <n v="388.3"/>
    <x v="5"/>
    <x v="8"/>
    <x v="2"/>
    <x v="19"/>
  </r>
  <r>
    <x v="3"/>
    <n v="9"/>
    <x v="8"/>
    <x v="2"/>
    <n v="0.26"/>
    <n v="1899"/>
    <n v="493.74"/>
    <x v="4"/>
    <x v="22"/>
    <x v="2"/>
    <x v="2"/>
  </r>
  <r>
    <x v="2"/>
    <n v="6"/>
    <x v="1"/>
    <x v="1"/>
    <n v="0.43"/>
    <n v="674"/>
    <n v="289.82"/>
    <x v="6"/>
    <x v="13"/>
    <x v="2"/>
    <x v="22"/>
  </r>
  <r>
    <x v="2"/>
    <n v="10"/>
    <x v="2"/>
    <x v="0"/>
    <n v="0.24"/>
    <n v="2399"/>
    <n v="575.76"/>
    <x v="1"/>
    <x v="1"/>
    <x v="2"/>
    <x v="16"/>
  </r>
  <r>
    <x v="1"/>
    <n v="4"/>
    <x v="3"/>
    <x v="1"/>
    <n v="0.33"/>
    <n v="1277"/>
    <n v="421.41"/>
    <x v="6"/>
    <x v="11"/>
    <x v="2"/>
    <x v="41"/>
  </r>
  <r>
    <x v="1"/>
    <n v="4"/>
    <x v="3"/>
    <x v="1"/>
    <n v="0.24"/>
    <n v="1511"/>
    <n v="362.64"/>
    <x v="1"/>
    <x v="1"/>
    <x v="2"/>
    <x v="1"/>
  </r>
  <r>
    <x v="3"/>
    <n v="12"/>
    <x v="4"/>
    <x v="0"/>
    <n v="0.3"/>
    <n v="803"/>
    <n v="240.9"/>
    <x v="5"/>
    <x v="8"/>
    <x v="2"/>
    <x v="16"/>
  </r>
  <r>
    <x v="1"/>
    <n v="2"/>
    <x v="11"/>
    <x v="3"/>
    <n v="0.12"/>
    <n v="1810"/>
    <n v="217.2"/>
    <x v="3"/>
    <x v="5"/>
    <x v="2"/>
    <x v="11"/>
  </r>
  <r>
    <x v="0"/>
    <n v="12"/>
    <x v="4"/>
    <x v="0"/>
    <n v="0.38"/>
    <n v="1092"/>
    <n v="414.96"/>
    <x v="0"/>
    <x v="20"/>
    <x v="2"/>
    <x v="31"/>
  </r>
  <r>
    <x v="3"/>
    <n v="5"/>
    <x v="5"/>
    <x v="1"/>
    <n v="0.24"/>
    <n v="2025"/>
    <n v="486"/>
    <x v="0"/>
    <x v="20"/>
    <x v="2"/>
    <x v="8"/>
  </r>
  <r>
    <x v="2"/>
    <n v="10"/>
    <x v="2"/>
    <x v="0"/>
    <n v="0.18000000000000002"/>
    <n v="1753"/>
    <n v="315.54000000000002"/>
    <x v="5"/>
    <x v="17"/>
    <x v="2"/>
    <x v="36"/>
  </r>
  <r>
    <x v="1"/>
    <n v="2"/>
    <x v="11"/>
    <x v="3"/>
    <n v="0.35000000000000003"/>
    <n v="728"/>
    <n v="254.8"/>
    <x v="1"/>
    <x v="1"/>
    <x v="2"/>
    <x v="34"/>
  </r>
  <r>
    <x v="3"/>
    <n v="7"/>
    <x v="7"/>
    <x v="2"/>
    <n v="0.19999999999999998"/>
    <n v="1251"/>
    <n v="250.2"/>
    <x v="3"/>
    <x v="18"/>
    <x v="2"/>
    <x v="48"/>
  </r>
  <r>
    <x v="2"/>
    <n v="3"/>
    <x v="10"/>
    <x v="3"/>
    <n v="0.27999999999999997"/>
    <n v="1415"/>
    <n v="396.2"/>
    <x v="3"/>
    <x v="3"/>
    <x v="2"/>
    <x v="46"/>
  </r>
  <r>
    <x v="2"/>
    <n v="11"/>
    <x v="0"/>
    <x v="0"/>
    <n v="0.27"/>
    <n v="1563"/>
    <n v="422.01"/>
    <x v="5"/>
    <x v="8"/>
    <x v="2"/>
    <x v="39"/>
  </r>
  <r>
    <x v="2"/>
    <n v="4"/>
    <x v="3"/>
    <x v="1"/>
    <n v="0.39999999999999997"/>
    <n v="1801"/>
    <n v="720.4"/>
    <x v="1"/>
    <x v="1"/>
    <x v="2"/>
    <x v="15"/>
  </r>
  <r>
    <x v="3"/>
    <n v="5"/>
    <x v="5"/>
    <x v="1"/>
    <n v="0.38"/>
    <n v="1890"/>
    <n v="718.2"/>
    <x v="5"/>
    <x v="10"/>
    <x v="2"/>
    <x v="22"/>
  </r>
  <r>
    <x v="3"/>
    <n v="9"/>
    <x v="8"/>
    <x v="2"/>
    <n v="0.17"/>
    <n v="1572"/>
    <n v="267.24"/>
    <x v="5"/>
    <x v="10"/>
    <x v="2"/>
    <x v="28"/>
  </r>
  <r>
    <x v="0"/>
    <n v="8"/>
    <x v="6"/>
    <x v="2"/>
    <n v="0.1"/>
    <n v="1974"/>
    <n v="197.4"/>
    <x v="2"/>
    <x v="15"/>
    <x v="2"/>
    <x v="43"/>
  </r>
  <r>
    <x v="0"/>
    <n v="6"/>
    <x v="1"/>
    <x v="1"/>
    <n v="0.2"/>
    <n v="1680"/>
    <n v="336"/>
    <x v="2"/>
    <x v="2"/>
    <x v="2"/>
    <x v="0"/>
  </r>
  <r>
    <x v="3"/>
    <n v="8"/>
    <x v="6"/>
    <x v="2"/>
    <n v="0.13"/>
    <n v="1005"/>
    <n v="130.65"/>
    <x v="2"/>
    <x v="15"/>
    <x v="2"/>
    <x v="1"/>
  </r>
  <r>
    <x v="3"/>
    <n v="9"/>
    <x v="8"/>
    <x v="2"/>
    <n v="0.43"/>
    <n v="2178"/>
    <n v="936.54"/>
    <x v="4"/>
    <x v="7"/>
    <x v="2"/>
    <x v="20"/>
  </r>
  <r>
    <x v="3"/>
    <n v="3"/>
    <x v="10"/>
    <x v="3"/>
    <n v="9.9999999999999992E-2"/>
    <n v="1961"/>
    <n v="196.1"/>
    <x v="3"/>
    <x v="16"/>
    <x v="2"/>
    <x v="14"/>
  </r>
  <r>
    <x v="1"/>
    <n v="9"/>
    <x v="8"/>
    <x v="2"/>
    <n v="0.27999999999999997"/>
    <n v="2239"/>
    <n v="626.91999999999996"/>
    <x v="4"/>
    <x v="6"/>
    <x v="2"/>
    <x v="27"/>
  </r>
  <r>
    <x v="3"/>
    <n v="12"/>
    <x v="4"/>
    <x v="0"/>
    <n v="0.45"/>
    <n v="888"/>
    <n v="399.6"/>
    <x v="0"/>
    <x v="12"/>
    <x v="2"/>
    <x v="24"/>
  </r>
  <r>
    <x v="2"/>
    <n v="3"/>
    <x v="10"/>
    <x v="3"/>
    <n v="0.33"/>
    <n v="2392"/>
    <n v="789.36"/>
    <x v="4"/>
    <x v="7"/>
    <x v="2"/>
    <x v="42"/>
  </r>
  <r>
    <x v="3"/>
    <n v="3"/>
    <x v="10"/>
    <x v="3"/>
    <n v="0.09"/>
    <n v="2177"/>
    <n v="195.93"/>
    <x v="2"/>
    <x v="4"/>
    <x v="2"/>
    <x v="2"/>
  </r>
  <r>
    <x v="1"/>
    <n v="9"/>
    <x v="8"/>
    <x v="2"/>
    <n v="0.27"/>
    <n v="1787"/>
    <n v="482.49"/>
    <x v="4"/>
    <x v="6"/>
    <x v="2"/>
    <x v="8"/>
  </r>
  <r>
    <x v="3"/>
    <n v="8"/>
    <x v="6"/>
    <x v="2"/>
    <n v="0.45"/>
    <n v="2046"/>
    <n v="920.7"/>
    <x v="6"/>
    <x v="19"/>
    <x v="2"/>
    <x v="28"/>
  </r>
  <r>
    <x v="3"/>
    <n v="10"/>
    <x v="2"/>
    <x v="0"/>
    <n v="0.19"/>
    <n v="2286"/>
    <n v="434.34"/>
    <x v="6"/>
    <x v="13"/>
    <x v="2"/>
    <x v="21"/>
  </r>
  <r>
    <x v="1"/>
    <n v="9"/>
    <x v="8"/>
    <x v="2"/>
    <n v="0.18"/>
    <n v="695"/>
    <n v="125.1"/>
    <x v="4"/>
    <x v="22"/>
    <x v="2"/>
    <x v="12"/>
  </r>
  <r>
    <x v="0"/>
    <n v="10"/>
    <x v="2"/>
    <x v="0"/>
    <n v="9.9999999999999992E-2"/>
    <n v="1942"/>
    <n v="194.2"/>
    <x v="3"/>
    <x v="16"/>
    <x v="2"/>
    <x v="36"/>
  </r>
  <r>
    <x v="0"/>
    <n v="9"/>
    <x v="8"/>
    <x v="2"/>
    <n v="0.21000000000000002"/>
    <n v="1966"/>
    <n v="412.86"/>
    <x v="0"/>
    <x v="12"/>
    <x v="2"/>
    <x v="8"/>
  </r>
  <r>
    <x v="1"/>
    <n v="11"/>
    <x v="0"/>
    <x v="0"/>
    <n v="0.37"/>
    <n v="1520"/>
    <n v="562.4"/>
    <x v="3"/>
    <x v="3"/>
    <x v="2"/>
    <x v="9"/>
  </r>
  <r>
    <x v="0"/>
    <n v="9"/>
    <x v="8"/>
    <x v="2"/>
    <n v="0.37"/>
    <n v="1128"/>
    <n v="417.36"/>
    <x v="6"/>
    <x v="19"/>
    <x v="2"/>
    <x v="34"/>
  </r>
  <r>
    <x v="3"/>
    <n v="11"/>
    <x v="0"/>
    <x v="0"/>
    <n v="7.9999999999999988E-2"/>
    <n v="577"/>
    <n v="46.16"/>
    <x v="6"/>
    <x v="13"/>
    <x v="2"/>
    <x v="21"/>
  </r>
  <r>
    <x v="1"/>
    <n v="10"/>
    <x v="2"/>
    <x v="0"/>
    <n v="0.28999999999999998"/>
    <n v="865"/>
    <n v="250.85"/>
    <x v="3"/>
    <x v="5"/>
    <x v="2"/>
    <x v="41"/>
  </r>
  <r>
    <x v="3"/>
    <n v="4"/>
    <x v="3"/>
    <x v="1"/>
    <n v="0.16999999999999998"/>
    <n v="588"/>
    <n v="99.96"/>
    <x v="1"/>
    <x v="14"/>
    <x v="2"/>
    <x v="6"/>
  </r>
  <r>
    <x v="1"/>
    <n v="12"/>
    <x v="4"/>
    <x v="0"/>
    <n v="0.1"/>
    <n v="1608"/>
    <n v="160.80000000000001"/>
    <x v="5"/>
    <x v="8"/>
    <x v="2"/>
    <x v="25"/>
  </r>
  <r>
    <x v="3"/>
    <n v="5"/>
    <x v="5"/>
    <x v="1"/>
    <n v="0.37"/>
    <n v="1924"/>
    <n v="711.88"/>
    <x v="5"/>
    <x v="17"/>
    <x v="2"/>
    <x v="19"/>
  </r>
  <r>
    <x v="2"/>
    <n v="8"/>
    <x v="6"/>
    <x v="2"/>
    <n v="0.43"/>
    <n v="557"/>
    <n v="239.51"/>
    <x v="1"/>
    <x v="14"/>
    <x v="2"/>
    <x v="38"/>
  </r>
  <r>
    <x v="0"/>
    <n v="5"/>
    <x v="5"/>
    <x v="1"/>
    <n v="7.0000000000000007E-2"/>
    <n v="1318"/>
    <n v="92.26"/>
    <x v="0"/>
    <x v="20"/>
    <x v="2"/>
    <x v="22"/>
  </r>
  <r>
    <x v="0"/>
    <n v="2"/>
    <x v="11"/>
    <x v="3"/>
    <n v="9.9999999999999992E-2"/>
    <n v="1311"/>
    <n v="131.1"/>
    <x v="5"/>
    <x v="10"/>
    <x v="2"/>
    <x v="30"/>
  </r>
  <r>
    <x v="1"/>
    <n v="3"/>
    <x v="10"/>
    <x v="3"/>
    <n v="0.44"/>
    <n v="1458"/>
    <n v="641.52"/>
    <x v="2"/>
    <x v="15"/>
    <x v="2"/>
    <x v="21"/>
  </r>
  <r>
    <x v="1"/>
    <n v="3"/>
    <x v="10"/>
    <x v="3"/>
    <n v="0.17"/>
    <n v="750"/>
    <n v="127.5"/>
    <x v="0"/>
    <x v="0"/>
    <x v="2"/>
    <x v="20"/>
  </r>
  <r>
    <x v="3"/>
    <n v="12"/>
    <x v="4"/>
    <x v="0"/>
    <n v="0.08"/>
    <n v="1243"/>
    <n v="99.44"/>
    <x v="5"/>
    <x v="10"/>
    <x v="2"/>
    <x v="43"/>
  </r>
  <r>
    <x v="2"/>
    <n v="12"/>
    <x v="4"/>
    <x v="0"/>
    <n v="0.26999999999999996"/>
    <n v="1933"/>
    <n v="521.91"/>
    <x v="6"/>
    <x v="19"/>
    <x v="2"/>
    <x v="5"/>
  </r>
  <r>
    <x v="2"/>
    <n v="12"/>
    <x v="4"/>
    <x v="0"/>
    <n v="0.11"/>
    <n v="1921"/>
    <n v="211.31"/>
    <x v="4"/>
    <x v="7"/>
    <x v="2"/>
    <x v="11"/>
  </r>
  <r>
    <x v="2"/>
    <n v="12"/>
    <x v="4"/>
    <x v="0"/>
    <n v="0.3"/>
    <n v="560"/>
    <n v="168"/>
    <x v="6"/>
    <x v="11"/>
    <x v="2"/>
    <x v="28"/>
  </r>
  <r>
    <x v="3"/>
    <n v="1"/>
    <x v="9"/>
    <x v="3"/>
    <n v="0.34"/>
    <n v="1768"/>
    <n v="601.12"/>
    <x v="4"/>
    <x v="6"/>
    <x v="2"/>
    <x v="20"/>
  </r>
  <r>
    <x v="2"/>
    <n v="11"/>
    <x v="0"/>
    <x v="0"/>
    <n v="0.27999999999999997"/>
    <n v="1786"/>
    <n v="500.08"/>
    <x v="4"/>
    <x v="22"/>
    <x v="2"/>
    <x v="23"/>
  </r>
  <r>
    <x v="3"/>
    <n v="12"/>
    <x v="4"/>
    <x v="0"/>
    <n v="0.27"/>
    <n v="1609"/>
    <n v="434.43"/>
    <x v="4"/>
    <x v="6"/>
    <x v="2"/>
    <x v="15"/>
  </r>
  <r>
    <x v="3"/>
    <n v="9"/>
    <x v="8"/>
    <x v="2"/>
    <n v="0.14000000000000001"/>
    <n v="1002"/>
    <n v="140.28"/>
    <x v="1"/>
    <x v="1"/>
    <x v="2"/>
    <x v="49"/>
  </r>
  <r>
    <x v="2"/>
    <n v="8"/>
    <x v="6"/>
    <x v="2"/>
    <n v="0.41000000000000003"/>
    <n v="1828"/>
    <n v="749.48"/>
    <x v="2"/>
    <x v="4"/>
    <x v="2"/>
    <x v="0"/>
  </r>
  <r>
    <x v="2"/>
    <n v="10"/>
    <x v="2"/>
    <x v="0"/>
    <n v="0.33"/>
    <n v="920"/>
    <n v="303.60000000000002"/>
    <x v="4"/>
    <x v="22"/>
    <x v="2"/>
    <x v="44"/>
  </r>
  <r>
    <x v="0"/>
    <n v="12"/>
    <x v="4"/>
    <x v="0"/>
    <n v="0.41"/>
    <n v="594"/>
    <n v="243.54"/>
    <x v="0"/>
    <x v="12"/>
    <x v="2"/>
    <x v="30"/>
  </r>
  <r>
    <x v="3"/>
    <n v="12"/>
    <x v="4"/>
    <x v="0"/>
    <n v="0.05"/>
    <n v="1583"/>
    <n v="79.150000000000006"/>
    <x v="4"/>
    <x v="6"/>
    <x v="2"/>
    <x v="33"/>
  </r>
  <r>
    <x v="3"/>
    <n v="7"/>
    <x v="7"/>
    <x v="2"/>
    <n v="0.08"/>
    <n v="2331"/>
    <n v="186.48"/>
    <x v="5"/>
    <x v="10"/>
    <x v="2"/>
    <x v="42"/>
  </r>
  <r>
    <x v="3"/>
    <n v="2"/>
    <x v="11"/>
    <x v="3"/>
    <n v="7.9999999999999988E-2"/>
    <n v="1624"/>
    <n v="129.91999999999999"/>
    <x v="6"/>
    <x v="11"/>
    <x v="2"/>
    <x v="45"/>
  </r>
  <r>
    <x v="3"/>
    <n v="3"/>
    <x v="10"/>
    <x v="3"/>
    <n v="0.21"/>
    <n v="985"/>
    <n v="206.85"/>
    <x v="1"/>
    <x v="1"/>
    <x v="2"/>
    <x v="16"/>
  </r>
  <r>
    <x v="3"/>
    <n v="12"/>
    <x v="4"/>
    <x v="0"/>
    <n v="0.21999999999999997"/>
    <n v="660"/>
    <n v="145.19999999999999"/>
    <x v="3"/>
    <x v="18"/>
    <x v="2"/>
    <x v="7"/>
  </r>
  <r>
    <x v="1"/>
    <n v="7"/>
    <x v="7"/>
    <x v="2"/>
    <n v="0.35000000000000003"/>
    <n v="2097"/>
    <n v="733.95"/>
    <x v="2"/>
    <x v="21"/>
    <x v="2"/>
    <x v="23"/>
  </r>
  <r>
    <x v="2"/>
    <n v="7"/>
    <x v="7"/>
    <x v="2"/>
    <n v="5.9999999999999991E-2"/>
    <n v="2144"/>
    <n v="128.63999999999999"/>
    <x v="2"/>
    <x v="21"/>
    <x v="2"/>
    <x v="12"/>
  </r>
  <r>
    <x v="1"/>
    <n v="8"/>
    <x v="6"/>
    <x v="2"/>
    <n v="0.32"/>
    <n v="2176"/>
    <n v="696.32"/>
    <x v="3"/>
    <x v="5"/>
    <x v="2"/>
    <x v="18"/>
  </r>
  <r>
    <x v="2"/>
    <n v="3"/>
    <x v="10"/>
    <x v="3"/>
    <n v="0.13"/>
    <n v="1182"/>
    <n v="153.66"/>
    <x v="3"/>
    <x v="5"/>
    <x v="2"/>
    <x v="28"/>
  </r>
  <r>
    <x v="3"/>
    <n v="3"/>
    <x v="10"/>
    <x v="3"/>
    <n v="0.09"/>
    <n v="1390"/>
    <n v="125.1"/>
    <x v="5"/>
    <x v="8"/>
    <x v="2"/>
    <x v="10"/>
  </r>
  <r>
    <x v="0"/>
    <n v="9"/>
    <x v="8"/>
    <x v="2"/>
    <n v="0.08"/>
    <n v="568"/>
    <n v="45.44"/>
    <x v="0"/>
    <x v="20"/>
    <x v="2"/>
    <x v="29"/>
  </r>
  <r>
    <x v="0"/>
    <n v="7"/>
    <x v="7"/>
    <x v="2"/>
    <n v="0.15"/>
    <n v="1726"/>
    <n v="258.89999999999998"/>
    <x v="4"/>
    <x v="7"/>
    <x v="2"/>
    <x v="22"/>
  </r>
  <r>
    <x v="3"/>
    <n v="10"/>
    <x v="2"/>
    <x v="0"/>
    <n v="0.31"/>
    <n v="979"/>
    <n v="303.49"/>
    <x v="6"/>
    <x v="19"/>
    <x v="2"/>
    <x v="1"/>
  </r>
  <r>
    <x v="3"/>
    <n v="9"/>
    <x v="8"/>
    <x v="2"/>
    <n v="4.9999999999999996E-2"/>
    <n v="1278"/>
    <n v="63.9"/>
    <x v="6"/>
    <x v="11"/>
    <x v="2"/>
    <x v="6"/>
  </r>
  <r>
    <x v="3"/>
    <n v="2"/>
    <x v="11"/>
    <x v="3"/>
    <n v="0.45"/>
    <n v="567"/>
    <n v="255.15"/>
    <x v="3"/>
    <x v="5"/>
    <x v="2"/>
    <x v="34"/>
  </r>
  <r>
    <x v="3"/>
    <n v="10"/>
    <x v="2"/>
    <x v="0"/>
    <n v="0.34"/>
    <n v="1801"/>
    <n v="612.34"/>
    <x v="5"/>
    <x v="8"/>
    <x v="2"/>
    <x v="49"/>
  </r>
  <r>
    <x v="3"/>
    <n v="12"/>
    <x v="4"/>
    <x v="0"/>
    <n v="0.26"/>
    <n v="1155"/>
    <n v="300.3"/>
    <x v="5"/>
    <x v="10"/>
    <x v="2"/>
    <x v="20"/>
  </r>
  <r>
    <x v="0"/>
    <n v="11"/>
    <x v="0"/>
    <x v="0"/>
    <n v="0.29000000000000004"/>
    <n v="1593"/>
    <n v="461.97"/>
    <x v="0"/>
    <x v="12"/>
    <x v="2"/>
    <x v="4"/>
  </r>
  <r>
    <x v="3"/>
    <n v="11"/>
    <x v="0"/>
    <x v="0"/>
    <n v="0.26999999999999996"/>
    <n v="1173"/>
    <n v="316.70999999999998"/>
    <x v="1"/>
    <x v="14"/>
    <x v="2"/>
    <x v="8"/>
  </r>
  <r>
    <x v="1"/>
    <n v="10"/>
    <x v="2"/>
    <x v="0"/>
    <n v="0.25"/>
    <n v="926"/>
    <n v="231.5"/>
    <x v="4"/>
    <x v="6"/>
    <x v="2"/>
    <x v="25"/>
  </r>
  <r>
    <x v="3"/>
    <n v="11"/>
    <x v="0"/>
    <x v="0"/>
    <n v="0.33999999999999997"/>
    <n v="1069"/>
    <n v="363.46"/>
    <x v="4"/>
    <x v="7"/>
    <x v="2"/>
    <x v="6"/>
  </r>
  <r>
    <x v="2"/>
    <n v="10"/>
    <x v="2"/>
    <x v="0"/>
    <n v="0.13999999999999999"/>
    <n v="2180"/>
    <n v="305.2"/>
    <x v="5"/>
    <x v="8"/>
    <x v="2"/>
    <x v="8"/>
  </r>
  <r>
    <x v="2"/>
    <n v="3"/>
    <x v="10"/>
    <x v="3"/>
    <n v="0.18000000000000002"/>
    <n v="997"/>
    <n v="179.46"/>
    <x v="6"/>
    <x v="11"/>
    <x v="2"/>
    <x v="17"/>
  </r>
  <r>
    <x v="0"/>
    <n v="12"/>
    <x v="4"/>
    <x v="0"/>
    <n v="0.36"/>
    <n v="2110"/>
    <n v="759.6"/>
    <x v="6"/>
    <x v="11"/>
    <x v="2"/>
    <x v="40"/>
  </r>
  <r>
    <x v="2"/>
    <n v="7"/>
    <x v="7"/>
    <x v="2"/>
    <n v="9.9999999999999992E-2"/>
    <n v="826"/>
    <n v="82.6"/>
    <x v="5"/>
    <x v="8"/>
    <x v="2"/>
    <x v="37"/>
  </r>
  <r>
    <x v="3"/>
    <n v="5"/>
    <x v="5"/>
    <x v="1"/>
    <n v="0.41"/>
    <n v="786"/>
    <n v="322.26"/>
    <x v="3"/>
    <x v="3"/>
    <x v="2"/>
    <x v="16"/>
  </r>
  <r>
    <x v="0"/>
    <n v="12"/>
    <x v="4"/>
    <x v="0"/>
    <n v="0.25"/>
    <n v="844"/>
    <n v="211"/>
    <x v="1"/>
    <x v="14"/>
    <x v="2"/>
    <x v="16"/>
  </r>
  <r>
    <x v="0"/>
    <n v="6"/>
    <x v="1"/>
    <x v="1"/>
    <n v="4.9999999999999996E-2"/>
    <n v="1631"/>
    <n v="81.55"/>
    <x v="5"/>
    <x v="10"/>
    <x v="2"/>
    <x v="9"/>
  </r>
  <r>
    <x v="3"/>
    <n v="8"/>
    <x v="6"/>
    <x v="2"/>
    <n v="4.9999999999999996E-2"/>
    <n v="2411"/>
    <n v="120.55"/>
    <x v="3"/>
    <x v="3"/>
    <x v="2"/>
    <x v="31"/>
  </r>
  <r>
    <x v="2"/>
    <n v="11"/>
    <x v="0"/>
    <x v="0"/>
    <n v="0.08"/>
    <n v="986"/>
    <n v="78.88"/>
    <x v="6"/>
    <x v="19"/>
    <x v="2"/>
    <x v="41"/>
  </r>
  <r>
    <x v="2"/>
    <n v="9"/>
    <x v="8"/>
    <x v="2"/>
    <n v="0.25"/>
    <n v="1222"/>
    <n v="305.5"/>
    <x v="1"/>
    <x v="14"/>
    <x v="2"/>
    <x v="34"/>
  </r>
  <r>
    <x v="0"/>
    <n v="6"/>
    <x v="1"/>
    <x v="1"/>
    <n v="0.12000000000000001"/>
    <n v="2305"/>
    <n v="276.60000000000002"/>
    <x v="5"/>
    <x v="17"/>
    <x v="2"/>
    <x v="44"/>
  </r>
  <r>
    <x v="3"/>
    <n v="3"/>
    <x v="10"/>
    <x v="3"/>
    <n v="0.14000000000000001"/>
    <n v="1497"/>
    <n v="209.58"/>
    <x v="2"/>
    <x v="2"/>
    <x v="2"/>
    <x v="25"/>
  </r>
  <r>
    <x v="1"/>
    <n v="9"/>
    <x v="8"/>
    <x v="2"/>
    <n v="0.13999999999999999"/>
    <n v="1692"/>
    <n v="236.88"/>
    <x v="6"/>
    <x v="13"/>
    <x v="2"/>
    <x v="34"/>
  </r>
  <r>
    <x v="0"/>
    <n v="12"/>
    <x v="4"/>
    <x v="0"/>
    <n v="0.11"/>
    <n v="1269"/>
    <n v="139.59"/>
    <x v="2"/>
    <x v="4"/>
    <x v="2"/>
    <x v="5"/>
  </r>
  <r>
    <x v="0"/>
    <n v="10"/>
    <x v="2"/>
    <x v="0"/>
    <n v="0.15"/>
    <n v="1942"/>
    <n v="291.3"/>
    <x v="6"/>
    <x v="13"/>
    <x v="2"/>
    <x v="48"/>
  </r>
  <r>
    <x v="3"/>
    <n v="12"/>
    <x v="4"/>
    <x v="0"/>
    <n v="0.11"/>
    <n v="926"/>
    <n v="101.86"/>
    <x v="2"/>
    <x v="21"/>
    <x v="2"/>
    <x v="1"/>
  </r>
  <r>
    <x v="3"/>
    <n v="8"/>
    <x v="6"/>
    <x v="2"/>
    <n v="0.36"/>
    <n v="1016"/>
    <n v="365.76"/>
    <x v="2"/>
    <x v="21"/>
    <x v="2"/>
    <x v="24"/>
  </r>
  <r>
    <x v="0"/>
    <n v="5"/>
    <x v="5"/>
    <x v="1"/>
    <n v="0.13999999999999999"/>
    <n v="1984"/>
    <n v="277.76"/>
    <x v="1"/>
    <x v="14"/>
    <x v="2"/>
    <x v="9"/>
  </r>
  <r>
    <x v="0"/>
    <n v="12"/>
    <x v="4"/>
    <x v="0"/>
    <n v="0.3"/>
    <n v="1377"/>
    <n v="413.1"/>
    <x v="6"/>
    <x v="9"/>
    <x v="2"/>
    <x v="39"/>
  </r>
  <r>
    <x v="3"/>
    <n v="6"/>
    <x v="1"/>
    <x v="1"/>
    <n v="0.43"/>
    <n v="1448"/>
    <n v="622.64"/>
    <x v="6"/>
    <x v="19"/>
    <x v="2"/>
    <x v="40"/>
  </r>
  <r>
    <x v="1"/>
    <n v="1"/>
    <x v="9"/>
    <x v="3"/>
    <n v="0.34"/>
    <n v="583"/>
    <n v="198.22"/>
    <x v="1"/>
    <x v="14"/>
    <x v="2"/>
    <x v="15"/>
  </r>
  <r>
    <x v="3"/>
    <n v="8"/>
    <x v="6"/>
    <x v="2"/>
    <n v="9.0000000000000011E-2"/>
    <n v="714"/>
    <n v="64.260000000000005"/>
    <x v="4"/>
    <x v="7"/>
    <x v="2"/>
    <x v="30"/>
  </r>
  <r>
    <x v="3"/>
    <n v="6"/>
    <x v="1"/>
    <x v="1"/>
    <n v="0.38999999999999996"/>
    <n v="1562"/>
    <n v="609.17999999999995"/>
    <x v="1"/>
    <x v="1"/>
    <x v="2"/>
    <x v="0"/>
  </r>
  <r>
    <x v="2"/>
    <n v="12"/>
    <x v="4"/>
    <x v="0"/>
    <n v="0.37000000000000005"/>
    <n v="1460"/>
    <n v="540.20000000000005"/>
    <x v="2"/>
    <x v="21"/>
    <x v="2"/>
    <x v="9"/>
  </r>
  <r>
    <x v="0"/>
    <n v="8"/>
    <x v="6"/>
    <x v="2"/>
    <n v="0.41000000000000003"/>
    <n v="597"/>
    <n v="244.77"/>
    <x v="5"/>
    <x v="10"/>
    <x v="2"/>
    <x v="12"/>
  </r>
  <r>
    <x v="0"/>
    <n v="9"/>
    <x v="8"/>
    <x v="2"/>
    <n v="0.16"/>
    <n v="575"/>
    <n v="92"/>
    <x v="0"/>
    <x v="20"/>
    <x v="2"/>
    <x v="38"/>
  </r>
  <r>
    <x v="0"/>
    <n v="9"/>
    <x v="8"/>
    <x v="2"/>
    <n v="0.09"/>
    <n v="1142"/>
    <n v="102.78"/>
    <x v="6"/>
    <x v="13"/>
    <x v="2"/>
    <x v="22"/>
  </r>
  <r>
    <x v="3"/>
    <n v="5"/>
    <x v="5"/>
    <x v="1"/>
    <n v="0.15"/>
    <n v="2252"/>
    <n v="337.8"/>
    <x v="1"/>
    <x v="1"/>
    <x v="2"/>
    <x v="37"/>
  </r>
  <r>
    <x v="0"/>
    <n v="11"/>
    <x v="0"/>
    <x v="0"/>
    <n v="0.38"/>
    <n v="1754"/>
    <n v="666.52"/>
    <x v="1"/>
    <x v="14"/>
    <x v="2"/>
    <x v="35"/>
  </r>
  <r>
    <x v="2"/>
    <n v="10"/>
    <x v="2"/>
    <x v="0"/>
    <n v="0.42000000000000004"/>
    <n v="2238"/>
    <n v="939.96"/>
    <x v="5"/>
    <x v="8"/>
    <x v="2"/>
    <x v="40"/>
  </r>
  <r>
    <x v="3"/>
    <n v="9"/>
    <x v="8"/>
    <x v="2"/>
    <n v="0.12000000000000001"/>
    <n v="1553"/>
    <n v="186.36"/>
    <x v="6"/>
    <x v="9"/>
    <x v="2"/>
    <x v="46"/>
  </r>
  <r>
    <x v="2"/>
    <n v="11"/>
    <x v="0"/>
    <x v="0"/>
    <n v="0.25"/>
    <n v="544"/>
    <n v="136"/>
    <x v="4"/>
    <x v="6"/>
    <x v="2"/>
    <x v="20"/>
  </r>
  <r>
    <x v="3"/>
    <n v="6"/>
    <x v="1"/>
    <x v="1"/>
    <n v="0.05"/>
    <n v="2158"/>
    <n v="107.9"/>
    <x v="0"/>
    <x v="20"/>
    <x v="2"/>
    <x v="35"/>
  </r>
  <r>
    <x v="0"/>
    <n v="5"/>
    <x v="5"/>
    <x v="1"/>
    <n v="0.12999999999999998"/>
    <n v="2093"/>
    <n v="272.08999999999997"/>
    <x v="3"/>
    <x v="5"/>
    <x v="2"/>
    <x v="35"/>
  </r>
  <r>
    <x v="3"/>
    <n v="12"/>
    <x v="4"/>
    <x v="0"/>
    <n v="0.22999999999999998"/>
    <n v="1608"/>
    <n v="369.84"/>
    <x v="2"/>
    <x v="21"/>
    <x v="2"/>
    <x v="27"/>
  </r>
  <r>
    <x v="1"/>
    <n v="8"/>
    <x v="6"/>
    <x v="2"/>
    <n v="0.25"/>
    <n v="2325"/>
    <n v="581.25"/>
    <x v="4"/>
    <x v="22"/>
    <x v="2"/>
    <x v="47"/>
  </r>
  <r>
    <x v="0"/>
    <n v="12"/>
    <x v="4"/>
    <x v="0"/>
    <n v="0.26999999999999996"/>
    <n v="1189"/>
    <n v="321.02999999999997"/>
    <x v="4"/>
    <x v="7"/>
    <x v="2"/>
    <x v="5"/>
  </r>
  <r>
    <x v="3"/>
    <n v="12"/>
    <x v="4"/>
    <x v="0"/>
    <n v="7.0000000000000007E-2"/>
    <n v="702"/>
    <n v="49.14"/>
    <x v="1"/>
    <x v="14"/>
    <x v="2"/>
    <x v="7"/>
  </r>
  <r>
    <x v="1"/>
    <n v="10"/>
    <x v="2"/>
    <x v="0"/>
    <n v="0.18"/>
    <n v="2413"/>
    <n v="434.34"/>
    <x v="1"/>
    <x v="1"/>
    <x v="2"/>
    <x v="34"/>
  </r>
  <r>
    <x v="3"/>
    <n v="12"/>
    <x v="4"/>
    <x v="0"/>
    <n v="0.31"/>
    <n v="2374"/>
    <n v="735.94"/>
    <x v="4"/>
    <x v="6"/>
    <x v="2"/>
    <x v="47"/>
  </r>
  <r>
    <x v="1"/>
    <n v="9"/>
    <x v="8"/>
    <x v="2"/>
    <n v="0.28000000000000003"/>
    <n v="2341"/>
    <n v="655.48"/>
    <x v="1"/>
    <x v="14"/>
    <x v="2"/>
    <x v="46"/>
  </r>
  <r>
    <x v="0"/>
    <n v="12"/>
    <x v="4"/>
    <x v="0"/>
    <n v="0.16"/>
    <n v="646"/>
    <n v="103.36"/>
    <x v="1"/>
    <x v="1"/>
    <x v="2"/>
    <x v="5"/>
  </r>
  <r>
    <x v="1"/>
    <n v="12"/>
    <x v="4"/>
    <x v="0"/>
    <n v="0.08"/>
    <n v="1928"/>
    <n v="154.24"/>
    <x v="6"/>
    <x v="9"/>
    <x v="2"/>
    <x v="7"/>
  </r>
  <r>
    <x v="3"/>
    <n v="12"/>
    <x v="4"/>
    <x v="0"/>
    <n v="0.3"/>
    <n v="548"/>
    <n v="164.4"/>
    <x v="2"/>
    <x v="4"/>
    <x v="2"/>
    <x v="36"/>
  </r>
  <r>
    <x v="3"/>
    <n v="12"/>
    <x v="4"/>
    <x v="0"/>
    <n v="0.44"/>
    <n v="997"/>
    <n v="438.68"/>
    <x v="0"/>
    <x v="12"/>
    <x v="2"/>
    <x v="24"/>
  </r>
  <r>
    <x v="0"/>
    <n v="8"/>
    <x v="6"/>
    <x v="2"/>
    <n v="0.45"/>
    <n v="779"/>
    <n v="350.55"/>
    <x v="6"/>
    <x v="19"/>
    <x v="2"/>
    <x v="24"/>
  </r>
  <r>
    <x v="3"/>
    <n v="3"/>
    <x v="10"/>
    <x v="3"/>
    <n v="0.39"/>
    <n v="723"/>
    <n v="281.97000000000003"/>
    <x v="4"/>
    <x v="22"/>
    <x v="2"/>
    <x v="48"/>
  </r>
  <r>
    <x v="2"/>
    <n v="10"/>
    <x v="2"/>
    <x v="0"/>
    <n v="0.15"/>
    <n v="1243"/>
    <n v="186.45"/>
    <x v="3"/>
    <x v="16"/>
    <x v="2"/>
    <x v="6"/>
  </r>
  <r>
    <x v="1"/>
    <n v="4"/>
    <x v="3"/>
    <x v="1"/>
    <n v="0.15"/>
    <n v="700"/>
    <n v="105"/>
    <x v="2"/>
    <x v="4"/>
    <x v="2"/>
    <x v="21"/>
  </r>
  <r>
    <x v="3"/>
    <n v="12"/>
    <x v="4"/>
    <x v="0"/>
    <n v="0.43"/>
    <n v="2355"/>
    <n v="1012.65"/>
    <x v="5"/>
    <x v="17"/>
    <x v="2"/>
    <x v="29"/>
  </r>
  <r>
    <x v="3"/>
    <n v="2"/>
    <x v="11"/>
    <x v="3"/>
    <n v="0.28999999999999998"/>
    <n v="2414"/>
    <n v="700.06"/>
    <x v="6"/>
    <x v="13"/>
    <x v="2"/>
    <x v="19"/>
  </r>
  <r>
    <x v="0"/>
    <n v="9"/>
    <x v="8"/>
    <x v="2"/>
    <n v="0.4"/>
    <n v="1645"/>
    <n v="658"/>
    <x v="0"/>
    <x v="0"/>
    <x v="2"/>
    <x v="11"/>
  </r>
  <r>
    <x v="0"/>
    <n v="9"/>
    <x v="8"/>
    <x v="2"/>
    <n v="0.26"/>
    <n v="2234"/>
    <n v="580.84"/>
    <x v="1"/>
    <x v="1"/>
    <x v="2"/>
    <x v="22"/>
  </r>
  <r>
    <x v="0"/>
    <n v="9"/>
    <x v="8"/>
    <x v="2"/>
    <n v="0.33"/>
    <n v="903"/>
    <n v="297.99"/>
    <x v="3"/>
    <x v="5"/>
    <x v="2"/>
    <x v="26"/>
  </r>
  <r>
    <x v="3"/>
    <n v="11"/>
    <x v="0"/>
    <x v="0"/>
    <n v="0.25"/>
    <n v="940"/>
    <n v="235"/>
    <x v="0"/>
    <x v="0"/>
    <x v="2"/>
    <x v="14"/>
  </r>
  <r>
    <x v="0"/>
    <n v="12"/>
    <x v="4"/>
    <x v="0"/>
    <n v="0.26"/>
    <n v="1099"/>
    <n v="285.74"/>
    <x v="6"/>
    <x v="19"/>
    <x v="2"/>
    <x v="33"/>
  </r>
  <r>
    <x v="3"/>
    <n v="1"/>
    <x v="9"/>
    <x v="3"/>
    <n v="0.31"/>
    <n v="1698"/>
    <n v="526.38"/>
    <x v="6"/>
    <x v="19"/>
    <x v="2"/>
    <x v="40"/>
  </r>
  <r>
    <x v="0"/>
    <n v="12"/>
    <x v="4"/>
    <x v="0"/>
    <n v="0.09"/>
    <n v="1706"/>
    <n v="153.54"/>
    <x v="6"/>
    <x v="11"/>
    <x v="2"/>
    <x v="3"/>
  </r>
  <r>
    <x v="3"/>
    <n v="11"/>
    <x v="0"/>
    <x v="0"/>
    <n v="0.08"/>
    <n v="682"/>
    <n v="54.56"/>
    <x v="3"/>
    <x v="16"/>
    <x v="2"/>
    <x v="38"/>
  </r>
  <r>
    <x v="0"/>
    <n v="11"/>
    <x v="0"/>
    <x v="0"/>
    <n v="0.37"/>
    <n v="1979"/>
    <n v="732.23"/>
    <x v="3"/>
    <x v="18"/>
    <x v="2"/>
    <x v="19"/>
  </r>
  <r>
    <x v="2"/>
    <n v="4"/>
    <x v="3"/>
    <x v="1"/>
    <n v="0.05"/>
    <n v="640"/>
    <n v="32"/>
    <x v="5"/>
    <x v="8"/>
    <x v="2"/>
    <x v="10"/>
  </r>
  <r>
    <x v="1"/>
    <n v="6"/>
    <x v="1"/>
    <x v="1"/>
    <n v="0.4"/>
    <n v="829"/>
    <n v="331.6"/>
    <x v="6"/>
    <x v="11"/>
    <x v="2"/>
    <x v="20"/>
  </r>
  <r>
    <x v="0"/>
    <n v="7"/>
    <x v="7"/>
    <x v="2"/>
    <n v="0.15000000000000002"/>
    <n v="1082"/>
    <n v="162.30000000000001"/>
    <x v="1"/>
    <x v="1"/>
    <x v="2"/>
    <x v="2"/>
  </r>
  <r>
    <x v="3"/>
    <n v="9"/>
    <x v="8"/>
    <x v="2"/>
    <n v="0.13"/>
    <n v="1613"/>
    <n v="209.69"/>
    <x v="5"/>
    <x v="8"/>
    <x v="2"/>
    <x v="28"/>
  </r>
  <r>
    <x v="3"/>
    <n v="8"/>
    <x v="6"/>
    <x v="2"/>
    <n v="0.26"/>
    <n v="2353"/>
    <n v="611.78"/>
    <x v="1"/>
    <x v="1"/>
    <x v="2"/>
    <x v="5"/>
  </r>
  <r>
    <x v="2"/>
    <n v="11"/>
    <x v="0"/>
    <x v="0"/>
    <n v="0.27999999999999997"/>
    <n v="2239"/>
    <n v="626.91999999999996"/>
    <x v="5"/>
    <x v="10"/>
    <x v="2"/>
    <x v="13"/>
  </r>
  <r>
    <x v="3"/>
    <n v="12"/>
    <x v="4"/>
    <x v="0"/>
    <n v="0.19999999999999998"/>
    <n v="1606"/>
    <n v="321.2"/>
    <x v="1"/>
    <x v="1"/>
    <x v="2"/>
    <x v="14"/>
  </r>
  <r>
    <x v="2"/>
    <n v="10"/>
    <x v="2"/>
    <x v="0"/>
    <n v="0.45"/>
    <n v="696"/>
    <n v="313.2"/>
    <x v="5"/>
    <x v="8"/>
    <x v="2"/>
    <x v="35"/>
  </r>
  <r>
    <x v="3"/>
    <n v="9"/>
    <x v="8"/>
    <x v="2"/>
    <n v="0.44"/>
    <n v="2271"/>
    <n v="999.24"/>
    <x v="1"/>
    <x v="14"/>
    <x v="2"/>
    <x v="13"/>
  </r>
  <r>
    <x v="1"/>
    <n v="7"/>
    <x v="7"/>
    <x v="2"/>
    <n v="0.13"/>
    <n v="716"/>
    <n v="93.08"/>
    <x v="2"/>
    <x v="2"/>
    <x v="2"/>
    <x v="39"/>
  </r>
  <r>
    <x v="2"/>
    <n v="10"/>
    <x v="2"/>
    <x v="0"/>
    <n v="0.25"/>
    <n v="1861"/>
    <n v="465.25"/>
    <x v="5"/>
    <x v="17"/>
    <x v="2"/>
    <x v="8"/>
  </r>
  <r>
    <x v="3"/>
    <n v="8"/>
    <x v="6"/>
    <x v="2"/>
    <n v="0.26"/>
    <n v="1706"/>
    <n v="443.56"/>
    <x v="6"/>
    <x v="13"/>
    <x v="2"/>
    <x v="48"/>
  </r>
  <r>
    <x v="1"/>
    <n v="4"/>
    <x v="3"/>
    <x v="1"/>
    <n v="0.3"/>
    <n v="1706"/>
    <n v="511.8"/>
    <x v="6"/>
    <x v="19"/>
    <x v="2"/>
    <x v="36"/>
  </r>
  <r>
    <x v="3"/>
    <n v="12"/>
    <x v="4"/>
    <x v="0"/>
    <n v="0.28999999999999998"/>
    <n v="732"/>
    <n v="212.28"/>
    <x v="4"/>
    <x v="7"/>
    <x v="2"/>
    <x v="23"/>
  </r>
  <r>
    <x v="2"/>
    <n v="12"/>
    <x v="4"/>
    <x v="0"/>
    <n v="0.43"/>
    <n v="1268"/>
    <n v="545.24"/>
    <x v="5"/>
    <x v="10"/>
    <x v="2"/>
    <x v="20"/>
  </r>
  <r>
    <x v="0"/>
    <n v="10"/>
    <x v="2"/>
    <x v="0"/>
    <n v="0.22000000000000003"/>
    <n v="739"/>
    <n v="162.58000000000001"/>
    <x v="6"/>
    <x v="13"/>
    <x v="2"/>
    <x v="23"/>
  </r>
  <r>
    <x v="0"/>
    <n v="12"/>
    <x v="4"/>
    <x v="0"/>
    <n v="0.39"/>
    <n v="2089"/>
    <n v="814.71"/>
    <x v="1"/>
    <x v="1"/>
    <x v="2"/>
    <x v="25"/>
  </r>
  <r>
    <x v="3"/>
    <n v="12"/>
    <x v="4"/>
    <x v="0"/>
    <n v="0.24000000000000002"/>
    <n v="2204"/>
    <n v="528.96"/>
    <x v="4"/>
    <x v="7"/>
    <x v="2"/>
    <x v="24"/>
  </r>
  <r>
    <x v="3"/>
    <n v="10"/>
    <x v="2"/>
    <x v="0"/>
    <n v="9.0000000000000011E-2"/>
    <n v="868"/>
    <n v="78.12"/>
    <x v="0"/>
    <x v="12"/>
    <x v="2"/>
    <x v="12"/>
  </r>
  <r>
    <x v="0"/>
    <n v="6"/>
    <x v="1"/>
    <x v="1"/>
    <n v="0.35000000000000003"/>
    <n v="1536"/>
    <n v="537.6"/>
    <x v="6"/>
    <x v="19"/>
    <x v="2"/>
    <x v="25"/>
  </r>
  <r>
    <x v="2"/>
    <n v="4"/>
    <x v="3"/>
    <x v="1"/>
    <n v="0.29000000000000004"/>
    <n v="1523"/>
    <n v="441.67"/>
    <x v="5"/>
    <x v="17"/>
    <x v="2"/>
    <x v="8"/>
  </r>
  <r>
    <x v="3"/>
    <n v="5"/>
    <x v="5"/>
    <x v="1"/>
    <n v="0.09"/>
    <n v="2414"/>
    <n v="217.26"/>
    <x v="5"/>
    <x v="17"/>
    <x v="2"/>
    <x v="24"/>
  </r>
  <r>
    <x v="2"/>
    <n v="3"/>
    <x v="10"/>
    <x v="3"/>
    <n v="0.2"/>
    <n v="2140"/>
    <n v="428"/>
    <x v="0"/>
    <x v="0"/>
    <x v="2"/>
    <x v="16"/>
  </r>
  <r>
    <x v="1"/>
    <n v="12"/>
    <x v="4"/>
    <x v="0"/>
    <n v="0.39"/>
    <n v="1909"/>
    <n v="744.51"/>
    <x v="2"/>
    <x v="4"/>
    <x v="2"/>
    <x v="16"/>
  </r>
  <r>
    <x v="3"/>
    <n v="11"/>
    <x v="0"/>
    <x v="0"/>
    <n v="0.45"/>
    <n v="1078"/>
    <n v="485.1"/>
    <x v="6"/>
    <x v="9"/>
    <x v="2"/>
    <x v="27"/>
  </r>
  <r>
    <x v="1"/>
    <n v="10"/>
    <x v="2"/>
    <x v="0"/>
    <n v="0.24"/>
    <n v="1487"/>
    <n v="356.88"/>
    <x v="2"/>
    <x v="15"/>
    <x v="2"/>
    <x v="27"/>
  </r>
  <r>
    <x v="0"/>
    <n v="7"/>
    <x v="7"/>
    <x v="2"/>
    <n v="0.17"/>
    <n v="1168"/>
    <n v="198.56"/>
    <x v="1"/>
    <x v="1"/>
    <x v="2"/>
    <x v="43"/>
  </r>
  <r>
    <x v="3"/>
    <n v="12"/>
    <x v="4"/>
    <x v="0"/>
    <n v="0.22"/>
    <n v="1531"/>
    <n v="336.82"/>
    <x v="5"/>
    <x v="8"/>
    <x v="2"/>
    <x v="46"/>
  </r>
  <r>
    <x v="3"/>
    <n v="7"/>
    <x v="7"/>
    <x v="2"/>
    <n v="0.23"/>
    <n v="1798"/>
    <n v="413.54"/>
    <x v="5"/>
    <x v="10"/>
    <x v="2"/>
    <x v="40"/>
  </r>
  <r>
    <x v="3"/>
    <n v="5"/>
    <x v="5"/>
    <x v="1"/>
    <n v="0.18000000000000002"/>
    <n v="2304"/>
    <n v="414.72"/>
    <x v="6"/>
    <x v="11"/>
    <x v="2"/>
    <x v="34"/>
  </r>
  <r>
    <x v="0"/>
    <n v="9"/>
    <x v="8"/>
    <x v="2"/>
    <n v="0.13"/>
    <n v="1482"/>
    <n v="192.66"/>
    <x v="5"/>
    <x v="8"/>
    <x v="2"/>
    <x v="43"/>
  </r>
  <r>
    <x v="3"/>
    <n v="11"/>
    <x v="0"/>
    <x v="0"/>
    <n v="0.22999999999999998"/>
    <n v="2124"/>
    <n v="488.52"/>
    <x v="2"/>
    <x v="4"/>
    <x v="2"/>
    <x v="15"/>
  </r>
  <r>
    <x v="1"/>
    <n v="5"/>
    <x v="5"/>
    <x v="1"/>
    <n v="0.22"/>
    <n v="2318"/>
    <n v="509.96"/>
    <x v="4"/>
    <x v="7"/>
    <x v="2"/>
    <x v="32"/>
  </r>
  <r>
    <x v="0"/>
    <n v="9"/>
    <x v="8"/>
    <x v="2"/>
    <n v="0.39"/>
    <n v="2089"/>
    <n v="814.71"/>
    <x v="4"/>
    <x v="6"/>
    <x v="2"/>
    <x v="23"/>
  </r>
  <r>
    <x v="1"/>
    <n v="9"/>
    <x v="8"/>
    <x v="2"/>
    <n v="0.08"/>
    <n v="559"/>
    <n v="44.72"/>
    <x v="2"/>
    <x v="15"/>
    <x v="2"/>
    <x v="39"/>
  </r>
  <r>
    <x v="1"/>
    <n v="9"/>
    <x v="8"/>
    <x v="2"/>
    <n v="0.19999999999999998"/>
    <n v="1877"/>
    <n v="375.4"/>
    <x v="0"/>
    <x v="12"/>
    <x v="2"/>
    <x v="10"/>
  </r>
  <r>
    <x v="1"/>
    <n v="10"/>
    <x v="2"/>
    <x v="0"/>
    <n v="0.39999999999999997"/>
    <n v="1701"/>
    <n v="680.4"/>
    <x v="2"/>
    <x v="15"/>
    <x v="2"/>
    <x v="24"/>
  </r>
  <r>
    <x v="1"/>
    <n v="10"/>
    <x v="2"/>
    <x v="0"/>
    <n v="0.39"/>
    <n v="1947"/>
    <n v="759.33"/>
    <x v="4"/>
    <x v="6"/>
    <x v="2"/>
    <x v="28"/>
  </r>
  <r>
    <x v="0"/>
    <n v="4"/>
    <x v="3"/>
    <x v="1"/>
    <n v="0.11"/>
    <n v="1548"/>
    <n v="170.28"/>
    <x v="4"/>
    <x v="6"/>
    <x v="2"/>
    <x v="28"/>
  </r>
  <r>
    <x v="3"/>
    <n v="3"/>
    <x v="10"/>
    <x v="3"/>
    <n v="0.34"/>
    <n v="1543"/>
    <n v="524.62"/>
    <x v="5"/>
    <x v="10"/>
    <x v="2"/>
    <x v="21"/>
  </r>
  <r>
    <x v="3"/>
    <n v="10"/>
    <x v="2"/>
    <x v="0"/>
    <n v="0.31"/>
    <n v="1832"/>
    <n v="567.91999999999996"/>
    <x v="3"/>
    <x v="3"/>
    <x v="2"/>
    <x v="41"/>
  </r>
  <r>
    <x v="3"/>
    <n v="7"/>
    <x v="7"/>
    <x v="2"/>
    <n v="0.11"/>
    <n v="774"/>
    <n v="85.14"/>
    <x v="5"/>
    <x v="17"/>
    <x v="2"/>
    <x v="29"/>
  </r>
  <r>
    <x v="3"/>
    <n v="1"/>
    <x v="9"/>
    <x v="3"/>
    <n v="0.27"/>
    <n v="2149"/>
    <n v="580.23"/>
    <x v="1"/>
    <x v="14"/>
    <x v="2"/>
    <x v="46"/>
  </r>
  <r>
    <x v="2"/>
    <n v="2"/>
    <x v="11"/>
    <x v="3"/>
    <n v="0.37999999999999995"/>
    <n v="1460"/>
    <n v="554.79999999999995"/>
    <x v="6"/>
    <x v="9"/>
    <x v="2"/>
    <x v="41"/>
  </r>
  <r>
    <x v="3"/>
    <n v="12"/>
    <x v="4"/>
    <x v="0"/>
    <n v="9.9999999999999992E-2"/>
    <n v="891"/>
    <n v="89.1"/>
    <x v="5"/>
    <x v="8"/>
    <x v="2"/>
    <x v="31"/>
  </r>
  <r>
    <x v="3"/>
    <n v="12"/>
    <x v="4"/>
    <x v="0"/>
    <n v="0.22999999999999998"/>
    <n v="1549"/>
    <n v="356.27"/>
    <x v="5"/>
    <x v="10"/>
    <x v="2"/>
    <x v="38"/>
  </r>
  <r>
    <x v="1"/>
    <n v="1"/>
    <x v="9"/>
    <x v="3"/>
    <n v="0.43"/>
    <n v="1820"/>
    <n v="782.6"/>
    <x v="4"/>
    <x v="7"/>
    <x v="2"/>
    <x v="8"/>
  </r>
  <r>
    <x v="0"/>
    <n v="7"/>
    <x v="7"/>
    <x v="2"/>
    <n v="0.22999999999999998"/>
    <n v="1668"/>
    <n v="383.64"/>
    <x v="3"/>
    <x v="16"/>
    <x v="2"/>
    <x v="41"/>
  </r>
  <r>
    <x v="2"/>
    <n v="9"/>
    <x v="8"/>
    <x v="2"/>
    <n v="0.36"/>
    <n v="1671"/>
    <n v="601.55999999999995"/>
    <x v="5"/>
    <x v="10"/>
    <x v="2"/>
    <x v="34"/>
  </r>
  <r>
    <x v="0"/>
    <n v="7"/>
    <x v="7"/>
    <x v="2"/>
    <n v="0.36"/>
    <n v="2190"/>
    <n v="788.4"/>
    <x v="6"/>
    <x v="11"/>
    <x v="2"/>
    <x v="24"/>
  </r>
  <r>
    <x v="3"/>
    <n v="3"/>
    <x v="10"/>
    <x v="3"/>
    <n v="0.28999999999999998"/>
    <n v="1826"/>
    <n v="529.54"/>
    <x v="4"/>
    <x v="7"/>
    <x v="2"/>
    <x v="14"/>
  </r>
  <r>
    <x v="1"/>
    <n v="9"/>
    <x v="8"/>
    <x v="2"/>
    <n v="0.12"/>
    <n v="1306"/>
    <n v="156.72"/>
    <x v="0"/>
    <x v="12"/>
    <x v="2"/>
    <x v="11"/>
  </r>
  <r>
    <x v="2"/>
    <n v="4"/>
    <x v="3"/>
    <x v="1"/>
    <n v="0.33"/>
    <n v="1184"/>
    <n v="390.72"/>
    <x v="5"/>
    <x v="17"/>
    <x v="2"/>
    <x v="25"/>
  </r>
  <r>
    <x v="1"/>
    <n v="7"/>
    <x v="7"/>
    <x v="2"/>
    <n v="0.21"/>
    <n v="2045"/>
    <n v="429.45"/>
    <x v="5"/>
    <x v="10"/>
    <x v="2"/>
    <x v="38"/>
  </r>
  <r>
    <x v="0"/>
    <n v="3"/>
    <x v="10"/>
    <x v="3"/>
    <n v="0.11"/>
    <n v="698"/>
    <n v="76.78"/>
    <x v="6"/>
    <x v="13"/>
    <x v="2"/>
    <x v="36"/>
  </r>
  <r>
    <x v="1"/>
    <n v="10"/>
    <x v="2"/>
    <x v="0"/>
    <n v="0.11"/>
    <n v="1361"/>
    <n v="149.71"/>
    <x v="3"/>
    <x v="3"/>
    <x v="2"/>
    <x v="8"/>
  </r>
  <r>
    <x v="2"/>
    <n v="7"/>
    <x v="7"/>
    <x v="2"/>
    <n v="0.13999999999999999"/>
    <n v="2455"/>
    <n v="343.7"/>
    <x v="3"/>
    <x v="18"/>
    <x v="2"/>
    <x v="31"/>
  </r>
  <r>
    <x v="1"/>
    <n v="10"/>
    <x v="2"/>
    <x v="0"/>
    <n v="0.18"/>
    <n v="1108"/>
    <n v="199.44"/>
    <x v="4"/>
    <x v="22"/>
    <x v="2"/>
    <x v="5"/>
  </r>
  <r>
    <x v="3"/>
    <n v="9"/>
    <x v="8"/>
    <x v="2"/>
    <n v="0.32999999999999996"/>
    <n v="837"/>
    <n v="276.20999999999998"/>
    <x v="5"/>
    <x v="10"/>
    <x v="2"/>
    <x v="35"/>
  </r>
  <r>
    <x v="2"/>
    <n v="12"/>
    <x v="4"/>
    <x v="0"/>
    <n v="0.32"/>
    <n v="1190"/>
    <n v="380.8"/>
    <x v="5"/>
    <x v="8"/>
    <x v="2"/>
    <x v="8"/>
  </r>
  <r>
    <x v="1"/>
    <n v="9"/>
    <x v="8"/>
    <x v="2"/>
    <n v="0.41"/>
    <n v="906"/>
    <n v="371.46"/>
    <x v="3"/>
    <x v="16"/>
    <x v="2"/>
    <x v="14"/>
  </r>
  <r>
    <x v="1"/>
    <n v="12"/>
    <x v="4"/>
    <x v="0"/>
    <n v="0.17"/>
    <n v="660"/>
    <n v="112.2"/>
    <x v="2"/>
    <x v="4"/>
    <x v="2"/>
    <x v="45"/>
  </r>
  <r>
    <x v="2"/>
    <n v="4"/>
    <x v="3"/>
    <x v="1"/>
    <n v="0.12999999999999998"/>
    <n v="1059"/>
    <n v="137.66999999999999"/>
    <x v="0"/>
    <x v="12"/>
    <x v="2"/>
    <x v="33"/>
  </r>
  <r>
    <x v="0"/>
    <n v="12"/>
    <x v="4"/>
    <x v="0"/>
    <n v="0.42000000000000004"/>
    <n v="1602"/>
    <n v="672.84"/>
    <x v="6"/>
    <x v="9"/>
    <x v="2"/>
    <x v="39"/>
  </r>
  <r>
    <x v="2"/>
    <n v="11"/>
    <x v="0"/>
    <x v="0"/>
    <n v="9.9999999999999992E-2"/>
    <n v="1607"/>
    <n v="160.69999999999999"/>
    <x v="4"/>
    <x v="7"/>
    <x v="2"/>
    <x v="18"/>
  </r>
  <r>
    <x v="3"/>
    <n v="10"/>
    <x v="2"/>
    <x v="0"/>
    <n v="0.26"/>
    <n v="2313"/>
    <n v="601.38"/>
    <x v="1"/>
    <x v="1"/>
    <x v="2"/>
    <x v="43"/>
  </r>
  <r>
    <x v="3"/>
    <n v="8"/>
    <x v="6"/>
    <x v="2"/>
    <n v="0.13"/>
    <n v="1680"/>
    <n v="218.4"/>
    <x v="0"/>
    <x v="12"/>
    <x v="2"/>
    <x v="3"/>
  </r>
  <r>
    <x v="0"/>
    <n v="4"/>
    <x v="3"/>
    <x v="1"/>
    <n v="4.9999999999999996E-2"/>
    <n v="2166"/>
    <n v="108.3"/>
    <x v="1"/>
    <x v="14"/>
    <x v="2"/>
    <x v="2"/>
  </r>
  <r>
    <x v="3"/>
    <n v="8"/>
    <x v="6"/>
    <x v="2"/>
    <n v="0.22999999999999998"/>
    <n v="1677"/>
    <n v="385.71"/>
    <x v="0"/>
    <x v="0"/>
    <x v="2"/>
    <x v="48"/>
  </r>
  <r>
    <x v="0"/>
    <n v="9"/>
    <x v="8"/>
    <x v="2"/>
    <n v="0.3"/>
    <n v="1369"/>
    <n v="410.7"/>
    <x v="3"/>
    <x v="3"/>
    <x v="2"/>
    <x v="34"/>
  </r>
  <r>
    <x v="1"/>
    <n v="10"/>
    <x v="2"/>
    <x v="0"/>
    <n v="0.38"/>
    <n v="1705"/>
    <n v="647.9"/>
    <x v="2"/>
    <x v="21"/>
    <x v="2"/>
    <x v="10"/>
  </r>
  <r>
    <x v="0"/>
    <n v="6"/>
    <x v="1"/>
    <x v="1"/>
    <n v="0.19"/>
    <n v="2169"/>
    <n v="412.11"/>
    <x v="2"/>
    <x v="4"/>
    <x v="2"/>
    <x v="1"/>
  </r>
  <r>
    <x v="0"/>
    <n v="9"/>
    <x v="8"/>
    <x v="2"/>
    <n v="0.26"/>
    <n v="1982"/>
    <n v="515.32000000000005"/>
    <x v="2"/>
    <x v="15"/>
    <x v="2"/>
    <x v="46"/>
  </r>
  <r>
    <x v="1"/>
    <n v="9"/>
    <x v="8"/>
    <x v="2"/>
    <n v="0.08"/>
    <n v="2031"/>
    <n v="162.47999999999999"/>
    <x v="2"/>
    <x v="21"/>
    <x v="2"/>
    <x v="2"/>
  </r>
  <r>
    <x v="2"/>
    <n v="12"/>
    <x v="4"/>
    <x v="0"/>
    <n v="0.25"/>
    <n v="557"/>
    <n v="139.25"/>
    <x v="2"/>
    <x v="4"/>
    <x v="2"/>
    <x v="0"/>
  </r>
  <r>
    <x v="0"/>
    <n v="12"/>
    <x v="4"/>
    <x v="0"/>
    <n v="0.19999999999999998"/>
    <n v="1616"/>
    <n v="323.2"/>
    <x v="2"/>
    <x v="15"/>
    <x v="2"/>
    <x v="47"/>
  </r>
  <r>
    <x v="1"/>
    <n v="1"/>
    <x v="9"/>
    <x v="3"/>
    <n v="7.0000000000000007E-2"/>
    <n v="1479"/>
    <n v="103.53"/>
    <x v="2"/>
    <x v="2"/>
    <x v="2"/>
    <x v="4"/>
  </r>
  <r>
    <x v="1"/>
    <n v="9"/>
    <x v="8"/>
    <x v="2"/>
    <n v="0.34"/>
    <n v="501"/>
    <n v="170.34"/>
    <x v="4"/>
    <x v="22"/>
    <x v="2"/>
    <x v="32"/>
  </r>
  <r>
    <x v="3"/>
    <n v="12"/>
    <x v="4"/>
    <x v="0"/>
    <n v="0.39"/>
    <n v="570"/>
    <n v="222.3"/>
    <x v="3"/>
    <x v="18"/>
    <x v="2"/>
    <x v="27"/>
  </r>
  <r>
    <x v="0"/>
    <n v="7"/>
    <x v="7"/>
    <x v="2"/>
    <n v="0.39999999999999997"/>
    <n v="2462"/>
    <n v="984.8"/>
    <x v="4"/>
    <x v="7"/>
    <x v="2"/>
    <x v="20"/>
  </r>
  <r>
    <x v="2"/>
    <n v="12"/>
    <x v="4"/>
    <x v="0"/>
    <n v="0.3"/>
    <n v="1601"/>
    <n v="480.3"/>
    <x v="6"/>
    <x v="11"/>
    <x v="2"/>
    <x v="19"/>
  </r>
  <r>
    <x v="0"/>
    <n v="12"/>
    <x v="4"/>
    <x v="0"/>
    <n v="0.06"/>
    <n v="952"/>
    <n v="57.12"/>
    <x v="6"/>
    <x v="13"/>
    <x v="2"/>
    <x v="31"/>
  </r>
  <r>
    <x v="3"/>
    <n v="11"/>
    <x v="0"/>
    <x v="0"/>
    <n v="0.18"/>
    <n v="623"/>
    <n v="112.14"/>
    <x v="1"/>
    <x v="14"/>
    <x v="2"/>
    <x v="18"/>
  </r>
  <r>
    <x v="1"/>
    <n v="10"/>
    <x v="2"/>
    <x v="0"/>
    <n v="0.31"/>
    <n v="2360"/>
    <n v="731.6"/>
    <x v="4"/>
    <x v="6"/>
    <x v="2"/>
    <x v="41"/>
  </r>
  <r>
    <x v="3"/>
    <n v="12"/>
    <x v="4"/>
    <x v="0"/>
    <n v="0.39999999999999997"/>
    <n v="1312"/>
    <n v="524.79999999999995"/>
    <x v="1"/>
    <x v="1"/>
    <x v="2"/>
    <x v="25"/>
  </r>
  <r>
    <x v="1"/>
    <n v="9"/>
    <x v="8"/>
    <x v="2"/>
    <n v="0.12"/>
    <n v="2347"/>
    <n v="281.64"/>
    <x v="0"/>
    <x v="20"/>
    <x v="2"/>
    <x v="0"/>
  </r>
  <r>
    <x v="3"/>
    <n v="7"/>
    <x v="7"/>
    <x v="2"/>
    <n v="0.24000000000000002"/>
    <n v="882"/>
    <n v="211.68"/>
    <x v="0"/>
    <x v="0"/>
    <x v="3"/>
    <x v="30"/>
  </r>
  <r>
    <x v="0"/>
    <n v="11"/>
    <x v="0"/>
    <x v="0"/>
    <n v="0.05"/>
    <n v="2038"/>
    <n v="101.9"/>
    <x v="6"/>
    <x v="19"/>
    <x v="3"/>
    <x v="36"/>
  </r>
  <r>
    <x v="0"/>
    <n v="2"/>
    <x v="11"/>
    <x v="3"/>
    <n v="0.22"/>
    <n v="1832"/>
    <n v="403.04"/>
    <x v="3"/>
    <x v="3"/>
    <x v="3"/>
    <x v="12"/>
  </r>
  <r>
    <x v="3"/>
    <n v="3"/>
    <x v="10"/>
    <x v="3"/>
    <n v="0.06"/>
    <n v="1816"/>
    <n v="108.96"/>
    <x v="5"/>
    <x v="10"/>
    <x v="3"/>
    <x v="31"/>
  </r>
  <r>
    <x v="3"/>
    <n v="10"/>
    <x v="2"/>
    <x v="0"/>
    <n v="0.21"/>
    <n v="552"/>
    <n v="115.92"/>
    <x v="4"/>
    <x v="22"/>
    <x v="3"/>
    <x v="45"/>
  </r>
  <r>
    <x v="1"/>
    <n v="5"/>
    <x v="5"/>
    <x v="1"/>
    <n v="0.16"/>
    <n v="1291"/>
    <n v="206.56"/>
    <x v="1"/>
    <x v="14"/>
    <x v="3"/>
    <x v="41"/>
  </r>
  <r>
    <x v="0"/>
    <n v="8"/>
    <x v="6"/>
    <x v="2"/>
    <n v="0.09"/>
    <n v="1025"/>
    <n v="92.25"/>
    <x v="1"/>
    <x v="14"/>
    <x v="3"/>
    <x v="4"/>
  </r>
  <r>
    <x v="3"/>
    <n v="9"/>
    <x v="8"/>
    <x v="2"/>
    <n v="0.37"/>
    <n v="1884"/>
    <n v="697.08"/>
    <x v="2"/>
    <x v="4"/>
    <x v="3"/>
    <x v="12"/>
  </r>
  <r>
    <x v="3"/>
    <n v="8"/>
    <x v="6"/>
    <x v="2"/>
    <n v="0.36"/>
    <n v="1278"/>
    <n v="460.08"/>
    <x v="1"/>
    <x v="14"/>
    <x v="3"/>
    <x v="6"/>
  </r>
  <r>
    <x v="1"/>
    <n v="9"/>
    <x v="8"/>
    <x v="2"/>
    <n v="0.31"/>
    <n v="2154"/>
    <n v="667.74"/>
    <x v="4"/>
    <x v="22"/>
    <x v="3"/>
    <x v="42"/>
  </r>
  <r>
    <x v="3"/>
    <n v="4"/>
    <x v="3"/>
    <x v="1"/>
    <n v="0.22"/>
    <n v="1935"/>
    <n v="425.7"/>
    <x v="2"/>
    <x v="2"/>
    <x v="3"/>
    <x v="30"/>
  </r>
  <r>
    <x v="1"/>
    <n v="3"/>
    <x v="10"/>
    <x v="3"/>
    <n v="0.26"/>
    <n v="743"/>
    <n v="193.18"/>
    <x v="3"/>
    <x v="5"/>
    <x v="3"/>
    <x v="17"/>
  </r>
  <r>
    <x v="1"/>
    <n v="3"/>
    <x v="10"/>
    <x v="3"/>
    <n v="0.26"/>
    <n v="2186"/>
    <n v="568.36"/>
    <x v="0"/>
    <x v="20"/>
    <x v="3"/>
    <x v="35"/>
  </r>
  <r>
    <x v="1"/>
    <n v="3"/>
    <x v="10"/>
    <x v="3"/>
    <n v="0.37"/>
    <n v="2024"/>
    <n v="748.88"/>
    <x v="0"/>
    <x v="20"/>
    <x v="3"/>
    <x v="23"/>
  </r>
  <r>
    <x v="3"/>
    <n v="12"/>
    <x v="4"/>
    <x v="0"/>
    <n v="0.44"/>
    <n v="1150"/>
    <n v="506"/>
    <x v="4"/>
    <x v="7"/>
    <x v="3"/>
    <x v="12"/>
  </r>
  <r>
    <x v="1"/>
    <n v="9"/>
    <x v="8"/>
    <x v="2"/>
    <n v="0.45"/>
    <n v="1210"/>
    <n v="544.5"/>
    <x v="4"/>
    <x v="6"/>
    <x v="3"/>
    <x v="18"/>
  </r>
  <r>
    <x v="1"/>
    <n v="9"/>
    <x v="8"/>
    <x v="2"/>
    <n v="0.39999999999999997"/>
    <n v="2281"/>
    <n v="912.4"/>
    <x v="0"/>
    <x v="0"/>
    <x v="4"/>
    <x v="42"/>
  </r>
  <r>
    <x v="3"/>
    <n v="3"/>
    <x v="10"/>
    <x v="3"/>
    <n v="0.19"/>
    <n v="1518"/>
    <n v="288.42"/>
    <x v="3"/>
    <x v="16"/>
    <x v="4"/>
    <x v="22"/>
  </r>
  <r>
    <x v="3"/>
    <n v="4"/>
    <x v="3"/>
    <x v="1"/>
    <n v="0.36"/>
    <n v="1893"/>
    <n v="681.48"/>
    <x v="2"/>
    <x v="15"/>
    <x v="4"/>
    <x v="23"/>
  </r>
  <r>
    <x v="1"/>
    <n v="7"/>
    <x v="7"/>
    <x v="2"/>
    <n v="0.08"/>
    <n v="1333"/>
    <n v="106.64"/>
    <x v="5"/>
    <x v="8"/>
    <x v="4"/>
    <x v="5"/>
  </r>
  <r>
    <x v="1"/>
    <n v="3"/>
    <x v="10"/>
    <x v="3"/>
    <n v="0.42999999999999994"/>
    <n v="1285"/>
    <n v="552.54999999999995"/>
    <x v="1"/>
    <x v="1"/>
    <x v="4"/>
    <x v="26"/>
  </r>
  <r>
    <x v="1"/>
    <n v="11"/>
    <x v="0"/>
    <x v="0"/>
    <n v="0.15"/>
    <n v="1506"/>
    <n v="225.9"/>
    <x v="3"/>
    <x v="16"/>
    <x v="4"/>
    <x v="32"/>
  </r>
  <r>
    <x v="3"/>
    <n v="5"/>
    <x v="5"/>
    <x v="1"/>
    <n v="0.33999999999999997"/>
    <n v="1198"/>
    <n v="407.32"/>
    <x v="3"/>
    <x v="3"/>
    <x v="4"/>
    <x v="48"/>
  </r>
  <r>
    <x v="2"/>
    <n v="12"/>
    <x v="4"/>
    <x v="0"/>
    <n v="0.45000000000000007"/>
    <n v="2317"/>
    <n v="1042.6500000000001"/>
    <x v="4"/>
    <x v="22"/>
    <x v="4"/>
    <x v="7"/>
  </r>
  <r>
    <x v="1"/>
    <n v="11"/>
    <x v="0"/>
    <x v="0"/>
    <n v="0.41000000000000003"/>
    <n v="792"/>
    <n v="324.72000000000003"/>
    <x v="4"/>
    <x v="22"/>
    <x v="4"/>
    <x v="49"/>
  </r>
  <r>
    <x v="0"/>
    <n v="9"/>
    <x v="8"/>
    <x v="2"/>
    <n v="0.45"/>
    <n v="733"/>
    <n v="329.85"/>
    <x v="4"/>
    <x v="6"/>
    <x v="4"/>
    <x v="43"/>
  </r>
  <r>
    <x v="3"/>
    <n v="11"/>
    <x v="0"/>
    <x v="0"/>
    <n v="0.3"/>
    <n v="635"/>
    <n v="190.5"/>
    <x v="6"/>
    <x v="19"/>
    <x v="4"/>
    <x v="43"/>
  </r>
  <r>
    <x v="2"/>
    <n v="5"/>
    <x v="5"/>
    <x v="1"/>
    <n v="0.43999999999999995"/>
    <n v="1824"/>
    <n v="802.56"/>
    <x v="2"/>
    <x v="4"/>
    <x v="4"/>
    <x v="6"/>
  </r>
  <r>
    <x v="1"/>
    <n v="9"/>
    <x v="8"/>
    <x v="2"/>
    <n v="0.42"/>
    <n v="982"/>
    <n v="412.44"/>
    <x v="2"/>
    <x v="2"/>
    <x v="4"/>
    <x v="39"/>
  </r>
  <r>
    <x v="1"/>
    <n v="7"/>
    <x v="7"/>
    <x v="2"/>
    <n v="0.19"/>
    <n v="887"/>
    <n v="168.53"/>
    <x v="4"/>
    <x v="6"/>
    <x v="4"/>
    <x v="42"/>
  </r>
  <r>
    <x v="3"/>
    <n v="11"/>
    <x v="0"/>
    <x v="0"/>
    <n v="0.21999999999999997"/>
    <n v="583"/>
    <n v="128.26"/>
    <x v="1"/>
    <x v="1"/>
    <x v="4"/>
    <x v="33"/>
  </r>
  <r>
    <x v="0"/>
    <n v="5"/>
    <x v="5"/>
    <x v="1"/>
    <n v="0.32999999999999996"/>
    <n v="2088"/>
    <n v="689.04"/>
    <x v="4"/>
    <x v="6"/>
    <x v="4"/>
    <x v="7"/>
  </r>
  <r>
    <x v="3"/>
    <n v="11"/>
    <x v="0"/>
    <x v="0"/>
    <n v="6.9999999999999993E-2"/>
    <n v="1617"/>
    <n v="113.19"/>
    <x v="6"/>
    <x v="19"/>
    <x v="4"/>
    <x v="16"/>
  </r>
  <r>
    <x v="2"/>
    <n v="2"/>
    <x v="11"/>
    <x v="3"/>
    <n v="0.12"/>
    <n v="1592"/>
    <n v="191.04"/>
    <x v="0"/>
    <x v="12"/>
    <x v="1"/>
    <x v="14"/>
  </r>
  <r>
    <x v="3"/>
    <n v="4"/>
    <x v="3"/>
    <x v="1"/>
    <n v="0.33"/>
    <n v="1887"/>
    <n v="622.71"/>
    <x v="5"/>
    <x v="10"/>
    <x v="1"/>
    <x v="36"/>
  </r>
  <r>
    <x v="3"/>
    <n v="5"/>
    <x v="5"/>
    <x v="1"/>
    <n v="9.9999999999999992E-2"/>
    <n v="1642"/>
    <n v="164.2"/>
    <x v="1"/>
    <x v="1"/>
    <x v="1"/>
    <x v="13"/>
  </r>
  <r>
    <x v="2"/>
    <n v="9"/>
    <x v="8"/>
    <x v="2"/>
    <n v="0.42000000000000004"/>
    <n v="773"/>
    <n v="324.66000000000003"/>
    <x v="3"/>
    <x v="18"/>
    <x v="1"/>
    <x v="31"/>
  </r>
  <r>
    <x v="2"/>
    <n v="9"/>
    <x v="8"/>
    <x v="2"/>
    <n v="7.0000000000000007E-2"/>
    <n v="910"/>
    <n v="63.7"/>
    <x v="4"/>
    <x v="22"/>
    <x v="1"/>
    <x v="33"/>
  </r>
  <r>
    <x v="3"/>
    <n v="5"/>
    <x v="5"/>
    <x v="1"/>
    <n v="0.26"/>
    <n v="2387"/>
    <n v="620.62"/>
    <x v="1"/>
    <x v="14"/>
    <x v="1"/>
    <x v="27"/>
  </r>
  <r>
    <x v="2"/>
    <n v="2"/>
    <x v="11"/>
    <x v="3"/>
    <n v="7.0000000000000007E-2"/>
    <n v="1699"/>
    <n v="118.93"/>
    <x v="3"/>
    <x v="16"/>
    <x v="1"/>
    <x v="12"/>
  </r>
  <r>
    <x v="2"/>
    <n v="8"/>
    <x v="6"/>
    <x v="2"/>
    <n v="0.23"/>
    <n v="2478"/>
    <n v="569.94000000000005"/>
    <x v="2"/>
    <x v="15"/>
    <x v="1"/>
    <x v="41"/>
  </r>
  <r>
    <x v="0"/>
    <n v="11"/>
    <x v="0"/>
    <x v="0"/>
    <n v="0.32"/>
    <n v="1326"/>
    <n v="424.32"/>
    <x v="3"/>
    <x v="16"/>
    <x v="1"/>
    <x v="37"/>
  </r>
  <r>
    <x v="1"/>
    <n v="7"/>
    <x v="7"/>
    <x v="2"/>
    <n v="0.41000000000000003"/>
    <n v="942"/>
    <n v="386.22"/>
    <x v="3"/>
    <x v="16"/>
    <x v="1"/>
    <x v="28"/>
  </r>
  <r>
    <x v="2"/>
    <n v="3"/>
    <x v="10"/>
    <x v="3"/>
    <n v="0.35000000000000003"/>
    <n v="1253"/>
    <n v="438.55"/>
    <x v="1"/>
    <x v="14"/>
    <x v="1"/>
    <x v="16"/>
  </r>
  <r>
    <x v="1"/>
    <n v="6"/>
    <x v="1"/>
    <x v="1"/>
    <n v="0.25"/>
    <n v="1544"/>
    <n v="386"/>
    <x v="1"/>
    <x v="14"/>
    <x v="1"/>
    <x v="27"/>
  </r>
  <r>
    <x v="2"/>
    <n v="3"/>
    <x v="10"/>
    <x v="3"/>
    <n v="0.16999999999999998"/>
    <n v="1105"/>
    <n v="187.85"/>
    <x v="4"/>
    <x v="7"/>
    <x v="1"/>
    <x v="48"/>
  </r>
  <r>
    <x v="0"/>
    <n v="10"/>
    <x v="2"/>
    <x v="0"/>
    <n v="0.08"/>
    <n v="545"/>
    <n v="43.6"/>
    <x v="5"/>
    <x v="10"/>
    <x v="1"/>
    <x v="29"/>
  </r>
  <r>
    <x v="3"/>
    <n v="11"/>
    <x v="0"/>
    <x v="0"/>
    <n v="0.31"/>
    <n v="1474"/>
    <n v="456.94"/>
    <x v="5"/>
    <x v="8"/>
    <x v="1"/>
    <x v="30"/>
  </r>
  <r>
    <x v="3"/>
    <n v="1"/>
    <x v="9"/>
    <x v="3"/>
    <n v="0.33999999999999997"/>
    <n v="1448"/>
    <n v="492.32"/>
    <x v="3"/>
    <x v="3"/>
    <x v="1"/>
    <x v="47"/>
  </r>
  <r>
    <x v="1"/>
    <n v="8"/>
    <x v="6"/>
    <x v="2"/>
    <n v="0.26"/>
    <n v="1693"/>
    <n v="440.18"/>
    <x v="5"/>
    <x v="10"/>
    <x v="2"/>
    <x v="22"/>
  </r>
  <r>
    <x v="2"/>
    <n v="7"/>
    <x v="7"/>
    <x v="2"/>
    <n v="0.42"/>
    <n v="1368"/>
    <n v="574.55999999999995"/>
    <x v="2"/>
    <x v="2"/>
    <x v="2"/>
    <x v="43"/>
  </r>
  <r>
    <x v="2"/>
    <n v="11"/>
    <x v="0"/>
    <x v="0"/>
    <n v="0.09"/>
    <n v="2499"/>
    <n v="224.91"/>
    <x v="5"/>
    <x v="10"/>
    <x v="2"/>
    <x v="37"/>
  </r>
  <r>
    <x v="0"/>
    <n v="3"/>
    <x v="10"/>
    <x v="3"/>
    <n v="0.41000000000000003"/>
    <n v="1703"/>
    <n v="698.23"/>
    <x v="6"/>
    <x v="19"/>
    <x v="2"/>
    <x v="35"/>
  </r>
  <r>
    <x v="1"/>
    <n v="3"/>
    <x v="10"/>
    <x v="3"/>
    <n v="0.44"/>
    <n v="2008"/>
    <n v="883.52"/>
    <x v="3"/>
    <x v="16"/>
    <x v="2"/>
    <x v="49"/>
  </r>
  <r>
    <x v="1"/>
    <n v="9"/>
    <x v="8"/>
    <x v="2"/>
    <n v="0.06"/>
    <n v="727"/>
    <n v="43.62"/>
    <x v="6"/>
    <x v="13"/>
    <x v="2"/>
    <x v="15"/>
  </r>
  <r>
    <x v="0"/>
    <n v="12"/>
    <x v="4"/>
    <x v="0"/>
    <n v="0.4"/>
    <n v="501"/>
    <n v="200.4"/>
    <x v="0"/>
    <x v="12"/>
    <x v="2"/>
    <x v="27"/>
  </r>
  <r>
    <x v="2"/>
    <n v="11"/>
    <x v="0"/>
    <x v="0"/>
    <n v="0.34"/>
    <n v="718"/>
    <n v="244.12"/>
    <x v="6"/>
    <x v="9"/>
    <x v="2"/>
    <x v="7"/>
  </r>
  <r>
    <x v="1"/>
    <n v="3"/>
    <x v="10"/>
    <x v="3"/>
    <n v="0.2"/>
    <n v="610"/>
    <n v="122"/>
    <x v="5"/>
    <x v="17"/>
    <x v="2"/>
    <x v="8"/>
  </r>
  <r>
    <x v="2"/>
    <n v="10"/>
    <x v="2"/>
    <x v="0"/>
    <n v="0.18"/>
    <n v="1375"/>
    <n v="247.5"/>
    <x v="6"/>
    <x v="13"/>
    <x v="2"/>
    <x v="41"/>
  </r>
  <r>
    <x v="0"/>
    <n v="10"/>
    <x v="2"/>
    <x v="0"/>
    <n v="0.11"/>
    <n v="2078"/>
    <n v="228.58"/>
    <x v="0"/>
    <x v="0"/>
    <x v="2"/>
    <x v="37"/>
  </r>
  <r>
    <x v="3"/>
    <n v="10"/>
    <x v="2"/>
    <x v="0"/>
    <n v="0.08"/>
    <n v="2157"/>
    <n v="172.56"/>
    <x v="0"/>
    <x v="0"/>
    <x v="2"/>
    <x v="27"/>
  </r>
  <r>
    <x v="3"/>
    <n v="3"/>
    <x v="10"/>
    <x v="3"/>
    <n v="0.35000000000000003"/>
    <n v="2056"/>
    <n v="719.6"/>
    <x v="6"/>
    <x v="19"/>
    <x v="2"/>
    <x v="47"/>
  </r>
  <r>
    <x v="3"/>
    <n v="4"/>
    <x v="3"/>
    <x v="1"/>
    <n v="0.33"/>
    <n v="1750"/>
    <n v="577.5"/>
    <x v="2"/>
    <x v="15"/>
    <x v="2"/>
    <x v="12"/>
  </r>
  <r>
    <x v="2"/>
    <n v="10"/>
    <x v="2"/>
    <x v="0"/>
    <n v="0.17"/>
    <n v="2344"/>
    <n v="398.48"/>
    <x v="3"/>
    <x v="16"/>
    <x v="2"/>
    <x v="40"/>
  </r>
  <r>
    <x v="3"/>
    <n v="11"/>
    <x v="0"/>
    <x v="0"/>
    <n v="0.38"/>
    <n v="1477"/>
    <n v="561.26"/>
    <x v="5"/>
    <x v="10"/>
    <x v="2"/>
    <x v="26"/>
  </r>
  <r>
    <x v="1"/>
    <n v="11"/>
    <x v="0"/>
    <x v="0"/>
    <n v="0.36"/>
    <n v="830"/>
    <n v="298.8"/>
    <x v="1"/>
    <x v="14"/>
    <x v="2"/>
    <x v="7"/>
  </r>
  <r>
    <x v="1"/>
    <n v="8"/>
    <x v="6"/>
    <x v="2"/>
    <n v="0.1"/>
    <n v="1440"/>
    <n v="144"/>
    <x v="3"/>
    <x v="3"/>
    <x v="2"/>
    <x v="26"/>
  </r>
  <r>
    <x v="0"/>
    <n v="10"/>
    <x v="2"/>
    <x v="0"/>
    <n v="0.15000000000000002"/>
    <n v="1252"/>
    <n v="187.8"/>
    <x v="2"/>
    <x v="2"/>
    <x v="2"/>
    <x v="8"/>
  </r>
  <r>
    <x v="2"/>
    <n v="10"/>
    <x v="2"/>
    <x v="0"/>
    <n v="0.32"/>
    <n v="702"/>
    <n v="224.64"/>
    <x v="3"/>
    <x v="3"/>
    <x v="2"/>
    <x v="9"/>
  </r>
  <r>
    <x v="1"/>
    <n v="11"/>
    <x v="0"/>
    <x v="0"/>
    <n v="0.08"/>
    <n v="711"/>
    <n v="56.88"/>
    <x v="4"/>
    <x v="22"/>
    <x v="2"/>
    <x v="13"/>
  </r>
  <r>
    <x v="2"/>
    <n v="12"/>
    <x v="4"/>
    <x v="0"/>
    <n v="0.12"/>
    <n v="1055"/>
    <n v="126.6"/>
    <x v="5"/>
    <x v="8"/>
    <x v="2"/>
    <x v="1"/>
  </r>
  <r>
    <x v="2"/>
    <n v="11"/>
    <x v="0"/>
    <x v="0"/>
    <n v="0.43"/>
    <n v="1357"/>
    <n v="583.51"/>
    <x v="5"/>
    <x v="17"/>
    <x v="2"/>
    <x v="45"/>
  </r>
  <r>
    <x v="3"/>
    <n v="10"/>
    <x v="2"/>
    <x v="0"/>
    <n v="0.38"/>
    <n v="1993"/>
    <n v="757.34"/>
    <x v="3"/>
    <x v="3"/>
    <x v="2"/>
    <x v="38"/>
  </r>
  <r>
    <x v="2"/>
    <n v="12"/>
    <x v="4"/>
    <x v="0"/>
    <n v="0.31"/>
    <n v="1586"/>
    <n v="491.66"/>
    <x v="0"/>
    <x v="12"/>
    <x v="2"/>
    <x v="48"/>
  </r>
  <r>
    <x v="3"/>
    <n v="10"/>
    <x v="2"/>
    <x v="0"/>
    <n v="0.33"/>
    <n v="1331"/>
    <n v="439.23"/>
    <x v="1"/>
    <x v="1"/>
    <x v="2"/>
    <x v="30"/>
  </r>
  <r>
    <x v="3"/>
    <n v="11"/>
    <x v="0"/>
    <x v="0"/>
    <n v="0.26"/>
    <n v="1406"/>
    <n v="365.56"/>
    <x v="2"/>
    <x v="2"/>
    <x v="2"/>
    <x v="2"/>
  </r>
  <r>
    <x v="3"/>
    <n v="1"/>
    <x v="9"/>
    <x v="3"/>
    <n v="0.1"/>
    <n v="2204"/>
    <n v="220.4"/>
    <x v="4"/>
    <x v="7"/>
    <x v="2"/>
    <x v="13"/>
  </r>
  <r>
    <x v="0"/>
    <n v="12"/>
    <x v="4"/>
    <x v="0"/>
    <n v="0.27999999999999997"/>
    <n v="1109"/>
    <n v="310.52"/>
    <x v="5"/>
    <x v="8"/>
    <x v="2"/>
    <x v="31"/>
  </r>
  <r>
    <x v="0"/>
    <n v="12"/>
    <x v="4"/>
    <x v="0"/>
    <n v="0.17"/>
    <n v="2147"/>
    <n v="364.99"/>
    <x v="1"/>
    <x v="14"/>
    <x v="2"/>
    <x v="35"/>
  </r>
  <r>
    <x v="3"/>
    <n v="11"/>
    <x v="0"/>
    <x v="0"/>
    <n v="0.42"/>
    <n v="1825"/>
    <n v="766.5"/>
    <x v="4"/>
    <x v="22"/>
    <x v="2"/>
    <x v="20"/>
  </r>
  <r>
    <x v="3"/>
    <n v="9"/>
    <x v="8"/>
    <x v="2"/>
    <n v="0.44"/>
    <n v="1541"/>
    <n v="678.04"/>
    <x v="2"/>
    <x v="21"/>
    <x v="4"/>
    <x v="4"/>
  </r>
  <r>
    <x v="1"/>
    <n v="11"/>
    <x v="0"/>
    <x v="0"/>
    <n v="0.38"/>
    <n v="1276"/>
    <n v="484.88"/>
    <x v="1"/>
    <x v="1"/>
    <x v="4"/>
    <x v="25"/>
  </r>
  <r>
    <x v="3"/>
    <n v="9"/>
    <x v="8"/>
    <x v="2"/>
    <n v="0.43"/>
    <n v="1109"/>
    <n v="476.87"/>
    <x v="0"/>
    <x v="0"/>
    <x v="4"/>
    <x v="10"/>
  </r>
  <r>
    <x v="1"/>
    <n v="10"/>
    <x v="2"/>
    <x v="0"/>
    <n v="7.0000000000000007E-2"/>
    <n v="1127"/>
    <n v="78.89"/>
    <x v="2"/>
    <x v="21"/>
    <x v="4"/>
    <x v="1"/>
  </r>
  <r>
    <x v="1"/>
    <n v="11"/>
    <x v="0"/>
    <x v="0"/>
    <n v="0.13999999999999999"/>
    <n v="2406"/>
    <n v="336.84"/>
    <x v="6"/>
    <x v="11"/>
    <x v="4"/>
    <x v="39"/>
  </r>
  <r>
    <x v="0"/>
    <n v="12"/>
    <x v="4"/>
    <x v="0"/>
    <n v="0.35000000000000003"/>
    <n v="1131"/>
    <n v="395.85"/>
    <x v="5"/>
    <x v="10"/>
    <x v="4"/>
    <x v="22"/>
  </r>
  <r>
    <x v="3"/>
    <n v="8"/>
    <x v="6"/>
    <x v="2"/>
    <n v="0.16"/>
    <n v="1475"/>
    <n v="236"/>
    <x v="3"/>
    <x v="3"/>
    <x v="4"/>
    <x v="20"/>
  </r>
  <r>
    <x v="3"/>
    <n v="12"/>
    <x v="4"/>
    <x v="0"/>
    <n v="0.39"/>
    <n v="2233"/>
    <n v="870.87"/>
    <x v="1"/>
    <x v="14"/>
    <x v="4"/>
    <x v="45"/>
  </r>
  <r>
    <x v="3"/>
    <n v="11"/>
    <x v="0"/>
    <x v="0"/>
    <n v="0.13"/>
    <n v="2459"/>
    <n v="319.67"/>
    <x v="0"/>
    <x v="12"/>
    <x v="4"/>
    <x v="19"/>
  </r>
  <r>
    <x v="2"/>
    <n v="11"/>
    <x v="0"/>
    <x v="0"/>
    <n v="0.38"/>
    <n v="1616"/>
    <n v="614.08000000000004"/>
    <x v="6"/>
    <x v="11"/>
    <x v="4"/>
    <x v="31"/>
  </r>
  <r>
    <x v="0"/>
    <n v="7"/>
    <x v="7"/>
    <x v="2"/>
    <n v="0.10999999999999999"/>
    <n v="912"/>
    <n v="100.32"/>
    <x v="3"/>
    <x v="18"/>
    <x v="4"/>
    <x v="6"/>
  </r>
  <r>
    <x v="3"/>
    <n v="3"/>
    <x v="10"/>
    <x v="3"/>
    <n v="0.15"/>
    <n v="751"/>
    <n v="112.65"/>
    <x v="6"/>
    <x v="9"/>
    <x v="1"/>
    <x v="46"/>
  </r>
  <r>
    <x v="0"/>
    <n v="8"/>
    <x v="6"/>
    <x v="2"/>
    <n v="0.3"/>
    <n v="1229"/>
    <n v="368.7"/>
    <x v="4"/>
    <x v="7"/>
    <x v="2"/>
    <x v="39"/>
  </r>
  <r>
    <x v="3"/>
    <n v="11"/>
    <x v="0"/>
    <x v="0"/>
    <n v="0.22"/>
    <n v="902"/>
    <n v="198.44"/>
    <x v="3"/>
    <x v="3"/>
    <x v="2"/>
    <x v="37"/>
  </r>
  <r>
    <x v="3"/>
    <n v="7"/>
    <x v="7"/>
    <x v="2"/>
    <n v="0.08"/>
    <n v="1611"/>
    <n v="128.88"/>
    <x v="5"/>
    <x v="10"/>
    <x v="2"/>
    <x v="43"/>
  </r>
  <r>
    <x v="0"/>
    <n v="5"/>
    <x v="5"/>
    <x v="1"/>
    <n v="0.3"/>
    <n v="1637"/>
    <n v="491.1"/>
    <x v="5"/>
    <x v="17"/>
    <x v="2"/>
    <x v="19"/>
  </r>
  <r>
    <x v="3"/>
    <n v="6"/>
    <x v="1"/>
    <x v="1"/>
    <n v="0.33"/>
    <n v="1531"/>
    <n v="505.23"/>
    <x v="3"/>
    <x v="16"/>
    <x v="3"/>
    <x v="36"/>
  </r>
  <r>
    <x v="3"/>
    <n v="6"/>
    <x v="1"/>
    <x v="1"/>
    <n v="0.35000000000000003"/>
    <n v="1486"/>
    <n v="520.1"/>
    <x v="2"/>
    <x v="15"/>
    <x v="3"/>
    <x v="27"/>
  </r>
  <r>
    <x v="0"/>
    <n v="11"/>
    <x v="0"/>
    <x v="0"/>
    <n v="0.18"/>
    <n v="837"/>
    <n v="150.66"/>
    <x v="2"/>
    <x v="21"/>
    <x v="3"/>
    <x v="38"/>
  </r>
  <r>
    <x v="1"/>
    <n v="10"/>
    <x v="2"/>
    <x v="0"/>
    <n v="0.11"/>
    <n v="1648"/>
    <n v="181.28"/>
    <x v="6"/>
    <x v="11"/>
    <x v="3"/>
    <x v="22"/>
  </r>
  <r>
    <x v="1"/>
    <n v="10"/>
    <x v="2"/>
    <x v="0"/>
    <n v="0.4"/>
    <n v="2105"/>
    <n v="842"/>
    <x v="2"/>
    <x v="21"/>
    <x v="3"/>
    <x v="25"/>
  </r>
  <r>
    <x v="0"/>
    <n v="12"/>
    <x v="4"/>
    <x v="0"/>
    <n v="6.0000000000000005E-2"/>
    <n v="810"/>
    <n v="48.6"/>
    <x v="3"/>
    <x v="16"/>
    <x v="3"/>
    <x v="47"/>
  </r>
  <r>
    <x v="0"/>
    <n v="7"/>
    <x v="7"/>
    <x v="2"/>
    <n v="0.39999999999999997"/>
    <n v="1976"/>
    <n v="790.4"/>
    <x v="6"/>
    <x v="19"/>
    <x v="3"/>
    <x v="45"/>
  </r>
  <r>
    <x v="0"/>
    <n v="7"/>
    <x v="7"/>
    <x v="2"/>
    <n v="0.12000000000000001"/>
    <n v="2156"/>
    <n v="258.72000000000003"/>
    <x v="2"/>
    <x v="15"/>
    <x v="3"/>
    <x v="4"/>
  </r>
  <r>
    <x v="1"/>
    <n v="11"/>
    <x v="0"/>
    <x v="0"/>
    <n v="0.34"/>
    <n v="1662"/>
    <n v="565.08000000000004"/>
    <x v="3"/>
    <x v="5"/>
    <x v="3"/>
    <x v="21"/>
  </r>
  <r>
    <x v="0"/>
    <n v="11"/>
    <x v="0"/>
    <x v="0"/>
    <n v="0.34"/>
    <n v="877"/>
    <n v="298.18"/>
    <x v="0"/>
    <x v="12"/>
    <x v="3"/>
    <x v="31"/>
  </r>
  <r>
    <x v="2"/>
    <n v="12"/>
    <x v="4"/>
    <x v="0"/>
    <n v="0.12999999999999998"/>
    <n v="517"/>
    <n v="67.209999999999994"/>
    <x v="6"/>
    <x v="9"/>
    <x v="3"/>
    <x v="25"/>
  </r>
  <r>
    <x v="1"/>
    <n v="4"/>
    <x v="3"/>
    <x v="1"/>
    <n v="0.39999999999999997"/>
    <n v="1482"/>
    <n v="592.79999999999995"/>
    <x v="1"/>
    <x v="14"/>
    <x v="3"/>
    <x v="22"/>
  </r>
  <r>
    <x v="2"/>
    <n v="5"/>
    <x v="5"/>
    <x v="1"/>
    <n v="4.9999999999999996E-2"/>
    <n v="2331"/>
    <n v="116.55"/>
    <x v="3"/>
    <x v="5"/>
    <x v="3"/>
    <x v="33"/>
  </r>
  <r>
    <x v="3"/>
    <n v="3"/>
    <x v="10"/>
    <x v="3"/>
    <n v="0.09"/>
    <n v="1739"/>
    <n v="156.51"/>
    <x v="2"/>
    <x v="2"/>
    <x v="3"/>
    <x v="5"/>
  </r>
  <r>
    <x v="2"/>
    <n v="12"/>
    <x v="4"/>
    <x v="0"/>
    <n v="0.32"/>
    <n v="1433"/>
    <n v="458.56"/>
    <x v="3"/>
    <x v="3"/>
    <x v="3"/>
    <x v="10"/>
  </r>
  <r>
    <x v="1"/>
    <n v="4"/>
    <x v="3"/>
    <x v="1"/>
    <n v="0.37"/>
    <n v="552"/>
    <n v="204.24"/>
    <x v="5"/>
    <x v="17"/>
    <x v="3"/>
    <x v="16"/>
  </r>
  <r>
    <x v="3"/>
    <n v="11"/>
    <x v="0"/>
    <x v="0"/>
    <n v="0.35"/>
    <n v="1570"/>
    <n v="549.5"/>
    <x v="6"/>
    <x v="11"/>
    <x v="3"/>
    <x v="19"/>
  </r>
  <r>
    <x v="1"/>
    <n v="9"/>
    <x v="8"/>
    <x v="2"/>
    <n v="0.22999999999999998"/>
    <n v="556"/>
    <n v="127.88"/>
    <x v="1"/>
    <x v="14"/>
    <x v="3"/>
    <x v="26"/>
  </r>
  <r>
    <x v="0"/>
    <n v="12"/>
    <x v="4"/>
    <x v="0"/>
    <n v="0.21000000000000002"/>
    <n v="1130"/>
    <n v="237.3"/>
    <x v="5"/>
    <x v="8"/>
    <x v="3"/>
    <x v="42"/>
  </r>
  <r>
    <x v="0"/>
    <n v="12"/>
    <x v="4"/>
    <x v="0"/>
    <n v="0.18"/>
    <n v="757"/>
    <n v="136.26"/>
    <x v="2"/>
    <x v="4"/>
    <x v="3"/>
    <x v="2"/>
  </r>
  <r>
    <x v="0"/>
    <n v="12"/>
    <x v="4"/>
    <x v="0"/>
    <n v="0.4"/>
    <n v="2068"/>
    <n v="827.2"/>
    <x v="1"/>
    <x v="14"/>
    <x v="3"/>
    <x v="22"/>
  </r>
  <r>
    <x v="2"/>
    <n v="12"/>
    <x v="4"/>
    <x v="0"/>
    <n v="0.08"/>
    <n v="1116"/>
    <n v="89.28"/>
    <x v="0"/>
    <x v="12"/>
    <x v="3"/>
    <x v="8"/>
  </r>
  <r>
    <x v="0"/>
    <n v="12"/>
    <x v="4"/>
    <x v="0"/>
    <n v="0.25"/>
    <n v="1922"/>
    <n v="480.5"/>
    <x v="3"/>
    <x v="5"/>
    <x v="3"/>
    <x v="46"/>
  </r>
  <r>
    <x v="3"/>
    <n v="11"/>
    <x v="0"/>
    <x v="0"/>
    <n v="0.22999999999999998"/>
    <n v="809"/>
    <n v="186.07"/>
    <x v="4"/>
    <x v="6"/>
    <x v="3"/>
    <x v="46"/>
  </r>
  <r>
    <x v="1"/>
    <n v="4"/>
    <x v="3"/>
    <x v="1"/>
    <n v="0.37"/>
    <n v="1976"/>
    <n v="731.12"/>
    <x v="2"/>
    <x v="21"/>
    <x v="3"/>
    <x v="1"/>
  </r>
  <r>
    <x v="0"/>
    <n v="11"/>
    <x v="0"/>
    <x v="0"/>
    <n v="0.28999999999999998"/>
    <n v="1075"/>
    <n v="311.75"/>
    <x v="1"/>
    <x v="14"/>
    <x v="3"/>
    <x v="14"/>
  </r>
  <r>
    <x v="3"/>
    <n v="9"/>
    <x v="8"/>
    <x v="2"/>
    <n v="0.19"/>
    <n v="2314"/>
    <n v="439.66"/>
    <x v="1"/>
    <x v="1"/>
    <x v="3"/>
    <x v="36"/>
  </r>
  <r>
    <x v="0"/>
    <n v="7"/>
    <x v="7"/>
    <x v="2"/>
    <n v="0.32999999999999996"/>
    <n v="1466"/>
    <n v="483.78"/>
    <x v="4"/>
    <x v="22"/>
    <x v="3"/>
    <x v="2"/>
  </r>
  <r>
    <x v="3"/>
    <n v="7"/>
    <x v="7"/>
    <x v="2"/>
    <n v="0.08"/>
    <n v="1492"/>
    <n v="119.36"/>
    <x v="3"/>
    <x v="5"/>
    <x v="3"/>
    <x v="15"/>
  </r>
  <r>
    <x v="1"/>
    <n v="3"/>
    <x v="10"/>
    <x v="3"/>
    <n v="0.41000000000000003"/>
    <n v="1169"/>
    <n v="479.29"/>
    <x v="0"/>
    <x v="20"/>
    <x v="4"/>
    <x v="49"/>
  </r>
  <r>
    <x v="1"/>
    <n v="9"/>
    <x v="8"/>
    <x v="2"/>
    <n v="0.3"/>
    <n v="2015"/>
    <n v="604.5"/>
    <x v="1"/>
    <x v="14"/>
    <x v="4"/>
    <x v="9"/>
  </r>
  <r>
    <x v="3"/>
    <n v="11"/>
    <x v="0"/>
    <x v="0"/>
    <n v="6.9999999999999993E-2"/>
    <n v="1213"/>
    <n v="84.91"/>
    <x v="6"/>
    <x v="19"/>
    <x v="4"/>
    <x v="6"/>
  </r>
  <r>
    <x v="3"/>
    <n v="3"/>
    <x v="10"/>
    <x v="3"/>
    <n v="0.23"/>
    <n v="800"/>
    <n v="184"/>
    <x v="1"/>
    <x v="14"/>
    <x v="4"/>
    <x v="2"/>
  </r>
  <r>
    <x v="3"/>
    <n v="11"/>
    <x v="0"/>
    <x v="0"/>
    <n v="0.27"/>
    <n v="1846"/>
    <n v="498.42"/>
    <x v="5"/>
    <x v="8"/>
    <x v="4"/>
    <x v="12"/>
  </r>
  <r>
    <x v="3"/>
    <n v="11"/>
    <x v="0"/>
    <x v="0"/>
    <n v="0.18"/>
    <n v="1412"/>
    <n v="254.16"/>
    <x v="2"/>
    <x v="4"/>
    <x v="4"/>
    <x v="5"/>
  </r>
  <r>
    <x v="0"/>
    <n v="12"/>
    <x v="4"/>
    <x v="0"/>
    <n v="0.39"/>
    <n v="1298"/>
    <n v="506.22"/>
    <x v="2"/>
    <x v="15"/>
    <x v="4"/>
    <x v="39"/>
  </r>
  <r>
    <x v="1"/>
    <n v="10"/>
    <x v="2"/>
    <x v="0"/>
    <n v="0.43"/>
    <n v="1748"/>
    <n v="751.64"/>
    <x v="4"/>
    <x v="22"/>
    <x v="4"/>
    <x v="44"/>
  </r>
  <r>
    <x v="3"/>
    <n v="7"/>
    <x v="7"/>
    <x v="2"/>
    <n v="0.45"/>
    <n v="1001"/>
    <n v="450.45"/>
    <x v="0"/>
    <x v="12"/>
    <x v="4"/>
    <x v="43"/>
  </r>
  <r>
    <x v="0"/>
    <n v="12"/>
    <x v="4"/>
    <x v="0"/>
    <n v="0.43"/>
    <n v="2292"/>
    <n v="985.56"/>
    <x v="6"/>
    <x v="9"/>
    <x v="4"/>
    <x v="8"/>
  </r>
  <r>
    <x v="3"/>
    <n v="11"/>
    <x v="0"/>
    <x v="0"/>
    <n v="7.0000000000000007E-2"/>
    <n v="1562"/>
    <n v="109.34"/>
    <x v="3"/>
    <x v="3"/>
    <x v="4"/>
    <x v="12"/>
  </r>
  <r>
    <x v="3"/>
    <n v="9"/>
    <x v="8"/>
    <x v="2"/>
    <n v="0.12"/>
    <n v="833"/>
    <n v="99.96"/>
    <x v="2"/>
    <x v="4"/>
    <x v="4"/>
    <x v="16"/>
  </r>
  <r>
    <x v="0"/>
    <n v="3"/>
    <x v="10"/>
    <x v="3"/>
    <n v="0.12999999999999998"/>
    <n v="545"/>
    <n v="70.849999999999994"/>
    <x v="5"/>
    <x v="8"/>
    <x v="4"/>
    <x v="19"/>
  </r>
  <r>
    <x v="3"/>
    <n v="6"/>
    <x v="1"/>
    <x v="1"/>
    <n v="0.45"/>
    <n v="1751"/>
    <n v="787.95"/>
    <x v="6"/>
    <x v="13"/>
    <x v="4"/>
    <x v="19"/>
  </r>
  <r>
    <x v="0"/>
    <n v="3"/>
    <x v="10"/>
    <x v="3"/>
    <n v="0.35"/>
    <n v="647"/>
    <n v="226.45"/>
    <x v="6"/>
    <x v="9"/>
    <x v="4"/>
    <x v="1"/>
  </r>
  <r>
    <x v="2"/>
    <n v="12"/>
    <x v="4"/>
    <x v="0"/>
    <n v="0.18"/>
    <n v="1476"/>
    <n v="265.68"/>
    <x v="1"/>
    <x v="14"/>
    <x v="4"/>
    <x v="45"/>
  </r>
  <r>
    <x v="0"/>
    <n v="3"/>
    <x v="10"/>
    <x v="3"/>
    <n v="0.18000000000000002"/>
    <n v="1102"/>
    <n v="198.36"/>
    <x v="0"/>
    <x v="0"/>
    <x v="4"/>
    <x v="28"/>
  </r>
  <r>
    <x v="2"/>
    <n v="4"/>
    <x v="3"/>
    <x v="1"/>
    <n v="0.18000000000000002"/>
    <n v="1844"/>
    <n v="331.92"/>
    <x v="5"/>
    <x v="10"/>
    <x v="1"/>
    <x v="39"/>
  </r>
  <r>
    <x v="2"/>
    <n v="3"/>
    <x v="10"/>
    <x v="3"/>
    <n v="0.44"/>
    <n v="1975"/>
    <n v="869"/>
    <x v="6"/>
    <x v="19"/>
    <x v="1"/>
    <x v="46"/>
  </r>
  <r>
    <x v="0"/>
    <n v="7"/>
    <x v="7"/>
    <x v="2"/>
    <n v="0.37"/>
    <n v="1376"/>
    <n v="509.12"/>
    <x v="3"/>
    <x v="5"/>
    <x v="1"/>
    <x v="1"/>
  </r>
  <r>
    <x v="3"/>
    <n v="11"/>
    <x v="0"/>
    <x v="0"/>
    <n v="0.06"/>
    <n v="2458"/>
    <n v="147.47999999999999"/>
    <x v="4"/>
    <x v="6"/>
    <x v="1"/>
    <x v="11"/>
  </r>
  <r>
    <x v="3"/>
    <n v="12"/>
    <x v="4"/>
    <x v="0"/>
    <n v="0.22"/>
    <n v="1396"/>
    <n v="307.12"/>
    <x v="2"/>
    <x v="2"/>
    <x v="1"/>
    <x v="38"/>
  </r>
  <r>
    <x v="2"/>
    <n v="3"/>
    <x v="10"/>
    <x v="3"/>
    <n v="0.24"/>
    <n v="1400"/>
    <n v="336"/>
    <x v="0"/>
    <x v="0"/>
    <x v="1"/>
    <x v="28"/>
  </r>
  <r>
    <x v="1"/>
    <n v="8"/>
    <x v="6"/>
    <x v="2"/>
    <n v="0.45"/>
    <n v="1777"/>
    <n v="799.65"/>
    <x v="4"/>
    <x v="6"/>
    <x v="1"/>
    <x v="21"/>
  </r>
  <r>
    <x v="0"/>
    <n v="11"/>
    <x v="0"/>
    <x v="0"/>
    <n v="0.37"/>
    <n v="1863"/>
    <n v="689.31"/>
    <x v="3"/>
    <x v="3"/>
    <x v="1"/>
    <x v="34"/>
  </r>
  <r>
    <x v="3"/>
    <n v="3"/>
    <x v="10"/>
    <x v="3"/>
    <n v="0.31"/>
    <n v="1302"/>
    <n v="403.62"/>
    <x v="4"/>
    <x v="22"/>
    <x v="1"/>
    <x v="25"/>
  </r>
  <r>
    <x v="2"/>
    <n v="10"/>
    <x v="2"/>
    <x v="0"/>
    <n v="0.11"/>
    <n v="2285"/>
    <n v="251.35"/>
    <x v="4"/>
    <x v="6"/>
    <x v="1"/>
    <x v="43"/>
  </r>
  <r>
    <x v="0"/>
    <n v="11"/>
    <x v="0"/>
    <x v="0"/>
    <n v="0.44"/>
    <n v="1660"/>
    <n v="730.4"/>
    <x v="3"/>
    <x v="5"/>
    <x v="1"/>
    <x v="47"/>
  </r>
  <r>
    <x v="3"/>
    <n v="11"/>
    <x v="0"/>
    <x v="0"/>
    <n v="0.35"/>
    <n v="2128"/>
    <n v="744.8"/>
    <x v="4"/>
    <x v="7"/>
    <x v="1"/>
    <x v="44"/>
  </r>
  <r>
    <x v="0"/>
    <n v="5"/>
    <x v="5"/>
    <x v="1"/>
    <n v="0.06"/>
    <n v="1660"/>
    <n v="99.6"/>
    <x v="6"/>
    <x v="19"/>
    <x v="1"/>
    <x v="45"/>
  </r>
  <r>
    <x v="3"/>
    <n v="4"/>
    <x v="3"/>
    <x v="1"/>
    <n v="6.9999999999999993E-2"/>
    <n v="2293"/>
    <n v="160.51"/>
    <x v="5"/>
    <x v="17"/>
    <x v="1"/>
    <x v="39"/>
  </r>
  <r>
    <x v="1"/>
    <n v="5"/>
    <x v="5"/>
    <x v="1"/>
    <n v="0.26"/>
    <n v="1698"/>
    <n v="441.48"/>
    <x v="1"/>
    <x v="14"/>
    <x v="1"/>
    <x v="4"/>
  </r>
  <r>
    <x v="1"/>
    <n v="9"/>
    <x v="8"/>
    <x v="2"/>
    <n v="0.08"/>
    <n v="2203"/>
    <n v="176.24"/>
    <x v="6"/>
    <x v="13"/>
    <x v="1"/>
    <x v="13"/>
  </r>
  <r>
    <x v="3"/>
    <n v="1"/>
    <x v="9"/>
    <x v="3"/>
    <n v="0.09"/>
    <n v="1716"/>
    <n v="154.44"/>
    <x v="2"/>
    <x v="15"/>
    <x v="2"/>
    <x v="34"/>
  </r>
  <r>
    <x v="0"/>
    <n v="2"/>
    <x v="11"/>
    <x v="3"/>
    <n v="0.22"/>
    <n v="2495"/>
    <n v="548.9"/>
    <x v="2"/>
    <x v="15"/>
    <x v="2"/>
    <x v="5"/>
  </r>
  <r>
    <x v="0"/>
    <n v="10"/>
    <x v="2"/>
    <x v="0"/>
    <n v="0.44"/>
    <n v="1440"/>
    <n v="633.6"/>
    <x v="5"/>
    <x v="17"/>
    <x v="2"/>
    <x v="11"/>
  </r>
  <r>
    <x v="3"/>
    <n v="8"/>
    <x v="6"/>
    <x v="2"/>
    <n v="0.17"/>
    <n v="1075"/>
    <n v="182.75"/>
    <x v="1"/>
    <x v="14"/>
    <x v="2"/>
    <x v="35"/>
  </r>
  <r>
    <x v="2"/>
    <n v="11"/>
    <x v="0"/>
    <x v="0"/>
    <n v="0.09"/>
    <n v="2417"/>
    <n v="217.53"/>
    <x v="2"/>
    <x v="4"/>
    <x v="2"/>
    <x v="17"/>
  </r>
  <r>
    <x v="2"/>
    <n v="4"/>
    <x v="3"/>
    <x v="1"/>
    <n v="0.37"/>
    <n v="813"/>
    <n v="300.81"/>
    <x v="5"/>
    <x v="17"/>
    <x v="2"/>
    <x v="1"/>
  </r>
  <r>
    <x v="3"/>
    <n v="2"/>
    <x v="11"/>
    <x v="3"/>
    <n v="0.22"/>
    <n v="1735"/>
    <n v="381.7"/>
    <x v="4"/>
    <x v="7"/>
    <x v="2"/>
    <x v="9"/>
  </r>
  <r>
    <x v="3"/>
    <n v="12"/>
    <x v="4"/>
    <x v="0"/>
    <n v="0.28999999999999998"/>
    <n v="1252"/>
    <n v="363.08"/>
    <x v="0"/>
    <x v="20"/>
    <x v="2"/>
    <x v="5"/>
  </r>
  <r>
    <x v="0"/>
    <n v="10"/>
    <x v="2"/>
    <x v="0"/>
    <n v="0.33"/>
    <n v="900"/>
    <n v="297"/>
    <x v="1"/>
    <x v="1"/>
    <x v="2"/>
    <x v="41"/>
  </r>
  <r>
    <x v="3"/>
    <n v="5"/>
    <x v="5"/>
    <x v="1"/>
    <n v="0.22"/>
    <n v="806"/>
    <n v="177.32"/>
    <x v="1"/>
    <x v="14"/>
    <x v="2"/>
    <x v="21"/>
  </r>
  <r>
    <x v="3"/>
    <n v="3"/>
    <x v="10"/>
    <x v="3"/>
    <n v="0.32"/>
    <n v="606"/>
    <n v="193.92"/>
    <x v="4"/>
    <x v="6"/>
    <x v="2"/>
    <x v="23"/>
  </r>
  <r>
    <x v="3"/>
    <n v="12"/>
    <x v="4"/>
    <x v="0"/>
    <n v="0.05"/>
    <n v="1132"/>
    <n v="56.6"/>
    <x v="6"/>
    <x v="11"/>
    <x v="2"/>
    <x v="48"/>
  </r>
  <r>
    <x v="3"/>
    <n v="12"/>
    <x v="4"/>
    <x v="0"/>
    <n v="0.12000000000000001"/>
    <n v="2141"/>
    <n v="256.92"/>
    <x v="3"/>
    <x v="5"/>
    <x v="2"/>
    <x v="33"/>
  </r>
  <r>
    <x v="3"/>
    <n v="6"/>
    <x v="1"/>
    <x v="1"/>
    <n v="0.12"/>
    <n v="1168"/>
    <n v="140.16"/>
    <x v="5"/>
    <x v="10"/>
    <x v="2"/>
    <x v="32"/>
  </r>
  <r>
    <x v="1"/>
    <n v="12"/>
    <x v="4"/>
    <x v="0"/>
    <n v="0.23"/>
    <n v="1691"/>
    <n v="388.93"/>
    <x v="2"/>
    <x v="15"/>
    <x v="2"/>
    <x v="42"/>
  </r>
  <r>
    <x v="1"/>
    <n v="10"/>
    <x v="2"/>
    <x v="0"/>
    <n v="0.18000000000000002"/>
    <n v="1979"/>
    <n v="356.22"/>
    <x v="6"/>
    <x v="19"/>
    <x v="2"/>
    <x v="34"/>
  </r>
  <r>
    <x v="3"/>
    <n v="6"/>
    <x v="1"/>
    <x v="1"/>
    <n v="0.33"/>
    <n v="1920"/>
    <n v="633.6"/>
    <x v="0"/>
    <x v="20"/>
    <x v="2"/>
    <x v="29"/>
  </r>
  <r>
    <x v="3"/>
    <n v="10"/>
    <x v="2"/>
    <x v="0"/>
    <n v="0.36"/>
    <n v="1805"/>
    <n v="649.79999999999995"/>
    <x v="2"/>
    <x v="4"/>
    <x v="2"/>
    <x v="37"/>
  </r>
  <r>
    <x v="2"/>
    <n v="11"/>
    <x v="0"/>
    <x v="0"/>
    <n v="0.2"/>
    <n v="1765"/>
    <n v="353"/>
    <x v="1"/>
    <x v="14"/>
    <x v="2"/>
    <x v="20"/>
  </r>
  <r>
    <x v="1"/>
    <n v="11"/>
    <x v="0"/>
    <x v="0"/>
    <n v="0.15"/>
    <n v="745"/>
    <n v="111.75"/>
    <x v="6"/>
    <x v="11"/>
    <x v="2"/>
    <x v="20"/>
  </r>
  <r>
    <x v="3"/>
    <n v="8"/>
    <x v="6"/>
    <x v="2"/>
    <n v="0.32"/>
    <n v="1960"/>
    <n v="627.20000000000005"/>
    <x v="4"/>
    <x v="22"/>
    <x v="2"/>
    <x v="28"/>
  </r>
  <r>
    <x v="1"/>
    <n v="10"/>
    <x v="2"/>
    <x v="0"/>
    <n v="0.37"/>
    <n v="2282"/>
    <n v="844.34"/>
    <x v="6"/>
    <x v="19"/>
    <x v="2"/>
    <x v="2"/>
  </r>
  <r>
    <x v="1"/>
    <n v="10"/>
    <x v="2"/>
    <x v="0"/>
    <n v="0.16999999999999998"/>
    <n v="1667"/>
    <n v="283.39"/>
    <x v="2"/>
    <x v="21"/>
    <x v="2"/>
    <x v="34"/>
  </r>
  <r>
    <x v="1"/>
    <n v="3"/>
    <x v="10"/>
    <x v="3"/>
    <n v="0.22999999999999998"/>
    <n v="1386"/>
    <n v="318.77999999999997"/>
    <x v="5"/>
    <x v="17"/>
    <x v="2"/>
    <x v="25"/>
  </r>
  <r>
    <x v="0"/>
    <n v="8"/>
    <x v="6"/>
    <x v="2"/>
    <n v="0.18000000000000002"/>
    <n v="1097"/>
    <n v="197.46"/>
    <x v="2"/>
    <x v="2"/>
    <x v="2"/>
    <x v="8"/>
  </r>
  <r>
    <x v="2"/>
    <n v="3"/>
    <x v="10"/>
    <x v="3"/>
    <n v="0.28999999999999998"/>
    <n v="697"/>
    <n v="202.13"/>
    <x v="1"/>
    <x v="1"/>
    <x v="2"/>
    <x v="5"/>
  </r>
  <r>
    <x v="0"/>
    <n v="8"/>
    <x v="6"/>
    <x v="2"/>
    <n v="0.41"/>
    <n v="1943"/>
    <n v="796.63"/>
    <x v="3"/>
    <x v="18"/>
    <x v="2"/>
    <x v="43"/>
  </r>
  <r>
    <x v="3"/>
    <n v="2"/>
    <x v="11"/>
    <x v="3"/>
    <n v="0.23"/>
    <n v="1766"/>
    <n v="406.18"/>
    <x v="1"/>
    <x v="14"/>
    <x v="2"/>
    <x v="45"/>
  </r>
  <r>
    <x v="1"/>
    <n v="12"/>
    <x v="4"/>
    <x v="0"/>
    <n v="0.2"/>
    <n v="1344"/>
    <n v="268.8"/>
    <x v="3"/>
    <x v="5"/>
    <x v="2"/>
    <x v="49"/>
  </r>
  <r>
    <x v="0"/>
    <n v="8"/>
    <x v="6"/>
    <x v="2"/>
    <n v="0.44000000000000006"/>
    <n v="2402"/>
    <n v="1056.8800000000001"/>
    <x v="1"/>
    <x v="14"/>
    <x v="2"/>
    <x v="16"/>
  </r>
  <r>
    <x v="2"/>
    <n v="10"/>
    <x v="2"/>
    <x v="0"/>
    <n v="0.18000000000000002"/>
    <n v="730"/>
    <n v="131.4"/>
    <x v="6"/>
    <x v="13"/>
    <x v="2"/>
    <x v="35"/>
  </r>
  <r>
    <x v="1"/>
    <n v="6"/>
    <x v="1"/>
    <x v="1"/>
    <n v="0.33999999999999997"/>
    <n v="1906"/>
    <n v="648.04"/>
    <x v="6"/>
    <x v="19"/>
    <x v="2"/>
    <x v="38"/>
  </r>
  <r>
    <x v="3"/>
    <n v="2"/>
    <x v="11"/>
    <x v="3"/>
    <n v="0.26"/>
    <n v="2035"/>
    <n v="529.1"/>
    <x v="2"/>
    <x v="15"/>
    <x v="2"/>
    <x v="2"/>
  </r>
  <r>
    <x v="3"/>
    <n v="11"/>
    <x v="0"/>
    <x v="0"/>
    <n v="0.32"/>
    <n v="2269"/>
    <n v="726.08"/>
    <x v="1"/>
    <x v="14"/>
    <x v="2"/>
    <x v="31"/>
  </r>
  <r>
    <x v="0"/>
    <n v="2"/>
    <x v="11"/>
    <x v="3"/>
    <n v="0.31"/>
    <n v="1240"/>
    <n v="384.4"/>
    <x v="2"/>
    <x v="4"/>
    <x v="2"/>
    <x v="29"/>
  </r>
  <r>
    <x v="1"/>
    <n v="10"/>
    <x v="2"/>
    <x v="0"/>
    <n v="0.41000000000000003"/>
    <n v="1253"/>
    <n v="513.73"/>
    <x v="5"/>
    <x v="10"/>
    <x v="2"/>
    <x v="37"/>
  </r>
  <r>
    <x v="2"/>
    <n v="6"/>
    <x v="1"/>
    <x v="1"/>
    <n v="0.18"/>
    <n v="691"/>
    <n v="124.38"/>
    <x v="1"/>
    <x v="1"/>
    <x v="2"/>
    <x v="18"/>
  </r>
  <r>
    <x v="3"/>
    <n v="9"/>
    <x v="8"/>
    <x v="2"/>
    <n v="0.19000000000000003"/>
    <n v="1489"/>
    <n v="282.91000000000003"/>
    <x v="2"/>
    <x v="21"/>
    <x v="2"/>
    <x v="34"/>
  </r>
  <r>
    <x v="3"/>
    <n v="7"/>
    <x v="7"/>
    <x v="2"/>
    <n v="0.21999999999999997"/>
    <n v="612"/>
    <n v="134.63999999999999"/>
    <x v="1"/>
    <x v="1"/>
    <x v="2"/>
    <x v="12"/>
  </r>
  <r>
    <x v="1"/>
    <n v="10"/>
    <x v="2"/>
    <x v="0"/>
    <n v="9.0000000000000011E-2"/>
    <n v="2353"/>
    <n v="211.77"/>
    <x v="2"/>
    <x v="2"/>
    <x v="2"/>
    <x v="39"/>
  </r>
  <r>
    <x v="0"/>
    <n v="6"/>
    <x v="1"/>
    <x v="1"/>
    <n v="0.41"/>
    <n v="693"/>
    <n v="284.13"/>
    <x v="6"/>
    <x v="9"/>
    <x v="3"/>
    <x v="31"/>
  </r>
  <r>
    <x v="1"/>
    <n v="11"/>
    <x v="0"/>
    <x v="0"/>
    <n v="0.43"/>
    <n v="2267"/>
    <n v="974.81"/>
    <x v="1"/>
    <x v="14"/>
    <x v="3"/>
    <x v="35"/>
  </r>
  <r>
    <x v="0"/>
    <n v="4"/>
    <x v="3"/>
    <x v="1"/>
    <n v="4.9999999999999996E-2"/>
    <n v="1382"/>
    <n v="69.099999999999994"/>
    <x v="0"/>
    <x v="12"/>
    <x v="3"/>
    <x v="7"/>
  </r>
  <r>
    <x v="2"/>
    <n v="10"/>
    <x v="2"/>
    <x v="0"/>
    <n v="0.42"/>
    <n v="1333"/>
    <n v="559.86"/>
    <x v="5"/>
    <x v="10"/>
    <x v="3"/>
    <x v="0"/>
  </r>
  <r>
    <x v="2"/>
    <n v="10"/>
    <x v="2"/>
    <x v="0"/>
    <n v="0.19999999999999998"/>
    <n v="2431"/>
    <n v="486.2"/>
    <x v="5"/>
    <x v="8"/>
    <x v="3"/>
    <x v="33"/>
  </r>
  <r>
    <x v="1"/>
    <n v="12"/>
    <x v="4"/>
    <x v="0"/>
    <n v="0.19"/>
    <n v="1370"/>
    <n v="260.3"/>
    <x v="4"/>
    <x v="6"/>
    <x v="3"/>
    <x v="42"/>
  </r>
  <r>
    <x v="1"/>
    <n v="2"/>
    <x v="11"/>
    <x v="3"/>
    <n v="0.11"/>
    <n v="1043"/>
    <n v="114.73"/>
    <x v="3"/>
    <x v="3"/>
    <x v="3"/>
    <x v="9"/>
  </r>
  <r>
    <x v="2"/>
    <n v="2"/>
    <x v="11"/>
    <x v="3"/>
    <n v="0.26"/>
    <n v="1808"/>
    <n v="470.08"/>
    <x v="3"/>
    <x v="18"/>
    <x v="3"/>
    <x v="4"/>
  </r>
  <r>
    <x v="2"/>
    <n v="11"/>
    <x v="0"/>
    <x v="0"/>
    <n v="0.13"/>
    <n v="1451"/>
    <n v="188.63"/>
    <x v="5"/>
    <x v="8"/>
    <x v="3"/>
    <x v="13"/>
  </r>
  <r>
    <x v="3"/>
    <n v="7"/>
    <x v="7"/>
    <x v="2"/>
    <n v="0.26"/>
    <n v="838"/>
    <n v="217.88"/>
    <x v="1"/>
    <x v="1"/>
    <x v="3"/>
    <x v="20"/>
  </r>
  <r>
    <x v="2"/>
    <n v="7"/>
    <x v="7"/>
    <x v="2"/>
    <n v="0.31"/>
    <n v="1617"/>
    <n v="501.27"/>
    <x v="2"/>
    <x v="2"/>
    <x v="3"/>
    <x v="16"/>
  </r>
  <r>
    <x v="3"/>
    <n v="12"/>
    <x v="4"/>
    <x v="0"/>
    <n v="0.15"/>
    <n v="855"/>
    <n v="128.25"/>
    <x v="2"/>
    <x v="15"/>
    <x v="3"/>
    <x v="11"/>
  </r>
  <r>
    <x v="3"/>
    <n v="5"/>
    <x v="5"/>
    <x v="1"/>
    <n v="0.06"/>
    <n v="1813"/>
    <n v="108.78"/>
    <x v="0"/>
    <x v="20"/>
    <x v="3"/>
    <x v="40"/>
  </r>
  <r>
    <x v="1"/>
    <n v="2"/>
    <x v="11"/>
    <x v="3"/>
    <n v="0.22"/>
    <n v="2135"/>
    <n v="469.7"/>
    <x v="5"/>
    <x v="17"/>
    <x v="3"/>
    <x v="9"/>
  </r>
  <r>
    <x v="3"/>
    <n v="9"/>
    <x v="8"/>
    <x v="2"/>
    <n v="0.3"/>
    <n v="1801"/>
    <n v="540.29999999999995"/>
    <x v="0"/>
    <x v="0"/>
    <x v="3"/>
    <x v="10"/>
  </r>
  <r>
    <x v="3"/>
    <n v="9"/>
    <x v="8"/>
    <x v="2"/>
    <n v="9.9999999999999992E-2"/>
    <n v="1178"/>
    <n v="117.8"/>
    <x v="4"/>
    <x v="7"/>
    <x v="3"/>
    <x v="6"/>
  </r>
  <r>
    <x v="3"/>
    <n v="9"/>
    <x v="8"/>
    <x v="2"/>
    <n v="0.31"/>
    <n v="905"/>
    <n v="280.55"/>
    <x v="4"/>
    <x v="7"/>
    <x v="3"/>
    <x v="7"/>
  </r>
  <r>
    <x v="1"/>
    <n v="2"/>
    <x v="11"/>
    <x v="3"/>
    <n v="0.31"/>
    <n v="760"/>
    <n v="235.6"/>
    <x v="2"/>
    <x v="21"/>
    <x v="3"/>
    <x v="20"/>
  </r>
  <r>
    <x v="0"/>
    <n v="9"/>
    <x v="8"/>
    <x v="2"/>
    <n v="0.28999999999999998"/>
    <n v="1485"/>
    <n v="430.65"/>
    <x v="6"/>
    <x v="9"/>
    <x v="3"/>
    <x v="36"/>
  </r>
  <r>
    <x v="0"/>
    <n v="10"/>
    <x v="2"/>
    <x v="0"/>
    <n v="0.15"/>
    <n v="2077"/>
    <n v="311.55"/>
    <x v="0"/>
    <x v="12"/>
    <x v="3"/>
    <x v="29"/>
  </r>
  <r>
    <x v="1"/>
    <n v="10"/>
    <x v="2"/>
    <x v="0"/>
    <n v="0.25"/>
    <n v="1238"/>
    <n v="309.5"/>
    <x v="2"/>
    <x v="21"/>
    <x v="3"/>
    <x v="30"/>
  </r>
  <r>
    <x v="3"/>
    <n v="9"/>
    <x v="8"/>
    <x v="2"/>
    <n v="0.21"/>
    <n v="2359"/>
    <n v="495.39"/>
    <x v="1"/>
    <x v="1"/>
    <x v="3"/>
    <x v="32"/>
  </r>
  <r>
    <x v="2"/>
    <n v="12"/>
    <x v="4"/>
    <x v="0"/>
    <n v="0.39"/>
    <n v="1194"/>
    <n v="465.66"/>
    <x v="1"/>
    <x v="1"/>
    <x v="3"/>
    <x v="25"/>
  </r>
  <r>
    <x v="1"/>
    <n v="12"/>
    <x v="4"/>
    <x v="0"/>
    <n v="7.0000000000000007E-2"/>
    <n v="1833"/>
    <n v="128.31"/>
    <x v="6"/>
    <x v="11"/>
    <x v="3"/>
    <x v="12"/>
  </r>
  <r>
    <x v="0"/>
    <n v="11"/>
    <x v="0"/>
    <x v="0"/>
    <n v="0.09"/>
    <n v="1109"/>
    <n v="99.81"/>
    <x v="6"/>
    <x v="9"/>
    <x v="3"/>
    <x v="34"/>
  </r>
  <r>
    <x v="3"/>
    <n v="7"/>
    <x v="7"/>
    <x v="2"/>
    <n v="0.3"/>
    <n v="1682"/>
    <n v="504.6"/>
    <x v="3"/>
    <x v="18"/>
    <x v="3"/>
    <x v="46"/>
  </r>
  <r>
    <x v="3"/>
    <n v="9"/>
    <x v="8"/>
    <x v="2"/>
    <n v="0.39"/>
    <n v="1101"/>
    <n v="429.39"/>
    <x v="5"/>
    <x v="17"/>
    <x v="3"/>
    <x v="37"/>
  </r>
  <r>
    <x v="0"/>
    <n v="1"/>
    <x v="9"/>
    <x v="3"/>
    <n v="0.34"/>
    <n v="881"/>
    <n v="299.54000000000002"/>
    <x v="0"/>
    <x v="20"/>
    <x v="3"/>
    <x v="47"/>
  </r>
  <r>
    <x v="0"/>
    <n v="9"/>
    <x v="8"/>
    <x v="2"/>
    <n v="0.17"/>
    <n v="1150"/>
    <n v="195.5"/>
    <x v="5"/>
    <x v="17"/>
    <x v="3"/>
    <x v="38"/>
  </r>
  <r>
    <x v="1"/>
    <n v="11"/>
    <x v="0"/>
    <x v="0"/>
    <n v="0.23"/>
    <n v="1398"/>
    <n v="321.54000000000002"/>
    <x v="0"/>
    <x v="12"/>
    <x v="3"/>
    <x v="6"/>
  </r>
  <r>
    <x v="0"/>
    <n v="12"/>
    <x v="4"/>
    <x v="0"/>
    <n v="0.26"/>
    <n v="1127"/>
    <n v="293.02"/>
    <x v="2"/>
    <x v="2"/>
    <x v="3"/>
    <x v="21"/>
  </r>
  <r>
    <x v="2"/>
    <n v="11"/>
    <x v="0"/>
    <x v="0"/>
    <n v="0.39"/>
    <n v="1701"/>
    <n v="663.39"/>
    <x v="5"/>
    <x v="10"/>
    <x v="3"/>
    <x v="9"/>
  </r>
  <r>
    <x v="2"/>
    <n v="11"/>
    <x v="0"/>
    <x v="0"/>
    <n v="0.44999999999999996"/>
    <n v="2104"/>
    <n v="946.8"/>
    <x v="5"/>
    <x v="10"/>
    <x v="3"/>
    <x v="25"/>
  </r>
  <r>
    <x v="0"/>
    <n v="1"/>
    <x v="9"/>
    <x v="3"/>
    <n v="0.39999999999999997"/>
    <n v="1123"/>
    <n v="449.2"/>
    <x v="0"/>
    <x v="12"/>
    <x v="3"/>
    <x v="39"/>
  </r>
  <r>
    <x v="2"/>
    <n v="5"/>
    <x v="5"/>
    <x v="1"/>
    <n v="0.28000000000000003"/>
    <n v="1239"/>
    <n v="346.92"/>
    <x v="4"/>
    <x v="7"/>
    <x v="3"/>
    <x v="14"/>
  </r>
  <r>
    <x v="1"/>
    <n v="11"/>
    <x v="0"/>
    <x v="0"/>
    <n v="0.24000000000000002"/>
    <n v="1952"/>
    <n v="468.48"/>
    <x v="4"/>
    <x v="6"/>
    <x v="3"/>
    <x v="40"/>
  </r>
  <r>
    <x v="1"/>
    <n v="5"/>
    <x v="5"/>
    <x v="1"/>
    <n v="0.26"/>
    <n v="839"/>
    <n v="218.14"/>
    <x v="1"/>
    <x v="1"/>
    <x v="3"/>
    <x v="2"/>
  </r>
  <r>
    <x v="0"/>
    <n v="11"/>
    <x v="0"/>
    <x v="0"/>
    <n v="0.35000000000000003"/>
    <n v="1792"/>
    <n v="627.20000000000005"/>
    <x v="2"/>
    <x v="21"/>
    <x v="3"/>
    <x v="24"/>
  </r>
  <r>
    <x v="0"/>
    <n v="6"/>
    <x v="1"/>
    <x v="1"/>
    <n v="0.32"/>
    <n v="591"/>
    <n v="189.12"/>
    <x v="4"/>
    <x v="6"/>
    <x v="3"/>
    <x v="47"/>
  </r>
  <r>
    <x v="3"/>
    <n v="10"/>
    <x v="2"/>
    <x v="0"/>
    <n v="0.21"/>
    <n v="2390"/>
    <n v="501.9"/>
    <x v="0"/>
    <x v="0"/>
    <x v="3"/>
    <x v="21"/>
  </r>
  <r>
    <x v="3"/>
    <n v="3"/>
    <x v="10"/>
    <x v="3"/>
    <n v="0.15"/>
    <n v="2466"/>
    <n v="369.9"/>
    <x v="6"/>
    <x v="11"/>
    <x v="3"/>
    <x v="42"/>
  </r>
  <r>
    <x v="1"/>
    <n v="8"/>
    <x v="6"/>
    <x v="2"/>
    <n v="0.31"/>
    <n v="1608"/>
    <n v="498.48"/>
    <x v="3"/>
    <x v="3"/>
    <x v="3"/>
    <x v="47"/>
  </r>
  <r>
    <x v="3"/>
    <n v="3"/>
    <x v="10"/>
    <x v="3"/>
    <n v="0.22"/>
    <n v="793"/>
    <n v="174.46"/>
    <x v="6"/>
    <x v="19"/>
    <x v="3"/>
    <x v="47"/>
  </r>
  <r>
    <x v="1"/>
    <n v="3"/>
    <x v="10"/>
    <x v="3"/>
    <n v="0.2"/>
    <n v="884"/>
    <n v="176.8"/>
    <x v="5"/>
    <x v="17"/>
    <x v="3"/>
    <x v="37"/>
  </r>
  <r>
    <x v="1"/>
    <n v="8"/>
    <x v="6"/>
    <x v="2"/>
    <n v="0.27999999999999997"/>
    <n v="1453"/>
    <n v="406.84"/>
    <x v="0"/>
    <x v="0"/>
    <x v="3"/>
    <x v="15"/>
  </r>
  <r>
    <x v="0"/>
    <n v="9"/>
    <x v="8"/>
    <x v="2"/>
    <n v="0.42"/>
    <n v="650"/>
    <n v="273"/>
    <x v="6"/>
    <x v="11"/>
    <x v="3"/>
    <x v="30"/>
  </r>
  <r>
    <x v="2"/>
    <n v="11"/>
    <x v="0"/>
    <x v="0"/>
    <n v="0.32"/>
    <n v="1072"/>
    <n v="343.04"/>
    <x v="3"/>
    <x v="18"/>
    <x v="3"/>
    <x v="26"/>
  </r>
  <r>
    <x v="0"/>
    <n v="1"/>
    <x v="9"/>
    <x v="3"/>
    <n v="0.11"/>
    <n v="1471"/>
    <n v="161.81"/>
    <x v="2"/>
    <x v="4"/>
    <x v="3"/>
    <x v="13"/>
  </r>
  <r>
    <x v="2"/>
    <n v="10"/>
    <x v="2"/>
    <x v="0"/>
    <n v="0.08"/>
    <n v="1434"/>
    <n v="114.72"/>
    <x v="4"/>
    <x v="6"/>
    <x v="3"/>
    <x v="15"/>
  </r>
  <r>
    <x v="2"/>
    <n v="11"/>
    <x v="0"/>
    <x v="0"/>
    <n v="0.44"/>
    <n v="2254"/>
    <n v="991.76"/>
    <x v="1"/>
    <x v="14"/>
    <x v="3"/>
    <x v="40"/>
  </r>
  <r>
    <x v="1"/>
    <n v="5"/>
    <x v="5"/>
    <x v="1"/>
    <n v="0.28999999999999998"/>
    <n v="1533"/>
    <n v="444.57"/>
    <x v="1"/>
    <x v="14"/>
    <x v="3"/>
    <x v="45"/>
  </r>
  <r>
    <x v="0"/>
    <n v="11"/>
    <x v="0"/>
    <x v="0"/>
    <n v="0.08"/>
    <n v="2363"/>
    <n v="189.04"/>
    <x v="0"/>
    <x v="20"/>
    <x v="3"/>
    <x v="39"/>
  </r>
  <r>
    <x v="2"/>
    <n v="10"/>
    <x v="2"/>
    <x v="0"/>
    <n v="6.9999999999999993E-2"/>
    <n v="566"/>
    <n v="39.619999999999997"/>
    <x v="3"/>
    <x v="3"/>
    <x v="3"/>
    <x v="23"/>
  </r>
  <r>
    <x v="1"/>
    <n v="11"/>
    <x v="0"/>
    <x v="0"/>
    <n v="0.17"/>
    <n v="1418"/>
    <n v="241.06"/>
    <x v="0"/>
    <x v="12"/>
    <x v="3"/>
    <x v="21"/>
  </r>
  <r>
    <x v="3"/>
    <n v="8"/>
    <x v="6"/>
    <x v="2"/>
    <n v="0.1"/>
    <n v="1685"/>
    <n v="168.5"/>
    <x v="6"/>
    <x v="9"/>
    <x v="3"/>
    <x v="49"/>
  </r>
  <r>
    <x v="2"/>
    <n v="9"/>
    <x v="8"/>
    <x v="2"/>
    <n v="0.08"/>
    <n v="683"/>
    <n v="54.64"/>
    <x v="5"/>
    <x v="10"/>
    <x v="3"/>
    <x v="27"/>
  </r>
  <r>
    <x v="1"/>
    <n v="10"/>
    <x v="2"/>
    <x v="0"/>
    <n v="0.4"/>
    <n v="1614"/>
    <n v="645.6"/>
    <x v="0"/>
    <x v="0"/>
    <x v="4"/>
    <x v="6"/>
  </r>
  <r>
    <x v="3"/>
    <n v="2"/>
    <x v="11"/>
    <x v="3"/>
    <n v="0.4"/>
    <n v="1880"/>
    <n v="752"/>
    <x v="2"/>
    <x v="21"/>
    <x v="4"/>
    <x v="46"/>
  </r>
  <r>
    <x v="1"/>
    <n v="10"/>
    <x v="2"/>
    <x v="0"/>
    <n v="0.31"/>
    <n v="1622"/>
    <n v="502.82"/>
    <x v="4"/>
    <x v="6"/>
    <x v="4"/>
    <x v="36"/>
  </r>
  <r>
    <x v="1"/>
    <n v="12"/>
    <x v="4"/>
    <x v="0"/>
    <n v="0.43"/>
    <n v="2422"/>
    <n v="1041.46"/>
    <x v="2"/>
    <x v="4"/>
    <x v="4"/>
    <x v="4"/>
  </r>
  <r>
    <x v="1"/>
    <n v="9"/>
    <x v="8"/>
    <x v="2"/>
    <n v="0.45"/>
    <n v="2452"/>
    <n v="1103.4000000000001"/>
    <x v="4"/>
    <x v="6"/>
    <x v="4"/>
    <x v="48"/>
  </r>
  <r>
    <x v="1"/>
    <n v="11"/>
    <x v="0"/>
    <x v="0"/>
    <n v="0.22999999999999998"/>
    <n v="929"/>
    <n v="213.67"/>
    <x v="3"/>
    <x v="16"/>
    <x v="4"/>
    <x v="5"/>
  </r>
  <r>
    <x v="2"/>
    <n v="8"/>
    <x v="6"/>
    <x v="2"/>
    <n v="0.32"/>
    <n v="1552"/>
    <n v="496.64"/>
    <x v="3"/>
    <x v="5"/>
    <x v="4"/>
    <x v="28"/>
  </r>
  <r>
    <x v="0"/>
    <n v="8"/>
    <x v="6"/>
    <x v="2"/>
    <n v="0.16"/>
    <n v="2460"/>
    <n v="393.6"/>
    <x v="2"/>
    <x v="4"/>
    <x v="4"/>
    <x v="47"/>
  </r>
  <r>
    <x v="3"/>
    <n v="10"/>
    <x v="2"/>
    <x v="0"/>
    <n v="0.25"/>
    <n v="2389"/>
    <n v="597.25"/>
    <x v="1"/>
    <x v="1"/>
    <x v="4"/>
    <x v="27"/>
  </r>
  <r>
    <x v="0"/>
    <n v="3"/>
    <x v="10"/>
    <x v="3"/>
    <n v="0.13"/>
    <n v="2369"/>
    <n v="307.97000000000003"/>
    <x v="2"/>
    <x v="4"/>
    <x v="4"/>
    <x v="11"/>
  </r>
  <r>
    <x v="2"/>
    <n v="4"/>
    <x v="3"/>
    <x v="1"/>
    <n v="0.25"/>
    <n v="719"/>
    <n v="179.75"/>
    <x v="5"/>
    <x v="10"/>
    <x v="4"/>
    <x v="26"/>
  </r>
  <r>
    <x v="3"/>
    <n v="9"/>
    <x v="8"/>
    <x v="2"/>
    <n v="0.43"/>
    <n v="1046"/>
    <n v="449.78"/>
    <x v="5"/>
    <x v="17"/>
    <x v="4"/>
    <x v="42"/>
  </r>
  <r>
    <x v="1"/>
    <n v="8"/>
    <x v="6"/>
    <x v="2"/>
    <n v="4.9999999999999996E-2"/>
    <n v="863"/>
    <n v="43.15"/>
    <x v="6"/>
    <x v="9"/>
    <x v="4"/>
    <x v="22"/>
  </r>
  <r>
    <x v="0"/>
    <n v="11"/>
    <x v="0"/>
    <x v="0"/>
    <n v="0.26"/>
    <n v="668"/>
    <n v="173.68"/>
    <x v="5"/>
    <x v="17"/>
    <x v="4"/>
    <x v="9"/>
  </r>
  <r>
    <x v="1"/>
    <n v="11"/>
    <x v="0"/>
    <x v="0"/>
    <n v="0.19"/>
    <n v="1569"/>
    <n v="298.11"/>
    <x v="1"/>
    <x v="14"/>
    <x v="4"/>
    <x v="38"/>
  </r>
  <r>
    <x v="1"/>
    <n v="11"/>
    <x v="0"/>
    <x v="0"/>
    <n v="0.22"/>
    <n v="1081"/>
    <n v="237.82"/>
    <x v="3"/>
    <x v="18"/>
    <x v="4"/>
    <x v="1"/>
  </r>
  <r>
    <x v="0"/>
    <n v="1"/>
    <x v="9"/>
    <x v="3"/>
    <n v="0.44"/>
    <n v="993"/>
    <n v="436.92"/>
    <x v="0"/>
    <x v="20"/>
    <x v="4"/>
    <x v="21"/>
  </r>
  <r>
    <x v="2"/>
    <n v="7"/>
    <x v="7"/>
    <x v="2"/>
    <n v="0.38"/>
    <n v="2406"/>
    <n v="914.28"/>
    <x v="6"/>
    <x v="9"/>
    <x v="4"/>
    <x v="32"/>
  </r>
  <r>
    <x v="0"/>
    <n v="1"/>
    <x v="9"/>
    <x v="3"/>
    <n v="0.29000000000000004"/>
    <n v="527"/>
    <n v="152.83000000000001"/>
    <x v="0"/>
    <x v="0"/>
    <x v="4"/>
    <x v="10"/>
  </r>
  <r>
    <x v="1"/>
    <n v="3"/>
    <x v="10"/>
    <x v="3"/>
    <n v="0.16999999999999998"/>
    <n v="2203"/>
    <n v="374.51"/>
    <x v="6"/>
    <x v="19"/>
    <x v="4"/>
    <x v="22"/>
  </r>
  <r>
    <x v="1"/>
    <n v="9"/>
    <x v="8"/>
    <x v="2"/>
    <n v="0.28999999999999998"/>
    <n v="1241"/>
    <n v="359.89"/>
    <x v="3"/>
    <x v="3"/>
    <x v="4"/>
    <x v="29"/>
  </r>
  <r>
    <x v="2"/>
    <n v="12"/>
    <x v="4"/>
    <x v="0"/>
    <n v="0.36"/>
    <n v="1028"/>
    <n v="370.08"/>
    <x v="2"/>
    <x v="21"/>
    <x v="4"/>
    <x v="8"/>
  </r>
  <r>
    <x v="3"/>
    <n v="11"/>
    <x v="0"/>
    <x v="0"/>
    <n v="0.21000000000000002"/>
    <n v="1613"/>
    <n v="338.73"/>
    <x v="0"/>
    <x v="0"/>
    <x v="4"/>
    <x v="5"/>
  </r>
  <r>
    <x v="0"/>
    <n v="2"/>
    <x v="11"/>
    <x v="3"/>
    <n v="0.19"/>
    <n v="1978"/>
    <n v="375.82"/>
    <x v="1"/>
    <x v="1"/>
    <x v="4"/>
    <x v="7"/>
  </r>
  <r>
    <x v="1"/>
    <n v="2"/>
    <x v="11"/>
    <x v="3"/>
    <n v="0.28999999999999998"/>
    <n v="1105"/>
    <n v="320.45"/>
    <x v="3"/>
    <x v="18"/>
    <x v="4"/>
    <x v="6"/>
  </r>
  <r>
    <x v="3"/>
    <n v="9"/>
    <x v="8"/>
    <x v="2"/>
    <n v="0.12"/>
    <n v="1068"/>
    <n v="128.16"/>
    <x v="6"/>
    <x v="13"/>
    <x v="4"/>
    <x v="22"/>
  </r>
  <r>
    <x v="0"/>
    <n v="6"/>
    <x v="1"/>
    <x v="1"/>
    <n v="0.26999999999999996"/>
    <n v="557"/>
    <n v="150.38999999999999"/>
    <x v="3"/>
    <x v="18"/>
    <x v="4"/>
    <x v="26"/>
  </r>
  <r>
    <x v="0"/>
    <n v="6"/>
    <x v="1"/>
    <x v="1"/>
    <n v="9.0000000000000011E-2"/>
    <n v="1562"/>
    <n v="140.58000000000001"/>
    <x v="1"/>
    <x v="14"/>
    <x v="4"/>
    <x v="22"/>
  </r>
  <r>
    <x v="0"/>
    <n v="9"/>
    <x v="8"/>
    <x v="2"/>
    <n v="0.26999999999999996"/>
    <n v="2496"/>
    <n v="673.92"/>
    <x v="4"/>
    <x v="7"/>
    <x v="4"/>
    <x v="16"/>
  </r>
  <r>
    <x v="3"/>
    <n v="12"/>
    <x v="4"/>
    <x v="0"/>
    <n v="9.9999999999999992E-2"/>
    <n v="509"/>
    <n v="50.9"/>
    <x v="3"/>
    <x v="16"/>
    <x v="4"/>
    <x v="13"/>
  </r>
  <r>
    <x v="2"/>
    <n v="7"/>
    <x v="7"/>
    <x v="2"/>
    <n v="0.41000000000000003"/>
    <n v="1271"/>
    <n v="521.11"/>
    <x v="2"/>
    <x v="15"/>
    <x v="4"/>
    <x v="38"/>
  </r>
  <r>
    <x v="0"/>
    <n v="7"/>
    <x v="7"/>
    <x v="2"/>
    <n v="0.13"/>
    <n v="2434"/>
    <n v="316.42"/>
    <x v="0"/>
    <x v="20"/>
    <x v="4"/>
    <x v="10"/>
  </r>
  <r>
    <x v="3"/>
    <n v="9"/>
    <x v="8"/>
    <x v="2"/>
    <n v="0.35000000000000003"/>
    <n v="1567"/>
    <n v="548.45000000000005"/>
    <x v="3"/>
    <x v="16"/>
    <x v="4"/>
    <x v="47"/>
  </r>
  <r>
    <x v="3"/>
    <n v="7"/>
    <x v="7"/>
    <x v="2"/>
    <n v="0.11"/>
    <n v="517"/>
    <n v="56.87"/>
    <x v="6"/>
    <x v="11"/>
    <x v="4"/>
    <x v="12"/>
  </r>
  <r>
    <x v="3"/>
    <n v="10"/>
    <x v="2"/>
    <x v="0"/>
    <n v="0.28999999999999998"/>
    <n v="1644"/>
    <n v="476.76"/>
    <x v="2"/>
    <x v="4"/>
    <x v="4"/>
    <x v="39"/>
  </r>
  <r>
    <x v="0"/>
    <n v="6"/>
    <x v="1"/>
    <x v="1"/>
    <n v="0.37"/>
    <n v="766"/>
    <n v="283.42"/>
    <x v="0"/>
    <x v="20"/>
    <x v="4"/>
    <x v="25"/>
  </r>
  <r>
    <x v="3"/>
    <n v="10"/>
    <x v="2"/>
    <x v="0"/>
    <n v="0.06"/>
    <n v="913"/>
    <n v="54.78"/>
    <x v="3"/>
    <x v="5"/>
    <x v="4"/>
    <x v="3"/>
  </r>
  <r>
    <x v="0"/>
    <n v="5"/>
    <x v="5"/>
    <x v="1"/>
    <n v="0.26"/>
    <n v="1076"/>
    <n v="279.76"/>
    <x v="4"/>
    <x v="7"/>
    <x v="4"/>
    <x v="26"/>
  </r>
  <r>
    <x v="3"/>
    <n v="10"/>
    <x v="2"/>
    <x v="0"/>
    <n v="0.23"/>
    <n v="721"/>
    <n v="165.83"/>
    <x v="2"/>
    <x v="21"/>
    <x v="4"/>
    <x v="21"/>
  </r>
  <r>
    <x v="3"/>
    <n v="7"/>
    <x v="7"/>
    <x v="2"/>
    <n v="0.39999999999999997"/>
    <n v="1148"/>
    <n v="459.2"/>
    <x v="4"/>
    <x v="7"/>
    <x v="4"/>
    <x v="29"/>
  </r>
  <r>
    <x v="1"/>
    <n v="9"/>
    <x v="8"/>
    <x v="2"/>
    <n v="0.31"/>
    <n v="1126"/>
    <n v="349.06"/>
    <x v="1"/>
    <x v="14"/>
    <x v="4"/>
    <x v="5"/>
  </r>
  <r>
    <x v="0"/>
    <n v="8"/>
    <x v="6"/>
    <x v="2"/>
    <n v="0.09"/>
    <n v="1747"/>
    <n v="157.22999999999999"/>
    <x v="0"/>
    <x v="20"/>
    <x v="4"/>
    <x v="24"/>
  </r>
  <r>
    <x v="1"/>
    <n v="7"/>
    <x v="7"/>
    <x v="2"/>
    <n v="0.09"/>
    <n v="545"/>
    <n v="49.05"/>
    <x v="5"/>
    <x v="10"/>
    <x v="4"/>
    <x v="40"/>
  </r>
  <r>
    <x v="3"/>
    <n v="6"/>
    <x v="1"/>
    <x v="1"/>
    <n v="0.41"/>
    <n v="1643"/>
    <n v="673.63"/>
    <x v="0"/>
    <x v="0"/>
    <x v="4"/>
    <x v="30"/>
  </r>
  <r>
    <x v="3"/>
    <n v="9"/>
    <x v="8"/>
    <x v="2"/>
    <n v="0.44999999999999996"/>
    <n v="1117"/>
    <n v="502.65"/>
    <x v="1"/>
    <x v="14"/>
    <x v="4"/>
    <x v="32"/>
  </r>
  <r>
    <x v="2"/>
    <n v="11"/>
    <x v="0"/>
    <x v="0"/>
    <n v="0.27999999999999997"/>
    <n v="2114"/>
    <n v="591.91999999999996"/>
    <x v="0"/>
    <x v="12"/>
    <x v="4"/>
    <x v="15"/>
  </r>
  <r>
    <x v="3"/>
    <n v="2"/>
    <x v="11"/>
    <x v="3"/>
    <n v="0.32"/>
    <n v="1541"/>
    <n v="493.12"/>
    <x v="5"/>
    <x v="17"/>
    <x v="4"/>
    <x v="39"/>
  </r>
  <r>
    <x v="0"/>
    <n v="8"/>
    <x v="6"/>
    <x v="2"/>
    <n v="0.35000000000000003"/>
    <n v="1707"/>
    <n v="597.45000000000005"/>
    <x v="3"/>
    <x v="18"/>
    <x v="4"/>
    <x v="0"/>
  </r>
  <r>
    <x v="3"/>
    <n v="12"/>
    <x v="4"/>
    <x v="0"/>
    <n v="0.28000000000000003"/>
    <n v="1754"/>
    <n v="491.12"/>
    <x v="0"/>
    <x v="12"/>
    <x v="4"/>
    <x v="39"/>
  </r>
  <r>
    <x v="0"/>
    <n v="4"/>
    <x v="3"/>
    <x v="1"/>
    <n v="4.9999999999999996E-2"/>
    <n v="613"/>
    <n v="30.65"/>
    <x v="5"/>
    <x v="8"/>
    <x v="4"/>
    <x v="34"/>
  </r>
  <r>
    <x v="1"/>
    <n v="9"/>
    <x v="8"/>
    <x v="2"/>
    <n v="0.09"/>
    <n v="1634"/>
    <n v="147.06"/>
    <x v="4"/>
    <x v="6"/>
    <x v="4"/>
    <x v="12"/>
  </r>
  <r>
    <x v="3"/>
    <n v="3"/>
    <x v="10"/>
    <x v="3"/>
    <n v="6.9999999999999993E-2"/>
    <n v="1852"/>
    <n v="129.63999999999999"/>
    <x v="0"/>
    <x v="0"/>
    <x v="4"/>
    <x v="34"/>
  </r>
  <r>
    <x v="0"/>
    <n v="10"/>
    <x v="2"/>
    <x v="0"/>
    <n v="0.12"/>
    <n v="1550"/>
    <n v="186"/>
    <x v="2"/>
    <x v="2"/>
    <x v="4"/>
    <x v="4"/>
  </r>
  <r>
    <x v="0"/>
    <n v="11"/>
    <x v="0"/>
    <x v="0"/>
    <n v="0.38"/>
    <n v="1237"/>
    <n v="470.06"/>
    <x v="1"/>
    <x v="1"/>
    <x v="4"/>
    <x v="35"/>
  </r>
  <r>
    <x v="2"/>
    <n v="8"/>
    <x v="6"/>
    <x v="2"/>
    <n v="0.2"/>
    <n v="621"/>
    <n v="124.2"/>
    <x v="5"/>
    <x v="17"/>
    <x v="4"/>
    <x v="7"/>
  </r>
  <r>
    <x v="1"/>
    <n v="4"/>
    <x v="3"/>
    <x v="1"/>
    <n v="0.2"/>
    <n v="606"/>
    <n v="121.2"/>
    <x v="1"/>
    <x v="1"/>
    <x v="4"/>
    <x v="46"/>
  </r>
  <r>
    <x v="3"/>
    <n v="11"/>
    <x v="0"/>
    <x v="0"/>
    <n v="0.42"/>
    <n v="2474"/>
    <n v="1039.08"/>
    <x v="6"/>
    <x v="19"/>
    <x v="4"/>
    <x v="49"/>
  </r>
  <r>
    <x v="3"/>
    <n v="9"/>
    <x v="8"/>
    <x v="2"/>
    <n v="0.38999999999999996"/>
    <n v="1603"/>
    <n v="625.16999999999996"/>
    <x v="3"/>
    <x v="18"/>
    <x v="4"/>
    <x v="7"/>
  </r>
  <r>
    <x v="1"/>
    <n v="3"/>
    <x v="10"/>
    <x v="3"/>
    <n v="0.18"/>
    <n v="2471"/>
    <n v="444.78"/>
    <x v="1"/>
    <x v="1"/>
    <x v="4"/>
    <x v="48"/>
  </r>
  <r>
    <x v="3"/>
    <n v="11"/>
    <x v="0"/>
    <x v="0"/>
    <n v="0.08"/>
    <n v="1107"/>
    <n v="88.56"/>
    <x v="0"/>
    <x v="0"/>
    <x v="4"/>
    <x v="33"/>
  </r>
  <r>
    <x v="1"/>
    <n v="1"/>
    <x v="9"/>
    <x v="3"/>
    <n v="0.21"/>
    <n v="1495"/>
    <n v="313.95"/>
    <x v="2"/>
    <x v="2"/>
    <x v="4"/>
    <x v="16"/>
  </r>
  <r>
    <x v="0"/>
    <n v="8"/>
    <x v="6"/>
    <x v="2"/>
    <n v="0.31"/>
    <n v="1869"/>
    <n v="579.39"/>
    <x v="0"/>
    <x v="20"/>
    <x v="4"/>
    <x v="31"/>
  </r>
  <r>
    <x v="0"/>
    <n v="12"/>
    <x v="4"/>
    <x v="0"/>
    <n v="0.18"/>
    <n v="1716"/>
    <n v="308.88"/>
    <x v="6"/>
    <x v="9"/>
    <x v="4"/>
    <x v="44"/>
  </r>
  <r>
    <x v="0"/>
    <n v="11"/>
    <x v="0"/>
    <x v="0"/>
    <n v="0.05"/>
    <n v="795"/>
    <n v="39.75"/>
    <x v="3"/>
    <x v="18"/>
    <x v="4"/>
    <x v="25"/>
  </r>
  <r>
    <x v="2"/>
    <n v="3"/>
    <x v="10"/>
    <x v="3"/>
    <n v="0.33"/>
    <n v="2400"/>
    <n v="792"/>
    <x v="2"/>
    <x v="15"/>
    <x v="4"/>
    <x v="45"/>
  </r>
  <r>
    <x v="3"/>
    <n v="9"/>
    <x v="8"/>
    <x v="2"/>
    <n v="0.32"/>
    <n v="2110"/>
    <n v="675.2"/>
    <x v="6"/>
    <x v="19"/>
    <x v="4"/>
    <x v="12"/>
  </r>
  <r>
    <x v="3"/>
    <n v="9"/>
    <x v="8"/>
    <x v="2"/>
    <n v="0.12000000000000001"/>
    <n v="1565"/>
    <n v="187.8"/>
    <x v="3"/>
    <x v="3"/>
    <x v="4"/>
    <x v="19"/>
  </r>
  <r>
    <x v="1"/>
    <n v="8"/>
    <x v="6"/>
    <x v="2"/>
    <n v="0.28999999999999998"/>
    <n v="775"/>
    <n v="224.75"/>
    <x v="0"/>
    <x v="20"/>
    <x v="4"/>
    <x v="19"/>
  </r>
  <r>
    <x v="3"/>
    <n v="11"/>
    <x v="0"/>
    <x v="0"/>
    <n v="0.25"/>
    <n v="2227"/>
    <n v="556.75"/>
    <x v="5"/>
    <x v="17"/>
    <x v="4"/>
    <x v="31"/>
  </r>
  <r>
    <x v="3"/>
    <n v="12"/>
    <x v="4"/>
    <x v="0"/>
    <n v="0.3"/>
    <n v="2480"/>
    <n v="744"/>
    <x v="3"/>
    <x v="3"/>
    <x v="4"/>
    <x v="16"/>
  </r>
  <r>
    <x v="0"/>
    <n v="8"/>
    <x v="6"/>
    <x v="2"/>
    <n v="0.42"/>
    <n v="1604"/>
    <n v="673.68"/>
    <x v="2"/>
    <x v="21"/>
    <x v="4"/>
    <x v="39"/>
  </r>
  <r>
    <x v="3"/>
    <n v="11"/>
    <x v="0"/>
    <x v="0"/>
    <n v="0.36000000000000004"/>
    <n v="1152"/>
    <n v="414.72"/>
    <x v="3"/>
    <x v="16"/>
    <x v="4"/>
    <x v="13"/>
  </r>
  <r>
    <x v="2"/>
    <n v="12"/>
    <x v="4"/>
    <x v="0"/>
    <n v="0.3"/>
    <n v="1556"/>
    <n v="466.8"/>
    <x v="3"/>
    <x v="5"/>
    <x v="4"/>
    <x v="49"/>
  </r>
  <r>
    <x v="3"/>
    <n v="2"/>
    <x v="11"/>
    <x v="3"/>
    <n v="0.05"/>
    <n v="1634"/>
    <n v="81.7"/>
    <x v="6"/>
    <x v="9"/>
    <x v="4"/>
    <x v="17"/>
  </r>
  <r>
    <x v="3"/>
    <n v="9"/>
    <x v="8"/>
    <x v="2"/>
    <n v="0.17"/>
    <n v="1605"/>
    <n v="272.85000000000002"/>
    <x v="1"/>
    <x v="14"/>
    <x v="4"/>
    <x v="27"/>
  </r>
  <r>
    <x v="2"/>
    <n v="12"/>
    <x v="4"/>
    <x v="0"/>
    <n v="0.2"/>
    <n v="1915"/>
    <n v="383"/>
    <x v="3"/>
    <x v="5"/>
    <x v="4"/>
    <x v="47"/>
  </r>
  <r>
    <x v="3"/>
    <n v="10"/>
    <x v="2"/>
    <x v="0"/>
    <n v="0.27999999999999997"/>
    <n v="2476"/>
    <n v="693.28"/>
    <x v="6"/>
    <x v="9"/>
    <x v="4"/>
    <x v="34"/>
  </r>
  <r>
    <x v="0"/>
    <n v="8"/>
    <x v="6"/>
    <x v="2"/>
    <n v="0.11"/>
    <n v="2468"/>
    <n v="271.48"/>
    <x v="4"/>
    <x v="22"/>
    <x v="4"/>
    <x v="40"/>
  </r>
  <r>
    <x v="0"/>
    <n v="8"/>
    <x v="6"/>
    <x v="2"/>
    <n v="0.44"/>
    <n v="1017"/>
    <n v="447.48"/>
    <x v="4"/>
    <x v="7"/>
    <x v="4"/>
    <x v="41"/>
  </r>
  <r>
    <x v="2"/>
    <n v="12"/>
    <x v="4"/>
    <x v="0"/>
    <n v="0.34"/>
    <n v="1940"/>
    <n v="659.6"/>
    <x v="1"/>
    <x v="14"/>
    <x v="4"/>
    <x v="14"/>
  </r>
  <r>
    <x v="3"/>
    <n v="12"/>
    <x v="4"/>
    <x v="0"/>
    <n v="0.34"/>
    <n v="692"/>
    <n v="235.28"/>
    <x v="2"/>
    <x v="21"/>
    <x v="4"/>
    <x v="38"/>
  </r>
  <r>
    <x v="1"/>
    <n v="1"/>
    <x v="9"/>
    <x v="3"/>
    <n v="0.31"/>
    <n v="859"/>
    <n v="266.29000000000002"/>
    <x v="2"/>
    <x v="15"/>
    <x v="4"/>
    <x v="31"/>
  </r>
  <r>
    <x v="3"/>
    <n v="11"/>
    <x v="0"/>
    <x v="0"/>
    <n v="0.12000000000000001"/>
    <n v="951"/>
    <n v="114.12"/>
    <x v="4"/>
    <x v="6"/>
    <x v="4"/>
    <x v="44"/>
  </r>
  <r>
    <x v="0"/>
    <n v="11"/>
    <x v="0"/>
    <x v="0"/>
    <n v="0.13"/>
    <n v="871"/>
    <n v="113.23"/>
    <x v="6"/>
    <x v="13"/>
    <x v="4"/>
    <x v="15"/>
  </r>
  <r>
    <x v="0"/>
    <n v="9"/>
    <x v="8"/>
    <x v="2"/>
    <n v="0.27999999999999997"/>
    <n v="2435"/>
    <n v="681.8"/>
    <x v="3"/>
    <x v="18"/>
    <x v="4"/>
    <x v="18"/>
  </r>
  <r>
    <x v="3"/>
    <n v="11"/>
    <x v="0"/>
    <x v="0"/>
    <n v="0.16"/>
    <n v="1277"/>
    <n v="204.32"/>
    <x v="1"/>
    <x v="14"/>
    <x v="4"/>
    <x v="25"/>
  </r>
  <r>
    <x v="1"/>
    <n v="1"/>
    <x v="9"/>
    <x v="3"/>
    <n v="0.4"/>
    <n v="605"/>
    <n v="242"/>
    <x v="6"/>
    <x v="11"/>
    <x v="4"/>
    <x v="45"/>
  </r>
  <r>
    <x v="1"/>
    <n v="4"/>
    <x v="3"/>
    <x v="1"/>
    <n v="0.11"/>
    <n v="2032"/>
    <n v="223.52"/>
    <x v="3"/>
    <x v="5"/>
    <x v="4"/>
    <x v="17"/>
  </r>
  <r>
    <x v="2"/>
    <n v="9"/>
    <x v="8"/>
    <x v="2"/>
    <n v="0.25"/>
    <n v="2478"/>
    <n v="619.5"/>
    <x v="1"/>
    <x v="14"/>
    <x v="4"/>
    <x v="13"/>
  </r>
  <r>
    <x v="0"/>
    <n v="11"/>
    <x v="0"/>
    <x v="0"/>
    <n v="0.28000000000000003"/>
    <n v="901"/>
    <n v="252.28"/>
    <x v="2"/>
    <x v="15"/>
    <x v="4"/>
    <x v="38"/>
  </r>
  <r>
    <x v="1"/>
    <n v="1"/>
    <x v="9"/>
    <x v="3"/>
    <n v="0.42"/>
    <n v="1811"/>
    <n v="760.62"/>
    <x v="3"/>
    <x v="18"/>
    <x v="4"/>
    <x v="36"/>
  </r>
  <r>
    <x v="0"/>
    <n v="10"/>
    <x v="2"/>
    <x v="0"/>
    <n v="0.27"/>
    <n v="2155"/>
    <n v="581.85"/>
    <x v="5"/>
    <x v="17"/>
    <x v="4"/>
    <x v="35"/>
  </r>
  <r>
    <x v="3"/>
    <n v="10"/>
    <x v="2"/>
    <x v="0"/>
    <n v="0.24"/>
    <n v="2446"/>
    <n v="587.04"/>
    <x v="3"/>
    <x v="16"/>
    <x v="4"/>
    <x v="30"/>
  </r>
  <r>
    <x v="1"/>
    <n v="8"/>
    <x v="6"/>
    <x v="2"/>
    <n v="0.08"/>
    <n v="582"/>
    <n v="46.56"/>
    <x v="4"/>
    <x v="7"/>
    <x v="4"/>
    <x v="17"/>
  </r>
  <r>
    <x v="3"/>
    <n v="11"/>
    <x v="0"/>
    <x v="0"/>
    <n v="0.43"/>
    <n v="2422"/>
    <n v="1041.46"/>
    <x v="2"/>
    <x v="15"/>
    <x v="4"/>
    <x v="14"/>
  </r>
  <r>
    <x v="3"/>
    <n v="10"/>
    <x v="2"/>
    <x v="0"/>
    <n v="0.21000000000000002"/>
    <n v="998"/>
    <n v="209.58"/>
    <x v="6"/>
    <x v="11"/>
    <x v="4"/>
    <x v="1"/>
  </r>
  <r>
    <x v="3"/>
    <n v="4"/>
    <x v="3"/>
    <x v="1"/>
    <n v="0.41"/>
    <n v="984"/>
    <n v="403.44"/>
    <x v="4"/>
    <x v="7"/>
    <x v="4"/>
    <x v="5"/>
  </r>
  <r>
    <x v="1"/>
    <n v="9"/>
    <x v="8"/>
    <x v="2"/>
    <n v="0.44"/>
    <n v="964"/>
    <n v="424.16"/>
    <x v="1"/>
    <x v="1"/>
    <x v="4"/>
    <x v="13"/>
  </r>
  <r>
    <x v="1"/>
    <n v="3"/>
    <x v="10"/>
    <x v="3"/>
    <n v="0.42000000000000004"/>
    <n v="1307"/>
    <n v="548.94000000000005"/>
    <x v="2"/>
    <x v="21"/>
    <x v="4"/>
    <x v="18"/>
  </r>
  <r>
    <x v="3"/>
    <n v="9"/>
    <x v="8"/>
    <x v="2"/>
    <n v="6.9999999999999993E-2"/>
    <n v="1009"/>
    <n v="70.63"/>
    <x v="5"/>
    <x v="10"/>
    <x v="4"/>
    <x v="44"/>
  </r>
  <r>
    <x v="2"/>
    <n v="9"/>
    <x v="8"/>
    <x v="2"/>
    <n v="0.14000000000000001"/>
    <n v="2220"/>
    <n v="310.8"/>
    <x v="0"/>
    <x v="20"/>
    <x v="4"/>
    <x v="16"/>
  </r>
  <r>
    <x v="3"/>
    <n v="11"/>
    <x v="0"/>
    <x v="0"/>
    <n v="0.16"/>
    <n v="813"/>
    <n v="130.08000000000001"/>
    <x v="5"/>
    <x v="10"/>
    <x v="1"/>
    <x v="13"/>
  </r>
  <r>
    <x v="2"/>
    <n v="12"/>
    <x v="4"/>
    <x v="0"/>
    <n v="0.25"/>
    <n v="973"/>
    <n v="243.25"/>
    <x v="4"/>
    <x v="22"/>
    <x v="1"/>
    <x v="30"/>
  </r>
  <r>
    <x v="2"/>
    <n v="11"/>
    <x v="0"/>
    <x v="0"/>
    <n v="0.11"/>
    <n v="1836"/>
    <n v="201.96"/>
    <x v="6"/>
    <x v="11"/>
    <x v="1"/>
    <x v="2"/>
  </r>
  <r>
    <x v="2"/>
    <n v="4"/>
    <x v="3"/>
    <x v="1"/>
    <n v="0.41"/>
    <n v="983"/>
    <n v="403.03"/>
    <x v="5"/>
    <x v="8"/>
    <x v="1"/>
    <x v="7"/>
  </r>
  <r>
    <x v="0"/>
    <n v="5"/>
    <x v="5"/>
    <x v="1"/>
    <n v="0.41000000000000003"/>
    <n v="2317"/>
    <n v="949.97"/>
    <x v="6"/>
    <x v="19"/>
    <x v="1"/>
    <x v="40"/>
  </r>
  <r>
    <x v="3"/>
    <n v="9"/>
    <x v="8"/>
    <x v="2"/>
    <n v="0.18000000000000002"/>
    <n v="981"/>
    <n v="176.58"/>
    <x v="2"/>
    <x v="21"/>
    <x v="1"/>
    <x v="24"/>
  </r>
  <r>
    <x v="1"/>
    <n v="6"/>
    <x v="1"/>
    <x v="1"/>
    <n v="0.33"/>
    <n v="889"/>
    <n v="293.37"/>
    <x v="6"/>
    <x v="13"/>
    <x v="1"/>
    <x v="6"/>
  </r>
  <r>
    <x v="0"/>
    <n v="9"/>
    <x v="8"/>
    <x v="2"/>
    <n v="0.39999999999999997"/>
    <n v="1772"/>
    <n v="708.8"/>
    <x v="0"/>
    <x v="12"/>
    <x v="1"/>
    <x v="30"/>
  </r>
  <r>
    <x v="1"/>
    <n v="6"/>
    <x v="1"/>
    <x v="1"/>
    <n v="0.43000000000000005"/>
    <n v="2299"/>
    <n v="988.57"/>
    <x v="3"/>
    <x v="3"/>
    <x v="1"/>
    <x v="35"/>
  </r>
  <r>
    <x v="1"/>
    <n v="4"/>
    <x v="3"/>
    <x v="1"/>
    <n v="0.38"/>
    <n v="2215"/>
    <n v="841.7"/>
    <x v="6"/>
    <x v="13"/>
    <x v="1"/>
    <x v="11"/>
  </r>
  <r>
    <x v="3"/>
    <n v="12"/>
    <x v="4"/>
    <x v="0"/>
    <n v="0.21"/>
    <n v="1569"/>
    <n v="329.49"/>
    <x v="0"/>
    <x v="0"/>
    <x v="1"/>
    <x v="31"/>
  </r>
  <r>
    <x v="2"/>
    <n v="8"/>
    <x v="6"/>
    <x v="2"/>
    <n v="0.09"/>
    <n v="2022"/>
    <n v="181.98"/>
    <x v="3"/>
    <x v="3"/>
    <x v="1"/>
    <x v="6"/>
  </r>
  <r>
    <x v="0"/>
    <n v="1"/>
    <x v="9"/>
    <x v="3"/>
    <n v="0.13"/>
    <n v="506"/>
    <n v="65.78"/>
    <x v="1"/>
    <x v="14"/>
    <x v="1"/>
    <x v="29"/>
  </r>
  <r>
    <x v="1"/>
    <n v="9"/>
    <x v="8"/>
    <x v="2"/>
    <n v="0.43000000000000005"/>
    <n v="2174"/>
    <n v="934.82"/>
    <x v="3"/>
    <x v="16"/>
    <x v="1"/>
    <x v="14"/>
  </r>
  <r>
    <x v="2"/>
    <n v="12"/>
    <x v="4"/>
    <x v="0"/>
    <n v="0.45"/>
    <n v="1520"/>
    <n v="684"/>
    <x v="6"/>
    <x v="11"/>
    <x v="1"/>
    <x v="22"/>
  </r>
  <r>
    <x v="3"/>
    <n v="12"/>
    <x v="4"/>
    <x v="0"/>
    <n v="0.32999999999999996"/>
    <n v="1557"/>
    <n v="513.80999999999995"/>
    <x v="3"/>
    <x v="5"/>
    <x v="1"/>
    <x v="17"/>
  </r>
  <r>
    <x v="3"/>
    <n v="11"/>
    <x v="0"/>
    <x v="0"/>
    <n v="0.39"/>
    <n v="1650"/>
    <n v="643.5"/>
    <x v="4"/>
    <x v="22"/>
    <x v="1"/>
    <x v="0"/>
  </r>
  <r>
    <x v="2"/>
    <n v="4"/>
    <x v="3"/>
    <x v="1"/>
    <n v="0.35000000000000003"/>
    <n v="2156"/>
    <n v="754.6"/>
    <x v="4"/>
    <x v="22"/>
    <x v="1"/>
    <x v="7"/>
  </r>
  <r>
    <x v="1"/>
    <n v="7"/>
    <x v="7"/>
    <x v="2"/>
    <n v="0.09"/>
    <n v="2500"/>
    <n v="225"/>
    <x v="4"/>
    <x v="7"/>
    <x v="1"/>
    <x v="34"/>
  </r>
  <r>
    <x v="0"/>
    <n v="5"/>
    <x v="5"/>
    <x v="1"/>
    <n v="0.38"/>
    <n v="1719"/>
    <n v="653.22"/>
    <x v="6"/>
    <x v="13"/>
    <x v="1"/>
    <x v="4"/>
  </r>
  <r>
    <x v="2"/>
    <n v="3"/>
    <x v="10"/>
    <x v="3"/>
    <n v="0.16999999999999998"/>
    <n v="1192"/>
    <n v="202.64"/>
    <x v="5"/>
    <x v="17"/>
    <x v="1"/>
    <x v="35"/>
  </r>
  <r>
    <x v="3"/>
    <n v="9"/>
    <x v="8"/>
    <x v="2"/>
    <n v="0.28000000000000003"/>
    <n v="2412"/>
    <n v="675.36"/>
    <x v="1"/>
    <x v="1"/>
    <x v="1"/>
    <x v="15"/>
  </r>
  <r>
    <x v="1"/>
    <n v="11"/>
    <x v="0"/>
    <x v="0"/>
    <n v="0.33"/>
    <n v="1784"/>
    <n v="588.72"/>
    <x v="2"/>
    <x v="15"/>
    <x v="1"/>
    <x v="20"/>
  </r>
  <r>
    <x v="3"/>
    <n v="10"/>
    <x v="2"/>
    <x v="0"/>
    <n v="0.12000000000000001"/>
    <n v="1721"/>
    <n v="206.52"/>
    <x v="1"/>
    <x v="14"/>
    <x v="1"/>
    <x v="41"/>
  </r>
  <r>
    <x v="2"/>
    <n v="7"/>
    <x v="7"/>
    <x v="2"/>
    <n v="0.28000000000000003"/>
    <n v="2150"/>
    <n v="602"/>
    <x v="5"/>
    <x v="17"/>
    <x v="1"/>
    <x v="21"/>
  </r>
  <r>
    <x v="3"/>
    <n v="11"/>
    <x v="0"/>
    <x v="0"/>
    <n v="0.09"/>
    <n v="508"/>
    <n v="45.72"/>
    <x v="5"/>
    <x v="8"/>
    <x v="1"/>
    <x v="2"/>
  </r>
  <r>
    <x v="3"/>
    <n v="10"/>
    <x v="2"/>
    <x v="0"/>
    <n v="0.39999999999999997"/>
    <n v="1291"/>
    <n v="516.4"/>
    <x v="5"/>
    <x v="10"/>
    <x v="1"/>
    <x v="1"/>
  </r>
  <r>
    <x v="3"/>
    <n v="6"/>
    <x v="1"/>
    <x v="1"/>
    <n v="0.16"/>
    <n v="2189"/>
    <n v="350.24"/>
    <x v="4"/>
    <x v="22"/>
    <x v="1"/>
    <x v="5"/>
  </r>
  <r>
    <x v="3"/>
    <n v="4"/>
    <x v="3"/>
    <x v="1"/>
    <n v="0.41"/>
    <n v="2025"/>
    <n v="830.25"/>
    <x v="5"/>
    <x v="8"/>
    <x v="1"/>
    <x v="45"/>
  </r>
  <r>
    <x v="3"/>
    <n v="5"/>
    <x v="5"/>
    <x v="1"/>
    <n v="0.27"/>
    <n v="1693"/>
    <n v="457.11"/>
    <x v="5"/>
    <x v="8"/>
    <x v="1"/>
    <x v="22"/>
  </r>
  <r>
    <x v="1"/>
    <n v="12"/>
    <x v="4"/>
    <x v="0"/>
    <n v="0.24000000000000002"/>
    <n v="1301"/>
    <n v="312.24"/>
    <x v="5"/>
    <x v="17"/>
    <x v="1"/>
    <x v="34"/>
  </r>
  <r>
    <x v="0"/>
    <n v="10"/>
    <x v="2"/>
    <x v="0"/>
    <n v="0.15"/>
    <n v="1319"/>
    <n v="197.85"/>
    <x v="6"/>
    <x v="11"/>
    <x v="1"/>
    <x v="12"/>
  </r>
  <r>
    <x v="1"/>
    <n v="12"/>
    <x v="4"/>
    <x v="0"/>
    <n v="0.37"/>
    <n v="1551"/>
    <n v="573.87"/>
    <x v="5"/>
    <x v="10"/>
    <x v="1"/>
    <x v="33"/>
  </r>
  <r>
    <x v="3"/>
    <n v="6"/>
    <x v="1"/>
    <x v="1"/>
    <n v="0.30000000000000004"/>
    <n v="551"/>
    <n v="165.3"/>
    <x v="3"/>
    <x v="18"/>
    <x v="1"/>
    <x v="27"/>
  </r>
  <r>
    <x v="0"/>
    <n v="1"/>
    <x v="9"/>
    <x v="3"/>
    <n v="0.14000000000000001"/>
    <n v="1814"/>
    <n v="253.96"/>
    <x v="5"/>
    <x v="10"/>
    <x v="1"/>
    <x v="29"/>
  </r>
  <r>
    <x v="3"/>
    <n v="12"/>
    <x v="4"/>
    <x v="0"/>
    <n v="0.42"/>
    <n v="1336"/>
    <n v="561.12"/>
    <x v="3"/>
    <x v="16"/>
    <x v="1"/>
    <x v="39"/>
  </r>
  <r>
    <x v="0"/>
    <n v="11"/>
    <x v="0"/>
    <x v="0"/>
    <n v="0.27"/>
    <n v="1065"/>
    <n v="287.55"/>
    <x v="4"/>
    <x v="22"/>
    <x v="1"/>
    <x v="40"/>
  </r>
  <r>
    <x v="0"/>
    <n v="5"/>
    <x v="5"/>
    <x v="1"/>
    <n v="0.41"/>
    <n v="525"/>
    <n v="215.25"/>
    <x v="5"/>
    <x v="8"/>
    <x v="1"/>
    <x v="2"/>
  </r>
  <r>
    <x v="1"/>
    <n v="3"/>
    <x v="10"/>
    <x v="3"/>
    <n v="0.33"/>
    <n v="2437"/>
    <n v="804.21"/>
    <x v="5"/>
    <x v="8"/>
    <x v="1"/>
    <x v="29"/>
  </r>
  <r>
    <x v="1"/>
    <n v="12"/>
    <x v="4"/>
    <x v="0"/>
    <n v="0.42"/>
    <n v="2218"/>
    <n v="931.56"/>
    <x v="3"/>
    <x v="18"/>
    <x v="1"/>
    <x v="27"/>
  </r>
  <r>
    <x v="0"/>
    <n v="9"/>
    <x v="8"/>
    <x v="2"/>
    <n v="0.26"/>
    <n v="1944"/>
    <n v="505.44"/>
    <x v="4"/>
    <x v="7"/>
    <x v="1"/>
    <x v="29"/>
  </r>
  <r>
    <x v="3"/>
    <n v="6"/>
    <x v="1"/>
    <x v="1"/>
    <n v="0.44"/>
    <n v="865"/>
    <n v="380.6"/>
    <x v="6"/>
    <x v="19"/>
    <x v="1"/>
    <x v="11"/>
  </r>
  <r>
    <x v="0"/>
    <n v="9"/>
    <x v="8"/>
    <x v="2"/>
    <n v="0.06"/>
    <n v="531"/>
    <n v="31.86"/>
    <x v="2"/>
    <x v="15"/>
    <x v="1"/>
    <x v="19"/>
  </r>
  <r>
    <x v="2"/>
    <n v="11"/>
    <x v="0"/>
    <x v="0"/>
    <n v="0.22"/>
    <n v="2013"/>
    <n v="442.86"/>
    <x v="6"/>
    <x v="13"/>
    <x v="1"/>
    <x v="33"/>
  </r>
  <r>
    <x v="3"/>
    <n v="11"/>
    <x v="0"/>
    <x v="0"/>
    <n v="0.35000000000000003"/>
    <n v="1656"/>
    <n v="579.6"/>
    <x v="4"/>
    <x v="6"/>
    <x v="2"/>
    <x v="41"/>
  </r>
  <r>
    <x v="2"/>
    <n v="4"/>
    <x v="3"/>
    <x v="1"/>
    <n v="0.32"/>
    <n v="2209"/>
    <n v="706.88"/>
    <x v="6"/>
    <x v="9"/>
    <x v="2"/>
    <x v="15"/>
  </r>
  <r>
    <x v="0"/>
    <n v="11"/>
    <x v="0"/>
    <x v="0"/>
    <n v="0.25"/>
    <n v="690"/>
    <n v="172.5"/>
    <x v="6"/>
    <x v="19"/>
    <x v="2"/>
    <x v="7"/>
  </r>
  <r>
    <x v="0"/>
    <n v="11"/>
    <x v="0"/>
    <x v="0"/>
    <n v="9.9999999999999992E-2"/>
    <n v="1492"/>
    <n v="149.19999999999999"/>
    <x v="0"/>
    <x v="20"/>
    <x v="2"/>
    <x v="5"/>
  </r>
  <r>
    <x v="3"/>
    <n v="10"/>
    <x v="2"/>
    <x v="0"/>
    <n v="0.3"/>
    <n v="868"/>
    <n v="260.39999999999998"/>
    <x v="0"/>
    <x v="0"/>
    <x v="2"/>
    <x v="32"/>
  </r>
  <r>
    <x v="0"/>
    <n v="2"/>
    <x v="11"/>
    <x v="3"/>
    <n v="0.30000000000000004"/>
    <n v="671"/>
    <n v="201.3"/>
    <x v="1"/>
    <x v="1"/>
    <x v="2"/>
    <x v="43"/>
  </r>
  <r>
    <x v="3"/>
    <n v="3"/>
    <x v="10"/>
    <x v="3"/>
    <n v="0.35"/>
    <n v="521"/>
    <n v="182.35"/>
    <x v="1"/>
    <x v="14"/>
    <x v="2"/>
    <x v="18"/>
  </r>
  <r>
    <x v="1"/>
    <n v="9"/>
    <x v="8"/>
    <x v="2"/>
    <n v="0.2"/>
    <n v="1715"/>
    <n v="343"/>
    <x v="3"/>
    <x v="5"/>
    <x v="2"/>
    <x v="35"/>
  </r>
  <r>
    <x v="1"/>
    <n v="9"/>
    <x v="8"/>
    <x v="2"/>
    <n v="0.4"/>
    <n v="1189"/>
    <n v="475.6"/>
    <x v="6"/>
    <x v="11"/>
    <x v="2"/>
    <x v="34"/>
  </r>
  <r>
    <x v="3"/>
    <n v="8"/>
    <x v="6"/>
    <x v="2"/>
    <n v="0.08"/>
    <n v="1068"/>
    <n v="85.44"/>
    <x v="0"/>
    <x v="20"/>
    <x v="2"/>
    <x v="34"/>
  </r>
  <r>
    <x v="0"/>
    <n v="1"/>
    <x v="9"/>
    <x v="3"/>
    <n v="0.4"/>
    <n v="835"/>
    <n v="334"/>
    <x v="5"/>
    <x v="17"/>
    <x v="2"/>
    <x v="35"/>
  </r>
  <r>
    <x v="2"/>
    <n v="4"/>
    <x v="3"/>
    <x v="1"/>
    <n v="0.43"/>
    <n v="2259"/>
    <n v="971.37"/>
    <x v="3"/>
    <x v="5"/>
    <x v="2"/>
    <x v="49"/>
  </r>
  <r>
    <x v="0"/>
    <n v="8"/>
    <x v="6"/>
    <x v="2"/>
    <n v="0.44"/>
    <n v="731"/>
    <n v="321.64"/>
    <x v="5"/>
    <x v="10"/>
    <x v="2"/>
    <x v="34"/>
  </r>
  <r>
    <x v="2"/>
    <n v="4"/>
    <x v="3"/>
    <x v="1"/>
    <n v="0.23"/>
    <n v="1900"/>
    <n v="437"/>
    <x v="3"/>
    <x v="18"/>
    <x v="2"/>
    <x v="4"/>
  </r>
  <r>
    <x v="0"/>
    <n v="11"/>
    <x v="0"/>
    <x v="0"/>
    <n v="0.38999999999999996"/>
    <n v="1056"/>
    <n v="411.84"/>
    <x v="3"/>
    <x v="16"/>
    <x v="2"/>
    <x v="19"/>
  </r>
  <r>
    <x v="2"/>
    <n v="3"/>
    <x v="10"/>
    <x v="3"/>
    <n v="7.0000000000000007E-2"/>
    <n v="1449"/>
    <n v="101.43"/>
    <x v="3"/>
    <x v="5"/>
    <x v="2"/>
    <x v="30"/>
  </r>
  <r>
    <x v="1"/>
    <n v="12"/>
    <x v="4"/>
    <x v="0"/>
    <n v="0.41"/>
    <n v="2493"/>
    <n v="1022.13"/>
    <x v="4"/>
    <x v="22"/>
    <x v="2"/>
    <x v="10"/>
  </r>
  <r>
    <x v="1"/>
    <n v="10"/>
    <x v="2"/>
    <x v="0"/>
    <n v="0.29000000000000004"/>
    <n v="667"/>
    <n v="193.43"/>
    <x v="6"/>
    <x v="19"/>
    <x v="2"/>
    <x v="7"/>
  </r>
  <r>
    <x v="0"/>
    <n v="2"/>
    <x v="11"/>
    <x v="3"/>
    <n v="0.24"/>
    <n v="1500"/>
    <n v="360"/>
    <x v="3"/>
    <x v="5"/>
    <x v="2"/>
    <x v="29"/>
  </r>
  <r>
    <x v="0"/>
    <n v="11"/>
    <x v="0"/>
    <x v="0"/>
    <n v="0.19"/>
    <n v="1259"/>
    <n v="239.21"/>
    <x v="0"/>
    <x v="20"/>
    <x v="2"/>
    <x v="14"/>
  </r>
  <r>
    <x v="2"/>
    <n v="7"/>
    <x v="7"/>
    <x v="2"/>
    <n v="0.35000000000000003"/>
    <n v="2331"/>
    <n v="815.85"/>
    <x v="0"/>
    <x v="20"/>
    <x v="2"/>
    <x v="19"/>
  </r>
  <r>
    <x v="0"/>
    <n v="8"/>
    <x v="6"/>
    <x v="2"/>
    <n v="0.24000000000000002"/>
    <n v="764"/>
    <n v="183.36"/>
    <x v="6"/>
    <x v="11"/>
    <x v="2"/>
    <x v="38"/>
  </r>
  <r>
    <x v="2"/>
    <n v="2"/>
    <x v="11"/>
    <x v="3"/>
    <n v="0.41"/>
    <n v="1275"/>
    <n v="522.75"/>
    <x v="4"/>
    <x v="7"/>
    <x v="2"/>
    <x v="41"/>
  </r>
  <r>
    <x v="0"/>
    <n v="10"/>
    <x v="2"/>
    <x v="0"/>
    <n v="0.13999999999999999"/>
    <n v="2493"/>
    <n v="349.02"/>
    <x v="2"/>
    <x v="4"/>
    <x v="2"/>
    <x v="23"/>
  </r>
  <r>
    <x v="3"/>
    <n v="9"/>
    <x v="8"/>
    <x v="2"/>
    <n v="0.38999999999999996"/>
    <n v="1519"/>
    <n v="592.41"/>
    <x v="5"/>
    <x v="10"/>
    <x v="2"/>
    <x v="49"/>
  </r>
  <r>
    <x v="1"/>
    <n v="12"/>
    <x v="4"/>
    <x v="0"/>
    <n v="0.36"/>
    <n v="1253"/>
    <n v="451.08"/>
    <x v="2"/>
    <x v="15"/>
    <x v="2"/>
    <x v="38"/>
  </r>
  <r>
    <x v="3"/>
    <n v="10"/>
    <x v="2"/>
    <x v="0"/>
    <n v="0.4"/>
    <n v="1272"/>
    <n v="508.8"/>
    <x v="0"/>
    <x v="0"/>
    <x v="2"/>
    <x v="35"/>
  </r>
  <r>
    <x v="2"/>
    <n v="5"/>
    <x v="5"/>
    <x v="1"/>
    <n v="0.24"/>
    <n v="2444"/>
    <n v="586.55999999999995"/>
    <x v="1"/>
    <x v="1"/>
    <x v="2"/>
    <x v="9"/>
  </r>
  <r>
    <x v="0"/>
    <n v="1"/>
    <x v="9"/>
    <x v="3"/>
    <n v="0.39"/>
    <n v="1174"/>
    <n v="457.86"/>
    <x v="4"/>
    <x v="22"/>
    <x v="2"/>
    <x v="45"/>
  </r>
  <r>
    <x v="3"/>
    <n v="9"/>
    <x v="8"/>
    <x v="2"/>
    <n v="0.1"/>
    <n v="1738"/>
    <n v="173.8"/>
    <x v="4"/>
    <x v="6"/>
    <x v="2"/>
    <x v="28"/>
  </r>
  <r>
    <x v="3"/>
    <n v="7"/>
    <x v="7"/>
    <x v="2"/>
    <n v="0.13"/>
    <n v="1525"/>
    <n v="198.25"/>
    <x v="1"/>
    <x v="1"/>
    <x v="2"/>
    <x v="24"/>
  </r>
  <r>
    <x v="2"/>
    <n v="8"/>
    <x v="6"/>
    <x v="2"/>
    <n v="0.12"/>
    <n v="1647"/>
    <n v="197.64"/>
    <x v="0"/>
    <x v="0"/>
    <x v="2"/>
    <x v="42"/>
  </r>
  <r>
    <x v="3"/>
    <n v="6"/>
    <x v="1"/>
    <x v="1"/>
    <n v="0.27"/>
    <n v="1366"/>
    <n v="368.82"/>
    <x v="1"/>
    <x v="14"/>
    <x v="2"/>
    <x v="36"/>
  </r>
  <r>
    <x v="3"/>
    <n v="7"/>
    <x v="7"/>
    <x v="2"/>
    <n v="0.43"/>
    <n v="1015"/>
    <n v="436.45"/>
    <x v="6"/>
    <x v="19"/>
    <x v="2"/>
    <x v="1"/>
  </r>
  <r>
    <x v="1"/>
    <n v="9"/>
    <x v="8"/>
    <x v="2"/>
    <n v="0.19"/>
    <n v="2182"/>
    <n v="414.58"/>
    <x v="3"/>
    <x v="16"/>
    <x v="2"/>
    <x v="18"/>
  </r>
  <r>
    <x v="3"/>
    <n v="10"/>
    <x v="2"/>
    <x v="0"/>
    <n v="0.35000000000000003"/>
    <n v="2092"/>
    <n v="732.2"/>
    <x v="3"/>
    <x v="16"/>
    <x v="2"/>
    <x v="1"/>
  </r>
  <r>
    <x v="3"/>
    <n v="3"/>
    <x v="10"/>
    <x v="3"/>
    <n v="0.05"/>
    <n v="1730"/>
    <n v="86.5"/>
    <x v="5"/>
    <x v="8"/>
    <x v="2"/>
    <x v="10"/>
  </r>
  <r>
    <x v="3"/>
    <n v="10"/>
    <x v="2"/>
    <x v="0"/>
    <n v="0.26"/>
    <n v="1323"/>
    <n v="343.98"/>
    <x v="4"/>
    <x v="7"/>
    <x v="2"/>
    <x v="30"/>
  </r>
  <r>
    <x v="3"/>
    <n v="5"/>
    <x v="5"/>
    <x v="1"/>
    <n v="0.42"/>
    <n v="2150"/>
    <n v="903"/>
    <x v="3"/>
    <x v="18"/>
    <x v="2"/>
    <x v="49"/>
  </r>
  <r>
    <x v="2"/>
    <n v="7"/>
    <x v="7"/>
    <x v="2"/>
    <n v="0.35000000000000003"/>
    <n v="2226"/>
    <n v="779.1"/>
    <x v="6"/>
    <x v="13"/>
    <x v="2"/>
    <x v="40"/>
  </r>
  <r>
    <x v="3"/>
    <n v="3"/>
    <x v="10"/>
    <x v="3"/>
    <n v="0.19"/>
    <n v="1276"/>
    <n v="242.44"/>
    <x v="4"/>
    <x v="6"/>
    <x v="2"/>
    <x v="37"/>
  </r>
  <r>
    <x v="0"/>
    <n v="11"/>
    <x v="0"/>
    <x v="0"/>
    <n v="0.08"/>
    <n v="1851"/>
    <n v="148.08000000000001"/>
    <x v="2"/>
    <x v="2"/>
    <x v="2"/>
    <x v="22"/>
  </r>
  <r>
    <x v="0"/>
    <n v="9"/>
    <x v="8"/>
    <x v="2"/>
    <n v="0.13"/>
    <n v="1647"/>
    <n v="214.11"/>
    <x v="2"/>
    <x v="4"/>
    <x v="2"/>
    <x v="12"/>
  </r>
  <r>
    <x v="3"/>
    <n v="11"/>
    <x v="0"/>
    <x v="0"/>
    <n v="0.36"/>
    <n v="1215"/>
    <n v="437.4"/>
    <x v="5"/>
    <x v="8"/>
    <x v="2"/>
    <x v="38"/>
  </r>
  <r>
    <x v="2"/>
    <n v="10"/>
    <x v="2"/>
    <x v="0"/>
    <n v="0.39"/>
    <n v="1749"/>
    <n v="682.11"/>
    <x v="6"/>
    <x v="13"/>
    <x v="2"/>
    <x v="25"/>
  </r>
  <r>
    <x v="3"/>
    <n v="8"/>
    <x v="6"/>
    <x v="2"/>
    <n v="0.39"/>
    <n v="2065"/>
    <n v="805.35"/>
    <x v="2"/>
    <x v="2"/>
    <x v="2"/>
    <x v="23"/>
  </r>
  <r>
    <x v="3"/>
    <n v="6"/>
    <x v="1"/>
    <x v="1"/>
    <n v="0.12000000000000001"/>
    <n v="1514"/>
    <n v="181.68"/>
    <x v="5"/>
    <x v="10"/>
    <x v="2"/>
    <x v="28"/>
  </r>
  <r>
    <x v="3"/>
    <n v="10"/>
    <x v="2"/>
    <x v="0"/>
    <n v="0.43000000000000005"/>
    <n v="1199"/>
    <n v="515.57000000000005"/>
    <x v="3"/>
    <x v="16"/>
    <x v="2"/>
    <x v="25"/>
  </r>
  <r>
    <x v="3"/>
    <n v="12"/>
    <x v="4"/>
    <x v="0"/>
    <n v="0.36000000000000004"/>
    <n v="1586"/>
    <n v="570.96"/>
    <x v="6"/>
    <x v="11"/>
    <x v="2"/>
    <x v="26"/>
  </r>
  <r>
    <x v="3"/>
    <n v="10"/>
    <x v="2"/>
    <x v="0"/>
    <n v="0.18"/>
    <n v="660"/>
    <n v="118.8"/>
    <x v="6"/>
    <x v="13"/>
    <x v="2"/>
    <x v="21"/>
  </r>
  <r>
    <x v="0"/>
    <n v="12"/>
    <x v="4"/>
    <x v="0"/>
    <n v="0.38"/>
    <n v="1113"/>
    <n v="422.94"/>
    <x v="5"/>
    <x v="10"/>
    <x v="2"/>
    <x v="14"/>
  </r>
  <r>
    <x v="3"/>
    <n v="2"/>
    <x v="11"/>
    <x v="3"/>
    <n v="0.3"/>
    <n v="1246"/>
    <n v="373.8"/>
    <x v="5"/>
    <x v="8"/>
    <x v="2"/>
    <x v="12"/>
  </r>
  <r>
    <x v="0"/>
    <n v="12"/>
    <x v="4"/>
    <x v="0"/>
    <n v="0.31"/>
    <n v="700"/>
    <n v="217"/>
    <x v="1"/>
    <x v="1"/>
    <x v="2"/>
    <x v="0"/>
  </r>
  <r>
    <x v="0"/>
    <n v="8"/>
    <x v="6"/>
    <x v="2"/>
    <n v="0.34"/>
    <n v="719"/>
    <n v="244.46"/>
    <x v="3"/>
    <x v="3"/>
    <x v="2"/>
    <x v="43"/>
  </r>
  <r>
    <x v="2"/>
    <n v="5"/>
    <x v="5"/>
    <x v="1"/>
    <n v="0.26"/>
    <n v="1546"/>
    <n v="401.96"/>
    <x v="3"/>
    <x v="18"/>
    <x v="2"/>
    <x v="18"/>
  </r>
  <r>
    <x v="2"/>
    <n v="5"/>
    <x v="5"/>
    <x v="1"/>
    <n v="0.05"/>
    <n v="1309"/>
    <n v="65.45"/>
    <x v="3"/>
    <x v="3"/>
    <x v="2"/>
    <x v="29"/>
  </r>
  <r>
    <x v="1"/>
    <n v="9"/>
    <x v="8"/>
    <x v="2"/>
    <n v="0.22999999999999998"/>
    <n v="1349"/>
    <n v="310.27"/>
    <x v="4"/>
    <x v="22"/>
    <x v="2"/>
    <x v="6"/>
  </r>
  <r>
    <x v="1"/>
    <n v="4"/>
    <x v="3"/>
    <x v="1"/>
    <n v="0.26"/>
    <n v="1150"/>
    <n v="299"/>
    <x v="3"/>
    <x v="3"/>
    <x v="2"/>
    <x v="16"/>
  </r>
  <r>
    <x v="0"/>
    <n v="5"/>
    <x v="5"/>
    <x v="1"/>
    <n v="0.21000000000000002"/>
    <n v="1713"/>
    <n v="359.73"/>
    <x v="0"/>
    <x v="20"/>
    <x v="2"/>
    <x v="34"/>
  </r>
  <r>
    <x v="3"/>
    <n v="10"/>
    <x v="2"/>
    <x v="0"/>
    <n v="0.24"/>
    <n v="997"/>
    <n v="239.28"/>
    <x v="4"/>
    <x v="6"/>
    <x v="2"/>
    <x v="10"/>
  </r>
  <r>
    <x v="0"/>
    <n v="11"/>
    <x v="0"/>
    <x v="0"/>
    <n v="0.1"/>
    <n v="1573"/>
    <n v="157.30000000000001"/>
    <x v="5"/>
    <x v="10"/>
    <x v="2"/>
    <x v="49"/>
  </r>
  <r>
    <x v="2"/>
    <n v="9"/>
    <x v="8"/>
    <x v="2"/>
    <n v="0.31"/>
    <n v="2253"/>
    <n v="698.43"/>
    <x v="5"/>
    <x v="17"/>
    <x v="2"/>
    <x v="3"/>
  </r>
  <r>
    <x v="3"/>
    <n v="12"/>
    <x v="4"/>
    <x v="0"/>
    <n v="0.39"/>
    <n v="1109"/>
    <n v="432.51"/>
    <x v="3"/>
    <x v="5"/>
    <x v="2"/>
    <x v="40"/>
  </r>
  <r>
    <x v="0"/>
    <n v="3"/>
    <x v="10"/>
    <x v="3"/>
    <n v="0.16"/>
    <n v="1156"/>
    <n v="184.96"/>
    <x v="6"/>
    <x v="19"/>
    <x v="2"/>
    <x v="22"/>
  </r>
  <r>
    <x v="0"/>
    <n v="12"/>
    <x v="4"/>
    <x v="0"/>
    <n v="0.17"/>
    <n v="511"/>
    <n v="86.87"/>
    <x v="4"/>
    <x v="22"/>
    <x v="2"/>
    <x v="28"/>
  </r>
  <r>
    <x v="0"/>
    <n v="12"/>
    <x v="4"/>
    <x v="0"/>
    <n v="0.16"/>
    <n v="2318"/>
    <n v="370.88"/>
    <x v="2"/>
    <x v="2"/>
    <x v="2"/>
    <x v="7"/>
  </r>
  <r>
    <x v="3"/>
    <n v="9"/>
    <x v="8"/>
    <x v="2"/>
    <n v="0.18"/>
    <n v="623"/>
    <n v="112.14"/>
    <x v="3"/>
    <x v="18"/>
    <x v="2"/>
    <x v="34"/>
  </r>
  <r>
    <x v="3"/>
    <n v="8"/>
    <x v="6"/>
    <x v="2"/>
    <n v="0.12"/>
    <n v="1512"/>
    <n v="181.44"/>
    <x v="1"/>
    <x v="1"/>
    <x v="2"/>
    <x v="36"/>
  </r>
  <r>
    <x v="1"/>
    <n v="6"/>
    <x v="1"/>
    <x v="1"/>
    <n v="0.45"/>
    <n v="990"/>
    <n v="445.5"/>
    <x v="2"/>
    <x v="15"/>
    <x v="2"/>
    <x v="41"/>
  </r>
  <r>
    <x v="3"/>
    <n v="9"/>
    <x v="8"/>
    <x v="2"/>
    <n v="0.12"/>
    <n v="1448"/>
    <n v="173.76"/>
    <x v="6"/>
    <x v="9"/>
    <x v="2"/>
    <x v="23"/>
  </r>
  <r>
    <x v="1"/>
    <n v="5"/>
    <x v="5"/>
    <x v="1"/>
    <n v="0.35"/>
    <n v="1788"/>
    <n v="625.79999999999995"/>
    <x v="0"/>
    <x v="0"/>
    <x v="2"/>
    <x v="38"/>
  </r>
  <r>
    <x v="3"/>
    <n v="3"/>
    <x v="10"/>
    <x v="3"/>
    <n v="0.19"/>
    <n v="1907"/>
    <n v="362.33"/>
    <x v="2"/>
    <x v="2"/>
    <x v="2"/>
    <x v="27"/>
  </r>
  <r>
    <x v="1"/>
    <n v="3"/>
    <x v="10"/>
    <x v="3"/>
    <n v="0.42"/>
    <n v="2380"/>
    <n v="999.6"/>
    <x v="0"/>
    <x v="0"/>
    <x v="2"/>
    <x v="7"/>
  </r>
  <r>
    <x v="1"/>
    <n v="4"/>
    <x v="3"/>
    <x v="1"/>
    <n v="0.38"/>
    <n v="2467"/>
    <n v="937.46"/>
    <x v="0"/>
    <x v="12"/>
    <x v="2"/>
    <x v="14"/>
  </r>
  <r>
    <x v="3"/>
    <n v="8"/>
    <x v="6"/>
    <x v="2"/>
    <n v="6.9999999999999993E-2"/>
    <n v="1359"/>
    <n v="95.13"/>
    <x v="1"/>
    <x v="1"/>
    <x v="2"/>
    <x v="19"/>
  </r>
  <r>
    <x v="2"/>
    <n v="12"/>
    <x v="4"/>
    <x v="0"/>
    <n v="0.19999999999999998"/>
    <n v="996"/>
    <n v="199.2"/>
    <x v="1"/>
    <x v="14"/>
    <x v="2"/>
    <x v="20"/>
  </r>
  <r>
    <x v="2"/>
    <n v="7"/>
    <x v="7"/>
    <x v="2"/>
    <n v="0.19999999999999998"/>
    <n v="1917"/>
    <n v="383.4"/>
    <x v="4"/>
    <x v="7"/>
    <x v="2"/>
    <x v="43"/>
  </r>
  <r>
    <x v="3"/>
    <n v="1"/>
    <x v="9"/>
    <x v="3"/>
    <n v="0.09"/>
    <n v="1073"/>
    <n v="96.57"/>
    <x v="2"/>
    <x v="4"/>
    <x v="2"/>
    <x v="1"/>
  </r>
  <r>
    <x v="1"/>
    <n v="11"/>
    <x v="0"/>
    <x v="0"/>
    <n v="0.37000000000000005"/>
    <n v="1935"/>
    <n v="715.95"/>
    <x v="5"/>
    <x v="8"/>
    <x v="2"/>
    <x v="11"/>
  </r>
  <r>
    <x v="0"/>
    <n v="9"/>
    <x v="8"/>
    <x v="2"/>
    <n v="0.28999999999999998"/>
    <n v="1956"/>
    <n v="567.24"/>
    <x v="3"/>
    <x v="3"/>
    <x v="2"/>
    <x v="5"/>
  </r>
  <r>
    <x v="3"/>
    <n v="9"/>
    <x v="8"/>
    <x v="2"/>
    <n v="0.22"/>
    <n v="1983"/>
    <n v="436.26"/>
    <x v="4"/>
    <x v="22"/>
    <x v="2"/>
    <x v="23"/>
  </r>
  <r>
    <x v="1"/>
    <n v="3"/>
    <x v="10"/>
    <x v="3"/>
    <n v="0.39"/>
    <n v="1751"/>
    <n v="682.89"/>
    <x v="1"/>
    <x v="14"/>
    <x v="2"/>
    <x v="33"/>
  </r>
  <r>
    <x v="3"/>
    <n v="5"/>
    <x v="5"/>
    <x v="1"/>
    <n v="0.33"/>
    <n v="1457"/>
    <n v="480.81"/>
    <x v="6"/>
    <x v="13"/>
    <x v="2"/>
    <x v="22"/>
  </r>
  <r>
    <x v="2"/>
    <n v="4"/>
    <x v="3"/>
    <x v="1"/>
    <n v="0.44999999999999996"/>
    <n v="1554"/>
    <n v="699.3"/>
    <x v="1"/>
    <x v="1"/>
    <x v="2"/>
    <x v="8"/>
  </r>
  <r>
    <x v="3"/>
    <n v="7"/>
    <x v="7"/>
    <x v="2"/>
    <n v="6.0000000000000005E-2"/>
    <n v="785"/>
    <n v="47.1"/>
    <x v="1"/>
    <x v="1"/>
    <x v="2"/>
    <x v="46"/>
  </r>
  <r>
    <x v="3"/>
    <n v="12"/>
    <x v="4"/>
    <x v="0"/>
    <n v="7.0000000000000007E-2"/>
    <n v="1915"/>
    <n v="134.05000000000001"/>
    <x v="1"/>
    <x v="14"/>
    <x v="2"/>
    <x v="2"/>
  </r>
  <r>
    <x v="0"/>
    <n v="3"/>
    <x v="10"/>
    <x v="3"/>
    <n v="0.05"/>
    <n v="2000"/>
    <n v="100"/>
    <x v="4"/>
    <x v="22"/>
    <x v="2"/>
    <x v="3"/>
  </r>
  <r>
    <x v="1"/>
    <n v="9"/>
    <x v="8"/>
    <x v="2"/>
    <n v="0.13"/>
    <n v="2275"/>
    <n v="295.75"/>
    <x v="5"/>
    <x v="10"/>
    <x v="2"/>
    <x v="29"/>
  </r>
  <r>
    <x v="3"/>
    <n v="5"/>
    <x v="5"/>
    <x v="1"/>
    <n v="0.16"/>
    <n v="1919"/>
    <n v="307.04000000000002"/>
    <x v="1"/>
    <x v="14"/>
    <x v="2"/>
    <x v="13"/>
  </r>
  <r>
    <x v="0"/>
    <n v="8"/>
    <x v="6"/>
    <x v="2"/>
    <n v="0.22999999999999998"/>
    <n v="1790"/>
    <n v="411.7"/>
    <x v="0"/>
    <x v="0"/>
    <x v="2"/>
    <x v="40"/>
  </r>
  <r>
    <x v="3"/>
    <n v="5"/>
    <x v="5"/>
    <x v="1"/>
    <n v="0.38"/>
    <n v="1676"/>
    <n v="636.88"/>
    <x v="6"/>
    <x v="19"/>
    <x v="2"/>
    <x v="23"/>
  </r>
  <r>
    <x v="1"/>
    <n v="4"/>
    <x v="3"/>
    <x v="1"/>
    <n v="0.12"/>
    <n v="1205"/>
    <n v="144.6"/>
    <x v="1"/>
    <x v="1"/>
    <x v="2"/>
    <x v="4"/>
  </r>
  <r>
    <x v="3"/>
    <n v="2"/>
    <x v="11"/>
    <x v="3"/>
    <n v="0.43"/>
    <n v="2413"/>
    <n v="1037.5899999999999"/>
    <x v="3"/>
    <x v="5"/>
    <x v="2"/>
    <x v="3"/>
  </r>
  <r>
    <x v="3"/>
    <n v="2"/>
    <x v="11"/>
    <x v="3"/>
    <n v="0.13999999999999999"/>
    <n v="746"/>
    <n v="104.44"/>
    <x v="5"/>
    <x v="8"/>
    <x v="2"/>
    <x v="35"/>
  </r>
  <r>
    <x v="3"/>
    <n v="11"/>
    <x v="0"/>
    <x v="0"/>
    <n v="0.38"/>
    <n v="599"/>
    <n v="227.62"/>
    <x v="0"/>
    <x v="12"/>
    <x v="2"/>
    <x v="6"/>
  </r>
  <r>
    <x v="2"/>
    <n v="12"/>
    <x v="4"/>
    <x v="0"/>
    <n v="0.41"/>
    <n v="1811"/>
    <n v="742.51"/>
    <x v="4"/>
    <x v="6"/>
    <x v="2"/>
    <x v="27"/>
  </r>
  <r>
    <x v="3"/>
    <n v="7"/>
    <x v="7"/>
    <x v="2"/>
    <n v="0.37999999999999995"/>
    <n v="1384"/>
    <n v="525.91999999999996"/>
    <x v="4"/>
    <x v="6"/>
    <x v="2"/>
    <x v="27"/>
  </r>
  <r>
    <x v="2"/>
    <n v="7"/>
    <x v="7"/>
    <x v="2"/>
    <n v="0.28000000000000003"/>
    <n v="2278"/>
    <n v="637.84"/>
    <x v="6"/>
    <x v="13"/>
    <x v="2"/>
    <x v="40"/>
  </r>
  <r>
    <x v="3"/>
    <n v="12"/>
    <x v="4"/>
    <x v="0"/>
    <n v="0.14000000000000001"/>
    <n v="1504"/>
    <n v="210.56"/>
    <x v="6"/>
    <x v="13"/>
    <x v="2"/>
    <x v="8"/>
  </r>
  <r>
    <x v="3"/>
    <n v="1"/>
    <x v="9"/>
    <x v="3"/>
    <n v="0.25"/>
    <n v="2217"/>
    <n v="554.25"/>
    <x v="3"/>
    <x v="18"/>
    <x v="2"/>
    <x v="25"/>
  </r>
  <r>
    <x v="2"/>
    <n v="5"/>
    <x v="5"/>
    <x v="1"/>
    <n v="7.0000000000000007E-2"/>
    <n v="2115"/>
    <n v="148.05000000000001"/>
    <x v="0"/>
    <x v="20"/>
    <x v="2"/>
    <x v="13"/>
  </r>
  <r>
    <x v="0"/>
    <n v="1"/>
    <x v="9"/>
    <x v="3"/>
    <n v="0.06"/>
    <n v="1757"/>
    <n v="105.42"/>
    <x v="2"/>
    <x v="4"/>
    <x v="2"/>
    <x v="28"/>
  </r>
  <r>
    <x v="1"/>
    <n v="12"/>
    <x v="4"/>
    <x v="0"/>
    <n v="0.32"/>
    <n v="1350"/>
    <n v="432"/>
    <x v="5"/>
    <x v="8"/>
    <x v="2"/>
    <x v="4"/>
  </r>
  <r>
    <x v="0"/>
    <n v="5"/>
    <x v="5"/>
    <x v="1"/>
    <n v="4.9999999999999996E-2"/>
    <n v="2176"/>
    <n v="108.8"/>
    <x v="2"/>
    <x v="4"/>
    <x v="2"/>
    <x v="9"/>
  </r>
  <r>
    <x v="2"/>
    <n v="4"/>
    <x v="3"/>
    <x v="1"/>
    <n v="0.2"/>
    <n v="1200"/>
    <n v="240"/>
    <x v="0"/>
    <x v="0"/>
    <x v="2"/>
    <x v="44"/>
  </r>
  <r>
    <x v="0"/>
    <n v="12"/>
    <x v="4"/>
    <x v="0"/>
    <n v="0.05"/>
    <n v="1823"/>
    <n v="91.15"/>
    <x v="2"/>
    <x v="4"/>
    <x v="2"/>
    <x v="30"/>
  </r>
  <r>
    <x v="0"/>
    <n v="12"/>
    <x v="4"/>
    <x v="0"/>
    <n v="0.17"/>
    <n v="1936"/>
    <n v="329.12"/>
    <x v="3"/>
    <x v="3"/>
    <x v="3"/>
    <x v="18"/>
  </r>
  <r>
    <x v="1"/>
    <n v="7"/>
    <x v="7"/>
    <x v="2"/>
    <n v="0.15"/>
    <n v="1193"/>
    <n v="178.95"/>
    <x v="2"/>
    <x v="4"/>
    <x v="3"/>
    <x v="9"/>
  </r>
  <r>
    <x v="2"/>
    <n v="9"/>
    <x v="8"/>
    <x v="2"/>
    <n v="0.17"/>
    <n v="983"/>
    <n v="167.11"/>
    <x v="5"/>
    <x v="10"/>
    <x v="3"/>
    <x v="22"/>
  </r>
  <r>
    <x v="1"/>
    <n v="3"/>
    <x v="10"/>
    <x v="3"/>
    <n v="0.42"/>
    <n v="1856"/>
    <n v="779.52"/>
    <x v="0"/>
    <x v="12"/>
    <x v="3"/>
    <x v="15"/>
  </r>
  <r>
    <x v="3"/>
    <n v="7"/>
    <x v="7"/>
    <x v="2"/>
    <n v="0.32"/>
    <n v="2442"/>
    <n v="781.44"/>
    <x v="1"/>
    <x v="14"/>
    <x v="3"/>
    <x v="12"/>
  </r>
  <r>
    <x v="3"/>
    <n v="6"/>
    <x v="1"/>
    <x v="1"/>
    <n v="0.39"/>
    <n v="819"/>
    <n v="319.41000000000003"/>
    <x v="6"/>
    <x v="19"/>
    <x v="3"/>
    <x v="31"/>
  </r>
  <r>
    <x v="2"/>
    <n v="3"/>
    <x v="10"/>
    <x v="3"/>
    <n v="0.29000000000000004"/>
    <n v="520"/>
    <n v="150.80000000000001"/>
    <x v="1"/>
    <x v="1"/>
    <x v="3"/>
    <x v="1"/>
  </r>
  <r>
    <x v="3"/>
    <n v="2"/>
    <x v="11"/>
    <x v="3"/>
    <n v="0.37"/>
    <n v="2224"/>
    <n v="822.88"/>
    <x v="5"/>
    <x v="8"/>
    <x v="3"/>
    <x v="44"/>
  </r>
  <r>
    <x v="1"/>
    <n v="3"/>
    <x v="10"/>
    <x v="3"/>
    <n v="0.4"/>
    <n v="1290"/>
    <n v="516"/>
    <x v="6"/>
    <x v="19"/>
    <x v="3"/>
    <x v="44"/>
  </r>
  <r>
    <x v="1"/>
    <n v="6"/>
    <x v="1"/>
    <x v="1"/>
    <n v="0.4"/>
    <n v="1294"/>
    <n v="517.6"/>
    <x v="5"/>
    <x v="8"/>
    <x v="3"/>
    <x v="42"/>
  </r>
  <r>
    <x v="0"/>
    <n v="9"/>
    <x v="8"/>
    <x v="2"/>
    <n v="0.19"/>
    <n v="620"/>
    <n v="117.8"/>
    <x v="5"/>
    <x v="8"/>
    <x v="3"/>
    <x v="10"/>
  </r>
  <r>
    <x v="2"/>
    <n v="9"/>
    <x v="8"/>
    <x v="2"/>
    <n v="0.37"/>
    <n v="1154"/>
    <n v="426.98"/>
    <x v="4"/>
    <x v="7"/>
    <x v="3"/>
    <x v="30"/>
  </r>
  <r>
    <x v="0"/>
    <n v="9"/>
    <x v="8"/>
    <x v="2"/>
    <n v="0.16"/>
    <n v="773"/>
    <n v="123.68"/>
    <x v="3"/>
    <x v="18"/>
    <x v="4"/>
    <x v="2"/>
  </r>
  <r>
    <x v="2"/>
    <n v="12"/>
    <x v="4"/>
    <x v="0"/>
    <n v="0.18"/>
    <n v="1897"/>
    <n v="341.46"/>
    <x v="4"/>
    <x v="6"/>
    <x v="4"/>
    <x v="31"/>
  </r>
  <r>
    <x v="3"/>
    <n v="9"/>
    <x v="8"/>
    <x v="2"/>
    <n v="0.05"/>
    <n v="586"/>
    <n v="29.3"/>
    <x v="6"/>
    <x v="11"/>
    <x v="4"/>
    <x v="37"/>
  </r>
  <r>
    <x v="1"/>
    <n v="11"/>
    <x v="0"/>
    <x v="0"/>
    <n v="0.27999999999999997"/>
    <n v="821"/>
    <n v="229.88"/>
    <x v="6"/>
    <x v="9"/>
    <x v="4"/>
    <x v="14"/>
  </r>
  <r>
    <x v="3"/>
    <n v="12"/>
    <x v="4"/>
    <x v="0"/>
    <n v="0.17"/>
    <n v="1086"/>
    <n v="184.62"/>
    <x v="1"/>
    <x v="1"/>
    <x v="4"/>
    <x v="26"/>
  </r>
  <r>
    <x v="3"/>
    <n v="2"/>
    <x v="11"/>
    <x v="3"/>
    <n v="0.36"/>
    <n v="2076"/>
    <n v="747.36"/>
    <x v="0"/>
    <x v="0"/>
    <x v="4"/>
    <x v="31"/>
  </r>
  <r>
    <x v="0"/>
    <n v="9"/>
    <x v="8"/>
    <x v="2"/>
    <n v="0.31"/>
    <n v="1758"/>
    <n v="544.98"/>
    <x v="4"/>
    <x v="6"/>
    <x v="4"/>
    <x v="37"/>
  </r>
  <r>
    <x v="2"/>
    <n v="9"/>
    <x v="8"/>
    <x v="2"/>
    <n v="0.36"/>
    <n v="2133"/>
    <n v="767.88"/>
    <x v="4"/>
    <x v="22"/>
    <x v="4"/>
    <x v="40"/>
  </r>
  <r>
    <x v="3"/>
    <n v="2"/>
    <x v="11"/>
    <x v="3"/>
    <n v="0.18"/>
    <n v="1849"/>
    <n v="332.82"/>
    <x v="1"/>
    <x v="14"/>
    <x v="4"/>
    <x v="10"/>
  </r>
  <r>
    <x v="3"/>
    <n v="8"/>
    <x v="6"/>
    <x v="2"/>
    <n v="0.12000000000000001"/>
    <n v="1153"/>
    <n v="138.36000000000001"/>
    <x v="0"/>
    <x v="12"/>
    <x v="4"/>
    <x v="28"/>
  </r>
  <r>
    <x v="2"/>
    <n v="4"/>
    <x v="3"/>
    <x v="1"/>
    <n v="0.33"/>
    <n v="1869"/>
    <n v="616.77"/>
    <x v="5"/>
    <x v="10"/>
    <x v="4"/>
    <x v="43"/>
  </r>
  <r>
    <x v="3"/>
    <n v="2"/>
    <x v="11"/>
    <x v="3"/>
    <n v="0.16999999999999998"/>
    <n v="910"/>
    <n v="154.69999999999999"/>
    <x v="6"/>
    <x v="13"/>
    <x v="4"/>
    <x v="24"/>
  </r>
  <r>
    <x v="3"/>
    <n v="10"/>
    <x v="2"/>
    <x v="0"/>
    <n v="0.21"/>
    <n v="2317"/>
    <n v="486.57"/>
    <x v="3"/>
    <x v="5"/>
    <x v="1"/>
    <x v="37"/>
  </r>
  <r>
    <x v="0"/>
    <n v="9"/>
    <x v="8"/>
    <x v="2"/>
    <n v="0.45"/>
    <n v="763"/>
    <n v="343.35"/>
    <x v="3"/>
    <x v="18"/>
    <x v="1"/>
    <x v="28"/>
  </r>
  <r>
    <x v="3"/>
    <n v="4"/>
    <x v="3"/>
    <x v="1"/>
    <n v="0.13"/>
    <n v="781"/>
    <n v="101.53"/>
    <x v="6"/>
    <x v="11"/>
    <x v="1"/>
    <x v="0"/>
  </r>
  <r>
    <x v="2"/>
    <n v="12"/>
    <x v="4"/>
    <x v="0"/>
    <n v="0.13"/>
    <n v="2265"/>
    <n v="294.45"/>
    <x v="6"/>
    <x v="13"/>
    <x v="1"/>
    <x v="17"/>
  </r>
  <r>
    <x v="2"/>
    <n v="12"/>
    <x v="4"/>
    <x v="0"/>
    <n v="0.27"/>
    <n v="884"/>
    <n v="238.68"/>
    <x v="0"/>
    <x v="12"/>
    <x v="1"/>
    <x v="15"/>
  </r>
  <r>
    <x v="3"/>
    <n v="10"/>
    <x v="2"/>
    <x v="0"/>
    <n v="0.41"/>
    <n v="1565"/>
    <n v="641.65"/>
    <x v="6"/>
    <x v="13"/>
    <x v="1"/>
    <x v="30"/>
  </r>
  <r>
    <x v="3"/>
    <n v="10"/>
    <x v="2"/>
    <x v="0"/>
    <n v="0.1"/>
    <n v="704"/>
    <n v="70.400000000000006"/>
    <x v="3"/>
    <x v="18"/>
    <x v="1"/>
    <x v="1"/>
  </r>
  <r>
    <x v="3"/>
    <n v="10"/>
    <x v="2"/>
    <x v="0"/>
    <n v="4.9999999999999996E-2"/>
    <n v="901"/>
    <n v="45.05"/>
    <x v="0"/>
    <x v="12"/>
    <x v="1"/>
    <x v="33"/>
  </r>
  <r>
    <x v="3"/>
    <n v="10"/>
    <x v="2"/>
    <x v="0"/>
    <n v="0.15000000000000002"/>
    <n v="2229"/>
    <n v="334.35"/>
    <x v="4"/>
    <x v="7"/>
    <x v="1"/>
    <x v="25"/>
  </r>
  <r>
    <x v="3"/>
    <n v="5"/>
    <x v="5"/>
    <x v="1"/>
    <n v="0.39"/>
    <n v="990"/>
    <n v="386.1"/>
    <x v="2"/>
    <x v="4"/>
    <x v="2"/>
    <x v="48"/>
  </r>
  <r>
    <x v="2"/>
    <n v="12"/>
    <x v="4"/>
    <x v="0"/>
    <n v="0.28000000000000003"/>
    <n v="1014"/>
    <n v="283.92"/>
    <x v="6"/>
    <x v="9"/>
    <x v="2"/>
    <x v="45"/>
  </r>
  <r>
    <x v="2"/>
    <n v="2"/>
    <x v="11"/>
    <x v="3"/>
    <n v="0.16999999999999998"/>
    <n v="1624"/>
    <n v="276.08"/>
    <x v="5"/>
    <x v="8"/>
    <x v="2"/>
    <x v="20"/>
  </r>
  <r>
    <x v="3"/>
    <n v="2"/>
    <x v="11"/>
    <x v="3"/>
    <n v="0.28000000000000003"/>
    <n v="2153"/>
    <n v="602.84"/>
    <x v="3"/>
    <x v="18"/>
    <x v="2"/>
    <x v="13"/>
  </r>
  <r>
    <x v="3"/>
    <n v="11"/>
    <x v="0"/>
    <x v="0"/>
    <n v="0.39999999999999997"/>
    <n v="2342"/>
    <n v="936.8"/>
    <x v="5"/>
    <x v="10"/>
    <x v="2"/>
    <x v="11"/>
  </r>
  <r>
    <x v="0"/>
    <n v="6"/>
    <x v="1"/>
    <x v="1"/>
    <n v="0.05"/>
    <n v="2228"/>
    <n v="111.4"/>
    <x v="1"/>
    <x v="1"/>
    <x v="2"/>
    <x v="4"/>
  </r>
  <r>
    <x v="3"/>
    <n v="7"/>
    <x v="7"/>
    <x v="2"/>
    <n v="0.38999999999999996"/>
    <n v="1787"/>
    <n v="696.93"/>
    <x v="6"/>
    <x v="19"/>
    <x v="2"/>
    <x v="32"/>
  </r>
  <r>
    <x v="3"/>
    <n v="12"/>
    <x v="4"/>
    <x v="0"/>
    <n v="0.16"/>
    <n v="1583"/>
    <n v="253.28"/>
    <x v="0"/>
    <x v="0"/>
    <x v="2"/>
    <x v="34"/>
  </r>
  <r>
    <x v="3"/>
    <n v="3"/>
    <x v="10"/>
    <x v="3"/>
    <n v="0.17"/>
    <n v="701"/>
    <n v="119.17"/>
    <x v="4"/>
    <x v="6"/>
    <x v="2"/>
    <x v="44"/>
  </r>
  <r>
    <x v="3"/>
    <n v="6"/>
    <x v="1"/>
    <x v="1"/>
    <n v="0.14000000000000001"/>
    <n v="1341"/>
    <n v="187.74"/>
    <x v="3"/>
    <x v="16"/>
    <x v="2"/>
    <x v="39"/>
  </r>
  <r>
    <x v="3"/>
    <n v="6"/>
    <x v="1"/>
    <x v="1"/>
    <n v="0.24"/>
    <n v="2030"/>
    <n v="487.2"/>
    <x v="4"/>
    <x v="22"/>
    <x v="2"/>
    <x v="40"/>
  </r>
  <r>
    <x v="3"/>
    <n v="9"/>
    <x v="8"/>
    <x v="2"/>
    <n v="0.26999999999999996"/>
    <n v="1920"/>
    <n v="518.4"/>
    <x v="5"/>
    <x v="17"/>
    <x v="2"/>
    <x v="5"/>
  </r>
  <r>
    <x v="2"/>
    <n v="12"/>
    <x v="4"/>
    <x v="0"/>
    <n v="0.22"/>
    <n v="1869"/>
    <n v="411.18"/>
    <x v="3"/>
    <x v="5"/>
    <x v="2"/>
    <x v="6"/>
  </r>
  <r>
    <x v="2"/>
    <n v="9"/>
    <x v="8"/>
    <x v="2"/>
    <n v="0.19"/>
    <n v="620"/>
    <n v="117.8"/>
    <x v="3"/>
    <x v="16"/>
    <x v="2"/>
    <x v="41"/>
  </r>
  <r>
    <x v="0"/>
    <n v="8"/>
    <x v="6"/>
    <x v="2"/>
    <n v="0.31"/>
    <n v="1028"/>
    <n v="318.68"/>
    <x v="5"/>
    <x v="17"/>
    <x v="2"/>
    <x v="42"/>
  </r>
  <r>
    <x v="0"/>
    <n v="11"/>
    <x v="0"/>
    <x v="0"/>
    <n v="0.36"/>
    <n v="912"/>
    <n v="328.32"/>
    <x v="4"/>
    <x v="7"/>
    <x v="2"/>
    <x v="39"/>
  </r>
  <r>
    <x v="1"/>
    <n v="9"/>
    <x v="8"/>
    <x v="2"/>
    <n v="0.29000000000000004"/>
    <n v="1043"/>
    <n v="302.47000000000003"/>
    <x v="3"/>
    <x v="18"/>
    <x v="2"/>
    <x v="41"/>
  </r>
  <r>
    <x v="0"/>
    <n v="12"/>
    <x v="4"/>
    <x v="0"/>
    <n v="0.09"/>
    <n v="966"/>
    <n v="86.94"/>
    <x v="1"/>
    <x v="1"/>
    <x v="2"/>
    <x v="47"/>
  </r>
  <r>
    <x v="1"/>
    <n v="10"/>
    <x v="2"/>
    <x v="0"/>
    <n v="0.16999999999999998"/>
    <n v="1403"/>
    <n v="238.51"/>
    <x v="1"/>
    <x v="14"/>
    <x v="2"/>
    <x v="33"/>
  </r>
  <r>
    <x v="3"/>
    <n v="11"/>
    <x v="0"/>
    <x v="0"/>
    <n v="0.08"/>
    <n v="633"/>
    <n v="50.64"/>
    <x v="6"/>
    <x v="19"/>
    <x v="2"/>
    <x v="34"/>
  </r>
  <r>
    <x v="0"/>
    <n v="12"/>
    <x v="4"/>
    <x v="0"/>
    <n v="0.16999999999999998"/>
    <n v="798"/>
    <n v="135.66"/>
    <x v="0"/>
    <x v="20"/>
    <x v="2"/>
    <x v="44"/>
  </r>
  <r>
    <x v="3"/>
    <n v="10"/>
    <x v="2"/>
    <x v="0"/>
    <n v="0.32"/>
    <n v="1593"/>
    <n v="509.76"/>
    <x v="0"/>
    <x v="12"/>
    <x v="3"/>
    <x v="48"/>
  </r>
  <r>
    <x v="3"/>
    <n v="12"/>
    <x v="4"/>
    <x v="0"/>
    <n v="0.35000000000000003"/>
    <n v="1852"/>
    <n v="648.20000000000005"/>
    <x v="4"/>
    <x v="6"/>
    <x v="3"/>
    <x v="3"/>
  </r>
  <r>
    <x v="3"/>
    <n v="3"/>
    <x v="10"/>
    <x v="3"/>
    <n v="0.15"/>
    <n v="1589"/>
    <n v="238.35"/>
    <x v="1"/>
    <x v="1"/>
    <x v="3"/>
    <x v="11"/>
  </r>
  <r>
    <x v="1"/>
    <n v="9"/>
    <x v="8"/>
    <x v="2"/>
    <n v="0.05"/>
    <n v="542"/>
    <n v="27.1"/>
    <x v="3"/>
    <x v="18"/>
    <x v="4"/>
    <x v="34"/>
  </r>
  <r>
    <x v="0"/>
    <n v="11"/>
    <x v="0"/>
    <x v="0"/>
    <n v="0.08"/>
    <n v="1473"/>
    <n v="117.84"/>
    <x v="5"/>
    <x v="10"/>
    <x v="4"/>
    <x v="0"/>
  </r>
  <r>
    <x v="3"/>
    <n v="9"/>
    <x v="8"/>
    <x v="2"/>
    <n v="0.18000000000000002"/>
    <n v="2028"/>
    <n v="365.04"/>
    <x v="0"/>
    <x v="12"/>
    <x v="4"/>
    <x v="11"/>
  </r>
  <r>
    <x v="0"/>
    <n v="3"/>
    <x v="10"/>
    <x v="3"/>
    <n v="0.21"/>
    <n v="917"/>
    <n v="192.57"/>
    <x v="5"/>
    <x v="17"/>
    <x v="4"/>
    <x v="1"/>
  </r>
  <r>
    <x v="3"/>
    <n v="9"/>
    <x v="8"/>
    <x v="2"/>
    <n v="0.35"/>
    <n v="2100"/>
    <n v="735"/>
    <x v="5"/>
    <x v="8"/>
    <x v="4"/>
    <x v="10"/>
  </r>
  <r>
    <x v="3"/>
    <n v="9"/>
    <x v="8"/>
    <x v="2"/>
    <n v="0.05"/>
    <n v="1735"/>
    <n v="86.75"/>
    <x v="6"/>
    <x v="9"/>
    <x v="4"/>
    <x v="14"/>
  </r>
  <r>
    <x v="3"/>
    <n v="11"/>
    <x v="0"/>
    <x v="0"/>
    <n v="0.17"/>
    <n v="981"/>
    <n v="166.77"/>
    <x v="3"/>
    <x v="18"/>
    <x v="4"/>
    <x v="27"/>
  </r>
  <r>
    <x v="0"/>
    <n v="2"/>
    <x v="11"/>
    <x v="3"/>
    <n v="0.36"/>
    <n v="589"/>
    <n v="212.04"/>
    <x v="1"/>
    <x v="14"/>
    <x v="1"/>
    <x v="4"/>
  </r>
  <r>
    <x v="0"/>
    <n v="2"/>
    <x v="11"/>
    <x v="3"/>
    <n v="0.39"/>
    <n v="2376"/>
    <n v="926.64"/>
    <x v="0"/>
    <x v="20"/>
    <x v="1"/>
    <x v="42"/>
  </r>
  <r>
    <x v="0"/>
    <n v="12"/>
    <x v="4"/>
    <x v="0"/>
    <n v="0.36999999999999994"/>
    <n v="819"/>
    <n v="303.02999999999997"/>
    <x v="3"/>
    <x v="5"/>
    <x v="2"/>
    <x v="13"/>
  </r>
  <r>
    <x v="2"/>
    <n v="4"/>
    <x v="3"/>
    <x v="1"/>
    <n v="0.28999999999999998"/>
    <n v="2329"/>
    <n v="675.41"/>
    <x v="6"/>
    <x v="13"/>
    <x v="2"/>
    <x v="35"/>
  </r>
  <r>
    <x v="0"/>
    <n v="7"/>
    <x v="7"/>
    <x v="2"/>
    <n v="0.15"/>
    <n v="1997"/>
    <n v="299.55"/>
    <x v="5"/>
    <x v="8"/>
    <x v="2"/>
    <x v="22"/>
  </r>
  <r>
    <x v="2"/>
    <n v="11"/>
    <x v="0"/>
    <x v="0"/>
    <n v="0.41"/>
    <n v="1184"/>
    <n v="485.44"/>
    <x v="1"/>
    <x v="14"/>
    <x v="2"/>
    <x v="37"/>
  </r>
  <r>
    <x v="0"/>
    <n v="6"/>
    <x v="1"/>
    <x v="1"/>
    <n v="0.08"/>
    <n v="1637"/>
    <n v="130.96"/>
    <x v="4"/>
    <x v="22"/>
    <x v="2"/>
    <x v="28"/>
  </r>
  <r>
    <x v="3"/>
    <n v="11"/>
    <x v="0"/>
    <x v="0"/>
    <n v="0.28999999999999998"/>
    <n v="2110"/>
    <n v="611.9"/>
    <x v="0"/>
    <x v="20"/>
    <x v="2"/>
    <x v="44"/>
  </r>
  <r>
    <x v="3"/>
    <n v="11"/>
    <x v="0"/>
    <x v="0"/>
    <n v="7.9999999999999988E-2"/>
    <n v="2408"/>
    <n v="192.64"/>
    <x v="5"/>
    <x v="8"/>
    <x v="2"/>
    <x v="32"/>
  </r>
  <r>
    <x v="2"/>
    <n v="10"/>
    <x v="2"/>
    <x v="0"/>
    <n v="0.21"/>
    <n v="2006"/>
    <n v="421.26"/>
    <x v="2"/>
    <x v="21"/>
    <x v="2"/>
    <x v="41"/>
  </r>
  <r>
    <x v="3"/>
    <n v="9"/>
    <x v="8"/>
    <x v="2"/>
    <n v="0.25"/>
    <n v="918"/>
    <n v="229.5"/>
    <x v="6"/>
    <x v="9"/>
    <x v="2"/>
    <x v="38"/>
  </r>
  <r>
    <x v="2"/>
    <n v="7"/>
    <x v="7"/>
    <x v="2"/>
    <n v="0.42"/>
    <n v="1840"/>
    <n v="772.8"/>
    <x v="4"/>
    <x v="22"/>
    <x v="2"/>
    <x v="49"/>
  </r>
  <r>
    <x v="0"/>
    <n v="9"/>
    <x v="8"/>
    <x v="2"/>
    <n v="4.9999999999999996E-2"/>
    <n v="1186"/>
    <n v="59.3"/>
    <x v="6"/>
    <x v="13"/>
    <x v="2"/>
    <x v="49"/>
  </r>
  <r>
    <x v="3"/>
    <n v="9"/>
    <x v="8"/>
    <x v="2"/>
    <n v="0.33999999999999997"/>
    <n v="1417"/>
    <n v="481.78"/>
    <x v="4"/>
    <x v="22"/>
    <x v="2"/>
    <x v="22"/>
  </r>
  <r>
    <x v="3"/>
    <n v="9"/>
    <x v="8"/>
    <x v="2"/>
    <n v="0.23"/>
    <n v="933"/>
    <n v="214.59"/>
    <x v="4"/>
    <x v="6"/>
    <x v="3"/>
    <x v="30"/>
  </r>
  <r>
    <x v="1"/>
    <n v="11"/>
    <x v="0"/>
    <x v="0"/>
    <n v="0.08"/>
    <n v="2397"/>
    <n v="191.76"/>
    <x v="5"/>
    <x v="10"/>
    <x v="3"/>
    <x v="4"/>
  </r>
  <r>
    <x v="1"/>
    <n v="11"/>
    <x v="0"/>
    <x v="0"/>
    <n v="0.25"/>
    <n v="1988"/>
    <n v="497"/>
    <x v="3"/>
    <x v="16"/>
    <x v="3"/>
    <x v="20"/>
  </r>
  <r>
    <x v="1"/>
    <n v="8"/>
    <x v="6"/>
    <x v="2"/>
    <n v="0.37"/>
    <n v="802"/>
    <n v="296.74"/>
    <x v="1"/>
    <x v="14"/>
    <x v="3"/>
    <x v="34"/>
  </r>
  <r>
    <x v="1"/>
    <n v="11"/>
    <x v="0"/>
    <x v="0"/>
    <n v="0.12"/>
    <n v="1136"/>
    <n v="136.32"/>
    <x v="5"/>
    <x v="10"/>
    <x v="3"/>
    <x v="11"/>
  </r>
  <r>
    <x v="1"/>
    <n v="5"/>
    <x v="5"/>
    <x v="1"/>
    <n v="0.31"/>
    <n v="2178"/>
    <n v="675.18"/>
    <x v="1"/>
    <x v="14"/>
    <x v="3"/>
    <x v="19"/>
  </r>
  <r>
    <x v="0"/>
    <n v="6"/>
    <x v="1"/>
    <x v="1"/>
    <n v="0.24000000000000002"/>
    <n v="2034"/>
    <n v="488.16"/>
    <x v="6"/>
    <x v="19"/>
    <x v="3"/>
    <x v="27"/>
  </r>
  <r>
    <x v="3"/>
    <n v="6"/>
    <x v="1"/>
    <x v="1"/>
    <n v="0.05"/>
    <n v="1195"/>
    <n v="59.75"/>
    <x v="0"/>
    <x v="20"/>
    <x v="3"/>
    <x v="9"/>
  </r>
  <r>
    <x v="3"/>
    <n v="9"/>
    <x v="8"/>
    <x v="2"/>
    <n v="0.35"/>
    <n v="955"/>
    <n v="334.25"/>
    <x v="5"/>
    <x v="10"/>
    <x v="3"/>
    <x v="11"/>
  </r>
  <r>
    <x v="0"/>
    <n v="3"/>
    <x v="10"/>
    <x v="3"/>
    <n v="0.27999999999999997"/>
    <n v="1061"/>
    <n v="297.08"/>
    <x v="4"/>
    <x v="6"/>
    <x v="3"/>
    <x v="23"/>
  </r>
  <r>
    <x v="3"/>
    <n v="2"/>
    <x v="11"/>
    <x v="3"/>
    <n v="0.35"/>
    <n v="2238"/>
    <n v="783.3"/>
    <x v="4"/>
    <x v="7"/>
    <x v="3"/>
    <x v="19"/>
  </r>
  <r>
    <x v="3"/>
    <n v="6"/>
    <x v="1"/>
    <x v="1"/>
    <n v="0.45"/>
    <n v="935"/>
    <n v="420.75"/>
    <x v="3"/>
    <x v="5"/>
    <x v="3"/>
    <x v="37"/>
  </r>
  <r>
    <x v="0"/>
    <n v="6"/>
    <x v="1"/>
    <x v="1"/>
    <n v="0.27"/>
    <n v="1678"/>
    <n v="453.06"/>
    <x v="2"/>
    <x v="21"/>
    <x v="3"/>
    <x v="14"/>
  </r>
  <r>
    <x v="1"/>
    <n v="12"/>
    <x v="4"/>
    <x v="0"/>
    <n v="0.11"/>
    <n v="916"/>
    <n v="100.76"/>
    <x v="2"/>
    <x v="15"/>
    <x v="3"/>
    <x v="10"/>
  </r>
  <r>
    <x v="0"/>
    <n v="8"/>
    <x v="6"/>
    <x v="2"/>
    <n v="0.28999999999999998"/>
    <n v="1956"/>
    <n v="567.24"/>
    <x v="2"/>
    <x v="21"/>
    <x v="3"/>
    <x v="1"/>
  </r>
  <r>
    <x v="0"/>
    <n v="11"/>
    <x v="0"/>
    <x v="0"/>
    <n v="0.23"/>
    <n v="2375"/>
    <n v="546.25"/>
    <x v="2"/>
    <x v="4"/>
    <x v="3"/>
    <x v="7"/>
  </r>
  <r>
    <x v="0"/>
    <n v="9"/>
    <x v="8"/>
    <x v="2"/>
    <n v="0.42"/>
    <n v="1146"/>
    <n v="481.32"/>
    <x v="6"/>
    <x v="9"/>
    <x v="3"/>
    <x v="16"/>
  </r>
  <r>
    <x v="0"/>
    <n v="8"/>
    <x v="6"/>
    <x v="2"/>
    <n v="0.28000000000000003"/>
    <n v="1274"/>
    <n v="356.72"/>
    <x v="3"/>
    <x v="16"/>
    <x v="3"/>
    <x v="34"/>
  </r>
  <r>
    <x v="3"/>
    <n v="3"/>
    <x v="10"/>
    <x v="3"/>
    <n v="0.1"/>
    <n v="502"/>
    <n v="50.2"/>
    <x v="2"/>
    <x v="15"/>
    <x v="3"/>
    <x v="37"/>
  </r>
  <r>
    <x v="1"/>
    <n v="11"/>
    <x v="0"/>
    <x v="0"/>
    <n v="0.45"/>
    <n v="1068"/>
    <n v="480.6"/>
    <x v="1"/>
    <x v="1"/>
    <x v="4"/>
    <x v="44"/>
  </r>
  <r>
    <x v="1"/>
    <n v="8"/>
    <x v="6"/>
    <x v="2"/>
    <n v="0.17"/>
    <n v="1224"/>
    <n v="208.08"/>
    <x v="2"/>
    <x v="15"/>
    <x v="4"/>
    <x v="16"/>
  </r>
  <r>
    <x v="3"/>
    <n v="1"/>
    <x v="9"/>
    <x v="3"/>
    <n v="0.31"/>
    <n v="1231"/>
    <n v="381.61"/>
    <x v="3"/>
    <x v="16"/>
    <x v="4"/>
    <x v="2"/>
  </r>
  <r>
    <x v="0"/>
    <n v="4"/>
    <x v="3"/>
    <x v="1"/>
    <n v="0.27"/>
    <n v="1947"/>
    <n v="525.69000000000005"/>
    <x v="5"/>
    <x v="17"/>
    <x v="4"/>
    <x v="5"/>
  </r>
  <r>
    <x v="1"/>
    <n v="11"/>
    <x v="0"/>
    <x v="0"/>
    <n v="0.28999999999999998"/>
    <n v="2464"/>
    <n v="714.56"/>
    <x v="5"/>
    <x v="10"/>
    <x v="4"/>
    <x v="36"/>
  </r>
  <r>
    <x v="1"/>
    <n v="6"/>
    <x v="1"/>
    <x v="1"/>
    <n v="0.36"/>
    <n v="596"/>
    <n v="214.56"/>
    <x v="5"/>
    <x v="8"/>
    <x v="4"/>
    <x v="37"/>
  </r>
  <r>
    <x v="3"/>
    <n v="10"/>
    <x v="2"/>
    <x v="0"/>
    <n v="0.3"/>
    <n v="1149"/>
    <n v="344.7"/>
    <x v="0"/>
    <x v="0"/>
    <x v="4"/>
    <x v="33"/>
  </r>
  <r>
    <x v="3"/>
    <n v="9"/>
    <x v="8"/>
    <x v="2"/>
    <n v="0.25"/>
    <n v="1516"/>
    <n v="379"/>
    <x v="5"/>
    <x v="8"/>
    <x v="4"/>
    <x v="48"/>
  </r>
  <r>
    <x v="3"/>
    <n v="9"/>
    <x v="8"/>
    <x v="2"/>
    <n v="0.12000000000000001"/>
    <n v="1158"/>
    <n v="138.96"/>
    <x v="3"/>
    <x v="5"/>
    <x v="4"/>
    <x v="39"/>
  </r>
  <r>
    <x v="2"/>
    <n v="11"/>
    <x v="0"/>
    <x v="0"/>
    <n v="0.17"/>
    <n v="1025"/>
    <n v="174.25"/>
    <x v="6"/>
    <x v="9"/>
    <x v="4"/>
    <x v="39"/>
  </r>
  <r>
    <x v="0"/>
    <n v="9"/>
    <x v="8"/>
    <x v="2"/>
    <n v="0.3"/>
    <n v="1660"/>
    <n v="498"/>
    <x v="0"/>
    <x v="20"/>
    <x v="4"/>
    <x v="21"/>
  </r>
  <r>
    <x v="3"/>
    <n v="11"/>
    <x v="0"/>
    <x v="0"/>
    <n v="0.33"/>
    <n v="694"/>
    <n v="229.02"/>
    <x v="6"/>
    <x v="9"/>
    <x v="4"/>
    <x v="14"/>
  </r>
  <r>
    <x v="1"/>
    <n v="11"/>
    <x v="0"/>
    <x v="0"/>
    <n v="0.22"/>
    <n v="645"/>
    <n v="141.9"/>
    <x v="4"/>
    <x v="7"/>
    <x v="4"/>
    <x v="30"/>
  </r>
  <r>
    <x v="1"/>
    <n v="12"/>
    <x v="4"/>
    <x v="0"/>
    <n v="0.34"/>
    <n v="1994"/>
    <n v="677.96"/>
    <x v="6"/>
    <x v="11"/>
    <x v="4"/>
    <x v="0"/>
  </r>
  <r>
    <x v="3"/>
    <n v="7"/>
    <x v="7"/>
    <x v="2"/>
    <n v="0.13"/>
    <n v="506"/>
    <n v="65.78"/>
    <x v="5"/>
    <x v="17"/>
    <x v="4"/>
    <x v="45"/>
  </r>
  <r>
    <x v="0"/>
    <n v="8"/>
    <x v="6"/>
    <x v="2"/>
    <n v="0.42000000000000004"/>
    <n v="1902"/>
    <n v="798.84"/>
    <x v="5"/>
    <x v="8"/>
    <x v="4"/>
    <x v="25"/>
  </r>
  <r>
    <x v="1"/>
    <n v="9"/>
    <x v="8"/>
    <x v="2"/>
    <n v="0.33999999999999997"/>
    <n v="1613"/>
    <n v="548.41999999999996"/>
    <x v="2"/>
    <x v="21"/>
    <x v="1"/>
    <x v="35"/>
  </r>
  <r>
    <x v="1"/>
    <n v="9"/>
    <x v="8"/>
    <x v="2"/>
    <n v="0.39999999999999997"/>
    <n v="1246"/>
    <n v="498.4"/>
    <x v="2"/>
    <x v="21"/>
    <x v="1"/>
    <x v="36"/>
  </r>
  <r>
    <x v="3"/>
    <n v="9"/>
    <x v="8"/>
    <x v="2"/>
    <n v="0.28999999999999998"/>
    <n v="2281"/>
    <n v="661.49"/>
    <x v="5"/>
    <x v="10"/>
    <x v="1"/>
    <x v="11"/>
  </r>
  <r>
    <x v="0"/>
    <n v="4"/>
    <x v="3"/>
    <x v="1"/>
    <n v="0.26"/>
    <n v="2044"/>
    <n v="531.44000000000005"/>
    <x v="1"/>
    <x v="14"/>
    <x v="1"/>
    <x v="37"/>
  </r>
  <r>
    <x v="3"/>
    <n v="3"/>
    <x v="10"/>
    <x v="3"/>
    <n v="0.44"/>
    <n v="793"/>
    <n v="348.92"/>
    <x v="3"/>
    <x v="5"/>
    <x v="1"/>
    <x v="26"/>
  </r>
  <r>
    <x v="0"/>
    <n v="4"/>
    <x v="3"/>
    <x v="1"/>
    <n v="0.25"/>
    <n v="1936"/>
    <n v="484"/>
    <x v="2"/>
    <x v="15"/>
    <x v="1"/>
    <x v="27"/>
  </r>
  <r>
    <x v="2"/>
    <n v="9"/>
    <x v="8"/>
    <x v="2"/>
    <n v="4.9999999999999996E-2"/>
    <n v="1507"/>
    <n v="75.349999999999994"/>
    <x v="1"/>
    <x v="14"/>
    <x v="2"/>
    <x v="4"/>
  </r>
  <r>
    <x v="1"/>
    <n v="11"/>
    <x v="0"/>
    <x v="0"/>
    <n v="0.12"/>
    <n v="1631"/>
    <n v="195.72"/>
    <x v="2"/>
    <x v="15"/>
    <x v="2"/>
    <x v="37"/>
  </r>
  <r>
    <x v="3"/>
    <n v="12"/>
    <x v="4"/>
    <x v="0"/>
    <n v="0.25"/>
    <n v="2344"/>
    <n v="586"/>
    <x v="1"/>
    <x v="1"/>
    <x v="2"/>
    <x v="27"/>
  </r>
  <r>
    <x v="3"/>
    <n v="1"/>
    <x v="9"/>
    <x v="3"/>
    <n v="0.34"/>
    <n v="1141"/>
    <n v="387.94"/>
    <x v="0"/>
    <x v="20"/>
    <x v="2"/>
    <x v="47"/>
  </r>
  <r>
    <x v="3"/>
    <n v="11"/>
    <x v="0"/>
    <x v="0"/>
    <n v="6.0000000000000005E-2"/>
    <n v="1471"/>
    <n v="88.26"/>
    <x v="2"/>
    <x v="2"/>
    <x v="2"/>
    <x v="37"/>
  </r>
  <r>
    <x v="1"/>
    <n v="5"/>
    <x v="5"/>
    <x v="1"/>
    <n v="0.32"/>
    <n v="1268"/>
    <n v="405.76"/>
    <x v="6"/>
    <x v="19"/>
    <x v="2"/>
    <x v="35"/>
  </r>
  <r>
    <x v="2"/>
    <n v="4"/>
    <x v="3"/>
    <x v="1"/>
    <n v="0.37"/>
    <n v="1575"/>
    <n v="582.75"/>
    <x v="4"/>
    <x v="22"/>
    <x v="2"/>
    <x v="38"/>
  </r>
  <r>
    <x v="3"/>
    <n v="11"/>
    <x v="0"/>
    <x v="0"/>
    <n v="0.26"/>
    <n v="1961"/>
    <n v="509.86"/>
    <x v="4"/>
    <x v="22"/>
    <x v="2"/>
    <x v="38"/>
  </r>
  <r>
    <x v="3"/>
    <n v="9"/>
    <x v="8"/>
    <x v="2"/>
    <n v="0.44"/>
    <n v="1590"/>
    <n v="699.6"/>
    <x v="1"/>
    <x v="1"/>
    <x v="2"/>
    <x v="10"/>
  </r>
  <r>
    <x v="1"/>
    <n v="3"/>
    <x v="10"/>
    <x v="3"/>
    <n v="0.24"/>
    <n v="2296"/>
    <n v="551.04"/>
    <x v="0"/>
    <x v="0"/>
    <x v="2"/>
    <x v="47"/>
  </r>
  <r>
    <x v="1"/>
    <n v="12"/>
    <x v="4"/>
    <x v="0"/>
    <n v="0.4"/>
    <n v="1848"/>
    <n v="739.2"/>
    <x v="6"/>
    <x v="13"/>
    <x v="2"/>
    <x v="42"/>
  </r>
  <r>
    <x v="2"/>
    <n v="9"/>
    <x v="8"/>
    <x v="2"/>
    <n v="0.25"/>
    <n v="2324"/>
    <n v="581"/>
    <x v="4"/>
    <x v="7"/>
    <x v="2"/>
    <x v="44"/>
  </r>
  <r>
    <x v="3"/>
    <n v="12"/>
    <x v="4"/>
    <x v="0"/>
    <n v="0.42000000000000004"/>
    <n v="1280"/>
    <n v="537.6"/>
    <x v="5"/>
    <x v="17"/>
    <x v="2"/>
    <x v="17"/>
  </r>
  <r>
    <x v="2"/>
    <n v="3"/>
    <x v="10"/>
    <x v="3"/>
    <n v="0.4"/>
    <n v="1694"/>
    <n v="677.6"/>
    <x v="5"/>
    <x v="8"/>
    <x v="2"/>
    <x v="32"/>
  </r>
  <r>
    <x v="3"/>
    <n v="9"/>
    <x v="8"/>
    <x v="2"/>
    <n v="0.28999999999999998"/>
    <n v="1982"/>
    <n v="574.78"/>
    <x v="3"/>
    <x v="18"/>
    <x v="2"/>
    <x v="40"/>
  </r>
  <r>
    <x v="3"/>
    <n v="2"/>
    <x v="11"/>
    <x v="3"/>
    <n v="0.13"/>
    <n v="2371"/>
    <n v="308.23"/>
    <x v="1"/>
    <x v="14"/>
    <x v="2"/>
    <x v="16"/>
  </r>
  <r>
    <x v="1"/>
    <n v="3"/>
    <x v="10"/>
    <x v="3"/>
    <n v="0.27"/>
    <n v="1261"/>
    <n v="340.47"/>
    <x v="3"/>
    <x v="3"/>
    <x v="2"/>
    <x v="8"/>
  </r>
  <r>
    <x v="1"/>
    <n v="12"/>
    <x v="4"/>
    <x v="0"/>
    <n v="9.9999999999999992E-2"/>
    <n v="731"/>
    <n v="73.099999999999994"/>
    <x v="0"/>
    <x v="12"/>
    <x v="2"/>
    <x v="26"/>
  </r>
  <r>
    <x v="1"/>
    <n v="5"/>
    <x v="5"/>
    <x v="1"/>
    <n v="0.1"/>
    <n v="1839"/>
    <n v="183.9"/>
    <x v="0"/>
    <x v="0"/>
    <x v="2"/>
    <x v="26"/>
  </r>
  <r>
    <x v="3"/>
    <n v="12"/>
    <x v="4"/>
    <x v="0"/>
    <n v="0.29000000000000004"/>
    <n v="1123"/>
    <n v="325.67"/>
    <x v="0"/>
    <x v="12"/>
    <x v="2"/>
    <x v="3"/>
  </r>
  <r>
    <x v="3"/>
    <n v="5"/>
    <x v="5"/>
    <x v="1"/>
    <n v="0.35000000000000003"/>
    <n v="1183"/>
    <n v="414.05"/>
    <x v="0"/>
    <x v="20"/>
    <x v="2"/>
    <x v="12"/>
  </r>
  <r>
    <x v="3"/>
    <n v="6"/>
    <x v="1"/>
    <x v="1"/>
    <n v="0.32"/>
    <n v="934"/>
    <n v="298.88"/>
    <x v="4"/>
    <x v="22"/>
    <x v="3"/>
    <x v="4"/>
  </r>
  <r>
    <x v="2"/>
    <n v="9"/>
    <x v="8"/>
    <x v="2"/>
    <n v="0.22"/>
    <n v="858"/>
    <n v="188.76"/>
    <x v="4"/>
    <x v="7"/>
    <x v="3"/>
    <x v="19"/>
  </r>
  <r>
    <x v="3"/>
    <n v="1"/>
    <x v="9"/>
    <x v="3"/>
    <n v="0.35000000000000003"/>
    <n v="2161"/>
    <n v="756.35"/>
    <x v="0"/>
    <x v="12"/>
    <x v="3"/>
    <x v="44"/>
  </r>
  <r>
    <x v="3"/>
    <n v="11"/>
    <x v="0"/>
    <x v="0"/>
    <n v="0.27999999999999997"/>
    <n v="2126"/>
    <n v="595.28"/>
    <x v="1"/>
    <x v="14"/>
    <x v="3"/>
    <x v="39"/>
  </r>
  <r>
    <x v="2"/>
    <n v="9"/>
    <x v="8"/>
    <x v="2"/>
    <n v="0.1"/>
    <n v="1453"/>
    <n v="145.30000000000001"/>
    <x v="6"/>
    <x v="9"/>
    <x v="3"/>
    <x v="3"/>
  </r>
  <r>
    <x v="0"/>
    <n v="4"/>
    <x v="3"/>
    <x v="1"/>
    <n v="0.33999999999999997"/>
    <n v="803"/>
    <n v="273.02"/>
    <x v="1"/>
    <x v="1"/>
    <x v="3"/>
    <x v="8"/>
  </r>
  <r>
    <x v="2"/>
    <n v="6"/>
    <x v="1"/>
    <x v="1"/>
    <n v="0.3"/>
    <n v="563"/>
    <n v="168.9"/>
    <x v="3"/>
    <x v="18"/>
    <x v="3"/>
    <x v="7"/>
  </r>
  <r>
    <x v="3"/>
    <n v="11"/>
    <x v="0"/>
    <x v="0"/>
    <n v="0.41"/>
    <n v="627"/>
    <n v="257.07"/>
    <x v="2"/>
    <x v="4"/>
    <x v="3"/>
    <x v="24"/>
  </r>
  <r>
    <x v="1"/>
    <n v="11"/>
    <x v="0"/>
    <x v="0"/>
    <n v="0.42000000000000004"/>
    <n v="2124"/>
    <n v="892.08"/>
    <x v="6"/>
    <x v="11"/>
    <x v="3"/>
    <x v="20"/>
  </r>
  <r>
    <x v="3"/>
    <n v="11"/>
    <x v="0"/>
    <x v="0"/>
    <n v="0.17"/>
    <n v="2079"/>
    <n v="353.43"/>
    <x v="1"/>
    <x v="1"/>
    <x v="3"/>
    <x v="22"/>
  </r>
  <r>
    <x v="0"/>
    <n v="6"/>
    <x v="1"/>
    <x v="1"/>
    <n v="0.17"/>
    <n v="1880"/>
    <n v="319.60000000000002"/>
    <x v="1"/>
    <x v="14"/>
    <x v="3"/>
    <x v="12"/>
  </r>
  <r>
    <x v="0"/>
    <n v="12"/>
    <x v="4"/>
    <x v="0"/>
    <n v="0.36"/>
    <n v="621"/>
    <n v="223.56"/>
    <x v="3"/>
    <x v="18"/>
    <x v="3"/>
    <x v="15"/>
  </r>
  <r>
    <x v="3"/>
    <n v="11"/>
    <x v="0"/>
    <x v="0"/>
    <n v="0.22"/>
    <n v="2012"/>
    <n v="442.64"/>
    <x v="3"/>
    <x v="18"/>
    <x v="3"/>
    <x v="20"/>
  </r>
  <r>
    <x v="0"/>
    <n v="3"/>
    <x v="10"/>
    <x v="3"/>
    <n v="0.39"/>
    <n v="1094"/>
    <n v="426.66"/>
    <x v="0"/>
    <x v="12"/>
    <x v="3"/>
    <x v="40"/>
  </r>
  <r>
    <x v="2"/>
    <n v="11"/>
    <x v="0"/>
    <x v="0"/>
    <n v="0.38999999999999996"/>
    <n v="1720"/>
    <n v="670.8"/>
    <x v="1"/>
    <x v="14"/>
    <x v="3"/>
    <x v="14"/>
  </r>
  <r>
    <x v="3"/>
    <n v="7"/>
    <x v="7"/>
    <x v="2"/>
    <n v="0.42"/>
    <n v="1075"/>
    <n v="451.5"/>
    <x v="6"/>
    <x v="11"/>
    <x v="3"/>
    <x v="28"/>
  </r>
  <r>
    <x v="0"/>
    <n v="5"/>
    <x v="5"/>
    <x v="1"/>
    <n v="0.12"/>
    <n v="2116"/>
    <n v="253.92"/>
    <x v="0"/>
    <x v="12"/>
    <x v="3"/>
    <x v="6"/>
  </r>
  <r>
    <x v="2"/>
    <n v="9"/>
    <x v="8"/>
    <x v="2"/>
    <n v="0.27999999999999997"/>
    <n v="1567"/>
    <n v="438.76"/>
    <x v="5"/>
    <x v="17"/>
    <x v="3"/>
    <x v="16"/>
  </r>
  <r>
    <x v="2"/>
    <n v="8"/>
    <x v="6"/>
    <x v="2"/>
    <n v="0.05"/>
    <n v="2215"/>
    <n v="110.75"/>
    <x v="0"/>
    <x v="0"/>
    <x v="3"/>
    <x v="38"/>
  </r>
  <r>
    <x v="1"/>
    <n v="9"/>
    <x v="8"/>
    <x v="2"/>
    <n v="0.23"/>
    <n v="583"/>
    <n v="134.09"/>
    <x v="1"/>
    <x v="14"/>
    <x v="3"/>
    <x v="47"/>
  </r>
  <r>
    <x v="2"/>
    <n v="7"/>
    <x v="7"/>
    <x v="2"/>
    <n v="0.22999999999999998"/>
    <n v="823"/>
    <n v="189.29"/>
    <x v="3"/>
    <x v="16"/>
    <x v="3"/>
    <x v="40"/>
  </r>
  <r>
    <x v="1"/>
    <n v="11"/>
    <x v="0"/>
    <x v="0"/>
    <n v="0.26999999999999996"/>
    <n v="2014"/>
    <n v="543.78"/>
    <x v="0"/>
    <x v="0"/>
    <x v="3"/>
    <x v="43"/>
  </r>
  <r>
    <x v="1"/>
    <n v="12"/>
    <x v="4"/>
    <x v="0"/>
    <n v="0.42000000000000004"/>
    <n v="976"/>
    <n v="409.92"/>
    <x v="6"/>
    <x v="9"/>
    <x v="3"/>
    <x v="18"/>
  </r>
  <r>
    <x v="2"/>
    <n v="7"/>
    <x v="7"/>
    <x v="2"/>
    <n v="0.13"/>
    <n v="895"/>
    <n v="116.35"/>
    <x v="0"/>
    <x v="12"/>
    <x v="3"/>
    <x v="49"/>
  </r>
  <r>
    <x v="3"/>
    <n v="6"/>
    <x v="1"/>
    <x v="1"/>
    <n v="0.19"/>
    <n v="506"/>
    <n v="96.14"/>
    <x v="0"/>
    <x v="20"/>
    <x v="3"/>
    <x v="47"/>
  </r>
  <r>
    <x v="1"/>
    <n v="3"/>
    <x v="10"/>
    <x v="3"/>
    <n v="0.44"/>
    <n v="1294"/>
    <n v="569.36"/>
    <x v="4"/>
    <x v="7"/>
    <x v="3"/>
    <x v="1"/>
  </r>
  <r>
    <x v="3"/>
    <n v="8"/>
    <x v="6"/>
    <x v="2"/>
    <n v="0.3"/>
    <n v="2228"/>
    <n v="668.4"/>
    <x v="1"/>
    <x v="1"/>
    <x v="3"/>
    <x v="41"/>
  </r>
  <r>
    <x v="2"/>
    <n v="3"/>
    <x v="10"/>
    <x v="3"/>
    <n v="0.2"/>
    <n v="1818"/>
    <n v="363.6"/>
    <x v="1"/>
    <x v="1"/>
    <x v="3"/>
    <x v="18"/>
  </r>
  <r>
    <x v="2"/>
    <n v="9"/>
    <x v="8"/>
    <x v="2"/>
    <n v="0.34"/>
    <n v="1056"/>
    <n v="359.04"/>
    <x v="3"/>
    <x v="5"/>
    <x v="3"/>
    <x v="32"/>
  </r>
  <r>
    <x v="0"/>
    <n v="11"/>
    <x v="0"/>
    <x v="0"/>
    <n v="0.32"/>
    <n v="727"/>
    <n v="232.64"/>
    <x v="0"/>
    <x v="20"/>
    <x v="3"/>
    <x v="22"/>
  </r>
  <r>
    <x v="3"/>
    <n v="10"/>
    <x v="2"/>
    <x v="0"/>
    <n v="6.9999999999999993E-2"/>
    <n v="1863"/>
    <n v="130.41"/>
    <x v="3"/>
    <x v="16"/>
    <x v="3"/>
    <x v="3"/>
  </r>
  <r>
    <x v="2"/>
    <n v="9"/>
    <x v="8"/>
    <x v="2"/>
    <n v="7.0000000000000007E-2"/>
    <n v="1552"/>
    <n v="108.64"/>
    <x v="6"/>
    <x v="19"/>
    <x v="3"/>
    <x v="30"/>
  </r>
  <r>
    <x v="3"/>
    <n v="2"/>
    <x v="11"/>
    <x v="3"/>
    <n v="0.19"/>
    <n v="1333"/>
    <n v="253.27"/>
    <x v="3"/>
    <x v="5"/>
    <x v="3"/>
    <x v="17"/>
  </r>
  <r>
    <x v="3"/>
    <n v="12"/>
    <x v="4"/>
    <x v="0"/>
    <n v="0.26"/>
    <n v="1667"/>
    <n v="433.42"/>
    <x v="5"/>
    <x v="10"/>
    <x v="3"/>
    <x v="19"/>
  </r>
  <r>
    <x v="3"/>
    <n v="5"/>
    <x v="5"/>
    <x v="1"/>
    <n v="0.23"/>
    <n v="861"/>
    <n v="198.03"/>
    <x v="5"/>
    <x v="17"/>
    <x v="3"/>
    <x v="42"/>
  </r>
  <r>
    <x v="3"/>
    <n v="4"/>
    <x v="3"/>
    <x v="1"/>
    <n v="0.2"/>
    <n v="784"/>
    <n v="156.80000000000001"/>
    <x v="5"/>
    <x v="8"/>
    <x v="3"/>
    <x v="8"/>
  </r>
  <r>
    <x v="3"/>
    <n v="8"/>
    <x v="6"/>
    <x v="2"/>
    <n v="0.24"/>
    <n v="2362"/>
    <n v="566.88"/>
    <x v="2"/>
    <x v="15"/>
    <x v="3"/>
    <x v="19"/>
  </r>
  <r>
    <x v="0"/>
    <n v="9"/>
    <x v="8"/>
    <x v="2"/>
    <n v="0.35000000000000003"/>
    <n v="1286"/>
    <n v="450.1"/>
    <x v="5"/>
    <x v="8"/>
    <x v="3"/>
    <x v="3"/>
  </r>
  <r>
    <x v="2"/>
    <n v="12"/>
    <x v="4"/>
    <x v="0"/>
    <n v="0.2"/>
    <n v="737"/>
    <n v="147.4"/>
    <x v="2"/>
    <x v="2"/>
    <x v="3"/>
    <x v="23"/>
  </r>
  <r>
    <x v="0"/>
    <n v="4"/>
    <x v="3"/>
    <x v="1"/>
    <n v="0.38"/>
    <n v="1425"/>
    <n v="541.5"/>
    <x v="1"/>
    <x v="1"/>
    <x v="3"/>
    <x v="11"/>
  </r>
  <r>
    <x v="3"/>
    <n v="11"/>
    <x v="0"/>
    <x v="0"/>
    <n v="0.21000000000000002"/>
    <n v="1187"/>
    <n v="249.27"/>
    <x v="6"/>
    <x v="9"/>
    <x v="3"/>
    <x v="3"/>
  </r>
  <r>
    <x v="0"/>
    <n v="8"/>
    <x v="6"/>
    <x v="2"/>
    <n v="0.34"/>
    <n v="1565"/>
    <n v="532.1"/>
    <x v="2"/>
    <x v="4"/>
    <x v="3"/>
    <x v="15"/>
  </r>
  <r>
    <x v="2"/>
    <n v="7"/>
    <x v="7"/>
    <x v="2"/>
    <n v="0.31000000000000005"/>
    <n v="2074"/>
    <n v="642.94000000000005"/>
    <x v="0"/>
    <x v="12"/>
    <x v="3"/>
    <x v="27"/>
  </r>
  <r>
    <x v="0"/>
    <n v="7"/>
    <x v="7"/>
    <x v="2"/>
    <n v="0.32999999999999996"/>
    <n v="794"/>
    <n v="262.02"/>
    <x v="1"/>
    <x v="1"/>
    <x v="3"/>
    <x v="24"/>
  </r>
  <r>
    <x v="0"/>
    <n v="7"/>
    <x v="7"/>
    <x v="2"/>
    <n v="0.08"/>
    <n v="1771"/>
    <n v="141.68"/>
    <x v="4"/>
    <x v="7"/>
    <x v="3"/>
    <x v="24"/>
  </r>
  <r>
    <x v="1"/>
    <n v="7"/>
    <x v="7"/>
    <x v="2"/>
    <n v="0.38999999999999996"/>
    <n v="893"/>
    <n v="348.27"/>
    <x v="1"/>
    <x v="14"/>
    <x v="4"/>
    <x v="24"/>
  </r>
  <r>
    <x v="1"/>
    <n v="9"/>
    <x v="8"/>
    <x v="2"/>
    <n v="0.26"/>
    <n v="811"/>
    <n v="210.86"/>
    <x v="2"/>
    <x v="21"/>
    <x v="4"/>
    <x v="1"/>
  </r>
  <r>
    <x v="3"/>
    <n v="10"/>
    <x v="2"/>
    <x v="0"/>
    <n v="0.18999999999999997"/>
    <n v="730"/>
    <n v="138.69999999999999"/>
    <x v="1"/>
    <x v="1"/>
    <x v="4"/>
    <x v="40"/>
  </r>
  <r>
    <x v="3"/>
    <n v="3"/>
    <x v="10"/>
    <x v="3"/>
    <n v="0.27"/>
    <n v="1560"/>
    <n v="421.2"/>
    <x v="2"/>
    <x v="21"/>
    <x v="4"/>
    <x v="41"/>
  </r>
  <r>
    <x v="1"/>
    <n v="7"/>
    <x v="7"/>
    <x v="2"/>
    <n v="0.38"/>
    <n v="1502"/>
    <n v="570.76"/>
    <x v="3"/>
    <x v="18"/>
    <x v="4"/>
    <x v="8"/>
  </r>
  <r>
    <x v="2"/>
    <n v="12"/>
    <x v="4"/>
    <x v="0"/>
    <n v="0.19"/>
    <n v="2172"/>
    <n v="412.68"/>
    <x v="0"/>
    <x v="0"/>
    <x v="4"/>
    <x v="40"/>
  </r>
  <r>
    <x v="3"/>
    <n v="12"/>
    <x v="4"/>
    <x v="0"/>
    <n v="0.14000000000000001"/>
    <n v="1264"/>
    <n v="176.96"/>
    <x v="5"/>
    <x v="8"/>
    <x v="4"/>
    <x v="5"/>
  </r>
  <r>
    <x v="3"/>
    <n v="8"/>
    <x v="6"/>
    <x v="2"/>
    <n v="6.9999999999999993E-2"/>
    <n v="764"/>
    <n v="53.48"/>
    <x v="2"/>
    <x v="21"/>
    <x v="4"/>
    <x v="42"/>
  </r>
  <r>
    <x v="1"/>
    <n v="9"/>
    <x v="8"/>
    <x v="2"/>
    <n v="0.17"/>
    <n v="1790"/>
    <n v="304.3"/>
    <x v="0"/>
    <x v="0"/>
    <x v="4"/>
    <x v="4"/>
  </r>
  <r>
    <x v="1"/>
    <n v="4"/>
    <x v="3"/>
    <x v="1"/>
    <n v="0.12"/>
    <n v="1926"/>
    <n v="231.12"/>
    <x v="6"/>
    <x v="13"/>
    <x v="4"/>
    <x v="3"/>
  </r>
  <r>
    <x v="0"/>
    <n v="9"/>
    <x v="8"/>
    <x v="2"/>
    <n v="0.43"/>
    <n v="2210"/>
    <n v="950.3"/>
    <x v="3"/>
    <x v="5"/>
    <x v="4"/>
    <x v="23"/>
  </r>
  <r>
    <x v="3"/>
    <n v="12"/>
    <x v="4"/>
    <x v="0"/>
    <n v="0.19999999999999998"/>
    <n v="1491"/>
    <n v="298.2"/>
    <x v="6"/>
    <x v="13"/>
    <x v="4"/>
    <x v="7"/>
  </r>
  <r>
    <x v="1"/>
    <n v="9"/>
    <x v="8"/>
    <x v="2"/>
    <n v="0.3"/>
    <n v="1943"/>
    <n v="582.9"/>
    <x v="0"/>
    <x v="20"/>
    <x v="4"/>
    <x v="17"/>
  </r>
  <r>
    <x v="1"/>
    <n v="7"/>
    <x v="7"/>
    <x v="2"/>
    <n v="0.10999999999999999"/>
    <n v="1239"/>
    <n v="136.29"/>
    <x v="3"/>
    <x v="16"/>
    <x v="4"/>
    <x v="2"/>
  </r>
  <r>
    <x v="3"/>
    <n v="8"/>
    <x v="6"/>
    <x v="2"/>
    <n v="0.42"/>
    <n v="1631"/>
    <n v="685.02"/>
    <x v="1"/>
    <x v="14"/>
    <x v="4"/>
    <x v="22"/>
  </r>
  <r>
    <x v="1"/>
    <n v="9"/>
    <x v="8"/>
    <x v="2"/>
    <n v="0.23"/>
    <n v="1253"/>
    <n v="288.19"/>
    <x v="2"/>
    <x v="21"/>
    <x v="4"/>
    <x v="23"/>
  </r>
  <r>
    <x v="3"/>
    <n v="7"/>
    <x v="7"/>
    <x v="2"/>
    <n v="0.15"/>
    <n v="819"/>
    <n v="122.85"/>
    <x v="3"/>
    <x v="18"/>
    <x v="4"/>
    <x v="36"/>
  </r>
  <r>
    <x v="3"/>
    <n v="11"/>
    <x v="0"/>
    <x v="0"/>
    <n v="0.28000000000000003"/>
    <n v="1012"/>
    <n v="283.36"/>
    <x v="5"/>
    <x v="10"/>
    <x v="4"/>
    <x v="41"/>
  </r>
  <r>
    <x v="3"/>
    <n v="11"/>
    <x v="0"/>
    <x v="0"/>
    <n v="0.29000000000000004"/>
    <n v="2105"/>
    <n v="610.45000000000005"/>
    <x v="1"/>
    <x v="1"/>
    <x v="4"/>
    <x v="41"/>
  </r>
  <r>
    <x v="2"/>
    <n v="12"/>
    <x v="4"/>
    <x v="0"/>
    <n v="0.41"/>
    <n v="1247"/>
    <n v="511.27"/>
    <x v="1"/>
    <x v="14"/>
    <x v="4"/>
    <x v="37"/>
  </r>
  <r>
    <x v="0"/>
    <n v="12"/>
    <x v="4"/>
    <x v="0"/>
    <n v="0.12"/>
    <n v="1435"/>
    <n v="172.2"/>
    <x v="6"/>
    <x v="13"/>
    <x v="4"/>
    <x v="23"/>
  </r>
  <r>
    <x v="2"/>
    <n v="11"/>
    <x v="0"/>
    <x v="0"/>
    <n v="7.0000000000000007E-2"/>
    <n v="1541"/>
    <n v="107.87"/>
    <x v="0"/>
    <x v="12"/>
    <x v="4"/>
    <x v="19"/>
  </r>
  <r>
    <x v="2"/>
    <n v="9"/>
    <x v="8"/>
    <x v="2"/>
    <n v="0.42"/>
    <n v="595"/>
    <n v="249.9"/>
    <x v="0"/>
    <x v="12"/>
    <x v="4"/>
    <x v="8"/>
  </r>
  <r>
    <x v="0"/>
    <n v="8"/>
    <x v="6"/>
    <x v="2"/>
    <n v="0.09"/>
    <n v="2216"/>
    <n v="199.44"/>
    <x v="6"/>
    <x v="11"/>
    <x v="4"/>
    <x v="6"/>
  </r>
  <r>
    <x v="2"/>
    <n v="11"/>
    <x v="0"/>
    <x v="0"/>
    <n v="9.9999999999999992E-2"/>
    <n v="1707"/>
    <n v="170.7"/>
    <x v="6"/>
    <x v="13"/>
    <x v="4"/>
    <x v="25"/>
  </r>
  <r>
    <x v="1"/>
    <n v="9"/>
    <x v="8"/>
    <x v="2"/>
    <n v="0.33999999999999997"/>
    <n v="2009"/>
    <n v="683.06"/>
    <x v="5"/>
    <x v="17"/>
    <x v="4"/>
    <x v="13"/>
  </r>
  <r>
    <x v="0"/>
    <n v="4"/>
    <x v="3"/>
    <x v="1"/>
    <n v="0.18"/>
    <n v="1109"/>
    <n v="199.62"/>
    <x v="5"/>
    <x v="10"/>
    <x v="4"/>
    <x v="23"/>
  </r>
  <r>
    <x v="3"/>
    <n v="6"/>
    <x v="1"/>
    <x v="1"/>
    <n v="0.35000000000000003"/>
    <n v="2447"/>
    <n v="856.45"/>
    <x v="2"/>
    <x v="2"/>
    <x v="4"/>
    <x v="12"/>
  </r>
  <r>
    <x v="2"/>
    <n v="12"/>
    <x v="4"/>
    <x v="0"/>
    <n v="0.30000000000000004"/>
    <n v="531"/>
    <n v="159.30000000000001"/>
    <x v="1"/>
    <x v="1"/>
    <x v="4"/>
    <x v="39"/>
  </r>
  <r>
    <x v="3"/>
    <n v="3"/>
    <x v="10"/>
    <x v="3"/>
    <n v="0.28999999999999998"/>
    <n v="597"/>
    <n v="173.13"/>
    <x v="4"/>
    <x v="22"/>
    <x v="4"/>
    <x v="42"/>
  </r>
  <r>
    <x v="1"/>
    <n v="4"/>
    <x v="3"/>
    <x v="1"/>
    <n v="0.3"/>
    <n v="1422"/>
    <n v="426.6"/>
    <x v="3"/>
    <x v="18"/>
    <x v="4"/>
    <x v="45"/>
  </r>
  <r>
    <x v="3"/>
    <n v="3"/>
    <x v="10"/>
    <x v="3"/>
    <n v="0.18"/>
    <n v="1249"/>
    <n v="224.82"/>
    <x v="1"/>
    <x v="1"/>
    <x v="4"/>
    <x v="23"/>
  </r>
  <r>
    <x v="1"/>
    <n v="10"/>
    <x v="2"/>
    <x v="0"/>
    <n v="0.16"/>
    <n v="1483"/>
    <n v="237.28"/>
    <x v="6"/>
    <x v="11"/>
    <x v="4"/>
    <x v="18"/>
  </r>
  <r>
    <x v="3"/>
    <n v="4"/>
    <x v="3"/>
    <x v="1"/>
    <n v="0.25"/>
    <n v="2381"/>
    <n v="595.25"/>
    <x v="3"/>
    <x v="5"/>
    <x v="4"/>
    <x v="39"/>
  </r>
  <r>
    <x v="2"/>
    <n v="4"/>
    <x v="3"/>
    <x v="1"/>
    <n v="0.2"/>
    <n v="672"/>
    <n v="134.4"/>
    <x v="2"/>
    <x v="4"/>
    <x v="4"/>
    <x v="8"/>
  </r>
  <r>
    <x v="1"/>
    <n v="4"/>
    <x v="3"/>
    <x v="1"/>
    <n v="0.41000000000000003"/>
    <n v="689"/>
    <n v="282.49"/>
    <x v="0"/>
    <x v="20"/>
    <x v="4"/>
    <x v="21"/>
  </r>
  <r>
    <x v="1"/>
    <n v="6"/>
    <x v="1"/>
    <x v="1"/>
    <n v="0.31"/>
    <n v="2216"/>
    <n v="686.96"/>
    <x v="5"/>
    <x v="10"/>
    <x v="4"/>
    <x v="43"/>
  </r>
  <r>
    <x v="0"/>
    <n v="5"/>
    <x v="5"/>
    <x v="1"/>
    <n v="0.24"/>
    <n v="540"/>
    <n v="129.6"/>
    <x v="0"/>
    <x v="20"/>
    <x v="4"/>
    <x v="8"/>
  </r>
  <r>
    <x v="0"/>
    <n v="11"/>
    <x v="0"/>
    <x v="0"/>
    <n v="0.38"/>
    <n v="924"/>
    <n v="351.12"/>
    <x v="6"/>
    <x v="11"/>
    <x v="4"/>
    <x v="12"/>
  </r>
  <r>
    <x v="0"/>
    <n v="1"/>
    <x v="9"/>
    <x v="3"/>
    <n v="0.15"/>
    <n v="2101"/>
    <n v="315.14999999999998"/>
    <x v="4"/>
    <x v="6"/>
    <x v="4"/>
    <x v="2"/>
  </r>
  <r>
    <x v="2"/>
    <n v="4"/>
    <x v="3"/>
    <x v="1"/>
    <n v="0.36"/>
    <n v="1229"/>
    <n v="442.44"/>
    <x v="5"/>
    <x v="17"/>
    <x v="4"/>
    <x v="12"/>
  </r>
  <r>
    <x v="2"/>
    <n v="4"/>
    <x v="3"/>
    <x v="1"/>
    <n v="0.43"/>
    <n v="1630"/>
    <n v="700.9"/>
    <x v="0"/>
    <x v="0"/>
    <x v="4"/>
    <x v="35"/>
  </r>
  <r>
    <x v="3"/>
    <n v="12"/>
    <x v="4"/>
    <x v="0"/>
    <n v="0.12"/>
    <n v="2063"/>
    <n v="247.56"/>
    <x v="5"/>
    <x v="10"/>
    <x v="4"/>
    <x v="9"/>
  </r>
  <r>
    <x v="1"/>
    <n v="11"/>
    <x v="0"/>
    <x v="0"/>
    <n v="0.4"/>
    <n v="1109"/>
    <n v="443.6"/>
    <x v="4"/>
    <x v="22"/>
    <x v="4"/>
    <x v="19"/>
  </r>
  <r>
    <x v="3"/>
    <n v="5"/>
    <x v="5"/>
    <x v="1"/>
    <n v="0.16"/>
    <n v="1490"/>
    <n v="238.4"/>
    <x v="3"/>
    <x v="5"/>
    <x v="4"/>
    <x v="31"/>
  </r>
  <r>
    <x v="0"/>
    <n v="11"/>
    <x v="0"/>
    <x v="0"/>
    <n v="0.41000000000000003"/>
    <n v="1763"/>
    <n v="722.83"/>
    <x v="2"/>
    <x v="15"/>
    <x v="4"/>
    <x v="3"/>
  </r>
  <r>
    <x v="2"/>
    <n v="3"/>
    <x v="10"/>
    <x v="3"/>
    <n v="0.35000000000000003"/>
    <n v="783"/>
    <n v="274.05"/>
    <x v="0"/>
    <x v="12"/>
    <x v="4"/>
    <x v="8"/>
  </r>
  <r>
    <x v="1"/>
    <n v="9"/>
    <x v="8"/>
    <x v="2"/>
    <n v="0.36999999999999994"/>
    <n v="1388"/>
    <n v="513.55999999999995"/>
    <x v="1"/>
    <x v="14"/>
    <x v="4"/>
    <x v="10"/>
  </r>
  <r>
    <x v="0"/>
    <n v="4"/>
    <x v="3"/>
    <x v="1"/>
    <n v="0.19"/>
    <n v="953"/>
    <n v="181.07"/>
    <x v="1"/>
    <x v="14"/>
    <x v="4"/>
    <x v="10"/>
  </r>
  <r>
    <x v="3"/>
    <n v="3"/>
    <x v="10"/>
    <x v="3"/>
    <n v="0.34"/>
    <n v="1095"/>
    <n v="372.3"/>
    <x v="6"/>
    <x v="9"/>
    <x v="4"/>
    <x v="45"/>
  </r>
  <r>
    <x v="1"/>
    <n v="4"/>
    <x v="3"/>
    <x v="1"/>
    <n v="0.25"/>
    <n v="2237"/>
    <n v="559.25"/>
    <x v="6"/>
    <x v="9"/>
    <x v="4"/>
    <x v="6"/>
  </r>
  <r>
    <x v="3"/>
    <n v="12"/>
    <x v="4"/>
    <x v="0"/>
    <n v="0.23"/>
    <n v="1453"/>
    <n v="334.19"/>
    <x v="4"/>
    <x v="22"/>
    <x v="1"/>
    <x v="3"/>
  </r>
  <r>
    <x v="3"/>
    <n v="11"/>
    <x v="0"/>
    <x v="0"/>
    <n v="0.43"/>
    <n v="682"/>
    <n v="293.26"/>
    <x v="0"/>
    <x v="12"/>
    <x v="1"/>
    <x v="7"/>
  </r>
  <r>
    <x v="0"/>
    <n v="9"/>
    <x v="8"/>
    <x v="2"/>
    <n v="0.43"/>
    <n v="963"/>
    <n v="414.09"/>
    <x v="5"/>
    <x v="10"/>
    <x v="1"/>
    <x v="19"/>
  </r>
  <r>
    <x v="1"/>
    <n v="11"/>
    <x v="0"/>
    <x v="0"/>
    <n v="0.34"/>
    <n v="1969"/>
    <n v="669.46"/>
    <x v="1"/>
    <x v="1"/>
    <x v="1"/>
    <x v="46"/>
  </r>
  <r>
    <x v="0"/>
    <n v="3"/>
    <x v="10"/>
    <x v="3"/>
    <n v="0.39"/>
    <n v="2230"/>
    <n v="869.7"/>
    <x v="0"/>
    <x v="12"/>
    <x v="1"/>
    <x v="43"/>
  </r>
  <r>
    <x v="1"/>
    <n v="7"/>
    <x v="7"/>
    <x v="2"/>
    <n v="0.24"/>
    <n v="2068"/>
    <n v="496.32"/>
    <x v="1"/>
    <x v="14"/>
    <x v="1"/>
    <x v="22"/>
  </r>
  <r>
    <x v="2"/>
    <n v="1"/>
    <x v="9"/>
    <x v="3"/>
    <n v="0.13"/>
    <n v="1354"/>
    <n v="176.02"/>
    <x v="5"/>
    <x v="17"/>
    <x v="1"/>
    <x v="36"/>
  </r>
  <r>
    <x v="2"/>
    <n v="1"/>
    <x v="9"/>
    <x v="3"/>
    <n v="0.25"/>
    <n v="2122"/>
    <n v="530.5"/>
    <x v="3"/>
    <x v="18"/>
    <x v="1"/>
    <x v="8"/>
  </r>
  <r>
    <x v="3"/>
    <n v="6"/>
    <x v="1"/>
    <x v="1"/>
    <n v="0.15"/>
    <n v="1689"/>
    <n v="253.35"/>
    <x v="1"/>
    <x v="1"/>
    <x v="1"/>
    <x v="0"/>
  </r>
  <r>
    <x v="2"/>
    <n v="3"/>
    <x v="10"/>
    <x v="3"/>
    <n v="0.2"/>
    <n v="1850"/>
    <n v="370"/>
    <x v="1"/>
    <x v="1"/>
    <x v="1"/>
    <x v="14"/>
  </r>
  <r>
    <x v="0"/>
    <n v="4"/>
    <x v="3"/>
    <x v="1"/>
    <n v="0.05"/>
    <n v="864"/>
    <n v="43.2"/>
    <x v="4"/>
    <x v="7"/>
    <x v="1"/>
    <x v="47"/>
  </r>
  <r>
    <x v="0"/>
    <n v="5"/>
    <x v="5"/>
    <x v="1"/>
    <n v="0.3"/>
    <n v="1291"/>
    <n v="387.3"/>
    <x v="6"/>
    <x v="11"/>
    <x v="1"/>
    <x v="39"/>
  </r>
  <r>
    <x v="0"/>
    <n v="3"/>
    <x v="10"/>
    <x v="3"/>
    <n v="0.23"/>
    <n v="1353"/>
    <n v="311.19"/>
    <x v="5"/>
    <x v="8"/>
    <x v="1"/>
    <x v="7"/>
  </r>
  <r>
    <x v="0"/>
    <n v="12"/>
    <x v="4"/>
    <x v="0"/>
    <n v="0.32999999999999996"/>
    <n v="2302"/>
    <n v="759.66"/>
    <x v="4"/>
    <x v="7"/>
    <x v="1"/>
    <x v="4"/>
  </r>
  <r>
    <x v="1"/>
    <n v="9"/>
    <x v="8"/>
    <x v="2"/>
    <n v="0.26"/>
    <n v="1329"/>
    <n v="345.54"/>
    <x v="6"/>
    <x v="11"/>
    <x v="1"/>
    <x v="6"/>
  </r>
  <r>
    <x v="0"/>
    <n v="10"/>
    <x v="2"/>
    <x v="0"/>
    <n v="0.09"/>
    <n v="2443"/>
    <n v="219.87"/>
    <x v="1"/>
    <x v="14"/>
    <x v="1"/>
    <x v="39"/>
  </r>
  <r>
    <x v="2"/>
    <n v="11"/>
    <x v="0"/>
    <x v="0"/>
    <n v="0.41000000000000003"/>
    <n v="2203"/>
    <n v="903.23"/>
    <x v="5"/>
    <x v="10"/>
    <x v="1"/>
    <x v="29"/>
  </r>
  <r>
    <x v="2"/>
    <n v="1"/>
    <x v="9"/>
    <x v="3"/>
    <n v="0.41"/>
    <n v="1504"/>
    <n v="616.64"/>
    <x v="5"/>
    <x v="10"/>
    <x v="1"/>
    <x v="2"/>
  </r>
  <r>
    <x v="0"/>
    <n v="8"/>
    <x v="6"/>
    <x v="2"/>
    <n v="9.9999999999999992E-2"/>
    <n v="1881"/>
    <n v="188.1"/>
    <x v="6"/>
    <x v="11"/>
    <x v="1"/>
    <x v="8"/>
  </r>
  <r>
    <x v="0"/>
    <n v="10"/>
    <x v="2"/>
    <x v="0"/>
    <n v="0.31"/>
    <n v="813"/>
    <n v="252.03"/>
    <x v="4"/>
    <x v="22"/>
    <x v="1"/>
    <x v="27"/>
  </r>
  <r>
    <x v="2"/>
    <n v="3"/>
    <x v="10"/>
    <x v="3"/>
    <n v="0.18"/>
    <n v="978"/>
    <n v="176.04"/>
    <x v="0"/>
    <x v="20"/>
    <x v="1"/>
    <x v="10"/>
  </r>
  <r>
    <x v="2"/>
    <n v="3"/>
    <x v="10"/>
    <x v="3"/>
    <n v="0.23"/>
    <n v="983"/>
    <n v="226.09"/>
    <x v="5"/>
    <x v="17"/>
    <x v="1"/>
    <x v="29"/>
  </r>
  <r>
    <x v="3"/>
    <n v="4"/>
    <x v="3"/>
    <x v="1"/>
    <n v="0.33999999999999997"/>
    <n v="2385"/>
    <n v="810.9"/>
    <x v="2"/>
    <x v="15"/>
    <x v="1"/>
    <x v="44"/>
  </r>
  <r>
    <x v="3"/>
    <n v="4"/>
    <x v="3"/>
    <x v="1"/>
    <n v="0.34"/>
    <n v="1783"/>
    <n v="606.22"/>
    <x v="1"/>
    <x v="14"/>
    <x v="1"/>
    <x v="26"/>
  </r>
  <r>
    <x v="3"/>
    <n v="9"/>
    <x v="8"/>
    <x v="2"/>
    <n v="0.36"/>
    <n v="1390"/>
    <n v="500.4"/>
    <x v="5"/>
    <x v="10"/>
    <x v="1"/>
    <x v="36"/>
  </r>
  <r>
    <x v="0"/>
    <n v="11"/>
    <x v="0"/>
    <x v="0"/>
    <n v="0.08"/>
    <n v="2104"/>
    <n v="168.32"/>
    <x v="0"/>
    <x v="12"/>
    <x v="1"/>
    <x v="26"/>
  </r>
  <r>
    <x v="3"/>
    <n v="4"/>
    <x v="3"/>
    <x v="1"/>
    <n v="0.16"/>
    <n v="992"/>
    <n v="158.72"/>
    <x v="1"/>
    <x v="1"/>
    <x v="1"/>
    <x v="27"/>
  </r>
  <r>
    <x v="3"/>
    <n v="10"/>
    <x v="2"/>
    <x v="0"/>
    <n v="0.16"/>
    <n v="1426"/>
    <n v="228.16"/>
    <x v="5"/>
    <x v="10"/>
    <x v="1"/>
    <x v="46"/>
  </r>
  <r>
    <x v="3"/>
    <n v="5"/>
    <x v="5"/>
    <x v="1"/>
    <n v="9.0000000000000011E-2"/>
    <n v="1836"/>
    <n v="165.24"/>
    <x v="3"/>
    <x v="18"/>
    <x v="2"/>
    <x v="8"/>
  </r>
  <r>
    <x v="2"/>
    <n v="12"/>
    <x v="4"/>
    <x v="0"/>
    <n v="0.10999999999999999"/>
    <n v="836"/>
    <n v="91.96"/>
    <x v="4"/>
    <x v="22"/>
    <x v="2"/>
    <x v="16"/>
  </r>
  <r>
    <x v="0"/>
    <n v="11"/>
    <x v="0"/>
    <x v="0"/>
    <n v="0.26"/>
    <n v="828"/>
    <n v="215.28"/>
    <x v="4"/>
    <x v="6"/>
    <x v="2"/>
    <x v="37"/>
  </r>
  <r>
    <x v="3"/>
    <n v="6"/>
    <x v="1"/>
    <x v="1"/>
    <n v="0.19999999999999998"/>
    <n v="2136"/>
    <n v="427.2"/>
    <x v="6"/>
    <x v="11"/>
    <x v="2"/>
    <x v="21"/>
  </r>
  <r>
    <x v="0"/>
    <n v="11"/>
    <x v="0"/>
    <x v="0"/>
    <n v="0.36"/>
    <n v="1087"/>
    <n v="391.32"/>
    <x v="3"/>
    <x v="5"/>
    <x v="2"/>
    <x v="41"/>
  </r>
  <r>
    <x v="0"/>
    <n v="9"/>
    <x v="8"/>
    <x v="2"/>
    <n v="0.27999999999999997"/>
    <n v="1638"/>
    <n v="458.64"/>
    <x v="2"/>
    <x v="21"/>
    <x v="2"/>
    <x v="29"/>
  </r>
  <r>
    <x v="2"/>
    <n v="3"/>
    <x v="10"/>
    <x v="3"/>
    <n v="0.21"/>
    <n v="1534"/>
    <n v="322.14"/>
    <x v="5"/>
    <x v="8"/>
    <x v="2"/>
    <x v="44"/>
  </r>
  <r>
    <x v="0"/>
    <n v="11"/>
    <x v="0"/>
    <x v="0"/>
    <n v="0.19"/>
    <n v="884"/>
    <n v="167.96"/>
    <x v="4"/>
    <x v="6"/>
    <x v="2"/>
    <x v="39"/>
  </r>
  <r>
    <x v="3"/>
    <n v="10"/>
    <x v="2"/>
    <x v="0"/>
    <n v="0.32999999999999996"/>
    <n v="2132"/>
    <n v="703.56"/>
    <x v="1"/>
    <x v="14"/>
    <x v="2"/>
    <x v="43"/>
  </r>
  <r>
    <x v="0"/>
    <n v="11"/>
    <x v="0"/>
    <x v="0"/>
    <n v="0.21"/>
    <n v="564"/>
    <n v="118.44"/>
    <x v="4"/>
    <x v="6"/>
    <x v="2"/>
    <x v="17"/>
  </r>
  <r>
    <x v="1"/>
    <n v="11"/>
    <x v="0"/>
    <x v="0"/>
    <n v="0.26999999999999996"/>
    <n v="1773"/>
    <n v="478.71"/>
    <x v="4"/>
    <x v="22"/>
    <x v="2"/>
    <x v="24"/>
  </r>
  <r>
    <x v="1"/>
    <n v="12"/>
    <x v="4"/>
    <x v="0"/>
    <n v="0.06"/>
    <n v="1318"/>
    <n v="79.08"/>
    <x v="6"/>
    <x v="13"/>
    <x v="2"/>
    <x v="2"/>
  </r>
  <r>
    <x v="1"/>
    <n v="9"/>
    <x v="8"/>
    <x v="2"/>
    <n v="0.32"/>
    <n v="1712"/>
    <n v="547.84"/>
    <x v="3"/>
    <x v="3"/>
    <x v="2"/>
    <x v="8"/>
  </r>
  <r>
    <x v="3"/>
    <n v="12"/>
    <x v="4"/>
    <x v="0"/>
    <n v="0.27"/>
    <n v="743"/>
    <n v="200.61"/>
    <x v="0"/>
    <x v="0"/>
    <x v="2"/>
    <x v="24"/>
  </r>
  <r>
    <x v="1"/>
    <n v="9"/>
    <x v="8"/>
    <x v="2"/>
    <n v="9.9999999999999992E-2"/>
    <n v="1896"/>
    <n v="189.6"/>
    <x v="6"/>
    <x v="19"/>
    <x v="2"/>
    <x v="13"/>
  </r>
  <r>
    <x v="1"/>
    <n v="11"/>
    <x v="0"/>
    <x v="0"/>
    <n v="0.13"/>
    <n v="2027"/>
    <n v="263.51"/>
    <x v="2"/>
    <x v="21"/>
    <x v="2"/>
    <x v="33"/>
  </r>
  <r>
    <x v="3"/>
    <n v="3"/>
    <x v="10"/>
    <x v="3"/>
    <n v="0.35000000000000003"/>
    <n v="2192"/>
    <n v="767.2"/>
    <x v="2"/>
    <x v="21"/>
    <x v="2"/>
    <x v="9"/>
  </r>
  <r>
    <x v="0"/>
    <n v="11"/>
    <x v="0"/>
    <x v="0"/>
    <n v="0.18"/>
    <n v="1259"/>
    <n v="226.62"/>
    <x v="2"/>
    <x v="2"/>
    <x v="2"/>
    <x v="48"/>
  </r>
  <r>
    <x v="3"/>
    <n v="12"/>
    <x v="4"/>
    <x v="0"/>
    <n v="0.15"/>
    <n v="2037"/>
    <n v="305.55"/>
    <x v="6"/>
    <x v="13"/>
    <x v="2"/>
    <x v="24"/>
  </r>
  <r>
    <x v="3"/>
    <n v="7"/>
    <x v="7"/>
    <x v="2"/>
    <n v="0.13"/>
    <n v="1135"/>
    <n v="147.55000000000001"/>
    <x v="2"/>
    <x v="15"/>
    <x v="2"/>
    <x v="35"/>
  </r>
  <r>
    <x v="2"/>
    <n v="4"/>
    <x v="3"/>
    <x v="1"/>
    <n v="0.32999999999999996"/>
    <n v="1108"/>
    <n v="365.64"/>
    <x v="6"/>
    <x v="11"/>
    <x v="2"/>
    <x v="30"/>
  </r>
  <r>
    <x v="3"/>
    <n v="8"/>
    <x v="6"/>
    <x v="2"/>
    <n v="0.11"/>
    <n v="2285"/>
    <n v="251.35"/>
    <x v="2"/>
    <x v="21"/>
    <x v="2"/>
    <x v="25"/>
  </r>
  <r>
    <x v="1"/>
    <n v="5"/>
    <x v="5"/>
    <x v="1"/>
    <n v="0.44"/>
    <n v="624"/>
    <n v="274.56"/>
    <x v="4"/>
    <x v="7"/>
    <x v="2"/>
    <x v="49"/>
  </r>
  <r>
    <x v="2"/>
    <n v="11"/>
    <x v="0"/>
    <x v="0"/>
    <n v="0.21"/>
    <n v="1157"/>
    <n v="242.97"/>
    <x v="5"/>
    <x v="8"/>
    <x v="2"/>
    <x v="39"/>
  </r>
  <r>
    <x v="1"/>
    <n v="11"/>
    <x v="0"/>
    <x v="0"/>
    <n v="0.23"/>
    <n v="911"/>
    <n v="209.53"/>
    <x v="4"/>
    <x v="6"/>
    <x v="2"/>
    <x v="42"/>
  </r>
  <r>
    <x v="3"/>
    <n v="11"/>
    <x v="0"/>
    <x v="0"/>
    <n v="0.4"/>
    <n v="1919"/>
    <n v="767.6"/>
    <x v="4"/>
    <x v="6"/>
    <x v="2"/>
    <x v="15"/>
  </r>
  <r>
    <x v="3"/>
    <n v="12"/>
    <x v="4"/>
    <x v="0"/>
    <n v="0.42000000000000004"/>
    <n v="2263"/>
    <n v="950.46"/>
    <x v="6"/>
    <x v="11"/>
    <x v="2"/>
    <x v="24"/>
  </r>
  <r>
    <x v="2"/>
    <n v="10"/>
    <x v="2"/>
    <x v="0"/>
    <n v="0.42999999999999994"/>
    <n v="613"/>
    <n v="263.58999999999997"/>
    <x v="4"/>
    <x v="7"/>
    <x v="2"/>
    <x v="42"/>
  </r>
  <r>
    <x v="2"/>
    <n v="7"/>
    <x v="7"/>
    <x v="2"/>
    <n v="0.35"/>
    <n v="1764"/>
    <n v="617.4"/>
    <x v="3"/>
    <x v="18"/>
    <x v="2"/>
    <x v="3"/>
  </r>
  <r>
    <x v="0"/>
    <n v="10"/>
    <x v="2"/>
    <x v="0"/>
    <n v="0.16"/>
    <n v="1236"/>
    <n v="197.76"/>
    <x v="6"/>
    <x v="9"/>
    <x v="2"/>
    <x v="47"/>
  </r>
  <r>
    <x v="3"/>
    <n v="2"/>
    <x v="11"/>
    <x v="3"/>
    <n v="0.32"/>
    <n v="685"/>
    <n v="219.2"/>
    <x v="1"/>
    <x v="14"/>
    <x v="2"/>
    <x v="29"/>
  </r>
  <r>
    <x v="1"/>
    <n v="8"/>
    <x v="6"/>
    <x v="2"/>
    <n v="0.3"/>
    <n v="890"/>
    <n v="267"/>
    <x v="5"/>
    <x v="8"/>
    <x v="2"/>
    <x v="46"/>
  </r>
  <r>
    <x v="3"/>
    <n v="1"/>
    <x v="9"/>
    <x v="3"/>
    <n v="0.14000000000000001"/>
    <n v="1920"/>
    <n v="268.8"/>
    <x v="1"/>
    <x v="1"/>
    <x v="2"/>
    <x v="48"/>
  </r>
  <r>
    <x v="1"/>
    <n v="1"/>
    <x v="9"/>
    <x v="3"/>
    <n v="0.15"/>
    <n v="508"/>
    <n v="76.2"/>
    <x v="3"/>
    <x v="3"/>
    <x v="2"/>
    <x v="36"/>
  </r>
  <r>
    <x v="3"/>
    <n v="5"/>
    <x v="5"/>
    <x v="1"/>
    <n v="0.35000000000000003"/>
    <n v="2386"/>
    <n v="835.1"/>
    <x v="0"/>
    <x v="0"/>
    <x v="2"/>
    <x v="48"/>
  </r>
  <r>
    <x v="2"/>
    <n v="4"/>
    <x v="3"/>
    <x v="1"/>
    <n v="0.16999999999999998"/>
    <n v="1659"/>
    <n v="282.02999999999997"/>
    <x v="1"/>
    <x v="14"/>
    <x v="2"/>
    <x v="21"/>
  </r>
  <r>
    <x v="2"/>
    <n v="7"/>
    <x v="7"/>
    <x v="2"/>
    <n v="0.3"/>
    <n v="1645"/>
    <n v="493.5"/>
    <x v="5"/>
    <x v="10"/>
    <x v="2"/>
    <x v="31"/>
  </r>
  <r>
    <x v="3"/>
    <n v="11"/>
    <x v="0"/>
    <x v="0"/>
    <n v="0.09"/>
    <n v="558"/>
    <n v="50.22"/>
    <x v="3"/>
    <x v="18"/>
    <x v="2"/>
    <x v="16"/>
  </r>
  <r>
    <x v="1"/>
    <n v="9"/>
    <x v="8"/>
    <x v="2"/>
    <n v="6.9999999999999993E-2"/>
    <n v="1244"/>
    <n v="87.08"/>
    <x v="6"/>
    <x v="11"/>
    <x v="2"/>
    <x v="11"/>
  </r>
  <r>
    <x v="0"/>
    <n v="9"/>
    <x v="8"/>
    <x v="2"/>
    <n v="0.21999999999999997"/>
    <n v="2469"/>
    <n v="543.17999999999995"/>
    <x v="2"/>
    <x v="21"/>
    <x v="2"/>
    <x v="11"/>
  </r>
  <r>
    <x v="3"/>
    <n v="11"/>
    <x v="0"/>
    <x v="0"/>
    <n v="0.41000000000000003"/>
    <n v="1424"/>
    <n v="583.84"/>
    <x v="6"/>
    <x v="19"/>
    <x v="2"/>
    <x v="45"/>
  </r>
  <r>
    <x v="3"/>
    <n v="2"/>
    <x v="11"/>
    <x v="3"/>
    <n v="4.9999999999999996E-2"/>
    <n v="2286"/>
    <n v="114.3"/>
    <x v="2"/>
    <x v="4"/>
    <x v="2"/>
    <x v="28"/>
  </r>
  <r>
    <x v="0"/>
    <n v="10"/>
    <x v="2"/>
    <x v="0"/>
    <n v="0.13999999999999999"/>
    <n v="846"/>
    <n v="118.44"/>
    <x v="2"/>
    <x v="15"/>
    <x v="2"/>
    <x v="26"/>
  </r>
  <r>
    <x v="0"/>
    <n v="9"/>
    <x v="8"/>
    <x v="2"/>
    <n v="0.4"/>
    <n v="1037"/>
    <n v="414.8"/>
    <x v="3"/>
    <x v="3"/>
    <x v="2"/>
    <x v="16"/>
  </r>
  <r>
    <x v="0"/>
    <n v="8"/>
    <x v="6"/>
    <x v="2"/>
    <n v="0.25"/>
    <n v="570"/>
    <n v="142.5"/>
    <x v="1"/>
    <x v="1"/>
    <x v="2"/>
    <x v="6"/>
  </r>
  <r>
    <x v="3"/>
    <n v="12"/>
    <x v="4"/>
    <x v="0"/>
    <n v="0.45"/>
    <n v="953"/>
    <n v="428.85"/>
    <x v="2"/>
    <x v="2"/>
    <x v="2"/>
    <x v="24"/>
  </r>
  <r>
    <x v="0"/>
    <n v="10"/>
    <x v="2"/>
    <x v="0"/>
    <n v="0.32"/>
    <n v="1274"/>
    <n v="407.68"/>
    <x v="0"/>
    <x v="0"/>
    <x v="2"/>
    <x v="2"/>
  </r>
  <r>
    <x v="3"/>
    <n v="6"/>
    <x v="1"/>
    <x v="1"/>
    <n v="0.25"/>
    <n v="1063"/>
    <n v="265.75"/>
    <x v="2"/>
    <x v="15"/>
    <x v="2"/>
    <x v="12"/>
  </r>
  <r>
    <x v="0"/>
    <n v="11"/>
    <x v="0"/>
    <x v="0"/>
    <n v="0.24000000000000002"/>
    <n v="2454"/>
    <n v="588.96"/>
    <x v="3"/>
    <x v="3"/>
    <x v="2"/>
    <x v="37"/>
  </r>
  <r>
    <x v="3"/>
    <n v="12"/>
    <x v="4"/>
    <x v="0"/>
    <n v="0.32"/>
    <n v="838"/>
    <n v="268.16000000000003"/>
    <x v="5"/>
    <x v="8"/>
    <x v="2"/>
    <x v="4"/>
  </r>
  <r>
    <x v="2"/>
    <n v="4"/>
    <x v="3"/>
    <x v="1"/>
    <n v="6.9999999999999993E-2"/>
    <n v="2139"/>
    <n v="149.72999999999999"/>
    <x v="0"/>
    <x v="12"/>
    <x v="2"/>
    <x v="41"/>
  </r>
  <r>
    <x v="1"/>
    <n v="6"/>
    <x v="1"/>
    <x v="1"/>
    <n v="0.35000000000000003"/>
    <n v="1952"/>
    <n v="683.2"/>
    <x v="3"/>
    <x v="18"/>
    <x v="2"/>
    <x v="22"/>
  </r>
  <r>
    <x v="0"/>
    <n v="4"/>
    <x v="3"/>
    <x v="1"/>
    <n v="0.32"/>
    <n v="525"/>
    <n v="168"/>
    <x v="6"/>
    <x v="19"/>
    <x v="2"/>
    <x v="10"/>
  </r>
  <r>
    <x v="1"/>
    <n v="8"/>
    <x v="6"/>
    <x v="2"/>
    <n v="0.45"/>
    <n v="1423"/>
    <n v="640.35"/>
    <x v="6"/>
    <x v="9"/>
    <x v="2"/>
    <x v="28"/>
  </r>
  <r>
    <x v="2"/>
    <n v="10"/>
    <x v="2"/>
    <x v="0"/>
    <n v="0.13"/>
    <n v="684"/>
    <n v="88.92"/>
    <x v="6"/>
    <x v="13"/>
    <x v="2"/>
    <x v="37"/>
  </r>
  <r>
    <x v="3"/>
    <n v="5"/>
    <x v="5"/>
    <x v="1"/>
    <n v="0.39"/>
    <n v="658"/>
    <n v="256.62"/>
    <x v="5"/>
    <x v="8"/>
    <x v="2"/>
    <x v="11"/>
  </r>
  <r>
    <x v="1"/>
    <n v="12"/>
    <x v="4"/>
    <x v="0"/>
    <n v="0.38999999999999996"/>
    <n v="1537"/>
    <n v="599.42999999999995"/>
    <x v="2"/>
    <x v="2"/>
    <x v="2"/>
    <x v="39"/>
  </r>
  <r>
    <x v="0"/>
    <n v="12"/>
    <x v="4"/>
    <x v="0"/>
    <n v="0.33"/>
    <n v="1820"/>
    <n v="600.6"/>
    <x v="6"/>
    <x v="9"/>
    <x v="2"/>
    <x v="39"/>
  </r>
  <r>
    <x v="3"/>
    <n v="2"/>
    <x v="11"/>
    <x v="3"/>
    <n v="6.9999999999999993E-2"/>
    <n v="642"/>
    <n v="44.94"/>
    <x v="0"/>
    <x v="0"/>
    <x v="2"/>
    <x v="49"/>
  </r>
  <r>
    <x v="3"/>
    <n v="11"/>
    <x v="0"/>
    <x v="0"/>
    <n v="6.9999999999999993E-2"/>
    <n v="720"/>
    <n v="50.4"/>
    <x v="1"/>
    <x v="1"/>
    <x v="3"/>
    <x v="8"/>
  </r>
  <r>
    <x v="3"/>
    <n v="4"/>
    <x v="3"/>
    <x v="1"/>
    <n v="0.22"/>
    <n v="2109"/>
    <n v="463.98"/>
    <x v="0"/>
    <x v="12"/>
    <x v="3"/>
    <x v="20"/>
  </r>
  <r>
    <x v="3"/>
    <n v="1"/>
    <x v="9"/>
    <x v="3"/>
    <n v="0.43"/>
    <n v="2045"/>
    <n v="879.35"/>
    <x v="5"/>
    <x v="10"/>
    <x v="3"/>
    <x v="10"/>
  </r>
  <r>
    <x v="3"/>
    <n v="11"/>
    <x v="0"/>
    <x v="0"/>
    <n v="0.41"/>
    <n v="1290"/>
    <n v="528.9"/>
    <x v="3"/>
    <x v="5"/>
    <x v="3"/>
    <x v="18"/>
  </r>
  <r>
    <x v="1"/>
    <n v="4"/>
    <x v="3"/>
    <x v="1"/>
    <n v="0.37"/>
    <n v="1846"/>
    <n v="683.02"/>
    <x v="3"/>
    <x v="16"/>
    <x v="3"/>
    <x v="16"/>
  </r>
  <r>
    <x v="3"/>
    <n v="6"/>
    <x v="1"/>
    <x v="1"/>
    <n v="4.9999999999999996E-2"/>
    <n v="2452"/>
    <n v="122.6"/>
    <x v="6"/>
    <x v="11"/>
    <x v="3"/>
    <x v="31"/>
  </r>
  <r>
    <x v="3"/>
    <n v="11"/>
    <x v="0"/>
    <x v="0"/>
    <n v="0.38"/>
    <n v="1069"/>
    <n v="406.22"/>
    <x v="0"/>
    <x v="12"/>
    <x v="3"/>
    <x v="25"/>
  </r>
  <r>
    <x v="3"/>
    <n v="6"/>
    <x v="1"/>
    <x v="1"/>
    <n v="0.34"/>
    <n v="1950"/>
    <n v="663"/>
    <x v="3"/>
    <x v="5"/>
    <x v="3"/>
    <x v="47"/>
  </r>
  <r>
    <x v="3"/>
    <n v="8"/>
    <x v="6"/>
    <x v="2"/>
    <n v="0.18"/>
    <n v="938"/>
    <n v="168.84"/>
    <x v="3"/>
    <x v="16"/>
    <x v="3"/>
    <x v="18"/>
  </r>
  <r>
    <x v="1"/>
    <n v="12"/>
    <x v="4"/>
    <x v="0"/>
    <n v="0.18999999999999997"/>
    <n v="704"/>
    <n v="133.76"/>
    <x v="0"/>
    <x v="20"/>
    <x v="3"/>
    <x v="18"/>
  </r>
  <r>
    <x v="3"/>
    <n v="6"/>
    <x v="1"/>
    <x v="1"/>
    <n v="0.1"/>
    <n v="1980"/>
    <n v="198"/>
    <x v="5"/>
    <x v="17"/>
    <x v="3"/>
    <x v="14"/>
  </r>
  <r>
    <x v="0"/>
    <n v="9"/>
    <x v="8"/>
    <x v="2"/>
    <n v="0.31000000000000005"/>
    <n v="1670"/>
    <n v="517.70000000000005"/>
    <x v="6"/>
    <x v="9"/>
    <x v="3"/>
    <x v="42"/>
  </r>
  <r>
    <x v="2"/>
    <n v="5"/>
    <x v="5"/>
    <x v="1"/>
    <n v="0.24"/>
    <n v="1407"/>
    <n v="337.68"/>
    <x v="6"/>
    <x v="13"/>
    <x v="3"/>
    <x v="18"/>
  </r>
  <r>
    <x v="3"/>
    <n v="11"/>
    <x v="0"/>
    <x v="0"/>
    <n v="0.12000000000000001"/>
    <n v="957"/>
    <n v="114.84"/>
    <x v="3"/>
    <x v="5"/>
    <x v="3"/>
    <x v="32"/>
  </r>
  <r>
    <x v="1"/>
    <n v="4"/>
    <x v="3"/>
    <x v="1"/>
    <n v="0.2"/>
    <n v="2454"/>
    <n v="490.8"/>
    <x v="6"/>
    <x v="11"/>
    <x v="3"/>
    <x v="6"/>
  </r>
  <r>
    <x v="2"/>
    <n v="3"/>
    <x v="10"/>
    <x v="3"/>
    <n v="0.32"/>
    <n v="2331"/>
    <n v="745.92"/>
    <x v="0"/>
    <x v="12"/>
    <x v="3"/>
    <x v="43"/>
  </r>
  <r>
    <x v="1"/>
    <n v="3"/>
    <x v="10"/>
    <x v="3"/>
    <n v="9.0000000000000011E-2"/>
    <n v="897"/>
    <n v="80.73"/>
    <x v="1"/>
    <x v="14"/>
    <x v="3"/>
    <x v="40"/>
  </r>
  <r>
    <x v="2"/>
    <n v="9"/>
    <x v="8"/>
    <x v="2"/>
    <n v="0.12"/>
    <n v="1293"/>
    <n v="155.16"/>
    <x v="1"/>
    <x v="1"/>
    <x v="3"/>
    <x v="8"/>
  </r>
  <r>
    <x v="3"/>
    <n v="9"/>
    <x v="8"/>
    <x v="2"/>
    <n v="0.27999999999999997"/>
    <n v="1073"/>
    <n v="300.44"/>
    <x v="5"/>
    <x v="10"/>
    <x v="3"/>
    <x v="43"/>
  </r>
  <r>
    <x v="3"/>
    <n v="6"/>
    <x v="1"/>
    <x v="1"/>
    <n v="0.4"/>
    <n v="1949"/>
    <n v="779.6"/>
    <x v="1"/>
    <x v="1"/>
    <x v="3"/>
    <x v="13"/>
  </r>
  <r>
    <x v="2"/>
    <n v="3"/>
    <x v="10"/>
    <x v="3"/>
    <n v="0.31999999999999995"/>
    <n v="845"/>
    <n v="270.39999999999998"/>
    <x v="2"/>
    <x v="4"/>
    <x v="3"/>
    <x v="48"/>
  </r>
  <r>
    <x v="3"/>
    <n v="7"/>
    <x v="7"/>
    <x v="2"/>
    <n v="0.31"/>
    <n v="2440"/>
    <n v="756.4"/>
    <x v="1"/>
    <x v="1"/>
    <x v="3"/>
    <x v="11"/>
  </r>
  <r>
    <x v="3"/>
    <n v="2"/>
    <x v="11"/>
    <x v="3"/>
    <n v="0.3"/>
    <n v="1224"/>
    <n v="367.2"/>
    <x v="3"/>
    <x v="3"/>
    <x v="3"/>
    <x v="48"/>
  </r>
  <r>
    <x v="3"/>
    <n v="8"/>
    <x v="6"/>
    <x v="2"/>
    <n v="0.31"/>
    <n v="1271"/>
    <n v="394.01"/>
    <x v="3"/>
    <x v="16"/>
    <x v="3"/>
    <x v="31"/>
  </r>
  <r>
    <x v="2"/>
    <n v="9"/>
    <x v="8"/>
    <x v="2"/>
    <n v="0.28999999999999998"/>
    <n v="1375"/>
    <n v="398.75"/>
    <x v="0"/>
    <x v="12"/>
    <x v="3"/>
    <x v="22"/>
  </r>
  <r>
    <x v="3"/>
    <n v="7"/>
    <x v="7"/>
    <x v="2"/>
    <n v="0.21"/>
    <n v="1631"/>
    <n v="342.51"/>
    <x v="5"/>
    <x v="8"/>
    <x v="3"/>
    <x v="29"/>
  </r>
  <r>
    <x v="2"/>
    <n v="9"/>
    <x v="8"/>
    <x v="2"/>
    <n v="0.31000000000000005"/>
    <n v="1062"/>
    <n v="329.22"/>
    <x v="1"/>
    <x v="1"/>
    <x v="3"/>
    <x v="36"/>
  </r>
  <r>
    <x v="1"/>
    <n v="7"/>
    <x v="7"/>
    <x v="2"/>
    <n v="0.26"/>
    <n v="1711"/>
    <n v="444.86"/>
    <x v="6"/>
    <x v="11"/>
    <x v="3"/>
    <x v="28"/>
  </r>
  <r>
    <x v="0"/>
    <n v="9"/>
    <x v="8"/>
    <x v="2"/>
    <n v="0.11"/>
    <n v="2267"/>
    <n v="249.37"/>
    <x v="2"/>
    <x v="2"/>
    <x v="4"/>
    <x v="41"/>
  </r>
  <r>
    <x v="3"/>
    <n v="9"/>
    <x v="8"/>
    <x v="2"/>
    <n v="0.28999999999999998"/>
    <n v="847"/>
    <n v="245.63"/>
    <x v="5"/>
    <x v="10"/>
    <x v="4"/>
    <x v="43"/>
  </r>
  <r>
    <x v="3"/>
    <n v="4"/>
    <x v="3"/>
    <x v="1"/>
    <n v="0.06"/>
    <n v="1306"/>
    <n v="78.36"/>
    <x v="0"/>
    <x v="0"/>
    <x v="4"/>
    <x v="25"/>
  </r>
  <r>
    <x v="1"/>
    <n v="3"/>
    <x v="10"/>
    <x v="3"/>
    <n v="0.19"/>
    <n v="1934"/>
    <n v="367.46"/>
    <x v="6"/>
    <x v="19"/>
    <x v="4"/>
    <x v="32"/>
  </r>
  <r>
    <x v="1"/>
    <n v="3"/>
    <x v="10"/>
    <x v="3"/>
    <n v="0.13"/>
    <n v="1148"/>
    <n v="149.24"/>
    <x v="0"/>
    <x v="0"/>
    <x v="4"/>
    <x v="3"/>
  </r>
  <r>
    <x v="0"/>
    <n v="11"/>
    <x v="0"/>
    <x v="0"/>
    <n v="0.12999999999999998"/>
    <n v="1103"/>
    <n v="143.38999999999999"/>
    <x v="3"/>
    <x v="5"/>
    <x v="4"/>
    <x v="46"/>
  </r>
  <r>
    <x v="1"/>
    <n v="5"/>
    <x v="5"/>
    <x v="1"/>
    <n v="0.27"/>
    <n v="1828"/>
    <n v="493.56"/>
    <x v="1"/>
    <x v="14"/>
    <x v="4"/>
    <x v="2"/>
  </r>
  <r>
    <x v="0"/>
    <n v="1"/>
    <x v="9"/>
    <x v="3"/>
    <n v="0.19999999999999998"/>
    <n v="1501"/>
    <n v="300.2"/>
    <x v="1"/>
    <x v="14"/>
    <x v="4"/>
    <x v="10"/>
  </r>
  <r>
    <x v="0"/>
    <n v="9"/>
    <x v="8"/>
    <x v="2"/>
    <n v="0.31"/>
    <n v="898"/>
    <n v="278.38"/>
    <x v="4"/>
    <x v="7"/>
    <x v="4"/>
    <x v="36"/>
  </r>
  <r>
    <x v="1"/>
    <n v="7"/>
    <x v="7"/>
    <x v="2"/>
    <n v="0.27"/>
    <n v="2055"/>
    <n v="554.85"/>
    <x v="0"/>
    <x v="12"/>
    <x v="4"/>
    <x v="38"/>
  </r>
  <r>
    <x v="0"/>
    <n v="9"/>
    <x v="8"/>
    <x v="2"/>
    <n v="0.16"/>
    <n v="795"/>
    <n v="127.2"/>
    <x v="6"/>
    <x v="19"/>
    <x v="4"/>
    <x v="0"/>
  </r>
  <r>
    <x v="3"/>
    <n v="4"/>
    <x v="3"/>
    <x v="1"/>
    <n v="0.42999999999999994"/>
    <n v="2445"/>
    <n v="1051.3499999999999"/>
    <x v="6"/>
    <x v="19"/>
    <x v="4"/>
    <x v="12"/>
  </r>
  <r>
    <x v="3"/>
    <n v="4"/>
    <x v="3"/>
    <x v="1"/>
    <n v="0.16"/>
    <n v="1039"/>
    <n v="166.24"/>
    <x v="5"/>
    <x v="17"/>
    <x v="4"/>
    <x v="18"/>
  </r>
  <r>
    <x v="3"/>
    <n v="9"/>
    <x v="8"/>
    <x v="2"/>
    <n v="0.44"/>
    <n v="1960"/>
    <n v="862.4"/>
    <x v="5"/>
    <x v="17"/>
    <x v="4"/>
    <x v="41"/>
  </r>
  <r>
    <x v="3"/>
    <n v="10"/>
    <x v="2"/>
    <x v="0"/>
    <n v="0.08"/>
    <n v="2081"/>
    <n v="166.48"/>
    <x v="1"/>
    <x v="14"/>
    <x v="4"/>
    <x v="6"/>
  </r>
  <r>
    <x v="0"/>
    <n v="6"/>
    <x v="1"/>
    <x v="1"/>
    <n v="0.12"/>
    <n v="1697"/>
    <n v="203.64"/>
    <x v="0"/>
    <x v="0"/>
    <x v="4"/>
    <x v="44"/>
  </r>
  <r>
    <x v="0"/>
    <n v="9"/>
    <x v="8"/>
    <x v="2"/>
    <n v="0.37"/>
    <n v="2270"/>
    <n v="839.9"/>
    <x v="6"/>
    <x v="11"/>
    <x v="4"/>
    <x v="38"/>
  </r>
  <r>
    <x v="3"/>
    <n v="8"/>
    <x v="6"/>
    <x v="2"/>
    <n v="0.25"/>
    <n v="510"/>
    <n v="127.5"/>
    <x v="2"/>
    <x v="15"/>
    <x v="4"/>
    <x v="2"/>
  </r>
  <r>
    <x v="0"/>
    <n v="9"/>
    <x v="8"/>
    <x v="2"/>
    <n v="0.37000000000000005"/>
    <n v="1961"/>
    <n v="725.57"/>
    <x v="3"/>
    <x v="18"/>
    <x v="4"/>
    <x v="10"/>
  </r>
  <r>
    <x v="2"/>
    <n v="4"/>
    <x v="3"/>
    <x v="1"/>
    <n v="0.18000000000000002"/>
    <n v="701"/>
    <n v="126.18"/>
    <x v="4"/>
    <x v="6"/>
    <x v="4"/>
    <x v="29"/>
  </r>
  <r>
    <x v="1"/>
    <n v="11"/>
    <x v="0"/>
    <x v="0"/>
    <n v="0.25"/>
    <n v="1339"/>
    <n v="334.75"/>
    <x v="4"/>
    <x v="7"/>
    <x v="4"/>
    <x v="21"/>
  </r>
  <r>
    <x v="0"/>
    <n v="10"/>
    <x v="2"/>
    <x v="0"/>
    <n v="0.24"/>
    <n v="691"/>
    <n v="165.84"/>
    <x v="6"/>
    <x v="13"/>
    <x v="4"/>
    <x v="43"/>
  </r>
  <r>
    <x v="1"/>
    <n v="4"/>
    <x v="3"/>
    <x v="1"/>
    <n v="0.22"/>
    <n v="916"/>
    <n v="201.52"/>
    <x v="4"/>
    <x v="7"/>
    <x v="4"/>
    <x v="44"/>
  </r>
  <r>
    <x v="0"/>
    <n v="11"/>
    <x v="0"/>
    <x v="0"/>
    <n v="0.37"/>
    <n v="2301"/>
    <n v="851.37"/>
    <x v="2"/>
    <x v="4"/>
    <x v="4"/>
    <x v="35"/>
  </r>
  <r>
    <x v="1"/>
    <n v="5"/>
    <x v="5"/>
    <x v="1"/>
    <n v="0.27999999999999997"/>
    <n v="1707"/>
    <n v="477.96"/>
    <x v="4"/>
    <x v="22"/>
    <x v="4"/>
    <x v="9"/>
  </r>
  <r>
    <x v="2"/>
    <n v="9"/>
    <x v="8"/>
    <x v="2"/>
    <n v="0.43"/>
    <n v="2380"/>
    <n v="1023.4"/>
    <x v="0"/>
    <x v="20"/>
    <x v="4"/>
    <x v="16"/>
  </r>
  <r>
    <x v="3"/>
    <n v="4"/>
    <x v="3"/>
    <x v="1"/>
    <n v="0.38"/>
    <n v="673"/>
    <n v="255.74"/>
    <x v="5"/>
    <x v="17"/>
    <x v="4"/>
    <x v="0"/>
  </r>
  <r>
    <x v="3"/>
    <n v="8"/>
    <x v="6"/>
    <x v="2"/>
    <n v="0.33"/>
    <n v="1464"/>
    <n v="483.12"/>
    <x v="3"/>
    <x v="18"/>
    <x v="4"/>
    <x v="43"/>
  </r>
  <r>
    <x v="0"/>
    <n v="12"/>
    <x v="4"/>
    <x v="0"/>
    <n v="0.15"/>
    <n v="1200"/>
    <n v="180"/>
    <x v="2"/>
    <x v="4"/>
    <x v="4"/>
    <x v="39"/>
  </r>
  <r>
    <x v="2"/>
    <n v="9"/>
    <x v="8"/>
    <x v="2"/>
    <n v="0.42"/>
    <n v="1311"/>
    <n v="550.62"/>
    <x v="6"/>
    <x v="9"/>
    <x v="4"/>
    <x v="24"/>
  </r>
  <r>
    <x v="2"/>
    <n v="9"/>
    <x v="8"/>
    <x v="2"/>
    <n v="0.37"/>
    <n v="582"/>
    <n v="215.34"/>
    <x v="2"/>
    <x v="21"/>
    <x v="4"/>
    <x v="29"/>
  </r>
  <r>
    <x v="1"/>
    <n v="12"/>
    <x v="4"/>
    <x v="0"/>
    <n v="0.45"/>
    <n v="1358"/>
    <n v="611.1"/>
    <x v="6"/>
    <x v="19"/>
    <x v="4"/>
    <x v="42"/>
  </r>
  <r>
    <x v="3"/>
    <n v="7"/>
    <x v="7"/>
    <x v="2"/>
    <n v="0.38999999999999996"/>
    <n v="1894"/>
    <n v="738.66"/>
    <x v="3"/>
    <x v="18"/>
    <x v="4"/>
    <x v="11"/>
  </r>
  <r>
    <x v="3"/>
    <n v="4"/>
    <x v="3"/>
    <x v="1"/>
    <n v="0.31"/>
    <n v="766"/>
    <n v="237.46"/>
    <x v="5"/>
    <x v="8"/>
    <x v="4"/>
    <x v="22"/>
  </r>
  <r>
    <x v="3"/>
    <n v="2"/>
    <x v="11"/>
    <x v="3"/>
    <n v="0.35"/>
    <n v="1895"/>
    <n v="663.25"/>
    <x v="3"/>
    <x v="5"/>
    <x v="4"/>
    <x v="16"/>
  </r>
  <r>
    <x v="0"/>
    <n v="7"/>
    <x v="7"/>
    <x v="2"/>
    <n v="0.41"/>
    <n v="1991"/>
    <n v="816.31"/>
    <x v="2"/>
    <x v="4"/>
    <x v="1"/>
    <x v="48"/>
  </r>
  <r>
    <x v="2"/>
    <n v="12"/>
    <x v="4"/>
    <x v="0"/>
    <n v="0.19999999999999998"/>
    <n v="1036"/>
    <n v="207.2"/>
    <x v="1"/>
    <x v="1"/>
    <x v="1"/>
    <x v="21"/>
  </r>
  <r>
    <x v="3"/>
    <n v="10"/>
    <x v="2"/>
    <x v="0"/>
    <n v="0.43"/>
    <n v="2155"/>
    <n v="926.65"/>
    <x v="4"/>
    <x v="22"/>
    <x v="1"/>
    <x v="9"/>
  </r>
  <r>
    <x v="2"/>
    <n v="12"/>
    <x v="4"/>
    <x v="0"/>
    <n v="0.21999999999999997"/>
    <n v="2398"/>
    <n v="527.55999999999995"/>
    <x v="1"/>
    <x v="14"/>
    <x v="1"/>
    <x v="45"/>
  </r>
  <r>
    <x v="2"/>
    <n v="10"/>
    <x v="2"/>
    <x v="0"/>
    <n v="9.0000000000000011E-2"/>
    <n v="2287"/>
    <n v="205.83"/>
    <x v="4"/>
    <x v="7"/>
    <x v="1"/>
    <x v="23"/>
  </r>
  <r>
    <x v="0"/>
    <n v="4"/>
    <x v="3"/>
    <x v="1"/>
    <n v="0.26"/>
    <n v="1752"/>
    <n v="455.52"/>
    <x v="2"/>
    <x v="2"/>
    <x v="1"/>
    <x v="39"/>
  </r>
  <r>
    <x v="2"/>
    <n v="10"/>
    <x v="2"/>
    <x v="0"/>
    <n v="0.29000000000000004"/>
    <n v="2386"/>
    <n v="691.94"/>
    <x v="0"/>
    <x v="20"/>
    <x v="1"/>
    <x v="35"/>
  </r>
  <r>
    <x v="2"/>
    <n v="10"/>
    <x v="2"/>
    <x v="0"/>
    <n v="0.33"/>
    <n v="1003"/>
    <n v="330.99"/>
    <x v="1"/>
    <x v="1"/>
    <x v="1"/>
    <x v="3"/>
  </r>
  <r>
    <x v="3"/>
    <n v="10"/>
    <x v="2"/>
    <x v="0"/>
    <n v="0.15"/>
    <n v="2197"/>
    <n v="329.55"/>
    <x v="1"/>
    <x v="14"/>
    <x v="1"/>
    <x v="35"/>
  </r>
  <r>
    <x v="3"/>
    <n v="10"/>
    <x v="2"/>
    <x v="0"/>
    <n v="0.39999999999999997"/>
    <n v="2126"/>
    <n v="850.4"/>
    <x v="2"/>
    <x v="4"/>
    <x v="1"/>
    <x v="44"/>
  </r>
  <r>
    <x v="2"/>
    <n v="5"/>
    <x v="5"/>
    <x v="1"/>
    <n v="0.13"/>
    <n v="1024"/>
    <n v="133.12"/>
    <x v="6"/>
    <x v="9"/>
    <x v="1"/>
    <x v="49"/>
  </r>
  <r>
    <x v="3"/>
    <n v="10"/>
    <x v="2"/>
    <x v="0"/>
    <n v="0.14000000000000001"/>
    <n v="1085"/>
    <n v="151.9"/>
    <x v="0"/>
    <x v="0"/>
    <x v="1"/>
    <x v="40"/>
  </r>
  <r>
    <x v="3"/>
    <n v="4"/>
    <x v="3"/>
    <x v="1"/>
    <n v="0.26999999999999996"/>
    <n v="2371"/>
    <n v="640.16999999999996"/>
    <x v="1"/>
    <x v="14"/>
    <x v="1"/>
    <x v="49"/>
  </r>
  <r>
    <x v="3"/>
    <n v="9"/>
    <x v="8"/>
    <x v="2"/>
    <n v="0.21"/>
    <n v="1508"/>
    <n v="316.68"/>
    <x v="6"/>
    <x v="19"/>
    <x v="1"/>
    <x v="25"/>
  </r>
  <r>
    <x v="3"/>
    <n v="4"/>
    <x v="3"/>
    <x v="1"/>
    <n v="6.9999999999999993E-2"/>
    <n v="2481"/>
    <n v="173.67"/>
    <x v="0"/>
    <x v="20"/>
    <x v="1"/>
    <x v="49"/>
  </r>
  <r>
    <x v="3"/>
    <n v="10"/>
    <x v="2"/>
    <x v="0"/>
    <n v="0.22999999999999998"/>
    <n v="895"/>
    <n v="205.85"/>
    <x v="0"/>
    <x v="12"/>
    <x v="1"/>
    <x v="24"/>
  </r>
  <r>
    <x v="0"/>
    <n v="11"/>
    <x v="0"/>
    <x v="0"/>
    <n v="0.12000000000000001"/>
    <n v="1402"/>
    <n v="168.24"/>
    <x v="3"/>
    <x v="16"/>
    <x v="1"/>
    <x v="37"/>
  </r>
  <r>
    <x v="3"/>
    <n v="10"/>
    <x v="2"/>
    <x v="0"/>
    <n v="0.08"/>
    <n v="1903"/>
    <n v="152.24"/>
    <x v="0"/>
    <x v="0"/>
    <x v="1"/>
    <x v="4"/>
  </r>
  <r>
    <x v="2"/>
    <n v="5"/>
    <x v="5"/>
    <x v="1"/>
    <n v="0.09"/>
    <n v="899"/>
    <n v="80.91"/>
    <x v="3"/>
    <x v="3"/>
    <x v="1"/>
    <x v="35"/>
  </r>
  <r>
    <x v="3"/>
    <n v="3"/>
    <x v="10"/>
    <x v="3"/>
    <n v="0.35"/>
    <n v="2124"/>
    <n v="743.4"/>
    <x v="1"/>
    <x v="1"/>
    <x v="2"/>
    <x v="17"/>
  </r>
  <r>
    <x v="3"/>
    <n v="9"/>
    <x v="8"/>
    <x v="2"/>
    <n v="0.11"/>
    <n v="1394"/>
    <n v="153.34"/>
    <x v="6"/>
    <x v="19"/>
    <x v="2"/>
    <x v="49"/>
  </r>
  <r>
    <x v="1"/>
    <n v="11"/>
    <x v="0"/>
    <x v="0"/>
    <n v="0.34"/>
    <n v="1516"/>
    <n v="515.44000000000005"/>
    <x v="3"/>
    <x v="3"/>
    <x v="2"/>
    <x v="13"/>
  </r>
  <r>
    <x v="1"/>
    <n v="9"/>
    <x v="8"/>
    <x v="2"/>
    <n v="0.45"/>
    <n v="1043"/>
    <n v="469.35"/>
    <x v="5"/>
    <x v="10"/>
    <x v="2"/>
    <x v="15"/>
  </r>
  <r>
    <x v="3"/>
    <n v="9"/>
    <x v="8"/>
    <x v="2"/>
    <n v="0.21000000000000002"/>
    <n v="1288"/>
    <n v="270.48"/>
    <x v="5"/>
    <x v="17"/>
    <x v="2"/>
    <x v="1"/>
  </r>
  <r>
    <x v="3"/>
    <n v="2"/>
    <x v="11"/>
    <x v="3"/>
    <n v="6.0000000000000005E-2"/>
    <n v="767"/>
    <n v="46.02"/>
    <x v="4"/>
    <x v="6"/>
    <x v="2"/>
    <x v="6"/>
  </r>
  <r>
    <x v="0"/>
    <n v="6"/>
    <x v="1"/>
    <x v="1"/>
    <n v="0.15999999999999998"/>
    <n v="1883"/>
    <n v="301.27999999999997"/>
    <x v="5"/>
    <x v="10"/>
    <x v="2"/>
    <x v="16"/>
  </r>
  <r>
    <x v="2"/>
    <n v="9"/>
    <x v="8"/>
    <x v="2"/>
    <n v="0.39"/>
    <n v="1144"/>
    <n v="446.16"/>
    <x v="3"/>
    <x v="16"/>
    <x v="2"/>
    <x v="3"/>
  </r>
  <r>
    <x v="2"/>
    <n v="12"/>
    <x v="4"/>
    <x v="0"/>
    <n v="0.24"/>
    <n v="1279"/>
    <n v="306.95999999999998"/>
    <x v="2"/>
    <x v="15"/>
    <x v="2"/>
    <x v="15"/>
  </r>
  <r>
    <x v="0"/>
    <n v="9"/>
    <x v="8"/>
    <x v="2"/>
    <n v="0.37"/>
    <n v="2369"/>
    <n v="876.53"/>
    <x v="6"/>
    <x v="13"/>
    <x v="2"/>
    <x v="2"/>
  </r>
  <r>
    <x v="3"/>
    <n v="5"/>
    <x v="5"/>
    <x v="1"/>
    <n v="0.34"/>
    <n v="1370"/>
    <n v="465.8"/>
    <x v="1"/>
    <x v="1"/>
    <x v="2"/>
    <x v="25"/>
  </r>
  <r>
    <x v="0"/>
    <n v="6"/>
    <x v="1"/>
    <x v="1"/>
    <n v="0.42"/>
    <n v="621"/>
    <n v="260.82"/>
    <x v="1"/>
    <x v="1"/>
    <x v="2"/>
    <x v="35"/>
  </r>
  <r>
    <x v="3"/>
    <n v="5"/>
    <x v="5"/>
    <x v="1"/>
    <n v="0.18"/>
    <n v="2226"/>
    <n v="400.68"/>
    <x v="3"/>
    <x v="16"/>
    <x v="2"/>
    <x v="42"/>
  </r>
  <r>
    <x v="0"/>
    <n v="3"/>
    <x v="10"/>
    <x v="3"/>
    <n v="0.08"/>
    <n v="2186"/>
    <n v="174.88"/>
    <x v="4"/>
    <x v="7"/>
    <x v="2"/>
    <x v="33"/>
  </r>
  <r>
    <x v="0"/>
    <n v="11"/>
    <x v="0"/>
    <x v="0"/>
    <n v="0.27"/>
    <n v="2325"/>
    <n v="627.75"/>
    <x v="0"/>
    <x v="12"/>
    <x v="2"/>
    <x v="31"/>
  </r>
  <r>
    <x v="2"/>
    <n v="5"/>
    <x v="5"/>
    <x v="1"/>
    <n v="0.38"/>
    <n v="661"/>
    <n v="251.18"/>
    <x v="1"/>
    <x v="1"/>
    <x v="2"/>
    <x v="46"/>
  </r>
  <r>
    <x v="0"/>
    <n v="11"/>
    <x v="0"/>
    <x v="0"/>
    <n v="0.33999999999999997"/>
    <n v="1176"/>
    <n v="399.84"/>
    <x v="1"/>
    <x v="14"/>
    <x v="2"/>
    <x v="9"/>
  </r>
  <r>
    <x v="0"/>
    <n v="12"/>
    <x v="4"/>
    <x v="0"/>
    <n v="0.15"/>
    <n v="1191"/>
    <n v="178.65"/>
    <x v="6"/>
    <x v="9"/>
    <x v="2"/>
    <x v="40"/>
  </r>
  <r>
    <x v="3"/>
    <n v="6"/>
    <x v="1"/>
    <x v="1"/>
    <n v="0.21"/>
    <n v="1077"/>
    <n v="226.17"/>
    <x v="2"/>
    <x v="4"/>
    <x v="2"/>
    <x v="28"/>
  </r>
  <r>
    <x v="3"/>
    <n v="9"/>
    <x v="8"/>
    <x v="2"/>
    <n v="4.9999999999999996E-2"/>
    <n v="1268"/>
    <n v="63.4"/>
    <x v="5"/>
    <x v="10"/>
    <x v="2"/>
    <x v="20"/>
  </r>
  <r>
    <x v="0"/>
    <n v="7"/>
    <x v="7"/>
    <x v="2"/>
    <n v="0.1"/>
    <n v="1319"/>
    <n v="131.9"/>
    <x v="5"/>
    <x v="10"/>
    <x v="2"/>
    <x v="34"/>
  </r>
  <r>
    <x v="3"/>
    <n v="9"/>
    <x v="8"/>
    <x v="2"/>
    <n v="0.41000000000000003"/>
    <n v="2110"/>
    <n v="865.1"/>
    <x v="3"/>
    <x v="18"/>
    <x v="2"/>
    <x v="23"/>
  </r>
  <r>
    <x v="3"/>
    <n v="12"/>
    <x v="4"/>
    <x v="0"/>
    <n v="0.13999999999999999"/>
    <n v="2243"/>
    <n v="314.02"/>
    <x v="4"/>
    <x v="7"/>
    <x v="2"/>
    <x v="11"/>
  </r>
  <r>
    <x v="3"/>
    <n v="12"/>
    <x v="4"/>
    <x v="0"/>
    <n v="0.37"/>
    <n v="1307"/>
    <n v="483.59"/>
    <x v="4"/>
    <x v="7"/>
    <x v="2"/>
    <x v="26"/>
  </r>
  <r>
    <x v="0"/>
    <n v="12"/>
    <x v="4"/>
    <x v="0"/>
    <n v="0.37"/>
    <n v="1215"/>
    <n v="449.55"/>
    <x v="1"/>
    <x v="14"/>
    <x v="2"/>
    <x v="38"/>
  </r>
  <r>
    <x v="3"/>
    <n v="9"/>
    <x v="8"/>
    <x v="2"/>
    <n v="0.25"/>
    <n v="1808"/>
    <n v="452"/>
    <x v="3"/>
    <x v="18"/>
    <x v="2"/>
    <x v="29"/>
  </r>
  <r>
    <x v="3"/>
    <n v="12"/>
    <x v="4"/>
    <x v="0"/>
    <n v="0.12"/>
    <n v="1760"/>
    <n v="211.2"/>
    <x v="6"/>
    <x v="13"/>
    <x v="2"/>
    <x v="40"/>
  </r>
  <r>
    <x v="1"/>
    <n v="5"/>
    <x v="5"/>
    <x v="1"/>
    <n v="0.21"/>
    <n v="2295"/>
    <n v="481.95"/>
    <x v="4"/>
    <x v="22"/>
    <x v="2"/>
    <x v="16"/>
  </r>
  <r>
    <x v="3"/>
    <n v="9"/>
    <x v="8"/>
    <x v="2"/>
    <n v="0.28999999999999998"/>
    <n v="507"/>
    <n v="147.03"/>
    <x v="3"/>
    <x v="3"/>
    <x v="2"/>
    <x v="35"/>
  </r>
  <r>
    <x v="1"/>
    <n v="4"/>
    <x v="3"/>
    <x v="1"/>
    <n v="0.4"/>
    <n v="2390"/>
    <n v="956"/>
    <x v="1"/>
    <x v="14"/>
    <x v="2"/>
    <x v="49"/>
  </r>
  <r>
    <x v="3"/>
    <n v="9"/>
    <x v="8"/>
    <x v="2"/>
    <n v="0.42"/>
    <n v="1495"/>
    <n v="627.9"/>
    <x v="4"/>
    <x v="22"/>
    <x v="2"/>
    <x v="8"/>
  </r>
  <r>
    <x v="3"/>
    <n v="6"/>
    <x v="1"/>
    <x v="1"/>
    <n v="0.41000000000000003"/>
    <n v="860"/>
    <n v="352.6"/>
    <x v="4"/>
    <x v="7"/>
    <x v="2"/>
    <x v="48"/>
  </r>
  <r>
    <x v="0"/>
    <n v="12"/>
    <x v="4"/>
    <x v="0"/>
    <n v="0.28999999999999998"/>
    <n v="1720"/>
    <n v="498.8"/>
    <x v="4"/>
    <x v="22"/>
    <x v="2"/>
    <x v="19"/>
  </r>
  <r>
    <x v="0"/>
    <n v="11"/>
    <x v="0"/>
    <x v="0"/>
    <n v="0.26999999999999996"/>
    <n v="2052"/>
    <n v="554.04"/>
    <x v="4"/>
    <x v="22"/>
    <x v="2"/>
    <x v="30"/>
  </r>
  <r>
    <x v="0"/>
    <n v="12"/>
    <x v="4"/>
    <x v="0"/>
    <n v="0.17"/>
    <n v="608"/>
    <n v="103.36"/>
    <x v="2"/>
    <x v="4"/>
    <x v="2"/>
    <x v="22"/>
  </r>
  <r>
    <x v="3"/>
    <n v="6"/>
    <x v="1"/>
    <x v="1"/>
    <n v="0.2"/>
    <n v="1775"/>
    <n v="355"/>
    <x v="5"/>
    <x v="8"/>
    <x v="2"/>
    <x v="17"/>
  </r>
  <r>
    <x v="3"/>
    <n v="6"/>
    <x v="1"/>
    <x v="1"/>
    <n v="0.33"/>
    <n v="2379"/>
    <n v="785.07"/>
    <x v="3"/>
    <x v="16"/>
    <x v="2"/>
    <x v="5"/>
  </r>
  <r>
    <x v="3"/>
    <n v="10"/>
    <x v="2"/>
    <x v="0"/>
    <n v="0.18"/>
    <n v="1418"/>
    <n v="255.24"/>
    <x v="4"/>
    <x v="7"/>
    <x v="2"/>
    <x v="27"/>
  </r>
  <r>
    <x v="0"/>
    <n v="10"/>
    <x v="2"/>
    <x v="0"/>
    <n v="0.18999999999999997"/>
    <n v="867"/>
    <n v="164.73"/>
    <x v="2"/>
    <x v="21"/>
    <x v="2"/>
    <x v="6"/>
  </r>
  <r>
    <x v="3"/>
    <n v="5"/>
    <x v="5"/>
    <x v="1"/>
    <n v="0.34"/>
    <n v="2361"/>
    <n v="802.74"/>
    <x v="5"/>
    <x v="10"/>
    <x v="2"/>
    <x v="15"/>
  </r>
  <r>
    <x v="3"/>
    <n v="3"/>
    <x v="10"/>
    <x v="3"/>
    <n v="0.10999999999999999"/>
    <n v="1295"/>
    <n v="142.44999999999999"/>
    <x v="1"/>
    <x v="14"/>
    <x v="2"/>
    <x v="13"/>
  </r>
  <r>
    <x v="3"/>
    <n v="12"/>
    <x v="4"/>
    <x v="0"/>
    <n v="0.36"/>
    <n v="1324"/>
    <n v="476.64"/>
    <x v="5"/>
    <x v="8"/>
    <x v="2"/>
    <x v="44"/>
  </r>
  <r>
    <x v="3"/>
    <n v="12"/>
    <x v="4"/>
    <x v="0"/>
    <n v="6.9999999999999993E-2"/>
    <n v="791"/>
    <n v="55.37"/>
    <x v="6"/>
    <x v="11"/>
    <x v="2"/>
    <x v="24"/>
  </r>
  <r>
    <x v="1"/>
    <n v="4"/>
    <x v="3"/>
    <x v="1"/>
    <n v="0.06"/>
    <n v="2286"/>
    <n v="137.16"/>
    <x v="2"/>
    <x v="15"/>
    <x v="2"/>
    <x v="4"/>
  </r>
  <r>
    <x v="3"/>
    <n v="9"/>
    <x v="8"/>
    <x v="2"/>
    <n v="0.33999999999999997"/>
    <n v="1417"/>
    <n v="481.78"/>
    <x v="4"/>
    <x v="22"/>
    <x v="2"/>
    <x v="45"/>
  </r>
  <r>
    <x v="3"/>
    <n v="9"/>
    <x v="8"/>
    <x v="2"/>
    <n v="0.42000000000000004"/>
    <n v="590"/>
    <n v="247.8"/>
    <x v="4"/>
    <x v="22"/>
    <x v="2"/>
    <x v="33"/>
  </r>
  <r>
    <x v="0"/>
    <n v="10"/>
    <x v="2"/>
    <x v="0"/>
    <n v="0.13"/>
    <n v="650"/>
    <n v="84.5"/>
    <x v="0"/>
    <x v="12"/>
    <x v="2"/>
    <x v="11"/>
  </r>
  <r>
    <x v="0"/>
    <n v="10"/>
    <x v="2"/>
    <x v="0"/>
    <n v="0.21000000000000002"/>
    <n v="1730"/>
    <n v="363.3"/>
    <x v="1"/>
    <x v="1"/>
    <x v="2"/>
    <x v="8"/>
  </r>
  <r>
    <x v="0"/>
    <n v="12"/>
    <x v="4"/>
    <x v="0"/>
    <n v="0.39"/>
    <n v="1759"/>
    <n v="686.01"/>
    <x v="2"/>
    <x v="15"/>
    <x v="2"/>
    <x v="16"/>
  </r>
  <r>
    <x v="0"/>
    <n v="5"/>
    <x v="5"/>
    <x v="1"/>
    <n v="0.22"/>
    <n v="1458"/>
    <n v="320.76"/>
    <x v="3"/>
    <x v="16"/>
    <x v="2"/>
    <x v="1"/>
  </r>
  <r>
    <x v="0"/>
    <n v="6"/>
    <x v="1"/>
    <x v="1"/>
    <n v="0.41"/>
    <n v="2090"/>
    <n v="856.9"/>
    <x v="4"/>
    <x v="6"/>
    <x v="3"/>
    <x v="40"/>
  </r>
  <r>
    <x v="1"/>
    <n v="11"/>
    <x v="0"/>
    <x v="0"/>
    <n v="0.16999999999999998"/>
    <n v="524"/>
    <n v="89.08"/>
    <x v="5"/>
    <x v="8"/>
    <x v="3"/>
    <x v="29"/>
  </r>
  <r>
    <x v="3"/>
    <n v="12"/>
    <x v="4"/>
    <x v="0"/>
    <n v="0.35"/>
    <n v="1478"/>
    <n v="517.29999999999995"/>
    <x v="2"/>
    <x v="21"/>
    <x v="3"/>
    <x v="39"/>
  </r>
  <r>
    <x v="0"/>
    <n v="6"/>
    <x v="1"/>
    <x v="1"/>
    <n v="0.26"/>
    <n v="1931"/>
    <n v="502.06"/>
    <x v="0"/>
    <x v="12"/>
    <x v="3"/>
    <x v="33"/>
  </r>
  <r>
    <x v="0"/>
    <n v="6"/>
    <x v="1"/>
    <x v="1"/>
    <n v="0.19999999999999998"/>
    <n v="1706"/>
    <n v="341.2"/>
    <x v="5"/>
    <x v="17"/>
    <x v="3"/>
    <x v="10"/>
  </r>
  <r>
    <x v="1"/>
    <n v="5"/>
    <x v="5"/>
    <x v="1"/>
    <n v="0.38"/>
    <n v="966"/>
    <n v="367.08"/>
    <x v="3"/>
    <x v="3"/>
    <x v="3"/>
    <x v="40"/>
  </r>
  <r>
    <x v="3"/>
    <n v="3"/>
    <x v="10"/>
    <x v="3"/>
    <n v="0.14000000000000001"/>
    <n v="1639"/>
    <n v="229.46"/>
    <x v="2"/>
    <x v="4"/>
    <x v="3"/>
    <x v="37"/>
  </r>
  <r>
    <x v="0"/>
    <n v="4"/>
    <x v="3"/>
    <x v="1"/>
    <n v="0.24"/>
    <n v="1512"/>
    <n v="362.88"/>
    <x v="5"/>
    <x v="17"/>
    <x v="3"/>
    <x v="38"/>
  </r>
  <r>
    <x v="3"/>
    <n v="11"/>
    <x v="0"/>
    <x v="0"/>
    <n v="0.43"/>
    <n v="1207"/>
    <n v="519.01"/>
    <x v="5"/>
    <x v="17"/>
    <x v="3"/>
    <x v="4"/>
  </r>
  <r>
    <x v="3"/>
    <n v="3"/>
    <x v="10"/>
    <x v="3"/>
    <n v="0.09"/>
    <n v="1342"/>
    <n v="120.78"/>
    <x v="1"/>
    <x v="1"/>
    <x v="3"/>
    <x v="37"/>
  </r>
  <r>
    <x v="3"/>
    <n v="3"/>
    <x v="10"/>
    <x v="3"/>
    <n v="0.19999999999999998"/>
    <n v="1371"/>
    <n v="274.2"/>
    <x v="6"/>
    <x v="11"/>
    <x v="3"/>
    <x v="35"/>
  </r>
  <r>
    <x v="3"/>
    <n v="11"/>
    <x v="0"/>
    <x v="0"/>
    <n v="0.44"/>
    <n v="1814"/>
    <n v="798.16"/>
    <x v="5"/>
    <x v="8"/>
    <x v="3"/>
    <x v="0"/>
  </r>
  <r>
    <x v="3"/>
    <n v="11"/>
    <x v="0"/>
    <x v="0"/>
    <n v="0.33"/>
    <n v="2150"/>
    <n v="709.5"/>
    <x v="3"/>
    <x v="5"/>
    <x v="3"/>
    <x v="37"/>
  </r>
  <r>
    <x v="1"/>
    <n v="5"/>
    <x v="5"/>
    <x v="1"/>
    <n v="0.44"/>
    <n v="1512"/>
    <n v="665.28"/>
    <x v="1"/>
    <x v="1"/>
    <x v="3"/>
    <x v="48"/>
  </r>
  <r>
    <x v="3"/>
    <n v="11"/>
    <x v="0"/>
    <x v="0"/>
    <n v="0.34"/>
    <n v="720"/>
    <n v="244.8"/>
    <x v="6"/>
    <x v="11"/>
    <x v="3"/>
    <x v="4"/>
  </r>
  <r>
    <x v="0"/>
    <n v="7"/>
    <x v="7"/>
    <x v="2"/>
    <n v="0.18"/>
    <n v="1499"/>
    <n v="269.82"/>
    <x v="4"/>
    <x v="6"/>
    <x v="4"/>
    <x v="3"/>
  </r>
  <r>
    <x v="1"/>
    <n v="12"/>
    <x v="4"/>
    <x v="0"/>
    <n v="0.06"/>
    <n v="2360"/>
    <n v="141.6"/>
    <x v="4"/>
    <x v="6"/>
    <x v="4"/>
    <x v="25"/>
  </r>
  <r>
    <x v="3"/>
    <n v="10"/>
    <x v="2"/>
    <x v="0"/>
    <n v="0.3"/>
    <n v="1023"/>
    <n v="306.89999999999998"/>
    <x v="3"/>
    <x v="18"/>
    <x v="4"/>
    <x v="7"/>
  </r>
  <r>
    <x v="1"/>
    <n v="12"/>
    <x v="4"/>
    <x v="0"/>
    <n v="0.29000000000000004"/>
    <n v="1912"/>
    <n v="554.48"/>
    <x v="3"/>
    <x v="18"/>
    <x v="4"/>
    <x v="45"/>
  </r>
  <r>
    <x v="1"/>
    <n v="12"/>
    <x v="4"/>
    <x v="0"/>
    <n v="0.42"/>
    <n v="2426"/>
    <n v="1018.92"/>
    <x v="3"/>
    <x v="16"/>
    <x v="4"/>
    <x v="32"/>
  </r>
  <r>
    <x v="0"/>
    <n v="7"/>
    <x v="7"/>
    <x v="2"/>
    <n v="0.05"/>
    <n v="1725"/>
    <n v="86.25"/>
    <x v="2"/>
    <x v="4"/>
    <x v="4"/>
    <x v="43"/>
  </r>
  <r>
    <x v="1"/>
    <n v="6"/>
    <x v="1"/>
    <x v="1"/>
    <n v="0.19999999999999998"/>
    <n v="843"/>
    <n v="168.6"/>
    <x v="5"/>
    <x v="10"/>
    <x v="4"/>
    <x v="28"/>
  </r>
  <r>
    <x v="3"/>
    <n v="9"/>
    <x v="8"/>
    <x v="2"/>
    <n v="0.27999999999999997"/>
    <n v="2334"/>
    <n v="653.52"/>
    <x v="3"/>
    <x v="3"/>
    <x v="4"/>
    <x v="13"/>
  </r>
  <r>
    <x v="3"/>
    <n v="9"/>
    <x v="8"/>
    <x v="2"/>
    <n v="0.19"/>
    <n v="1107"/>
    <n v="210.33"/>
    <x v="2"/>
    <x v="4"/>
    <x v="4"/>
    <x v="26"/>
  </r>
  <r>
    <x v="3"/>
    <n v="11"/>
    <x v="0"/>
    <x v="0"/>
    <n v="0.1"/>
    <n v="1974"/>
    <n v="197.4"/>
    <x v="2"/>
    <x v="15"/>
    <x v="4"/>
    <x v="4"/>
  </r>
  <r>
    <x v="1"/>
    <n v="12"/>
    <x v="4"/>
    <x v="0"/>
    <n v="0.26"/>
    <n v="1746"/>
    <n v="453.96"/>
    <x v="1"/>
    <x v="1"/>
    <x v="4"/>
    <x v="20"/>
  </r>
  <r>
    <x v="3"/>
    <n v="11"/>
    <x v="0"/>
    <x v="0"/>
    <n v="0.15"/>
    <n v="1822"/>
    <n v="273.3"/>
    <x v="2"/>
    <x v="4"/>
    <x v="4"/>
    <x v="28"/>
  </r>
  <r>
    <x v="3"/>
    <n v="9"/>
    <x v="8"/>
    <x v="2"/>
    <n v="0.18999999999999997"/>
    <n v="1385"/>
    <n v="263.14999999999998"/>
    <x v="4"/>
    <x v="22"/>
    <x v="4"/>
    <x v="0"/>
  </r>
  <r>
    <x v="0"/>
    <n v="2"/>
    <x v="11"/>
    <x v="3"/>
    <n v="7.0000000000000007E-2"/>
    <n v="509"/>
    <n v="35.630000000000003"/>
    <x v="2"/>
    <x v="2"/>
    <x v="1"/>
    <x v="34"/>
  </r>
  <r>
    <x v="0"/>
    <n v="2"/>
    <x v="11"/>
    <x v="3"/>
    <n v="0.23000000000000004"/>
    <n v="1114"/>
    <n v="256.22000000000003"/>
    <x v="0"/>
    <x v="12"/>
    <x v="1"/>
    <x v="20"/>
  </r>
  <r>
    <x v="3"/>
    <n v="6"/>
    <x v="1"/>
    <x v="1"/>
    <n v="0.36"/>
    <n v="1473"/>
    <n v="530.28"/>
    <x v="6"/>
    <x v="19"/>
    <x v="1"/>
    <x v="6"/>
  </r>
  <r>
    <x v="0"/>
    <n v="2"/>
    <x v="11"/>
    <x v="3"/>
    <n v="0.19"/>
    <n v="838"/>
    <n v="159.22"/>
    <x v="1"/>
    <x v="1"/>
    <x v="1"/>
    <x v="9"/>
  </r>
  <r>
    <x v="0"/>
    <n v="2"/>
    <x v="11"/>
    <x v="3"/>
    <n v="0.42"/>
    <n v="2305"/>
    <n v="968.1"/>
    <x v="0"/>
    <x v="20"/>
    <x v="1"/>
    <x v="13"/>
  </r>
  <r>
    <x v="0"/>
    <n v="5"/>
    <x v="5"/>
    <x v="1"/>
    <n v="9.9999999999999992E-2"/>
    <n v="1486"/>
    <n v="148.6"/>
    <x v="2"/>
    <x v="2"/>
    <x v="1"/>
    <x v="7"/>
  </r>
  <r>
    <x v="0"/>
    <n v="2"/>
    <x v="11"/>
    <x v="3"/>
    <n v="0.19999999999999998"/>
    <n v="558"/>
    <n v="111.6"/>
    <x v="0"/>
    <x v="20"/>
    <x v="1"/>
    <x v="3"/>
  </r>
  <r>
    <x v="0"/>
    <n v="5"/>
    <x v="5"/>
    <x v="1"/>
    <n v="0.18"/>
    <n v="1815"/>
    <n v="326.7"/>
    <x v="1"/>
    <x v="14"/>
    <x v="1"/>
    <x v="26"/>
  </r>
  <r>
    <x v="3"/>
    <n v="6"/>
    <x v="1"/>
    <x v="1"/>
    <n v="0.11"/>
    <n v="2346"/>
    <n v="258.06"/>
    <x v="3"/>
    <x v="5"/>
    <x v="1"/>
    <x v="18"/>
  </r>
  <r>
    <x v="0"/>
    <n v="2"/>
    <x v="11"/>
    <x v="3"/>
    <n v="0.32"/>
    <n v="1566"/>
    <n v="501.12"/>
    <x v="3"/>
    <x v="18"/>
    <x v="1"/>
    <x v="38"/>
  </r>
  <r>
    <x v="2"/>
    <n v="4"/>
    <x v="3"/>
    <x v="1"/>
    <n v="9.9999999999999992E-2"/>
    <n v="1486"/>
    <n v="148.6"/>
    <x v="0"/>
    <x v="12"/>
    <x v="1"/>
    <x v="2"/>
  </r>
  <r>
    <x v="0"/>
    <n v="2"/>
    <x v="11"/>
    <x v="3"/>
    <n v="0.39"/>
    <n v="1082"/>
    <n v="421.98"/>
    <x v="2"/>
    <x v="4"/>
    <x v="1"/>
    <x v="19"/>
  </r>
  <r>
    <x v="3"/>
    <n v="10"/>
    <x v="2"/>
    <x v="0"/>
    <n v="0.41"/>
    <n v="816"/>
    <n v="334.56"/>
    <x v="2"/>
    <x v="15"/>
    <x v="1"/>
    <x v="29"/>
  </r>
  <r>
    <x v="0"/>
    <n v="12"/>
    <x v="4"/>
    <x v="0"/>
    <n v="0.28000000000000003"/>
    <n v="2390"/>
    <n v="669.2"/>
    <x v="5"/>
    <x v="10"/>
    <x v="2"/>
    <x v="32"/>
  </r>
  <r>
    <x v="2"/>
    <n v="4"/>
    <x v="3"/>
    <x v="1"/>
    <n v="0.28000000000000003"/>
    <n v="2286"/>
    <n v="640.08000000000004"/>
    <x v="0"/>
    <x v="0"/>
    <x v="2"/>
    <x v="0"/>
  </r>
  <r>
    <x v="3"/>
    <n v="9"/>
    <x v="8"/>
    <x v="2"/>
    <n v="6.0000000000000005E-2"/>
    <n v="1952"/>
    <n v="117.12"/>
    <x v="5"/>
    <x v="8"/>
    <x v="2"/>
    <x v="2"/>
  </r>
  <r>
    <x v="2"/>
    <n v="10"/>
    <x v="2"/>
    <x v="0"/>
    <n v="0.38"/>
    <n v="2151"/>
    <n v="817.38"/>
    <x v="3"/>
    <x v="3"/>
    <x v="2"/>
    <x v="49"/>
  </r>
  <r>
    <x v="3"/>
    <n v="9"/>
    <x v="8"/>
    <x v="2"/>
    <n v="0.15"/>
    <n v="2363"/>
    <n v="354.45"/>
    <x v="5"/>
    <x v="10"/>
    <x v="2"/>
    <x v="20"/>
  </r>
  <r>
    <x v="2"/>
    <n v="11"/>
    <x v="0"/>
    <x v="0"/>
    <n v="0.24"/>
    <n v="1750"/>
    <n v="420"/>
    <x v="2"/>
    <x v="4"/>
    <x v="2"/>
    <x v="1"/>
  </r>
  <r>
    <x v="3"/>
    <n v="11"/>
    <x v="0"/>
    <x v="0"/>
    <n v="0.2"/>
    <n v="1779"/>
    <n v="355.8"/>
    <x v="1"/>
    <x v="1"/>
    <x v="2"/>
    <x v="26"/>
  </r>
  <r>
    <x v="0"/>
    <n v="12"/>
    <x v="4"/>
    <x v="0"/>
    <n v="0.19000000000000003"/>
    <n v="1389"/>
    <n v="263.91000000000003"/>
    <x v="5"/>
    <x v="10"/>
    <x v="2"/>
    <x v="49"/>
  </r>
  <r>
    <x v="2"/>
    <n v="9"/>
    <x v="8"/>
    <x v="2"/>
    <n v="0.31"/>
    <n v="1454"/>
    <n v="450.74"/>
    <x v="3"/>
    <x v="5"/>
    <x v="2"/>
    <x v="20"/>
  </r>
  <r>
    <x v="3"/>
    <n v="11"/>
    <x v="0"/>
    <x v="0"/>
    <n v="0.1"/>
    <n v="2059"/>
    <n v="205.9"/>
    <x v="1"/>
    <x v="14"/>
    <x v="2"/>
    <x v="18"/>
  </r>
  <r>
    <x v="0"/>
    <n v="12"/>
    <x v="4"/>
    <x v="0"/>
    <n v="0.33999999999999997"/>
    <n v="1057"/>
    <n v="359.38"/>
    <x v="5"/>
    <x v="8"/>
    <x v="2"/>
    <x v="4"/>
  </r>
  <r>
    <x v="2"/>
    <n v="11"/>
    <x v="0"/>
    <x v="0"/>
    <n v="0.12"/>
    <n v="906"/>
    <n v="108.72"/>
    <x v="4"/>
    <x v="22"/>
    <x v="2"/>
    <x v="20"/>
  </r>
  <r>
    <x v="2"/>
    <n v="11"/>
    <x v="0"/>
    <x v="0"/>
    <n v="0.27999999999999997"/>
    <n v="692"/>
    <n v="193.76"/>
    <x v="2"/>
    <x v="15"/>
    <x v="2"/>
    <x v="15"/>
  </r>
  <r>
    <x v="3"/>
    <n v="11"/>
    <x v="0"/>
    <x v="0"/>
    <n v="0.06"/>
    <n v="2017"/>
    <n v="121.02"/>
    <x v="0"/>
    <x v="0"/>
    <x v="2"/>
    <x v="44"/>
  </r>
  <r>
    <x v="3"/>
    <n v="11"/>
    <x v="0"/>
    <x v="0"/>
    <n v="0.28000000000000003"/>
    <n v="1941"/>
    <n v="543.48"/>
    <x v="1"/>
    <x v="14"/>
    <x v="2"/>
    <x v="2"/>
  </r>
  <r>
    <x v="0"/>
    <n v="12"/>
    <x v="4"/>
    <x v="0"/>
    <n v="0.36"/>
    <n v="2196"/>
    <n v="790.56"/>
    <x v="0"/>
    <x v="0"/>
    <x v="2"/>
    <x v="3"/>
  </r>
  <r>
    <x v="3"/>
    <n v="11"/>
    <x v="0"/>
    <x v="0"/>
    <n v="0.26"/>
    <n v="958"/>
    <n v="249.08"/>
    <x v="3"/>
    <x v="5"/>
    <x v="2"/>
    <x v="33"/>
  </r>
  <r>
    <x v="0"/>
    <n v="7"/>
    <x v="7"/>
    <x v="2"/>
    <n v="0.38"/>
    <n v="2285"/>
    <n v="868.3"/>
    <x v="1"/>
    <x v="14"/>
    <x v="2"/>
    <x v="37"/>
  </r>
  <r>
    <x v="0"/>
    <n v="12"/>
    <x v="4"/>
    <x v="0"/>
    <n v="0.4"/>
    <n v="864"/>
    <n v="345.6"/>
    <x v="1"/>
    <x v="1"/>
    <x v="2"/>
    <x v="46"/>
  </r>
  <r>
    <x v="1"/>
    <n v="11"/>
    <x v="0"/>
    <x v="0"/>
    <n v="0.32"/>
    <n v="2444"/>
    <n v="782.08"/>
    <x v="2"/>
    <x v="4"/>
    <x v="2"/>
    <x v="48"/>
  </r>
  <r>
    <x v="3"/>
    <n v="11"/>
    <x v="0"/>
    <x v="0"/>
    <n v="0.37"/>
    <n v="2151"/>
    <n v="795.87"/>
    <x v="3"/>
    <x v="3"/>
    <x v="2"/>
    <x v="44"/>
  </r>
  <r>
    <x v="0"/>
    <n v="7"/>
    <x v="7"/>
    <x v="2"/>
    <n v="0.34"/>
    <n v="1600"/>
    <n v="544"/>
    <x v="5"/>
    <x v="10"/>
    <x v="2"/>
    <x v="31"/>
  </r>
  <r>
    <x v="0"/>
    <n v="5"/>
    <x v="5"/>
    <x v="1"/>
    <n v="9.9999999999999992E-2"/>
    <n v="2372"/>
    <n v="237.2"/>
    <x v="2"/>
    <x v="15"/>
    <x v="3"/>
    <x v="37"/>
  </r>
  <r>
    <x v="3"/>
    <n v="12"/>
    <x v="4"/>
    <x v="0"/>
    <n v="0.32"/>
    <n v="2082"/>
    <n v="666.24"/>
    <x v="6"/>
    <x v="13"/>
    <x v="3"/>
    <x v="18"/>
  </r>
  <r>
    <x v="3"/>
    <n v="11"/>
    <x v="0"/>
    <x v="0"/>
    <n v="0.41"/>
    <n v="1508"/>
    <n v="618.28"/>
    <x v="1"/>
    <x v="1"/>
    <x v="3"/>
    <x v="4"/>
  </r>
  <r>
    <x v="1"/>
    <n v="5"/>
    <x v="5"/>
    <x v="1"/>
    <n v="0.37"/>
    <n v="848"/>
    <n v="313.76"/>
    <x v="2"/>
    <x v="15"/>
    <x v="3"/>
    <x v="14"/>
  </r>
  <r>
    <x v="0"/>
    <n v="4"/>
    <x v="3"/>
    <x v="1"/>
    <n v="0.24"/>
    <n v="1682"/>
    <n v="403.68"/>
    <x v="0"/>
    <x v="12"/>
    <x v="3"/>
    <x v="9"/>
  </r>
  <r>
    <x v="2"/>
    <n v="6"/>
    <x v="1"/>
    <x v="1"/>
    <n v="0.1"/>
    <n v="1789"/>
    <n v="178.9"/>
    <x v="2"/>
    <x v="2"/>
    <x v="3"/>
    <x v="26"/>
  </r>
  <r>
    <x v="1"/>
    <n v="5"/>
    <x v="5"/>
    <x v="1"/>
    <n v="0.32999999999999996"/>
    <n v="1316"/>
    <n v="434.28"/>
    <x v="5"/>
    <x v="17"/>
    <x v="3"/>
    <x v="7"/>
  </r>
  <r>
    <x v="3"/>
    <n v="12"/>
    <x v="4"/>
    <x v="0"/>
    <n v="0.43"/>
    <n v="2232"/>
    <n v="959.76"/>
    <x v="3"/>
    <x v="5"/>
    <x v="3"/>
    <x v="0"/>
  </r>
  <r>
    <x v="2"/>
    <n v="8"/>
    <x v="6"/>
    <x v="2"/>
    <n v="0.32"/>
    <n v="2168"/>
    <n v="693.76"/>
    <x v="1"/>
    <x v="1"/>
    <x v="3"/>
    <x v="38"/>
  </r>
  <r>
    <x v="3"/>
    <n v="11"/>
    <x v="0"/>
    <x v="0"/>
    <n v="0.25"/>
    <n v="505"/>
    <n v="126.25"/>
    <x v="3"/>
    <x v="3"/>
    <x v="3"/>
    <x v="42"/>
  </r>
  <r>
    <x v="1"/>
    <n v="2"/>
    <x v="11"/>
    <x v="3"/>
    <n v="0.24"/>
    <n v="2037"/>
    <n v="488.88"/>
    <x v="0"/>
    <x v="12"/>
    <x v="3"/>
    <x v="34"/>
  </r>
  <r>
    <x v="3"/>
    <n v="11"/>
    <x v="0"/>
    <x v="0"/>
    <n v="0.38"/>
    <n v="1720"/>
    <n v="653.6"/>
    <x v="4"/>
    <x v="22"/>
    <x v="3"/>
    <x v="34"/>
  </r>
  <r>
    <x v="1"/>
    <n v="9"/>
    <x v="8"/>
    <x v="2"/>
    <n v="0.42"/>
    <n v="1467"/>
    <n v="616.14"/>
    <x v="5"/>
    <x v="8"/>
    <x v="3"/>
    <x v="20"/>
  </r>
  <r>
    <x v="0"/>
    <n v="10"/>
    <x v="2"/>
    <x v="0"/>
    <n v="0.4"/>
    <n v="1634"/>
    <n v="653.6"/>
    <x v="4"/>
    <x v="6"/>
    <x v="3"/>
    <x v="25"/>
  </r>
  <r>
    <x v="3"/>
    <n v="5"/>
    <x v="5"/>
    <x v="1"/>
    <n v="0.14000000000000001"/>
    <n v="1637"/>
    <n v="229.18"/>
    <x v="1"/>
    <x v="1"/>
    <x v="3"/>
    <x v="27"/>
  </r>
  <r>
    <x v="3"/>
    <n v="5"/>
    <x v="5"/>
    <x v="1"/>
    <n v="0.16999999999999998"/>
    <n v="1542"/>
    <n v="262.14"/>
    <x v="4"/>
    <x v="6"/>
    <x v="3"/>
    <x v="41"/>
  </r>
  <r>
    <x v="3"/>
    <n v="9"/>
    <x v="8"/>
    <x v="2"/>
    <n v="0.36000000000000004"/>
    <n v="2236"/>
    <n v="804.96"/>
    <x v="5"/>
    <x v="8"/>
    <x v="3"/>
    <x v="46"/>
  </r>
  <r>
    <x v="1"/>
    <n v="11"/>
    <x v="0"/>
    <x v="0"/>
    <n v="0.27999999999999997"/>
    <n v="2113"/>
    <n v="591.64"/>
    <x v="2"/>
    <x v="2"/>
    <x v="3"/>
    <x v="16"/>
  </r>
  <r>
    <x v="1"/>
    <n v="5"/>
    <x v="5"/>
    <x v="1"/>
    <n v="0.13999999999999999"/>
    <n v="1847"/>
    <n v="258.58"/>
    <x v="4"/>
    <x v="22"/>
    <x v="3"/>
    <x v="29"/>
  </r>
  <r>
    <x v="3"/>
    <n v="9"/>
    <x v="8"/>
    <x v="2"/>
    <n v="4.9999999999999996E-2"/>
    <n v="1792"/>
    <n v="89.6"/>
    <x v="4"/>
    <x v="7"/>
    <x v="3"/>
    <x v="38"/>
  </r>
  <r>
    <x v="2"/>
    <n v="10"/>
    <x v="2"/>
    <x v="0"/>
    <n v="0.16"/>
    <n v="2475"/>
    <n v="396"/>
    <x v="3"/>
    <x v="5"/>
    <x v="3"/>
    <x v="15"/>
  </r>
  <r>
    <x v="3"/>
    <n v="3"/>
    <x v="10"/>
    <x v="3"/>
    <n v="0.43"/>
    <n v="910"/>
    <n v="391.3"/>
    <x v="6"/>
    <x v="9"/>
    <x v="3"/>
    <x v="25"/>
  </r>
  <r>
    <x v="3"/>
    <n v="2"/>
    <x v="11"/>
    <x v="3"/>
    <n v="0.06"/>
    <n v="1704"/>
    <n v="102.24"/>
    <x v="0"/>
    <x v="20"/>
    <x v="3"/>
    <x v="37"/>
  </r>
  <r>
    <x v="2"/>
    <n v="10"/>
    <x v="2"/>
    <x v="0"/>
    <n v="0.25999999999999995"/>
    <n v="1992"/>
    <n v="517.91999999999996"/>
    <x v="6"/>
    <x v="13"/>
    <x v="3"/>
    <x v="37"/>
  </r>
  <r>
    <x v="3"/>
    <n v="3"/>
    <x v="10"/>
    <x v="3"/>
    <n v="0.28999999999999998"/>
    <n v="2216"/>
    <n v="642.64"/>
    <x v="3"/>
    <x v="18"/>
    <x v="3"/>
    <x v="12"/>
  </r>
  <r>
    <x v="0"/>
    <n v="12"/>
    <x v="4"/>
    <x v="0"/>
    <n v="0.05"/>
    <n v="870"/>
    <n v="43.5"/>
    <x v="0"/>
    <x v="12"/>
    <x v="3"/>
    <x v="9"/>
  </r>
  <r>
    <x v="1"/>
    <n v="12"/>
    <x v="4"/>
    <x v="0"/>
    <n v="0.16"/>
    <n v="1611"/>
    <n v="257.76"/>
    <x v="3"/>
    <x v="18"/>
    <x v="3"/>
    <x v="11"/>
  </r>
  <r>
    <x v="3"/>
    <n v="2"/>
    <x v="11"/>
    <x v="3"/>
    <n v="6.0000000000000005E-2"/>
    <n v="2139"/>
    <n v="128.34"/>
    <x v="4"/>
    <x v="6"/>
    <x v="3"/>
    <x v="25"/>
  </r>
  <r>
    <x v="0"/>
    <n v="9"/>
    <x v="8"/>
    <x v="2"/>
    <n v="0.13"/>
    <n v="2164"/>
    <n v="281.32"/>
    <x v="5"/>
    <x v="17"/>
    <x v="3"/>
    <x v="26"/>
  </r>
  <r>
    <x v="3"/>
    <n v="10"/>
    <x v="2"/>
    <x v="0"/>
    <n v="0.38"/>
    <n v="1276"/>
    <n v="484.88"/>
    <x v="5"/>
    <x v="17"/>
    <x v="3"/>
    <x v="6"/>
  </r>
  <r>
    <x v="3"/>
    <n v="9"/>
    <x v="8"/>
    <x v="2"/>
    <n v="0.39"/>
    <n v="1364"/>
    <n v="531.96"/>
    <x v="1"/>
    <x v="14"/>
    <x v="3"/>
    <x v="16"/>
  </r>
  <r>
    <x v="0"/>
    <n v="3"/>
    <x v="10"/>
    <x v="3"/>
    <n v="0.22"/>
    <n v="1956"/>
    <n v="430.32"/>
    <x v="3"/>
    <x v="3"/>
    <x v="3"/>
    <x v="36"/>
  </r>
  <r>
    <x v="3"/>
    <n v="6"/>
    <x v="1"/>
    <x v="1"/>
    <n v="0.12"/>
    <n v="911"/>
    <n v="109.32"/>
    <x v="3"/>
    <x v="5"/>
    <x v="3"/>
    <x v="42"/>
  </r>
  <r>
    <x v="0"/>
    <n v="6"/>
    <x v="1"/>
    <x v="1"/>
    <n v="0.27"/>
    <n v="2417"/>
    <n v="652.59"/>
    <x v="4"/>
    <x v="7"/>
    <x v="3"/>
    <x v="44"/>
  </r>
  <r>
    <x v="2"/>
    <n v="10"/>
    <x v="2"/>
    <x v="0"/>
    <n v="0.42000000000000004"/>
    <n v="1985"/>
    <n v="833.7"/>
    <x v="5"/>
    <x v="10"/>
    <x v="3"/>
    <x v="9"/>
  </r>
  <r>
    <x v="1"/>
    <n v="5"/>
    <x v="5"/>
    <x v="1"/>
    <n v="0.23"/>
    <n v="2100"/>
    <n v="483"/>
    <x v="3"/>
    <x v="5"/>
    <x v="3"/>
    <x v="14"/>
  </r>
  <r>
    <x v="3"/>
    <n v="2"/>
    <x v="11"/>
    <x v="3"/>
    <n v="0.1"/>
    <n v="1580"/>
    <n v="158"/>
    <x v="2"/>
    <x v="4"/>
    <x v="3"/>
    <x v="0"/>
  </r>
  <r>
    <x v="0"/>
    <n v="6"/>
    <x v="1"/>
    <x v="1"/>
    <n v="0.22999999999999998"/>
    <n v="2404"/>
    <n v="552.91999999999996"/>
    <x v="1"/>
    <x v="1"/>
    <x v="3"/>
    <x v="29"/>
  </r>
  <r>
    <x v="0"/>
    <n v="6"/>
    <x v="1"/>
    <x v="1"/>
    <n v="0.38"/>
    <n v="1333"/>
    <n v="506.54"/>
    <x v="3"/>
    <x v="16"/>
    <x v="3"/>
    <x v="45"/>
  </r>
  <r>
    <x v="1"/>
    <n v="12"/>
    <x v="4"/>
    <x v="0"/>
    <n v="0.13999999999999999"/>
    <n v="1203"/>
    <n v="168.42"/>
    <x v="2"/>
    <x v="15"/>
    <x v="3"/>
    <x v="43"/>
  </r>
  <r>
    <x v="2"/>
    <n v="10"/>
    <x v="2"/>
    <x v="0"/>
    <n v="0.15"/>
    <n v="1863"/>
    <n v="279.45"/>
    <x v="1"/>
    <x v="14"/>
    <x v="3"/>
    <x v="41"/>
  </r>
  <r>
    <x v="0"/>
    <n v="6"/>
    <x v="1"/>
    <x v="1"/>
    <n v="0.21"/>
    <n v="1508"/>
    <n v="316.68"/>
    <x v="3"/>
    <x v="5"/>
    <x v="3"/>
    <x v="31"/>
  </r>
  <r>
    <x v="1"/>
    <n v="11"/>
    <x v="0"/>
    <x v="0"/>
    <n v="0.36999999999999994"/>
    <n v="757"/>
    <n v="280.08999999999997"/>
    <x v="3"/>
    <x v="5"/>
    <x v="3"/>
    <x v="6"/>
  </r>
  <r>
    <x v="0"/>
    <n v="6"/>
    <x v="1"/>
    <x v="1"/>
    <n v="0.16"/>
    <n v="669"/>
    <n v="107.04"/>
    <x v="1"/>
    <x v="1"/>
    <x v="3"/>
    <x v="35"/>
  </r>
  <r>
    <x v="3"/>
    <n v="9"/>
    <x v="8"/>
    <x v="2"/>
    <n v="0.13999999999999999"/>
    <n v="541"/>
    <n v="75.739999999999995"/>
    <x v="5"/>
    <x v="17"/>
    <x v="3"/>
    <x v="11"/>
  </r>
  <r>
    <x v="3"/>
    <n v="11"/>
    <x v="0"/>
    <x v="0"/>
    <n v="0.43"/>
    <n v="758"/>
    <n v="325.94"/>
    <x v="0"/>
    <x v="12"/>
    <x v="3"/>
    <x v="35"/>
  </r>
  <r>
    <x v="0"/>
    <n v="9"/>
    <x v="8"/>
    <x v="2"/>
    <n v="0.14000000000000001"/>
    <n v="2479"/>
    <n v="347.06"/>
    <x v="6"/>
    <x v="19"/>
    <x v="3"/>
    <x v="8"/>
  </r>
  <r>
    <x v="0"/>
    <n v="9"/>
    <x v="8"/>
    <x v="2"/>
    <n v="6.9999999999999993E-2"/>
    <n v="1519"/>
    <n v="106.33"/>
    <x v="6"/>
    <x v="11"/>
    <x v="4"/>
    <x v="14"/>
  </r>
  <r>
    <x v="3"/>
    <n v="9"/>
    <x v="8"/>
    <x v="2"/>
    <n v="0.09"/>
    <n v="1682"/>
    <n v="151.38"/>
    <x v="0"/>
    <x v="12"/>
    <x v="4"/>
    <x v="48"/>
  </r>
  <r>
    <x v="1"/>
    <n v="8"/>
    <x v="6"/>
    <x v="2"/>
    <n v="0.41"/>
    <n v="1955"/>
    <n v="801.55"/>
    <x v="5"/>
    <x v="10"/>
    <x v="4"/>
    <x v="6"/>
  </r>
  <r>
    <x v="0"/>
    <n v="9"/>
    <x v="8"/>
    <x v="2"/>
    <n v="0.44"/>
    <n v="1928"/>
    <n v="848.32"/>
    <x v="4"/>
    <x v="22"/>
    <x v="4"/>
    <x v="16"/>
  </r>
  <r>
    <x v="0"/>
    <n v="4"/>
    <x v="3"/>
    <x v="1"/>
    <n v="0.37"/>
    <n v="1179"/>
    <n v="436.23"/>
    <x v="4"/>
    <x v="22"/>
    <x v="4"/>
    <x v="45"/>
  </r>
  <r>
    <x v="3"/>
    <n v="10"/>
    <x v="2"/>
    <x v="0"/>
    <n v="0.41000000000000003"/>
    <n v="1899"/>
    <n v="778.59"/>
    <x v="3"/>
    <x v="18"/>
    <x v="4"/>
    <x v="28"/>
  </r>
  <r>
    <x v="1"/>
    <n v="3"/>
    <x v="10"/>
    <x v="3"/>
    <n v="0.18"/>
    <n v="928"/>
    <n v="167.04"/>
    <x v="0"/>
    <x v="20"/>
    <x v="4"/>
    <x v="6"/>
  </r>
  <r>
    <x v="1"/>
    <n v="9"/>
    <x v="8"/>
    <x v="2"/>
    <n v="0.18"/>
    <n v="1020"/>
    <n v="183.6"/>
    <x v="6"/>
    <x v="11"/>
    <x v="4"/>
    <x v="30"/>
  </r>
  <r>
    <x v="1"/>
    <n v="11"/>
    <x v="0"/>
    <x v="0"/>
    <n v="0.3"/>
    <n v="1426"/>
    <n v="427.8"/>
    <x v="3"/>
    <x v="5"/>
    <x v="4"/>
    <x v="22"/>
  </r>
  <r>
    <x v="1"/>
    <n v="11"/>
    <x v="0"/>
    <x v="0"/>
    <n v="0.44"/>
    <n v="919"/>
    <n v="404.36"/>
    <x v="2"/>
    <x v="4"/>
    <x v="4"/>
    <x v="1"/>
  </r>
  <r>
    <x v="2"/>
    <n v="11"/>
    <x v="0"/>
    <x v="0"/>
    <n v="0.06"/>
    <n v="1188"/>
    <n v="71.28"/>
    <x v="0"/>
    <x v="20"/>
    <x v="4"/>
    <x v="17"/>
  </r>
  <r>
    <x v="0"/>
    <n v="9"/>
    <x v="8"/>
    <x v="2"/>
    <n v="0.19999999999999998"/>
    <n v="1712"/>
    <n v="342.4"/>
    <x v="2"/>
    <x v="21"/>
    <x v="4"/>
    <x v="32"/>
  </r>
  <r>
    <x v="1"/>
    <n v="11"/>
    <x v="0"/>
    <x v="0"/>
    <n v="0.13"/>
    <n v="501"/>
    <n v="65.13"/>
    <x v="5"/>
    <x v="17"/>
    <x v="4"/>
    <x v="0"/>
  </r>
  <r>
    <x v="1"/>
    <n v="6"/>
    <x v="1"/>
    <x v="1"/>
    <n v="0.39"/>
    <n v="1580"/>
    <n v="616.20000000000005"/>
    <x v="2"/>
    <x v="2"/>
    <x v="4"/>
    <x v="1"/>
  </r>
  <r>
    <x v="3"/>
    <n v="9"/>
    <x v="8"/>
    <x v="2"/>
    <n v="0.16"/>
    <n v="1534"/>
    <n v="245.44"/>
    <x v="6"/>
    <x v="13"/>
    <x v="4"/>
    <x v="31"/>
  </r>
  <r>
    <x v="0"/>
    <n v="12"/>
    <x v="4"/>
    <x v="0"/>
    <n v="0.12"/>
    <n v="1637"/>
    <n v="196.44"/>
    <x v="5"/>
    <x v="10"/>
    <x v="4"/>
    <x v="2"/>
  </r>
  <r>
    <x v="2"/>
    <n v="11"/>
    <x v="0"/>
    <x v="0"/>
    <n v="0.19999999999999998"/>
    <n v="1616"/>
    <n v="323.2"/>
    <x v="5"/>
    <x v="8"/>
    <x v="4"/>
    <x v="0"/>
  </r>
  <r>
    <x v="3"/>
    <n v="11"/>
    <x v="0"/>
    <x v="0"/>
    <n v="0.33"/>
    <n v="1428"/>
    <n v="471.24"/>
    <x v="5"/>
    <x v="10"/>
    <x v="4"/>
    <x v="39"/>
  </r>
  <r>
    <x v="1"/>
    <n v="10"/>
    <x v="2"/>
    <x v="0"/>
    <n v="0.32"/>
    <n v="1063"/>
    <n v="340.16"/>
    <x v="2"/>
    <x v="4"/>
    <x v="4"/>
    <x v="14"/>
  </r>
  <r>
    <x v="1"/>
    <n v="11"/>
    <x v="0"/>
    <x v="0"/>
    <n v="0.38999999999999996"/>
    <n v="1829"/>
    <n v="713.31"/>
    <x v="4"/>
    <x v="7"/>
    <x v="4"/>
    <x v="45"/>
  </r>
  <r>
    <x v="1"/>
    <n v="12"/>
    <x v="4"/>
    <x v="0"/>
    <n v="0.35"/>
    <n v="772"/>
    <n v="270.2"/>
    <x v="0"/>
    <x v="20"/>
    <x v="4"/>
    <x v="23"/>
  </r>
  <r>
    <x v="0"/>
    <n v="9"/>
    <x v="8"/>
    <x v="2"/>
    <n v="0.21"/>
    <n v="1125"/>
    <n v="236.25"/>
    <x v="5"/>
    <x v="8"/>
    <x v="4"/>
    <x v="15"/>
  </r>
  <r>
    <x v="1"/>
    <n v="5"/>
    <x v="5"/>
    <x v="1"/>
    <n v="0.36"/>
    <n v="1863"/>
    <n v="670.68"/>
    <x v="2"/>
    <x v="15"/>
    <x v="4"/>
    <x v="11"/>
  </r>
  <r>
    <x v="3"/>
    <n v="1"/>
    <x v="9"/>
    <x v="3"/>
    <n v="0.31"/>
    <n v="1883"/>
    <n v="583.73"/>
    <x v="0"/>
    <x v="0"/>
    <x v="4"/>
    <x v="18"/>
  </r>
  <r>
    <x v="1"/>
    <n v="11"/>
    <x v="0"/>
    <x v="0"/>
    <n v="0.29000000000000004"/>
    <n v="842"/>
    <n v="244.18"/>
    <x v="3"/>
    <x v="18"/>
    <x v="4"/>
    <x v="5"/>
  </r>
  <r>
    <x v="3"/>
    <n v="12"/>
    <x v="4"/>
    <x v="0"/>
    <n v="0.24000000000000002"/>
    <n v="1759"/>
    <n v="422.16"/>
    <x v="3"/>
    <x v="16"/>
    <x v="4"/>
    <x v="5"/>
  </r>
  <r>
    <x v="1"/>
    <n v="12"/>
    <x v="4"/>
    <x v="0"/>
    <n v="0.39"/>
    <n v="2323"/>
    <n v="905.97"/>
    <x v="2"/>
    <x v="15"/>
    <x v="4"/>
    <x v="18"/>
  </r>
  <r>
    <x v="0"/>
    <n v="12"/>
    <x v="4"/>
    <x v="0"/>
    <n v="9.9999999999999992E-2"/>
    <n v="1527"/>
    <n v="152.69999999999999"/>
    <x v="3"/>
    <x v="18"/>
    <x v="4"/>
    <x v="35"/>
  </r>
  <r>
    <x v="3"/>
    <n v="5"/>
    <x v="5"/>
    <x v="1"/>
    <n v="0.06"/>
    <n v="2025"/>
    <n v="121.5"/>
    <x v="2"/>
    <x v="2"/>
    <x v="4"/>
    <x v="41"/>
  </r>
  <r>
    <x v="2"/>
    <n v="8"/>
    <x v="6"/>
    <x v="2"/>
    <n v="0.38"/>
    <n v="1522"/>
    <n v="578.36"/>
    <x v="5"/>
    <x v="8"/>
    <x v="4"/>
    <x v="19"/>
  </r>
  <r>
    <x v="1"/>
    <n v="6"/>
    <x v="1"/>
    <x v="1"/>
    <n v="0.39"/>
    <n v="2192"/>
    <n v="854.88"/>
    <x v="0"/>
    <x v="0"/>
    <x v="4"/>
    <x v="6"/>
  </r>
  <r>
    <x v="2"/>
    <n v="11"/>
    <x v="0"/>
    <x v="0"/>
    <n v="0.27"/>
    <n v="984"/>
    <n v="265.68"/>
    <x v="2"/>
    <x v="15"/>
    <x v="4"/>
    <x v="34"/>
  </r>
  <r>
    <x v="0"/>
    <n v="9"/>
    <x v="8"/>
    <x v="2"/>
    <n v="0.09"/>
    <n v="2274"/>
    <n v="204.66"/>
    <x v="4"/>
    <x v="6"/>
    <x v="4"/>
    <x v="21"/>
  </r>
  <r>
    <x v="1"/>
    <n v="4"/>
    <x v="3"/>
    <x v="1"/>
    <n v="0.16"/>
    <n v="2029"/>
    <n v="324.64"/>
    <x v="0"/>
    <x v="12"/>
    <x v="4"/>
    <x v="33"/>
  </r>
  <r>
    <x v="0"/>
    <n v="12"/>
    <x v="4"/>
    <x v="0"/>
    <n v="0.37"/>
    <n v="1529"/>
    <n v="565.73"/>
    <x v="1"/>
    <x v="1"/>
    <x v="4"/>
    <x v="31"/>
  </r>
  <r>
    <x v="0"/>
    <n v="9"/>
    <x v="8"/>
    <x v="2"/>
    <n v="0.11"/>
    <n v="1369"/>
    <n v="150.59"/>
    <x v="5"/>
    <x v="10"/>
    <x v="4"/>
    <x v="6"/>
  </r>
  <r>
    <x v="0"/>
    <n v="1"/>
    <x v="9"/>
    <x v="3"/>
    <n v="0.11"/>
    <n v="1057"/>
    <n v="116.27"/>
    <x v="3"/>
    <x v="16"/>
    <x v="4"/>
    <x v="28"/>
  </r>
  <r>
    <x v="0"/>
    <n v="1"/>
    <x v="9"/>
    <x v="3"/>
    <n v="0.09"/>
    <n v="706"/>
    <n v="63.54"/>
    <x v="6"/>
    <x v="9"/>
    <x v="4"/>
    <x v="29"/>
  </r>
  <r>
    <x v="0"/>
    <n v="8"/>
    <x v="6"/>
    <x v="2"/>
    <n v="0.28999999999999998"/>
    <n v="2022"/>
    <n v="586.38"/>
    <x v="1"/>
    <x v="1"/>
    <x v="4"/>
    <x v="34"/>
  </r>
  <r>
    <x v="3"/>
    <n v="7"/>
    <x v="7"/>
    <x v="2"/>
    <n v="0.18999999999999997"/>
    <n v="1483"/>
    <n v="281.77"/>
    <x v="1"/>
    <x v="1"/>
    <x v="4"/>
    <x v="40"/>
  </r>
  <r>
    <x v="3"/>
    <n v="7"/>
    <x v="7"/>
    <x v="2"/>
    <n v="0.44999999999999996"/>
    <n v="1589"/>
    <n v="715.05"/>
    <x v="3"/>
    <x v="5"/>
    <x v="4"/>
    <x v="40"/>
  </r>
  <r>
    <x v="0"/>
    <n v="9"/>
    <x v="8"/>
    <x v="2"/>
    <n v="0.14000000000000001"/>
    <n v="2023"/>
    <n v="283.22000000000003"/>
    <x v="4"/>
    <x v="22"/>
    <x v="4"/>
    <x v="38"/>
  </r>
  <r>
    <x v="0"/>
    <n v="9"/>
    <x v="8"/>
    <x v="2"/>
    <n v="4.9999999999999996E-2"/>
    <n v="544"/>
    <n v="27.2"/>
    <x v="2"/>
    <x v="21"/>
    <x v="4"/>
    <x v="13"/>
  </r>
  <r>
    <x v="1"/>
    <n v="11"/>
    <x v="0"/>
    <x v="0"/>
    <n v="9.9999999999999992E-2"/>
    <n v="908"/>
    <n v="90.8"/>
    <x v="3"/>
    <x v="16"/>
    <x v="1"/>
    <x v="4"/>
  </r>
  <r>
    <x v="1"/>
    <n v="11"/>
    <x v="0"/>
    <x v="0"/>
    <n v="0.24000000000000002"/>
    <n v="1333"/>
    <n v="319.92"/>
    <x v="0"/>
    <x v="12"/>
    <x v="1"/>
    <x v="41"/>
  </r>
  <r>
    <x v="3"/>
    <n v="12"/>
    <x v="4"/>
    <x v="0"/>
    <n v="0.28999999999999998"/>
    <n v="1196"/>
    <n v="346.84"/>
    <x v="2"/>
    <x v="2"/>
    <x v="1"/>
    <x v="19"/>
  </r>
  <r>
    <x v="3"/>
    <n v="12"/>
    <x v="4"/>
    <x v="0"/>
    <n v="0.22999999999999998"/>
    <n v="1284"/>
    <n v="295.32"/>
    <x v="4"/>
    <x v="22"/>
    <x v="1"/>
    <x v="19"/>
  </r>
  <r>
    <x v="3"/>
    <n v="9"/>
    <x v="8"/>
    <x v="2"/>
    <n v="0.3"/>
    <n v="1545"/>
    <n v="463.5"/>
    <x v="0"/>
    <x v="12"/>
    <x v="1"/>
    <x v="14"/>
  </r>
  <r>
    <x v="1"/>
    <n v="9"/>
    <x v="8"/>
    <x v="2"/>
    <n v="0.08"/>
    <n v="1714"/>
    <n v="137.12"/>
    <x v="2"/>
    <x v="15"/>
    <x v="1"/>
    <x v="12"/>
  </r>
  <r>
    <x v="3"/>
    <n v="12"/>
    <x v="4"/>
    <x v="0"/>
    <n v="0.12"/>
    <n v="894"/>
    <n v="107.28"/>
    <x v="1"/>
    <x v="14"/>
    <x v="1"/>
    <x v="40"/>
  </r>
  <r>
    <x v="3"/>
    <n v="12"/>
    <x v="4"/>
    <x v="0"/>
    <n v="0.38999999999999996"/>
    <n v="2486"/>
    <n v="969.54"/>
    <x v="5"/>
    <x v="8"/>
    <x v="1"/>
    <x v="45"/>
  </r>
  <r>
    <x v="3"/>
    <n v="8"/>
    <x v="6"/>
    <x v="2"/>
    <n v="0.1"/>
    <n v="1309"/>
    <n v="130.9"/>
    <x v="0"/>
    <x v="0"/>
    <x v="1"/>
    <x v="34"/>
  </r>
  <r>
    <x v="1"/>
    <n v="5"/>
    <x v="5"/>
    <x v="1"/>
    <n v="0.2"/>
    <n v="2485"/>
    <n v="497"/>
    <x v="6"/>
    <x v="19"/>
    <x v="1"/>
    <x v="20"/>
  </r>
  <r>
    <x v="1"/>
    <n v="5"/>
    <x v="5"/>
    <x v="1"/>
    <n v="0.16"/>
    <n v="1792"/>
    <n v="286.72000000000003"/>
    <x v="4"/>
    <x v="6"/>
    <x v="1"/>
    <x v="8"/>
  </r>
  <r>
    <x v="0"/>
    <n v="9"/>
    <x v="8"/>
    <x v="2"/>
    <n v="0.33999999999999997"/>
    <n v="976"/>
    <n v="331.84"/>
    <x v="4"/>
    <x v="7"/>
    <x v="1"/>
    <x v="2"/>
  </r>
  <r>
    <x v="0"/>
    <n v="12"/>
    <x v="4"/>
    <x v="0"/>
    <n v="0.29000000000000004"/>
    <n v="2336"/>
    <n v="677.44"/>
    <x v="3"/>
    <x v="18"/>
    <x v="1"/>
    <x v="3"/>
  </r>
  <r>
    <x v="1"/>
    <n v="5"/>
    <x v="5"/>
    <x v="1"/>
    <n v="0.11"/>
    <n v="1432"/>
    <n v="157.52000000000001"/>
    <x v="4"/>
    <x v="22"/>
    <x v="1"/>
    <x v="22"/>
  </r>
  <r>
    <x v="0"/>
    <n v="12"/>
    <x v="4"/>
    <x v="0"/>
    <n v="0.44"/>
    <n v="957"/>
    <n v="421.08"/>
    <x v="2"/>
    <x v="2"/>
    <x v="1"/>
    <x v="10"/>
  </r>
  <r>
    <x v="0"/>
    <n v="12"/>
    <x v="4"/>
    <x v="0"/>
    <n v="0.43"/>
    <n v="2397"/>
    <n v="1030.71"/>
    <x v="1"/>
    <x v="14"/>
    <x v="1"/>
    <x v="21"/>
  </r>
  <r>
    <x v="1"/>
    <n v="9"/>
    <x v="8"/>
    <x v="2"/>
    <n v="0.27"/>
    <n v="1568"/>
    <n v="423.36"/>
    <x v="3"/>
    <x v="16"/>
    <x v="1"/>
    <x v="10"/>
  </r>
  <r>
    <x v="0"/>
    <n v="12"/>
    <x v="4"/>
    <x v="0"/>
    <n v="0.26"/>
    <n v="1589"/>
    <n v="413.14"/>
    <x v="5"/>
    <x v="10"/>
    <x v="1"/>
    <x v="32"/>
  </r>
  <r>
    <x v="3"/>
    <n v="11"/>
    <x v="0"/>
    <x v="0"/>
    <n v="0.15"/>
    <n v="1334"/>
    <n v="200.1"/>
    <x v="1"/>
    <x v="14"/>
    <x v="1"/>
    <x v="44"/>
  </r>
  <r>
    <x v="3"/>
    <n v="12"/>
    <x v="4"/>
    <x v="0"/>
    <n v="0.16"/>
    <n v="1213"/>
    <n v="194.08"/>
    <x v="0"/>
    <x v="12"/>
    <x v="2"/>
    <x v="14"/>
  </r>
  <r>
    <x v="3"/>
    <n v="5"/>
    <x v="5"/>
    <x v="1"/>
    <n v="0.42"/>
    <n v="552"/>
    <n v="231.84"/>
    <x v="0"/>
    <x v="12"/>
    <x v="2"/>
    <x v="35"/>
  </r>
  <r>
    <x v="0"/>
    <n v="9"/>
    <x v="8"/>
    <x v="2"/>
    <n v="0.06"/>
    <n v="1249"/>
    <n v="74.94"/>
    <x v="2"/>
    <x v="4"/>
    <x v="2"/>
    <x v="36"/>
  </r>
  <r>
    <x v="1"/>
    <n v="11"/>
    <x v="0"/>
    <x v="0"/>
    <n v="0.22"/>
    <n v="1504"/>
    <n v="330.88"/>
    <x v="0"/>
    <x v="0"/>
    <x v="2"/>
    <x v="2"/>
  </r>
  <r>
    <x v="2"/>
    <n v="7"/>
    <x v="7"/>
    <x v="2"/>
    <n v="0.4"/>
    <n v="705"/>
    <n v="282"/>
    <x v="3"/>
    <x v="18"/>
    <x v="2"/>
    <x v="33"/>
  </r>
  <r>
    <x v="2"/>
    <n v="4"/>
    <x v="3"/>
    <x v="1"/>
    <n v="0.32"/>
    <n v="2402"/>
    <n v="768.64"/>
    <x v="3"/>
    <x v="16"/>
    <x v="2"/>
    <x v="17"/>
  </r>
  <r>
    <x v="3"/>
    <n v="3"/>
    <x v="10"/>
    <x v="3"/>
    <n v="0.4"/>
    <n v="1202"/>
    <n v="480.8"/>
    <x v="2"/>
    <x v="2"/>
    <x v="2"/>
    <x v="26"/>
  </r>
  <r>
    <x v="1"/>
    <n v="9"/>
    <x v="8"/>
    <x v="2"/>
    <n v="0.36"/>
    <n v="598"/>
    <n v="215.28"/>
    <x v="6"/>
    <x v="13"/>
    <x v="2"/>
    <x v="28"/>
  </r>
  <r>
    <x v="3"/>
    <n v="3"/>
    <x v="10"/>
    <x v="3"/>
    <n v="0.36"/>
    <n v="1598"/>
    <n v="575.28"/>
    <x v="1"/>
    <x v="14"/>
    <x v="2"/>
    <x v="9"/>
  </r>
  <r>
    <x v="2"/>
    <n v="11"/>
    <x v="0"/>
    <x v="0"/>
    <n v="0.19999999999999998"/>
    <n v="1056"/>
    <n v="211.2"/>
    <x v="4"/>
    <x v="22"/>
    <x v="2"/>
    <x v="8"/>
  </r>
  <r>
    <x v="3"/>
    <n v="12"/>
    <x v="4"/>
    <x v="0"/>
    <n v="0.27"/>
    <n v="1507"/>
    <n v="406.89"/>
    <x v="6"/>
    <x v="13"/>
    <x v="2"/>
    <x v="18"/>
  </r>
  <r>
    <x v="3"/>
    <n v="5"/>
    <x v="5"/>
    <x v="1"/>
    <n v="0.44"/>
    <n v="1217"/>
    <n v="535.48"/>
    <x v="0"/>
    <x v="0"/>
    <x v="2"/>
    <x v="36"/>
  </r>
  <r>
    <x v="1"/>
    <n v="4"/>
    <x v="3"/>
    <x v="1"/>
    <n v="0.24"/>
    <n v="1049"/>
    <n v="251.76"/>
    <x v="0"/>
    <x v="20"/>
    <x v="2"/>
    <x v="26"/>
  </r>
  <r>
    <x v="3"/>
    <n v="12"/>
    <x v="4"/>
    <x v="0"/>
    <n v="0.14000000000000001"/>
    <n v="634"/>
    <n v="88.76"/>
    <x v="6"/>
    <x v="13"/>
    <x v="2"/>
    <x v="31"/>
  </r>
  <r>
    <x v="1"/>
    <n v="9"/>
    <x v="8"/>
    <x v="2"/>
    <n v="0.08"/>
    <n v="1309"/>
    <n v="104.72"/>
    <x v="5"/>
    <x v="8"/>
    <x v="2"/>
    <x v="10"/>
  </r>
  <r>
    <x v="3"/>
    <n v="9"/>
    <x v="8"/>
    <x v="2"/>
    <n v="0.16"/>
    <n v="720"/>
    <n v="115.2"/>
    <x v="5"/>
    <x v="8"/>
    <x v="2"/>
    <x v="41"/>
  </r>
  <r>
    <x v="0"/>
    <n v="10"/>
    <x v="2"/>
    <x v="0"/>
    <n v="0.43000000000000005"/>
    <n v="770"/>
    <n v="331.1"/>
    <x v="2"/>
    <x v="4"/>
    <x v="2"/>
    <x v="7"/>
  </r>
  <r>
    <x v="3"/>
    <n v="11"/>
    <x v="0"/>
    <x v="0"/>
    <n v="0.26"/>
    <n v="2411"/>
    <n v="626.86"/>
    <x v="2"/>
    <x v="21"/>
    <x v="2"/>
    <x v="7"/>
  </r>
  <r>
    <x v="0"/>
    <n v="4"/>
    <x v="3"/>
    <x v="1"/>
    <n v="0.11"/>
    <n v="1483"/>
    <n v="163.13"/>
    <x v="4"/>
    <x v="7"/>
    <x v="2"/>
    <x v="16"/>
  </r>
  <r>
    <x v="1"/>
    <n v="9"/>
    <x v="8"/>
    <x v="2"/>
    <n v="0.25"/>
    <n v="1334"/>
    <n v="333.5"/>
    <x v="3"/>
    <x v="18"/>
    <x v="2"/>
    <x v="25"/>
  </r>
  <r>
    <x v="2"/>
    <n v="11"/>
    <x v="0"/>
    <x v="0"/>
    <n v="0.21"/>
    <n v="2444"/>
    <n v="513.24"/>
    <x v="3"/>
    <x v="18"/>
    <x v="2"/>
    <x v="32"/>
  </r>
  <r>
    <x v="1"/>
    <n v="4"/>
    <x v="3"/>
    <x v="1"/>
    <n v="0.36000000000000004"/>
    <n v="760"/>
    <n v="273.60000000000002"/>
    <x v="5"/>
    <x v="8"/>
    <x v="2"/>
    <x v="5"/>
  </r>
  <r>
    <x v="1"/>
    <n v="12"/>
    <x v="4"/>
    <x v="0"/>
    <n v="0.31"/>
    <n v="1341"/>
    <n v="415.71"/>
    <x v="4"/>
    <x v="22"/>
    <x v="2"/>
    <x v="48"/>
  </r>
  <r>
    <x v="0"/>
    <n v="9"/>
    <x v="8"/>
    <x v="2"/>
    <n v="9.9999999999999992E-2"/>
    <n v="1003"/>
    <n v="100.3"/>
    <x v="3"/>
    <x v="16"/>
    <x v="2"/>
    <x v="14"/>
  </r>
  <r>
    <x v="3"/>
    <n v="2"/>
    <x v="11"/>
    <x v="3"/>
    <n v="0.39"/>
    <n v="1982"/>
    <n v="772.98"/>
    <x v="0"/>
    <x v="12"/>
    <x v="2"/>
    <x v="2"/>
  </r>
  <r>
    <x v="3"/>
    <n v="10"/>
    <x v="2"/>
    <x v="0"/>
    <n v="0.3"/>
    <n v="893"/>
    <n v="267.89999999999998"/>
    <x v="6"/>
    <x v="9"/>
    <x v="2"/>
    <x v="33"/>
  </r>
  <r>
    <x v="2"/>
    <n v="12"/>
    <x v="4"/>
    <x v="0"/>
    <n v="0.33"/>
    <n v="1961"/>
    <n v="647.13"/>
    <x v="0"/>
    <x v="0"/>
    <x v="2"/>
    <x v="47"/>
  </r>
  <r>
    <x v="2"/>
    <n v="11"/>
    <x v="0"/>
    <x v="0"/>
    <n v="0.06"/>
    <n v="1425"/>
    <n v="85.5"/>
    <x v="2"/>
    <x v="15"/>
    <x v="2"/>
    <x v="0"/>
  </r>
  <r>
    <x v="3"/>
    <n v="2"/>
    <x v="11"/>
    <x v="3"/>
    <n v="0.22"/>
    <n v="1234"/>
    <n v="271.48"/>
    <x v="6"/>
    <x v="9"/>
    <x v="2"/>
    <x v="46"/>
  </r>
  <r>
    <x v="3"/>
    <n v="2"/>
    <x v="11"/>
    <x v="3"/>
    <n v="4.9999999999999996E-2"/>
    <n v="1331"/>
    <n v="66.55"/>
    <x v="5"/>
    <x v="10"/>
    <x v="2"/>
    <x v="44"/>
  </r>
  <r>
    <x v="2"/>
    <n v="7"/>
    <x v="7"/>
    <x v="2"/>
    <n v="6.9999999999999993E-2"/>
    <n v="1653"/>
    <n v="115.71"/>
    <x v="4"/>
    <x v="22"/>
    <x v="2"/>
    <x v="38"/>
  </r>
  <r>
    <x v="3"/>
    <n v="9"/>
    <x v="8"/>
    <x v="2"/>
    <n v="0.38"/>
    <n v="2225"/>
    <n v="845.5"/>
    <x v="2"/>
    <x v="2"/>
    <x v="2"/>
    <x v="32"/>
  </r>
  <r>
    <x v="3"/>
    <n v="11"/>
    <x v="0"/>
    <x v="0"/>
    <n v="0.31"/>
    <n v="2040"/>
    <n v="632.4"/>
    <x v="3"/>
    <x v="18"/>
    <x v="2"/>
    <x v="12"/>
  </r>
  <r>
    <x v="1"/>
    <n v="9"/>
    <x v="8"/>
    <x v="2"/>
    <n v="0.44"/>
    <n v="629"/>
    <n v="276.76"/>
    <x v="1"/>
    <x v="1"/>
    <x v="2"/>
    <x v="46"/>
  </r>
  <r>
    <x v="1"/>
    <n v="12"/>
    <x v="4"/>
    <x v="0"/>
    <n v="0.13999999999999999"/>
    <n v="1521"/>
    <n v="212.94"/>
    <x v="2"/>
    <x v="2"/>
    <x v="2"/>
    <x v="34"/>
  </r>
  <r>
    <x v="1"/>
    <n v="12"/>
    <x v="4"/>
    <x v="0"/>
    <n v="0.25"/>
    <n v="2082"/>
    <n v="520.5"/>
    <x v="3"/>
    <x v="18"/>
    <x v="2"/>
    <x v="4"/>
  </r>
  <r>
    <x v="3"/>
    <n v="12"/>
    <x v="4"/>
    <x v="0"/>
    <n v="0.45"/>
    <n v="1610"/>
    <n v="724.5"/>
    <x v="3"/>
    <x v="5"/>
    <x v="2"/>
    <x v="37"/>
  </r>
  <r>
    <x v="3"/>
    <n v="9"/>
    <x v="8"/>
    <x v="2"/>
    <n v="0.44"/>
    <n v="1792"/>
    <n v="788.48"/>
    <x v="2"/>
    <x v="15"/>
    <x v="2"/>
    <x v="27"/>
  </r>
  <r>
    <x v="0"/>
    <n v="10"/>
    <x v="2"/>
    <x v="0"/>
    <n v="0.11"/>
    <n v="964"/>
    <n v="106.04"/>
    <x v="5"/>
    <x v="10"/>
    <x v="2"/>
    <x v="9"/>
  </r>
  <r>
    <x v="3"/>
    <n v="3"/>
    <x v="10"/>
    <x v="3"/>
    <n v="0.43000000000000005"/>
    <n v="527"/>
    <n v="226.61"/>
    <x v="6"/>
    <x v="19"/>
    <x v="2"/>
    <x v="31"/>
  </r>
  <r>
    <x v="3"/>
    <n v="11"/>
    <x v="0"/>
    <x v="0"/>
    <n v="0.27999999999999997"/>
    <n v="2009"/>
    <n v="562.52"/>
    <x v="1"/>
    <x v="1"/>
    <x v="2"/>
    <x v="7"/>
  </r>
  <r>
    <x v="3"/>
    <n v="3"/>
    <x v="10"/>
    <x v="3"/>
    <n v="0.39"/>
    <n v="1801"/>
    <n v="702.39"/>
    <x v="3"/>
    <x v="3"/>
    <x v="2"/>
    <x v="11"/>
  </r>
  <r>
    <x v="3"/>
    <n v="11"/>
    <x v="0"/>
    <x v="0"/>
    <n v="0.2"/>
    <n v="1530"/>
    <n v="306"/>
    <x v="3"/>
    <x v="3"/>
    <x v="2"/>
    <x v="36"/>
  </r>
  <r>
    <x v="1"/>
    <n v="4"/>
    <x v="3"/>
    <x v="1"/>
    <n v="0.15"/>
    <n v="727"/>
    <n v="109.05"/>
    <x v="1"/>
    <x v="14"/>
    <x v="2"/>
    <x v="22"/>
  </r>
  <r>
    <x v="3"/>
    <n v="3"/>
    <x v="10"/>
    <x v="3"/>
    <n v="6.9999999999999993E-2"/>
    <n v="1935"/>
    <n v="135.44999999999999"/>
    <x v="1"/>
    <x v="1"/>
    <x v="2"/>
    <x v="10"/>
  </r>
  <r>
    <x v="1"/>
    <n v="10"/>
    <x v="2"/>
    <x v="0"/>
    <n v="0.27"/>
    <n v="519"/>
    <n v="140.13"/>
    <x v="5"/>
    <x v="10"/>
    <x v="2"/>
    <x v="47"/>
  </r>
  <r>
    <x v="0"/>
    <n v="9"/>
    <x v="8"/>
    <x v="2"/>
    <n v="0.36"/>
    <n v="873"/>
    <n v="314.27999999999997"/>
    <x v="5"/>
    <x v="8"/>
    <x v="2"/>
    <x v="28"/>
  </r>
  <r>
    <x v="1"/>
    <n v="7"/>
    <x v="7"/>
    <x v="2"/>
    <n v="0.27999999999999997"/>
    <n v="1430"/>
    <n v="400.4"/>
    <x v="2"/>
    <x v="15"/>
    <x v="2"/>
    <x v="22"/>
  </r>
  <r>
    <x v="2"/>
    <n v="3"/>
    <x v="10"/>
    <x v="3"/>
    <n v="0.31"/>
    <n v="1654"/>
    <n v="512.74"/>
    <x v="5"/>
    <x v="8"/>
    <x v="2"/>
    <x v="14"/>
  </r>
  <r>
    <x v="0"/>
    <n v="9"/>
    <x v="8"/>
    <x v="2"/>
    <n v="0.16999999999999998"/>
    <n v="1524"/>
    <n v="259.08"/>
    <x v="1"/>
    <x v="1"/>
    <x v="2"/>
    <x v="8"/>
  </r>
  <r>
    <x v="0"/>
    <n v="10"/>
    <x v="2"/>
    <x v="0"/>
    <n v="0.31"/>
    <n v="2051"/>
    <n v="635.80999999999995"/>
    <x v="3"/>
    <x v="16"/>
    <x v="2"/>
    <x v="42"/>
  </r>
  <r>
    <x v="2"/>
    <n v="8"/>
    <x v="6"/>
    <x v="2"/>
    <n v="6.9999999999999993E-2"/>
    <n v="2138"/>
    <n v="149.66"/>
    <x v="0"/>
    <x v="20"/>
    <x v="2"/>
    <x v="11"/>
  </r>
  <r>
    <x v="0"/>
    <n v="9"/>
    <x v="8"/>
    <x v="2"/>
    <n v="0.31"/>
    <n v="1021"/>
    <n v="316.51"/>
    <x v="1"/>
    <x v="14"/>
    <x v="2"/>
    <x v="20"/>
  </r>
  <r>
    <x v="0"/>
    <n v="12"/>
    <x v="4"/>
    <x v="0"/>
    <n v="0.26999999999999996"/>
    <n v="2003"/>
    <n v="540.80999999999995"/>
    <x v="3"/>
    <x v="16"/>
    <x v="2"/>
    <x v="25"/>
  </r>
  <r>
    <x v="3"/>
    <n v="9"/>
    <x v="8"/>
    <x v="2"/>
    <n v="0.15"/>
    <n v="670"/>
    <n v="100.5"/>
    <x v="0"/>
    <x v="0"/>
    <x v="2"/>
    <x v="36"/>
  </r>
  <r>
    <x v="3"/>
    <n v="11"/>
    <x v="0"/>
    <x v="0"/>
    <n v="0.12000000000000001"/>
    <n v="1615"/>
    <n v="193.8"/>
    <x v="6"/>
    <x v="11"/>
    <x v="2"/>
    <x v="36"/>
  </r>
  <r>
    <x v="1"/>
    <n v="3"/>
    <x v="10"/>
    <x v="3"/>
    <n v="0.23"/>
    <n v="1947"/>
    <n v="447.81"/>
    <x v="0"/>
    <x v="12"/>
    <x v="3"/>
    <x v="4"/>
  </r>
  <r>
    <x v="3"/>
    <n v="12"/>
    <x v="4"/>
    <x v="0"/>
    <n v="0.15"/>
    <n v="1423"/>
    <n v="213.45"/>
    <x v="2"/>
    <x v="15"/>
    <x v="3"/>
    <x v="24"/>
  </r>
  <r>
    <x v="3"/>
    <n v="7"/>
    <x v="7"/>
    <x v="2"/>
    <n v="0.24000000000000002"/>
    <n v="1953"/>
    <n v="468.72"/>
    <x v="3"/>
    <x v="5"/>
    <x v="3"/>
    <x v="19"/>
  </r>
  <r>
    <x v="1"/>
    <n v="8"/>
    <x v="6"/>
    <x v="2"/>
    <n v="0.38"/>
    <n v="550"/>
    <n v="209"/>
    <x v="1"/>
    <x v="14"/>
    <x v="3"/>
    <x v="27"/>
  </r>
  <r>
    <x v="3"/>
    <n v="1"/>
    <x v="9"/>
    <x v="3"/>
    <n v="0.15"/>
    <n v="1666"/>
    <n v="249.9"/>
    <x v="5"/>
    <x v="10"/>
    <x v="3"/>
    <x v="36"/>
  </r>
  <r>
    <x v="0"/>
    <n v="8"/>
    <x v="6"/>
    <x v="2"/>
    <n v="0.08"/>
    <n v="2109"/>
    <n v="168.72"/>
    <x v="2"/>
    <x v="4"/>
    <x v="3"/>
    <x v="40"/>
  </r>
  <r>
    <x v="1"/>
    <n v="11"/>
    <x v="0"/>
    <x v="0"/>
    <n v="0.37"/>
    <n v="562"/>
    <n v="207.94"/>
    <x v="0"/>
    <x v="20"/>
    <x v="3"/>
    <x v="11"/>
  </r>
  <r>
    <x v="0"/>
    <n v="11"/>
    <x v="0"/>
    <x v="0"/>
    <n v="0.41000000000000003"/>
    <n v="985"/>
    <n v="403.85"/>
    <x v="1"/>
    <x v="1"/>
    <x v="3"/>
    <x v="23"/>
  </r>
  <r>
    <x v="1"/>
    <n v="12"/>
    <x v="4"/>
    <x v="0"/>
    <n v="0.38999999999999996"/>
    <n v="1512"/>
    <n v="589.67999999999995"/>
    <x v="3"/>
    <x v="3"/>
    <x v="3"/>
    <x v="28"/>
  </r>
  <r>
    <x v="3"/>
    <n v="2"/>
    <x v="11"/>
    <x v="3"/>
    <n v="0.16"/>
    <n v="956"/>
    <n v="152.96"/>
    <x v="1"/>
    <x v="14"/>
    <x v="3"/>
    <x v="10"/>
  </r>
  <r>
    <x v="0"/>
    <n v="5"/>
    <x v="5"/>
    <x v="1"/>
    <n v="0.19"/>
    <n v="1868"/>
    <n v="354.92"/>
    <x v="1"/>
    <x v="1"/>
    <x v="3"/>
    <x v="37"/>
  </r>
  <r>
    <x v="2"/>
    <n v="9"/>
    <x v="8"/>
    <x v="2"/>
    <n v="0.37"/>
    <n v="2043"/>
    <n v="755.91"/>
    <x v="5"/>
    <x v="17"/>
    <x v="3"/>
    <x v="23"/>
  </r>
  <r>
    <x v="0"/>
    <n v="8"/>
    <x v="6"/>
    <x v="2"/>
    <n v="0.25"/>
    <n v="667"/>
    <n v="166.75"/>
    <x v="4"/>
    <x v="22"/>
    <x v="3"/>
    <x v="29"/>
  </r>
  <r>
    <x v="2"/>
    <n v="9"/>
    <x v="8"/>
    <x v="2"/>
    <n v="0.26"/>
    <n v="1566"/>
    <n v="407.16"/>
    <x v="6"/>
    <x v="9"/>
    <x v="3"/>
    <x v="9"/>
  </r>
  <r>
    <x v="3"/>
    <n v="1"/>
    <x v="9"/>
    <x v="3"/>
    <n v="0.28999999999999998"/>
    <n v="1649"/>
    <n v="478.21"/>
    <x v="5"/>
    <x v="8"/>
    <x v="3"/>
    <x v="43"/>
  </r>
  <r>
    <x v="0"/>
    <n v="7"/>
    <x v="7"/>
    <x v="2"/>
    <n v="0.24"/>
    <n v="693"/>
    <n v="166.32"/>
    <x v="5"/>
    <x v="10"/>
    <x v="3"/>
    <x v="3"/>
  </r>
  <r>
    <x v="1"/>
    <n v="12"/>
    <x v="4"/>
    <x v="0"/>
    <n v="0.38999999999999996"/>
    <n v="505"/>
    <n v="196.95"/>
    <x v="3"/>
    <x v="18"/>
    <x v="3"/>
    <x v="24"/>
  </r>
  <r>
    <x v="0"/>
    <n v="10"/>
    <x v="2"/>
    <x v="0"/>
    <n v="0.24"/>
    <n v="1055"/>
    <n v="253.2"/>
    <x v="4"/>
    <x v="7"/>
    <x v="3"/>
    <x v="16"/>
  </r>
  <r>
    <x v="1"/>
    <n v="6"/>
    <x v="1"/>
    <x v="1"/>
    <n v="0.09"/>
    <n v="2389"/>
    <n v="215.01"/>
    <x v="4"/>
    <x v="6"/>
    <x v="3"/>
    <x v="29"/>
  </r>
  <r>
    <x v="3"/>
    <n v="1"/>
    <x v="9"/>
    <x v="3"/>
    <n v="0.33999999999999997"/>
    <n v="2167"/>
    <n v="736.78"/>
    <x v="5"/>
    <x v="8"/>
    <x v="3"/>
    <x v="36"/>
  </r>
  <r>
    <x v="0"/>
    <n v="12"/>
    <x v="4"/>
    <x v="0"/>
    <n v="0.31"/>
    <n v="1556"/>
    <n v="482.36"/>
    <x v="3"/>
    <x v="5"/>
    <x v="3"/>
    <x v="34"/>
  </r>
  <r>
    <x v="2"/>
    <n v="8"/>
    <x v="6"/>
    <x v="2"/>
    <n v="0.31"/>
    <n v="1391"/>
    <n v="431.21"/>
    <x v="5"/>
    <x v="8"/>
    <x v="3"/>
    <x v="27"/>
  </r>
  <r>
    <x v="2"/>
    <n v="9"/>
    <x v="8"/>
    <x v="2"/>
    <n v="0.45"/>
    <n v="1892"/>
    <n v="851.4"/>
    <x v="5"/>
    <x v="17"/>
    <x v="3"/>
    <x v="4"/>
  </r>
  <r>
    <x v="3"/>
    <n v="2"/>
    <x v="11"/>
    <x v="3"/>
    <n v="0.3"/>
    <n v="1891"/>
    <n v="567.29999999999995"/>
    <x v="5"/>
    <x v="17"/>
    <x v="3"/>
    <x v="43"/>
  </r>
  <r>
    <x v="0"/>
    <n v="10"/>
    <x v="2"/>
    <x v="0"/>
    <n v="0.12000000000000001"/>
    <n v="1259"/>
    <n v="151.08000000000001"/>
    <x v="0"/>
    <x v="12"/>
    <x v="3"/>
    <x v="6"/>
  </r>
  <r>
    <x v="0"/>
    <n v="5"/>
    <x v="5"/>
    <x v="1"/>
    <n v="0.1"/>
    <n v="1354"/>
    <n v="135.4"/>
    <x v="0"/>
    <x v="12"/>
    <x v="3"/>
    <x v="23"/>
  </r>
  <r>
    <x v="0"/>
    <n v="9"/>
    <x v="8"/>
    <x v="2"/>
    <n v="0.38"/>
    <n v="1451"/>
    <n v="551.38"/>
    <x v="2"/>
    <x v="21"/>
    <x v="3"/>
    <x v="9"/>
  </r>
  <r>
    <x v="1"/>
    <n v="8"/>
    <x v="6"/>
    <x v="2"/>
    <n v="0.16"/>
    <n v="1652"/>
    <n v="264.32"/>
    <x v="6"/>
    <x v="19"/>
    <x v="3"/>
    <x v="45"/>
  </r>
  <r>
    <x v="1"/>
    <n v="11"/>
    <x v="0"/>
    <x v="0"/>
    <n v="0.13"/>
    <n v="736"/>
    <n v="95.68"/>
    <x v="4"/>
    <x v="7"/>
    <x v="3"/>
    <x v="14"/>
  </r>
  <r>
    <x v="3"/>
    <n v="9"/>
    <x v="8"/>
    <x v="2"/>
    <n v="0.16999999999999998"/>
    <n v="1196"/>
    <n v="203.32"/>
    <x v="3"/>
    <x v="3"/>
    <x v="3"/>
    <x v="44"/>
  </r>
  <r>
    <x v="2"/>
    <n v="5"/>
    <x v="5"/>
    <x v="1"/>
    <n v="0.08"/>
    <n v="767"/>
    <n v="61.36"/>
    <x v="5"/>
    <x v="17"/>
    <x v="3"/>
    <x v="27"/>
  </r>
  <r>
    <x v="3"/>
    <n v="11"/>
    <x v="0"/>
    <x v="0"/>
    <n v="0.08"/>
    <n v="801"/>
    <n v="64.08"/>
    <x v="5"/>
    <x v="17"/>
    <x v="3"/>
    <x v="32"/>
  </r>
  <r>
    <x v="2"/>
    <n v="8"/>
    <x v="6"/>
    <x v="2"/>
    <n v="0.27999999999999997"/>
    <n v="2138"/>
    <n v="598.64"/>
    <x v="0"/>
    <x v="20"/>
    <x v="3"/>
    <x v="25"/>
  </r>
  <r>
    <x v="0"/>
    <n v="8"/>
    <x v="6"/>
    <x v="2"/>
    <n v="0.27999999999999997"/>
    <n v="1311"/>
    <n v="367.08"/>
    <x v="6"/>
    <x v="9"/>
    <x v="3"/>
    <x v="44"/>
  </r>
  <r>
    <x v="3"/>
    <n v="4"/>
    <x v="3"/>
    <x v="1"/>
    <n v="6.9999999999999993E-2"/>
    <n v="1815"/>
    <n v="127.05"/>
    <x v="5"/>
    <x v="17"/>
    <x v="3"/>
    <x v="3"/>
  </r>
  <r>
    <x v="1"/>
    <n v="12"/>
    <x v="4"/>
    <x v="0"/>
    <n v="0.23"/>
    <n v="2396"/>
    <n v="551.08000000000004"/>
    <x v="4"/>
    <x v="7"/>
    <x v="3"/>
    <x v="17"/>
  </r>
  <r>
    <x v="1"/>
    <n v="11"/>
    <x v="0"/>
    <x v="0"/>
    <n v="0.26"/>
    <n v="2266"/>
    <n v="589.16"/>
    <x v="2"/>
    <x v="15"/>
    <x v="3"/>
    <x v="29"/>
  </r>
  <r>
    <x v="2"/>
    <n v="9"/>
    <x v="8"/>
    <x v="2"/>
    <n v="0.32"/>
    <n v="856"/>
    <n v="273.92"/>
    <x v="1"/>
    <x v="14"/>
    <x v="3"/>
    <x v="49"/>
  </r>
  <r>
    <x v="3"/>
    <n v="8"/>
    <x v="6"/>
    <x v="2"/>
    <n v="0.26999999999999996"/>
    <n v="1467"/>
    <n v="396.09"/>
    <x v="4"/>
    <x v="7"/>
    <x v="3"/>
    <x v="3"/>
  </r>
  <r>
    <x v="3"/>
    <n v="10"/>
    <x v="2"/>
    <x v="0"/>
    <n v="0.16"/>
    <n v="1383"/>
    <n v="221.28"/>
    <x v="4"/>
    <x v="22"/>
    <x v="3"/>
    <x v="32"/>
  </r>
  <r>
    <x v="1"/>
    <n v="12"/>
    <x v="4"/>
    <x v="0"/>
    <n v="0.27999999999999997"/>
    <n v="1769"/>
    <n v="495.32"/>
    <x v="5"/>
    <x v="10"/>
    <x v="3"/>
    <x v="38"/>
  </r>
  <r>
    <x v="2"/>
    <n v="11"/>
    <x v="0"/>
    <x v="0"/>
    <n v="0.18"/>
    <n v="2493"/>
    <n v="448.74"/>
    <x v="1"/>
    <x v="1"/>
    <x v="3"/>
    <x v="12"/>
  </r>
  <r>
    <x v="1"/>
    <n v="9"/>
    <x v="8"/>
    <x v="2"/>
    <n v="0.1"/>
    <n v="1699"/>
    <n v="169.9"/>
    <x v="6"/>
    <x v="19"/>
    <x v="3"/>
    <x v="35"/>
  </r>
  <r>
    <x v="3"/>
    <n v="1"/>
    <x v="9"/>
    <x v="3"/>
    <n v="0.31"/>
    <n v="1016"/>
    <n v="314.95999999999998"/>
    <x v="6"/>
    <x v="19"/>
    <x v="3"/>
    <x v="5"/>
  </r>
  <r>
    <x v="0"/>
    <n v="10"/>
    <x v="2"/>
    <x v="0"/>
    <n v="0.45"/>
    <n v="1858"/>
    <n v="836.1"/>
    <x v="0"/>
    <x v="20"/>
    <x v="3"/>
    <x v="1"/>
  </r>
  <r>
    <x v="1"/>
    <n v="8"/>
    <x v="6"/>
    <x v="2"/>
    <n v="0.08"/>
    <n v="821"/>
    <n v="65.680000000000007"/>
    <x v="1"/>
    <x v="1"/>
    <x v="3"/>
    <x v="2"/>
  </r>
  <r>
    <x v="0"/>
    <n v="8"/>
    <x v="6"/>
    <x v="2"/>
    <n v="0.15"/>
    <n v="2191"/>
    <n v="328.65"/>
    <x v="6"/>
    <x v="9"/>
    <x v="3"/>
    <x v="49"/>
  </r>
  <r>
    <x v="3"/>
    <n v="12"/>
    <x v="4"/>
    <x v="0"/>
    <n v="0.06"/>
    <n v="1186"/>
    <n v="71.16"/>
    <x v="5"/>
    <x v="10"/>
    <x v="3"/>
    <x v="42"/>
  </r>
  <r>
    <x v="3"/>
    <n v="7"/>
    <x v="7"/>
    <x v="2"/>
    <n v="0.45"/>
    <n v="1438"/>
    <n v="647.1"/>
    <x v="6"/>
    <x v="13"/>
    <x v="3"/>
    <x v="13"/>
  </r>
  <r>
    <x v="3"/>
    <n v="7"/>
    <x v="7"/>
    <x v="2"/>
    <n v="0.24"/>
    <n v="2225"/>
    <n v="534"/>
    <x v="6"/>
    <x v="19"/>
    <x v="3"/>
    <x v="45"/>
  </r>
  <r>
    <x v="0"/>
    <n v="11"/>
    <x v="0"/>
    <x v="0"/>
    <n v="0.26"/>
    <n v="959"/>
    <n v="249.34"/>
    <x v="3"/>
    <x v="16"/>
    <x v="3"/>
    <x v="32"/>
  </r>
  <r>
    <x v="0"/>
    <n v="5"/>
    <x v="5"/>
    <x v="1"/>
    <n v="0.24"/>
    <n v="605"/>
    <n v="145.19999999999999"/>
    <x v="6"/>
    <x v="13"/>
    <x v="3"/>
    <x v="27"/>
  </r>
  <r>
    <x v="3"/>
    <n v="8"/>
    <x v="6"/>
    <x v="2"/>
    <n v="0.2"/>
    <n v="2109"/>
    <n v="421.8"/>
    <x v="2"/>
    <x v="4"/>
    <x v="3"/>
    <x v="32"/>
  </r>
  <r>
    <x v="0"/>
    <n v="12"/>
    <x v="4"/>
    <x v="0"/>
    <n v="0.3"/>
    <n v="980"/>
    <n v="294"/>
    <x v="2"/>
    <x v="21"/>
    <x v="3"/>
    <x v="29"/>
  </r>
  <r>
    <x v="0"/>
    <n v="5"/>
    <x v="5"/>
    <x v="1"/>
    <n v="0.24000000000000002"/>
    <n v="957"/>
    <n v="229.68"/>
    <x v="4"/>
    <x v="6"/>
    <x v="3"/>
    <x v="32"/>
  </r>
  <r>
    <x v="0"/>
    <n v="11"/>
    <x v="0"/>
    <x v="0"/>
    <n v="0.32"/>
    <n v="1614"/>
    <n v="516.48"/>
    <x v="1"/>
    <x v="14"/>
    <x v="3"/>
    <x v="42"/>
  </r>
  <r>
    <x v="3"/>
    <n v="1"/>
    <x v="9"/>
    <x v="3"/>
    <n v="0.27999999999999997"/>
    <n v="1842"/>
    <n v="515.76"/>
    <x v="0"/>
    <x v="12"/>
    <x v="3"/>
    <x v="17"/>
  </r>
  <r>
    <x v="1"/>
    <n v="7"/>
    <x v="7"/>
    <x v="2"/>
    <n v="0.22999999999999998"/>
    <n v="1087"/>
    <n v="250.01"/>
    <x v="1"/>
    <x v="14"/>
    <x v="3"/>
    <x v="12"/>
  </r>
  <r>
    <x v="2"/>
    <n v="8"/>
    <x v="6"/>
    <x v="2"/>
    <n v="0.08"/>
    <n v="746"/>
    <n v="59.68"/>
    <x v="0"/>
    <x v="12"/>
    <x v="3"/>
    <x v="38"/>
  </r>
  <r>
    <x v="3"/>
    <n v="12"/>
    <x v="4"/>
    <x v="0"/>
    <n v="0.42"/>
    <n v="1250"/>
    <n v="525"/>
    <x v="5"/>
    <x v="8"/>
    <x v="3"/>
    <x v="12"/>
  </r>
  <r>
    <x v="2"/>
    <n v="11"/>
    <x v="0"/>
    <x v="0"/>
    <n v="0.29000000000000004"/>
    <n v="2421"/>
    <n v="702.09"/>
    <x v="3"/>
    <x v="16"/>
    <x v="3"/>
    <x v="10"/>
  </r>
  <r>
    <x v="3"/>
    <n v="5"/>
    <x v="5"/>
    <x v="1"/>
    <n v="0.18"/>
    <n v="1032"/>
    <n v="185.76"/>
    <x v="6"/>
    <x v="9"/>
    <x v="3"/>
    <x v="17"/>
  </r>
  <r>
    <x v="0"/>
    <n v="4"/>
    <x v="3"/>
    <x v="1"/>
    <n v="0.41"/>
    <n v="2147"/>
    <n v="880.27"/>
    <x v="3"/>
    <x v="18"/>
    <x v="3"/>
    <x v="23"/>
  </r>
  <r>
    <x v="0"/>
    <n v="11"/>
    <x v="0"/>
    <x v="0"/>
    <n v="0.37"/>
    <n v="1230"/>
    <n v="455.1"/>
    <x v="2"/>
    <x v="15"/>
    <x v="3"/>
    <x v="25"/>
  </r>
  <r>
    <x v="0"/>
    <n v="8"/>
    <x v="6"/>
    <x v="2"/>
    <n v="0.22000000000000003"/>
    <n v="1355"/>
    <n v="298.10000000000002"/>
    <x v="2"/>
    <x v="2"/>
    <x v="3"/>
    <x v="3"/>
  </r>
  <r>
    <x v="2"/>
    <n v="11"/>
    <x v="0"/>
    <x v="0"/>
    <n v="0.31"/>
    <n v="1497"/>
    <n v="464.07"/>
    <x v="6"/>
    <x v="11"/>
    <x v="3"/>
    <x v="35"/>
  </r>
  <r>
    <x v="3"/>
    <n v="1"/>
    <x v="9"/>
    <x v="3"/>
    <n v="0.08"/>
    <n v="2013"/>
    <n v="161.04"/>
    <x v="5"/>
    <x v="17"/>
    <x v="3"/>
    <x v="42"/>
  </r>
  <r>
    <x v="1"/>
    <n v="3"/>
    <x v="10"/>
    <x v="3"/>
    <n v="0.35000000000000003"/>
    <n v="786"/>
    <n v="275.10000000000002"/>
    <x v="1"/>
    <x v="14"/>
    <x v="3"/>
    <x v="47"/>
  </r>
  <r>
    <x v="0"/>
    <n v="10"/>
    <x v="2"/>
    <x v="0"/>
    <n v="0.27"/>
    <n v="2344"/>
    <n v="632.88"/>
    <x v="6"/>
    <x v="13"/>
    <x v="3"/>
    <x v="26"/>
  </r>
  <r>
    <x v="2"/>
    <n v="11"/>
    <x v="0"/>
    <x v="0"/>
    <n v="0.27"/>
    <n v="1750"/>
    <n v="472.5"/>
    <x v="6"/>
    <x v="13"/>
    <x v="3"/>
    <x v="37"/>
  </r>
  <r>
    <x v="0"/>
    <n v="5"/>
    <x v="5"/>
    <x v="1"/>
    <n v="0.22999999999999998"/>
    <n v="2312"/>
    <n v="531.76"/>
    <x v="3"/>
    <x v="16"/>
    <x v="3"/>
    <x v="28"/>
  </r>
  <r>
    <x v="0"/>
    <n v="8"/>
    <x v="6"/>
    <x v="2"/>
    <n v="0.26"/>
    <n v="631"/>
    <n v="164.06"/>
    <x v="0"/>
    <x v="20"/>
    <x v="3"/>
    <x v="30"/>
  </r>
  <r>
    <x v="0"/>
    <n v="7"/>
    <x v="7"/>
    <x v="2"/>
    <n v="0.22"/>
    <n v="1319"/>
    <n v="290.18"/>
    <x v="2"/>
    <x v="2"/>
    <x v="3"/>
    <x v="7"/>
  </r>
  <r>
    <x v="0"/>
    <n v="10"/>
    <x v="2"/>
    <x v="0"/>
    <n v="0.19"/>
    <n v="2000"/>
    <n v="380"/>
    <x v="6"/>
    <x v="9"/>
    <x v="3"/>
    <x v="49"/>
  </r>
  <r>
    <x v="0"/>
    <n v="5"/>
    <x v="5"/>
    <x v="1"/>
    <n v="0.17"/>
    <n v="1134"/>
    <n v="192.78"/>
    <x v="2"/>
    <x v="15"/>
    <x v="3"/>
    <x v="2"/>
  </r>
  <r>
    <x v="0"/>
    <n v="2"/>
    <x v="11"/>
    <x v="3"/>
    <n v="0.11"/>
    <n v="1587"/>
    <n v="174.57"/>
    <x v="5"/>
    <x v="17"/>
    <x v="3"/>
    <x v="0"/>
  </r>
  <r>
    <x v="2"/>
    <n v="8"/>
    <x v="6"/>
    <x v="2"/>
    <n v="0.44999999999999996"/>
    <n v="737"/>
    <n v="331.65"/>
    <x v="2"/>
    <x v="2"/>
    <x v="3"/>
    <x v="18"/>
  </r>
  <r>
    <x v="1"/>
    <n v="10"/>
    <x v="2"/>
    <x v="0"/>
    <n v="0.21000000000000002"/>
    <n v="1505"/>
    <n v="316.05"/>
    <x v="6"/>
    <x v="13"/>
    <x v="3"/>
    <x v="7"/>
  </r>
  <r>
    <x v="0"/>
    <n v="7"/>
    <x v="7"/>
    <x v="2"/>
    <n v="0.13999999999999999"/>
    <n v="1544"/>
    <n v="216.16"/>
    <x v="5"/>
    <x v="10"/>
    <x v="3"/>
    <x v="23"/>
  </r>
  <r>
    <x v="3"/>
    <n v="7"/>
    <x v="7"/>
    <x v="2"/>
    <n v="0.45"/>
    <n v="1860"/>
    <n v="837"/>
    <x v="5"/>
    <x v="17"/>
    <x v="3"/>
    <x v="6"/>
  </r>
  <r>
    <x v="3"/>
    <n v="5"/>
    <x v="5"/>
    <x v="1"/>
    <n v="0.1"/>
    <n v="2065"/>
    <n v="206.5"/>
    <x v="6"/>
    <x v="9"/>
    <x v="3"/>
    <x v="30"/>
  </r>
  <r>
    <x v="3"/>
    <n v="10"/>
    <x v="2"/>
    <x v="0"/>
    <n v="0.43999999999999995"/>
    <n v="585"/>
    <n v="257.39999999999998"/>
    <x v="5"/>
    <x v="8"/>
    <x v="3"/>
    <x v="22"/>
  </r>
  <r>
    <x v="0"/>
    <n v="11"/>
    <x v="0"/>
    <x v="0"/>
    <n v="0.37"/>
    <n v="1014"/>
    <n v="375.18"/>
    <x v="3"/>
    <x v="3"/>
    <x v="3"/>
    <x v="34"/>
  </r>
  <r>
    <x v="3"/>
    <n v="11"/>
    <x v="0"/>
    <x v="0"/>
    <n v="0.22"/>
    <n v="2254"/>
    <n v="495.88"/>
    <x v="4"/>
    <x v="6"/>
    <x v="3"/>
    <x v="33"/>
  </r>
  <r>
    <x v="2"/>
    <n v="9"/>
    <x v="8"/>
    <x v="2"/>
    <n v="0.42000000000000004"/>
    <n v="2049"/>
    <n v="860.58"/>
    <x v="3"/>
    <x v="5"/>
    <x v="3"/>
    <x v="38"/>
  </r>
  <r>
    <x v="2"/>
    <n v="7"/>
    <x v="7"/>
    <x v="2"/>
    <n v="0.38"/>
    <n v="2244"/>
    <n v="852.72"/>
    <x v="6"/>
    <x v="11"/>
    <x v="3"/>
    <x v="36"/>
  </r>
  <r>
    <x v="3"/>
    <n v="11"/>
    <x v="0"/>
    <x v="0"/>
    <n v="0.16999999999999998"/>
    <n v="1194"/>
    <n v="202.98"/>
    <x v="4"/>
    <x v="7"/>
    <x v="3"/>
    <x v="32"/>
  </r>
  <r>
    <x v="2"/>
    <n v="11"/>
    <x v="0"/>
    <x v="0"/>
    <n v="4.9999999999999996E-2"/>
    <n v="706"/>
    <n v="35.299999999999997"/>
    <x v="4"/>
    <x v="22"/>
    <x v="3"/>
    <x v="12"/>
  </r>
  <r>
    <x v="0"/>
    <n v="11"/>
    <x v="0"/>
    <x v="0"/>
    <n v="6.0000000000000005E-2"/>
    <n v="1351"/>
    <n v="81.06"/>
    <x v="3"/>
    <x v="3"/>
    <x v="3"/>
    <x v="18"/>
  </r>
  <r>
    <x v="0"/>
    <n v="4"/>
    <x v="3"/>
    <x v="1"/>
    <n v="0.22"/>
    <n v="1386"/>
    <n v="304.92"/>
    <x v="1"/>
    <x v="14"/>
    <x v="3"/>
    <x v="8"/>
  </r>
  <r>
    <x v="3"/>
    <n v="5"/>
    <x v="5"/>
    <x v="1"/>
    <n v="0.33999999999999997"/>
    <n v="889"/>
    <n v="302.26"/>
    <x v="4"/>
    <x v="6"/>
    <x v="3"/>
    <x v="21"/>
  </r>
  <r>
    <x v="3"/>
    <n v="10"/>
    <x v="2"/>
    <x v="0"/>
    <n v="0.42"/>
    <n v="1619"/>
    <n v="679.98"/>
    <x v="3"/>
    <x v="5"/>
    <x v="3"/>
    <x v="49"/>
  </r>
  <r>
    <x v="2"/>
    <n v="4"/>
    <x v="3"/>
    <x v="1"/>
    <n v="0.24"/>
    <n v="2145"/>
    <n v="514.79999999999995"/>
    <x v="6"/>
    <x v="11"/>
    <x v="3"/>
    <x v="8"/>
  </r>
  <r>
    <x v="0"/>
    <n v="11"/>
    <x v="0"/>
    <x v="0"/>
    <n v="0.22999999999999998"/>
    <n v="510"/>
    <n v="117.3"/>
    <x v="1"/>
    <x v="14"/>
    <x v="3"/>
    <x v="45"/>
  </r>
  <r>
    <x v="0"/>
    <n v="4"/>
    <x v="3"/>
    <x v="1"/>
    <n v="0.4"/>
    <n v="1843"/>
    <n v="737.2"/>
    <x v="0"/>
    <x v="12"/>
    <x v="3"/>
    <x v="22"/>
  </r>
  <r>
    <x v="3"/>
    <n v="5"/>
    <x v="5"/>
    <x v="1"/>
    <n v="0.24000000000000002"/>
    <n v="1159"/>
    <n v="278.16000000000003"/>
    <x v="0"/>
    <x v="20"/>
    <x v="3"/>
    <x v="40"/>
  </r>
  <r>
    <x v="3"/>
    <n v="10"/>
    <x v="2"/>
    <x v="0"/>
    <n v="6.9999999999999993E-2"/>
    <n v="1698"/>
    <n v="118.86"/>
    <x v="6"/>
    <x v="11"/>
    <x v="3"/>
    <x v="40"/>
  </r>
  <r>
    <x v="3"/>
    <n v="8"/>
    <x v="6"/>
    <x v="2"/>
    <n v="0.14000000000000001"/>
    <n v="1160"/>
    <n v="162.4"/>
    <x v="0"/>
    <x v="12"/>
    <x v="3"/>
    <x v="42"/>
  </r>
  <r>
    <x v="3"/>
    <n v="5"/>
    <x v="5"/>
    <x v="1"/>
    <n v="0.19"/>
    <n v="1951"/>
    <n v="370.69"/>
    <x v="4"/>
    <x v="7"/>
    <x v="3"/>
    <x v="16"/>
  </r>
  <r>
    <x v="2"/>
    <n v="4"/>
    <x v="3"/>
    <x v="1"/>
    <n v="0.31"/>
    <n v="1881"/>
    <n v="583.11"/>
    <x v="6"/>
    <x v="19"/>
    <x v="3"/>
    <x v="10"/>
  </r>
  <r>
    <x v="3"/>
    <n v="8"/>
    <x v="6"/>
    <x v="2"/>
    <n v="0.14000000000000001"/>
    <n v="508"/>
    <n v="71.12"/>
    <x v="6"/>
    <x v="9"/>
    <x v="3"/>
    <x v="24"/>
  </r>
  <r>
    <x v="0"/>
    <n v="3"/>
    <x v="10"/>
    <x v="3"/>
    <n v="0.37"/>
    <n v="1960"/>
    <n v="725.2"/>
    <x v="1"/>
    <x v="14"/>
    <x v="3"/>
    <x v="18"/>
  </r>
  <r>
    <x v="2"/>
    <n v="2"/>
    <x v="11"/>
    <x v="3"/>
    <n v="0.45"/>
    <n v="2085"/>
    <n v="938.25"/>
    <x v="2"/>
    <x v="4"/>
    <x v="3"/>
    <x v="0"/>
  </r>
  <r>
    <x v="2"/>
    <n v="5"/>
    <x v="5"/>
    <x v="1"/>
    <n v="0.22"/>
    <n v="653"/>
    <n v="143.66"/>
    <x v="4"/>
    <x v="6"/>
    <x v="3"/>
    <x v="33"/>
  </r>
  <r>
    <x v="2"/>
    <n v="3"/>
    <x v="10"/>
    <x v="3"/>
    <n v="0.14000000000000001"/>
    <n v="1822"/>
    <n v="255.08"/>
    <x v="5"/>
    <x v="8"/>
    <x v="3"/>
    <x v="10"/>
  </r>
  <r>
    <x v="3"/>
    <n v="3"/>
    <x v="10"/>
    <x v="3"/>
    <n v="0.22"/>
    <n v="780"/>
    <n v="171.6"/>
    <x v="1"/>
    <x v="14"/>
    <x v="3"/>
    <x v="29"/>
  </r>
  <r>
    <x v="2"/>
    <n v="7"/>
    <x v="7"/>
    <x v="2"/>
    <n v="0.12"/>
    <n v="2113"/>
    <n v="253.56"/>
    <x v="5"/>
    <x v="8"/>
    <x v="3"/>
    <x v="16"/>
  </r>
  <r>
    <x v="1"/>
    <n v="12"/>
    <x v="4"/>
    <x v="0"/>
    <n v="0.15"/>
    <n v="2391"/>
    <n v="358.65"/>
    <x v="3"/>
    <x v="3"/>
    <x v="3"/>
    <x v="44"/>
  </r>
  <r>
    <x v="0"/>
    <n v="4"/>
    <x v="3"/>
    <x v="1"/>
    <n v="0.08"/>
    <n v="2330"/>
    <n v="186.4"/>
    <x v="0"/>
    <x v="0"/>
    <x v="3"/>
    <x v="22"/>
  </r>
  <r>
    <x v="3"/>
    <n v="11"/>
    <x v="0"/>
    <x v="0"/>
    <n v="0.16"/>
    <n v="2497"/>
    <n v="399.52"/>
    <x v="6"/>
    <x v="13"/>
    <x v="3"/>
    <x v="29"/>
  </r>
  <r>
    <x v="2"/>
    <n v="7"/>
    <x v="7"/>
    <x v="2"/>
    <n v="0.28999999999999998"/>
    <n v="876"/>
    <n v="254.04"/>
    <x v="3"/>
    <x v="5"/>
    <x v="3"/>
    <x v="23"/>
  </r>
  <r>
    <x v="1"/>
    <n v="8"/>
    <x v="6"/>
    <x v="2"/>
    <n v="0.38"/>
    <n v="865"/>
    <n v="328.7"/>
    <x v="1"/>
    <x v="1"/>
    <x v="3"/>
    <x v="34"/>
  </r>
  <r>
    <x v="3"/>
    <n v="4"/>
    <x v="3"/>
    <x v="1"/>
    <n v="0.1"/>
    <n v="1583"/>
    <n v="158.30000000000001"/>
    <x v="3"/>
    <x v="3"/>
    <x v="3"/>
    <x v="49"/>
  </r>
  <r>
    <x v="3"/>
    <n v="4"/>
    <x v="3"/>
    <x v="1"/>
    <n v="0.15"/>
    <n v="585"/>
    <n v="87.75"/>
    <x v="4"/>
    <x v="7"/>
    <x v="3"/>
    <x v="11"/>
  </r>
  <r>
    <x v="1"/>
    <n v="6"/>
    <x v="1"/>
    <x v="1"/>
    <n v="0.31"/>
    <n v="2394"/>
    <n v="742.14"/>
    <x v="6"/>
    <x v="13"/>
    <x v="3"/>
    <x v="0"/>
  </r>
  <r>
    <x v="0"/>
    <n v="10"/>
    <x v="2"/>
    <x v="0"/>
    <n v="0.26"/>
    <n v="1044"/>
    <n v="271.44"/>
    <x v="3"/>
    <x v="18"/>
    <x v="3"/>
    <x v="41"/>
  </r>
  <r>
    <x v="3"/>
    <n v="7"/>
    <x v="7"/>
    <x v="2"/>
    <n v="6.9999999999999993E-2"/>
    <n v="2246"/>
    <n v="157.22"/>
    <x v="4"/>
    <x v="7"/>
    <x v="3"/>
    <x v="42"/>
  </r>
  <r>
    <x v="2"/>
    <n v="7"/>
    <x v="7"/>
    <x v="2"/>
    <n v="0.31"/>
    <n v="2156"/>
    <n v="668.36"/>
    <x v="3"/>
    <x v="18"/>
    <x v="3"/>
    <x v="26"/>
  </r>
  <r>
    <x v="2"/>
    <n v="9"/>
    <x v="8"/>
    <x v="2"/>
    <n v="4.9999999999999996E-2"/>
    <n v="1028"/>
    <n v="51.4"/>
    <x v="0"/>
    <x v="12"/>
    <x v="3"/>
    <x v="24"/>
  </r>
  <r>
    <x v="0"/>
    <n v="8"/>
    <x v="6"/>
    <x v="2"/>
    <n v="0.1"/>
    <n v="1434"/>
    <n v="143.4"/>
    <x v="6"/>
    <x v="13"/>
    <x v="3"/>
    <x v="19"/>
  </r>
  <r>
    <x v="0"/>
    <n v="9"/>
    <x v="8"/>
    <x v="2"/>
    <n v="0.3"/>
    <n v="618"/>
    <n v="185.4"/>
    <x v="6"/>
    <x v="11"/>
    <x v="3"/>
    <x v="20"/>
  </r>
  <r>
    <x v="3"/>
    <n v="9"/>
    <x v="8"/>
    <x v="2"/>
    <n v="0.31000000000000005"/>
    <n v="1749"/>
    <n v="542.19000000000005"/>
    <x v="3"/>
    <x v="18"/>
    <x v="3"/>
    <x v="12"/>
  </r>
  <r>
    <x v="1"/>
    <n v="9"/>
    <x v="8"/>
    <x v="2"/>
    <n v="0.11"/>
    <n v="1344"/>
    <n v="147.84"/>
    <x v="4"/>
    <x v="6"/>
    <x v="3"/>
    <x v="40"/>
  </r>
  <r>
    <x v="2"/>
    <n v="6"/>
    <x v="1"/>
    <x v="1"/>
    <n v="0.12"/>
    <n v="908"/>
    <n v="108.96"/>
    <x v="1"/>
    <x v="1"/>
    <x v="3"/>
    <x v="37"/>
  </r>
  <r>
    <x v="3"/>
    <n v="10"/>
    <x v="2"/>
    <x v="0"/>
    <n v="0.41000000000000003"/>
    <n v="2352"/>
    <n v="964.32"/>
    <x v="0"/>
    <x v="0"/>
    <x v="3"/>
    <x v="32"/>
  </r>
  <r>
    <x v="0"/>
    <n v="11"/>
    <x v="0"/>
    <x v="0"/>
    <n v="0.26"/>
    <n v="1710"/>
    <n v="444.6"/>
    <x v="4"/>
    <x v="22"/>
    <x v="3"/>
    <x v="28"/>
  </r>
  <r>
    <x v="1"/>
    <n v="6"/>
    <x v="1"/>
    <x v="1"/>
    <n v="0.14000000000000001"/>
    <n v="679"/>
    <n v="95.06"/>
    <x v="1"/>
    <x v="14"/>
    <x v="3"/>
    <x v="14"/>
  </r>
  <r>
    <x v="2"/>
    <n v="9"/>
    <x v="8"/>
    <x v="2"/>
    <n v="0.3"/>
    <n v="1431"/>
    <n v="429.3"/>
    <x v="4"/>
    <x v="7"/>
    <x v="3"/>
    <x v="6"/>
  </r>
  <r>
    <x v="0"/>
    <n v="9"/>
    <x v="8"/>
    <x v="2"/>
    <n v="0.12000000000000001"/>
    <n v="2303"/>
    <n v="276.36"/>
    <x v="6"/>
    <x v="11"/>
    <x v="3"/>
    <x v="15"/>
  </r>
  <r>
    <x v="3"/>
    <n v="9"/>
    <x v="8"/>
    <x v="2"/>
    <n v="0.23"/>
    <n v="1845"/>
    <n v="424.35"/>
    <x v="4"/>
    <x v="22"/>
    <x v="3"/>
    <x v="49"/>
  </r>
  <r>
    <x v="3"/>
    <n v="6"/>
    <x v="1"/>
    <x v="1"/>
    <n v="0.25"/>
    <n v="1032"/>
    <n v="258"/>
    <x v="3"/>
    <x v="18"/>
    <x v="3"/>
    <x v="31"/>
  </r>
  <r>
    <x v="2"/>
    <n v="2"/>
    <x v="11"/>
    <x v="3"/>
    <n v="0.33"/>
    <n v="1120"/>
    <n v="369.6"/>
    <x v="2"/>
    <x v="21"/>
    <x v="3"/>
    <x v="19"/>
  </r>
  <r>
    <x v="1"/>
    <n v="9"/>
    <x v="8"/>
    <x v="2"/>
    <n v="0.39999999999999997"/>
    <n v="921"/>
    <n v="368.4"/>
    <x v="5"/>
    <x v="17"/>
    <x v="3"/>
    <x v="0"/>
  </r>
  <r>
    <x v="0"/>
    <n v="7"/>
    <x v="7"/>
    <x v="2"/>
    <n v="0.39"/>
    <n v="1547"/>
    <n v="603.33000000000004"/>
    <x v="0"/>
    <x v="12"/>
    <x v="3"/>
    <x v="4"/>
  </r>
  <r>
    <x v="3"/>
    <n v="4"/>
    <x v="3"/>
    <x v="1"/>
    <n v="7.0000000000000007E-2"/>
    <n v="1785"/>
    <n v="124.95"/>
    <x v="6"/>
    <x v="11"/>
    <x v="3"/>
    <x v="37"/>
  </r>
  <r>
    <x v="3"/>
    <n v="8"/>
    <x v="6"/>
    <x v="2"/>
    <n v="0.43000000000000005"/>
    <n v="736"/>
    <n v="316.48"/>
    <x v="2"/>
    <x v="4"/>
    <x v="3"/>
    <x v="42"/>
  </r>
  <r>
    <x v="0"/>
    <n v="7"/>
    <x v="7"/>
    <x v="2"/>
    <n v="0.38"/>
    <n v="992"/>
    <n v="376.96"/>
    <x v="4"/>
    <x v="7"/>
    <x v="3"/>
    <x v="4"/>
  </r>
  <r>
    <x v="1"/>
    <n v="10"/>
    <x v="2"/>
    <x v="0"/>
    <n v="4.9999999999999996E-2"/>
    <n v="2342"/>
    <n v="117.1"/>
    <x v="3"/>
    <x v="16"/>
    <x v="3"/>
    <x v="22"/>
  </r>
  <r>
    <x v="2"/>
    <n v="11"/>
    <x v="0"/>
    <x v="0"/>
    <n v="0.22000000000000003"/>
    <n v="666"/>
    <n v="146.52000000000001"/>
    <x v="5"/>
    <x v="10"/>
    <x v="3"/>
    <x v="42"/>
  </r>
  <r>
    <x v="3"/>
    <n v="11"/>
    <x v="0"/>
    <x v="0"/>
    <n v="0.38"/>
    <n v="572"/>
    <n v="217.36"/>
    <x v="5"/>
    <x v="8"/>
    <x v="3"/>
    <x v="33"/>
  </r>
  <r>
    <x v="1"/>
    <n v="9"/>
    <x v="8"/>
    <x v="2"/>
    <n v="0.1"/>
    <n v="1604"/>
    <n v="160.4"/>
    <x v="2"/>
    <x v="2"/>
    <x v="3"/>
    <x v="47"/>
  </r>
  <r>
    <x v="1"/>
    <n v="10"/>
    <x v="2"/>
    <x v="0"/>
    <n v="0.37"/>
    <n v="1002"/>
    <n v="370.74"/>
    <x v="6"/>
    <x v="9"/>
    <x v="3"/>
    <x v="42"/>
  </r>
  <r>
    <x v="3"/>
    <n v="3"/>
    <x v="10"/>
    <x v="3"/>
    <n v="0.16"/>
    <n v="1841"/>
    <n v="294.56"/>
    <x v="6"/>
    <x v="13"/>
    <x v="3"/>
    <x v="28"/>
  </r>
  <r>
    <x v="2"/>
    <n v="7"/>
    <x v="7"/>
    <x v="2"/>
    <n v="0.19"/>
    <n v="1322"/>
    <n v="251.18"/>
    <x v="2"/>
    <x v="2"/>
    <x v="3"/>
    <x v="9"/>
  </r>
  <r>
    <x v="3"/>
    <n v="4"/>
    <x v="3"/>
    <x v="1"/>
    <n v="0.26"/>
    <n v="706"/>
    <n v="183.56"/>
    <x v="3"/>
    <x v="16"/>
    <x v="3"/>
    <x v="12"/>
  </r>
  <r>
    <x v="2"/>
    <n v="5"/>
    <x v="5"/>
    <x v="1"/>
    <n v="0.15"/>
    <n v="1519"/>
    <n v="227.85"/>
    <x v="3"/>
    <x v="5"/>
    <x v="3"/>
    <x v="14"/>
  </r>
  <r>
    <x v="3"/>
    <n v="10"/>
    <x v="2"/>
    <x v="0"/>
    <n v="0.45"/>
    <n v="2220"/>
    <n v="999"/>
    <x v="6"/>
    <x v="13"/>
    <x v="3"/>
    <x v="44"/>
  </r>
  <r>
    <x v="3"/>
    <n v="9"/>
    <x v="8"/>
    <x v="2"/>
    <n v="0.15"/>
    <n v="1880"/>
    <n v="282"/>
    <x v="1"/>
    <x v="14"/>
    <x v="3"/>
    <x v="19"/>
  </r>
  <r>
    <x v="0"/>
    <n v="3"/>
    <x v="10"/>
    <x v="3"/>
    <n v="0.13999999999999999"/>
    <n v="963"/>
    <n v="134.82"/>
    <x v="1"/>
    <x v="1"/>
    <x v="3"/>
    <x v="26"/>
  </r>
  <r>
    <x v="1"/>
    <n v="10"/>
    <x v="2"/>
    <x v="0"/>
    <n v="9.9999999999999992E-2"/>
    <n v="1927"/>
    <n v="192.7"/>
    <x v="5"/>
    <x v="10"/>
    <x v="3"/>
    <x v="20"/>
  </r>
  <r>
    <x v="2"/>
    <n v="7"/>
    <x v="7"/>
    <x v="2"/>
    <n v="0.27"/>
    <n v="2310"/>
    <n v="623.70000000000005"/>
    <x v="5"/>
    <x v="8"/>
    <x v="4"/>
    <x v="5"/>
  </r>
  <r>
    <x v="3"/>
    <n v="11"/>
    <x v="0"/>
    <x v="0"/>
    <n v="0.36000000000000004"/>
    <n v="751"/>
    <n v="270.36"/>
    <x v="6"/>
    <x v="13"/>
    <x v="4"/>
    <x v="3"/>
  </r>
  <r>
    <x v="1"/>
    <n v="4"/>
    <x v="3"/>
    <x v="1"/>
    <n v="0.21999999999999997"/>
    <n v="2353"/>
    <n v="517.66"/>
    <x v="0"/>
    <x v="12"/>
    <x v="4"/>
    <x v="19"/>
  </r>
  <r>
    <x v="0"/>
    <n v="10"/>
    <x v="2"/>
    <x v="0"/>
    <n v="0.13999999999999999"/>
    <n v="1059"/>
    <n v="148.26"/>
    <x v="5"/>
    <x v="10"/>
    <x v="4"/>
    <x v="16"/>
  </r>
  <r>
    <x v="3"/>
    <n v="4"/>
    <x v="3"/>
    <x v="1"/>
    <n v="9.9999999999999992E-2"/>
    <n v="1153"/>
    <n v="115.3"/>
    <x v="0"/>
    <x v="0"/>
    <x v="4"/>
    <x v="34"/>
  </r>
  <r>
    <x v="3"/>
    <n v="7"/>
    <x v="7"/>
    <x v="2"/>
    <n v="0.24"/>
    <n v="1654"/>
    <n v="396.96"/>
    <x v="5"/>
    <x v="8"/>
    <x v="4"/>
    <x v="6"/>
  </r>
  <r>
    <x v="0"/>
    <n v="12"/>
    <x v="4"/>
    <x v="0"/>
    <n v="0.21"/>
    <n v="1300"/>
    <n v="273"/>
    <x v="0"/>
    <x v="20"/>
    <x v="4"/>
    <x v="23"/>
  </r>
  <r>
    <x v="3"/>
    <n v="12"/>
    <x v="4"/>
    <x v="0"/>
    <n v="0.28999999999999998"/>
    <n v="991"/>
    <n v="287.39"/>
    <x v="3"/>
    <x v="3"/>
    <x v="4"/>
    <x v="32"/>
  </r>
  <r>
    <x v="1"/>
    <n v="12"/>
    <x v="4"/>
    <x v="0"/>
    <n v="9.0000000000000011E-2"/>
    <n v="826"/>
    <n v="74.34"/>
    <x v="6"/>
    <x v="9"/>
    <x v="4"/>
    <x v="32"/>
  </r>
  <r>
    <x v="1"/>
    <n v="12"/>
    <x v="4"/>
    <x v="0"/>
    <n v="0.11"/>
    <n v="2189"/>
    <n v="240.79"/>
    <x v="5"/>
    <x v="8"/>
    <x v="4"/>
    <x v="2"/>
  </r>
  <r>
    <x v="0"/>
    <n v="1"/>
    <x v="9"/>
    <x v="3"/>
    <n v="0.26999999999999996"/>
    <n v="1032"/>
    <n v="278.64"/>
    <x v="3"/>
    <x v="18"/>
    <x v="4"/>
    <x v="48"/>
  </r>
  <r>
    <x v="1"/>
    <n v="4"/>
    <x v="3"/>
    <x v="1"/>
    <n v="7.0000000000000007E-2"/>
    <n v="762"/>
    <n v="53.34"/>
    <x v="3"/>
    <x v="5"/>
    <x v="4"/>
    <x v="43"/>
  </r>
  <r>
    <x v="2"/>
    <n v="9"/>
    <x v="8"/>
    <x v="2"/>
    <n v="0.1"/>
    <n v="974"/>
    <n v="97.4"/>
    <x v="3"/>
    <x v="3"/>
    <x v="4"/>
    <x v="16"/>
  </r>
  <r>
    <x v="1"/>
    <n v="8"/>
    <x v="6"/>
    <x v="2"/>
    <n v="0.23"/>
    <n v="560"/>
    <n v="128.80000000000001"/>
    <x v="0"/>
    <x v="20"/>
    <x v="4"/>
    <x v="43"/>
  </r>
  <r>
    <x v="1"/>
    <n v="6"/>
    <x v="1"/>
    <x v="1"/>
    <n v="0.31"/>
    <n v="2047"/>
    <n v="634.57000000000005"/>
    <x v="2"/>
    <x v="2"/>
    <x v="4"/>
    <x v="49"/>
  </r>
  <r>
    <x v="1"/>
    <n v="6"/>
    <x v="1"/>
    <x v="1"/>
    <n v="0.19999999999999998"/>
    <n v="1006"/>
    <n v="201.2"/>
    <x v="3"/>
    <x v="5"/>
    <x v="4"/>
    <x v="17"/>
  </r>
  <r>
    <x v="1"/>
    <n v="12"/>
    <x v="4"/>
    <x v="0"/>
    <n v="0.27"/>
    <n v="1083"/>
    <n v="292.41000000000003"/>
    <x v="6"/>
    <x v="9"/>
    <x v="4"/>
    <x v="13"/>
  </r>
  <r>
    <x v="3"/>
    <n v="6"/>
    <x v="1"/>
    <x v="1"/>
    <n v="0.27999999999999997"/>
    <n v="2277"/>
    <n v="637.55999999999995"/>
    <x v="6"/>
    <x v="19"/>
    <x v="4"/>
    <x v="7"/>
  </r>
  <r>
    <x v="0"/>
    <n v="1"/>
    <x v="9"/>
    <x v="3"/>
    <n v="0.34"/>
    <n v="561"/>
    <n v="190.74"/>
    <x v="1"/>
    <x v="1"/>
    <x v="4"/>
    <x v="14"/>
  </r>
  <r>
    <x v="2"/>
    <n v="3"/>
    <x v="10"/>
    <x v="3"/>
    <n v="0.39"/>
    <n v="1733"/>
    <n v="675.87"/>
    <x v="0"/>
    <x v="12"/>
    <x v="4"/>
    <x v="36"/>
  </r>
  <r>
    <x v="3"/>
    <n v="7"/>
    <x v="7"/>
    <x v="2"/>
    <n v="0.3"/>
    <n v="2405"/>
    <n v="721.5"/>
    <x v="6"/>
    <x v="13"/>
    <x v="4"/>
    <x v="31"/>
  </r>
  <r>
    <x v="3"/>
    <n v="2"/>
    <x v="11"/>
    <x v="3"/>
    <n v="0.14000000000000001"/>
    <n v="1364"/>
    <n v="190.96"/>
    <x v="4"/>
    <x v="22"/>
    <x v="4"/>
    <x v="30"/>
  </r>
  <r>
    <x v="2"/>
    <n v="11"/>
    <x v="0"/>
    <x v="0"/>
    <n v="9.9999999999999992E-2"/>
    <n v="2272"/>
    <n v="227.2"/>
    <x v="6"/>
    <x v="13"/>
    <x v="4"/>
    <x v="11"/>
  </r>
  <r>
    <x v="3"/>
    <n v="9"/>
    <x v="8"/>
    <x v="2"/>
    <n v="0.41000000000000003"/>
    <n v="1214"/>
    <n v="497.74"/>
    <x v="4"/>
    <x v="22"/>
    <x v="4"/>
    <x v="44"/>
  </r>
  <r>
    <x v="2"/>
    <n v="11"/>
    <x v="0"/>
    <x v="0"/>
    <n v="0.19"/>
    <n v="683"/>
    <n v="129.77000000000001"/>
    <x v="3"/>
    <x v="5"/>
    <x v="4"/>
    <x v="9"/>
  </r>
  <r>
    <x v="1"/>
    <n v="7"/>
    <x v="7"/>
    <x v="2"/>
    <n v="0.36000000000000004"/>
    <n v="584"/>
    <n v="210.24"/>
    <x v="6"/>
    <x v="19"/>
    <x v="4"/>
    <x v="24"/>
  </r>
  <r>
    <x v="2"/>
    <n v="8"/>
    <x v="6"/>
    <x v="2"/>
    <n v="0.35"/>
    <n v="1590"/>
    <n v="556.5"/>
    <x v="4"/>
    <x v="22"/>
    <x v="4"/>
    <x v="30"/>
  </r>
  <r>
    <x v="2"/>
    <n v="9"/>
    <x v="8"/>
    <x v="2"/>
    <n v="0.32"/>
    <n v="2391"/>
    <n v="765.12"/>
    <x v="3"/>
    <x v="16"/>
    <x v="4"/>
    <x v="31"/>
  </r>
  <r>
    <x v="1"/>
    <n v="7"/>
    <x v="7"/>
    <x v="2"/>
    <n v="0.45"/>
    <n v="949"/>
    <n v="427.05"/>
    <x v="1"/>
    <x v="14"/>
    <x v="4"/>
    <x v="26"/>
  </r>
  <r>
    <x v="1"/>
    <n v="4"/>
    <x v="3"/>
    <x v="1"/>
    <n v="0.13"/>
    <n v="1089"/>
    <n v="141.57"/>
    <x v="3"/>
    <x v="5"/>
    <x v="4"/>
    <x v="8"/>
  </r>
  <r>
    <x v="3"/>
    <n v="7"/>
    <x v="7"/>
    <x v="2"/>
    <n v="0.05"/>
    <n v="2344"/>
    <n v="117.2"/>
    <x v="5"/>
    <x v="17"/>
    <x v="4"/>
    <x v="18"/>
  </r>
  <r>
    <x v="2"/>
    <n v="4"/>
    <x v="3"/>
    <x v="1"/>
    <n v="0.11"/>
    <n v="1716"/>
    <n v="188.76"/>
    <x v="6"/>
    <x v="19"/>
    <x v="4"/>
    <x v="40"/>
  </r>
  <r>
    <x v="1"/>
    <n v="9"/>
    <x v="8"/>
    <x v="2"/>
    <n v="0.27999999999999997"/>
    <n v="1265"/>
    <n v="354.2"/>
    <x v="1"/>
    <x v="1"/>
    <x v="4"/>
    <x v="38"/>
  </r>
  <r>
    <x v="0"/>
    <n v="11"/>
    <x v="0"/>
    <x v="0"/>
    <n v="0.19"/>
    <n v="1622"/>
    <n v="308.18"/>
    <x v="0"/>
    <x v="12"/>
    <x v="4"/>
    <x v="30"/>
  </r>
  <r>
    <x v="3"/>
    <n v="12"/>
    <x v="4"/>
    <x v="0"/>
    <n v="0.19999999999999998"/>
    <n v="1213"/>
    <n v="242.6"/>
    <x v="0"/>
    <x v="12"/>
    <x v="4"/>
    <x v="21"/>
  </r>
  <r>
    <x v="2"/>
    <n v="5"/>
    <x v="5"/>
    <x v="1"/>
    <n v="0.12000000000000001"/>
    <n v="1377"/>
    <n v="165.24"/>
    <x v="1"/>
    <x v="14"/>
    <x v="4"/>
    <x v="42"/>
  </r>
  <r>
    <x v="1"/>
    <n v="12"/>
    <x v="4"/>
    <x v="0"/>
    <n v="0.41"/>
    <n v="1268"/>
    <n v="519.88"/>
    <x v="4"/>
    <x v="22"/>
    <x v="4"/>
    <x v="34"/>
  </r>
  <r>
    <x v="3"/>
    <n v="10"/>
    <x v="2"/>
    <x v="0"/>
    <n v="0.21"/>
    <n v="1268"/>
    <n v="266.27999999999997"/>
    <x v="2"/>
    <x v="15"/>
    <x v="4"/>
    <x v="37"/>
  </r>
  <r>
    <x v="2"/>
    <n v="12"/>
    <x v="4"/>
    <x v="0"/>
    <n v="0.38999999999999996"/>
    <n v="1402"/>
    <n v="546.78"/>
    <x v="4"/>
    <x v="7"/>
    <x v="4"/>
    <x v="2"/>
  </r>
  <r>
    <x v="3"/>
    <n v="11"/>
    <x v="0"/>
    <x v="0"/>
    <n v="0.32"/>
    <n v="2087"/>
    <n v="667.84"/>
    <x v="5"/>
    <x v="10"/>
    <x v="4"/>
    <x v="35"/>
  </r>
  <r>
    <x v="3"/>
    <n v="10"/>
    <x v="2"/>
    <x v="0"/>
    <n v="0.1"/>
    <n v="2198"/>
    <n v="219.8"/>
    <x v="1"/>
    <x v="1"/>
    <x v="4"/>
    <x v="37"/>
  </r>
  <r>
    <x v="1"/>
    <n v="11"/>
    <x v="0"/>
    <x v="0"/>
    <n v="0.41000000000000003"/>
    <n v="2288"/>
    <n v="938.08"/>
    <x v="4"/>
    <x v="6"/>
    <x v="4"/>
    <x v="10"/>
  </r>
  <r>
    <x v="0"/>
    <n v="10"/>
    <x v="2"/>
    <x v="0"/>
    <n v="0.2"/>
    <n v="1694"/>
    <n v="338.8"/>
    <x v="5"/>
    <x v="17"/>
    <x v="4"/>
    <x v="19"/>
  </r>
  <r>
    <x v="3"/>
    <n v="12"/>
    <x v="4"/>
    <x v="0"/>
    <n v="0.41"/>
    <n v="1593"/>
    <n v="653.13"/>
    <x v="0"/>
    <x v="0"/>
    <x v="4"/>
    <x v="24"/>
  </r>
  <r>
    <x v="0"/>
    <n v="8"/>
    <x v="6"/>
    <x v="2"/>
    <n v="0.39"/>
    <n v="762"/>
    <n v="297.18"/>
    <x v="6"/>
    <x v="13"/>
    <x v="4"/>
    <x v="2"/>
  </r>
  <r>
    <x v="1"/>
    <n v="9"/>
    <x v="8"/>
    <x v="2"/>
    <n v="0.28000000000000003"/>
    <n v="2154"/>
    <n v="603.12"/>
    <x v="4"/>
    <x v="22"/>
    <x v="4"/>
    <x v="42"/>
  </r>
  <r>
    <x v="1"/>
    <n v="8"/>
    <x v="6"/>
    <x v="2"/>
    <n v="0.25"/>
    <n v="1309"/>
    <n v="327.25"/>
    <x v="6"/>
    <x v="9"/>
    <x v="4"/>
    <x v="43"/>
  </r>
  <r>
    <x v="1"/>
    <n v="9"/>
    <x v="8"/>
    <x v="2"/>
    <n v="0.27"/>
    <n v="1540"/>
    <n v="415.8"/>
    <x v="5"/>
    <x v="8"/>
    <x v="4"/>
    <x v="49"/>
  </r>
  <r>
    <x v="1"/>
    <n v="7"/>
    <x v="7"/>
    <x v="2"/>
    <n v="0.39"/>
    <n v="2226"/>
    <n v="868.14"/>
    <x v="4"/>
    <x v="6"/>
    <x v="4"/>
    <x v="20"/>
  </r>
  <r>
    <x v="0"/>
    <n v="9"/>
    <x v="8"/>
    <x v="2"/>
    <n v="7.0000000000000007E-2"/>
    <n v="2354"/>
    <n v="164.78"/>
    <x v="1"/>
    <x v="1"/>
    <x v="4"/>
    <x v="22"/>
  </r>
  <r>
    <x v="2"/>
    <n v="11"/>
    <x v="0"/>
    <x v="0"/>
    <n v="0.31"/>
    <n v="1201"/>
    <n v="372.31"/>
    <x v="5"/>
    <x v="17"/>
    <x v="4"/>
    <x v="22"/>
  </r>
  <r>
    <x v="3"/>
    <n v="8"/>
    <x v="6"/>
    <x v="2"/>
    <n v="0.08"/>
    <n v="546"/>
    <n v="43.68"/>
    <x v="0"/>
    <x v="0"/>
    <x v="4"/>
    <x v="46"/>
  </r>
  <r>
    <x v="2"/>
    <n v="12"/>
    <x v="4"/>
    <x v="0"/>
    <n v="0.43999999999999995"/>
    <n v="786"/>
    <n v="345.84"/>
    <x v="6"/>
    <x v="13"/>
    <x v="4"/>
    <x v="33"/>
  </r>
  <r>
    <x v="3"/>
    <n v="4"/>
    <x v="3"/>
    <x v="1"/>
    <n v="0.11"/>
    <n v="1740"/>
    <n v="191.4"/>
    <x v="0"/>
    <x v="12"/>
    <x v="4"/>
    <x v="46"/>
  </r>
  <r>
    <x v="3"/>
    <n v="11"/>
    <x v="0"/>
    <x v="0"/>
    <n v="0.28999999999999998"/>
    <n v="716"/>
    <n v="207.64"/>
    <x v="0"/>
    <x v="0"/>
    <x v="4"/>
    <x v="43"/>
  </r>
  <r>
    <x v="2"/>
    <n v="12"/>
    <x v="4"/>
    <x v="0"/>
    <n v="0.43999999999999995"/>
    <n v="860"/>
    <n v="378.4"/>
    <x v="4"/>
    <x v="22"/>
    <x v="4"/>
    <x v="18"/>
  </r>
  <r>
    <x v="1"/>
    <n v="4"/>
    <x v="3"/>
    <x v="1"/>
    <n v="0.4"/>
    <n v="667"/>
    <n v="266.8"/>
    <x v="6"/>
    <x v="9"/>
    <x v="4"/>
    <x v="35"/>
  </r>
  <r>
    <x v="3"/>
    <n v="4"/>
    <x v="3"/>
    <x v="1"/>
    <n v="0.21"/>
    <n v="1725"/>
    <n v="362.25"/>
    <x v="3"/>
    <x v="18"/>
    <x v="4"/>
    <x v="23"/>
  </r>
  <r>
    <x v="1"/>
    <n v="11"/>
    <x v="0"/>
    <x v="0"/>
    <n v="0.16"/>
    <n v="2111"/>
    <n v="337.76"/>
    <x v="1"/>
    <x v="1"/>
    <x v="4"/>
    <x v="4"/>
  </r>
  <r>
    <x v="0"/>
    <n v="5"/>
    <x v="5"/>
    <x v="1"/>
    <n v="0.26"/>
    <n v="1246"/>
    <n v="323.95999999999998"/>
    <x v="6"/>
    <x v="19"/>
    <x v="4"/>
    <x v="15"/>
  </r>
  <r>
    <x v="3"/>
    <n v="7"/>
    <x v="7"/>
    <x v="2"/>
    <n v="0.33"/>
    <n v="1095"/>
    <n v="361.35"/>
    <x v="2"/>
    <x v="4"/>
    <x v="4"/>
    <x v="40"/>
  </r>
  <r>
    <x v="1"/>
    <n v="9"/>
    <x v="8"/>
    <x v="2"/>
    <n v="0.16"/>
    <n v="2319"/>
    <n v="371.04"/>
    <x v="2"/>
    <x v="2"/>
    <x v="4"/>
    <x v="48"/>
  </r>
  <r>
    <x v="3"/>
    <n v="6"/>
    <x v="1"/>
    <x v="1"/>
    <n v="0.28999999999999998"/>
    <n v="1608"/>
    <n v="466.32"/>
    <x v="0"/>
    <x v="20"/>
    <x v="4"/>
    <x v="15"/>
  </r>
  <r>
    <x v="1"/>
    <n v="12"/>
    <x v="4"/>
    <x v="0"/>
    <n v="0.26999999999999996"/>
    <n v="727"/>
    <n v="196.29"/>
    <x v="5"/>
    <x v="10"/>
    <x v="4"/>
    <x v="2"/>
  </r>
  <r>
    <x v="3"/>
    <n v="8"/>
    <x v="6"/>
    <x v="2"/>
    <n v="0.08"/>
    <n v="2447"/>
    <n v="195.76"/>
    <x v="2"/>
    <x v="4"/>
    <x v="4"/>
    <x v="46"/>
  </r>
  <r>
    <x v="2"/>
    <n v="11"/>
    <x v="0"/>
    <x v="0"/>
    <n v="6.0000000000000005E-2"/>
    <n v="2045"/>
    <n v="122.7"/>
    <x v="0"/>
    <x v="20"/>
    <x v="4"/>
    <x v="48"/>
  </r>
  <r>
    <x v="2"/>
    <n v="3"/>
    <x v="10"/>
    <x v="3"/>
    <n v="0.25"/>
    <n v="1823"/>
    <n v="455.75"/>
    <x v="5"/>
    <x v="8"/>
    <x v="4"/>
    <x v="4"/>
  </r>
  <r>
    <x v="3"/>
    <n v="7"/>
    <x v="7"/>
    <x v="2"/>
    <n v="0.21000000000000002"/>
    <n v="2160"/>
    <n v="453.6"/>
    <x v="3"/>
    <x v="16"/>
    <x v="4"/>
    <x v="19"/>
  </r>
  <r>
    <x v="3"/>
    <n v="4"/>
    <x v="3"/>
    <x v="1"/>
    <n v="0.36"/>
    <n v="1016"/>
    <n v="365.76"/>
    <x v="3"/>
    <x v="5"/>
    <x v="4"/>
    <x v="42"/>
  </r>
  <r>
    <x v="3"/>
    <n v="9"/>
    <x v="8"/>
    <x v="2"/>
    <n v="0.28000000000000003"/>
    <n v="501"/>
    <n v="140.28"/>
    <x v="4"/>
    <x v="22"/>
    <x v="4"/>
    <x v="48"/>
  </r>
  <r>
    <x v="3"/>
    <n v="2"/>
    <x v="11"/>
    <x v="3"/>
    <n v="0.28999999999999998"/>
    <n v="1383"/>
    <n v="401.07"/>
    <x v="5"/>
    <x v="17"/>
    <x v="4"/>
    <x v="18"/>
  </r>
  <r>
    <x v="0"/>
    <n v="12"/>
    <x v="4"/>
    <x v="0"/>
    <n v="0.35"/>
    <n v="632"/>
    <n v="221.2"/>
    <x v="4"/>
    <x v="7"/>
    <x v="4"/>
    <x v="8"/>
  </r>
  <r>
    <x v="2"/>
    <n v="5"/>
    <x v="5"/>
    <x v="1"/>
    <n v="0.31"/>
    <n v="2352"/>
    <n v="729.12"/>
    <x v="2"/>
    <x v="4"/>
    <x v="4"/>
    <x v="44"/>
  </r>
  <r>
    <x v="1"/>
    <n v="2"/>
    <x v="11"/>
    <x v="3"/>
    <n v="0.12000000000000001"/>
    <n v="1584"/>
    <n v="190.08"/>
    <x v="0"/>
    <x v="20"/>
    <x v="4"/>
    <x v="26"/>
  </r>
  <r>
    <x v="3"/>
    <n v="8"/>
    <x v="6"/>
    <x v="2"/>
    <n v="7.0000000000000007E-2"/>
    <n v="910"/>
    <n v="63.7"/>
    <x v="1"/>
    <x v="1"/>
    <x v="4"/>
    <x v="30"/>
  </r>
  <r>
    <x v="0"/>
    <n v="11"/>
    <x v="0"/>
    <x v="0"/>
    <n v="0.16"/>
    <n v="1374"/>
    <n v="219.84"/>
    <x v="5"/>
    <x v="8"/>
    <x v="4"/>
    <x v="18"/>
  </r>
  <r>
    <x v="3"/>
    <n v="12"/>
    <x v="4"/>
    <x v="0"/>
    <n v="0.37"/>
    <n v="2299"/>
    <n v="850.63"/>
    <x v="4"/>
    <x v="6"/>
    <x v="4"/>
    <x v="20"/>
  </r>
  <r>
    <x v="1"/>
    <n v="9"/>
    <x v="8"/>
    <x v="2"/>
    <n v="0.25"/>
    <n v="2431"/>
    <n v="607.75"/>
    <x v="1"/>
    <x v="14"/>
    <x v="4"/>
    <x v="34"/>
  </r>
  <r>
    <x v="1"/>
    <n v="9"/>
    <x v="8"/>
    <x v="2"/>
    <n v="0.41"/>
    <n v="1697"/>
    <n v="695.77"/>
    <x v="4"/>
    <x v="6"/>
    <x v="4"/>
    <x v="43"/>
  </r>
  <r>
    <x v="3"/>
    <n v="11"/>
    <x v="0"/>
    <x v="0"/>
    <n v="0.37"/>
    <n v="2219"/>
    <n v="821.03"/>
    <x v="0"/>
    <x v="20"/>
    <x v="4"/>
    <x v="25"/>
  </r>
  <r>
    <x v="2"/>
    <n v="5"/>
    <x v="5"/>
    <x v="1"/>
    <n v="0.12000000000000001"/>
    <n v="1220"/>
    <n v="146.4"/>
    <x v="6"/>
    <x v="11"/>
    <x v="4"/>
    <x v="21"/>
  </r>
  <r>
    <x v="3"/>
    <n v="3"/>
    <x v="10"/>
    <x v="3"/>
    <n v="0.24"/>
    <n v="2037"/>
    <n v="488.88"/>
    <x v="5"/>
    <x v="10"/>
    <x v="4"/>
    <x v="10"/>
  </r>
  <r>
    <x v="3"/>
    <n v="8"/>
    <x v="6"/>
    <x v="2"/>
    <n v="0.21"/>
    <n v="1536"/>
    <n v="322.56"/>
    <x v="6"/>
    <x v="13"/>
    <x v="4"/>
    <x v="28"/>
  </r>
  <r>
    <x v="3"/>
    <n v="6"/>
    <x v="1"/>
    <x v="1"/>
    <n v="0.2"/>
    <n v="1513"/>
    <n v="302.60000000000002"/>
    <x v="4"/>
    <x v="22"/>
    <x v="4"/>
    <x v="2"/>
  </r>
  <r>
    <x v="1"/>
    <n v="7"/>
    <x v="7"/>
    <x v="2"/>
    <n v="0.16"/>
    <n v="1264"/>
    <n v="202.24"/>
    <x v="6"/>
    <x v="9"/>
    <x v="4"/>
    <x v="11"/>
  </r>
  <r>
    <x v="0"/>
    <n v="4"/>
    <x v="3"/>
    <x v="1"/>
    <n v="0.16"/>
    <n v="2022"/>
    <n v="323.52"/>
    <x v="6"/>
    <x v="13"/>
    <x v="4"/>
    <x v="7"/>
  </r>
  <r>
    <x v="3"/>
    <n v="10"/>
    <x v="2"/>
    <x v="0"/>
    <n v="0.19"/>
    <n v="1577"/>
    <n v="299.63"/>
    <x v="5"/>
    <x v="17"/>
    <x v="4"/>
    <x v="8"/>
  </r>
  <r>
    <x v="0"/>
    <n v="11"/>
    <x v="0"/>
    <x v="0"/>
    <n v="0.44999999999999996"/>
    <n v="636"/>
    <n v="286.2"/>
    <x v="5"/>
    <x v="8"/>
    <x v="4"/>
    <x v="11"/>
  </r>
  <r>
    <x v="3"/>
    <n v="3"/>
    <x v="10"/>
    <x v="3"/>
    <n v="0.11"/>
    <n v="603"/>
    <n v="66.33"/>
    <x v="2"/>
    <x v="15"/>
    <x v="4"/>
    <x v="49"/>
  </r>
  <r>
    <x v="3"/>
    <n v="10"/>
    <x v="2"/>
    <x v="0"/>
    <n v="0.26"/>
    <n v="606"/>
    <n v="157.56"/>
    <x v="0"/>
    <x v="0"/>
    <x v="4"/>
    <x v="13"/>
  </r>
  <r>
    <x v="3"/>
    <n v="3"/>
    <x v="10"/>
    <x v="3"/>
    <n v="0.23"/>
    <n v="2225"/>
    <n v="511.75"/>
    <x v="1"/>
    <x v="1"/>
    <x v="4"/>
    <x v="22"/>
  </r>
  <r>
    <x v="1"/>
    <n v="2"/>
    <x v="11"/>
    <x v="3"/>
    <n v="0.41"/>
    <n v="2462"/>
    <n v="1009.42"/>
    <x v="0"/>
    <x v="0"/>
    <x v="4"/>
    <x v="44"/>
  </r>
  <r>
    <x v="0"/>
    <n v="5"/>
    <x v="5"/>
    <x v="1"/>
    <n v="0.37"/>
    <n v="583"/>
    <n v="215.71"/>
    <x v="2"/>
    <x v="15"/>
    <x v="4"/>
    <x v="35"/>
  </r>
  <r>
    <x v="2"/>
    <n v="8"/>
    <x v="6"/>
    <x v="2"/>
    <n v="0.22999999999999998"/>
    <n v="2337"/>
    <n v="537.51"/>
    <x v="6"/>
    <x v="13"/>
    <x v="4"/>
    <x v="31"/>
  </r>
  <r>
    <x v="0"/>
    <n v="7"/>
    <x v="7"/>
    <x v="2"/>
    <n v="0.16"/>
    <n v="1266"/>
    <n v="202.56"/>
    <x v="1"/>
    <x v="1"/>
    <x v="4"/>
    <x v="15"/>
  </r>
  <r>
    <x v="2"/>
    <n v="6"/>
    <x v="1"/>
    <x v="1"/>
    <n v="0.42"/>
    <n v="1990"/>
    <n v="835.8"/>
    <x v="3"/>
    <x v="5"/>
    <x v="4"/>
    <x v="47"/>
  </r>
  <r>
    <x v="0"/>
    <n v="5"/>
    <x v="5"/>
    <x v="1"/>
    <n v="0.39999999999999997"/>
    <n v="1018"/>
    <n v="407.2"/>
    <x v="2"/>
    <x v="15"/>
    <x v="4"/>
    <x v="34"/>
  </r>
  <r>
    <x v="3"/>
    <n v="11"/>
    <x v="0"/>
    <x v="0"/>
    <n v="0.41000000000000003"/>
    <n v="1689"/>
    <n v="692.49"/>
    <x v="2"/>
    <x v="2"/>
    <x v="4"/>
    <x v="0"/>
  </r>
  <r>
    <x v="0"/>
    <n v="11"/>
    <x v="0"/>
    <x v="0"/>
    <n v="0.14000000000000001"/>
    <n v="1339"/>
    <n v="187.46"/>
    <x v="6"/>
    <x v="9"/>
    <x v="4"/>
    <x v="2"/>
  </r>
  <r>
    <x v="1"/>
    <n v="8"/>
    <x v="6"/>
    <x v="2"/>
    <n v="0.32"/>
    <n v="1180"/>
    <n v="377.6"/>
    <x v="3"/>
    <x v="18"/>
    <x v="4"/>
    <x v="25"/>
  </r>
  <r>
    <x v="1"/>
    <n v="12"/>
    <x v="4"/>
    <x v="0"/>
    <n v="7.0000000000000007E-2"/>
    <n v="734"/>
    <n v="51.38"/>
    <x v="3"/>
    <x v="3"/>
    <x v="4"/>
    <x v="12"/>
  </r>
  <r>
    <x v="0"/>
    <n v="12"/>
    <x v="4"/>
    <x v="0"/>
    <n v="0.38999999999999996"/>
    <n v="1093"/>
    <n v="426.27"/>
    <x v="3"/>
    <x v="5"/>
    <x v="4"/>
    <x v="16"/>
  </r>
  <r>
    <x v="3"/>
    <n v="6"/>
    <x v="1"/>
    <x v="1"/>
    <n v="0.33"/>
    <n v="1379"/>
    <n v="455.07"/>
    <x v="6"/>
    <x v="11"/>
    <x v="4"/>
    <x v="47"/>
  </r>
  <r>
    <x v="3"/>
    <n v="6"/>
    <x v="1"/>
    <x v="1"/>
    <n v="0.18"/>
    <n v="2022"/>
    <n v="363.96"/>
    <x v="6"/>
    <x v="13"/>
    <x v="4"/>
    <x v="20"/>
  </r>
  <r>
    <x v="1"/>
    <n v="6"/>
    <x v="1"/>
    <x v="1"/>
    <n v="0.42000000000000004"/>
    <n v="1216"/>
    <n v="510.72"/>
    <x v="3"/>
    <x v="18"/>
    <x v="4"/>
    <x v="35"/>
  </r>
  <r>
    <x v="1"/>
    <n v="8"/>
    <x v="6"/>
    <x v="2"/>
    <n v="0.13"/>
    <n v="2373"/>
    <n v="308.49"/>
    <x v="2"/>
    <x v="4"/>
    <x v="4"/>
    <x v="45"/>
  </r>
  <r>
    <x v="3"/>
    <n v="5"/>
    <x v="5"/>
    <x v="1"/>
    <n v="0.39999999999999997"/>
    <n v="666"/>
    <n v="266.39999999999998"/>
    <x v="6"/>
    <x v="11"/>
    <x v="4"/>
    <x v="17"/>
  </r>
  <r>
    <x v="0"/>
    <n v="5"/>
    <x v="5"/>
    <x v="1"/>
    <n v="0.4"/>
    <n v="729"/>
    <n v="291.60000000000002"/>
    <x v="4"/>
    <x v="6"/>
    <x v="4"/>
    <x v="46"/>
  </r>
  <r>
    <x v="1"/>
    <n v="6"/>
    <x v="1"/>
    <x v="1"/>
    <n v="0.36"/>
    <n v="2231"/>
    <n v="803.16"/>
    <x v="0"/>
    <x v="12"/>
    <x v="4"/>
    <x v="6"/>
  </r>
  <r>
    <x v="1"/>
    <n v="4"/>
    <x v="3"/>
    <x v="1"/>
    <n v="0.37"/>
    <n v="933"/>
    <n v="345.21"/>
    <x v="6"/>
    <x v="13"/>
    <x v="4"/>
    <x v="37"/>
  </r>
  <r>
    <x v="3"/>
    <n v="7"/>
    <x v="7"/>
    <x v="2"/>
    <n v="0.43999999999999995"/>
    <n v="860"/>
    <n v="378.4"/>
    <x v="6"/>
    <x v="19"/>
    <x v="4"/>
    <x v="5"/>
  </r>
  <r>
    <x v="2"/>
    <n v="3"/>
    <x v="10"/>
    <x v="3"/>
    <n v="0.22"/>
    <n v="2079"/>
    <n v="457.38"/>
    <x v="6"/>
    <x v="13"/>
    <x v="4"/>
    <x v="6"/>
  </r>
  <r>
    <x v="0"/>
    <n v="11"/>
    <x v="0"/>
    <x v="0"/>
    <n v="0.38"/>
    <n v="773"/>
    <n v="293.74"/>
    <x v="6"/>
    <x v="13"/>
    <x v="4"/>
    <x v="42"/>
  </r>
  <r>
    <x v="0"/>
    <n v="11"/>
    <x v="0"/>
    <x v="0"/>
    <n v="0.33"/>
    <n v="2305"/>
    <n v="760.65"/>
    <x v="2"/>
    <x v="21"/>
    <x v="4"/>
    <x v="40"/>
  </r>
  <r>
    <x v="0"/>
    <n v="6"/>
    <x v="1"/>
    <x v="1"/>
    <n v="0.41000000000000003"/>
    <n v="2035"/>
    <n v="834.35"/>
    <x v="3"/>
    <x v="3"/>
    <x v="4"/>
    <x v="14"/>
  </r>
  <r>
    <x v="0"/>
    <n v="11"/>
    <x v="0"/>
    <x v="0"/>
    <n v="0.34"/>
    <n v="979"/>
    <n v="332.86"/>
    <x v="3"/>
    <x v="18"/>
    <x v="4"/>
    <x v="19"/>
  </r>
  <r>
    <x v="3"/>
    <n v="10"/>
    <x v="2"/>
    <x v="0"/>
    <n v="0.31"/>
    <n v="1313"/>
    <n v="407.03"/>
    <x v="3"/>
    <x v="5"/>
    <x v="4"/>
    <x v="36"/>
  </r>
  <r>
    <x v="0"/>
    <n v="11"/>
    <x v="0"/>
    <x v="0"/>
    <n v="0.44"/>
    <n v="1987"/>
    <n v="874.28"/>
    <x v="0"/>
    <x v="12"/>
    <x v="4"/>
    <x v="40"/>
  </r>
  <r>
    <x v="3"/>
    <n v="11"/>
    <x v="0"/>
    <x v="0"/>
    <n v="0.41"/>
    <n v="1754"/>
    <n v="719.14"/>
    <x v="5"/>
    <x v="10"/>
    <x v="4"/>
    <x v="30"/>
  </r>
  <r>
    <x v="1"/>
    <n v="4"/>
    <x v="3"/>
    <x v="1"/>
    <n v="0.09"/>
    <n v="1614"/>
    <n v="145.26"/>
    <x v="0"/>
    <x v="0"/>
    <x v="4"/>
    <x v="28"/>
  </r>
  <r>
    <x v="2"/>
    <n v="9"/>
    <x v="8"/>
    <x v="2"/>
    <n v="0.28000000000000003"/>
    <n v="2104"/>
    <n v="589.12"/>
    <x v="1"/>
    <x v="14"/>
    <x v="4"/>
    <x v="17"/>
  </r>
  <r>
    <x v="2"/>
    <n v="11"/>
    <x v="0"/>
    <x v="0"/>
    <n v="4.9999999999999996E-2"/>
    <n v="1641"/>
    <n v="82.05"/>
    <x v="5"/>
    <x v="10"/>
    <x v="4"/>
    <x v="8"/>
  </r>
  <r>
    <x v="3"/>
    <n v="12"/>
    <x v="4"/>
    <x v="0"/>
    <n v="0.19"/>
    <n v="945"/>
    <n v="179.55"/>
    <x v="6"/>
    <x v="11"/>
    <x v="4"/>
    <x v="10"/>
  </r>
  <r>
    <x v="0"/>
    <n v="11"/>
    <x v="0"/>
    <x v="0"/>
    <n v="0.37"/>
    <n v="1884"/>
    <n v="697.08"/>
    <x v="6"/>
    <x v="13"/>
    <x v="4"/>
    <x v="17"/>
  </r>
  <r>
    <x v="2"/>
    <n v="9"/>
    <x v="8"/>
    <x v="2"/>
    <n v="0.31"/>
    <n v="1285"/>
    <n v="398.35"/>
    <x v="0"/>
    <x v="12"/>
    <x v="4"/>
    <x v="16"/>
  </r>
  <r>
    <x v="1"/>
    <n v="10"/>
    <x v="2"/>
    <x v="0"/>
    <n v="0.19"/>
    <n v="2108"/>
    <n v="400.52"/>
    <x v="6"/>
    <x v="9"/>
    <x v="4"/>
    <x v="7"/>
  </r>
  <r>
    <x v="0"/>
    <n v="7"/>
    <x v="7"/>
    <x v="2"/>
    <n v="0.11"/>
    <n v="1492"/>
    <n v="164.12"/>
    <x v="6"/>
    <x v="19"/>
    <x v="4"/>
    <x v="30"/>
  </r>
  <r>
    <x v="3"/>
    <n v="9"/>
    <x v="8"/>
    <x v="2"/>
    <n v="0.24"/>
    <n v="2436"/>
    <n v="584.64"/>
    <x v="4"/>
    <x v="7"/>
    <x v="4"/>
    <x v="30"/>
  </r>
  <r>
    <x v="0"/>
    <n v="6"/>
    <x v="1"/>
    <x v="1"/>
    <n v="0.11"/>
    <n v="1483"/>
    <n v="163.13"/>
    <x v="1"/>
    <x v="14"/>
    <x v="4"/>
    <x v="11"/>
  </r>
  <r>
    <x v="1"/>
    <n v="4"/>
    <x v="3"/>
    <x v="1"/>
    <n v="0.12"/>
    <n v="2310"/>
    <n v="277.2"/>
    <x v="4"/>
    <x v="7"/>
    <x v="4"/>
    <x v="19"/>
  </r>
  <r>
    <x v="2"/>
    <n v="3"/>
    <x v="10"/>
    <x v="3"/>
    <n v="0.37"/>
    <n v="2472"/>
    <n v="914.64"/>
    <x v="6"/>
    <x v="13"/>
    <x v="4"/>
    <x v="24"/>
  </r>
  <r>
    <x v="3"/>
    <n v="12"/>
    <x v="4"/>
    <x v="0"/>
    <n v="0.23"/>
    <n v="1994"/>
    <n v="458.62"/>
    <x v="1"/>
    <x v="1"/>
    <x v="4"/>
    <x v="37"/>
  </r>
  <r>
    <x v="0"/>
    <n v="9"/>
    <x v="8"/>
    <x v="2"/>
    <n v="0.26"/>
    <n v="1151"/>
    <n v="299.26"/>
    <x v="0"/>
    <x v="0"/>
    <x v="4"/>
    <x v="44"/>
  </r>
  <r>
    <x v="0"/>
    <n v="4"/>
    <x v="3"/>
    <x v="1"/>
    <n v="0.4"/>
    <n v="912"/>
    <n v="364.8"/>
    <x v="1"/>
    <x v="14"/>
    <x v="4"/>
    <x v="15"/>
  </r>
  <r>
    <x v="1"/>
    <n v="6"/>
    <x v="1"/>
    <x v="1"/>
    <n v="0.34"/>
    <n v="527"/>
    <n v="179.18"/>
    <x v="5"/>
    <x v="8"/>
    <x v="4"/>
    <x v="35"/>
  </r>
  <r>
    <x v="0"/>
    <n v="9"/>
    <x v="8"/>
    <x v="2"/>
    <n v="0.24000000000000002"/>
    <n v="1101"/>
    <n v="264.24"/>
    <x v="1"/>
    <x v="14"/>
    <x v="4"/>
    <x v="21"/>
  </r>
  <r>
    <x v="2"/>
    <n v="9"/>
    <x v="8"/>
    <x v="2"/>
    <n v="0.15"/>
    <n v="1898"/>
    <n v="284.7"/>
    <x v="2"/>
    <x v="15"/>
    <x v="4"/>
    <x v="14"/>
  </r>
  <r>
    <x v="0"/>
    <n v="6"/>
    <x v="1"/>
    <x v="1"/>
    <n v="0.06"/>
    <n v="1261"/>
    <n v="75.66"/>
    <x v="1"/>
    <x v="1"/>
    <x v="4"/>
    <x v="16"/>
  </r>
  <r>
    <x v="1"/>
    <n v="6"/>
    <x v="1"/>
    <x v="1"/>
    <n v="4.9999999999999996E-2"/>
    <n v="706"/>
    <n v="35.299999999999997"/>
    <x v="1"/>
    <x v="1"/>
    <x v="4"/>
    <x v="18"/>
  </r>
  <r>
    <x v="1"/>
    <n v="8"/>
    <x v="6"/>
    <x v="2"/>
    <n v="0.06"/>
    <n v="2259"/>
    <n v="135.54"/>
    <x v="6"/>
    <x v="13"/>
    <x v="4"/>
    <x v="40"/>
  </r>
  <r>
    <x v="1"/>
    <n v="4"/>
    <x v="3"/>
    <x v="1"/>
    <n v="0.21999999999999997"/>
    <n v="1724"/>
    <n v="379.28"/>
    <x v="2"/>
    <x v="2"/>
    <x v="4"/>
    <x v="10"/>
  </r>
  <r>
    <x v="0"/>
    <n v="11"/>
    <x v="0"/>
    <x v="0"/>
    <n v="0.18000000000000002"/>
    <n v="868"/>
    <n v="156.24"/>
    <x v="2"/>
    <x v="4"/>
    <x v="4"/>
    <x v="35"/>
  </r>
  <r>
    <x v="3"/>
    <n v="7"/>
    <x v="7"/>
    <x v="2"/>
    <n v="0.13"/>
    <n v="752"/>
    <n v="97.76"/>
    <x v="6"/>
    <x v="11"/>
    <x v="4"/>
    <x v="3"/>
  </r>
  <r>
    <x v="0"/>
    <n v="7"/>
    <x v="7"/>
    <x v="2"/>
    <n v="0.28000000000000003"/>
    <n v="2100"/>
    <n v="588"/>
    <x v="1"/>
    <x v="14"/>
    <x v="4"/>
    <x v="35"/>
  </r>
  <r>
    <x v="0"/>
    <n v="11"/>
    <x v="0"/>
    <x v="0"/>
    <n v="0.2"/>
    <n v="1100"/>
    <n v="220"/>
    <x v="4"/>
    <x v="7"/>
    <x v="4"/>
    <x v="17"/>
  </r>
  <r>
    <x v="1"/>
    <n v="6"/>
    <x v="1"/>
    <x v="1"/>
    <n v="6.0000000000000005E-2"/>
    <n v="1284"/>
    <n v="77.040000000000006"/>
    <x v="0"/>
    <x v="0"/>
    <x v="4"/>
    <x v="37"/>
  </r>
  <r>
    <x v="2"/>
    <n v="9"/>
    <x v="8"/>
    <x v="2"/>
    <n v="0.44"/>
    <n v="806"/>
    <n v="354.64"/>
    <x v="2"/>
    <x v="4"/>
    <x v="4"/>
    <x v="24"/>
  </r>
  <r>
    <x v="0"/>
    <n v="7"/>
    <x v="7"/>
    <x v="2"/>
    <n v="0.31"/>
    <n v="521"/>
    <n v="161.51"/>
    <x v="4"/>
    <x v="6"/>
    <x v="4"/>
    <x v="7"/>
  </r>
  <r>
    <x v="2"/>
    <n v="12"/>
    <x v="4"/>
    <x v="0"/>
    <n v="0.08"/>
    <n v="2170"/>
    <n v="173.6"/>
    <x v="4"/>
    <x v="7"/>
    <x v="4"/>
    <x v="43"/>
  </r>
  <r>
    <x v="0"/>
    <n v="3"/>
    <x v="10"/>
    <x v="3"/>
    <n v="0.25"/>
    <n v="1623"/>
    <n v="405.75"/>
    <x v="2"/>
    <x v="2"/>
    <x v="4"/>
    <x v="44"/>
  </r>
  <r>
    <x v="3"/>
    <n v="3"/>
    <x v="10"/>
    <x v="3"/>
    <n v="0.32999999999999996"/>
    <n v="1023"/>
    <n v="337.59"/>
    <x v="2"/>
    <x v="4"/>
    <x v="4"/>
    <x v="7"/>
  </r>
  <r>
    <x v="3"/>
    <n v="12"/>
    <x v="4"/>
    <x v="0"/>
    <n v="0.33"/>
    <n v="1579"/>
    <n v="521.07000000000005"/>
    <x v="2"/>
    <x v="4"/>
    <x v="4"/>
    <x v="49"/>
  </r>
  <r>
    <x v="1"/>
    <n v="8"/>
    <x v="6"/>
    <x v="2"/>
    <n v="0.1"/>
    <n v="665"/>
    <n v="66.5"/>
    <x v="5"/>
    <x v="10"/>
    <x v="4"/>
    <x v="43"/>
  </r>
  <r>
    <x v="2"/>
    <n v="11"/>
    <x v="0"/>
    <x v="0"/>
    <n v="0.36"/>
    <n v="1565"/>
    <n v="563.4"/>
    <x v="6"/>
    <x v="19"/>
    <x v="4"/>
    <x v="35"/>
  </r>
  <r>
    <x v="3"/>
    <n v="7"/>
    <x v="7"/>
    <x v="2"/>
    <n v="0.27999999999999997"/>
    <n v="516"/>
    <n v="144.47999999999999"/>
    <x v="2"/>
    <x v="2"/>
    <x v="4"/>
    <x v="25"/>
  </r>
  <r>
    <x v="0"/>
    <n v="9"/>
    <x v="8"/>
    <x v="2"/>
    <n v="0.14000000000000001"/>
    <n v="1266"/>
    <n v="177.24"/>
    <x v="6"/>
    <x v="11"/>
    <x v="4"/>
    <x v="20"/>
  </r>
  <r>
    <x v="3"/>
    <n v="6"/>
    <x v="1"/>
    <x v="1"/>
    <n v="0.16"/>
    <n v="860"/>
    <n v="137.6"/>
    <x v="4"/>
    <x v="22"/>
    <x v="4"/>
    <x v="18"/>
  </r>
  <r>
    <x v="3"/>
    <n v="10"/>
    <x v="2"/>
    <x v="0"/>
    <n v="0.38"/>
    <n v="1642"/>
    <n v="623.96"/>
    <x v="4"/>
    <x v="6"/>
    <x v="4"/>
    <x v="29"/>
  </r>
  <r>
    <x v="1"/>
    <n v="6"/>
    <x v="1"/>
    <x v="1"/>
    <n v="0.2"/>
    <n v="1614"/>
    <n v="322.8"/>
    <x v="1"/>
    <x v="1"/>
    <x v="4"/>
    <x v="46"/>
  </r>
  <r>
    <x v="1"/>
    <n v="7"/>
    <x v="7"/>
    <x v="2"/>
    <n v="0.12000000000000001"/>
    <n v="664"/>
    <n v="79.680000000000007"/>
    <x v="3"/>
    <x v="5"/>
    <x v="4"/>
    <x v="7"/>
  </r>
  <r>
    <x v="1"/>
    <n v="4"/>
    <x v="3"/>
    <x v="1"/>
    <n v="0.42000000000000004"/>
    <n v="522"/>
    <n v="219.24"/>
    <x v="1"/>
    <x v="1"/>
    <x v="4"/>
    <x v="21"/>
  </r>
  <r>
    <x v="0"/>
    <n v="7"/>
    <x v="7"/>
    <x v="2"/>
    <n v="0.27999999999999997"/>
    <n v="2442"/>
    <n v="683.76"/>
    <x v="4"/>
    <x v="22"/>
    <x v="4"/>
    <x v="27"/>
  </r>
  <r>
    <x v="0"/>
    <n v="7"/>
    <x v="7"/>
    <x v="2"/>
    <n v="0.16"/>
    <n v="1546"/>
    <n v="247.36"/>
    <x v="3"/>
    <x v="5"/>
    <x v="4"/>
    <x v="6"/>
  </r>
  <r>
    <x v="3"/>
    <n v="6"/>
    <x v="1"/>
    <x v="1"/>
    <n v="0.11"/>
    <n v="564"/>
    <n v="62.04"/>
    <x v="6"/>
    <x v="13"/>
    <x v="4"/>
    <x v="1"/>
  </r>
  <r>
    <x v="0"/>
    <n v="4"/>
    <x v="3"/>
    <x v="1"/>
    <n v="0.45"/>
    <n v="1536"/>
    <n v="691.2"/>
    <x v="3"/>
    <x v="3"/>
    <x v="4"/>
    <x v="12"/>
  </r>
  <r>
    <x v="0"/>
    <n v="12"/>
    <x v="4"/>
    <x v="0"/>
    <n v="9.9999999999999992E-2"/>
    <n v="1362"/>
    <n v="136.19999999999999"/>
    <x v="4"/>
    <x v="22"/>
    <x v="4"/>
    <x v="39"/>
  </r>
  <r>
    <x v="0"/>
    <n v="11"/>
    <x v="0"/>
    <x v="0"/>
    <n v="0.15"/>
    <n v="2121"/>
    <n v="318.14999999999998"/>
    <x v="0"/>
    <x v="0"/>
    <x v="4"/>
    <x v="41"/>
  </r>
  <r>
    <x v="2"/>
    <n v="4"/>
    <x v="3"/>
    <x v="1"/>
    <n v="0.35000000000000003"/>
    <n v="866"/>
    <n v="303.10000000000002"/>
    <x v="0"/>
    <x v="20"/>
    <x v="4"/>
    <x v="41"/>
  </r>
  <r>
    <x v="0"/>
    <n v="1"/>
    <x v="9"/>
    <x v="3"/>
    <n v="0.44"/>
    <n v="1706"/>
    <n v="750.64"/>
    <x v="2"/>
    <x v="21"/>
    <x v="1"/>
    <x v="22"/>
  </r>
  <r>
    <x v="3"/>
    <n v="11"/>
    <x v="0"/>
    <x v="0"/>
    <n v="0.26"/>
    <n v="2210"/>
    <n v="574.6"/>
    <x v="6"/>
    <x v="9"/>
    <x v="1"/>
    <x v="11"/>
  </r>
  <r>
    <x v="0"/>
    <n v="8"/>
    <x v="6"/>
    <x v="2"/>
    <n v="0.41"/>
    <n v="2305"/>
    <n v="945.05"/>
    <x v="3"/>
    <x v="16"/>
    <x v="1"/>
    <x v="4"/>
  </r>
  <r>
    <x v="0"/>
    <n v="5"/>
    <x v="5"/>
    <x v="1"/>
    <n v="0.43"/>
    <n v="2285"/>
    <n v="982.55"/>
    <x v="2"/>
    <x v="15"/>
    <x v="1"/>
    <x v="4"/>
  </r>
  <r>
    <x v="2"/>
    <n v="1"/>
    <x v="9"/>
    <x v="3"/>
    <n v="0.13"/>
    <n v="1495"/>
    <n v="194.35"/>
    <x v="5"/>
    <x v="17"/>
    <x v="1"/>
    <x v="23"/>
  </r>
  <r>
    <x v="3"/>
    <n v="3"/>
    <x v="10"/>
    <x v="3"/>
    <n v="0.18"/>
    <n v="766"/>
    <n v="137.88"/>
    <x v="3"/>
    <x v="16"/>
    <x v="1"/>
    <x v="29"/>
  </r>
  <r>
    <x v="3"/>
    <n v="9"/>
    <x v="8"/>
    <x v="2"/>
    <n v="0.42"/>
    <n v="2079"/>
    <n v="873.18"/>
    <x v="1"/>
    <x v="14"/>
    <x v="1"/>
    <x v="22"/>
  </r>
  <r>
    <x v="0"/>
    <n v="3"/>
    <x v="10"/>
    <x v="3"/>
    <n v="0.32"/>
    <n v="1576"/>
    <n v="504.32"/>
    <x v="0"/>
    <x v="12"/>
    <x v="1"/>
    <x v="25"/>
  </r>
  <r>
    <x v="3"/>
    <n v="6"/>
    <x v="1"/>
    <x v="1"/>
    <n v="0.17"/>
    <n v="1562"/>
    <n v="265.54000000000002"/>
    <x v="1"/>
    <x v="1"/>
    <x v="1"/>
    <x v="18"/>
  </r>
  <r>
    <x v="3"/>
    <n v="11"/>
    <x v="0"/>
    <x v="0"/>
    <n v="0.3"/>
    <n v="1907"/>
    <n v="572.1"/>
    <x v="0"/>
    <x v="0"/>
    <x v="1"/>
    <x v="6"/>
  </r>
  <r>
    <x v="2"/>
    <n v="1"/>
    <x v="9"/>
    <x v="3"/>
    <n v="0.13"/>
    <n v="1113"/>
    <n v="144.69"/>
    <x v="0"/>
    <x v="0"/>
    <x v="1"/>
    <x v="1"/>
  </r>
  <r>
    <x v="3"/>
    <n v="5"/>
    <x v="5"/>
    <x v="1"/>
    <n v="0.38000000000000006"/>
    <n v="1539"/>
    <n v="584.82000000000005"/>
    <x v="6"/>
    <x v="11"/>
    <x v="1"/>
    <x v="2"/>
  </r>
  <r>
    <x v="1"/>
    <n v="6"/>
    <x v="1"/>
    <x v="1"/>
    <n v="0.19999999999999998"/>
    <n v="1537"/>
    <n v="307.39999999999998"/>
    <x v="1"/>
    <x v="14"/>
    <x v="1"/>
    <x v="14"/>
  </r>
  <r>
    <x v="2"/>
    <n v="1"/>
    <x v="9"/>
    <x v="3"/>
    <n v="0.16"/>
    <n v="2201"/>
    <n v="352.16"/>
    <x v="3"/>
    <x v="16"/>
    <x v="1"/>
    <x v="2"/>
  </r>
  <r>
    <x v="3"/>
    <n v="5"/>
    <x v="5"/>
    <x v="1"/>
    <n v="0.36"/>
    <n v="2014"/>
    <n v="725.04"/>
    <x v="2"/>
    <x v="21"/>
    <x v="1"/>
    <x v="2"/>
  </r>
  <r>
    <x v="0"/>
    <n v="12"/>
    <x v="4"/>
    <x v="0"/>
    <n v="0.16"/>
    <n v="2413"/>
    <n v="386.08"/>
    <x v="2"/>
    <x v="15"/>
    <x v="1"/>
    <x v="13"/>
  </r>
  <r>
    <x v="2"/>
    <n v="9"/>
    <x v="8"/>
    <x v="2"/>
    <n v="0.12"/>
    <n v="699"/>
    <n v="83.88"/>
    <x v="5"/>
    <x v="8"/>
    <x v="1"/>
    <x v="40"/>
  </r>
  <r>
    <x v="3"/>
    <n v="3"/>
    <x v="10"/>
    <x v="3"/>
    <n v="0.28000000000000003"/>
    <n v="1920"/>
    <n v="537.6"/>
    <x v="6"/>
    <x v="9"/>
    <x v="1"/>
    <x v="23"/>
  </r>
  <r>
    <x v="0"/>
    <n v="8"/>
    <x v="6"/>
    <x v="2"/>
    <n v="0.13999999999999999"/>
    <n v="1036"/>
    <n v="145.04"/>
    <x v="3"/>
    <x v="5"/>
    <x v="1"/>
    <x v="49"/>
  </r>
  <r>
    <x v="0"/>
    <n v="5"/>
    <x v="5"/>
    <x v="1"/>
    <n v="0.28999999999999998"/>
    <n v="1358"/>
    <n v="393.82"/>
    <x v="6"/>
    <x v="13"/>
    <x v="1"/>
    <x v="30"/>
  </r>
  <r>
    <x v="0"/>
    <n v="3"/>
    <x v="10"/>
    <x v="3"/>
    <n v="0.42000000000000004"/>
    <n v="816"/>
    <n v="342.72"/>
    <x v="0"/>
    <x v="12"/>
    <x v="1"/>
    <x v="22"/>
  </r>
  <r>
    <x v="2"/>
    <n v="1"/>
    <x v="9"/>
    <x v="3"/>
    <n v="4.9999999999999996E-2"/>
    <n v="2431"/>
    <n v="121.55"/>
    <x v="5"/>
    <x v="8"/>
    <x v="1"/>
    <x v="17"/>
  </r>
  <r>
    <x v="0"/>
    <n v="8"/>
    <x v="6"/>
    <x v="2"/>
    <n v="0.16"/>
    <n v="2381"/>
    <n v="380.96"/>
    <x v="3"/>
    <x v="18"/>
    <x v="1"/>
    <x v="44"/>
  </r>
  <r>
    <x v="3"/>
    <n v="9"/>
    <x v="8"/>
    <x v="2"/>
    <n v="0.14000000000000001"/>
    <n v="1558"/>
    <n v="218.12"/>
    <x v="3"/>
    <x v="5"/>
    <x v="1"/>
    <x v="44"/>
  </r>
  <r>
    <x v="0"/>
    <n v="5"/>
    <x v="5"/>
    <x v="1"/>
    <n v="0.35000000000000003"/>
    <n v="584"/>
    <n v="204.4"/>
    <x v="1"/>
    <x v="1"/>
    <x v="1"/>
    <x v="44"/>
  </r>
  <r>
    <x v="3"/>
    <n v="6"/>
    <x v="1"/>
    <x v="1"/>
    <n v="0.38"/>
    <n v="1165"/>
    <n v="442.7"/>
    <x v="1"/>
    <x v="1"/>
    <x v="1"/>
    <x v="18"/>
  </r>
  <r>
    <x v="3"/>
    <n v="8"/>
    <x v="6"/>
    <x v="2"/>
    <n v="0.2"/>
    <n v="717"/>
    <n v="143.4"/>
    <x v="0"/>
    <x v="0"/>
    <x v="1"/>
    <x v="25"/>
  </r>
  <r>
    <x v="1"/>
    <n v="6"/>
    <x v="1"/>
    <x v="1"/>
    <n v="0.37"/>
    <n v="2168"/>
    <n v="802.16"/>
    <x v="0"/>
    <x v="12"/>
    <x v="1"/>
    <x v="40"/>
  </r>
  <r>
    <x v="0"/>
    <n v="11"/>
    <x v="0"/>
    <x v="0"/>
    <n v="0.10999999999999999"/>
    <n v="1249"/>
    <n v="137.38999999999999"/>
    <x v="3"/>
    <x v="18"/>
    <x v="1"/>
    <x v="17"/>
  </r>
  <r>
    <x v="0"/>
    <n v="8"/>
    <x v="6"/>
    <x v="2"/>
    <n v="0.28000000000000003"/>
    <n v="2449"/>
    <n v="685.72"/>
    <x v="3"/>
    <x v="18"/>
    <x v="1"/>
    <x v="23"/>
  </r>
  <r>
    <x v="0"/>
    <n v="12"/>
    <x v="4"/>
    <x v="0"/>
    <n v="0.27"/>
    <n v="2451"/>
    <n v="661.77"/>
    <x v="4"/>
    <x v="22"/>
    <x v="1"/>
    <x v="30"/>
  </r>
  <r>
    <x v="2"/>
    <n v="1"/>
    <x v="9"/>
    <x v="3"/>
    <n v="0.43"/>
    <n v="1050"/>
    <n v="451.5"/>
    <x v="3"/>
    <x v="5"/>
    <x v="1"/>
    <x v="40"/>
  </r>
  <r>
    <x v="3"/>
    <n v="9"/>
    <x v="8"/>
    <x v="2"/>
    <n v="0.42"/>
    <n v="1172"/>
    <n v="492.24"/>
    <x v="0"/>
    <x v="0"/>
    <x v="1"/>
    <x v="40"/>
  </r>
  <r>
    <x v="0"/>
    <n v="5"/>
    <x v="5"/>
    <x v="1"/>
    <n v="7.0000000000000007E-2"/>
    <n v="1160"/>
    <n v="81.2"/>
    <x v="5"/>
    <x v="10"/>
    <x v="1"/>
    <x v="25"/>
  </r>
  <r>
    <x v="0"/>
    <n v="3"/>
    <x v="10"/>
    <x v="3"/>
    <n v="0.43"/>
    <n v="1118"/>
    <n v="480.74"/>
    <x v="5"/>
    <x v="8"/>
    <x v="1"/>
    <x v="34"/>
  </r>
  <r>
    <x v="2"/>
    <n v="1"/>
    <x v="9"/>
    <x v="3"/>
    <n v="0.11999999999999998"/>
    <n v="2157"/>
    <n v="258.83999999999997"/>
    <x v="5"/>
    <x v="17"/>
    <x v="1"/>
    <x v="30"/>
  </r>
  <r>
    <x v="0"/>
    <n v="4"/>
    <x v="3"/>
    <x v="1"/>
    <n v="0.3"/>
    <n v="1957"/>
    <n v="587.1"/>
    <x v="4"/>
    <x v="6"/>
    <x v="1"/>
    <x v="41"/>
  </r>
  <r>
    <x v="0"/>
    <n v="9"/>
    <x v="8"/>
    <x v="2"/>
    <n v="0.4"/>
    <n v="1214"/>
    <n v="485.6"/>
    <x v="0"/>
    <x v="0"/>
    <x v="1"/>
    <x v="23"/>
  </r>
  <r>
    <x v="0"/>
    <n v="3"/>
    <x v="10"/>
    <x v="3"/>
    <n v="0.09"/>
    <n v="979"/>
    <n v="88.11"/>
    <x v="6"/>
    <x v="19"/>
    <x v="1"/>
    <x v="32"/>
  </r>
  <r>
    <x v="3"/>
    <n v="9"/>
    <x v="8"/>
    <x v="2"/>
    <n v="0.42000000000000004"/>
    <n v="1496"/>
    <n v="628.32000000000005"/>
    <x v="5"/>
    <x v="8"/>
    <x v="1"/>
    <x v="0"/>
  </r>
  <r>
    <x v="1"/>
    <n v="6"/>
    <x v="1"/>
    <x v="1"/>
    <n v="0.41"/>
    <n v="1391"/>
    <n v="570.30999999999995"/>
    <x v="1"/>
    <x v="1"/>
    <x v="1"/>
    <x v="7"/>
  </r>
  <r>
    <x v="3"/>
    <n v="9"/>
    <x v="8"/>
    <x v="2"/>
    <n v="0.24000000000000002"/>
    <n v="2439"/>
    <n v="585.36"/>
    <x v="5"/>
    <x v="10"/>
    <x v="1"/>
    <x v="6"/>
  </r>
  <r>
    <x v="1"/>
    <n v="7"/>
    <x v="7"/>
    <x v="2"/>
    <n v="0.13"/>
    <n v="774"/>
    <n v="100.62"/>
    <x v="6"/>
    <x v="9"/>
    <x v="1"/>
    <x v="31"/>
  </r>
  <r>
    <x v="0"/>
    <n v="4"/>
    <x v="3"/>
    <x v="1"/>
    <n v="0.09"/>
    <n v="543"/>
    <n v="48.87"/>
    <x v="3"/>
    <x v="18"/>
    <x v="1"/>
    <x v="23"/>
  </r>
  <r>
    <x v="3"/>
    <n v="1"/>
    <x v="9"/>
    <x v="3"/>
    <n v="0.12"/>
    <n v="1747"/>
    <n v="209.64"/>
    <x v="6"/>
    <x v="13"/>
    <x v="1"/>
    <x v="1"/>
  </r>
  <r>
    <x v="3"/>
    <n v="9"/>
    <x v="8"/>
    <x v="2"/>
    <n v="0.3"/>
    <n v="889"/>
    <n v="266.7"/>
    <x v="6"/>
    <x v="13"/>
    <x v="1"/>
    <x v="42"/>
  </r>
  <r>
    <x v="0"/>
    <n v="5"/>
    <x v="5"/>
    <x v="1"/>
    <n v="0.13999999999999999"/>
    <n v="523"/>
    <n v="73.22"/>
    <x v="4"/>
    <x v="6"/>
    <x v="1"/>
    <x v="31"/>
  </r>
  <r>
    <x v="0"/>
    <n v="1"/>
    <x v="9"/>
    <x v="3"/>
    <n v="0.18"/>
    <n v="873"/>
    <n v="157.13999999999999"/>
    <x v="0"/>
    <x v="12"/>
    <x v="1"/>
    <x v="32"/>
  </r>
  <r>
    <x v="2"/>
    <n v="1"/>
    <x v="9"/>
    <x v="3"/>
    <n v="0.35000000000000003"/>
    <n v="1991"/>
    <n v="696.85"/>
    <x v="2"/>
    <x v="4"/>
    <x v="1"/>
    <x v="24"/>
  </r>
  <r>
    <x v="1"/>
    <n v="7"/>
    <x v="7"/>
    <x v="2"/>
    <n v="0.13"/>
    <n v="1609"/>
    <n v="209.17"/>
    <x v="5"/>
    <x v="10"/>
    <x v="1"/>
    <x v="32"/>
  </r>
  <r>
    <x v="0"/>
    <n v="5"/>
    <x v="5"/>
    <x v="1"/>
    <n v="0.11"/>
    <n v="2322"/>
    <n v="255.42"/>
    <x v="6"/>
    <x v="11"/>
    <x v="1"/>
    <x v="6"/>
  </r>
  <r>
    <x v="3"/>
    <n v="11"/>
    <x v="0"/>
    <x v="0"/>
    <n v="0.15"/>
    <n v="1718"/>
    <n v="257.7"/>
    <x v="2"/>
    <x v="15"/>
    <x v="1"/>
    <x v="7"/>
  </r>
  <r>
    <x v="0"/>
    <n v="3"/>
    <x v="10"/>
    <x v="3"/>
    <n v="0.41"/>
    <n v="2166"/>
    <n v="888.06"/>
    <x v="0"/>
    <x v="0"/>
    <x v="1"/>
    <x v="12"/>
  </r>
  <r>
    <x v="2"/>
    <n v="8"/>
    <x v="6"/>
    <x v="2"/>
    <n v="0.29000000000000004"/>
    <n v="1665"/>
    <n v="482.85"/>
    <x v="5"/>
    <x v="8"/>
    <x v="1"/>
    <x v="8"/>
  </r>
  <r>
    <x v="3"/>
    <n v="4"/>
    <x v="3"/>
    <x v="1"/>
    <n v="0.31"/>
    <n v="1818"/>
    <n v="563.58000000000004"/>
    <x v="1"/>
    <x v="1"/>
    <x v="1"/>
    <x v="39"/>
  </r>
  <r>
    <x v="0"/>
    <n v="11"/>
    <x v="0"/>
    <x v="0"/>
    <n v="0.27"/>
    <n v="2361"/>
    <n v="637.47"/>
    <x v="5"/>
    <x v="17"/>
    <x v="1"/>
    <x v="0"/>
  </r>
  <r>
    <x v="1"/>
    <n v="9"/>
    <x v="8"/>
    <x v="2"/>
    <n v="7.9999999999999988E-2"/>
    <n v="829"/>
    <n v="66.319999999999993"/>
    <x v="3"/>
    <x v="16"/>
    <x v="1"/>
    <x v="30"/>
  </r>
  <r>
    <x v="3"/>
    <n v="12"/>
    <x v="4"/>
    <x v="0"/>
    <n v="0.12"/>
    <n v="2006"/>
    <n v="240.72"/>
    <x v="6"/>
    <x v="9"/>
    <x v="1"/>
    <x v="40"/>
  </r>
  <r>
    <x v="0"/>
    <n v="11"/>
    <x v="0"/>
    <x v="0"/>
    <n v="0.09"/>
    <n v="2052"/>
    <n v="184.68"/>
    <x v="6"/>
    <x v="11"/>
    <x v="1"/>
    <x v="24"/>
  </r>
  <r>
    <x v="3"/>
    <n v="4"/>
    <x v="3"/>
    <x v="1"/>
    <n v="0.26"/>
    <n v="2004"/>
    <n v="521.04"/>
    <x v="4"/>
    <x v="6"/>
    <x v="1"/>
    <x v="13"/>
  </r>
  <r>
    <x v="1"/>
    <n v="9"/>
    <x v="8"/>
    <x v="2"/>
    <n v="0.08"/>
    <n v="756"/>
    <n v="60.48"/>
    <x v="0"/>
    <x v="12"/>
    <x v="1"/>
    <x v="15"/>
  </r>
  <r>
    <x v="3"/>
    <n v="4"/>
    <x v="3"/>
    <x v="1"/>
    <n v="0.08"/>
    <n v="2367"/>
    <n v="189.36"/>
    <x v="6"/>
    <x v="9"/>
    <x v="1"/>
    <x v="43"/>
  </r>
  <r>
    <x v="1"/>
    <n v="12"/>
    <x v="4"/>
    <x v="0"/>
    <n v="0.12000000000000001"/>
    <n v="901"/>
    <n v="108.12"/>
    <x v="6"/>
    <x v="19"/>
    <x v="1"/>
    <x v="8"/>
  </r>
  <r>
    <x v="3"/>
    <n v="3"/>
    <x v="10"/>
    <x v="3"/>
    <n v="0.1"/>
    <n v="1639"/>
    <n v="163.9"/>
    <x v="5"/>
    <x v="17"/>
    <x v="1"/>
    <x v="25"/>
  </r>
  <r>
    <x v="2"/>
    <n v="10"/>
    <x v="2"/>
    <x v="0"/>
    <n v="0.15000000000000002"/>
    <n v="1337"/>
    <n v="200.55"/>
    <x v="3"/>
    <x v="18"/>
    <x v="1"/>
    <x v="37"/>
  </r>
  <r>
    <x v="2"/>
    <n v="10"/>
    <x v="2"/>
    <x v="0"/>
    <n v="7.9999999999999988E-2"/>
    <n v="1824"/>
    <n v="145.91999999999999"/>
    <x v="2"/>
    <x v="4"/>
    <x v="1"/>
    <x v="0"/>
  </r>
  <r>
    <x v="3"/>
    <n v="9"/>
    <x v="8"/>
    <x v="2"/>
    <n v="0.17"/>
    <n v="654"/>
    <n v="111.18"/>
    <x v="4"/>
    <x v="6"/>
    <x v="1"/>
    <x v="16"/>
  </r>
  <r>
    <x v="2"/>
    <n v="10"/>
    <x v="2"/>
    <x v="0"/>
    <n v="0.41000000000000003"/>
    <n v="889"/>
    <n v="364.49"/>
    <x v="6"/>
    <x v="11"/>
    <x v="1"/>
    <x v="46"/>
  </r>
  <r>
    <x v="2"/>
    <n v="8"/>
    <x v="6"/>
    <x v="2"/>
    <n v="7.0000000000000007E-2"/>
    <n v="1008"/>
    <n v="70.56"/>
    <x v="1"/>
    <x v="1"/>
    <x v="1"/>
    <x v="23"/>
  </r>
  <r>
    <x v="0"/>
    <n v="8"/>
    <x v="6"/>
    <x v="2"/>
    <n v="0.16999999999999998"/>
    <n v="771"/>
    <n v="131.07"/>
    <x v="6"/>
    <x v="13"/>
    <x v="1"/>
    <x v="16"/>
  </r>
  <r>
    <x v="0"/>
    <n v="11"/>
    <x v="0"/>
    <x v="0"/>
    <n v="0.38"/>
    <n v="921"/>
    <n v="349.98"/>
    <x v="4"/>
    <x v="7"/>
    <x v="1"/>
    <x v="32"/>
  </r>
  <r>
    <x v="3"/>
    <n v="4"/>
    <x v="3"/>
    <x v="1"/>
    <n v="0.37999999999999995"/>
    <n v="881"/>
    <n v="334.78"/>
    <x v="2"/>
    <x v="15"/>
    <x v="1"/>
    <x v="35"/>
  </r>
  <r>
    <x v="2"/>
    <n v="3"/>
    <x v="10"/>
    <x v="3"/>
    <n v="0.05"/>
    <n v="1970"/>
    <n v="98.5"/>
    <x v="3"/>
    <x v="3"/>
    <x v="1"/>
    <x v="20"/>
  </r>
  <r>
    <x v="2"/>
    <n v="10"/>
    <x v="2"/>
    <x v="0"/>
    <n v="0.2"/>
    <n v="1378"/>
    <n v="275.60000000000002"/>
    <x v="6"/>
    <x v="11"/>
    <x v="1"/>
    <x v="45"/>
  </r>
  <r>
    <x v="2"/>
    <n v="3"/>
    <x v="10"/>
    <x v="3"/>
    <n v="0.18"/>
    <n v="618"/>
    <n v="111.24"/>
    <x v="3"/>
    <x v="16"/>
    <x v="1"/>
    <x v="17"/>
  </r>
  <r>
    <x v="3"/>
    <n v="10"/>
    <x v="2"/>
    <x v="0"/>
    <n v="0.44999999999999996"/>
    <n v="1619"/>
    <n v="728.55"/>
    <x v="0"/>
    <x v="0"/>
    <x v="1"/>
    <x v="22"/>
  </r>
  <r>
    <x v="3"/>
    <n v="4"/>
    <x v="3"/>
    <x v="1"/>
    <n v="0.25"/>
    <n v="696"/>
    <n v="174"/>
    <x v="3"/>
    <x v="3"/>
    <x v="1"/>
    <x v="17"/>
  </r>
  <r>
    <x v="2"/>
    <n v="10"/>
    <x v="2"/>
    <x v="0"/>
    <n v="0.18000000000000002"/>
    <n v="1445"/>
    <n v="260.10000000000002"/>
    <x v="2"/>
    <x v="4"/>
    <x v="1"/>
    <x v="31"/>
  </r>
  <r>
    <x v="0"/>
    <n v="2"/>
    <x v="11"/>
    <x v="3"/>
    <n v="6.9999999999999993E-2"/>
    <n v="2443"/>
    <n v="171.01"/>
    <x v="4"/>
    <x v="22"/>
    <x v="1"/>
    <x v="22"/>
  </r>
  <r>
    <x v="3"/>
    <n v="10"/>
    <x v="2"/>
    <x v="0"/>
    <n v="0.27999999999999997"/>
    <n v="745"/>
    <n v="208.6"/>
    <x v="1"/>
    <x v="14"/>
    <x v="1"/>
    <x v="0"/>
  </r>
  <r>
    <x v="0"/>
    <n v="8"/>
    <x v="6"/>
    <x v="2"/>
    <n v="0.15"/>
    <n v="1308"/>
    <n v="196.2"/>
    <x v="4"/>
    <x v="7"/>
    <x v="1"/>
    <x v="28"/>
  </r>
  <r>
    <x v="1"/>
    <n v="9"/>
    <x v="8"/>
    <x v="2"/>
    <n v="0.05"/>
    <n v="839"/>
    <n v="41.95"/>
    <x v="4"/>
    <x v="6"/>
    <x v="1"/>
    <x v="41"/>
  </r>
  <r>
    <x v="0"/>
    <n v="11"/>
    <x v="0"/>
    <x v="0"/>
    <n v="0.37"/>
    <n v="727"/>
    <n v="268.99"/>
    <x v="5"/>
    <x v="17"/>
    <x v="1"/>
    <x v="36"/>
  </r>
  <r>
    <x v="2"/>
    <n v="3"/>
    <x v="10"/>
    <x v="3"/>
    <n v="0.15"/>
    <n v="876"/>
    <n v="131.4"/>
    <x v="6"/>
    <x v="9"/>
    <x v="1"/>
    <x v="6"/>
  </r>
  <r>
    <x v="0"/>
    <n v="5"/>
    <x v="5"/>
    <x v="1"/>
    <n v="0.19"/>
    <n v="1570"/>
    <n v="298.3"/>
    <x v="1"/>
    <x v="1"/>
    <x v="1"/>
    <x v="23"/>
  </r>
  <r>
    <x v="3"/>
    <n v="10"/>
    <x v="2"/>
    <x v="0"/>
    <n v="6.0000000000000005E-2"/>
    <n v="2429"/>
    <n v="145.74"/>
    <x v="1"/>
    <x v="1"/>
    <x v="1"/>
    <x v="2"/>
  </r>
  <r>
    <x v="1"/>
    <n v="9"/>
    <x v="8"/>
    <x v="2"/>
    <n v="0.13999999999999999"/>
    <n v="688"/>
    <n v="96.32"/>
    <x v="3"/>
    <x v="18"/>
    <x v="1"/>
    <x v="12"/>
  </r>
  <r>
    <x v="2"/>
    <n v="8"/>
    <x v="6"/>
    <x v="2"/>
    <n v="0.27"/>
    <n v="1461"/>
    <n v="394.47"/>
    <x v="4"/>
    <x v="7"/>
    <x v="1"/>
    <x v="47"/>
  </r>
  <r>
    <x v="1"/>
    <n v="1"/>
    <x v="9"/>
    <x v="3"/>
    <n v="0.43"/>
    <n v="1761"/>
    <n v="757.23"/>
    <x v="2"/>
    <x v="4"/>
    <x v="1"/>
    <x v="19"/>
  </r>
  <r>
    <x v="2"/>
    <n v="8"/>
    <x v="6"/>
    <x v="2"/>
    <n v="0.33"/>
    <n v="1665"/>
    <n v="549.45000000000005"/>
    <x v="3"/>
    <x v="3"/>
    <x v="1"/>
    <x v="31"/>
  </r>
  <r>
    <x v="2"/>
    <n v="3"/>
    <x v="10"/>
    <x v="3"/>
    <n v="0.4"/>
    <n v="1985"/>
    <n v="794"/>
    <x v="4"/>
    <x v="6"/>
    <x v="1"/>
    <x v="44"/>
  </r>
  <r>
    <x v="2"/>
    <n v="8"/>
    <x v="6"/>
    <x v="2"/>
    <n v="0.15"/>
    <n v="1679"/>
    <n v="251.85"/>
    <x v="3"/>
    <x v="3"/>
    <x v="1"/>
    <x v="18"/>
  </r>
  <r>
    <x v="3"/>
    <n v="1"/>
    <x v="9"/>
    <x v="3"/>
    <n v="0.29000000000000004"/>
    <n v="1056"/>
    <n v="306.24"/>
    <x v="5"/>
    <x v="8"/>
    <x v="1"/>
    <x v="42"/>
  </r>
  <r>
    <x v="0"/>
    <n v="11"/>
    <x v="0"/>
    <x v="0"/>
    <n v="0.18999999999999997"/>
    <n v="1935"/>
    <n v="367.65"/>
    <x v="4"/>
    <x v="7"/>
    <x v="1"/>
    <x v="17"/>
  </r>
  <r>
    <x v="0"/>
    <n v="2"/>
    <x v="11"/>
    <x v="3"/>
    <n v="0.14000000000000001"/>
    <n v="1599"/>
    <n v="223.86"/>
    <x v="4"/>
    <x v="6"/>
    <x v="1"/>
    <x v="23"/>
  </r>
  <r>
    <x v="2"/>
    <n v="12"/>
    <x v="4"/>
    <x v="0"/>
    <n v="0.37"/>
    <n v="616"/>
    <n v="227.92"/>
    <x v="2"/>
    <x v="21"/>
    <x v="1"/>
    <x v="33"/>
  </r>
  <r>
    <x v="1"/>
    <n v="9"/>
    <x v="8"/>
    <x v="2"/>
    <n v="0.25"/>
    <n v="1585"/>
    <n v="396.25"/>
    <x v="5"/>
    <x v="8"/>
    <x v="1"/>
    <x v="24"/>
  </r>
  <r>
    <x v="3"/>
    <n v="9"/>
    <x v="8"/>
    <x v="2"/>
    <n v="0.38"/>
    <n v="2255"/>
    <n v="856.9"/>
    <x v="3"/>
    <x v="5"/>
    <x v="1"/>
    <x v="47"/>
  </r>
  <r>
    <x v="3"/>
    <n v="4"/>
    <x v="3"/>
    <x v="1"/>
    <n v="0.24"/>
    <n v="775"/>
    <n v="186"/>
    <x v="6"/>
    <x v="19"/>
    <x v="1"/>
    <x v="38"/>
  </r>
  <r>
    <x v="0"/>
    <n v="2"/>
    <x v="11"/>
    <x v="3"/>
    <n v="0.31"/>
    <n v="2000"/>
    <n v="620"/>
    <x v="1"/>
    <x v="14"/>
    <x v="1"/>
    <x v="31"/>
  </r>
  <r>
    <x v="0"/>
    <n v="8"/>
    <x v="6"/>
    <x v="2"/>
    <n v="0.3"/>
    <n v="639"/>
    <n v="191.7"/>
    <x v="1"/>
    <x v="14"/>
    <x v="1"/>
    <x v="20"/>
  </r>
  <r>
    <x v="3"/>
    <n v="10"/>
    <x v="2"/>
    <x v="0"/>
    <n v="0.28000000000000003"/>
    <n v="1916"/>
    <n v="536.48"/>
    <x v="1"/>
    <x v="14"/>
    <x v="1"/>
    <x v="10"/>
  </r>
  <r>
    <x v="3"/>
    <n v="12"/>
    <x v="4"/>
    <x v="0"/>
    <n v="0.33"/>
    <n v="512"/>
    <n v="168.96"/>
    <x v="4"/>
    <x v="22"/>
    <x v="1"/>
    <x v="0"/>
  </r>
  <r>
    <x v="1"/>
    <n v="10"/>
    <x v="2"/>
    <x v="0"/>
    <n v="0.19"/>
    <n v="1205"/>
    <n v="228.95"/>
    <x v="2"/>
    <x v="4"/>
    <x v="1"/>
    <x v="15"/>
  </r>
  <r>
    <x v="0"/>
    <n v="8"/>
    <x v="6"/>
    <x v="2"/>
    <n v="0.24000000000000002"/>
    <n v="1177"/>
    <n v="282.48"/>
    <x v="2"/>
    <x v="21"/>
    <x v="1"/>
    <x v="5"/>
  </r>
  <r>
    <x v="3"/>
    <n v="10"/>
    <x v="2"/>
    <x v="0"/>
    <n v="0.24"/>
    <n v="1662"/>
    <n v="398.88"/>
    <x v="0"/>
    <x v="0"/>
    <x v="1"/>
    <x v="45"/>
  </r>
  <r>
    <x v="3"/>
    <n v="1"/>
    <x v="9"/>
    <x v="3"/>
    <n v="0.26"/>
    <n v="1288"/>
    <n v="334.88"/>
    <x v="3"/>
    <x v="3"/>
    <x v="1"/>
    <x v="38"/>
  </r>
  <r>
    <x v="0"/>
    <n v="10"/>
    <x v="2"/>
    <x v="0"/>
    <n v="0.23"/>
    <n v="1285"/>
    <n v="295.55"/>
    <x v="5"/>
    <x v="17"/>
    <x v="1"/>
    <x v="31"/>
  </r>
  <r>
    <x v="0"/>
    <n v="11"/>
    <x v="0"/>
    <x v="0"/>
    <n v="0.16"/>
    <n v="875"/>
    <n v="140"/>
    <x v="0"/>
    <x v="0"/>
    <x v="2"/>
    <x v="33"/>
  </r>
  <r>
    <x v="2"/>
    <n v="12"/>
    <x v="4"/>
    <x v="0"/>
    <n v="0.18"/>
    <n v="1051"/>
    <n v="189.18"/>
    <x v="3"/>
    <x v="3"/>
    <x v="2"/>
    <x v="13"/>
  </r>
  <r>
    <x v="3"/>
    <n v="11"/>
    <x v="0"/>
    <x v="0"/>
    <n v="0.15"/>
    <n v="1319"/>
    <n v="197.85"/>
    <x v="0"/>
    <x v="0"/>
    <x v="2"/>
    <x v="36"/>
  </r>
  <r>
    <x v="0"/>
    <n v="1"/>
    <x v="9"/>
    <x v="3"/>
    <n v="0.21"/>
    <n v="1593"/>
    <n v="334.53"/>
    <x v="3"/>
    <x v="18"/>
    <x v="2"/>
    <x v="41"/>
  </r>
  <r>
    <x v="0"/>
    <n v="3"/>
    <x v="10"/>
    <x v="3"/>
    <n v="0.06"/>
    <n v="2012"/>
    <n v="120.72"/>
    <x v="2"/>
    <x v="4"/>
    <x v="2"/>
    <x v="22"/>
  </r>
  <r>
    <x v="3"/>
    <n v="5"/>
    <x v="5"/>
    <x v="1"/>
    <n v="0.27"/>
    <n v="603"/>
    <n v="162.81"/>
    <x v="2"/>
    <x v="15"/>
    <x v="2"/>
    <x v="44"/>
  </r>
  <r>
    <x v="3"/>
    <n v="9"/>
    <x v="8"/>
    <x v="2"/>
    <n v="0.27"/>
    <n v="2480"/>
    <n v="669.6"/>
    <x v="0"/>
    <x v="0"/>
    <x v="2"/>
    <x v="49"/>
  </r>
  <r>
    <x v="3"/>
    <n v="4"/>
    <x v="3"/>
    <x v="1"/>
    <n v="0.24"/>
    <n v="1155"/>
    <n v="277.2"/>
    <x v="6"/>
    <x v="9"/>
    <x v="2"/>
    <x v="0"/>
  </r>
  <r>
    <x v="2"/>
    <n v="10"/>
    <x v="2"/>
    <x v="0"/>
    <n v="0.43"/>
    <n v="1022"/>
    <n v="439.46"/>
    <x v="0"/>
    <x v="0"/>
    <x v="2"/>
    <x v="26"/>
  </r>
  <r>
    <x v="2"/>
    <n v="7"/>
    <x v="7"/>
    <x v="2"/>
    <n v="0.19"/>
    <n v="1883"/>
    <n v="357.77"/>
    <x v="5"/>
    <x v="10"/>
    <x v="2"/>
    <x v="8"/>
  </r>
  <r>
    <x v="0"/>
    <n v="6"/>
    <x v="1"/>
    <x v="1"/>
    <n v="0.24000000000000002"/>
    <n v="1945"/>
    <n v="466.8"/>
    <x v="3"/>
    <x v="3"/>
    <x v="2"/>
    <x v="25"/>
  </r>
  <r>
    <x v="0"/>
    <n v="5"/>
    <x v="5"/>
    <x v="1"/>
    <n v="0.32"/>
    <n v="1150"/>
    <n v="368"/>
    <x v="0"/>
    <x v="20"/>
    <x v="2"/>
    <x v="24"/>
  </r>
  <r>
    <x v="2"/>
    <n v="12"/>
    <x v="4"/>
    <x v="0"/>
    <n v="0.38999999999999996"/>
    <n v="2361"/>
    <n v="920.79"/>
    <x v="4"/>
    <x v="22"/>
    <x v="2"/>
    <x v="48"/>
  </r>
  <r>
    <x v="2"/>
    <n v="9"/>
    <x v="8"/>
    <x v="2"/>
    <n v="0.26"/>
    <n v="1289"/>
    <n v="335.14"/>
    <x v="0"/>
    <x v="12"/>
    <x v="2"/>
    <x v="21"/>
  </r>
  <r>
    <x v="2"/>
    <n v="12"/>
    <x v="4"/>
    <x v="0"/>
    <n v="0.43"/>
    <n v="2045"/>
    <n v="879.35"/>
    <x v="4"/>
    <x v="7"/>
    <x v="2"/>
    <x v="28"/>
  </r>
  <r>
    <x v="1"/>
    <n v="12"/>
    <x v="4"/>
    <x v="0"/>
    <n v="0.44"/>
    <n v="1435"/>
    <n v="631.4"/>
    <x v="4"/>
    <x v="7"/>
    <x v="2"/>
    <x v="42"/>
  </r>
  <r>
    <x v="3"/>
    <n v="11"/>
    <x v="0"/>
    <x v="0"/>
    <n v="0.08"/>
    <n v="1952"/>
    <n v="156.16"/>
    <x v="6"/>
    <x v="13"/>
    <x v="2"/>
    <x v="11"/>
  </r>
  <r>
    <x v="3"/>
    <n v="12"/>
    <x v="4"/>
    <x v="0"/>
    <n v="0.38"/>
    <n v="601"/>
    <n v="228.38"/>
    <x v="1"/>
    <x v="1"/>
    <x v="2"/>
    <x v="27"/>
  </r>
  <r>
    <x v="2"/>
    <n v="7"/>
    <x v="7"/>
    <x v="2"/>
    <n v="0.13"/>
    <n v="2070"/>
    <n v="269.10000000000002"/>
    <x v="2"/>
    <x v="4"/>
    <x v="2"/>
    <x v="10"/>
  </r>
  <r>
    <x v="1"/>
    <n v="11"/>
    <x v="0"/>
    <x v="0"/>
    <n v="0.08"/>
    <n v="1402"/>
    <n v="112.16"/>
    <x v="0"/>
    <x v="20"/>
    <x v="2"/>
    <x v="25"/>
  </r>
  <r>
    <x v="3"/>
    <n v="8"/>
    <x v="6"/>
    <x v="2"/>
    <n v="9.0000000000000011E-2"/>
    <n v="2153"/>
    <n v="193.77"/>
    <x v="4"/>
    <x v="22"/>
    <x v="2"/>
    <x v="4"/>
  </r>
  <r>
    <x v="0"/>
    <n v="11"/>
    <x v="0"/>
    <x v="0"/>
    <n v="7.0000000000000007E-2"/>
    <n v="877"/>
    <n v="61.39"/>
    <x v="0"/>
    <x v="12"/>
    <x v="2"/>
    <x v="28"/>
  </r>
  <r>
    <x v="1"/>
    <n v="9"/>
    <x v="8"/>
    <x v="2"/>
    <n v="0.15"/>
    <n v="1004"/>
    <n v="150.6"/>
    <x v="3"/>
    <x v="18"/>
    <x v="2"/>
    <x v="24"/>
  </r>
  <r>
    <x v="3"/>
    <n v="11"/>
    <x v="0"/>
    <x v="0"/>
    <n v="0.35000000000000003"/>
    <n v="2001"/>
    <n v="700.35"/>
    <x v="6"/>
    <x v="9"/>
    <x v="2"/>
    <x v="49"/>
  </r>
  <r>
    <x v="1"/>
    <n v="11"/>
    <x v="0"/>
    <x v="0"/>
    <n v="0.44"/>
    <n v="1541"/>
    <n v="678.04"/>
    <x v="5"/>
    <x v="8"/>
    <x v="2"/>
    <x v="27"/>
  </r>
  <r>
    <x v="2"/>
    <n v="9"/>
    <x v="8"/>
    <x v="2"/>
    <n v="0.19"/>
    <n v="2346"/>
    <n v="445.74"/>
    <x v="1"/>
    <x v="1"/>
    <x v="2"/>
    <x v="17"/>
  </r>
  <r>
    <x v="0"/>
    <n v="10"/>
    <x v="2"/>
    <x v="0"/>
    <n v="0.1"/>
    <n v="1604"/>
    <n v="160.4"/>
    <x v="2"/>
    <x v="15"/>
    <x v="2"/>
    <x v="11"/>
  </r>
  <r>
    <x v="2"/>
    <n v="5"/>
    <x v="5"/>
    <x v="1"/>
    <n v="0.39"/>
    <n v="1015"/>
    <n v="395.85"/>
    <x v="4"/>
    <x v="6"/>
    <x v="2"/>
    <x v="22"/>
  </r>
  <r>
    <x v="2"/>
    <n v="4"/>
    <x v="3"/>
    <x v="1"/>
    <n v="0.42000000000000004"/>
    <n v="1244"/>
    <n v="522.48"/>
    <x v="4"/>
    <x v="6"/>
    <x v="2"/>
    <x v="32"/>
  </r>
  <r>
    <x v="1"/>
    <n v="1"/>
    <x v="9"/>
    <x v="3"/>
    <n v="0.38"/>
    <n v="1932"/>
    <n v="734.16"/>
    <x v="3"/>
    <x v="3"/>
    <x v="2"/>
    <x v="12"/>
  </r>
  <r>
    <x v="3"/>
    <n v="3"/>
    <x v="10"/>
    <x v="3"/>
    <n v="0.43"/>
    <n v="2338"/>
    <n v="1005.34"/>
    <x v="5"/>
    <x v="17"/>
    <x v="2"/>
    <x v="29"/>
  </r>
  <r>
    <x v="3"/>
    <n v="3"/>
    <x v="10"/>
    <x v="3"/>
    <n v="0.38"/>
    <n v="2238"/>
    <n v="850.44"/>
    <x v="6"/>
    <x v="9"/>
    <x v="2"/>
    <x v="9"/>
  </r>
  <r>
    <x v="0"/>
    <n v="9"/>
    <x v="8"/>
    <x v="2"/>
    <n v="0.22"/>
    <n v="918"/>
    <n v="201.96"/>
    <x v="0"/>
    <x v="20"/>
    <x v="2"/>
    <x v="20"/>
  </r>
  <r>
    <x v="0"/>
    <n v="10"/>
    <x v="2"/>
    <x v="0"/>
    <n v="0.35"/>
    <n v="2208"/>
    <n v="772.8"/>
    <x v="2"/>
    <x v="21"/>
    <x v="2"/>
    <x v="29"/>
  </r>
  <r>
    <x v="0"/>
    <n v="10"/>
    <x v="2"/>
    <x v="0"/>
    <n v="0.36"/>
    <n v="1784"/>
    <n v="642.24"/>
    <x v="0"/>
    <x v="12"/>
    <x v="2"/>
    <x v="2"/>
  </r>
  <r>
    <x v="0"/>
    <n v="12"/>
    <x v="4"/>
    <x v="0"/>
    <n v="0.13"/>
    <n v="1531"/>
    <n v="199.03"/>
    <x v="1"/>
    <x v="14"/>
    <x v="2"/>
    <x v="36"/>
  </r>
  <r>
    <x v="1"/>
    <n v="6"/>
    <x v="1"/>
    <x v="1"/>
    <n v="0.33"/>
    <n v="1195"/>
    <n v="394.35"/>
    <x v="3"/>
    <x v="5"/>
    <x v="2"/>
    <x v="35"/>
  </r>
  <r>
    <x v="1"/>
    <n v="12"/>
    <x v="4"/>
    <x v="0"/>
    <n v="7.9999999999999988E-2"/>
    <n v="953"/>
    <n v="76.239999999999995"/>
    <x v="3"/>
    <x v="5"/>
    <x v="2"/>
    <x v="43"/>
  </r>
  <r>
    <x v="2"/>
    <n v="2"/>
    <x v="11"/>
    <x v="3"/>
    <n v="0.26"/>
    <n v="1319"/>
    <n v="342.94"/>
    <x v="0"/>
    <x v="0"/>
    <x v="2"/>
    <x v="42"/>
  </r>
  <r>
    <x v="0"/>
    <n v="11"/>
    <x v="0"/>
    <x v="0"/>
    <n v="0.39"/>
    <n v="1347"/>
    <n v="525.33000000000004"/>
    <x v="6"/>
    <x v="11"/>
    <x v="2"/>
    <x v="10"/>
  </r>
  <r>
    <x v="2"/>
    <n v="11"/>
    <x v="0"/>
    <x v="0"/>
    <n v="0.1"/>
    <n v="1159"/>
    <n v="115.9"/>
    <x v="2"/>
    <x v="2"/>
    <x v="2"/>
    <x v="6"/>
  </r>
  <r>
    <x v="3"/>
    <n v="10"/>
    <x v="2"/>
    <x v="0"/>
    <n v="0.21"/>
    <n v="1839"/>
    <n v="386.19"/>
    <x v="1"/>
    <x v="1"/>
    <x v="2"/>
    <x v="7"/>
  </r>
  <r>
    <x v="2"/>
    <n v="11"/>
    <x v="0"/>
    <x v="0"/>
    <n v="0.16"/>
    <n v="1380"/>
    <n v="220.8"/>
    <x v="4"/>
    <x v="7"/>
    <x v="2"/>
    <x v="8"/>
  </r>
  <r>
    <x v="3"/>
    <n v="10"/>
    <x v="2"/>
    <x v="0"/>
    <n v="0.27999999999999997"/>
    <n v="2268"/>
    <n v="635.04"/>
    <x v="4"/>
    <x v="6"/>
    <x v="2"/>
    <x v="9"/>
  </r>
  <r>
    <x v="0"/>
    <n v="10"/>
    <x v="2"/>
    <x v="0"/>
    <n v="0.27999999999999997"/>
    <n v="1989"/>
    <n v="556.91999999999996"/>
    <x v="1"/>
    <x v="14"/>
    <x v="2"/>
    <x v="4"/>
  </r>
  <r>
    <x v="1"/>
    <n v="9"/>
    <x v="8"/>
    <x v="2"/>
    <n v="0.42000000000000004"/>
    <n v="1416"/>
    <n v="594.72"/>
    <x v="1"/>
    <x v="1"/>
    <x v="2"/>
    <x v="11"/>
  </r>
  <r>
    <x v="3"/>
    <n v="7"/>
    <x v="7"/>
    <x v="2"/>
    <n v="0.3"/>
    <n v="1577"/>
    <n v="473.1"/>
    <x v="5"/>
    <x v="10"/>
    <x v="2"/>
    <x v="4"/>
  </r>
  <r>
    <x v="3"/>
    <n v="11"/>
    <x v="0"/>
    <x v="0"/>
    <n v="0.2"/>
    <n v="2424"/>
    <n v="484.8"/>
    <x v="5"/>
    <x v="8"/>
    <x v="2"/>
    <x v="2"/>
  </r>
  <r>
    <x v="3"/>
    <n v="8"/>
    <x v="6"/>
    <x v="2"/>
    <n v="0.11"/>
    <n v="1919"/>
    <n v="211.09"/>
    <x v="2"/>
    <x v="21"/>
    <x v="2"/>
    <x v="5"/>
  </r>
  <r>
    <x v="2"/>
    <n v="9"/>
    <x v="8"/>
    <x v="2"/>
    <n v="6.0000000000000005E-2"/>
    <n v="1121"/>
    <n v="67.260000000000005"/>
    <x v="4"/>
    <x v="6"/>
    <x v="2"/>
    <x v="1"/>
  </r>
  <r>
    <x v="3"/>
    <n v="6"/>
    <x v="1"/>
    <x v="1"/>
    <n v="0.33999999999999997"/>
    <n v="1048"/>
    <n v="356.32"/>
    <x v="3"/>
    <x v="18"/>
    <x v="2"/>
    <x v="21"/>
  </r>
  <r>
    <x v="3"/>
    <n v="4"/>
    <x v="3"/>
    <x v="1"/>
    <n v="0.41"/>
    <n v="2451"/>
    <n v="1004.91"/>
    <x v="6"/>
    <x v="19"/>
    <x v="2"/>
    <x v="26"/>
  </r>
  <r>
    <x v="2"/>
    <n v="4"/>
    <x v="3"/>
    <x v="1"/>
    <n v="0.08"/>
    <n v="2344"/>
    <n v="187.52"/>
    <x v="3"/>
    <x v="5"/>
    <x v="2"/>
    <x v="3"/>
  </r>
  <r>
    <x v="3"/>
    <n v="5"/>
    <x v="5"/>
    <x v="1"/>
    <n v="6.0000000000000005E-2"/>
    <n v="785"/>
    <n v="47.1"/>
    <x v="2"/>
    <x v="2"/>
    <x v="2"/>
    <x v="19"/>
  </r>
  <r>
    <x v="3"/>
    <n v="1"/>
    <x v="9"/>
    <x v="3"/>
    <n v="0.45"/>
    <n v="1792"/>
    <n v="806.4"/>
    <x v="1"/>
    <x v="1"/>
    <x v="2"/>
    <x v="12"/>
  </r>
  <r>
    <x v="3"/>
    <n v="7"/>
    <x v="7"/>
    <x v="2"/>
    <n v="0.16"/>
    <n v="1184"/>
    <n v="189.44"/>
    <x v="3"/>
    <x v="18"/>
    <x v="2"/>
    <x v="0"/>
  </r>
  <r>
    <x v="2"/>
    <n v="12"/>
    <x v="4"/>
    <x v="0"/>
    <n v="0.44999999999999996"/>
    <n v="772"/>
    <n v="347.4"/>
    <x v="6"/>
    <x v="11"/>
    <x v="2"/>
    <x v="36"/>
  </r>
  <r>
    <x v="3"/>
    <n v="10"/>
    <x v="2"/>
    <x v="0"/>
    <n v="0.21000000000000002"/>
    <n v="522"/>
    <n v="109.62"/>
    <x v="1"/>
    <x v="1"/>
    <x v="2"/>
    <x v="28"/>
  </r>
  <r>
    <x v="2"/>
    <n v="11"/>
    <x v="0"/>
    <x v="0"/>
    <n v="0.15000000000000002"/>
    <n v="1202"/>
    <n v="180.3"/>
    <x v="6"/>
    <x v="19"/>
    <x v="2"/>
    <x v="40"/>
  </r>
  <r>
    <x v="3"/>
    <n v="3"/>
    <x v="10"/>
    <x v="3"/>
    <n v="0.16999999999999998"/>
    <n v="1892"/>
    <n v="321.64"/>
    <x v="2"/>
    <x v="2"/>
    <x v="2"/>
    <x v="36"/>
  </r>
  <r>
    <x v="1"/>
    <n v="11"/>
    <x v="0"/>
    <x v="0"/>
    <n v="0.24000000000000002"/>
    <n v="664"/>
    <n v="159.36000000000001"/>
    <x v="2"/>
    <x v="15"/>
    <x v="2"/>
    <x v="16"/>
  </r>
  <r>
    <x v="3"/>
    <n v="3"/>
    <x v="10"/>
    <x v="3"/>
    <n v="0.05"/>
    <n v="505"/>
    <n v="25.25"/>
    <x v="1"/>
    <x v="14"/>
    <x v="2"/>
    <x v="40"/>
  </r>
  <r>
    <x v="1"/>
    <n v="1"/>
    <x v="9"/>
    <x v="3"/>
    <n v="0.09"/>
    <n v="1656"/>
    <n v="149.04"/>
    <x v="5"/>
    <x v="10"/>
    <x v="2"/>
    <x v="3"/>
  </r>
  <r>
    <x v="3"/>
    <n v="6"/>
    <x v="1"/>
    <x v="1"/>
    <n v="0.19"/>
    <n v="1763"/>
    <n v="334.97"/>
    <x v="2"/>
    <x v="15"/>
    <x v="2"/>
    <x v="28"/>
  </r>
  <r>
    <x v="3"/>
    <n v="4"/>
    <x v="3"/>
    <x v="1"/>
    <n v="0.24000000000000002"/>
    <n v="2293"/>
    <n v="550.32000000000005"/>
    <x v="0"/>
    <x v="12"/>
    <x v="2"/>
    <x v="49"/>
  </r>
  <r>
    <x v="2"/>
    <n v="12"/>
    <x v="4"/>
    <x v="0"/>
    <n v="0.18"/>
    <n v="2192"/>
    <n v="394.56"/>
    <x v="0"/>
    <x v="12"/>
    <x v="2"/>
    <x v="28"/>
  </r>
  <r>
    <x v="1"/>
    <n v="9"/>
    <x v="8"/>
    <x v="2"/>
    <n v="0.15000000000000002"/>
    <n v="2444"/>
    <n v="366.6"/>
    <x v="6"/>
    <x v="13"/>
    <x v="2"/>
    <x v="19"/>
  </r>
  <r>
    <x v="0"/>
    <n v="12"/>
    <x v="4"/>
    <x v="0"/>
    <n v="0.10999999999999999"/>
    <n v="635"/>
    <n v="69.849999999999994"/>
    <x v="5"/>
    <x v="10"/>
    <x v="2"/>
    <x v="12"/>
  </r>
  <r>
    <x v="0"/>
    <n v="11"/>
    <x v="0"/>
    <x v="0"/>
    <n v="0.26"/>
    <n v="1618"/>
    <n v="420.68"/>
    <x v="4"/>
    <x v="22"/>
    <x v="2"/>
    <x v="48"/>
  </r>
  <r>
    <x v="2"/>
    <n v="9"/>
    <x v="8"/>
    <x v="2"/>
    <n v="0.10999999999999999"/>
    <n v="1574"/>
    <n v="173.14"/>
    <x v="1"/>
    <x v="14"/>
    <x v="2"/>
    <x v="34"/>
  </r>
  <r>
    <x v="1"/>
    <n v="8"/>
    <x v="6"/>
    <x v="2"/>
    <n v="0.13"/>
    <n v="1011"/>
    <n v="131.43"/>
    <x v="2"/>
    <x v="15"/>
    <x v="2"/>
    <x v="25"/>
  </r>
  <r>
    <x v="3"/>
    <n v="10"/>
    <x v="2"/>
    <x v="0"/>
    <n v="0.43"/>
    <n v="1834"/>
    <n v="788.62"/>
    <x v="6"/>
    <x v="9"/>
    <x v="2"/>
    <x v="18"/>
  </r>
  <r>
    <x v="3"/>
    <n v="11"/>
    <x v="0"/>
    <x v="0"/>
    <n v="0.3"/>
    <n v="853"/>
    <n v="255.9"/>
    <x v="2"/>
    <x v="15"/>
    <x v="2"/>
    <x v="36"/>
  </r>
  <r>
    <x v="1"/>
    <n v="8"/>
    <x v="6"/>
    <x v="2"/>
    <n v="7.9999999999999988E-2"/>
    <n v="1087"/>
    <n v="86.96"/>
    <x v="1"/>
    <x v="14"/>
    <x v="2"/>
    <x v="16"/>
  </r>
  <r>
    <x v="3"/>
    <n v="7"/>
    <x v="7"/>
    <x v="2"/>
    <n v="0.32"/>
    <n v="677"/>
    <n v="216.64"/>
    <x v="4"/>
    <x v="6"/>
    <x v="2"/>
    <x v="22"/>
  </r>
  <r>
    <x v="3"/>
    <n v="3"/>
    <x v="10"/>
    <x v="3"/>
    <n v="0.16999999999999998"/>
    <n v="1185"/>
    <n v="201.45"/>
    <x v="6"/>
    <x v="11"/>
    <x v="2"/>
    <x v="23"/>
  </r>
  <r>
    <x v="0"/>
    <n v="9"/>
    <x v="8"/>
    <x v="2"/>
    <n v="0.36"/>
    <n v="2269"/>
    <n v="816.84"/>
    <x v="0"/>
    <x v="0"/>
    <x v="2"/>
    <x v="37"/>
  </r>
  <r>
    <x v="2"/>
    <n v="2"/>
    <x v="11"/>
    <x v="3"/>
    <n v="0.18"/>
    <n v="1033"/>
    <n v="185.94"/>
    <x v="0"/>
    <x v="20"/>
    <x v="2"/>
    <x v="18"/>
  </r>
  <r>
    <x v="3"/>
    <n v="4"/>
    <x v="3"/>
    <x v="1"/>
    <n v="0.39"/>
    <n v="1455"/>
    <n v="567.45000000000005"/>
    <x v="2"/>
    <x v="4"/>
    <x v="2"/>
    <x v="49"/>
  </r>
  <r>
    <x v="3"/>
    <n v="4"/>
    <x v="3"/>
    <x v="1"/>
    <n v="0.13"/>
    <n v="1786"/>
    <n v="232.18"/>
    <x v="0"/>
    <x v="0"/>
    <x v="2"/>
    <x v="46"/>
  </r>
  <r>
    <x v="3"/>
    <n v="6"/>
    <x v="1"/>
    <x v="1"/>
    <n v="0.38"/>
    <n v="2105"/>
    <n v="799.9"/>
    <x v="0"/>
    <x v="12"/>
    <x v="2"/>
    <x v="23"/>
  </r>
  <r>
    <x v="2"/>
    <n v="7"/>
    <x v="7"/>
    <x v="2"/>
    <n v="0.12"/>
    <n v="2159"/>
    <n v="259.08"/>
    <x v="3"/>
    <x v="5"/>
    <x v="2"/>
    <x v="18"/>
  </r>
  <r>
    <x v="3"/>
    <n v="3"/>
    <x v="10"/>
    <x v="3"/>
    <n v="0.09"/>
    <n v="2334"/>
    <n v="210.06"/>
    <x v="1"/>
    <x v="14"/>
    <x v="2"/>
    <x v="19"/>
  </r>
  <r>
    <x v="1"/>
    <n v="10"/>
    <x v="2"/>
    <x v="0"/>
    <n v="0.16999999999999998"/>
    <n v="1353"/>
    <n v="230.01"/>
    <x v="0"/>
    <x v="20"/>
    <x v="2"/>
    <x v="23"/>
  </r>
  <r>
    <x v="2"/>
    <n v="9"/>
    <x v="8"/>
    <x v="2"/>
    <n v="0.09"/>
    <n v="1123"/>
    <n v="101.07"/>
    <x v="3"/>
    <x v="16"/>
    <x v="2"/>
    <x v="4"/>
  </r>
  <r>
    <x v="3"/>
    <n v="1"/>
    <x v="9"/>
    <x v="3"/>
    <n v="0.19"/>
    <n v="608"/>
    <n v="115.52"/>
    <x v="4"/>
    <x v="6"/>
    <x v="2"/>
    <x v="2"/>
  </r>
  <r>
    <x v="2"/>
    <n v="4"/>
    <x v="3"/>
    <x v="1"/>
    <n v="0.16"/>
    <n v="1265"/>
    <n v="202.4"/>
    <x v="6"/>
    <x v="9"/>
    <x v="2"/>
    <x v="42"/>
  </r>
  <r>
    <x v="1"/>
    <n v="9"/>
    <x v="8"/>
    <x v="2"/>
    <n v="9.9999999999999992E-2"/>
    <n v="2326"/>
    <n v="232.6"/>
    <x v="6"/>
    <x v="11"/>
    <x v="2"/>
    <x v="20"/>
  </r>
  <r>
    <x v="1"/>
    <n v="12"/>
    <x v="4"/>
    <x v="0"/>
    <n v="0.37"/>
    <n v="1492"/>
    <n v="552.04"/>
    <x v="6"/>
    <x v="11"/>
    <x v="2"/>
    <x v="41"/>
  </r>
  <r>
    <x v="3"/>
    <n v="12"/>
    <x v="4"/>
    <x v="0"/>
    <n v="0.18000000000000002"/>
    <n v="726"/>
    <n v="130.68"/>
    <x v="6"/>
    <x v="19"/>
    <x v="2"/>
    <x v="24"/>
  </r>
  <r>
    <x v="2"/>
    <n v="2"/>
    <x v="11"/>
    <x v="3"/>
    <n v="0.31"/>
    <n v="904"/>
    <n v="280.24"/>
    <x v="0"/>
    <x v="20"/>
    <x v="2"/>
    <x v="28"/>
  </r>
  <r>
    <x v="0"/>
    <n v="10"/>
    <x v="2"/>
    <x v="0"/>
    <n v="9.0000000000000011E-2"/>
    <n v="1937"/>
    <n v="174.33"/>
    <x v="1"/>
    <x v="1"/>
    <x v="2"/>
    <x v="48"/>
  </r>
  <r>
    <x v="0"/>
    <n v="6"/>
    <x v="1"/>
    <x v="1"/>
    <n v="0.11"/>
    <n v="914"/>
    <n v="100.54"/>
    <x v="4"/>
    <x v="22"/>
    <x v="2"/>
    <x v="14"/>
  </r>
  <r>
    <x v="0"/>
    <n v="1"/>
    <x v="9"/>
    <x v="3"/>
    <n v="0.05"/>
    <n v="784"/>
    <n v="39.200000000000003"/>
    <x v="6"/>
    <x v="13"/>
    <x v="2"/>
    <x v="30"/>
  </r>
  <r>
    <x v="2"/>
    <n v="11"/>
    <x v="0"/>
    <x v="0"/>
    <n v="0.33"/>
    <n v="2479"/>
    <n v="818.07"/>
    <x v="6"/>
    <x v="13"/>
    <x v="2"/>
    <x v="5"/>
  </r>
  <r>
    <x v="3"/>
    <n v="2"/>
    <x v="11"/>
    <x v="3"/>
    <n v="0.45"/>
    <n v="1497"/>
    <n v="673.65"/>
    <x v="5"/>
    <x v="17"/>
    <x v="2"/>
    <x v="6"/>
  </r>
  <r>
    <x v="3"/>
    <n v="4"/>
    <x v="3"/>
    <x v="1"/>
    <n v="0.24"/>
    <n v="1030"/>
    <n v="247.2"/>
    <x v="1"/>
    <x v="1"/>
    <x v="2"/>
    <x v="29"/>
  </r>
  <r>
    <x v="2"/>
    <n v="7"/>
    <x v="7"/>
    <x v="2"/>
    <n v="0.08"/>
    <n v="1694"/>
    <n v="135.52000000000001"/>
    <x v="4"/>
    <x v="6"/>
    <x v="2"/>
    <x v="19"/>
  </r>
  <r>
    <x v="1"/>
    <n v="12"/>
    <x v="4"/>
    <x v="0"/>
    <n v="0.27999999999999997"/>
    <n v="1588"/>
    <n v="444.64"/>
    <x v="5"/>
    <x v="17"/>
    <x v="2"/>
    <x v="9"/>
  </r>
  <r>
    <x v="0"/>
    <n v="9"/>
    <x v="8"/>
    <x v="2"/>
    <n v="0.34"/>
    <n v="1808"/>
    <n v="614.72"/>
    <x v="5"/>
    <x v="10"/>
    <x v="2"/>
    <x v="15"/>
  </r>
  <r>
    <x v="3"/>
    <n v="6"/>
    <x v="1"/>
    <x v="1"/>
    <n v="4.9999999999999996E-2"/>
    <n v="1936"/>
    <n v="96.8"/>
    <x v="5"/>
    <x v="17"/>
    <x v="2"/>
    <x v="18"/>
  </r>
  <r>
    <x v="0"/>
    <n v="7"/>
    <x v="7"/>
    <x v="2"/>
    <n v="0.09"/>
    <n v="2340"/>
    <n v="210.6"/>
    <x v="4"/>
    <x v="6"/>
    <x v="2"/>
    <x v="49"/>
  </r>
  <r>
    <x v="0"/>
    <n v="7"/>
    <x v="7"/>
    <x v="2"/>
    <n v="0.13"/>
    <n v="1435"/>
    <n v="186.55"/>
    <x v="5"/>
    <x v="17"/>
    <x v="2"/>
    <x v="3"/>
  </r>
  <r>
    <x v="0"/>
    <n v="8"/>
    <x v="6"/>
    <x v="2"/>
    <n v="0.17"/>
    <n v="735"/>
    <n v="124.95"/>
    <x v="6"/>
    <x v="11"/>
    <x v="2"/>
    <x v="28"/>
  </r>
  <r>
    <x v="1"/>
    <n v="1"/>
    <x v="9"/>
    <x v="3"/>
    <n v="0.45"/>
    <n v="876"/>
    <n v="394.2"/>
    <x v="4"/>
    <x v="22"/>
    <x v="2"/>
    <x v="33"/>
  </r>
  <r>
    <x v="0"/>
    <n v="9"/>
    <x v="8"/>
    <x v="2"/>
    <n v="0.2"/>
    <n v="750"/>
    <n v="150"/>
    <x v="6"/>
    <x v="19"/>
    <x v="2"/>
    <x v="16"/>
  </r>
  <r>
    <x v="2"/>
    <n v="5"/>
    <x v="5"/>
    <x v="1"/>
    <n v="0.15"/>
    <n v="1098"/>
    <n v="164.7"/>
    <x v="0"/>
    <x v="20"/>
    <x v="2"/>
    <x v="2"/>
  </r>
  <r>
    <x v="2"/>
    <n v="7"/>
    <x v="7"/>
    <x v="2"/>
    <n v="0.44"/>
    <n v="1667"/>
    <n v="733.48"/>
    <x v="6"/>
    <x v="9"/>
    <x v="2"/>
    <x v="37"/>
  </r>
  <r>
    <x v="3"/>
    <n v="3"/>
    <x v="10"/>
    <x v="3"/>
    <n v="0.35"/>
    <n v="1132"/>
    <n v="396.2"/>
    <x v="0"/>
    <x v="0"/>
    <x v="2"/>
    <x v="25"/>
  </r>
  <r>
    <x v="1"/>
    <n v="11"/>
    <x v="0"/>
    <x v="0"/>
    <n v="0.1"/>
    <n v="642"/>
    <n v="64.2"/>
    <x v="0"/>
    <x v="0"/>
    <x v="2"/>
    <x v="22"/>
  </r>
  <r>
    <x v="2"/>
    <n v="4"/>
    <x v="3"/>
    <x v="1"/>
    <n v="0.45"/>
    <n v="1016"/>
    <n v="457.2"/>
    <x v="6"/>
    <x v="9"/>
    <x v="2"/>
    <x v="26"/>
  </r>
  <r>
    <x v="0"/>
    <n v="11"/>
    <x v="0"/>
    <x v="0"/>
    <n v="0.44"/>
    <n v="2313"/>
    <n v="1017.72"/>
    <x v="4"/>
    <x v="22"/>
    <x v="2"/>
    <x v="16"/>
  </r>
  <r>
    <x v="0"/>
    <n v="5"/>
    <x v="5"/>
    <x v="1"/>
    <n v="0.44"/>
    <n v="2044"/>
    <n v="899.36"/>
    <x v="2"/>
    <x v="4"/>
    <x v="2"/>
    <x v="16"/>
  </r>
  <r>
    <x v="3"/>
    <n v="12"/>
    <x v="4"/>
    <x v="0"/>
    <n v="0.22"/>
    <n v="2429"/>
    <n v="534.38"/>
    <x v="6"/>
    <x v="19"/>
    <x v="2"/>
    <x v="33"/>
  </r>
  <r>
    <x v="1"/>
    <n v="11"/>
    <x v="0"/>
    <x v="0"/>
    <n v="0.3"/>
    <n v="1324"/>
    <n v="397.2"/>
    <x v="5"/>
    <x v="8"/>
    <x v="2"/>
    <x v="1"/>
  </r>
  <r>
    <x v="0"/>
    <n v="12"/>
    <x v="4"/>
    <x v="0"/>
    <n v="0.25999999999999995"/>
    <n v="1103"/>
    <n v="286.77999999999997"/>
    <x v="1"/>
    <x v="1"/>
    <x v="2"/>
    <x v="8"/>
  </r>
  <r>
    <x v="3"/>
    <n v="1"/>
    <x v="9"/>
    <x v="3"/>
    <n v="0.4"/>
    <n v="635"/>
    <n v="254"/>
    <x v="5"/>
    <x v="17"/>
    <x v="2"/>
    <x v="43"/>
  </r>
  <r>
    <x v="0"/>
    <n v="12"/>
    <x v="4"/>
    <x v="0"/>
    <n v="0.23"/>
    <n v="1467"/>
    <n v="337.41"/>
    <x v="4"/>
    <x v="6"/>
    <x v="2"/>
    <x v="15"/>
  </r>
  <r>
    <x v="3"/>
    <n v="3"/>
    <x v="10"/>
    <x v="3"/>
    <n v="0.32"/>
    <n v="832"/>
    <n v="266.24"/>
    <x v="0"/>
    <x v="20"/>
    <x v="2"/>
    <x v="33"/>
  </r>
  <r>
    <x v="0"/>
    <n v="6"/>
    <x v="1"/>
    <x v="1"/>
    <n v="0.15"/>
    <n v="2378"/>
    <n v="356.7"/>
    <x v="4"/>
    <x v="6"/>
    <x v="2"/>
    <x v="47"/>
  </r>
  <r>
    <x v="0"/>
    <n v="12"/>
    <x v="4"/>
    <x v="0"/>
    <n v="0.38"/>
    <n v="872"/>
    <n v="331.36"/>
    <x v="5"/>
    <x v="8"/>
    <x v="2"/>
    <x v="2"/>
  </r>
  <r>
    <x v="3"/>
    <n v="3"/>
    <x v="10"/>
    <x v="3"/>
    <n v="0.35"/>
    <n v="799"/>
    <n v="279.64999999999998"/>
    <x v="2"/>
    <x v="15"/>
    <x v="2"/>
    <x v="48"/>
  </r>
  <r>
    <x v="2"/>
    <n v="3"/>
    <x v="10"/>
    <x v="3"/>
    <n v="0.14000000000000001"/>
    <n v="1647"/>
    <n v="230.58"/>
    <x v="5"/>
    <x v="8"/>
    <x v="2"/>
    <x v="32"/>
  </r>
  <r>
    <x v="3"/>
    <n v="10"/>
    <x v="2"/>
    <x v="0"/>
    <n v="0.33"/>
    <n v="637"/>
    <n v="210.21"/>
    <x v="2"/>
    <x v="4"/>
    <x v="2"/>
    <x v="40"/>
  </r>
  <r>
    <x v="2"/>
    <n v="12"/>
    <x v="4"/>
    <x v="0"/>
    <n v="0.27"/>
    <n v="705"/>
    <n v="190.35"/>
    <x v="6"/>
    <x v="9"/>
    <x v="2"/>
    <x v="16"/>
  </r>
  <r>
    <x v="2"/>
    <n v="5"/>
    <x v="5"/>
    <x v="1"/>
    <n v="0.27"/>
    <n v="1500"/>
    <n v="405"/>
    <x v="4"/>
    <x v="6"/>
    <x v="2"/>
    <x v="20"/>
  </r>
  <r>
    <x v="2"/>
    <n v="8"/>
    <x v="6"/>
    <x v="2"/>
    <n v="0.13"/>
    <n v="2425"/>
    <n v="315.25"/>
    <x v="6"/>
    <x v="13"/>
    <x v="2"/>
    <x v="27"/>
  </r>
  <r>
    <x v="3"/>
    <n v="5"/>
    <x v="5"/>
    <x v="1"/>
    <n v="0.05"/>
    <n v="2128"/>
    <n v="106.4"/>
    <x v="0"/>
    <x v="0"/>
    <x v="2"/>
    <x v="34"/>
  </r>
  <r>
    <x v="3"/>
    <n v="4"/>
    <x v="3"/>
    <x v="1"/>
    <n v="0.25999999999999995"/>
    <n v="1403"/>
    <n v="364.78"/>
    <x v="1"/>
    <x v="1"/>
    <x v="2"/>
    <x v="38"/>
  </r>
  <r>
    <x v="0"/>
    <n v="10"/>
    <x v="2"/>
    <x v="0"/>
    <n v="0.31"/>
    <n v="2178"/>
    <n v="675.18"/>
    <x v="5"/>
    <x v="10"/>
    <x v="2"/>
    <x v="5"/>
  </r>
  <r>
    <x v="0"/>
    <n v="10"/>
    <x v="2"/>
    <x v="0"/>
    <n v="0.1"/>
    <n v="2064"/>
    <n v="206.4"/>
    <x v="2"/>
    <x v="15"/>
    <x v="2"/>
    <x v="40"/>
  </r>
  <r>
    <x v="2"/>
    <n v="7"/>
    <x v="7"/>
    <x v="2"/>
    <n v="0.23"/>
    <n v="971"/>
    <n v="223.33"/>
    <x v="2"/>
    <x v="21"/>
    <x v="2"/>
    <x v="28"/>
  </r>
  <r>
    <x v="3"/>
    <n v="6"/>
    <x v="1"/>
    <x v="1"/>
    <n v="0.13"/>
    <n v="1244"/>
    <n v="161.72"/>
    <x v="0"/>
    <x v="20"/>
    <x v="2"/>
    <x v="21"/>
  </r>
  <r>
    <x v="0"/>
    <n v="10"/>
    <x v="2"/>
    <x v="0"/>
    <n v="0.22"/>
    <n v="2071"/>
    <n v="455.62"/>
    <x v="2"/>
    <x v="21"/>
    <x v="2"/>
    <x v="10"/>
  </r>
  <r>
    <x v="0"/>
    <n v="6"/>
    <x v="1"/>
    <x v="1"/>
    <n v="0.43"/>
    <n v="2442"/>
    <n v="1050.06"/>
    <x v="5"/>
    <x v="10"/>
    <x v="2"/>
    <x v="35"/>
  </r>
  <r>
    <x v="0"/>
    <n v="11"/>
    <x v="0"/>
    <x v="0"/>
    <n v="0.2"/>
    <n v="1254"/>
    <n v="250.8"/>
    <x v="3"/>
    <x v="3"/>
    <x v="2"/>
    <x v="48"/>
  </r>
  <r>
    <x v="1"/>
    <n v="8"/>
    <x v="6"/>
    <x v="2"/>
    <n v="0.44"/>
    <n v="1566"/>
    <n v="689.04"/>
    <x v="2"/>
    <x v="2"/>
    <x v="2"/>
    <x v="33"/>
  </r>
  <r>
    <x v="3"/>
    <n v="10"/>
    <x v="2"/>
    <x v="0"/>
    <n v="9.9999999999999992E-2"/>
    <n v="1422"/>
    <n v="142.19999999999999"/>
    <x v="0"/>
    <x v="12"/>
    <x v="2"/>
    <x v="47"/>
  </r>
  <r>
    <x v="0"/>
    <n v="12"/>
    <x v="4"/>
    <x v="0"/>
    <n v="0.37"/>
    <n v="1497"/>
    <n v="553.89"/>
    <x v="1"/>
    <x v="14"/>
    <x v="2"/>
    <x v="48"/>
  </r>
  <r>
    <x v="2"/>
    <n v="9"/>
    <x v="8"/>
    <x v="2"/>
    <n v="0.08"/>
    <n v="2420"/>
    <n v="193.6"/>
    <x v="5"/>
    <x v="10"/>
    <x v="2"/>
    <x v="37"/>
  </r>
  <r>
    <x v="3"/>
    <n v="6"/>
    <x v="1"/>
    <x v="1"/>
    <n v="0.31"/>
    <n v="512"/>
    <n v="158.72"/>
    <x v="4"/>
    <x v="6"/>
    <x v="2"/>
    <x v="7"/>
  </r>
  <r>
    <x v="0"/>
    <n v="11"/>
    <x v="0"/>
    <x v="0"/>
    <n v="7.0000000000000007E-2"/>
    <n v="1485"/>
    <n v="103.95"/>
    <x v="4"/>
    <x v="6"/>
    <x v="2"/>
    <x v="22"/>
  </r>
  <r>
    <x v="1"/>
    <n v="9"/>
    <x v="8"/>
    <x v="2"/>
    <n v="0.18"/>
    <n v="711"/>
    <n v="127.98"/>
    <x v="1"/>
    <x v="1"/>
    <x v="2"/>
    <x v="9"/>
  </r>
  <r>
    <x v="2"/>
    <n v="7"/>
    <x v="7"/>
    <x v="2"/>
    <n v="0.06"/>
    <n v="1074"/>
    <n v="64.44"/>
    <x v="2"/>
    <x v="21"/>
    <x v="2"/>
    <x v="14"/>
  </r>
  <r>
    <x v="1"/>
    <n v="9"/>
    <x v="8"/>
    <x v="2"/>
    <n v="0.28999999999999998"/>
    <n v="2203"/>
    <n v="638.87"/>
    <x v="6"/>
    <x v="13"/>
    <x v="2"/>
    <x v="44"/>
  </r>
  <r>
    <x v="3"/>
    <n v="2"/>
    <x v="11"/>
    <x v="3"/>
    <n v="0.12"/>
    <n v="1681"/>
    <n v="201.72"/>
    <x v="2"/>
    <x v="2"/>
    <x v="2"/>
    <x v="13"/>
  </r>
  <r>
    <x v="1"/>
    <n v="4"/>
    <x v="3"/>
    <x v="1"/>
    <n v="0.27"/>
    <n v="595"/>
    <n v="160.65"/>
    <x v="5"/>
    <x v="17"/>
    <x v="2"/>
    <x v="31"/>
  </r>
  <r>
    <x v="3"/>
    <n v="8"/>
    <x v="6"/>
    <x v="2"/>
    <n v="0.16999999999999998"/>
    <n v="1621"/>
    <n v="275.57"/>
    <x v="2"/>
    <x v="2"/>
    <x v="2"/>
    <x v="45"/>
  </r>
  <r>
    <x v="1"/>
    <n v="8"/>
    <x v="6"/>
    <x v="2"/>
    <n v="0.12"/>
    <n v="1826"/>
    <n v="219.12"/>
    <x v="0"/>
    <x v="0"/>
    <x v="2"/>
    <x v="16"/>
  </r>
  <r>
    <x v="2"/>
    <n v="9"/>
    <x v="8"/>
    <x v="2"/>
    <n v="0.2"/>
    <n v="784"/>
    <n v="156.80000000000001"/>
    <x v="3"/>
    <x v="5"/>
    <x v="2"/>
    <x v="29"/>
  </r>
  <r>
    <x v="2"/>
    <n v="12"/>
    <x v="4"/>
    <x v="0"/>
    <n v="0.18999999999999997"/>
    <n v="553"/>
    <n v="105.07"/>
    <x v="2"/>
    <x v="21"/>
    <x v="2"/>
    <x v="14"/>
  </r>
  <r>
    <x v="2"/>
    <n v="2"/>
    <x v="11"/>
    <x v="3"/>
    <n v="0.39"/>
    <n v="1871"/>
    <n v="729.69"/>
    <x v="2"/>
    <x v="4"/>
    <x v="2"/>
    <x v="45"/>
  </r>
  <r>
    <x v="3"/>
    <n v="8"/>
    <x v="6"/>
    <x v="2"/>
    <n v="0.38"/>
    <n v="1603"/>
    <n v="609.14"/>
    <x v="4"/>
    <x v="22"/>
    <x v="2"/>
    <x v="17"/>
  </r>
  <r>
    <x v="3"/>
    <n v="7"/>
    <x v="7"/>
    <x v="2"/>
    <n v="0.11"/>
    <n v="1712"/>
    <n v="188.32"/>
    <x v="4"/>
    <x v="7"/>
    <x v="2"/>
    <x v="6"/>
  </r>
  <r>
    <x v="3"/>
    <n v="6"/>
    <x v="1"/>
    <x v="1"/>
    <n v="0.42"/>
    <n v="2083"/>
    <n v="874.86"/>
    <x v="1"/>
    <x v="1"/>
    <x v="2"/>
    <x v="16"/>
  </r>
  <r>
    <x v="1"/>
    <n v="6"/>
    <x v="1"/>
    <x v="1"/>
    <n v="0.12"/>
    <n v="2262"/>
    <n v="271.44"/>
    <x v="1"/>
    <x v="14"/>
    <x v="2"/>
    <x v="46"/>
  </r>
  <r>
    <x v="0"/>
    <n v="4"/>
    <x v="3"/>
    <x v="1"/>
    <n v="0.16999999999999998"/>
    <n v="739"/>
    <n v="125.63"/>
    <x v="5"/>
    <x v="8"/>
    <x v="2"/>
    <x v="49"/>
  </r>
  <r>
    <x v="0"/>
    <n v="4"/>
    <x v="3"/>
    <x v="1"/>
    <n v="0.43"/>
    <n v="1886"/>
    <n v="810.98"/>
    <x v="3"/>
    <x v="3"/>
    <x v="2"/>
    <x v="2"/>
  </r>
  <r>
    <x v="0"/>
    <n v="12"/>
    <x v="4"/>
    <x v="0"/>
    <n v="0.41"/>
    <n v="1106"/>
    <n v="453.46"/>
    <x v="3"/>
    <x v="5"/>
    <x v="2"/>
    <x v="8"/>
  </r>
  <r>
    <x v="1"/>
    <n v="12"/>
    <x v="4"/>
    <x v="0"/>
    <n v="6.0000000000000005E-2"/>
    <n v="1470"/>
    <n v="88.2"/>
    <x v="3"/>
    <x v="5"/>
    <x v="2"/>
    <x v="37"/>
  </r>
  <r>
    <x v="3"/>
    <n v="10"/>
    <x v="2"/>
    <x v="0"/>
    <n v="0.35"/>
    <n v="1979"/>
    <n v="692.65"/>
    <x v="4"/>
    <x v="7"/>
    <x v="2"/>
    <x v="34"/>
  </r>
  <r>
    <x v="0"/>
    <n v="10"/>
    <x v="2"/>
    <x v="0"/>
    <n v="0.25"/>
    <n v="1936"/>
    <n v="484"/>
    <x v="1"/>
    <x v="14"/>
    <x v="2"/>
    <x v="5"/>
  </r>
  <r>
    <x v="3"/>
    <n v="4"/>
    <x v="3"/>
    <x v="1"/>
    <n v="0.16"/>
    <n v="2414"/>
    <n v="386.24"/>
    <x v="3"/>
    <x v="5"/>
    <x v="2"/>
    <x v="48"/>
  </r>
  <r>
    <x v="1"/>
    <n v="4"/>
    <x v="3"/>
    <x v="1"/>
    <n v="0.16999999999999998"/>
    <n v="506"/>
    <n v="86.02"/>
    <x v="6"/>
    <x v="9"/>
    <x v="2"/>
    <x v="11"/>
  </r>
  <r>
    <x v="3"/>
    <n v="9"/>
    <x v="8"/>
    <x v="2"/>
    <n v="0.39"/>
    <n v="2409"/>
    <n v="939.51"/>
    <x v="5"/>
    <x v="8"/>
    <x v="2"/>
    <x v="30"/>
  </r>
  <r>
    <x v="3"/>
    <n v="4"/>
    <x v="3"/>
    <x v="1"/>
    <n v="0.24"/>
    <n v="922"/>
    <n v="221.28"/>
    <x v="3"/>
    <x v="16"/>
    <x v="2"/>
    <x v="9"/>
  </r>
  <r>
    <x v="0"/>
    <n v="8"/>
    <x v="6"/>
    <x v="2"/>
    <n v="0.09"/>
    <n v="2263"/>
    <n v="203.67"/>
    <x v="2"/>
    <x v="21"/>
    <x v="2"/>
    <x v="24"/>
  </r>
  <r>
    <x v="3"/>
    <n v="10"/>
    <x v="2"/>
    <x v="0"/>
    <n v="0.35000000000000003"/>
    <n v="664"/>
    <n v="232.4"/>
    <x v="3"/>
    <x v="3"/>
    <x v="2"/>
    <x v="8"/>
  </r>
  <r>
    <x v="3"/>
    <n v="10"/>
    <x v="2"/>
    <x v="0"/>
    <n v="0.38"/>
    <n v="1848"/>
    <n v="702.24"/>
    <x v="2"/>
    <x v="15"/>
    <x v="2"/>
    <x v="9"/>
  </r>
  <r>
    <x v="0"/>
    <n v="11"/>
    <x v="0"/>
    <x v="0"/>
    <n v="0.27"/>
    <n v="2038"/>
    <n v="550.26"/>
    <x v="1"/>
    <x v="1"/>
    <x v="2"/>
    <x v="39"/>
  </r>
  <r>
    <x v="0"/>
    <n v="10"/>
    <x v="2"/>
    <x v="0"/>
    <n v="6.9999999999999993E-2"/>
    <n v="896"/>
    <n v="62.72"/>
    <x v="3"/>
    <x v="3"/>
    <x v="2"/>
    <x v="9"/>
  </r>
  <r>
    <x v="3"/>
    <n v="8"/>
    <x v="6"/>
    <x v="2"/>
    <n v="0.19"/>
    <n v="1354"/>
    <n v="257.26"/>
    <x v="5"/>
    <x v="10"/>
    <x v="2"/>
    <x v="27"/>
  </r>
  <r>
    <x v="3"/>
    <n v="2"/>
    <x v="11"/>
    <x v="3"/>
    <n v="0.31999999999999995"/>
    <n v="527"/>
    <n v="168.64"/>
    <x v="4"/>
    <x v="22"/>
    <x v="2"/>
    <x v="25"/>
  </r>
  <r>
    <x v="2"/>
    <n v="7"/>
    <x v="7"/>
    <x v="2"/>
    <n v="0.11000000000000001"/>
    <n v="1380"/>
    <n v="151.80000000000001"/>
    <x v="2"/>
    <x v="2"/>
    <x v="2"/>
    <x v="31"/>
  </r>
  <r>
    <x v="2"/>
    <n v="7"/>
    <x v="7"/>
    <x v="2"/>
    <n v="0.32999999999999996"/>
    <n v="1337"/>
    <n v="441.21"/>
    <x v="2"/>
    <x v="4"/>
    <x v="2"/>
    <x v="30"/>
  </r>
  <r>
    <x v="1"/>
    <n v="1"/>
    <x v="9"/>
    <x v="3"/>
    <n v="0.11"/>
    <n v="706"/>
    <n v="77.66"/>
    <x v="5"/>
    <x v="10"/>
    <x v="2"/>
    <x v="34"/>
  </r>
  <r>
    <x v="2"/>
    <n v="7"/>
    <x v="7"/>
    <x v="2"/>
    <n v="0.41"/>
    <n v="786"/>
    <n v="322.26"/>
    <x v="2"/>
    <x v="21"/>
    <x v="2"/>
    <x v="5"/>
  </r>
  <r>
    <x v="3"/>
    <n v="3"/>
    <x v="10"/>
    <x v="3"/>
    <n v="0.32999999999999996"/>
    <n v="1899"/>
    <n v="626.66999999999996"/>
    <x v="4"/>
    <x v="6"/>
    <x v="2"/>
    <x v="7"/>
  </r>
  <r>
    <x v="3"/>
    <n v="6"/>
    <x v="1"/>
    <x v="1"/>
    <n v="0.25"/>
    <n v="1409"/>
    <n v="352.25"/>
    <x v="4"/>
    <x v="22"/>
    <x v="2"/>
    <x v="5"/>
  </r>
  <r>
    <x v="0"/>
    <n v="3"/>
    <x v="10"/>
    <x v="3"/>
    <n v="0.27"/>
    <n v="648"/>
    <n v="174.96"/>
    <x v="5"/>
    <x v="17"/>
    <x v="2"/>
    <x v="18"/>
  </r>
  <r>
    <x v="2"/>
    <n v="5"/>
    <x v="5"/>
    <x v="1"/>
    <n v="0.19"/>
    <n v="1398"/>
    <n v="265.62"/>
    <x v="2"/>
    <x v="2"/>
    <x v="2"/>
    <x v="14"/>
  </r>
  <r>
    <x v="2"/>
    <n v="4"/>
    <x v="3"/>
    <x v="1"/>
    <n v="0.43"/>
    <n v="978"/>
    <n v="420.54"/>
    <x v="5"/>
    <x v="17"/>
    <x v="2"/>
    <x v="15"/>
  </r>
  <r>
    <x v="3"/>
    <n v="3"/>
    <x v="10"/>
    <x v="3"/>
    <n v="0.3"/>
    <n v="1406"/>
    <n v="421.8"/>
    <x v="1"/>
    <x v="14"/>
    <x v="2"/>
    <x v="43"/>
  </r>
  <r>
    <x v="1"/>
    <n v="11"/>
    <x v="0"/>
    <x v="0"/>
    <n v="0.06"/>
    <n v="943"/>
    <n v="56.58"/>
    <x v="2"/>
    <x v="2"/>
    <x v="2"/>
    <x v="42"/>
  </r>
  <r>
    <x v="0"/>
    <n v="9"/>
    <x v="8"/>
    <x v="2"/>
    <n v="0.39999999999999997"/>
    <n v="1263"/>
    <n v="505.2"/>
    <x v="5"/>
    <x v="8"/>
    <x v="2"/>
    <x v="49"/>
  </r>
  <r>
    <x v="0"/>
    <n v="12"/>
    <x v="4"/>
    <x v="0"/>
    <n v="0.32999999999999996"/>
    <n v="962"/>
    <n v="317.45999999999998"/>
    <x v="1"/>
    <x v="14"/>
    <x v="2"/>
    <x v="22"/>
  </r>
  <r>
    <x v="3"/>
    <n v="12"/>
    <x v="4"/>
    <x v="0"/>
    <n v="0.37"/>
    <n v="557"/>
    <n v="206.09"/>
    <x v="3"/>
    <x v="5"/>
    <x v="2"/>
    <x v="37"/>
  </r>
  <r>
    <x v="1"/>
    <n v="6"/>
    <x v="1"/>
    <x v="1"/>
    <n v="0.34"/>
    <n v="2098"/>
    <n v="713.32"/>
    <x v="2"/>
    <x v="15"/>
    <x v="2"/>
    <x v="43"/>
  </r>
  <r>
    <x v="3"/>
    <n v="1"/>
    <x v="9"/>
    <x v="3"/>
    <n v="0.14000000000000001"/>
    <n v="700"/>
    <n v="98"/>
    <x v="2"/>
    <x v="15"/>
    <x v="2"/>
    <x v="40"/>
  </r>
  <r>
    <x v="0"/>
    <n v="4"/>
    <x v="3"/>
    <x v="1"/>
    <n v="0.18"/>
    <n v="1332"/>
    <n v="239.76"/>
    <x v="5"/>
    <x v="17"/>
    <x v="2"/>
    <x v="5"/>
  </r>
  <r>
    <x v="3"/>
    <n v="4"/>
    <x v="3"/>
    <x v="1"/>
    <n v="0.44"/>
    <n v="2114"/>
    <n v="930.16"/>
    <x v="5"/>
    <x v="8"/>
    <x v="2"/>
    <x v="40"/>
  </r>
  <r>
    <x v="3"/>
    <n v="4"/>
    <x v="3"/>
    <x v="1"/>
    <n v="0.32999999999999996"/>
    <n v="2202"/>
    <n v="726.66"/>
    <x v="2"/>
    <x v="21"/>
    <x v="2"/>
    <x v="33"/>
  </r>
  <r>
    <x v="3"/>
    <n v="4"/>
    <x v="3"/>
    <x v="1"/>
    <n v="0.32"/>
    <n v="1122"/>
    <n v="359.04"/>
    <x v="6"/>
    <x v="19"/>
    <x v="2"/>
    <x v="2"/>
  </r>
  <r>
    <x v="1"/>
    <n v="6"/>
    <x v="1"/>
    <x v="1"/>
    <n v="0.27999999999999997"/>
    <n v="1498"/>
    <n v="419.44"/>
    <x v="4"/>
    <x v="7"/>
    <x v="2"/>
    <x v="22"/>
  </r>
  <r>
    <x v="0"/>
    <n v="8"/>
    <x v="6"/>
    <x v="2"/>
    <n v="0.42000000000000004"/>
    <n v="941"/>
    <n v="395.22"/>
    <x v="6"/>
    <x v="13"/>
    <x v="3"/>
    <x v="10"/>
  </r>
  <r>
    <x v="3"/>
    <n v="7"/>
    <x v="7"/>
    <x v="2"/>
    <n v="0.34"/>
    <n v="2122"/>
    <n v="721.48"/>
    <x v="5"/>
    <x v="8"/>
    <x v="3"/>
    <x v="34"/>
  </r>
  <r>
    <x v="1"/>
    <n v="9"/>
    <x v="8"/>
    <x v="2"/>
    <n v="7.0000000000000007E-2"/>
    <n v="1520"/>
    <n v="106.4"/>
    <x v="0"/>
    <x v="20"/>
    <x v="3"/>
    <x v="44"/>
  </r>
  <r>
    <x v="1"/>
    <n v="12"/>
    <x v="4"/>
    <x v="0"/>
    <n v="0.15000000000000002"/>
    <n v="2069"/>
    <n v="310.35000000000002"/>
    <x v="1"/>
    <x v="14"/>
    <x v="3"/>
    <x v="48"/>
  </r>
  <r>
    <x v="3"/>
    <n v="6"/>
    <x v="1"/>
    <x v="1"/>
    <n v="0.33"/>
    <n v="523"/>
    <n v="172.59"/>
    <x v="0"/>
    <x v="12"/>
    <x v="3"/>
    <x v="15"/>
  </r>
  <r>
    <x v="2"/>
    <n v="9"/>
    <x v="8"/>
    <x v="2"/>
    <n v="0.3"/>
    <n v="2428"/>
    <n v="728.4"/>
    <x v="5"/>
    <x v="10"/>
    <x v="3"/>
    <x v="2"/>
  </r>
  <r>
    <x v="2"/>
    <n v="9"/>
    <x v="8"/>
    <x v="2"/>
    <n v="0.4"/>
    <n v="610"/>
    <n v="244"/>
    <x v="3"/>
    <x v="5"/>
    <x v="3"/>
    <x v="34"/>
  </r>
  <r>
    <x v="3"/>
    <n v="2"/>
    <x v="11"/>
    <x v="3"/>
    <n v="0.25"/>
    <n v="1994"/>
    <n v="498.5"/>
    <x v="5"/>
    <x v="8"/>
    <x v="3"/>
    <x v="21"/>
  </r>
  <r>
    <x v="2"/>
    <n v="3"/>
    <x v="10"/>
    <x v="3"/>
    <n v="0.18000000000000002"/>
    <n v="559"/>
    <n v="100.62"/>
    <x v="2"/>
    <x v="4"/>
    <x v="3"/>
    <x v="28"/>
  </r>
  <r>
    <x v="2"/>
    <n v="3"/>
    <x v="10"/>
    <x v="3"/>
    <n v="0.43000000000000005"/>
    <n v="1572"/>
    <n v="675.96"/>
    <x v="0"/>
    <x v="12"/>
    <x v="3"/>
    <x v="25"/>
  </r>
  <r>
    <x v="3"/>
    <n v="4"/>
    <x v="3"/>
    <x v="1"/>
    <n v="0.42"/>
    <n v="1231"/>
    <n v="517.02"/>
    <x v="6"/>
    <x v="9"/>
    <x v="4"/>
    <x v="49"/>
  </r>
  <r>
    <x v="3"/>
    <n v="10"/>
    <x v="2"/>
    <x v="0"/>
    <n v="0.24"/>
    <n v="1924"/>
    <n v="461.76"/>
    <x v="5"/>
    <x v="10"/>
    <x v="4"/>
    <x v="15"/>
  </r>
  <r>
    <x v="3"/>
    <n v="4"/>
    <x v="3"/>
    <x v="1"/>
    <n v="0.41000000000000003"/>
    <n v="1714"/>
    <n v="702.74"/>
    <x v="2"/>
    <x v="4"/>
    <x v="4"/>
    <x v="20"/>
  </r>
  <r>
    <x v="0"/>
    <n v="11"/>
    <x v="0"/>
    <x v="0"/>
    <n v="0.13"/>
    <n v="1997"/>
    <n v="259.61"/>
    <x v="1"/>
    <x v="1"/>
    <x v="4"/>
    <x v="26"/>
  </r>
  <r>
    <x v="1"/>
    <n v="3"/>
    <x v="10"/>
    <x v="3"/>
    <n v="0.21"/>
    <n v="1878"/>
    <n v="394.38"/>
    <x v="3"/>
    <x v="16"/>
    <x v="4"/>
    <x v="5"/>
  </r>
  <r>
    <x v="2"/>
    <n v="12"/>
    <x v="4"/>
    <x v="0"/>
    <n v="0.2"/>
    <n v="1585"/>
    <n v="317"/>
    <x v="5"/>
    <x v="8"/>
    <x v="4"/>
    <x v="6"/>
  </r>
  <r>
    <x v="1"/>
    <n v="3"/>
    <x v="10"/>
    <x v="3"/>
    <n v="0.18"/>
    <n v="1799"/>
    <n v="323.82"/>
    <x v="4"/>
    <x v="6"/>
    <x v="4"/>
    <x v="32"/>
  </r>
  <r>
    <x v="3"/>
    <n v="8"/>
    <x v="6"/>
    <x v="2"/>
    <n v="0.16999999999999998"/>
    <n v="2428"/>
    <n v="412.76"/>
    <x v="2"/>
    <x v="21"/>
    <x v="4"/>
    <x v="37"/>
  </r>
  <r>
    <x v="3"/>
    <n v="9"/>
    <x v="8"/>
    <x v="2"/>
    <n v="0.45"/>
    <n v="2412"/>
    <n v="1085.4000000000001"/>
    <x v="3"/>
    <x v="16"/>
    <x v="4"/>
    <x v="16"/>
  </r>
  <r>
    <x v="3"/>
    <n v="10"/>
    <x v="2"/>
    <x v="0"/>
    <n v="0.32999999999999996"/>
    <n v="540"/>
    <n v="178.2"/>
    <x v="2"/>
    <x v="4"/>
    <x v="4"/>
    <x v="39"/>
  </r>
  <r>
    <x v="3"/>
    <n v="10"/>
    <x v="2"/>
    <x v="0"/>
    <n v="0.27"/>
    <n v="1963"/>
    <n v="530.01"/>
    <x v="2"/>
    <x v="2"/>
    <x v="4"/>
    <x v="30"/>
  </r>
  <r>
    <x v="1"/>
    <n v="11"/>
    <x v="0"/>
    <x v="0"/>
    <n v="6.9999999999999993E-2"/>
    <n v="2417"/>
    <n v="169.19"/>
    <x v="4"/>
    <x v="22"/>
    <x v="4"/>
    <x v="35"/>
  </r>
  <r>
    <x v="2"/>
    <n v="4"/>
    <x v="3"/>
    <x v="1"/>
    <n v="0.16"/>
    <n v="523"/>
    <n v="83.68"/>
    <x v="6"/>
    <x v="13"/>
    <x v="4"/>
    <x v="23"/>
  </r>
  <r>
    <x v="3"/>
    <n v="10"/>
    <x v="2"/>
    <x v="0"/>
    <n v="0.16"/>
    <n v="1173"/>
    <n v="187.68"/>
    <x v="3"/>
    <x v="5"/>
    <x v="4"/>
    <x v="36"/>
  </r>
  <r>
    <x v="0"/>
    <n v="11"/>
    <x v="0"/>
    <x v="0"/>
    <n v="0.17"/>
    <n v="756"/>
    <n v="128.52000000000001"/>
    <x v="6"/>
    <x v="11"/>
    <x v="4"/>
    <x v="10"/>
  </r>
  <r>
    <x v="3"/>
    <n v="2"/>
    <x v="11"/>
    <x v="3"/>
    <n v="0.21"/>
    <n v="520"/>
    <n v="109.2"/>
    <x v="5"/>
    <x v="8"/>
    <x v="4"/>
    <x v="20"/>
  </r>
  <r>
    <x v="3"/>
    <n v="4"/>
    <x v="3"/>
    <x v="1"/>
    <n v="0.24000000000000002"/>
    <n v="1708"/>
    <n v="409.92"/>
    <x v="5"/>
    <x v="10"/>
    <x v="4"/>
    <x v="27"/>
  </r>
  <r>
    <x v="2"/>
    <n v="10"/>
    <x v="2"/>
    <x v="0"/>
    <n v="0.41"/>
    <n v="2393"/>
    <n v="981.13"/>
    <x v="0"/>
    <x v="0"/>
    <x v="1"/>
    <x v="30"/>
  </r>
  <r>
    <x v="0"/>
    <n v="4"/>
    <x v="3"/>
    <x v="1"/>
    <n v="0.45"/>
    <n v="1223"/>
    <n v="550.35"/>
    <x v="3"/>
    <x v="18"/>
    <x v="1"/>
    <x v="37"/>
  </r>
  <r>
    <x v="3"/>
    <n v="4"/>
    <x v="3"/>
    <x v="1"/>
    <n v="0.41000000000000003"/>
    <n v="1331"/>
    <n v="545.71"/>
    <x v="0"/>
    <x v="12"/>
    <x v="1"/>
    <x v="41"/>
  </r>
  <r>
    <x v="3"/>
    <n v="9"/>
    <x v="8"/>
    <x v="2"/>
    <n v="0.43"/>
    <n v="2204"/>
    <n v="947.72"/>
    <x v="5"/>
    <x v="17"/>
    <x v="1"/>
    <x v="32"/>
  </r>
  <r>
    <x v="3"/>
    <n v="10"/>
    <x v="2"/>
    <x v="0"/>
    <n v="0.22999999999999998"/>
    <n v="2055"/>
    <n v="472.65"/>
    <x v="0"/>
    <x v="12"/>
    <x v="2"/>
    <x v="8"/>
  </r>
  <r>
    <x v="0"/>
    <n v="6"/>
    <x v="1"/>
    <x v="1"/>
    <n v="0.24000000000000002"/>
    <n v="995"/>
    <n v="238.8"/>
    <x v="2"/>
    <x v="4"/>
    <x v="2"/>
    <x v="19"/>
  </r>
  <r>
    <x v="3"/>
    <n v="5"/>
    <x v="5"/>
    <x v="1"/>
    <n v="0.1"/>
    <n v="2288"/>
    <n v="228.8"/>
    <x v="2"/>
    <x v="15"/>
    <x v="2"/>
    <x v="41"/>
  </r>
  <r>
    <x v="0"/>
    <n v="3"/>
    <x v="10"/>
    <x v="3"/>
    <n v="0.13"/>
    <n v="2221"/>
    <n v="288.73"/>
    <x v="6"/>
    <x v="11"/>
    <x v="2"/>
    <x v="49"/>
  </r>
  <r>
    <x v="0"/>
    <n v="7"/>
    <x v="7"/>
    <x v="2"/>
    <n v="0.31"/>
    <n v="1597"/>
    <n v="495.07"/>
    <x v="1"/>
    <x v="1"/>
    <x v="2"/>
    <x v="17"/>
  </r>
  <r>
    <x v="2"/>
    <n v="12"/>
    <x v="4"/>
    <x v="0"/>
    <n v="0.18"/>
    <n v="2259"/>
    <n v="406.62"/>
    <x v="4"/>
    <x v="7"/>
    <x v="2"/>
    <x v="15"/>
  </r>
  <r>
    <x v="3"/>
    <n v="11"/>
    <x v="0"/>
    <x v="0"/>
    <n v="0.36"/>
    <n v="2208"/>
    <n v="794.88"/>
    <x v="5"/>
    <x v="8"/>
    <x v="2"/>
    <x v="8"/>
  </r>
  <r>
    <x v="0"/>
    <n v="7"/>
    <x v="7"/>
    <x v="2"/>
    <n v="0.29000000000000004"/>
    <n v="1793"/>
    <n v="519.97"/>
    <x v="2"/>
    <x v="2"/>
    <x v="2"/>
    <x v="29"/>
  </r>
  <r>
    <x v="3"/>
    <n v="9"/>
    <x v="8"/>
    <x v="2"/>
    <n v="0.16999999999999998"/>
    <n v="1934"/>
    <n v="328.78"/>
    <x v="2"/>
    <x v="15"/>
    <x v="2"/>
    <x v="20"/>
  </r>
  <r>
    <x v="3"/>
    <n v="10"/>
    <x v="2"/>
    <x v="0"/>
    <n v="0.18999999999999997"/>
    <n v="1812"/>
    <n v="344.28"/>
    <x v="6"/>
    <x v="13"/>
    <x v="2"/>
    <x v="39"/>
  </r>
  <r>
    <x v="3"/>
    <n v="6"/>
    <x v="1"/>
    <x v="1"/>
    <n v="0.08"/>
    <n v="1386"/>
    <n v="110.88"/>
    <x v="4"/>
    <x v="6"/>
    <x v="2"/>
    <x v="15"/>
  </r>
  <r>
    <x v="0"/>
    <n v="7"/>
    <x v="7"/>
    <x v="2"/>
    <n v="0.15"/>
    <n v="703"/>
    <n v="105.45"/>
    <x v="3"/>
    <x v="18"/>
    <x v="2"/>
    <x v="8"/>
  </r>
  <r>
    <x v="0"/>
    <n v="12"/>
    <x v="4"/>
    <x v="0"/>
    <n v="0.28999999999999998"/>
    <n v="958"/>
    <n v="277.82"/>
    <x v="3"/>
    <x v="5"/>
    <x v="2"/>
    <x v="37"/>
  </r>
  <r>
    <x v="0"/>
    <n v="3"/>
    <x v="10"/>
    <x v="3"/>
    <n v="0.19999999999999998"/>
    <n v="878"/>
    <n v="175.6"/>
    <x v="5"/>
    <x v="8"/>
    <x v="2"/>
    <x v="33"/>
  </r>
  <r>
    <x v="3"/>
    <n v="9"/>
    <x v="8"/>
    <x v="2"/>
    <n v="0.22000000000000003"/>
    <n v="2393"/>
    <n v="526.46"/>
    <x v="4"/>
    <x v="6"/>
    <x v="2"/>
    <x v="27"/>
  </r>
  <r>
    <x v="0"/>
    <n v="11"/>
    <x v="0"/>
    <x v="0"/>
    <n v="0.11"/>
    <n v="1097"/>
    <n v="120.67"/>
    <x v="0"/>
    <x v="0"/>
    <x v="2"/>
    <x v="33"/>
  </r>
  <r>
    <x v="0"/>
    <n v="12"/>
    <x v="4"/>
    <x v="0"/>
    <n v="0.14000000000000001"/>
    <n v="1836"/>
    <n v="257.04000000000002"/>
    <x v="3"/>
    <x v="5"/>
    <x v="2"/>
    <x v="1"/>
  </r>
  <r>
    <x v="3"/>
    <n v="12"/>
    <x v="4"/>
    <x v="0"/>
    <n v="4.9999999999999996E-2"/>
    <n v="2051"/>
    <n v="102.55"/>
    <x v="2"/>
    <x v="15"/>
    <x v="2"/>
    <x v="4"/>
  </r>
  <r>
    <x v="2"/>
    <n v="12"/>
    <x v="4"/>
    <x v="0"/>
    <n v="0.24000000000000002"/>
    <n v="1171"/>
    <n v="281.04000000000002"/>
    <x v="3"/>
    <x v="18"/>
    <x v="2"/>
    <x v="25"/>
  </r>
  <r>
    <x v="3"/>
    <n v="1"/>
    <x v="9"/>
    <x v="3"/>
    <n v="0.37999999999999995"/>
    <n v="943"/>
    <n v="358.34"/>
    <x v="1"/>
    <x v="14"/>
    <x v="2"/>
    <x v="30"/>
  </r>
  <r>
    <x v="0"/>
    <n v="10"/>
    <x v="2"/>
    <x v="0"/>
    <n v="0.36000000000000004"/>
    <n v="1562"/>
    <n v="562.32000000000005"/>
    <x v="0"/>
    <x v="20"/>
    <x v="2"/>
    <x v="48"/>
  </r>
  <r>
    <x v="3"/>
    <n v="12"/>
    <x v="4"/>
    <x v="0"/>
    <n v="0.13"/>
    <n v="2045"/>
    <n v="265.85000000000002"/>
    <x v="5"/>
    <x v="17"/>
    <x v="2"/>
    <x v="30"/>
  </r>
  <r>
    <x v="0"/>
    <n v="3"/>
    <x v="10"/>
    <x v="3"/>
    <n v="0.23"/>
    <n v="2271"/>
    <n v="522.33000000000004"/>
    <x v="5"/>
    <x v="10"/>
    <x v="2"/>
    <x v="48"/>
  </r>
  <r>
    <x v="0"/>
    <n v="10"/>
    <x v="2"/>
    <x v="0"/>
    <n v="0.45"/>
    <n v="1213"/>
    <n v="545.85"/>
    <x v="0"/>
    <x v="0"/>
    <x v="2"/>
    <x v="9"/>
  </r>
  <r>
    <x v="3"/>
    <n v="10"/>
    <x v="2"/>
    <x v="0"/>
    <n v="0.21"/>
    <n v="2397"/>
    <n v="503.37"/>
    <x v="0"/>
    <x v="0"/>
    <x v="3"/>
    <x v="17"/>
  </r>
  <r>
    <x v="3"/>
    <n v="3"/>
    <x v="10"/>
    <x v="3"/>
    <n v="0.33"/>
    <n v="1272"/>
    <n v="419.76"/>
    <x v="0"/>
    <x v="20"/>
    <x v="3"/>
    <x v="27"/>
  </r>
  <r>
    <x v="3"/>
    <n v="3"/>
    <x v="10"/>
    <x v="3"/>
    <n v="0.31"/>
    <n v="1382"/>
    <n v="428.42"/>
    <x v="3"/>
    <x v="18"/>
    <x v="3"/>
    <x v="18"/>
  </r>
  <r>
    <x v="3"/>
    <n v="3"/>
    <x v="10"/>
    <x v="3"/>
    <n v="0.3"/>
    <n v="1351"/>
    <n v="405.3"/>
    <x v="4"/>
    <x v="22"/>
    <x v="3"/>
    <x v="19"/>
  </r>
  <r>
    <x v="0"/>
    <n v="7"/>
    <x v="7"/>
    <x v="2"/>
    <n v="0.36000000000000004"/>
    <n v="843"/>
    <n v="303.48"/>
    <x v="0"/>
    <x v="12"/>
    <x v="4"/>
    <x v="3"/>
  </r>
  <r>
    <x v="1"/>
    <n v="12"/>
    <x v="4"/>
    <x v="0"/>
    <n v="0.16"/>
    <n v="1853"/>
    <n v="296.48"/>
    <x v="6"/>
    <x v="13"/>
    <x v="4"/>
    <x v="18"/>
  </r>
  <r>
    <x v="3"/>
    <n v="9"/>
    <x v="8"/>
    <x v="2"/>
    <n v="0.37"/>
    <n v="1582"/>
    <n v="585.34"/>
    <x v="3"/>
    <x v="5"/>
    <x v="4"/>
    <x v="43"/>
  </r>
  <r>
    <x v="2"/>
    <n v="4"/>
    <x v="3"/>
    <x v="1"/>
    <n v="0.16"/>
    <n v="1337"/>
    <n v="213.92"/>
    <x v="0"/>
    <x v="20"/>
    <x v="1"/>
    <x v="22"/>
  </r>
  <r>
    <x v="0"/>
    <n v="2"/>
    <x v="11"/>
    <x v="3"/>
    <n v="0.44"/>
    <n v="2071"/>
    <n v="911.24"/>
    <x v="0"/>
    <x v="12"/>
    <x v="1"/>
    <x v="44"/>
  </r>
  <r>
    <x v="0"/>
    <n v="2"/>
    <x v="11"/>
    <x v="3"/>
    <n v="0.22000000000000003"/>
    <n v="1405"/>
    <n v="309.10000000000002"/>
    <x v="1"/>
    <x v="1"/>
    <x v="1"/>
    <x v="27"/>
  </r>
  <r>
    <x v="1"/>
    <n v="5"/>
    <x v="5"/>
    <x v="1"/>
    <n v="0.42"/>
    <n v="2347"/>
    <n v="985.74"/>
    <x v="1"/>
    <x v="14"/>
    <x v="1"/>
    <x v="17"/>
  </r>
  <r>
    <x v="3"/>
    <n v="11"/>
    <x v="0"/>
    <x v="0"/>
    <n v="0.25"/>
    <n v="2174"/>
    <n v="543.5"/>
    <x v="3"/>
    <x v="5"/>
    <x v="2"/>
    <x v="18"/>
  </r>
  <r>
    <x v="3"/>
    <n v="7"/>
    <x v="7"/>
    <x v="2"/>
    <n v="0.37000000000000005"/>
    <n v="1586"/>
    <n v="586.82000000000005"/>
    <x v="0"/>
    <x v="20"/>
    <x v="2"/>
    <x v="40"/>
  </r>
  <r>
    <x v="3"/>
    <n v="7"/>
    <x v="7"/>
    <x v="2"/>
    <n v="0.24"/>
    <n v="1400"/>
    <n v="336"/>
    <x v="0"/>
    <x v="0"/>
    <x v="2"/>
    <x v="12"/>
  </r>
  <r>
    <x v="3"/>
    <n v="7"/>
    <x v="7"/>
    <x v="2"/>
    <n v="0.38"/>
    <n v="2264"/>
    <n v="860.32"/>
    <x v="4"/>
    <x v="22"/>
    <x v="2"/>
    <x v="42"/>
  </r>
  <r>
    <x v="3"/>
    <n v="11"/>
    <x v="0"/>
    <x v="0"/>
    <n v="0.32"/>
    <n v="1429"/>
    <n v="457.28"/>
    <x v="2"/>
    <x v="21"/>
    <x v="2"/>
    <x v="18"/>
  </r>
  <r>
    <x v="3"/>
    <n v="11"/>
    <x v="0"/>
    <x v="0"/>
    <n v="0.42"/>
    <n v="1995"/>
    <n v="837.9"/>
    <x v="4"/>
    <x v="22"/>
    <x v="2"/>
    <x v="25"/>
  </r>
  <r>
    <x v="0"/>
    <n v="9"/>
    <x v="8"/>
    <x v="2"/>
    <n v="0.09"/>
    <n v="2046"/>
    <n v="184.14"/>
    <x v="4"/>
    <x v="22"/>
    <x v="2"/>
    <x v="2"/>
  </r>
  <r>
    <x v="0"/>
    <n v="7"/>
    <x v="7"/>
    <x v="2"/>
    <n v="0.32"/>
    <n v="2468"/>
    <n v="789.76"/>
    <x v="2"/>
    <x v="15"/>
    <x v="2"/>
    <x v="34"/>
  </r>
  <r>
    <x v="0"/>
    <n v="7"/>
    <x v="7"/>
    <x v="2"/>
    <n v="0.37"/>
    <n v="661"/>
    <n v="244.57"/>
    <x v="6"/>
    <x v="19"/>
    <x v="2"/>
    <x v="11"/>
  </r>
  <r>
    <x v="3"/>
    <n v="11"/>
    <x v="0"/>
    <x v="0"/>
    <n v="6.9999999999999993E-2"/>
    <n v="1357"/>
    <n v="94.99"/>
    <x v="6"/>
    <x v="11"/>
    <x v="2"/>
    <x v="49"/>
  </r>
  <r>
    <x v="3"/>
    <n v="7"/>
    <x v="7"/>
    <x v="2"/>
    <n v="0.38"/>
    <n v="1143"/>
    <n v="434.34"/>
    <x v="2"/>
    <x v="15"/>
    <x v="2"/>
    <x v="41"/>
  </r>
  <r>
    <x v="2"/>
    <n v="12"/>
    <x v="4"/>
    <x v="0"/>
    <n v="0.19999999999999998"/>
    <n v="681"/>
    <n v="136.19999999999999"/>
    <x v="4"/>
    <x v="7"/>
    <x v="2"/>
    <x v="36"/>
  </r>
  <r>
    <x v="1"/>
    <n v="12"/>
    <x v="4"/>
    <x v="0"/>
    <n v="0.4"/>
    <n v="1890"/>
    <n v="756"/>
    <x v="5"/>
    <x v="17"/>
    <x v="3"/>
    <x v="34"/>
  </r>
  <r>
    <x v="1"/>
    <n v="10"/>
    <x v="2"/>
    <x v="0"/>
    <n v="9.9999999999999992E-2"/>
    <n v="2071"/>
    <n v="207.1"/>
    <x v="2"/>
    <x v="4"/>
    <x v="3"/>
    <x v="49"/>
  </r>
  <r>
    <x v="0"/>
    <n v="4"/>
    <x v="3"/>
    <x v="1"/>
    <n v="0.19"/>
    <n v="687"/>
    <n v="130.53"/>
    <x v="4"/>
    <x v="6"/>
    <x v="3"/>
    <x v="21"/>
  </r>
  <r>
    <x v="0"/>
    <n v="6"/>
    <x v="1"/>
    <x v="1"/>
    <n v="0.16999999999999998"/>
    <n v="1752"/>
    <n v="297.83999999999997"/>
    <x v="0"/>
    <x v="20"/>
    <x v="3"/>
    <x v="5"/>
  </r>
  <r>
    <x v="0"/>
    <n v="10"/>
    <x v="2"/>
    <x v="0"/>
    <n v="0.28000000000000003"/>
    <n v="1052"/>
    <n v="294.56"/>
    <x v="2"/>
    <x v="2"/>
    <x v="3"/>
    <x v="48"/>
  </r>
  <r>
    <x v="1"/>
    <n v="11"/>
    <x v="0"/>
    <x v="0"/>
    <n v="0.37"/>
    <n v="2351"/>
    <n v="869.87"/>
    <x v="3"/>
    <x v="18"/>
    <x v="3"/>
    <x v="35"/>
  </r>
  <r>
    <x v="3"/>
    <n v="5"/>
    <x v="5"/>
    <x v="1"/>
    <n v="0.42"/>
    <n v="2433"/>
    <n v="1021.86"/>
    <x v="1"/>
    <x v="1"/>
    <x v="3"/>
    <x v="46"/>
  </r>
  <r>
    <x v="0"/>
    <n v="6"/>
    <x v="1"/>
    <x v="1"/>
    <n v="0.29000000000000004"/>
    <n v="2308"/>
    <n v="669.32"/>
    <x v="6"/>
    <x v="11"/>
    <x v="3"/>
    <x v="14"/>
  </r>
  <r>
    <x v="3"/>
    <n v="10"/>
    <x v="2"/>
    <x v="0"/>
    <n v="0.15"/>
    <n v="1029"/>
    <n v="154.35"/>
    <x v="4"/>
    <x v="22"/>
    <x v="3"/>
    <x v="5"/>
  </r>
  <r>
    <x v="1"/>
    <n v="5"/>
    <x v="5"/>
    <x v="1"/>
    <n v="0.18"/>
    <n v="1884"/>
    <n v="339.12"/>
    <x v="4"/>
    <x v="7"/>
    <x v="3"/>
    <x v="18"/>
  </r>
  <r>
    <x v="3"/>
    <n v="6"/>
    <x v="1"/>
    <x v="1"/>
    <n v="0.31"/>
    <n v="2463"/>
    <n v="763.53"/>
    <x v="3"/>
    <x v="3"/>
    <x v="3"/>
    <x v="49"/>
  </r>
  <r>
    <x v="0"/>
    <n v="4"/>
    <x v="3"/>
    <x v="1"/>
    <n v="0.38999999999999996"/>
    <n v="1310"/>
    <n v="510.9"/>
    <x v="3"/>
    <x v="5"/>
    <x v="3"/>
    <x v="20"/>
  </r>
  <r>
    <x v="2"/>
    <n v="10"/>
    <x v="2"/>
    <x v="0"/>
    <n v="0.32"/>
    <n v="1727"/>
    <n v="552.64"/>
    <x v="5"/>
    <x v="8"/>
    <x v="3"/>
    <x v="4"/>
  </r>
  <r>
    <x v="0"/>
    <n v="9"/>
    <x v="8"/>
    <x v="2"/>
    <n v="0.41000000000000003"/>
    <n v="1684"/>
    <n v="690.44"/>
    <x v="6"/>
    <x v="13"/>
    <x v="3"/>
    <x v="32"/>
  </r>
  <r>
    <x v="1"/>
    <n v="12"/>
    <x v="4"/>
    <x v="0"/>
    <n v="0.36"/>
    <n v="1614"/>
    <n v="581.04"/>
    <x v="2"/>
    <x v="15"/>
    <x v="3"/>
    <x v="16"/>
  </r>
  <r>
    <x v="2"/>
    <n v="4"/>
    <x v="3"/>
    <x v="1"/>
    <n v="6.9999999999999993E-2"/>
    <n v="1651"/>
    <n v="115.57"/>
    <x v="4"/>
    <x v="6"/>
    <x v="3"/>
    <x v="46"/>
  </r>
  <r>
    <x v="1"/>
    <n v="12"/>
    <x v="4"/>
    <x v="0"/>
    <n v="0.12000000000000001"/>
    <n v="1983"/>
    <n v="237.96"/>
    <x v="5"/>
    <x v="8"/>
    <x v="3"/>
    <x v="38"/>
  </r>
  <r>
    <x v="3"/>
    <n v="9"/>
    <x v="8"/>
    <x v="2"/>
    <n v="0.35"/>
    <n v="1683"/>
    <n v="589.04999999999995"/>
    <x v="2"/>
    <x v="4"/>
    <x v="3"/>
    <x v="18"/>
  </r>
  <r>
    <x v="0"/>
    <n v="6"/>
    <x v="1"/>
    <x v="1"/>
    <n v="0.35"/>
    <n v="546"/>
    <n v="191.1"/>
    <x v="5"/>
    <x v="10"/>
    <x v="3"/>
    <x v="13"/>
  </r>
  <r>
    <x v="1"/>
    <n v="12"/>
    <x v="4"/>
    <x v="0"/>
    <n v="0.25"/>
    <n v="1660"/>
    <n v="415"/>
    <x v="1"/>
    <x v="1"/>
    <x v="3"/>
    <x v="36"/>
  </r>
  <r>
    <x v="0"/>
    <n v="3"/>
    <x v="10"/>
    <x v="3"/>
    <n v="0.45"/>
    <n v="2450"/>
    <n v="1102.5"/>
    <x v="5"/>
    <x v="10"/>
    <x v="3"/>
    <x v="34"/>
  </r>
  <r>
    <x v="1"/>
    <n v="12"/>
    <x v="4"/>
    <x v="0"/>
    <n v="6.0000000000000005E-2"/>
    <n v="2193"/>
    <n v="131.58000000000001"/>
    <x v="2"/>
    <x v="21"/>
    <x v="3"/>
    <x v="9"/>
  </r>
  <r>
    <x v="1"/>
    <n v="11"/>
    <x v="0"/>
    <x v="0"/>
    <n v="0.16"/>
    <n v="2207"/>
    <n v="353.12"/>
    <x v="5"/>
    <x v="10"/>
    <x v="4"/>
    <x v="33"/>
  </r>
  <r>
    <x v="1"/>
    <n v="8"/>
    <x v="6"/>
    <x v="2"/>
    <n v="6.0000000000000005E-2"/>
    <n v="2392"/>
    <n v="143.52000000000001"/>
    <x v="1"/>
    <x v="1"/>
    <x v="4"/>
    <x v="16"/>
  </r>
  <r>
    <x v="1"/>
    <n v="10"/>
    <x v="2"/>
    <x v="0"/>
    <n v="0.19999999999999998"/>
    <n v="1901"/>
    <n v="380.2"/>
    <x v="1"/>
    <x v="14"/>
    <x v="4"/>
    <x v="38"/>
  </r>
  <r>
    <x v="1"/>
    <n v="9"/>
    <x v="8"/>
    <x v="2"/>
    <n v="0.17"/>
    <n v="537"/>
    <n v="91.29"/>
    <x v="5"/>
    <x v="17"/>
    <x v="4"/>
    <x v="3"/>
  </r>
  <r>
    <x v="3"/>
    <n v="10"/>
    <x v="2"/>
    <x v="0"/>
    <n v="0.22"/>
    <n v="1139"/>
    <n v="250.58"/>
    <x v="1"/>
    <x v="1"/>
    <x v="4"/>
    <x v="24"/>
  </r>
  <r>
    <x v="0"/>
    <n v="4"/>
    <x v="3"/>
    <x v="1"/>
    <n v="0.29000000000000004"/>
    <n v="2261"/>
    <n v="655.69"/>
    <x v="1"/>
    <x v="1"/>
    <x v="4"/>
    <x v="43"/>
  </r>
  <r>
    <x v="1"/>
    <n v="8"/>
    <x v="6"/>
    <x v="2"/>
    <n v="0.1"/>
    <n v="1122"/>
    <n v="112.2"/>
    <x v="3"/>
    <x v="3"/>
    <x v="4"/>
    <x v="19"/>
  </r>
  <r>
    <x v="1"/>
    <n v="9"/>
    <x v="8"/>
    <x v="2"/>
    <n v="0.17"/>
    <n v="768"/>
    <n v="130.56"/>
    <x v="0"/>
    <x v="20"/>
    <x v="4"/>
    <x v="5"/>
  </r>
  <r>
    <x v="3"/>
    <n v="11"/>
    <x v="0"/>
    <x v="0"/>
    <n v="0.31"/>
    <n v="1340"/>
    <n v="415.4"/>
    <x v="0"/>
    <x v="0"/>
    <x v="4"/>
    <x v="38"/>
  </r>
  <r>
    <x v="1"/>
    <n v="12"/>
    <x v="4"/>
    <x v="0"/>
    <n v="0.13999999999999999"/>
    <n v="1931"/>
    <n v="270.33999999999997"/>
    <x v="6"/>
    <x v="19"/>
    <x v="4"/>
    <x v="1"/>
  </r>
  <r>
    <x v="1"/>
    <n v="6"/>
    <x v="1"/>
    <x v="1"/>
    <n v="0.06"/>
    <n v="2088"/>
    <n v="125.28"/>
    <x v="0"/>
    <x v="0"/>
    <x v="4"/>
    <x v="31"/>
  </r>
  <r>
    <x v="0"/>
    <n v="1"/>
    <x v="9"/>
    <x v="3"/>
    <n v="0.27"/>
    <n v="2211"/>
    <n v="596.97"/>
    <x v="6"/>
    <x v="13"/>
    <x v="4"/>
    <x v="19"/>
  </r>
  <r>
    <x v="0"/>
    <n v="5"/>
    <x v="5"/>
    <x v="1"/>
    <n v="0.31"/>
    <n v="910"/>
    <n v="282.10000000000002"/>
    <x v="5"/>
    <x v="10"/>
    <x v="4"/>
    <x v="15"/>
  </r>
  <r>
    <x v="3"/>
    <n v="3"/>
    <x v="10"/>
    <x v="3"/>
    <n v="0.26"/>
    <n v="805"/>
    <n v="209.3"/>
    <x v="5"/>
    <x v="8"/>
    <x v="4"/>
    <x v="15"/>
  </r>
  <r>
    <x v="3"/>
    <n v="9"/>
    <x v="8"/>
    <x v="2"/>
    <n v="0.06"/>
    <n v="690"/>
    <n v="41.4"/>
    <x v="2"/>
    <x v="2"/>
    <x v="1"/>
    <x v="40"/>
  </r>
  <r>
    <x v="3"/>
    <n v="12"/>
    <x v="4"/>
    <x v="0"/>
    <n v="0.09"/>
    <n v="2167"/>
    <n v="195.03"/>
    <x v="3"/>
    <x v="3"/>
    <x v="1"/>
    <x v="8"/>
  </r>
  <r>
    <x v="3"/>
    <n v="12"/>
    <x v="4"/>
    <x v="0"/>
    <n v="0.37999999999999995"/>
    <n v="1536"/>
    <n v="583.67999999999995"/>
    <x v="2"/>
    <x v="4"/>
    <x v="1"/>
    <x v="16"/>
  </r>
  <r>
    <x v="3"/>
    <n v="12"/>
    <x v="4"/>
    <x v="0"/>
    <n v="0.11000000000000001"/>
    <n v="788"/>
    <n v="86.68"/>
    <x v="2"/>
    <x v="21"/>
    <x v="1"/>
    <x v="3"/>
  </r>
  <r>
    <x v="3"/>
    <n v="3"/>
    <x v="10"/>
    <x v="3"/>
    <n v="0.45"/>
    <n v="2350"/>
    <n v="1057.5"/>
    <x v="0"/>
    <x v="12"/>
    <x v="1"/>
    <x v="33"/>
  </r>
  <r>
    <x v="0"/>
    <n v="4"/>
    <x v="3"/>
    <x v="1"/>
    <n v="0.15"/>
    <n v="1249"/>
    <n v="187.35"/>
    <x v="0"/>
    <x v="0"/>
    <x v="1"/>
    <x v="36"/>
  </r>
  <r>
    <x v="2"/>
    <n v="3"/>
    <x v="10"/>
    <x v="3"/>
    <n v="7.0000000000000007E-2"/>
    <n v="2029"/>
    <n v="142.03"/>
    <x v="5"/>
    <x v="17"/>
    <x v="1"/>
    <x v="42"/>
  </r>
  <r>
    <x v="3"/>
    <n v="11"/>
    <x v="0"/>
    <x v="0"/>
    <n v="0.41"/>
    <n v="1837"/>
    <n v="753.17"/>
    <x v="2"/>
    <x v="4"/>
    <x v="1"/>
    <x v="33"/>
  </r>
  <r>
    <x v="0"/>
    <n v="2"/>
    <x v="11"/>
    <x v="3"/>
    <n v="0.3"/>
    <n v="2398"/>
    <n v="719.4"/>
    <x v="5"/>
    <x v="10"/>
    <x v="1"/>
    <x v="40"/>
  </r>
  <r>
    <x v="1"/>
    <n v="5"/>
    <x v="5"/>
    <x v="1"/>
    <n v="0.08"/>
    <n v="1926"/>
    <n v="154.08000000000001"/>
    <x v="4"/>
    <x v="6"/>
    <x v="1"/>
    <x v="29"/>
  </r>
  <r>
    <x v="0"/>
    <n v="12"/>
    <x v="4"/>
    <x v="0"/>
    <n v="0.18"/>
    <n v="1430"/>
    <n v="257.39999999999998"/>
    <x v="2"/>
    <x v="15"/>
    <x v="1"/>
    <x v="45"/>
  </r>
  <r>
    <x v="0"/>
    <n v="6"/>
    <x v="1"/>
    <x v="1"/>
    <n v="0.15"/>
    <n v="1953"/>
    <n v="292.95"/>
    <x v="0"/>
    <x v="20"/>
    <x v="1"/>
    <x v="30"/>
  </r>
  <r>
    <x v="3"/>
    <n v="5"/>
    <x v="5"/>
    <x v="1"/>
    <n v="0.12"/>
    <n v="1162"/>
    <n v="139.44"/>
    <x v="1"/>
    <x v="1"/>
    <x v="2"/>
    <x v="30"/>
  </r>
  <r>
    <x v="3"/>
    <n v="9"/>
    <x v="8"/>
    <x v="2"/>
    <n v="0.44999999999999996"/>
    <n v="1137"/>
    <n v="511.65"/>
    <x v="3"/>
    <x v="3"/>
    <x v="2"/>
    <x v="47"/>
  </r>
  <r>
    <x v="3"/>
    <n v="11"/>
    <x v="0"/>
    <x v="0"/>
    <n v="0.33999999999999997"/>
    <n v="769"/>
    <n v="261.45999999999998"/>
    <x v="3"/>
    <x v="5"/>
    <x v="2"/>
    <x v="47"/>
  </r>
  <r>
    <x v="3"/>
    <n v="1"/>
    <x v="9"/>
    <x v="3"/>
    <n v="0.3"/>
    <n v="1671"/>
    <n v="501.3"/>
    <x v="0"/>
    <x v="0"/>
    <x v="2"/>
    <x v="11"/>
  </r>
  <r>
    <x v="1"/>
    <n v="11"/>
    <x v="0"/>
    <x v="0"/>
    <n v="0.42"/>
    <n v="1047"/>
    <n v="439.74"/>
    <x v="5"/>
    <x v="10"/>
    <x v="2"/>
    <x v="35"/>
  </r>
  <r>
    <x v="3"/>
    <n v="3"/>
    <x v="10"/>
    <x v="3"/>
    <n v="0.06"/>
    <n v="1249"/>
    <n v="74.94"/>
    <x v="2"/>
    <x v="21"/>
    <x v="2"/>
    <x v="25"/>
  </r>
  <r>
    <x v="0"/>
    <n v="12"/>
    <x v="4"/>
    <x v="0"/>
    <n v="0.38"/>
    <n v="1366"/>
    <n v="519.08000000000004"/>
    <x v="0"/>
    <x v="0"/>
    <x v="2"/>
    <x v="26"/>
  </r>
  <r>
    <x v="2"/>
    <n v="10"/>
    <x v="2"/>
    <x v="0"/>
    <n v="0.35"/>
    <n v="1437"/>
    <n v="502.95"/>
    <x v="6"/>
    <x v="19"/>
    <x v="2"/>
    <x v="10"/>
  </r>
  <r>
    <x v="3"/>
    <n v="3"/>
    <x v="10"/>
    <x v="3"/>
    <n v="0.33999999999999997"/>
    <n v="978"/>
    <n v="332.52"/>
    <x v="6"/>
    <x v="11"/>
    <x v="2"/>
    <x v="16"/>
  </r>
  <r>
    <x v="3"/>
    <n v="11"/>
    <x v="0"/>
    <x v="0"/>
    <n v="0.3"/>
    <n v="2153"/>
    <n v="645.9"/>
    <x v="2"/>
    <x v="2"/>
    <x v="2"/>
    <x v="43"/>
  </r>
  <r>
    <x v="3"/>
    <n v="2"/>
    <x v="11"/>
    <x v="3"/>
    <n v="0.27999999999999997"/>
    <n v="1876"/>
    <n v="525.28"/>
    <x v="3"/>
    <x v="18"/>
    <x v="2"/>
    <x v="26"/>
  </r>
  <r>
    <x v="3"/>
    <n v="3"/>
    <x v="10"/>
    <x v="3"/>
    <n v="0.24"/>
    <n v="1238"/>
    <n v="297.12"/>
    <x v="2"/>
    <x v="21"/>
    <x v="2"/>
    <x v="13"/>
  </r>
  <r>
    <x v="2"/>
    <n v="11"/>
    <x v="0"/>
    <x v="0"/>
    <n v="0.41000000000000003"/>
    <n v="2078"/>
    <n v="851.98"/>
    <x v="1"/>
    <x v="1"/>
    <x v="2"/>
    <x v="3"/>
  </r>
  <r>
    <x v="2"/>
    <n v="8"/>
    <x v="6"/>
    <x v="2"/>
    <n v="7.0000000000000007E-2"/>
    <n v="1354"/>
    <n v="94.78"/>
    <x v="0"/>
    <x v="20"/>
    <x v="3"/>
    <x v="9"/>
  </r>
  <r>
    <x v="1"/>
    <n v="11"/>
    <x v="0"/>
    <x v="0"/>
    <n v="0.24000000000000002"/>
    <n v="939"/>
    <n v="225.36"/>
    <x v="6"/>
    <x v="9"/>
    <x v="3"/>
    <x v="43"/>
  </r>
  <r>
    <x v="3"/>
    <n v="1"/>
    <x v="9"/>
    <x v="3"/>
    <n v="0.1"/>
    <n v="2153"/>
    <n v="215.3"/>
    <x v="5"/>
    <x v="8"/>
    <x v="3"/>
    <x v="46"/>
  </r>
  <r>
    <x v="0"/>
    <n v="10"/>
    <x v="2"/>
    <x v="0"/>
    <n v="0.27"/>
    <n v="2141"/>
    <n v="578.07000000000005"/>
    <x v="4"/>
    <x v="22"/>
    <x v="3"/>
    <x v="45"/>
  </r>
  <r>
    <x v="0"/>
    <n v="5"/>
    <x v="5"/>
    <x v="1"/>
    <n v="9.9999999999999992E-2"/>
    <n v="1211"/>
    <n v="121.1"/>
    <x v="2"/>
    <x v="21"/>
    <x v="3"/>
    <x v="36"/>
  </r>
  <r>
    <x v="2"/>
    <n v="8"/>
    <x v="6"/>
    <x v="2"/>
    <n v="0.28999999999999998"/>
    <n v="1227"/>
    <n v="355.83"/>
    <x v="3"/>
    <x v="3"/>
    <x v="3"/>
    <x v="16"/>
  </r>
  <r>
    <x v="0"/>
    <n v="8"/>
    <x v="6"/>
    <x v="2"/>
    <n v="0.14000000000000001"/>
    <n v="1164"/>
    <n v="162.96"/>
    <x v="4"/>
    <x v="22"/>
    <x v="3"/>
    <x v="4"/>
  </r>
  <r>
    <x v="3"/>
    <n v="11"/>
    <x v="0"/>
    <x v="0"/>
    <n v="0.41000000000000003"/>
    <n v="989"/>
    <n v="405.49"/>
    <x v="6"/>
    <x v="13"/>
    <x v="3"/>
    <x v="42"/>
  </r>
  <r>
    <x v="2"/>
    <n v="11"/>
    <x v="0"/>
    <x v="0"/>
    <n v="0.36000000000000004"/>
    <n v="1356"/>
    <n v="488.16"/>
    <x v="1"/>
    <x v="1"/>
    <x v="3"/>
    <x v="37"/>
  </r>
  <r>
    <x v="1"/>
    <n v="8"/>
    <x v="6"/>
    <x v="2"/>
    <n v="0.18"/>
    <n v="2389"/>
    <n v="430.02"/>
    <x v="4"/>
    <x v="6"/>
    <x v="3"/>
    <x v="21"/>
  </r>
  <r>
    <x v="2"/>
    <n v="8"/>
    <x v="6"/>
    <x v="2"/>
    <n v="9.9999999999999992E-2"/>
    <n v="1986"/>
    <n v="198.6"/>
    <x v="3"/>
    <x v="16"/>
    <x v="3"/>
    <x v="10"/>
  </r>
  <r>
    <x v="1"/>
    <n v="6"/>
    <x v="1"/>
    <x v="1"/>
    <n v="4.9999999999999996E-2"/>
    <n v="584"/>
    <n v="29.2"/>
    <x v="6"/>
    <x v="19"/>
    <x v="3"/>
    <x v="37"/>
  </r>
  <r>
    <x v="0"/>
    <n v="8"/>
    <x v="6"/>
    <x v="2"/>
    <n v="0.16999999999999998"/>
    <n v="1053"/>
    <n v="179.01"/>
    <x v="6"/>
    <x v="9"/>
    <x v="3"/>
    <x v="12"/>
  </r>
  <r>
    <x v="3"/>
    <n v="1"/>
    <x v="9"/>
    <x v="3"/>
    <n v="0.16"/>
    <n v="1927"/>
    <n v="308.32"/>
    <x v="1"/>
    <x v="14"/>
    <x v="3"/>
    <x v="14"/>
  </r>
  <r>
    <x v="3"/>
    <n v="1"/>
    <x v="9"/>
    <x v="3"/>
    <n v="0.08"/>
    <n v="1991"/>
    <n v="159.28"/>
    <x v="0"/>
    <x v="0"/>
    <x v="3"/>
    <x v="34"/>
  </r>
  <r>
    <x v="3"/>
    <n v="1"/>
    <x v="9"/>
    <x v="3"/>
    <n v="0.21"/>
    <n v="569"/>
    <n v="119.49"/>
    <x v="4"/>
    <x v="22"/>
    <x v="3"/>
    <x v="39"/>
  </r>
  <r>
    <x v="3"/>
    <n v="11"/>
    <x v="0"/>
    <x v="0"/>
    <n v="0.06"/>
    <n v="2426"/>
    <n v="145.56"/>
    <x v="2"/>
    <x v="4"/>
    <x v="3"/>
    <x v="12"/>
  </r>
  <r>
    <x v="2"/>
    <n v="9"/>
    <x v="8"/>
    <x v="2"/>
    <n v="0.39999999999999997"/>
    <n v="633"/>
    <n v="253.2"/>
    <x v="1"/>
    <x v="1"/>
    <x v="3"/>
    <x v="8"/>
  </r>
  <r>
    <x v="3"/>
    <n v="1"/>
    <x v="9"/>
    <x v="3"/>
    <n v="0.06"/>
    <n v="1398"/>
    <n v="83.88"/>
    <x v="2"/>
    <x v="2"/>
    <x v="3"/>
    <x v="49"/>
  </r>
  <r>
    <x v="1"/>
    <n v="8"/>
    <x v="6"/>
    <x v="2"/>
    <n v="0.25"/>
    <n v="776"/>
    <n v="194"/>
    <x v="0"/>
    <x v="0"/>
    <x v="3"/>
    <x v="47"/>
  </r>
  <r>
    <x v="0"/>
    <n v="12"/>
    <x v="4"/>
    <x v="0"/>
    <n v="0.15"/>
    <n v="1020"/>
    <n v="153"/>
    <x v="4"/>
    <x v="7"/>
    <x v="3"/>
    <x v="0"/>
  </r>
  <r>
    <x v="3"/>
    <n v="1"/>
    <x v="9"/>
    <x v="3"/>
    <n v="0.33"/>
    <n v="1028"/>
    <n v="339.24"/>
    <x v="3"/>
    <x v="18"/>
    <x v="3"/>
    <x v="49"/>
  </r>
  <r>
    <x v="3"/>
    <n v="2"/>
    <x v="11"/>
    <x v="3"/>
    <n v="0.16"/>
    <n v="951"/>
    <n v="152.16"/>
    <x v="6"/>
    <x v="9"/>
    <x v="3"/>
    <x v="20"/>
  </r>
  <r>
    <x v="0"/>
    <n v="5"/>
    <x v="5"/>
    <x v="1"/>
    <n v="0.08"/>
    <n v="1480"/>
    <n v="118.4"/>
    <x v="1"/>
    <x v="1"/>
    <x v="3"/>
    <x v="14"/>
  </r>
  <r>
    <x v="3"/>
    <n v="11"/>
    <x v="0"/>
    <x v="0"/>
    <n v="0.19999999999999998"/>
    <n v="698"/>
    <n v="139.6"/>
    <x v="5"/>
    <x v="8"/>
    <x v="3"/>
    <x v="42"/>
  </r>
  <r>
    <x v="1"/>
    <n v="12"/>
    <x v="4"/>
    <x v="0"/>
    <n v="0.19"/>
    <n v="1377"/>
    <n v="261.63"/>
    <x v="5"/>
    <x v="8"/>
    <x v="3"/>
    <x v="9"/>
  </r>
  <r>
    <x v="3"/>
    <n v="11"/>
    <x v="0"/>
    <x v="0"/>
    <n v="0.45"/>
    <n v="898"/>
    <n v="404.1"/>
    <x v="4"/>
    <x v="22"/>
    <x v="3"/>
    <x v="4"/>
  </r>
  <r>
    <x v="3"/>
    <n v="12"/>
    <x v="4"/>
    <x v="0"/>
    <n v="0.28999999999999998"/>
    <n v="2048"/>
    <n v="593.91999999999996"/>
    <x v="6"/>
    <x v="19"/>
    <x v="3"/>
    <x v="31"/>
  </r>
  <r>
    <x v="3"/>
    <n v="10"/>
    <x v="2"/>
    <x v="0"/>
    <n v="0.13"/>
    <n v="2500"/>
    <n v="325"/>
    <x v="1"/>
    <x v="1"/>
    <x v="3"/>
    <x v="13"/>
  </r>
  <r>
    <x v="1"/>
    <n v="10"/>
    <x v="2"/>
    <x v="0"/>
    <n v="0.43000000000000005"/>
    <n v="870"/>
    <n v="374.1"/>
    <x v="5"/>
    <x v="17"/>
    <x v="3"/>
    <x v="41"/>
  </r>
  <r>
    <x v="3"/>
    <n v="12"/>
    <x v="4"/>
    <x v="0"/>
    <n v="0.25"/>
    <n v="860"/>
    <n v="215"/>
    <x v="3"/>
    <x v="18"/>
    <x v="3"/>
    <x v="41"/>
  </r>
  <r>
    <x v="1"/>
    <n v="11"/>
    <x v="0"/>
    <x v="0"/>
    <n v="0.26999999999999996"/>
    <n v="1292"/>
    <n v="348.84"/>
    <x v="5"/>
    <x v="17"/>
    <x v="3"/>
    <x v="42"/>
  </r>
  <r>
    <x v="2"/>
    <n v="7"/>
    <x v="7"/>
    <x v="2"/>
    <n v="0.19"/>
    <n v="1168"/>
    <n v="221.92"/>
    <x v="3"/>
    <x v="18"/>
    <x v="3"/>
    <x v="26"/>
  </r>
  <r>
    <x v="0"/>
    <n v="3"/>
    <x v="10"/>
    <x v="3"/>
    <n v="0.15"/>
    <n v="2322"/>
    <n v="348.3"/>
    <x v="0"/>
    <x v="0"/>
    <x v="3"/>
    <x v="33"/>
  </r>
  <r>
    <x v="3"/>
    <n v="5"/>
    <x v="5"/>
    <x v="1"/>
    <n v="0.31"/>
    <n v="2369"/>
    <n v="734.39"/>
    <x v="5"/>
    <x v="10"/>
    <x v="3"/>
    <x v="39"/>
  </r>
  <r>
    <x v="0"/>
    <n v="8"/>
    <x v="6"/>
    <x v="2"/>
    <n v="0.2"/>
    <n v="1448"/>
    <n v="289.60000000000002"/>
    <x v="2"/>
    <x v="21"/>
    <x v="3"/>
    <x v="36"/>
  </r>
  <r>
    <x v="3"/>
    <n v="10"/>
    <x v="2"/>
    <x v="0"/>
    <n v="0.10999999999999999"/>
    <n v="1824"/>
    <n v="200.64"/>
    <x v="2"/>
    <x v="4"/>
    <x v="3"/>
    <x v="2"/>
  </r>
  <r>
    <x v="3"/>
    <n v="4"/>
    <x v="3"/>
    <x v="1"/>
    <n v="0.27"/>
    <n v="1775"/>
    <n v="479.25"/>
    <x v="5"/>
    <x v="10"/>
    <x v="4"/>
    <x v="2"/>
  </r>
  <r>
    <x v="2"/>
    <n v="3"/>
    <x v="10"/>
    <x v="3"/>
    <n v="0.14000000000000001"/>
    <n v="1289"/>
    <n v="180.46"/>
    <x v="0"/>
    <x v="0"/>
    <x v="4"/>
    <x v="41"/>
  </r>
  <r>
    <x v="3"/>
    <n v="9"/>
    <x v="8"/>
    <x v="2"/>
    <n v="0.1"/>
    <n v="570"/>
    <n v="57"/>
    <x v="4"/>
    <x v="6"/>
    <x v="4"/>
    <x v="13"/>
  </r>
  <r>
    <x v="1"/>
    <n v="6"/>
    <x v="1"/>
    <x v="1"/>
    <n v="0.35"/>
    <n v="840"/>
    <n v="294"/>
    <x v="2"/>
    <x v="2"/>
    <x v="4"/>
    <x v="37"/>
  </r>
  <r>
    <x v="3"/>
    <n v="12"/>
    <x v="4"/>
    <x v="0"/>
    <n v="0.28999999999999998"/>
    <n v="1460"/>
    <n v="423.4"/>
    <x v="5"/>
    <x v="17"/>
    <x v="4"/>
    <x v="5"/>
  </r>
  <r>
    <x v="1"/>
    <n v="11"/>
    <x v="0"/>
    <x v="0"/>
    <n v="0.43000000000000005"/>
    <n v="2448"/>
    <n v="1052.6400000000001"/>
    <x v="3"/>
    <x v="18"/>
    <x v="4"/>
    <x v="7"/>
  </r>
  <r>
    <x v="1"/>
    <n v="9"/>
    <x v="8"/>
    <x v="2"/>
    <n v="0.25"/>
    <n v="2429"/>
    <n v="607.25"/>
    <x v="4"/>
    <x v="22"/>
    <x v="4"/>
    <x v="14"/>
  </r>
  <r>
    <x v="1"/>
    <n v="8"/>
    <x v="6"/>
    <x v="2"/>
    <n v="6.9999999999999993E-2"/>
    <n v="540"/>
    <n v="37.799999999999997"/>
    <x v="6"/>
    <x v="13"/>
    <x v="4"/>
    <x v="25"/>
  </r>
  <r>
    <x v="3"/>
    <n v="7"/>
    <x v="7"/>
    <x v="2"/>
    <n v="0.23"/>
    <n v="874"/>
    <n v="201.02"/>
    <x v="3"/>
    <x v="5"/>
    <x v="4"/>
    <x v="36"/>
  </r>
  <r>
    <x v="2"/>
    <n v="8"/>
    <x v="6"/>
    <x v="2"/>
    <n v="0.37"/>
    <n v="1597"/>
    <n v="590.89"/>
    <x v="0"/>
    <x v="12"/>
    <x v="4"/>
    <x v="15"/>
  </r>
  <r>
    <x v="3"/>
    <n v="3"/>
    <x v="10"/>
    <x v="3"/>
    <n v="0.06"/>
    <n v="1027"/>
    <n v="61.62"/>
    <x v="6"/>
    <x v="13"/>
    <x v="4"/>
    <x v="7"/>
  </r>
  <r>
    <x v="0"/>
    <n v="1"/>
    <x v="9"/>
    <x v="3"/>
    <n v="0.21"/>
    <n v="1854"/>
    <n v="389.34"/>
    <x v="2"/>
    <x v="15"/>
    <x v="4"/>
    <x v="44"/>
  </r>
  <r>
    <x v="3"/>
    <n v="6"/>
    <x v="1"/>
    <x v="1"/>
    <n v="0.27"/>
    <n v="1619"/>
    <n v="437.13"/>
    <x v="1"/>
    <x v="1"/>
    <x v="4"/>
    <x v="36"/>
  </r>
  <r>
    <x v="3"/>
    <n v="11"/>
    <x v="0"/>
    <x v="0"/>
    <n v="0.39999999999999997"/>
    <n v="1752"/>
    <n v="700.8"/>
    <x v="4"/>
    <x v="6"/>
    <x v="4"/>
    <x v="39"/>
  </r>
  <r>
    <x v="2"/>
    <n v="3"/>
    <x v="10"/>
    <x v="3"/>
    <n v="0.2"/>
    <n v="2238"/>
    <n v="447.6"/>
    <x v="1"/>
    <x v="14"/>
    <x v="4"/>
    <x v="15"/>
  </r>
  <r>
    <x v="3"/>
    <n v="3"/>
    <x v="10"/>
    <x v="3"/>
    <n v="0.14000000000000001"/>
    <n v="1793"/>
    <n v="251.02"/>
    <x v="6"/>
    <x v="11"/>
    <x v="4"/>
    <x v="23"/>
  </r>
  <r>
    <x v="3"/>
    <n v="10"/>
    <x v="2"/>
    <x v="0"/>
    <n v="0.26"/>
    <n v="1047"/>
    <n v="272.22000000000003"/>
    <x v="4"/>
    <x v="7"/>
    <x v="4"/>
    <x v="47"/>
  </r>
  <r>
    <x v="2"/>
    <n v="12"/>
    <x v="4"/>
    <x v="0"/>
    <n v="0.14000000000000001"/>
    <n v="1954"/>
    <n v="273.56"/>
    <x v="4"/>
    <x v="22"/>
    <x v="4"/>
    <x v="36"/>
  </r>
  <r>
    <x v="3"/>
    <n v="11"/>
    <x v="0"/>
    <x v="0"/>
    <n v="0.42999999999999994"/>
    <n v="1192"/>
    <n v="512.55999999999995"/>
    <x v="4"/>
    <x v="22"/>
    <x v="4"/>
    <x v="37"/>
  </r>
  <r>
    <x v="0"/>
    <n v="11"/>
    <x v="0"/>
    <x v="0"/>
    <n v="0.38"/>
    <n v="1591"/>
    <n v="604.58000000000004"/>
    <x v="1"/>
    <x v="14"/>
    <x v="4"/>
    <x v="15"/>
  </r>
  <r>
    <x v="0"/>
    <n v="8"/>
    <x v="6"/>
    <x v="2"/>
    <n v="0.28999999999999998"/>
    <n v="1989"/>
    <n v="576.80999999999995"/>
    <x v="1"/>
    <x v="14"/>
    <x v="4"/>
    <x v="25"/>
  </r>
  <r>
    <x v="0"/>
    <n v="3"/>
    <x v="10"/>
    <x v="3"/>
    <n v="0.24"/>
    <n v="2213"/>
    <n v="531.12"/>
    <x v="0"/>
    <x v="12"/>
    <x v="4"/>
    <x v="29"/>
  </r>
  <r>
    <x v="3"/>
    <n v="6"/>
    <x v="1"/>
    <x v="1"/>
    <n v="0.14000000000000001"/>
    <n v="2475"/>
    <n v="346.5"/>
    <x v="6"/>
    <x v="9"/>
    <x v="4"/>
    <x v="24"/>
  </r>
  <r>
    <x v="3"/>
    <n v="8"/>
    <x v="6"/>
    <x v="2"/>
    <n v="0.43"/>
    <n v="667"/>
    <n v="286.81"/>
    <x v="2"/>
    <x v="15"/>
    <x v="4"/>
    <x v="1"/>
  </r>
  <r>
    <x v="0"/>
    <n v="12"/>
    <x v="4"/>
    <x v="0"/>
    <n v="0.43"/>
    <n v="1105"/>
    <n v="475.15"/>
    <x v="6"/>
    <x v="9"/>
    <x v="4"/>
    <x v="34"/>
  </r>
  <r>
    <x v="0"/>
    <n v="4"/>
    <x v="3"/>
    <x v="1"/>
    <n v="0.05"/>
    <n v="1042"/>
    <n v="52.1"/>
    <x v="2"/>
    <x v="4"/>
    <x v="4"/>
    <x v="4"/>
  </r>
  <r>
    <x v="1"/>
    <n v="9"/>
    <x v="8"/>
    <x v="2"/>
    <n v="0.16999999999999998"/>
    <n v="1559"/>
    <n v="265.02999999999997"/>
    <x v="6"/>
    <x v="19"/>
    <x v="4"/>
    <x v="2"/>
  </r>
  <r>
    <x v="3"/>
    <n v="1"/>
    <x v="9"/>
    <x v="3"/>
    <n v="0.41"/>
    <n v="1962"/>
    <n v="804.42"/>
    <x v="5"/>
    <x v="8"/>
    <x v="4"/>
    <x v="35"/>
  </r>
  <r>
    <x v="0"/>
    <n v="10"/>
    <x v="2"/>
    <x v="0"/>
    <n v="0.21000000000000002"/>
    <n v="1444"/>
    <n v="303.24"/>
    <x v="5"/>
    <x v="10"/>
    <x v="4"/>
    <x v="2"/>
  </r>
  <r>
    <x v="3"/>
    <n v="7"/>
    <x v="7"/>
    <x v="2"/>
    <n v="9.9999999999999992E-2"/>
    <n v="646"/>
    <n v="64.599999999999994"/>
    <x v="2"/>
    <x v="2"/>
    <x v="4"/>
    <x v="5"/>
  </r>
  <r>
    <x v="0"/>
    <n v="11"/>
    <x v="0"/>
    <x v="0"/>
    <n v="9.9999999999999992E-2"/>
    <n v="1406"/>
    <n v="140.6"/>
    <x v="2"/>
    <x v="4"/>
    <x v="4"/>
    <x v="20"/>
  </r>
  <r>
    <x v="2"/>
    <n v="9"/>
    <x v="8"/>
    <x v="2"/>
    <n v="9.9999999999999992E-2"/>
    <n v="1986"/>
    <n v="198.6"/>
    <x v="2"/>
    <x v="2"/>
    <x v="4"/>
    <x v="35"/>
  </r>
  <r>
    <x v="1"/>
    <n v="12"/>
    <x v="4"/>
    <x v="0"/>
    <n v="0.21"/>
    <n v="772"/>
    <n v="162.12"/>
    <x v="5"/>
    <x v="10"/>
    <x v="4"/>
    <x v="45"/>
  </r>
  <r>
    <x v="1"/>
    <n v="11"/>
    <x v="0"/>
    <x v="0"/>
    <n v="0.18000000000000002"/>
    <n v="943"/>
    <n v="169.74"/>
    <x v="6"/>
    <x v="19"/>
    <x v="4"/>
    <x v="5"/>
  </r>
  <r>
    <x v="0"/>
    <n v="1"/>
    <x v="9"/>
    <x v="3"/>
    <n v="0.14000000000000001"/>
    <n v="1602"/>
    <n v="224.28"/>
    <x v="0"/>
    <x v="12"/>
    <x v="4"/>
    <x v="38"/>
  </r>
  <r>
    <x v="0"/>
    <n v="3"/>
    <x v="10"/>
    <x v="3"/>
    <n v="0.35"/>
    <n v="1965"/>
    <n v="687.75"/>
    <x v="4"/>
    <x v="7"/>
    <x v="4"/>
    <x v="7"/>
  </r>
  <r>
    <x v="1"/>
    <n v="8"/>
    <x v="6"/>
    <x v="2"/>
    <n v="0.11"/>
    <n v="746"/>
    <n v="82.06"/>
    <x v="2"/>
    <x v="21"/>
    <x v="4"/>
    <x v="6"/>
  </r>
  <r>
    <x v="0"/>
    <n v="11"/>
    <x v="0"/>
    <x v="0"/>
    <n v="0.32"/>
    <n v="818"/>
    <n v="261.76"/>
    <x v="5"/>
    <x v="8"/>
    <x v="4"/>
    <x v="32"/>
  </r>
  <r>
    <x v="3"/>
    <n v="6"/>
    <x v="1"/>
    <x v="1"/>
    <n v="0.28999999999999998"/>
    <n v="2491"/>
    <n v="722.39"/>
    <x v="3"/>
    <x v="18"/>
    <x v="4"/>
    <x v="3"/>
  </r>
  <r>
    <x v="0"/>
    <n v="7"/>
    <x v="7"/>
    <x v="2"/>
    <n v="0.26"/>
    <n v="1233"/>
    <n v="320.58"/>
    <x v="0"/>
    <x v="0"/>
    <x v="4"/>
    <x v="35"/>
  </r>
  <r>
    <x v="0"/>
    <n v="3"/>
    <x v="10"/>
    <x v="3"/>
    <n v="0.21"/>
    <n v="1879"/>
    <n v="394.59"/>
    <x v="3"/>
    <x v="16"/>
    <x v="4"/>
    <x v="16"/>
  </r>
  <r>
    <x v="1"/>
    <n v="4"/>
    <x v="3"/>
    <x v="1"/>
    <n v="0.13999999999999999"/>
    <n v="1993"/>
    <n v="279.02"/>
    <x v="4"/>
    <x v="6"/>
    <x v="4"/>
    <x v="37"/>
  </r>
  <r>
    <x v="3"/>
    <n v="9"/>
    <x v="8"/>
    <x v="2"/>
    <n v="0.43000000000000005"/>
    <n v="1515"/>
    <n v="651.45000000000005"/>
    <x v="2"/>
    <x v="15"/>
    <x v="4"/>
    <x v="16"/>
  </r>
  <r>
    <x v="3"/>
    <n v="3"/>
    <x v="10"/>
    <x v="3"/>
    <n v="0.35"/>
    <n v="942"/>
    <n v="329.7"/>
    <x v="2"/>
    <x v="4"/>
    <x v="4"/>
    <x v="2"/>
  </r>
  <r>
    <x v="0"/>
    <n v="3"/>
    <x v="10"/>
    <x v="3"/>
    <n v="0.09"/>
    <n v="2014"/>
    <n v="181.26"/>
    <x v="3"/>
    <x v="3"/>
    <x v="4"/>
    <x v="17"/>
  </r>
  <r>
    <x v="0"/>
    <n v="1"/>
    <x v="9"/>
    <x v="3"/>
    <n v="0.1"/>
    <n v="2290"/>
    <n v="229"/>
    <x v="6"/>
    <x v="9"/>
    <x v="4"/>
    <x v="22"/>
  </r>
  <r>
    <x v="3"/>
    <n v="3"/>
    <x v="10"/>
    <x v="3"/>
    <n v="0.15"/>
    <n v="2087"/>
    <n v="313.05"/>
    <x v="5"/>
    <x v="17"/>
    <x v="4"/>
    <x v="5"/>
  </r>
  <r>
    <x v="0"/>
    <n v="12"/>
    <x v="4"/>
    <x v="0"/>
    <n v="0.17"/>
    <n v="872"/>
    <n v="148.24"/>
    <x v="3"/>
    <x v="16"/>
    <x v="4"/>
    <x v="9"/>
  </r>
  <r>
    <x v="1"/>
    <n v="4"/>
    <x v="3"/>
    <x v="1"/>
    <n v="0.28999999999999998"/>
    <n v="1652"/>
    <n v="479.08"/>
    <x v="0"/>
    <x v="0"/>
    <x v="4"/>
    <x v="2"/>
  </r>
  <r>
    <x v="3"/>
    <n v="7"/>
    <x v="7"/>
    <x v="2"/>
    <n v="0.24000000000000002"/>
    <n v="920"/>
    <n v="220.8"/>
    <x v="4"/>
    <x v="22"/>
    <x v="4"/>
    <x v="29"/>
  </r>
  <r>
    <x v="0"/>
    <n v="11"/>
    <x v="0"/>
    <x v="0"/>
    <n v="0.32"/>
    <n v="1847"/>
    <n v="591.04"/>
    <x v="6"/>
    <x v="13"/>
    <x v="4"/>
    <x v="23"/>
  </r>
  <r>
    <x v="3"/>
    <n v="12"/>
    <x v="4"/>
    <x v="0"/>
    <n v="0.43"/>
    <n v="2447"/>
    <n v="1052.21"/>
    <x v="0"/>
    <x v="20"/>
    <x v="4"/>
    <x v="33"/>
  </r>
  <r>
    <x v="1"/>
    <n v="11"/>
    <x v="0"/>
    <x v="0"/>
    <n v="0.2"/>
    <n v="1504"/>
    <n v="300.8"/>
    <x v="1"/>
    <x v="14"/>
    <x v="4"/>
    <x v="37"/>
  </r>
  <r>
    <x v="3"/>
    <n v="8"/>
    <x v="6"/>
    <x v="2"/>
    <n v="0.45"/>
    <n v="940"/>
    <n v="423"/>
    <x v="0"/>
    <x v="20"/>
    <x v="1"/>
    <x v="27"/>
  </r>
  <r>
    <x v="3"/>
    <n v="9"/>
    <x v="8"/>
    <x v="2"/>
    <n v="0.3"/>
    <n v="2002"/>
    <n v="600.6"/>
    <x v="6"/>
    <x v="19"/>
    <x v="1"/>
    <x v="28"/>
  </r>
  <r>
    <x v="2"/>
    <n v="1"/>
    <x v="9"/>
    <x v="3"/>
    <n v="0.18"/>
    <n v="796"/>
    <n v="143.28"/>
    <x v="0"/>
    <x v="12"/>
    <x v="1"/>
    <x v="19"/>
  </r>
  <r>
    <x v="2"/>
    <n v="1"/>
    <x v="9"/>
    <x v="3"/>
    <n v="0.37"/>
    <n v="1350"/>
    <n v="499.5"/>
    <x v="0"/>
    <x v="0"/>
    <x v="1"/>
    <x v="49"/>
  </r>
  <r>
    <x v="0"/>
    <n v="11"/>
    <x v="0"/>
    <x v="0"/>
    <n v="0.41"/>
    <n v="741"/>
    <n v="303.81"/>
    <x v="2"/>
    <x v="4"/>
    <x v="1"/>
    <x v="6"/>
  </r>
  <r>
    <x v="2"/>
    <n v="11"/>
    <x v="0"/>
    <x v="0"/>
    <n v="0.37"/>
    <n v="1369"/>
    <n v="506.53"/>
    <x v="4"/>
    <x v="6"/>
    <x v="1"/>
    <x v="33"/>
  </r>
  <r>
    <x v="3"/>
    <n v="3"/>
    <x v="10"/>
    <x v="3"/>
    <n v="0.34"/>
    <n v="1790"/>
    <n v="608.6"/>
    <x v="4"/>
    <x v="22"/>
    <x v="1"/>
    <x v="22"/>
  </r>
  <r>
    <x v="3"/>
    <n v="5"/>
    <x v="5"/>
    <x v="1"/>
    <n v="0.19"/>
    <n v="2084"/>
    <n v="395.96"/>
    <x v="4"/>
    <x v="7"/>
    <x v="1"/>
    <x v="28"/>
  </r>
  <r>
    <x v="1"/>
    <n v="5"/>
    <x v="5"/>
    <x v="1"/>
    <n v="0.14000000000000001"/>
    <n v="1560"/>
    <n v="218.4"/>
    <x v="2"/>
    <x v="15"/>
    <x v="1"/>
    <x v="6"/>
  </r>
  <r>
    <x v="2"/>
    <n v="1"/>
    <x v="9"/>
    <x v="3"/>
    <n v="0.28999999999999998"/>
    <n v="1258"/>
    <n v="364.82"/>
    <x v="6"/>
    <x v="19"/>
    <x v="1"/>
    <x v="32"/>
  </r>
  <r>
    <x v="3"/>
    <n v="5"/>
    <x v="5"/>
    <x v="1"/>
    <n v="0.23"/>
    <n v="1328"/>
    <n v="305.44"/>
    <x v="0"/>
    <x v="12"/>
    <x v="1"/>
    <x v="14"/>
  </r>
  <r>
    <x v="3"/>
    <n v="8"/>
    <x v="6"/>
    <x v="2"/>
    <n v="0.37"/>
    <n v="2499"/>
    <n v="924.63"/>
    <x v="4"/>
    <x v="7"/>
    <x v="1"/>
    <x v="8"/>
  </r>
  <r>
    <x v="2"/>
    <n v="1"/>
    <x v="9"/>
    <x v="3"/>
    <n v="0.19999999999999998"/>
    <n v="1916"/>
    <n v="383.2"/>
    <x v="0"/>
    <x v="20"/>
    <x v="1"/>
    <x v="13"/>
  </r>
  <r>
    <x v="1"/>
    <n v="7"/>
    <x v="7"/>
    <x v="2"/>
    <n v="0.17"/>
    <n v="2401"/>
    <n v="408.17"/>
    <x v="6"/>
    <x v="13"/>
    <x v="1"/>
    <x v="42"/>
  </r>
  <r>
    <x v="3"/>
    <n v="8"/>
    <x v="6"/>
    <x v="2"/>
    <n v="0.25"/>
    <n v="2371"/>
    <n v="592.75"/>
    <x v="4"/>
    <x v="6"/>
    <x v="1"/>
    <x v="21"/>
  </r>
  <r>
    <x v="3"/>
    <n v="7"/>
    <x v="7"/>
    <x v="2"/>
    <n v="0.11"/>
    <n v="1688"/>
    <n v="185.68"/>
    <x v="1"/>
    <x v="14"/>
    <x v="1"/>
    <x v="48"/>
  </r>
  <r>
    <x v="3"/>
    <n v="4"/>
    <x v="3"/>
    <x v="1"/>
    <n v="0.26999999999999996"/>
    <n v="2034"/>
    <n v="549.17999999999995"/>
    <x v="4"/>
    <x v="22"/>
    <x v="1"/>
    <x v="25"/>
  </r>
  <r>
    <x v="3"/>
    <n v="4"/>
    <x v="3"/>
    <x v="1"/>
    <n v="0.25"/>
    <n v="1363"/>
    <n v="340.75"/>
    <x v="4"/>
    <x v="6"/>
    <x v="1"/>
    <x v="5"/>
  </r>
  <r>
    <x v="3"/>
    <n v="10"/>
    <x v="2"/>
    <x v="0"/>
    <n v="0.22999999999999998"/>
    <n v="854"/>
    <n v="196.42"/>
    <x v="4"/>
    <x v="22"/>
    <x v="1"/>
    <x v="43"/>
  </r>
  <r>
    <x v="3"/>
    <n v="11"/>
    <x v="0"/>
    <x v="0"/>
    <n v="0.11"/>
    <n v="1712"/>
    <n v="188.32"/>
    <x v="6"/>
    <x v="19"/>
    <x v="1"/>
    <x v="44"/>
  </r>
  <r>
    <x v="0"/>
    <n v="9"/>
    <x v="8"/>
    <x v="2"/>
    <n v="0.06"/>
    <n v="1316"/>
    <n v="78.959999999999994"/>
    <x v="1"/>
    <x v="14"/>
    <x v="1"/>
    <x v="38"/>
  </r>
  <r>
    <x v="0"/>
    <n v="5"/>
    <x v="5"/>
    <x v="1"/>
    <n v="0.06"/>
    <n v="1141"/>
    <n v="68.459999999999994"/>
    <x v="1"/>
    <x v="1"/>
    <x v="1"/>
    <x v="6"/>
  </r>
  <r>
    <x v="0"/>
    <n v="10"/>
    <x v="2"/>
    <x v="0"/>
    <n v="0.27999999999999997"/>
    <n v="1411"/>
    <n v="395.08"/>
    <x v="5"/>
    <x v="17"/>
    <x v="1"/>
    <x v="24"/>
  </r>
  <r>
    <x v="3"/>
    <n v="11"/>
    <x v="0"/>
    <x v="0"/>
    <n v="0.31"/>
    <n v="664"/>
    <n v="205.84"/>
    <x v="4"/>
    <x v="6"/>
    <x v="1"/>
    <x v="6"/>
  </r>
  <r>
    <x v="3"/>
    <n v="9"/>
    <x v="8"/>
    <x v="2"/>
    <n v="0.23"/>
    <n v="1610"/>
    <n v="370.3"/>
    <x v="3"/>
    <x v="3"/>
    <x v="1"/>
    <x v="33"/>
  </r>
  <r>
    <x v="2"/>
    <n v="8"/>
    <x v="6"/>
    <x v="2"/>
    <n v="0.1"/>
    <n v="1480"/>
    <n v="148"/>
    <x v="5"/>
    <x v="10"/>
    <x v="1"/>
    <x v="30"/>
  </r>
  <r>
    <x v="2"/>
    <n v="11"/>
    <x v="0"/>
    <x v="0"/>
    <n v="0.4"/>
    <n v="1560"/>
    <n v="624"/>
    <x v="5"/>
    <x v="8"/>
    <x v="1"/>
    <x v="5"/>
  </r>
  <r>
    <x v="2"/>
    <n v="3"/>
    <x v="10"/>
    <x v="3"/>
    <n v="0.18000000000000002"/>
    <n v="2379"/>
    <n v="428.22"/>
    <x v="1"/>
    <x v="14"/>
    <x v="1"/>
    <x v="24"/>
  </r>
  <r>
    <x v="2"/>
    <n v="3"/>
    <x v="10"/>
    <x v="3"/>
    <n v="0.45"/>
    <n v="1843"/>
    <n v="829.35"/>
    <x v="5"/>
    <x v="10"/>
    <x v="1"/>
    <x v="29"/>
  </r>
  <r>
    <x v="3"/>
    <n v="5"/>
    <x v="5"/>
    <x v="1"/>
    <n v="0.32"/>
    <n v="2088"/>
    <n v="668.16"/>
    <x v="1"/>
    <x v="14"/>
    <x v="2"/>
    <x v="37"/>
  </r>
  <r>
    <x v="2"/>
    <n v="11"/>
    <x v="0"/>
    <x v="0"/>
    <n v="0.32999999999999996"/>
    <n v="765"/>
    <n v="252.45"/>
    <x v="5"/>
    <x v="10"/>
    <x v="2"/>
    <x v="28"/>
  </r>
  <r>
    <x v="0"/>
    <n v="6"/>
    <x v="1"/>
    <x v="1"/>
    <n v="0.42000000000000004"/>
    <n v="2038"/>
    <n v="855.96"/>
    <x v="5"/>
    <x v="10"/>
    <x v="2"/>
    <x v="40"/>
  </r>
  <r>
    <x v="1"/>
    <n v="11"/>
    <x v="0"/>
    <x v="0"/>
    <n v="0.14000000000000001"/>
    <n v="2400"/>
    <n v="336"/>
    <x v="1"/>
    <x v="14"/>
    <x v="2"/>
    <x v="12"/>
  </r>
  <r>
    <x v="3"/>
    <n v="9"/>
    <x v="8"/>
    <x v="2"/>
    <n v="0.33"/>
    <n v="974"/>
    <n v="321.42"/>
    <x v="3"/>
    <x v="18"/>
    <x v="2"/>
    <x v="7"/>
  </r>
  <r>
    <x v="1"/>
    <n v="11"/>
    <x v="0"/>
    <x v="0"/>
    <n v="0.43"/>
    <n v="2053"/>
    <n v="882.79"/>
    <x v="5"/>
    <x v="17"/>
    <x v="2"/>
    <x v="7"/>
  </r>
  <r>
    <x v="1"/>
    <n v="10"/>
    <x v="2"/>
    <x v="0"/>
    <n v="0.44"/>
    <n v="2289"/>
    <n v="1007.16"/>
    <x v="2"/>
    <x v="2"/>
    <x v="2"/>
    <x v="32"/>
  </r>
  <r>
    <x v="2"/>
    <n v="12"/>
    <x v="4"/>
    <x v="0"/>
    <n v="0.23"/>
    <n v="1638"/>
    <n v="376.74"/>
    <x v="4"/>
    <x v="22"/>
    <x v="2"/>
    <x v="24"/>
  </r>
  <r>
    <x v="1"/>
    <n v="11"/>
    <x v="0"/>
    <x v="0"/>
    <n v="0.31"/>
    <n v="814"/>
    <n v="252.34"/>
    <x v="3"/>
    <x v="18"/>
    <x v="2"/>
    <x v="48"/>
  </r>
  <r>
    <x v="3"/>
    <n v="11"/>
    <x v="0"/>
    <x v="0"/>
    <n v="0.19"/>
    <n v="1379"/>
    <n v="262.01"/>
    <x v="3"/>
    <x v="16"/>
    <x v="2"/>
    <x v="40"/>
  </r>
  <r>
    <x v="2"/>
    <n v="4"/>
    <x v="3"/>
    <x v="1"/>
    <n v="0.44"/>
    <n v="2330"/>
    <n v="1025.2"/>
    <x v="0"/>
    <x v="20"/>
    <x v="2"/>
    <x v="43"/>
  </r>
  <r>
    <x v="0"/>
    <n v="9"/>
    <x v="8"/>
    <x v="2"/>
    <n v="0.18"/>
    <n v="1693"/>
    <n v="304.74"/>
    <x v="1"/>
    <x v="1"/>
    <x v="2"/>
    <x v="35"/>
  </r>
  <r>
    <x v="0"/>
    <n v="10"/>
    <x v="2"/>
    <x v="0"/>
    <n v="0.08"/>
    <n v="2386"/>
    <n v="190.88"/>
    <x v="0"/>
    <x v="0"/>
    <x v="2"/>
    <x v="3"/>
  </r>
  <r>
    <x v="3"/>
    <n v="10"/>
    <x v="2"/>
    <x v="0"/>
    <n v="0.24"/>
    <n v="2325"/>
    <n v="558"/>
    <x v="6"/>
    <x v="11"/>
    <x v="2"/>
    <x v="3"/>
  </r>
  <r>
    <x v="2"/>
    <n v="10"/>
    <x v="2"/>
    <x v="0"/>
    <n v="0.35"/>
    <n v="2098"/>
    <n v="734.3"/>
    <x v="2"/>
    <x v="21"/>
    <x v="2"/>
    <x v="48"/>
  </r>
  <r>
    <x v="0"/>
    <n v="12"/>
    <x v="4"/>
    <x v="0"/>
    <n v="0.28999999999999998"/>
    <n v="1574"/>
    <n v="456.46"/>
    <x v="5"/>
    <x v="8"/>
    <x v="2"/>
    <x v="18"/>
  </r>
  <r>
    <x v="3"/>
    <n v="2"/>
    <x v="11"/>
    <x v="3"/>
    <n v="0.36"/>
    <n v="1296"/>
    <n v="466.56"/>
    <x v="0"/>
    <x v="20"/>
    <x v="2"/>
    <x v="22"/>
  </r>
  <r>
    <x v="3"/>
    <n v="5"/>
    <x v="5"/>
    <x v="1"/>
    <n v="0.08"/>
    <n v="2122"/>
    <n v="169.76"/>
    <x v="0"/>
    <x v="12"/>
    <x v="2"/>
    <x v="0"/>
  </r>
  <r>
    <x v="0"/>
    <n v="11"/>
    <x v="0"/>
    <x v="0"/>
    <n v="0.12"/>
    <n v="2471"/>
    <n v="296.52"/>
    <x v="6"/>
    <x v="13"/>
    <x v="2"/>
    <x v="29"/>
  </r>
  <r>
    <x v="0"/>
    <n v="1"/>
    <x v="9"/>
    <x v="3"/>
    <n v="0.16"/>
    <n v="1157"/>
    <n v="185.12"/>
    <x v="3"/>
    <x v="18"/>
    <x v="2"/>
    <x v="34"/>
  </r>
  <r>
    <x v="3"/>
    <n v="5"/>
    <x v="5"/>
    <x v="1"/>
    <n v="0.27999999999999997"/>
    <n v="1005"/>
    <n v="281.39999999999998"/>
    <x v="4"/>
    <x v="7"/>
    <x v="2"/>
    <x v="8"/>
  </r>
  <r>
    <x v="3"/>
    <n v="1"/>
    <x v="9"/>
    <x v="3"/>
    <n v="0.19999999999999998"/>
    <n v="1682"/>
    <n v="336.4"/>
    <x v="5"/>
    <x v="8"/>
    <x v="2"/>
    <x v="38"/>
  </r>
  <r>
    <x v="3"/>
    <n v="5"/>
    <x v="5"/>
    <x v="1"/>
    <n v="0.12000000000000001"/>
    <n v="2040"/>
    <n v="244.8"/>
    <x v="2"/>
    <x v="21"/>
    <x v="2"/>
    <x v="49"/>
  </r>
  <r>
    <x v="3"/>
    <n v="7"/>
    <x v="7"/>
    <x v="2"/>
    <n v="0.06"/>
    <n v="2068"/>
    <n v="124.08"/>
    <x v="5"/>
    <x v="10"/>
    <x v="2"/>
    <x v="7"/>
  </r>
  <r>
    <x v="0"/>
    <n v="12"/>
    <x v="4"/>
    <x v="0"/>
    <n v="0.43"/>
    <n v="922"/>
    <n v="396.46"/>
    <x v="2"/>
    <x v="21"/>
    <x v="2"/>
    <x v="8"/>
  </r>
  <r>
    <x v="0"/>
    <n v="11"/>
    <x v="0"/>
    <x v="0"/>
    <n v="0.38"/>
    <n v="664"/>
    <n v="252.32"/>
    <x v="6"/>
    <x v="11"/>
    <x v="2"/>
    <x v="23"/>
  </r>
  <r>
    <x v="3"/>
    <n v="3"/>
    <x v="10"/>
    <x v="3"/>
    <n v="0.31"/>
    <n v="1981"/>
    <n v="614.11"/>
    <x v="5"/>
    <x v="17"/>
    <x v="2"/>
    <x v="7"/>
  </r>
  <r>
    <x v="2"/>
    <n v="8"/>
    <x v="6"/>
    <x v="2"/>
    <n v="0.21"/>
    <n v="784"/>
    <n v="164.64"/>
    <x v="4"/>
    <x v="22"/>
    <x v="2"/>
    <x v="33"/>
  </r>
  <r>
    <x v="0"/>
    <n v="9"/>
    <x v="8"/>
    <x v="2"/>
    <n v="0.18"/>
    <n v="2132"/>
    <n v="383.76"/>
    <x v="0"/>
    <x v="0"/>
    <x v="2"/>
    <x v="40"/>
  </r>
  <r>
    <x v="3"/>
    <n v="10"/>
    <x v="2"/>
    <x v="0"/>
    <n v="0.27"/>
    <n v="940"/>
    <n v="253.8"/>
    <x v="5"/>
    <x v="17"/>
    <x v="2"/>
    <x v="4"/>
  </r>
  <r>
    <x v="3"/>
    <n v="2"/>
    <x v="11"/>
    <x v="3"/>
    <n v="0.13"/>
    <n v="2500"/>
    <n v="325"/>
    <x v="5"/>
    <x v="8"/>
    <x v="2"/>
    <x v="39"/>
  </r>
  <r>
    <x v="0"/>
    <n v="5"/>
    <x v="5"/>
    <x v="1"/>
    <n v="9.9999999999999992E-2"/>
    <n v="2377"/>
    <n v="237.7"/>
    <x v="5"/>
    <x v="10"/>
    <x v="2"/>
    <x v="49"/>
  </r>
  <r>
    <x v="2"/>
    <n v="12"/>
    <x v="4"/>
    <x v="0"/>
    <n v="0.38"/>
    <n v="1733"/>
    <n v="658.54"/>
    <x v="2"/>
    <x v="21"/>
    <x v="2"/>
    <x v="41"/>
  </r>
  <r>
    <x v="3"/>
    <n v="11"/>
    <x v="0"/>
    <x v="0"/>
    <n v="0.22"/>
    <n v="1885"/>
    <n v="414.7"/>
    <x v="1"/>
    <x v="1"/>
    <x v="2"/>
    <x v="22"/>
  </r>
  <r>
    <x v="0"/>
    <n v="6"/>
    <x v="1"/>
    <x v="1"/>
    <n v="0.18"/>
    <n v="2126"/>
    <n v="382.68"/>
    <x v="0"/>
    <x v="0"/>
    <x v="2"/>
    <x v="21"/>
  </r>
  <r>
    <x v="2"/>
    <n v="3"/>
    <x v="10"/>
    <x v="3"/>
    <n v="0.31"/>
    <n v="2028"/>
    <n v="628.67999999999995"/>
    <x v="1"/>
    <x v="1"/>
    <x v="2"/>
    <x v="24"/>
  </r>
  <r>
    <x v="1"/>
    <n v="3"/>
    <x v="10"/>
    <x v="3"/>
    <n v="0.21"/>
    <n v="1195"/>
    <n v="250.95"/>
    <x v="5"/>
    <x v="10"/>
    <x v="2"/>
    <x v="37"/>
  </r>
  <r>
    <x v="2"/>
    <n v="3"/>
    <x v="10"/>
    <x v="3"/>
    <n v="0.4"/>
    <n v="1418"/>
    <n v="567.20000000000005"/>
    <x v="4"/>
    <x v="7"/>
    <x v="2"/>
    <x v="18"/>
  </r>
  <r>
    <x v="3"/>
    <n v="8"/>
    <x v="6"/>
    <x v="2"/>
    <n v="0.31"/>
    <n v="1251"/>
    <n v="387.81"/>
    <x v="2"/>
    <x v="15"/>
    <x v="2"/>
    <x v="27"/>
  </r>
  <r>
    <x v="2"/>
    <n v="8"/>
    <x v="6"/>
    <x v="2"/>
    <n v="0.41"/>
    <n v="1694"/>
    <n v="694.54"/>
    <x v="3"/>
    <x v="3"/>
    <x v="2"/>
    <x v="31"/>
  </r>
  <r>
    <x v="3"/>
    <n v="8"/>
    <x v="6"/>
    <x v="2"/>
    <n v="0.13999999999999999"/>
    <n v="1309"/>
    <n v="183.26"/>
    <x v="3"/>
    <x v="16"/>
    <x v="2"/>
    <x v="20"/>
  </r>
  <r>
    <x v="0"/>
    <n v="12"/>
    <x v="4"/>
    <x v="0"/>
    <n v="0.26"/>
    <n v="2335"/>
    <n v="607.1"/>
    <x v="2"/>
    <x v="21"/>
    <x v="2"/>
    <x v="12"/>
  </r>
  <r>
    <x v="1"/>
    <n v="8"/>
    <x v="6"/>
    <x v="2"/>
    <n v="0.15"/>
    <n v="727"/>
    <n v="109.05"/>
    <x v="0"/>
    <x v="0"/>
    <x v="2"/>
    <x v="27"/>
  </r>
  <r>
    <x v="1"/>
    <n v="11"/>
    <x v="0"/>
    <x v="0"/>
    <n v="0.37"/>
    <n v="1286"/>
    <n v="475.82"/>
    <x v="6"/>
    <x v="13"/>
    <x v="2"/>
    <x v="36"/>
  </r>
  <r>
    <x v="3"/>
    <n v="5"/>
    <x v="5"/>
    <x v="1"/>
    <n v="7.0000000000000007E-2"/>
    <n v="2199"/>
    <n v="153.93"/>
    <x v="4"/>
    <x v="6"/>
    <x v="2"/>
    <x v="12"/>
  </r>
  <r>
    <x v="2"/>
    <n v="10"/>
    <x v="2"/>
    <x v="0"/>
    <n v="0.05"/>
    <n v="1350"/>
    <n v="67.5"/>
    <x v="3"/>
    <x v="3"/>
    <x v="2"/>
    <x v="9"/>
  </r>
  <r>
    <x v="1"/>
    <n v="11"/>
    <x v="0"/>
    <x v="0"/>
    <n v="0.31"/>
    <n v="1460"/>
    <n v="452.6"/>
    <x v="5"/>
    <x v="10"/>
    <x v="2"/>
    <x v="3"/>
  </r>
  <r>
    <x v="2"/>
    <n v="12"/>
    <x v="4"/>
    <x v="0"/>
    <n v="0.38"/>
    <n v="945"/>
    <n v="359.1"/>
    <x v="6"/>
    <x v="9"/>
    <x v="2"/>
    <x v="38"/>
  </r>
  <r>
    <x v="2"/>
    <n v="7"/>
    <x v="7"/>
    <x v="2"/>
    <n v="6.0000000000000005E-2"/>
    <n v="1195"/>
    <n v="71.7"/>
    <x v="4"/>
    <x v="6"/>
    <x v="2"/>
    <x v="15"/>
  </r>
  <r>
    <x v="0"/>
    <n v="6"/>
    <x v="1"/>
    <x v="1"/>
    <n v="0.32"/>
    <n v="1567"/>
    <n v="501.44"/>
    <x v="2"/>
    <x v="21"/>
    <x v="2"/>
    <x v="44"/>
  </r>
  <r>
    <x v="3"/>
    <n v="10"/>
    <x v="2"/>
    <x v="0"/>
    <n v="0.36"/>
    <n v="1659"/>
    <n v="597.24"/>
    <x v="0"/>
    <x v="20"/>
    <x v="2"/>
    <x v="12"/>
  </r>
  <r>
    <x v="3"/>
    <n v="4"/>
    <x v="3"/>
    <x v="1"/>
    <n v="0.16"/>
    <n v="1034"/>
    <n v="165.44"/>
    <x v="2"/>
    <x v="2"/>
    <x v="2"/>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A75C1F-5D85-43E1-A1D0-E42464F764A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8:F24" firstHeaderRow="1" firstDataRow="1" firstDataCol="1"/>
  <pivotFields count="11">
    <pivotField showAll="0">
      <items count="5">
        <item x="2"/>
        <item x="1"/>
        <item x="0"/>
        <item x="3"/>
        <item t="default"/>
      </items>
    </pivotField>
    <pivotField showAll="0"/>
    <pivotField showAll="0">
      <items count="13">
        <item x="9"/>
        <item x="11"/>
        <item x="10"/>
        <item x="3"/>
        <item x="5"/>
        <item x="1"/>
        <item x="7"/>
        <item x="6"/>
        <item x="8"/>
        <item x="2"/>
        <item x="0"/>
        <item x="4"/>
        <item t="default"/>
      </items>
    </pivotField>
    <pivotField showAll="0">
      <items count="5">
        <item x="3"/>
        <item x="1"/>
        <item x="2"/>
        <item x="0"/>
        <item t="default"/>
      </items>
    </pivotField>
    <pivotField showAll="0"/>
    <pivotField dataField="1" showAll="0"/>
    <pivotField showAll="0"/>
    <pivotField showAll="0">
      <items count="8">
        <item x="4"/>
        <item x="1"/>
        <item x="6"/>
        <item x="2"/>
        <item x="3"/>
        <item x="0"/>
        <item x="5"/>
        <item t="default"/>
      </items>
    </pivotField>
    <pivotField showAll="0"/>
    <pivotField showAll="0">
      <items count="6">
        <item x="3"/>
        <item x="4"/>
        <item x="0"/>
        <item x="1"/>
        <item x="2"/>
        <item t="default"/>
      </items>
    </pivotField>
    <pivotField axis="axisRow" showAll="0" measureFilter="1">
      <items count="51">
        <item x="5"/>
        <item x="48"/>
        <item x="23"/>
        <item x="15"/>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29"/>
        <item x="18"/>
        <item x="20"/>
        <item x="40"/>
        <item x="30"/>
        <item x="39"/>
        <item x="27"/>
        <item x="10"/>
        <item x="33"/>
        <item t="default"/>
      </items>
    </pivotField>
  </pivotFields>
  <rowFields count="1">
    <field x="10"/>
  </rowFields>
  <rowItems count="6">
    <i>
      <x v="6"/>
    </i>
    <i>
      <x v="18"/>
    </i>
    <i>
      <x v="41"/>
    </i>
    <i>
      <x v="42"/>
    </i>
    <i>
      <x v="44"/>
    </i>
    <i t="grand">
      <x/>
    </i>
  </rowItems>
  <colItems count="1">
    <i/>
  </colItems>
  <dataFields count="1">
    <dataField name="Sum of Sales" fld="5" baseField="0" baseItem="0" numFmtId="1"/>
  </dataFields>
  <formats count="2">
    <format dxfId="7">
      <pivotArea dataOnly="0" labelOnly="1" outline="0" axis="axisValues" fieldPosition="0"/>
    </format>
    <format dxfId="8">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D9951F-3F99-4626-92BF-6D42FE28F21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1">
    <pivotField showAll="0">
      <items count="5">
        <item x="2"/>
        <item x="1"/>
        <item x="0"/>
        <item x="3"/>
        <item t="default"/>
      </items>
    </pivotField>
    <pivotField showAll="0"/>
    <pivotField showAll="0"/>
    <pivotField showAll="0">
      <items count="5">
        <item x="3"/>
        <item x="1"/>
        <item x="2"/>
        <item x="0"/>
        <item t="default"/>
      </items>
    </pivotField>
    <pivotField showAll="0"/>
    <pivotField showAll="0"/>
    <pivotField dataField="1" showAll="0"/>
    <pivotField showAll="0">
      <items count="8">
        <item x="4"/>
        <item x="1"/>
        <item x="6"/>
        <item x="2"/>
        <item x="3"/>
        <item x="0"/>
        <item x="5"/>
        <item t="default"/>
      </items>
    </pivotField>
    <pivotField showAll="0"/>
    <pivotField showAll="0">
      <items count="6">
        <item x="3"/>
        <item x="4"/>
        <item x="0"/>
        <item x="1"/>
        <item x="2"/>
        <item t="default"/>
      </items>
    </pivotField>
    <pivotField showAll="0"/>
  </pivotFields>
  <rowItems count="1">
    <i/>
  </rowItems>
  <colItems count="1">
    <i/>
  </colItems>
  <dataFields count="1">
    <dataField name="Sum of Profit" fld="6"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41C6C2-1AFD-4B59-B339-2EB2014098A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F14" firstHeaderRow="1" firstDataRow="1" firstDataCol="1"/>
  <pivotFields count="11">
    <pivotField showAll="0">
      <items count="5">
        <item x="2"/>
        <item x="1"/>
        <item x="0"/>
        <item x="3"/>
        <item t="default"/>
      </items>
    </pivotField>
    <pivotField showAll="0"/>
    <pivotField axis="axisRow" showAll="0">
      <items count="13">
        <item x="9"/>
        <item x="11"/>
        <item x="10"/>
        <item x="3"/>
        <item x="5"/>
        <item x="1"/>
        <item x="7"/>
        <item x="6"/>
        <item x="8"/>
        <item x="2"/>
        <item x="0"/>
        <item x="4"/>
        <item t="default"/>
      </items>
    </pivotField>
    <pivotField showAll="0">
      <items count="5">
        <item x="3"/>
        <item x="1"/>
        <item x="2"/>
        <item x="0"/>
        <item t="default"/>
      </items>
    </pivotField>
    <pivotField showAll="0"/>
    <pivotField dataField="1" showAll="0"/>
    <pivotField showAll="0"/>
    <pivotField showAll="0">
      <items count="8">
        <item x="4"/>
        <item x="1"/>
        <item x="6"/>
        <item x="2"/>
        <item x="3"/>
        <item x="0"/>
        <item x="5"/>
        <item t="default"/>
      </items>
    </pivotField>
    <pivotField showAll="0"/>
    <pivotField showAll="0">
      <items count="6">
        <item x="3"/>
        <item x="4"/>
        <item x="0"/>
        <item x="1"/>
        <item x="2"/>
        <item t="default"/>
      </items>
    </pivotField>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5" baseField="0" baseItem="0" numFmtId="1"/>
  </dataFields>
  <formats count="1">
    <format dxfId="9">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FCB026-819B-4151-9109-C207784CC57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H21:I26" firstHeaderRow="1" firstDataRow="1" firstDataCol="1"/>
  <pivotFields count="11">
    <pivotField axis="axisRow" showAll="0">
      <items count="5">
        <item x="2"/>
        <item x="1"/>
        <item x="0"/>
        <item x="3"/>
        <item t="default"/>
      </items>
    </pivotField>
    <pivotField showAll="0"/>
    <pivotField showAll="0">
      <items count="13">
        <item x="9"/>
        <item x="11"/>
        <item x="10"/>
        <item x="3"/>
        <item x="5"/>
        <item x="1"/>
        <item x="7"/>
        <item x="6"/>
        <item x="8"/>
        <item x="2"/>
        <item x="0"/>
        <item x="4"/>
        <item t="default"/>
      </items>
    </pivotField>
    <pivotField showAll="0">
      <items count="5">
        <item x="3"/>
        <item x="1"/>
        <item x="2"/>
        <item x="0"/>
        <item t="default"/>
      </items>
    </pivotField>
    <pivotField showAll="0"/>
    <pivotField dataField="1" showAll="0"/>
    <pivotField showAll="0"/>
    <pivotField showAll="0">
      <items count="8">
        <item x="4"/>
        <item x="1"/>
        <item x="6"/>
        <item x="2"/>
        <item x="3"/>
        <item x="0"/>
        <item x="5"/>
        <item t="default"/>
      </items>
    </pivotField>
    <pivotField showAll="0"/>
    <pivotField showAll="0">
      <items count="6">
        <item x="3"/>
        <item x="4"/>
        <item x="0"/>
        <item x="1"/>
        <item x="2"/>
        <item t="default"/>
      </items>
    </pivotField>
    <pivotField showAll="0">
      <items count="51">
        <item x="5"/>
        <item x="48"/>
        <item x="23"/>
        <item x="15"/>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29"/>
        <item x="18"/>
        <item x="20"/>
        <item x="40"/>
        <item x="30"/>
        <item x="39"/>
        <item x="27"/>
        <item x="10"/>
        <item x="33"/>
        <item t="default"/>
      </items>
    </pivotField>
  </pivotFields>
  <rowFields count="1">
    <field x="0"/>
  </rowFields>
  <rowItems count="5">
    <i>
      <x/>
    </i>
    <i>
      <x v="1"/>
    </i>
    <i>
      <x v="2"/>
    </i>
    <i>
      <x v="3"/>
    </i>
    <i t="grand">
      <x/>
    </i>
  </rowItems>
  <colItems count="1">
    <i/>
  </colItems>
  <dataFields count="1">
    <dataField name="YoY Growth %" fld="5" showDataAs="percentDiff" baseField="0" baseItem="1048828" numFmtId="165"/>
  </dataFields>
  <formats count="4">
    <format dxfId="3">
      <pivotArea dataOnly="0" labelOnly="1" outline="0" axis="axisValues" fieldPosition="0"/>
    </format>
    <format dxfId="4">
      <pivotArea outline="0" collapsedLevelsAreSubtotals="1" fieldPosition="0"/>
    </format>
    <format dxfId="5">
      <pivotArea outline="0" fieldPosition="0">
        <references count="1">
          <reference field="4294967294" count="1">
            <x v="0"/>
          </reference>
        </references>
      </pivotArea>
    </format>
    <format dxfId="6">
      <pivotArea outline="0" collapsedLevelsAreSubtotals="1" fieldPosition="0">
        <references count="1">
          <reference field="4294967294" count="1" selected="0">
            <x v="0"/>
          </reference>
        </references>
      </pivotArea>
    </format>
  </formats>
  <chartFormats count="7">
    <chartFormat chart="5"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09E6CC-5949-416B-BA50-3BA2FA3F48E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1">
    <pivotField showAll="0">
      <items count="5">
        <item x="2"/>
        <item x="1"/>
        <item x="0"/>
        <item x="3"/>
        <item t="default"/>
      </items>
    </pivotField>
    <pivotField showAll="0"/>
    <pivotField showAll="0"/>
    <pivotField showAll="0">
      <items count="5">
        <item x="3"/>
        <item x="1"/>
        <item x="2"/>
        <item x="0"/>
        <item t="default"/>
      </items>
    </pivotField>
    <pivotField showAll="0"/>
    <pivotField dataField="1" showAll="0"/>
    <pivotField showAll="0"/>
    <pivotField showAll="0">
      <items count="8">
        <item x="4"/>
        <item x="1"/>
        <item x="6"/>
        <item x="2"/>
        <item x="3"/>
        <item x="0"/>
        <item x="5"/>
        <item t="default"/>
      </items>
    </pivotField>
    <pivotField showAll="0"/>
    <pivotField showAll="0">
      <items count="6">
        <item x="3"/>
        <item x="4"/>
        <item x="0"/>
        <item x="1"/>
        <item x="2"/>
        <item t="default"/>
      </items>
    </pivotField>
    <pivotField showAll="0"/>
  </pivotFields>
  <rowItems count="1">
    <i/>
  </rowItems>
  <colItems count="1">
    <i/>
  </colItems>
  <dataFields count="1">
    <dataField name="Sum of Sales" fld="5"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FE5B99-CEB5-4A46-85BD-0DA41FEBE01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B30" firstHeaderRow="1" firstDataRow="1" firstDataCol="1"/>
  <pivotFields count="11">
    <pivotField showAll="0">
      <items count="5">
        <item x="2"/>
        <item x="1"/>
        <item x="0"/>
        <item x="3"/>
        <item t="default"/>
      </items>
    </pivotField>
    <pivotField showAll="0"/>
    <pivotField showAll="0">
      <items count="13">
        <item x="9"/>
        <item x="11"/>
        <item x="10"/>
        <item x="3"/>
        <item x="5"/>
        <item x="1"/>
        <item x="7"/>
        <item x="6"/>
        <item x="8"/>
        <item x="2"/>
        <item x="0"/>
        <item x="4"/>
        <item t="default"/>
      </items>
    </pivotField>
    <pivotField showAll="0"/>
    <pivotField showAll="0"/>
    <pivotField dataField="1" showAll="0"/>
    <pivotField showAll="0"/>
    <pivotField showAll="0">
      <items count="8">
        <item x="4"/>
        <item x="1"/>
        <item x="6"/>
        <item x="2"/>
        <item x="3"/>
        <item x="0"/>
        <item x="5"/>
        <item t="default"/>
      </items>
    </pivotField>
    <pivotField axis="axisRow" showAll="0" sortType="a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items count="6">
        <item x="3"/>
        <item x="4"/>
        <item x="0"/>
        <item x="1"/>
        <item x="2"/>
        <item t="default"/>
      </items>
    </pivotField>
    <pivotField showAll="0"/>
  </pivotFields>
  <rowFields count="1">
    <field x="8"/>
  </rowFields>
  <rowItems count="24">
    <i>
      <x v="20"/>
    </i>
    <i>
      <x v="17"/>
    </i>
    <i>
      <x v="19"/>
    </i>
    <i>
      <x v="4"/>
    </i>
    <i>
      <x v="7"/>
    </i>
    <i>
      <x v="12"/>
    </i>
    <i>
      <x/>
    </i>
    <i>
      <x v="11"/>
    </i>
    <i>
      <x v="18"/>
    </i>
    <i>
      <x v="10"/>
    </i>
    <i>
      <x v="9"/>
    </i>
    <i>
      <x v="15"/>
    </i>
    <i>
      <x v="8"/>
    </i>
    <i>
      <x v="22"/>
    </i>
    <i>
      <x v="1"/>
    </i>
    <i>
      <x v="3"/>
    </i>
    <i>
      <x v="14"/>
    </i>
    <i>
      <x v="5"/>
    </i>
    <i>
      <x v="16"/>
    </i>
    <i>
      <x v="2"/>
    </i>
    <i>
      <x v="6"/>
    </i>
    <i>
      <x v="21"/>
    </i>
    <i>
      <x v="13"/>
    </i>
    <i t="grand">
      <x/>
    </i>
  </rowItems>
  <colItems count="1">
    <i/>
  </colItems>
  <dataFields count="1">
    <dataField name="Sum of Sales" fld="5" baseField="0" baseItem="0" numFmtId="1"/>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779D0C-A5B0-4ABE-9178-88979E32386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12:I18" firstHeaderRow="1" firstDataRow="1" firstDataCol="1"/>
  <pivotFields count="11">
    <pivotField showAll="0">
      <items count="5">
        <item x="2"/>
        <item x="1"/>
        <item x="0"/>
        <item x="3"/>
        <item t="default"/>
      </items>
    </pivotField>
    <pivotField showAll="0"/>
    <pivotField showAll="0">
      <items count="13">
        <item x="9"/>
        <item x="11"/>
        <item x="10"/>
        <item x="3"/>
        <item x="5"/>
        <item x="1"/>
        <item x="7"/>
        <item x="6"/>
        <item x="8"/>
        <item x="2"/>
        <item x="0"/>
        <item x="4"/>
        <item t="default"/>
      </items>
    </pivotField>
    <pivotField showAll="0">
      <items count="5">
        <item x="3"/>
        <item x="1"/>
        <item x="2"/>
        <item x="0"/>
        <item t="default"/>
      </items>
    </pivotField>
    <pivotField showAll="0"/>
    <pivotField dataField="1" showAll="0"/>
    <pivotField showAll="0"/>
    <pivotField showAll="0">
      <items count="8">
        <item x="4"/>
        <item x="1"/>
        <item x="6"/>
        <item x="2"/>
        <item x="3"/>
        <item x="0"/>
        <item x="5"/>
        <item t="default"/>
      </items>
    </pivotField>
    <pivotField showAll="0"/>
    <pivotField axis="axisRow" showAll="0">
      <items count="6">
        <item x="3"/>
        <item x="4"/>
        <item x="0"/>
        <item x="1"/>
        <item x="2"/>
        <item t="default"/>
      </items>
    </pivotField>
    <pivotField showAll="0"/>
  </pivotFields>
  <rowFields count="1">
    <field x="9"/>
  </rowFields>
  <rowItems count="6">
    <i>
      <x/>
    </i>
    <i>
      <x v="1"/>
    </i>
    <i>
      <x v="2"/>
    </i>
    <i>
      <x v="3"/>
    </i>
    <i>
      <x v="4"/>
    </i>
    <i t="grand">
      <x/>
    </i>
  </rowItems>
  <colItems count="1">
    <i/>
  </colItems>
  <dataFields count="1">
    <dataField name="Sum of Sales" fld="5" baseField="0" baseItem="0" numFmtId="1"/>
  </dataFields>
  <formats count="2">
    <format dxfId="12">
      <pivotArea dataOnly="0" labelOnly="1" outline="0" axis="axisValues" fieldPosition="0"/>
    </format>
    <format dxfId="1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5BF7B3-68DA-4230-A711-1F394AE5F66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1:I9" firstHeaderRow="1" firstDataRow="1" firstDataCol="1"/>
  <pivotFields count="11">
    <pivotField showAll="0">
      <items count="5">
        <item x="2"/>
        <item x="1"/>
        <item x="0"/>
        <item x="3"/>
        <item t="default"/>
      </items>
    </pivotField>
    <pivotField showAll="0"/>
    <pivotField showAll="0">
      <items count="13">
        <item x="9"/>
        <item x="11"/>
        <item x="10"/>
        <item x="3"/>
        <item x="5"/>
        <item x="1"/>
        <item x="7"/>
        <item x="6"/>
        <item x="8"/>
        <item x="2"/>
        <item x="0"/>
        <item x="4"/>
        <item t="default"/>
      </items>
    </pivotField>
    <pivotField showAll="0"/>
    <pivotField showAll="0"/>
    <pivotField dataField="1" showAll="0"/>
    <pivotField showAll="0"/>
    <pivotField axis="axisRow" showAll="0">
      <items count="8">
        <item x="4"/>
        <item x="1"/>
        <item x="6"/>
        <item x="2"/>
        <item x="3"/>
        <item x="0"/>
        <item x="5"/>
        <item t="default"/>
      </items>
    </pivotField>
    <pivotField showAll="0"/>
    <pivotField showAll="0">
      <items count="6">
        <item x="3"/>
        <item x="4"/>
        <item x="0"/>
        <item x="1"/>
        <item x="2"/>
        <item t="default"/>
      </items>
    </pivotField>
    <pivotField showAll="0"/>
  </pivotFields>
  <rowFields count="1">
    <field x="7"/>
  </rowFields>
  <rowItems count="8">
    <i>
      <x/>
    </i>
    <i>
      <x v="1"/>
    </i>
    <i>
      <x v="2"/>
    </i>
    <i>
      <x v="3"/>
    </i>
    <i>
      <x v="4"/>
    </i>
    <i>
      <x v="5"/>
    </i>
    <i>
      <x v="6"/>
    </i>
    <i t="grand">
      <x/>
    </i>
  </rowItems>
  <colItems count="1">
    <i/>
  </colItems>
  <dataFields count="1">
    <dataField name="Sum of Sales" fld="5" baseField="0" baseItem="0" numFmtId="1"/>
  </dataFields>
  <formats count="2">
    <format dxfId="1">
      <pivotArea dataOnly="0" labelOnly="1" outline="0" axis="axisValues" fieldPosition="0"/>
    </format>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8D53555-8323-4809-B214-0B11F1B97515}" sourceName="Region">
  <pivotTables>
    <pivotTable tabId="7" name="PivotTable16"/>
    <pivotTable tabId="7" name="PivotTable11"/>
    <pivotTable tabId="7" name="PivotTable12"/>
    <pivotTable tabId="7" name="PivotTable13"/>
    <pivotTable tabId="7" name="PivotTable17"/>
    <pivotTable tabId="7" name="PivotTable18"/>
    <pivotTable tabId="7" name="PivotTable14"/>
    <pivotTable tabId="7" name="PivotTable15"/>
  </pivotTables>
  <data>
    <tabular pivotCacheId="726756650">
      <items count="5">
        <i x="3" s="1"/>
        <i x="4"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3B2AD4-6447-4157-97C3-63DC55FBD178}" sourceName="Category">
  <pivotTables>
    <pivotTable tabId="7" name="PivotTable16"/>
    <pivotTable tabId="7" name="PivotTable11"/>
    <pivotTable tabId="7" name="PivotTable12"/>
    <pivotTable tabId="7" name="PivotTable13"/>
    <pivotTable tabId="7" name="PivotTable14"/>
    <pivotTable tabId="7" name="PivotTable15"/>
    <pivotTable tabId="7" name="PivotTable17"/>
    <pivotTable tabId="7" name="PivotTable18"/>
  </pivotTables>
  <data>
    <tabular pivotCacheId="726756650">
      <items count="7">
        <i x="4" s="1"/>
        <i x="1" s="1"/>
        <i x="6"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DC0F1477-EE01-4017-9638-CB6D205804AE}" sourceName="Quarter">
  <pivotTables>
    <pivotTable tabId="7" name="PivotTable16"/>
    <pivotTable tabId="7" name="PivotTable11"/>
    <pivotTable tabId="7" name="PivotTable12"/>
    <pivotTable tabId="7" name="PivotTable13"/>
    <pivotTable tabId="7" name="PivotTable17"/>
    <pivotTable tabId="7" name="PivotTable18"/>
  </pivotTables>
  <data>
    <tabular pivotCacheId="726756650">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4C3D553-E135-4C2D-9F23-F4CFC003B7A5}" sourceName="Year">
  <pivotTables>
    <pivotTable tabId="7" name="PivotTable16"/>
    <pivotTable tabId="7" name="PivotTable11"/>
    <pivotTable tabId="7" name="PivotTable12"/>
    <pivotTable tabId="7" name="PivotTable13"/>
    <pivotTable tabId="7" name="PivotTable14"/>
    <pivotTable tabId="7" name="PivotTable15"/>
    <pivotTable tabId="7" name="PivotTable17"/>
    <pivotTable tabId="7" name="PivotTable18"/>
  </pivotTables>
  <data>
    <tabular pivotCacheId="726756650">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19B5545-6541-4431-B846-C10E4105FF0E}" cache="Slicer_Region" caption="Region" rowHeight="720000"/>
  <slicer name="Category" xr10:uid="{A5F5EE62-8603-441E-9F0E-05210DF9C5BC}" cache="Slicer_Category" caption="Category" rowHeight="468000"/>
  <slicer name="Quarter" xr10:uid="{7E138431-7BB3-4FAA-B61B-F2E66BA48BB7}" cache="Slicer_Quarter" caption="Quarter" rowHeight="720000"/>
  <slicer name="Year" xr10:uid="{FCEBF089-9337-4ADB-B51B-4E60881BCDEB}" cache="Slicer_Year" caption="Year"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D06400-DC51-40F0-B159-9E22CBAE5819}" name="tbl_DataModel" displayName="tbl_DataModel" ref="A1:K9995" totalsRowShown="0">
  <autoFilter ref="A1:K9995" xr:uid="{72D06400-DC51-40F0-B159-9E22CBAE5819}"/>
  <tableColumns count="11">
    <tableColumn id="1" xr3:uid="{E8E94573-1EE6-41E9-8E6D-D782136BC3D1}" name="Year" dataDxfId="214">
      <calculatedColumnFormula>YEAR('Supermart Grocery Sales - Retai'!F:F)</calculatedColumnFormula>
    </tableColumn>
    <tableColumn id="2" xr3:uid="{D0F55B29-0BF2-4BB5-A529-60CBBB837542}" name="Month" dataDxfId="213">
      <calculatedColumnFormula>MONTH('Supermart Grocery Sales - Retai'!F:F)</calculatedColumnFormula>
    </tableColumn>
    <tableColumn id="3" xr3:uid="{322CFE81-5279-42C3-9CA3-D51A64DA0DD1}" name="Month_Name" dataDxfId="212">
      <calculatedColumnFormula array="1">CHOOSE(_xlfn.ANCHORARRAY(B2), "Jan", "Feb", "Mar", "Apr", "May", "Jun", "Jul", "Aug", "Sep", "Oct", "Nov", "Dec")</calculatedColumnFormula>
    </tableColumn>
    <tableColumn id="4" xr3:uid="{19FAE7E5-4DFE-45C7-A3B1-BBA504EBE258}" name="Quarter" dataDxfId="211">
      <calculatedColumnFormula>"Q"&amp;ROUNDUP(MONTH('Supermart Grocery Sales - Retai'!F2)/3,0)</calculatedColumnFormula>
    </tableColumn>
    <tableColumn id="5" xr3:uid="{FF29A224-71BE-4C1D-9276-CED409BCCAC9}" name="Profit_Margin" dataDxfId="210">
      <calculatedColumnFormula>tbl_DataModel[[#This Row],[Profit]]/tbl_DataModel[[#This Row],[Sales]]</calculatedColumnFormula>
    </tableColumn>
    <tableColumn id="6" xr3:uid="{629BFCF9-3A72-463F-8471-158FA0ED0BDE}" name="Sales"/>
    <tableColumn id="7" xr3:uid="{27540EA7-C1F5-4231-AEE2-FBE745D9FA3E}" name="Profit"/>
    <tableColumn id="8" xr3:uid="{D1914ABE-5EE3-4043-914C-6B1BF2AB330C}" name="Category"/>
    <tableColumn id="9" xr3:uid="{B3C65E53-CD0B-4F1D-85D8-55B8B5D7171D}" name="Sub Category"/>
    <tableColumn id="10" xr3:uid="{5832005E-CC20-40A9-B180-FE17C17EB06C}" name="Region"/>
    <tableColumn id="11" xr3:uid="{50F9A6A3-5735-4A46-BE4C-E353962AD6BF}" name="Customer 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2C1A6-D41E-41E0-89B3-14B651428AD3}">
  <dimension ref="A1:K9995"/>
  <sheetViews>
    <sheetView topLeftCell="A9978" workbookViewId="0">
      <selection activeCell="D9" sqref="D9"/>
    </sheetView>
  </sheetViews>
  <sheetFormatPr defaultColWidth="11.83203125" defaultRowHeight="1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s="1">
        <v>43047</v>
      </c>
      <c r="G2" t="s">
        <v>16</v>
      </c>
      <c r="H2">
        <v>1254</v>
      </c>
      <c r="I2">
        <v>0.12</v>
      </c>
      <c r="J2">
        <v>401.28</v>
      </c>
      <c r="K2" t="s">
        <v>17</v>
      </c>
    </row>
    <row r="3" spans="1:11" x14ac:dyDescent="0.3">
      <c r="A3" t="s">
        <v>18</v>
      </c>
      <c r="B3" t="s">
        <v>19</v>
      </c>
      <c r="C3" t="s">
        <v>20</v>
      </c>
      <c r="D3" t="s">
        <v>21</v>
      </c>
      <c r="E3" t="s">
        <v>22</v>
      </c>
      <c r="F3" s="1">
        <v>43047</v>
      </c>
      <c r="G3" t="s">
        <v>23</v>
      </c>
      <c r="H3">
        <v>749</v>
      </c>
      <c r="I3">
        <v>0.18</v>
      </c>
      <c r="J3">
        <v>149.80000000000001</v>
      </c>
      <c r="K3" t="s">
        <v>17</v>
      </c>
    </row>
    <row r="4" spans="1:11" x14ac:dyDescent="0.3">
      <c r="A4" t="s">
        <v>24</v>
      </c>
      <c r="B4" t="s">
        <v>25</v>
      </c>
      <c r="C4" t="s">
        <v>26</v>
      </c>
      <c r="D4" t="s">
        <v>27</v>
      </c>
      <c r="E4" t="s">
        <v>28</v>
      </c>
      <c r="F4" s="1">
        <v>42898</v>
      </c>
      <c r="G4" t="s">
        <v>29</v>
      </c>
      <c r="H4">
        <v>2360</v>
      </c>
      <c r="I4">
        <v>0.21</v>
      </c>
      <c r="J4">
        <v>165.2</v>
      </c>
      <c r="K4" t="s">
        <v>17</v>
      </c>
    </row>
    <row r="5" spans="1:11" x14ac:dyDescent="0.3">
      <c r="A5" t="s">
        <v>30</v>
      </c>
      <c r="B5" t="s">
        <v>31</v>
      </c>
      <c r="C5" t="s">
        <v>32</v>
      </c>
      <c r="D5" t="s">
        <v>33</v>
      </c>
      <c r="E5" t="s">
        <v>34</v>
      </c>
      <c r="F5" s="1">
        <v>42654</v>
      </c>
      <c r="G5" t="s">
        <v>23</v>
      </c>
      <c r="H5">
        <v>896</v>
      </c>
      <c r="I5">
        <v>0.25</v>
      </c>
      <c r="J5">
        <v>89.6</v>
      </c>
      <c r="K5" t="s">
        <v>17</v>
      </c>
    </row>
    <row r="6" spans="1:11" x14ac:dyDescent="0.3">
      <c r="A6" t="s">
        <v>35</v>
      </c>
      <c r="B6" t="s">
        <v>36</v>
      </c>
      <c r="C6" t="s">
        <v>26</v>
      </c>
      <c r="D6" t="s">
        <v>37</v>
      </c>
      <c r="E6" t="s">
        <v>38</v>
      </c>
      <c r="F6" s="1">
        <v>42654</v>
      </c>
      <c r="G6" t="s">
        <v>23</v>
      </c>
      <c r="H6">
        <v>2355</v>
      </c>
      <c r="I6">
        <v>0.26</v>
      </c>
      <c r="J6">
        <v>918.45</v>
      </c>
      <c r="K6" t="s">
        <v>17</v>
      </c>
    </row>
    <row r="7" spans="1:11" x14ac:dyDescent="0.3">
      <c r="A7" t="s">
        <v>39</v>
      </c>
      <c r="B7" t="s">
        <v>40</v>
      </c>
      <c r="C7" t="s">
        <v>26</v>
      </c>
      <c r="D7" t="s">
        <v>37</v>
      </c>
      <c r="E7" t="s">
        <v>34</v>
      </c>
      <c r="F7" s="1">
        <v>42164</v>
      </c>
      <c r="G7" t="s">
        <v>29</v>
      </c>
      <c r="H7">
        <v>2305</v>
      </c>
      <c r="I7">
        <v>0.26</v>
      </c>
      <c r="J7">
        <v>322.7</v>
      </c>
      <c r="K7" t="s">
        <v>17</v>
      </c>
    </row>
    <row r="8" spans="1:11" x14ac:dyDescent="0.3">
      <c r="A8" t="s">
        <v>41</v>
      </c>
      <c r="B8" t="s">
        <v>42</v>
      </c>
      <c r="C8" t="s">
        <v>32</v>
      </c>
      <c r="D8" t="s">
        <v>33</v>
      </c>
      <c r="E8" t="s">
        <v>43</v>
      </c>
      <c r="F8" s="1">
        <v>42164</v>
      </c>
      <c r="G8" t="s">
        <v>29</v>
      </c>
      <c r="H8">
        <v>826</v>
      </c>
      <c r="I8">
        <v>0.33</v>
      </c>
      <c r="J8">
        <v>346.92</v>
      </c>
      <c r="K8" t="s">
        <v>17</v>
      </c>
    </row>
    <row r="9" spans="1:11" x14ac:dyDescent="0.3">
      <c r="A9" t="s">
        <v>44</v>
      </c>
      <c r="B9" t="s">
        <v>45</v>
      </c>
      <c r="C9" t="s">
        <v>32</v>
      </c>
      <c r="D9" t="s">
        <v>46</v>
      </c>
      <c r="E9" t="s">
        <v>47</v>
      </c>
      <c r="F9" s="1">
        <v>42164</v>
      </c>
      <c r="G9" t="s">
        <v>29</v>
      </c>
      <c r="H9">
        <v>1847</v>
      </c>
      <c r="I9">
        <v>0.32</v>
      </c>
      <c r="J9">
        <v>147.76</v>
      </c>
      <c r="K9" t="s">
        <v>17</v>
      </c>
    </row>
    <row r="10" spans="1:11" x14ac:dyDescent="0.3">
      <c r="A10" t="s">
        <v>48</v>
      </c>
      <c r="B10" t="s">
        <v>45</v>
      </c>
      <c r="C10" t="s">
        <v>49</v>
      </c>
      <c r="D10" t="s">
        <v>50</v>
      </c>
      <c r="E10" t="s">
        <v>51</v>
      </c>
      <c r="F10" s="1">
        <v>42164</v>
      </c>
      <c r="G10" t="s">
        <v>29</v>
      </c>
      <c r="H10">
        <v>791</v>
      </c>
      <c r="I10">
        <v>0.23</v>
      </c>
      <c r="J10">
        <v>181.93</v>
      </c>
      <c r="K10" t="s">
        <v>17</v>
      </c>
    </row>
    <row r="11" spans="1:11" x14ac:dyDescent="0.3">
      <c r="A11" t="s">
        <v>52</v>
      </c>
      <c r="B11" t="s">
        <v>53</v>
      </c>
      <c r="C11" t="s">
        <v>49</v>
      </c>
      <c r="D11" t="s">
        <v>54</v>
      </c>
      <c r="E11" t="s">
        <v>55</v>
      </c>
      <c r="F11" s="1">
        <v>42164</v>
      </c>
      <c r="G11" t="s">
        <v>29</v>
      </c>
      <c r="H11">
        <v>1795</v>
      </c>
      <c r="I11">
        <v>0.27</v>
      </c>
      <c r="J11">
        <v>484.65</v>
      </c>
      <c r="K11" t="s">
        <v>17</v>
      </c>
    </row>
    <row r="12" spans="1:11" x14ac:dyDescent="0.3">
      <c r="A12" t="s">
        <v>56</v>
      </c>
      <c r="B12" t="s">
        <v>57</v>
      </c>
      <c r="C12" t="s">
        <v>58</v>
      </c>
      <c r="D12" t="s">
        <v>59</v>
      </c>
      <c r="E12" t="s">
        <v>60</v>
      </c>
      <c r="F12" s="1">
        <v>42164</v>
      </c>
      <c r="G12" t="s">
        <v>29</v>
      </c>
      <c r="H12">
        <v>1903</v>
      </c>
      <c r="I12">
        <v>0.13</v>
      </c>
      <c r="J12">
        <v>437.69</v>
      </c>
      <c r="K12" t="s">
        <v>17</v>
      </c>
    </row>
    <row r="13" spans="1:11" x14ac:dyDescent="0.3">
      <c r="A13" t="s">
        <v>61</v>
      </c>
      <c r="B13" t="s">
        <v>62</v>
      </c>
      <c r="C13" t="s">
        <v>63</v>
      </c>
      <c r="D13" t="s">
        <v>64</v>
      </c>
      <c r="E13" t="s">
        <v>65</v>
      </c>
      <c r="F13" s="1">
        <v>42164</v>
      </c>
      <c r="G13" t="s">
        <v>29</v>
      </c>
      <c r="H13">
        <v>701</v>
      </c>
      <c r="I13">
        <v>0.1</v>
      </c>
      <c r="J13">
        <v>308.44</v>
      </c>
      <c r="K13" t="s">
        <v>17</v>
      </c>
    </row>
    <row r="14" spans="1:11" x14ac:dyDescent="0.3">
      <c r="A14" t="s">
        <v>66</v>
      </c>
      <c r="B14" t="s">
        <v>67</v>
      </c>
      <c r="C14" t="s">
        <v>58</v>
      </c>
      <c r="D14" t="s">
        <v>68</v>
      </c>
      <c r="E14" t="s">
        <v>69</v>
      </c>
      <c r="F14" s="1">
        <v>43205</v>
      </c>
      <c r="G14" t="s">
        <v>23</v>
      </c>
      <c r="H14">
        <v>1659</v>
      </c>
      <c r="I14">
        <v>0.19</v>
      </c>
      <c r="J14">
        <v>315.20999999999998</v>
      </c>
      <c r="K14" t="s">
        <v>17</v>
      </c>
    </row>
    <row r="15" spans="1:11" x14ac:dyDescent="0.3">
      <c r="A15" t="s">
        <v>70</v>
      </c>
      <c r="B15" t="s">
        <v>71</v>
      </c>
      <c r="C15" t="s">
        <v>32</v>
      </c>
      <c r="D15" t="s">
        <v>33</v>
      </c>
      <c r="E15" t="s">
        <v>72</v>
      </c>
      <c r="F15" s="1">
        <v>43074</v>
      </c>
      <c r="G15" t="s">
        <v>29</v>
      </c>
      <c r="H15">
        <v>1277</v>
      </c>
      <c r="I15">
        <v>0.25</v>
      </c>
      <c r="J15">
        <v>63.85</v>
      </c>
      <c r="K15" t="s">
        <v>17</v>
      </c>
    </row>
    <row r="16" spans="1:11" x14ac:dyDescent="0.3">
      <c r="A16" t="s">
        <v>73</v>
      </c>
      <c r="B16" t="s">
        <v>74</v>
      </c>
      <c r="C16" t="s">
        <v>63</v>
      </c>
      <c r="D16" t="s">
        <v>75</v>
      </c>
      <c r="E16" t="s">
        <v>72</v>
      </c>
      <c r="F16" s="1">
        <v>42696</v>
      </c>
      <c r="G16" t="s">
        <v>76</v>
      </c>
      <c r="H16">
        <v>831</v>
      </c>
      <c r="I16">
        <v>0.22</v>
      </c>
      <c r="J16">
        <v>207.75</v>
      </c>
      <c r="K16" t="s">
        <v>17</v>
      </c>
    </row>
    <row r="17" spans="1:11" x14ac:dyDescent="0.3">
      <c r="A17" t="s">
        <v>77</v>
      </c>
      <c r="B17" t="s">
        <v>78</v>
      </c>
      <c r="C17" t="s">
        <v>13</v>
      </c>
      <c r="D17" t="s">
        <v>79</v>
      </c>
      <c r="E17" t="s">
        <v>22</v>
      </c>
      <c r="F17" s="1">
        <v>42696</v>
      </c>
      <c r="G17" t="s">
        <v>76</v>
      </c>
      <c r="H17">
        <v>1440</v>
      </c>
      <c r="I17">
        <v>0.11</v>
      </c>
      <c r="J17">
        <v>100.8</v>
      </c>
      <c r="K17" t="s">
        <v>17</v>
      </c>
    </row>
    <row r="18" spans="1:11" x14ac:dyDescent="0.3">
      <c r="A18" t="s">
        <v>80</v>
      </c>
      <c r="B18" t="s">
        <v>81</v>
      </c>
      <c r="C18" t="s">
        <v>49</v>
      </c>
      <c r="D18" t="s">
        <v>54</v>
      </c>
      <c r="E18" t="s">
        <v>34</v>
      </c>
      <c r="F18" s="1">
        <v>42319</v>
      </c>
      <c r="G18" t="s">
        <v>76</v>
      </c>
      <c r="H18">
        <v>1678</v>
      </c>
      <c r="I18">
        <v>0.28000000000000003</v>
      </c>
      <c r="J18">
        <v>318.82</v>
      </c>
      <c r="K18" t="s">
        <v>17</v>
      </c>
    </row>
    <row r="19" spans="1:11" x14ac:dyDescent="0.3">
      <c r="A19" t="s">
        <v>82</v>
      </c>
      <c r="B19" t="s">
        <v>83</v>
      </c>
      <c r="C19" t="s">
        <v>20</v>
      </c>
      <c r="D19" t="s">
        <v>21</v>
      </c>
      <c r="E19" t="s">
        <v>84</v>
      </c>
      <c r="F19" s="1">
        <v>42137</v>
      </c>
      <c r="G19" t="s">
        <v>29</v>
      </c>
      <c r="H19">
        <v>1617</v>
      </c>
      <c r="I19">
        <v>0.19</v>
      </c>
      <c r="J19">
        <v>113.19</v>
      </c>
      <c r="K19" t="s">
        <v>17</v>
      </c>
    </row>
    <row r="20" spans="1:11" x14ac:dyDescent="0.3">
      <c r="A20" t="s">
        <v>85</v>
      </c>
      <c r="B20" t="s">
        <v>86</v>
      </c>
      <c r="C20" t="s">
        <v>63</v>
      </c>
      <c r="D20" t="s">
        <v>87</v>
      </c>
      <c r="E20" t="s">
        <v>88</v>
      </c>
      <c r="F20" s="1">
        <v>42243</v>
      </c>
      <c r="G20" t="s">
        <v>29</v>
      </c>
      <c r="H20">
        <v>1757</v>
      </c>
      <c r="I20">
        <v>0.35</v>
      </c>
      <c r="J20">
        <v>386.54</v>
      </c>
      <c r="K20" t="s">
        <v>17</v>
      </c>
    </row>
    <row r="21" spans="1:11" x14ac:dyDescent="0.3">
      <c r="A21" t="s">
        <v>89</v>
      </c>
      <c r="B21" t="s">
        <v>90</v>
      </c>
      <c r="C21" t="s">
        <v>20</v>
      </c>
      <c r="D21" t="s">
        <v>91</v>
      </c>
      <c r="E21" t="s">
        <v>72</v>
      </c>
      <c r="F21" s="1">
        <v>42243</v>
      </c>
      <c r="G21" t="s">
        <v>29</v>
      </c>
      <c r="H21">
        <v>692</v>
      </c>
      <c r="I21">
        <v>0.28999999999999998</v>
      </c>
      <c r="J21">
        <v>159.16</v>
      </c>
      <c r="K21" t="s">
        <v>17</v>
      </c>
    </row>
    <row r="22" spans="1:11" x14ac:dyDescent="0.3">
      <c r="A22" t="s">
        <v>92</v>
      </c>
      <c r="B22" t="s">
        <v>45</v>
      </c>
      <c r="C22" t="s">
        <v>20</v>
      </c>
      <c r="D22" t="s">
        <v>21</v>
      </c>
      <c r="E22" t="s">
        <v>15</v>
      </c>
      <c r="F22" s="1">
        <v>42243</v>
      </c>
      <c r="G22" t="s">
        <v>29</v>
      </c>
      <c r="H22">
        <v>522</v>
      </c>
      <c r="I22">
        <v>0.19</v>
      </c>
      <c r="J22">
        <v>208.8</v>
      </c>
      <c r="K22" t="s">
        <v>17</v>
      </c>
    </row>
    <row r="23" spans="1:11" x14ac:dyDescent="0.3">
      <c r="A23" t="s">
        <v>93</v>
      </c>
      <c r="B23" t="s">
        <v>81</v>
      </c>
      <c r="C23" t="s">
        <v>26</v>
      </c>
      <c r="D23" t="s">
        <v>94</v>
      </c>
      <c r="E23" t="s">
        <v>60</v>
      </c>
      <c r="F23" s="1">
        <v>43078</v>
      </c>
      <c r="G23" t="s">
        <v>76</v>
      </c>
      <c r="H23">
        <v>948</v>
      </c>
      <c r="I23">
        <v>0.13</v>
      </c>
      <c r="J23">
        <v>47.4</v>
      </c>
      <c r="K23" t="s">
        <v>17</v>
      </c>
    </row>
    <row r="24" spans="1:11" x14ac:dyDescent="0.3">
      <c r="A24" t="s">
        <v>95</v>
      </c>
      <c r="B24" t="s">
        <v>86</v>
      </c>
      <c r="C24" t="s">
        <v>20</v>
      </c>
      <c r="D24" t="s">
        <v>91</v>
      </c>
      <c r="E24" t="s">
        <v>22</v>
      </c>
      <c r="F24" s="1">
        <v>43078</v>
      </c>
      <c r="G24" t="s">
        <v>76</v>
      </c>
      <c r="H24">
        <v>707</v>
      </c>
      <c r="I24">
        <v>0.34</v>
      </c>
      <c r="J24">
        <v>148.47</v>
      </c>
      <c r="K24" t="s">
        <v>17</v>
      </c>
    </row>
    <row r="25" spans="1:11" x14ac:dyDescent="0.3">
      <c r="A25" t="s">
        <v>96</v>
      </c>
      <c r="B25" t="s">
        <v>81</v>
      </c>
      <c r="C25" t="s">
        <v>32</v>
      </c>
      <c r="D25" t="s">
        <v>97</v>
      </c>
      <c r="E25" t="s">
        <v>88</v>
      </c>
      <c r="F25" s="1">
        <v>43297</v>
      </c>
      <c r="G25" t="s">
        <v>98</v>
      </c>
      <c r="H25">
        <v>969</v>
      </c>
      <c r="I25">
        <v>0.28999999999999998</v>
      </c>
      <c r="J25">
        <v>77.52</v>
      </c>
      <c r="K25" t="s">
        <v>17</v>
      </c>
    </row>
    <row r="26" spans="1:11" x14ac:dyDescent="0.3">
      <c r="A26" t="s">
        <v>99</v>
      </c>
      <c r="B26" t="s">
        <v>67</v>
      </c>
      <c r="C26" t="s">
        <v>63</v>
      </c>
      <c r="D26" t="s">
        <v>64</v>
      </c>
      <c r="E26" t="s">
        <v>38</v>
      </c>
      <c r="F26" s="1">
        <v>42638</v>
      </c>
      <c r="G26" t="s">
        <v>29</v>
      </c>
      <c r="H26">
        <v>1100</v>
      </c>
      <c r="I26">
        <v>0.11</v>
      </c>
      <c r="J26">
        <v>495</v>
      </c>
      <c r="K26" t="s">
        <v>17</v>
      </c>
    </row>
    <row r="27" spans="1:11" x14ac:dyDescent="0.3">
      <c r="A27" t="s">
        <v>100</v>
      </c>
      <c r="B27" t="s">
        <v>53</v>
      </c>
      <c r="C27" t="s">
        <v>58</v>
      </c>
      <c r="D27" t="s">
        <v>59</v>
      </c>
      <c r="E27" t="s">
        <v>51</v>
      </c>
      <c r="F27" s="1">
        <v>42751</v>
      </c>
      <c r="G27" t="s">
        <v>29</v>
      </c>
      <c r="H27">
        <v>2022</v>
      </c>
      <c r="I27">
        <v>0.11</v>
      </c>
      <c r="J27">
        <v>202.2</v>
      </c>
      <c r="K27" t="s">
        <v>17</v>
      </c>
    </row>
    <row r="28" spans="1:11" x14ac:dyDescent="0.3">
      <c r="A28" t="s">
        <v>101</v>
      </c>
      <c r="B28" t="s">
        <v>102</v>
      </c>
      <c r="C28" t="s">
        <v>58</v>
      </c>
      <c r="D28" t="s">
        <v>68</v>
      </c>
      <c r="E28" t="s">
        <v>43</v>
      </c>
      <c r="F28" s="1">
        <v>42751</v>
      </c>
      <c r="G28" t="s">
        <v>29</v>
      </c>
      <c r="H28">
        <v>541</v>
      </c>
      <c r="I28">
        <v>0.12</v>
      </c>
      <c r="J28">
        <v>43.28</v>
      </c>
      <c r="K28" t="s">
        <v>17</v>
      </c>
    </row>
    <row r="29" spans="1:11" x14ac:dyDescent="0.3">
      <c r="A29" t="s">
        <v>103</v>
      </c>
      <c r="B29" t="s">
        <v>31</v>
      </c>
      <c r="C29" t="s">
        <v>49</v>
      </c>
      <c r="D29" t="s">
        <v>50</v>
      </c>
      <c r="E29" t="s">
        <v>104</v>
      </c>
      <c r="F29" s="1">
        <v>42630</v>
      </c>
      <c r="G29" t="s">
        <v>98</v>
      </c>
      <c r="H29">
        <v>979</v>
      </c>
      <c r="I29">
        <v>0.22</v>
      </c>
      <c r="J29">
        <v>401.39</v>
      </c>
      <c r="K29" t="s">
        <v>17</v>
      </c>
    </row>
    <row r="30" spans="1:11" x14ac:dyDescent="0.3">
      <c r="A30" t="s">
        <v>105</v>
      </c>
      <c r="B30" t="s">
        <v>106</v>
      </c>
      <c r="C30" t="s">
        <v>20</v>
      </c>
      <c r="D30" t="s">
        <v>91</v>
      </c>
      <c r="E30" t="s">
        <v>22</v>
      </c>
      <c r="F30" s="1">
        <v>42630</v>
      </c>
      <c r="G30" t="s">
        <v>98</v>
      </c>
      <c r="H30">
        <v>1988</v>
      </c>
      <c r="I30">
        <v>0.22</v>
      </c>
      <c r="J30">
        <v>874.72</v>
      </c>
      <c r="K30" t="s">
        <v>17</v>
      </c>
    </row>
    <row r="31" spans="1:11" x14ac:dyDescent="0.3">
      <c r="A31" t="s">
        <v>107</v>
      </c>
      <c r="B31" t="s">
        <v>108</v>
      </c>
      <c r="C31" t="s">
        <v>13</v>
      </c>
      <c r="D31" t="s">
        <v>14</v>
      </c>
      <c r="E31" t="s">
        <v>72</v>
      </c>
      <c r="F31" s="1">
        <v>42630</v>
      </c>
      <c r="G31" t="s">
        <v>98</v>
      </c>
      <c r="H31">
        <v>989</v>
      </c>
      <c r="I31">
        <v>0.17</v>
      </c>
      <c r="J31">
        <v>69.23</v>
      </c>
      <c r="K31" t="s">
        <v>17</v>
      </c>
    </row>
    <row r="32" spans="1:11" x14ac:dyDescent="0.3">
      <c r="A32" t="s">
        <v>109</v>
      </c>
      <c r="B32" t="s">
        <v>78</v>
      </c>
      <c r="C32" t="s">
        <v>20</v>
      </c>
      <c r="D32" t="s">
        <v>91</v>
      </c>
      <c r="E32" t="s">
        <v>34</v>
      </c>
      <c r="F32" s="1">
        <v>42630</v>
      </c>
      <c r="G32" t="s">
        <v>98</v>
      </c>
      <c r="H32">
        <v>1845</v>
      </c>
      <c r="I32">
        <v>0.24</v>
      </c>
      <c r="J32">
        <v>166.05</v>
      </c>
      <c r="K32" t="s">
        <v>17</v>
      </c>
    </row>
    <row r="33" spans="1:11" x14ac:dyDescent="0.3">
      <c r="A33" t="s">
        <v>110</v>
      </c>
      <c r="B33" t="s">
        <v>111</v>
      </c>
      <c r="C33" t="s">
        <v>58</v>
      </c>
      <c r="D33" t="s">
        <v>112</v>
      </c>
      <c r="E33" t="s">
        <v>15</v>
      </c>
      <c r="F33" s="1">
        <v>42630</v>
      </c>
      <c r="G33" t="s">
        <v>98</v>
      </c>
      <c r="H33">
        <v>1400</v>
      </c>
      <c r="I33">
        <v>0.11</v>
      </c>
      <c r="J33">
        <v>420</v>
      </c>
      <c r="K33" t="s">
        <v>17</v>
      </c>
    </row>
    <row r="34" spans="1:11" x14ac:dyDescent="0.3">
      <c r="A34" t="s">
        <v>113</v>
      </c>
      <c r="B34" t="s">
        <v>114</v>
      </c>
      <c r="C34" t="s">
        <v>13</v>
      </c>
      <c r="D34" t="s">
        <v>79</v>
      </c>
      <c r="E34" t="s">
        <v>43</v>
      </c>
      <c r="F34" s="1">
        <v>42630</v>
      </c>
      <c r="G34" t="s">
        <v>98</v>
      </c>
      <c r="H34">
        <v>2163</v>
      </c>
      <c r="I34">
        <v>0.26</v>
      </c>
      <c r="J34">
        <v>670.53</v>
      </c>
      <c r="K34" t="s">
        <v>17</v>
      </c>
    </row>
    <row r="35" spans="1:11" x14ac:dyDescent="0.3">
      <c r="A35" t="s">
        <v>115</v>
      </c>
      <c r="B35" t="s">
        <v>116</v>
      </c>
      <c r="C35" t="s">
        <v>13</v>
      </c>
      <c r="D35" t="s">
        <v>14</v>
      </c>
      <c r="E35" t="s">
        <v>117</v>
      </c>
      <c r="F35" s="1">
        <v>42630</v>
      </c>
      <c r="G35" t="s">
        <v>98</v>
      </c>
      <c r="H35">
        <v>1689</v>
      </c>
      <c r="I35">
        <v>0.34</v>
      </c>
      <c r="J35">
        <v>337.8</v>
      </c>
      <c r="K35" t="s">
        <v>17</v>
      </c>
    </row>
    <row r="36" spans="1:11" x14ac:dyDescent="0.3">
      <c r="A36" t="s">
        <v>118</v>
      </c>
      <c r="B36" t="s">
        <v>116</v>
      </c>
      <c r="C36" t="s">
        <v>20</v>
      </c>
      <c r="D36" t="s">
        <v>21</v>
      </c>
      <c r="E36" t="s">
        <v>15</v>
      </c>
      <c r="F36" s="1">
        <v>43392</v>
      </c>
      <c r="G36" t="s">
        <v>76</v>
      </c>
      <c r="H36">
        <v>809</v>
      </c>
      <c r="I36">
        <v>0.32</v>
      </c>
      <c r="J36">
        <v>80.900000000000006</v>
      </c>
      <c r="K36" t="s">
        <v>17</v>
      </c>
    </row>
    <row r="37" spans="1:11" x14ac:dyDescent="0.3">
      <c r="A37" t="s">
        <v>119</v>
      </c>
      <c r="B37" t="s">
        <v>120</v>
      </c>
      <c r="C37" t="s">
        <v>63</v>
      </c>
      <c r="D37" t="s">
        <v>64</v>
      </c>
      <c r="E37" t="s">
        <v>51</v>
      </c>
      <c r="F37" s="1">
        <v>43077</v>
      </c>
      <c r="G37" t="s">
        <v>76</v>
      </c>
      <c r="H37">
        <v>1265</v>
      </c>
      <c r="I37">
        <v>0.22</v>
      </c>
      <c r="J37">
        <v>569.25</v>
      </c>
      <c r="K37" t="s">
        <v>17</v>
      </c>
    </row>
    <row r="38" spans="1:11" x14ac:dyDescent="0.3">
      <c r="A38" t="s">
        <v>121</v>
      </c>
      <c r="B38" t="s">
        <v>122</v>
      </c>
      <c r="C38" t="s">
        <v>20</v>
      </c>
      <c r="D38" t="s">
        <v>91</v>
      </c>
      <c r="E38" t="s">
        <v>123</v>
      </c>
      <c r="F38" s="1">
        <v>43077</v>
      </c>
      <c r="G38" t="s">
        <v>76</v>
      </c>
      <c r="H38">
        <v>934</v>
      </c>
      <c r="I38">
        <v>0.35</v>
      </c>
      <c r="J38">
        <v>56.04</v>
      </c>
      <c r="K38" t="s">
        <v>17</v>
      </c>
    </row>
    <row r="39" spans="1:11" x14ac:dyDescent="0.3">
      <c r="A39" t="s">
        <v>124</v>
      </c>
      <c r="B39" t="s">
        <v>125</v>
      </c>
      <c r="C39" t="s">
        <v>32</v>
      </c>
      <c r="D39" t="s">
        <v>97</v>
      </c>
      <c r="E39" t="s">
        <v>47</v>
      </c>
      <c r="F39" s="1">
        <v>42731</v>
      </c>
      <c r="G39" t="s">
        <v>76</v>
      </c>
      <c r="H39">
        <v>1354</v>
      </c>
      <c r="I39">
        <v>0.16</v>
      </c>
      <c r="J39">
        <v>446.82</v>
      </c>
      <c r="K39" t="s">
        <v>17</v>
      </c>
    </row>
    <row r="40" spans="1:11" x14ac:dyDescent="0.3">
      <c r="A40" t="s">
        <v>126</v>
      </c>
      <c r="B40" t="s">
        <v>42</v>
      </c>
      <c r="C40" t="s">
        <v>32</v>
      </c>
      <c r="D40" t="s">
        <v>46</v>
      </c>
      <c r="E40" t="s">
        <v>55</v>
      </c>
      <c r="F40" s="1">
        <v>42731</v>
      </c>
      <c r="G40" t="s">
        <v>76</v>
      </c>
      <c r="H40">
        <v>1751</v>
      </c>
      <c r="I40">
        <v>0.19</v>
      </c>
      <c r="J40">
        <v>280.16000000000003</v>
      </c>
      <c r="K40" t="s">
        <v>17</v>
      </c>
    </row>
    <row r="41" spans="1:11" x14ac:dyDescent="0.3">
      <c r="A41" t="s">
        <v>127</v>
      </c>
      <c r="B41" t="s">
        <v>120</v>
      </c>
      <c r="C41" t="s">
        <v>63</v>
      </c>
      <c r="D41" t="s">
        <v>75</v>
      </c>
      <c r="E41" t="s">
        <v>128</v>
      </c>
      <c r="F41" s="1">
        <v>42731</v>
      </c>
      <c r="G41" t="s">
        <v>76</v>
      </c>
      <c r="H41">
        <v>2045</v>
      </c>
      <c r="I41">
        <v>0.23</v>
      </c>
      <c r="J41">
        <v>879.35</v>
      </c>
      <c r="K41" t="s">
        <v>17</v>
      </c>
    </row>
    <row r="42" spans="1:11" x14ac:dyDescent="0.3">
      <c r="A42" t="s">
        <v>129</v>
      </c>
      <c r="B42" t="s">
        <v>130</v>
      </c>
      <c r="C42" t="s">
        <v>20</v>
      </c>
      <c r="D42" t="s">
        <v>21</v>
      </c>
      <c r="E42" t="s">
        <v>65</v>
      </c>
      <c r="F42" s="1">
        <v>42731</v>
      </c>
      <c r="G42" t="s">
        <v>76</v>
      </c>
      <c r="H42">
        <v>660</v>
      </c>
      <c r="I42">
        <v>0.19</v>
      </c>
      <c r="J42">
        <v>92.4</v>
      </c>
      <c r="K42" t="s">
        <v>17</v>
      </c>
    </row>
    <row r="43" spans="1:11" x14ac:dyDescent="0.3">
      <c r="A43" t="s">
        <v>131</v>
      </c>
      <c r="B43" t="s">
        <v>83</v>
      </c>
      <c r="C43" t="s">
        <v>20</v>
      </c>
      <c r="D43" t="s">
        <v>91</v>
      </c>
      <c r="E43" t="s">
        <v>123</v>
      </c>
      <c r="F43" s="1">
        <v>43353</v>
      </c>
      <c r="G43" t="s">
        <v>76</v>
      </c>
      <c r="H43">
        <v>1868</v>
      </c>
      <c r="I43">
        <v>0.18</v>
      </c>
      <c r="J43">
        <v>616.44000000000005</v>
      </c>
      <c r="K43" t="s">
        <v>17</v>
      </c>
    </row>
    <row r="44" spans="1:11" x14ac:dyDescent="0.3">
      <c r="A44" t="s">
        <v>132</v>
      </c>
      <c r="B44" t="s">
        <v>67</v>
      </c>
      <c r="C44" t="s">
        <v>58</v>
      </c>
      <c r="D44" t="s">
        <v>68</v>
      </c>
      <c r="E44" t="s">
        <v>84</v>
      </c>
      <c r="F44" s="1">
        <v>42933</v>
      </c>
      <c r="G44" t="s">
        <v>29</v>
      </c>
      <c r="H44">
        <v>1017</v>
      </c>
      <c r="I44">
        <v>0.25</v>
      </c>
      <c r="J44">
        <v>345.78</v>
      </c>
      <c r="K44" t="s">
        <v>17</v>
      </c>
    </row>
    <row r="45" spans="1:11" x14ac:dyDescent="0.3">
      <c r="A45" t="s">
        <v>133</v>
      </c>
      <c r="B45" t="s">
        <v>111</v>
      </c>
      <c r="C45" t="s">
        <v>58</v>
      </c>
      <c r="D45" t="s">
        <v>68</v>
      </c>
      <c r="E45" t="s">
        <v>34</v>
      </c>
      <c r="F45" s="1">
        <v>43362</v>
      </c>
      <c r="G45" t="s">
        <v>23</v>
      </c>
      <c r="H45">
        <v>2311</v>
      </c>
      <c r="I45">
        <v>0.2</v>
      </c>
      <c r="J45">
        <v>1039.95</v>
      </c>
      <c r="K45" t="s">
        <v>17</v>
      </c>
    </row>
    <row r="46" spans="1:11" x14ac:dyDescent="0.3">
      <c r="A46" t="s">
        <v>134</v>
      </c>
      <c r="B46" t="s">
        <v>135</v>
      </c>
      <c r="C46" t="s">
        <v>49</v>
      </c>
      <c r="D46" t="s">
        <v>50</v>
      </c>
      <c r="E46" t="s">
        <v>22</v>
      </c>
      <c r="F46" s="1">
        <v>42805</v>
      </c>
      <c r="G46" t="s">
        <v>76</v>
      </c>
      <c r="H46">
        <v>1663</v>
      </c>
      <c r="I46">
        <v>0.17</v>
      </c>
      <c r="J46">
        <v>731.72</v>
      </c>
      <c r="K46" t="s">
        <v>17</v>
      </c>
    </row>
    <row r="47" spans="1:11" x14ac:dyDescent="0.3">
      <c r="A47" t="s">
        <v>136</v>
      </c>
      <c r="B47" t="s">
        <v>137</v>
      </c>
      <c r="C47" t="s">
        <v>63</v>
      </c>
      <c r="D47" t="s">
        <v>64</v>
      </c>
      <c r="E47" t="s">
        <v>117</v>
      </c>
      <c r="F47" s="1">
        <v>42805</v>
      </c>
      <c r="G47" t="s">
        <v>76</v>
      </c>
      <c r="H47">
        <v>1420</v>
      </c>
      <c r="I47">
        <v>0.19</v>
      </c>
      <c r="J47">
        <v>355</v>
      </c>
      <c r="K47" t="s">
        <v>17</v>
      </c>
    </row>
    <row r="48" spans="1:11" x14ac:dyDescent="0.3">
      <c r="A48" t="s">
        <v>138</v>
      </c>
      <c r="B48" t="s">
        <v>139</v>
      </c>
      <c r="C48" t="s">
        <v>32</v>
      </c>
      <c r="D48" t="s">
        <v>97</v>
      </c>
      <c r="E48" t="s">
        <v>140</v>
      </c>
      <c r="F48" s="1">
        <v>42297</v>
      </c>
      <c r="G48" t="s">
        <v>76</v>
      </c>
      <c r="H48">
        <v>1415</v>
      </c>
      <c r="I48">
        <v>0.31</v>
      </c>
      <c r="J48">
        <v>509.4</v>
      </c>
      <c r="K48" t="s">
        <v>17</v>
      </c>
    </row>
    <row r="49" spans="1:11" x14ac:dyDescent="0.3">
      <c r="A49" t="s">
        <v>141</v>
      </c>
      <c r="B49" t="s">
        <v>111</v>
      </c>
      <c r="C49" t="s">
        <v>58</v>
      </c>
      <c r="D49" t="s">
        <v>112</v>
      </c>
      <c r="E49" t="s">
        <v>55</v>
      </c>
      <c r="F49" s="1">
        <v>42906</v>
      </c>
      <c r="G49" t="s">
        <v>98</v>
      </c>
      <c r="H49">
        <v>1488</v>
      </c>
      <c r="I49">
        <v>0.3</v>
      </c>
      <c r="J49">
        <v>610.08000000000004</v>
      </c>
      <c r="K49" t="s">
        <v>17</v>
      </c>
    </row>
    <row r="50" spans="1:11" x14ac:dyDescent="0.3">
      <c r="A50" t="s">
        <v>142</v>
      </c>
      <c r="B50" t="s">
        <v>36</v>
      </c>
      <c r="C50" t="s">
        <v>58</v>
      </c>
      <c r="D50" t="s">
        <v>112</v>
      </c>
      <c r="E50" t="s">
        <v>143</v>
      </c>
      <c r="F50" s="1">
        <v>42906</v>
      </c>
      <c r="G50" t="s">
        <v>98</v>
      </c>
      <c r="H50">
        <v>726</v>
      </c>
      <c r="I50">
        <v>0.18</v>
      </c>
      <c r="J50">
        <v>43.56</v>
      </c>
      <c r="K50" t="s">
        <v>17</v>
      </c>
    </row>
    <row r="51" spans="1:11" x14ac:dyDescent="0.3">
      <c r="A51" t="s">
        <v>144</v>
      </c>
      <c r="B51" t="s">
        <v>135</v>
      </c>
      <c r="C51" t="s">
        <v>49</v>
      </c>
      <c r="D51" t="s">
        <v>54</v>
      </c>
      <c r="E51" t="s">
        <v>38</v>
      </c>
      <c r="F51" s="1">
        <v>42478</v>
      </c>
      <c r="G51" t="s">
        <v>76</v>
      </c>
      <c r="H51">
        <v>1259</v>
      </c>
      <c r="I51">
        <v>0.15</v>
      </c>
      <c r="J51">
        <v>415.47</v>
      </c>
      <c r="K51" t="s">
        <v>17</v>
      </c>
    </row>
    <row r="52" spans="1:11" x14ac:dyDescent="0.3">
      <c r="A52" t="s">
        <v>145</v>
      </c>
      <c r="B52" t="s">
        <v>146</v>
      </c>
      <c r="C52" t="s">
        <v>20</v>
      </c>
      <c r="D52" t="s">
        <v>91</v>
      </c>
      <c r="E52" t="s">
        <v>123</v>
      </c>
      <c r="F52" s="1">
        <v>42478</v>
      </c>
      <c r="G52" t="s">
        <v>76</v>
      </c>
      <c r="H52">
        <v>902</v>
      </c>
      <c r="I52">
        <v>0.28999999999999998</v>
      </c>
      <c r="J52">
        <v>153.34</v>
      </c>
      <c r="K52" t="s">
        <v>17</v>
      </c>
    </row>
    <row r="53" spans="1:11" x14ac:dyDescent="0.3">
      <c r="A53" t="s">
        <v>147</v>
      </c>
      <c r="B53" t="s">
        <v>108</v>
      </c>
      <c r="C53" t="s">
        <v>20</v>
      </c>
      <c r="D53" t="s">
        <v>91</v>
      </c>
      <c r="E53" t="s">
        <v>123</v>
      </c>
      <c r="F53" s="1">
        <v>42478</v>
      </c>
      <c r="G53" t="s">
        <v>76</v>
      </c>
      <c r="H53">
        <v>2306</v>
      </c>
      <c r="I53">
        <v>0.3</v>
      </c>
      <c r="J53">
        <v>553.44000000000005</v>
      </c>
      <c r="K53" t="s">
        <v>17</v>
      </c>
    </row>
    <row r="54" spans="1:11" x14ac:dyDescent="0.3">
      <c r="A54" t="s">
        <v>148</v>
      </c>
      <c r="B54" t="s">
        <v>19</v>
      </c>
      <c r="C54" t="s">
        <v>49</v>
      </c>
      <c r="D54" t="s">
        <v>54</v>
      </c>
      <c r="E54" t="s">
        <v>149</v>
      </c>
      <c r="F54" s="1">
        <v>42478</v>
      </c>
      <c r="G54" t="s">
        <v>76</v>
      </c>
      <c r="H54">
        <v>1417</v>
      </c>
      <c r="I54">
        <v>0.19</v>
      </c>
      <c r="J54">
        <v>99.19</v>
      </c>
      <c r="K54" t="s">
        <v>17</v>
      </c>
    </row>
    <row r="55" spans="1:11" x14ac:dyDescent="0.3">
      <c r="A55" t="s">
        <v>150</v>
      </c>
      <c r="B55" t="s">
        <v>151</v>
      </c>
      <c r="C55" t="s">
        <v>32</v>
      </c>
      <c r="D55" t="s">
        <v>33</v>
      </c>
      <c r="E55" t="s">
        <v>117</v>
      </c>
      <c r="F55" s="1">
        <v>43080</v>
      </c>
      <c r="G55" t="s">
        <v>98</v>
      </c>
      <c r="H55">
        <v>627</v>
      </c>
      <c r="I55">
        <v>0.33</v>
      </c>
      <c r="J55">
        <v>181.83</v>
      </c>
      <c r="K55" t="s">
        <v>17</v>
      </c>
    </row>
    <row r="56" spans="1:11" x14ac:dyDescent="0.3">
      <c r="A56" t="s">
        <v>152</v>
      </c>
      <c r="B56" t="s">
        <v>146</v>
      </c>
      <c r="C56" t="s">
        <v>32</v>
      </c>
      <c r="D56" t="s">
        <v>153</v>
      </c>
      <c r="E56" t="s">
        <v>140</v>
      </c>
      <c r="F56" s="1">
        <v>43080</v>
      </c>
      <c r="G56" t="s">
        <v>98</v>
      </c>
      <c r="H56">
        <v>760</v>
      </c>
      <c r="I56">
        <v>0.28000000000000003</v>
      </c>
      <c r="J56">
        <v>60.8</v>
      </c>
      <c r="K56" t="s">
        <v>17</v>
      </c>
    </row>
    <row r="57" spans="1:11" x14ac:dyDescent="0.3">
      <c r="A57" t="s">
        <v>154</v>
      </c>
      <c r="B57" t="s">
        <v>102</v>
      </c>
      <c r="C57" t="s">
        <v>26</v>
      </c>
      <c r="D57" t="s">
        <v>27</v>
      </c>
      <c r="E57" t="s">
        <v>123</v>
      </c>
      <c r="F57" s="1">
        <v>42903</v>
      </c>
      <c r="G57" t="s">
        <v>98</v>
      </c>
      <c r="H57">
        <v>2350</v>
      </c>
      <c r="I57">
        <v>0.15</v>
      </c>
      <c r="J57">
        <v>611</v>
      </c>
      <c r="K57" t="s">
        <v>17</v>
      </c>
    </row>
    <row r="58" spans="1:11" x14ac:dyDescent="0.3">
      <c r="A58" t="s">
        <v>155</v>
      </c>
      <c r="B58" t="s">
        <v>156</v>
      </c>
      <c r="C58" t="s">
        <v>63</v>
      </c>
      <c r="D58" t="s">
        <v>157</v>
      </c>
      <c r="E58" t="s">
        <v>22</v>
      </c>
      <c r="F58" s="1">
        <v>42903</v>
      </c>
      <c r="G58" t="s">
        <v>98</v>
      </c>
      <c r="H58">
        <v>1179</v>
      </c>
      <c r="I58">
        <v>0.34</v>
      </c>
      <c r="J58">
        <v>271.17</v>
      </c>
      <c r="K58" t="s">
        <v>17</v>
      </c>
    </row>
    <row r="59" spans="1:11" x14ac:dyDescent="0.3">
      <c r="A59" t="s">
        <v>158</v>
      </c>
      <c r="B59" t="s">
        <v>159</v>
      </c>
      <c r="C59" t="s">
        <v>26</v>
      </c>
      <c r="D59" t="s">
        <v>94</v>
      </c>
      <c r="E59" t="s">
        <v>43</v>
      </c>
      <c r="F59" s="1">
        <v>42903</v>
      </c>
      <c r="G59" t="s">
        <v>98</v>
      </c>
      <c r="H59">
        <v>1624</v>
      </c>
      <c r="I59">
        <v>0.35</v>
      </c>
      <c r="J59">
        <v>194.88</v>
      </c>
      <c r="K59" t="s">
        <v>17</v>
      </c>
    </row>
    <row r="60" spans="1:11" x14ac:dyDescent="0.3">
      <c r="A60" t="s">
        <v>160</v>
      </c>
      <c r="B60" t="s">
        <v>67</v>
      </c>
      <c r="C60" t="s">
        <v>63</v>
      </c>
      <c r="D60" t="s">
        <v>87</v>
      </c>
      <c r="E60" t="s">
        <v>43</v>
      </c>
      <c r="F60" s="1">
        <v>42903</v>
      </c>
      <c r="G60" t="s">
        <v>98</v>
      </c>
      <c r="H60">
        <v>1316</v>
      </c>
      <c r="I60">
        <v>0.35</v>
      </c>
      <c r="J60">
        <v>421.12</v>
      </c>
      <c r="K60" t="s">
        <v>17</v>
      </c>
    </row>
    <row r="61" spans="1:11" x14ac:dyDescent="0.3">
      <c r="A61" t="s">
        <v>161</v>
      </c>
      <c r="B61" t="s">
        <v>162</v>
      </c>
      <c r="C61" t="s">
        <v>20</v>
      </c>
      <c r="D61" t="s">
        <v>21</v>
      </c>
      <c r="E61" t="s">
        <v>163</v>
      </c>
      <c r="F61" s="1">
        <v>42903</v>
      </c>
      <c r="G61" t="s">
        <v>98</v>
      </c>
      <c r="H61">
        <v>2121</v>
      </c>
      <c r="I61">
        <v>0.12</v>
      </c>
      <c r="J61">
        <v>678.72</v>
      </c>
      <c r="K61" t="s">
        <v>17</v>
      </c>
    </row>
    <row r="62" spans="1:11" x14ac:dyDescent="0.3">
      <c r="A62" t="s">
        <v>164</v>
      </c>
      <c r="B62" t="s">
        <v>165</v>
      </c>
      <c r="C62" t="s">
        <v>13</v>
      </c>
      <c r="D62" t="s">
        <v>14</v>
      </c>
      <c r="E62" t="s">
        <v>166</v>
      </c>
      <c r="F62" s="1">
        <v>42903</v>
      </c>
      <c r="G62" t="s">
        <v>98</v>
      </c>
      <c r="H62">
        <v>1428</v>
      </c>
      <c r="I62">
        <v>0.28000000000000003</v>
      </c>
      <c r="J62">
        <v>271.32</v>
      </c>
      <c r="K62" t="s">
        <v>17</v>
      </c>
    </row>
    <row r="63" spans="1:11" x14ac:dyDescent="0.3">
      <c r="A63" t="s">
        <v>167</v>
      </c>
      <c r="B63" t="s">
        <v>125</v>
      </c>
      <c r="C63" t="s">
        <v>58</v>
      </c>
      <c r="D63" t="s">
        <v>112</v>
      </c>
      <c r="E63" t="s">
        <v>28</v>
      </c>
      <c r="F63" s="1">
        <v>42903</v>
      </c>
      <c r="G63" t="s">
        <v>98</v>
      </c>
      <c r="H63">
        <v>706</v>
      </c>
      <c r="I63">
        <v>0.33</v>
      </c>
      <c r="J63">
        <v>289.45999999999998</v>
      </c>
      <c r="K63" t="s">
        <v>17</v>
      </c>
    </row>
    <row r="64" spans="1:11" x14ac:dyDescent="0.3">
      <c r="A64" t="s">
        <v>168</v>
      </c>
      <c r="B64" t="s">
        <v>169</v>
      </c>
      <c r="C64" t="s">
        <v>63</v>
      </c>
      <c r="D64" t="s">
        <v>157</v>
      </c>
      <c r="E64" t="s">
        <v>34</v>
      </c>
      <c r="F64" s="1">
        <v>42698</v>
      </c>
      <c r="G64" t="s">
        <v>29</v>
      </c>
      <c r="H64">
        <v>921</v>
      </c>
      <c r="I64">
        <v>0.25</v>
      </c>
      <c r="J64">
        <v>184.2</v>
      </c>
      <c r="K64" t="s">
        <v>17</v>
      </c>
    </row>
    <row r="65" spans="1:11" x14ac:dyDescent="0.3">
      <c r="A65" t="s">
        <v>170</v>
      </c>
      <c r="B65" t="s">
        <v>151</v>
      </c>
      <c r="C65" t="s">
        <v>32</v>
      </c>
      <c r="D65" t="s">
        <v>46</v>
      </c>
      <c r="E65" t="s">
        <v>43</v>
      </c>
      <c r="F65" s="1">
        <v>42698</v>
      </c>
      <c r="G65" t="s">
        <v>29</v>
      </c>
      <c r="H65">
        <v>1741</v>
      </c>
      <c r="I65">
        <v>0.31</v>
      </c>
      <c r="J65">
        <v>661.58</v>
      </c>
      <c r="K65" t="s">
        <v>17</v>
      </c>
    </row>
    <row r="66" spans="1:11" x14ac:dyDescent="0.3">
      <c r="A66" t="s">
        <v>171</v>
      </c>
      <c r="B66" t="s">
        <v>125</v>
      </c>
      <c r="C66" t="s">
        <v>63</v>
      </c>
      <c r="D66" t="s">
        <v>64</v>
      </c>
      <c r="E66" t="s">
        <v>117</v>
      </c>
      <c r="F66" s="1">
        <v>42698</v>
      </c>
      <c r="G66" t="s">
        <v>29</v>
      </c>
      <c r="H66">
        <v>607</v>
      </c>
      <c r="I66">
        <v>0.22</v>
      </c>
      <c r="J66">
        <v>200.31</v>
      </c>
      <c r="K66" t="s">
        <v>17</v>
      </c>
    </row>
    <row r="67" spans="1:11" x14ac:dyDescent="0.3">
      <c r="A67" t="s">
        <v>172</v>
      </c>
      <c r="B67" t="s">
        <v>102</v>
      </c>
      <c r="C67" t="s">
        <v>63</v>
      </c>
      <c r="D67" t="s">
        <v>87</v>
      </c>
      <c r="E67" t="s">
        <v>51</v>
      </c>
      <c r="F67" s="1">
        <v>42698</v>
      </c>
      <c r="G67" t="s">
        <v>29</v>
      </c>
      <c r="H67">
        <v>1824</v>
      </c>
      <c r="I67">
        <v>0.25</v>
      </c>
      <c r="J67">
        <v>766.08</v>
      </c>
      <c r="K67" t="s">
        <v>17</v>
      </c>
    </row>
    <row r="68" spans="1:11" x14ac:dyDescent="0.3">
      <c r="A68" t="s">
        <v>173</v>
      </c>
      <c r="B68" t="s">
        <v>174</v>
      </c>
      <c r="C68" t="s">
        <v>26</v>
      </c>
      <c r="D68" t="s">
        <v>27</v>
      </c>
      <c r="E68" t="s">
        <v>117</v>
      </c>
      <c r="F68" s="1">
        <v>42490</v>
      </c>
      <c r="G68" t="s">
        <v>76</v>
      </c>
      <c r="H68">
        <v>1368</v>
      </c>
      <c r="I68">
        <v>0.11</v>
      </c>
      <c r="J68">
        <v>383.04</v>
      </c>
      <c r="K68" t="s">
        <v>17</v>
      </c>
    </row>
    <row r="69" spans="1:11" x14ac:dyDescent="0.3">
      <c r="A69" t="s">
        <v>175</v>
      </c>
      <c r="B69" t="s">
        <v>165</v>
      </c>
      <c r="C69" t="s">
        <v>32</v>
      </c>
      <c r="D69" t="s">
        <v>33</v>
      </c>
      <c r="E69" t="s">
        <v>143</v>
      </c>
      <c r="F69" s="1">
        <v>42343</v>
      </c>
      <c r="G69" t="s">
        <v>29</v>
      </c>
      <c r="H69">
        <v>1160</v>
      </c>
      <c r="I69">
        <v>0.16</v>
      </c>
      <c r="J69">
        <v>510.4</v>
      </c>
      <c r="K69" t="s">
        <v>17</v>
      </c>
    </row>
    <row r="70" spans="1:11" x14ac:dyDescent="0.3">
      <c r="A70" t="s">
        <v>176</v>
      </c>
      <c r="B70" t="s">
        <v>78</v>
      </c>
      <c r="C70" t="s">
        <v>26</v>
      </c>
      <c r="D70" t="s">
        <v>27</v>
      </c>
      <c r="E70" t="s">
        <v>104</v>
      </c>
      <c r="F70" s="1">
        <v>42343</v>
      </c>
      <c r="G70" t="s">
        <v>29</v>
      </c>
      <c r="H70">
        <v>1294</v>
      </c>
      <c r="I70">
        <v>0.23</v>
      </c>
      <c r="J70">
        <v>77.64</v>
      </c>
      <c r="K70" t="s">
        <v>17</v>
      </c>
    </row>
    <row r="71" spans="1:11" x14ac:dyDescent="0.3">
      <c r="A71" t="s">
        <v>177</v>
      </c>
      <c r="B71" t="s">
        <v>71</v>
      </c>
      <c r="C71" t="s">
        <v>13</v>
      </c>
      <c r="D71" t="s">
        <v>14</v>
      </c>
      <c r="E71" t="s">
        <v>38</v>
      </c>
      <c r="F71" s="1">
        <v>42890</v>
      </c>
      <c r="G71" t="s">
        <v>23</v>
      </c>
      <c r="H71">
        <v>1232</v>
      </c>
      <c r="I71">
        <v>0.14000000000000001</v>
      </c>
      <c r="J71">
        <v>554.4</v>
      </c>
      <c r="K71" t="s">
        <v>17</v>
      </c>
    </row>
    <row r="72" spans="1:11" x14ac:dyDescent="0.3">
      <c r="A72" t="s">
        <v>178</v>
      </c>
      <c r="B72" t="s">
        <v>90</v>
      </c>
      <c r="C72" t="s">
        <v>63</v>
      </c>
      <c r="D72" t="s">
        <v>87</v>
      </c>
      <c r="E72" t="s">
        <v>72</v>
      </c>
      <c r="F72" s="1">
        <v>42996</v>
      </c>
      <c r="G72" t="s">
        <v>98</v>
      </c>
      <c r="H72">
        <v>994</v>
      </c>
      <c r="I72">
        <v>0.31</v>
      </c>
      <c r="J72">
        <v>357.84</v>
      </c>
      <c r="K72" t="s">
        <v>17</v>
      </c>
    </row>
    <row r="73" spans="1:11" x14ac:dyDescent="0.3">
      <c r="A73" t="s">
        <v>179</v>
      </c>
      <c r="B73" t="s">
        <v>151</v>
      </c>
      <c r="C73" t="s">
        <v>58</v>
      </c>
      <c r="D73" t="s">
        <v>112</v>
      </c>
      <c r="E73" t="s">
        <v>72</v>
      </c>
      <c r="F73" s="1">
        <v>43357</v>
      </c>
      <c r="G73" t="s">
        <v>76</v>
      </c>
      <c r="H73">
        <v>2468</v>
      </c>
      <c r="I73">
        <v>0.18</v>
      </c>
      <c r="J73">
        <v>1011.88</v>
      </c>
      <c r="K73" t="s">
        <v>17</v>
      </c>
    </row>
    <row r="74" spans="1:11" x14ac:dyDescent="0.3">
      <c r="A74" t="s">
        <v>180</v>
      </c>
      <c r="B74" t="s">
        <v>81</v>
      </c>
      <c r="C74" t="s">
        <v>58</v>
      </c>
      <c r="D74" t="s">
        <v>68</v>
      </c>
      <c r="E74" t="s">
        <v>149</v>
      </c>
      <c r="F74" s="1">
        <v>42486</v>
      </c>
      <c r="G74" t="s">
        <v>23</v>
      </c>
      <c r="H74">
        <v>721</v>
      </c>
      <c r="I74">
        <v>0.27</v>
      </c>
      <c r="J74">
        <v>100.94</v>
      </c>
      <c r="K74" t="s">
        <v>17</v>
      </c>
    </row>
    <row r="75" spans="1:11" x14ac:dyDescent="0.3">
      <c r="A75" t="s">
        <v>181</v>
      </c>
      <c r="B75" t="s">
        <v>182</v>
      </c>
      <c r="C75" t="s">
        <v>32</v>
      </c>
      <c r="D75" t="s">
        <v>97</v>
      </c>
      <c r="E75" t="s">
        <v>15</v>
      </c>
      <c r="F75" s="1">
        <v>42486</v>
      </c>
      <c r="G75" t="s">
        <v>23</v>
      </c>
      <c r="H75">
        <v>2375</v>
      </c>
      <c r="I75">
        <v>0.21</v>
      </c>
      <c r="J75">
        <v>475</v>
      </c>
      <c r="K75" t="s">
        <v>17</v>
      </c>
    </row>
    <row r="76" spans="1:11" x14ac:dyDescent="0.3">
      <c r="A76" t="s">
        <v>183</v>
      </c>
      <c r="B76" t="s">
        <v>184</v>
      </c>
      <c r="C76" t="s">
        <v>20</v>
      </c>
      <c r="D76" t="s">
        <v>91</v>
      </c>
      <c r="E76" t="s">
        <v>15</v>
      </c>
      <c r="F76" s="1">
        <v>42486</v>
      </c>
      <c r="G76" t="s">
        <v>23</v>
      </c>
      <c r="H76">
        <v>1965</v>
      </c>
      <c r="I76">
        <v>0.13</v>
      </c>
      <c r="J76">
        <v>117.9</v>
      </c>
      <c r="K76" t="s">
        <v>17</v>
      </c>
    </row>
    <row r="77" spans="1:11" x14ac:dyDescent="0.3">
      <c r="A77" t="s">
        <v>185</v>
      </c>
      <c r="B77" t="s">
        <v>106</v>
      </c>
      <c r="C77" t="s">
        <v>20</v>
      </c>
      <c r="D77" t="s">
        <v>91</v>
      </c>
      <c r="E77" t="s">
        <v>84</v>
      </c>
      <c r="F77" s="1">
        <v>43443</v>
      </c>
      <c r="G77" t="s">
        <v>76</v>
      </c>
      <c r="H77">
        <v>1489</v>
      </c>
      <c r="I77">
        <v>0.12</v>
      </c>
      <c r="J77">
        <v>193.57</v>
      </c>
      <c r="K77" t="s">
        <v>17</v>
      </c>
    </row>
    <row r="78" spans="1:11" x14ac:dyDescent="0.3">
      <c r="A78" t="s">
        <v>186</v>
      </c>
      <c r="B78" t="s">
        <v>184</v>
      </c>
      <c r="C78" t="s">
        <v>32</v>
      </c>
      <c r="D78" t="s">
        <v>153</v>
      </c>
      <c r="E78" t="s">
        <v>38</v>
      </c>
      <c r="F78" s="1">
        <v>43443</v>
      </c>
      <c r="G78" t="s">
        <v>76</v>
      </c>
      <c r="H78">
        <v>1250</v>
      </c>
      <c r="I78">
        <v>0.27</v>
      </c>
      <c r="J78">
        <v>75</v>
      </c>
      <c r="K78" t="s">
        <v>17</v>
      </c>
    </row>
    <row r="79" spans="1:11" x14ac:dyDescent="0.3">
      <c r="A79" t="s">
        <v>187</v>
      </c>
      <c r="B79" t="s">
        <v>116</v>
      </c>
      <c r="C79" t="s">
        <v>58</v>
      </c>
      <c r="D79" t="s">
        <v>112</v>
      </c>
      <c r="E79" t="s">
        <v>163</v>
      </c>
      <c r="F79" s="1">
        <v>43443</v>
      </c>
      <c r="G79" t="s">
        <v>76</v>
      </c>
      <c r="H79">
        <v>1358</v>
      </c>
      <c r="I79">
        <v>0.31</v>
      </c>
      <c r="J79">
        <v>488.88</v>
      </c>
      <c r="K79" t="s">
        <v>17</v>
      </c>
    </row>
    <row r="80" spans="1:11" x14ac:dyDescent="0.3">
      <c r="A80" t="s">
        <v>188</v>
      </c>
      <c r="B80" t="s">
        <v>86</v>
      </c>
      <c r="C80" t="s">
        <v>58</v>
      </c>
      <c r="D80" t="s">
        <v>68</v>
      </c>
      <c r="E80" t="s">
        <v>15</v>
      </c>
      <c r="F80" s="1">
        <v>42334</v>
      </c>
      <c r="G80" t="s">
        <v>76</v>
      </c>
      <c r="H80">
        <v>719</v>
      </c>
      <c r="I80">
        <v>0.2</v>
      </c>
      <c r="J80">
        <v>64.709999999999994</v>
      </c>
      <c r="K80" t="s">
        <v>17</v>
      </c>
    </row>
    <row r="81" spans="1:11" x14ac:dyDescent="0.3">
      <c r="A81" t="s">
        <v>189</v>
      </c>
      <c r="B81" t="s">
        <v>159</v>
      </c>
      <c r="C81" t="s">
        <v>32</v>
      </c>
      <c r="D81" t="s">
        <v>153</v>
      </c>
      <c r="E81" t="s">
        <v>55</v>
      </c>
      <c r="F81" s="1">
        <v>42898</v>
      </c>
      <c r="G81" t="s">
        <v>23</v>
      </c>
      <c r="H81">
        <v>2303</v>
      </c>
      <c r="I81">
        <v>0.26</v>
      </c>
      <c r="J81">
        <v>621.80999999999995</v>
      </c>
      <c r="K81" t="s">
        <v>17</v>
      </c>
    </row>
    <row r="82" spans="1:11" x14ac:dyDescent="0.3">
      <c r="A82" t="s">
        <v>190</v>
      </c>
      <c r="B82" t="s">
        <v>191</v>
      </c>
      <c r="C82" t="s">
        <v>20</v>
      </c>
      <c r="D82" t="s">
        <v>21</v>
      </c>
      <c r="E82" t="s">
        <v>72</v>
      </c>
      <c r="F82" s="1">
        <v>42898</v>
      </c>
      <c r="G82" t="s">
        <v>23</v>
      </c>
      <c r="H82">
        <v>2027</v>
      </c>
      <c r="I82">
        <v>0.34</v>
      </c>
      <c r="J82">
        <v>912.15</v>
      </c>
      <c r="K82" t="s">
        <v>17</v>
      </c>
    </row>
    <row r="83" spans="1:11" x14ac:dyDescent="0.3">
      <c r="A83" t="s">
        <v>192</v>
      </c>
      <c r="B83" t="s">
        <v>193</v>
      </c>
      <c r="C83" t="s">
        <v>26</v>
      </c>
      <c r="D83" t="s">
        <v>27</v>
      </c>
      <c r="E83" t="s">
        <v>84</v>
      </c>
      <c r="F83" s="1">
        <v>42289</v>
      </c>
      <c r="G83" t="s">
        <v>29</v>
      </c>
      <c r="H83">
        <v>1739</v>
      </c>
      <c r="I83">
        <v>0.28999999999999998</v>
      </c>
      <c r="J83">
        <v>765.16</v>
      </c>
      <c r="K83" t="s">
        <v>17</v>
      </c>
    </row>
    <row r="84" spans="1:11" x14ac:dyDescent="0.3">
      <c r="A84" t="s">
        <v>194</v>
      </c>
      <c r="B84" t="s">
        <v>156</v>
      </c>
      <c r="C84" t="s">
        <v>13</v>
      </c>
      <c r="D84" t="s">
        <v>195</v>
      </c>
      <c r="E84" t="s">
        <v>128</v>
      </c>
      <c r="F84" s="1">
        <v>42289</v>
      </c>
      <c r="G84" t="s">
        <v>29</v>
      </c>
      <c r="H84">
        <v>990</v>
      </c>
      <c r="I84">
        <v>0.26</v>
      </c>
      <c r="J84">
        <v>227.7</v>
      </c>
      <c r="K84" t="s">
        <v>17</v>
      </c>
    </row>
    <row r="85" spans="1:11" x14ac:dyDescent="0.3">
      <c r="A85" t="s">
        <v>196</v>
      </c>
      <c r="B85" t="s">
        <v>197</v>
      </c>
      <c r="C85" t="s">
        <v>20</v>
      </c>
      <c r="D85" t="s">
        <v>91</v>
      </c>
      <c r="E85" t="s">
        <v>34</v>
      </c>
      <c r="F85" s="1">
        <v>42616</v>
      </c>
      <c r="G85" t="s">
        <v>23</v>
      </c>
      <c r="H85">
        <v>2354</v>
      </c>
      <c r="I85">
        <v>0.11</v>
      </c>
      <c r="J85">
        <v>682.66</v>
      </c>
      <c r="K85" t="s">
        <v>17</v>
      </c>
    </row>
    <row r="86" spans="1:11" x14ac:dyDescent="0.3">
      <c r="A86" t="s">
        <v>198</v>
      </c>
      <c r="B86" t="s">
        <v>193</v>
      </c>
      <c r="C86" t="s">
        <v>32</v>
      </c>
      <c r="D86" t="s">
        <v>153</v>
      </c>
      <c r="E86" t="s">
        <v>84</v>
      </c>
      <c r="F86" s="1">
        <v>43417</v>
      </c>
      <c r="G86" t="s">
        <v>76</v>
      </c>
      <c r="H86">
        <v>1044</v>
      </c>
      <c r="I86">
        <v>0.1</v>
      </c>
      <c r="J86">
        <v>344.52</v>
      </c>
      <c r="K86" t="s">
        <v>17</v>
      </c>
    </row>
    <row r="87" spans="1:11" x14ac:dyDescent="0.3">
      <c r="A87" t="s">
        <v>199</v>
      </c>
      <c r="B87" t="s">
        <v>125</v>
      </c>
      <c r="C87" t="s">
        <v>13</v>
      </c>
      <c r="D87" t="s">
        <v>195</v>
      </c>
      <c r="E87" t="s">
        <v>69</v>
      </c>
      <c r="F87" s="1">
        <v>43248</v>
      </c>
      <c r="G87" t="s">
        <v>23</v>
      </c>
      <c r="H87">
        <v>2129</v>
      </c>
      <c r="I87">
        <v>0.25</v>
      </c>
      <c r="J87">
        <v>659.99</v>
      </c>
      <c r="K87" t="s">
        <v>17</v>
      </c>
    </row>
    <row r="88" spans="1:11" x14ac:dyDescent="0.3">
      <c r="A88" t="s">
        <v>200</v>
      </c>
      <c r="B88" t="s">
        <v>67</v>
      </c>
      <c r="C88" t="s">
        <v>26</v>
      </c>
      <c r="D88" t="s">
        <v>201</v>
      </c>
      <c r="E88" t="s">
        <v>149</v>
      </c>
      <c r="F88" s="1">
        <v>43399</v>
      </c>
      <c r="G88" t="s">
        <v>76</v>
      </c>
      <c r="H88">
        <v>1759</v>
      </c>
      <c r="I88">
        <v>0.1</v>
      </c>
      <c r="J88">
        <v>615.65</v>
      </c>
      <c r="K88" t="s">
        <v>17</v>
      </c>
    </row>
    <row r="89" spans="1:11" x14ac:dyDescent="0.3">
      <c r="A89" t="s">
        <v>202</v>
      </c>
      <c r="B89" t="s">
        <v>78</v>
      </c>
      <c r="C89" t="s">
        <v>63</v>
      </c>
      <c r="D89" t="s">
        <v>64</v>
      </c>
      <c r="E89" t="s">
        <v>104</v>
      </c>
      <c r="F89" s="1">
        <v>43399</v>
      </c>
      <c r="G89" t="s">
        <v>76</v>
      </c>
      <c r="H89">
        <v>1663</v>
      </c>
      <c r="I89">
        <v>0.26</v>
      </c>
      <c r="J89">
        <v>665.2</v>
      </c>
      <c r="K89" t="s">
        <v>17</v>
      </c>
    </row>
    <row r="90" spans="1:11" x14ac:dyDescent="0.3">
      <c r="A90" t="s">
        <v>203</v>
      </c>
      <c r="B90" t="s">
        <v>204</v>
      </c>
      <c r="C90" t="s">
        <v>49</v>
      </c>
      <c r="D90" t="s">
        <v>205</v>
      </c>
      <c r="E90" t="s">
        <v>28</v>
      </c>
      <c r="F90" s="1">
        <v>42830</v>
      </c>
      <c r="G90" t="s">
        <v>76</v>
      </c>
      <c r="H90">
        <v>2111</v>
      </c>
      <c r="I90">
        <v>0.21</v>
      </c>
      <c r="J90">
        <v>189.99</v>
      </c>
      <c r="K90" t="s">
        <v>17</v>
      </c>
    </row>
    <row r="91" spans="1:11" x14ac:dyDescent="0.3">
      <c r="A91" t="s">
        <v>206</v>
      </c>
      <c r="B91" t="s">
        <v>53</v>
      </c>
      <c r="C91" t="s">
        <v>26</v>
      </c>
      <c r="D91" t="s">
        <v>94</v>
      </c>
      <c r="E91" t="s">
        <v>117</v>
      </c>
      <c r="F91" s="1">
        <v>42995</v>
      </c>
      <c r="G91" t="s">
        <v>29</v>
      </c>
      <c r="H91">
        <v>1878</v>
      </c>
      <c r="I91">
        <v>0.12</v>
      </c>
      <c r="J91">
        <v>450.72</v>
      </c>
      <c r="K91" t="s">
        <v>17</v>
      </c>
    </row>
    <row r="92" spans="1:11" x14ac:dyDescent="0.3">
      <c r="A92" t="s">
        <v>207</v>
      </c>
      <c r="B92" t="s">
        <v>125</v>
      </c>
      <c r="C92" t="s">
        <v>63</v>
      </c>
      <c r="D92" t="s">
        <v>75</v>
      </c>
      <c r="E92" t="s">
        <v>38</v>
      </c>
      <c r="F92" s="1">
        <v>42995</v>
      </c>
      <c r="G92" t="s">
        <v>29</v>
      </c>
      <c r="H92">
        <v>769</v>
      </c>
      <c r="I92">
        <v>0.34</v>
      </c>
      <c r="J92">
        <v>46.14</v>
      </c>
      <c r="K92" t="s">
        <v>17</v>
      </c>
    </row>
    <row r="93" spans="1:11" x14ac:dyDescent="0.3">
      <c r="A93" t="s">
        <v>208</v>
      </c>
      <c r="B93" t="s">
        <v>165</v>
      </c>
      <c r="C93" t="s">
        <v>20</v>
      </c>
      <c r="D93" t="s">
        <v>21</v>
      </c>
      <c r="E93" t="s">
        <v>166</v>
      </c>
      <c r="F93" s="1">
        <v>42995</v>
      </c>
      <c r="G93" t="s">
        <v>29</v>
      </c>
      <c r="H93">
        <v>1241</v>
      </c>
      <c r="I93">
        <v>0.14000000000000001</v>
      </c>
      <c r="J93">
        <v>409.53</v>
      </c>
      <c r="K93" t="s">
        <v>17</v>
      </c>
    </row>
    <row r="94" spans="1:11" x14ac:dyDescent="0.3">
      <c r="A94" t="s">
        <v>209</v>
      </c>
      <c r="B94" t="s">
        <v>197</v>
      </c>
      <c r="C94" t="s">
        <v>26</v>
      </c>
      <c r="D94" t="s">
        <v>27</v>
      </c>
      <c r="E94" t="s">
        <v>117</v>
      </c>
      <c r="F94" s="1">
        <v>42400</v>
      </c>
      <c r="G94" t="s">
        <v>76</v>
      </c>
      <c r="H94">
        <v>2128</v>
      </c>
      <c r="I94">
        <v>0.14000000000000001</v>
      </c>
      <c r="J94">
        <v>383.04</v>
      </c>
      <c r="K94" t="s">
        <v>17</v>
      </c>
    </row>
    <row r="95" spans="1:11" x14ac:dyDescent="0.3">
      <c r="A95" t="s">
        <v>210</v>
      </c>
      <c r="B95" t="s">
        <v>211</v>
      </c>
      <c r="C95" t="s">
        <v>32</v>
      </c>
      <c r="D95" t="s">
        <v>46</v>
      </c>
      <c r="E95" t="s">
        <v>65</v>
      </c>
      <c r="F95" s="1">
        <v>42400</v>
      </c>
      <c r="G95" t="s">
        <v>76</v>
      </c>
      <c r="H95">
        <v>2257</v>
      </c>
      <c r="I95">
        <v>0.33</v>
      </c>
      <c r="J95">
        <v>270.83999999999997</v>
      </c>
      <c r="K95" t="s">
        <v>17</v>
      </c>
    </row>
    <row r="96" spans="1:11" x14ac:dyDescent="0.3">
      <c r="A96" t="s">
        <v>212</v>
      </c>
      <c r="B96" t="s">
        <v>111</v>
      </c>
      <c r="C96" t="s">
        <v>58</v>
      </c>
      <c r="D96" t="s">
        <v>59</v>
      </c>
      <c r="E96" t="s">
        <v>84</v>
      </c>
      <c r="F96" s="1">
        <v>42400</v>
      </c>
      <c r="G96" t="s">
        <v>76</v>
      </c>
      <c r="H96">
        <v>1285</v>
      </c>
      <c r="I96">
        <v>0.28000000000000003</v>
      </c>
      <c r="J96">
        <v>218.45</v>
      </c>
      <c r="K96" t="s">
        <v>17</v>
      </c>
    </row>
    <row r="97" spans="1:11" x14ac:dyDescent="0.3">
      <c r="A97" t="s">
        <v>213</v>
      </c>
      <c r="B97" t="s">
        <v>159</v>
      </c>
      <c r="C97" t="s">
        <v>63</v>
      </c>
      <c r="D97" t="s">
        <v>157</v>
      </c>
      <c r="E97" t="s">
        <v>166</v>
      </c>
      <c r="F97" s="1">
        <v>43410</v>
      </c>
      <c r="G97" t="s">
        <v>29</v>
      </c>
      <c r="H97">
        <v>1230</v>
      </c>
      <c r="I97">
        <v>0.13</v>
      </c>
      <c r="J97">
        <v>442.8</v>
      </c>
      <c r="K97" t="s">
        <v>17</v>
      </c>
    </row>
    <row r="98" spans="1:11" x14ac:dyDescent="0.3">
      <c r="A98" t="s">
        <v>214</v>
      </c>
      <c r="B98" t="s">
        <v>19</v>
      </c>
      <c r="C98" t="s">
        <v>26</v>
      </c>
      <c r="D98" t="s">
        <v>27</v>
      </c>
      <c r="E98" t="s">
        <v>38</v>
      </c>
      <c r="F98" s="1">
        <v>43413</v>
      </c>
      <c r="G98" t="s">
        <v>98</v>
      </c>
      <c r="H98">
        <v>1856</v>
      </c>
      <c r="I98">
        <v>0.21</v>
      </c>
      <c r="J98">
        <v>723.84</v>
      </c>
      <c r="K98" t="s">
        <v>17</v>
      </c>
    </row>
    <row r="99" spans="1:11" x14ac:dyDescent="0.3">
      <c r="A99" t="s">
        <v>215</v>
      </c>
      <c r="B99" t="s">
        <v>67</v>
      </c>
      <c r="C99" t="s">
        <v>32</v>
      </c>
      <c r="D99" t="s">
        <v>46</v>
      </c>
      <c r="E99" t="s">
        <v>43</v>
      </c>
      <c r="F99" s="1">
        <v>43268</v>
      </c>
      <c r="G99" t="s">
        <v>29</v>
      </c>
      <c r="H99">
        <v>545</v>
      </c>
      <c r="I99">
        <v>0.31</v>
      </c>
      <c r="J99">
        <v>125.35</v>
      </c>
      <c r="K99" t="s">
        <v>17</v>
      </c>
    </row>
    <row r="100" spans="1:11" x14ac:dyDescent="0.3">
      <c r="A100" t="s">
        <v>216</v>
      </c>
      <c r="B100" t="s">
        <v>137</v>
      </c>
      <c r="C100" t="s">
        <v>58</v>
      </c>
      <c r="D100" t="s">
        <v>59</v>
      </c>
      <c r="E100" t="s">
        <v>34</v>
      </c>
      <c r="F100" s="1">
        <v>42984</v>
      </c>
      <c r="G100" t="s">
        <v>76</v>
      </c>
      <c r="H100">
        <v>2301</v>
      </c>
      <c r="I100">
        <v>0.28000000000000003</v>
      </c>
      <c r="J100">
        <v>391.17</v>
      </c>
      <c r="K100" t="s">
        <v>17</v>
      </c>
    </row>
    <row r="101" spans="1:11" x14ac:dyDescent="0.3">
      <c r="A101" t="s">
        <v>217</v>
      </c>
      <c r="B101" t="s">
        <v>53</v>
      </c>
      <c r="C101" t="s">
        <v>13</v>
      </c>
      <c r="D101" t="s">
        <v>195</v>
      </c>
      <c r="E101" t="s">
        <v>55</v>
      </c>
      <c r="F101" s="1">
        <v>42976</v>
      </c>
      <c r="G101" t="s">
        <v>76</v>
      </c>
      <c r="H101">
        <v>1475</v>
      </c>
      <c r="I101">
        <v>0.26</v>
      </c>
      <c r="J101">
        <v>531</v>
      </c>
      <c r="K101" t="s">
        <v>17</v>
      </c>
    </row>
    <row r="102" spans="1:11" x14ac:dyDescent="0.3">
      <c r="A102" t="s">
        <v>218</v>
      </c>
      <c r="B102" t="s">
        <v>40</v>
      </c>
      <c r="C102" t="s">
        <v>49</v>
      </c>
      <c r="D102" t="s">
        <v>54</v>
      </c>
      <c r="E102" t="s">
        <v>163</v>
      </c>
      <c r="F102" s="1">
        <v>42976</v>
      </c>
      <c r="G102" t="s">
        <v>76</v>
      </c>
      <c r="H102">
        <v>2118</v>
      </c>
      <c r="I102">
        <v>0.35</v>
      </c>
      <c r="J102">
        <v>910.74</v>
      </c>
      <c r="K102" t="s">
        <v>17</v>
      </c>
    </row>
    <row r="103" spans="1:11" x14ac:dyDescent="0.3">
      <c r="A103" t="s">
        <v>219</v>
      </c>
      <c r="B103" t="s">
        <v>165</v>
      </c>
      <c r="C103" t="s">
        <v>20</v>
      </c>
      <c r="D103" t="s">
        <v>91</v>
      </c>
      <c r="E103" t="s">
        <v>163</v>
      </c>
      <c r="F103" s="1">
        <v>42976</v>
      </c>
      <c r="G103" t="s">
        <v>76</v>
      </c>
      <c r="H103">
        <v>1527</v>
      </c>
      <c r="I103">
        <v>0.17</v>
      </c>
      <c r="J103">
        <v>671.88</v>
      </c>
      <c r="K103" t="s">
        <v>17</v>
      </c>
    </row>
    <row r="104" spans="1:11" x14ac:dyDescent="0.3">
      <c r="A104" t="s">
        <v>220</v>
      </c>
      <c r="B104" t="s">
        <v>174</v>
      </c>
      <c r="C104" t="s">
        <v>58</v>
      </c>
      <c r="D104" t="s">
        <v>59</v>
      </c>
      <c r="E104" t="s">
        <v>140</v>
      </c>
      <c r="F104" s="1">
        <v>43070</v>
      </c>
      <c r="G104" t="s">
        <v>76</v>
      </c>
      <c r="H104">
        <v>567</v>
      </c>
      <c r="I104">
        <v>0.18</v>
      </c>
      <c r="J104">
        <v>175.77</v>
      </c>
      <c r="K104" t="s">
        <v>17</v>
      </c>
    </row>
    <row r="105" spans="1:11" x14ac:dyDescent="0.3">
      <c r="A105" t="s">
        <v>221</v>
      </c>
      <c r="B105" t="s">
        <v>193</v>
      </c>
      <c r="C105" t="s">
        <v>32</v>
      </c>
      <c r="D105" t="s">
        <v>46</v>
      </c>
      <c r="E105" t="s">
        <v>47</v>
      </c>
      <c r="F105" s="1">
        <v>42687</v>
      </c>
      <c r="G105" t="s">
        <v>29</v>
      </c>
      <c r="H105">
        <v>969</v>
      </c>
      <c r="I105">
        <v>0.27</v>
      </c>
      <c r="J105">
        <v>184.11</v>
      </c>
      <c r="K105" t="s">
        <v>17</v>
      </c>
    </row>
    <row r="106" spans="1:11" x14ac:dyDescent="0.3">
      <c r="A106" t="s">
        <v>222</v>
      </c>
      <c r="B106" t="s">
        <v>139</v>
      </c>
      <c r="C106" t="s">
        <v>26</v>
      </c>
      <c r="D106" t="s">
        <v>94</v>
      </c>
      <c r="E106" t="s">
        <v>60</v>
      </c>
      <c r="F106" s="1">
        <v>42687</v>
      </c>
      <c r="G106" t="s">
        <v>29</v>
      </c>
      <c r="H106">
        <v>2300</v>
      </c>
      <c r="I106">
        <v>0.14000000000000001</v>
      </c>
      <c r="J106">
        <v>1035</v>
      </c>
      <c r="K106" t="s">
        <v>17</v>
      </c>
    </row>
    <row r="107" spans="1:11" x14ac:dyDescent="0.3">
      <c r="A107" t="s">
        <v>223</v>
      </c>
      <c r="B107" t="s">
        <v>156</v>
      </c>
      <c r="C107" t="s">
        <v>13</v>
      </c>
      <c r="D107" t="s">
        <v>14</v>
      </c>
      <c r="E107" t="s">
        <v>72</v>
      </c>
      <c r="F107" s="1">
        <v>42687</v>
      </c>
      <c r="G107" t="s">
        <v>29</v>
      </c>
      <c r="H107">
        <v>1575</v>
      </c>
      <c r="I107">
        <v>0.33</v>
      </c>
      <c r="J107">
        <v>78.75</v>
      </c>
      <c r="K107" t="s">
        <v>17</v>
      </c>
    </row>
    <row r="108" spans="1:11" x14ac:dyDescent="0.3">
      <c r="A108" t="s">
        <v>224</v>
      </c>
      <c r="B108" t="s">
        <v>74</v>
      </c>
      <c r="C108" t="s">
        <v>20</v>
      </c>
      <c r="D108" t="s">
        <v>21</v>
      </c>
      <c r="E108" t="s">
        <v>128</v>
      </c>
      <c r="F108" s="1">
        <v>43427</v>
      </c>
      <c r="G108" t="s">
        <v>23</v>
      </c>
      <c r="H108">
        <v>540</v>
      </c>
      <c r="I108">
        <v>0.12</v>
      </c>
      <c r="J108">
        <v>108</v>
      </c>
      <c r="K108" t="s">
        <v>17</v>
      </c>
    </row>
    <row r="109" spans="1:11" x14ac:dyDescent="0.3">
      <c r="A109" t="s">
        <v>225</v>
      </c>
      <c r="B109" t="s">
        <v>125</v>
      </c>
      <c r="C109" t="s">
        <v>58</v>
      </c>
      <c r="D109" t="s">
        <v>68</v>
      </c>
      <c r="E109" t="s">
        <v>51</v>
      </c>
      <c r="F109" s="1">
        <v>43427</v>
      </c>
      <c r="G109" t="s">
        <v>23</v>
      </c>
      <c r="H109">
        <v>536</v>
      </c>
      <c r="I109">
        <v>0.34</v>
      </c>
      <c r="J109">
        <v>176.88</v>
      </c>
      <c r="K109" t="s">
        <v>17</v>
      </c>
    </row>
    <row r="110" spans="1:11" x14ac:dyDescent="0.3">
      <c r="A110" t="s">
        <v>226</v>
      </c>
      <c r="B110" t="s">
        <v>182</v>
      </c>
      <c r="C110" t="s">
        <v>63</v>
      </c>
      <c r="D110" t="s">
        <v>64</v>
      </c>
      <c r="E110" t="s">
        <v>51</v>
      </c>
      <c r="F110" s="1">
        <v>43427</v>
      </c>
      <c r="G110" t="s">
        <v>23</v>
      </c>
      <c r="H110">
        <v>556</v>
      </c>
      <c r="I110">
        <v>0.21</v>
      </c>
      <c r="J110">
        <v>155.68</v>
      </c>
      <c r="K110" t="s">
        <v>17</v>
      </c>
    </row>
    <row r="111" spans="1:11" x14ac:dyDescent="0.3">
      <c r="A111" t="s">
        <v>227</v>
      </c>
      <c r="B111" t="s">
        <v>162</v>
      </c>
      <c r="C111" t="s">
        <v>32</v>
      </c>
      <c r="D111" t="s">
        <v>46</v>
      </c>
      <c r="E111" t="s">
        <v>163</v>
      </c>
      <c r="F111" s="1">
        <v>42658</v>
      </c>
      <c r="G111" t="s">
        <v>76</v>
      </c>
      <c r="H111">
        <v>1179</v>
      </c>
      <c r="I111">
        <v>0.16</v>
      </c>
      <c r="J111">
        <v>271.17</v>
      </c>
      <c r="K111" t="s">
        <v>17</v>
      </c>
    </row>
    <row r="112" spans="1:11" x14ac:dyDescent="0.3">
      <c r="A112" t="s">
        <v>228</v>
      </c>
      <c r="B112" t="s">
        <v>74</v>
      </c>
      <c r="C112" t="s">
        <v>26</v>
      </c>
      <c r="D112" t="s">
        <v>94</v>
      </c>
      <c r="E112" t="s">
        <v>65</v>
      </c>
      <c r="F112" s="1">
        <v>43459</v>
      </c>
      <c r="G112" t="s">
        <v>98</v>
      </c>
      <c r="H112">
        <v>1487</v>
      </c>
      <c r="I112">
        <v>0.12</v>
      </c>
      <c r="J112">
        <v>505.58</v>
      </c>
      <c r="K112" t="s">
        <v>17</v>
      </c>
    </row>
    <row r="113" spans="1:11" x14ac:dyDescent="0.3">
      <c r="A113" t="s">
        <v>229</v>
      </c>
      <c r="B113" t="s">
        <v>184</v>
      </c>
      <c r="C113" t="s">
        <v>49</v>
      </c>
      <c r="D113" t="s">
        <v>205</v>
      </c>
      <c r="E113" t="s">
        <v>143</v>
      </c>
      <c r="F113" s="1">
        <v>43042</v>
      </c>
      <c r="G113" t="s">
        <v>76</v>
      </c>
      <c r="H113">
        <v>2220</v>
      </c>
      <c r="I113">
        <v>0.1</v>
      </c>
      <c r="J113">
        <v>111</v>
      </c>
      <c r="K113" t="s">
        <v>17</v>
      </c>
    </row>
    <row r="114" spans="1:11" x14ac:dyDescent="0.3">
      <c r="A114" t="s">
        <v>230</v>
      </c>
      <c r="B114" t="s">
        <v>197</v>
      </c>
      <c r="C114" t="s">
        <v>13</v>
      </c>
      <c r="D114" t="s">
        <v>79</v>
      </c>
      <c r="E114" t="s">
        <v>69</v>
      </c>
      <c r="F114" s="1">
        <v>43042</v>
      </c>
      <c r="G114" t="s">
        <v>76</v>
      </c>
      <c r="H114">
        <v>2155</v>
      </c>
      <c r="I114">
        <v>0.3</v>
      </c>
      <c r="J114">
        <v>581.85</v>
      </c>
      <c r="K114" t="s">
        <v>17</v>
      </c>
    </row>
    <row r="115" spans="1:11" x14ac:dyDescent="0.3">
      <c r="A115" t="s">
        <v>231</v>
      </c>
      <c r="B115" t="s">
        <v>174</v>
      </c>
      <c r="C115" t="s">
        <v>32</v>
      </c>
      <c r="D115" t="s">
        <v>33</v>
      </c>
      <c r="E115" t="s">
        <v>22</v>
      </c>
      <c r="F115" s="1">
        <v>42241</v>
      </c>
      <c r="G115" t="s">
        <v>98</v>
      </c>
      <c r="H115">
        <v>1154</v>
      </c>
      <c r="I115">
        <v>0.1</v>
      </c>
      <c r="J115">
        <v>69.239999999999995</v>
      </c>
      <c r="K115" t="s">
        <v>17</v>
      </c>
    </row>
    <row r="116" spans="1:11" x14ac:dyDescent="0.3">
      <c r="A116" t="s">
        <v>232</v>
      </c>
      <c r="B116" t="s">
        <v>102</v>
      </c>
      <c r="C116" t="s">
        <v>58</v>
      </c>
      <c r="D116" t="s">
        <v>112</v>
      </c>
      <c r="E116" t="s">
        <v>123</v>
      </c>
      <c r="F116" s="1">
        <v>42241</v>
      </c>
      <c r="G116" t="s">
        <v>98</v>
      </c>
      <c r="H116">
        <v>2420</v>
      </c>
      <c r="I116">
        <v>0.11</v>
      </c>
      <c r="J116">
        <v>242</v>
      </c>
      <c r="K116" t="s">
        <v>17</v>
      </c>
    </row>
    <row r="117" spans="1:11" x14ac:dyDescent="0.3">
      <c r="A117" t="s">
        <v>233</v>
      </c>
      <c r="B117" t="s">
        <v>234</v>
      </c>
      <c r="C117" t="s">
        <v>58</v>
      </c>
      <c r="D117" t="s">
        <v>59</v>
      </c>
      <c r="E117" t="s">
        <v>60</v>
      </c>
      <c r="F117" s="1">
        <v>42241</v>
      </c>
      <c r="G117" t="s">
        <v>98</v>
      </c>
      <c r="H117">
        <v>1305</v>
      </c>
      <c r="I117">
        <v>0.24</v>
      </c>
      <c r="J117">
        <v>287.10000000000002</v>
      </c>
      <c r="K117" t="s">
        <v>17</v>
      </c>
    </row>
    <row r="118" spans="1:11" x14ac:dyDescent="0.3">
      <c r="A118" t="s">
        <v>235</v>
      </c>
      <c r="B118" t="s">
        <v>25</v>
      </c>
      <c r="C118" t="s">
        <v>32</v>
      </c>
      <c r="D118" t="s">
        <v>153</v>
      </c>
      <c r="E118" t="s">
        <v>84</v>
      </c>
      <c r="F118" s="1">
        <v>42241</v>
      </c>
      <c r="G118" t="s">
        <v>98</v>
      </c>
      <c r="H118">
        <v>927</v>
      </c>
      <c r="I118">
        <v>0.2</v>
      </c>
      <c r="J118">
        <v>157.59</v>
      </c>
      <c r="K118" t="s">
        <v>17</v>
      </c>
    </row>
    <row r="119" spans="1:11" x14ac:dyDescent="0.3">
      <c r="A119" t="s">
        <v>236</v>
      </c>
      <c r="B119" t="s">
        <v>184</v>
      </c>
      <c r="C119" t="s">
        <v>32</v>
      </c>
      <c r="D119" t="s">
        <v>97</v>
      </c>
      <c r="E119" t="s">
        <v>104</v>
      </c>
      <c r="F119" s="1">
        <v>42431</v>
      </c>
      <c r="G119" t="s">
        <v>29</v>
      </c>
      <c r="H119">
        <v>983</v>
      </c>
      <c r="I119">
        <v>0.11</v>
      </c>
      <c r="J119">
        <v>186.77</v>
      </c>
      <c r="K119" t="s">
        <v>17</v>
      </c>
    </row>
    <row r="120" spans="1:11" x14ac:dyDescent="0.3">
      <c r="A120" t="s">
        <v>237</v>
      </c>
      <c r="B120" t="s">
        <v>114</v>
      </c>
      <c r="C120" t="s">
        <v>26</v>
      </c>
      <c r="D120" t="s">
        <v>201</v>
      </c>
      <c r="E120" t="s">
        <v>55</v>
      </c>
      <c r="F120" s="1">
        <v>42465</v>
      </c>
      <c r="G120" t="s">
        <v>23</v>
      </c>
      <c r="H120">
        <v>903</v>
      </c>
      <c r="I120">
        <v>0.1</v>
      </c>
      <c r="J120">
        <v>90.3</v>
      </c>
      <c r="K120" t="s">
        <v>17</v>
      </c>
    </row>
    <row r="121" spans="1:11" x14ac:dyDescent="0.3">
      <c r="A121" t="s">
        <v>238</v>
      </c>
      <c r="B121" t="s">
        <v>57</v>
      </c>
      <c r="C121" t="s">
        <v>63</v>
      </c>
      <c r="D121" t="s">
        <v>75</v>
      </c>
      <c r="E121" t="s">
        <v>128</v>
      </c>
      <c r="F121" s="1">
        <v>42898</v>
      </c>
      <c r="G121" t="s">
        <v>98</v>
      </c>
      <c r="H121">
        <v>1235</v>
      </c>
      <c r="I121">
        <v>0.12</v>
      </c>
      <c r="J121">
        <v>74.099999999999994</v>
      </c>
      <c r="K121" t="s">
        <v>17</v>
      </c>
    </row>
    <row r="122" spans="1:11" x14ac:dyDescent="0.3">
      <c r="A122" t="s">
        <v>239</v>
      </c>
      <c r="B122" t="s">
        <v>81</v>
      </c>
      <c r="C122" t="s">
        <v>32</v>
      </c>
      <c r="D122" t="s">
        <v>97</v>
      </c>
      <c r="E122" t="s">
        <v>51</v>
      </c>
      <c r="F122" s="1">
        <v>42898</v>
      </c>
      <c r="G122" t="s">
        <v>98</v>
      </c>
      <c r="H122">
        <v>1243</v>
      </c>
      <c r="I122">
        <v>0.24</v>
      </c>
      <c r="J122">
        <v>174.02</v>
      </c>
      <c r="K122" t="s">
        <v>17</v>
      </c>
    </row>
    <row r="123" spans="1:11" x14ac:dyDescent="0.3">
      <c r="A123" t="s">
        <v>240</v>
      </c>
      <c r="B123" t="s">
        <v>12</v>
      </c>
      <c r="C123" t="s">
        <v>49</v>
      </c>
      <c r="D123" t="s">
        <v>54</v>
      </c>
      <c r="E123" t="s">
        <v>22</v>
      </c>
      <c r="F123" s="1">
        <v>42898</v>
      </c>
      <c r="G123" t="s">
        <v>98</v>
      </c>
      <c r="H123">
        <v>649</v>
      </c>
      <c r="I123">
        <v>0.34</v>
      </c>
      <c r="J123">
        <v>201.19</v>
      </c>
      <c r="K123" t="s">
        <v>17</v>
      </c>
    </row>
    <row r="124" spans="1:11" x14ac:dyDescent="0.3">
      <c r="A124" t="s">
        <v>241</v>
      </c>
      <c r="B124" t="s">
        <v>106</v>
      </c>
      <c r="C124" t="s">
        <v>63</v>
      </c>
      <c r="D124" t="s">
        <v>87</v>
      </c>
      <c r="E124" t="s">
        <v>88</v>
      </c>
      <c r="F124" s="1">
        <v>42898</v>
      </c>
      <c r="G124" t="s">
        <v>98</v>
      </c>
      <c r="H124">
        <v>2354</v>
      </c>
      <c r="I124">
        <v>0.11</v>
      </c>
      <c r="J124">
        <v>188.32</v>
      </c>
      <c r="K124" t="s">
        <v>17</v>
      </c>
    </row>
    <row r="125" spans="1:11" x14ac:dyDescent="0.3">
      <c r="A125" t="s">
        <v>242</v>
      </c>
      <c r="B125" t="s">
        <v>116</v>
      </c>
      <c r="C125" t="s">
        <v>20</v>
      </c>
      <c r="D125" t="s">
        <v>91</v>
      </c>
      <c r="E125" t="s">
        <v>128</v>
      </c>
      <c r="F125" s="1">
        <v>42898</v>
      </c>
      <c r="G125" t="s">
        <v>98</v>
      </c>
      <c r="H125">
        <v>1443</v>
      </c>
      <c r="I125">
        <v>0.27</v>
      </c>
      <c r="J125">
        <v>187.59</v>
      </c>
      <c r="K125" t="s">
        <v>17</v>
      </c>
    </row>
    <row r="126" spans="1:11" x14ac:dyDescent="0.3">
      <c r="A126" t="s">
        <v>243</v>
      </c>
      <c r="B126" t="s">
        <v>169</v>
      </c>
      <c r="C126" t="s">
        <v>49</v>
      </c>
      <c r="D126" t="s">
        <v>205</v>
      </c>
      <c r="E126" t="s">
        <v>117</v>
      </c>
      <c r="F126" s="1">
        <v>42364</v>
      </c>
      <c r="G126" t="s">
        <v>76</v>
      </c>
      <c r="H126">
        <v>975</v>
      </c>
      <c r="I126">
        <v>0.26</v>
      </c>
      <c r="J126">
        <v>390</v>
      </c>
      <c r="K126" t="s">
        <v>17</v>
      </c>
    </row>
    <row r="127" spans="1:11" x14ac:dyDescent="0.3">
      <c r="A127" t="s">
        <v>244</v>
      </c>
      <c r="B127" t="s">
        <v>151</v>
      </c>
      <c r="C127" t="s">
        <v>32</v>
      </c>
      <c r="D127" t="s">
        <v>97</v>
      </c>
      <c r="E127" t="s">
        <v>166</v>
      </c>
      <c r="F127" s="1">
        <v>42267</v>
      </c>
      <c r="G127" t="s">
        <v>76</v>
      </c>
      <c r="H127">
        <v>889</v>
      </c>
      <c r="I127">
        <v>0.19</v>
      </c>
      <c r="J127">
        <v>71.12</v>
      </c>
      <c r="K127" t="s">
        <v>17</v>
      </c>
    </row>
    <row r="128" spans="1:11" x14ac:dyDescent="0.3">
      <c r="A128" t="s">
        <v>245</v>
      </c>
      <c r="B128" t="s">
        <v>108</v>
      </c>
      <c r="C128" t="s">
        <v>63</v>
      </c>
      <c r="D128" t="s">
        <v>87</v>
      </c>
      <c r="E128" t="s">
        <v>60</v>
      </c>
      <c r="F128" s="1">
        <v>43409</v>
      </c>
      <c r="G128" t="s">
        <v>29</v>
      </c>
      <c r="H128">
        <v>2352</v>
      </c>
      <c r="I128">
        <v>0.17</v>
      </c>
      <c r="J128">
        <v>870.24</v>
      </c>
      <c r="K128" t="s">
        <v>17</v>
      </c>
    </row>
    <row r="129" spans="1:11" x14ac:dyDescent="0.3">
      <c r="A129" t="s">
        <v>246</v>
      </c>
      <c r="B129" t="s">
        <v>12</v>
      </c>
      <c r="C129" t="s">
        <v>13</v>
      </c>
      <c r="D129" t="s">
        <v>195</v>
      </c>
      <c r="E129" t="s">
        <v>51</v>
      </c>
      <c r="F129" s="1">
        <v>43409</v>
      </c>
      <c r="G129" t="s">
        <v>29</v>
      </c>
      <c r="H129">
        <v>1293</v>
      </c>
      <c r="I129">
        <v>0.23</v>
      </c>
      <c r="J129">
        <v>336.18</v>
      </c>
      <c r="K129" t="s">
        <v>17</v>
      </c>
    </row>
    <row r="130" spans="1:11" x14ac:dyDescent="0.3">
      <c r="A130" t="s">
        <v>247</v>
      </c>
      <c r="B130" t="s">
        <v>67</v>
      </c>
      <c r="C130" t="s">
        <v>26</v>
      </c>
      <c r="D130" t="s">
        <v>201</v>
      </c>
      <c r="E130" t="s">
        <v>84</v>
      </c>
      <c r="F130" s="1">
        <v>43045</v>
      </c>
      <c r="G130" t="s">
        <v>29</v>
      </c>
      <c r="H130">
        <v>1458</v>
      </c>
      <c r="I130">
        <v>0.28999999999999998</v>
      </c>
      <c r="J130">
        <v>597.78</v>
      </c>
      <c r="K130" t="s">
        <v>17</v>
      </c>
    </row>
    <row r="131" spans="1:11" x14ac:dyDescent="0.3">
      <c r="A131" t="s">
        <v>248</v>
      </c>
      <c r="B131" t="s">
        <v>71</v>
      </c>
      <c r="C131" t="s">
        <v>26</v>
      </c>
      <c r="D131" t="s">
        <v>27</v>
      </c>
      <c r="E131" t="s">
        <v>163</v>
      </c>
      <c r="F131" s="1">
        <v>43045</v>
      </c>
      <c r="G131" t="s">
        <v>29</v>
      </c>
      <c r="H131">
        <v>1801</v>
      </c>
      <c r="I131">
        <v>0.22</v>
      </c>
      <c r="J131">
        <v>126.07</v>
      </c>
      <c r="K131" t="s">
        <v>17</v>
      </c>
    </row>
    <row r="132" spans="1:11" x14ac:dyDescent="0.3">
      <c r="A132" t="s">
        <v>249</v>
      </c>
      <c r="B132" t="s">
        <v>86</v>
      </c>
      <c r="C132" t="s">
        <v>58</v>
      </c>
      <c r="D132" t="s">
        <v>59</v>
      </c>
      <c r="E132" t="s">
        <v>88</v>
      </c>
      <c r="F132" s="1">
        <v>43133</v>
      </c>
      <c r="G132" t="s">
        <v>98</v>
      </c>
      <c r="H132">
        <v>1261</v>
      </c>
      <c r="I132">
        <v>0.28999999999999998</v>
      </c>
      <c r="J132">
        <v>416.13</v>
      </c>
      <c r="K132" t="s">
        <v>17</v>
      </c>
    </row>
    <row r="133" spans="1:11" x14ac:dyDescent="0.3">
      <c r="A133" t="s">
        <v>250</v>
      </c>
      <c r="B133" t="s">
        <v>74</v>
      </c>
      <c r="C133" t="s">
        <v>20</v>
      </c>
      <c r="D133" t="s">
        <v>91</v>
      </c>
      <c r="E133" t="s">
        <v>140</v>
      </c>
      <c r="F133" s="1">
        <v>43133</v>
      </c>
      <c r="G133" t="s">
        <v>98</v>
      </c>
      <c r="H133">
        <v>2112</v>
      </c>
      <c r="I133">
        <v>0.28000000000000003</v>
      </c>
      <c r="J133">
        <v>105.6</v>
      </c>
      <c r="K133" t="s">
        <v>17</v>
      </c>
    </row>
    <row r="134" spans="1:11" x14ac:dyDescent="0.3">
      <c r="A134" t="s">
        <v>251</v>
      </c>
      <c r="B134" t="s">
        <v>211</v>
      </c>
      <c r="C134" t="s">
        <v>63</v>
      </c>
      <c r="D134" t="s">
        <v>157</v>
      </c>
      <c r="E134" t="s">
        <v>47</v>
      </c>
      <c r="F134" s="1">
        <v>43133</v>
      </c>
      <c r="G134" t="s">
        <v>98</v>
      </c>
      <c r="H134">
        <v>640</v>
      </c>
      <c r="I134">
        <v>0.24</v>
      </c>
      <c r="J134">
        <v>140.80000000000001</v>
      </c>
      <c r="K134" t="s">
        <v>17</v>
      </c>
    </row>
    <row r="135" spans="1:11" x14ac:dyDescent="0.3">
      <c r="A135" t="s">
        <v>252</v>
      </c>
      <c r="B135" t="s">
        <v>108</v>
      </c>
      <c r="C135" t="s">
        <v>49</v>
      </c>
      <c r="D135" t="s">
        <v>54</v>
      </c>
      <c r="E135" t="s">
        <v>88</v>
      </c>
      <c r="F135" s="1">
        <v>43021</v>
      </c>
      <c r="G135" t="s">
        <v>29</v>
      </c>
      <c r="H135">
        <v>1658</v>
      </c>
      <c r="I135">
        <v>0.12</v>
      </c>
      <c r="J135">
        <v>315.02</v>
      </c>
      <c r="K135" t="s">
        <v>17</v>
      </c>
    </row>
    <row r="136" spans="1:11" x14ac:dyDescent="0.3">
      <c r="A136" t="s">
        <v>253</v>
      </c>
      <c r="B136" t="s">
        <v>12</v>
      </c>
      <c r="C136" t="s">
        <v>20</v>
      </c>
      <c r="D136" t="s">
        <v>21</v>
      </c>
      <c r="E136" t="s">
        <v>47</v>
      </c>
      <c r="F136" s="1">
        <v>43021</v>
      </c>
      <c r="G136" t="s">
        <v>29</v>
      </c>
      <c r="H136">
        <v>2373</v>
      </c>
      <c r="I136">
        <v>0.18</v>
      </c>
      <c r="J136">
        <v>664.44</v>
      </c>
      <c r="K136" t="s">
        <v>17</v>
      </c>
    </row>
    <row r="137" spans="1:11" x14ac:dyDescent="0.3">
      <c r="A137" t="s">
        <v>254</v>
      </c>
      <c r="B137" t="s">
        <v>159</v>
      </c>
      <c r="C137" t="s">
        <v>32</v>
      </c>
      <c r="D137" t="s">
        <v>153</v>
      </c>
      <c r="E137" t="s">
        <v>128</v>
      </c>
      <c r="F137" s="1">
        <v>43021</v>
      </c>
      <c r="G137" t="s">
        <v>29</v>
      </c>
      <c r="H137">
        <v>1430</v>
      </c>
      <c r="I137">
        <v>0.19</v>
      </c>
      <c r="J137">
        <v>514.79999999999995</v>
      </c>
      <c r="K137" t="s">
        <v>17</v>
      </c>
    </row>
    <row r="138" spans="1:11" x14ac:dyDescent="0.3">
      <c r="A138" t="s">
        <v>255</v>
      </c>
      <c r="B138" t="s">
        <v>74</v>
      </c>
      <c r="C138" t="s">
        <v>13</v>
      </c>
      <c r="D138" t="s">
        <v>195</v>
      </c>
      <c r="E138" t="s">
        <v>104</v>
      </c>
      <c r="F138" s="1">
        <v>43021</v>
      </c>
      <c r="G138" t="s">
        <v>29</v>
      </c>
      <c r="H138">
        <v>1873</v>
      </c>
      <c r="I138">
        <v>0.3</v>
      </c>
      <c r="J138">
        <v>674.28</v>
      </c>
      <c r="K138" t="s">
        <v>17</v>
      </c>
    </row>
    <row r="139" spans="1:11" x14ac:dyDescent="0.3">
      <c r="A139" t="s">
        <v>256</v>
      </c>
      <c r="B139" t="s">
        <v>31</v>
      </c>
      <c r="C139" t="s">
        <v>63</v>
      </c>
      <c r="D139" t="s">
        <v>64</v>
      </c>
      <c r="E139" t="s">
        <v>149</v>
      </c>
      <c r="F139" s="1">
        <v>43021</v>
      </c>
      <c r="G139" t="s">
        <v>29</v>
      </c>
      <c r="H139">
        <v>867</v>
      </c>
      <c r="I139">
        <v>0.14000000000000001</v>
      </c>
      <c r="J139">
        <v>329.46</v>
      </c>
      <c r="K139" t="s">
        <v>17</v>
      </c>
    </row>
    <row r="140" spans="1:11" x14ac:dyDescent="0.3">
      <c r="A140" t="s">
        <v>257</v>
      </c>
      <c r="B140" t="s">
        <v>130</v>
      </c>
      <c r="C140" t="s">
        <v>58</v>
      </c>
      <c r="D140" t="s">
        <v>112</v>
      </c>
      <c r="E140" t="s">
        <v>149</v>
      </c>
      <c r="F140" s="1">
        <v>43021</v>
      </c>
      <c r="G140" t="s">
        <v>29</v>
      </c>
      <c r="H140">
        <v>1101</v>
      </c>
      <c r="I140">
        <v>0.19</v>
      </c>
      <c r="J140">
        <v>484.44</v>
      </c>
      <c r="K140" t="s">
        <v>17</v>
      </c>
    </row>
    <row r="141" spans="1:11" x14ac:dyDescent="0.3">
      <c r="A141" t="s">
        <v>258</v>
      </c>
      <c r="B141" t="s">
        <v>25</v>
      </c>
      <c r="C141" t="s">
        <v>63</v>
      </c>
      <c r="D141" t="s">
        <v>87</v>
      </c>
      <c r="E141" t="s">
        <v>38</v>
      </c>
      <c r="F141" s="1">
        <v>43021</v>
      </c>
      <c r="G141" t="s">
        <v>29</v>
      </c>
      <c r="H141">
        <v>1088</v>
      </c>
      <c r="I141">
        <v>0.28000000000000003</v>
      </c>
      <c r="J141">
        <v>424.32</v>
      </c>
      <c r="K141" t="s">
        <v>17</v>
      </c>
    </row>
    <row r="142" spans="1:11" x14ac:dyDescent="0.3">
      <c r="A142" t="s">
        <v>259</v>
      </c>
      <c r="B142" t="s">
        <v>159</v>
      </c>
      <c r="C142" t="s">
        <v>49</v>
      </c>
      <c r="D142" t="s">
        <v>50</v>
      </c>
      <c r="E142" t="s">
        <v>28</v>
      </c>
      <c r="F142" s="1">
        <v>42983</v>
      </c>
      <c r="G142" t="s">
        <v>98</v>
      </c>
      <c r="H142">
        <v>866</v>
      </c>
      <c r="I142">
        <v>0.32</v>
      </c>
      <c r="J142">
        <v>381.04</v>
      </c>
      <c r="K142" t="s">
        <v>17</v>
      </c>
    </row>
    <row r="143" spans="1:11" x14ac:dyDescent="0.3">
      <c r="A143" t="s">
        <v>260</v>
      </c>
      <c r="B143" t="s">
        <v>261</v>
      </c>
      <c r="C143" t="s">
        <v>13</v>
      </c>
      <c r="D143" t="s">
        <v>14</v>
      </c>
      <c r="E143" t="s">
        <v>51</v>
      </c>
      <c r="F143" s="1">
        <v>43361</v>
      </c>
      <c r="G143" t="s">
        <v>29</v>
      </c>
      <c r="H143">
        <v>2483</v>
      </c>
      <c r="I143">
        <v>0.14000000000000001</v>
      </c>
      <c r="J143">
        <v>223.47</v>
      </c>
      <c r="K143" t="s">
        <v>17</v>
      </c>
    </row>
    <row r="144" spans="1:11" x14ac:dyDescent="0.3">
      <c r="A144" t="s">
        <v>262</v>
      </c>
      <c r="B144" t="s">
        <v>263</v>
      </c>
      <c r="C144" t="s">
        <v>26</v>
      </c>
      <c r="D144" t="s">
        <v>27</v>
      </c>
      <c r="E144" t="s">
        <v>72</v>
      </c>
      <c r="F144" s="1">
        <v>43361</v>
      </c>
      <c r="G144" t="s">
        <v>29</v>
      </c>
      <c r="H144">
        <v>1335</v>
      </c>
      <c r="I144">
        <v>0.11</v>
      </c>
      <c r="J144">
        <v>293.7</v>
      </c>
      <c r="K144" t="s">
        <v>17</v>
      </c>
    </row>
    <row r="145" spans="1:11" x14ac:dyDescent="0.3">
      <c r="A145" t="s">
        <v>264</v>
      </c>
      <c r="B145" t="s">
        <v>67</v>
      </c>
      <c r="C145" t="s">
        <v>63</v>
      </c>
      <c r="D145" t="s">
        <v>157</v>
      </c>
      <c r="E145" t="s">
        <v>88</v>
      </c>
      <c r="F145" s="1">
        <v>43361</v>
      </c>
      <c r="G145" t="s">
        <v>29</v>
      </c>
      <c r="H145">
        <v>765</v>
      </c>
      <c r="I145">
        <v>0.24</v>
      </c>
      <c r="J145">
        <v>252.45</v>
      </c>
      <c r="K145" t="s">
        <v>17</v>
      </c>
    </row>
    <row r="146" spans="1:11" x14ac:dyDescent="0.3">
      <c r="A146" t="s">
        <v>265</v>
      </c>
      <c r="B146" t="s">
        <v>174</v>
      </c>
      <c r="C146" t="s">
        <v>63</v>
      </c>
      <c r="D146" t="s">
        <v>87</v>
      </c>
      <c r="E146" t="s">
        <v>88</v>
      </c>
      <c r="F146" s="1">
        <v>43456</v>
      </c>
      <c r="G146" t="s">
        <v>76</v>
      </c>
      <c r="H146">
        <v>2403</v>
      </c>
      <c r="I146">
        <v>0.2</v>
      </c>
      <c r="J146">
        <v>624.78</v>
      </c>
      <c r="K146" t="s">
        <v>17</v>
      </c>
    </row>
    <row r="147" spans="1:11" x14ac:dyDescent="0.3">
      <c r="A147" t="s">
        <v>266</v>
      </c>
      <c r="B147" t="s">
        <v>130</v>
      </c>
      <c r="C147" t="s">
        <v>13</v>
      </c>
      <c r="D147" t="s">
        <v>79</v>
      </c>
      <c r="E147" t="s">
        <v>163</v>
      </c>
      <c r="F147" s="1">
        <v>42620</v>
      </c>
      <c r="G147" t="s">
        <v>29</v>
      </c>
      <c r="H147">
        <v>1551</v>
      </c>
      <c r="I147">
        <v>0.13</v>
      </c>
      <c r="J147">
        <v>573.87</v>
      </c>
      <c r="K147" t="s">
        <v>17</v>
      </c>
    </row>
    <row r="148" spans="1:11" x14ac:dyDescent="0.3">
      <c r="A148" t="s">
        <v>267</v>
      </c>
      <c r="B148" t="s">
        <v>36</v>
      </c>
      <c r="C148" t="s">
        <v>26</v>
      </c>
      <c r="D148" t="s">
        <v>37</v>
      </c>
      <c r="E148" t="s">
        <v>149</v>
      </c>
      <c r="F148" s="1">
        <v>42299</v>
      </c>
      <c r="G148" t="s">
        <v>98</v>
      </c>
      <c r="H148">
        <v>1564</v>
      </c>
      <c r="I148">
        <v>0.27</v>
      </c>
      <c r="J148">
        <v>187.68</v>
      </c>
      <c r="K148" t="s">
        <v>17</v>
      </c>
    </row>
    <row r="149" spans="1:11" x14ac:dyDescent="0.3">
      <c r="A149" t="s">
        <v>268</v>
      </c>
      <c r="B149" t="s">
        <v>12</v>
      </c>
      <c r="C149" t="s">
        <v>32</v>
      </c>
      <c r="D149" t="s">
        <v>33</v>
      </c>
      <c r="E149" t="s">
        <v>51</v>
      </c>
      <c r="F149" s="1">
        <v>43074</v>
      </c>
      <c r="G149" t="s">
        <v>76</v>
      </c>
      <c r="H149">
        <v>1125</v>
      </c>
      <c r="I149">
        <v>0.33</v>
      </c>
      <c r="J149">
        <v>292.5</v>
      </c>
      <c r="K149" t="s">
        <v>17</v>
      </c>
    </row>
    <row r="150" spans="1:11" x14ac:dyDescent="0.3">
      <c r="A150" t="s">
        <v>269</v>
      </c>
      <c r="B150" t="s">
        <v>106</v>
      </c>
      <c r="C150" t="s">
        <v>20</v>
      </c>
      <c r="D150" t="s">
        <v>21</v>
      </c>
      <c r="E150" t="s">
        <v>88</v>
      </c>
      <c r="F150" s="1">
        <v>43074</v>
      </c>
      <c r="G150" t="s">
        <v>76</v>
      </c>
      <c r="H150">
        <v>768</v>
      </c>
      <c r="I150">
        <v>0.1</v>
      </c>
      <c r="J150">
        <v>184.32</v>
      </c>
      <c r="K150" t="s">
        <v>17</v>
      </c>
    </row>
    <row r="151" spans="1:11" x14ac:dyDescent="0.3">
      <c r="A151" t="s">
        <v>270</v>
      </c>
      <c r="B151" t="s">
        <v>197</v>
      </c>
      <c r="C151" t="s">
        <v>63</v>
      </c>
      <c r="D151" t="s">
        <v>157</v>
      </c>
      <c r="E151" t="s">
        <v>15</v>
      </c>
      <c r="F151" s="1">
        <v>43074</v>
      </c>
      <c r="G151" t="s">
        <v>76</v>
      </c>
      <c r="H151">
        <v>1985</v>
      </c>
      <c r="I151">
        <v>0.26</v>
      </c>
      <c r="J151">
        <v>734.45</v>
      </c>
      <c r="K151" t="s">
        <v>17</v>
      </c>
    </row>
    <row r="152" spans="1:11" x14ac:dyDescent="0.3">
      <c r="A152" t="s">
        <v>271</v>
      </c>
      <c r="B152" t="s">
        <v>102</v>
      </c>
      <c r="C152" t="s">
        <v>26</v>
      </c>
      <c r="D152" t="s">
        <v>201</v>
      </c>
      <c r="E152" t="s">
        <v>84</v>
      </c>
      <c r="F152" s="1">
        <v>43074</v>
      </c>
      <c r="G152" t="s">
        <v>76</v>
      </c>
      <c r="H152">
        <v>2287</v>
      </c>
      <c r="I152">
        <v>0.13</v>
      </c>
      <c r="J152">
        <v>1029.1500000000001</v>
      </c>
      <c r="K152" t="s">
        <v>17</v>
      </c>
    </row>
    <row r="153" spans="1:11" x14ac:dyDescent="0.3">
      <c r="A153" t="s">
        <v>272</v>
      </c>
      <c r="B153" t="s">
        <v>31</v>
      </c>
      <c r="C153" t="s">
        <v>58</v>
      </c>
      <c r="D153" t="s">
        <v>59</v>
      </c>
      <c r="E153" t="s">
        <v>143</v>
      </c>
      <c r="F153" s="1">
        <v>42807</v>
      </c>
      <c r="G153" t="s">
        <v>29</v>
      </c>
      <c r="H153">
        <v>1016</v>
      </c>
      <c r="I153">
        <v>0.34</v>
      </c>
      <c r="J153">
        <v>335.28</v>
      </c>
      <c r="K153" t="s">
        <v>17</v>
      </c>
    </row>
    <row r="154" spans="1:11" x14ac:dyDescent="0.3">
      <c r="A154" t="s">
        <v>273</v>
      </c>
      <c r="B154" t="s">
        <v>193</v>
      </c>
      <c r="C154" t="s">
        <v>58</v>
      </c>
      <c r="D154" t="s">
        <v>68</v>
      </c>
      <c r="E154" t="s">
        <v>65</v>
      </c>
      <c r="F154" s="1">
        <v>42807</v>
      </c>
      <c r="G154" t="s">
        <v>29</v>
      </c>
      <c r="H154">
        <v>852</v>
      </c>
      <c r="I154">
        <v>0.26</v>
      </c>
      <c r="J154">
        <v>76.680000000000007</v>
      </c>
      <c r="K154" t="s">
        <v>17</v>
      </c>
    </row>
    <row r="155" spans="1:11" x14ac:dyDescent="0.3">
      <c r="A155" t="s">
        <v>274</v>
      </c>
      <c r="B155" t="s">
        <v>211</v>
      </c>
      <c r="C155" t="s">
        <v>26</v>
      </c>
      <c r="D155" t="s">
        <v>37</v>
      </c>
      <c r="E155" t="s">
        <v>47</v>
      </c>
      <c r="F155" s="1">
        <v>42521</v>
      </c>
      <c r="G155" t="s">
        <v>29</v>
      </c>
      <c r="H155">
        <v>1233</v>
      </c>
      <c r="I155">
        <v>0.28000000000000003</v>
      </c>
      <c r="J155">
        <v>234.27</v>
      </c>
      <c r="K155" t="s">
        <v>17</v>
      </c>
    </row>
    <row r="156" spans="1:11" x14ac:dyDescent="0.3">
      <c r="A156" t="s">
        <v>275</v>
      </c>
      <c r="B156" t="s">
        <v>42</v>
      </c>
      <c r="C156" t="s">
        <v>58</v>
      </c>
      <c r="D156" t="s">
        <v>112</v>
      </c>
      <c r="E156" t="s">
        <v>143</v>
      </c>
      <c r="F156" s="1">
        <v>42521</v>
      </c>
      <c r="G156" t="s">
        <v>29</v>
      </c>
      <c r="H156">
        <v>2236</v>
      </c>
      <c r="I156">
        <v>0.14000000000000001</v>
      </c>
      <c r="J156">
        <v>626.08000000000004</v>
      </c>
      <c r="K156" t="s">
        <v>17</v>
      </c>
    </row>
    <row r="157" spans="1:11" x14ac:dyDescent="0.3">
      <c r="A157" t="s">
        <v>276</v>
      </c>
      <c r="B157" t="s">
        <v>78</v>
      </c>
      <c r="C157" t="s">
        <v>32</v>
      </c>
      <c r="D157" t="s">
        <v>33</v>
      </c>
      <c r="E157" t="s">
        <v>104</v>
      </c>
      <c r="F157" s="1">
        <v>42521</v>
      </c>
      <c r="G157" t="s">
        <v>29</v>
      </c>
      <c r="H157">
        <v>2188</v>
      </c>
      <c r="I157">
        <v>0.32</v>
      </c>
      <c r="J157">
        <v>809.56</v>
      </c>
      <c r="K157" t="s">
        <v>17</v>
      </c>
    </row>
    <row r="158" spans="1:11" x14ac:dyDescent="0.3">
      <c r="A158" t="s">
        <v>277</v>
      </c>
      <c r="B158" t="s">
        <v>71</v>
      </c>
      <c r="C158" t="s">
        <v>58</v>
      </c>
      <c r="D158" t="s">
        <v>68</v>
      </c>
      <c r="E158" t="s">
        <v>163</v>
      </c>
      <c r="F158" s="1">
        <v>42518</v>
      </c>
      <c r="G158" t="s">
        <v>29</v>
      </c>
      <c r="H158">
        <v>1114</v>
      </c>
      <c r="I158">
        <v>0.2</v>
      </c>
      <c r="J158">
        <v>456.74</v>
      </c>
      <c r="K158" t="s">
        <v>17</v>
      </c>
    </row>
    <row r="159" spans="1:11" x14ac:dyDescent="0.3">
      <c r="A159" t="s">
        <v>278</v>
      </c>
      <c r="B159" t="s">
        <v>156</v>
      </c>
      <c r="C159" t="s">
        <v>13</v>
      </c>
      <c r="D159" t="s">
        <v>79</v>
      </c>
      <c r="E159" t="s">
        <v>123</v>
      </c>
      <c r="F159" s="1">
        <v>42064</v>
      </c>
      <c r="G159" t="s">
        <v>29</v>
      </c>
      <c r="H159">
        <v>1774</v>
      </c>
      <c r="I159">
        <v>0.15</v>
      </c>
      <c r="J159">
        <v>620.9</v>
      </c>
      <c r="K159" t="s">
        <v>17</v>
      </c>
    </row>
    <row r="160" spans="1:11" x14ac:dyDescent="0.3">
      <c r="A160" t="s">
        <v>279</v>
      </c>
      <c r="B160" t="s">
        <v>193</v>
      </c>
      <c r="C160" t="s">
        <v>20</v>
      </c>
      <c r="D160" t="s">
        <v>91</v>
      </c>
      <c r="E160" t="s">
        <v>60</v>
      </c>
      <c r="F160" s="1">
        <v>43059</v>
      </c>
      <c r="G160" t="s">
        <v>76</v>
      </c>
      <c r="H160">
        <v>2364</v>
      </c>
      <c r="I160">
        <v>0.21</v>
      </c>
      <c r="J160">
        <v>1040.1600000000001</v>
      </c>
      <c r="K160" t="s">
        <v>17</v>
      </c>
    </row>
    <row r="161" spans="1:11" x14ac:dyDescent="0.3">
      <c r="A161" t="s">
        <v>280</v>
      </c>
      <c r="B161" t="s">
        <v>135</v>
      </c>
      <c r="C161" t="s">
        <v>26</v>
      </c>
      <c r="D161" t="s">
        <v>94</v>
      </c>
      <c r="E161" t="s">
        <v>117</v>
      </c>
      <c r="F161" s="1">
        <v>43059</v>
      </c>
      <c r="G161" t="s">
        <v>76</v>
      </c>
      <c r="H161">
        <v>1487</v>
      </c>
      <c r="I161">
        <v>0.11</v>
      </c>
      <c r="J161">
        <v>148.69999999999999</v>
      </c>
      <c r="K161" t="s">
        <v>17</v>
      </c>
    </row>
    <row r="162" spans="1:11" x14ac:dyDescent="0.3">
      <c r="A162" t="s">
        <v>281</v>
      </c>
      <c r="B162" t="s">
        <v>62</v>
      </c>
      <c r="C162" t="s">
        <v>20</v>
      </c>
      <c r="D162" t="s">
        <v>91</v>
      </c>
      <c r="E162" t="s">
        <v>38</v>
      </c>
      <c r="F162" s="1">
        <v>42866</v>
      </c>
      <c r="G162" t="s">
        <v>29</v>
      </c>
      <c r="H162">
        <v>713</v>
      </c>
      <c r="I162">
        <v>0.3</v>
      </c>
      <c r="J162">
        <v>192.51</v>
      </c>
      <c r="K162" t="s">
        <v>17</v>
      </c>
    </row>
    <row r="163" spans="1:11" x14ac:dyDescent="0.3">
      <c r="A163" t="s">
        <v>282</v>
      </c>
      <c r="B163" t="s">
        <v>174</v>
      </c>
      <c r="C163" t="s">
        <v>63</v>
      </c>
      <c r="D163" t="s">
        <v>157</v>
      </c>
      <c r="E163" t="s">
        <v>72</v>
      </c>
      <c r="F163" s="1">
        <v>42732</v>
      </c>
      <c r="G163" t="s">
        <v>98</v>
      </c>
      <c r="H163">
        <v>737</v>
      </c>
      <c r="I163">
        <v>0.2</v>
      </c>
      <c r="J163">
        <v>280.06</v>
      </c>
      <c r="K163" t="s">
        <v>17</v>
      </c>
    </row>
    <row r="164" spans="1:11" x14ac:dyDescent="0.3">
      <c r="A164" t="s">
        <v>283</v>
      </c>
      <c r="B164" t="s">
        <v>135</v>
      </c>
      <c r="C164" t="s">
        <v>58</v>
      </c>
      <c r="D164" t="s">
        <v>59</v>
      </c>
      <c r="E164" t="s">
        <v>43</v>
      </c>
      <c r="F164" s="1">
        <v>43055</v>
      </c>
      <c r="G164" t="s">
        <v>29</v>
      </c>
      <c r="H164">
        <v>1004</v>
      </c>
      <c r="I164">
        <v>0.26</v>
      </c>
      <c r="J164">
        <v>341.36</v>
      </c>
      <c r="K164" t="s">
        <v>17</v>
      </c>
    </row>
    <row r="165" spans="1:11" x14ac:dyDescent="0.3">
      <c r="A165" t="s">
        <v>284</v>
      </c>
      <c r="B165" t="s">
        <v>25</v>
      </c>
      <c r="C165" t="s">
        <v>58</v>
      </c>
      <c r="D165" t="s">
        <v>68</v>
      </c>
      <c r="E165" t="s">
        <v>149</v>
      </c>
      <c r="F165" s="1">
        <v>43046</v>
      </c>
      <c r="G165" t="s">
        <v>29</v>
      </c>
      <c r="H165">
        <v>1516</v>
      </c>
      <c r="I165">
        <v>0.32</v>
      </c>
      <c r="J165">
        <v>121.28</v>
      </c>
      <c r="K165" t="s">
        <v>17</v>
      </c>
    </row>
    <row r="166" spans="1:11" x14ac:dyDescent="0.3">
      <c r="A166" t="s">
        <v>285</v>
      </c>
      <c r="B166" t="s">
        <v>86</v>
      </c>
      <c r="C166" t="s">
        <v>26</v>
      </c>
      <c r="D166" t="s">
        <v>27</v>
      </c>
      <c r="E166" t="s">
        <v>47</v>
      </c>
      <c r="F166" s="1">
        <v>42255</v>
      </c>
      <c r="G166" t="s">
        <v>76</v>
      </c>
      <c r="H166">
        <v>1442</v>
      </c>
      <c r="I166">
        <v>0.28000000000000003</v>
      </c>
      <c r="J166">
        <v>605.64</v>
      </c>
      <c r="K166" t="s">
        <v>17</v>
      </c>
    </row>
    <row r="167" spans="1:11" x14ac:dyDescent="0.3">
      <c r="A167" t="s">
        <v>286</v>
      </c>
      <c r="B167" t="s">
        <v>19</v>
      </c>
      <c r="C167" t="s">
        <v>20</v>
      </c>
      <c r="D167" t="s">
        <v>21</v>
      </c>
      <c r="E167" t="s">
        <v>117</v>
      </c>
      <c r="F167" s="1">
        <v>42255</v>
      </c>
      <c r="G167" t="s">
        <v>76</v>
      </c>
      <c r="H167">
        <v>1690</v>
      </c>
      <c r="I167">
        <v>0.33</v>
      </c>
      <c r="J167">
        <v>422.5</v>
      </c>
      <c r="K167" t="s">
        <v>17</v>
      </c>
    </row>
    <row r="168" spans="1:11" x14ac:dyDescent="0.3">
      <c r="A168" t="s">
        <v>287</v>
      </c>
      <c r="B168" t="s">
        <v>40</v>
      </c>
      <c r="C168" t="s">
        <v>58</v>
      </c>
      <c r="D168" t="s">
        <v>59</v>
      </c>
      <c r="E168" t="s">
        <v>84</v>
      </c>
      <c r="F168" s="1">
        <v>42255</v>
      </c>
      <c r="G168" t="s">
        <v>76</v>
      </c>
      <c r="H168">
        <v>2021</v>
      </c>
      <c r="I168">
        <v>0.13</v>
      </c>
      <c r="J168">
        <v>343.57</v>
      </c>
      <c r="K168" t="s">
        <v>17</v>
      </c>
    </row>
    <row r="169" spans="1:11" x14ac:dyDescent="0.3">
      <c r="A169" t="s">
        <v>288</v>
      </c>
      <c r="B169" t="s">
        <v>261</v>
      </c>
      <c r="C169" t="s">
        <v>63</v>
      </c>
      <c r="D169" t="s">
        <v>87</v>
      </c>
      <c r="E169" t="s">
        <v>38</v>
      </c>
      <c r="F169" s="1">
        <v>42255</v>
      </c>
      <c r="G169" t="s">
        <v>76</v>
      </c>
      <c r="H169">
        <v>2340</v>
      </c>
      <c r="I169">
        <v>0.25</v>
      </c>
      <c r="J169">
        <v>491.4</v>
      </c>
      <c r="K169" t="s">
        <v>17</v>
      </c>
    </row>
    <row r="170" spans="1:11" x14ac:dyDescent="0.3">
      <c r="A170" t="s">
        <v>289</v>
      </c>
      <c r="B170" t="s">
        <v>53</v>
      </c>
      <c r="C170" t="s">
        <v>13</v>
      </c>
      <c r="D170" t="s">
        <v>195</v>
      </c>
      <c r="E170" t="s">
        <v>104</v>
      </c>
      <c r="F170" s="1">
        <v>42255</v>
      </c>
      <c r="G170" t="s">
        <v>76</v>
      </c>
      <c r="H170">
        <v>705</v>
      </c>
      <c r="I170">
        <v>0.15</v>
      </c>
      <c r="J170">
        <v>176.25</v>
      </c>
      <c r="K170" t="s">
        <v>17</v>
      </c>
    </row>
    <row r="171" spans="1:11" x14ac:dyDescent="0.3">
      <c r="A171" t="s">
        <v>290</v>
      </c>
      <c r="B171" t="s">
        <v>67</v>
      </c>
      <c r="C171" t="s">
        <v>63</v>
      </c>
      <c r="D171" t="s">
        <v>75</v>
      </c>
      <c r="E171" t="s">
        <v>43</v>
      </c>
      <c r="F171" s="1">
        <v>42255</v>
      </c>
      <c r="G171" t="s">
        <v>76</v>
      </c>
      <c r="H171">
        <v>1215</v>
      </c>
      <c r="I171">
        <v>0.2</v>
      </c>
      <c r="J171">
        <v>60.75</v>
      </c>
      <c r="K171" t="s">
        <v>17</v>
      </c>
    </row>
    <row r="172" spans="1:11" x14ac:dyDescent="0.3">
      <c r="A172" t="s">
        <v>291</v>
      </c>
      <c r="B172" t="s">
        <v>114</v>
      </c>
      <c r="C172" t="s">
        <v>26</v>
      </c>
      <c r="D172" t="s">
        <v>94</v>
      </c>
      <c r="E172" t="s">
        <v>22</v>
      </c>
      <c r="F172" s="1">
        <v>42255</v>
      </c>
      <c r="G172" t="s">
        <v>76</v>
      </c>
      <c r="H172">
        <v>552</v>
      </c>
      <c r="I172">
        <v>0.25</v>
      </c>
      <c r="J172">
        <v>237.36</v>
      </c>
      <c r="K172" t="s">
        <v>17</v>
      </c>
    </row>
    <row r="173" spans="1:11" x14ac:dyDescent="0.3">
      <c r="A173" t="s">
        <v>292</v>
      </c>
      <c r="B173" t="s">
        <v>120</v>
      </c>
      <c r="C173" t="s">
        <v>20</v>
      </c>
      <c r="D173" t="s">
        <v>21</v>
      </c>
      <c r="E173" t="s">
        <v>51</v>
      </c>
      <c r="F173" s="1">
        <v>42221</v>
      </c>
      <c r="G173" t="s">
        <v>29</v>
      </c>
      <c r="H173">
        <v>1412</v>
      </c>
      <c r="I173">
        <v>0.11</v>
      </c>
      <c r="J173">
        <v>564.79999999999995</v>
      </c>
      <c r="K173" t="s">
        <v>17</v>
      </c>
    </row>
    <row r="174" spans="1:11" x14ac:dyDescent="0.3">
      <c r="A174" t="s">
        <v>293</v>
      </c>
      <c r="B174" t="s">
        <v>263</v>
      </c>
      <c r="C174" t="s">
        <v>26</v>
      </c>
      <c r="D174" t="s">
        <v>94</v>
      </c>
      <c r="E174" t="s">
        <v>51</v>
      </c>
      <c r="F174" s="1">
        <v>42221</v>
      </c>
      <c r="G174" t="s">
        <v>29</v>
      </c>
      <c r="H174">
        <v>791</v>
      </c>
      <c r="I174">
        <v>0.32</v>
      </c>
      <c r="J174">
        <v>150.29</v>
      </c>
      <c r="K174" t="s">
        <v>17</v>
      </c>
    </row>
    <row r="175" spans="1:11" x14ac:dyDescent="0.3">
      <c r="A175" t="s">
        <v>294</v>
      </c>
      <c r="B175" t="s">
        <v>81</v>
      </c>
      <c r="C175" t="s">
        <v>32</v>
      </c>
      <c r="D175" t="s">
        <v>97</v>
      </c>
      <c r="E175" t="s">
        <v>104</v>
      </c>
      <c r="F175" s="1">
        <v>42221</v>
      </c>
      <c r="G175" t="s">
        <v>29</v>
      </c>
      <c r="H175">
        <v>2476</v>
      </c>
      <c r="I175">
        <v>0.33</v>
      </c>
      <c r="J175">
        <v>420.92</v>
      </c>
      <c r="K175" t="s">
        <v>17</v>
      </c>
    </row>
    <row r="176" spans="1:11" x14ac:dyDescent="0.3">
      <c r="A176" t="s">
        <v>295</v>
      </c>
      <c r="B176" t="s">
        <v>261</v>
      </c>
      <c r="C176" t="s">
        <v>32</v>
      </c>
      <c r="D176" t="s">
        <v>33</v>
      </c>
      <c r="E176" t="s">
        <v>60</v>
      </c>
      <c r="F176" s="1">
        <v>42261</v>
      </c>
      <c r="G176" t="s">
        <v>76</v>
      </c>
      <c r="H176">
        <v>1747</v>
      </c>
      <c r="I176">
        <v>0.27</v>
      </c>
      <c r="J176">
        <v>471.69</v>
      </c>
      <c r="K176" t="s">
        <v>17</v>
      </c>
    </row>
    <row r="177" spans="1:11" x14ac:dyDescent="0.3">
      <c r="A177" t="s">
        <v>296</v>
      </c>
      <c r="B177" t="s">
        <v>108</v>
      </c>
      <c r="C177" t="s">
        <v>32</v>
      </c>
      <c r="D177" t="s">
        <v>153</v>
      </c>
      <c r="E177" t="s">
        <v>143</v>
      </c>
      <c r="F177" s="1">
        <v>42261</v>
      </c>
      <c r="G177" t="s">
        <v>76</v>
      </c>
      <c r="H177">
        <v>1973</v>
      </c>
      <c r="I177">
        <v>0.15</v>
      </c>
      <c r="J177">
        <v>848.39</v>
      </c>
      <c r="K177" t="s">
        <v>17</v>
      </c>
    </row>
    <row r="178" spans="1:11" x14ac:dyDescent="0.3">
      <c r="A178" t="s">
        <v>297</v>
      </c>
      <c r="B178" t="s">
        <v>111</v>
      </c>
      <c r="C178" t="s">
        <v>13</v>
      </c>
      <c r="D178" t="s">
        <v>195</v>
      </c>
      <c r="E178" t="s">
        <v>22</v>
      </c>
      <c r="F178" s="1">
        <v>43211</v>
      </c>
      <c r="G178" t="s">
        <v>76</v>
      </c>
      <c r="H178">
        <v>2025</v>
      </c>
      <c r="I178">
        <v>0.24</v>
      </c>
      <c r="J178">
        <v>546.75</v>
      </c>
      <c r="K178" t="s">
        <v>17</v>
      </c>
    </row>
    <row r="179" spans="1:11" x14ac:dyDescent="0.3">
      <c r="A179" t="s">
        <v>298</v>
      </c>
      <c r="B179" t="s">
        <v>234</v>
      </c>
      <c r="C179" t="s">
        <v>58</v>
      </c>
      <c r="D179" t="s">
        <v>112</v>
      </c>
      <c r="E179" t="s">
        <v>15</v>
      </c>
      <c r="F179" s="1">
        <v>42695</v>
      </c>
      <c r="G179" t="s">
        <v>98</v>
      </c>
      <c r="H179">
        <v>1016</v>
      </c>
      <c r="I179">
        <v>0.28999999999999998</v>
      </c>
      <c r="J179">
        <v>223.52</v>
      </c>
      <c r="K179" t="s">
        <v>17</v>
      </c>
    </row>
    <row r="180" spans="1:11" x14ac:dyDescent="0.3">
      <c r="A180" t="s">
        <v>299</v>
      </c>
      <c r="B180" t="s">
        <v>184</v>
      </c>
      <c r="C180" t="s">
        <v>32</v>
      </c>
      <c r="D180" t="s">
        <v>153</v>
      </c>
      <c r="E180" t="s">
        <v>43</v>
      </c>
      <c r="F180" s="1">
        <v>42695</v>
      </c>
      <c r="G180" t="s">
        <v>98</v>
      </c>
      <c r="H180">
        <v>689</v>
      </c>
      <c r="I180">
        <v>0.3</v>
      </c>
      <c r="J180">
        <v>55.12</v>
      </c>
      <c r="K180" t="s">
        <v>17</v>
      </c>
    </row>
    <row r="181" spans="1:11" x14ac:dyDescent="0.3">
      <c r="A181" t="s">
        <v>300</v>
      </c>
      <c r="B181" t="s">
        <v>53</v>
      </c>
      <c r="C181" t="s">
        <v>26</v>
      </c>
      <c r="D181" t="s">
        <v>27</v>
      </c>
      <c r="E181" t="s">
        <v>60</v>
      </c>
      <c r="F181" s="1">
        <v>42719</v>
      </c>
      <c r="G181" t="s">
        <v>98</v>
      </c>
      <c r="H181">
        <v>1322</v>
      </c>
      <c r="I181">
        <v>0.16</v>
      </c>
      <c r="J181">
        <v>343.72</v>
      </c>
      <c r="K181" t="s">
        <v>17</v>
      </c>
    </row>
    <row r="182" spans="1:11" x14ac:dyDescent="0.3">
      <c r="A182" t="s">
        <v>301</v>
      </c>
      <c r="B182" t="s">
        <v>184</v>
      </c>
      <c r="C182" t="s">
        <v>58</v>
      </c>
      <c r="D182" t="s">
        <v>68</v>
      </c>
      <c r="E182" t="s">
        <v>84</v>
      </c>
      <c r="F182" s="1">
        <v>42343</v>
      </c>
      <c r="G182" t="s">
        <v>76</v>
      </c>
      <c r="H182">
        <v>1605</v>
      </c>
      <c r="I182">
        <v>0.25</v>
      </c>
      <c r="J182">
        <v>433.35</v>
      </c>
      <c r="K182" t="s">
        <v>17</v>
      </c>
    </row>
    <row r="183" spans="1:11" x14ac:dyDescent="0.3">
      <c r="A183" t="s">
        <v>302</v>
      </c>
      <c r="B183" t="s">
        <v>197</v>
      </c>
      <c r="C183" t="s">
        <v>20</v>
      </c>
      <c r="D183" t="s">
        <v>21</v>
      </c>
      <c r="E183" t="s">
        <v>65</v>
      </c>
      <c r="F183" s="1">
        <v>42343</v>
      </c>
      <c r="G183" t="s">
        <v>76</v>
      </c>
      <c r="H183">
        <v>1718</v>
      </c>
      <c r="I183">
        <v>0.2</v>
      </c>
      <c r="J183">
        <v>171.8</v>
      </c>
      <c r="K183" t="s">
        <v>17</v>
      </c>
    </row>
    <row r="184" spans="1:11" x14ac:dyDescent="0.3">
      <c r="A184" t="s">
        <v>303</v>
      </c>
      <c r="B184" t="s">
        <v>42</v>
      </c>
      <c r="C184" t="s">
        <v>13</v>
      </c>
      <c r="D184" t="s">
        <v>79</v>
      </c>
      <c r="E184" t="s">
        <v>117</v>
      </c>
      <c r="F184" s="1">
        <v>42327</v>
      </c>
      <c r="G184" t="s">
        <v>23</v>
      </c>
      <c r="H184">
        <v>2177</v>
      </c>
      <c r="I184">
        <v>0.35</v>
      </c>
      <c r="J184">
        <v>783.72</v>
      </c>
      <c r="K184" t="s">
        <v>17</v>
      </c>
    </row>
    <row r="185" spans="1:11" x14ac:dyDescent="0.3">
      <c r="A185" t="s">
        <v>304</v>
      </c>
      <c r="B185" t="s">
        <v>263</v>
      </c>
      <c r="C185" t="s">
        <v>26</v>
      </c>
      <c r="D185" t="s">
        <v>37</v>
      </c>
      <c r="E185" t="s">
        <v>128</v>
      </c>
      <c r="F185" s="1">
        <v>42327</v>
      </c>
      <c r="G185" t="s">
        <v>23</v>
      </c>
      <c r="H185">
        <v>578</v>
      </c>
      <c r="I185">
        <v>0.19</v>
      </c>
      <c r="J185">
        <v>236.98</v>
      </c>
      <c r="K185" t="s">
        <v>17</v>
      </c>
    </row>
    <row r="186" spans="1:11" x14ac:dyDescent="0.3">
      <c r="A186" t="s">
        <v>305</v>
      </c>
      <c r="B186" t="s">
        <v>135</v>
      </c>
      <c r="C186" t="s">
        <v>26</v>
      </c>
      <c r="D186" t="s">
        <v>94</v>
      </c>
      <c r="E186" t="s">
        <v>69</v>
      </c>
      <c r="F186" s="1">
        <v>42327</v>
      </c>
      <c r="G186" t="s">
        <v>23</v>
      </c>
      <c r="H186">
        <v>782</v>
      </c>
      <c r="I186">
        <v>0.28000000000000003</v>
      </c>
      <c r="J186">
        <v>195.5</v>
      </c>
      <c r="K186" t="s">
        <v>17</v>
      </c>
    </row>
    <row r="187" spans="1:11" x14ac:dyDescent="0.3">
      <c r="A187" t="s">
        <v>306</v>
      </c>
      <c r="B187" t="s">
        <v>108</v>
      </c>
      <c r="C187" t="s">
        <v>58</v>
      </c>
      <c r="D187" t="s">
        <v>112</v>
      </c>
      <c r="E187" t="s">
        <v>55</v>
      </c>
      <c r="F187" s="1">
        <v>43067</v>
      </c>
      <c r="G187" t="s">
        <v>98</v>
      </c>
      <c r="H187">
        <v>1388</v>
      </c>
      <c r="I187">
        <v>0.35</v>
      </c>
      <c r="J187">
        <v>97.16</v>
      </c>
      <c r="K187" t="s">
        <v>17</v>
      </c>
    </row>
    <row r="188" spans="1:11" x14ac:dyDescent="0.3">
      <c r="A188" t="s">
        <v>307</v>
      </c>
      <c r="B188" t="s">
        <v>53</v>
      </c>
      <c r="C188" t="s">
        <v>49</v>
      </c>
      <c r="D188" t="s">
        <v>54</v>
      </c>
      <c r="E188" t="s">
        <v>128</v>
      </c>
      <c r="F188" s="1">
        <v>42242</v>
      </c>
      <c r="G188" t="s">
        <v>29</v>
      </c>
      <c r="H188">
        <v>2264</v>
      </c>
      <c r="I188">
        <v>0.21</v>
      </c>
      <c r="J188">
        <v>792.4</v>
      </c>
      <c r="K188" t="s">
        <v>17</v>
      </c>
    </row>
    <row r="189" spans="1:11" x14ac:dyDescent="0.3">
      <c r="A189" t="s">
        <v>308</v>
      </c>
      <c r="B189" t="s">
        <v>116</v>
      </c>
      <c r="C189" t="s">
        <v>20</v>
      </c>
      <c r="D189" t="s">
        <v>91</v>
      </c>
      <c r="E189" t="s">
        <v>143</v>
      </c>
      <c r="F189" s="1">
        <v>42932</v>
      </c>
      <c r="G189" t="s">
        <v>76</v>
      </c>
      <c r="H189">
        <v>813</v>
      </c>
      <c r="I189">
        <v>0.16</v>
      </c>
      <c r="J189">
        <v>138.21</v>
      </c>
      <c r="K189" t="s">
        <v>17</v>
      </c>
    </row>
    <row r="190" spans="1:11" x14ac:dyDescent="0.3">
      <c r="A190" t="s">
        <v>309</v>
      </c>
      <c r="B190" t="s">
        <v>151</v>
      </c>
      <c r="C190" t="s">
        <v>32</v>
      </c>
      <c r="D190" t="s">
        <v>153</v>
      </c>
      <c r="E190" t="s">
        <v>117</v>
      </c>
      <c r="F190" s="1">
        <v>42932</v>
      </c>
      <c r="G190" t="s">
        <v>76</v>
      </c>
      <c r="H190">
        <v>2015</v>
      </c>
      <c r="I190">
        <v>0.24</v>
      </c>
      <c r="J190">
        <v>564.20000000000005</v>
      </c>
      <c r="K190" t="s">
        <v>17</v>
      </c>
    </row>
    <row r="191" spans="1:11" x14ac:dyDescent="0.3">
      <c r="A191" t="s">
        <v>310</v>
      </c>
      <c r="B191" t="s">
        <v>234</v>
      </c>
      <c r="C191" t="s">
        <v>20</v>
      </c>
      <c r="D191" t="s">
        <v>91</v>
      </c>
      <c r="E191" t="s">
        <v>15</v>
      </c>
      <c r="F191" s="1">
        <v>42655</v>
      </c>
      <c r="G191" t="s">
        <v>98</v>
      </c>
      <c r="H191">
        <v>1433</v>
      </c>
      <c r="I191">
        <v>0.3</v>
      </c>
      <c r="J191">
        <v>472.89</v>
      </c>
      <c r="K191" t="s">
        <v>17</v>
      </c>
    </row>
    <row r="192" spans="1:11" x14ac:dyDescent="0.3">
      <c r="A192" t="s">
        <v>311</v>
      </c>
      <c r="B192" t="s">
        <v>135</v>
      </c>
      <c r="C192" t="s">
        <v>32</v>
      </c>
      <c r="D192" t="s">
        <v>153</v>
      </c>
      <c r="E192" t="s">
        <v>55</v>
      </c>
      <c r="F192" s="1">
        <v>42655</v>
      </c>
      <c r="G192" t="s">
        <v>98</v>
      </c>
      <c r="H192">
        <v>2093</v>
      </c>
      <c r="I192">
        <v>0.11</v>
      </c>
      <c r="J192">
        <v>334.88</v>
      </c>
      <c r="K192" t="s">
        <v>17</v>
      </c>
    </row>
    <row r="193" spans="1:11" x14ac:dyDescent="0.3">
      <c r="A193" t="s">
        <v>312</v>
      </c>
      <c r="B193" t="s">
        <v>102</v>
      </c>
      <c r="C193" t="s">
        <v>32</v>
      </c>
      <c r="D193" t="s">
        <v>33</v>
      </c>
      <c r="E193" t="s">
        <v>55</v>
      </c>
      <c r="F193" s="1">
        <v>42655</v>
      </c>
      <c r="G193" t="s">
        <v>98</v>
      </c>
      <c r="H193">
        <v>2149</v>
      </c>
      <c r="I193">
        <v>0.17</v>
      </c>
      <c r="J193">
        <v>623.21</v>
      </c>
      <c r="K193" t="s">
        <v>17</v>
      </c>
    </row>
    <row r="194" spans="1:11" x14ac:dyDescent="0.3">
      <c r="A194" t="s">
        <v>313</v>
      </c>
      <c r="B194" t="s">
        <v>116</v>
      </c>
      <c r="C194" t="s">
        <v>20</v>
      </c>
      <c r="D194" t="s">
        <v>21</v>
      </c>
      <c r="E194" t="s">
        <v>34</v>
      </c>
      <c r="F194" s="1">
        <v>42655</v>
      </c>
      <c r="G194" t="s">
        <v>98</v>
      </c>
      <c r="H194">
        <v>1972</v>
      </c>
      <c r="I194">
        <v>0.32</v>
      </c>
      <c r="J194">
        <v>414.12</v>
      </c>
      <c r="K194" t="s">
        <v>17</v>
      </c>
    </row>
    <row r="195" spans="1:11" x14ac:dyDescent="0.3">
      <c r="A195" t="s">
        <v>314</v>
      </c>
      <c r="B195" t="s">
        <v>139</v>
      </c>
      <c r="C195" t="s">
        <v>13</v>
      </c>
      <c r="D195" t="s">
        <v>14</v>
      </c>
      <c r="E195" t="s">
        <v>34</v>
      </c>
      <c r="F195" s="1">
        <v>42655</v>
      </c>
      <c r="G195" t="s">
        <v>98</v>
      </c>
      <c r="H195">
        <v>2060</v>
      </c>
      <c r="I195">
        <v>0.25</v>
      </c>
      <c r="J195">
        <v>432.6</v>
      </c>
      <c r="K195" t="s">
        <v>17</v>
      </c>
    </row>
    <row r="196" spans="1:11" x14ac:dyDescent="0.3">
      <c r="A196" t="s">
        <v>315</v>
      </c>
      <c r="B196" t="s">
        <v>71</v>
      </c>
      <c r="C196" t="s">
        <v>63</v>
      </c>
      <c r="D196" t="s">
        <v>64</v>
      </c>
      <c r="E196" t="s">
        <v>51</v>
      </c>
      <c r="F196" s="1">
        <v>42674</v>
      </c>
      <c r="G196" t="s">
        <v>29</v>
      </c>
      <c r="H196">
        <v>1175</v>
      </c>
      <c r="I196">
        <v>0.12</v>
      </c>
      <c r="J196">
        <v>340.75</v>
      </c>
      <c r="K196" t="s">
        <v>17</v>
      </c>
    </row>
    <row r="197" spans="1:11" x14ac:dyDescent="0.3">
      <c r="A197" t="s">
        <v>316</v>
      </c>
      <c r="B197" t="s">
        <v>74</v>
      </c>
      <c r="C197" t="s">
        <v>13</v>
      </c>
      <c r="D197" t="s">
        <v>79</v>
      </c>
      <c r="E197" t="s">
        <v>149</v>
      </c>
      <c r="F197" s="1">
        <v>42084</v>
      </c>
      <c r="G197" t="s">
        <v>98</v>
      </c>
      <c r="H197">
        <v>1006</v>
      </c>
      <c r="I197">
        <v>0.25</v>
      </c>
      <c r="J197">
        <v>191.14</v>
      </c>
      <c r="K197" t="s">
        <v>17</v>
      </c>
    </row>
    <row r="198" spans="1:11" x14ac:dyDescent="0.3">
      <c r="A198" t="s">
        <v>317</v>
      </c>
      <c r="B198" t="s">
        <v>169</v>
      </c>
      <c r="C198" t="s">
        <v>49</v>
      </c>
      <c r="D198" t="s">
        <v>205</v>
      </c>
      <c r="E198" t="s">
        <v>60</v>
      </c>
      <c r="F198" s="1">
        <v>42084</v>
      </c>
      <c r="G198" t="s">
        <v>98</v>
      </c>
      <c r="H198">
        <v>1409</v>
      </c>
      <c r="I198">
        <v>0.16</v>
      </c>
      <c r="J198">
        <v>380.43</v>
      </c>
      <c r="K198" t="s">
        <v>17</v>
      </c>
    </row>
    <row r="199" spans="1:11" x14ac:dyDescent="0.3">
      <c r="A199" t="s">
        <v>318</v>
      </c>
      <c r="B199" t="s">
        <v>90</v>
      </c>
      <c r="C199" t="s">
        <v>26</v>
      </c>
      <c r="D199" t="s">
        <v>37</v>
      </c>
      <c r="E199" t="s">
        <v>143</v>
      </c>
      <c r="F199" s="1">
        <v>43410</v>
      </c>
      <c r="G199" t="s">
        <v>98</v>
      </c>
      <c r="H199">
        <v>914</v>
      </c>
      <c r="I199">
        <v>0.34</v>
      </c>
      <c r="J199">
        <v>338.18</v>
      </c>
      <c r="K199" t="s">
        <v>17</v>
      </c>
    </row>
    <row r="200" spans="1:11" x14ac:dyDescent="0.3">
      <c r="A200" t="s">
        <v>319</v>
      </c>
      <c r="B200" t="s">
        <v>263</v>
      </c>
      <c r="C200" t="s">
        <v>63</v>
      </c>
      <c r="D200" t="s">
        <v>87</v>
      </c>
      <c r="E200" t="s">
        <v>51</v>
      </c>
      <c r="F200" s="1">
        <v>43287</v>
      </c>
      <c r="G200" t="s">
        <v>98</v>
      </c>
      <c r="H200">
        <v>1352</v>
      </c>
      <c r="I200">
        <v>0.3</v>
      </c>
      <c r="J200">
        <v>527.28</v>
      </c>
      <c r="K200" t="s">
        <v>17</v>
      </c>
    </row>
    <row r="201" spans="1:11" x14ac:dyDescent="0.3">
      <c r="A201" t="s">
        <v>320</v>
      </c>
      <c r="B201" t="s">
        <v>19</v>
      </c>
      <c r="C201" t="s">
        <v>63</v>
      </c>
      <c r="D201" t="s">
        <v>64</v>
      </c>
      <c r="E201" t="s">
        <v>43</v>
      </c>
      <c r="F201" s="1">
        <v>43287</v>
      </c>
      <c r="G201" t="s">
        <v>98</v>
      </c>
      <c r="H201">
        <v>682</v>
      </c>
      <c r="I201">
        <v>0.25</v>
      </c>
      <c r="J201">
        <v>170.5</v>
      </c>
      <c r="K201" t="s">
        <v>17</v>
      </c>
    </row>
    <row r="202" spans="1:11" x14ac:dyDescent="0.3">
      <c r="A202" t="s">
        <v>321</v>
      </c>
      <c r="B202" t="s">
        <v>122</v>
      </c>
      <c r="C202" t="s">
        <v>26</v>
      </c>
      <c r="D202" t="s">
        <v>37</v>
      </c>
      <c r="E202" t="s">
        <v>51</v>
      </c>
      <c r="F202" s="1">
        <v>43275</v>
      </c>
      <c r="G202" t="s">
        <v>98</v>
      </c>
      <c r="H202">
        <v>1738</v>
      </c>
      <c r="I202">
        <v>0.22</v>
      </c>
      <c r="J202">
        <v>243.32</v>
      </c>
      <c r="K202" t="s">
        <v>17</v>
      </c>
    </row>
    <row r="203" spans="1:11" x14ac:dyDescent="0.3">
      <c r="A203" t="s">
        <v>322</v>
      </c>
      <c r="B203" t="s">
        <v>182</v>
      </c>
      <c r="C203" t="s">
        <v>49</v>
      </c>
      <c r="D203" t="s">
        <v>54</v>
      </c>
      <c r="E203" t="s">
        <v>123</v>
      </c>
      <c r="F203" s="1">
        <v>42219</v>
      </c>
      <c r="G203" t="s">
        <v>29</v>
      </c>
      <c r="H203">
        <v>2421</v>
      </c>
      <c r="I203">
        <v>0.25</v>
      </c>
      <c r="J203">
        <v>484.2</v>
      </c>
      <c r="K203" t="s">
        <v>17</v>
      </c>
    </row>
    <row r="204" spans="1:11" x14ac:dyDescent="0.3">
      <c r="A204" t="s">
        <v>323</v>
      </c>
      <c r="B204" t="s">
        <v>31</v>
      </c>
      <c r="C204" t="s">
        <v>26</v>
      </c>
      <c r="D204" t="s">
        <v>37</v>
      </c>
      <c r="E204" t="s">
        <v>47</v>
      </c>
      <c r="F204" s="1">
        <v>42219</v>
      </c>
      <c r="G204" t="s">
        <v>29</v>
      </c>
      <c r="H204">
        <v>2245</v>
      </c>
      <c r="I204">
        <v>0.24</v>
      </c>
      <c r="J204">
        <v>404.1</v>
      </c>
      <c r="K204" t="s">
        <v>17</v>
      </c>
    </row>
    <row r="205" spans="1:11" x14ac:dyDescent="0.3">
      <c r="A205" t="s">
        <v>324</v>
      </c>
      <c r="B205" t="s">
        <v>114</v>
      </c>
      <c r="C205" t="s">
        <v>13</v>
      </c>
      <c r="D205" t="s">
        <v>14</v>
      </c>
      <c r="E205" t="s">
        <v>15</v>
      </c>
      <c r="F205" s="1">
        <v>43451</v>
      </c>
      <c r="G205" t="s">
        <v>76</v>
      </c>
      <c r="H205">
        <v>896</v>
      </c>
      <c r="I205">
        <v>0.12</v>
      </c>
      <c r="J205">
        <v>295.68</v>
      </c>
      <c r="K205" t="s">
        <v>17</v>
      </c>
    </row>
    <row r="206" spans="1:11" x14ac:dyDescent="0.3">
      <c r="A206" t="s">
        <v>325</v>
      </c>
      <c r="B206" t="s">
        <v>211</v>
      </c>
      <c r="C206" t="s">
        <v>13</v>
      </c>
      <c r="D206" t="s">
        <v>195</v>
      </c>
      <c r="E206" t="s">
        <v>166</v>
      </c>
      <c r="F206" s="1">
        <v>43254</v>
      </c>
      <c r="G206" t="s">
        <v>23</v>
      </c>
      <c r="H206">
        <v>1033</v>
      </c>
      <c r="I206">
        <v>0.3</v>
      </c>
      <c r="J206">
        <v>185.94</v>
      </c>
      <c r="K206" t="s">
        <v>17</v>
      </c>
    </row>
    <row r="207" spans="1:11" x14ac:dyDescent="0.3">
      <c r="A207" t="s">
        <v>326</v>
      </c>
      <c r="B207" t="s">
        <v>174</v>
      </c>
      <c r="C207" t="s">
        <v>63</v>
      </c>
      <c r="D207" t="s">
        <v>87</v>
      </c>
      <c r="E207" t="s">
        <v>117</v>
      </c>
      <c r="F207" s="1">
        <v>43443</v>
      </c>
      <c r="G207" t="s">
        <v>29</v>
      </c>
      <c r="H207">
        <v>1998</v>
      </c>
      <c r="I207">
        <v>0.28999999999999998</v>
      </c>
      <c r="J207">
        <v>139.86000000000001</v>
      </c>
      <c r="K207" t="s">
        <v>17</v>
      </c>
    </row>
    <row r="208" spans="1:11" x14ac:dyDescent="0.3">
      <c r="A208" t="s">
        <v>327</v>
      </c>
      <c r="B208" t="s">
        <v>90</v>
      </c>
      <c r="C208" t="s">
        <v>63</v>
      </c>
      <c r="D208" t="s">
        <v>75</v>
      </c>
      <c r="E208" t="s">
        <v>28</v>
      </c>
      <c r="F208" s="1">
        <v>43435</v>
      </c>
      <c r="G208" t="s">
        <v>76</v>
      </c>
      <c r="H208">
        <v>1469</v>
      </c>
      <c r="I208">
        <v>0.15</v>
      </c>
      <c r="J208">
        <v>646.36</v>
      </c>
      <c r="K208" t="s">
        <v>17</v>
      </c>
    </row>
    <row r="209" spans="1:11" x14ac:dyDescent="0.3">
      <c r="A209" t="s">
        <v>328</v>
      </c>
      <c r="B209" t="s">
        <v>86</v>
      </c>
      <c r="C209" t="s">
        <v>63</v>
      </c>
      <c r="D209" t="s">
        <v>64</v>
      </c>
      <c r="E209" t="s">
        <v>47</v>
      </c>
      <c r="F209" s="1">
        <v>43435</v>
      </c>
      <c r="G209" t="s">
        <v>76</v>
      </c>
      <c r="H209">
        <v>1899</v>
      </c>
      <c r="I209">
        <v>0.25</v>
      </c>
      <c r="J209">
        <v>360.81</v>
      </c>
      <c r="K209" t="s">
        <v>17</v>
      </c>
    </row>
    <row r="210" spans="1:11" x14ac:dyDescent="0.3">
      <c r="A210" t="s">
        <v>329</v>
      </c>
      <c r="B210" t="s">
        <v>146</v>
      </c>
      <c r="C210" t="s">
        <v>63</v>
      </c>
      <c r="D210" t="s">
        <v>87</v>
      </c>
      <c r="E210" t="s">
        <v>143</v>
      </c>
      <c r="F210" s="1">
        <v>43435</v>
      </c>
      <c r="G210" t="s">
        <v>76</v>
      </c>
      <c r="H210">
        <v>2194</v>
      </c>
      <c r="I210">
        <v>0.2</v>
      </c>
      <c r="J210">
        <v>153.58000000000001</v>
      </c>
      <c r="K210" t="s">
        <v>17</v>
      </c>
    </row>
    <row r="211" spans="1:11" x14ac:dyDescent="0.3">
      <c r="A211" t="s">
        <v>330</v>
      </c>
      <c r="B211" t="s">
        <v>135</v>
      </c>
      <c r="C211" t="s">
        <v>20</v>
      </c>
      <c r="D211" t="s">
        <v>91</v>
      </c>
      <c r="E211" t="s">
        <v>15</v>
      </c>
      <c r="F211" s="1">
        <v>43435</v>
      </c>
      <c r="G211" t="s">
        <v>76</v>
      </c>
      <c r="H211">
        <v>1942</v>
      </c>
      <c r="I211">
        <v>0.28999999999999998</v>
      </c>
      <c r="J211">
        <v>504.92</v>
      </c>
      <c r="K211" t="s">
        <v>17</v>
      </c>
    </row>
    <row r="212" spans="1:11" x14ac:dyDescent="0.3">
      <c r="A212" t="s">
        <v>331</v>
      </c>
      <c r="B212" t="s">
        <v>45</v>
      </c>
      <c r="C212" t="s">
        <v>32</v>
      </c>
      <c r="D212" t="s">
        <v>97</v>
      </c>
      <c r="E212" t="s">
        <v>72</v>
      </c>
      <c r="F212" s="1">
        <v>43435</v>
      </c>
      <c r="G212" t="s">
        <v>76</v>
      </c>
      <c r="H212">
        <v>609</v>
      </c>
      <c r="I212">
        <v>0.3</v>
      </c>
      <c r="J212">
        <v>207.06</v>
      </c>
      <c r="K212" t="s">
        <v>17</v>
      </c>
    </row>
    <row r="213" spans="1:11" x14ac:dyDescent="0.3">
      <c r="A213" t="s">
        <v>332</v>
      </c>
      <c r="B213" t="s">
        <v>90</v>
      </c>
      <c r="C213" t="s">
        <v>63</v>
      </c>
      <c r="D213" t="s">
        <v>75</v>
      </c>
      <c r="E213" t="s">
        <v>43</v>
      </c>
      <c r="F213" s="1">
        <v>42409</v>
      </c>
      <c r="G213" t="s">
        <v>76</v>
      </c>
      <c r="H213">
        <v>2353</v>
      </c>
      <c r="I213">
        <v>0.26</v>
      </c>
      <c r="J213">
        <v>423.54</v>
      </c>
      <c r="K213" t="s">
        <v>17</v>
      </c>
    </row>
    <row r="214" spans="1:11" x14ac:dyDescent="0.3">
      <c r="A214" t="s">
        <v>333</v>
      </c>
      <c r="B214" t="s">
        <v>71</v>
      </c>
      <c r="C214" t="s">
        <v>20</v>
      </c>
      <c r="D214" t="s">
        <v>91</v>
      </c>
      <c r="E214" t="s">
        <v>123</v>
      </c>
      <c r="F214" s="1">
        <v>42371</v>
      </c>
      <c r="G214" t="s">
        <v>98</v>
      </c>
      <c r="H214">
        <v>1591</v>
      </c>
      <c r="I214">
        <v>0.15</v>
      </c>
      <c r="J214">
        <v>270.47000000000003</v>
      </c>
      <c r="K214" t="s">
        <v>17</v>
      </c>
    </row>
    <row r="215" spans="1:11" x14ac:dyDescent="0.3">
      <c r="A215" t="s">
        <v>334</v>
      </c>
      <c r="B215" t="s">
        <v>83</v>
      </c>
      <c r="C215" t="s">
        <v>26</v>
      </c>
      <c r="D215" t="s">
        <v>201</v>
      </c>
      <c r="E215" t="s">
        <v>22</v>
      </c>
      <c r="F215" s="1">
        <v>42371</v>
      </c>
      <c r="G215" t="s">
        <v>98</v>
      </c>
      <c r="H215">
        <v>1353</v>
      </c>
      <c r="I215">
        <v>0.11</v>
      </c>
      <c r="J215">
        <v>527.66999999999996</v>
      </c>
      <c r="K215" t="s">
        <v>17</v>
      </c>
    </row>
    <row r="216" spans="1:11" x14ac:dyDescent="0.3">
      <c r="A216" t="s">
        <v>335</v>
      </c>
      <c r="B216" t="s">
        <v>42</v>
      </c>
      <c r="C216" t="s">
        <v>20</v>
      </c>
      <c r="D216" t="s">
        <v>21</v>
      </c>
      <c r="E216" t="s">
        <v>65</v>
      </c>
      <c r="F216" s="1">
        <v>42371</v>
      </c>
      <c r="G216" t="s">
        <v>98</v>
      </c>
      <c r="H216">
        <v>1020</v>
      </c>
      <c r="I216">
        <v>0.21</v>
      </c>
      <c r="J216">
        <v>81.599999999999994</v>
      </c>
      <c r="K216" t="s">
        <v>17</v>
      </c>
    </row>
    <row r="217" spans="1:11" x14ac:dyDescent="0.3">
      <c r="A217" t="s">
        <v>336</v>
      </c>
      <c r="B217" t="s">
        <v>12</v>
      </c>
      <c r="C217" t="s">
        <v>58</v>
      </c>
      <c r="D217" t="s">
        <v>112</v>
      </c>
      <c r="E217" t="s">
        <v>47</v>
      </c>
      <c r="F217" s="1">
        <v>42371</v>
      </c>
      <c r="G217" t="s">
        <v>98</v>
      </c>
      <c r="H217">
        <v>1362</v>
      </c>
      <c r="I217">
        <v>0.31</v>
      </c>
      <c r="J217">
        <v>177.06</v>
      </c>
      <c r="K217" t="s">
        <v>17</v>
      </c>
    </row>
    <row r="218" spans="1:11" x14ac:dyDescent="0.3">
      <c r="A218" t="s">
        <v>337</v>
      </c>
      <c r="B218" t="s">
        <v>74</v>
      </c>
      <c r="C218" t="s">
        <v>26</v>
      </c>
      <c r="D218" t="s">
        <v>201</v>
      </c>
      <c r="E218" t="s">
        <v>22</v>
      </c>
      <c r="F218" s="1">
        <v>42371</v>
      </c>
      <c r="G218" t="s">
        <v>98</v>
      </c>
      <c r="H218">
        <v>1733</v>
      </c>
      <c r="I218">
        <v>0.31</v>
      </c>
      <c r="J218">
        <v>433.25</v>
      </c>
      <c r="K218" t="s">
        <v>17</v>
      </c>
    </row>
    <row r="219" spans="1:11" x14ac:dyDescent="0.3">
      <c r="A219" t="s">
        <v>338</v>
      </c>
      <c r="B219" t="s">
        <v>139</v>
      </c>
      <c r="C219" t="s">
        <v>13</v>
      </c>
      <c r="D219" t="s">
        <v>14</v>
      </c>
      <c r="E219" t="s">
        <v>51</v>
      </c>
      <c r="F219" s="1">
        <v>43036</v>
      </c>
      <c r="G219" t="s">
        <v>29</v>
      </c>
      <c r="H219">
        <v>1949</v>
      </c>
      <c r="I219">
        <v>0.17</v>
      </c>
      <c r="J219">
        <v>97.45</v>
      </c>
      <c r="K219" t="s">
        <v>17</v>
      </c>
    </row>
    <row r="220" spans="1:11" x14ac:dyDescent="0.3">
      <c r="A220" t="s">
        <v>339</v>
      </c>
      <c r="B220" t="s">
        <v>120</v>
      </c>
      <c r="C220" t="s">
        <v>32</v>
      </c>
      <c r="D220" t="s">
        <v>153</v>
      </c>
      <c r="E220" t="s">
        <v>166</v>
      </c>
      <c r="F220" s="1">
        <v>43036</v>
      </c>
      <c r="G220" t="s">
        <v>29</v>
      </c>
      <c r="H220">
        <v>2368</v>
      </c>
      <c r="I220">
        <v>0.34</v>
      </c>
      <c r="J220">
        <v>876.16</v>
      </c>
      <c r="K220" t="s">
        <v>17</v>
      </c>
    </row>
    <row r="221" spans="1:11" x14ac:dyDescent="0.3">
      <c r="A221" t="s">
        <v>340</v>
      </c>
      <c r="B221" t="s">
        <v>184</v>
      </c>
      <c r="C221" t="s">
        <v>32</v>
      </c>
      <c r="D221" t="s">
        <v>33</v>
      </c>
      <c r="E221" t="s">
        <v>143</v>
      </c>
      <c r="F221" s="1">
        <v>42728</v>
      </c>
      <c r="G221" t="s">
        <v>98</v>
      </c>
      <c r="H221">
        <v>2110</v>
      </c>
      <c r="I221">
        <v>0.25</v>
      </c>
      <c r="J221">
        <v>485.3</v>
      </c>
      <c r="K221" t="s">
        <v>17</v>
      </c>
    </row>
    <row r="222" spans="1:11" x14ac:dyDescent="0.3">
      <c r="A222" t="s">
        <v>341</v>
      </c>
      <c r="B222" t="s">
        <v>78</v>
      </c>
      <c r="C222" t="s">
        <v>26</v>
      </c>
      <c r="D222" t="s">
        <v>94</v>
      </c>
      <c r="E222" t="s">
        <v>117</v>
      </c>
      <c r="F222" s="1">
        <v>42728</v>
      </c>
      <c r="G222" t="s">
        <v>98</v>
      </c>
      <c r="H222">
        <v>1940</v>
      </c>
      <c r="I222">
        <v>0.2</v>
      </c>
      <c r="J222">
        <v>795.4</v>
      </c>
      <c r="K222" t="s">
        <v>17</v>
      </c>
    </row>
    <row r="223" spans="1:11" x14ac:dyDescent="0.3">
      <c r="A223" t="s">
        <v>342</v>
      </c>
      <c r="B223" t="s">
        <v>125</v>
      </c>
      <c r="C223" t="s">
        <v>63</v>
      </c>
      <c r="D223" t="s">
        <v>157</v>
      </c>
      <c r="E223" t="s">
        <v>15</v>
      </c>
      <c r="F223" s="1">
        <v>42728</v>
      </c>
      <c r="G223" t="s">
        <v>98</v>
      </c>
      <c r="H223">
        <v>1557</v>
      </c>
      <c r="I223">
        <v>0.2</v>
      </c>
      <c r="J223">
        <v>638.37</v>
      </c>
      <c r="K223" t="s">
        <v>17</v>
      </c>
    </row>
    <row r="224" spans="1:11" x14ac:dyDescent="0.3">
      <c r="A224" t="s">
        <v>343</v>
      </c>
      <c r="B224" t="s">
        <v>78</v>
      </c>
      <c r="C224" t="s">
        <v>63</v>
      </c>
      <c r="D224" t="s">
        <v>157</v>
      </c>
      <c r="E224" t="s">
        <v>117</v>
      </c>
      <c r="F224" s="1">
        <v>42728</v>
      </c>
      <c r="G224" t="s">
        <v>98</v>
      </c>
      <c r="H224">
        <v>1443</v>
      </c>
      <c r="I224">
        <v>0.19</v>
      </c>
      <c r="J224">
        <v>274.17</v>
      </c>
      <c r="K224" t="s">
        <v>17</v>
      </c>
    </row>
    <row r="225" spans="1:11" x14ac:dyDescent="0.3">
      <c r="A225" t="s">
        <v>344</v>
      </c>
      <c r="B225" t="s">
        <v>62</v>
      </c>
      <c r="C225" t="s">
        <v>20</v>
      </c>
      <c r="D225" t="s">
        <v>91</v>
      </c>
      <c r="E225" t="s">
        <v>28</v>
      </c>
      <c r="F225" s="1">
        <v>42728</v>
      </c>
      <c r="G225" t="s">
        <v>98</v>
      </c>
      <c r="H225">
        <v>2024</v>
      </c>
      <c r="I225">
        <v>0.11</v>
      </c>
      <c r="J225">
        <v>910.8</v>
      </c>
      <c r="K225" t="s">
        <v>17</v>
      </c>
    </row>
    <row r="226" spans="1:11" x14ac:dyDescent="0.3">
      <c r="A226" t="s">
        <v>345</v>
      </c>
      <c r="B226" t="s">
        <v>53</v>
      </c>
      <c r="C226" t="s">
        <v>63</v>
      </c>
      <c r="D226" t="s">
        <v>75</v>
      </c>
      <c r="E226" t="s">
        <v>104</v>
      </c>
      <c r="F226" s="1">
        <v>42728</v>
      </c>
      <c r="G226" t="s">
        <v>98</v>
      </c>
      <c r="H226">
        <v>2168</v>
      </c>
      <c r="I226">
        <v>0.16</v>
      </c>
      <c r="J226">
        <v>563.67999999999995</v>
      </c>
      <c r="K226" t="s">
        <v>17</v>
      </c>
    </row>
    <row r="227" spans="1:11" x14ac:dyDescent="0.3">
      <c r="A227" t="s">
        <v>346</v>
      </c>
      <c r="B227" t="s">
        <v>90</v>
      </c>
      <c r="C227" t="s">
        <v>63</v>
      </c>
      <c r="D227" t="s">
        <v>75</v>
      </c>
      <c r="E227" t="s">
        <v>51</v>
      </c>
      <c r="F227" s="1">
        <v>42591</v>
      </c>
      <c r="G227" t="s">
        <v>76</v>
      </c>
      <c r="H227">
        <v>621</v>
      </c>
      <c r="I227">
        <v>0.24</v>
      </c>
      <c r="J227">
        <v>173.88</v>
      </c>
      <c r="K227" t="s">
        <v>17</v>
      </c>
    </row>
    <row r="228" spans="1:11" x14ac:dyDescent="0.3">
      <c r="A228" t="s">
        <v>347</v>
      </c>
      <c r="B228" t="s">
        <v>156</v>
      </c>
      <c r="C228" t="s">
        <v>26</v>
      </c>
      <c r="D228" t="s">
        <v>37</v>
      </c>
      <c r="E228" t="s">
        <v>117</v>
      </c>
      <c r="F228" s="1">
        <v>42591</v>
      </c>
      <c r="G228" t="s">
        <v>76</v>
      </c>
      <c r="H228">
        <v>1230</v>
      </c>
      <c r="I228">
        <v>0.17</v>
      </c>
      <c r="J228">
        <v>295.2</v>
      </c>
      <c r="K228" t="s">
        <v>17</v>
      </c>
    </row>
    <row r="229" spans="1:11" x14ac:dyDescent="0.3">
      <c r="A229" t="s">
        <v>348</v>
      </c>
      <c r="B229" t="s">
        <v>12</v>
      </c>
      <c r="C229" t="s">
        <v>58</v>
      </c>
      <c r="D229" t="s">
        <v>68</v>
      </c>
      <c r="E229" t="s">
        <v>123</v>
      </c>
      <c r="F229" s="1">
        <v>42591</v>
      </c>
      <c r="G229" t="s">
        <v>76</v>
      </c>
      <c r="H229">
        <v>560</v>
      </c>
      <c r="I229">
        <v>0.34</v>
      </c>
      <c r="J229">
        <v>240.8</v>
      </c>
      <c r="K229" t="s">
        <v>17</v>
      </c>
    </row>
    <row r="230" spans="1:11" x14ac:dyDescent="0.3">
      <c r="A230" t="s">
        <v>349</v>
      </c>
      <c r="B230" t="s">
        <v>19</v>
      </c>
      <c r="C230" t="s">
        <v>13</v>
      </c>
      <c r="D230" t="s">
        <v>79</v>
      </c>
      <c r="E230" t="s">
        <v>88</v>
      </c>
      <c r="F230" s="1">
        <v>42428</v>
      </c>
      <c r="G230" t="s">
        <v>23</v>
      </c>
      <c r="H230">
        <v>1286</v>
      </c>
      <c r="I230">
        <v>0.22</v>
      </c>
      <c r="J230">
        <v>282.92</v>
      </c>
      <c r="K230" t="s">
        <v>17</v>
      </c>
    </row>
    <row r="231" spans="1:11" x14ac:dyDescent="0.3">
      <c r="A231" t="s">
        <v>350</v>
      </c>
      <c r="B231" t="s">
        <v>78</v>
      </c>
      <c r="C231" t="s">
        <v>20</v>
      </c>
      <c r="D231" t="s">
        <v>21</v>
      </c>
      <c r="E231" t="s">
        <v>88</v>
      </c>
      <c r="F231" s="1">
        <v>42428</v>
      </c>
      <c r="G231" t="s">
        <v>23</v>
      </c>
      <c r="H231">
        <v>1242</v>
      </c>
      <c r="I231">
        <v>0.34</v>
      </c>
      <c r="J231">
        <v>149.04</v>
      </c>
      <c r="K231" t="s">
        <v>17</v>
      </c>
    </row>
    <row r="232" spans="1:11" x14ac:dyDescent="0.3">
      <c r="A232" t="s">
        <v>351</v>
      </c>
      <c r="B232" t="s">
        <v>184</v>
      </c>
      <c r="C232" t="s">
        <v>49</v>
      </c>
      <c r="D232" t="s">
        <v>205</v>
      </c>
      <c r="E232" t="s">
        <v>22</v>
      </c>
      <c r="F232" s="1">
        <v>42260</v>
      </c>
      <c r="G232" t="s">
        <v>23</v>
      </c>
      <c r="H232">
        <v>717</v>
      </c>
      <c r="I232">
        <v>0.21</v>
      </c>
      <c r="J232">
        <v>43.02</v>
      </c>
      <c r="K232" t="s">
        <v>17</v>
      </c>
    </row>
    <row r="233" spans="1:11" x14ac:dyDescent="0.3">
      <c r="A233" t="s">
        <v>352</v>
      </c>
      <c r="B233" t="s">
        <v>156</v>
      </c>
      <c r="C233" t="s">
        <v>20</v>
      </c>
      <c r="D233" t="s">
        <v>91</v>
      </c>
      <c r="E233" t="s">
        <v>65</v>
      </c>
      <c r="F233" s="1">
        <v>43197</v>
      </c>
      <c r="G233" t="s">
        <v>23</v>
      </c>
      <c r="H233">
        <v>1480</v>
      </c>
      <c r="I233">
        <v>0.22</v>
      </c>
      <c r="J233">
        <v>444</v>
      </c>
      <c r="K233" t="s">
        <v>17</v>
      </c>
    </row>
    <row r="234" spans="1:11" x14ac:dyDescent="0.3">
      <c r="A234" t="s">
        <v>353</v>
      </c>
      <c r="B234" t="s">
        <v>156</v>
      </c>
      <c r="C234" t="s">
        <v>26</v>
      </c>
      <c r="D234" t="s">
        <v>94</v>
      </c>
      <c r="E234" t="s">
        <v>123</v>
      </c>
      <c r="F234" s="1">
        <v>43197</v>
      </c>
      <c r="G234" t="s">
        <v>23</v>
      </c>
      <c r="H234">
        <v>826</v>
      </c>
      <c r="I234">
        <v>0.18</v>
      </c>
      <c r="J234">
        <v>247.8</v>
      </c>
      <c r="K234" t="s">
        <v>17</v>
      </c>
    </row>
    <row r="235" spans="1:11" x14ac:dyDescent="0.3">
      <c r="A235" t="s">
        <v>354</v>
      </c>
      <c r="B235" t="s">
        <v>78</v>
      </c>
      <c r="C235" t="s">
        <v>58</v>
      </c>
      <c r="D235" t="s">
        <v>68</v>
      </c>
      <c r="E235" t="s">
        <v>38</v>
      </c>
      <c r="F235" s="1">
        <v>43197</v>
      </c>
      <c r="G235" t="s">
        <v>23</v>
      </c>
      <c r="H235">
        <v>1846</v>
      </c>
      <c r="I235">
        <v>0.22</v>
      </c>
      <c r="J235">
        <v>276.89999999999998</v>
      </c>
      <c r="K235" t="s">
        <v>17</v>
      </c>
    </row>
    <row r="236" spans="1:11" x14ac:dyDescent="0.3">
      <c r="A236" t="s">
        <v>355</v>
      </c>
      <c r="B236" t="s">
        <v>111</v>
      </c>
      <c r="C236" t="s">
        <v>20</v>
      </c>
      <c r="D236" t="s">
        <v>91</v>
      </c>
      <c r="E236" t="s">
        <v>104</v>
      </c>
      <c r="F236" s="1">
        <v>43197</v>
      </c>
      <c r="G236" t="s">
        <v>23</v>
      </c>
      <c r="H236">
        <v>2045</v>
      </c>
      <c r="I236">
        <v>0.12</v>
      </c>
      <c r="J236">
        <v>552.15</v>
      </c>
      <c r="K236" t="s">
        <v>17</v>
      </c>
    </row>
    <row r="237" spans="1:11" x14ac:dyDescent="0.3">
      <c r="A237" t="s">
        <v>356</v>
      </c>
      <c r="B237" t="s">
        <v>137</v>
      </c>
      <c r="C237" t="s">
        <v>32</v>
      </c>
      <c r="D237" t="s">
        <v>153</v>
      </c>
      <c r="E237" t="s">
        <v>140</v>
      </c>
      <c r="F237" s="1">
        <v>43197</v>
      </c>
      <c r="G237" t="s">
        <v>23</v>
      </c>
      <c r="H237">
        <v>1983</v>
      </c>
      <c r="I237">
        <v>0.17</v>
      </c>
      <c r="J237">
        <v>773.37</v>
      </c>
      <c r="K237" t="s">
        <v>17</v>
      </c>
    </row>
    <row r="238" spans="1:11" x14ac:dyDescent="0.3">
      <c r="A238" t="s">
        <v>357</v>
      </c>
      <c r="B238" t="s">
        <v>108</v>
      </c>
      <c r="C238" t="s">
        <v>49</v>
      </c>
      <c r="D238" t="s">
        <v>54</v>
      </c>
      <c r="E238" t="s">
        <v>84</v>
      </c>
      <c r="F238" s="1">
        <v>43416</v>
      </c>
      <c r="G238" t="s">
        <v>29</v>
      </c>
      <c r="H238">
        <v>650</v>
      </c>
      <c r="I238">
        <v>0.16</v>
      </c>
      <c r="J238">
        <v>247</v>
      </c>
      <c r="K238" t="s">
        <v>17</v>
      </c>
    </row>
    <row r="239" spans="1:11" x14ac:dyDescent="0.3">
      <c r="A239" t="s">
        <v>358</v>
      </c>
      <c r="B239" t="s">
        <v>197</v>
      </c>
      <c r="C239" t="s">
        <v>49</v>
      </c>
      <c r="D239" t="s">
        <v>205</v>
      </c>
      <c r="E239" t="s">
        <v>47</v>
      </c>
      <c r="F239" s="1">
        <v>42890</v>
      </c>
      <c r="G239" t="s">
        <v>76</v>
      </c>
      <c r="H239">
        <v>2163</v>
      </c>
      <c r="I239">
        <v>0.31</v>
      </c>
      <c r="J239">
        <v>216.3</v>
      </c>
      <c r="K239" t="s">
        <v>17</v>
      </c>
    </row>
    <row r="240" spans="1:11" x14ac:dyDescent="0.3">
      <c r="A240" t="s">
        <v>359</v>
      </c>
      <c r="B240" t="s">
        <v>40</v>
      </c>
      <c r="C240" t="s">
        <v>32</v>
      </c>
      <c r="D240" t="s">
        <v>97</v>
      </c>
      <c r="E240" t="s">
        <v>84</v>
      </c>
      <c r="F240" s="1">
        <v>42890</v>
      </c>
      <c r="G240" t="s">
        <v>76</v>
      </c>
      <c r="H240">
        <v>1481</v>
      </c>
      <c r="I240">
        <v>0.15</v>
      </c>
      <c r="J240">
        <v>518.35</v>
      </c>
      <c r="K240" t="s">
        <v>17</v>
      </c>
    </row>
    <row r="241" spans="1:11" x14ac:dyDescent="0.3">
      <c r="A241" t="s">
        <v>360</v>
      </c>
      <c r="B241" t="s">
        <v>184</v>
      </c>
      <c r="C241" t="s">
        <v>58</v>
      </c>
      <c r="D241" t="s">
        <v>68</v>
      </c>
      <c r="E241" t="s">
        <v>43</v>
      </c>
      <c r="F241" s="1">
        <v>42890</v>
      </c>
      <c r="G241" t="s">
        <v>76</v>
      </c>
      <c r="H241">
        <v>2492</v>
      </c>
      <c r="I241">
        <v>0.14000000000000001</v>
      </c>
      <c r="J241">
        <v>124.6</v>
      </c>
      <c r="K241" t="s">
        <v>17</v>
      </c>
    </row>
    <row r="242" spans="1:11" x14ac:dyDescent="0.3">
      <c r="A242" t="s">
        <v>361</v>
      </c>
      <c r="B242" t="s">
        <v>78</v>
      </c>
      <c r="C242" t="s">
        <v>49</v>
      </c>
      <c r="D242" t="s">
        <v>54</v>
      </c>
      <c r="E242" t="s">
        <v>140</v>
      </c>
      <c r="F242" s="1">
        <v>42890</v>
      </c>
      <c r="G242" t="s">
        <v>76</v>
      </c>
      <c r="H242">
        <v>962</v>
      </c>
      <c r="I242">
        <v>0.33</v>
      </c>
      <c r="J242">
        <v>423.28</v>
      </c>
      <c r="K242" t="s">
        <v>17</v>
      </c>
    </row>
    <row r="243" spans="1:11" x14ac:dyDescent="0.3">
      <c r="A243" t="s">
        <v>362</v>
      </c>
      <c r="B243" t="s">
        <v>130</v>
      </c>
      <c r="C243" t="s">
        <v>20</v>
      </c>
      <c r="D243" t="s">
        <v>21</v>
      </c>
      <c r="E243" t="s">
        <v>163</v>
      </c>
      <c r="F243" s="1">
        <v>42890</v>
      </c>
      <c r="G243" t="s">
        <v>76</v>
      </c>
      <c r="H243">
        <v>1432</v>
      </c>
      <c r="I243">
        <v>0.3</v>
      </c>
      <c r="J243">
        <v>214.8</v>
      </c>
      <c r="K243" t="s">
        <v>17</v>
      </c>
    </row>
    <row r="244" spans="1:11" x14ac:dyDescent="0.3">
      <c r="A244" t="s">
        <v>363</v>
      </c>
      <c r="B244" t="s">
        <v>102</v>
      </c>
      <c r="C244" t="s">
        <v>13</v>
      </c>
      <c r="D244" t="s">
        <v>79</v>
      </c>
      <c r="E244" t="s">
        <v>166</v>
      </c>
      <c r="F244" s="1">
        <v>42890</v>
      </c>
      <c r="G244" t="s">
        <v>76</v>
      </c>
      <c r="H244">
        <v>523</v>
      </c>
      <c r="I244">
        <v>0.12</v>
      </c>
      <c r="J244">
        <v>78.45</v>
      </c>
      <c r="K244" t="s">
        <v>17</v>
      </c>
    </row>
    <row r="245" spans="1:11" x14ac:dyDescent="0.3">
      <c r="A245" t="s">
        <v>364</v>
      </c>
      <c r="B245" t="s">
        <v>193</v>
      </c>
      <c r="C245" t="s">
        <v>13</v>
      </c>
      <c r="D245" t="s">
        <v>14</v>
      </c>
      <c r="E245" t="s">
        <v>55</v>
      </c>
      <c r="F245" s="1">
        <v>42890</v>
      </c>
      <c r="G245" t="s">
        <v>76</v>
      </c>
      <c r="H245">
        <v>1540</v>
      </c>
      <c r="I245">
        <v>0.11</v>
      </c>
      <c r="J245">
        <v>646.79999999999995</v>
      </c>
      <c r="K245" t="s">
        <v>17</v>
      </c>
    </row>
    <row r="246" spans="1:11" x14ac:dyDescent="0.3">
      <c r="A246" t="s">
        <v>365</v>
      </c>
      <c r="B246" t="s">
        <v>165</v>
      </c>
      <c r="C246" t="s">
        <v>49</v>
      </c>
      <c r="D246" t="s">
        <v>50</v>
      </c>
      <c r="E246" t="s">
        <v>163</v>
      </c>
      <c r="F246" s="1">
        <v>42156</v>
      </c>
      <c r="G246" t="s">
        <v>76</v>
      </c>
      <c r="H246">
        <v>817</v>
      </c>
      <c r="I246">
        <v>0.15</v>
      </c>
      <c r="J246">
        <v>326.8</v>
      </c>
      <c r="K246" t="s">
        <v>17</v>
      </c>
    </row>
    <row r="247" spans="1:11" x14ac:dyDescent="0.3">
      <c r="A247" t="s">
        <v>366</v>
      </c>
      <c r="B247" t="s">
        <v>174</v>
      </c>
      <c r="C247" t="s">
        <v>63</v>
      </c>
      <c r="D247" t="s">
        <v>157</v>
      </c>
      <c r="E247" t="s">
        <v>72</v>
      </c>
      <c r="F247" s="1">
        <v>42156</v>
      </c>
      <c r="G247" t="s">
        <v>76</v>
      </c>
      <c r="H247">
        <v>2462</v>
      </c>
      <c r="I247">
        <v>0.31</v>
      </c>
      <c r="J247">
        <v>369.3</v>
      </c>
      <c r="K247" t="s">
        <v>17</v>
      </c>
    </row>
    <row r="248" spans="1:11" x14ac:dyDescent="0.3">
      <c r="A248" t="s">
        <v>367</v>
      </c>
      <c r="B248" t="s">
        <v>169</v>
      </c>
      <c r="C248" t="s">
        <v>32</v>
      </c>
      <c r="D248" t="s">
        <v>153</v>
      </c>
      <c r="E248" t="s">
        <v>28</v>
      </c>
      <c r="F248" s="1">
        <v>42156</v>
      </c>
      <c r="G248" t="s">
        <v>76</v>
      </c>
      <c r="H248">
        <v>962</v>
      </c>
      <c r="I248">
        <v>0.21</v>
      </c>
      <c r="J248">
        <v>288.60000000000002</v>
      </c>
      <c r="K248" t="s">
        <v>17</v>
      </c>
    </row>
    <row r="249" spans="1:11" x14ac:dyDescent="0.3">
      <c r="A249" t="s">
        <v>368</v>
      </c>
      <c r="B249" t="s">
        <v>36</v>
      </c>
      <c r="C249" t="s">
        <v>20</v>
      </c>
      <c r="D249" t="s">
        <v>21</v>
      </c>
      <c r="E249" t="s">
        <v>128</v>
      </c>
      <c r="F249" s="1">
        <v>42156</v>
      </c>
      <c r="G249" t="s">
        <v>76</v>
      </c>
      <c r="H249">
        <v>538</v>
      </c>
      <c r="I249">
        <v>0.19</v>
      </c>
      <c r="J249">
        <v>59.18</v>
      </c>
      <c r="K249" t="s">
        <v>17</v>
      </c>
    </row>
    <row r="250" spans="1:11" x14ac:dyDescent="0.3">
      <c r="A250" t="s">
        <v>369</v>
      </c>
      <c r="B250" t="s">
        <v>197</v>
      </c>
      <c r="C250" t="s">
        <v>58</v>
      </c>
      <c r="D250" t="s">
        <v>68</v>
      </c>
      <c r="E250" t="s">
        <v>38</v>
      </c>
      <c r="F250" s="1">
        <v>42156</v>
      </c>
      <c r="G250" t="s">
        <v>76</v>
      </c>
      <c r="H250">
        <v>1556</v>
      </c>
      <c r="I250">
        <v>0.17</v>
      </c>
      <c r="J250">
        <v>482.36</v>
      </c>
      <c r="K250" t="s">
        <v>17</v>
      </c>
    </row>
    <row r="251" spans="1:11" x14ac:dyDescent="0.3">
      <c r="A251" t="s">
        <v>370</v>
      </c>
      <c r="B251" t="s">
        <v>122</v>
      </c>
      <c r="C251" t="s">
        <v>20</v>
      </c>
      <c r="D251" t="s">
        <v>21</v>
      </c>
      <c r="E251" t="s">
        <v>15</v>
      </c>
      <c r="F251" s="1">
        <v>43079</v>
      </c>
      <c r="G251" t="s">
        <v>29</v>
      </c>
      <c r="H251">
        <v>2133</v>
      </c>
      <c r="I251">
        <v>0.26</v>
      </c>
      <c r="J251">
        <v>959.85</v>
      </c>
      <c r="K251" t="s">
        <v>17</v>
      </c>
    </row>
    <row r="252" spans="1:11" x14ac:dyDescent="0.3">
      <c r="A252" t="s">
        <v>371</v>
      </c>
      <c r="B252" t="s">
        <v>111</v>
      </c>
      <c r="C252" t="s">
        <v>20</v>
      </c>
      <c r="D252" t="s">
        <v>21</v>
      </c>
      <c r="E252" t="s">
        <v>51</v>
      </c>
      <c r="F252" s="1">
        <v>42989</v>
      </c>
      <c r="G252" t="s">
        <v>29</v>
      </c>
      <c r="H252">
        <v>1474</v>
      </c>
      <c r="I252">
        <v>0.14000000000000001</v>
      </c>
      <c r="J252">
        <v>235.84</v>
      </c>
      <c r="K252" t="s">
        <v>17</v>
      </c>
    </row>
    <row r="253" spans="1:11" x14ac:dyDescent="0.3">
      <c r="A253" t="s">
        <v>372</v>
      </c>
      <c r="B253" t="s">
        <v>135</v>
      </c>
      <c r="C253" t="s">
        <v>20</v>
      </c>
      <c r="D253" t="s">
        <v>21</v>
      </c>
      <c r="E253" t="s">
        <v>69</v>
      </c>
      <c r="F253" s="1">
        <v>42989</v>
      </c>
      <c r="G253" t="s">
        <v>29</v>
      </c>
      <c r="H253">
        <v>531</v>
      </c>
      <c r="I253">
        <v>0.14000000000000001</v>
      </c>
      <c r="J253">
        <v>127.44</v>
      </c>
      <c r="K253" t="s">
        <v>17</v>
      </c>
    </row>
    <row r="254" spans="1:11" x14ac:dyDescent="0.3">
      <c r="A254" t="s">
        <v>373</v>
      </c>
      <c r="B254" t="s">
        <v>78</v>
      </c>
      <c r="C254" t="s">
        <v>26</v>
      </c>
      <c r="D254" t="s">
        <v>201</v>
      </c>
      <c r="E254" t="s">
        <v>143</v>
      </c>
      <c r="F254" s="1">
        <v>43079</v>
      </c>
      <c r="G254" t="s">
        <v>98</v>
      </c>
      <c r="H254">
        <v>1769</v>
      </c>
      <c r="I254">
        <v>0.19</v>
      </c>
      <c r="J254">
        <v>636.84</v>
      </c>
      <c r="K254" t="s">
        <v>17</v>
      </c>
    </row>
    <row r="255" spans="1:11" x14ac:dyDescent="0.3">
      <c r="A255" t="s">
        <v>374</v>
      </c>
      <c r="B255" t="s">
        <v>263</v>
      </c>
      <c r="C255" t="s">
        <v>32</v>
      </c>
      <c r="D255" t="s">
        <v>97</v>
      </c>
      <c r="E255" t="s">
        <v>143</v>
      </c>
      <c r="F255" s="1">
        <v>43079</v>
      </c>
      <c r="G255" t="s">
        <v>98</v>
      </c>
      <c r="H255">
        <v>1257</v>
      </c>
      <c r="I255">
        <v>0.34</v>
      </c>
      <c r="J255">
        <v>62.85</v>
      </c>
      <c r="K255" t="s">
        <v>17</v>
      </c>
    </row>
    <row r="256" spans="1:11" x14ac:dyDescent="0.3">
      <c r="A256" t="s">
        <v>375</v>
      </c>
      <c r="B256" t="s">
        <v>106</v>
      </c>
      <c r="C256" t="s">
        <v>26</v>
      </c>
      <c r="D256" t="s">
        <v>201</v>
      </c>
      <c r="E256" t="s">
        <v>47</v>
      </c>
      <c r="F256" s="1">
        <v>42702</v>
      </c>
      <c r="G256" t="s">
        <v>76</v>
      </c>
      <c r="H256">
        <v>1899</v>
      </c>
      <c r="I256">
        <v>0.27</v>
      </c>
      <c r="J256">
        <v>170.91</v>
      </c>
      <c r="K256" t="s">
        <v>17</v>
      </c>
    </row>
    <row r="257" spans="1:11" x14ac:dyDescent="0.3">
      <c r="A257" t="s">
        <v>376</v>
      </c>
      <c r="B257" t="s">
        <v>12</v>
      </c>
      <c r="C257" t="s">
        <v>32</v>
      </c>
      <c r="D257" t="s">
        <v>46</v>
      </c>
      <c r="E257" t="s">
        <v>51</v>
      </c>
      <c r="F257" s="1">
        <v>42702</v>
      </c>
      <c r="G257" t="s">
        <v>76</v>
      </c>
      <c r="H257">
        <v>1929</v>
      </c>
      <c r="I257">
        <v>0.3</v>
      </c>
      <c r="J257">
        <v>617.28</v>
      </c>
      <c r="K257" t="s">
        <v>17</v>
      </c>
    </row>
    <row r="258" spans="1:11" x14ac:dyDescent="0.3">
      <c r="A258" t="s">
        <v>377</v>
      </c>
      <c r="B258" t="s">
        <v>197</v>
      </c>
      <c r="C258" t="s">
        <v>20</v>
      </c>
      <c r="D258" t="s">
        <v>91</v>
      </c>
      <c r="E258" t="s">
        <v>38</v>
      </c>
      <c r="F258" s="1">
        <v>42702</v>
      </c>
      <c r="G258" t="s">
        <v>76</v>
      </c>
      <c r="H258">
        <v>2417</v>
      </c>
      <c r="I258">
        <v>0.1</v>
      </c>
      <c r="J258">
        <v>990.97</v>
      </c>
      <c r="K258" t="s">
        <v>17</v>
      </c>
    </row>
    <row r="259" spans="1:11" x14ac:dyDescent="0.3">
      <c r="A259" t="s">
        <v>378</v>
      </c>
      <c r="B259" t="s">
        <v>74</v>
      </c>
      <c r="C259" t="s">
        <v>63</v>
      </c>
      <c r="D259" t="s">
        <v>87</v>
      </c>
      <c r="E259" t="s">
        <v>55</v>
      </c>
      <c r="F259" s="1">
        <v>42702</v>
      </c>
      <c r="G259" t="s">
        <v>76</v>
      </c>
      <c r="H259">
        <v>1443</v>
      </c>
      <c r="I259">
        <v>0.25</v>
      </c>
      <c r="J259">
        <v>476.19</v>
      </c>
      <c r="K259" t="s">
        <v>17</v>
      </c>
    </row>
    <row r="260" spans="1:11" x14ac:dyDescent="0.3">
      <c r="A260" t="s">
        <v>379</v>
      </c>
      <c r="B260" t="s">
        <v>146</v>
      </c>
      <c r="C260" t="s">
        <v>20</v>
      </c>
      <c r="D260" t="s">
        <v>91</v>
      </c>
      <c r="E260" t="s">
        <v>34</v>
      </c>
      <c r="F260" s="1">
        <v>43435</v>
      </c>
      <c r="G260" t="s">
        <v>98</v>
      </c>
      <c r="H260">
        <v>660</v>
      </c>
      <c r="I260">
        <v>0.28999999999999998</v>
      </c>
      <c r="J260">
        <v>290.39999999999998</v>
      </c>
      <c r="K260" t="s">
        <v>17</v>
      </c>
    </row>
    <row r="261" spans="1:11" x14ac:dyDescent="0.3">
      <c r="A261" t="s">
        <v>380</v>
      </c>
      <c r="B261" t="s">
        <v>162</v>
      </c>
      <c r="C261" t="s">
        <v>49</v>
      </c>
      <c r="D261" t="s">
        <v>205</v>
      </c>
      <c r="E261" t="s">
        <v>123</v>
      </c>
      <c r="F261" s="1">
        <v>43435</v>
      </c>
      <c r="G261" t="s">
        <v>98</v>
      </c>
      <c r="H261">
        <v>2114</v>
      </c>
      <c r="I261">
        <v>0.32</v>
      </c>
      <c r="J261">
        <v>359.38</v>
      </c>
      <c r="K261" t="s">
        <v>17</v>
      </c>
    </row>
    <row r="262" spans="1:11" x14ac:dyDescent="0.3">
      <c r="A262" t="s">
        <v>381</v>
      </c>
      <c r="B262" t="s">
        <v>120</v>
      </c>
      <c r="C262" t="s">
        <v>13</v>
      </c>
      <c r="D262" t="s">
        <v>14</v>
      </c>
      <c r="E262" t="s">
        <v>88</v>
      </c>
      <c r="F262" s="1">
        <v>43435</v>
      </c>
      <c r="G262" t="s">
        <v>98</v>
      </c>
      <c r="H262">
        <v>1278</v>
      </c>
      <c r="I262">
        <v>0.14000000000000001</v>
      </c>
      <c r="J262">
        <v>63.9</v>
      </c>
      <c r="K262" t="s">
        <v>17</v>
      </c>
    </row>
    <row r="263" spans="1:11" x14ac:dyDescent="0.3">
      <c r="A263" t="s">
        <v>382</v>
      </c>
      <c r="B263" t="s">
        <v>197</v>
      </c>
      <c r="C263" t="s">
        <v>26</v>
      </c>
      <c r="D263" t="s">
        <v>37</v>
      </c>
      <c r="E263" t="s">
        <v>22</v>
      </c>
      <c r="F263" s="1">
        <v>43259</v>
      </c>
      <c r="G263" t="s">
        <v>76</v>
      </c>
      <c r="H263">
        <v>867</v>
      </c>
      <c r="I263">
        <v>0.18</v>
      </c>
      <c r="J263">
        <v>216.75</v>
      </c>
      <c r="K263" t="s">
        <v>17</v>
      </c>
    </row>
    <row r="264" spans="1:11" x14ac:dyDescent="0.3">
      <c r="A264" t="s">
        <v>383</v>
      </c>
      <c r="B264" t="s">
        <v>165</v>
      </c>
      <c r="C264" t="s">
        <v>26</v>
      </c>
      <c r="D264" t="s">
        <v>37</v>
      </c>
      <c r="E264" t="s">
        <v>72</v>
      </c>
      <c r="F264" s="1">
        <v>42266</v>
      </c>
      <c r="G264" t="s">
        <v>76</v>
      </c>
      <c r="H264">
        <v>943</v>
      </c>
      <c r="I264">
        <v>0.33</v>
      </c>
      <c r="J264">
        <v>150.88</v>
      </c>
      <c r="K264" t="s">
        <v>17</v>
      </c>
    </row>
    <row r="265" spans="1:11" x14ac:dyDescent="0.3">
      <c r="A265" t="s">
        <v>384</v>
      </c>
      <c r="B265" t="s">
        <v>137</v>
      </c>
      <c r="C265" t="s">
        <v>20</v>
      </c>
      <c r="D265" t="s">
        <v>91</v>
      </c>
      <c r="E265" t="s">
        <v>149</v>
      </c>
      <c r="F265" s="1">
        <v>42266</v>
      </c>
      <c r="G265" t="s">
        <v>76</v>
      </c>
      <c r="H265">
        <v>1836</v>
      </c>
      <c r="I265">
        <v>0.17</v>
      </c>
      <c r="J265">
        <v>275.39999999999998</v>
      </c>
      <c r="K265" t="s">
        <v>17</v>
      </c>
    </row>
    <row r="266" spans="1:11" x14ac:dyDescent="0.3">
      <c r="A266" t="s">
        <v>385</v>
      </c>
      <c r="B266" t="s">
        <v>42</v>
      </c>
      <c r="C266" t="s">
        <v>63</v>
      </c>
      <c r="D266" t="s">
        <v>157</v>
      </c>
      <c r="E266" t="s">
        <v>128</v>
      </c>
      <c r="F266" s="1">
        <v>42892</v>
      </c>
      <c r="G266" t="s">
        <v>76</v>
      </c>
      <c r="H266">
        <v>1200</v>
      </c>
      <c r="I266">
        <v>0.19</v>
      </c>
      <c r="J266">
        <v>420</v>
      </c>
      <c r="K266" t="s">
        <v>17</v>
      </c>
    </row>
    <row r="267" spans="1:11" x14ac:dyDescent="0.3">
      <c r="A267" t="s">
        <v>386</v>
      </c>
      <c r="B267" t="s">
        <v>12</v>
      </c>
      <c r="C267" t="s">
        <v>32</v>
      </c>
      <c r="D267" t="s">
        <v>97</v>
      </c>
      <c r="E267" t="s">
        <v>51</v>
      </c>
      <c r="F267" s="1">
        <v>42684</v>
      </c>
      <c r="G267" t="s">
        <v>29</v>
      </c>
      <c r="H267">
        <v>1167</v>
      </c>
      <c r="I267">
        <v>0.18</v>
      </c>
      <c r="J267">
        <v>256.74</v>
      </c>
      <c r="K267" t="s">
        <v>17</v>
      </c>
    </row>
    <row r="268" spans="1:11" x14ac:dyDescent="0.3">
      <c r="A268" t="s">
        <v>387</v>
      </c>
      <c r="B268" t="s">
        <v>108</v>
      </c>
      <c r="C268" t="s">
        <v>63</v>
      </c>
      <c r="D268" t="s">
        <v>75</v>
      </c>
      <c r="E268" t="s">
        <v>28</v>
      </c>
      <c r="F268" s="1">
        <v>43267</v>
      </c>
      <c r="G268" t="s">
        <v>23</v>
      </c>
      <c r="H268">
        <v>696</v>
      </c>
      <c r="I268">
        <v>0.34</v>
      </c>
      <c r="J268">
        <v>139.19999999999999</v>
      </c>
      <c r="K268" t="s">
        <v>17</v>
      </c>
    </row>
    <row r="269" spans="1:11" x14ac:dyDescent="0.3">
      <c r="A269" t="s">
        <v>388</v>
      </c>
      <c r="B269" t="s">
        <v>184</v>
      </c>
      <c r="C269" t="s">
        <v>13</v>
      </c>
      <c r="D269" t="s">
        <v>14</v>
      </c>
      <c r="E269" t="s">
        <v>166</v>
      </c>
      <c r="F269" s="1">
        <v>42757</v>
      </c>
      <c r="G269" t="s">
        <v>98</v>
      </c>
      <c r="H269">
        <v>2500</v>
      </c>
      <c r="I269">
        <v>0.33</v>
      </c>
      <c r="J269">
        <v>425</v>
      </c>
      <c r="K269" t="s">
        <v>17</v>
      </c>
    </row>
    <row r="270" spans="1:11" x14ac:dyDescent="0.3">
      <c r="A270" t="s">
        <v>389</v>
      </c>
      <c r="B270" t="s">
        <v>40</v>
      </c>
      <c r="C270" t="s">
        <v>49</v>
      </c>
      <c r="D270" t="s">
        <v>54</v>
      </c>
      <c r="E270" t="s">
        <v>34</v>
      </c>
      <c r="F270" s="1">
        <v>43443</v>
      </c>
      <c r="G270" t="s">
        <v>98</v>
      </c>
      <c r="H270">
        <v>1507</v>
      </c>
      <c r="I270">
        <v>0.16</v>
      </c>
      <c r="J270">
        <v>180.84</v>
      </c>
      <c r="K270" t="s">
        <v>17</v>
      </c>
    </row>
    <row r="271" spans="1:11" x14ac:dyDescent="0.3">
      <c r="A271" t="s">
        <v>390</v>
      </c>
      <c r="B271" t="s">
        <v>139</v>
      </c>
      <c r="C271" t="s">
        <v>20</v>
      </c>
      <c r="D271" t="s">
        <v>91</v>
      </c>
      <c r="E271" t="s">
        <v>65</v>
      </c>
      <c r="F271" s="1">
        <v>43443</v>
      </c>
      <c r="G271" t="s">
        <v>98</v>
      </c>
      <c r="H271">
        <v>1612</v>
      </c>
      <c r="I271">
        <v>0.11</v>
      </c>
      <c r="J271">
        <v>612.55999999999995</v>
      </c>
      <c r="K271" t="s">
        <v>17</v>
      </c>
    </row>
    <row r="272" spans="1:11" x14ac:dyDescent="0.3">
      <c r="A272" t="s">
        <v>391</v>
      </c>
      <c r="B272" t="s">
        <v>146</v>
      </c>
      <c r="C272" t="s">
        <v>58</v>
      </c>
      <c r="D272" t="s">
        <v>112</v>
      </c>
      <c r="E272" t="s">
        <v>149</v>
      </c>
      <c r="F272" s="1">
        <v>43462</v>
      </c>
      <c r="G272" t="s">
        <v>29</v>
      </c>
      <c r="H272">
        <v>764</v>
      </c>
      <c r="I272">
        <v>0.11</v>
      </c>
      <c r="J272">
        <v>160.44</v>
      </c>
      <c r="K272" t="s">
        <v>17</v>
      </c>
    </row>
    <row r="273" spans="1:11" x14ac:dyDescent="0.3">
      <c r="A273" t="s">
        <v>392</v>
      </c>
      <c r="B273" t="s">
        <v>53</v>
      </c>
      <c r="C273" t="s">
        <v>58</v>
      </c>
      <c r="D273" t="s">
        <v>112</v>
      </c>
      <c r="E273" t="s">
        <v>88</v>
      </c>
      <c r="F273" s="1">
        <v>42581</v>
      </c>
      <c r="G273" t="s">
        <v>29</v>
      </c>
      <c r="H273">
        <v>884</v>
      </c>
      <c r="I273">
        <v>0.31</v>
      </c>
      <c r="J273">
        <v>282.88</v>
      </c>
      <c r="K273" t="s">
        <v>17</v>
      </c>
    </row>
    <row r="274" spans="1:11" x14ac:dyDescent="0.3">
      <c r="A274" t="s">
        <v>393</v>
      </c>
      <c r="B274" t="s">
        <v>102</v>
      </c>
      <c r="C274" t="s">
        <v>32</v>
      </c>
      <c r="D274" t="s">
        <v>153</v>
      </c>
      <c r="E274" t="s">
        <v>104</v>
      </c>
      <c r="F274" s="1">
        <v>42581</v>
      </c>
      <c r="G274" t="s">
        <v>29</v>
      </c>
      <c r="H274">
        <v>2443</v>
      </c>
      <c r="I274">
        <v>0.23</v>
      </c>
      <c r="J274">
        <v>781.76</v>
      </c>
      <c r="K274" t="s">
        <v>17</v>
      </c>
    </row>
    <row r="275" spans="1:11" x14ac:dyDescent="0.3">
      <c r="A275" t="s">
        <v>394</v>
      </c>
      <c r="B275" t="s">
        <v>45</v>
      </c>
      <c r="C275" t="s">
        <v>49</v>
      </c>
      <c r="D275" t="s">
        <v>54</v>
      </c>
      <c r="E275" t="s">
        <v>15</v>
      </c>
      <c r="F275" s="1">
        <v>42581</v>
      </c>
      <c r="G275" t="s">
        <v>29</v>
      </c>
      <c r="H275">
        <v>1147</v>
      </c>
      <c r="I275">
        <v>0.27</v>
      </c>
      <c r="J275">
        <v>137.63999999999999</v>
      </c>
      <c r="K275" t="s">
        <v>17</v>
      </c>
    </row>
    <row r="276" spans="1:11" x14ac:dyDescent="0.3">
      <c r="A276" t="s">
        <v>395</v>
      </c>
      <c r="B276" t="s">
        <v>53</v>
      </c>
      <c r="C276" t="s">
        <v>32</v>
      </c>
      <c r="D276" t="s">
        <v>97</v>
      </c>
      <c r="E276" t="s">
        <v>163</v>
      </c>
      <c r="F276" s="1">
        <v>43359</v>
      </c>
      <c r="G276" t="s">
        <v>29</v>
      </c>
      <c r="H276">
        <v>1899</v>
      </c>
      <c r="I276">
        <v>0.21</v>
      </c>
      <c r="J276">
        <v>493.74</v>
      </c>
      <c r="K276" t="s">
        <v>17</v>
      </c>
    </row>
    <row r="277" spans="1:11" x14ac:dyDescent="0.3">
      <c r="A277" t="s">
        <v>396</v>
      </c>
      <c r="B277" t="s">
        <v>135</v>
      </c>
      <c r="C277" t="s">
        <v>49</v>
      </c>
      <c r="D277" t="s">
        <v>54</v>
      </c>
      <c r="E277" t="s">
        <v>143</v>
      </c>
      <c r="F277" s="1">
        <v>43359</v>
      </c>
      <c r="G277" t="s">
        <v>29</v>
      </c>
      <c r="H277">
        <v>744</v>
      </c>
      <c r="I277">
        <v>0.11</v>
      </c>
      <c r="J277">
        <v>66.959999999999994</v>
      </c>
      <c r="K277" t="s">
        <v>17</v>
      </c>
    </row>
    <row r="278" spans="1:11" x14ac:dyDescent="0.3">
      <c r="A278" t="s">
        <v>397</v>
      </c>
      <c r="B278" t="s">
        <v>108</v>
      </c>
      <c r="C278" t="s">
        <v>63</v>
      </c>
      <c r="D278" t="s">
        <v>157</v>
      </c>
      <c r="E278" t="s">
        <v>47</v>
      </c>
      <c r="F278" s="1">
        <v>43386</v>
      </c>
      <c r="G278" t="s">
        <v>98</v>
      </c>
      <c r="H278">
        <v>812</v>
      </c>
      <c r="I278">
        <v>0.17</v>
      </c>
      <c r="J278">
        <v>284.2</v>
      </c>
      <c r="K278" t="s">
        <v>17</v>
      </c>
    </row>
    <row r="279" spans="1:11" x14ac:dyDescent="0.3">
      <c r="A279" t="s">
        <v>398</v>
      </c>
      <c r="B279" t="s">
        <v>211</v>
      </c>
      <c r="C279" t="s">
        <v>13</v>
      </c>
      <c r="D279" t="s">
        <v>14</v>
      </c>
      <c r="E279" t="s">
        <v>166</v>
      </c>
      <c r="F279" s="1">
        <v>43386</v>
      </c>
      <c r="G279" t="s">
        <v>98</v>
      </c>
      <c r="H279">
        <v>862</v>
      </c>
      <c r="I279">
        <v>0.2</v>
      </c>
      <c r="J279">
        <v>137.91999999999999</v>
      </c>
      <c r="K279" t="s">
        <v>17</v>
      </c>
    </row>
    <row r="280" spans="1:11" x14ac:dyDescent="0.3">
      <c r="A280" t="s">
        <v>399</v>
      </c>
      <c r="B280" t="s">
        <v>83</v>
      </c>
      <c r="C280" t="s">
        <v>58</v>
      </c>
      <c r="D280" t="s">
        <v>59</v>
      </c>
      <c r="E280" t="s">
        <v>166</v>
      </c>
      <c r="F280" s="1">
        <v>43386</v>
      </c>
      <c r="G280" t="s">
        <v>98</v>
      </c>
      <c r="H280">
        <v>1061</v>
      </c>
      <c r="I280">
        <v>0.13</v>
      </c>
      <c r="J280">
        <v>286.47000000000003</v>
      </c>
      <c r="K280" t="s">
        <v>17</v>
      </c>
    </row>
    <row r="281" spans="1:11" x14ac:dyDescent="0.3">
      <c r="A281" t="s">
        <v>400</v>
      </c>
      <c r="B281" t="s">
        <v>120</v>
      </c>
      <c r="C281" t="s">
        <v>32</v>
      </c>
      <c r="D281" t="s">
        <v>33</v>
      </c>
      <c r="E281" t="s">
        <v>143</v>
      </c>
      <c r="F281" s="1">
        <v>43386</v>
      </c>
      <c r="G281" t="s">
        <v>98</v>
      </c>
      <c r="H281">
        <v>2365</v>
      </c>
      <c r="I281">
        <v>0.31</v>
      </c>
      <c r="J281">
        <v>520.29999999999995</v>
      </c>
      <c r="K281" t="s">
        <v>17</v>
      </c>
    </row>
    <row r="282" spans="1:11" x14ac:dyDescent="0.3">
      <c r="A282" t="s">
        <v>401</v>
      </c>
      <c r="B282" t="s">
        <v>182</v>
      </c>
      <c r="C282" t="s">
        <v>58</v>
      </c>
      <c r="D282" t="s">
        <v>59</v>
      </c>
      <c r="E282" t="s">
        <v>60</v>
      </c>
      <c r="F282" s="1">
        <v>42639</v>
      </c>
      <c r="G282" t="s">
        <v>76</v>
      </c>
      <c r="H282">
        <v>1421</v>
      </c>
      <c r="I282">
        <v>0.14000000000000001</v>
      </c>
      <c r="J282">
        <v>454.72</v>
      </c>
      <c r="K282" t="s">
        <v>17</v>
      </c>
    </row>
    <row r="283" spans="1:11" x14ac:dyDescent="0.3">
      <c r="A283" t="s">
        <v>402</v>
      </c>
      <c r="B283" t="s">
        <v>165</v>
      </c>
      <c r="C283" t="s">
        <v>32</v>
      </c>
      <c r="D283" t="s">
        <v>97</v>
      </c>
      <c r="E283" t="s">
        <v>28</v>
      </c>
      <c r="F283" s="1">
        <v>42639</v>
      </c>
      <c r="G283" t="s">
        <v>76</v>
      </c>
      <c r="H283">
        <v>1357</v>
      </c>
      <c r="I283">
        <v>0.24</v>
      </c>
      <c r="J283">
        <v>203.55</v>
      </c>
      <c r="K283" t="s">
        <v>17</v>
      </c>
    </row>
    <row r="284" spans="1:11" x14ac:dyDescent="0.3">
      <c r="A284" t="s">
        <v>403</v>
      </c>
      <c r="B284" t="s">
        <v>204</v>
      </c>
      <c r="C284" t="s">
        <v>20</v>
      </c>
      <c r="D284" t="s">
        <v>91</v>
      </c>
      <c r="E284" t="s">
        <v>55</v>
      </c>
      <c r="F284" s="1">
        <v>42676</v>
      </c>
      <c r="G284" t="s">
        <v>29</v>
      </c>
      <c r="H284">
        <v>1007</v>
      </c>
      <c r="I284">
        <v>0.24</v>
      </c>
      <c r="J284">
        <v>433.01</v>
      </c>
      <c r="K284" t="s">
        <v>17</v>
      </c>
    </row>
    <row r="285" spans="1:11" x14ac:dyDescent="0.3">
      <c r="A285" t="s">
        <v>404</v>
      </c>
      <c r="B285" t="s">
        <v>135</v>
      </c>
      <c r="C285" t="s">
        <v>49</v>
      </c>
      <c r="D285" t="s">
        <v>50</v>
      </c>
      <c r="E285" t="s">
        <v>72</v>
      </c>
      <c r="F285" s="1">
        <v>42639</v>
      </c>
      <c r="G285" t="s">
        <v>29</v>
      </c>
      <c r="H285">
        <v>1544</v>
      </c>
      <c r="I285">
        <v>0.26</v>
      </c>
      <c r="J285">
        <v>138.96</v>
      </c>
      <c r="K285" t="s">
        <v>17</v>
      </c>
    </row>
    <row r="286" spans="1:11" x14ac:dyDescent="0.3">
      <c r="A286" t="s">
        <v>405</v>
      </c>
      <c r="B286" t="s">
        <v>191</v>
      </c>
      <c r="C286" t="s">
        <v>32</v>
      </c>
      <c r="D286" t="s">
        <v>97</v>
      </c>
      <c r="E286" t="s">
        <v>123</v>
      </c>
      <c r="F286" s="1">
        <v>42639</v>
      </c>
      <c r="G286" t="s">
        <v>29</v>
      </c>
      <c r="H286">
        <v>1537</v>
      </c>
      <c r="I286">
        <v>0.18</v>
      </c>
      <c r="J286">
        <v>599.42999999999995</v>
      </c>
      <c r="K286" t="s">
        <v>17</v>
      </c>
    </row>
    <row r="287" spans="1:11" x14ac:dyDescent="0.3">
      <c r="A287" t="s">
        <v>406</v>
      </c>
      <c r="B287" t="s">
        <v>36</v>
      </c>
      <c r="C287" t="s">
        <v>49</v>
      </c>
      <c r="D287" t="s">
        <v>205</v>
      </c>
      <c r="E287" t="s">
        <v>38</v>
      </c>
      <c r="F287" s="1">
        <v>42639</v>
      </c>
      <c r="G287" t="s">
        <v>29</v>
      </c>
      <c r="H287">
        <v>1530</v>
      </c>
      <c r="I287">
        <v>0.18</v>
      </c>
      <c r="J287">
        <v>168.3</v>
      </c>
      <c r="K287" t="s">
        <v>17</v>
      </c>
    </row>
    <row r="288" spans="1:11" x14ac:dyDescent="0.3">
      <c r="A288" t="s">
        <v>407</v>
      </c>
      <c r="B288" t="s">
        <v>45</v>
      </c>
      <c r="C288" t="s">
        <v>13</v>
      </c>
      <c r="D288" t="s">
        <v>195</v>
      </c>
      <c r="E288" t="s">
        <v>51</v>
      </c>
      <c r="F288" s="1">
        <v>43087</v>
      </c>
      <c r="G288" t="s">
        <v>23</v>
      </c>
      <c r="H288">
        <v>2460</v>
      </c>
      <c r="I288">
        <v>0.15</v>
      </c>
      <c r="J288">
        <v>738</v>
      </c>
      <c r="K288" t="s">
        <v>17</v>
      </c>
    </row>
    <row r="289" spans="1:11" x14ac:dyDescent="0.3">
      <c r="A289" t="s">
        <v>408</v>
      </c>
      <c r="B289" t="s">
        <v>19</v>
      </c>
      <c r="C289" t="s">
        <v>58</v>
      </c>
      <c r="D289" t="s">
        <v>112</v>
      </c>
      <c r="E289" t="s">
        <v>128</v>
      </c>
      <c r="F289" s="1">
        <v>43087</v>
      </c>
      <c r="G289" t="s">
        <v>23</v>
      </c>
      <c r="H289">
        <v>976</v>
      </c>
      <c r="I289">
        <v>0.35</v>
      </c>
      <c r="J289">
        <v>429.44</v>
      </c>
      <c r="K289" t="s">
        <v>17</v>
      </c>
    </row>
    <row r="290" spans="1:11" x14ac:dyDescent="0.3">
      <c r="A290" t="s">
        <v>409</v>
      </c>
      <c r="B290" t="s">
        <v>139</v>
      </c>
      <c r="C290" t="s">
        <v>32</v>
      </c>
      <c r="D290" t="s">
        <v>153</v>
      </c>
      <c r="E290" t="s">
        <v>163</v>
      </c>
      <c r="F290" s="1">
        <v>43087</v>
      </c>
      <c r="G290" t="s">
        <v>23</v>
      </c>
      <c r="H290">
        <v>1106</v>
      </c>
      <c r="I290">
        <v>0.19</v>
      </c>
      <c r="J290">
        <v>298.62</v>
      </c>
      <c r="K290" t="s">
        <v>17</v>
      </c>
    </row>
    <row r="291" spans="1:11" x14ac:dyDescent="0.3">
      <c r="A291" t="s">
        <v>410</v>
      </c>
      <c r="B291" t="s">
        <v>42</v>
      </c>
      <c r="C291" t="s">
        <v>49</v>
      </c>
      <c r="D291" t="s">
        <v>50</v>
      </c>
      <c r="E291" t="s">
        <v>51</v>
      </c>
      <c r="F291" s="1">
        <v>43059</v>
      </c>
      <c r="G291" t="s">
        <v>98</v>
      </c>
      <c r="H291">
        <v>1165</v>
      </c>
      <c r="I291">
        <v>0.17</v>
      </c>
      <c r="J291">
        <v>244.65</v>
      </c>
      <c r="K291" t="s">
        <v>17</v>
      </c>
    </row>
    <row r="292" spans="1:11" x14ac:dyDescent="0.3">
      <c r="A292" t="s">
        <v>411</v>
      </c>
      <c r="B292" t="s">
        <v>42</v>
      </c>
      <c r="C292" t="s">
        <v>26</v>
      </c>
      <c r="D292" t="s">
        <v>201</v>
      </c>
      <c r="E292" t="s">
        <v>55</v>
      </c>
      <c r="F292" s="1">
        <v>43059</v>
      </c>
      <c r="G292" t="s">
        <v>98</v>
      </c>
      <c r="H292">
        <v>1244</v>
      </c>
      <c r="I292">
        <v>0.14000000000000001</v>
      </c>
      <c r="J292">
        <v>497.6</v>
      </c>
      <c r="K292" t="s">
        <v>17</v>
      </c>
    </row>
    <row r="293" spans="1:11" x14ac:dyDescent="0.3">
      <c r="A293" t="s">
        <v>412</v>
      </c>
      <c r="B293" t="s">
        <v>135</v>
      </c>
      <c r="C293" t="s">
        <v>32</v>
      </c>
      <c r="D293" t="s">
        <v>153</v>
      </c>
      <c r="E293" t="s">
        <v>117</v>
      </c>
      <c r="F293" s="1">
        <v>43059</v>
      </c>
      <c r="G293" t="s">
        <v>98</v>
      </c>
      <c r="H293">
        <v>1992</v>
      </c>
      <c r="I293">
        <v>0.34</v>
      </c>
      <c r="J293">
        <v>418.32</v>
      </c>
      <c r="K293" t="s">
        <v>17</v>
      </c>
    </row>
    <row r="294" spans="1:11" x14ac:dyDescent="0.3">
      <c r="A294" t="s">
        <v>413</v>
      </c>
      <c r="B294" t="s">
        <v>204</v>
      </c>
      <c r="C294" t="s">
        <v>63</v>
      </c>
      <c r="D294" t="s">
        <v>64</v>
      </c>
      <c r="E294" t="s">
        <v>38</v>
      </c>
      <c r="F294" s="1">
        <v>43059</v>
      </c>
      <c r="G294" t="s">
        <v>98</v>
      </c>
      <c r="H294">
        <v>1396</v>
      </c>
      <c r="I294">
        <v>0.16</v>
      </c>
      <c r="J294">
        <v>237.32</v>
      </c>
      <c r="K294" t="s">
        <v>17</v>
      </c>
    </row>
    <row r="295" spans="1:11" x14ac:dyDescent="0.3">
      <c r="A295" t="s">
        <v>414</v>
      </c>
      <c r="B295" t="s">
        <v>211</v>
      </c>
      <c r="C295" t="s">
        <v>58</v>
      </c>
      <c r="D295" t="s">
        <v>59</v>
      </c>
      <c r="E295" t="s">
        <v>47</v>
      </c>
      <c r="F295" s="1">
        <v>42364</v>
      </c>
      <c r="G295" t="s">
        <v>29</v>
      </c>
      <c r="H295">
        <v>849</v>
      </c>
      <c r="I295">
        <v>0.19</v>
      </c>
      <c r="J295">
        <v>263.19</v>
      </c>
      <c r="K295" t="s">
        <v>17</v>
      </c>
    </row>
    <row r="296" spans="1:11" x14ac:dyDescent="0.3">
      <c r="A296" t="s">
        <v>415</v>
      </c>
      <c r="B296" t="s">
        <v>204</v>
      </c>
      <c r="C296" t="s">
        <v>13</v>
      </c>
      <c r="D296" t="s">
        <v>14</v>
      </c>
      <c r="E296" t="s">
        <v>34</v>
      </c>
      <c r="F296" s="1">
        <v>42364</v>
      </c>
      <c r="G296" t="s">
        <v>29</v>
      </c>
      <c r="H296">
        <v>2488</v>
      </c>
      <c r="I296">
        <v>0.14000000000000001</v>
      </c>
      <c r="J296">
        <v>547.36</v>
      </c>
      <c r="K296" t="s">
        <v>17</v>
      </c>
    </row>
    <row r="297" spans="1:11" x14ac:dyDescent="0.3">
      <c r="A297" t="s">
        <v>416</v>
      </c>
      <c r="B297" t="s">
        <v>102</v>
      </c>
      <c r="C297" t="s">
        <v>26</v>
      </c>
      <c r="D297" t="s">
        <v>201</v>
      </c>
      <c r="E297" t="s">
        <v>34</v>
      </c>
      <c r="F297" s="1">
        <v>42364</v>
      </c>
      <c r="G297" t="s">
        <v>29</v>
      </c>
      <c r="H297">
        <v>840</v>
      </c>
      <c r="I297">
        <v>0.25</v>
      </c>
      <c r="J297">
        <v>184.8</v>
      </c>
      <c r="K297" t="s">
        <v>17</v>
      </c>
    </row>
    <row r="298" spans="1:11" x14ac:dyDescent="0.3">
      <c r="A298" t="s">
        <v>417</v>
      </c>
      <c r="B298" t="s">
        <v>261</v>
      </c>
      <c r="C298" t="s">
        <v>13</v>
      </c>
      <c r="D298" t="s">
        <v>79</v>
      </c>
      <c r="E298" t="s">
        <v>22</v>
      </c>
      <c r="F298" s="1">
        <v>42364</v>
      </c>
      <c r="G298" t="s">
        <v>29</v>
      </c>
      <c r="H298">
        <v>1820</v>
      </c>
      <c r="I298">
        <v>0.21</v>
      </c>
      <c r="J298">
        <v>527.79999999999995</v>
      </c>
      <c r="K298" t="s">
        <v>17</v>
      </c>
    </row>
    <row r="299" spans="1:11" x14ac:dyDescent="0.3">
      <c r="A299" t="s">
        <v>418</v>
      </c>
      <c r="B299" t="s">
        <v>165</v>
      </c>
      <c r="C299" t="s">
        <v>13</v>
      </c>
      <c r="D299" t="s">
        <v>14</v>
      </c>
      <c r="E299" t="s">
        <v>84</v>
      </c>
      <c r="F299" s="1">
        <v>42364</v>
      </c>
      <c r="G299" t="s">
        <v>29</v>
      </c>
      <c r="H299">
        <v>1969</v>
      </c>
      <c r="I299">
        <v>0.15</v>
      </c>
      <c r="J299">
        <v>630.08000000000004</v>
      </c>
      <c r="K299" t="s">
        <v>17</v>
      </c>
    </row>
    <row r="300" spans="1:11" x14ac:dyDescent="0.3">
      <c r="A300" t="s">
        <v>419</v>
      </c>
      <c r="B300" t="s">
        <v>74</v>
      </c>
      <c r="C300" t="s">
        <v>26</v>
      </c>
      <c r="D300" t="s">
        <v>37</v>
      </c>
      <c r="E300" t="s">
        <v>166</v>
      </c>
      <c r="F300" s="1">
        <v>43036</v>
      </c>
      <c r="G300" t="s">
        <v>98</v>
      </c>
      <c r="H300">
        <v>2261</v>
      </c>
      <c r="I300">
        <v>0.23</v>
      </c>
      <c r="J300">
        <v>994.84</v>
      </c>
      <c r="K300" t="s">
        <v>17</v>
      </c>
    </row>
    <row r="301" spans="1:11" x14ac:dyDescent="0.3">
      <c r="A301" t="s">
        <v>420</v>
      </c>
      <c r="B301" t="s">
        <v>19</v>
      </c>
      <c r="C301" t="s">
        <v>63</v>
      </c>
      <c r="D301" t="s">
        <v>87</v>
      </c>
      <c r="E301" t="s">
        <v>65</v>
      </c>
      <c r="F301" s="1">
        <v>43036</v>
      </c>
      <c r="G301" t="s">
        <v>98</v>
      </c>
      <c r="H301">
        <v>1793</v>
      </c>
      <c r="I301">
        <v>0.21</v>
      </c>
      <c r="J301">
        <v>304.81</v>
      </c>
      <c r="K301" t="s">
        <v>17</v>
      </c>
    </row>
    <row r="302" spans="1:11" x14ac:dyDescent="0.3">
      <c r="A302" t="s">
        <v>421</v>
      </c>
      <c r="B302" t="s">
        <v>86</v>
      </c>
      <c r="C302" t="s">
        <v>49</v>
      </c>
      <c r="D302" t="s">
        <v>205</v>
      </c>
      <c r="E302" t="s">
        <v>38</v>
      </c>
      <c r="F302" s="1">
        <v>43036</v>
      </c>
      <c r="G302" t="s">
        <v>98</v>
      </c>
      <c r="H302">
        <v>644</v>
      </c>
      <c r="I302">
        <v>0.33</v>
      </c>
      <c r="J302">
        <v>96.6</v>
      </c>
      <c r="K302" t="s">
        <v>17</v>
      </c>
    </row>
    <row r="303" spans="1:11" x14ac:dyDescent="0.3">
      <c r="A303" t="s">
        <v>422</v>
      </c>
      <c r="B303" t="s">
        <v>125</v>
      </c>
      <c r="C303" t="s">
        <v>13</v>
      </c>
      <c r="D303" t="s">
        <v>79</v>
      </c>
      <c r="E303" t="s">
        <v>104</v>
      </c>
      <c r="F303" s="1">
        <v>43036</v>
      </c>
      <c r="G303" t="s">
        <v>98</v>
      </c>
      <c r="H303">
        <v>1359</v>
      </c>
      <c r="I303">
        <v>0.17</v>
      </c>
      <c r="J303">
        <v>421.29</v>
      </c>
      <c r="K303" t="s">
        <v>17</v>
      </c>
    </row>
    <row r="304" spans="1:11" x14ac:dyDescent="0.3">
      <c r="A304" t="s">
        <v>423</v>
      </c>
      <c r="B304" t="s">
        <v>106</v>
      </c>
      <c r="C304" t="s">
        <v>49</v>
      </c>
      <c r="D304" t="s">
        <v>205</v>
      </c>
      <c r="E304" t="s">
        <v>34</v>
      </c>
      <c r="F304" s="1">
        <v>43036</v>
      </c>
      <c r="G304" t="s">
        <v>98</v>
      </c>
      <c r="H304">
        <v>1554</v>
      </c>
      <c r="I304">
        <v>0.23</v>
      </c>
      <c r="J304">
        <v>683.76</v>
      </c>
      <c r="K304" t="s">
        <v>17</v>
      </c>
    </row>
    <row r="305" spans="1:11" x14ac:dyDescent="0.3">
      <c r="A305" t="s">
        <v>424</v>
      </c>
      <c r="B305" t="s">
        <v>102</v>
      </c>
      <c r="C305" t="s">
        <v>58</v>
      </c>
      <c r="D305" t="s">
        <v>68</v>
      </c>
      <c r="E305" t="s">
        <v>88</v>
      </c>
      <c r="F305" s="1">
        <v>43423</v>
      </c>
      <c r="G305" t="s">
        <v>76</v>
      </c>
      <c r="H305">
        <v>2090</v>
      </c>
      <c r="I305">
        <v>0.25</v>
      </c>
      <c r="J305">
        <v>292.60000000000002</v>
      </c>
      <c r="K305" t="s">
        <v>17</v>
      </c>
    </row>
    <row r="306" spans="1:11" x14ac:dyDescent="0.3">
      <c r="A306" t="s">
        <v>425</v>
      </c>
      <c r="B306" t="s">
        <v>116</v>
      </c>
      <c r="C306" t="s">
        <v>13</v>
      </c>
      <c r="D306" t="s">
        <v>79</v>
      </c>
      <c r="E306" t="s">
        <v>72</v>
      </c>
      <c r="F306" s="1">
        <v>42494</v>
      </c>
      <c r="G306" t="s">
        <v>98</v>
      </c>
      <c r="H306">
        <v>931</v>
      </c>
      <c r="I306">
        <v>0.14000000000000001</v>
      </c>
      <c r="J306">
        <v>297.92</v>
      </c>
      <c r="K306" t="s">
        <v>17</v>
      </c>
    </row>
    <row r="307" spans="1:11" x14ac:dyDescent="0.3">
      <c r="A307" t="s">
        <v>426</v>
      </c>
      <c r="B307" t="s">
        <v>106</v>
      </c>
      <c r="C307" t="s">
        <v>49</v>
      </c>
      <c r="D307" t="s">
        <v>205</v>
      </c>
      <c r="E307" t="s">
        <v>123</v>
      </c>
      <c r="F307" s="1">
        <v>42368</v>
      </c>
      <c r="G307" t="s">
        <v>76</v>
      </c>
      <c r="H307">
        <v>1157</v>
      </c>
      <c r="I307">
        <v>0.2</v>
      </c>
      <c r="J307">
        <v>404.95</v>
      </c>
      <c r="K307" t="s">
        <v>17</v>
      </c>
    </row>
    <row r="308" spans="1:11" x14ac:dyDescent="0.3">
      <c r="A308" t="s">
        <v>427</v>
      </c>
      <c r="B308" t="s">
        <v>90</v>
      </c>
      <c r="C308" t="s">
        <v>32</v>
      </c>
      <c r="D308" t="s">
        <v>46</v>
      </c>
      <c r="E308" t="s">
        <v>38</v>
      </c>
      <c r="F308" s="1">
        <v>42156</v>
      </c>
      <c r="G308" t="s">
        <v>98</v>
      </c>
      <c r="H308">
        <v>2396</v>
      </c>
      <c r="I308">
        <v>0.35</v>
      </c>
      <c r="J308">
        <v>383.36</v>
      </c>
      <c r="K308" t="s">
        <v>17</v>
      </c>
    </row>
    <row r="309" spans="1:11" x14ac:dyDescent="0.3">
      <c r="A309" t="s">
        <v>428</v>
      </c>
      <c r="B309" t="s">
        <v>74</v>
      </c>
      <c r="C309" t="s">
        <v>13</v>
      </c>
      <c r="D309" t="s">
        <v>195</v>
      </c>
      <c r="E309" t="s">
        <v>143</v>
      </c>
      <c r="F309" s="1">
        <v>42156</v>
      </c>
      <c r="G309" t="s">
        <v>98</v>
      </c>
      <c r="H309">
        <v>1677</v>
      </c>
      <c r="I309">
        <v>0.18</v>
      </c>
      <c r="J309">
        <v>586.95000000000005</v>
      </c>
      <c r="K309" t="s">
        <v>17</v>
      </c>
    </row>
    <row r="310" spans="1:11" x14ac:dyDescent="0.3">
      <c r="A310" t="s">
        <v>429</v>
      </c>
      <c r="B310" t="s">
        <v>146</v>
      </c>
      <c r="C310" t="s">
        <v>58</v>
      </c>
      <c r="D310" t="s">
        <v>68</v>
      </c>
      <c r="E310" t="s">
        <v>88</v>
      </c>
      <c r="F310" s="1">
        <v>43205</v>
      </c>
      <c r="G310" t="s">
        <v>23</v>
      </c>
      <c r="H310">
        <v>590</v>
      </c>
      <c r="I310">
        <v>0.27</v>
      </c>
      <c r="J310">
        <v>200.6</v>
      </c>
      <c r="K310" t="s">
        <v>17</v>
      </c>
    </row>
    <row r="311" spans="1:11" x14ac:dyDescent="0.3">
      <c r="A311" t="s">
        <v>430</v>
      </c>
      <c r="B311" t="s">
        <v>174</v>
      </c>
      <c r="C311" t="s">
        <v>58</v>
      </c>
      <c r="D311" t="s">
        <v>112</v>
      </c>
      <c r="E311" t="s">
        <v>65</v>
      </c>
      <c r="F311" s="1">
        <v>42990</v>
      </c>
      <c r="G311" t="s">
        <v>29</v>
      </c>
      <c r="H311">
        <v>1401</v>
      </c>
      <c r="I311">
        <v>0.26</v>
      </c>
      <c r="J311">
        <v>196.14</v>
      </c>
      <c r="K311" t="s">
        <v>17</v>
      </c>
    </row>
    <row r="312" spans="1:11" x14ac:dyDescent="0.3">
      <c r="A312" t="s">
        <v>431</v>
      </c>
      <c r="B312" t="s">
        <v>71</v>
      </c>
      <c r="C312" t="s">
        <v>13</v>
      </c>
      <c r="D312" t="s">
        <v>79</v>
      </c>
      <c r="E312" t="s">
        <v>104</v>
      </c>
      <c r="F312" s="1">
        <v>42990</v>
      </c>
      <c r="G312" t="s">
        <v>29</v>
      </c>
      <c r="H312">
        <v>678</v>
      </c>
      <c r="I312">
        <v>0.28999999999999998</v>
      </c>
      <c r="J312">
        <v>189.84</v>
      </c>
      <c r="K312" t="s">
        <v>17</v>
      </c>
    </row>
    <row r="313" spans="1:11" x14ac:dyDescent="0.3">
      <c r="A313" t="s">
        <v>432</v>
      </c>
      <c r="B313" t="s">
        <v>12</v>
      </c>
      <c r="C313" t="s">
        <v>58</v>
      </c>
      <c r="D313" t="s">
        <v>59</v>
      </c>
      <c r="E313" t="s">
        <v>15</v>
      </c>
      <c r="F313" s="1">
        <v>42990</v>
      </c>
      <c r="G313" t="s">
        <v>29</v>
      </c>
      <c r="H313">
        <v>2417</v>
      </c>
      <c r="I313">
        <v>0.28000000000000003</v>
      </c>
      <c r="J313">
        <v>797.61</v>
      </c>
      <c r="K313" t="s">
        <v>17</v>
      </c>
    </row>
    <row r="314" spans="1:11" x14ac:dyDescent="0.3">
      <c r="A314" t="s">
        <v>433</v>
      </c>
      <c r="B314" t="s">
        <v>125</v>
      </c>
      <c r="C314" t="s">
        <v>20</v>
      </c>
      <c r="D314" t="s">
        <v>91</v>
      </c>
      <c r="E314" t="s">
        <v>149</v>
      </c>
      <c r="F314" s="1">
        <v>42990</v>
      </c>
      <c r="G314" t="s">
        <v>29</v>
      </c>
      <c r="H314">
        <v>2211</v>
      </c>
      <c r="I314">
        <v>0.18</v>
      </c>
      <c r="J314">
        <v>641.19000000000005</v>
      </c>
      <c r="K314" t="s">
        <v>17</v>
      </c>
    </row>
    <row r="315" spans="1:11" x14ac:dyDescent="0.3">
      <c r="A315" t="s">
        <v>434</v>
      </c>
      <c r="B315" t="s">
        <v>182</v>
      </c>
      <c r="C315" t="s">
        <v>32</v>
      </c>
      <c r="D315" t="s">
        <v>46</v>
      </c>
      <c r="E315" t="s">
        <v>28</v>
      </c>
      <c r="F315" s="1">
        <v>42274</v>
      </c>
      <c r="G315" t="s">
        <v>98</v>
      </c>
      <c r="H315">
        <v>2392</v>
      </c>
      <c r="I315">
        <v>0.15</v>
      </c>
      <c r="J315">
        <v>406.64</v>
      </c>
      <c r="K315" t="s">
        <v>17</v>
      </c>
    </row>
    <row r="316" spans="1:11" x14ac:dyDescent="0.3">
      <c r="A316" t="s">
        <v>435</v>
      </c>
      <c r="B316" t="s">
        <v>83</v>
      </c>
      <c r="C316" t="s">
        <v>63</v>
      </c>
      <c r="D316" t="s">
        <v>87</v>
      </c>
      <c r="E316" t="s">
        <v>22</v>
      </c>
      <c r="F316" s="1">
        <v>42225</v>
      </c>
      <c r="G316" t="s">
        <v>23</v>
      </c>
      <c r="H316">
        <v>1835</v>
      </c>
      <c r="I316">
        <v>0.28999999999999998</v>
      </c>
      <c r="J316">
        <v>660.6</v>
      </c>
      <c r="K316" t="s">
        <v>17</v>
      </c>
    </row>
    <row r="317" spans="1:11" x14ac:dyDescent="0.3">
      <c r="A317" t="s">
        <v>436</v>
      </c>
      <c r="B317" t="s">
        <v>130</v>
      </c>
      <c r="C317" t="s">
        <v>58</v>
      </c>
      <c r="D317" t="s">
        <v>112</v>
      </c>
      <c r="E317" t="s">
        <v>55</v>
      </c>
      <c r="F317" s="1">
        <v>42225</v>
      </c>
      <c r="G317" t="s">
        <v>23</v>
      </c>
      <c r="H317">
        <v>2281</v>
      </c>
      <c r="I317">
        <v>0.22</v>
      </c>
      <c r="J317">
        <v>775.54</v>
      </c>
      <c r="K317" t="s">
        <v>17</v>
      </c>
    </row>
    <row r="318" spans="1:11" x14ac:dyDescent="0.3">
      <c r="A318" t="s">
        <v>437</v>
      </c>
      <c r="B318" t="s">
        <v>71</v>
      </c>
      <c r="C318" t="s">
        <v>32</v>
      </c>
      <c r="D318" t="s">
        <v>33</v>
      </c>
      <c r="E318" t="s">
        <v>128</v>
      </c>
      <c r="F318" s="1">
        <v>42366</v>
      </c>
      <c r="G318" t="s">
        <v>98</v>
      </c>
      <c r="H318">
        <v>1583</v>
      </c>
      <c r="I318">
        <v>0.21</v>
      </c>
      <c r="J318">
        <v>174.13</v>
      </c>
      <c r="K318" t="s">
        <v>17</v>
      </c>
    </row>
    <row r="319" spans="1:11" x14ac:dyDescent="0.3">
      <c r="A319" t="s">
        <v>438</v>
      </c>
      <c r="B319" t="s">
        <v>184</v>
      </c>
      <c r="C319" t="s">
        <v>49</v>
      </c>
      <c r="D319" t="s">
        <v>54</v>
      </c>
      <c r="E319" t="s">
        <v>15</v>
      </c>
      <c r="F319" s="1">
        <v>42312</v>
      </c>
      <c r="G319" t="s">
        <v>98</v>
      </c>
      <c r="H319">
        <v>1123</v>
      </c>
      <c r="I319">
        <v>0.23</v>
      </c>
      <c r="J319">
        <v>89.84</v>
      </c>
      <c r="K319" t="s">
        <v>17</v>
      </c>
    </row>
    <row r="320" spans="1:11" x14ac:dyDescent="0.3">
      <c r="A320" t="s">
        <v>439</v>
      </c>
      <c r="B320" t="s">
        <v>169</v>
      </c>
      <c r="C320" t="s">
        <v>58</v>
      </c>
      <c r="D320" t="s">
        <v>68</v>
      </c>
      <c r="E320" t="s">
        <v>104</v>
      </c>
      <c r="F320" s="1">
        <v>42312</v>
      </c>
      <c r="G320" t="s">
        <v>98</v>
      </c>
      <c r="H320">
        <v>1079</v>
      </c>
      <c r="I320">
        <v>0.24</v>
      </c>
      <c r="J320">
        <v>410.02</v>
      </c>
      <c r="K320" t="s">
        <v>17</v>
      </c>
    </row>
    <row r="321" spans="1:11" x14ac:dyDescent="0.3">
      <c r="A321" t="s">
        <v>440</v>
      </c>
      <c r="B321" t="s">
        <v>184</v>
      </c>
      <c r="C321" t="s">
        <v>26</v>
      </c>
      <c r="D321" t="s">
        <v>37</v>
      </c>
      <c r="E321" t="s">
        <v>22</v>
      </c>
      <c r="F321" s="1">
        <v>42312</v>
      </c>
      <c r="G321" t="s">
        <v>98</v>
      </c>
      <c r="H321">
        <v>1027</v>
      </c>
      <c r="I321">
        <v>0.16</v>
      </c>
      <c r="J321">
        <v>328.64</v>
      </c>
      <c r="K321" t="s">
        <v>17</v>
      </c>
    </row>
    <row r="322" spans="1:11" x14ac:dyDescent="0.3">
      <c r="A322" t="s">
        <v>441</v>
      </c>
      <c r="B322" t="s">
        <v>81</v>
      </c>
      <c r="C322" t="s">
        <v>32</v>
      </c>
      <c r="D322" t="s">
        <v>33</v>
      </c>
      <c r="E322" t="s">
        <v>34</v>
      </c>
      <c r="F322" s="1">
        <v>42312</v>
      </c>
      <c r="G322" t="s">
        <v>98</v>
      </c>
      <c r="H322">
        <v>1771</v>
      </c>
      <c r="I322">
        <v>0.28000000000000003</v>
      </c>
      <c r="J322">
        <v>602.14</v>
      </c>
      <c r="K322" t="s">
        <v>17</v>
      </c>
    </row>
    <row r="323" spans="1:11" x14ac:dyDescent="0.3">
      <c r="A323" t="s">
        <v>442</v>
      </c>
      <c r="B323" t="s">
        <v>204</v>
      </c>
      <c r="C323" t="s">
        <v>13</v>
      </c>
      <c r="D323" t="s">
        <v>195</v>
      </c>
      <c r="E323" t="s">
        <v>60</v>
      </c>
      <c r="F323" s="1">
        <v>42312</v>
      </c>
      <c r="G323" t="s">
        <v>98</v>
      </c>
      <c r="H323">
        <v>1171</v>
      </c>
      <c r="I323">
        <v>0.16</v>
      </c>
      <c r="J323">
        <v>363.01</v>
      </c>
      <c r="K323" t="s">
        <v>17</v>
      </c>
    </row>
    <row r="324" spans="1:11" x14ac:dyDescent="0.3">
      <c r="A324" t="s">
        <v>443</v>
      </c>
      <c r="B324" t="s">
        <v>184</v>
      </c>
      <c r="C324" t="s">
        <v>49</v>
      </c>
      <c r="D324" t="s">
        <v>54</v>
      </c>
      <c r="E324" t="s">
        <v>143</v>
      </c>
      <c r="F324" s="1">
        <v>42266</v>
      </c>
      <c r="G324" t="s">
        <v>29</v>
      </c>
      <c r="H324">
        <v>672</v>
      </c>
      <c r="I324">
        <v>0.16</v>
      </c>
      <c r="J324">
        <v>141.12</v>
      </c>
      <c r="K324" t="s">
        <v>17</v>
      </c>
    </row>
    <row r="325" spans="1:11" x14ac:dyDescent="0.3">
      <c r="A325" t="s">
        <v>444</v>
      </c>
      <c r="B325" t="s">
        <v>116</v>
      </c>
      <c r="C325" t="s">
        <v>20</v>
      </c>
      <c r="D325" t="s">
        <v>21</v>
      </c>
      <c r="E325" t="s">
        <v>69</v>
      </c>
      <c r="F325" s="1">
        <v>42848</v>
      </c>
      <c r="G325" t="s">
        <v>29</v>
      </c>
      <c r="H325">
        <v>848</v>
      </c>
      <c r="I325">
        <v>0.21</v>
      </c>
      <c r="J325">
        <v>228.96</v>
      </c>
      <c r="K325" t="s">
        <v>17</v>
      </c>
    </row>
    <row r="326" spans="1:11" x14ac:dyDescent="0.3">
      <c r="A326" t="s">
        <v>445</v>
      </c>
      <c r="B326" t="s">
        <v>135</v>
      </c>
      <c r="C326" t="s">
        <v>32</v>
      </c>
      <c r="D326" t="s">
        <v>33</v>
      </c>
      <c r="E326" t="s">
        <v>143</v>
      </c>
      <c r="F326" s="1">
        <v>42848</v>
      </c>
      <c r="G326" t="s">
        <v>29</v>
      </c>
      <c r="H326">
        <v>2078</v>
      </c>
      <c r="I326">
        <v>0.21</v>
      </c>
      <c r="J326">
        <v>914.32</v>
      </c>
      <c r="K326" t="s">
        <v>17</v>
      </c>
    </row>
    <row r="327" spans="1:11" x14ac:dyDescent="0.3">
      <c r="A327" t="s">
        <v>446</v>
      </c>
      <c r="B327" t="s">
        <v>197</v>
      </c>
      <c r="C327" t="s">
        <v>26</v>
      </c>
      <c r="D327" t="s">
        <v>201</v>
      </c>
      <c r="E327" t="s">
        <v>22</v>
      </c>
      <c r="F327" s="1">
        <v>43407</v>
      </c>
      <c r="G327" t="s">
        <v>23</v>
      </c>
      <c r="H327">
        <v>1400</v>
      </c>
      <c r="I327">
        <v>0.17</v>
      </c>
      <c r="J327">
        <v>406</v>
      </c>
      <c r="K327" t="s">
        <v>17</v>
      </c>
    </row>
    <row r="328" spans="1:11" x14ac:dyDescent="0.3">
      <c r="A328" t="s">
        <v>447</v>
      </c>
      <c r="B328" t="s">
        <v>90</v>
      </c>
      <c r="C328" t="s">
        <v>32</v>
      </c>
      <c r="D328" t="s">
        <v>33</v>
      </c>
      <c r="E328" t="s">
        <v>128</v>
      </c>
      <c r="F328" s="1">
        <v>42977</v>
      </c>
      <c r="G328" t="s">
        <v>98</v>
      </c>
      <c r="H328">
        <v>945</v>
      </c>
      <c r="I328">
        <v>0.22</v>
      </c>
      <c r="J328">
        <v>226.8</v>
      </c>
      <c r="K328" t="s">
        <v>17</v>
      </c>
    </row>
    <row r="329" spans="1:11" x14ac:dyDescent="0.3">
      <c r="A329" t="s">
        <v>448</v>
      </c>
      <c r="B329" t="s">
        <v>83</v>
      </c>
      <c r="C329" t="s">
        <v>20</v>
      </c>
      <c r="D329" t="s">
        <v>21</v>
      </c>
      <c r="E329" t="s">
        <v>15</v>
      </c>
      <c r="F329" s="1">
        <v>42977</v>
      </c>
      <c r="G329" t="s">
        <v>98</v>
      </c>
      <c r="H329">
        <v>590</v>
      </c>
      <c r="I329">
        <v>0.22</v>
      </c>
      <c r="J329">
        <v>82.6</v>
      </c>
      <c r="K329" t="s">
        <v>17</v>
      </c>
    </row>
    <row r="330" spans="1:11" x14ac:dyDescent="0.3">
      <c r="A330" t="s">
        <v>449</v>
      </c>
      <c r="B330" t="s">
        <v>130</v>
      </c>
      <c r="C330" t="s">
        <v>20</v>
      </c>
      <c r="D330" t="s">
        <v>21</v>
      </c>
      <c r="E330" t="s">
        <v>34</v>
      </c>
      <c r="F330" s="1">
        <v>42977</v>
      </c>
      <c r="G330" t="s">
        <v>98</v>
      </c>
      <c r="H330">
        <v>1583</v>
      </c>
      <c r="I330">
        <v>0.3</v>
      </c>
      <c r="J330">
        <v>316.60000000000002</v>
      </c>
      <c r="K330" t="s">
        <v>17</v>
      </c>
    </row>
    <row r="331" spans="1:11" x14ac:dyDescent="0.3">
      <c r="A331" t="s">
        <v>450</v>
      </c>
      <c r="B331" t="s">
        <v>182</v>
      </c>
      <c r="C331" t="s">
        <v>20</v>
      </c>
      <c r="D331" t="s">
        <v>21</v>
      </c>
      <c r="E331" t="s">
        <v>143</v>
      </c>
      <c r="F331" s="1">
        <v>42977</v>
      </c>
      <c r="G331" t="s">
        <v>98</v>
      </c>
      <c r="H331">
        <v>1534</v>
      </c>
      <c r="I331">
        <v>0.15</v>
      </c>
      <c r="J331">
        <v>245.44</v>
      </c>
      <c r="K331" t="s">
        <v>17</v>
      </c>
    </row>
    <row r="332" spans="1:11" x14ac:dyDescent="0.3">
      <c r="A332" t="s">
        <v>451</v>
      </c>
      <c r="B332" t="s">
        <v>53</v>
      </c>
      <c r="C332" t="s">
        <v>58</v>
      </c>
      <c r="D332" t="s">
        <v>112</v>
      </c>
      <c r="E332" t="s">
        <v>60</v>
      </c>
      <c r="F332" s="1">
        <v>42977</v>
      </c>
      <c r="G332" t="s">
        <v>98</v>
      </c>
      <c r="H332">
        <v>2133</v>
      </c>
      <c r="I332">
        <v>0.12</v>
      </c>
      <c r="J332">
        <v>490.59</v>
      </c>
      <c r="K332" t="s">
        <v>17</v>
      </c>
    </row>
    <row r="333" spans="1:11" x14ac:dyDescent="0.3">
      <c r="A333" t="s">
        <v>452</v>
      </c>
      <c r="B333" t="s">
        <v>162</v>
      </c>
      <c r="C333" t="s">
        <v>32</v>
      </c>
      <c r="D333" t="s">
        <v>153</v>
      </c>
      <c r="E333" t="s">
        <v>43</v>
      </c>
      <c r="F333" s="1">
        <v>42850</v>
      </c>
      <c r="G333" t="s">
        <v>98</v>
      </c>
      <c r="H333">
        <v>2021</v>
      </c>
      <c r="I333">
        <v>0.19</v>
      </c>
      <c r="J333">
        <v>747.77</v>
      </c>
      <c r="K333" t="s">
        <v>17</v>
      </c>
    </row>
    <row r="334" spans="1:11" x14ac:dyDescent="0.3">
      <c r="A334" t="s">
        <v>453</v>
      </c>
      <c r="B334" t="s">
        <v>162</v>
      </c>
      <c r="C334" t="s">
        <v>20</v>
      </c>
      <c r="D334" t="s">
        <v>21</v>
      </c>
      <c r="E334" t="s">
        <v>123</v>
      </c>
      <c r="F334" s="1">
        <v>42850</v>
      </c>
      <c r="G334" t="s">
        <v>98</v>
      </c>
      <c r="H334">
        <v>1825</v>
      </c>
      <c r="I334">
        <v>0.17</v>
      </c>
      <c r="J334">
        <v>164.25</v>
      </c>
      <c r="K334" t="s">
        <v>17</v>
      </c>
    </row>
    <row r="335" spans="1:11" x14ac:dyDescent="0.3">
      <c r="A335" t="s">
        <v>454</v>
      </c>
      <c r="B335" t="s">
        <v>114</v>
      </c>
      <c r="C335" t="s">
        <v>49</v>
      </c>
      <c r="D335" t="s">
        <v>205</v>
      </c>
      <c r="E335" t="s">
        <v>140</v>
      </c>
      <c r="F335" s="1">
        <v>42850</v>
      </c>
      <c r="G335" t="s">
        <v>98</v>
      </c>
      <c r="H335">
        <v>2029</v>
      </c>
      <c r="I335">
        <v>0.35</v>
      </c>
      <c r="J335">
        <v>608.70000000000005</v>
      </c>
      <c r="K335" t="s">
        <v>17</v>
      </c>
    </row>
    <row r="336" spans="1:11" x14ac:dyDescent="0.3">
      <c r="A336" t="s">
        <v>455</v>
      </c>
      <c r="B336" t="s">
        <v>90</v>
      </c>
      <c r="C336" t="s">
        <v>13</v>
      </c>
      <c r="D336" t="s">
        <v>195</v>
      </c>
      <c r="E336" t="s">
        <v>28</v>
      </c>
      <c r="F336" s="1">
        <v>42614</v>
      </c>
      <c r="G336" t="s">
        <v>29</v>
      </c>
      <c r="H336">
        <v>1228</v>
      </c>
      <c r="I336">
        <v>0.25</v>
      </c>
      <c r="J336">
        <v>442.08</v>
      </c>
      <c r="K336" t="s">
        <v>17</v>
      </c>
    </row>
    <row r="337" spans="1:11" x14ac:dyDescent="0.3">
      <c r="A337" t="s">
        <v>456</v>
      </c>
      <c r="B337" t="s">
        <v>62</v>
      </c>
      <c r="C337" t="s">
        <v>26</v>
      </c>
      <c r="D337" t="s">
        <v>201</v>
      </c>
      <c r="E337" t="s">
        <v>28</v>
      </c>
      <c r="F337" s="1">
        <v>42614</v>
      </c>
      <c r="G337" t="s">
        <v>29</v>
      </c>
      <c r="H337">
        <v>1501</v>
      </c>
      <c r="I337">
        <v>0.24</v>
      </c>
      <c r="J337">
        <v>210.14</v>
      </c>
      <c r="K337" t="s">
        <v>17</v>
      </c>
    </row>
    <row r="338" spans="1:11" x14ac:dyDescent="0.3">
      <c r="A338" t="s">
        <v>457</v>
      </c>
      <c r="B338" t="s">
        <v>81</v>
      </c>
      <c r="C338" t="s">
        <v>32</v>
      </c>
      <c r="D338" t="s">
        <v>97</v>
      </c>
      <c r="E338" t="s">
        <v>140</v>
      </c>
      <c r="F338" s="1">
        <v>42614</v>
      </c>
      <c r="G338" t="s">
        <v>29</v>
      </c>
      <c r="H338">
        <v>1094</v>
      </c>
      <c r="I338">
        <v>0.26</v>
      </c>
      <c r="J338">
        <v>415.72</v>
      </c>
      <c r="K338" t="s">
        <v>17</v>
      </c>
    </row>
    <row r="339" spans="1:11" x14ac:dyDescent="0.3">
      <c r="A339" t="s">
        <v>458</v>
      </c>
      <c r="B339" t="s">
        <v>25</v>
      </c>
      <c r="C339" t="s">
        <v>49</v>
      </c>
      <c r="D339" t="s">
        <v>54</v>
      </c>
      <c r="E339" t="s">
        <v>34</v>
      </c>
      <c r="F339" s="1">
        <v>42197</v>
      </c>
      <c r="G339" t="s">
        <v>29</v>
      </c>
      <c r="H339">
        <v>1179</v>
      </c>
      <c r="I339">
        <v>0.2</v>
      </c>
      <c r="J339">
        <v>106.11</v>
      </c>
      <c r="K339" t="s">
        <v>17</v>
      </c>
    </row>
    <row r="340" spans="1:11" x14ac:dyDescent="0.3">
      <c r="A340" t="s">
        <v>459</v>
      </c>
      <c r="B340" t="s">
        <v>139</v>
      </c>
      <c r="C340" t="s">
        <v>26</v>
      </c>
      <c r="D340" t="s">
        <v>27</v>
      </c>
      <c r="E340" t="s">
        <v>104</v>
      </c>
      <c r="F340" s="1">
        <v>42197</v>
      </c>
      <c r="G340" t="s">
        <v>29</v>
      </c>
      <c r="H340">
        <v>1127</v>
      </c>
      <c r="I340">
        <v>0.28999999999999998</v>
      </c>
      <c r="J340">
        <v>416.99</v>
      </c>
      <c r="K340" t="s">
        <v>17</v>
      </c>
    </row>
    <row r="341" spans="1:11" x14ac:dyDescent="0.3">
      <c r="A341" t="s">
        <v>460</v>
      </c>
      <c r="B341" t="s">
        <v>125</v>
      </c>
      <c r="C341" t="s">
        <v>49</v>
      </c>
      <c r="D341" t="s">
        <v>50</v>
      </c>
      <c r="E341" t="s">
        <v>65</v>
      </c>
      <c r="F341" s="1">
        <v>42543</v>
      </c>
      <c r="G341" t="s">
        <v>29</v>
      </c>
      <c r="H341">
        <v>601</v>
      </c>
      <c r="I341">
        <v>0.26</v>
      </c>
      <c r="J341">
        <v>234.39</v>
      </c>
      <c r="K341" t="s">
        <v>17</v>
      </c>
    </row>
    <row r="342" spans="1:11" x14ac:dyDescent="0.3">
      <c r="A342" t="s">
        <v>461</v>
      </c>
      <c r="B342" t="s">
        <v>25</v>
      </c>
      <c r="C342" t="s">
        <v>13</v>
      </c>
      <c r="D342" t="s">
        <v>79</v>
      </c>
      <c r="E342" t="s">
        <v>55</v>
      </c>
      <c r="F342" s="1">
        <v>42107</v>
      </c>
      <c r="G342" t="s">
        <v>98</v>
      </c>
      <c r="H342">
        <v>1697</v>
      </c>
      <c r="I342">
        <v>0.21</v>
      </c>
      <c r="J342">
        <v>560.01</v>
      </c>
      <c r="K342" t="s">
        <v>17</v>
      </c>
    </row>
    <row r="343" spans="1:11" x14ac:dyDescent="0.3">
      <c r="A343" t="s">
        <v>462</v>
      </c>
      <c r="B343" t="s">
        <v>74</v>
      </c>
      <c r="C343" t="s">
        <v>20</v>
      </c>
      <c r="D343" t="s">
        <v>91</v>
      </c>
      <c r="E343" t="s">
        <v>38</v>
      </c>
      <c r="F343" s="1">
        <v>42107</v>
      </c>
      <c r="G343" t="s">
        <v>98</v>
      </c>
      <c r="H343">
        <v>2095</v>
      </c>
      <c r="I343">
        <v>0.35</v>
      </c>
      <c r="J343">
        <v>502.8</v>
      </c>
      <c r="K343" t="s">
        <v>17</v>
      </c>
    </row>
    <row r="344" spans="1:11" x14ac:dyDescent="0.3">
      <c r="A344" t="s">
        <v>463</v>
      </c>
      <c r="B344" t="s">
        <v>12</v>
      </c>
      <c r="C344" t="s">
        <v>63</v>
      </c>
      <c r="D344" t="s">
        <v>75</v>
      </c>
      <c r="E344" t="s">
        <v>123</v>
      </c>
      <c r="F344" s="1">
        <v>42107</v>
      </c>
      <c r="G344" t="s">
        <v>98</v>
      </c>
      <c r="H344">
        <v>1132</v>
      </c>
      <c r="I344">
        <v>0.24</v>
      </c>
      <c r="J344">
        <v>215.08</v>
      </c>
      <c r="K344" t="s">
        <v>17</v>
      </c>
    </row>
    <row r="345" spans="1:11" x14ac:dyDescent="0.3">
      <c r="A345" t="s">
        <v>464</v>
      </c>
      <c r="B345" t="s">
        <v>139</v>
      </c>
      <c r="C345" t="s">
        <v>32</v>
      </c>
      <c r="D345" t="s">
        <v>97</v>
      </c>
      <c r="E345" t="s">
        <v>140</v>
      </c>
      <c r="F345" s="1">
        <v>42107</v>
      </c>
      <c r="G345" t="s">
        <v>98</v>
      </c>
      <c r="H345">
        <v>1561</v>
      </c>
      <c r="I345">
        <v>0.35</v>
      </c>
      <c r="J345">
        <v>640.01</v>
      </c>
      <c r="K345" t="s">
        <v>17</v>
      </c>
    </row>
    <row r="346" spans="1:11" x14ac:dyDescent="0.3">
      <c r="A346" t="s">
        <v>465</v>
      </c>
      <c r="B346" t="s">
        <v>174</v>
      </c>
      <c r="C346" t="s">
        <v>63</v>
      </c>
      <c r="D346" t="s">
        <v>75</v>
      </c>
      <c r="E346" t="s">
        <v>163</v>
      </c>
      <c r="F346" s="1">
        <v>42724</v>
      </c>
      <c r="G346" t="s">
        <v>76</v>
      </c>
      <c r="H346">
        <v>1238</v>
      </c>
      <c r="I346">
        <v>0.1</v>
      </c>
      <c r="J346">
        <v>297.12</v>
      </c>
      <c r="K346" t="s">
        <v>17</v>
      </c>
    </row>
    <row r="347" spans="1:11" x14ac:dyDescent="0.3">
      <c r="A347" t="s">
        <v>466</v>
      </c>
      <c r="B347" t="s">
        <v>125</v>
      </c>
      <c r="C347" t="s">
        <v>49</v>
      </c>
      <c r="D347" t="s">
        <v>205</v>
      </c>
      <c r="E347" t="s">
        <v>88</v>
      </c>
      <c r="F347" s="1">
        <v>43266</v>
      </c>
      <c r="G347" t="s">
        <v>29</v>
      </c>
      <c r="H347">
        <v>2068</v>
      </c>
      <c r="I347">
        <v>0.32</v>
      </c>
      <c r="J347">
        <v>165.44</v>
      </c>
      <c r="K347" t="s">
        <v>17</v>
      </c>
    </row>
    <row r="348" spans="1:11" x14ac:dyDescent="0.3">
      <c r="A348" t="s">
        <v>467</v>
      </c>
      <c r="B348" t="s">
        <v>139</v>
      </c>
      <c r="C348" t="s">
        <v>32</v>
      </c>
      <c r="D348" t="s">
        <v>97</v>
      </c>
      <c r="E348" t="s">
        <v>143</v>
      </c>
      <c r="F348" s="1">
        <v>43289</v>
      </c>
      <c r="G348" t="s">
        <v>98</v>
      </c>
      <c r="H348">
        <v>1113</v>
      </c>
      <c r="I348">
        <v>0.21</v>
      </c>
      <c r="J348">
        <v>356.16</v>
      </c>
      <c r="K348" t="s">
        <v>17</v>
      </c>
    </row>
    <row r="349" spans="1:11" x14ac:dyDescent="0.3">
      <c r="A349" t="s">
        <v>468</v>
      </c>
      <c r="B349" t="s">
        <v>165</v>
      </c>
      <c r="C349" t="s">
        <v>26</v>
      </c>
      <c r="D349" t="s">
        <v>201</v>
      </c>
      <c r="E349" t="s">
        <v>149</v>
      </c>
      <c r="F349" s="1">
        <v>43289</v>
      </c>
      <c r="G349" t="s">
        <v>98</v>
      </c>
      <c r="H349">
        <v>1966</v>
      </c>
      <c r="I349">
        <v>0.1</v>
      </c>
      <c r="J349">
        <v>629.12</v>
      </c>
      <c r="K349" t="s">
        <v>17</v>
      </c>
    </row>
    <row r="350" spans="1:11" x14ac:dyDescent="0.3">
      <c r="A350" t="s">
        <v>469</v>
      </c>
      <c r="B350" t="s">
        <v>86</v>
      </c>
      <c r="C350" t="s">
        <v>63</v>
      </c>
      <c r="D350" t="s">
        <v>75</v>
      </c>
      <c r="E350" t="s">
        <v>117</v>
      </c>
      <c r="F350" s="1">
        <v>43289</v>
      </c>
      <c r="G350" t="s">
        <v>98</v>
      </c>
      <c r="H350">
        <v>2138</v>
      </c>
      <c r="I350">
        <v>0.13</v>
      </c>
      <c r="J350">
        <v>684.16</v>
      </c>
      <c r="K350" t="s">
        <v>17</v>
      </c>
    </row>
    <row r="351" spans="1:11" x14ac:dyDescent="0.3">
      <c r="A351" t="s">
        <v>470</v>
      </c>
      <c r="B351" t="s">
        <v>120</v>
      </c>
      <c r="C351" t="s">
        <v>26</v>
      </c>
      <c r="D351" t="s">
        <v>27</v>
      </c>
      <c r="E351" t="s">
        <v>84</v>
      </c>
      <c r="F351" s="1">
        <v>42979</v>
      </c>
      <c r="G351" t="s">
        <v>98</v>
      </c>
      <c r="H351">
        <v>978</v>
      </c>
      <c r="I351">
        <v>0.17</v>
      </c>
      <c r="J351">
        <v>68.459999999999994</v>
      </c>
      <c r="K351" t="s">
        <v>17</v>
      </c>
    </row>
    <row r="352" spans="1:11" x14ac:dyDescent="0.3">
      <c r="A352" t="s">
        <v>471</v>
      </c>
      <c r="B352" t="s">
        <v>125</v>
      </c>
      <c r="C352" t="s">
        <v>32</v>
      </c>
      <c r="D352" t="s">
        <v>33</v>
      </c>
      <c r="E352" t="s">
        <v>60</v>
      </c>
      <c r="F352" s="1">
        <v>42979</v>
      </c>
      <c r="G352" t="s">
        <v>98</v>
      </c>
      <c r="H352">
        <v>2014</v>
      </c>
      <c r="I352">
        <v>0.26</v>
      </c>
      <c r="J352">
        <v>684.76</v>
      </c>
      <c r="K352" t="s">
        <v>17</v>
      </c>
    </row>
    <row r="353" spans="1:11" x14ac:dyDescent="0.3">
      <c r="A353" t="s">
        <v>472</v>
      </c>
      <c r="B353" t="s">
        <v>108</v>
      </c>
      <c r="C353" t="s">
        <v>49</v>
      </c>
      <c r="D353" t="s">
        <v>205</v>
      </c>
      <c r="E353" t="s">
        <v>104</v>
      </c>
      <c r="F353" s="1">
        <v>42979</v>
      </c>
      <c r="G353" t="s">
        <v>98</v>
      </c>
      <c r="H353">
        <v>645</v>
      </c>
      <c r="I353">
        <v>0.21</v>
      </c>
      <c r="J353">
        <v>187.05</v>
      </c>
      <c r="K353" t="s">
        <v>17</v>
      </c>
    </row>
    <row r="354" spans="1:11" x14ac:dyDescent="0.3">
      <c r="A354" t="s">
        <v>473</v>
      </c>
      <c r="B354" t="s">
        <v>53</v>
      </c>
      <c r="C354" t="s">
        <v>26</v>
      </c>
      <c r="D354" t="s">
        <v>201</v>
      </c>
      <c r="E354" t="s">
        <v>60</v>
      </c>
      <c r="F354" s="1">
        <v>42979</v>
      </c>
      <c r="G354" t="s">
        <v>98</v>
      </c>
      <c r="H354">
        <v>2194</v>
      </c>
      <c r="I354">
        <v>0.12</v>
      </c>
      <c r="J354">
        <v>680.14</v>
      </c>
      <c r="K354" t="s">
        <v>17</v>
      </c>
    </row>
    <row r="355" spans="1:11" x14ac:dyDescent="0.3">
      <c r="A355" t="s">
        <v>474</v>
      </c>
      <c r="B355" t="s">
        <v>182</v>
      </c>
      <c r="C355" t="s">
        <v>20</v>
      </c>
      <c r="D355" t="s">
        <v>21</v>
      </c>
      <c r="E355" t="s">
        <v>38</v>
      </c>
      <c r="F355" s="1">
        <v>42979</v>
      </c>
      <c r="G355" t="s">
        <v>98</v>
      </c>
      <c r="H355">
        <v>1244</v>
      </c>
      <c r="I355">
        <v>0.17</v>
      </c>
      <c r="J355">
        <v>62.2</v>
      </c>
      <c r="K355" t="s">
        <v>17</v>
      </c>
    </row>
    <row r="356" spans="1:11" x14ac:dyDescent="0.3">
      <c r="A356" t="s">
        <v>475</v>
      </c>
      <c r="B356" t="s">
        <v>263</v>
      </c>
      <c r="C356" t="s">
        <v>49</v>
      </c>
      <c r="D356" t="s">
        <v>50</v>
      </c>
      <c r="E356" t="s">
        <v>72</v>
      </c>
      <c r="F356" s="1">
        <v>42833</v>
      </c>
      <c r="G356" t="s">
        <v>98</v>
      </c>
      <c r="H356">
        <v>743</v>
      </c>
      <c r="I356">
        <v>0.35</v>
      </c>
      <c r="J356">
        <v>289.77</v>
      </c>
      <c r="K356" t="s">
        <v>17</v>
      </c>
    </row>
    <row r="357" spans="1:11" x14ac:dyDescent="0.3">
      <c r="A357" t="s">
        <v>476</v>
      </c>
      <c r="B357" t="s">
        <v>62</v>
      </c>
      <c r="C357" t="s">
        <v>32</v>
      </c>
      <c r="D357" t="s">
        <v>33</v>
      </c>
      <c r="E357" t="s">
        <v>47</v>
      </c>
      <c r="F357" s="1">
        <v>42833</v>
      </c>
      <c r="G357" t="s">
        <v>98</v>
      </c>
      <c r="H357">
        <v>2474</v>
      </c>
      <c r="I357">
        <v>0.21</v>
      </c>
      <c r="J357">
        <v>593.76</v>
      </c>
      <c r="K357" t="s">
        <v>17</v>
      </c>
    </row>
    <row r="358" spans="1:11" x14ac:dyDescent="0.3">
      <c r="A358" t="s">
        <v>477</v>
      </c>
      <c r="B358" t="s">
        <v>130</v>
      </c>
      <c r="C358" t="s">
        <v>58</v>
      </c>
      <c r="D358" t="s">
        <v>68</v>
      </c>
      <c r="E358" t="s">
        <v>43</v>
      </c>
      <c r="F358" s="1">
        <v>42833</v>
      </c>
      <c r="G358" t="s">
        <v>98</v>
      </c>
      <c r="H358">
        <v>1494</v>
      </c>
      <c r="I358">
        <v>0.2</v>
      </c>
      <c r="J358">
        <v>74.7</v>
      </c>
      <c r="K358" t="s">
        <v>17</v>
      </c>
    </row>
    <row r="359" spans="1:11" x14ac:dyDescent="0.3">
      <c r="A359" t="s">
        <v>478</v>
      </c>
      <c r="B359" t="s">
        <v>182</v>
      </c>
      <c r="C359" t="s">
        <v>13</v>
      </c>
      <c r="D359" t="s">
        <v>195</v>
      </c>
      <c r="E359" t="s">
        <v>163</v>
      </c>
      <c r="F359" s="1">
        <v>42833</v>
      </c>
      <c r="G359" t="s">
        <v>98</v>
      </c>
      <c r="H359">
        <v>1174</v>
      </c>
      <c r="I359">
        <v>0.19</v>
      </c>
      <c r="J359">
        <v>328.72</v>
      </c>
      <c r="K359" t="s">
        <v>17</v>
      </c>
    </row>
    <row r="360" spans="1:11" x14ac:dyDescent="0.3">
      <c r="A360" t="s">
        <v>479</v>
      </c>
      <c r="B360" t="s">
        <v>120</v>
      </c>
      <c r="C360" t="s">
        <v>32</v>
      </c>
      <c r="D360" t="s">
        <v>97</v>
      </c>
      <c r="E360" t="s">
        <v>166</v>
      </c>
      <c r="F360" s="1">
        <v>42848</v>
      </c>
      <c r="G360" t="s">
        <v>23</v>
      </c>
      <c r="H360">
        <v>1062</v>
      </c>
      <c r="I360">
        <v>0.35</v>
      </c>
      <c r="J360">
        <v>435.42</v>
      </c>
      <c r="K360" t="s">
        <v>17</v>
      </c>
    </row>
    <row r="361" spans="1:11" x14ac:dyDescent="0.3">
      <c r="A361" t="s">
        <v>480</v>
      </c>
      <c r="B361" t="s">
        <v>36</v>
      </c>
      <c r="C361" t="s">
        <v>32</v>
      </c>
      <c r="D361" t="s">
        <v>97</v>
      </c>
      <c r="E361" t="s">
        <v>143</v>
      </c>
      <c r="F361" s="1">
        <v>43167</v>
      </c>
      <c r="G361" t="s">
        <v>23</v>
      </c>
      <c r="H361">
        <v>2297</v>
      </c>
      <c r="I361">
        <v>0.13</v>
      </c>
      <c r="J361">
        <v>528.30999999999995</v>
      </c>
      <c r="K361" t="s">
        <v>17</v>
      </c>
    </row>
    <row r="362" spans="1:11" x14ac:dyDescent="0.3">
      <c r="A362" t="s">
        <v>481</v>
      </c>
      <c r="B362" t="s">
        <v>135</v>
      </c>
      <c r="C362" t="s">
        <v>58</v>
      </c>
      <c r="D362" t="s">
        <v>112</v>
      </c>
      <c r="E362" t="s">
        <v>65</v>
      </c>
      <c r="F362" s="1">
        <v>43167</v>
      </c>
      <c r="G362" t="s">
        <v>23</v>
      </c>
      <c r="H362">
        <v>562</v>
      </c>
      <c r="I362">
        <v>0.13</v>
      </c>
      <c r="J362">
        <v>56.2</v>
      </c>
      <c r="K362" t="s">
        <v>17</v>
      </c>
    </row>
    <row r="363" spans="1:11" x14ac:dyDescent="0.3">
      <c r="A363" t="s">
        <v>482</v>
      </c>
      <c r="B363" t="s">
        <v>159</v>
      </c>
      <c r="C363" t="s">
        <v>63</v>
      </c>
      <c r="D363" t="s">
        <v>64</v>
      </c>
      <c r="E363" t="s">
        <v>28</v>
      </c>
      <c r="F363" s="1">
        <v>43368</v>
      </c>
      <c r="G363" t="s">
        <v>98</v>
      </c>
      <c r="H363">
        <v>2049</v>
      </c>
      <c r="I363">
        <v>0.13</v>
      </c>
      <c r="J363">
        <v>655.68</v>
      </c>
      <c r="K363" t="s">
        <v>17</v>
      </c>
    </row>
    <row r="364" spans="1:11" x14ac:dyDescent="0.3">
      <c r="A364" t="s">
        <v>483</v>
      </c>
      <c r="B364" t="s">
        <v>106</v>
      </c>
      <c r="C364" t="s">
        <v>63</v>
      </c>
      <c r="D364" t="s">
        <v>64</v>
      </c>
      <c r="E364" t="s">
        <v>72</v>
      </c>
      <c r="F364" s="1">
        <v>43368</v>
      </c>
      <c r="G364" t="s">
        <v>98</v>
      </c>
      <c r="H364">
        <v>570</v>
      </c>
      <c r="I364">
        <v>0.22</v>
      </c>
      <c r="J364">
        <v>125.4</v>
      </c>
      <c r="K364" t="s">
        <v>17</v>
      </c>
    </row>
    <row r="365" spans="1:11" x14ac:dyDescent="0.3">
      <c r="A365" t="s">
        <v>484</v>
      </c>
      <c r="B365" t="s">
        <v>53</v>
      </c>
      <c r="C365" t="s">
        <v>63</v>
      </c>
      <c r="D365" t="s">
        <v>87</v>
      </c>
      <c r="E365" t="s">
        <v>60</v>
      </c>
      <c r="F365" s="1">
        <v>43368</v>
      </c>
      <c r="G365" t="s">
        <v>98</v>
      </c>
      <c r="H365">
        <v>1236</v>
      </c>
      <c r="I365">
        <v>0.35</v>
      </c>
      <c r="J365">
        <v>333.72</v>
      </c>
      <c r="K365" t="s">
        <v>17</v>
      </c>
    </row>
    <row r="366" spans="1:11" x14ac:dyDescent="0.3">
      <c r="A366" t="s">
        <v>485</v>
      </c>
      <c r="B366" t="s">
        <v>86</v>
      </c>
      <c r="C366" t="s">
        <v>20</v>
      </c>
      <c r="D366" t="s">
        <v>21</v>
      </c>
      <c r="E366" t="s">
        <v>84</v>
      </c>
      <c r="F366" s="1">
        <v>43368</v>
      </c>
      <c r="G366" t="s">
        <v>98</v>
      </c>
      <c r="H366">
        <v>1069</v>
      </c>
      <c r="I366">
        <v>0.32</v>
      </c>
      <c r="J366">
        <v>459.67</v>
      </c>
      <c r="K366" t="s">
        <v>17</v>
      </c>
    </row>
    <row r="367" spans="1:11" x14ac:dyDescent="0.3">
      <c r="A367" t="s">
        <v>486</v>
      </c>
      <c r="B367" t="s">
        <v>165</v>
      </c>
      <c r="C367" t="s">
        <v>49</v>
      </c>
      <c r="D367" t="s">
        <v>54</v>
      </c>
      <c r="E367" t="s">
        <v>65</v>
      </c>
      <c r="F367" s="1">
        <v>42271</v>
      </c>
      <c r="G367" t="s">
        <v>29</v>
      </c>
      <c r="H367">
        <v>1946</v>
      </c>
      <c r="I367">
        <v>0.27</v>
      </c>
      <c r="J367">
        <v>622.72</v>
      </c>
      <c r="K367" t="s">
        <v>17</v>
      </c>
    </row>
    <row r="368" spans="1:11" x14ac:dyDescent="0.3">
      <c r="A368" t="s">
        <v>487</v>
      </c>
      <c r="B368" t="s">
        <v>151</v>
      </c>
      <c r="C368" t="s">
        <v>58</v>
      </c>
      <c r="D368" t="s">
        <v>112</v>
      </c>
      <c r="E368" t="s">
        <v>69</v>
      </c>
      <c r="F368" s="1">
        <v>43029</v>
      </c>
      <c r="G368" t="s">
        <v>98</v>
      </c>
      <c r="H368">
        <v>595</v>
      </c>
      <c r="I368">
        <v>0.11</v>
      </c>
      <c r="J368">
        <v>196.35</v>
      </c>
      <c r="K368" t="s">
        <v>17</v>
      </c>
    </row>
    <row r="369" spans="1:11" x14ac:dyDescent="0.3">
      <c r="A369" t="s">
        <v>488</v>
      </c>
      <c r="B369" t="s">
        <v>135</v>
      </c>
      <c r="C369" t="s">
        <v>63</v>
      </c>
      <c r="D369" t="s">
        <v>87</v>
      </c>
      <c r="E369" t="s">
        <v>47</v>
      </c>
      <c r="F369" s="1">
        <v>43029</v>
      </c>
      <c r="G369" t="s">
        <v>98</v>
      </c>
      <c r="H369">
        <v>2439</v>
      </c>
      <c r="I369">
        <v>0.21</v>
      </c>
      <c r="J369">
        <v>658.53</v>
      </c>
      <c r="K369" t="s">
        <v>17</v>
      </c>
    </row>
    <row r="370" spans="1:11" x14ac:dyDescent="0.3">
      <c r="A370" t="s">
        <v>489</v>
      </c>
      <c r="B370" t="s">
        <v>137</v>
      </c>
      <c r="C370" t="s">
        <v>49</v>
      </c>
      <c r="D370" t="s">
        <v>50</v>
      </c>
      <c r="E370" t="s">
        <v>60</v>
      </c>
      <c r="F370" s="1">
        <v>43029</v>
      </c>
      <c r="G370" t="s">
        <v>98</v>
      </c>
      <c r="H370">
        <v>2415</v>
      </c>
      <c r="I370">
        <v>0.24</v>
      </c>
      <c r="J370">
        <v>555.45000000000005</v>
      </c>
      <c r="K370" t="s">
        <v>17</v>
      </c>
    </row>
    <row r="371" spans="1:11" x14ac:dyDescent="0.3">
      <c r="A371" t="s">
        <v>490</v>
      </c>
      <c r="B371" t="s">
        <v>111</v>
      </c>
      <c r="C371" t="s">
        <v>13</v>
      </c>
      <c r="D371" t="s">
        <v>195</v>
      </c>
      <c r="E371" t="s">
        <v>51</v>
      </c>
      <c r="F371" s="1">
        <v>43029</v>
      </c>
      <c r="G371" t="s">
        <v>98</v>
      </c>
      <c r="H371">
        <v>1725</v>
      </c>
      <c r="I371">
        <v>0.27</v>
      </c>
      <c r="J371">
        <v>362.25</v>
      </c>
      <c r="K371" t="s">
        <v>17</v>
      </c>
    </row>
    <row r="372" spans="1:11" x14ac:dyDescent="0.3">
      <c r="A372" t="s">
        <v>491</v>
      </c>
      <c r="B372" t="s">
        <v>130</v>
      </c>
      <c r="C372" t="s">
        <v>32</v>
      </c>
      <c r="D372" t="s">
        <v>33</v>
      </c>
      <c r="E372" t="s">
        <v>88</v>
      </c>
      <c r="F372" s="1">
        <v>43249</v>
      </c>
      <c r="G372" t="s">
        <v>76</v>
      </c>
      <c r="H372">
        <v>688</v>
      </c>
      <c r="I372">
        <v>0.21</v>
      </c>
      <c r="J372">
        <v>116.96</v>
      </c>
      <c r="K372" t="s">
        <v>17</v>
      </c>
    </row>
    <row r="373" spans="1:11" x14ac:dyDescent="0.3">
      <c r="A373" t="s">
        <v>492</v>
      </c>
      <c r="B373" t="s">
        <v>169</v>
      </c>
      <c r="C373" t="s">
        <v>26</v>
      </c>
      <c r="D373" t="s">
        <v>201</v>
      </c>
      <c r="E373" t="s">
        <v>60</v>
      </c>
      <c r="F373" s="1">
        <v>43249</v>
      </c>
      <c r="G373" t="s">
        <v>76</v>
      </c>
      <c r="H373">
        <v>1698</v>
      </c>
      <c r="I373">
        <v>0.16</v>
      </c>
      <c r="J373">
        <v>339.6</v>
      </c>
      <c r="K373" t="s">
        <v>17</v>
      </c>
    </row>
    <row r="374" spans="1:11" x14ac:dyDescent="0.3">
      <c r="A374" t="s">
        <v>493</v>
      </c>
      <c r="B374" t="s">
        <v>184</v>
      </c>
      <c r="C374" t="s">
        <v>49</v>
      </c>
      <c r="D374" t="s">
        <v>205</v>
      </c>
      <c r="E374" t="s">
        <v>143</v>
      </c>
      <c r="F374" s="1">
        <v>42208</v>
      </c>
      <c r="G374" t="s">
        <v>29</v>
      </c>
      <c r="H374">
        <v>1665</v>
      </c>
      <c r="I374">
        <v>0.33</v>
      </c>
      <c r="J374">
        <v>216.45</v>
      </c>
      <c r="K374" t="s">
        <v>17</v>
      </c>
    </row>
    <row r="375" spans="1:11" x14ac:dyDescent="0.3">
      <c r="A375" t="s">
        <v>494</v>
      </c>
      <c r="B375" t="s">
        <v>108</v>
      </c>
      <c r="C375" t="s">
        <v>20</v>
      </c>
      <c r="D375" t="s">
        <v>21</v>
      </c>
      <c r="E375" t="s">
        <v>38</v>
      </c>
      <c r="F375" s="1">
        <v>42208</v>
      </c>
      <c r="G375" t="s">
        <v>29</v>
      </c>
      <c r="H375">
        <v>1309</v>
      </c>
      <c r="I375">
        <v>0.13</v>
      </c>
      <c r="J375">
        <v>78.540000000000006</v>
      </c>
      <c r="K375" t="s">
        <v>17</v>
      </c>
    </row>
    <row r="376" spans="1:11" x14ac:dyDescent="0.3">
      <c r="A376" t="s">
        <v>495</v>
      </c>
      <c r="B376" t="s">
        <v>67</v>
      </c>
      <c r="C376" t="s">
        <v>13</v>
      </c>
      <c r="D376" t="s">
        <v>195</v>
      </c>
      <c r="E376" t="s">
        <v>15</v>
      </c>
      <c r="F376" s="1">
        <v>42208</v>
      </c>
      <c r="G376" t="s">
        <v>29</v>
      </c>
      <c r="H376">
        <v>905</v>
      </c>
      <c r="I376">
        <v>0.32</v>
      </c>
      <c r="J376">
        <v>72.400000000000006</v>
      </c>
      <c r="K376" t="s">
        <v>17</v>
      </c>
    </row>
    <row r="377" spans="1:11" x14ac:dyDescent="0.3">
      <c r="A377" t="s">
        <v>496</v>
      </c>
      <c r="B377" t="s">
        <v>25</v>
      </c>
      <c r="C377" t="s">
        <v>63</v>
      </c>
      <c r="D377" t="s">
        <v>87</v>
      </c>
      <c r="E377" t="s">
        <v>149</v>
      </c>
      <c r="F377" s="1">
        <v>42208</v>
      </c>
      <c r="G377" t="s">
        <v>29</v>
      </c>
      <c r="H377">
        <v>2271</v>
      </c>
      <c r="I377">
        <v>0.35</v>
      </c>
      <c r="J377">
        <v>295.23</v>
      </c>
      <c r="K377" t="s">
        <v>17</v>
      </c>
    </row>
    <row r="378" spans="1:11" x14ac:dyDescent="0.3">
      <c r="A378" t="s">
        <v>497</v>
      </c>
      <c r="B378" t="s">
        <v>57</v>
      </c>
      <c r="C378" t="s">
        <v>58</v>
      </c>
      <c r="D378" t="s">
        <v>59</v>
      </c>
      <c r="E378" t="s">
        <v>143</v>
      </c>
      <c r="F378" s="1">
        <v>43006</v>
      </c>
      <c r="G378" t="s">
        <v>76</v>
      </c>
      <c r="H378">
        <v>2091</v>
      </c>
      <c r="I378">
        <v>0.27</v>
      </c>
      <c r="J378">
        <v>522.75</v>
      </c>
      <c r="K378" t="s">
        <v>17</v>
      </c>
    </row>
    <row r="379" spans="1:11" x14ac:dyDescent="0.3">
      <c r="A379" t="s">
        <v>498</v>
      </c>
      <c r="B379" t="s">
        <v>57</v>
      </c>
      <c r="C379" t="s">
        <v>26</v>
      </c>
      <c r="D379" t="s">
        <v>27</v>
      </c>
      <c r="E379" t="s">
        <v>123</v>
      </c>
      <c r="F379" s="1">
        <v>43339</v>
      </c>
      <c r="G379" t="s">
        <v>98</v>
      </c>
      <c r="H379">
        <v>1917</v>
      </c>
      <c r="I379">
        <v>0.28000000000000003</v>
      </c>
      <c r="J379">
        <v>172.53</v>
      </c>
      <c r="K379" t="s">
        <v>17</v>
      </c>
    </row>
    <row r="380" spans="1:11" x14ac:dyDescent="0.3">
      <c r="A380" t="s">
        <v>499</v>
      </c>
      <c r="B380" t="s">
        <v>169</v>
      </c>
      <c r="C380" t="s">
        <v>26</v>
      </c>
      <c r="D380" t="s">
        <v>201</v>
      </c>
      <c r="E380" t="s">
        <v>128</v>
      </c>
      <c r="F380" s="1">
        <v>42488</v>
      </c>
      <c r="G380" t="s">
        <v>76</v>
      </c>
      <c r="H380">
        <v>641</v>
      </c>
      <c r="I380">
        <v>0.17</v>
      </c>
      <c r="J380">
        <v>179.48</v>
      </c>
      <c r="K380" t="s">
        <v>17</v>
      </c>
    </row>
    <row r="381" spans="1:11" x14ac:dyDescent="0.3">
      <c r="A381" t="s">
        <v>500</v>
      </c>
      <c r="B381" t="s">
        <v>25</v>
      </c>
      <c r="C381" t="s">
        <v>13</v>
      </c>
      <c r="D381" t="s">
        <v>195</v>
      </c>
      <c r="E381" t="s">
        <v>123</v>
      </c>
      <c r="F381" s="1">
        <v>42488</v>
      </c>
      <c r="G381" t="s">
        <v>76</v>
      </c>
      <c r="H381">
        <v>1192</v>
      </c>
      <c r="I381">
        <v>0.26</v>
      </c>
      <c r="J381">
        <v>417.2</v>
      </c>
      <c r="K381" t="s">
        <v>17</v>
      </c>
    </row>
    <row r="382" spans="1:11" x14ac:dyDescent="0.3">
      <c r="A382" t="s">
        <v>501</v>
      </c>
      <c r="B382" t="s">
        <v>53</v>
      </c>
      <c r="C382" t="s">
        <v>26</v>
      </c>
      <c r="D382" t="s">
        <v>201</v>
      </c>
      <c r="E382" t="s">
        <v>38</v>
      </c>
      <c r="F382" s="1">
        <v>42488</v>
      </c>
      <c r="G382" t="s">
        <v>76</v>
      </c>
      <c r="H382">
        <v>1132</v>
      </c>
      <c r="I382">
        <v>0.21</v>
      </c>
      <c r="J382">
        <v>464.12</v>
      </c>
      <c r="K382" t="s">
        <v>17</v>
      </c>
    </row>
    <row r="383" spans="1:11" x14ac:dyDescent="0.3">
      <c r="A383" t="s">
        <v>502</v>
      </c>
      <c r="B383" t="s">
        <v>211</v>
      </c>
      <c r="C383" t="s">
        <v>13</v>
      </c>
      <c r="D383" t="s">
        <v>14</v>
      </c>
      <c r="E383" t="s">
        <v>65</v>
      </c>
      <c r="F383" s="1">
        <v>43036</v>
      </c>
      <c r="G383" t="s">
        <v>29</v>
      </c>
      <c r="H383">
        <v>1727</v>
      </c>
      <c r="I383">
        <v>0.27</v>
      </c>
      <c r="J383">
        <v>224.51</v>
      </c>
      <c r="K383" t="s">
        <v>17</v>
      </c>
    </row>
    <row r="384" spans="1:11" x14ac:dyDescent="0.3">
      <c r="A384" t="s">
        <v>503</v>
      </c>
      <c r="B384" t="s">
        <v>111</v>
      </c>
      <c r="C384" t="s">
        <v>63</v>
      </c>
      <c r="D384" t="s">
        <v>87</v>
      </c>
      <c r="E384" t="s">
        <v>143</v>
      </c>
      <c r="F384" s="1">
        <v>43036</v>
      </c>
      <c r="G384" t="s">
        <v>29</v>
      </c>
      <c r="H384">
        <v>1051</v>
      </c>
      <c r="I384">
        <v>0.34</v>
      </c>
      <c r="J384">
        <v>378.36</v>
      </c>
      <c r="K384" t="s">
        <v>17</v>
      </c>
    </row>
    <row r="385" spans="1:11" x14ac:dyDescent="0.3">
      <c r="A385" t="s">
        <v>504</v>
      </c>
      <c r="B385" t="s">
        <v>31</v>
      </c>
      <c r="C385" t="s">
        <v>20</v>
      </c>
      <c r="D385" t="s">
        <v>21</v>
      </c>
      <c r="E385" t="s">
        <v>43</v>
      </c>
      <c r="F385" s="1">
        <v>42547</v>
      </c>
      <c r="G385" t="s">
        <v>76</v>
      </c>
      <c r="H385">
        <v>2109</v>
      </c>
      <c r="I385">
        <v>0.19</v>
      </c>
      <c r="J385">
        <v>337.44</v>
      </c>
      <c r="K385" t="s">
        <v>17</v>
      </c>
    </row>
    <row r="386" spans="1:11" x14ac:dyDescent="0.3">
      <c r="A386" t="s">
        <v>505</v>
      </c>
      <c r="B386" t="s">
        <v>263</v>
      </c>
      <c r="C386" t="s">
        <v>63</v>
      </c>
      <c r="D386" t="s">
        <v>87</v>
      </c>
      <c r="E386" t="s">
        <v>166</v>
      </c>
      <c r="F386" s="1">
        <v>42701</v>
      </c>
      <c r="G386" t="s">
        <v>23</v>
      </c>
      <c r="H386">
        <v>1311</v>
      </c>
      <c r="I386">
        <v>0.14000000000000001</v>
      </c>
      <c r="J386">
        <v>314.64</v>
      </c>
      <c r="K386" t="s">
        <v>17</v>
      </c>
    </row>
    <row r="387" spans="1:11" x14ac:dyDescent="0.3">
      <c r="A387" t="s">
        <v>506</v>
      </c>
      <c r="B387" t="s">
        <v>120</v>
      </c>
      <c r="C387" t="s">
        <v>32</v>
      </c>
      <c r="D387" t="s">
        <v>153</v>
      </c>
      <c r="E387" t="s">
        <v>38</v>
      </c>
      <c r="F387" s="1">
        <v>42701</v>
      </c>
      <c r="G387" t="s">
        <v>23</v>
      </c>
      <c r="H387">
        <v>759</v>
      </c>
      <c r="I387">
        <v>0.1</v>
      </c>
      <c r="J387">
        <v>265.64999999999998</v>
      </c>
      <c r="K387" t="s">
        <v>17</v>
      </c>
    </row>
    <row r="388" spans="1:11" x14ac:dyDescent="0.3">
      <c r="A388" t="s">
        <v>507</v>
      </c>
      <c r="B388" t="s">
        <v>146</v>
      </c>
      <c r="C388" t="s">
        <v>49</v>
      </c>
      <c r="D388" t="s">
        <v>50</v>
      </c>
      <c r="E388" t="s">
        <v>166</v>
      </c>
      <c r="F388" s="1">
        <v>42707</v>
      </c>
      <c r="G388" t="s">
        <v>98</v>
      </c>
      <c r="H388">
        <v>2201</v>
      </c>
      <c r="I388">
        <v>0.21</v>
      </c>
      <c r="J388">
        <v>462.21</v>
      </c>
      <c r="K388" t="s">
        <v>17</v>
      </c>
    </row>
    <row r="389" spans="1:11" x14ac:dyDescent="0.3">
      <c r="A389" t="s">
        <v>508</v>
      </c>
      <c r="B389" t="s">
        <v>12</v>
      </c>
      <c r="C389" t="s">
        <v>58</v>
      </c>
      <c r="D389" t="s">
        <v>68</v>
      </c>
      <c r="E389" t="s">
        <v>143</v>
      </c>
      <c r="F389" s="1">
        <v>42707</v>
      </c>
      <c r="G389" t="s">
        <v>98</v>
      </c>
      <c r="H389">
        <v>1964</v>
      </c>
      <c r="I389">
        <v>0.22</v>
      </c>
      <c r="J389">
        <v>314.24</v>
      </c>
      <c r="K389" t="s">
        <v>17</v>
      </c>
    </row>
    <row r="390" spans="1:11" x14ac:dyDescent="0.3">
      <c r="A390" t="s">
        <v>509</v>
      </c>
      <c r="B390" t="s">
        <v>130</v>
      </c>
      <c r="C390" t="s">
        <v>58</v>
      </c>
      <c r="D390" t="s">
        <v>59</v>
      </c>
      <c r="E390" t="s">
        <v>55</v>
      </c>
      <c r="F390" s="1">
        <v>42332</v>
      </c>
      <c r="G390" t="s">
        <v>98</v>
      </c>
      <c r="H390">
        <v>1898</v>
      </c>
      <c r="I390">
        <v>0.19</v>
      </c>
      <c r="J390">
        <v>702.26</v>
      </c>
      <c r="K390" t="s">
        <v>17</v>
      </c>
    </row>
    <row r="391" spans="1:11" x14ac:dyDescent="0.3">
      <c r="A391" t="s">
        <v>510</v>
      </c>
      <c r="B391" t="s">
        <v>162</v>
      </c>
      <c r="C391" t="s">
        <v>49</v>
      </c>
      <c r="D391" t="s">
        <v>50</v>
      </c>
      <c r="E391" t="s">
        <v>163</v>
      </c>
      <c r="F391" s="1">
        <v>43445</v>
      </c>
      <c r="G391" t="s">
        <v>98</v>
      </c>
      <c r="H391">
        <v>2282</v>
      </c>
      <c r="I391">
        <v>0.19</v>
      </c>
      <c r="J391">
        <v>114.1</v>
      </c>
      <c r="K391" t="s">
        <v>17</v>
      </c>
    </row>
    <row r="392" spans="1:11" x14ac:dyDescent="0.3">
      <c r="A392" t="s">
        <v>511</v>
      </c>
      <c r="B392" t="s">
        <v>42</v>
      </c>
      <c r="C392" t="s">
        <v>49</v>
      </c>
      <c r="D392" t="s">
        <v>205</v>
      </c>
      <c r="E392" t="s">
        <v>60</v>
      </c>
      <c r="F392" s="1">
        <v>43445</v>
      </c>
      <c r="G392" t="s">
        <v>98</v>
      </c>
      <c r="H392">
        <v>2294</v>
      </c>
      <c r="I392">
        <v>0.18</v>
      </c>
      <c r="J392">
        <v>596.44000000000005</v>
      </c>
      <c r="K392" t="s">
        <v>17</v>
      </c>
    </row>
    <row r="393" spans="1:11" x14ac:dyDescent="0.3">
      <c r="A393" t="s">
        <v>512</v>
      </c>
      <c r="B393" t="s">
        <v>45</v>
      </c>
      <c r="C393" t="s">
        <v>13</v>
      </c>
      <c r="D393" t="s">
        <v>195</v>
      </c>
      <c r="E393" t="s">
        <v>163</v>
      </c>
      <c r="F393" s="1">
        <v>42268</v>
      </c>
      <c r="G393" t="s">
        <v>29</v>
      </c>
      <c r="H393">
        <v>2213</v>
      </c>
      <c r="I393">
        <v>0.34</v>
      </c>
      <c r="J393">
        <v>995.85</v>
      </c>
      <c r="K393" t="s">
        <v>17</v>
      </c>
    </row>
    <row r="394" spans="1:11" x14ac:dyDescent="0.3">
      <c r="A394" t="s">
        <v>513</v>
      </c>
      <c r="B394" t="s">
        <v>25</v>
      </c>
      <c r="C394" t="s">
        <v>26</v>
      </c>
      <c r="D394" t="s">
        <v>27</v>
      </c>
      <c r="E394" t="s">
        <v>34</v>
      </c>
      <c r="F394" s="1">
        <v>42268</v>
      </c>
      <c r="G394" t="s">
        <v>29</v>
      </c>
      <c r="H394">
        <v>1797</v>
      </c>
      <c r="I394">
        <v>0.3</v>
      </c>
      <c r="J394">
        <v>269.55</v>
      </c>
      <c r="K394" t="s">
        <v>17</v>
      </c>
    </row>
    <row r="395" spans="1:11" x14ac:dyDescent="0.3">
      <c r="A395" t="s">
        <v>514</v>
      </c>
      <c r="B395" t="s">
        <v>36</v>
      </c>
      <c r="C395" t="s">
        <v>13</v>
      </c>
      <c r="D395" t="s">
        <v>79</v>
      </c>
      <c r="E395" t="s">
        <v>143</v>
      </c>
      <c r="F395" s="1">
        <v>42162</v>
      </c>
      <c r="G395" t="s">
        <v>76</v>
      </c>
      <c r="H395">
        <v>1912</v>
      </c>
      <c r="I395">
        <v>0.28999999999999998</v>
      </c>
      <c r="J395">
        <v>382.4</v>
      </c>
      <c r="K395" t="s">
        <v>17</v>
      </c>
    </row>
    <row r="396" spans="1:11" x14ac:dyDescent="0.3">
      <c r="A396" t="s">
        <v>515</v>
      </c>
      <c r="B396" t="s">
        <v>139</v>
      </c>
      <c r="C396" t="s">
        <v>26</v>
      </c>
      <c r="D396" t="s">
        <v>201</v>
      </c>
      <c r="E396" t="s">
        <v>84</v>
      </c>
      <c r="F396" s="1">
        <v>43281</v>
      </c>
      <c r="G396" t="s">
        <v>29</v>
      </c>
      <c r="H396">
        <v>1865</v>
      </c>
      <c r="I396">
        <v>0.11</v>
      </c>
      <c r="J396">
        <v>354.35</v>
      </c>
      <c r="K396" t="s">
        <v>17</v>
      </c>
    </row>
    <row r="397" spans="1:11" x14ac:dyDescent="0.3">
      <c r="A397" t="s">
        <v>516</v>
      </c>
      <c r="B397" t="s">
        <v>204</v>
      </c>
      <c r="C397" t="s">
        <v>49</v>
      </c>
      <c r="D397" t="s">
        <v>54</v>
      </c>
      <c r="E397" t="s">
        <v>72</v>
      </c>
      <c r="F397" s="1">
        <v>43390</v>
      </c>
      <c r="G397" t="s">
        <v>98</v>
      </c>
      <c r="H397">
        <v>1838</v>
      </c>
      <c r="I397">
        <v>0.24</v>
      </c>
      <c r="J397">
        <v>753.58</v>
      </c>
      <c r="K397" t="s">
        <v>17</v>
      </c>
    </row>
    <row r="398" spans="1:11" x14ac:dyDescent="0.3">
      <c r="A398" t="s">
        <v>517</v>
      </c>
      <c r="B398" t="s">
        <v>211</v>
      </c>
      <c r="C398" t="s">
        <v>20</v>
      </c>
      <c r="D398" t="s">
        <v>91</v>
      </c>
      <c r="E398" t="s">
        <v>60</v>
      </c>
      <c r="F398" s="1">
        <v>43390</v>
      </c>
      <c r="G398" t="s">
        <v>98</v>
      </c>
      <c r="H398">
        <v>1626</v>
      </c>
      <c r="I398">
        <v>0.23</v>
      </c>
      <c r="J398">
        <v>195.12</v>
      </c>
      <c r="K398" t="s">
        <v>17</v>
      </c>
    </row>
    <row r="399" spans="1:11" x14ac:dyDescent="0.3">
      <c r="A399" t="s">
        <v>518</v>
      </c>
      <c r="B399" t="s">
        <v>234</v>
      </c>
      <c r="C399" t="s">
        <v>58</v>
      </c>
      <c r="D399" t="s">
        <v>112</v>
      </c>
      <c r="E399" t="s">
        <v>72</v>
      </c>
      <c r="F399" s="1">
        <v>42674</v>
      </c>
      <c r="G399" t="s">
        <v>76</v>
      </c>
      <c r="H399">
        <v>647</v>
      </c>
      <c r="I399">
        <v>0.33</v>
      </c>
      <c r="J399">
        <v>71.17</v>
      </c>
      <c r="K399" t="s">
        <v>17</v>
      </c>
    </row>
    <row r="400" spans="1:11" x14ac:dyDescent="0.3">
      <c r="A400" t="s">
        <v>519</v>
      </c>
      <c r="B400" t="s">
        <v>111</v>
      </c>
      <c r="C400" t="s">
        <v>49</v>
      </c>
      <c r="D400" t="s">
        <v>205</v>
      </c>
      <c r="E400" t="s">
        <v>43</v>
      </c>
      <c r="F400" s="1">
        <v>42986</v>
      </c>
      <c r="G400" t="s">
        <v>76</v>
      </c>
      <c r="H400">
        <v>1042</v>
      </c>
      <c r="I400">
        <v>0.2</v>
      </c>
      <c r="J400">
        <v>177.14</v>
      </c>
      <c r="K400" t="s">
        <v>17</v>
      </c>
    </row>
    <row r="401" spans="1:11" x14ac:dyDescent="0.3">
      <c r="A401" t="s">
        <v>520</v>
      </c>
      <c r="B401" t="s">
        <v>106</v>
      </c>
      <c r="C401" t="s">
        <v>20</v>
      </c>
      <c r="D401" t="s">
        <v>21</v>
      </c>
      <c r="E401" t="s">
        <v>166</v>
      </c>
      <c r="F401" s="1">
        <v>42986</v>
      </c>
      <c r="G401" t="s">
        <v>76</v>
      </c>
      <c r="H401">
        <v>1519</v>
      </c>
      <c r="I401">
        <v>0.23</v>
      </c>
      <c r="J401">
        <v>318.99</v>
      </c>
      <c r="K401" t="s">
        <v>17</v>
      </c>
    </row>
    <row r="402" spans="1:11" x14ac:dyDescent="0.3">
      <c r="A402" t="s">
        <v>521</v>
      </c>
      <c r="B402" t="s">
        <v>62</v>
      </c>
      <c r="C402" t="s">
        <v>20</v>
      </c>
      <c r="D402" t="s">
        <v>21</v>
      </c>
      <c r="E402" t="s">
        <v>28</v>
      </c>
      <c r="F402" s="1">
        <v>42986</v>
      </c>
      <c r="G402" t="s">
        <v>76</v>
      </c>
      <c r="H402">
        <v>532</v>
      </c>
      <c r="I402">
        <v>0.26</v>
      </c>
      <c r="J402">
        <v>148.96</v>
      </c>
      <c r="K402" t="s">
        <v>17</v>
      </c>
    </row>
    <row r="403" spans="1:11" x14ac:dyDescent="0.3">
      <c r="A403" t="s">
        <v>522</v>
      </c>
      <c r="B403" t="s">
        <v>40</v>
      </c>
      <c r="C403" t="s">
        <v>63</v>
      </c>
      <c r="D403" t="s">
        <v>75</v>
      </c>
      <c r="E403" t="s">
        <v>38</v>
      </c>
      <c r="F403" s="1">
        <v>42986</v>
      </c>
      <c r="G403" t="s">
        <v>76</v>
      </c>
      <c r="H403">
        <v>1477</v>
      </c>
      <c r="I403">
        <v>0.23</v>
      </c>
      <c r="J403">
        <v>73.849999999999994</v>
      </c>
      <c r="K403" t="s">
        <v>17</v>
      </c>
    </row>
    <row r="404" spans="1:11" x14ac:dyDescent="0.3">
      <c r="A404" t="s">
        <v>523</v>
      </c>
      <c r="B404" t="s">
        <v>125</v>
      </c>
      <c r="C404" t="s">
        <v>49</v>
      </c>
      <c r="D404" t="s">
        <v>54</v>
      </c>
      <c r="E404" t="s">
        <v>88</v>
      </c>
      <c r="F404" s="1">
        <v>42362</v>
      </c>
      <c r="G404" t="s">
        <v>23</v>
      </c>
      <c r="H404">
        <v>707</v>
      </c>
      <c r="I404">
        <v>0.14000000000000001</v>
      </c>
      <c r="J404">
        <v>98.98</v>
      </c>
      <c r="K404" t="s">
        <v>17</v>
      </c>
    </row>
    <row r="405" spans="1:11" x14ac:dyDescent="0.3">
      <c r="A405" t="s">
        <v>524</v>
      </c>
      <c r="B405" t="s">
        <v>162</v>
      </c>
      <c r="C405" t="s">
        <v>58</v>
      </c>
      <c r="D405" t="s">
        <v>68</v>
      </c>
      <c r="E405" t="s">
        <v>128</v>
      </c>
      <c r="F405" s="1">
        <v>42110</v>
      </c>
      <c r="G405" t="s">
        <v>23</v>
      </c>
      <c r="H405">
        <v>1748</v>
      </c>
      <c r="I405">
        <v>0.24</v>
      </c>
      <c r="J405">
        <v>314.64</v>
      </c>
      <c r="K405" t="s">
        <v>17</v>
      </c>
    </row>
    <row r="406" spans="1:11" x14ac:dyDescent="0.3">
      <c r="A406" t="s">
        <v>525</v>
      </c>
      <c r="B406" t="s">
        <v>81</v>
      </c>
      <c r="C406" t="s">
        <v>13</v>
      </c>
      <c r="D406" t="s">
        <v>14</v>
      </c>
      <c r="E406" t="s">
        <v>166</v>
      </c>
      <c r="F406" s="1">
        <v>43458</v>
      </c>
      <c r="G406" t="s">
        <v>98</v>
      </c>
      <c r="H406">
        <v>2257</v>
      </c>
      <c r="I406">
        <v>0.15</v>
      </c>
      <c r="J406">
        <v>361.12</v>
      </c>
      <c r="K406" t="s">
        <v>17</v>
      </c>
    </row>
    <row r="407" spans="1:11" x14ac:dyDescent="0.3">
      <c r="A407" t="s">
        <v>526</v>
      </c>
      <c r="B407" t="s">
        <v>191</v>
      </c>
      <c r="C407" t="s">
        <v>26</v>
      </c>
      <c r="D407" t="s">
        <v>27</v>
      </c>
      <c r="E407" t="s">
        <v>28</v>
      </c>
      <c r="F407" s="1">
        <v>43442</v>
      </c>
      <c r="G407" t="s">
        <v>29</v>
      </c>
      <c r="H407">
        <v>762</v>
      </c>
      <c r="I407">
        <v>0.31</v>
      </c>
      <c r="J407">
        <v>198.12</v>
      </c>
      <c r="K407" t="s">
        <v>17</v>
      </c>
    </row>
    <row r="408" spans="1:11" x14ac:dyDescent="0.3">
      <c r="A408" t="s">
        <v>527</v>
      </c>
      <c r="B408" t="s">
        <v>67</v>
      </c>
      <c r="C408" t="s">
        <v>26</v>
      </c>
      <c r="D408" t="s">
        <v>201</v>
      </c>
      <c r="E408" t="s">
        <v>88</v>
      </c>
      <c r="F408" s="1">
        <v>43442</v>
      </c>
      <c r="G408" t="s">
        <v>29</v>
      </c>
      <c r="H408">
        <v>904</v>
      </c>
      <c r="I408">
        <v>0.17</v>
      </c>
      <c r="J408">
        <v>63.28</v>
      </c>
      <c r="K408" t="s">
        <v>17</v>
      </c>
    </row>
    <row r="409" spans="1:11" x14ac:dyDescent="0.3">
      <c r="A409" t="s">
        <v>528</v>
      </c>
      <c r="B409" t="s">
        <v>197</v>
      </c>
      <c r="C409" t="s">
        <v>32</v>
      </c>
      <c r="D409" t="s">
        <v>46</v>
      </c>
      <c r="E409" t="s">
        <v>22</v>
      </c>
      <c r="F409" s="1">
        <v>43442</v>
      </c>
      <c r="G409" t="s">
        <v>29</v>
      </c>
      <c r="H409">
        <v>958</v>
      </c>
      <c r="I409">
        <v>0.18</v>
      </c>
      <c r="J409">
        <v>182.02</v>
      </c>
      <c r="K409" t="s">
        <v>17</v>
      </c>
    </row>
    <row r="410" spans="1:11" x14ac:dyDescent="0.3">
      <c r="A410" t="s">
        <v>529</v>
      </c>
      <c r="B410" t="s">
        <v>263</v>
      </c>
      <c r="C410" t="s">
        <v>20</v>
      </c>
      <c r="D410" t="s">
        <v>91</v>
      </c>
      <c r="E410" t="s">
        <v>43</v>
      </c>
      <c r="F410" s="1">
        <v>43442</v>
      </c>
      <c r="G410" t="s">
        <v>29</v>
      </c>
      <c r="H410">
        <v>2193</v>
      </c>
      <c r="I410">
        <v>0.33</v>
      </c>
      <c r="J410">
        <v>899.13</v>
      </c>
      <c r="K410" t="s">
        <v>17</v>
      </c>
    </row>
    <row r="411" spans="1:11" x14ac:dyDescent="0.3">
      <c r="A411" t="s">
        <v>530</v>
      </c>
      <c r="B411" t="s">
        <v>53</v>
      </c>
      <c r="C411" t="s">
        <v>63</v>
      </c>
      <c r="D411" t="s">
        <v>64</v>
      </c>
      <c r="E411" t="s">
        <v>22</v>
      </c>
      <c r="F411" s="1">
        <v>43442</v>
      </c>
      <c r="G411" t="s">
        <v>29</v>
      </c>
      <c r="H411">
        <v>830</v>
      </c>
      <c r="I411">
        <v>0.14000000000000001</v>
      </c>
      <c r="J411">
        <v>66.400000000000006</v>
      </c>
      <c r="K411" t="s">
        <v>17</v>
      </c>
    </row>
    <row r="412" spans="1:11" x14ac:dyDescent="0.3">
      <c r="A412" t="s">
        <v>531</v>
      </c>
      <c r="B412" t="s">
        <v>53</v>
      </c>
      <c r="C412" t="s">
        <v>49</v>
      </c>
      <c r="D412" t="s">
        <v>54</v>
      </c>
      <c r="E412" t="s">
        <v>140</v>
      </c>
      <c r="F412" s="1">
        <v>43442</v>
      </c>
      <c r="G412" t="s">
        <v>29</v>
      </c>
      <c r="H412">
        <v>1531</v>
      </c>
      <c r="I412">
        <v>0.28000000000000003</v>
      </c>
      <c r="J412">
        <v>505.23</v>
      </c>
      <c r="K412" t="s">
        <v>17</v>
      </c>
    </row>
    <row r="413" spans="1:11" x14ac:dyDescent="0.3">
      <c r="A413" t="s">
        <v>532</v>
      </c>
      <c r="B413" t="s">
        <v>12</v>
      </c>
      <c r="C413" t="s">
        <v>58</v>
      </c>
      <c r="D413" t="s">
        <v>68</v>
      </c>
      <c r="E413" t="s">
        <v>163</v>
      </c>
      <c r="F413" s="1">
        <v>43442</v>
      </c>
      <c r="G413" t="s">
        <v>29</v>
      </c>
      <c r="H413">
        <v>2355</v>
      </c>
      <c r="I413">
        <v>0.14000000000000001</v>
      </c>
      <c r="J413">
        <v>753.6</v>
      </c>
      <c r="K413" t="s">
        <v>17</v>
      </c>
    </row>
    <row r="414" spans="1:11" x14ac:dyDescent="0.3">
      <c r="A414" t="s">
        <v>533</v>
      </c>
      <c r="B414" t="s">
        <v>42</v>
      </c>
      <c r="C414" t="s">
        <v>13</v>
      </c>
      <c r="D414" t="s">
        <v>79</v>
      </c>
      <c r="E414" t="s">
        <v>28</v>
      </c>
      <c r="F414" s="1">
        <v>43442</v>
      </c>
      <c r="G414" t="s">
        <v>29</v>
      </c>
      <c r="H414">
        <v>917</v>
      </c>
      <c r="I414">
        <v>0.19</v>
      </c>
      <c r="J414">
        <v>256.76</v>
      </c>
      <c r="K414" t="s">
        <v>17</v>
      </c>
    </row>
    <row r="415" spans="1:11" x14ac:dyDescent="0.3">
      <c r="A415" t="s">
        <v>534</v>
      </c>
      <c r="B415" t="s">
        <v>36</v>
      </c>
      <c r="C415" t="s">
        <v>49</v>
      </c>
      <c r="D415" t="s">
        <v>205</v>
      </c>
      <c r="E415" t="s">
        <v>34</v>
      </c>
      <c r="F415" s="1">
        <v>43442</v>
      </c>
      <c r="G415" t="s">
        <v>29</v>
      </c>
      <c r="H415">
        <v>1433</v>
      </c>
      <c r="I415">
        <v>0.25</v>
      </c>
      <c r="J415">
        <v>458.56</v>
      </c>
      <c r="K415" t="s">
        <v>17</v>
      </c>
    </row>
    <row r="416" spans="1:11" x14ac:dyDescent="0.3">
      <c r="A416" t="s">
        <v>535</v>
      </c>
      <c r="B416" t="s">
        <v>19</v>
      </c>
      <c r="C416" t="s">
        <v>63</v>
      </c>
      <c r="D416" t="s">
        <v>157</v>
      </c>
      <c r="E416" t="s">
        <v>65</v>
      </c>
      <c r="F416" s="1">
        <v>43407</v>
      </c>
      <c r="G416" t="s">
        <v>29</v>
      </c>
      <c r="H416">
        <v>2246</v>
      </c>
      <c r="I416">
        <v>0.31</v>
      </c>
      <c r="J416">
        <v>965.78</v>
      </c>
      <c r="K416" t="s">
        <v>17</v>
      </c>
    </row>
    <row r="417" spans="1:11" x14ac:dyDescent="0.3">
      <c r="A417" t="s">
        <v>536</v>
      </c>
      <c r="B417" t="s">
        <v>184</v>
      </c>
      <c r="C417" t="s">
        <v>26</v>
      </c>
      <c r="D417" t="s">
        <v>94</v>
      </c>
      <c r="E417" t="s">
        <v>123</v>
      </c>
      <c r="F417" s="1">
        <v>43407</v>
      </c>
      <c r="G417" t="s">
        <v>29</v>
      </c>
      <c r="H417">
        <v>2130</v>
      </c>
      <c r="I417">
        <v>0.23</v>
      </c>
      <c r="J417">
        <v>937.2</v>
      </c>
      <c r="K417" t="s">
        <v>17</v>
      </c>
    </row>
    <row r="418" spans="1:11" x14ac:dyDescent="0.3">
      <c r="A418" t="s">
        <v>537</v>
      </c>
      <c r="B418" t="s">
        <v>78</v>
      </c>
      <c r="C418" t="s">
        <v>58</v>
      </c>
      <c r="D418" t="s">
        <v>68</v>
      </c>
      <c r="E418" t="s">
        <v>69</v>
      </c>
      <c r="F418" s="1">
        <v>43275</v>
      </c>
      <c r="G418" t="s">
        <v>29</v>
      </c>
      <c r="H418">
        <v>2461</v>
      </c>
      <c r="I418">
        <v>0.18</v>
      </c>
      <c r="J418">
        <v>393.76</v>
      </c>
      <c r="K418" t="s">
        <v>17</v>
      </c>
    </row>
    <row r="419" spans="1:11" x14ac:dyDescent="0.3">
      <c r="A419" t="s">
        <v>538</v>
      </c>
      <c r="B419" t="s">
        <v>135</v>
      </c>
      <c r="C419" t="s">
        <v>20</v>
      </c>
      <c r="D419" t="s">
        <v>91</v>
      </c>
      <c r="E419" t="s">
        <v>128</v>
      </c>
      <c r="F419" s="1">
        <v>42839</v>
      </c>
      <c r="G419" t="s">
        <v>29</v>
      </c>
      <c r="H419">
        <v>1863</v>
      </c>
      <c r="I419">
        <v>0.1</v>
      </c>
      <c r="J419">
        <v>167.67</v>
      </c>
      <c r="K419" t="s">
        <v>17</v>
      </c>
    </row>
    <row r="420" spans="1:11" x14ac:dyDescent="0.3">
      <c r="A420" t="s">
        <v>539</v>
      </c>
      <c r="B420" t="s">
        <v>31</v>
      </c>
      <c r="C420" t="s">
        <v>26</v>
      </c>
      <c r="D420" t="s">
        <v>94</v>
      </c>
      <c r="E420" t="s">
        <v>60</v>
      </c>
      <c r="F420" s="1">
        <v>43410</v>
      </c>
      <c r="G420" t="s">
        <v>23</v>
      </c>
      <c r="H420">
        <v>1382</v>
      </c>
      <c r="I420">
        <v>0.1</v>
      </c>
      <c r="J420">
        <v>290.22000000000003</v>
      </c>
      <c r="K420" t="s">
        <v>17</v>
      </c>
    </row>
    <row r="421" spans="1:11" x14ac:dyDescent="0.3">
      <c r="A421" t="s">
        <v>540</v>
      </c>
      <c r="B421" t="s">
        <v>25</v>
      </c>
      <c r="C421" t="s">
        <v>20</v>
      </c>
      <c r="D421" t="s">
        <v>21</v>
      </c>
      <c r="E421" t="s">
        <v>51</v>
      </c>
      <c r="F421" s="1">
        <v>43163</v>
      </c>
      <c r="G421" t="s">
        <v>29</v>
      </c>
      <c r="H421">
        <v>807</v>
      </c>
      <c r="I421">
        <v>0.32</v>
      </c>
      <c r="J421">
        <v>88.77</v>
      </c>
      <c r="K421" t="s">
        <v>17</v>
      </c>
    </row>
    <row r="422" spans="1:11" x14ac:dyDescent="0.3">
      <c r="A422" t="s">
        <v>541</v>
      </c>
      <c r="B422" t="s">
        <v>162</v>
      </c>
      <c r="C422" t="s">
        <v>63</v>
      </c>
      <c r="D422" t="s">
        <v>157</v>
      </c>
      <c r="E422" t="s">
        <v>166</v>
      </c>
      <c r="F422" s="1">
        <v>43163</v>
      </c>
      <c r="G422" t="s">
        <v>29</v>
      </c>
      <c r="H422">
        <v>1272</v>
      </c>
      <c r="I422">
        <v>0.24</v>
      </c>
      <c r="J422">
        <v>305.27999999999997</v>
      </c>
      <c r="K422" t="s">
        <v>17</v>
      </c>
    </row>
    <row r="423" spans="1:11" x14ac:dyDescent="0.3">
      <c r="A423" t="s">
        <v>542</v>
      </c>
      <c r="B423" t="s">
        <v>156</v>
      </c>
      <c r="C423" t="s">
        <v>32</v>
      </c>
      <c r="D423" t="s">
        <v>153</v>
      </c>
      <c r="E423" t="s">
        <v>28</v>
      </c>
      <c r="F423" s="1">
        <v>42177</v>
      </c>
      <c r="G423" t="s">
        <v>29</v>
      </c>
      <c r="H423">
        <v>1621</v>
      </c>
      <c r="I423">
        <v>0.15</v>
      </c>
      <c r="J423">
        <v>470.09</v>
      </c>
      <c r="K423" t="s">
        <v>17</v>
      </c>
    </row>
    <row r="424" spans="1:11" x14ac:dyDescent="0.3">
      <c r="A424" t="s">
        <v>543</v>
      </c>
      <c r="B424" t="s">
        <v>130</v>
      </c>
      <c r="C424" t="s">
        <v>49</v>
      </c>
      <c r="D424" t="s">
        <v>205</v>
      </c>
      <c r="E424" t="s">
        <v>65</v>
      </c>
      <c r="F424" s="1">
        <v>43392</v>
      </c>
      <c r="G424" t="s">
        <v>98</v>
      </c>
      <c r="H424">
        <v>1356</v>
      </c>
      <c r="I424">
        <v>0.27</v>
      </c>
      <c r="J424">
        <v>501.72</v>
      </c>
      <c r="K424" t="s">
        <v>17</v>
      </c>
    </row>
    <row r="425" spans="1:11" x14ac:dyDescent="0.3">
      <c r="A425" t="s">
        <v>544</v>
      </c>
      <c r="B425" t="s">
        <v>204</v>
      </c>
      <c r="C425" t="s">
        <v>26</v>
      </c>
      <c r="D425" t="s">
        <v>37</v>
      </c>
      <c r="E425" t="s">
        <v>15</v>
      </c>
      <c r="F425" s="1">
        <v>43392</v>
      </c>
      <c r="G425" t="s">
        <v>98</v>
      </c>
      <c r="H425">
        <v>684</v>
      </c>
      <c r="I425">
        <v>0.21</v>
      </c>
      <c r="J425">
        <v>54.72</v>
      </c>
      <c r="K425" t="s">
        <v>17</v>
      </c>
    </row>
    <row r="426" spans="1:11" x14ac:dyDescent="0.3">
      <c r="A426" t="s">
        <v>545</v>
      </c>
      <c r="B426" t="s">
        <v>159</v>
      </c>
      <c r="C426" t="s">
        <v>49</v>
      </c>
      <c r="D426" t="s">
        <v>54</v>
      </c>
      <c r="E426" t="s">
        <v>60</v>
      </c>
      <c r="F426" s="1">
        <v>43333</v>
      </c>
      <c r="G426" t="s">
        <v>23</v>
      </c>
      <c r="H426">
        <v>540</v>
      </c>
      <c r="I426">
        <v>0.27</v>
      </c>
      <c r="J426">
        <v>162</v>
      </c>
      <c r="K426" t="s">
        <v>17</v>
      </c>
    </row>
    <row r="427" spans="1:11" x14ac:dyDescent="0.3">
      <c r="A427" t="s">
        <v>546</v>
      </c>
      <c r="B427" t="s">
        <v>184</v>
      </c>
      <c r="C427" t="s">
        <v>20</v>
      </c>
      <c r="D427" t="s">
        <v>91</v>
      </c>
      <c r="E427" t="s">
        <v>104</v>
      </c>
      <c r="F427" s="1">
        <v>43427</v>
      </c>
      <c r="G427" t="s">
        <v>76</v>
      </c>
      <c r="H427">
        <v>1256</v>
      </c>
      <c r="I427">
        <v>0.21</v>
      </c>
      <c r="J427">
        <v>113.04</v>
      </c>
      <c r="K427" t="s">
        <v>17</v>
      </c>
    </row>
    <row r="428" spans="1:11" x14ac:dyDescent="0.3">
      <c r="A428" t="s">
        <v>547</v>
      </c>
      <c r="B428" t="s">
        <v>19</v>
      </c>
      <c r="C428" t="s">
        <v>20</v>
      </c>
      <c r="D428" t="s">
        <v>21</v>
      </c>
      <c r="E428" t="s">
        <v>88</v>
      </c>
      <c r="F428" s="1">
        <v>43427</v>
      </c>
      <c r="G428" t="s">
        <v>76</v>
      </c>
      <c r="H428">
        <v>581</v>
      </c>
      <c r="I428">
        <v>0.2</v>
      </c>
      <c r="J428">
        <v>214.97</v>
      </c>
      <c r="K428" t="s">
        <v>17</v>
      </c>
    </row>
    <row r="429" spans="1:11" x14ac:dyDescent="0.3">
      <c r="A429" t="s">
        <v>548</v>
      </c>
      <c r="B429" t="s">
        <v>135</v>
      </c>
      <c r="C429" t="s">
        <v>58</v>
      </c>
      <c r="D429" t="s">
        <v>112</v>
      </c>
      <c r="E429" t="s">
        <v>163</v>
      </c>
      <c r="F429" s="1">
        <v>42259</v>
      </c>
      <c r="G429" t="s">
        <v>98</v>
      </c>
      <c r="H429">
        <v>707</v>
      </c>
      <c r="I429">
        <v>0.1</v>
      </c>
      <c r="J429">
        <v>226.24</v>
      </c>
      <c r="K429" t="s">
        <v>17</v>
      </c>
    </row>
    <row r="430" spans="1:11" x14ac:dyDescent="0.3">
      <c r="A430" t="s">
        <v>549</v>
      </c>
      <c r="B430" t="s">
        <v>125</v>
      </c>
      <c r="C430" t="s">
        <v>32</v>
      </c>
      <c r="D430" t="s">
        <v>97</v>
      </c>
      <c r="E430" t="s">
        <v>140</v>
      </c>
      <c r="F430" s="1">
        <v>43374</v>
      </c>
      <c r="G430" t="s">
        <v>76</v>
      </c>
      <c r="H430">
        <v>913</v>
      </c>
      <c r="I430">
        <v>0.19</v>
      </c>
      <c r="J430">
        <v>374.33</v>
      </c>
      <c r="K430" t="s">
        <v>17</v>
      </c>
    </row>
    <row r="431" spans="1:11" x14ac:dyDescent="0.3">
      <c r="A431" t="s">
        <v>550</v>
      </c>
      <c r="B431" t="s">
        <v>169</v>
      </c>
      <c r="C431" t="s">
        <v>26</v>
      </c>
      <c r="D431" t="s">
        <v>201</v>
      </c>
      <c r="E431" t="s">
        <v>38</v>
      </c>
      <c r="F431" s="1">
        <v>42840</v>
      </c>
      <c r="G431" t="s">
        <v>23</v>
      </c>
      <c r="H431">
        <v>507</v>
      </c>
      <c r="I431">
        <v>0.33</v>
      </c>
      <c r="J431">
        <v>96.33</v>
      </c>
      <c r="K431" t="s">
        <v>17</v>
      </c>
    </row>
    <row r="432" spans="1:11" x14ac:dyDescent="0.3">
      <c r="A432" t="s">
        <v>551</v>
      </c>
      <c r="B432" t="s">
        <v>12</v>
      </c>
      <c r="C432" t="s">
        <v>32</v>
      </c>
      <c r="D432" t="s">
        <v>46</v>
      </c>
      <c r="E432" t="s">
        <v>22</v>
      </c>
      <c r="F432" s="1">
        <v>42840</v>
      </c>
      <c r="G432" t="s">
        <v>23</v>
      </c>
      <c r="H432">
        <v>1367</v>
      </c>
      <c r="I432">
        <v>0.28999999999999998</v>
      </c>
      <c r="J432">
        <v>355.42</v>
      </c>
      <c r="K432" t="s">
        <v>17</v>
      </c>
    </row>
    <row r="433" spans="1:11" x14ac:dyDescent="0.3">
      <c r="A433" t="s">
        <v>552</v>
      </c>
      <c r="B433" t="s">
        <v>151</v>
      </c>
      <c r="C433" t="s">
        <v>26</v>
      </c>
      <c r="D433" t="s">
        <v>37</v>
      </c>
      <c r="E433" t="s">
        <v>163</v>
      </c>
      <c r="F433" s="1">
        <v>42840</v>
      </c>
      <c r="G433" t="s">
        <v>23</v>
      </c>
      <c r="H433">
        <v>833</v>
      </c>
      <c r="I433">
        <v>0.28000000000000003</v>
      </c>
      <c r="J433">
        <v>233.24</v>
      </c>
      <c r="K433" t="s">
        <v>17</v>
      </c>
    </row>
    <row r="434" spans="1:11" x14ac:dyDescent="0.3">
      <c r="A434" t="s">
        <v>553</v>
      </c>
      <c r="B434" t="s">
        <v>146</v>
      </c>
      <c r="C434" t="s">
        <v>20</v>
      </c>
      <c r="D434" t="s">
        <v>91</v>
      </c>
      <c r="E434" t="s">
        <v>117</v>
      </c>
      <c r="F434" s="1">
        <v>42840</v>
      </c>
      <c r="G434" t="s">
        <v>23</v>
      </c>
      <c r="H434">
        <v>1987</v>
      </c>
      <c r="I434">
        <v>0.34</v>
      </c>
      <c r="J434">
        <v>258.31</v>
      </c>
      <c r="K434" t="s">
        <v>17</v>
      </c>
    </row>
    <row r="435" spans="1:11" x14ac:dyDescent="0.3">
      <c r="A435" t="s">
        <v>554</v>
      </c>
      <c r="B435" t="s">
        <v>165</v>
      </c>
      <c r="C435" t="s">
        <v>49</v>
      </c>
      <c r="D435" t="s">
        <v>205</v>
      </c>
      <c r="E435" t="s">
        <v>117</v>
      </c>
      <c r="F435" s="1">
        <v>42892</v>
      </c>
      <c r="G435" t="s">
        <v>98</v>
      </c>
      <c r="H435">
        <v>1152</v>
      </c>
      <c r="I435">
        <v>0.11</v>
      </c>
      <c r="J435">
        <v>264.95999999999998</v>
      </c>
      <c r="K435" t="s">
        <v>17</v>
      </c>
    </row>
    <row r="436" spans="1:11" x14ac:dyDescent="0.3">
      <c r="A436" t="s">
        <v>555</v>
      </c>
      <c r="B436" t="s">
        <v>234</v>
      </c>
      <c r="C436" t="s">
        <v>58</v>
      </c>
      <c r="D436" t="s">
        <v>112</v>
      </c>
      <c r="E436" t="s">
        <v>55</v>
      </c>
      <c r="F436" s="1">
        <v>42357</v>
      </c>
      <c r="G436" t="s">
        <v>23</v>
      </c>
      <c r="H436">
        <v>1362</v>
      </c>
      <c r="I436">
        <v>0.12</v>
      </c>
      <c r="J436">
        <v>517.55999999999995</v>
      </c>
      <c r="K436" t="s">
        <v>17</v>
      </c>
    </row>
    <row r="437" spans="1:11" x14ac:dyDescent="0.3">
      <c r="A437" t="s">
        <v>556</v>
      </c>
      <c r="B437" t="s">
        <v>86</v>
      </c>
      <c r="C437" t="s">
        <v>58</v>
      </c>
      <c r="D437" t="s">
        <v>68</v>
      </c>
      <c r="E437" t="s">
        <v>72</v>
      </c>
      <c r="F437" s="1">
        <v>42357</v>
      </c>
      <c r="G437" t="s">
        <v>23</v>
      </c>
      <c r="H437">
        <v>942</v>
      </c>
      <c r="I437">
        <v>0.15</v>
      </c>
      <c r="J437">
        <v>122.46</v>
      </c>
      <c r="K437" t="s">
        <v>17</v>
      </c>
    </row>
    <row r="438" spans="1:11" x14ac:dyDescent="0.3">
      <c r="A438" t="s">
        <v>557</v>
      </c>
      <c r="B438" t="s">
        <v>211</v>
      </c>
      <c r="C438" t="s">
        <v>63</v>
      </c>
      <c r="D438" t="s">
        <v>64</v>
      </c>
      <c r="E438" t="s">
        <v>34</v>
      </c>
      <c r="F438" s="1">
        <v>42898</v>
      </c>
      <c r="G438" t="s">
        <v>76</v>
      </c>
      <c r="H438">
        <v>2200</v>
      </c>
      <c r="I438">
        <v>0.1</v>
      </c>
      <c r="J438">
        <v>792</v>
      </c>
      <c r="K438" t="s">
        <v>17</v>
      </c>
    </row>
    <row r="439" spans="1:11" x14ac:dyDescent="0.3">
      <c r="A439" t="s">
        <v>558</v>
      </c>
      <c r="B439" t="s">
        <v>261</v>
      </c>
      <c r="C439" t="s">
        <v>58</v>
      </c>
      <c r="D439" t="s">
        <v>112</v>
      </c>
      <c r="E439" t="s">
        <v>88</v>
      </c>
      <c r="F439" s="1">
        <v>42898</v>
      </c>
      <c r="G439" t="s">
        <v>76</v>
      </c>
      <c r="H439">
        <v>861</v>
      </c>
      <c r="I439">
        <v>0.25</v>
      </c>
      <c r="J439">
        <v>258.3</v>
      </c>
      <c r="K439" t="s">
        <v>17</v>
      </c>
    </row>
    <row r="440" spans="1:11" x14ac:dyDescent="0.3">
      <c r="A440" t="s">
        <v>559</v>
      </c>
      <c r="B440" t="s">
        <v>120</v>
      </c>
      <c r="C440" t="s">
        <v>13</v>
      </c>
      <c r="D440" t="s">
        <v>14</v>
      </c>
      <c r="E440" t="s">
        <v>123</v>
      </c>
      <c r="F440" s="1">
        <v>43358</v>
      </c>
      <c r="G440" t="s">
        <v>76</v>
      </c>
      <c r="H440">
        <v>1648</v>
      </c>
      <c r="I440">
        <v>0.33</v>
      </c>
      <c r="J440">
        <v>444.96</v>
      </c>
      <c r="K440" t="s">
        <v>17</v>
      </c>
    </row>
    <row r="441" spans="1:11" x14ac:dyDescent="0.3">
      <c r="A441" t="s">
        <v>560</v>
      </c>
      <c r="B441" t="s">
        <v>130</v>
      </c>
      <c r="C441" t="s">
        <v>32</v>
      </c>
      <c r="D441" t="s">
        <v>153</v>
      </c>
      <c r="E441" t="s">
        <v>28</v>
      </c>
      <c r="F441" s="1">
        <v>43120</v>
      </c>
      <c r="G441" t="s">
        <v>98</v>
      </c>
      <c r="H441">
        <v>1805</v>
      </c>
      <c r="I441">
        <v>0.23</v>
      </c>
      <c r="J441">
        <v>216.6</v>
      </c>
      <c r="K441" t="s">
        <v>17</v>
      </c>
    </row>
    <row r="442" spans="1:11" x14ac:dyDescent="0.3">
      <c r="A442" t="s">
        <v>561</v>
      </c>
      <c r="B442" t="s">
        <v>169</v>
      </c>
      <c r="C442" t="s">
        <v>32</v>
      </c>
      <c r="D442" t="s">
        <v>33</v>
      </c>
      <c r="E442" t="s">
        <v>163</v>
      </c>
      <c r="F442" s="1">
        <v>42983</v>
      </c>
      <c r="G442" t="s">
        <v>76</v>
      </c>
      <c r="H442">
        <v>620</v>
      </c>
      <c r="I442">
        <v>0.3</v>
      </c>
      <c r="J442">
        <v>74.400000000000006</v>
      </c>
      <c r="K442" t="s">
        <v>17</v>
      </c>
    </row>
    <row r="443" spans="1:11" x14ac:dyDescent="0.3">
      <c r="A443" t="s">
        <v>562</v>
      </c>
      <c r="B443" t="s">
        <v>122</v>
      </c>
      <c r="C443" t="s">
        <v>58</v>
      </c>
      <c r="D443" t="s">
        <v>112</v>
      </c>
      <c r="E443" t="s">
        <v>38</v>
      </c>
      <c r="F443" s="1">
        <v>42983</v>
      </c>
      <c r="G443" t="s">
        <v>76</v>
      </c>
      <c r="H443">
        <v>1216</v>
      </c>
      <c r="I443">
        <v>0.27</v>
      </c>
      <c r="J443">
        <v>547.20000000000005</v>
      </c>
      <c r="K443" t="s">
        <v>17</v>
      </c>
    </row>
    <row r="444" spans="1:11" x14ac:dyDescent="0.3">
      <c r="A444" t="s">
        <v>563</v>
      </c>
      <c r="B444" t="s">
        <v>19</v>
      </c>
      <c r="C444" t="s">
        <v>63</v>
      </c>
      <c r="D444" t="s">
        <v>157</v>
      </c>
      <c r="E444" t="s">
        <v>69</v>
      </c>
      <c r="F444" s="1">
        <v>42983</v>
      </c>
      <c r="G444" t="s">
        <v>76</v>
      </c>
      <c r="H444">
        <v>686</v>
      </c>
      <c r="I444">
        <v>0.3</v>
      </c>
      <c r="J444">
        <v>34.299999999999997</v>
      </c>
      <c r="K444" t="s">
        <v>17</v>
      </c>
    </row>
    <row r="445" spans="1:11" x14ac:dyDescent="0.3">
      <c r="A445" t="s">
        <v>564</v>
      </c>
      <c r="B445" t="s">
        <v>135</v>
      </c>
      <c r="C445" t="s">
        <v>26</v>
      </c>
      <c r="D445" t="s">
        <v>94</v>
      </c>
      <c r="E445" t="s">
        <v>60</v>
      </c>
      <c r="F445" s="1">
        <v>42983</v>
      </c>
      <c r="G445" t="s">
        <v>76</v>
      </c>
      <c r="H445">
        <v>1648</v>
      </c>
      <c r="I445">
        <v>0.23</v>
      </c>
      <c r="J445">
        <v>313.12</v>
      </c>
      <c r="K445" t="s">
        <v>17</v>
      </c>
    </row>
    <row r="446" spans="1:11" x14ac:dyDescent="0.3">
      <c r="A446" t="s">
        <v>565</v>
      </c>
      <c r="B446" t="s">
        <v>169</v>
      </c>
      <c r="C446" t="s">
        <v>26</v>
      </c>
      <c r="D446" t="s">
        <v>94</v>
      </c>
      <c r="E446" t="s">
        <v>123</v>
      </c>
      <c r="F446" s="1">
        <v>42983</v>
      </c>
      <c r="G446" t="s">
        <v>76</v>
      </c>
      <c r="H446">
        <v>506</v>
      </c>
      <c r="I446">
        <v>0.23</v>
      </c>
      <c r="J446">
        <v>217.58</v>
      </c>
      <c r="K446" t="s">
        <v>17</v>
      </c>
    </row>
    <row r="447" spans="1:11" x14ac:dyDescent="0.3">
      <c r="A447" t="s">
        <v>566</v>
      </c>
      <c r="B447" t="s">
        <v>62</v>
      </c>
      <c r="C447" t="s">
        <v>58</v>
      </c>
      <c r="D447" t="s">
        <v>59</v>
      </c>
      <c r="E447" t="s">
        <v>51</v>
      </c>
      <c r="F447" s="1">
        <v>42983</v>
      </c>
      <c r="G447" t="s">
        <v>76</v>
      </c>
      <c r="H447">
        <v>1579</v>
      </c>
      <c r="I447">
        <v>0.21</v>
      </c>
      <c r="J447">
        <v>347.38</v>
      </c>
      <c r="K447" t="s">
        <v>17</v>
      </c>
    </row>
    <row r="448" spans="1:11" x14ac:dyDescent="0.3">
      <c r="A448" t="s">
        <v>567</v>
      </c>
      <c r="B448" t="s">
        <v>130</v>
      </c>
      <c r="C448" t="s">
        <v>58</v>
      </c>
      <c r="D448" t="s">
        <v>59</v>
      </c>
      <c r="E448" t="s">
        <v>55</v>
      </c>
      <c r="F448" s="1">
        <v>43179</v>
      </c>
      <c r="G448" t="s">
        <v>76</v>
      </c>
      <c r="H448">
        <v>550</v>
      </c>
      <c r="I448">
        <v>0.28999999999999998</v>
      </c>
      <c r="J448">
        <v>231</v>
      </c>
      <c r="K448" t="s">
        <v>17</v>
      </c>
    </row>
    <row r="449" spans="1:11" x14ac:dyDescent="0.3">
      <c r="A449" t="s">
        <v>568</v>
      </c>
      <c r="B449" t="s">
        <v>162</v>
      </c>
      <c r="C449" t="s">
        <v>20</v>
      </c>
      <c r="D449" t="s">
        <v>91</v>
      </c>
      <c r="E449" t="s">
        <v>65</v>
      </c>
      <c r="F449" s="1">
        <v>42826</v>
      </c>
      <c r="G449" t="s">
        <v>98</v>
      </c>
      <c r="H449">
        <v>2020</v>
      </c>
      <c r="I449">
        <v>0.22</v>
      </c>
      <c r="J449">
        <v>848.4</v>
      </c>
      <c r="K449" t="s">
        <v>17</v>
      </c>
    </row>
    <row r="450" spans="1:11" x14ac:dyDescent="0.3">
      <c r="A450" t="s">
        <v>569</v>
      </c>
      <c r="B450" t="s">
        <v>57</v>
      </c>
      <c r="C450" t="s">
        <v>49</v>
      </c>
      <c r="D450" t="s">
        <v>54</v>
      </c>
      <c r="E450" t="s">
        <v>143</v>
      </c>
      <c r="F450" s="1">
        <v>42826</v>
      </c>
      <c r="G450" t="s">
        <v>98</v>
      </c>
      <c r="H450">
        <v>695</v>
      </c>
      <c r="I450">
        <v>0.24</v>
      </c>
      <c r="J450">
        <v>104.25</v>
      </c>
      <c r="K450" t="s">
        <v>17</v>
      </c>
    </row>
    <row r="451" spans="1:11" x14ac:dyDescent="0.3">
      <c r="A451" t="s">
        <v>570</v>
      </c>
      <c r="B451" t="s">
        <v>19</v>
      </c>
      <c r="C451" t="s">
        <v>26</v>
      </c>
      <c r="D451" t="s">
        <v>94</v>
      </c>
      <c r="E451" t="s">
        <v>34</v>
      </c>
      <c r="F451" s="1">
        <v>42826</v>
      </c>
      <c r="G451" t="s">
        <v>98</v>
      </c>
      <c r="H451">
        <v>2453</v>
      </c>
      <c r="I451">
        <v>0.35</v>
      </c>
      <c r="J451">
        <v>367.95</v>
      </c>
      <c r="K451" t="s">
        <v>17</v>
      </c>
    </row>
    <row r="452" spans="1:11" x14ac:dyDescent="0.3">
      <c r="A452" t="s">
        <v>571</v>
      </c>
      <c r="B452" t="s">
        <v>193</v>
      </c>
      <c r="C452" t="s">
        <v>13</v>
      </c>
      <c r="D452" t="s">
        <v>14</v>
      </c>
      <c r="E452" t="s">
        <v>143</v>
      </c>
      <c r="F452" s="1">
        <v>42826</v>
      </c>
      <c r="G452" t="s">
        <v>98</v>
      </c>
      <c r="H452">
        <v>1820</v>
      </c>
      <c r="I452">
        <v>0.23</v>
      </c>
      <c r="J452">
        <v>637</v>
      </c>
      <c r="K452" t="s">
        <v>17</v>
      </c>
    </row>
    <row r="453" spans="1:11" x14ac:dyDescent="0.3">
      <c r="A453" t="s">
        <v>572</v>
      </c>
      <c r="B453" t="s">
        <v>90</v>
      </c>
      <c r="C453" t="s">
        <v>63</v>
      </c>
      <c r="D453" t="s">
        <v>87</v>
      </c>
      <c r="E453" t="s">
        <v>166</v>
      </c>
      <c r="F453" s="1">
        <v>42826</v>
      </c>
      <c r="G453" t="s">
        <v>98</v>
      </c>
      <c r="H453">
        <v>508</v>
      </c>
      <c r="I453">
        <v>0.28000000000000003</v>
      </c>
      <c r="J453">
        <v>152.4</v>
      </c>
      <c r="K453" t="s">
        <v>17</v>
      </c>
    </row>
    <row r="454" spans="1:11" x14ac:dyDescent="0.3">
      <c r="A454" t="s">
        <v>573</v>
      </c>
      <c r="B454" t="s">
        <v>159</v>
      </c>
      <c r="C454" t="s">
        <v>13</v>
      </c>
      <c r="D454" t="s">
        <v>79</v>
      </c>
      <c r="E454" t="s">
        <v>166</v>
      </c>
      <c r="F454" s="1">
        <v>42826</v>
      </c>
      <c r="G454" t="s">
        <v>98</v>
      </c>
      <c r="H454">
        <v>2459</v>
      </c>
      <c r="I454">
        <v>0.23</v>
      </c>
      <c r="J454">
        <v>860.65</v>
      </c>
      <c r="K454" t="s">
        <v>17</v>
      </c>
    </row>
    <row r="455" spans="1:11" x14ac:dyDescent="0.3">
      <c r="A455" t="s">
        <v>574</v>
      </c>
      <c r="B455" t="s">
        <v>146</v>
      </c>
      <c r="C455" t="s">
        <v>13</v>
      </c>
      <c r="D455" t="s">
        <v>14</v>
      </c>
      <c r="E455" t="s">
        <v>47</v>
      </c>
      <c r="F455" s="1">
        <v>43393</v>
      </c>
      <c r="G455" t="s">
        <v>98</v>
      </c>
      <c r="H455">
        <v>850</v>
      </c>
      <c r="I455">
        <v>0.11</v>
      </c>
      <c r="J455">
        <v>93.5</v>
      </c>
      <c r="K455" t="s">
        <v>17</v>
      </c>
    </row>
    <row r="456" spans="1:11" x14ac:dyDescent="0.3">
      <c r="A456" t="s">
        <v>575</v>
      </c>
      <c r="B456" t="s">
        <v>78</v>
      </c>
      <c r="C456" t="s">
        <v>49</v>
      </c>
      <c r="D456" t="s">
        <v>50</v>
      </c>
      <c r="E456" t="s">
        <v>163</v>
      </c>
      <c r="F456" s="1">
        <v>43393</v>
      </c>
      <c r="G456" t="s">
        <v>98</v>
      </c>
      <c r="H456">
        <v>2417</v>
      </c>
      <c r="I456">
        <v>0.2</v>
      </c>
      <c r="J456">
        <v>821.78</v>
      </c>
      <c r="K456" t="s">
        <v>17</v>
      </c>
    </row>
    <row r="457" spans="1:11" x14ac:dyDescent="0.3">
      <c r="A457" t="s">
        <v>576</v>
      </c>
      <c r="B457" t="s">
        <v>67</v>
      </c>
      <c r="C457" t="s">
        <v>58</v>
      </c>
      <c r="D457" t="s">
        <v>112</v>
      </c>
      <c r="E457" t="s">
        <v>38</v>
      </c>
      <c r="F457" s="1">
        <v>43082</v>
      </c>
      <c r="G457" t="s">
        <v>76</v>
      </c>
      <c r="H457">
        <v>795</v>
      </c>
      <c r="I457">
        <v>0.3</v>
      </c>
      <c r="J457">
        <v>206.7</v>
      </c>
      <c r="K457" t="s">
        <v>17</v>
      </c>
    </row>
    <row r="458" spans="1:11" x14ac:dyDescent="0.3">
      <c r="A458" t="s">
        <v>577</v>
      </c>
      <c r="B458" t="s">
        <v>36</v>
      </c>
      <c r="C458" t="s">
        <v>26</v>
      </c>
      <c r="D458" t="s">
        <v>94</v>
      </c>
      <c r="E458" t="s">
        <v>51</v>
      </c>
      <c r="F458" s="1">
        <v>42047</v>
      </c>
      <c r="G458" t="s">
        <v>29</v>
      </c>
      <c r="H458">
        <v>2142</v>
      </c>
      <c r="I458">
        <v>0.26</v>
      </c>
      <c r="J458">
        <v>664.02</v>
      </c>
      <c r="K458" t="s">
        <v>17</v>
      </c>
    </row>
    <row r="459" spans="1:11" x14ac:dyDescent="0.3">
      <c r="A459" t="s">
        <v>578</v>
      </c>
      <c r="B459" t="s">
        <v>114</v>
      </c>
      <c r="C459" t="s">
        <v>26</v>
      </c>
      <c r="D459" t="s">
        <v>94</v>
      </c>
      <c r="E459" t="s">
        <v>28</v>
      </c>
      <c r="F459" s="1">
        <v>43004</v>
      </c>
      <c r="G459" t="s">
        <v>76</v>
      </c>
      <c r="H459">
        <v>1542</v>
      </c>
      <c r="I459">
        <v>0.2</v>
      </c>
      <c r="J459">
        <v>647.64</v>
      </c>
      <c r="K459" t="s">
        <v>17</v>
      </c>
    </row>
    <row r="460" spans="1:11" x14ac:dyDescent="0.3">
      <c r="A460" t="s">
        <v>579</v>
      </c>
      <c r="B460" t="s">
        <v>102</v>
      </c>
      <c r="C460" t="s">
        <v>63</v>
      </c>
      <c r="D460" t="s">
        <v>75</v>
      </c>
      <c r="E460" t="s">
        <v>69</v>
      </c>
      <c r="F460" s="1">
        <v>43004</v>
      </c>
      <c r="G460" t="s">
        <v>76</v>
      </c>
      <c r="H460">
        <v>2411</v>
      </c>
      <c r="I460">
        <v>0.3</v>
      </c>
      <c r="J460">
        <v>699.19</v>
      </c>
      <c r="K460" t="s">
        <v>17</v>
      </c>
    </row>
    <row r="461" spans="1:11" x14ac:dyDescent="0.3">
      <c r="A461" t="s">
        <v>580</v>
      </c>
      <c r="B461" t="s">
        <v>53</v>
      </c>
      <c r="C461" t="s">
        <v>26</v>
      </c>
      <c r="D461" t="s">
        <v>27</v>
      </c>
      <c r="E461" t="s">
        <v>104</v>
      </c>
      <c r="F461" s="1">
        <v>42719</v>
      </c>
      <c r="G461" t="s">
        <v>29</v>
      </c>
      <c r="H461">
        <v>1213</v>
      </c>
      <c r="I461">
        <v>0.28000000000000003</v>
      </c>
      <c r="J461">
        <v>206.21</v>
      </c>
      <c r="K461" t="s">
        <v>17</v>
      </c>
    </row>
    <row r="462" spans="1:11" x14ac:dyDescent="0.3">
      <c r="A462" t="s">
        <v>581</v>
      </c>
      <c r="B462" t="s">
        <v>106</v>
      </c>
      <c r="C462" t="s">
        <v>26</v>
      </c>
      <c r="D462" t="s">
        <v>27</v>
      </c>
      <c r="E462" t="s">
        <v>65</v>
      </c>
      <c r="F462" s="1">
        <v>42719</v>
      </c>
      <c r="G462" t="s">
        <v>29</v>
      </c>
      <c r="H462">
        <v>507</v>
      </c>
      <c r="I462">
        <v>0.1</v>
      </c>
      <c r="J462">
        <v>101.4</v>
      </c>
      <c r="K462" t="s">
        <v>17</v>
      </c>
    </row>
    <row r="463" spans="1:11" x14ac:dyDescent="0.3">
      <c r="A463" t="s">
        <v>582</v>
      </c>
      <c r="B463" t="s">
        <v>78</v>
      </c>
      <c r="C463" t="s">
        <v>63</v>
      </c>
      <c r="D463" t="s">
        <v>64</v>
      </c>
      <c r="E463" t="s">
        <v>28</v>
      </c>
      <c r="F463" s="1">
        <v>42719</v>
      </c>
      <c r="G463" t="s">
        <v>29</v>
      </c>
      <c r="H463">
        <v>618</v>
      </c>
      <c r="I463">
        <v>0.28000000000000003</v>
      </c>
      <c r="J463">
        <v>216.3</v>
      </c>
      <c r="K463" t="s">
        <v>17</v>
      </c>
    </row>
    <row r="464" spans="1:11" x14ac:dyDescent="0.3">
      <c r="A464" t="s">
        <v>583</v>
      </c>
      <c r="B464" t="s">
        <v>53</v>
      </c>
      <c r="C464" t="s">
        <v>20</v>
      </c>
      <c r="D464" t="s">
        <v>21</v>
      </c>
      <c r="E464" t="s">
        <v>15</v>
      </c>
      <c r="F464" s="1">
        <v>42847</v>
      </c>
      <c r="G464" t="s">
        <v>29</v>
      </c>
      <c r="H464">
        <v>1199</v>
      </c>
      <c r="I464">
        <v>0.33</v>
      </c>
      <c r="J464">
        <v>167.86</v>
      </c>
      <c r="K464" t="s">
        <v>17</v>
      </c>
    </row>
    <row r="465" spans="1:11" x14ac:dyDescent="0.3">
      <c r="A465" t="s">
        <v>584</v>
      </c>
      <c r="B465" t="s">
        <v>135</v>
      </c>
      <c r="C465" t="s">
        <v>26</v>
      </c>
      <c r="D465" t="s">
        <v>37</v>
      </c>
      <c r="E465" t="s">
        <v>104</v>
      </c>
      <c r="F465" s="1">
        <v>42847</v>
      </c>
      <c r="G465" t="s">
        <v>29</v>
      </c>
      <c r="H465">
        <v>2200</v>
      </c>
      <c r="I465">
        <v>0.23</v>
      </c>
      <c r="J465">
        <v>484</v>
      </c>
      <c r="K465" t="s">
        <v>17</v>
      </c>
    </row>
    <row r="466" spans="1:11" x14ac:dyDescent="0.3">
      <c r="A466" t="s">
        <v>585</v>
      </c>
      <c r="B466" t="s">
        <v>53</v>
      </c>
      <c r="C466" t="s">
        <v>32</v>
      </c>
      <c r="D466" t="s">
        <v>33</v>
      </c>
      <c r="E466" t="s">
        <v>143</v>
      </c>
      <c r="F466" s="1">
        <v>42847</v>
      </c>
      <c r="G466" t="s">
        <v>29</v>
      </c>
      <c r="H466">
        <v>1238</v>
      </c>
      <c r="I466">
        <v>0.27</v>
      </c>
      <c r="J466">
        <v>519.96</v>
      </c>
      <c r="K466" t="s">
        <v>17</v>
      </c>
    </row>
    <row r="467" spans="1:11" x14ac:dyDescent="0.3">
      <c r="A467" t="s">
        <v>586</v>
      </c>
      <c r="B467" t="s">
        <v>159</v>
      </c>
      <c r="C467" t="s">
        <v>20</v>
      </c>
      <c r="D467" t="s">
        <v>91</v>
      </c>
      <c r="E467" t="s">
        <v>84</v>
      </c>
      <c r="F467" s="1">
        <v>42847</v>
      </c>
      <c r="G467" t="s">
        <v>29</v>
      </c>
      <c r="H467">
        <v>1962</v>
      </c>
      <c r="I467">
        <v>0.22</v>
      </c>
      <c r="J467">
        <v>412.02</v>
      </c>
      <c r="K467" t="s">
        <v>17</v>
      </c>
    </row>
    <row r="468" spans="1:11" x14ac:dyDescent="0.3">
      <c r="A468" t="s">
        <v>587</v>
      </c>
      <c r="B468" t="s">
        <v>81</v>
      </c>
      <c r="C468" t="s">
        <v>58</v>
      </c>
      <c r="D468" t="s">
        <v>59</v>
      </c>
      <c r="E468" t="s">
        <v>143</v>
      </c>
      <c r="F468" s="1">
        <v>42847</v>
      </c>
      <c r="G468" t="s">
        <v>29</v>
      </c>
      <c r="H468">
        <v>580</v>
      </c>
      <c r="I468">
        <v>0.26</v>
      </c>
      <c r="J468">
        <v>139.19999999999999</v>
      </c>
      <c r="K468" t="s">
        <v>17</v>
      </c>
    </row>
    <row r="469" spans="1:11" x14ac:dyDescent="0.3">
      <c r="A469" t="s">
        <v>588</v>
      </c>
      <c r="B469" t="s">
        <v>108</v>
      </c>
      <c r="C469" t="s">
        <v>13</v>
      </c>
      <c r="D469" t="s">
        <v>79</v>
      </c>
      <c r="E469" t="s">
        <v>140</v>
      </c>
      <c r="F469" s="1">
        <v>42386</v>
      </c>
      <c r="G469" t="s">
        <v>76</v>
      </c>
      <c r="H469">
        <v>2412</v>
      </c>
      <c r="I469">
        <v>0.21</v>
      </c>
      <c r="J469">
        <v>168.84</v>
      </c>
      <c r="K469" t="s">
        <v>17</v>
      </c>
    </row>
    <row r="470" spans="1:11" x14ac:dyDescent="0.3">
      <c r="A470" t="s">
        <v>589</v>
      </c>
      <c r="B470" t="s">
        <v>40</v>
      </c>
      <c r="C470" t="s">
        <v>49</v>
      </c>
      <c r="D470" t="s">
        <v>50</v>
      </c>
      <c r="E470" t="s">
        <v>104</v>
      </c>
      <c r="F470" s="1">
        <v>43190</v>
      </c>
      <c r="G470" t="s">
        <v>76</v>
      </c>
      <c r="H470">
        <v>1224</v>
      </c>
      <c r="I470">
        <v>0.16</v>
      </c>
      <c r="J470">
        <v>208.08</v>
      </c>
      <c r="K470" t="s">
        <v>17</v>
      </c>
    </row>
    <row r="471" spans="1:11" x14ac:dyDescent="0.3">
      <c r="A471" t="s">
        <v>590</v>
      </c>
      <c r="B471" t="s">
        <v>25</v>
      </c>
      <c r="C471" t="s">
        <v>32</v>
      </c>
      <c r="D471" t="s">
        <v>153</v>
      </c>
      <c r="E471" t="s">
        <v>123</v>
      </c>
      <c r="F471" s="1">
        <v>43085</v>
      </c>
      <c r="G471" t="s">
        <v>76</v>
      </c>
      <c r="H471">
        <v>1356</v>
      </c>
      <c r="I471">
        <v>0.31</v>
      </c>
      <c r="J471">
        <v>216.96</v>
      </c>
      <c r="K471" t="s">
        <v>17</v>
      </c>
    </row>
    <row r="472" spans="1:11" x14ac:dyDescent="0.3">
      <c r="A472" t="s">
        <v>591</v>
      </c>
      <c r="B472" t="s">
        <v>62</v>
      </c>
      <c r="C472" t="s">
        <v>20</v>
      </c>
      <c r="D472" t="s">
        <v>91</v>
      </c>
      <c r="E472" t="s">
        <v>60</v>
      </c>
      <c r="F472" s="1">
        <v>42724</v>
      </c>
      <c r="G472" t="s">
        <v>98</v>
      </c>
      <c r="H472">
        <v>502</v>
      </c>
      <c r="I472">
        <v>0.25</v>
      </c>
      <c r="J472">
        <v>80.319999999999993</v>
      </c>
      <c r="K472" t="s">
        <v>17</v>
      </c>
    </row>
    <row r="473" spans="1:11" x14ac:dyDescent="0.3">
      <c r="A473" t="s">
        <v>592</v>
      </c>
      <c r="B473" t="s">
        <v>62</v>
      </c>
      <c r="C473" t="s">
        <v>49</v>
      </c>
      <c r="D473" t="s">
        <v>205</v>
      </c>
      <c r="E473" t="s">
        <v>28</v>
      </c>
      <c r="F473" s="1">
        <v>42317</v>
      </c>
      <c r="G473" t="s">
        <v>29</v>
      </c>
      <c r="H473">
        <v>2271</v>
      </c>
      <c r="I473">
        <v>0.23</v>
      </c>
      <c r="J473">
        <v>658.59</v>
      </c>
      <c r="K473" t="s">
        <v>17</v>
      </c>
    </row>
    <row r="474" spans="1:11" x14ac:dyDescent="0.3">
      <c r="A474" t="s">
        <v>593</v>
      </c>
      <c r="B474" t="s">
        <v>135</v>
      </c>
      <c r="C474" t="s">
        <v>63</v>
      </c>
      <c r="D474" t="s">
        <v>75</v>
      </c>
      <c r="E474" t="s">
        <v>55</v>
      </c>
      <c r="F474" s="1">
        <v>42317</v>
      </c>
      <c r="G474" t="s">
        <v>29</v>
      </c>
      <c r="H474">
        <v>1977</v>
      </c>
      <c r="I474">
        <v>0.33</v>
      </c>
      <c r="J474">
        <v>514.02</v>
      </c>
      <c r="K474" t="s">
        <v>17</v>
      </c>
    </row>
    <row r="475" spans="1:11" x14ac:dyDescent="0.3">
      <c r="A475" t="s">
        <v>594</v>
      </c>
      <c r="B475" t="s">
        <v>62</v>
      </c>
      <c r="C475" t="s">
        <v>20</v>
      </c>
      <c r="D475" t="s">
        <v>91</v>
      </c>
      <c r="E475" t="s">
        <v>28</v>
      </c>
      <c r="F475" s="1">
        <v>42317</v>
      </c>
      <c r="G475" t="s">
        <v>29</v>
      </c>
      <c r="H475">
        <v>1388</v>
      </c>
      <c r="I475">
        <v>0.34</v>
      </c>
      <c r="J475">
        <v>208.2</v>
      </c>
      <c r="K475" t="s">
        <v>17</v>
      </c>
    </row>
    <row r="476" spans="1:11" x14ac:dyDescent="0.3">
      <c r="A476" t="s">
        <v>595</v>
      </c>
      <c r="B476" t="s">
        <v>146</v>
      </c>
      <c r="C476" t="s">
        <v>63</v>
      </c>
      <c r="D476" t="s">
        <v>157</v>
      </c>
      <c r="E476" t="s">
        <v>65</v>
      </c>
      <c r="F476" s="1">
        <v>42317</v>
      </c>
      <c r="G476" t="s">
        <v>29</v>
      </c>
      <c r="H476">
        <v>2115</v>
      </c>
      <c r="I476">
        <v>0.19</v>
      </c>
      <c r="J476">
        <v>359.55</v>
      </c>
      <c r="K476" t="s">
        <v>17</v>
      </c>
    </row>
    <row r="477" spans="1:11" x14ac:dyDescent="0.3">
      <c r="A477" t="s">
        <v>596</v>
      </c>
      <c r="B477" t="s">
        <v>86</v>
      </c>
      <c r="C477" t="s">
        <v>13</v>
      </c>
      <c r="D477" t="s">
        <v>14</v>
      </c>
      <c r="E477" t="s">
        <v>22</v>
      </c>
      <c r="F477" s="1">
        <v>42317</v>
      </c>
      <c r="G477" t="s">
        <v>29</v>
      </c>
      <c r="H477">
        <v>1976</v>
      </c>
      <c r="I477">
        <v>0.18</v>
      </c>
      <c r="J477">
        <v>790.4</v>
      </c>
      <c r="K477" t="s">
        <v>17</v>
      </c>
    </row>
    <row r="478" spans="1:11" x14ac:dyDescent="0.3">
      <c r="A478" t="s">
        <v>597</v>
      </c>
      <c r="B478" t="s">
        <v>25</v>
      </c>
      <c r="C478" t="s">
        <v>49</v>
      </c>
      <c r="D478" t="s">
        <v>205</v>
      </c>
      <c r="E478" t="s">
        <v>28</v>
      </c>
      <c r="F478" s="1">
        <v>42317</v>
      </c>
      <c r="G478" t="s">
        <v>29</v>
      </c>
      <c r="H478">
        <v>1323</v>
      </c>
      <c r="I478">
        <v>0.22</v>
      </c>
      <c r="J478">
        <v>251.37</v>
      </c>
      <c r="K478" t="s">
        <v>17</v>
      </c>
    </row>
    <row r="479" spans="1:11" x14ac:dyDescent="0.3">
      <c r="A479" t="s">
        <v>598</v>
      </c>
      <c r="B479" t="s">
        <v>234</v>
      </c>
      <c r="C479" t="s">
        <v>26</v>
      </c>
      <c r="D479" t="s">
        <v>37</v>
      </c>
      <c r="E479" t="s">
        <v>28</v>
      </c>
      <c r="F479" s="1">
        <v>42928</v>
      </c>
      <c r="G479" t="s">
        <v>29</v>
      </c>
      <c r="H479">
        <v>639</v>
      </c>
      <c r="I479">
        <v>0.25</v>
      </c>
      <c r="J479">
        <v>255.6</v>
      </c>
      <c r="K479" t="s">
        <v>17</v>
      </c>
    </row>
    <row r="480" spans="1:11" x14ac:dyDescent="0.3">
      <c r="A480" t="s">
        <v>599</v>
      </c>
      <c r="B480" t="s">
        <v>234</v>
      </c>
      <c r="C480" t="s">
        <v>26</v>
      </c>
      <c r="D480" t="s">
        <v>27</v>
      </c>
      <c r="E480" t="s">
        <v>28</v>
      </c>
      <c r="F480" s="1">
        <v>43035</v>
      </c>
      <c r="G480" t="s">
        <v>98</v>
      </c>
      <c r="H480">
        <v>1544</v>
      </c>
      <c r="I480">
        <v>0.14000000000000001</v>
      </c>
      <c r="J480">
        <v>633.04</v>
      </c>
      <c r="K480" t="s">
        <v>17</v>
      </c>
    </row>
    <row r="481" spans="1:11" x14ac:dyDescent="0.3">
      <c r="A481" t="s">
        <v>600</v>
      </c>
      <c r="B481" t="s">
        <v>31</v>
      </c>
      <c r="C481" t="s">
        <v>32</v>
      </c>
      <c r="D481" t="s">
        <v>153</v>
      </c>
      <c r="E481" t="s">
        <v>140</v>
      </c>
      <c r="F481" s="1">
        <v>42912</v>
      </c>
      <c r="G481" t="s">
        <v>98</v>
      </c>
      <c r="H481">
        <v>1223</v>
      </c>
      <c r="I481">
        <v>0.12</v>
      </c>
      <c r="J481">
        <v>146.76</v>
      </c>
      <c r="K481" t="s">
        <v>17</v>
      </c>
    </row>
    <row r="482" spans="1:11" x14ac:dyDescent="0.3">
      <c r="A482" t="s">
        <v>601</v>
      </c>
      <c r="B482" t="s">
        <v>197</v>
      </c>
      <c r="C482" t="s">
        <v>58</v>
      </c>
      <c r="D482" t="s">
        <v>59</v>
      </c>
      <c r="E482" t="s">
        <v>22</v>
      </c>
      <c r="F482" s="1">
        <v>42912</v>
      </c>
      <c r="G482" t="s">
        <v>98</v>
      </c>
      <c r="H482">
        <v>1224</v>
      </c>
      <c r="I482">
        <v>0.22</v>
      </c>
      <c r="J482">
        <v>403.92</v>
      </c>
      <c r="K482" t="s">
        <v>17</v>
      </c>
    </row>
    <row r="483" spans="1:11" x14ac:dyDescent="0.3">
      <c r="A483" t="s">
        <v>602</v>
      </c>
      <c r="B483" t="s">
        <v>108</v>
      </c>
      <c r="C483" t="s">
        <v>49</v>
      </c>
      <c r="D483" t="s">
        <v>54</v>
      </c>
      <c r="E483" t="s">
        <v>60</v>
      </c>
      <c r="F483" s="1">
        <v>42283</v>
      </c>
      <c r="G483" t="s">
        <v>29</v>
      </c>
      <c r="H483">
        <v>2157</v>
      </c>
      <c r="I483">
        <v>0.25</v>
      </c>
      <c r="J483">
        <v>949.08</v>
      </c>
      <c r="K483" t="s">
        <v>17</v>
      </c>
    </row>
    <row r="484" spans="1:11" x14ac:dyDescent="0.3">
      <c r="A484" t="s">
        <v>603</v>
      </c>
      <c r="B484" t="s">
        <v>122</v>
      </c>
      <c r="C484" t="s">
        <v>49</v>
      </c>
      <c r="D484" t="s">
        <v>54</v>
      </c>
      <c r="E484" t="s">
        <v>34</v>
      </c>
      <c r="F484" s="1">
        <v>42207</v>
      </c>
      <c r="G484" t="s">
        <v>98</v>
      </c>
      <c r="H484">
        <v>673</v>
      </c>
      <c r="I484">
        <v>0.1</v>
      </c>
      <c r="J484">
        <v>195.17</v>
      </c>
      <c r="K484" t="s">
        <v>17</v>
      </c>
    </row>
    <row r="485" spans="1:11" x14ac:dyDescent="0.3">
      <c r="A485" t="s">
        <v>604</v>
      </c>
      <c r="B485" t="s">
        <v>19</v>
      </c>
      <c r="C485" t="s">
        <v>26</v>
      </c>
      <c r="D485" t="s">
        <v>27</v>
      </c>
      <c r="E485" t="s">
        <v>166</v>
      </c>
      <c r="F485" s="1">
        <v>42207</v>
      </c>
      <c r="G485" t="s">
        <v>98</v>
      </c>
      <c r="H485">
        <v>2092</v>
      </c>
      <c r="I485">
        <v>0.23</v>
      </c>
      <c r="J485">
        <v>188.28</v>
      </c>
      <c r="K485" t="s">
        <v>17</v>
      </c>
    </row>
    <row r="486" spans="1:11" x14ac:dyDescent="0.3">
      <c r="A486" t="s">
        <v>605</v>
      </c>
      <c r="B486" t="s">
        <v>137</v>
      </c>
      <c r="C486" t="s">
        <v>58</v>
      </c>
      <c r="D486" t="s">
        <v>68</v>
      </c>
      <c r="E486" t="s">
        <v>88</v>
      </c>
      <c r="F486" s="1">
        <v>43261</v>
      </c>
      <c r="G486" t="s">
        <v>29</v>
      </c>
      <c r="H486">
        <v>1892</v>
      </c>
      <c r="I486">
        <v>0.19</v>
      </c>
      <c r="J486">
        <v>491.92</v>
      </c>
      <c r="K486" t="s">
        <v>17</v>
      </c>
    </row>
    <row r="487" spans="1:11" x14ac:dyDescent="0.3">
      <c r="A487" t="s">
        <v>606</v>
      </c>
      <c r="B487" t="s">
        <v>78</v>
      </c>
      <c r="C487" t="s">
        <v>58</v>
      </c>
      <c r="D487" t="s">
        <v>68</v>
      </c>
      <c r="E487" t="s">
        <v>163</v>
      </c>
      <c r="F487" s="1">
        <v>43261</v>
      </c>
      <c r="G487" t="s">
        <v>29</v>
      </c>
      <c r="H487">
        <v>1943</v>
      </c>
      <c r="I487">
        <v>0.14000000000000001</v>
      </c>
      <c r="J487">
        <v>777.2</v>
      </c>
      <c r="K487" t="s">
        <v>17</v>
      </c>
    </row>
    <row r="488" spans="1:11" x14ac:dyDescent="0.3">
      <c r="A488" t="s">
        <v>607</v>
      </c>
      <c r="B488" t="s">
        <v>12</v>
      </c>
      <c r="C488" t="s">
        <v>32</v>
      </c>
      <c r="D488" t="s">
        <v>153</v>
      </c>
      <c r="E488" t="s">
        <v>163</v>
      </c>
      <c r="F488" s="1">
        <v>43261</v>
      </c>
      <c r="G488" t="s">
        <v>29</v>
      </c>
      <c r="H488">
        <v>1968</v>
      </c>
      <c r="I488">
        <v>0.14000000000000001</v>
      </c>
      <c r="J488">
        <v>649.44000000000005</v>
      </c>
      <c r="K488" t="s">
        <v>17</v>
      </c>
    </row>
    <row r="489" spans="1:11" x14ac:dyDescent="0.3">
      <c r="A489" t="s">
        <v>608</v>
      </c>
      <c r="B489" t="s">
        <v>120</v>
      </c>
      <c r="C489" t="s">
        <v>63</v>
      </c>
      <c r="D489" t="s">
        <v>87</v>
      </c>
      <c r="E489" t="s">
        <v>65</v>
      </c>
      <c r="F489" s="1">
        <v>42306</v>
      </c>
      <c r="G489" t="s">
        <v>76</v>
      </c>
      <c r="H489">
        <v>1596</v>
      </c>
      <c r="I489">
        <v>0.26</v>
      </c>
      <c r="J489">
        <v>478.8</v>
      </c>
      <c r="K489" t="s">
        <v>17</v>
      </c>
    </row>
    <row r="490" spans="1:11" x14ac:dyDescent="0.3">
      <c r="A490" t="s">
        <v>609</v>
      </c>
      <c r="B490" t="s">
        <v>86</v>
      </c>
      <c r="C490" t="s">
        <v>58</v>
      </c>
      <c r="D490" t="s">
        <v>68</v>
      </c>
      <c r="E490" t="s">
        <v>47</v>
      </c>
      <c r="F490" s="1">
        <v>42164</v>
      </c>
      <c r="G490" t="s">
        <v>76</v>
      </c>
      <c r="H490">
        <v>1637</v>
      </c>
      <c r="I490">
        <v>0.3</v>
      </c>
      <c r="J490">
        <v>572.95000000000005</v>
      </c>
      <c r="K490" t="s">
        <v>17</v>
      </c>
    </row>
    <row r="491" spans="1:11" x14ac:dyDescent="0.3">
      <c r="A491" t="s">
        <v>610</v>
      </c>
      <c r="B491" t="s">
        <v>182</v>
      </c>
      <c r="C491" t="s">
        <v>58</v>
      </c>
      <c r="D491" t="s">
        <v>59</v>
      </c>
      <c r="E491" t="s">
        <v>47</v>
      </c>
      <c r="F491" s="1">
        <v>42164</v>
      </c>
      <c r="G491" t="s">
        <v>76</v>
      </c>
      <c r="H491">
        <v>2232</v>
      </c>
      <c r="I491">
        <v>0.1</v>
      </c>
      <c r="J491">
        <v>870.48</v>
      </c>
      <c r="K491" t="s">
        <v>17</v>
      </c>
    </row>
    <row r="492" spans="1:11" x14ac:dyDescent="0.3">
      <c r="A492" t="s">
        <v>611</v>
      </c>
      <c r="B492" t="s">
        <v>193</v>
      </c>
      <c r="C492" t="s">
        <v>49</v>
      </c>
      <c r="D492" t="s">
        <v>54</v>
      </c>
      <c r="E492" t="s">
        <v>51</v>
      </c>
      <c r="F492" s="1">
        <v>42164</v>
      </c>
      <c r="G492" t="s">
        <v>76</v>
      </c>
      <c r="H492">
        <v>1917</v>
      </c>
      <c r="I492">
        <v>0.22</v>
      </c>
      <c r="J492">
        <v>843.48</v>
      </c>
      <c r="K492" t="s">
        <v>17</v>
      </c>
    </row>
    <row r="493" spans="1:11" x14ac:dyDescent="0.3">
      <c r="A493" t="s">
        <v>612</v>
      </c>
      <c r="B493" t="s">
        <v>62</v>
      </c>
      <c r="C493" t="s">
        <v>20</v>
      </c>
      <c r="D493" t="s">
        <v>91</v>
      </c>
      <c r="E493" t="s">
        <v>88</v>
      </c>
      <c r="F493" s="1">
        <v>42261</v>
      </c>
      <c r="G493" t="s">
        <v>98</v>
      </c>
      <c r="H493">
        <v>531</v>
      </c>
      <c r="I493">
        <v>0.22</v>
      </c>
      <c r="J493">
        <v>74.34</v>
      </c>
      <c r="K493" t="s">
        <v>17</v>
      </c>
    </row>
    <row r="494" spans="1:11" x14ac:dyDescent="0.3">
      <c r="A494" t="s">
        <v>613</v>
      </c>
      <c r="B494" t="s">
        <v>116</v>
      </c>
      <c r="C494" t="s">
        <v>32</v>
      </c>
      <c r="D494" t="s">
        <v>46</v>
      </c>
      <c r="E494" t="s">
        <v>38</v>
      </c>
      <c r="F494" s="1">
        <v>42261</v>
      </c>
      <c r="G494" t="s">
        <v>98</v>
      </c>
      <c r="H494">
        <v>1283</v>
      </c>
      <c r="I494">
        <v>0.24</v>
      </c>
      <c r="J494">
        <v>526.03</v>
      </c>
      <c r="K494" t="s">
        <v>17</v>
      </c>
    </row>
    <row r="495" spans="1:11" x14ac:dyDescent="0.3">
      <c r="A495" t="s">
        <v>614</v>
      </c>
      <c r="B495" t="s">
        <v>204</v>
      </c>
      <c r="C495" t="s">
        <v>20</v>
      </c>
      <c r="D495" t="s">
        <v>91</v>
      </c>
      <c r="E495" t="s">
        <v>128</v>
      </c>
      <c r="F495" s="1">
        <v>42864</v>
      </c>
      <c r="G495" t="s">
        <v>29</v>
      </c>
      <c r="H495">
        <v>937</v>
      </c>
      <c r="I495">
        <v>0.33</v>
      </c>
      <c r="J495">
        <v>327.95</v>
      </c>
      <c r="K495" t="s">
        <v>17</v>
      </c>
    </row>
    <row r="496" spans="1:11" x14ac:dyDescent="0.3">
      <c r="A496" t="s">
        <v>615</v>
      </c>
      <c r="B496" t="s">
        <v>106</v>
      </c>
      <c r="C496" t="s">
        <v>20</v>
      </c>
      <c r="D496" t="s">
        <v>21</v>
      </c>
      <c r="E496" t="s">
        <v>143</v>
      </c>
      <c r="F496" s="1">
        <v>42812</v>
      </c>
      <c r="G496" t="s">
        <v>23</v>
      </c>
      <c r="H496">
        <v>1373</v>
      </c>
      <c r="I496">
        <v>0.17</v>
      </c>
      <c r="J496">
        <v>247.14</v>
      </c>
      <c r="K496" t="s">
        <v>17</v>
      </c>
    </row>
    <row r="497" spans="1:11" x14ac:dyDescent="0.3">
      <c r="A497" t="s">
        <v>616</v>
      </c>
      <c r="B497" t="s">
        <v>36</v>
      </c>
      <c r="C497" t="s">
        <v>20</v>
      </c>
      <c r="D497" t="s">
        <v>91</v>
      </c>
      <c r="E497" t="s">
        <v>22</v>
      </c>
      <c r="F497" s="1">
        <v>42731</v>
      </c>
      <c r="G497" t="s">
        <v>23</v>
      </c>
      <c r="H497">
        <v>1598</v>
      </c>
      <c r="I497">
        <v>0.33</v>
      </c>
      <c r="J497">
        <v>415.48</v>
      </c>
      <c r="K497" t="s">
        <v>17</v>
      </c>
    </row>
    <row r="498" spans="1:11" x14ac:dyDescent="0.3">
      <c r="A498" t="s">
        <v>617</v>
      </c>
      <c r="B498" t="s">
        <v>156</v>
      </c>
      <c r="C498" t="s">
        <v>26</v>
      </c>
      <c r="D498" t="s">
        <v>27</v>
      </c>
      <c r="E498" t="s">
        <v>60</v>
      </c>
      <c r="F498" s="1">
        <v>42941</v>
      </c>
      <c r="G498" t="s">
        <v>29</v>
      </c>
      <c r="H498">
        <v>1398</v>
      </c>
      <c r="I498">
        <v>0.26</v>
      </c>
      <c r="J498">
        <v>545.22</v>
      </c>
      <c r="K498" t="s">
        <v>17</v>
      </c>
    </row>
    <row r="499" spans="1:11" x14ac:dyDescent="0.3">
      <c r="A499" t="s">
        <v>618</v>
      </c>
      <c r="B499" t="s">
        <v>25</v>
      </c>
      <c r="C499" t="s">
        <v>20</v>
      </c>
      <c r="D499" t="s">
        <v>21</v>
      </c>
      <c r="E499" t="s">
        <v>128</v>
      </c>
      <c r="F499" s="1">
        <v>42941</v>
      </c>
      <c r="G499" t="s">
        <v>29</v>
      </c>
      <c r="H499">
        <v>1070</v>
      </c>
      <c r="I499">
        <v>0.24</v>
      </c>
      <c r="J499">
        <v>53.5</v>
      </c>
      <c r="K499" t="s">
        <v>17</v>
      </c>
    </row>
    <row r="500" spans="1:11" x14ac:dyDescent="0.3">
      <c r="A500" t="s">
        <v>619</v>
      </c>
      <c r="B500" t="s">
        <v>182</v>
      </c>
      <c r="C500" t="s">
        <v>32</v>
      </c>
      <c r="D500" t="s">
        <v>97</v>
      </c>
      <c r="E500" t="s">
        <v>166</v>
      </c>
      <c r="F500" s="1">
        <v>42941</v>
      </c>
      <c r="G500" t="s">
        <v>29</v>
      </c>
      <c r="H500">
        <v>1948</v>
      </c>
      <c r="I500">
        <v>0.25</v>
      </c>
      <c r="J500">
        <v>818.16</v>
      </c>
      <c r="K500" t="s">
        <v>17</v>
      </c>
    </row>
    <row r="501" spans="1:11" x14ac:dyDescent="0.3">
      <c r="A501" t="s">
        <v>620</v>
      </c>
      <c r="B501" t="s">
        <v>156</v>
      </c>
      <c r="C501" t="s">
        <v>63</v>
      </c>
      <c r="D501" t="s">
        <v>87</v>
      </c>
      <c r="E501" t="s">
        <v>72</v>
      </c>
      <c r="F501" s="1">
        <v>42941</v>
      </c>
      <c r="G501" t="s">
        <v>29</v>
      </c>
      <c r="H501">
        <v>702</v>
      </c>
      <c r="I501">
        <v>0.28000000000000003</v>
      </c>
      <c r="J501">
        <v>161.46</v>
      </c>
      <c r="K501" t="s">
        <v>17</v>
      </c>
    </row>
    <row r="502" spans="1:11" x14ac:dyDescent="0.3">
      <c r="A502" t="s">
        <v>621</v>
      </c>
      <c r="B502" t="s">
        <v>159</v>
      </c>
      <c r="C502" t="s">
        <v>20</v>
      </c>
      <c r="D502" t="s">
        <v>91</v>
      </c>
      <c r="E502" t="s">
        <v>140</v>
      </c>
      <c r="F502" s="1">
        <v>42885</v>
      </c>
      <c r="G502" t="s">
        <v>29</v>
      </c>
      <c r="H502">
        <v>1953</v>
      </c>
      <c r="I502">
        <v>0.23</v>
      </c>
      <c r="J502">
        <v>722.61</v>
      </c>
      <c r="K502" t="s">
        <v>17</v>
      </c>
    </row>
    <row r="503" spans="1:11" x14ac:dyDescent="0.3">
      <c r="A503" t="s">
        <v>622</v>
      </c>
      <c r="B503" t="s">
        <v>184</v>
      </c>
      <c r="C503" t="s">
        <v>63</v>
      </c>
      <c r="D503" t="s">
        <v>157</v>
      </c>
      <c r="E503" t="s">
        <v>47</v>
      </c>
      <c r="F503" s="1">
        <v>42885</v>
      </c>
      <c r="G503" t="s">
        <v>29</v>
      </c>
      <c r="H503">
        <v>548</v>
      </c>
      <c r="I503">
        <v>0.15</v>
      </c>
      <c r="J503">
        <v>115.08</v>
      </c>
      <c r="K503" t="s">
        <v>17</v>
      </c>
    </row>
    <row r="504" spans="1:11" x14ac:dyDescent="0.3">
      <c r="A504" t="s">
        <v>623</v>
      </c>
      <c r="B504" t="s">
        <v>71</v>
      </c>
      <c r="C504" t="s">
        <v>58</v>
      </c>
      <c r="D504" t="s">
        <v>68</v>
      </c>
      <c r="E504" t="s">
        <v>84</v>
      </c>
      <c r="F504" s="1">
        <v>42885</v>
      </c>
      <c r="G504" t="s">
        <v>29</v>
      </c>
      <c r="H504">
        <v>1952</v>
      </c>
      <c r="I504">
        <v>0.17</v>
      </c>
      <c r="J504">
        <v>624.64</v>
      </c>
      <c r="K504" t="s">
        <v>17</v>
      </c>
    </row>
    <row r="505" spans="1:11" x14ac:dyDescent="0.3">
      <c r="A505" t="s">
        <v>624</v>
      </c>
      <c r="B505" t="s">
        <v>156</v>
      </c>
      <c r="C505" t="s">
        <v>26</v>
      </c>
      <c r="D505" t="s">
        <v>94</v>
      </c>
      <c r="E505" t="s">
        <v>143</v>
      </c>
      <c r="F505" s="1">
        <v>42885</v>
      </c>
      <c r="G505" t="s">
        <v>29</v>
      </c>
      <c r="H505">
        <v>1836</v>
      </c>
      <c r="I505">
        <v>0.24</v>
      </c>
      <c r="J505">
        <v>716.04</v>
      </c>
      <c r="K505" t="s">
        <v>17</v>
      </c>
    </row>
    <row r="506" spans="1:11" x14ac:dyDescent="0.3">
      <c r="A506" t="s">
        <v>625</v>
      </c>
      <c r="B506" t="s">
        <v>146</v>
      </c>
      <c r="C506" t="s">
        <v>49</v>
      </c>
      <c r="D506" t="s">
        <v>205</v>
      </c>
      <c r="E506" t="s">
        <v>28</v>
      </c>
      <c r="F506" s="1">
        <v>42885</v>
      </c>
      <c r="G506" t="s">
        <v>29</v>
      </c>
      <c r="H506">
        <v>2292</v>
      </c>
      <c r="I506">
        <v>0.16</v>
      </c>
      <c r="J506">
        <v>114.6</v>
      </c>
      <c r="K506" t="s">
        <v>17</v>
      </c>
    </row>
    <row r="507" spans="1:11" x14ac:dyDescent="0.3">
      <c r="A507" t="s">
        <v>626</v>
      </c>
      <c r="B507" t="s">
        <v>45</v>
      </c>
      <c r="C507" t="s">
        <v>20</v>
      </c>
      <c r="D507" t="s">
        <v>21</v>
      </c>
      <c r="E507" t="s">
        <v>117</v>
      </c>
      <c r="F507" s="1">
        <v>43416</v>
      </c>
      <c r="G507" t="s">
        <v>98</v>
      </c>
      <c r="H507">
        <v>2112</v>
      </c>
      <c r="I507">
        <v>0.18</v>
      </c>
      <c r="J507">
        <v>380.16</v>
      </c>
      <c r="K507" t="s">
        <v>17</v>
      </c>
    </row>
    <row r="508" spans="1:11" x14ac:dyDescent="0.3">
      <c r="A508" t="s">
        <v>627</v>
      </c>
      <c r="B508" t="s">
        <v>261</v>
      </c>
      <c r="C508" t="s">
        <v>26</v>
      </c>
      <c r="D508" t="s">
        <v>201</v>
      </c>
      <c r="E508" t="s">
        <v>60</v>
      </c>
      <c r="F508" s="1">
        <v>42445</v>
      </c>
      <c r="G508" t="s">
        <v>23</v>
      </c>
      <c r="H508">
        <v>2354</v>
      </c>
      <c r="I508">
        <v>0.18</v>
      </c>
      <c r="J508">
        <v>870.98</v>
      </c>
      <c r="K508" t="s">
        <v>17</v>
      </c>
    </row>
    <row r="509" spans="1:11" x14ac:dyDescent="0.3">
      <c r="A509" t="s">
        <v>628</v>
      </c>
      <c r="B509" t="s">
        <v>135</v>
      </c>
      <c r="C509" t="s">
        <v>58</v>
      </c>
      <c r="D509" t="s">
        <v>59</v>
      </c>
      <c r="E509" t="s">
        <v>28</v>
      </c>
      <c r="F509" s="1">
        <v>42445</v>
      </c>
      <c r="G509" t="s">
        <v>23</v>
      </c>
      <c r="H509">
        <v>2061</v>
      </c>
      <c r="I509">
        <v>0.31</v>
      </c>
      <c r="J509">
        <v>865.62</v>
      </c>
      <c r="K509" t="s">
        <v>17</v>
      </c>
    </row>
    <row r="510" spans="1:11" x14ac:dyDescent="0.3">
      <c r="A510" t="s">
        <v>629</v>
      </c>
      <c r="B510" t="s">
        <v>191</v>
      </c>
      <c r="C510" t="s">
        <v>58</v>
      </c>
      <c r="D510" t="s">
        <v>112</v>
      </c>
      <c r="E510" t="s">
        <v>60</v>
      </c>
      <c r="F510" s="1">
        <v>42445</v>
      </c>
      <c r="G510" t="s">
        <v>23</v>
      </c>
      <c r="H510">
        <v>1791</v>
      </c>
      <c r="I510">
        <v>0.31</v>
      </c>
      <c r="J510">
        <v>519.39</v>
      </c>
      <c r="K510" t="s">
        <v>17</v>
      </c>
    </row>
    <row r="511" spans="1:11" x14ac:dyDescent="0.3">
      <c r="A511" t="s">
        <v>630</v>
      </c>
      <c r="B511" t="s">
        <v>137</v>
      </c>
      <c r="C511" t="s">
        <v>13</v>
      </c>
      <c r="D511" t="s">
        <v>79</v>
      </c>
      <c r="E511" t="s">
        <v>163</v>
      </c>
      <c r="F511" s="1">
        <v>42445</v>
      </c>
      <c r="G511" t="s">
        <v>23</v>
      </c>
      <c r="H511">
        <v>2009</v>
      </c>
      <c r="I511">
        <v>0.31</v>
      </c>
      <c r="J511">
        <v>904.05</v>
      </c>
      <c r="K511" t="s">
        <v>17</v>
      </c>
    </row>
    <row r="512" spans="1:11" x14ac:dyDescent="0.3">
      <c r="A512" t="s">
        <v>631</v>
      </c>
      <c r="B512" t="s">
        <v>86</v>
      </c>
      <c r="C512" t="s">
        <v>32</v>
      </c>
      <c r="D512" t="s">
        <v>153</v>
      </c>
      <c r="E512" t="s">
        <v>88</v>
      </c>
      <c r="F512" s="1">
        <v>43430</v>
      </c>
      <c r="G512" t="s">
        <v>76</v>
      </c>
      <c r="H512">
        <v>1850</v>
      </c>
      <c r="I512">
        <v>0.28999999999999998</v>
      </c>
      <c r="J512">
        <v>777</v>
      </c>
      <c r="K512" t="s">
        <v>17</v>
      </c>
    </row>
    <row r="513" spans="1:11" x14ac:dyDescent="0.3">
      <c r="A513" t="s">
        <v>632</v>
      </c>
      <c r="B513" t="s">
        <v>108</v>
      </c>
      <c r="C513" t="s">
        <v>49</v>
      </c>
      <c r="D513" t="s">
        <v>205</v>
      </c>
      <c r="E513" t="s">
        <v>47</v>
      </c>
      <c r="F513" s="1">
        <v>43430</v>
      </c>
      <c r="G513" t="s">
        <v>76</v>
      </c>
      <c r="H513">
        <v>898</v>
      </c>
      <c r="I513">
        <v>0.33</v>
      </c>
      <c r="J513">
        <v>80.819999999999993</v>
      </c>
      <c r="K513" t="s">
        <v>17</v>
      </c>
    </row>
    <row r="514" spans="1:11" x14ac:dyDescent="0.3">
      <c r="A514" t="s">
        <v>633</v>
      </c>
      <c r="B514" t="s">
        <v>261</v>
      </c>
      <c r="C514" t="s">
        <v>49</v>
      </c>
      <c r="D514" t="s">
        <v>205</v>
      </c>
      <c r="E514" t="s">
        <v>140</v>
      </c>
      <c r="F514" s="1">
        <v>43028</v>
      </c>
      <c r="G514" t="s">
        <v>98</v>
      </c>
      <c r="H514">
        <v>1070</v>
      </c>
      <c r="I514">
        <v>0.28000000000000003</v>
      </c>
      <c r="J514">
        <v>310.3</v>
      </c>
      <c r="K514" t="s">
        <v>17</v>
      </c>
    </row>
    <row r="515" spans="1:11" x14ac:dyDescent="0.3">
      <c r="A515" t="s">
        <v>634</v>
      </c>
      <c r="B515" t="s">
        <v>83</v>
      </c>
      <c r="C515" t="s">
        <v>13</v>
      </c>
      <c r="D515" t="s">
        <v>14</v>
      </c>
      <c r="E515" t="s">
        <v>47</v>
      </c>
      <c r="F515" s="1">
        <v>43455</v>
      </c>
      <c r="G515" t="s">
        <v>29</v>
      </c>
      <c r="H515">
        <v>606</v>
      </c>
      <c r="I515">
        <v>0.28999999999999998</v>
      </c>
      <c r="J515">
        <v>121.2</v>
      </c>
      <c r="K515" t="s">
        <v>17</v>
      </c>
    </row>
    <row r="516" spans="1:11" x14ac:dyDescent="0.3">
      <c r="A516" t="s">
        <v>635</v>
      </c>
      <c r="B516" t="s">
        <v>90</v>
      </c>
      <c r="C516" t="s">
        <v>20</v>
      </c>
      <c r="D516" t="s">
        <v>21</v>
      </c>
      <c r="E516" t="s">
        <v>38</v>
      </c>
      <c r="F516" s="1">
        <v>43455</v>
      </c>
      <c r="G516" t="s">
        <v>29</v>
      </c>
      <c r="H516">
        <v>2352</v>
      </c>
      <c r="I516">
        <v>0.27</v>
      </c>
      <c r="J516">
        <v>564.48</v>
      </c>
      <c r="K516" t="s">
        <v>17</v>
      </c>
    </row>
    <row r="517" spans="1:11" x14ac:dyDescent="0.3">
      <c r="A517" t="s">
        <v>636</v>
      </c>
      <c r="B517" t="s">
        <v>184</v>
      </c>
      <c r="C517" t="s">
        <v>63</v>
      </c>
      <c r="D517" t="s">
        <v>64</v>
      </c>
      <c r="E517" t="s">
        <v>84</v>
      </c>
      <c r="F517" s="1">
        <v>43122</v>
      </c>
      <c r="G517" t="s">
        <v>29</v>
      </c>
      <c r="H517">
        <v>1381</v>
      </c>
      <c r="I517">
        <v>0.24</v>
      </c>
      <c r="J517">
        <v>151.91</v>
      </c>
      <c r="K517" t="s">
        <v>17</v>
      </c>
    </row>
    <row r="518" spans="1:11" x14ac:dyDescent="0.3">
      <c r="A518" t="s">
        <v>637</v>
      </c>
      <c r="B518" t="s">
        <v>74</v>
      </c>
      <c r="C518" t="s">
        <v>63</v>
      </c>
      <c r="D518" t="s">
        <v>64</v>
      </c>
      <c r="E518" t="s">
        <v>55</v>
      </c>
      <c r="F518" s="1">
        <v>43122</v>
      </c>
      <c r="G518" t="s">
        <v>29</v>
      </c>
      <c r="H518">
        <v>1170</v>
      </c>
      <c r="I518">
        <v>0.17</v>
      </c>
      <c r="J518">
        <v>257.39999999999998</v>
      </c>
      <c r="K518" t="s">
        <v>17</v>
      </c>
    </row>
    <row r="519" spans="1:11" x14ac:dyDescent="0.3">
      <c r="A519" t="s">
        <v>638</v>
      </c>
      <c r="B519" t="s">
        <v>78</v>
      </c>
      <c r="C519" t="s">
        <v>58</v>
      </c>
      <c r="D519" t="s">
        <v>112</v>
      </c>
      <c r="E519" t="s">
        <v>88</v>
      </c>
      <c r="F519" s="1">
        <v>43122</v>
      </c>
      <c r="G519" t="s">
        <v>29</v>
      </c>
      <c r="H519">
        <v>1815</v>
      </c>
      <c r="I519">
        <v>0.12</v>
      </c>
      <c r="J519">
        <v>272.25</v>
      </c>
      <c r="K519" t="s">
        <v>17</v>
      </c>
    </row>
    <row r="520" spans="1:11" x14ac:dyDescent="0.3">
      <c r="A520" t="s">
        <v>639</v>
      </c>
      <c r="B520" t="s">
        <v>156</v>
      </c>
      <c r="C520" t="s">
        <v>63</v>
      </c>
      <c r="D520" t="s">
        <v>64</v>
      </c>
      <c r="E520" t="s">
        <v>163</v>
      </c>
      <c r="F520" s="1">
        <v>43122</v>
      </c>
      <c r="G520" t="s">
        <v>29</v>
      </c>
      <c r="H520">
        <v>595</v>
      </c>
      <c r="I520">
        <v>0.21</v>
      </c>
      <c r="J520">
        <v>89.25</v>
      </c>
      <c r="K520" t="s">
        <v>17</v>
      </c>
    </row>
    <row r="521" spans="1:11" x14ac:dyDescent="0.3">
      <c r="A521" t="s">
        <v>640</v>
      </c>
      <c r="B521" t="s">
        <v>53</v>
      </c>
      <c r="C521" t="s">
        <v>49</v>
      </c>
      <c r="D521" t="s">
        <v>205</v>
      </c>
      <c r="E521" t="s">
        <v>123</v>
      </c>
      <c r="F521" s="1">
        <v>42451</v>
      </c>
      <c r="G521" t="s">
        <v>76</v>
      </c>
      <c r="H521">
        <v>640</v>
      </c>
      <c r="I521">
        <v>0.27</v>
      </c>
      <c r="J521">
        <v>256</v>
      </c>
      <c r="K521" t="s">
        <v>17</v>
      </c>
    </row>
    <row r="522" spans="1:11" x14ac:dyDescent="0.3">
      <c r="A522" t="s">
        <v>641</v>
      </c>
      <c r="B522" t="s">
        <v>83</v>
      </c>
      <c r="C522" t="s">
        <v>63</v>
      </c>
      <c r="D522" t="s">
        <v>87</v>
      </c>
      <c r="E522" t="s">
        <v>123</v>
      </c>
      <c r="F522" s="1">
        <v>42451</v>
      </c>
      <c r="G522" t="s">
        <v>76</v>
      </c>
      <c r="H522">
        <v>1854</v>
      </c>
      <c r="I522">
        <v>0.34</v>
      </c>
      <c r="J522">
        <v>519.12</v>
      </c>
      <c r="K522" t="s">
        <v>17</v>
      </c>
    </row>
    <row r="523" spans="1:11" x14ac:dyDescent="0.3">
      <c r="A523" t="s">
        <v>642</v>
      </c>
      <c r="B523" t="s">
        <v>156</v>
      </c>
      <c r="C523" t="s">
        <v>63</v>
      </c>
      <c r="D523" t="s">
        <v>75</v>
      </c>
      <c r="E523" t="s">
        <v>60</v>
      </c>
      <c r="F523" s="1">
        <v>42451</v>
      </c>
      <c r="G523" t="s">
        <v>76</v>
      </c>
      <c r="H523">
        <v>2088</v>
      </c>
      <c r="I523">
        <v>0.33</v>
      </c>
      <c r="J523">
        <v>689.04</v>
      </c>
      <c r="K523" t="s">
        <v>17</v>
      </c>
    </row>
    <row r="524" spans="1:11" x14ac:dyDescent="0.3">
      <c r="A524" t="s">
        <v>643</v>
      </c>
      <c r="B524" t="s">
        <v>71</v>
      </c>
      <c r="C524" t="s">
        <v>32</v>
      </c>
      <c r="D524" t="s">
        <v>33</v>
      </c>
      <c r="E524" t="s">
        <v>28</v>
      </c>
      <c r="F524" s="1">
        <v>43123</v>
      </c>
      <c r="G524" t="s">
        <v>76</v>
      </c>
      <c r="H524">
        <v>1837</v>
      </c>
      <c r="I524">
        <v>0.34</v>
      </c>
      <c r="J524">
        <v>734.8</v>
      </c>
      <c r="K524" t="s">
        <v>17</v>
      </c>
    </row>
    <row r="525" spans="1:11" x14ac:dyDescent="0.3">
      <c r="A525" t="s">
        <v>644</v>
      </c>
      <c r="B525" t="s">
        <v>42</v>
      </c>
      <c r="C525" t="s">
        <v>13</v>
      </c>
      <c r="D525" t="s">
        <v>14</v>
      </c>
      <c r="E525" t="s">
        <v>84</v>
      </c>
      <c r="F525" s="1">
        <v>42876</v>
      </c>
      <c r="G525" t="s">
        <v>29</v>
      </c>
      <c r="H525">
        <v>737</v>
      </c>
      <c r="I525">
        <v>0.28999999999999998</v>
      </c>
      <c r="J525">
        <v>221.1</v>
      </c>
      <c r="K525" t="s">
        <v>17</v>
      </c>
    </row>
    <row r="526" spans="1:11" x14ac:dyDescent="0.3">
      <c r="A526" t="s">
        <v>645</v>
      </c>
      <c r="B526" t="s">
        <v>193</v>
      </c>
      <c r="C526" t="s">
        <v>63</v>
      </c>
      <c r="D526" t="s">
        <v>64</v>
      </c>
      <c r="E526" t="s">
        <v>72</v>
      </c>
      <c r="F526" s="1">
        <v>42876</v>
      </c>
      <c r="G526" t="s">
        <v>29</v>
      </c>
      <c r="H526">
        <v>2447</v>
      </c>
      <c r="I526">
        <v>0.28999999999999998</v>
      </c>
      <c r="J526">
        <v>978.8</v>
      </c>
      <c r="K526" t="s">
        <v>17</v>
      </c>
    </row>
    <row r="527" spans="1:11" x14ac:dyDescent="0.3">
      <c r="A527" t="s">
        <v>646</v>
      </c>
      <c r="B527" t="s">
        <v>139</v>
      </c>
      <c r="C527" t="s">
        <v>63</v>
      </c>
      <c r="D527" t="s">
        <v>75</v>
      </c>
      <c r="E527" t="s">
        <v>22</v>
      </c>
      <c r="F527" s="1">
        <v>42730</v>
      </c>
      <c r="G527" t="s">
        <v>98</v>
      </c>
      <c r="H527">
        <v>1102</v>
      </c>
      <c r="I527">
        <v>0.22</v>
      </c>
      <c r="J527">
        <v>77.14</v>
      </c>
      <c r="K527" t="s">
        <v>17</v>
      </c>
    </row>
    <row r="528" spans="1:11" x14ac:dyDescent="0.3">
      <c r="A528" t="s">
        <v>647</v>
      </c>
      <c r="B528" t="s">
        <v>204</v>
      </c>
      <c r="C528" t="s">
        <v>49</v>
      </c>
      <c r="D528" t="s">
        <v>54</v>
      </c>
      <c r="E528" t="s">
        <v>43</v>
      </c>
      <c r="F528" s="1">
        <v>43394</v>
      </c>
      <c r="G528" t="s">
        <v>23</v>
      </c>
      <c r="H528">
        <v>2236</v>
      </c>
      <c r="I528">
        <v>0.27</v>
      </c>
      <c r="J528">
        <v>178.88</v>
      </c>
      <c r="K528" t="s">
        <v>17</v>
      </c>
    </row>
    <row r="529" spans="1:11" x14ac:dyDescent="0.3">
      <c r="A529" t="s">
        <v>648</v>
      </c>
      <c r="B529" t="s">
        <v>90</v>
      </c>
      <c r="C529" t="s">
        <v>58</v>
      </c>
      <c r="D529" t="s">
        <v>112</v>
      </c>
      <c r="E529" t="s">
        <v>123</v>
      </c>
      <c r="F529" s="1">
        <v>43394</v>
      </c>
      <c r="G529" t="s">
        <v>23</v>
      </c>
      <c r="H529">
        <v>1413</v>
      </c>
      <c r="I529">
        <v>0.28000000000000003</v>
      </c>
      <c r="J529">
        <v>155.43</v>
      </c>
      <c r="K529" t="s">
        <v>17</v>
      </c>
    </row>
    <row r="530" spans="1:11" x14ac:dyDescent="0.3">
      <c r="A530" t="s">
        <v>649</v>
      </c>
      <c r="B530" t="s">
        <v>53</v>
      </c>
      <c r="C530" t="s">
        <v>58</v>
      </c>
      <c r="D530" t="s">
        <v>68</v>
      </c>
      <c r="E530" t="s">
        <v>60</v>
      </c>
      <c r="F530" s="1">
        <v>42616</v>
      </c>
      <c r="G530" t="s">
        <v>98</v>
      </c>
      <c r="H530">
        <v>1032</v>
      </c>
      <c r="I530">
        <v>0.33</v>
      </c>
      <c r="J530">
        <v>237.36</v>
      </c>
      <c r="K530" t="s">
        <v>17</v>
      </c>
    </row>
    <row r="531" spans="1:11" x14ac:dyDescent="0.3">
      <c r="A531" t="s">
        <v>650</v>
      </c>
      <c r="B531" t="s">
        <v>182</v>
      </c>
      <c r="C531" t="s">
        <v>49</v>
      </c>
      <c r="D531" t="s">
        <v>205</v>
      </c>
      <c r="E531" t="s">
        <v>15</v>
      </c>
      <c r="F531" s="1">
        <v>42616</v>
      </c>
      <c r="G531" t="s">
        <v>98</v>
      </c>
      <c r="H531">
        <v>1597</v>
      </c>
      <c r="I531">
        <v>0.13</v>
      </c>
      <c r="J531">
        <v>367.31</v>
      </c>
      <c r="K531" t="s">
        <v>17</v>
      </c>
    </row>
    <row r="532" spans="1:11" x14ac:dyDescent="0.3">
      <c r="A532" t="s">
        <v>651</v>
      </c>
      <c r="B532" t="s">
        <v>156</v>
      </c>
      <c r="C532" t="s">
        <v>63</v>
      </c>
      <c r="D532" t="s">
        <v>157</v>
      </c>
      <c r="E532" t="s">
        <v>60</v>
      </c>
      <c r="F532" s="1">
        <v>42616</v>
      </c>
      <c r="G532" t="s">
        <v>98</v>
      </c>
      <c r="H532">
        <v>1537</v>
      </c>
      <c r="I532">
        <v>0.31</v>
      </c>
      <c r="J532">
        <v>169.07</v>
      </c>
      <c r="K532" t="s">
        <v>17</v>
      </c>
    </row>
    <row r="533" spans="1:11" x14ac:dyDescent="0.3">
      <c r="A533" t="s">
        <v>652</v>
      </c>
      <c r="B533" t="s">
        <v>165</v>
      </c>
      <c r="C533" t="s">
        <v>63</v>
      </c>
      <c r="D533" t="s">
        <v>75</v>
      </c>
      <c r="E533" t="s">
        <v>163</v>
      </c>
      <c r="F533" s="1">
        <v>42681</v>
      </c>
      <c r="G533" t="s">
        <v>29</v>
      </c>
      <c r="H533">
        <v>1245</v>
      </c>
      <c r="I533">
        <v>0.2</v>
      </c>
      <c r="J533">
        <v>348.6</v>
      </c>
      <c r="K533" t="s">
        <v>17</v>
      </c>
    </row>
    <row r="534" spans="1:11" x14ac:dyDescent="0.3">
      <c r="A534" t="s">
        <v>653</v>
      </c>
      <c r="B534" t="s">
        <v>159</v>
      </c>
      <c r="C534" t="s">
        <v>58</v>
      </c>
      <c r="D534" t="s">
        <v>112</v>
      </c>
      <c r="E534" t="s">
        <v>38</v>
      </c>
      <c r="F534" s="1">
        <v>43350</v>
      </c>
      <c r="G534" t="s">
        <v>29</v>
      </c>
      <c r="H534">
        <v>1902</v>
      </c>
      <c r="I534">
        <v>0.13</v>
      </c>
      <c r="J534">
        <v>646.67999999999995</v>
      </c>
      <c r="K534" t="s">
        <v>17</v>
      </c>
    </row>
    <row r="535" spans="1:11" x14ac:dyDescent="0.3">
      <c r="A535" t="s">
        <v>654</v>
      </c>
      <c r="B535" t="s">
        <v>261</v>
      </c>
      <c r="C535" t="s">
        <v>26</v>
      </c>
      <c r="D535" t="s">
        <v>37</v>
      </c>
      <c r="E535" t="s">
        <v>140</v>
      </c>
      <c r="F535" s="1">
        <v>42884</v>
      </c>
      <c r="G535" t="s">
        <v>23</v>
      </c>
      <c r="H535">
        <v>888</v>
      </c>
      <c r="I535">
        <v>0.22</v>
      </c>
      <c r="J535">
        <v>115.44</v>
      </c>
      <c r="K535" t="s">
        <v>17</v>
      </c>
    </row>
    <row r="536" spans="1:11" x14ac:dyDescent="0.3">
      <c r="A536" t="s">
        <v>655</v>
      </c>
      <c r="B536" t="s">
        <v>122</v>
      </c>
      <c r="C536" t="s">
        <v>26</v>
      </c>
      <c r="D536" t="s">
        <v>94</v>
      </c>
      <c r="E536" t="s">
        <v>88</v>
      </c>
      <c r="F536" s="1">
        <v>42884</v>
      </c>
      <c r="G536" t="s">
        <v>23</v>
      </c>
      <c r="H536">
        <v>1416</v>
      </c>
      <c r="I536">
        <v>0.25</v>
      </c>
      <c r="J536">
        <v>396.48</v>
      </c>
      <c r="K536" t="s">
        <v>17</v>
      </c>
    </row>
    <row r="537" spans="1:11" x14ac:dyDescent="0.3">
      <c r="A537" t="s">
        <v>656</v>
      </c>
      <c r="B537" t="s">
        <v>125</v>
      </c>
      <c r="C537" t="s">
        <v>58</v>
      </c>
      <c r="D537" t="s">
        <v>112</v>
      </c>
      <c r="E537" t="s">
        <v>55</v>
      </c>
      <c r="F537" s="1">
        <v>42926</v>
      </c>
      <c r="G537" t="s">
        <v>29</v>
      </c>
      <c r="H537">
        <v>739</v>
      </c>
      <c r="I537">
        <v>0.17</v>
      </c>
      <c r="J537">
        <v>310.38</v>
      </c>
      <c r="K537" t="s">
        <v>17</v>
      </c>
    </row>
    <row r="538" spans="1:11" x14ac:dyDescent="0.3">
      <c r="A538" t="s">
        <v>657</v>
      </c>
      <c r="B538" t="s">
        <v>169</v>
      </c>
      <c r="C538" t="s">
        <v>20</v>
      </c>
      <c r="D538" t="s">
        <v>91</v>
      </c>
      <c r="E538" t="s">
        <v>47</v>
      </c>
      <c r="F538" s="1">
        <v>43346</v>
      </c>
      <c r="G538" t="s">
        <v>76</v>
      </c>
      <c r="H538">
        <v>1262</v>
      </c>
      <c r="I538">
        <v>0.22</v>
      </c>
      <c r="J538">
        <v>302.88</v>
      </c>
      <c r="K538" t="s">
        <v>17</v>
      </c>
    </row>
    <row r="539" spans="1:11" x14ac:dyDescent="0.3">
      <c r="A539" t="s">
        <v>658</v>
      </c>
      <c r="B539" t="s">
        <v>204</v>
      </c>
      <c r="C539" t="s">
        <v>20</v>
      </c>
      <c r="D539" t="s">
        <v>91</v>
      </c>
      <c r="E539" t="s">
        <v>28</v>
      </c>
      <c r="F539" s="1">
        <v>42707</v>
      </c>
      <c r="G539" t="s">
        <v>98</v>
      </c>
      <c r="H539">
        <v>2241</v>
      </c>
      <c r="I539">
        <v>0.22</v>
      </c>
      <c r="J539">
        <v>493.02</v>
      </c>
      <c r="K539" t="s">
        <v>17</v>
      </c>
    </row>
    <row r="540" spans="1:11" x14ac:dyDescent="0.3">
      <c r="A540" t="s">
        <v>659</v>
      </c>
      <c r="B540" t="s">
        <v>263</v>
      </c>
      <c r="C540" t="s">
        <v>26</v>
      </c>
      <c r="D540" t="s">
        <v>201</v>
      </c>
      <c r="E540" t="s">
        <v>149</v>
      </c>
      <c r="F540" s="1">
        <v>42711</v>
      </c>
      <c r="G540" t="s">
        <v>23</v>
      </c>
      <c r="H540">
        <v>2060</v>
      </c>
      <c r="I540">
        <v>0.24</v>
      </c>
      <c r="J540">
        <v>412</v>
      </c>
      <c r="K540" t="s">
        <v>17</v>
      </c>
    </row>
    <row r="541" spans="1:11" x14ac:dyDescent="0.3">
      <c r="A541" t="s">
        <v>660</v>
      </c>
      <c r="B541" t="s">
        <v>263</v>
      </c>
      <c r="C541" t="s">
        <v>58</v>
      </c>
      <c r="D541" t="s">
        <v>59</v>
      </c>
      <c r="E541" t="s">
        <v>123</v>
      </c>
      <c r="F541" s="1">
        <v>42711</v>
      </c>
      <c r="G541" t="s">
        <v>23</v>
      </c>
      <c r="H541">
        <v>1633</v>
      </c>
      <c r="I541">
        <v>0.35</v>
      </c>
      <c r="J541">
        <v>669.53</v>
      </c>
      <c r="K541" t="s">
        <v>17</v>
      </c>
    </row>
    <row r="542" spans="1:11" x14ac:dyDescent="0.3">
      <c r="A542" t="s">
        <v>661</v>
      </c>
      <c r="B542" t="s">
        <v>81</v>
      </c>
      <c r="C542" t="s">
        <v>20</v>
      </c>
      <c r="D542" t="s">
        <v>91</v>
      </c>
      <c r="E542" t="s">
        <v>43</v>
      </c>
      <c r="F542" s="1">
        <v>42036</v>
      </c>
      <c r="G542" t="s">
        <v>76</v>
      </c>
      <c r="H542">
        <v>1338</v>
      </c>
      <c r="I542">
        <v>0.27</v>
      </c>
      <c r="J542">
        <v>374.64</v>
      </c>
      <c r="K542" t="s">
        <v>17</v>
      </c>
    </row>
    <row r="543" spans="1:11" x14ac:dyDescent="0.3">
      <c r="A543" t="s">
        <v>662</v>
      </c>
      <c r="B543" t="s">
        <v>19</v>
      </c>
      <c r="C543" t="s">
        <v>32</v>
      </c>
      <c r="D543" t="s">
        <v>153</v>
      </c>
      <c r="E543" t="s">
        <v>34</v>
      </c>
      <c r="F543" s="1">
        <v>42930</v>
      </c>
      <c r="G543" t="s">
        <v>29</v>
      </c>
      <c r="H543">
        <v>1382</v>
      </c>
      <c r="I543">
        <v>0.12</v>
      </c>
      <c r="J543">
        <v>179.66</v>
      </c>
      <c r="K543" t="s">
        <v>17</v>
      </c>
    </row>
    <row r="544" spans="1:11" x14ac:dyDescent="0.3">
      <c r="A544" t="s">
        <v>663</v>
      </c>
      <c r="B544" t="s">
        <v>261</v>
      </c>
      <c r="C544" t="s">
        <v>20</v>
      </c>
      <c r="D544" t="s">
        <v>91</v>
      </c>
      <c r="E544" t="s">
        <v>140</v>
      </c>
      <c r="F544" s="1">
        <v>42722</v>
      </c>
      <c r="G544" t="s">
        <v>98</v>
      </c>
      <c r="H544">
        <v>1296</v>
      </c>
      <c r="I544">
        <v>0.26</v>
      </c>
      <c r="J544">
        <v>388.8</v>
      </c>
      <c r="K544" t="s">
        <v>17</v>
      </c>
    </row>
    <row r="545" spans="1:11" x14ac:dyDescent="0.3">
      <c r="A545" t="s">
        <v>664</v>
      </c>
      <c r="B545" t="s">
        <v>74</v>
      </c>
      <c r="C545" t="s">
        <v>58</v>
      </c>
      <c r="D545" t="s">
        <v>59</v>
      </c>
      <c r="E545" t="s">
        <v>123</v>
      </c>
      <c r="F545" s="1">
        <v>42135</v>
      </c>
      <c r="G545" t="s">
        <v>76</v>
      </c>
      <c r="H545">
        <v>2289</v>
      </c>
      <c r="I545">
        <v>0.16</v>
      </c>
      <c r="J545">
        <v>526.47</v>
      </c>
      <c r="K545" t="s">
        <v>17</v>
      </c>
    </row>
    <row r="546" spans="1:11" x14ac:dyDescent="0.3">
      <c r="A546" t="s">
        <v>665</v>
      </c>
      <c r="B546" t="s">
        <v>184</v>
      </c>
      <c r="C546" t="s">
        <v>32</v>
      </c>
      <c r="D546" t="s">
        <v>33</v>
      </c>
      <c r="E546" t="s">
        <v>38</v>
      </c>
      <c r="F546" s="1">
        <v>42135</v>
      </c>
      <c r="G546" t="s">
        <v>76</v>
      </c>
      <c r="H546">
        <v>898</v>
      </c>
      <c r="I546">
        <v>0.24</v>
      </c>
      <c r="J546">
        <v>44.9</v>
      </c>
      <c r="K546" t="s">
        <v>17</v>
      </c>
    </row>
    <row r="547" spans="1:11" x14ac:dyDescent="0.3">
      <c r="A547" t="s">
        <v>666</v>
      </c>
      <c r="B547" t="s">
        <v>263</v>
      </c>
      <c r="C547" t="s">
        <v>63</v>
      </c>
      <c r="D547" t="s">
        <v>75</v>
      </c>
      <c r="E547" t="s">
        <v>84</v>
      </c>
      <c r="F547" s="1">
        <v>42135</v>
      </c>
      <c r="G547" t="s">
        <v>76</v>
      </c>
      <c r="H547">
        <v>2017</v>
      </c>
      <c r="I547">
        <v>0.14000000000000001</v>
      </c>
      <c r="J547">
        <v>665.61</v>
      </c>
      <c r="K547" t="s">
        <v>17</v>
      </c>
    </row>
    <row r="548" spans="1:11" x14ac:dyDescent="0.3">
      <c r="A548" t="s">
        <v>667</v>
      </c>
      <c r="B548" t="s">
        <v>62</v>
      </c>
      <c r="C548" t="s">
        <v>58</v>
      </c>
      <c r="D548" t="s">
        <v>59</v>
      </c>
      <c r="E548" t="s">
        <v>51</v>
      </c>
      <c r="F548" s="1">
        <v>43423</v>
      </c>
      <c r="G548" t="s">
        <v>98</v>
      </c>
      <c r="H548">
        <v>1404</v>
      </c>
      <c r="I548">
        <v>0.3</v>
      </c>
      <c r="J548">
        <v>294.83999999999997</v>
      </c>
      <c r="K548" t="s">
        <v>17</v>
      </c>
    </row>
    <row r="549" spans="1:11" x14ac:dyDescent="0.3">
      <c r="A549" t="s">
        <v>668</v>
      </c>
      <c r="B549" t="s">
        <v>156</v>
      </c>
      <c r="C549" t="s">
        <v>49</v>
      </c>
      <c r="D549" t="s">
        <v>54</v>
      </c>
      <c r="E549" t="s">
        <v>84</v>
      </c>
      <c r="F549" s="1">
        <v>43423</v>
      </c>
      <c r="G549" t="s">
        <v>98</v>
      </c>
      <c r="H549">
        <v>888</v>
      </c>
      <c r="I549">
        <v>0.23</v>
      </c>
      <c r="J549">
        <v>337.44</v>
      </c>
      <c r="K549" t="s">
        <v>17</v>
      </c>
    </row>
    <row r="550" spans="1:11" x14ac:dyDescent="0.3">
      <c r="A550" t="s">
        <v>669</v>
      </c>
      <c r="B550" t="s">
        <v>40</v>
      </c>
      <c r="C550" t="s">
        <v>63</v>
      </c>
      <c r="D550" t="s">
        <v>157</v>
      </c>
      <c r="E550" t="s">
        <v>128</v>
      </c>
      <c r="F550" s="1">
        <v>42689</v>
      </c>
      <c r="G550" t="s">
        <v>76</v>
      </c>
      <c r="H550">
        <v>659</v>
      </c>
      <c r="I550">
        <v>0.28000000000000003</v>
      </c>
      <c r="J550">
        <v>204.29</v>
      </c>
      <c r="K550" t="s">
        <v>17</v>
      </c>
    </row>
    <row r="551" spans="1:11" x14ac:dyDescent="0.3">
      <c r="A551" t="s">
        <v>670</v>
      </c>
      <c r="B551" t="s">
        <v>62</v>
      </c>
      <c r="C551" t="s">
        <v>20</v>
      </c>
      <c r="D551" t="s">
        <v>91</v>
      </c>
      <c r="E551" t="s">
        <v>38</v>
      </c>
      <c r="F551" s="1">
        <v>42689</v>
      </c>
      <c r="G551" t="s">
        <v>76</v>
      </c>
      <c r="H551">
        <v>1167</v>
      </c>
      <c r="I551">
        <v>0.3</v>
      </c>
      <c r="J551">
        <v>501.81</v>
      </c>
      <c r="K551" t="s">
        <v>17</v>
      </c>
    </row>
    <row r="552" spans="1:11" x14ac:dyDescent="0.3">
      <c r="A552" t="s">
        <v>671</v>
      </c>
      <c r="B552" t="s">
        <v>197</v>
      </c>
      <c r="C552" t="s">
        <v>63</v>
      </c>
      <c r="D552" t="s">
        <v>75</v>
      </c>
      <c r="E552" t="s">
        <v>149</v>
      </c>
      <c r="F552" s="1">
        <v>42689</v>
      </c>
      <c r="G552" t="s">
        <v>76</v>
      </c>
      <c r="H552">
        <v>1471</v>
      </c>
      <c r="I552">
        <v>0.1</v>
      </c>
      <c r="J552">
        <v>308.91000000000003</v>
      </c>
      <c r="K552" t="s">
        <v>17</v>
      </c>
    </row>
    <row r="553" spans="1:11" x14ac:dyDescent="0.3">
      <c r="A553" t="s">
        <v>672</v>
      </c>
      <c r="B553" t="s">
        <v>90</v>
      </c>
      <c r="C553" t="s">
        <v>63</v>
      </c>
      <c r="D553" t="s">
        <v>87</v>
      </c>
      <c r="E553" t="s">
        <v>163</v>
      </c>
      <c r="F553" s="1">
        <v>42840</v>
      </c>
      <c r="G553" t="s">
        <v>29</v>
      </c>
      <c r="H553">
        <v>2481</v>
      </c>
      <c r="I553">
        <v>0.26</v>
      </c>
      <c r="J553">
        <v>421.77</v>
      </c>
      <c r="K553" t="s">
        <v>17</v>
      </c>
    </row>
    <row r="554" spans="1:11" x14ac:dyDescent="0.3">
      <c r="A554" t="s">
        <v>673</v>
      </c>
      <c r="B554" t="s">
        <v>162</v>
      </c>
      <c r="C554" t="s">
        <v>20</v>
      </c>
      <c r="D554" t="s">
        <v>91</v>
      </c>
      <c r="E554" t="s">
        <v>51</v>
      </c>
      <c r="F554" s="1">
        <v>43354</v>
      </c>
      <c r="G554" t="s">
        <v>23</v>
      </c>
      <c r="H554">
        <v>2336</v>
      </c>
      <c r="I554">
        <v>0.34</v>
      </c>
      <c r="J554">
        <v>607.36</v>
      </c>
      <c r="K554" t="s">
        <v>17</v>
      </c>
    </row>
    <row r="555" spans="1:11" x14ac:dyDescent="0.3">
      <c r="A555" t="s">
        <v>674</v>
      </c>
      <c r="B555" t="s">
        <v>62</v>
      </c>
      <c r="C555" t="s">
        <v>20</v>
      </c>
      <c r="D555" t="s">
        <v>21</v>
      </c>
      <c r="E555" t="s">
        <v>72</v>
      </c>
      <c r="F555" s="1">
        <v>43428</v>
      </c>
      <c r="G555" t="s">
        <v>76</v>
      </c>
      <c r="H555">
        <v>1696</v>
      </c>
      <c r="I555">
        <v>0.21</v>
      </c>
      <c r="J555">
        <v>84.8</v>
      </c>
      <c r="K555" t="s">
        <v>17</v>
      </c>
    </row>
    <row r="556" spans="1:11" x14ac:dyDescent="0.3">
      <c r="A556" t="s">
        <v>675</v>
      </c>
      <c r="B556" t="s">
        <v>83</v>
      </c>
      <c r="C556" t="s">
        <v>13</v>
      </c>
      <c r="D556" t="s">
        <v>195</v>
      </c>
      <c r="E556" t="s">
        <v>28</v>
      </c>
      <c r="F556" s="1">
        <v>43280</v>
      </c>
      <c r="G556" t="s">
        <v>29</v>
      </c>
      <c r="H556">
        <v>1904</v>
      </c>
      <c r="I556">
        <v>0.26</v>
      </c>
      <c r="J556">
        <v>628.32000000000005</v>
      </c>
      <c r="K556" t="s">
        <v>17</v>
      </c>
    </row>
    <row r="557" spans="1:11" x14ac:dyDescent="0.3">
      <c r="A557" t="s">
        <v>676</v>
      </c>
      <c r="B557" t="s">
        <v>62</v>
      </c>
      <c r="C557" t="s">
        <v>63</v>
      </c>
      <c r="D557" t="s">
        <v>64</v>
      </c>
      <c r="E557" t="s">
        <v>143</v>
      </c>
      <c r="F557" s="1">
        <v>42066</v>
      </c>
      <c r="G557" t="s">
        <v>23</v>
      </c>
      <c r="H557">
        <v>861</v>
      </c>
      <c r="I557">
        <v>0.2</v>
      </c>
      <c r="J557">
        <v>163.59</v>
      </c>
      <c r="K557" t="s">
        <v>17</v>
      </c>
    </row>
    <row r="558" spans="1:11" x14ac:dyDescent="0.3">
      <c r="A558" t="s">
        <v>677</v>
      </c>
      <c r="B558" t="s">
        <v>151</v>
      </c>
      <c r="C558" t="s">
        <v>32</v>
      </c>
      <c r="D558" t="s">
        <v>97</v>
      </c>
      <c r="E558" t="s">
        <v>60</v>
      </c>
      <c r="F558" s="1">
        <v>42896</v>
      </c>
      <c r="G558" t="s">
        <v>29</v>
      </c>
      <c r="H558">
        <v>1505</v>
      </c>
      <c r="I558">
        <v>0.28999999999999998</v>
      </c>
      <c r="J558">
        <v>376.25</v>
      </c>
      <c r="K558" t="s">
        <v>17</v>
      </c>
    </row>
    <row r="559" spans="1:11" x14ac:dyDescent="0.3">
      <c r="A559" t="s">
        <v>678</v>
      </c>
      <c r="B559" t="s">
        <v>57</v>
      </c>
      <c r="C559" t="s">
        <v>63</v>
      </c>
      <c r="D559" t="s">
        <v>64</v>
      </c>
      <c r="E559" t="s">
        <v>140</v>
      </c>
      <c r="F559" s="1">
        <v>42896</v>
      </c>
      <c r="G559" t="s">
        <v>29</v>
      </c>
      <c r="H559">
        <v>1791</v>
      </c>
      <c r="I559">
        <v>0.19</v>
      </c>
      <c r="J559">
        <v>608.94000000000005</v>
      </c>
      <c r="K559" t="s">
        <v>17</v>
      </c>
    </row>
    <row r="560" spans="1:11" x14ac:dyDescent="0.3">
      <c r="A560" t="s">
        <v>679</v>
      </c>
      <c r="B560" t="s">
        <v>146</v>
      </c>
      <c r="C560" t="s">
        <v>58</v>
      </c>
      <c r="D560" t="s">
        <v>112</v>
      </c>
      <c r="E560" t="s">
        <v>163</v>
      </c>
      <c r="F560" s="1">
        <v>42896</v>
      </c>
      <c r="G560" t="s">
        <v>29</v>
      </c>
      <c r="H560">
        <v>1826</v>
      </c>
      <c r="I560">
        <v>0.22</v>
      </c>
      <c r="J560">
        <v>91.3</v>
      </c>
      <c r="K560" t="s">
        <v>17</v>
      </c>
    </row>
    <row r="561" spans="1:11" x14ac:dyDescent="0.3">
      <c r="A561" t="s">
        <v>680</v>
      </c>
      <c r="B561" t="s">
        <v>191</v>
      </c>
      <c r="C561" t="s">
        <v>63</v>
      </c>
      <c r="D561" t="s">
        <v>157</v>
      </c>
      <c r="E561" t="s">
        <v>51</v>
      </c>
      <c r="F561" s="1">
        <v>43424</v>
      </c>
      <c r="G561" t="s">
        <v>29</v>
      </c>
      <c r="H561">
        <v>768</v>
      </c>
      <c r="I561">
        <v>0.25</v>
      </c>
      <c r="J561">
        <v>268.8</v>
      </c>
      <c r="K561" t="s">
        <v>17</v>
      </c>
    </row>
    <row r="562" spans="1:11" x14ac:dyDescent="0.3">
      <c r="A562" t="s">
        <v>681</v>
      </c>
      <c r="B562" t="s">
        <v>62</v>
      </c>
      <c r="C562" t="s">
        <v>49</v>
      </c>
      <c r="D562" t="s">
        <v>205</v>
      </c>
      <c r="E562" t="s">
        <v>28</v>
      </c>
      <c r="F562" s="1">
        <v>43424</v>
      </c>
      <c r="G562" t="s">
        <v>29</v>
      </c>
      <c r="H562">
        <v>1551</v>
      </c>
      <c r="I562">
        <v>0.21</v>
      </c>
      <c r="J562">
        <v>511.83</v>
      </c>
      <c r="K562" t="s">
        <v>17</v>
      </c>
    </row>
    <row r="563" spans="1:11" x14ac:dyDescent="0.3">
      <c r="A563" t="s">
        <v>682</v>
      </c>
      <c r="B563" t="s">
        <v>146</v>
      </c>
      <c r="C563" t="s">
        <v>32</v>
      </c>
      <c r="D563" t="s">
        <v>153</v>
      </c>
      <c r="E563" t="s">
        <v>163</v>
      </c>
      <c r="F563" s="1">
        <v>42261</v>
      </c>
      <c r="G563" t="s">
        <v>23</v>
      </c>
      <c r="H563">
        <v>1313</v>
      </c>
      <c r="I563">
        <v>0.31</v>
      </c>
      <c r="J563">
        <v>525.20000000000005</v>
      </c>
      <c r="K563" t="s">
        <v>17</v>
      </c>
    </row>
    <row r="564" spans="1:11" x14ac:dyDescent="0.3">
      <c r="A564" t="s">
        <v>683</v>
      </c>
      <c r="B564" t="s">
        <v>211</v>
      </c>
      <c r="C564" t="s">
        <v>32</v>
      </c>
      <c r="D564" t="s">
        <v>33</v>
      </c>
      <c r="E564" t="s">
        <v>140</v>
      </c>
      <c r="F564" s="1">
        <v>42261</v>
      </c>
      <c r="G564" t="s">
        <v>23</v>
      </c>
      <c r="H564">
        <v>1455</v>
      </c>
      <c r="I564">
        <v>0.3</v>
      </c>
      <c r="J564">
        <v>494.7</v>
      </c>
      <c r="K564" t="s">
        <v>17</v>
      </c>
    </row>
    <row r="565" spans="1:11" x14ac:dyDescent="0.3">
      <c r="A565" t="s">
        <v>684</v>
      </c>
      <c r="B565" t="s">
        <v>162</v>
      </c>
      <c r="C565" t="s">
        <v>32</v>
      </c>
      <c r="D565" t="s">
        <v>153</v>
      </c>
      <c r="E565" t="s">
        <v>15</v>
      </c>
      <c r="F565" s="1">
        <v>42711</v>
      </c>
      <c r="G565" t="s">
        <v>29</v>
      </c>
      <c r="H565">
        <v>777</v>
      </c>
      <c r="I565">
        <v>0.25</v>
      </c>
      <c r="J565">
        <v>186.48</v>
      </c>
      <c r="K565" t="s">
        <v>17</v>
      </c>
    </row>
    <row r="566" spans="1:11" x14ac:dyDescent="0.3">
      <c r="A566" t="s">
        <v>685</v>
      </c>
      <c r="B566" t="s">
        <v>114</v>
      </c>
      <c r="C566" t="s">
        <v>20</v>
      </c>
      <c r="D566" t="s">
        <v>21</v>
      </c>
      <c r="E566" t="s">
        <v>166</v>
      </c>
      <c r="F566" s="1">
        <v>42711</v>
      </c>
      <c r="G566" t="s">
        <v>29</v>
      </c>
      <c r="H566">
        <v>2179</v>
      </c>
      <c r="I566">
        <v>0.31</v>
      </c>
      <c r="J566">
        <v>326.85000000000002</v>
      </c>
      <c r="K566" t="s">
        <v>17</v>
      </c>
    </row>
    <row r="567" spans="1:11" x14ac:dyDescent="0.3">
      <c r="A567" t="s">
        <v>686</v>
      </c>
      <c r="B567" t="s">
        <v>135</v>
      </c>
      <c r="C567" t="s">
        <v>32</v>
      </c>
      <c r="D567" t="s">
        <v>46</v>
      </c>
      <c r="E567" t="s">
        <v>65</v>
      </c>
      <c r="F567" s="1">
        <v>43441</v>
      </c>
      <c r="G567" t="s">
        <v>29</v>
      </c>
      <c r="H567">
        <v>1527</v>
      </c>
      <c r="I567">
        <v>0.16</v>
      </c>
      <c r="J567">
        <v>305.39999999999998</v>
      </c>
      <c r="K567" t="s">
        <v>17</v>
      </c>
    </row>
    <row r="568" spans="1:11" x14ac:dyDescent="0.3">
      <c r="A568" t="s">
        <v>687</v>
      </c>
      <c r="B568" t="s">
        <v>36</v>
      </c>
      <c r="C568" t="s">
        <v>49</v>
      </c>
      <c r="D568" t="s">
        <v>50</v>
      </c>
      <c r="E568" t="s">
        <v>166</v>
      </c>
      <c r="F568" s="1">
        <v>43374</v>
      </c>
      <c r="G568" t="s">
        <v>29</v>
      </c>
      <c r="H568">
        <v>2207</v>
      </c>
      <c r="I568">
        <v>0.33</v>
      </c>
      <c r="J568">
        <v>132.41999999999999</v>
      </c>
      <c r="K568" t="s">
        <v>17</v>
      </c>
    </row>
    <row r="569" spans="1:11" x14ac:dyDescent="0.3">
      <c r="A569" t="s">
        <v>688</v>
      </c>
      <c r="B569" t="s">
        <v>263</v>
      </c>
      <c r="C569" t="s">
        <v>63</v>
      </c>
      <c r="D569" t="s">
        <v>64</v>
      </c>
      <c r="E569" t="s">
        <v>43</v>
      </c>
      <c r="F569" s="1">
        <v>43374</v>
      </c>
      <c r="G569" t="s">
        <v>29</v>
      </c>
      <c r="H569">
        <v>1879</v>
      </c>
      <c r="I569">
        <v>0.28000000000000003</v>
      </c>
      <c r="J569">
        <v>563.70000000000005</v>
      </c>
      <c r="K569" t="s">
        <v>17</v>
      </c>
    </row>
    <row r="570" spans="1:11" x14ac:dyDescent="0.3">
      <c r="A570" t="s">
        <v>689</v>
      </c>
      <c r="B570" t="s">
        <v>151</v>
      </c>
      <c r="C570" t="s">
        <v>13</v>
      </c>
      <c r="D570" t="s">
        <v>79</v>
      </c>
      <c r="E570" t="s">
        <v>149</v>
      </c>
      <c r="F570" s="1">
        <v>43374</v>
      </c>
      <c r="G570" t="s">
        <v>29</v>
      </c>
      <c r="H570">
        <v>1668</v>
      </c>
      <c r="I570">
        <v>0.1</v>
      </c>
      <c r="J570">
        <v>283.56</v>
      </c>
      <c r="K570" t="s">
        <v>17</v>
      </c>
    </row>
    <row r="571" spans="1:11" x14ac:dyDescent="0.3">
      <c r="A571" t="s">
        <v>690</v>
      </c>
      <c r="B571" t="s">
        <v>130</v>
      </c>
      <c r="C571" t="s">
        <v>26</v>
      </c>
      <c r="D571" t="s">
        <v>201</v>
      </c>
      <c r="E571" t="s">
        <v>51</v>
      </c>
      <c r="F571" s="1">
        <v>43374</v>
      </c>
      <c r="G571" t="s">
        <v>29</v>
      </c>
      <c r="H571">
        <v>727</v>
      </c>
      <c r="I571">
        <v>0.23</v>
      </c>
      <c r="J571">
        <v>247.18</v>
      </c>
      <c r="K571" t="s">
        <v>17</v>
      </c>
    </row>
    <row r="572" spans="1:11" x14ac:dyDescent="0.3">
      <c r="A572" t="s">
        <v>691</v>
      </c>
      <c r="B572" t="s">
        <v>102</v>
      </c>
      <c r="C572" t="s">
        <v>49</v>
      </c>
      <c r="D572" t="s">
        <v>54</v>
      </c>
      <c r="E572" t="s">
        <v>72</v>
      </c>
      <c r="F572" s="1">
        <v>43462</v>
      </c>
      <c r="G572" t="s">
        <v>98</v>
      </c>
      <c r="H572">
        <v>979</v>
      </c>
      <c r="I572">
        <v>0.1</v>
      </c>
      <c r="J572">
        <v>430.76</v>
      </c>
      <c r="K572" t="s">
        <v>17</v>
      </c>
    </row>
    <row r="573" spans="1:11" x14ac:dyDescent="0.3">
      <c r="A573" t="s">
        <v>692</v>
      </c>
      <c r="B573" t="s">
        <v>25</v>
      </c>
      <c r="C573" t="s">
        <v>49</v>
      </c>
      <c r="D573" t="s">
        <v>205</v>
      </c>
      <c r="E573" t="s">
        <v>51</v>
      </c>
      <c r="F573" s="1">
        <v>43462</v>
      </c>
      <c r="G573" t="s">
        <v>98</v>
      </c>
      <c r="H573">
        <v>1362</v>
      </c>
      <c r="I573">
        <v>0.18</v>
      </c>
      <c r="J573">
        <v>381.36</v>
      </c>
      <c r="K573" t="s">
        <v>17</v>
      </c>
    </row>
    <row r="574" spans="1:11" x14ac:dyDescent="0.3">
      <c r="A574" t="s">
        <v>693</v>
      </c>
      <c r="B574" t="s">
        <v>122</v>
      </c>
      <c r="C574" t="s">
        <v>49</v>
      </c>
      <c r="D574" t="s">
        <v>50</v>
      </c>
      <c r="E574" t="s">
        <v>84</v>
      </c>
      <c r="F574" s="1">
        <v>43462</v>
      </c>
      <c r="G574" t="s">
        <v>98</v>
      </c>
      <c r="H574">
        <v>1626</v>
      </c>
      <c r="I574">
        <v>0.24</v>
      </c>
      <c r="J574">
        <v>650.4</v>
      </c>
      <c r="K574" t="s">
        <v>17</v>
      </c>
    </row>
    <row r="575" spans="1:11" x14ac:dyDescent="0.3">
      <c r="A575" t="s">
        <v>694</v>
      </c>
      <c r="B575" t="s">
        <v>36</v>
      </c>
      <c r="C575" t="s">
        <v>32</v>
      </c>
      <c r="D575" t="s">
        <v>33</v>
      </c>
      <c r="E575" t="s">
        <v>84</v>
      </c>
      <c r="F575" s="1">
        <v>43462</v>
      </c>
      <c r="G575" t="s">
        <v>98</v>
      </c>
      <c r="H575">
        <v>681</v>
      </c>
      <c r="I575">
        <v>0.23</v>
      </c>
      <c r="J575">
        <v>286.02</v>
      </c>
      <c r="K575" t="s">
        <v>17</v>
      </c>
    </row>
    <row r="576" spans="1:11" x14ac:dyDescent="0.3">
      <c r="A576" t="s">
        <v>695</v>
      </c>
      <c r="B576" t="s">
        <v>122</v>
      </c>
      <c r="C576" t="s">
        <v>63</v>
      </c>
      <c r="D576" t="s">
        <v>64</v>
      </c>
      <c r="E576" t="s">
        <v>117</v>
      </c>
      <c r="F576" s="1">
        <v>43042</v>
      </c>
      <c r="G576" t="s">
        <v>29</v>
      </c>
      <c r="H576">
        <v>2017</v>
      </c>
      <c r="I576">
        <v>0.21</v>
      </c>
      <c r="J576">
        <v>322.72000000000003</v>
      </c>
      <c r="K576" t="s">
        <v>17</v>
      </c>
    </row>
    <row r="577" spans="1:11" x14ac:dyDescent="0.3">
      <c r="A577" t="s">
        <v>696</v>
      </c>
      <c r="B577" t="s">
        <v>156</v>
      </c>
      <c r="C577" t="s">
        <v>20</v>
      </c>
      <c r="D577" t="s">
        <v>21</v>
      </c>
      <c r="E577" t="s">
        <v>22</v>
      </c>
      <c r="F577" s="1">
        <v>42631</v>
      </c>
      <c r="G577" t="s">
        <v>29</v>
      </c>
      <c r="H577">
        <v>980</v>
      </c>
      <c r="I577">
        <v>0.16</v>
      </c>
      <c r="J577">
        <v>205.8</v>
      </c>
      <c r="K577" t="s">
        <v>17</v>
      </c>
    </row>
    <row r="578" spans="1:11" x14ac:dyDescent="0.3">
      <c r="A578" t="s">
        <v>697</v>
      </c>
      <c r="B578" t="s">
        <v>71</v>
      </c>
      <c r="C578" t="s">
        <v>49</v>
      </c>
      <c r="D578" t="s">
        <v>50</v>
      </c>
      <c r="E578" t="s">
        <v>22</v>
      </c>
      <c r="F578" s="1">
        <v>42631</v>
      </c>
      <c r="G578" t="s">
        <v>29</v>
      </c>
      <c r="H578">
        <v>931</v>
      </c>
      <c r="I578">
        <v>0.31</v>
      </c>
      <c r="J578">
        <v>418.95</v>
      </c>
      <c r="K578" t="s">
        <v>17</v>
      </c>
    </row>
    <row r="579" spans="1:11" x14ac:dyDescent="0.3">
      <c r="A579" t="s">
        <v>698</v>
      </c>
      <c r="B579" t="s">
        <v>174</v>
      </c>
      <c r="C579" t="s">
        <v>26</v>
      </c>
      <c r="D579" t="s">
        <v>37</v>
      </c>
      <c r="E579" t="s">
        <v>15</v>
      </c>
      <c r="F579" s="1">
        <v>42631</v>
      </c>
      <c r="G579" t="s">
        <v>29</v>
      </c>
      <c r="H579">
        <v>1454</v>
      </c>
      <c r="I579">
        <v>0.31</v>
      </c>
      <c r="J579">
        <v>276.26</v>
      </c>
      <c r="K579" t="s">
        <v>17</v>
      </c>
    </row>
    <row r="580" spans="1:11" x14ac:dyDescent="0.3">
      <c r="A580" t="s">
        <v>699</v>
      </c>
      <c r="B580" t="s">
        <v>156</v>
      </c>
      <c r="C580" t="s">
        <v>32</v>
      </c>
      <c r="D580" t="s">
        <v>97</v>
      </c>
      <c r="E580" t="s">
        <v>22</v>
      </c>
      <c r="F580" s="1">
        <v>43301</v>
      </c>
      <c r="G580" t="s">
        <v>76</v>
      </c>
      <c r="H580">
        <v>2139</v>
      </c>
      <c r="I580">
        <v>0.14000000000000001</v>
      </c>
      <c r="J580">
        <v>192.51</v>
      </c>
      <c r="K580" t="s">
        <v>17</v>
      </c>
    </row>
    <row r="581" spans="1:11" x14ac:dyDescent="0.3">
      <c r="A581" t="s">
        <v>700</v>
      </c>
      <c r="B581" t="s">
        <v>114</v>
      </c>
      <c r="C581" t="s">
        <v>26</v>
      </c>
      <c r="D581" t="s">
        <v>37</v>
      </c>
      <c r="E581" t="s">
        <v>69</v>
      </c>
      <c r="F581" s="1">
        <v>43301</v>
      </c>
      <c r="G581" t="s">
        <v>76</v>
      </c>
      <c r="H581">
        <v>1456</v>
      </c>
      <c r="I581">
        <v>0.14000000000000001</v>
      </c>
      <c r="J581">
        <v>567.84</v>
      </c>
      <c r="K581" t="s">
        <v>17</v>
      </c>
    </row>
    <row r="582" spans="1:11" x14ac:dyDescent="0.3">
      <c r="A582" t="s">
        <v>701</v>
      </c>
      <c r="B582" t="s">
        <v>36</v>
      </c>
      <c r="C582" t="s">
        <v>32</v>
      </c>
      <c r="D582" t="s">
        <v>153</v>
      </c>
      <c r="E582" t="s">
        <v>34</v>
      </c>
      <c r="F582" s="1">
        <v>42623</v>
      </c>
      <c r="G582" t="s">
        <v>29</v>
      </c>
      <c r="H582">
        <v>2403</v>
      </c>
      <c r="I582">
        <v>0.14000000000000001</v>
      </c>
      <c r="J582">
        <v>480.6</v>
      </c>
      <c r="K582" t="s">
        <v>17</v>
      </c>
    </row>
    <row r="583" spans="1:11" x14ac:dyDescent="0.3">
      <c r="A583" t="s">
        <v>702</v>
      </c>
      <c r="B583" t="s">
        <v>139</v>
      </c>
      <c r="C583" t="s">
        <v>20</v>
      </c>
      <c r="D583" t="s">
        <v>91</v>
      </c>
      <c r="E583" t="s">
        <v>104</v>
      </c>
      <c r="F583" s="1">
        <v>43435</v>
      </c>
      <c r="G583" t="s">
        <v>29</v>
      </c>
      <c r="H583">
        <v>822</v>
      </c>
      <c r="I583">
        <v>0.13</v>
      </c>
      <c r="J583">
        <v>98.64</v>
      </c>
      <c r="K583" t="s">
        <v>17</v>
      </c>
    </row>
    <row r="584" spans="1:11" x14ac:dyDescent="0.3">
      <c r="A584" t="s">
        <v>703</v>
      </c>
      <c r="B584" t="s">
        <v>78</v>
      </c>
      <c r="C584" t="s">
        <v>26</v>
      </c>
      <c r="D584" t="s">
        <v>27</v>
      </c>
      <c r="E584" t="s">
        <v>84</v>
      </c>
      <c r="F584" s="1">
        <v>43435</v>
      </c>
      <c r="G584" t="s">
        <v>29</v>
      </c>
      <c r="H584">
        <v>750</v>
      </c>
      <c r="I584">
        <v>0.16</v>
      </c>
      <c r="J584">
        <v>165</v>
      </c>
      <c r="K584" t="s">
        <v>17</v>
      </c>
    </row>
    <row r="585" spans="1:11" x14ac:dyDescent="0.3">
      <c r="A585" t="s">
        <v>704</v>
      </c>
      <c r="B585" t="s">
        <v>25</v>
      </c>
      <c r="C585" t="s">
        <v>32</v>
      </c>
      <c r="D585" t="s">
        <v>46</v>
      </c>
      <c r="E585" t="s">
        <v>38</v>
      </c>
      <c r="F585" s="1">
        <v>43435</v>
      </c>
      <c r="G585" t="s">
        <v>29</v>
      </c>
      <c r="H585">
        <v>1483</v>
      </c>
      <c r="I585">
        <v>0.28999999999999998</v>
      </c>
      <c r="J585">
        <v>281.77</v>
      </c>
      <c r="K585" t="s">
        <v>17</v>
      </c>
    </row>
    <row r="586" spans="1:11" x14ac:dyDescent="0.3">
      <c r="A586" t="s">
        <v>705</v>
      </c>
      <c r="B586" t="s">
        <v>78</v>
      </c>
      <c r="C586" t="s">
        <v>63</v>
      </c>
      <c r="D586" t="s">
        <v>157</v>
      </c>
      <c r="E586" t="s">
        <v>15</v>
      </c>
      <c r="F586" s="1">
        <v>43435</v>
      </c>
      <c r="G586" t="s">
        <v>29</v>
      </c>
      <c r="H586">
        <v>1072</v>
      </c>
      <c r="I586">
        <v>0.3</v>
      </c>
      <c r="J586">
        <v>310.88</v>
      </c>
      <c r="K586" t="s">
        <v>17</v>
      </c>
    </row>
    <row r="587" spans="1:11" x14ac:dyDescent="0.3">
      <c r="A587" t="s">
        <v>706</v>
      </c>
      <c r="B587" t="s">
        <v>106</v>
      </c>
      <c r="C587" t="s">
        <v>58</v>
      </c>
      <c r="D587" t="s">
        <v>68</v>
      </c>
      <c r="E587" t="s">
        <v>34</v>
      </c>
      <c r="F587" s="1">
        <v>43435</v>
      </c>
      <c r="G587" t="s">
        <v>29</v>
      </c>
      <c r="H587">
        <v>842</v>
      </c>
      <c r="I587">
        <v>0.22</v>
      </c>
      <c r="J587">
        <v>176.82</v>
      </c>
      <c r="K587" t="s">
        <v>17</v>
      </c>
    </row>
    <row r="588" spans="1:11" x14ac:dyDescent="0.3">
      <c r="A588" t="s">
        <v>707</v>
      </c>
      <c r="B588" t="s">
        <v>261</v>
      </c>
      <c r="C588" t="s">
        <v>58</v>
      </c>
      <c r="D588" t="s">
        <v>59</v>
      </c>
      <c r="E588" t="s">
        <v>47</v>
      </c>
      <c r="F588" s="1">
        <v>42554</v>
      </c>
      <c r="G588" t="s">
        <v>23</v>
      </c>
      <c r="H588">
        <v>1479</v>
      </c>
      <c r="I588">
        <v>0.28999999999999998</v>
      </c>
      <c r="J588">
        <v>73.95</v>
      </c>
      <c r="K588" t="s">
        <v>17</v>
      </c>
    </row>
    <row r="589" spans="1:11" x14ac:dyDescent="0.3">
      <c r="A589" t="s">
        <v>708</v>
      </c>
      <c r="B589" t="s">
        <v>193</v>
      </c>
      <c r="C589" t="s">
        <v>13</v>
      </c>
      <c r="D589" t="s">
        <v>195</v>
      </c>
      <c r="E589" t="s">
        <v>65</v>
      </c>
      <c r="F589" s="1">
        <v>42554</v>
      </c>
      <c r="G589" t="s">
        <v>23</v>
      </c>
      <c r="H589">
        <v>619</v>
      </c>
      <c r="I589">
        <v>0.12</v>
      </c>
      <c r="J589">
        <v>229.03</v>
      </c>
      <c r="K589" t="s">
        <v>17</v>
      </c>
    </row>
    <row r="590" spans="1:11" x14ac:dyDescent="0.3">
      <c r="A590" t="s">
        <v>709</v>
      </c>
      <c r="B590" t="s">
        <v>193</v>
      </c>
      <c r="C590" t="s">
        <v>26</v>
      </c>
      <c r="D590" t="s">
        <v>201</v>
      </c>
      <c r="E590" t="s">
        <v>43</v>
      </c>
      <c r="F590" s="1">
        <v>42814</v>
      </c>
      <c r="G590" t="s">
        <v>29</v>
      </c>
      <c r="H590">
        <v>1784</v>
      </c>
      <c r="I590">
        <v>0.28999999999999998</v>
      </c>
      <c r="J590">
        <v>428.16</v>
      </c>
      <c r="K590" t="s">
        <v>17</v>
      </c>
    </row>
    <row r="591" spans="1:11" x14ac:dyDescent="0.3">
      <c r="A591" t="s">
        <v>710</v>
      </c>
      <c r="B591" t="s">
        <v>106</v>
      </c>
      <c r="C591" t="s">
        <v>49</v>
      </c>
      <c r="D591" t="s">
        <v>54</v>
      </c>
      <c r="E591" t="s">
        <v>163</v>
      </c>
      <c r="F591" s="1">
        <v>42814</v>
      </c>
      <c r="G591" t="s">
        <v>29</v>
      </c>
      <c r="H591">
        <v>1586</v>
      </c>
      <c r="I591">
        <v>0.31</v>
      </c>
      <c r="J591">
        <v>650.26</v>
      </c>
      <c r="K591" t="s">
        <v>17</v>
      </c>
    </row>
    <row r="592" spans="1:11" x14ac:dyDescent="0.3">
      <c r="A592" t="s">
        <v>711</v>
      </c>
      <c r="B592" t="s">
        <v>234</v>
      </c>
      <c r="C592" t="s">
        <v>13</v>
      </c>
      <c r="D592" t="s">
        <v>14</v>
      </c>
      <c r="E592" t="s">
        <v>88</v>
      </c>
      <c r="F592" s="1">
        <v>42814</v>
      </c>
      <c r="G592" t="s">
        <v>29</v>
      </c>
      <c r="H592">
        <v>1354</v>
      </c>
      <c r="I592">
        <v>0.24</v>
      </c>
      <c r="J592">
        <v>324.95999999999998</v>
      </c>
      <c r="K592" t="s">
        <v>17</v>
      </c>
    </row>
    <row r="593" spans="1:11" x14ac:dyDescent="0.3">
      <c r="A593" t="s">
        <v>712</v>
      </c>
      <c r="B593" t="s">
        <v>102</v>
      </c>
      <c r="C593" t="s">
        <v>32</v>
      </c>
      <c r="D593" t="s">
        <v>97</v>
      </c>
      <c r="E593" t="s">
        <v>123</v>
      </c>
      <c r="F593" s="1">
        <v>42814</v>
      </c>
      <c r="G593" t="s">
        <v>29</v>
      </c>
      <c r="H593">
        <v>1545</v>
      </c>
      <c r="I593">
        <v>0.34</v>
      </c>
      <c r="J593">
        <v>432.6</v>
      </c>
      <c r="K593" t="s">
        <v>17</v>
      </c>
    </row>
    <row r="594" spans="1:11" x14ac:dyDescent="0.3">
      <c r="A594" t="s">
        <v>713</v>
      </c>
      <c r="B594" t="s">
        <v>165</v>
      </c>
      <c r="C594" t="s">
        <v>26</v>
      </c>
      <c r="D594" t="s">
        <v>94</v>
      </c>
      <c r="E594" t="s">
        <v>123</v>
      </c>
      <c r="F594" s="1">
        <v>42013</v>
      </c>
      <c r="G594" t="s">
        <v>76</v>
      </c>
      <c r="H594">
        <v>2409</v>
      </c>
      <c r="I594">
        <v>0.27</v>
      </c>
      <c r="J594">
        <v>867.24</v>
      </c>
      <c r="K594" t="s">
        <v>17</v>
      </c>
    </row>
    <row r="595" spans="1:11" x14ac:dyDescent="0.3">
      <c r="A595" t="s">
        <v>714</v>
      </c>
      <c r="B595" t="s">
        <v>19</v>
      </c>
      <c r="C595" t="s">
        <v>13</v>
      </c>
      <c r="D595" t="s">
        <v>195</v>
      </c>
      <c r="E595" t="s">
        <v>38</v>
      </c>
      <c r="F595" s="1">
        <v>42013</v>
      </c>
      <c r="G595" t="s">
        <v>76</v>
      </c>
      <c r="H595">
        <v>1432</v>
      </c>
      <c r="I595">
        <v>0.15</v>
      </c>
      <c r="J595">
        <v>300.72000000000003</v>
      </c>
      <c r="K595" t="s">
        <v>17</v>
      </c>
    </row>
    <row r="596" spans="1:11" x14ac:dyDescent="0.3">
      <c r="A596" t="s">
        <v>715</v>
      </c>
      <c r="B596" t="s">
        <v>191</v>
      </c>
      <c r="C596" t="s">
        <v>58</v>
      </c>
      <c r="D596" t="s">
        <v>112</v>
      </c>
      <c r="E596" t="s">
        <v>123</v>
      </c>
      <c r="F596" s="1">
        <v>42224</v>
      </c>
      <c r="G596" t="s">
        <v>29</v>
      </c>
      <c r="H596">
        <v>1443</v>
      </c>
      <c r="I596">
        <v>0.25</v>
      </c>
      <c r="J596">
        <v>533.91</v>
      </c>
      <c r="K596" t="s">
        <v>17</v>
      </c>
    </row>
    <row r="597" spans="1:11" x14ac:dyDescent="0.3">
      <c r="A597" t="s">
        <v>716</v>
      </c>
      <c r="B597" t="s">
        <v>19</v>
      </c>
      <c r="C597" t="s">
        <v>26</v>
      </c>
      <c r="D597" t="s">
        <v>201</v>
      </c>
      <c r="E597" t="s">
        <v>123</v>
      </c>
      <c r="F597" s="1">
        <v>42224</v>
      </c>
      <c r="G597" t="s">
        <v>29</v>
      </c>
      <c r="H597">
        <v>1770</v>
      </c>
      <c r="I597">
        <v>0.19</v>
      </c>
      <c r="J597">
        <v>177</v>
      </c>
      <c r="K597" t="s">
        <v>17</v>
      </c>
    </row>
    <row r="598" spans="1:11" x14ac:dyDescent="0.3">
      <c r="A598" t="s">
        <v>717</v>
      </c>
      <c r="B598" t="s">
        <v>151</v>
      </c>
      <c r="C598" t="s">
        <v>20</v>
      </c>
      <c r="D598" t="s">
        <v>21</v>
      </c>
      <c r="E598" t="s">
        <v>15</v>
      </c>
      <c r="F598" s="1">
        <v>42224</v>
      </c>
      <c r="G598" t="s">
        <v>29</v>
      </c>
      <c r="H598">
        <v>1298</v>
      </c>
      <c r="I598">
        <v>0.3</v>
      </c>
      <c r="J598">
        <v>272.58</v>
      </c>
      <c r="K598" t="s">
        <v>17</v>
      </c>
    </row>
    <row r="599" spans="1:11" x14ac:dyDescent="0.3">
      <c r="A599" t="s">
        <v>718</v>
      </c>
      <c r="B599" t="s">
        <v>191</v>
      </c>
      <c r="C599" t="s">
        <v>63</v>
      </c>
      <c r="D599" t="s">
        <v>64</v>
      </c>
      <c r="E599" t="s">
        <v>140</v>
      </c>
      <c r="F599" s="1">
        <v>42224</v>
      </c>
      <c r="G599" t="s">
        <v>29</v>
      </c>
      <c r="H599">
        <v>1674</v>
      </c>
      <c r="I599">
        <v>0.12</v>
      </c>
      <c r="J599">
        <v>652.86</v>
      </c>
      <c r="K599" t="s">
        <v>17</v>
      </c>
    </row>
    <row r="600" spans="1:11" x14ac:dyDescent="0.3">
      <c r="A600" t="s">
        <v>719</v>
      </c>
      <c r="B600" t="s">
        <v>83</v>
      </c>
      <c r="C600" t="s">
        <v>63</v>
      </c>
      <c r="D600" t="s">
        <v>64</v>
      </c>
      <c r="E600" t="s">
        <v>47</v>
      </c>
      <c r="F600" s="1">
        <v>42930</v>
      </c>
      <c r="G600" t="s">
        <v>98</v>
      </c>
      <c r="H600">
        <v>1925</v>
      </c>
      <c r="I600">
        <v>0.16</v>
      </c>
      <c r="J600">
        <v>712.25</v>
      </c>
      <c r="K600" t="s">
        <v>17</v>
      </c>
    </row>
    <row r="601" spans="1:11" x14ac:dyDescent="0.3">
      <c r="A601" t="s">
        <v>720</v>
      </c>
      <c r="B601" t="s">
        <v>40</v>
      </c>
      <c r="C601" t="s">
        <v>32</v>
      </c>
      <c r="D601" t="s">
        <v>33</v>
      </c>
      <c r="E601" t="s">
        <v>60</v>
      </c>
      <c r="F601" s="1">
        <v>42932</v>
      </c>
      <c r="G601" t="s">
        <v>98</v>
      </c>
      <c r="H601">
        <v>1963</v>
      </c>
      <c r="I601">
        <v>0.27</v>
      </c>
      <c r="J601">
        <v>392.6</v>
      </c>
      <c r="K601" t="s">
        <v>17</v>
      </c>
    </row>
    <row r="602" spans="1:11" x14ac:dyDescent="0.3">
      <c r="A602" t="s">
        <v>721</v>
      </c>
      <c r="B602" t="s">
        <v>169</v>
      </c>
      <c r="C602" t="s">
        <v>58</v>
      </c>
      <c r="D602" t="s">
        <v>59</v>
      </c>
      <c r="E602" t="s">
        <v>128</v>
      </c>
      <c r="F602" s="1">
        <v>42932</v>
      </c>
      <c r="G602" t="s">
        <v>98</v>
      </c>
      <c r="H602">
        <v>1899</v>
      </c>
      <c r="I602">
        <v>0.3</v>
      </c>
      <c r="J602">
        <v>797.58</v>
      </c>
      <c r="K602" t="s">
        <v>17</v>
      </c>
    </row>
    <row r="603" spans="1:11" x14ac:dyDescent="0.3">
      <c r="A603" t="s">
        <v>722</v>
      </c>
      <c r="B603" t="s">
        <v>116</v>
      </c>
      <c r="C603" t="s">
        <v>20</v>
      </c>
      <c r="D603" t="s">
        <v>91</v>
      </c>
      <c r="E603" t="s">
        <v>117</v>
      </c>
      <c r="F603" s="1">
        <v>42932</v>
      </c>
      <c r="G603" t="s">
        <v>98</v>
      </c>
      <c r="H603">
        <v>2172</v>
      </c>
      <c r="I603">
        <v>0.2</v>
      </c>
      <c r="J603">
        <v>608.16</v>
      </c>
      <c r="K603" t="s">
        <v>17</v>
      </c>
    </row>
    <row r="604" spans="1:11" x14ac:dyDescent="0.3">
      <c r="A604" t="s">
        <v>723</v>
      </c>
      <c r="B604" t="s">
        <v>197</v>
      </c>
      <c r="C604" t="s">
        <v>13</v>
      </c>
      <c r="D604" t="s">
        <v>195</v>
      </c>
      <c r="E604" t="s">
        <v>28</v>
      </c>
      <c r="F604" s="1">
        <v>42078</v>
      </c>
      <c r="G604" t="s">
        <v>23</v>
      </c>
      <c r="H604">
        <v>2289</v>
      </c>
      <c r="I604">
        <v>0.2</v>
      </c>
      <c r="J604">
        <v>618.03</v>
      </c>
      <c r="K604" t="s">
        <v>17</v>
      </c>
    </row>
    <row r="605" spans="1:11" x14ac:dyDescent="0.3">
      <c r="A605" t="s">
        <v>724</v>
      </c>
      <c r="B605" t="s">
        <v>211</v>
      </c>
      <c r="C605" t="s">
        <v>58</v>
      </c>
      <c r="D605" t="s">
        <v>112</v>
      </c>
      <c r="E605" t="s">
        <v>51</v>
      </c>
      <c r="F605" s="1">
        <v>42078</v>
      </c>
      <c r="G605" t="s">
        <v>23</v>
      </c>
      <c r="H605">
        <v>2110</v>
      </c>
      <c r="I605">
        <v>0.3</v>
      </c>
      <c r="J605">
        <v>590.79999999999995</v>
      </c>
      <c r="K605" t="s">
        <v>17</v>
      </c>
    </row>
    <row r="606" spans="1:11" x14ac:dyDescent="0.3">
      <c r="A606" t="s">
        <v>725</v>
      </c>
      <c r="B606" t="s">
        <v>71</v>
      </c>
      <c r="C606" t="s">
        <v>20</v>
      </c>
      <c r="D606" t="s">
        <v>21</v>
      </c>
      <c r="E606" t="s">
        <v>104</v>
      </c>
      <c r="F606" s="1">
        <v>42078</v>
      </c>
      <c r="G606" t="s">
        <v>23</v>
      </c>
      <c r="H606">
        <v>1577</v>
      </c>
      <c r="I606">
        <v>0.33</v>
      </c>
      <c r="J606">
        <v>599.26</v>
      </c>
      <c r="K606" t="s">
        <v>17</v>
      </c>
    </row>
    <row r="607" spans="1:11" x14ac:dyDescent="0.3">
      <c r="A607" t="s">
        <v>726</v>
      </c>
      <c r="B607" t="s">
        <v>122</v>
      </c>
      <c r="C607" t="s">
        <v>20</v>
      </c>
      <c r="D607" t="s">
        <v>21</v>
      </c>
      <c r="E607" t="s">
        <v>123</v>
      </c>
      <c r="F607" s="1">
        <v>42078</v>
      </c>
      <c r="G607" t="s">
        <v>23</v>
      </c>
      <c r="H607">
        <v>2092</v>
      </c>
      <c r="I607">
        <v>0.17</v>
      </c>
      <c r="J607">
        <v>920.48</v>
      </c>
      <c r="K607" t="s">
        <v>17</v>
      </c>
    </row>
    <row r="608" spans="1:11" x14ac:dyDescent="0.3">
      <c r="A608" t="s">
        <v>727</v>
      </c>
      <c r="B608" t="s">
        <v>151</v>
      </c>
      <c r="C608" t="s">
        <v>20</v>
      </c>
      <c r="D608" t="s">
        <v>91</v>
      </c>
      <c r="E608" t="s">
        <v>143</v>
      </c>
      <c r="F608" s="1">
        <v>42078</v>
      </c>
      <c r="G608" t="s">
        <v>23</v>
      </c>
      <c r="H608">
        <v>2269</v>
      </c>
      <c r="I608">
        <v>0.21</v>
      </c>
      <c r="J608">
        <v>907.6</v>
      </c>
      <c r="K608" t="s">
        <v>17</v>
      </c>
    </row>
    <row r="609" spans="1:11" x14ac:dyDescent="0.3">
      <c r="A609" t="s">
        <v>728</v>
      </c>
      <c r="B609" t="s">
        <v>67</v>
      </c>
      <c r="C609" t="s">
        <v>13</v>
      </c>
      <c r="D609" t="s">
        <v>195</v>
      </c>
      <c r="E609" t="s">
        <v>140</v>
      </c>
      <c r="F609" s="1">
        <v>42147</v>
      </c>
      <c r="G609" t="s">
        <v>98</v>
      </c>
      <c r="H609">
        <v>1426</v>
      </c>
      <c r="I609">
        <v>0.14000000000000001</v>
      </c>
      <c r="J609">
        <v>470.58</v>
      </c>
      <c r="K609" t="s">
        <v>17</v>
      </c>
    </row>
    <row r="610" spans="1:11" x14ac:dyDescent="0.3">
      <c r="A610" t="s">
        <v>729</v>
      </c>
      <c r="B610" t="s">
        <v>234</v>
      </c>
      <c r="C610" t="s">
        <v>63</v>
      </c>
      <c r="D610" t="s">
        <v>64</v>
      </c>
      <c r="E610" t="s">
        <v>47</v>
      </c>
      <c r="F610" s="1">
        <v>42147</v>
      </c>
      <c r="G610" t="s">
        <v>98</v>
      </c>
      <c r="H610">
        <v>1895</v>
      </c>
      <c r="I610">
        <v>0.28000000000000003</v>
      </c>
      <c r="J610">
        <v>852.75</v>
      </c>
      <c r="K610" t="s">
        <v>17</v>
      </c>
    </row>
    <row r="611" spans="1:11" x14ac:dyDescent="0.3">
      <c r="A611" t="s">
        <v>730</v>
      </c>
      <c r="B611" t="s">
        <v>156</v>
      </c>
      <c r="C611" t="s">
        <v>32</v>
      </c>
      <c r="D611" t="s">
        <v>153</v>
      </c>
      <c r="E611" t="s">
        <v>104</v>
      </c>
      <c r="F611" s="1">
        <v>42147</v>
      </c>
      <c r="G611" t="s">
        <v>98</v>
      </c>
      <c r="H611">
        <v>580</v>
      </c>
      <c r="I611">
        <v>0.14000000000000001</v>
      </c>
      <c r="J611">
        <v>168.2</v>
      </c>
      <c r="K611" t="s">
        <v>17</v>
      </c>
    </row>
    <row r="612" spans="1:11" x14ac:dyDescent="0.3">
      <c r="A612" t="s">
        <v>731</v>
      </c>
      <c r="B612" t="s">
        <v>57</v>
      </c>
      <c r="C612" t="s">
        <v>58</v>
      </c>
      <c r="D612" t="s">
        <v>112</v>
      </c>
      <c r="E612" t="s">
        <v>47</v>
      </c>
      <c r="F612" s="1">
        <v>42853</v>
      </c>
      <c r="G612" t="s">
        <v>76</v>
      </c>
      <c r="H612">
        <v>791</v>
      </c>
      <c r="I612">
        <v>0.19</v>
      </c>
      <c r="J612">
        <v>142.38</v>
      </c>
      <c r="K612" t="s">
        <v>17</v>
      </c>
    </row>
    <row r="613" spans="1:11" x14ac:dyDescent="0.3">
      <c r="A613" t="s">
        <v>732</v>
      </c>
      <c r="B613" t="s">
        <v>169</v>
      </c>
      <c r="C613" t="s">
        <v>26</v>
      </c>
      <c r="D613" t="s">
        <v>27</v>
      </c>
      <c r="E613" t="s">
        <v>104</v>
      </c>
      <c r="F613" s="1">
        <v>42853</v>
      </c>
      <c r="G613" t="s">
        <v>76</v>
      </c>
      <c r="H613">
        <v>1167</v>
      </c>
      <c r="I613">
        <v>0.28000000000000003</v>
      </c>
      <c r="J613">
        <v>303.42</v>
      </c>
      <c r="K613" t="s">
        <v>17</v>
      </c>
    </row>
    <row r="614" spans="1:11" x14ac:dyDescent="0.3">
      <c r="A614" t="s">
        <v>733</v>
      </c>
      <c r="B614" t="s">
        <v>111</v>
      </c>
      <c r="C614" t="s">
        <v>58</v>
      </c>
      <c r="D614" t="s">
        <v>59</v>
      </c>
      <c r="E614" t="s">
        <v>128</v>
      </c>
      <c r="F614" s="1">
        <v>42989</v>
      </c>
      <c r="G614" t="s">
        <v>98</v>
      </c>
      <c r="H614">
        <v>1138</v>
      </c>
      <c r="I614">
        <v>0.28999999999999998</v>
      </c>
      <c r="J614">
        <v>102.42</v>
      </c>
      <c r="K614" t="s">
        <v>17</v>
      </c>
    </row>
    <row r="615" spans="1:11" x14ac:dyDescent="0.3">
      <c r="A615" t="s">
        <v>734</v>
      </c>
      <c r="B615" t="s">
        <v>42</v>
      </c>
      <c r="C615" t="s">
        <v>20</v>
      </c>
      <c r="D615" t="s">
        <v>21</v>
      </c>
      <c r="E615" t="s">
        <v>128</v>
      </c>
      <c r="F615" s="1">
        <v>42989</v>
      </c>
      <c r="G615" t="s">
        <v>98</v>
      </c>
      <c r="H615">
        <v>885</v>
      </c>
      <c r="I615">
        <v>0.19</v>
      </c>
      <c r="J615">
        <v>265.5</v>
      </c>
      <c r="K615" t="s">
        <v>17</v>
      </c>
    </row>
    <row r="616" spans="1:11" x14ac:dyDescent="0.3">
      <c r="A616" t="s">
        <v>735</v>
      </c>
      <c r="B616" t="s">
        <v>116</v>
      </c>
      <c r="C616" t="s">
        <v>58</v>
      </c>
      <c r="D616" t="s">
        <v>112</v>
      </c>
      <c r="E616" t="s">
        <v>15</v>
      </c>
      <c r="F616" s="1">
        <v>43418</v>
      </c>
      <c r="G616" t="s">
        <v>98</v>
      </c>
      <c r="H616">
        <v>1149</v>
      </c>
      <c r="I616">
        <v>0.25</v>
      </c>
      <c r="J616">
        <v>471.09</v>
      </c>
      <c r="K616" t="s">
        <v>17</v>
      </c>
    </row>
    <row r="617" spans="1:11" x14ac:dyDescent="0.3">
      <c r="A617" t="s">
        <v>736</v>
      </c>
      <c r="B617" t="s">
        <v>182</v>
      </c>
      <c r="C617" t="s">
        <v>26</v>
      </c>
      <c r="D617" t="s">
        <v>27</v>
      </c>
      <c r="E617" t="s">
        <v>140</v>
      </c>
      <c r="F617" s="1">
        <v>43418</v>
      </c>
      <c r="G617" t="s">
        <v>98</v>
      </c>
      <c r="H617">
        <v>753</v>
      </c>
      <c r="I617">
        <v>0.23</v>
      </c>
      <c r="J617">
        <v>301.2</v>
      </c>
      <c r="K617" t="s">
        <v>17</v>
      </c>
    </row>
    <row r="618" spans="1:11" x14ac:dyDescent="0.3">
      <c r="A618" t="s">
        <v>737</v>
      </c>
      <c r="B618" t="s">
        <v>74</v>
      </c>
      <c r="C618" t="s">
        <v>26</v>
      </c>
      <c r="D618" t="s">
        <v>27</v>
      </c>
      <c r="E618" t="s">
        <v>143</v>
      </c>
      <c r="F618" s="1">
        <v>43330</v>
      </c>
      <c r="G618" t="s">
        <v>98</v>
      </c>
      <c r="H618">
        <v>2493</v>
      </c>
      <c r="I618">
        <v>0.23</v>
      </c>
      <c r="J618">
        <v>922.41</v>
      </c>
      <c r="K618" t="s">
        <v>17</v>
      </c>
    </row>
    <row r="619" spans="1:11" x14ac:dyDescent="0.3">
      <c r="A619" t="s">
        <v>738</v>
      </c>
      <c r="B619" t="s">
        <v>204</v>
      </c>
      <c r="C619" t="s">
        <v>63</v>
      </c>
      <c r="D619" t="s">
        <v>87</v>
      </c>
      <c r="E619" t="s">
        <v>65</v>
      </c>
      <c r="F619" s="1">
        <v>43330</v>
      </c>
      <c r="G619" t="s">
        <v>98</v>
      </c>
      <c r="H619">
        <v>2236</v>
      </c>
      <c r="I619">
        <v>0.24</v>
      </c>
      <c r="J619">
        <v>961.48</v>
      </c>
      <c r="K619" t="s">
        <v>17</v>
      </c>
    </row>
    <row r="620" spans="1:11" x14ac:dyDescent="0.3">
      <c r="A620" t="s">
        <v>739</v>
      </c>
      <c r="B620" t="s">
        <v>169</v>
      </c>
      <c r="C620" t="s">
        <v>63</v>
      </c>
      <c r="D620" t="s">
        <v>157</v>
      </c>
      <c r="E620" t="s">
        <v>60</v>
      </c>
      <c r="F620" s="1">
        <v>43330</v>
      </c>
      <c r="G620" t="s">
        <v>98</v>
      </c>
      <c r="H620">
        <v>2106</v>
      </c>
      <c r="I620">
        <v>0.16</v>
      </c>
      <c r="J620">
        <v>884.52</v>
      </c>
      <c r="K620" t="s">
        <v>17</v>
      </c>
    </row>
    <row r="621" spans="1:11" x14ac:dyDescent="0.3">
      <c r="A621" t="s">
        <v>740</v>
      </c>
      <c r="B621" t="s">
        <v>159</v>
      </c>
      <c r="C621" t="s">
        <v>49</v>
      </c>
      <c r="D621" t="s">
        <v>50</v>
      </c>
      <c r="E621" t="s">
        <v>104</v>
      </c>
      <c r="F621" s="1">
        <v>43330</v>
      </c>
      <c r="G621" t="s">
        <v>98</v>
      </c>
      <c r="H621">
        <v>1873</v>
      </c>
      <c r="I621">
        <v>0.33</v>
      </c>
      <c r="J621">
        <v>618.09</v>
      </c>
      <c r="K621" t="s">
        <v>17</v>
      </c>
    </row>
    <row r="622" spans="1:11" x14ac:dyDescent="0.3">
      <c r="A622" t="s">
        <v>741</v>
      </c>
      <c r="B622" t="s">
        <v>130</v>
      </c>
      <c r="C622" t="s">
        <v>58</v>
      </c>
      <c r="D622" t="s">
        <v>59</v>
      </c>
      <c r="E622" t="s">
        <v>51</v>
      </c>
      <c r="F622" s="1">
        <v>43330</v>
      </c>
      <c r="G622" t="s">
        <v>98</v>
      </c>
      <c r="H622">
        <v>1155</v>
      </c>
      <c r="I622">
        <v>0.31</v>
      </c>
      <c r="J622">
        <v>138.6</v>
      </c>
      <c r="K622" t="s">
        <v>17</v>
      </c>
    </row>
    <row r="623" spans="1:11" x14ac:dyDescent="0.3">
      <c r="A623" t="s">
        <v>742</v>
      </c>
      <c r="B623" t="s">
        <v>108</v>
      </c>
      <c r="C623" t="s">
        <v>63</v>
      </c>
      <c r="D623" t="s">
        <v>87</v>
      </c>
      <c r="E623" t="s">
        <v>55</v>
      </c>
      <c r="F623" s="1">
        <v>42364</v>
      </c>
      <c r="G623" t="s">
        <v>76</v>
      </c>
      <c r="H623">
        <v>1881</v>
      </c>
      <c r="I623">
        <v>0.27</v>
      </c>
      <c r="J623">
        <v>432.63</v>
      </c>
      <c r="K623" t="s">
        <v>17</v>
      </c>
    </row>
    <row r="624" spans="1:11" x14ac:dyDescent="0.3">
      <c r="A624" t="s">
        <v>743</v>
      </c>
      <c r="B624" t="s">
        <v>86</v>
      </c>
      <c r="C624" t="s">
        <v>20</v>
      </c>
      <c r="D624" t="s">
        <v>21</v>
      </c>
      <c r="E624" t="s">
        <v>140</v>
      </c>
      <c r="F624" s="1">
        <v>42703</v>
      </c>
      <c r="G624" t="s">
        <v>76</v>
      </c>
      <c r="H624">
        <v>2285</v>
      </c>
      <c r="I624">
        <v>0.21</v>
      </c>
      <c r="J624">
        <v>982.55</v>
      </c>
      <c r="K624" t="s">
        <v>17</v>
      </c>
    </row>
    <row r="625" spans="1:11" x14ac:dyDescent="0.3">
      <c r="A625" t="s">
        <v>744</v>
      </c>
      <c r="B625" t="s">
        <v>162</v>
      </c>
      <c r="C625" t="s">
        <v>49</v>
      </c>
      <c r="D625" t="s">
        <v>50</v>
      </c>
      <c r="E625" t="s">
        <v>65</v>
      </c>
      <c r="F625" s="1">
        <v>42703</v>
      </c>
      <c r="G625" t="s">
        <v>76</v>
      </c>
      <c r="H625">
        <v>561</v>
      </c>
      <c r="I625">
        <v>0.23</v>
      </c>
      <c r="J625">
        <v>134.63999999999999</v>
      </c>
      <c r="K625" t="s">
        <v>17</v>
      </c>
    </row>
    <row r="626" spans="1:11" x14ac:dyDescent="0.3">
      <c r="A626" t="s">
        <v>745</v>
      </c>
      <c r="B626" t="s">
        <v>263</v>
      </c>
      <c r="C626" t="s">
        <v>63</v>
      </c>
      <c r="D626" t="s">
        <v>64</v>
      </c>
      <c r="E626" t="s">
        <v>128</v>
      </c>
      <c r="F626" s="1">
        <v>42703</v>
      </c>
      <c r="G626" t="s">
        <v>76</v>
      </c>
      <c r="H626">
        <v>1482</v>
      </c>
      <c r="I626">
        <v>0.19</v>
      </c>
      <c r="J626">
        <v>340.86</v>
      </c>
      <c r="K626" t="s">
        <v>17</v>
      </c>
    </row>
    <row r="627" spans="1:11" x14ac:dyDescent="0.3">
      <c r="A627" t="s">
        <v>746</v>
      </c>
      <c r="B627" t="s">
        <v>45</v>
      </c>
      <c r="C627" t="s">
        <v>32</v>
      </c>
      <c r="D627" t="s">
        <v>97</v>
      </c>
      <c r="E627" t="s">
        <v>69</v>
      </c>
      <c r="F627" s="1">
        <v>42703</v>
      </c>
      <c r="G627" t="s">
        <v>76</v>
      </c>
      <c r="H627">
        <v>977</v>
      </c>
      <c r="I627">
        <v>0.18</v>
      </c>
      <c r="J627">
        <v>332.18</v>
      </c>
      <c r="K627" t="s">
        <v>17</v>
      </c>
    </row>
    <row r="628" spans="1:11" x14ac:dyDescent="0.3">
      <c r="A628" t="s">
        <v>747</v>
      </c>
      <c r="B628" t="s">
        <v>114</v>
      </c>
      <c r="C628" t="s">
        <v>26</v>
      </c>
      <c r="D628" t="s">
        <v>27</v>
      </c>
      <c r="E628" t="s">
        <v>51</v>
      </c>
      <c r="F628" s="1">
        <v>43358</v>
      </c>
      <c r="G628" t="s">
        <v>98</v>
      </c>
      <c r="H628">
        <v>1595</v>
      </c>
      <c r="I628">
        <v>0.14000000000000001</v>
      </c>
      <c r="J628">
        <v>717.75</v>
      </c>
      <c r="K628" t="s">
        <v>17</v>
      </c>
    </row>
    <row r="629" spans="1:11" x14ac:dyDescent="0.3">
      <c r="A629" t="s">
        <v>748</v>
      </c>
      <c r="B629" t="s">
        <v>81</v>
      </c>
      <c r="C629" t="s">
        <v>32</v>
      </c>
      <c r="D629" t="s">
        <v>97</v>
      </c>
      <c r="E629" t="s">
        <v>28</v>
      </c>
      <c r="F629" s="1">
        <v>43239</v>
      </c>
      <c r="G629" t="s">
        <v>29</v>
      </c>
      <c r="H629">
        <v>1069</v>
      </c>
      <c r="I629">
        <v>0.28000000000000003</v>
      </c>
      <c r="J629">
        <v>128.28</v>
      </c>
      <c r="K629" t="s">
        <v>17</v>
      </c>
    </row>
    <row r="630" spans="1:11" x14ac:dyDescent="0.3">
      <c r="A630" t="s">
        <v>749</v>
      </c>
      <c r="B630" t="s">
        <v>146</v>
      </c>
      <c r="C630" t="s">
        <v>20</v>
      </c>
      <c r="D630" t="s">
        <v>91</v>
      </c>
      <c r="E630" t="s">
        <v>163</v>
      </c>
      <c r="F630" s="1">
        <v>43451</v>
      </c>
      <c r="G630" t="s">
        <v>29</v>
      </c>
      <c r="H630">
        <v>566</v>
      </c>
      <c r="I630">
        <v>0.2</v>
      </c>
      <c r="J630">
        <v>215.08</v>
      </c>
      <c r="K630" t="s">
        <v>17</v>
      </c>
    </row>
    <row r="631" spans="1:11" x14ac:dyDescent="0.3">
      <c r="A631" t="s">
        <v>750</v>
      </c>
      <c r="B631" t="s">
        <v>12</v>
      </c>
      <c r="C631" t="s">
        <v>20</v>
      </c>
      <c r="D631" t="s">
        <v>91</v>
      </c>
      <c r="E631" t="s">
        <v>34</v>
      </c>
      <c r="F631" s="1">
        <v>43451</v>
      </c>
      <c r="G631" t="s">
        <v>29</v>
      </c>
      <c r="H631">
        <v>1551</v>
      </c>
      <c r="I631">
        <v>0.27</v>
      </c>
      <c r="J631">
        <v>155.1</v>
      </c>
      <c r="K631" t="s">
        <v>17</v>
      </c>
    </row>
    <row r="632" spans="1:11" x14ac:dyDescent="0.3">
      <c r="A632" t="s">
        <v>751</v>
      </c>
      <c r="B632" t="s">
        <v>45</v>
      </c>
      <c r="C632" t="s">
        <v>63</v>
      </c>
      <c r="D632" t="s">
        <v>75</v>
      </c>
      <c r="E632" t="s">
        <v>163</v>
      </c>
      <c r="F632" s="1">
        <v>43080</v>
      </c>
      <c r="G632" t="s">
        <v>29</v>
      </c>
      <c r="H632">
        <v>1279</v>
      </c>
      <c r="I632">
        <v>0.13</v>
      </c>
      <c r="J632">
        <v>409.28</v>
      </c>
      <c r="K632" t="s">
        <v>17</v>
      </c>
    </row>
    <row r="633" spans="1:11" x14ac:dyDescent="0.3">
      <c r="A633" t="s">
        <v>752</v>
      </c>
      <c r="B633" t="s">
        <v>125</v>
      </c>
      <c r="C633" t="s">
        <v>49</v>
      </c>
      <c r="D633" t="s">
        <v>50</v>
      </c>
      <c r="E633" t="s">
        <v>163</v>
      </c>
      <c r="F633" s="1">
        <v>43080</v>
      </c>
      <c r="G633" t="s">
        <v>29</v>
      </c>
      <c r="H633">
        <v>745</v>
      </c>
      <c r="I633">
        <v>0.26</v>
      </c>
      <c r="J633">
        <v>208.6</v>
      </c>
      <c r="K633" t="s">
        <v>17</v>
      </c>
    </row>
    <row r="634" spans="1:11" x14ac:dyDescent="0.3">
      <c r="A634" t="s">
        <v>753</v>
      </c>
      <c r="B634" t="s">
        <v>234</v>
      </c>
      <c r="C634" t="s">
        <v>26</v>
      </c>
      <c r="D634" t="s">
        <v>201</v>
      </c>
      <c r="E634" t="s">
        <v>69</v>
      </c>
      <c r="F634" s="1">
        <v>43080</v>
      </c>
      <c r="G634" t="s">
        <v>29</v>
      </c>
      <c r="H634">
        <v>540</v>
      </c>
      <c r="I634">
        <v>0.17</v>
      </c>
      <c r="J634">
        <v>32.4</v>
      </c>
      <c r="K634" t="s">
        <v>17</v>
      </c>
    </row>
    <row r="635" spans="1:11" x14ac:dyDescent="0.3">
      <c r="A635" t="s">
        <v>754</v>
      </c>
      <c r="B635" t="s">
        <v>19</v>
      </c>
      <c r="C635" t="s">
        <v>63</v>
      </c>
      <c r="D635" t="s">
        <v>64</v>
      </c>
      <c r="E635" t="s">
        <v>38</v>
      </c>
      <c r="F635" s="1">
        <v>43367</v>
      </c>
      <c r="G635" t="s">
        <v>23</v>
      </c>
      <c r="H635">
        <v>620</v>
      </c>
      <c r="I635">
        <v>0.28999999999999998</v>
      </c>
      <c r="J635">
        <v>43.4</v>
      </c>
      <c r="K635" t="s">
        <v>17</v>
      </c>
    </row>
    <row r="636" spans="1:11" x14ac:dyDescent="0.3">
      <c r="A636" t="s">
        <v>755</v>
      </c>
      <c r="B636" t="s">
        <v>193</v>
      </c>
      <c r="C636" t="s">
        <v>63</v>
      </c>
      <c r="D636" t="s">
        <v>157</v>
      </c>
      <c r="E636" t="s">
        <v>128</v>
      </c>
      <c r="F636" s="1">
        <v>43367</v>
      </c>
      <c r="G636" t="s">
        <v>23</v>
      </c>
      <c r="H636">
        <v>1931</v>
      </c>
      <c r="I636">
        <v>0.26</v>
      </c>
      <c r="J636">
        <v>308.95999999999998</v>
      </c>
      <c r="K636" t="s">
        <v>17</v>
      </c>
    </row>
    <row r="637" spans="1:11" x14ac:dyDescent="0.3">
      <c r="A637" t="s">
        <v>756</v>
      </c>
      <c r="B637" t="s">
        <v>90</v>
      </c>
      <c r="C637" t="s">
        <v>49</v>
      </c>
      <c r="D637" t="s">
        <v>50</v>
      </c>
      <c r="E637" t="s">
        <v>65</v>
      </c>
      <c r="F637" s="1">
        <v>42647</v>
      </c>
      <c r="G637" t="s">
        <v>23</v>
      </c>
      <c r="H637">
        <v>2151</v>
      </c>
      <c r="I637">
        <v>0.27</v>
      </c>
      <c r="J637">
        <v>215.1</v>
      </c>
      <c r="K637" t="s">
        <v>17</v>
      </c>
    </row>
    <row r="638" spans="1:11" x14ac:dyDescent="0.3">
      <c r="A638" t="s">
        <v>757</v>
      </c>
      <c r="B638" t="s">
        <v>86</v>
      </c>
      <c r="C638" t="s">
        <v>26</v>
      </c>
      <c r="D638" t="s">
        <v>27</v>
      </c>
      <c r="E638" t="s">
        <v>55</v>
      </c>
      <c r="F638" s="1">
        <v>42962</v>
      </c>
      <c r="G638" t="s">
        <v>29</v>
      </c>
      <c r="H638">
        <v>1547</v>
      </c>
      <c r="I638">
        <v>0.15</v>
      </c>
      <c r="J638">
        <v>665.21</v>
      </c>
      <c r="K638" t="s">
        <v>17</v>
      </c>
    </row>
    <row r="639" spans="1:11" x14ac:dyDescent="0.3">
      <c r="A639" t="s">
        <v>758</v>
      </c>
      <c r="B639" t="s">
        <v>162</v>
      </c>
      <c r="C639" t="s">
        <v>49</v>
      </c>
      <c r="D639" t="s">
        <v>205</v>
      </c>
      <c r="E639" t="s">
        <v>15</v>
      </c>
      <c r="F639" s="1">
        <v>42962</v>
      </c>
      <c r="G639" t="s">
        <v>29</v>
      </c>
      <c r="H639">
        <v>926</v>
      </c>
      <c r="I639">
        <v>0.28000000000000003</v>
      </c>
      <c r="J639">
        <v>240.76</v>
      </c>
      <c r="K639" t="s">
        <v>17</v>
      </c>
    </row>
    <row r="640" spans="1:11" x14ac:dyDescent="0.3">
      <c r="A640" t="s">
        <v>759</v>
      </c>
      <c r="B640" t="s">
        <v>182</v>
      </c>
      <c r="C640" t="s">
        <v>49</v>
      </c>
      <c r="D640" t="s">
        <v>205</v>
      </c>
      <c r="E640" t="s">
        <v>149</v>
      </c>
      <c r="F640" s="1">
        <v>42875</v>
      </c>
      <c r="G640" t="s">
        <v>29</v>
      </c>
      <c r="H640">
        <v>1419</v>
      </c>
      <c r="I640">
        <v>0.34</v>
      </c>
      <c r="J640">
        <v>283.8</v>
      </c>
      <c r="K640" t="s">
        <v>17</v>
      </c>
    </row>
    <row r="641" spans="1:11" x14ac:dyDescent="0.3">
      <c r="A641" t="s">
        <v>760</v>
      </c>
      <c r="B641" t="s">
        <v>174</v>
      </c>
      <c r="C641" t="s">
        <v>58</v>
      </c>
      <c r="D641" t="s">
        <v>68</v>
      </c>
      <c r="E641" t="s">
        <v>88</v>
      </c>
      <c r="F641" s="1">
        <v>42875</v>
      </c>
      <c r="G641" t="s">
        <v>29</v>
      </c>
      <c r="H641">
        <v>534</v>
      </c>
      <c r="I641">
        <v>0.16</v>
      </c>
      <c r="J641">
        <v>101.46</v>
      </c>
      <c r="K641" t="s">
        <v>17</v>
      </c>
    </row>
    <row r="642" spans="1:11" x14ac:dyDescent="0.3">
      <c r="A642" t="s">
        <v>761</v>
      </c>
      <c r="B642" t="s">
        <v>45</v>
      </c>
      <c r="C642" t="s">
        <v>13</v>
      </c>
      <c r="D642" t="s">
        <v>195</v>
      </c>
      <c r="E642" t="s">
        <v>69</v>
      </c>
      <c r="F642" s="1">
        <v>43087</v>
      </c>
      <c r="G642" t="s">
        <v>76</v>
      </c>
      <c r="H642">
        <v>2037</v>
      </c>
      <c r="I642">
        <v>0.21</v>
      </c>
      <c r="J642">
        <v>448.14</v>
      </c>
      <c r="K642" t="s">
        <v>17</v>
      </c>
    </row>
    <row r="643" spans="1:11" x14ac:dyDescent="0.3">
      <c r="A643" t="s">
        <v>762</v>
      </c>
      <c r="B643" t="s">
        <v>102</v>
      </c>
      <c r="C643" t="s">
        <v>26</v>
      </c>
      <c r="D643" t="s">
        <v>27</v>
      </c>
      <c r="E643" t="s">
        <v>15</v>
      </c>
      <c r="F643" s="1">
        <v>43311</v>
      </c>
      <c r="G643" t="s">
        <v>29</v>
      </c>
      <c r="H643">
        <v>966</v>
      </c>
      <c r="I643">
        <v>0.13</v>
      </c>
      <c r="J643">
        <v>183.54</v>
      </c>
      <c r="K643" t="s">
        <v>17</v>
      </c>
    </row>
    <row r="644" spans="1:11" x14ac:dyDescent="0.3">
      <c r="A644" t="s">
        <v>763</v>
      </c>
      <c r="B644" t="s">
        <v>159</v>
      </c>
      <c r="C644" t="s">
        <v>26</v>
      </c>
      <c r="D644" t="s">
        <v>27</v>
      </c>
      <c r="E644" t="s">
        <v>34</v>
      </c>
      <c r="F644" s="1">
        <v>43311</v>
      </c>
      <c r="G644" t="s">
        <v>29</v>
      </c>
      <c r="H644">
        <v>1125</v>
      </c>
      <c r="I644">
        <v>0.21</v>
      </c>
      <c r="J644">
        <v>427.5</v>
      </c>
      <c r="K644" t="s">
        <v>17</v>
      </c>
    </row>
    <row r="645" spans="1:11" x14ac:dyDescent="0.3">
      <c r="A645" t="s">
        <v>764</v>
      </c>
      <c r="B645" t="s">
        <v>90</v>
      </c>
      <c r="C645" t="s">
        <v>13</v>
      </c>
      <c r="D645" t="s">
        <v>195</v>
      </c>
      <c r="E645" t="s">
        <v>117</v>
      </c>
      <c r="F645" s="1">
        <v>43261</v>
      </c>
      <c r="G645" t="s">
        <v>76</v>
      </c>
      <c r="H645">
        <v>2333</v>
      </c>
      <c r="I645">
        <v>0.14000000000000001</v>
      </c>
      <c r="J645">
        <v>139.97999999999999</v>
      </c>
      <c r="K645" t="s">
        <v>17</v>
      </c>
    </row>
    <row r="646" spans="1:11" x14ac:dyDescent="0.3">
      <c r="A646" t="s">
        <v>765</v>
      </c>
      <c r="B646" t="s">
        <v>146</v>
      </c>
      <c r="C646" t="s">
        <v>58</v>
      </c>
      <c r="D646" t="s">
        <v>112</v>
      </c>
      <c r="E646" t="s">
        <v>72</v>
      </c>
      <c r="F646" s="1">
        <v>43302</v>
      </c>
      <c r="G646" t="s">
        <v>98</v>
      </c>
      <c r="H646">
        <v>1361</v>
      </c>
      <c r="I646">
        <v>0.24</v>
      </c>
      <c r="J646">
        <v>299.42</v>
      </c>
      <c r="K646" t="s">
        <v>17</v>
      </c>
    </row>
    <row r="647" spans="1:11" x14ac:dyDescent="0.3">
      <c r="A647" t="s">
        <v>766</v>
      </c>
      <c r="B647" t="s">
        <v>25</v>
      </c>
      <c r="C647" t="s">
        <v>63</v>
      </c>
      <c r="D647" t="s">
        <v>64</v>
      </c>
      <c r="E647" t="s">
        <v>140</v>
      </c>
      <c r="F647" s="1">
        <v>43464</v>
      </c>
      <c r="G647" t="s">
        <v>76</v>
      </c>
      <c r="H647">
        <v>1656</v>
      </c>
      <c r="I647">
        <v>0.31</v>
      </c>
      <c r="J647">
        <v>149.04</v>
      </c>
      <c r="K647" t="s">
        <v>17</v>
      </c>
    </row>
    <row r="648" spans="1:11" x14ac:dyDescent="0.3">
      <c r="A648" t="s">
        <v>767</v>
      </c>
      <c r="B648" t="s">
        <v>130</v>
      </c>
      <c r="C648" t="s">
        <v>58</v>
      </c>
      <c r="D648" t="s">
        <v>112</v>
      </c>
      <c r="E648" t="s">
        <v>128</v>
      </c>
      <c r="F648" s="1">
        <v>42826</v>
      </c>
      <c r="G648" t="s">
        <v>29</v>
      </c>
      <c r="H648">
        <v>1351</v>
      </c>
      <c r="I648">
        <v>0.25</v>
      </c>
      <c r="J648">
        <v>202.65</v>
      </c>
      <c r="K648" t="s">
        <v>17</v>
      </c>
    </row>
    <row r="649" spans="1:11" x14ac:dyDescent="0.3">
      <c r="A649" t="s">
        <v>768</v>
      </c>
      <c r="B649" t="s">
        <v>261</v>
      </c>
      <c r="C649" t="s">
        <v>20</v>
      </c>
      <c r="D649" t="s">
        <v>21</v>
      </c>
      <c r="E649" t="s">
        <v>38</v>
      </c>
      <c r="F649" s="1">
        <v>42826</v>
      </c>
      <c r="G649" t="s">
        <v>29</v>
      </c>
      <c r="H649">
        <v>992</v>
      </c>
      <c r="I649">
        <v>0.33</v>
      </c>
      <c r="J649">
        <v>109.12</v>
      </c>
      <c r="K649" t="s">
        <v>17</v>
      </c>
    </row>
    <row r="650" spans="1:11" x14ac:dyDescent="0.3">
      <c r="A650" t="s">
        <v>769</v>
      </c>
      <c r="B650" t="s">
        <v>139</v>
      </c>
      <c r="C650" t="s">
        <v>63</v>
      </c>
      <c r="D650" t="s">
        <v>157</v>
      </c>
      <c r="E650" t="s">
        <v>34</v>
      </c>
      <c r="F650" s="1">
        <v>43080</v>
      </c>
      <c r="G650" t="s">
        <v>29</v>
      </c>
      <c r="H650">
        <v>559</v>
      </c>
      <c r="I650">
        <v>0.1</v>
      </c>
      <c r="J650">
        <v>223.6</v>
      </c>
      <c r="K650" t="s">
        <v>17</v>
      </c>
    </row>
    <row r="651" spans="1:11" x14ac:dyDescent="0.3">
      <c r="A651" t="s">
        <v>770</v>
      </c>
      <c r="B651" t="s">
        <v>193</v>
      </c>
      <c r="C651" t="s">
        <v>58</v>
      </c>
      <c r="D651" t="s">
        <v>59</v>
      </c>
      <c r="E651" t="s">
        <v>104</v>
      </c>
      <c r="F651" s="1">
        <v>43080</v>
      </c>
      <c r="G651" t="s">
        <v>29</v>
      </c>
      <c r="H651">
        <v>2404</v>
      </c>
      <c r="I651">
        <v>0.23</v>
      </c>
      <c r="J651">
        <v>697.16</v>
      </c>
      <c r="K651" t="s">
        <v>17</v>
      </c>
    </row>
    <row r="652" spans="1:11" x14ac:dyDescent="0.3">
      <c r="A652" t="s">
        <v>771</v>
      </c>
      <c r="B652" t="s">
        <v>31</v>
      </c>
      <c r="C652" t="s">
        <v>26</v>
      </c>
      <c r="D652" t="s">
        <v>201</v>
      </c>
      <c r="E652" t="s">
        <v>55</v>
      </c>
      <c r="F652" s="1">
        <v>43080</v>
      </c>
      <c r="G652" t="s">
        <v>29</v>
      </c>
      <c r="H652">
        <v>1082</v>
      </c>
      <c r="I652">
        <v>0.28000000000000003</v>
      </c>
      <c r="J652">
        <v>421.98</v>
      </c>
      <c r="K652" t="s">
        <v>17</v>
      </c>
    </row>
    <row r="653" spans="1:11" x14ac:dyDescent="0.3">
      <c r="A653" t="s">
        <v>772</v>
      </c>
      <c r="B653" t="s">
        <v>78</v>
      </c>
      <c r="C653" t="s">
        <v>63</v>
      </c>
      <c r="D653" t="s">
        <v>157</v>
      </c>
      <c r="E653" t="s">
        <v>69</v>
      </c>
      <c r="F653" s="1">
        <v>43031</v>
      </c>
      <c r="G653" t="s">
        <v>98</v>
      </c>
      <c r="H653">
        <v>1051</v>
      </c>
      <c r="I653">
        <v>0.21</v>
      </c>
      <c r="J653">
        <v>147.13999999999999</v>
      </c>
      <c r="K653" t="s">
        <v>17</v>
      </c>
    </row>
    <row r="654" spans="1:11" x14ac:dyDescent="0.3">
      <c r="A654" t="s">
        <v>773</v>
      </c>
      <c r="B654" t="s">
        <v>162</v>
      </c>
      <c r="C654" t="s">
        <v>32</v>
      </c>
      <c r="D654" t="s">
        <v>97</v>
      </c>
      <c r="E654" t="s">
        <v>72</v>
      </c>
      <c r="F654" s="1">
        <v>43270</v>
      </c>
      <c r="G654" t="s">
        <v>98</v>
      </c>
      <c r="H654">
        <v>1578</v>
      </c>
      <c r="I654">
        <v>0.22</v>
      </c>
      <c r="J654">
        <v>362.94</v>
      </c>
      <c r="K654" t="s">
        <v>17</v>
      </c>
    </row>
    <row r="655" spans="1:11" x14ac:dyDescent="0.3">
      <c r="A655" t="s">
        <v>774</v>
      </c>
      <c r="B655" t="s">
        <v>261</v>
      </c>
      <c r="C655" t="s">
        <v>13</v>
      </c>
      <c r="D655" t="s">
        <v>79</v>
      </c>
      <c r="E655" t="s">
        <v>140</v>
      </c>
      <c r="F655" s="1">
        <v>43270</v>
      </c>
      <c r="G655" t="s">
        <v>98</v>
      </c>
      <c r="H655">
        <v>1086</v>
      </c>
      <c r="I655">
        <v>0.27</v>
      </c>
      <c r="J655">
        <v>434.4</v>
      </c>
      <c r="K655" t="s">
        <v>17</v>
      </c>
    </row>
    <row r="656" spans="1:11" x14ac:dyDescent="0.3">
      <c r="A656" t="s">
        <v>775</v>
      </c>
      <c r="B656" t="s">
        <v>234</v>
      </c>
      <c r="C656" t="s">
        <v>49</v>
      </c>
      <c r="D656" t="s">
        <v>54</v>
      </c>
      <c r="E656" t="s">
        <v>34</v>
      </c>
      <c r="F656" s="1">
        <v>42969</v>
      </c>
      <c r="G656" t="s">
        <v>98</v>
      </c>
      <c r="H656">
        <v>1703</v>
      </c>
      <c r="I656">
        <v>0.2</v>
      </c>
      <c r="J656">
        <v>221.39</v>
      </c>
      <c r="K656" t="s">
        <v>17</v>
      </c>
    </row>
    <row r="657" spans="1:11" x14ac:dyDescent="0.3">
      <c r="A657" t="s">
        <v>776</v>
      </c>
      <c r="B657" t="s">
        <v>151</v>
      </c>
      <c r="C657" t="s">
        <v>26</v>
      </c>
      <c r="D657" t="s">
        <v>201</v>
      </c>
      <c r="E657" t="s">
        <v>15</v>
      </c>
      <c r="F657" s="1">
        <v>42969</v>
      </c>
      <c r="G657" t="s">
        <v>98</v>
      </c>
      <c r="H657">
        <v>1630</v>
      </c>
      <c r="I657">
        <v>0.13</v>
      </c>
      <c r="J657">
        <v>537.9</v>
      </c>
      <c r="K657" t="s">
        <v>17</v>
      </c>
    </row>
    <row r="658" spans="1:11" x14ac:dyDescent="0.3">
      <c r="A658" t="s">
        <v>777</v>
      </c>
      <c r="B658" t="s">
        <v>151</v>
      </c>
      <c r="C658" t="s">
        <v>58</v>
      </c>
      <c r="D658" t="s">
        <v>59</v>
      </c>
      <c r="E658" t="s">
        <v>43</v>
      </c>
      <c r="F658" s="1">
        <v>42969</v>
      </c>
      <c r="G658" t="s">
        <v>98</v>
      </c>
      <c r="H658">
        <v>1689</v>
      </c>
      <c r="I658">
        <v>0.31</v>
      </c>
      <c r="J658">
        <v>236.46</v>
      </c>
      <c r="K658" t="s">
        <v>17</v>
      </c>
    </row>
    <row r="659" spans="1:11" x14ac:dyDescent="0.3">
      <c r="A659" t="s">
        <v>778</v>
      </c>
      <c r="B659" t="s">
        <v>71</v>
      </c>
      <c r="C659" t="s">
        <v>20</v>
      </c>
      <c r="D659" t="s">
        <v>21</v>
      </c>
      <c r="E659" t="s">
        <v>28</v>
      </c>
      <c r="F659" s="1">
        <v>42997</v>
      </c>
      <c r="G659" t="s">
        <v>76</v>
      </c>
      <c r="H659">
        <v>1972</v>
      </c>
      <c r="I659">
        <v>0.3</v>
      </c>
      <c r="J659">
        <v>216.92</v>
      </c>
      <c r="K659" t="s">
        <v>17</v>
      </c>
    </row>
    <row r="660" spans="1:11" x14ac:dyDescent="0.3">
      <c r="A660" t="s">
        <v>779</v>
      </c>
      <c r="B660" t="s">
        <v>31</v>
      </c>
      <c r="C660" t="s">
        <v>13</v>
      </c>
      <c r="D660" t="s">
        <v>14</v>
      </c>
      <c r="E660" t="s">
        <v>43</v>
      </c>
      <c r="F660" s="1">
        <v>42997</v>
      </c>
      <c r="G660" t="s">
        <v>76</v>
      </c>
      <c r="H660">
        <v>1797</v>
      </c>
      <c r="I660">
        <v>0.28000000000000003</v>
      </c>
      <c r="J660">
        <v>682.86</v>
      </c>
      <c r="K660" t="s">
        <v>17</v>
      </c>
    </row>
    <row r="661" spans="1:11" x14ac:dyDescent="0.3">
      <c r="A661" t="s">
        <v>780</v>
      </c>
      <c r="B661" t="s">
        <v>36</v>
      </c>
      <c r="C661" t="s">
        <v>20</v>
      </c>
      <c r="D661" t="s">
        <v>91</v>
      </c>
      <c r="E661" t="s">
        <v>143</v>
      </c>
      <c r="F661" s="1">
        <v>42606</v>
      </c>
      <c r="G661" t="s">
        <v>76</v>
      </c>
      <c r="H661">
        <v>1562</v>
      </c>
      <c r="I661">
        <v>0.16</v>
      </c>
      <c r="J661">
        <v>421.74</v>
      </c>
      <c r="K661" t="s">
        <v>17</v>
      </c>
    </row>
    <row r="662" spans="1:11" x14ac:dyDescent="0.3">
      <c r="A662" t="s">
        <v>781</v>
      </c>
      <c r="B662" t="s">
        <v>57</v>
      </c>
      <c r="C662" t="s">
        <v>32</v>
      </c>
      <c r="D662" t="s">
        <v>46</v>
      </c>
      <c r="E662" t="s">
        <v>117</v>
      </c>
      <c r="F662" s="1">
        <v>42606</v>
      </c>
      <c r="G662" t="s">
        <v>76</v>
      </c>
      <c r="H662">
        <v>2398</v>
      </c>
      <c r="I662">
        <v>0.28999999999999998</v>
      </c>
      <c r="J662">
        <v>671.44</v>
      </c>
      <c r="K662" t="s">
        <v>17</v>
      </c>
    </row>
    <row r="663" spans="1:11" x14ac:dyDescent="0.3">
      <c r="A663" t="s">
        <v>782</v>
      </c>
      <c r="B663" t="s">
        <v>156</v>
      </c>
      <c r="C663" t="s">
        <v>49</v>
      </c>
      <c r="D663" t="s">
        <v>54</v>
      </c>
      <c r="E663" t="s">
        <v>163</v>
      </c>
      <c r="F663" s="1">
        <v>42606</v>
      </c>
      <c r="G663" t="s">
        <v>76</v>
      </c>
      <c r="H663">
        <v>2372</v>
      </c>
      <c r="I663">
        <v>0.13</v>
      </c>
      <c r="J663">
        <v>237.2</v>
      </c>
      <c r="K663" t="s">
        <v>17</v>
      </c>
    </row>
    <row r="664" spans="1:11" x14ac:dyDescent="0.3">
      <c r="A664" t="s">
        <v>783</v>
      </c>
      <c r="B664" t="s">
        <v>78</v>
      </c>
      <c r="C664" t="s">
        <v>20</v>
      </c>
      <c r="D664" t="s">
        <v>91</v>
      </c>
      <c r="E664" t="s">
        <v>34</v>
      </c>
      <c r="F664" s="1">
        <v>42606</v>
      </c>
      <c r="G664" t="s">
        <v>76</v>
      </c>
      <c r="H664">
        <v>1527</v>
      </c>
      <c r="I664">
        <v>0.1</v>
      </c>
      <c r="J664">
        <v>106.89</v>
      </c>
      <c r="K664" t="s">
        <v>17</v>
      </c>
    </row>
    <row r="665" spans="1:11" x14ac:dyDescent="0.3">
      <c r="A665" t="s">
        <v>784</v>
      </c>
      <c r="B665" t="s">
        <v>57</v>
      </c>
      <c r="C665" t="s">
        <v>58</v>
      </c>
      <c r="D665" t="s">
        <v>59</v>
      </c>
      <c r="E665" t="s">
        <v>140</v>
      </c>
      <c r="F665" s="1">
        <v>42820</v>
      </c>
      <c r="G665" t="s">
        <v>98</v>
      </c>
      <c r="H665">
        <v>884</v>
      </c>
      <c r="I665">
        <v>0.28999999999999998</v>
      </c>
      <c r="J665">
        <v>150.28</v>
      </c>
      <c r="K665" t="s">
        <v>17</v>
      </c>
    </row>
    <row r="666" spans="1:11" x14ac:dyDescent="0.3">
      <c r="A666" t="s">
        <v>785</v>
      </c>
      <c r="B666" t="s">
        <v>83</v>
      </c>
      <c r="C666" t="s">
        <v>32</v>
      </c>
      <c r="D666" t="s">
        <v>33</v>
      </c>
      <c r="E666" t="s">
        <v>15</v>
      </c>
      <c r="F666" s="1">
        <v>43043</v>
      </c>
      <c r="G666" t="s">
        <v>23</v>
      </c>
      <c r="H666">
        <v>2482</v>
      </c>
      <c r="I666">
        <v>0.17</v>
      </c>
      <c r="J666">
        <v>645.32000000000005</v>
      </c>
      <c r="K666" t="s">
        <v>17</v>
      </c>
    </row>
    <row r="667" spans="1:11" x14ac:dyDescent="0.3">
      <c r="A667" t="s">
        <v>786</v>
      </c>
      <c r="B667" t="s">
        <v>31</v>
      </c>
      <c r="C667" t="s">
        <v>26</v>
      </c>
      <c r="D667" t="s">
        <v>27</v>
      </c>
      <c r="E667" t="s">
        <v>143</v>
      </c>
      <c r="F667" s="1">
        <v>43259</v>
      </c>
      <c r="G667" t="s">
        <v>76</v>
      </c>
      <c r="H667">
        <v>1250</v>
      </c>
      <c r="I667">
        <v>0.3</v>
      </c>
      <c r="J667">
        <v>125</v>
      </c>
      <c r="K667" t="s">
        <v>17</v>
      </c>
    </row>
    <row r="668" spans="1:11" x14ac:dyDescent="0.3">
      <c r="A668" t="s">
        <v>787</v>
      </c>
      <c r="B668" t="s">
        <v>42</v>
      </c>
      <c r="C668" t="s">
        <v>26</v>
      </c>
      <c r="D668" t="s">
        <v>201</v>
      </c>
      <c r="E668" t="s">
        <v>38</v>
      </c>
      <c r="F668" s="1">
        <v>43259</v>
      </c>
      <c r="G668" t="s">
        <v>76</v>
      </c>
      <c r="H668">
        <v>1548</v>
      </c>
      <c r="I668">
        <v>0.14000000000000001</v>
      </c>
      <c r="J668">
        <v>356.04</v>
      </c>
      <c r="K668" t="s">
        <v>17</v>
      </c>
    </row>
    <row r="669" spans="1:11" x14ac:dyDescent="0.3">
      <c r="A669" t="s">
        <v>788</v>
      </c>
      <c r="B669" t="s">
        <v>125</v>
      </c>
      <c r="C669" t="s">
        <v>20</v>
      </c>
      <c r="D669" t="s">
        <v>21</v>
      </c>
      <c r="E669" t="s">
        <v>140</v>
      </c>
      <c r="F669" s="1">
        <v>43259</v>
      </c>
      <c r="G669" t="s">
        <v>76</v>
      </c>
      <c r="H669">
        <v>2147</v>
      </c>
      <c r="I669">
        <v>0.25</v>
      </c>
      <c r="J669">
        <v>536.75</v>
      </c>
      <c r="K669" t="s">
        <v>17</v>
      </c>
    </row>
    <row r="670" spans="1:11" x14ac:dyDescent="0.3">
      <c r="A670" t="s">
        <v>789</v>
      </c>
      <c r="B670" t="s">
        <v>191</v>
      </c>
      <c r="C670" t="s">
        <v>63</v>
      </c>
      <c r="D670" t="s">
        <v>157</v>
      </c>
      <c r="E670" t="s">
        <v>15</v>
      </c>
      <c r="F670" s="1">
        <v>42362</v>
      </c>
      <c r="G670" t="s">
        <v>98</v>
      </c>
      <c r="H670">
        <v>2159</v>
      </c>
      <c r="I670">
        <v>0.19</v>
      </c>
      <c r="J670">
        <v>647.70000000000005</v>
      </c>
      <c r="K670" t="s">
        <v>17</v>
      </c>
    </row>
    <row r="671" spans="1:11" x14ac:dyDescent="0.3">
      <c r="A671" t="s">
        <v>790</v>
      </c>
      <c r="B671" t="s">
        <v>165</v>
      </c>
      <c r="C671" t="s">
        <v>58</v>
      </c>
      <c r="D671" t="s">
        <v>112</v>
      </c>
      <c r="E671" t="s">
        <v>123</v>
      </c>
      <c r="F671" s="1">
        <v>43260</v>
      </c>
      <c r="G671" t="s">
        <v>76</v>
      </c>
      <c r="H671">
        <v>1054</v>
      </c>
      <c r="I671">
        <v>0.2</v>
      </c>
      <c r="J671">
        <v>432.14</v>
      </c>
      <c r="K671" t="s">
        <v>17</v>
      </c>
    </row>
    <row r="672" spans="1:11" x14ac:dyDescent="0.3">
      <c r="A672" t="s">
        <v>791</v>
      </c>
      <c r="B672" t="s">
        <v>162</v>
      </c>
      <c r="C672" t="s">
        <v>63</v>
      </c>
      <c r="D672" t="s">
        <v>157</v>
      </c>
      <c r="E672" t="s">
        <v>38</v>
      </c>
      <c r="F672" s="1">
        <v>43260</v>
      </c>
      <c r="G672" t="s">
        <v>76</v>
      </c>
      <c r="H672">
        <v>883</v>
      </c>
      <c r="I672">
        <v>0.12</v>
      </c>
      <c r="J672">
        <v>291.39</v>
      </c>
      <c r="K672" t="s">
        <v>17</v>
      </c>
    </row>
    <row r="673" spans="1:11" x14ac:dyDescent="0.3">
      <c r="A673" t="s">
        <v>792</v>
      </c>
      <c r="B673" t="s">
        <v>211</v>
      </c>
      <c r="C673" t="s">
        <v>13</v>
      </c>
      <c r="D673" t="s">
        <v>195</v>
      </c>
      <c r="E673" t="s">
        <v>43</v>
      </c>
      <c r="F673" s="1">
        <v>43260</v>
      </c>
      <c r="G673" t="s">
        <v>76</v>
      </c>
      <c r="H673">
        <v>1676</v>
      </c>
      <c r="I673">
        <v>0.15</v>
      </c>
      <c r="J673">
        <v>134.08000000000001</v>
      </c>
      <c r="K673" t="s">
        <v>17</v>
      </c>
    </row>
    <row r="674" spans="1:11" x14ac:dyDescent="0.3">
      <c r="A674" t="s">
        <v>793</v>
      </c>
      <c r="B674" t="s">
        <v>114</v>
      </c>
      <c r="C674" t="s">
        <v>32</v>
      </c>
      <c r="D674" t="s">
        <v>33</v>
      </c>
      <c r="E674" t="s">
        <v>69</v>
      </c>
      <c r="F674" s="1">
        <v>43266</v>
      </c>
      <c r="G674" t="s">
        <v>76</v>
      </c>
      <c r="H674">
        <v>2323</v>
      </c>
      <c r="I674">
        <v>0.25</v>
      </c>
      <c r="J674">
        <v>673.67</v>
      </c>
      <c r="K674" t="s">
        <v>17</v>
      </c>
    </row>
    <row r="675" spans="1:11" x14ac:dyDescent="0.3">
      <c r="A675" t="s">
        <v>794</v>
      </c>
      <c r="B675" t="s">
        <v>83</v>
      </c>
      <c r="C675" t="s">
        <v>63</v>
      </c>
      <c r="D675" t="s">
        <v>64</v>
      </c>
      <c r="E675" t="s">
        <v>47</v>
      </c>
      <c r="F675" s="1">
        <v>43439</v>
      </c>
      <c r="G675" t="s">
        <v>76</v>
      </c>
      <c r="H675">
        <v>1292</v>
      </c>
      <c r="I675">
        <v>0.28999999999999998</v>
      </c>
      <c r="J675">
        <v>297.16000000000003</v>
      </c>
      <c r="K675" t="s">
        <v>17</v>
      </c>
    </row>
    <row r="676" spans="1:11" x14ac:dyDescent="0.3">
      <c r="A676" t="s">
        <v>795</v>
      </c>
      <c r="B676" t="s">
        <v>40</v>
      </c>
      <c r="C676" t="s">
        <v>26</v>
      </c>
      <c r="D676" t="s">
        <v>37</v>
      </c>
      <c r="E676" t="s">
        <v>43</v>
      </c>
      <c r="F676" s="1">
        <v>43439</v>
      </c>
      <c r="G676" t="s">
        <v>76</v>
      </c>
      <c r="H676">
        <v>2421</v>
      </c>
      <c r="I676">
        <v>0.11</v>
      </c>
      <c r="J676">
        <v>387.36</v>
      </c>
      <c r="K676" t="s">
        <v>17</v>
      </c>
    </row>
    <row r="677" spans="1:11" x14ac:dyDescent="0.3">
      <c r="A677" t="s">
        <v>796</v>
      </c>
      <c r="B677" t="s">
        <v>182</v>
      </c>
      <c r="C677" t="s">
        <v>49</v>
      </c>
      <c r="D677" t="s">
        <v>54</v>
      </c>
      <c r="E677" t="s">
        <v>84</v>
      </c>
      <c r="F677" s="1">
        <v>43439</v>
      </c>
      <c r="G677" t="s">
        <v>76</v>
      </c>
      <c r="H677">
        <v>1204</v>
      </c>
      <c r="I677">
        <v>0.19</v>
      </c>
      <c r="J677">
        <v>457.52</v>
      </c>
      <c r="K677" t="s">
        <v>17</v>
      </c>
    </row>
    <row r="678" spans="1:11" x14ac:dyDescent="0.3">
      <c r="A678" t="s">
        <v>797</v>
      </c>
      <c r="B678" t="s">
        <v>182</v>
      </c>
      <c r="C678" t="s">
        <v>58</v>
      </c>
      <c r="D678" t="s">
        <v>68</v>
      </c>
      <c r="E678" t="s">
        <v>128</v>
      </c>
      <c r="F678" s="1">
        <v>43177</v>
      </c>
      <c r="G678" t="s">
        <v>76</v>
      </c>
      <c r="H678">
        <v>2118</v>
      </c>
      <c r="I678">
        <v>0.13</v>
      </c>
      <c r="J678">
        <v>868.38</v>
      </c>
      <c r="K678" t="s">
        <v>17</v>
      </c>
    </row>
    <row r="679" spans="1:11" x14ac:dyDescent="0.3">
      <c r="A679" t="s">
        <v>798</v>
      </c>
      <c r="B679" t="s">
        <v>156</v>
      </c>
      <c r="C679" t="s">
        <v>63</v>
      </c>
      <c r="D679" t="s">
        <v>75</v>
      </c>
      <c r="E679" t="s">
        <v>55</v>
      </c>
      <c r="F679" s="1">
        <v>43177</v>
      </c>
      <c r="G679" t="s">
        <v>76</v>
      </c>
      <c r="H679">
        <v>1832</v>
      </c>
      <c r="I679">
        <v>0.21</v>
      </c>
      <c r="J679">
        <v>549.6</v>
      </c>
      <c r="K679" t="s">
        <v>17</v>
      </c>
    </row>
    <row r="680" spans="1:11" x14ac:dyDescent="0.3">
      <c r="A680" t="s">
        <v>799</v>
      </c>
      <c r="B680" t="s">
        <v>57</v>
      </c>
      <c r="C680" t="s">
        <v>20</v>
      </c>
      <c r="D680" t="s">
        <v>21</v>
      </c>
      <c r="E680" t="s">
        <v>51</v>
      </c>
      <c r="F680" s="1">
        <v>43177</v>
      </c>
      <c r="G680" t="s">
        <v>76</v>
      </c>
      <c r="H680">
        <v>1136</v>
      </c>
      <c r="I680">
        <v>0.33</v>
      </c>
      <c r="J680">
        <v>170.4</v>
      </c>
      <c r="K680" t="s">
        <v>17</v>
      </c>
    </row>
    <row r="681" spans="1:11" x14ac:dyDescent="0.3">
      <c r="A681" t="s">
        <v>800</v>
      </c>
      <c r="B681" t="s">
        <v>120</v>
      </c>
      <c r="C681" t="s">
        <v>63</v>
      </c>
      <c r="D681" t="s">
        <v>157</v>
      </c>
      <c r="E681" t="s">
        <v>72</v>
      </c>
      <c r="F681" s="1">
        <v>43177</v>
      </c>
      <c r="G681" t="s">
        <v>76</v>
      </c>
      <c r="H681">
        <v>1952</v>
      </c>
      <c r="I681">
        <v>0.22</v>
      </c>
      <c r="J681">
        <v>585.6</v>
      </c>
      <c r="K681" t="s">
        <v>17</v>
      </c>
    </row>
    <row r="682" spans="1:11" x14ac:dyDescent="0.3">
      <c r="A682" t="s">
        <v>801</v>
      </c>
      <c r="B682" t="s">
        <v>156</v>
      </c>
      <c r="C682" t="s">
        <v>20</v>
      </c>
      <c r="D682" t="s">
        <v>21</v>
      </c>
      <c r="E682" t="s">
        <v>15</v>
      </c>
      <c r="F682" s="1">
        <v>43058</v>
      </c>
      <c r="G682" t="s">
        <v>98</v>
      </c>
      <c r="H682">
        <v>1686</v>
      </c>
      <c r="I682">
        <v>0.27</v>
      </c>
      <c r="J682">
        <v>573.24</v>
      </c>
      <c r="K682" t="s">
        <v>17</v>
      </c>
    </row>
    <row r="683" spans="1:11" x14ac:dyDescent="0.3">
      <c r="A683" t="s">
        <v>802</v>
      </c>
      <c r="B683" t="s">
        <v>111</v>
      </c>
      <c r="C683" t="s">
        <v>13</v>
      </c>
      <c r="D683" t="s">
        <v>195</v>
      </c>
      <c r="E683" t="s">
        <v>123</v>
      </c>
      <c r="F683" s="1">
        <v>43058</v>
      </c>
      <c r="G683" t="s">
        <v>98</v>
      </c>
      <c r="H683">
        <v>2202</v>
      </c>
      <c r="I683">
        <v>0.19</v>
      </c>
      <c r="J683">
        <v>748.68</v>
      </c>
      <c r="K683" t="s">
        <v>17</v>
      </c>
    </row>
    <row r="684" spans="1:11" x14ac:dyDescent="0.3">
      <c r="A684" t="s">
        <v>803</v>
      </c>
      <c r="B684" t="s">
        <v>90</v>
      </c>
      <c r="C684" t="s">
        <v>63</v>
      </c>
      <c r="D684" t="s">
        <v>75</v>
      </c>
      <c r="E684" t="s">
        <v>28</v>
      </c>
      <c r="F684" s="1">
        <v>43058</v>
      </c>
      <c r="G684" t="s">
        <v>98</v>
      </c>
      <c r="H684">
        <v>2397</v>
      </c>
      <c r="I684">
        <v>0.26</v>
      </c>
      <c r="J684">
        <v>743.07</v>
      </c>
      <c r="K684" t="s">
        <v>17</v>
      </c>
    </row>
    <row r="685" spans="1:11" x14ac:dyDescent="0.3">
      <c r="A685" t="s">
        <v>804</v>
      </c>
      <c r="B685" t="s">
        <v>139</v>
      </c>
      <c r="C685" t="s">
        <v>58</v>
      </c>
      <c r="D685" t="s">
        <v>59</v>
      </c>
      <c r="E685" t="s">
        <v>72</v>
      </c>
      <c r="F685" s="1">
        <v>43408</v>
      </c>
      <c r="G685" t="s">
        <v>23</v>
      </c>
      <c r="H685">
        <v>1709</v>
      </c>
      <c r="I685">
        <v>0.28000000000000003</v>
      </c>
      <c r="J685">
        <v>615.24</v>
      </c>
      <c r="K685" t="s">
        <v>17</v>
      </c>
    </row>
    <row r="686" spans="1:11" x14ac:dyDescent="0.3">
      <c r="A686" t="s">
        <v>805</v>
      </c>
      <c r="B686" t="s">
        <v>211</v>
      </c>
      <c r="C686" t="s">
        <v>58</v>
      </c>
      <c r="D686" t="s">
        <v>112</v>
      </c>
      <c r="E686" t="s">
        <v>163</v>
      </c>
      <c r="F686" s="1">
        <v>43408</v>
      </c>
      <c r="G686" t="s">
        <v>23</v>
      </c>
      <c r="H686">
        <v>2340</v>
      </c>
      <c r="I686">
        <v>0.28999999999999998</v>
      </c>
      <c r="J686">
        <v>444.6</v>
      </c>
      <c r="K686" t="s">
        <v>17</v>
      </c>
    </row>
    <row r="687" spans="1:11" x14ac:dyDescent="0.3">
      <c r="A687" t="s">
        <v>806</v>
      </c>
      <c r="B687" t="s">
        <v>193</v>
      </c>
      <c r="C687" t="s">
        <v>13</v>
      </c>
      <c r="D687" t="s">
        <v>195</v>
      </c>
      <c r="E687" t="s">
        <v>43</v>
      </c>
      <c r="F687" s="1">
        <v>42190</v>
      </c>
      <c r="G687" t="s">
        <v>23</v>
      </c>
      <c r="H687">
        <v>1130</v>
      </c>
      <c r="I687">
        <v>0.34</v>
      </c>
      <c r="J687">
        <v>327.7</v>
      </c>
      <c r="K687" t="s">
        <v>17</v>
      </c>
    </row>
    <row r="688" spans="1:11" x14ac:dyDescent="0.3">
      <c r="A688" t="s">
        <v>807</v>
      </c>
      <c r="B688" t="s">
        <v>19</v>
      </c>
      <c r="C688" t="s">
        <v>13</v>
      </c>
      <c r="D688" t="s">
        <v>14</v>
      </c>
      <c r="E688" t="s">
        <v>47</v>
      </c>
      <c r="F688" s="1">
        <v>42190</v>
      </c>
      <c r="G688" t="s">
        <v>23</v>
      </c>
      <c r="H688">
        <v>960</v>
      </c>
      <c r="I688">
        <v>0.19</v>
      </c>
      <c r="J688">
        <v>144</v>
      </c>
      <c r="K688" t="s">
        <v>17</v>
      </c>
    </row>
    <row r="689" spans="1:11" x14ac:dyDescent="0.3">
      <c r="A689" t="s">
        <v>808</v>
      </c>
      <c r="B689" t="s">
        <v>151</v>
      </c>
      <c r="C689" t="s">
        <v>49</v>
      </c>
      <c r="D689" t="s">
        <v>54</v>
      </c>
      <c r="E689" t="s">
        <v>43</v>
      </c>
      <c r="F689" s="1">
        <v>42190</v>
      </c>
      <c r="G689" t="s">
        <v>23</v>
      </c>
      <c r="H689">
        <v>2142</v>
      </c>
      <c r="I689">
        <v>0.21</v>
      </c>
      <c r="J689">
        <v>149.94</v>
      </c>
      <c r="K689" t="s">
        <v>17</v>
      </c>
    </row>
    <row r="690" spans="1:11" x14ac:dyDescent="0.3">
      <c r="A690" t="s">
        <v>809</v>
      </c>
      <c r="B690" t="s">
        <v>108</v>
      </c>
      <c r="C690" t="s">
        <v>13</v>
      </c>
      <c r="D690" t="s">
        <v>14</v>
      </c>
      <c r="E690" t="s">
        <v>15</v>
      </c>
      <c r="F690" s="1">
        <v>43459</v>
      </c>
      <c r="G690" t="s">
        <v>98</v>
      </c>
      <c r="H690">
        <v>774</v>
      </c>
      <c r="I690">
        <v>0.27</v>
      </c>
      <c r="J690">
        <v>69.66</v>
      </c>
      <c r="K690" t="s">
        <v>17</v>
      </c>
    </row>
    <row r="691" spans="1:11" x14ac:dyDescent="0.3">
      <c r="A691" t="s">
        <v>810</v>
      </c>
      <c r="B691" t="s">
        <v>151</v>
      </c>
      <c r="C691" t="s">
        <v>26</v>
      </c>
      <c r="D691" t="s">
        <v>201</v>
      </c>
      <c r="E691" t="s">
        <v>123</v>
      </c>
      <c r="F691" s="1">
        <v>42176</v>
      </c>
      <c r="G691" t="s">
        <v>23</v>
      </c>
      <c r="H691">
        <v>2427</v>
      </c>
      <c r="I691">
        <v>0.28000000000000003</v>
      </c>
      <c r="J691">
        <v>461.13</v>
      </c>
      <c r="K691" t="s">
        <v>17</v>
      </c>
    </row>
    <row r="692" spans="1:11" x14ac:dyDescent="0.3">
      <c r="A692" t="s">
        <v>811</v>
      </c>
      <c r="B692" t="s">
        <v>42</v>
      </c>
      <c r="C692" t="s">
        <v>26</v>
      </c>
      <c r="D692" t="s">
        <v>37</v>
      </c>
      <c r="E692" t="s">
        <v>60</v>
      </c>
      <c r="F692" s="1">
        <v>42176</v>
      </c>
      <c r="G692" t="s">
        <v>23</v>
      </c>
      <c r="H692">
        <v>2231</v>
      </c>
      <c r="I692">
        <v>0.23</v>
      </c>
      <c r="J692">
        <v>379.27</v>
      </c>
      <c r="K692" t="s">
        <v>17</v>
      </c>
    </row>
    <row r="693" spans="1:11" x14ac:dyDescent="0.3">
      <c r="A693" t="s">
        <v>812</v>
      </c>
      <c r="B693" t="s">
        <v>62</v>
      </c>
      <c r="C693" t="s">
        <v>63</v>
      </c>
      <c r="D693" t="s">
        <v>75</v>
      </c>
      <c r="E693" t="s">
        <v>28</v>
      </c>
      <c r="F693" s="1">
        <v>42176</v>
      </c>
      <c r="G693" t="s">
        <v>23</v>
      </c>
      <c r="H693">
        <v>1163</v>
      </c>
      <c r="I693">
        <v>0.25</v>
      </c>
      <c r="J693">
        <v>314.01</v>
      </c>
      <c r="K693" t="s">
        <v>17</v>
      </c>
    </row>
    <row r="694" spans="1:11" x14ac:dyDescent="0.3">
      <c r="A694" t="s">
        <v>813</v>
      </c>
      <c r="B694" t="s">
        <v>12</v>
      </c>
      <c r="C694" t="s">
        <v>13</v>
      </c>
      <c r="D694" t="s">
        <v>195</v>
      </c>
      <c r="E694" t="s">
        <v>47</v>
      </c>
      <c r="F694" s="1">
        <v>42457</v>
      </c>
      <c r="G694" t="s">
        <v>29</v>
      </c>
      <c r="H694">
        <v>520</v>
      </c>
      <c r="I694">
        <v>0.1</v>
      </c>
      <c r="J694">
        <v>52</v>
      </c>
      <c r="K694" t="s">
        <v>17</v>
      </c>
    </row>
    <row r="695" spans="1:11" x14ac:dyDescent="0.3">
      <c r="A695" t="s">
        <v>814</v>
      </c>
      <c r="B695" t="s">
        <v>122</v>
      </c>
      <c r="C695" t="s">
        <v>49</v>
      </c>
      <c r="D695" t="s">
        <v>205</v>
      </c>
      <c r="E695" t="s">
        <v>47</v>
      </c>
      <c r="F695" s="1">
        <v>42457</v>
      </c>
      <c r="G695" t="s">
        <v>29</v>
      </c>
      <c r="H695">
        <v>713</v>
      </c>
      <c r="I695">
        <v>0.28000000000000003</v>
      </c>
      <c r="J695">
        <v>299.45999999999998</v>
      </c>
      <c r="K695" t="s">
        <v>17</v>
      </c>
    </row>
    <row r="696" spans="1:11" x14ac:dyDescent="0.3">
      <c r="A696" t="s">
        <v>815</v>
      </c>
      <c r="B696" t="s">
        <v>111</v>
      </c>
      <c r="C696" t="s">
        <v>49</v>
      </c>
      <c r="D696" t="s">
        <v>50</v>
      </c>
      <c r="E696" t="s">
        <v>28</v>
      </c>
      <c r="F696" s="1">
        <v>42504</v>
      </c>
      <c r="G696" t="s">
        <v>98</v>
      </c>
      <c r="H696">
        <v>2128</v>
      </c>
      <c r="I696">
        <v>0.1</v>
      </c>
      <c r="J696">
        <v>425.6</v>
      </c>
      <c r="K696" t="s">
        <v>17</v>
      </c>
    </row>
    <row r="697" spans="1:11" x14ac:dyDescent="0.3">
      <c r="A697" t="s">
        <v>816</v>
      </c>
      <c r="B697" t="s">
        <v>146</v>
      </c>
      <c r="C697" t="s">
        <v>63</v>
      </c>
      <c r="D697" t="s">
        <v>87</v>
      </c>
      <c r="E697" t="s">
        <v>104</v>
      </c>
      <c r="F697" s="1">
        <v>42504</v>
      </c>
      <c r="G697" t="s">
        <v>98</v>
      </c>
      <c r="H697">
        <v>2302</v>
      </c>
      <c r="I697">
        <v>0.18</v>
      </c>
      <c r="J697">
        <v>230.2</v>
      </c>
      <c r="K697" t="s">
        <v>17</v>
      </c>
    </row>
    <row r="698" spans="1:11" x14ac:dyDescent="0.3">
      <c r="A698" t="s">
        <v>817</v>
      </c>
      <c r="B698" t="s">
        <v>151</v>
      </c>
      <c r="C698" t="s">
        <v>13</v>
      </c>
      <c r="D698" t="s">
        <v>14</v>
      </c>
      <c r="E698" t="s">
        <v>55</v>
      </c>
      <c r="F698" s="1">
        <v>42504</v>
      </c>
      <c r="G698" t="s">
        <v>98</v>
      </c>
      <c r="H698">
        <v>1735</v>
      </c>
      <c r="I698">
        <v>0.11</v>
      </c>
      <c r="J698">
        <v>572.54999999999995</v>
      </c>
      <c r="K698" t="s">
        <v>17</v>
      </c>
    </row>
    <row r="699" spans="1:11" x14ac:dyDescent="0.3">
      <c r="A699" t="s">
        <v>818</v>
      </c>
      <c r="B699" t="s">
        <v>114</v>
      </c>
      <c r="C699" t="s">
        <v>20</v>
      </c>
      <c r="D699" t="s">
        <v>21</v>
      </c>
      <c r="E699" t="s">
        <v>38</v>
      </c>
      <c r="F699" s="1">
        <v>42504</v>
      </c>
      <c r="G699" t="s">
        <v>98</v>
      </c>
      <c r="H699">
        <v>2178</v>
      </c>
      <c r="I699">
        <v>0.13</v>
      </c>
      <c r="J699">
        <v>718.74</v>
      </c>
      <c r="K699" t="s">
        <v>17</v>
      </c>
    </row>
    <row r="700" spans="1:11" x14ac:dyDescent="0.3">
      <c r="A700" t="s">
        <v>819</v>
      </c>
      <c r="B700" t="s">
        <v>125</v>
      </c>
      <c r="C700" t="s">
        <v>63</v>
      </c>
      <c r="D700" t="s">
        <v>75</v>
      </c>
      <c r="E700" t="s">
        <v>69</v>
      </c>
      <c r="F700" s="1">
        <v>42504</v>
      </c>
      <c r="G700" t="s">
        <v>98</v>
      </c>
      <c r="H700">
        <v>2173</v>
      </c>
      <c r="I700">
        <v>0.12</v>
      </c>
      <c r="J700">
        <v>956.12</v>
      </c>
      <c r="K700" t="s">
        <v>17</v>
      </c>
    </row>
    <row r="701" spans="1:11" x14ac:dyDescent="0.3">
      <c r="A701" t="s">
        <v>820</v>
      </c>
      <c r="B701" t="s">
        <v>86</v>
      </c>
      <c r="C701" t="s">
        <v>13</v>
      </c>
      <c r="D701" t="s">
        <v>79</v>
      </c>
      <c r="E701" t="s">
        <v>28</v>
      </c>
      <c r="F701" s="1">
        <v>42504</v>
      </c>
      <c r="G701" t="s">
        <v>98</v>
      </c>
      <c r="H701">
        <v>1064</v>
      </c>
      <c r="I701">
        <v>0.27</v>
      </c>
      <c r="J701">
        <v>234.08</v>
      </c>
      <c r="K701" t="s">
        <v>17</v>
      </c>
    </row>
    <row r="702" spans="1:11" x14ac:dyDescent="0.3">
      <c r="A702" t="s">
        <v>821</v>
      </c>
      <c r="B702" t="s">
        <v>67</v>
      </c>
      <c r="C702" t="s">
        <v>20</v>
      </c>
      <c r="D702" t="s">
        <v>21</v>
      </c>
      <c r="E702" t="s">
        <v>55</v>
      </c>
      <c r="F702" s="1">
        <v>42504</v>
      </c>
      <c r="G702" t="s">
        <v>98</v>
      </c>
      <c r="H702">
        <v>1259</v>
      </c>
      <c r="I702">
        <v>0.25</v>
      </c>
      <c r="J702">
        <v>276.98</v>
      </c>
      <c r="K702" t="s">
        <v>17</v>
      </c>
    </row>
    <row r="703" spans="1:11" x14ac:dyDescent="0.3">
      <c r="A703" t="s">
        <v>822</v>
      </c>
      <c r="B703" t="s">
        <v>156</v>
      </c>
      <c r="C703" t="s">
        <v>49</v>
      </c>
      <c r="D703" t="s">
        <v>205</v>
      </c>
      <c r="E703" t="s">
        <v>38</v>
      </c>
      <c r="F703" s="1">
        <v>43345</v>
      </c>
      <c r="G703" t="s">
        <v>98</v>
      </c>
      <c r="H703">
        <v>2086</v>
      </c>
      <c r="I703">
        <v>0.23</v>
      </c>
      <c r="J703">
        <v>229.46</v>
      </c>
      <c r="K703" t="s">
        <v>17</v>
      </c>
    </row>
    <row r="704" spans="1:11" x14ac:dyDescent="0.3">
      <c r="A704" t="s">
        <v>823</v>
      </c>
      <c r="B704" t="s">
        <v>137</v>
      </c>
      <c r="C704" t="s">
        <v>13</v>
      </c>
      <c r="D704" t="s">
        <v>195</v>
      </c>
      <c r="E704" t="s">
        <v>51</v>
      </c>
      <c r="F704" s="1">
        <v>43043</v>
      </c>
      <c r="G704" t="s">
        <v>29</v>
      </c>
      <c r="H704">
        <v>2062</v>
      </c>
      <c r="I704">
        <v>0.18</v>
      </c>
      <c r="J704">
        <v>268.06</v>
      </c>
      <c r="K704" t="s">
        <v>17</v>
      </c>
    </row>
    <row r="705" spans="1:11" x14ac:dyDescent="0.3">
      <c r="A705" t="s">
        <v>824</v>
      </c>
      <c r="B705" t="s">
        <v>122</v>
      </c>
      <c r="C705" t="s">
        <v>49</v>
      </c>
      <c r="D705" t="s">
        <v>50</v>
      </c>
      <c r="E705" t="s">
        <v>65</v>
      </c>
      <c r="F705" s="1">
        <v>42469</v>
      </c>
      <c r="G705" t="s">
        <v>29</v>
      </c>
      <c r="H705">
        <v>2463</v>
      </c>
      <c r="I705">
        <v>0.32</v>
      </c>
      <c r="J705">
        <v>197.04</v>
      </c>
      <c r="K705" t="s">
        <v>17</v>
      </c>
    </row>
    <row r="706" spans="1:11" x14ac:dyDescent="0.3">
      <c r="A706" t="s">
        <v>825</v>
      </c>
      <c r="B706" t="s">
        <v>40</v>
      </c>
      <c r="C706" t="s">
        <v>26</v>
      </c>
      <c r="D706" t="s">
        <v>94</v>
      </c>
      <c r="E706" t="s">
        <v>38</v>
      </c>
      <c r="F706" s="1">
        <v>42259</v>
      </c>
      <c r="G706" t="s">
        <v>23</v>
      </c>
      <c r="H706">
        <v>506</v>
      </c>
      <c r="I706">
        <v>0.22</v>
      </c>
      <c r="J706">
        <v>136.62</v>
      </c>
      <c r="K706" t="s">
        <v>17</v>
      </c>
    </row>
    <row r="707" spans="1:11" x14ac:dyDescent="0.3">
      <c r="A707" t="s">
        <v>826</v>
      </c>
      <c r="B707" t="s">
        <v>162</v>
      </c>
      <c r="C707" t="s">
        <v>63</v>
      </c>
      <c r="D707" t="s">
        <v>75</v>
      </c>
      <c r="E707" t="s">
        <v>55</v>
      </c>
      <c r="F707" s="1">
        <v>42259</v>
      </c>
      <c r="G707" t="s">
        <v>23</v>
      </c>
      <c r="H707">
        <v>1354</v>
      </c>
      <c r="I707">
        <v>0.35</v>
      </c>
      <c r="J707">
        <v>500.98</v>
      </c>
      <c r="K707" t="s">
        <v>17</v>
      </c>
    </row>
    <row r="708" spans="1:11" x14ac:dyDescent="0.3">
      <c r="A708" t="s">
        <v>827</v>
      </c>
      <c r="B708" t="s">
        <v>165</v>
      </c>
      <c r="C708" t="s">
        <v>58</v>
      </c>
      <c r="D708" t="s">
        <v>59</v>
      </c>
      <c r="E708" t="s">
        <v>84</v>
      </c>
      <c r="F708" s="1">
        <v>42259</v>
      </c>
      <c r="G708" t="s">
        <v>23</v>
      </c>
      <c r="H708">
        <v>1030</v>
      </c>
      <c r="I708">
        <v>0.25</v>
      </c>
      <c r="J708">
        <v>247.2</v>
      </c>
      <c r="K708" t="s">
        <v>17</v>
      </c>
    </row>
    <row r="709" spans="1:11" x14ac:dyDescent="0.3">
      <c r="A709" t="s">
        <v>828</v>
      </c>
      <c r="B709" t="s">
        <v>169</v>
      </c>
      <c r="C709" t="s">
        <v>13</v>
      </c>
      <c r="D709" t="s">
        <v>14</v>
      </c>
      <c r="E709" t="s">
        <v>117</v>
      </c>
      <c r="F709" s="1">
        <v>42340</v>
      </c>
      <c r="G709" t="s">
        <v>98</v>
      </c>
      <c r="H709">
        <v>530</v>
      </c>
      <c r="I709">
        <v>0.28000000000000003</v>
      </c>
      <c r="J709">
        <v>174.9</v>
      </c>
      <c r="K709" t="s">
        <v>17</v>
      </c>
    </row>
    <row r="710" spans="1:11" x14ac:dyDescent="0.3">
      <c r="A710" t="s">
        <v>829</v>
      </c>
      <c r="B710" t="s">
        <v>135</v>
      </c>
      <c r="C710" t="s">
        <v>20</v>
      </c>
      <c r="D710" t="s">
        <v>91</v>
      </c>
      <c r="E710" t="s">
        <v>163</v>
      </c>
      <c r="F710" s="1">
        <v>42340</v>
      </c>
      <c r="G710" t="s">
        <v>98</v>
      </c>
      <c r="H710">
        <v>1409</v>
      </c>
      <c r="I710">
        <v>0.11</v>
      </c>
      <c r="J710">
        <v>408.61</v>
      </c>
      <c r="K710" t="s">
        <v>17</v>
      </c>
    </row>
    <row r="711" spans="1:11" x14ac:dyDescent="0.3">
      <c r="A711" t="s">
        <v>830</v>
      </c>
      <c r="B711" t="s">
        <v>62</v>
      </c>
      <c r="C711" t="s">
        <v>49</v>
      </c>
      <c r="D711" t="s">
        <v>205</v>
      </c>
      <c r="E711" t="s">
        <v>15</v>
      </c>
      <c r="F711" s="1">
        <v>42340</v>
      </c>
      <c r="G711" t="s">
        <v>98</v>
      </c>
      <c r="H711">
        <v>1419</v>
      </c>
      <c r="I711">
        <v>0.27</v>
      </c>
      <c r="J711">
        <v>255.42</v>
      </c>
      <c r="K711" t="s">
        <v>17</v>
      </c>
    </row>
    <row r="712" spans="1:11" x14ac:dyDescent="0.3">
      <c r="A712" t="s">
        <v>831</v>
      </c>
      <c r="B712" t="s">
        <v>165</v>
      </c>
      <c r="C712" t="s">
        <v>26</v>
      </c>
      <c r="D712" t="s">
        <v>27</v>
      </c>
      <c r="E712" t="s">
        <v>51</v>
      </c>
      <c r="F712" s="1">
        <v>42099</v>
      </c>
      <c r="G712" t="s">
        <v>98</v>
      </c>
      <c r="H712">
        <v>2371</v>
      </c>
      <c r="I712">
        <v>0.32</v>
      </c>
      <c r="J712">
        <v>900.98</v>
      </c>
      <c r="K712" t="s">
        <v>17</v>
      </c>
    </row>
    <row r="713" spans="1:11" x14ac:dyDescent="0.3">
      <c r="A713" t="s">
        <v>832</v>
      </c>
      <c r="B713" t="s">
        <v>120</v>
      </c>
      <c r="C713" t="s">
        <v>58</v>
      </c>
      <c r="D713" t="s">
        <v>112</v>
      </c>
      <c r="E713" t="s">
        <v>22</v>
      </c>
      <c r="F713" s="1">
        <v>43346</v>
      </c>
      <c r="G713" t="s">
        <v>23</v>
      </c>
      <c r="H713">
        <v>1078</v>
      </c>
      <c r="I713">
        <v>0.21</v>
      </c>
      <c r="J713">
        <v>258.72000000000003</v>
      </c>
      <c r="K713" t="s">
        <v>17</v>
      </c>
    </row>
    <row r="714" spans="1:11" x14ac:dyDescent="0.3">
      <c r="A714" t="s">
        <v>833</v>
      </c>
      <c r="B714" t="s">
        <v>114</v>
      </c>
      <c r="C714" t="s">
        <v>63</v>
      </c>
      <c r="D714" t="s">
        <v>64</v>
      </c>
      <c r="E714" t="s">
        <v>69</v>
      </c>
      <c r="F714" s="1">
        <v>43239</v>
      </c>
      <c r="G714" t="s">
        <v>98</v>
      </c>
      <c r="H714">
        <v>1084</v>
      </c>
      <c r="I714">
        <v>0.21</v>
      </c>
      <c r="J714">
        <v>54.2</v>
      </c>
      <c r="K714" t="s">
        <v>17</v>
      </c>
    </row>
    <row r="715" spans="1:11" x14ac:dyDescent="0.3">
      <c r="A715" t="s">
        <v>834</v>
      </c>
      <c r="B715" t="s">
        <v>53</v>
      </c>
      <c r="C715" t="s">
        <v>26</v>
      </c>
      <c r="D715" t="s">
        <v>27</v>
      </c>
      <c r="E715" t="s">
        <v>60</v>
      </c>
      <c r="F715" s="1">
        <v>43239</v>
      </c>
      <c r="G715" t="s">
        <v>98</v>
      </c>
      <c r="H715">
        <v>1498</v>
      </c>
      <c r="I715">
        <v>0.19</v>
      </c>
      <c r="J715">
        <v>179.76</v>
      </c>
      <c r="K715" t="s">
        <v>17</v>
      </c>
    </row>
    <row r="716" spans="1:11" x14ac:dyDescent="0.3">
      <c r="A716" t="s">
        <v>835</v>
      </c>
      <c r="B716" t="s">
        <v>159</v>
      </c>
      <c r="C716" t="s">
        <v>26</v>
      </c>
      <c r="D716" t="s">
        <v>94</v>
      </c>
      <c r="E716" t="s">
        <v>149</v>
      </c>
      <c r="F716" s="1">
        <v>43239</v>
      </c>
      <c r="G716" t="s">
        <v>98</v>
      </c>
      <c r="H716">
        <v>1797</v>
      </c>
      <c r="I716">
        <v>0.28000000000000003</v>
      </c>
      <c r="J716">
        <v>449.25</v>
      </c>
      <c r="K716" t="s">
        <v>17</v>
      </c>
    </row>
    <row r="717" spans="1:11" x14ac:dyDescent="0.3">
      <c r="A717" t="s">
        <v>836</v>
      </c>
      <c r="B717" t="s">
        <v>193</v>
      </c>
      <c r="C717" t="s">
        <v>26</v>
      </c>
      <c r="D717" t="s">
        <v>94</v>
      </c>
      <c r="E717" t="s">
        <v>84</v>
      </c>
      <c r="F717" s="1">
        <v>42186</v>
      </c>
      <c r="G717" t="s">
        <v>29</v>
      </c>
      <c r="H717">
        <v>1596</v>
      </c>
      <c r="I717">
        <v>0.34</v>
      </c>
      <c r="J717">
        <v>351.12</v>
      </c>
      <c r="K717" t="s">
        <v>17</v>
      </c>
    </row>
    <row r="718" spans="1:11" x14ac:dyDescent="0.3">
      <c r="A718" t="s">
        <v>837</v>
      </c>
      <c r="B718" t="s">
        <v>122</v>
      </c>
      <c r="C718" t="s">
        <v>32</v>
      </c>
      <c r="D718" t="s">
        <v>46</v>
      </c>
      <c r="E718" t="s">
        <v>88</v>
      </c>
      <c r="F718" s="1">
        <v>42015</v>
      </c>
      <c r="G718" t="s">
        <v>98</v>
      </c>
      <c r="H718">
        <v>2019</v>
      </c>
      <c r="I718">
        <v>0.14000000000000001</v>
      </c>
      <c r="J718">
        <v>868.17</v>
      </c>
      <c r="K718" t="s">
        <v>17</v>
      </c>
    </row>
    <row r="719" spans="1:11" x14ac:dyDescent="0.3">
      <c r="A719" t="s">
        <v>838</v>
      </c>
      <c r="B719" t="s">
        <v>184</v>
      </c>
      <c r="C719" t="s">
        <v>49</v>
      </c>
      <c r="D719" t="s">
        <v>205</v>
      </c>
      <c r="E719" t="s">
        <v>65</v>
      </c>
      <c r="F719" s="1">
        <v>43367</v>
      </c>
      <c r="G719" t="s">
        <v>98</v>
      </c>
      <c r="H719">
        <v>2146</v>
      </c>
      <c r="I719">
        <v>0.21</v>
      </c>
      <c r="J719">
        <v>643.79999999999995</v>
      </c>
      <c r="K719" t="s">
        <v>17</v>
      </c>
    </row>
    <row r="720" spans="1:11" x14ac:dyDescent="0.3">
      <c r="A720" t="s">
        <v>839</v>
      </c>
      <c r="B720" t="s">
        <v>67</v>
      </c>
      <c r="C720" t="s">
        <v>63</v>
      </c>
      <c r="D720" t="s">
        <v>64</v>
      </c>
      <c r="E720" t="s">
        <v>51</v>
      </c>
      <c r="F720" s="1">
        <v>42157</v>
      </c>
      <c r="G720" t="s">
        <v>29</v>
      </c>
      <c r="H720">
        <v>544</v>
      </c>
      <c r="I720">
        <v>0.3</v>
      </c>
      <c r="J720">
        <v>174.08</v>
      </c>
      <c r="K720" t="s">
        <v>17</v>
      </c>
    </row>
    <row r="721" spans="1:11" x14ac:dyDescent="0.3">
      <c r="A721" t="s">
        <v>840</v>
      </c>
      <c r="B721" t="s">
        <v>67</v>
      </c>
      <c r="C721" t="s">
        <v>32</v>
      </c>
      <c r="D721" t="s">
        <v>33</v>
      </c>
      <c r="E721" t="s">
        <v>88</v>
      </c>
      <c r="F721" s="1">
        <v>42157</v>
      </c>
      <c r="G721" t="s">
        <v>29</v>
      </c>
      <c r="H721">
        <v>1271</v>
      </c>
      <c r="I721">
        <v>0.3</v>
      </c>
      <c r="J721">
        <v>152.52000000000001</v>
      </c>
      <c r="K721" t="s">
        <v>17</v>
      </c>
    </row>
    <row r="722" spans="1:11" x14ac:dyDescent="0.3">
      <c r="A722" t="s">
        <v>841</v>
      </c>
      <c r="B722" t="s">
        <v>120</v>
      </c>
      <c r="C722" t="s">
        <v>20</v>
      </c>
      <c r="D722" t="s">
        <v>91</v>
      </c>
      <c r="E722" t="s">
        <v>60</v>
      </c>
      <c r="F722" s="1">
        <v>42779</v>
      </c>
      <c r="G722" t="s">
        <v>29</v>
      </c>
      <c r="H722">
        <v>762</v>
      </c>
      <c r="I722">
        <v>0.18</v>
      </c>
      <c r="J722">
        <v>129.54</v>
      </c>
      <c r="K722" t="s">
        <v>17</v>
      </c>
    </row>
    <row r="723" spans="1:11" x14ac:dyDescent="0.3">
      <c r="A723" t="s">
        <v>842</v>
      </c>
      <c r="B723" t="s">
        <v>25</v>
      </c>
      <c r="C723" t="s">
        <v>49</v>
      </c>
      <c r="D723" t="s">
        <v>54</v>
      </c>
      <c r="E723" t="s">
        <v>104</v>
      </c>
      <c r="F723" s="1">
        <v>43084</v>
      </c>
      <c r="G723" t="s">
        <v>76</v>
      </c>
      <c r="H723">
        <v>1862</v>
      </c>
      <c r="I723">
        <v>0.16</v>
      </c>
      <c r="J723">
        <v>800.66</v>
      </c>
      <c r="K723" t="s">
        <v>17</v>
      </c>
    </row>
    <row r="724" spans="1:11" x14ac:dyDescent="0.3">
      <c r="A724" t="s">
        <v>843</v>
      </c>
      <c r="B724" t="s">
        <v>159</v>
      </c>
      <c r="C724" t="s">
        <v>13</v>
      </c>
      <c r="D724" t="s">
        <v>79</v>
      </c>
      <c r="E724" t="s">
        <v>55</v>
      </c>
      <c r="F724" s="1">
        <v>43084</v>
      </c>
      <c r="G724" t="s">
        <v>76</v>
      </c>
      <c r="H724">
        <v>617</v>
      </c>
      <c r="I724">
        <v>0.31</v>
      </c>
      <c r="J724">
        <v>209.78</v>
      </c>
      <c r="K724" t="s">
        <v>17</v>
      </c>
    </row>
    <row r="725" spans="1:11" x14ac:dyDescent="0.3">
      <c r="A725" t="s">
        <v>844</v>
      </c>
      <c r="B725" t="s">
        <v>53</v>
      </c>
      <c r="C725" t="s">
        <v>63</v>
      </c>
      <c r="D725" t="s">
        <v>157</v>
      </c>
      <c r="E725" t="s">
        <v>84</v>
      </c>
      <c r="F725" s="1">
        <v>42284</v>
      </c>
      <c r="G725" t="s">
        <v>98</v>
      </c>
      <c r="H725">
        <v>2130</v>
      </c>
      <c r="I725">
        <v>0.23</v>
      </c>
      <c r="J725">
        <v>426</v>
      </c>
      <c r="K725" t="s">
        <v>17</v>
      </c>
    </row>
    <row r="726" spans="1:11" x14ac:dyDescent="0.3">
      <c r="A726" t="s">
        <v>845</v>
      </c>
      <c r="B726" t="s">
        <v>191</v>
      </c>
      <c r="C726" t="s">
        <v>26</v>
      </c>
      <c r="D726" t="s">
        <v>94</v>
      </c>
      <c r="E726" t="s">
        <v>28</v>
      </c>
      <c r="F726" s="1">
        <v>42923</v>
      </c>
      <c r="G726" t="s">
        <v>23</v>
      </c>
      <c r="H726">
        <v>1272</v>
      </c>
      <c r="I726">
        <v>0.3</v>
      </c>
      <c r="J726">
        <v>63.6</v>
      </c>
      <c r="K726" t="s">
        <v>17</v>
      </c>
    </row>
    <row r="727" spans="1:11" x14ac:dyDescent="0.3">
      <c r="A727" t="s">
        <v>846</v>
      </c>
      <c r="B727" t="s">
        <v>36</v>
      </c>
      <c r="C727" t="s">
        <v>26</v>
      </c>
      <c r="D727" t="s">
        <v>94</v>
      </c>
      <c r="E727" t="s">
        <v>51</v>
      </c>
      <c r="F727" s="1">
        <v>43359</v>
      </c>
      <c r="G727" t="s">
        <v>76</v>
      </c>
      <c r="H727">
        <v>661</v>
      </c>
      <c r="I727">
        <v>0.14000000000000001</v>
      </c>
      <c r="J727">
        <v>92.54</v>
      </c>
      <c r="K727" t="s">
        <v>17</v>
      </c>
    </row>
    <row r="728" spans="1:11" x14ac:dyDescent="0.3">
      <c r="A728" t="s">
        <v>847</v>
      </c>
      <c r="B728" t="s">
        <v>90</v>
      </c>
      <c r="C728" t="s">
        <v>63</v>
      </c>
      <c r="D728" t="s">
        <v>75</v>
      </c>
      <c r="E728" t="s">
        <v>60</v>
      </c>
      <c r="F728" s="1">
        <v>43359</v>
      </c>
      <c r="G728" t="s">
        <v>76</v>
      </c>
      <c r="H728">
        <v>2290</v>
      </c>
      <c r="I728">
        <v>0.28999999999999998</v>
      </c>
      <c r="J728">
        <v>480.9</v>
      </c>
      <c r="K728" t="s">
        <v>17</v>
      </c>
    </row>
    <row r="729" spans="1:11" x14ac:dyDescent="0.3">
      <c r="A729" t="s">
        <v>848</v>
      </c>
      <c r="B729" t="s">
        <v>57</v>
      </c>
      <c r="C729" t="s">
        <v>20</v>
      </c>
      <c r="D729" t="s">
        <v>21</v>
      </c>
      <c r="E729" t="s">
        <v>15</v>
      </c>
      <c r="F729" s="1">
        <v>43072</v>
      </c>
      <c r="G729" t="s">
        <v>98</v>
      </c>
      <c r="H729">
        <v>1182</v>
      </c>
      <c r="I729">
        <v>0.19</v>
      </c>
      <c r="J729">
        <v>260.04000000000002</v>
      </c>
      <c r="K729" t="s">
        <v>17</v>
      </c>
    </row>
    <row r="730" spans="1:11" x14ac:dyDescent="0.3">
      <c r="A730" t="s">
        <v>849</v>
      </c>
      <c r="B730" t="s">
        <v>42</v>
      </c>
      <c r="C730" t="s">
        <v>13</v>
      </c>
      <c r="D730" t="s">
        <v>14</v>
      </c>
      <c r="E730" t="s">
        <v>117</v>
      </c>
      <c r="F730" s="1">
        <v>43072</v>
      </c>
      <c r="G730" t="s">
        <v>98</v>
      </c>
      <c r="H730">
        <v>2128</v>
      </c>
      <c r="I730">
        <v>0.34</v>
      </c>
      <c r="J730">
        <v>893.76</v>
      </c>
      <c r="K730" t="s">
        <v>17</v>
      </c>
    </row>
    <row r="731" spans="1:11" x14ac:dyDescent="0.3">
      <c r="A731" t="s">
        <v>850</v>
      </c>
      <c r="B731" t="s">
        <v>169</v>
      </c>
      <c r="C731" t="s">
        <v>13</v>
      </c>
      <c r="D731" t="s">
        <v>14</v>
      </c>
      <c r="E731" t="s">
        <v>28</v>
      </c>
      <c r="F731" s="1">
        <v>43072</v>
      </c>
      <c r="G731" t="s">
        <v>98</v>
      </c>
      <c r="H731">
        <v>2042</v>
      </c>
      <c r="I731">
        <v>0.2</v>
      </c>
      <c r="J731">
        <v>735.12</v>
      </c>
      <c r="K731" t="s">
        <v>17</v>
      </c>
    </row>
    <row r="732" spans="1:11" x14ac:dyDescent="0.3">
      <c r="A732" t="s">
        <v>851</v>
      </c>
      <c r="B732" t="s">
        <v>90</v>
      </c>
      <c r="C732" t="s">
        <v>63</v>
      </c>
      <c r="D732" t="s">
        <v>64</v>
      </c>
      <c r="E732" t="s">
        <v>123</v>
      </c>
      <c r="F732" s="1">
        <v>43072</v>
      </c>
      <c r="G732" t="s">
        <v>98</v>
      </c>
      <c r="H732">
        <v>1819</v>
      </c>
      <c r="I732">
        <v>0.17</v>
      </c>
      <c r="J732">
        <v>582.08000000000004</v>
      </c>
      <c r="K732" t="s">
        <v>17</v>
      </c>
    </row>
    <row r="733" spans="1:11" x14ac:dyDescent="0.3">
      <c r="A733" t="s">
        <v>852</v>
      </c>
      <c r="B733" t="s">
        <v>45</v>
      </c>
      <c r="C733" t="s">
        <v>49</v>
      </c>
      <c r="D733" t="s">
        <v>54</v>
      </c>
      <c r="E733" t="s">
        <v>22</v>
      </c>
      <c r="F733" s="1">
        <v>43072</v>
      </c>
      <c r="G733" t="s">
        <v>98</v>
      </c>
      <c r="H733">
        <v>2310</v>
      </c>
      <c r="I733">
        <v>0.35</v>
      </c>
      <c r="J733">
        <v>993.3</v>
      </c>
      <c r="K733" t="s">
        <v>17</v>
      </c>
    </row>
    <row r="734" spans="1:11" x14ac:dyDescent="0.3">
      <c r="A734" t="s">
        <v>853</v>
      </c>
      <c r="B734" t="s">
        <v>62</v>
      </c>
      <c r="C734" t="s">
        <v>49</v>
      </c>
      <c r="D734" t="s">
        <v>205</v>
      </c>
      <c r="E734" t="s">
        <v>166</v>
      </c>
      <c r="F734" s="1">
        <v>43121</v>
      </c>
      <c r="G734" t="s">
        <v>29</v>
      </c>
      <c r="H734">
        <v>1405</v>
      </c>
      <c r="I734">
        <v>0.14000000000000001</v>
      </c>
      <c r="J734">
        <v>252.9</v>
      </c>
      <c r="K734" t="s">
        <v>17</v>
      </c>
    </row>
    <row r="735" spans="1:11" x14ac:dyDescent="0.3">
      <c r="A735" t="s">
        <v>854</v>
      </c>
      <c r="B735" t="s">
        <v>114</v>
      </c>
      <c r="C735" t="s">
        <v>20</v>
      </c>
      <c r="D735" t="s">
        <v>91</v>
      </c>
      <c r="E735" t="s">
        <v>143</v>
      </c>
      <c r="F735" s="1">
        <v>43121</v>
      </c>
      <c r="G735" t="s">
        <v>29</v>
      </c>
      <c r="H735">
        <v>2103</v>
      </c>
      <c r="I735">
        <v>0.1</v>
      </c>
      <c r="J735">
        <v>883.26</v>
      </c>
      <c r="K735" t="s">
        <v>17</v>
      </c>
    </row>
    <row r="736" spans="1:11" x14ac:dyDescent="0.3">
      <c r="A736" t="s">
        <v>855</v>
      </c>
      <c r="B736" t="s">
        <v>184</v>
      </c>
      <c r="C736" t="s">
        <v>13</v>
      </c>
      <c r="D736" t="s">
        <v>195</v>
      </c>
      <c r="E736" t="s">
        <v>15</v>
      </c>
      <c r="F736" s="1">
        <v>43121</v>
      </c>
      <c r="G736" t="s">
        <v>29</v>
      </c>
      <c r="H736">
        <v>2158</v>
      </c>
      <c r="I736">
        <v>0.28000000000000003</v>
      </c>
      <c r="J736">
        <v>366.86</v>
      </c>
      <c r="K736" t="s">
        <v>17</v>
      </c>
    </row>
    <row r="737" spans="1:11" x14ac:dyDescent="0.3">
      <c r="A737" t="s">
        <v>856</v>
      </c>
      <c r="B737" t="s">
        <v>122</v>
      </c>
      <c r="C737" t="s">
        <v>58</v>
      </c>
      <c r="D737" t="s">
        <v>112</v>
      </c>
      <c r="E737" t="s">
        <v>28</v>
      </c>
      <c r="F737" s="1">
        <v>43121</v>
      </c>
      <c r="G737" t="s">
        <v>29</v>
      </c>
      <c r="H737">
        <v>1399</v>
      </c>
      <c r="I737">
        <v>0.26</v>
      </c>
      <c r="J737">
        <v>307.77999999999997</v>
      </c>
      <c r="K737" t="s">
        <v>17</v>
      </c>
    </row>
    <row r="738" spans="1:11" x14ac:dyDescent="0.3">
      <c r="A738" t="s">
        <v>857</v>
      </c>
      <c r="B738" t="s">
        <v>156</v>
      </c>
      <c r="C738" t="s">
        <v>58</v>
      </c>
      <c r="D738" t="s">
        <v>68</v>
      </c>
      <c r="E738" t="s">
        <v>143</v>
      </c>
      <c r="F738" s="1">
        <v>43121</v>
      </c>
      <c r="G738" t="s">
        <v>29</v>
      </c>
      <c r="H738">
        <v>1333</v>
      </c>
      <c r="I738">
        <v>0.23</v>
      </c>
      <c r="J738">
        <v>199.95</v>
      </c>
      <c r="K738" t="s">
        <v>17</v>
      </c>
    </row>
    <row r="739" spans="1:11" x14ac:dyDescent="0.3">
      <c r="A739" t="s">
        <v>858</v>
      </c>
      <c r="B739" t="s">
        <v>197</v>
      </c>
      <c r="C739" t="s">
        <v>58</v>
      </c>
      <c r="D739" t="s">
        <v>112</v>
      </c>
      <c r="E739" t="s">
        <v>117</v>
      </c>
      <c r="F739" s="1">
        <v>43121</v>
      </c>
      <c r="G739" t="s">
        <v>29</v>
      </c>
      <c r="H739">
        <v>2014</v>
      </c>
      <c r="I739">
        <v>0.28000000000000003</v>
      </c>
      <c r="J739">
        <v>443.08</v>
      </c>
      <c r="K739" t="s">
        <v>17</v>
      </c>
    </row>
    <row r="740" spans="1:11" x14ac:dyDescent="0.3">
      <c r="A740" t="s">
        <v>859</v>
      </c>
      <c r="B740" t="s">
        <v>184</v>
      </c>
      <c r="C740" t="s">
        <v>13</v>
      </c>
      <c r="D740" t="s">
        <v>79</v>
      </c>
      <c r="E740" t="s">
        <v>163</v>
      </c>
      <c r="F740" s="1">
        <v>42255</v>
      </c>
      <c r="G740" t="s">
        <v>29</v>
      </c>
      <c r="H740">
        <v>1808</v>
      </c>
      <c r="I740">
        <v>0.24</v>
      </c>
      <c r="J740">
        <v>108.48</v>
      </c>
      <c r="K740" t="s">
        <v>17</v>
      </c>
    </row>
    <row r="741" spans="1:11" x14ac:dyDescent="0.3">
      <c r="A741" t="s">
        <v>860</v>
      </c>
      <c r="B741" t="s">
        <v>86</v>
      </c>
      <c r="C741" t="s">
        <v>49</v>
      </c>
      <c r="D741" t="s">
        <v>54</v>
      </c>
      <c r="E741" t="s">
        <v>140</v>
      </c>
      <c r="F741" s="1">
        <v>42008</v>
      </c>
      <c r="G741" t="s">
        <v>76</v>
      </c>
      <c r="H741">
        <v>2033</v>
      </c>
      <c r="I741">
        <v>0.15</v>
      </c>
      <c r="J741">
        <v>325.27999999999997</v>
      </c>
      <c r="K741" t="s">
        <v>17</v>
      </c>
    </row>
    <row r="742" spans="1:11" x14ac:dyDescent="0.3">
      <c r="A742" t="s">
        <v>861</v>
      </c>
      <c r="B742" t="s">
        <v>174</v>
      </c>
      <c r="C742" t="s">
        <v>20</v>
      </c>
      <c r="D742" t="s">
        <v>21</v>
      </c>
      <c r="E742" t="s">
        <v>43</v>
      </c>
      <c r="F742" s="1">
        <v>42008</v>
      </c>
      <c r="G742" t="s">
        <v>76</v>
      </c>
      <c r="H742">
        <v>698</v>
      </c>
      <c r="I742">
        <v>0.32</v>
      </c>
      <c r="J742">
        <v>223.36</v>
      </c>
      <c r="K742" t="s">
        <v>17</v>
      </c>
    </row>
    <row r="743" spans="1:11" x14ac:dyDescent="0.3">
      <c r="A743" t="s">
        <v>862</v>
      </c>
      <c r="B743" t="s">
        <v>19</v>
      </c>
      <c r="C743" t="s">
        <v>58</v>
      </c>
      <c r="D743" t="s">
        <v>59</v>
      </c>
      <c r="E743" t="s">
        <v>34</v>
      </c>
      <c r="F743" s="1">
        <v>42008</v>
      </c>
      <c r="G743" t="s">
        <v>76</v>
      </c>
      <c r="H743">
        <v>759</v>
      </c>
      <c r="I743">
        <v>0.27</v>
      </c>
      <c r="J743">
        <v>174.57</v>
      </c>
      <c r="K743" t="s">
        <v>17</v>
      </c>
    </row>
    <row r="744" spans="1:11" x14ac:dyDescent="0.3">
      <c r="A744" t="s">
        <v>863</v>
      </c>
      <c r="B744" t="s">
        <v>122</v>
      </c>
      <c r="C744" t="s">
        <v>26</v>
      </c>
      <c r="D744" t="s">
        <v>37</v>
      </c>
      <c r="E744" t="s">
        <v>15</v>
      </c>
      <c r="F744" s="1">
        <v>42974</v>
      </c>
      <c r="G744" t="s">
        <v>76</v>
      </c>
      <c r="H744">
        <v>700</v>
      </c>
      <c r="I744">
        <v>0.33</v>
      </c>
      <c r="J744">
        <v>252</v>
      </c>
      <c r="K744" t="s">
        <v>17</v>
      </c>
    </row>
    <row r="745" spans="1:11" x14ac:dyDescent="0.3">
      <c r="A745" t="s">
        <v>864</v>
      </c>
      <c r="B745" t="s">
        <v>184</v>
      </c>
      <c r="C745" t="s">
        <v>49</v>
      </c>
      <c r="D745" t="s">
        <v>54</v>
      </c>
      <c r="E745" t="s">
        <v>22</v>
      </c>
      <c r="F745" s="1">
        <v>42974</v>
      </c>
      <c r="G745" t="s">
        <v>76</v>
      </c>
      <c r="H745">
        <v>550</v>
      </c>
      <c r="I745">
        <v>0.32</v>
      </c>
      <c r="J745">
        <v>203.5</v>
      </c>
      <c r="K745" t="s">
        <v>17</v>
      </c>
    </row>
    <row r="746" spans="1:11" x14ac:dyDescent="0.3">
      <c r="A746" t="s">
        <v>865</v>
      </c>
      <c r="B746" t="s">
        <v>90</v>
      </c>
      <c r="C746" t="s">
        <v>26</v>
      </c>
      <c r="D746" t="s">
        <v>37</v>
      </c>
      <c r="E746" t="s">
        <v>123</v>
      </c>
      <c r="F746" s="1">
        <v>42974</v>
      </c>
      <c r="G746" t="s">
        <v>76</v>
      </c>
      <c r="H746">
        <v>1454</v>
      </c>
      <c r="I746">
        <v>0.1</v>
      </c>
      <c r="J746">
        <v>232.64</v>
      </c>
      <c r="K746" t="s">
        <v>17</v>
      </c>
    </row>
    <row r="747" spans="1:11" x14ac:dyDescent="0.3">
      <c r="A747" t="s">
        <v>866</v>
      </c>
      <c r="B747" t="s">
        <v>12</v>
      </c>
      <c r="C747" t="s">
        <v>63</v>
      </c>
      <c r="D747" t="s">
        <v>75</v>
      </c>
      <c r="E747" t="s">
        <v>60</v>
      </c>
      <c r="F747" s="1">
        <v>42974</v>
      </c>
      <c r="G747" t="s">
        <v>76</v>
      </c>
      <c r="H747">
        <v>1194</v>
      </c>
      <c r="I747">
        <v>0.28000000000000003</v>
      </c>
      <c r="J747">
        <v>143.28</v>
      </c>
      <c r="K747" t="s">
        <v>17</v>
      </c>
    </row>
    <row r="748" spans="1:11" x14ac:dyDescent="0.3">
      <c r="A748" t="s">
        <v>867</v>
      </c>
      <c r="B748" t="s">
        <v>146</v>
      </c>
      <c r="C748" t="s">
        <v>13</v>
      </c>
      <c r="D748" t="s">
        <v>195</v>
      </c>
      <c r="E748" t="s">
        <v>123</v>
      </c>
      <c r="F748" s="1">
        <v>42151</v>
      </c>
      <c r="G748" t="s">
        <v>29</v>
      </c>
      <c r="H748">
        <v>637</v>
      </c>
      <c r="I748">
        <v>0.13</v>
      </c>
      <c r="J748">
        <v>267.54000000000002</v>
      </c>
      <c r="K748" t="s">
        <v>17</v>
      </c>
    </row>
    <row r="749" spans="1:11" x14ac:dyDescent="0.3">
      <c r="A749" t="s">
        <v>868</v>
      </c>
      <c r="B749" t="s">
        <v>78</v>
      </c>
      <c r="C749" t="s">
        <v>63</v>
      </c>
      <c r="D749" t="s">
        <v>87</v>
      </c>
      <c r="E749" t="s">
        <v>47</v>
      </c>
      <c r="F749" s="1">
        <v>42151</v>
      </c>
      <c r="G749" t="s">
        <v>29</v>
      </c>
      <c r="H749">
        <v>516</v>
      </c>
      <c r="I749">
        <v>0.12</v>
      </c>
      <c r="J749">
        <v>196.08</v>
      </c>
      <c r="K749" t="s">
        <v>17</v>
      </c>
    </row>
    <row r="750" spans="1:11" x14ac:dyDescent="0.3">
      <c r="A750" t="s">
        <v>869</v>
      </c>
      <c r="B750" t="s">
        <v>211</v>
      </c>
      <c r="C750" t="s">
        <v>32</v>
      </c>
      <c r="D750" t="s">
        <v>33</v>
      </c>
      <c r="E750" t="s">
        <v>22</v>
      </c>
      <c r="F750" s="1">
        <v>42814</v>
      </c>
      <c r="G750" t="s">
        <v>76</v>
      </c>
      <c r="H750">
        <v>2238</v>
      </c>
      <c r="I750">
        <v>0.16</v>
      </c>
      <c r="J750">
        <v>604.26</v>
      </c>
      <c r="K750" t="s">
        <v>17</v>
      </c>
    </row>
    <row r="751" spans="1:11" x14ac:dyDescent="0.3">
      <c r="A751" t="s">
        <v>870</v>
      </c>
      <c r="B751" t="s">
        <v>40</v>
      </c>
      <c r="C751" t="s">
        <v>63</v>
      </c>
      <c r="D751" t="s">
        <v>64</v>
      </c>
      <c r="E751" t="s">
        <v>104</v>
      </c>
      <c r="F751" s="1">
        <v>43375</v>
      </c>
      <c r="G751" t="s">
        <v>76</v>
      </c>
      <c r="H751">
        <v>2032</v>
      </c>
      <c r="I751">
        <v>0.17</v>
      </c>
      <c r="J751">
        <v>386.08</v>
      </c>
      <c r="K751" t="s">
        <v>17</v>
      </c>
    </row>
    <row r="752" spans="1:11" x14ac:dyDescent="0.3">
      <c r="A752" t="s">
        <v>871</v>
      </c>
      <c r="B752" t="s">
        <v>36</v>
      </c>
      <c r="C752" t="s">
        <v>13</v>
      </c>
      <c r="D752" t="s">
        <v>79</v>
      </c>
      <c r="E752" t="s">
        <v>28</v>
      </c>
      <c r="F752" s="1">
        <v>43375</v>
      </c>
      <c r="G752" t="s">
        <v>76</v>
      </c>
      <c r="H752">
        <v>1842</v>
      </c>
      <c r="I752">
        <v>0.18</v>
      </c>
      <c r="J752">
        <v>755.22</v>
      </c>
      <c r="K752" t="s">
        <v>17</v>
      </c>
    </row>
    <row r="753" spans="1:11" x14ac:dyDescent="0.3">
      <c r="A753" t="s">
        <v>872</v>
      </c>
      <c r="B753" t="s">
        <v>45</v>
      </c>
      <c r="C753" t="s">
        <v>32</v>
      </c>
      <c r="D753" t="s">
        <v>153</v>
      </c>
      <c r="E753" t="s">
        <v>72</v>
      </c>
      <c r="F753" s="1">
        <v>43375</v>
      </c>
      <c r="G753" t="s">
        <v>76</v>
      </c>
      <c r="H753">
        <v>1589</v>
      </c>
      <c r="I753">
        <v>0.35</v>
      </c>
      <c r="J753">
        <v>190.68</v>
      </c>
      <c r="K753" t="s">
        <v>17</v>
      </c>
    </row>
    <row r="754" spans="1:11" x14ac:dyDescent="0.3">
      <c r="A754" t="s">
        <v>873</v>
      </c>
      <c r="B754" t="s">
        <v>81</v>
      </c>
      <c r="C754" t="s">
        <v>26</v>
      </c>
      <c r="D754" t="s">
        <v>201</v>
      </c>
      <c r="E754" t="s">
        <v>34</v>
      </c>
      <c r="F754" s="1">
        <v>43375</v>
      </c>
      <c r="G754" t="s">
        <v>76</v>
      </c>
      <c r="H754">
        <v>1531</v>
      </c>
      <c r="I754">
        <v>0.14000000000000001</v>
      </c>
      <c r="J754">
        <v>214.34</v>
      </c>
      <c r="K754" t="s">
        <v>17</v>
      </c>
    </row>
    <row r="755" spans="1:11" x14ac:dyDescent="0.3">
      <c r="A755" t="s">
        <v>874</v>
      </c>
      <c r="B755" t="s">
        <v>182</v>
      </c>
      <c r="C755" t="s">
        <v>63</v>
      </c>
      <c r="D755" t="s">
        <v>64</v>
      </c>
      <c r="E755" t="s">
        <v>143</v>
      </c>
      <c r="F755" s="1">
        <v>42832</v>
      </c>
      <c r="G755" t="s">
        <v>29</v>
      </c>
      <c r="H755">
        <v>1641</v>
      </c>
      <c r="I755">
        <v>0.32</v>
      </c>
      <c r="J755">
        <v>656.4</v>
      </c>
      <c r="K755" t="s">
        <v>17</v>
      </c>
    </row>
    <row r="756" spans="1:11" x14ac:dyDescent="0.3">
      <c r="A756" t="s">
        <v>875</v>
      </c>
      <c r="B756" t="s">
        <v>159</v>
      </c>
      <c r="C756" t="s">
        <v>49</v>
      </c>
      <c r="D756" t="s">
        <v>54</v>
      </c>
      <c r="E756" t="s">
        <v>28</v>
      </c>
      <c r="F756" s="1">
        <v>42711</v>
      </c>
      <c r="G756" t="s">
        <v>29</v>
      </c>
      <c r="H756">
        <v>1586</v>
      </c>
      <c r="I756">
        <v>0.16</v>
      </c>
      <c r="J756">
        <v>697.84</v>
      </c>
      <c r="K756" t="s">
        <v>17</v>
      </c>
    </row>
    <row r="757" spans="1:11" x14ac:dyDescent="0.3">
      <c r="A757" t="s">
        <v>876</v>
      </c>
      <c r="B757" t="s">
        <v>102</v>
      </c>
      <c r="C757" t="s">
        <v>20</v>
      </c>
      <c r="D757" t="s">
        <v>91</v>
      </c>
      <c r="E757" t="s">
        <v>143</v>
      </c>
      <c r="F757" s="1">
        <v>42996</v>
      </c>
      <c r="G757" t="s">
        <v>23</v>
      </c>
      <c r="H757">
        <v>1655</v>
      </c>
      <c r="I757">
        <v>0.32</v>
      </c>
      <c r="J757">
        <v>380.65</v>
      </c>
      <c r="K757" t="s">
        <v>17</v>
      </c>
    </row>
    <row r="758" spans="1:11" x14ac:dyDescent="0.3">
      <c r="A758" t="s">
        <v>877</v>
      </c>
      <c r="B758" t="s">
        <v>83</v>
      </c>
      <c r="C758" t="s">
        <v>58</v>
      </c>
      <c r="D758" t="s">
        <v>112</v>
      </c>
      <c r="E758" t="s">
        <v>143</v>
      </c>
      <c r="F758" s="1">
        <v>42367</v>
      </c>
      <c r="G758" t="s">
        <v>76</v>
      </c>
      <c r="H758">
        <v>1958</v>
      </c>
      <c r="I758">
        <v>0.18</v>
      </c>
      <c r="J758">
        <v>215.38</v>
      </c>
      <c r="K758" t="s">
        <v>17</v>
      </c>
    </row>
    <row r="759" spans="1:11" x14ac:dyDescent="0.3">
      <c r="A759" t="s">
        <v>878</v>
      </c>
      <c r="B759" t="s">
        <v>36</v>
      </c>
      <c r="C759" t="s">
        <v>32</v>
      </c>
      <c r="D759" t="s">
        <v>46</v>
      </c>
      <c r="E759" t="s">
        <v>123</v>
      </c>
      <c r="F759" s="1">
        <v>42367</v>
      </c>
      <c r="G759" t="s">
        <v>76</v>
      </c>
      <c r="H759">
        <v>1083</v>
      </c>
      <c r="I759">
        <v>0.23</v>
      </c>
      <c r="J759">
        <v>249.09</v>
      </c>
      <c r="K759" t="s">
        <v>17</v>
      </c>
    </row>
    <row r="760" spans="1:11" x14ac:dyDescent="0.3">
      <c r="A760" t="s">
        <v>879</v>
      </c>
      <c r="B760" t="s">
        <v>234</v>
      </c>
      <c r="C760" t="s">
        <v>49</v>
      </c>
      <c r="D760" t="s">
        <v>54</v>
      </c>
      <c r="E760" t="s">
        <v>123</v>
      </c>
      <c r="F760" s="1">
        <v>43304</v>
      </c>
      <c r="G760" t="s">
        <v>98</v>
      </c>
      <c r="H760">
        <v>2031</v>
      </c>
      <c r="I760">
        <v>0.19</v>
      </c>
      <c r="J760">
        <v>101.55</v>
      </c>
      <c r="K760" t="s">
        <v>17</v>
      </c>
    </row>
    <row r="761" spans="1:11" x14ac:dyDescent="0.3">
      <c r="A761" t="s">
        <v>880</v>
      </c>
      <c r="B761" t="s">
        <v>40</v>
      </c>
      <c r="C761" t="s">
        <v>63</v>
      </c>
      <c r="D761" t="s">
        <v>157</v>
      </c>
      <c r="E761" t="s">
        <v>55</v>
      </c>
      <c r="F761" s="1">
        <v>43361</v>
      </c>
      <c r="G761" t="s">
        <v>76</v>
      </c>
      <c r="H761">
        <v>1617</v>
      </c>
      <c r="I761">
        <v>0.13</v>
      </c>
      <c r="J761">
        <v>80.849999999999994</v>
      </c>
      <c r="K761" t="s">
        <v>17</v>
      </c>
    </row>
    <row r="762" spans="1:11" x14ac:dyDescent="0.3">
      <c r="A762" t="s">
        <v>881</v>
      </c>
      <c r="B762" t="s">
        <v>234</v>
      </c>
      <c r="C762" t="s">
        <v>20</v>
      </c>
      <c r="D762" t="s">
        <v>21</v>
      </c>
      <c r="E762" t="s">
        <v>28</v>
      </c>
      <c r="F762" s="1">
        <v>42613</v>
      </c>
      <c r="G762" t="s">
        <v>29</v>
      </c>
      <c r="H762">
        <v>1758</v>
      </c>
      <c r="I762">
        <v>0.31</v>
      </c>
      <c r="J762">
        <v>580.14</v>
      </c>
      <c r="K762" t="s">
        <v>17</v>
      </c>
    </row>
    <row r="763" spans="1:11" x14ac:dyDescent="0.3">
      <c r="A763" t="s">
        <v>882</v>
      </c>
      <c r="B763" t="s">
        <v>53</v>
      </c>
      <c r="C763" t="s">
        <v>26</v>
      </c>
      <c r="D763" t="s">
        <v>27</v>
      </c>
      <c r="E763" t="s">
        <v>128</v>
      </c>
      <c r="F763" s="1">
        <v>43407</v>
      </c>
      <c r="G763" t="s">
        <v>23</v>
      </c>
      <c r="H763">
        <v>1881</v>
      </c>
      <c r="I763">
        <v>0.11</v>
      </c>
      <c r="J763">
        <v>733.59</v>
      </c>
      <c r="K763" t="s">
        <v>17</v>
      </c>
    </row>
    <row r="764" spans="1:11" x14ac:dyDescent="0.3">
      <c r="A764" t="s">
        <v>883</v>
      </c>
      <c r="B764" t="s">
        <v>78</v>
      </c>
      <c r="C764" t="s">
        <v>58</v>
      </c>
      <c r="D764" t="s">
        <v>59</v>
      </c>
      <c r="E764" t="s">
        <v>104</v>
      </c>
      <c r="F764" s="1">
        <v>42408</v>
      </c>
      <c r="G764" t="s">
        <v>98</v>
      </c>
      <c r="H764">
        <v>1658</v>
      </c>
      <c r="I764">
        <v>0.34</v>
      </c>
      <c r="J764">
        <v>132.63999999999999</v>
      </c>
      <c r="K764" t="s">
        <v>17</v>
      </c>
    </row>
    <row r="765" spans="1:11" x14ac:dyDescent="0.3">
      <c r="A765" t="s">
        <v>884</v>
      </c>
      <c r="B765" t="s">
        <v>135</v>
      </c>
      <c r="C765" t="s">
        <v>20</v>
      </c>
      <c r="D765" t="s">
        <v>21</v>
      </c>
      <c r="E765" t="s">
        <v>140</v>
      </c>
      <c r="F765" s="1">
        <v>42017</v>
      </c>
      <c r="G765" t="s">
        <v>23</v>
      </c>
      <c r="H765">
        <v>1401</v>
      </c>
      <c r="I765">
        <v>0.31</v>
      </c>
      <c r="J765">
        <v>462.33</v>
      </c>
      <c r="K765" t="s">
        <v>17</v>
      </c>
    </row>
    <row r="766" spans="1:11" x14ac:dyDescent="0.3">
      <c r="A766" t="s">
        <v>885</v>
      </c>
      <c r="B766" t="s">
        <v>40</v>
      </c>
      <c r="C766" t="s">
        <v>63</v>
      </c>
      <c r="D766" t="s">
        <v>75</v>
      </c>
      <c r="E766" t="s">
        <v>104</v>
      </c>
      <c r="F766" s="1">
        <v>42017</v>
      </c>
      <c r="G766" t="s">
        <v>23</v>
      </c>
      <c r="H766">
        <v>1949</v>
      </c>
      <c r="I766">
        <v>0.18</v>
      </c>
      <c r="J766">
        <v>760.11</v>
      </c>
      <c r="K766" t="s">
        <v>17</v>
      </c>
    </row>
    <row r="767" spans="1:11" x14ac:dyDescent="0.3">
      <c r="A767" t="s">
        <v>886</v>
      </c>
      <c r="B767" t="s">
        <v>191</v>
      </c>
      <c r="C767" t="s">
        <v>20</v>
      </c>
      <c r="D767" t="s">
        <v>21</v>
      </c>
      <c r="E767" t="s">
        <v>15</v>
      </c>
      <c r="F767" s="1">
        <v>42017</v>
      </c>
      <c r="G767" t="s">
        <v>23</v>
      </c>
      <c r="H767">
        <v>2239</v>
      </c>
      <c r="I767">
        <v>0.1</v>
      </c>
      <c r="J767">
        <v>985.16</v>
      </c>
      <c r="K767" t="s">
        <v>17</v>
      </c>
    </row>
    <row r="768" spans="1:11" x14ac:dyDescent="0.3">
      <c r="A768" t="s">
        <v>887</v>
      </c>
      <c r="B768" t="s">
        <v>83</v>
      </c>
      <c r="C768" t="s">
        <v>58</v>
      </c>
      <c r="D768" t="s">
        <v>112</v>
      </c>
      <c r="E768" t="s">
        <v>140</v>
      </c>
      <c r="F768" s="1">
        <v>42017</v>
      </c>
      <c r="G768" t="s">
        <v>23</v>
      </c>
      <c r="H768">
        <v>1903</v>
      </c>
      <c r="I768">
        <v>0.11</v>
      </c>
      <c r="J768">
        <v>666.05</v>
      </c>
      <c r="K768" t="s">
        <v>17</v>
      </c>
    </row>
    <row r="769" spans="1:11" x14ac:dyDescent="0.3">
      <c r="A769" t="s">
        <v>888</v>
      </c>
      <c r="B769" t="s">
        <v>114</v>
      </c>
      <c r="C769" t="s">
        <v>26</v>
      </c>
      <c r="D769" t="s">
        <v>27</v>
      </c>
      <c r="E769" t="s">
        <v>65</v>
      </c>
      <c r="F769" s="1">
        <v>42017</v>
      </c>
      <c r="G769" t="s">
        <v>23</v>
      </c>
      <c r="H769">
        <v>1367</v>
      </c>
      <c r="I769">
        <v>0.13</v>
      </c>
      <c r="J769">
        <v>136.69999999999999</v>
      </c>
      <c r="K769" t="s">
        <v>17</v>
      </c>
    </row>
    <row r="770" spans="1:11" x14ac:dyDescent="0.3">
      <c r="A770" t="s">
        <v>889</v>
      </c>
      <c r="B770" t="s">
        <v>102</v>
      </c>
      <c r="C770" t="s">
        <v>26</v>
      </c>
      <c r="D770" t="s">
        <v>27</v>
      </c>
      <c r="E770" t="s">
        <v>55</v>
      </c>
      <c r="F770" s="1">
        <v>42138</v>
      </c>
      <c r="G770" t="s">
        <v>23</v>
      </c>
      <c r="H770">
        <v>1000</v>
      </c>
      <c r="I770">
        <v>0.28000000000000003</v>
      </c>
      <c r="J770">
        <v>420</v>
      </c>
      <c r="K770" t="s">
        <v>17</v>
      </c>
    </row>
    <row r="771" spans="1:11" x14ac:dyDescent="0.3">
      <c r="A771" t="s">
        <v>890</v>
      </c>
      <c r="B771" t="s">
        <v>57</v>
      </c>
      <c r="C771" t="s">
        <v>26</v>
      </c>
      <c r="D771" t="s">
        <v>201</v>
      </c>
      <c r="E771" t="s">
        <v>128</v>
      </c>
      <c r="F771" s="1">
        <v>42874</v>
      </c>
      <c r="G771" t="s">
        <v>23</v>
      </c>
      <c r="H771">
        <v>535</v>
      </c>
      <c r="I771">
        <v>0.18</v>
      </c>
      <c r="J771">
        <v>219.35</v>
      </c>
      <c r="K771" t="s">
        <v>17</v>
      </c>
    </row>
    <row r="772" spans="1:11" x14ac:dyDescent="0.3">
      <c r="A772" t="s">
        <v>891</v>
      </c>
      <c r="B772" t="s">
        <v>197</v>
      </c>
      <c r="C772" t="s">
        <v>63</v>
      </c>
      <c r="D772" t="s">
        <v>157</v>
      </c>
      <c r="E772" t="s">
        <v>60</v>
      </c>
      <c r="F772" s="1">
        <v>43130</v>
      </c>
      <c r="G772" t="s">
        <v>76</v>
      </c>
      <c r="H772">
        <v>1562</v>
      </c>
      <c r="I772">
        <v>0.23</v>
      </c>
      <c r="J772">
        <v>218.68</v>
      </c>
      <c r="K772" t="s">
        <v>17</v>
      </c>
    </row>
    <row r="773" spans="1:11" x14ac:dyDescent="0.3">
      <c r="A773" t="s">
        <v>892</v>
      </c>
      <c r="B773" t="s">
        <v>162</v>
      </c>
      <c r="C773" t="s">
        <v>63</v>
      </c>
      <c r="D773" t="s">
        <v>157</v>
      </c>
      <c r="E773" t="s">
        <v>72</v>
      </c>
      <c r="F773" s="1">
        <v>43130</v>
      </c>
      <c r="G773" t="s">
        <v>76</v>
      </c>
      <c r="H773">
        <v>1114</v>
      </c>
      <c r="I773">
        <v>0.22</v>
      </c>
      <c r="J773">
        <v>189.38</v>
      </c>
      <c r="K773" t="s">
        <v>17</v>
      </c>
    </row>
    <row r="774" spans="1:11" x14ac:dyDescent="0.3">
      <c r="A774" t="s">
        <v>893</v>
      </c>
      <c r="B774" t="s">
        <v>169</v>
      </c>
      <c r="C774" t="s">
        <v>26</v>
      </c>
      <c r="D774" t="s">
        <v>37</v>
      </c>
      <c r="E774" t="s">
        <v>117</v>
      </c>
      <c r="F774" s="1">
        <v>43130</v>
      </c>
      <c r="G774" t="s">
        <v>76</v>
      </c>
      <c r="H774">
        <v>2382</v>
      </c>
      <c r="I774">
        <v>0.19</v>
      </c>
      <c r="J774">
        <v>119.1</v>
      </c>
      <c r="K774" t="s">
        <v>17</v>
      </c>
    </row>
    <row r="775" spans="1:11" x14ac:dyDescent="0.3">
      <c r="A775" t="s">
        <v>894</v>
      </c>
      <c r="B775" t="s">
        <v>108</v>
      </c>
      <c r="C775" t="s">
        <v>13</v>
      </c>
      <c r="D775" t="s">
        <v>195</v>
      </c>
      <c r="E775" t="s">
        <v>128</v>
      </c>
      <c r="F775" s="1">
        <v>43130</v>
      </c>
      <c r="G775" t="s">
        <v>76</v>
      </c>
      <c r="H775">
        <v>649</v>
      </c>
      <c r="I775">
        <v>0.11</v>
      </c>
      <c r="J775">
        <v>201.19</v>
      </c>
      <c r="K775" t="s">
        <v>17</v>
      </c>
    </row>
    <row r="776" spans="1:11" x14ac:dyDescent="0.3">
      <c r="A776" t="s">
        <v>895</v>
      </c>
      <c r="B776" t="s">
        <v>234</v>
      </c>
      <c r="C776" t="s">
        <v>32</v>
      </c>
      <c r="D776" t="s">
        <v>153</v>
      </c>
      <c r="E776" t="s">
        <v>72</v>
      </c>
      <c r="F776" s="1">
        <v>43130</v>
      </c>
      <c r="G776" t="s">
        <v>76</v>
      </c>
      <c r="H776">
        <v>1880</v>
      </c>
      <c r="I776">
        <v>0.3</v>
      </c>
      <c r="J776">
        <v>601.6</v>
      </c>
      <c r="K776" t="s">
        <v>17</v>
      </c>
    </row>
    <row r="777" spans="1:11" x14ac:dyDescent="0.3">
      <c r="A777" t="s">
        <v>896</v>
      </c>
      <c r="B777" t="s">
        <v>184</v>
      </c>
      <c r="C777" t="s">
        <v>20</v>
      </c>
      <c r="D777" t="s">
        <v>21</v>
      </c>
      <c r="E777" t="s">
        <v>34</v>
      </c>
      <c r="F777" s="1">
        <v>43130</v>
      </c>
      <c r="G777" t="s">
        <v>76</v>
      </c>
      <c r="H777">
        <v>825</v>
      </c>
      <c r="I777">
        <v>0.17</v>
      </c>
      <c r="J777">
        <v>255.75</v>
      </c>
      <c r="K777" t="s">
        <v>17</v>
      </c>
    </row>
    <row r="778" spans="1:11" x14ac:dyDescent="0.3">
      <c r="A778" t="s">
        <v>897</v>
      </c>
      <c r="B778" t="s">
        <v>156</v>
      </c>
      <c r="C778" t="s">
        <v>58</v>
      </c>
      <c r="D778" t="s">
        <v>68</v>
      </c>
      <c r="E778" t="s">
        <v>128</v>
      </c>
      <c r="F778" s="1">
        <v>42184</v>
      </c>
      <c r="G778" t="s">
        <v>98</v>
      </c>
      <c r="H778">
        <v>1026</v>
      </c>
      <c r="I778">
        <v>0.2</v>
      </c>
      <c r="J778">
        <v>379.62</v>
      </c>
      <c r="K778" t="s">
        <v>17</v>
      </c>
    </row>
    <row r="779" spans="1:11" x14ac:dyDescent="0.3">
      <c r="A779" t="s">
        <v>898</v>
      </c>
      <c r="B779" t="s">
        <v>159</v>
      </c>
      <c r="C779" t="s">
        <v>26</v>
      </c>
      <c r="D779" t="s">
        <v>201</v>
      </c>
      <c r="E779" t="s">
        <v>43</v>
      </c>
      <c r="F779" s="1">
        <v>42603</v>
      </c>
      <c r="G779" t="s">
        <v>29</v>
      </c>
      <c r="H779">
        <v>1273</v>
      </c>
      <c r="I779">
        <v>0.32</v>
      </c>
      <c r="J779">
        <v>152.76</v>
      </c>
      <c r="K779" t="s">
        <v>17</v>
      </c>
    </row>
    <row r="780" spans="1:11" x14ac:dyDescent="0.3">
      <c r="A780" t="s">
        <v>899</v>
      </c>
      <c r="B780" t="s">
        <v>40</v>
      </c>
      <c r="C780" t="s">
        <v>26</v>
      </c>
      <c r="D780" t="s">
        <v>94</v>
      </c>
      <c r="E780" t="s">
        <v>123</v>
      </c>
      <c r="F780" s="1">
        <v>42603</v>
      </c>
      <c r="G780" t="s">
        <v>29</v>
      </c>
      <c r="H780">
        <v>1072</v>
      </c>
      <c r="I780">
        <v>0.15</v>
      </c>
      <c r="J780">
        <v>182.24</v>
      </c>
      <c r="K780" t="s">
        <v>17</v>
      </c>
    </row>
    <row r="781" spans="1:11" x14ac:dyDescent="0.3">
      <c r="A781" t="s">
        <v>900</v>
      </c>
      <c r="B781" t="s">
        <v>12</v>
      </c>
      <c r="C781" t="s">
        <v>63</v>
      </c>
      <c r="D781" t="s">
        <v>64</v>
      </c>
      <c r="E781" t="s">
        <v>149</v>
      </c>
      <c r="F781" s="1">
        <v>42603</v>
      </c>
      <c r="G781" t="s">
        <v>29</v>
      </c>
      <c r="H781">
        <v>1794</v>
      </c>
      <c r="I781">
        <v>0.2</v>
      </c>
      <c r="J781">
        <v>430.56</v>
      </c>
      <c r="K781" t="s">
        <v>17</v>
      </c>
    </row>
    <row r="782" spans="1:11" x14ac:dyDescent="0.3">
      <c r="A782" t="s">
        <v>901</v>
      </c>
      <c r="B782" t="s">
        <v>137</v>
      </c>
      <c r="C782" t="s">
        <v>49</v>
      </c>
      <c r="D782" t="s">
        <v>54</v>
      </c>
      <c r="E782" t="s">
        <v>88</v>
      </c>
      <c r="F782" s="1">
        <v>42603</v>
      </c>
      <c r="G782" t="s">
        <v>29</v>
      </c>
      <c r="H782">
        <v>1889</v>
      </c>
      <c r="I782">
        <v>0.26</v>
      </c>
      <c r="J782">
        <v>604.48</v>
      </c>
      <c r="K782" t="s">
        <v>17</v>
      </c>
    </row>
    <row r="783" spans="1:11" x14ac:dyDescent="0.3">
      <c r="A783" t="s">
        <v>902</v>
      </c>
      <c r="B783" t="s">
        <v>151</v>
      </c>
      <c r="C783" t="s">
        <v>63</v>
      </c>
      <c r="D783" t="s">
        <v>64</v>
      </c>
      <c r="E783" t="s">
        <v>128</v>
      </c>
      <c r="F783" s="1">
        <v>42646</v>
      </c>
      <c r="G783" t="s">
        <v>98</v>
      </c>
      <c r="H783">
        <v>2196</v>
      </c>
      <c r="I783">
        <v>0.14000000000000001</v>
      </c>
      <c r="J783">
        <v>790.56</v>
      </c>
      <c r="K783" t="s">
        <v>17</v>
      </c>
    </row>
    <row r="784" spans="1:11" x14ac:dyDescent="0.3">
      <c r="A784" t="s">
        <v>903</v>
      </c>
      <c r="B784" t="s">
        <v>120</v>
      </c>
      <c r="C784" t="s">
        <v>26</v>
      </c>
      <c r="D784" t="s">
        <v>201</v>
      </c>
      <c r="E784" t="s">
        <v>72</v>
      </c>
      <c r="F784" s="1">
        <v>42646</v>
      </c>
      <c r="G784" t="s">
        <v>98</v>
      </c>
      <c r="H784">
        <v>1856</v>
      </c>
      <c r="I784">
        <v>0.32</v>
      </c>
      <c r="J784">
        <v>705.28</v>
      </c>
      <c r="K784" t="s">
        <v>17</v>
      </c>
    </row>
    <row r="785" spans="1:11" x14ac:dyDescent="0.3">
      <c r="A785" t="s">
        <v>904</v>
      </c>
      <c r="B785" t="s">
        <v>120</v>
      </c>
      <c r="C785" t="s">
        <v>26</v>
      </c>
      <c r="D785" t="s">
        <v>94</v>
      </c>
      <c r="E785" t="s">
        <v>38</v>
      </c>
      <c r="F785" s="1">
        <v>42646</v>
      </c>
      <c r="G785" t="s">
        <v>98</v>
      </c>
      <c r="H785">
        <v>2406</v>
      </c>
      <c r="I785">
        <v>0.25</v>
      </c>
      <c r="J785">
        <v>1010.52</v>
      </c>
      <c r="K785" t="s">
        <v>17</v>
      </c>
    </row>
    <row r="786" spans="1:11" x14ac:dyDescent="0.3">
      <c r="A786" t="s">
        <v>905</v>
      </c>
      <c r="B786" t="s">
        <v>174</v>
      </c>
      <c r="C786" t="s">
        <v>63</v>
      </c>
      <c r="D786" t="s">
        <v>64</v>
      </c>
      <c r="E786" t="s">
        <v>43</v>
      </c>
      <c r="F786" s="1">
        <v>42646</v>
      </c>
      <c r="G786" t="s">
        <v>98</v>
      </c>
      <c r="H786">
        <v>1746</v>
      </c>
      <c r="I786">
        <v>0.22</v>
      </c>
      <c r="J786">
        <v>576.17999999999995</v>
      </c>
      <c r="K786" t="s">
        <v>17</v>
      </c>
    </row>
    <row r="787" spans="1:11" x14ac:dyDescent="0.3">
      <c r="A787" t="s">
        <v>906</v>
      </c>
      <c r="B787" t="s">
        <v>40</v>
      </c>
      <c r="C787" t="s">
        <v>63</v>
      </c>
      <c r="D787" t="s">
        <v>75</v>
      </c>
      <c r="E787" t="s">
        <v>69</v>
      </c>
      <c r="F787" s="1">
        <v>42513</v>
      </c>
      <c r="G787" t="s">
        <v>23</v>
      </c>
      <c r="H787">
        <v>704</v>
      </c>
      <c r="I787">
        <v>0.26</v>
      </c>
      <c r="J787">
        <v>154.88</v>
      </c>
      <c r="K787" t="s">
        <v>17</v>
      </c>
    </row>
    <row r="788" spans="1:11" x14ac:dyDescent="0.3">
      <c r="A788" t="s">
        <v>907</v>
      </c>
      <c r="B788" t="s">
        <v>116</v>
      </c>
      <c r="C788" t="s">
        <v>49</v>
      </c>
      <c r="D788" t="s">
        <v>205</v>
      </c>
      <c r="E788" t="s">
        <v>163</v>
      </c>
      <c r="F788" s="1">
        <v>43176</v>
      </c>
      <c r="G788" t="s">
        <v>29</v>
      </c>
      <c r="H788">
        <v>1787</v>
      </c>
      <c r="I788">
        <v>0.21</v>
      </c>
      <c r="J788">
        <v>268.05</v>
      </c>
      <c r="K788" t="s">
        <v>17</v>
      </c>
    </row>
    <row r="789" spans="1:11" x14ac:dyDescent="0.3">
      <c r="A789" t="s">
        <v>908</v>
      </c>
      <c r="B789" t="s">
        <v>184</v>
      </c>
      <c r="C789" t="s">
        <v>58</v>
      </c>
      <c r="D789" t="s">
        <v>68</v>
      </c>
      <c r="E789" t="s">
        <v>60</v>
      </c>
      <c r="F789" s="1">
        <v>42716</v>
      </c>
      <c r="G789" t="s">
        <v>29</v>
      </c>
      <c r="H789">
        <v>825</v>
      </c>
      <c r="I789">
        <v>0.1</v>
      </c>
      <c r="J789">
        <v>313.5</v>
      </c>
      <c r="K789" t="s">
        <v>17</v>
      </c>
    </row>
    <row r="790" spans="1:11" x14ac:dyDescent="0.3">
      <c r="A790" t="s">
        <v>909</v>
      </c>
      <c r="B790" t="s">
        <v>36</v>
      </c>
      <c r="C790" t="s">
        <v>58</v>
      </c>
      <c r="D790" t="s">
        <v>68</v>
      </c>
      <c r="E790" t="s">
        <v>60</v>
      </c>
      <c r="F790" s="1">
        <v>42547</v>
      </c>
      <c r="G790" t="s">
        <v>23</v>
      </c>
      <c r="H790">
        <v>1702</v>
      </c>
      <c r="I790">
        <v>0.26</v>
      </c>
      <c r="J790">
        <v>663.78</v>
      </c>
      <c r="K790" t="s">
        <v>17</v>
      </c>
    </row>
    <row r="791" spans="1:11" x14ac:dyDescent="0.3">
      <c r="A791" t="s">
        <v>910</v>
      </c>
      <c r="B791" t="s">
        <v>74</v>
      </c>
      <c r="C791" t="s">
        <v>58</v>
      </c>
      <c r="D791" t="s">
        <v>112</v>
      </c>
      <c r="E791" t="s">
        <v>65</v>
      </c>
      <c r="F791" s="1">
        <v>42547</v>
      </c>
      <c r="G791" t="s">
        <v>23</v>
      </c>
      <c r="H791">
        <v>1167</v>
      </c>
      <c r="I791">
        <v>0.24</v>
      </c>
      <c r="J791">
        <v>233.4</v>
      </c>
      <c r="K791" t="s">
        <v>17</v>
      </c>
    </row>
    <row r="792" spans="1:11" x14ac:dyDescent="0.3">
      <c r="A792" t="s">
        <v>911</v>
      </c>
      <c r="B792" t="s">
        <v>12</v>
      </c>
      <c r="C792" t="s">
        <v>26</v>
      </c>
      <c r="D792" t="s">
        <v>94</v>
      </c>
      <c r="E792" t="s">
        <v>88</v>
      </c>
      <c r="F792" s="1">
        <v>42547</v>
      </c>
      <c r="G792" t="s">
        <v>23</v>
      </c>
      <c r="H792">
        <v>1059</v>
      </c>
      <c r="I792">
        <v>0.16</v>
      </c>
      <c r="J792">
        <v>349.47</v>
      </c>
      <c r="K792" t="s">
        <v>17</v>
      </c>
    </row>
    <row r="793" spans="1:11" x14ac:dyDescent="0.3">
      <c r="A793" t="s">
        <v>912</v>
      </c>
      <c r="B793" t="s">
        <v>261</v>
      </c>
      <c r="C793" t="s">
        <v>49</v>
      </c>
      <c r="D793" t="s">
        <v>205</v>
      </c>
      <c r="E793" t="s">
        <v>163</v>
      </c>
      <c r="F793" s="1">
        <v>42547</v>
      </c>
      <c r="G793" t="s">
        <v>23</v>
      </c>
      <c r="H793">
        <v>1546</v>
      </c>
      <c r="I793">
        <v>0.1</v>
      </c>
      <c r="J793">
        <v>479.26</v>
      </c>
      <c r="K793" t="s">
        <v>17</v>
      </c>
    </row>
    <row r="794" spans="1:11" x14ac:dyDescent="0.3">
      <c r="A794" t="s">
        <v>913</v>
      </c>
      <c r="B794" t="s">
        <v>19</v>
      </c>
      <c r="C794" t="s">
        <v>32</v>
      </c>
      <c r="D794" t="s">
        <v>46</v>
      </c>
      <c r="E794" t="s">
        <v>140</v>
      </c>
      <c r="F794" s="1">
        <v>42875</v>
      </c>
      <c r="G794" t="s">
        <v>23</v>
      </c>
      <c r="H794">
        <v>2135</v>
      </c>
      <c r="I794">
        <v>0.11</v>
      </c>
      <c r="J794">
        <v>576.45000000000005</v>
      </c>
      <c r="K794" t="s">
        <v>17</v>
      </c>
    </row>
    <row r="795" spans="1:11" x14ac:dyDescent="0.3">
      <c r="A795" t="s">
        <v>914</v>
      </c>
      <c r="B795" t="s">
        <v>40</v>
      </c>
      <c r="C795" t="s">
        <v>58</v>
      </c>
      <c r="D795" t="s">
        <v>59</v>
      </c>
      <c r="E795" t="s">
        <v>149</v>
      </c>
      <c r="F795" s="1">
        <v>42267</v>
      </c>
      <c r="G795" t="s">
        <v>29</v>
      </c>
      <c r="H795">
        <v>1802</v>
      </c>
      <c r="I795">
        <v>0.23</v>
      </c>
      <c r="J795">
        <v>558.62</v>
      </c>
      <c r="K795" t="s">
        <v>17</v>
      </c>
    </row>
    <row r="796" spans="1:11" x14ac:dyDescent="0.3">
      <c r="A796" t="s">
        <v>915</v>
      </c>
      <c r="B796" t="s">
        <v>204</v>
      </c>
      <c r="C796" t="s">
        <v>13</v>
      </c>
      <c r="D796" t="s">
        <v>195</v>
      </c>
      <c r="E796" t="s">
        <v>60</v>
      </c>
      <c r="F796" s="1">
        <v>42267</v>
      </c>
      <c r="G796" t="s">
        <v>29</v>
      </c>
      <c r="H796">
        <v>979</v>
      </c>
      <c r="I796">
        <v>0.21</v>
      </c>
      <c r="J796">
        <v>78.319999999999993</v>
      </c>
      <c r="K796" t="s">
        <v>17</v>
      </c>
    </row>
    <row r="797" spans="1:11" x14ac:dyDescent="0.3">
      <c r="A797" t="s">
        <v>916</v>
      </c>
      <c r="B797" t="s">
        <v>42</v>
      </c>
      <c r="C797" t="s">
        <v>26</v>
      </c>
      <c r="D797" t="s">
        <v>37</v>
      </c>
      <c r="E797" t="s">
        <v>22</v>
      </c>
      <c r="F797" s="1">
        <v>43364</v>
      </c>
      <c r="G797" t="s">
        <v>76</v>
      </c>
      <c r="H797">
        <v>816</v>
      </c>
      <c r="I797">
        <v>0.24</v>
      </c>
      <c r="J797">
        <v>155.04</v>
      </c>
      <c r="K797" t="s">
        <v>17</v>
      </c>
    </row>
    <row r="798" spans="1:11" x14ac:dyDescent="0.3">
      <c r="A798" t="s">
        <v>917</v>
      </c>
      <c r="B798" t="s">
        <v>263</v>
      </c>
      <c r="C798" t="s">
        <v>26</v>
      </c>
      <c r="D798" t="s">
        <v>37</v>
      </c>
      <c r="E798" t="s">
        <v>117</v>
      </c>
      <c r="F798" s="1">
        <v>42728</v>
      </c>
      <c r="G798" t="s">
        <v>98</v>
      </c>
      <c r="H798">
        <v>663</v>
      </c>
      <c r="I798">
        <v>0.1</v>
      </c>
      <c r="J798">
        <v>218.79</v>
      </c>
      <c r="K798" t="s">
        <v>17</v>
      </c>
    </row>
    <row r="799" spans="1:11" x14ac:dyDescent="0.3">
      <c r="A799" t="s">
        <v>918</v>
      </c>
      <c r="B799" t="s">
        <v>57</v>
      </c>
      <c r="C799" t="s">
        <v>26</v>
      </c>
      <c r="D799" t="s">
        <v>37</v>
      </c>
      <c r="E799" t="s">
        <v>38</v>
      </c>
      <c r="F799" s="1">
        <v>42728</v>
      </c>
      <c r="G799" t="s">
        <v>98</v>
      </c>
      <c r="H799">
        <v>1627</v>
      </c>
      <c r="I799">
        <v>0.18</v>
      </c>
      <c r="J799">
        <v>715.88</v>
      </c>
      <c r="K799" t="s">
        <v>17</v>
      </c>
    </row>
    <row r="800" spans="1:11" x14ac:dyDescent="0.3">
      <c r="A800" t="s">
        <v>919</v>
      </c>
      <c r="B800" t="s">
        <v>204</v>
      </c>
      <c r="C800" t="s">
        <v>20</v>
      </c>
      <c r="D800" t="s">
        <v>21</v>
      </c>
      <c r="E800" t="s">
        <v>104</v>
      </c>
      <c r="F800" s="1">
        <v>42728</v>
      </c>
      <c r="G800" t="s">
        <v>98</v>
      </c>
      <c r="H800">
        <v>1549</v>
      </c>
      <c r="I800">
        <v>0.26</v>
      </c>
      <c r="J800">
        <v>588.62</v>
      </c>
      <c r="K800" t="s">
        <v>17</v>
      </c>
    </row>
    <row r="801" spans="1:11" x14ac:dyDescent="0.3">
      <c r="A801" t="s">
        <v>920</v>
      </c>
      <c r="B801" t="s">
        <v>31</v>
      </c>
      <c r="C801" t="s">
        <v>32</v>
      </c>
      <c r="D801" t="s">
        <v>97</v>
      </c>
      <c r="E801" t="s">
        <v>15</v>
      </c>
      <c r="F801" s="1">
        <v>42701</v>
      </c>
      <c r="G801" t="s">
        <v>29</v>
      </c>
      <c r="H801">
        <v>2018</v>
      </c>
      <c r="I801">
        <v>0.34</v>
      </c>
      <c r="J801">
        <v>585.22</v>
      </c>
      <c r="K801" t="s">
        <v>17</v>
      </c>
    </row>
    <row r="802" spans="1:11" x14ac:dyDescent="0.3">
      <c r="A802" t="s">
        <v>921</v>
      </c>
      <c r="B802" t="s">
        <v>137</v>
      </c>
      <c r="C802" t="s">
        <v>58</v>
      </c>
      <c r="D802" t="s">
        <v>68</v>
      </c>
      <c r="E802" t="s">
        <v>65</v>
      </c>
      <c r="F802" s="1">
        <v>43151</v>
      </c>
      <c r="G802" t="s">
        <v>29</v>
      </c>
      <c r="H802">
        <v>1983</v>
      </c>
      <c r="I802">
        <v>0.33</v>
      </c>
      <c r="J802">
        <v>456.09</v>
      </c>
      <c r="K802" t="s">
        <v>17</v>
      </c>
    </row>
    <row r="803" spans="1:11" x14ac:dyDescent="0.3">
      <c r="A803" t="s">
        <v>922</v>
      </c>
      <c r="B803" t="s">
        <v>261</v>
      </c>
      <c r="C803" t="s">
        <v>32</v>
      </c>
      <c r="D803" t="s">
        <v>97</v>
      </c>
      <c r="E803" t="s">
        <v>84</v>
      </c>
      <c r="F803" s="1">
        <v>43151</v>
      </c>
      <c r="G803" t="s">
        <v>29</v>
      </c>
      <c r="H803">
        <v>2029</v>
      </c>
      <c r="I803">
        <v>0.3</v>
      </c>
      <c r="J803">
        <v>385.51</v>
      </c>
      <c r="K803" t="s">
        <v>17</v>
      </c>
    </row>
    <row r="804" spans="1:11" x14ac:dyDescent="0.3">
      <c r="A804" t="s">
        <v>923</v>
      </c>
      <c r="B804" t="s">
        <v>197</v>
      </c>
      <c r="C804" t="s">
        <v>63</v>
      </c>
      <c r="D804" t="s">
        <v>64</v>
      </c>
      <c r="E804" t="s">
        <v>65</v>
      </c>
      <c r="F804" s="1">
        <v>42965</v>
      </c>
      <c r="G804" t="s">
        <v>98</v>
      </c>
      <c r="H804">
        <v>1980</v>
      </c>
      <c r="I804">
        <v>0.12</v>
      </c>
      <c r="J804">
        <v>118.8</v>
      </c>
      <c r="K804" t="s">
        <v>17</v>
      </c>
    </row>
    <row r="805" spans="1:11" x14ac:dyDescent="0.3">
      <c r="A805" t="s">
        <v>924</v>
      </c>
      <c r="B805" t="s">
        <v>45</v>
      </c>
      <c r="C805" t="s">
        <v>26</v>
      </c>
      <c r="D805" t="s">
        <v>94</v>
      </c>
      <c r="E805" t="s">
        <v>104</v>
      </c>
      <c r="F805" s="1">
        <v>42806</v>
      </c>
      <c r="G805" t="s">
        <v>23</v>
      </c>
      <c r="H805">
        <v>2375</v>
      </c>
      <c r="I805">
        <v>0.19</v>
      </c>
      <c r="J805">
        <v>332.5</v>
      </c>
      <c r="K805" t="s">
        <v>17</v>
      </c>
    </row>
    <row r="806" spans="1:11" x14ac:dyDescent="0.3">
      <c r="A806" t="s">
        <v>925</v>
      </c>
      <c r="B806" t="s">
        <v>45</v>
      </c>
      <c r="C806" t="s">
        <v>49</v>
      </c>
      <c r="D806" t="s">
        <v>54</v>
      </c>
      <c r="E806" t="s">
        <v>43</v>
      </c>
      <c r="F806" s="1">
        <v>43212</v>
      </c>
      <c r="G806" t="s">
        <v>29</v>
      </c>
      <c r="H806">
        <v>1736</v>
      </c>
      <c r="I806">
        <v>0.14000000000000001</v>
      </c>
      <c r="J806">
        <v>86.8</v>
      </c>
      <c r="K806" t="s">
        <v>17</v>
      </c>
    </row>
    <row r="807" spans="1:11" x14ac:dyDescent="0.3">
      <c r="A807" t="s">
        <v>926</v>
      </c>
      <c r="B807" t="s">
        <v>114</v>
      </c>
      <c r="C807" t="s">
        <v>58</v>
      </c>
      <c r="D807" t="s">
        <v>112</v>
      </c>
      <c r="E807" t="s">
        <v>163</v>
      </c>
      <c r="F807" s="1">
        <v>42309</v>
      </c>
      <c r="G807" t="s">
        <v>29</v>
      </c>
      <c r="H807">
        <v>1843</v>
      </c>
      <c r="I807">
        <v>0.12</v>
      </c>
      <c r="J807">
        <v>313.31</v>
      </c>
      <c r="K807" t="s">
        <v>17</v>
      </c>
    </row>
    <row r="808" spans="1:11" x14ac:dyDescent="0.3">
      <c r="A808" t="s">
        <v>927</v>
      </c>
      <c r="B808" t="s">
        <v>57</v>
      </c>
      <c r="C808" t="s">
        <v>26</v>
      </c>
      <c r="D808" t="s">
        <v>27</v>
      </c>
      <c r="E808" t="s">
        <v>15</v>
      </c>
      <c r="F808" s="1">
        <v>42309</v>
      </c>
      <c r="G808" t="s">
        <v>29</v>
      </c>
      <c r="H808">
        <v>1176</v>
      </c>
      <c r="I808">
        <v>0.34</v>
      </c>
      <c r="J808">
        <v>529.20000000000005</v>
      </c>
      <c r="K808" t="s">
        <v>17</v>
      </c>
    </row>
    <row r="809" spans="1:11" x14ac:dyDescent="0.3">
      <c r="A809" t="s">
        <v>928</v>
      </c>
      <c r="B809" t="s">
        <v>71</v>
      </c>
      <c r="C809" t="s">
        <v>49</v>
      </c>
      <c r="D809" t="s">
        <v>50</v>
      </c>
      <c r="E809" t="s">
        <v>69</v>
      </c>
      <c r="F809" s="1">
        <v>42403</v>
      </c>
      <c r="G809" t="s">
        <v>76</v>
      </c>
      <c r="H809">
        <v>662</v>
      </c>
      <c r="I809">
        <v>0.18</v>
      </c>
      <c r="J809">
        <v>165.5</v>
      </c>
      <c r="K809" t="s">
        <v>17</v>
      </c>
    </row>
    <row r="810" spans="1:11" x14ac:dyDescent="0.3">
      <c r="A810" t="s">
        <v>929</v>
      </c>
      <c r="B810" t="s">
        <v>156</v>
      </c>
      <c r="C810" t="s">
        <v>63</v>
      </c>
      <c r="D810" t="s">
        <v>157</v>
      </c>
      <c r="E810" t="s">
        <v>123</v>
      </c>
      <c r="F810" s="1">
        <v>42403</v>
      </c>
      <c r="G810" t="s">
        <v>76</v>
      </c>
      <c r="H810">
        <v>1501</v>
      </c>
      <c r="I810">
        <v>0.22</v>
      </c>
      <c r="J810">
        <v>345.23</v>
      </c>
      <c r="K810" t="s">
        <v>17</v>
      </c>
    </row>
    <row r="811" spans="1:11" x14ac:dyDescent="0.3">
      <c r="A811" t="s">
        <v>930</v>
      </c>
      <c r="B811" t="s">
        <v>137</v>
      </c>
      <c r="C811" t="s">
        <v>32</v>
      </c>
      <c r="D811" t="s">
        <v>46</v>
      </c>
      <c r="E811" t="s">
        <v>84</v>
      </c>
      <c r="F811" s="1">
        <v>42290</v>
      </c>
      <c r="G811" t="s">
        <v>29</v>
      </c>
      <c r="H811">
        <v>1900</v>
      </c>
      <c r="I811">
        <v>0.34</v>
      </c>
      <c r="J811">
        <v>722</v>
      </c>
      <c r="K811" t="s">
        <v>17</v>
      </c>
    </row>
    <row r="812" spans="1:11" x14ac:dyDescent="0.3">
      <c r="A812" t="s">
        <v>931</v>
      </c>
      <c r="B812" t="s">
        <v>211</v>
      </c>
      <c r="C812" t="s">
        <v>63</v>
      </c>
      <c r="D812" t="s">
        <v>64</v>
      </c>
      <c r="E812" t="s">
        <v>143</v>
      </c>
      <c r="F812" s="1">
        <v>42290</v>
      </c>
      <c r="G812" t="s">
        <v>29</v>
      </c>
      <c r="H812">
        <v>1471</v>
      </c>
      <c r="I812">
        <v>0.16</v>
      </c>
      <c r="J812">
        <v>147.1</v>
      </c>
      <c r="K812" t="s">
        <v>17</v>
      </c>
    </row>
    <row r="813" spans="1:11" x14ac:dyDescent="0.3">
      <c r="A813" t="s">
        <v>932</v>
      </c>
      <c r="B813" t="s">
        <v>62</v>
      </c>
      <c r="C813" t="s">
        <v>63</v>
      </c>
      <c r="D813" t="s">
        <v>157</v>
      </c>
      <c r="E813" t="s">
        <v>128</v>
      </c>
      <c r="F813" s="1">
        <v>42290</v>
      </c>
      <c r="G813" t="s">
        <v>29</v>
      </c>
      <c r="H813">
        <v>874</v>
      </c>
      <c r="I813">
        <v>0.27</v>
      </c>
      <c r="J813">
        <v>367.08</v>
      </c>
      <c r="K813" t="s">
        <v>17</v>
      </c>
    </row>
    <row r="814" spans="1:11" x14ac:dyDescent="0.3">
      <c r="A814" t="s">
        <v>933</v>
      </c>
      <c r="B814" t="s">
        <v>83</v>
      </c>
      <c r="C814" t="s">
        <v>49</v>
      </c>
      <c r="D814" t="s">
        <v>205</v>
      </c>
      <c r="E814" t="s">
        <v>166</v>
      </c>
      <c r="F814" s="1">
        <v>42290</v>
      </c>
      <c r="G814" t="s">
        <v>29</v>
      </c>
      <c r="H814">
        <v>1259</v>
      </c>
      <c r="I814">
        <v>0.24</v>
      </c>
      <c r="J814">
        <v>415.47</v>
      </c>
      <c r="K814" t="s">
        <v>17</v>
      </c>
    </row>
    <row r="815" spans="1:11" x14ac:dyDescent="0.3">
      <c r="A815" t="s">
        <v>934</v>
      </c>
      <c r="B815" t="s">
        <v>130</v>
      </c>
      <c r="C815" t="s">
        <v>58</v>
      </c>
      <c r="D815" t="s">
        <v>112</v>
      </c>
      <c r="E815" t="s">
        <v>47</v>
      </c>
      <c r="F815" s="1">
        <v>43234</v>
      </c>
      <c r="G815" t="s">
        <v>29</v>
      </c>
      <c r="H815">
        <v>1670</v>
      </c>
      <c r="I815">
        <v>0.28999999999999998</v>
      </c>
      <c r="J815">
        <v>83.5</v>
      </c>
      <c r="K815" t="s">
        <v>17</v>
      </c>
    </row>
    <row r="816" spans="1:11" x14ac:dyDescent="0.3">
      <c r="A816" t="s">
        <v>935</v>
      </c>
      <c r="B816" t="s">
        <v>40</v>
      </c>
      <c r="C816" t="s">
        <v>32</v>
      </c>
      <c r="D816" t="s">
        <v>153</v>
      </c>
      <c r="E816" t="s">
        <v>104</v>
      </c>
      <c r="F816" s="1">
        <v>43234</v>
      </c>
      <c r="G816" t="s">
        <v>29</v>
      </c>
      <c r="H816">
        <v>1801</v>
      </c>
      <c r="I816">
        <v>0.32</v>
      </c>
      <c r="J816">
        <v>468.26</v>
      </c>
      <c r="K816" t="s">
        <v>17</v>
      </c>
    </row>
    <row r="817" spans="1:11" x14ac:dyDescent="0.3">
      <c r="A817" t="s">
        <v>936</v>
      </c>
      <c r="B817" t="s">
        <v>234</v>
      </c>
      <c r="C817" t="s">
        <v>20</v>
      </c>
      <c r="D817" t="s">
        <v>91</v>
      </c>
      <c r="E817" t="s">
        <v>149</v>
      </c>
      <c r="F817" s="1">
        <v>42449</v>
      </c>
      <c r="G817" t="s">
        <v>76</v>
      </c>
      <c r="H817">
        <v>1776</v>
      </c>
      <c r="I817">
        <v>0.2</v>
      </c>
      <c r="J817">
        <v>372.96</v>
      </c>
      <c r="K817" t="s">
        <v>17</v>
      </c>
    </row>
    <row r="818" spans="1:11" x14ac:dyDescent="0.3">
      <c r="A818" t="s">
        <v>937</v>
      </c>
      <c r="B818" t="s">
        <v>162</v>
      </c>
      <c r="C818" t="s">
        <v>20</v>
      </c>
      <c r="D818" t="s">
        <v>91</v>
      </c>
      <c r="E818" t="s">
        <v>123</v>
      </c>
      <c r="F818" s="1">
        <v>42993</v>
      </c>
      <c r="G818" t="s">
        <v>98</v>
      </c>
      <c r="H818">
        <v>2031</v>
      </c>
      <c r="I818">
        <v>0.26</v>
      </c>
      <c r="J818">
        <v>243.72</v>
      </c>
      <c r="K818" t="s">
        <v>17</v>
      </c>
    </row>
    <row r="819" spans="1:11" x14ac:dyDescent="0.3">
      <c r="A819" t="s">
        <v>938</v>
      </c>
      <c r="B819" t="s">
        <v>174</v>
      </c>
      <c r="C819" t="s">
        <v>49</v>
      </c>
      <c r="D819" t="s">
        <v>205</v>
      </c>
      <c r="E819" t="s">
        <v>28</v>
      </c>
      <c r="F819" s="1">
        <v>42183</v>
      </c>
      <c r="G819" t="s">
        <v>98</v>
      </c>
      <c r="H819">
        <v>2081</v>
      </c>
      <c r="I819">
        <v>0.21</v>
      </c>
      <c r="J819">
        <v>478.63</v>
      </c>
      <c r="K819" t="s">
        <v>17</v>
      </c>
    </row>
    <row r="820" spans="1:11" x14ac:dyDescent="0.3">
      <c r="A820" t="s">
        <v>939</v>
      </c>
      <c r="B820" t="s">
        <v>211</v>
      </c>
      <c r="C820" t="s">
        <v>58</v>
      </c>
      <c r="D820" t="s">
        <v>59</v>
      </c>
      <c r="E820" t="s">
        <v>163</v>
      </c>
      <c r="F820" s="1">
        <v>42183</v>
      </c>
      <c r="G820" t="s">
        <v>98</v>
      </c>
      <c r="H820">
        <v>2166</v>
      </c>
      <c r="I820">
        <v>0.3</v>
      </c>
      <c r="J820">
        <v>714.78</v>
      </c>
      <c r="K820" t="s">
        <v>17</v>
      </c>
    </row>
    <row r="821" spans="1:11" x14ac:dyDescent="0.3">
      <c r="A821" t="s">
        <v>940</v>
      </c>
      <c r="B821" t="s">
        <v>174</v>
      </c>
      <c r="C821" t="s">
        <v>20</v>
      </c>
      <c r="D821" t="s">
        <v>91</v>
      </c>
      <c r="E821" t="s">
        <v>43</v>
      </c>
      <c r="F821" s="1">
        <v>42183</v>
      </c>
      <c r="G821" t="s">
        <v>98</v>
      </c>
      <c r="H821">
        <v>1152</v>
      </c>
      <c r="I821">
        <v>0.3</v>
      </c>
      <c r="J821">
        <v>391.68</v>
      </c>
      <c r="K821" t="s">
        <v>17</v>
      </c>
    </row>
    <row r="822" spans="1:11" x14ac:dyDescent="0.3">
      <c r="A822" t="s">
        <v>941</v>
      </c>
      <c r="B822" t="s">
        <v>53</v>
      </c>
      <c r="C822" t="s">
        <v>32</v>
      </c>
      <c r="D822" t="s">
        <v>33</v>
      </c>
      <c r="E822" t="s">
        <v>123</v>
      </c>
      <c r="F822" s="1">
        <v>42183</v>
      </c>
      <c r="G822" t="s">
        <v>98</v>
      </c>
      <c r="H822">
        <v>1831</v>
      </c>
      <c r="I822">
        <v>0.34</v>
      </c>
      <c r="J822">
        <v>128.16999999999999</v>
      </c>
      <c r="K822" t="s">
        <v>17</v>
      </c>
    </row>
    <row r="823" spans="1:11" x14ac:dyDescent="0.3">
      <c r="A823" t="s">
        <v>942</v>
      </c>
      <c r="B823" t="s">
        <v>165</v>
      </c>
      <c r="C823" t="s">
        <v>20</v>
      </c>
      <c r="D823" t="s">
        <v>21</v>
      </c>
      <c r="E823" t="s">
        <v>15</v>
      </c>
      <c r="F823" s="1">
        <v>42183</v>
      </c>
      <c r="G823" t="s">
        <v>98</v>
      </c>
      <c r="H823">
        <v>2313</v>
      </c>
      <c r="I823">
        <v>0.1</v>
      </c>
      <c r="J823">
        <v>693.9</v>
      </c>
      <c r="K823" t="s">
        <v>17</v>
      </c>
    </row>
    <row r="824" spans="1:11" x14ac:dyDescent="0.3">
      <c r="A824" t="s">
        <v>943</v>
      </c>
      <c r="B824" t="s">
        <v>191</v>
      </c>
      <c r="C824" t="s">
        <v>49</v>
      </c>
      <c r="D824" t="s">
        <v>50</v>
      </c>
      <c r="E824" t="s">
        <v>149</v>
      </c>
      <c r="F824" s="1">
        <v>43271</v>
      </c>
      <c r="G824" t="s">
        <v>98</v>
      </c>
      <c r="H824">
        <v>1918</v>
      </c>
      <c r="I824">
        <v>0.17</v>
      </c>
      <c r="J824">
        <v>421.96</v>
      </c>
      <c r="K824" t="s">
        <v>17</v>
      </c>
    </row>
    <row r="825" spans="1:11" x14ac:dyDescent="0.3">
      <c r="A825" t="s">
        <v>944</v>
      </c>
      <c r="B825" t="s">
        <v>90</v>
      </c>
      <c r="C825" t="s">
        <v>26</v>
      </c>
      <c r="D825" t="s">
        <v>37</v>
      </c>
      <c r="E825" t="s">
        <v>22</v>
      </c>
      <c r="F825" s="1">
        <v>43271</v>
      </c>
      <c r="G825" t="s">
        <v>98</v>
      </c>
      <c r="H825">
        <v>1580</v>
      </c>
      <c r="I825">
        <v>0.3</v>
      </c>
      <c r="J825">
        <v>553</v>
      </c>
      <c r="K825" t="s">
        <v>17</v>
      </c>
    </row>
    <row r="826" spans="1:11" x14ac:dyDescent="0.3">
      <c r="A826" t="s">
        <v>945</v>
      </c>
      <c r="B826" t="s">
        <v>111</v>
      </c>
      <c r="C826" t="s">
        <v>58</v>
      </c>
      <c r="D826" t="s">
        <v>59</v>
      </c>
      <c r="E826" t="s">
        <v>47</v>
      </c>
      <c r="F826" s="1">
        <v>42133</v>
      </c>
      <c r="G826" t="s">
        <v>29</v>
      </c>
      <c r="H826">
        <v>506</v>
      </c>
      <c r="I826">
        <v>0.18</v>
      </c>
      <c r="J826">
        <v>86.02</v>
      </c>
      <c r="K826" t="s">
        <v>17</v>
      </c>
    </row>
    <row r="827" spans="1:11" x14ac:dyDescent="0.3">
      <c r="A827" t="s">
        <v>946</v>
      </c>
      <c r="B827" t="s">
        <v>174</v>
      </c>
      <c r="C827" t="s">
        <v>58</v>
      </c>
      <c r="D827" t="s">
        <v>68</v>
      </c>
      <c r="E827" t="s">
        <v>166</v>
      </c>
      <c r="F827" s="1">
        <v>42133</v>
      </c>
      <c r="G827" t="s">
        <v>29</v>
      </c>
      <c r="H827">
        <v>1291</v>
      </c>
      <c r="I827">
        <v>0.24</v>
      </c>
      <c r="J827">
        <v>477.67</v>
      </c>
      <c r="K827" t="s">
        <v>17</v>
      </c>
    </row>
    <row r="828" spans="1:11" x14ac:dyDescent="0.3">
      <c r="A828" t="s">
        <v>947</v>
      </c>
      <c r="B828" t="s">
        <v>234</v>
      </c>
      <c r="C828" t="s">
        <v>49</v>
      </c>
      <c r="D828" t="s">
        <v>54</v>
      </c>
      <c r="E828" t="s">
        <v>163</v>
      </c>
      <c r="F828" s="1">
        <v>43333</v>
      </c>
      <c r="G828" t="s">
        <v>76</v>
      </c>
      <c r="H828">
        <v>681</v>
      </c>
      <c r="I828">
        <v>0.27</v>
      </c>
      <c r="J828">
        <v>211.11</v>
      </c>
      <c r="K828" t="s">
        <v>17</v>
      </c>
    </row>
    <row r="829" spans="1:11" x14ac:dyDescent="0.3">
      <c r="A829" t="s">
        <v>948</v>
      </c>
      <c r="B829" t="s">
        <v>31</v>
      </c>
      <c r="C829" t="s">
        <v>49</v>
      </c>
      <c r="D829" t="s">
        <v>205</v>
      </c>
      <c r="E829" t="s">
        <v>60</v>
      </c>
      <c r="F829" s="1">
        <v>43333</v>
      </c>
      <c r="G829" t="s">
        <v>76</v>
      </c>
      <c r="H829">
        <v>553</v>
      </c>
      <c r="I829">
        <v>0.2</v>
      </c>
      <c r="J829">
        <v>27.65</v>
      </c>
      <c r="K829" t="s">
        <v>17</v>
      </c>
    </row>
    <row r="830" spans="1:11" x14ac:dyDescent="0.3">
      <c r="A830" t="s">
        <v>949</v>
      </c>
      <c r="B830" t="s">
        <v>184</v>
      </c>
      <c r="C830" t="s">
        <v>26</v>
      </c>
      <c r="D830" t="s">
        <v>94</v>
      </c>
      <c r="E830" t="s">
        <v>51</v>
      </c>
      <c r="F830" s="1">
        <v>43333</v>
      </c>
      <c r="G830" t="s">
        <v>76</v>
      </c>
      <c r="H830">
        <v>693</v>
      </c>
      <c r="I830">
        <v>0.12</v>
      </c>
      <c r="J830">
        <v>173.25</v>
      </c>
      <c r="K830" t="s">
        <v>17</v>
      </c>
    </row>
    <row r="831" spans="1:11" x14ac:dyDescent="0.3">
      <c r="A831" t="s">
        <v>950</v>
      </c>
      <c r="B831" t="s">
        <v>165</v>
      </c>
      <c r="C831" t="s">
        <v>63</v>
      </c>
      <c r="D831" t="s">
        <v>75</v>
      </c>
      <c r="E831" t="s">
        <v>28</v>
      </c>
      <c r="F831" s="1">
        <v>43267</v>
      </c>
      <c r="G831" t="s">
        <v>23</v>
      </c>
      <c r="H831">
        <v>1712</v>
      </c>
      <c r="I831">
        <v>0.32</v>
      </c>
      <c r="J831">
        <v>650.55999999999995</v>
      </c>
      <c r="K831" t="s">
        <v>17</v>
      </c>
    </row>
    <row r="832" spans="1:11" x14ac:dyDescent="0.3">
      <c r="A832" t="s">
        <v>951</v>
      </c>
      <c r="B832" t="s">
        <v>90</v>
      </c>
      <c r="C832" t="s">
        <v>20</v>
      </c>
      <c r="D832" t="s">
        <v>91</v>
      </c>
      <c r="E832" t="s">
        <v>140</v>
      </c>
      <c r="F832" s="1">
        <v>43267</v>
      </c>
      <c r="G832" t="s">
        <v>23</v>
      </c>
      <c r="H832">
        <v>1336</v>
      </c>
      <c r="I832">
        <v>0.12</v>
      </c>
      <c r="J832">
        <v>160.32</v>
      </c>
      <c r="K832" t="s">
        <v>17</v>
      </c>
    </row>
    <row r="833" spans="1:11" x14ac:dyDescent="0.3">
      <c r="A833" t="s">
        <v>952</v>
      </c>
      <c r="B833" t="s">
        <v>81</v>
      </c>
      <c r="C833" t="s">
        <v>58</v>
      </c>
      <c r="D833" t="s">
        <v>68</v>
      </c>
      <c r="E833" t="s">
        <v>143</v>
      </c>
      <c r="F833" s="1">
        <v>43267</v>
      </c>
      <c r="G833" t="s">
        <v>23</v>
      </c>
      <c r="H833">
        <v>1095</v>
      </c>
      <c r="I833">
        <v>0.13</v>
      </c>
      <c r="J833">
        <v>339.45</v>
      </c>
      <c r="K833" t="s">
        <v>17</v>
      </c>
    </row>
    <row r="834" spans="1:11" x14ac:dyDescent="0.3">
      <c r="A834" t="s">
        <v>953</v>
      </c>
      <c r="B834" t="s">
        <v>90</v>
      </c>
      <c r="C834" t="s">
        <v>20</v>
      </c>
      <c r="D834" t="s">
        <v>91</v>
      </c>
      <c r="E834" t="s">
        <v>72</v>
      </c>
      <c r="F834" s="1">
        <v>43267</v>
      </c>
      <c r="G834" t="s">
        <v>23</v>
      </c>
      <c r="H834">
        <v>1950</v>
      </c>
      <c r="I834">
        <v>0.17</v>
      </c>
      <c r="J834">
        <v>682.5</v>
      </c>
      <c r="K834" t="s">
        <v>17</v>
      </c>
    </row>
    <row r="835" spans="1:11" x14ac:dyDescent="0.3">
      <c r="A835" t="s">
        <v>954</v>
      </c>
      <c r="B835" t="s">
        <v>12</v>
      </c>
      <c r="C835" t="s">
        <v>26</v>
      </c>
      <c r="D835" t="s">
        <v>37</v>
      </c>
      <c r="E835" t="s">
        <v>69</v>
      </c>
      <c r="F835" s="1">
        <v>42939</v>
      </c>
      <c r="G835" t="s">
        <v>23</v>
      </c>
      <c r="H835">
        <v>1478</v>
      </c>
      <c r="I835">
        <v>0.12</v>
      </c>
      <c r="J835">
        <v>251.26</v>
      </c>
      <c r="K835" t="s">
        <v>17</v>
      </c>
    </row>
    <row r="836" spans="1:11" x14ac:dyDescent="0.3">
      <c r="A836" t="s">
        <v>955</v>
      </c>
      <c r="B836" t="s">
        <v>159</v>
      </c>
      <c r="C836" t="s">
        <v>26</v>
      </c>
      <c r="D836" t="s">
        <v>27</v>
      </c>
      <c r="E836" t="s">
        <v>15</v>
      </c>
      <c r="F836" s="1">
        <v>42939</v>
      </c>
      <c r="G836" t="s">
        <v>23</v>
      </c>
      <c r="H836">
        <v>1726</v>
      </c>
      <c r="I836">
        <v>0.13</v>
      </c>
      <c r="J836">
        <v>759.44</v>
      </c>
      <c r="K836" t="s">
        <v>17</v>
      </c>
    </row>
    <row r="837" spans="1:11" x14ac:dyDescent="0.3">
      <c r="A837" t="s">
        <v>956</v>
      </c>
      <c r="B837" t="s">
        <v>146</v>
      </c>
      <c r="C837" t="s">
        <v>20</v>
      </c>
      <c r="D837" t="s">
        <v>91</v>
      </c>
      <c r="E837" t="s">
        <v>166</v>
      </c>
      <c r="F837" s="1">
        <v>42939</v>
      </c>
      <c r="G837" t="s">
        <v>23</v>
      </c>
      <c r="H837">
        <v>1423</v>
      </c>
      <c r="I837">
        <v>0.32</v>
      </c>
      <c r="J837">
        <v>270.37</v>
      </c>
      <c r="K837" t="s">
        <v>17</v>
      </c>
    </row>
    <row r="838" spans="1:11" x14ac:dyDescent="0.3">
      <c r="A838" t="s">
        <v>957</v>
      </c>
      <c r="B838" t="s">
        <v>197</v>
      </c>
      <c r="C838" t="s">
        <v>58</v>
      </c>
      <c r="D838" t="s">
        <v>112</v>
      </c>
      <c r="E838" t="s">
        <v>65</v>
      </c>
      <c r="F838" s="1">
        <v>42255</v>
      </c>
      <c r="G838" t="s">
        <v>76</v>
      </c>
      <c r="H838">
        <v>506</v>
      </c>
      <c r="I838">
        <v>0.21</v>
      </c>
      <c r="J838">
        <v>65.78</v>
      </c>
      <c r="K838" t="s">
        <v>17</v>
      </c>
    </row>
    <row r="839" spans="1:11" x14ac:dyDescent="0.3">
      <c r="A839" t="s">
        <v>958</v>
      </c>
      <c r="B839" t="s">
        <v>169</v>
      </c>
      <c r="C839" t="s">
        <v>49</v>
      </c>
      <c r="D839" t="s">
        <v>205</v>
      </c>
      <c r="E839" t="s">
        <v>143</v>
      </c>
      <c r="F839" s="1">
        <v>43408</v>
      </c>
      <c r="G839" t="s">
        <v>23</v>
      </c>
      <c r="H839">
        <v>866</v>
      </c>
      <c r="I839">
        <v>0.16</v>
      </c>
      <c r="J839">
        <v>147.22</v>
      </c>
      <c r="K839" t="s">
        <v>17</v>
      </c>
    </row>
    <row r="840" spans="1:11" x14ac:dyDescent="0.3">
      <c r="A840" t="s">
        <v>959</v>
      </c>
      <c r="B840" t="s">
        <v>62</v>
      </c>
      <c r="C840" t="s">
        <v>63</v>
      </c>
      <c r="D840" t="s">
        <v>64</v>
      </c>
      <c r="E840" t="s">
        <v>140</v>
      </c>
      <c r="F840" s="1">
        <v>42801</v>
      </c>
      <c r="G840" t="s">
        <v>76</v>
      </c>
      <c r="H840">
        <v>982</v>
      </c>
      <c r="I840">
        <v>0.34</v>
      </c>
      <c r="J840">
        <v>235.68</v>
      </c>
      <c r="K840" t="s">
        <v>17</v>
      </c>
    </row>
    <row r="841" spans="1:11" x14ac:dyDescent="0.3">
      <c r="A841" t="s">
        <v>960</v>
      </c>
      <c r="B841" t="s">
        <v>74</v>
      </c>
      <c r="C841" t="s">
        <v>13</v>
      </c>
      <c r="D841" t="s">
        <v>195</v>
      </c>
      <c r="E841" t="s">
        <v>123</v>
      </c>
      <c r="F841" s="1">
        <v>42694</v>
      </c>
      <c r="G841" t="s">
        <v>98</v>
      </c>
      <c r="H841">
        <v>1287</v>
      </c>
      <c r="I841">
        <v>0.31</v>
      </c>
      <c r="J841">
        <v>579.15</v>
      </c>
      <c r="K841" t="s">
        <v>17</v>
      </c>
    </row>
    <row r="842" spans="1:11" x14ac:dyDescent="0.3">
      <c r="A842" t="s">
        <v>961</v>
      </c>
      <c r="B842" t="s">
        <v>19</v>
      </c>
      <c r="C842" t="s">
        <v>63</v>
      </c>
      <c r="D842" t="s">
        <v>87</v>
      </c>
      <c r="E842" t="s">
        <v>88</v>
      </c>
      <c r="F842" s="1">
        <v>42694</v>
      </c>
      <c r="G842" t="s">
        <v>98</v>
      </c>
      <c r="H842">
        <v>2205</v>
      </c>
      <c r="I842">
        <v>0.19</v>
      </c>
      <c r="J842">
        <v>463.05</v>
      </c>
      <c r="K842" t="s">
        <v>17</v>
      </c>
    </row>
    <row r="843" spans="1:11" x14ac:dyDescent="0.3">
      <c r="A843" t="s">
        <v>962</v>
      </c>
      <c r="B843" t="s">
        <v>74</v>
      </c>
      <c r="C843" t="s">
        <v>26</v>
      </c>
      <c r="D843" t="s">
        <v>27</v>
      </c>
      <c r="E843" t="s">
        <v>60</v>
      </c>
      <c r="F843" s="1">
        <v>42694</v>
      </c>
      <c r="G843" t="s">
        <v>98</v>
      </c>
      <c r="H843">
        <v>1808</v>
      </c>
      <c r="I843">
        <v>0.34</v>
      </c>
      <c r="J843">
        <v>162.72</v>
      </c>
      <c r="K843" t="s">
        <v>17</v>
      </c>
    </row>
    <row r="844" spans="1:11" x14ac:dyDescent="0.3">
      <c r="A844" t="s">
        <v>963</v>
      </c>
      <c r="B844" t="s">
        <v>197</v>
      </c>
      <c r="C844" t="s">
        <v>63</v>
      </c>
      <c r="D844" t="s">
        <v>75</v>
      </c>
      <c r="E844" t="s">
        <v>143</v>
      </c>
      <c r="F844" s="1">
        <v>43046</v>
      </c>
      <c r="G844" t="s">
        <v>29</v>
      </c>
      <c r="H844">
        <v>680</v>
      </c>
      <c r="I844">
        <v>0.35</v>
      </c>
      <c r="J844">
        <v>108.8</v>
      </c>
      <c r="K844" t="s">
        <v>17</v>
      </c>
    </row>
    <row r="845" spans="1:11" x14ac:dyDescent="0.3">
      <c r="A845" t="s">
        <v>964</v>
      </c>
      <c r="B845" t="s">
        <v>114</v>
      </c>
      <c r="C845" t="s">
        <v>26</v>
      </c>
      <c r="D845" t="s">
        <v>201</v>
      </c>
      <c r="E845" t="s">
        <v>117</v>
      </c>
      <c r="F845" s="1">
        <v>43046</v>
      </c>
      <c r="G845" t="s">
        <v>29</v>
      </c>
      <c r="H845">
        <v>2386</v>
      </c>
      <c r="I845">
        <v>0.28999999999999998</v>
      </c>
      <c r="J845">
        <v>858.96</v>
      </c>
      <c r="K845" t="s">
        <v>17</v>
      </c>
    </row>
    <row r="846" spans="1:11" x14ac:dyDescent="0.3">
      <c r="A846" t="s">
        <v>965</v>
      </c>
      <c r="B846" t="s">
        <v>197</v>
      </c>
      <c r="C846" t="s">
        <v>20</v>
      </c>
      <c r="D846" t="s">
        <v>91</v>
      </c>
      <c r="E846" t="s">
        <v>47</v>
      </c>
      <c r="F846" s="1">
        <v>43046</v>
      </c>
      <c r="G846" t="s">
        <v>29</v>
      </c>
      <c r="H846">
        <v>2280</v>
      </c>
      <c r="I846">
        <v>0.27</v>
      </c>
      <c r="J846">
        <v>615.6</v>
      </c>
      <c r="K846" t="s">
        <v>17</v>
      </c>
    </row>
    <row r="847" spans="1:11" x14ac:dyDescent="0.3">
      <c r="A847" t="s">
        <v>966</v>
      </c>
      <c r="B847" t="s">
        <v>139</v>
      </c>
      <c r="C847" t="s">
        <v>20</v>
      </c>
      <c r="D847" t="s">
        <v>21</v>
      </c>
      <c r="E847" t="s">
        <v>117</v>
      </c>
      <c r="F847" s="1">
        <v>43046</v>
      </c>
      <c r="G847" t="s">
        <v>29</v>
      </c>
      <c r="H847">
        <v>2008</v>
      </c>
      <c r="I847">
        <v>0.24</v>
      </c>
      <c r="J847">
        <v>742.96</v>
      </c>
      <c r="K847" t="s">
        <v>17</v>
      </c>
    </row>
    <row r="848" spans="1:11" x14ac:dyDescent="0.3">
      <c r="A848" t="s">
        <v>967</v>
      </c>
      <c r="B848" t="s">
        <v>71</v>
      </c>
      <c r="C848" t="s">
        <v>26</v>
      </c>
      <c r="D848" t="s">
        <v>37</v>
      </c>
      <c r="E848" t="s">
        <v>166</v>
      </c>
      <c r="F848" s="1">
        <v>42656</v>
      </c>
      <c r="G848" t="s">
        <v>23</v>
      </c>
      <c r="H848">
        <v>652</v>
      </c>
      <c r="I848">
        <v>0.11</v>
      </c>
      <c r="J848">
        <v>123.88</v>
      </c>
      <c r="K848" t="s">
        <v>17</v>
      </c>
    </row>
    <row r="849" spans="1:11" x14ac:dyDescent="0.3">
      <c r="A849" t="s">
        <v>968</v>
      </c>
      <c r="B849" t="s">
        <v>90</v>
      </c>
      <c r="C849" t="s">
        <v>49</v>
      </c>
      <c r="D849" t="s">
        <v>54</v>
      </c>
      <c r="E849" t="s">
        <v>55</v>
      </c>
      <c r="F849" s="1">
        <v>42656</v>
      </c>
      <c r="G849" t="s">
        <v>23</v>
      </c>
      <c r="H849">
        <v>2076</v>
      </c>
      <c r="I849">
        <v>0.28999999999999998</v>
      </c>
      <c r="J849">
        <v>103.8</v>
      </c>
      <c r="K849" t="s">
        <v>17</v>
      </c>
    </row>
    <row r="850" spans="1:11" x14ac:dyDescent="0.3">
      <c r="A850" t="s">
        <v>969</v>
      </c>
      <c r="B850" t="s">
        <v>40</v>
      </c>
      <c r="C850" t="s">
        <v>13</v>
      </c>
      <c r="D850" t="s">
        <v>14</v>
      </c>
      <c r="E850" t="s">
        <v>123</v>
      </c>
      <c r="F850" s="1">
        <v>43101</v>
      </c>
      <c r="G850" t="s">
        <v>98</v>
      </c>
      <c r="H850">
        <v>1353</v>
      </c>
      <c r="I850">
        <v>0.14000000000000001</v>
      </c>
      <c r="J850">
        <v>419.43</v>
      </c>
      <c r="K850" t="s">
        <v>17</v>
      </c>
    </row>
    <row r="851" spans="1:11" x14ac:dyDescent="0.3">
      <c r="A851" t="s">
        <v>970</v>
      </c>
      <c r="B851" t="s">
        <v>159</v>
      </c>
      <c r="C851" t="s">
        <v>32</v>
      </c>
      <c r="D851" t="s">
        <v>33</v>
      </c>
      <c r="E851" t="s">
        <v>84</v>
      </c>
      <c r="F851" s="1">
        <v>42042</v>
      </c>
      <c r="G851" t="s">
        <v>98</v>
      </c>
      <c r="H851">
        <v>740</v>
      </c>
      <c r="I851">
        <v>0.28999999999999998</v>
      </c>
      <c r="J851">
        <v>155.4</v>
      </c>
      <c r="K851" t="s">
        <v>17</v>
      </c>
    </row>
    <row r="852" spans="1:11" x14ac:dyDescent="0.3">
      <c r="A852" t="s">
        <v>971</v>
      </c>
      <c r="B852" t="s">
        <v>19</v>
      </c>
      <c r="C852" t="s">
        <v>20</v>
      </c>
      <c r="D852" t="s">
        <v>21</v>
      </c>
      <c r="E852" t="s">
        <v>55</v>
      </c>
      <c r="F852" s="1">
        <v>42906</v>
      </c>
      <c r="G852" t="s">
        <v>29</v>
      </c>
      <c r="H852">
        <v>1100</v>
      </c>
      <c r="I852">
        <v>0.15</v>
      </c>
      <c r="J852">
        <v>308</v>
      </c>
      <c r="K852" t="s">
        <v>17</v>
      </c>
    </row>
    <row r="853" spans="1:11" x14ac:dyDescent="0.3">
      <c r="A853" t="s">
        <v>972</v>
      </c>
      <c r="B853" t="s">
        <v>86</v>
      </c>
      <c r="C853" t="s">
        <v>63</v>
      </c>
      <c r="D853" t="s">
        <v>157</v>
      </c>
      <c r="E853" t="s">
        <v>60</v>
      </c>
      <c r="F853" s="1">
        <v>42906</v>
      </c>
      <c r="G853" t="s">
        <v>29</v>
      </c>
      <c r="H853">
        <v>1759</v>
      </c>
      <c r="I853">
        <v>0.34</v>
      </c>
      <c r="J853">
        <v>211.08</v>
      </c>
      <c r="K853" t="s">
        <v>17</v>
      </c>
    </row>
    <row r="854" spans="1:11" x14ac:dyDescent="0.3">
      <c r="A854" t="s">
        <v>973</v>
      </c>
      <c r="B854" t="s">
        <v>130</v>
      </c>
      <c r="C854" t="s">
        <v>63</v>
      </c>
      <c r="D854" t="s">
        <v>64</v>
      </c>
      <c r="E854" t="s">
        <v>38</v>
      </c>
      <c r="F854" s="1">
        <v>42883</v>
      </c>
      <c r="G854" t="s">
        <v>23</v>
      </c>
      <c r="H854">
        <v>2099</v>
      </c>
      <c r="I854">
        <v>0.28999999999999998</v>
      </c>
      <c r="J854">
        <v>230.89</v>
      </c>
      <c r="K854" t="s">
        <v>17</v>
      </c>
    </row>
    <row r="855" spans="1:11" x14ac:dyDescent="0.3">
      <c r="A855" t="s">
        <v>974</v>
      </c>
      <c r="B855" t="s">
        <v>191</v>
      </c>
      <c r="C855" t="s">
        <v>49</v>
      </c>
      <c r="D855" t="s">
        <v>54</v>
      </c>
      <c r="E855" t="s">
        <v>65</v>
      </c>
      <c r="F855" s="1">
        <v>42785</v>
      </c>
      <c r="G855" t="s">
        <v>98</v>
      </c>
      <c r="H855">
        <v>1935</v>
      </c>
      <c r="I855">
        <v>0.21</v>
      </c>
      <c r="J855">
        <v>638.54999999999995</v>
      </c>
      <c r="K855" t="s">
        <v>17</v>
      </c>
    </row>
    <row r="856" spans="1:11" x14ac:dyDescent="0.3">
      <c r="A856" t="s">
        <v>975</v>
      </c>
      <c r="B856" t="s">
        <v>139</v>
      </c>
      <c r="C856" t="s">
        <v>13</v>
      </c>
      <c r="D856" t="s">
        <v>195</v>
      </c>
      <c r="E856" t="s">
        <v>15</v>
      </c>
      <c r="F856" s="1">
        <v>42785</v>
      </c>
      <c r="G856" t="s">
        <v>98</v>
      </c>
      <c r="H856">
        <v>1316</v>
      </c>
      <c r="I856">
        <v>0.16</v>
      </c>
      <c r="J856">
        <v>105.28</v>
      </c>
      <c r="K856" t="s">
        <v>17</v>
      </c>
    </row>
    <row r="857" spans="1:11" x14ac:dyDescent="0.3">
      <c r="A857" t="s">
        <v>976</v>
      </c>
      <c r="B857" t="s">
        <v>263</v>
      </c>
      <c r="C857" t="s">
        <v>58</v>
      </c>
      <c r="D857" t="s">
        <v>112</v>
      </c>
      <c r="E857" t="s">
        <v>28</v>
      </c>
      <c r="F857" s="1">
        <v>42219</v>
      </c>
      <c r="G857" t="s">
        <v>98</v>
      </c>
      <c r="H857">
        <v>2040</v>
      </c>
      <c r="I857">
        <v>0.23</v>
      </c>
      <c r="J857">
        <v>510</v>
      </c>
      <c r="K857" t="s">
        <v>17</v>
      </c>
    </row>
    <row r="858" spans="1:11" x14ac:dyDescent="0.3">
      <c r="A858" t="s">
        <v>977</v>
      </c>
      <c r="B858" t="s">
        <v>12</v>
      </c>
      <c r="C858" t="s">
        <v>26</v>
      </c>
      <c r="D858" t="s">
        <v>37</v>
      </c>
      <c r="E858" t="s">
        <v>22</v>
      </c>
      <c r="F858" s="1">
        <v>42219</v>
      </c>
      <c r="G858" t="s">
        <v>98</v>
      </c>
      <c r="H858">
        <v>1742</v>
      </c>
      <c r="I858">
        <v>0.13</v>
      </c>
      <c r="J858">
        <v>487.76</v>
      </c>
      <c r="K858" t="s">
        <v>17</v>
      </c>
    </row>
    <row r="859" spans="1:11" x14ac:dyDescent="0.3">
      <c r="A859" t="s">
        <v>978</v>
      </c>
      <c r="B859" t="s">
        <v>106</v>
      </c>
      <c r="C859" t="s">
        <v>26</v>
      </c>
      <c r="D859" t="s">
        <v>94</v>
      </c>
      <c r="E859" t="s">
        <v>84</v>
      </c>
      <c r="F859" s="1">
        <v>42219</v>
      </c>
      <c r="G859" t="s">
        <v>98</v>
      </c>
      <c r="H859">
        <v>1559</v>
      </c>
      <c r="I859">
        <v>0.31</v>
      </c>
      <c r="J859">
        <v>420.93</v>
      </c>
      <c r="K859" t="s">
        <v>17</v>
      </c>
    </row>
    <row r="860" spans="1:11" x14ac:dyDescent="0.3">
      <c r="A860" t="s">
        <v>979</v>
      </c>
      <c r="B860" t="s">
        <v>135</v>
      </c>
      <c r="C860" t="s">
        <v>49</v>
      </c>
      <c r="D860" t="s">
        <v>50</v>
      </c>
      <c r="E860" t="s">
        <v>65</v>
      </c>
      <c r="F860" s="1">
        <v>43200</v>
      </c>
      <c r="G860" t="s">
        <v>98</v>
      </c>
      <c r="H860">
        <v>1141</v>
      </c>
      <c r="I860">
        <v>0.34</v>
      </c>
      <c r="J860">
        <v>148.33000000000001</v>
      </c>
      <c r="K860" t="s">
        <v>17</v>
      </c>
    </row>
    <row r="861" spans="1:11" x14ac:dyDescent="0.3">
      <c r="A861" t="s">
        <v>980</v>
      </c>
      <c r="B861" t="s">
        <v>116</v>
      </c>
      <c r="C861" t="s">
        <v>63</v>
      </c>
      <c r="D861" t="s">
        <v>87</v>
      </c>
      <c r="E861" t="s">
        <v>43</v>
      </c>
      <c r="F861" s="1">
        <v>43200</v>
      </c>
      <c r="G861" t="s">
        <v>98</v>
      </c>
      <c r="H861">
        <v>2060</v>
      </c>
      <c r="I861">
        <v>0.22</v>
      </c>
      <c r="J861">
        <v>679.8</v>
      </c>
      <c r="K861" t="s">
        <v>17</v>
      </c>
    </row>
    <row r="862" spans="1:11" x14ac:dyDescent="0.3">
      <c r="A862" t="s">
        <v>981</v>
      </c>
      <c r="B862" t="s">
        <v>45</v>
      </c>
      <c r="C862" t="s">
        <v>26</v>
      </c>
      <c r="D862" t="s">
        <v>27</v>
      </c>
      <c r="E862" t="s">
        <v>104</v>
      </c>
      <c r="F862" s="1">
        <v>42164</v>
      </c>
      <c r="G862" t="s">
        <v>29</v>
      </c>
      <c r="H862">
        <v>1426</v>
      </c>
      <c r="I862">
        <v>0.18</v>
      </c>
      <c r="J862">
        <v>570.4</v>
      </c>
      <c r="K862" t="s">
        <v>17</v>
      </c>
    </row>
    <row r="863" spans="1:11" x14ac:dyDescent="0.3">
      <c r="A863" t="s">
        <v>982</v>
      </c>
      <c r="B863" t="s">
        <v>78</v>
      </c>
      <c r="C863" t="s">
        <v>49</v>
      </c>
      <c r="D863" t="s">
        <v>205</v>
      </c>
      <c r="E863" t="s">
        <v>60</v>
      </c>
      <c r="F863" s="1">
        <v>42164</v>
      </c>
      <c r="G863" t="s">
        <v>29</v>
      </c>
      <c r="H863">
        <v>1263</v>
      </c>
      <c r="I863">
        <v>0.13</v>
      </c>
      <c r="J863">
        <v>88.41</v>
      </c>
      <c r="K863" t="s">
        <v>17</v>
      </c>
    </row>
    <row r="864" spans="1:11" x14ac:dyDescent="0.3">
      <c r="A864" t="s">
        <v>983</v>
      </c>
      <c r="B864" t="s">
        <v>162</v>
      </c>
      <c r="C864" t="s">
        <v>26</v>
      </c>
      <c r="D864" t="s">
        <v>94</v>
      </c>
      <c r="E864" t="s">
        <v>34</v>
      </c>
      <c r="F864" s="1">
        <v>42740</v>
      </c>
      <c r="G864" t="s">
        <v>23</v>
      </c>
      <c r="H864">
        <v>1880</v>
      </c>
      <c r="I864">
        <v>0.22</v>
      </c>
      <c r="J864">
        <v>714.4</v>
      </c>
      <c r="K864" t="s">
        <v>17</v>
      </c>
    </row>
    <row r="865" spans="1:11" x14ac:dyDescent="0.3">
      <c r="A865" t="s">
        <v>984</v>
      </c>
      <c r="B865" t="s">
        <v>31</v>
      </c>
      <c r="C865" t="s">
        <v>63</v>
      </c>
      <c r="D865" t="s">
        <v>87</v>
      </c>
      <c r="E865" t="s">
        <v>51</v>
      </c>
      <c r="F865" s="1">
        <v>42740</v>
      </c>
      <c r="G865" t="s">
        <v>23</v>
      </c>
      <c r="H865">
        <v>899</v>
      </c>
      <c r="I865">
        <v>0.35</v>
      </c>
      <c r="J865">
        <v>224.75</v>
      </c>
      <c r="K865" t="s">
        <v>17</v>
      </c>
    </row>
    <row r="866" spans="1:11" x14ac:dyDescent="0.3">
      <c r="A866" t="s">
        <v>985</v>
      </c>
      <c r="B866" t="s">
        <v>151</v>
      </c>
      <c r="C866" t="s">
        <v>26</v>
      </c>
      <c r="D866" t="s">
        <v>27</v>
      </c>
      <c r="E866" t="s">
        <v>47</v>
      </c>
      <c r="F866" s="1">
        <v>42740</v>
      </c>
      <c r="G866" t="s">
        <v>23</v>
      </c>
      <c r="H866">
        <v>1417</v>
      </c>
      <c r="I866">
        <v>0.28999999999999998</v>
      </c>
      <c r="J866">
        <v>524.29</v>
      </c>
      <c r="K866" t="s">
        <v>17</v>
      </c>
    </row>
    <row r="867" spans="1:11" x14ac:dyDescent="0.3">
      <c r="A867" t="s">
        <v>986</v>
      </c>
      <c r="B867" t="s">
        <v>40</v>
      </c>
      <c r="C867" t="s">
        <v>63</v>
      </c>
      <c r="D867" t="s">
        <v>75</v>
      </c>
      <c r="E867" t="s">
        <v>72</v>
      </c>
      <c r="F867" s="1">
        <v>42014</v>
      </c>
      <c r="G867" t="s">
        <v>23</v>
      </c>
      <c r="H867">
        <v>1066</v>
      </c>
      <c r="I867">
        <v>0.27</v>
      </c>
      <c r="J867">
        <v>191.88</v>
      </c>
      <c r="K867" t="s">
        <v>17</v>
      </c>
    </row>
    <row r="868" spans="1:11" x14ac:dyDescent="0.3">
      <c r="A868" t="s">
        <v>987</v>
      </c>
      <c r="B868" t="s">
        <v>83</v>
      </c>
      <c r="C868" t="s">
        <v>63</v>
      </c>
      <c r="D868" t="s">
        <v>157</v>
      </c>
      <c r="E868" t="s">
        <v>149</v>
      </c>
      <c r="F868" s="1">
        <v>42014</v>
      </c>
      <c r="G868" t="s">
        <v>23</v>
      </c>
      <c r="H868">
        <v>1330</v>
      </c>
      <c r="I868">
        <v>0.31</v>
      </c>
      <c r="J868">
        <v>119.7</v>
      </c>
      <c r="K868" t="s">
        <v>17</v>
      </c>
    </row>
    <row r="869" spans="1:11" x14ac:dyDescent="0.3">
      <c r="A869" t="s">
        <v>988</v>
      </c>
      <c r="B869" t="s">
        <v>67</v>
      </c>
      <c r="C869" t="s">
        <v>20</v>
      </c>
      <c r="D869" t="s">
        <v>21</v>
      </c>
      <c r="E869" t="s">
        <v>88</v>
      </c>
      <c r="F869" s="1">
        <v>43007</v>
      </c>
      <c r="G869" t="s">
        <v>98</v>
      </c>
      <c r="H869">
        <v>1677</v>
      </c>
      <c r="I869">
        <v>0.31</v>
      </c>
      <c r="J869">
        <v>603.72</v>
      </c>
      <c r="K869" t="s">
        <v>17</v>
      </c>
    </row>
    <row r="870" spans="1:11" x14ac:dyDescent="0.3">
      <c r="A870" t="s">
        <v>989</v>
      </c>
      <c r="B870" t="s">
        <v>156</v>
      </c>
      <c r="C870" t="s">
        <v>20</v>
      </c>
      <c r="D870" t="s">
        <v>21</v>
      </c>
      <c r="E870" t="s">
        <v>43</v>
      </c>
      <c r="F870" s="1">
        <v>42100</v>
      </c>
      <c r="G870" t="s">
        <v>98</v>
      </c>
      <c r="H870">
        <v>627</v>
      </c>
      <c r="I870">
        <v>0.18</v>
      </c>
      <c r="J870">
        <v>250.8</v>
      </c>
      <c r="K870" t="s">
        <v>17</v>
      </c>
    </row>
    <row r="871" spans="1:11" x14ac:dyDescent="0.3">
      <c r="A871" t="s">
        <v>990</v>
      </c>
      <c r="B871" t="s">
        <v>184</v>
      </c>
      <c r="C871" t="s">
        <v>26</v>
      </c>
      <c r="D871" t="s">
        <v>37</v>
      </c>
      <c r="E871" t="s">
        <v>60</v>
      </c>
      <c r="F871" s="1">
        <v>42981</v>
      </c>
      <c r="G871" t="s">
        <v>98</v>
      </c>
      <c r="H871">
        <v>1598</v>
      </c>
      <c r="I871">
        <v>0.13</v>
      </c>
      <c r="J871">
        <v>719.1</v>
      </c>
      <c r="K871" t="s">
        <v>17</v>
      </c>
    </row>
    <row r="872" spans="1:11" x14ac:dyDescent="0.3">
      <c r="A872" t="s">
        <v>991</v>
      </c>
      <c r="B872" t="s">
        <v>86</v>
      </c>
      <c r="C872" t="s">
        <v>49</v>
      </c>
      <c r="D872" t="s">
        <v>205</v>
      </c>
      <c r="E872" t="s">
        <v>128</v>
      </c>
      <c r="F872" s="1">
        <v>42981</v>
      </c>
      <c r="G872" t="s">
        <v>98</v>
      </c>
      <c r="H872">
        <v>1852</v>
      </c>
      <c r="I872">
        <v>0.25</v>
      </c>
      <c r="J872">
        <v>796.36</v>
      </c>
      <c r="K872" t="s">
        <v>17</v>
      </c>
    </row>
    <row r="873" spans="1:11" x14ac:dyDescent="0.3">
      <c r="A873" t="s">
        <v>992</v>
      </c>
      <c r="B873" t="s">
        <v>25</v>
      </c>
      <c r="C873" t="s">
        <v>13</v>
      </c>
      <c r="D873" t="s">
        <v>79</v>
      </c>
      <c r="E873" t="s">
        <v>72</v>
      </c>
      <c r="F873" s="1">
        <v>42662</v>
      </c>
      <c r="G873" t="s">
        <v>98</v>
      </c>
      <c r="H873">
        <v>1970</v>
      </c>
      <c r="I873">
        <v>0.11</v>
      </c>
      <c r="J873">
        <v>492.5</v>
      </c>
      <c r="K873" t="s">
        <v>17</v>
      </c>
    </row>
    <row r="874" spans="1:11" x14ac:dyDescent="0.3">
      <c r="A874" t="s">
        <v>993</v>
      </c>
      <c r="B874" t="s">
        <v>83</v>
      </c>
      <c r="C874" t="s">
        <v>63</v>
      </c>
      <c r="D874" t="s">
        <v>157</v>
      </c>
      <c r="E874" t="s">
        <v>123</v>
      </c>
      <c r="F874" s="1">
        <v>42348</v>
      </c>
      <c r="G874" t="s">
        <v>98</v>
      </c>
      <c r="H874">
        <v>1504</v>
      </c>
      <c r="I874">
        <v>0.33</v>
      </c>
      <c r="J874">
        <v>135.36000000000001</v>
      </c>
      <c r="K874" t="s">
        <v>17</v>
      </c>
    </row>
    <row r="875" spans="1:11" x14ac:dyDescent="0.3">
      <c r="A875" t="s">
        <v>994</v>
      </c>
      <c r="B875" t="s">
        <v>169</v>
      </c>
      <c r="C875" t="s">
        <v>32</v>
      </c>
      <c r="D875" t="s">
        <v>97</v>
      </c>
      <c r="E875" t="s">
        <v>104</v>
      </c>
      <c r="F875" s="1">
        <v>42348</v>
      </c>
      <c r="G875" t="s">
        <v>98</v>
      </c>
      <c r="H875">
        <v>1795</v>
      </c>
      <c r="I875">
        <v>0.26</v>
      </c>
      <c r="J875">
        <v>448.75</v>
      </c>
      <c r="K875" t="s">
        <v>17</v>
      </c>
    </row>
    <row r="876" spans="1:11" x14ac:dyDescent="0.3">
      <c r="A876" t="s">
        <v>995</v>
      </c>
      <c r="B876" t="s">
        <v>234</v>
      </c>
      <c r="C876" t="s">
        <v>26</v>
      </c>
      <c r="D876" t="s">
        <v>27</v>
      </c>
      <c r="E876" t="s">
        <v>143</v>
      </c>
      <c r="F876" s="1">
        <v>43337</v>
      </c>
      <c r="G876" t="s">
        <v>23</v>
      </c>
      <c r="H876">
        <v>693</v>
      </c>
      <c r="I876">
        <v>0.32</v>
      </c>
      <c r="J876">
        <v>187.11</v>
      </c>
      <c r="K876" t="s">
        <v>17</v>
      </c>
    </row>
    <row r="877" spans="1:11" x14ac:dyDescent="0.3">
      <c r="A877" t="s">
        <v>996</v>
      </c>
      <c r="B877" t="s">
        <v>137</v>
      </c>
      <c r="C877" t="s">
        <v>20</v>
      </c>
      <c r="D877" t="s">
        <v>91</v>
      </c>
      <c r="E877" t="s">
        <v>28</v>
      </c>
      <c r="F877" s="1">
        <v>42752</v>
      </c>
      <c r="G877" t="s">
        <v>98</v>
      </c>
      <c r="H877">
        <v>866</v>
      </c>
      <c r="I877">
        <v>0.28999999999999998</v>
      </c>
      <c r="J877">
        <v>207.84</v>
      </c>
      <c r="K877" t="s">
        <v>17</v>
      </c>
    </row>
    <row r="878" spans="1:11" x14ac:dyDescent="0.3">
      <c r="A878" t="s">
        <v>997</v>
      </c>
      <c r="B878" t="s">
        <v>36</v>
      </c>
      <c r="C878" t="s">
        <v>13</v>
      </c>
      <c r="D878" t="s">
        <v>195</v>
      </c>
      <c r="E878" t="s">
        <v>72</v>
      </c>
      <c r="F878" s="1">
        <v>42752</v>
      </c>
      <c r="G878" t="s">
        <v>98</v>
      </c>
      <c r="H878">
        <v>1704</v>
      </c>
      <c r="I878">
        <v>0.21</v>
      </c>
      <c r="J878">
        <v>766.8</v>
      </c>
      <c r="K878" t="s">
        <v>17</v>
      </c>
    </row>
    <row r="879" spans="1:11" x14ac:dyDescent="0.3">
      <c r="A879" t="s">
        <v>998</v>
      </c>
      <c r="B879" t="s">
        <v>197</v>
      </c>
      <c r="C879" t="s">
        <v>49</v>
      </c>
      <c r="D879" t="s">
        <v>54</v>
      </c>
      <c r="E879" t="s">
        <v>34</v>
      </c>
      <c r="F879" s="1">
        <v>42752</v>
      </c>
      <c r="G879" t="s">
        <v>98</v>
      </c>
      <c r="H879">
        <v>1306</v>
      </c>
      <c r="I879">
        <v>0.14000000000000001</v>
      </c>
      <c r="J879">
        <v>404.86</v>
      </c>
      <c r="K879" t="s">
        <v>17</v>
      </c>
    </row>
    <row r="880" spans="1:11" x14ac:dyDescent="0.3">
      <c r="A880" t="s">
        <v>999</v>
      </c>
      <c r="B880" t="s">
        <v>169</v>
      </c>
      <c r="C880" t="s">
        <v>26</v>
      </c>
      <c r="D880" t="s">
        <v>201</v>
      </c>
      <c r="E880" t="s">
        <v>38</v>
      </c>
      <c r="F880" s="1">
        <v>42264</v>
      </c>
      <c r="G880" t="s">
        <v>98</v>
      </c>
      <c r="H880">
        <v>1761</v>
      </c>
      <c r="I880">
        <v>0.24</v>
      </c>
      <c r="J880">
        <v>352.2</v>
      </c>
      <c r="K880" t="s">
        <v>17</v>
      </c>
    </row>
    <row r="881" spans="1:11" x14ac:dyDescent="0.3">
      <c r="A881" t="s">
        <v>1000</v>
      </c>
      <c r="B881" t="s">
        <v>182</v>
      </c>
      <c r="C881" t="s">
        <v>49</v>
      </c>
      <c r="D881" t="s">
        <v>54</v>
      </c>
      <c r="E881" t="s">
        <v>123</v>
      </c>
      <c r="F881" s="1">
        <v>43434</v>
      </c>
      <c r="G881" t="s">
        <v>98</v>
      </c>
      <c r="H881">
        <v>2195</v>
      </c>
      <c r="I881">
        <v>0.19</v>
      </c>
      <c r="J881">
        <v>373.15</v>
      </c>
      <c r="K881" t="s">
        <v>17</v>
      </c>
    </row>
    <row r="882" spans="1:11" x14ac:dyDescent="0.3">
      <c r="A882" t="s">
        <v>1001</v>
      </c>
      <c r="B882" t="s">
        <v>106</v>
      </c>
      <c r="C882" t="s">
        <v>20</v>
      </c>
      <c r="D882" t="s">
        <v>21</v>
      </c>
      <c r="E882" t="s">
        <v>123</v>
      </c>
      <c r="F882" s="1">
        <v>43434</v>
      </c>
      <c r="G882" t="s">
        <v>98</v>
      </c>
      <c r="H882">
        <v>1733</v>
      </c>
      <c r="I882">
        <v>0.21</v>
      </c>
      <c r="J882">
        <v>623.88</v>
      </c>
      <c r="K882" t="s">
        <v>17</v>
      </c>
    </row>
    <row r="883" spans="1:11" x14ac:dyDescent="0.3">
      <c r="A883" t="s">
        <v>1002</v>
      </c>
      <c r="B883" t="s">
        <v>36</v>
      </c>
      <c r="C883" t="s">
        <v>32</v>
      </c>
      <c r="D883" t="s">
        <v>97</v>
      </c>
      <c r="E883" t="s">
        <v>34</v>
      </c>
      <c r="F883" s="1">
        <v>42652</v>
      </c>
      <c r="G883" t="s">
        <v>23</v>
      </c>
      <c r="H883">
        <v>882</v>
      </c>
      <c r="I883">
        <v>0.22</v>
      </c>
      <c r="J883">
        <v>97.02</v>
      </c>
      <c r="K883" t="s">
        <v>17</v>
      </c>
    </row>
    <row r="884" spans="1:11" x14ac:dyDescent="0.3">
      <c r="A884" t="s">
        <v>1003</v>
      </c>
      <c r="B884" t="s">
        <v>184</v>
      </c>
      <c r="C884" t="s">
        <v>49</v>
      </c>
      <c r="D884" t="s">
        <v>205</v>
      </c>
      <c r="E884" t="s">
        <v>149</v>
      </c>
      <c r="F884" s="1">
        <v>43457</v>
      </c>
      <c r="G884" t="s">
        <v>29</v>
      </c>
      <c r="H884">
        <v>2137</v>
      </c>
      <c r="I884">
        <v>0.31</v>
      </c>
      <c r="J884">
        <v>512.88</v>
      </c>
      <c r="K884" t="s">
        <v>17</v>
      </c>
    </row>
    <row r="885" spans="1:11" x14ac:dyDescent="0.3">
      <c r="A885" t="s">
        <v>1004</v>
      </c>
      <c r="B885" t="s">
        <v>162</v>
      </c>
      <c r="C885" t="s">
        <v>32</v>
      </c>
      <c r="D885" t="s">
        <v>33</v>
      </c>
      <c r="E885" t="s">
        <v>128</v>
      </c>
      <c r="F885" s="1">
        <v>43030</v>
      </c>
      <c r="G885" t="s">
        <v>76</v>
      </c>
      <c r="H885">
        <v>2172</v>
      </c>
      <c r="I885">
        <v>0.22</v>
      </c>
      <c r="J885">
        <v>304.08</v>
      </c>
      <c r="K885" t="s">
        <v>17</v>
      </c>
    </row>
    <row r="886" spans="1:11" x14ac:dyDescent="0.3">
      <c r="A886" t="s">
        <v>1005</v>
      </c>
      <c r="B886" t="s">
        <v>193</v>
      </c>
      <c r="C886" t="s">
        <v>58</v>
      </c>
      <c r="D886" t="s">
        <v>68</v>
      </c>
      <c r="E886" t="s">
        <v>65</v>
      </c>
      <c r="F886" s="1">
        <v>42123</v>
      </c>
      <c r="G886" t="s">
        <v>98</v>
      </c>
      <c r="H886">
        <v>804</v>
      </c>
      <c r="I886">
        <v>0.3</v>
      </c>
      <c r="J886">
        <v>64.319999999999993</v>
      </c>
      <c r="K886" t="s">
        <v>17</v>
      </c>
    </row>
    <row r="887" spans="1:11" x14ac:dyDescent="0.3">
      <c r="A887" t="s">
        <v>1006</v>
      </c>
      <c r="B887" t="s">
        <v>139</v>
      </c>
      <c r="C887" t="s">
        <v>13</v>
      </c>
      <c r="D887" t="s">
        <v>79</v>
      </c>
      <c r="E887" t="s">
        <v>34</v>
      </c>
      <c r="F887" s="1">
        <v>42485</v>
      </c>
      <c r="G887" t="s">
        <v>29</v>
      </c>
      <c r="H887">
        <v>1436</v>
      </c>
      <c r="I887">
        <v>0.28999999999999998</v>
      </c>
      <c r="J887">
        <v>588.76</v>
      </c>
      <c r="K887" t="s">
        <v>17</v>
      </c>
    </row>
    <row r="888" spans="1:11" x14ac:dyDescent="0.3">
      <c r="A888" t="s">
        <v>1007</v>
      </c>
      <c r="B888" t="s">
        <v>204</v>
      </c>
      <c r="C888" t="s">
        <v>26</v>
      </c>
      <c r="D888" t="s">
        <v>37</v>
      </c>
      <c r="E888" t="s">
        <v>72</v>
      </c>
      <c r="F888" s="1">
        <v>43277</v>
      </c>
      <c r="G888" t="s">
        <v>29</v>
      </c>
      <c r="H888">
        <v>1798</v>
      </c>
      <c r="I888">
        <v>0.33</v>
      </c>
      <c r="J888">
        <v>359.6</v>
      </c>
      <c r="K888" t="s">
        <v>17</v>
      </c>
    </row>
    <row r="889" spans="1:11" x14ac:dyDescent="0.3">
      <c r="A889" t="s">
        <v>1008</v>
      </c>
      <c r="B889" t="s">
        <v>57</v>
      </c>
      <c r="C889" t="s">
        <v>26</v>
      </c>
      <c r="D889" t="s">
        <v>27</v>
      </c>
      <c r="E889" t="s">
        <v>163</v>
      </c>
      <c r="F889" s="1">
        <v>43387</v>
      </c>
      <c r="G889" t="s">
        <v>98</v>
      </c>
      <c r="H889">
        <v>2043</v>
      </c>
      <c r="I889">
        <v>0.16</v>
      </c>
      <c r="J889">
        <v>204.3</v>
      </c>
      <c r="K889" t="s">
        <v>17</v>
      </c>
    </row>
    <row r="890" spans="1:11" x14ac:dyDescent="0.3">
      <c r="A890" t="s">
        <v>1009</v>
      </c>
      <c r="B890" t="s">
        <v>125</v>
      </c>
      <c r="C890" t="s">
        <v>20</v>
      </c>
      <c r="D890" t="s">
        <v>21</v>
      </c>
      <c r="E890" t="s">
        <v>43</v>
      </c>
      <c r="F890" s="1">
        <v>42347</v>
      </c>
      <c r="G890" t="s">
        <v>29</v>
      </c>
      <c r="H890">
        <v>1762</v>
      </c>
      <c r="I890">
        <v>0.19</v>
      </c>
      <c r="J890">
        <v>123.34</v>
      </c>
      <c r="K890" t="s">
        <v>17</v>
      </c>
    </row>
    <row r="891" spans="1:11" x14ac:dyDescent="0.3">
      <c r="A891" t="s">
        <v>1010</v>
      </c>
      <c r="B891" t="s">
        <v>234</v>
      </c>
      <c r="C891" t="s">
        <v>49</v>
      </c>
      <c r="D891" t="s">
        <v>205</v>
      </c>
      <c r="E891" t="s">
        <v>123</v>
      </c>
      <c r="F891" s="1">
        <v>43271</v>
      </c>
      <c r="G891" t="s">
        <v>98</v>
      </c>
      <c r="H891">
        <v>1290</v>
      </c>
      <c r="I891">
        <v>0.34</v>
      </c>
      <c r="J891">
        <v>399.9</v>
      </c>
      <c r="K891" t="s">
        <v>17</v>
      </c>
    </row>
    <row r="892" spans="1:11" x14ac:dyDescent="0.3">
      <c r="A892" t="s">
        <v>1011</v>
      </c>
      <c r="B892" t="s">
        <v>191</v>
      </c>
      <c r="C892" t="s">
        <v>49</v>
      </c>
      <c r="D892" t="s">
        <v>205</v>
      </c>
      <c r="E892" t="s">
        <v>140</v>
      </c>
      <c r="F892" s="1">
        <v>43271</v>
      </c>
      <c r="G892" t="s">
        <v>98</v>
      </c>
      <c r="H892">
        <v>1615</v>
      </c>
      <c r="I892">
        <v>0.12</v>
      </c>
      <c r="J892">
        <v>613.70000000000005</v>
      </c>
      <c r="K892" t="s">
        <v>17</v>
      </c>
    </row>
    <row r="893" spans="1:11" x14ac:dyDescent="0.3">
      <c r="A893" t="s">
        <v>1012</v>
      </c>
      <c r="B893" t="s">
        <v>86</v>
      </c>
      <c r="C893" t="s">
        <v>26</v>
      </c>
      <c r="D893" t="s">
        <v>94</v>
      </c>
      <c r="E893" t="s">
        <v>143</v>
      </c>
      <c r="F893" s="1">
        <v>43277</v>
      </c>
      <c r="G893" t="s">
        <v>76</v>
      </c>
      <c r="H893">
        <v>748</v>
      </c>
      <c r="I893">
        <v>0.28000000000000003</v>
      </c>
      <c r="J893">
        <v>224.4</v>
      </c>
      <c r="K893" t="s">
        <v>17</v>
      </c>
    </row>
    <row r="894" spans="1:11" x14ac:dyDescent="0.3">
      <c r="A894" t="s">
        <v>1013</v>
      </c>
      <c r="B894" t="s">
        <v>40</v>
      </c>
      <c r="C894" t="s">
        <v>58</v>
      </c>
      <c r="D894" t="s">
        <v>112</v>
      </c>
      <c r="E894" t="s">
        <v>88</v>
      </c>
      <c r="F894" s="1">
        <v>43277</v>
      </c>
      <c r="G894" t="s">
        <v>76</v>
      </c>
      <c r="H894">
        <v>2275</v>
      </c>
      <c r="I894">
        <v>0.18</v>
      </c>
      <c r="J894">
        <v>318.5</v>
      </c>
      <c r="K894" t="s">
        <v>17</v>
      </c>
    </row>
    <row r="895" spans="1:11" x14ac:dyDescent="0.3">
      <c r="A895" t="s">
        <v>1014</v>
      </c>
      <c r="B895" t="s">
        <v>234</v>
      </c>
      <c r="C895" t="s">
        <v>13</v>
      </c>
      <c r="D895" t="s">
        <v>195</v>
      </c>
      <c r="E895" t="s">
        <v>51</v>
      </c>
      <c r="F895" s="1">
        <v>43277</v>
      </c>
      <c r="G895" t="s">
        <v>76</v>
      </c>
      <c r="H895">
        <v>1056</v>
      </c>
      <c r="I895">
        <v>0.28999999999999998</v>
      </c>
      <c r="J895">
        <v>211.2</v>
      </c>
      <c r="K895" t="s">
        <v>17</v>
      </c>
    </row>
    <row r="896" spans="1:11" x14ac:dyDescent="0.3">
      <c r="A896" t="s">
        <v>1015</v>
      </c>
      <c r="B896" t="s">
        <v>130</v>
      </c>
      <c r="C896" t="s">
        <v>13</v>
      </c>
      <c r="D896" t="s">
        <v>14</v>
      </c>
      <c r="E896" t="s">
        <v>43</v>
      </c>
      <c r="F896" s="1">
        <v>43049</v>
      </c>
      <c r="G896" t="s">
        <v>29</v>
      </c>
      <c r="H896">
        <v>1778</v>
      </c>
      <c r="I896">
        <v>0.34</v>
      </c>
      <c r="J896">
        <v>266.7</v>
      </c>
      <c r="K896" t="s">
        <v>17</v>
      </c>
    </row>
    <row r="897" spans="1:11" x14ac:dyDescent="0.3">
      <c r="A897" t="s">
        <v>1016</v>
      </c>
      <c r="B897" t="s">
        <v>234</v>
      </c>
      <c r="C897" t="s">
        <v>26</v>
      </c>
      <c r="D897" t="s">
        <v>27</v>
      </c>
      <c r="E897" t="s">
        <v>69</v>
      </c>
      <c r="F897" s="1">
        <v>43049</v>
      </c>
      <c r="G897" t="s">
        <v>29</v>
      </c>
      <c r="H897">
        <v>783</v>
      </c>
      <c r="I897">
        <v>0.19</v>
      </c>
      <c r="J897">
        <v>195.75</v>
      </c>
      <c r="K897" t="s">
        <v>17</v>
      </c>
    </row>
    <row r="898" spans="1:11" x14ac:dyDescent="0.3">
      <c r="A898" t="s">
        <v>1017</v>
      </c>
      <c r="B898" t="s">
        <v>42</v>
      </c>
      <c r="C898" t="s">
        <v>26</v>
      </c>
      <c r="D898" t="s">
        <v>94</v>
      </c>
      <c r="E898" t="s">
        <v>140</v>
      </c>
      <c r="F898" s="1">
        <v>43011</v>
      </c>
      <c r="G898" t="s">
        <v>76</v>
      </c>
      <c r="H898">
        <v>2263</v>
      </c>
      <c r="I898">
        <v>0.3</v>
      </c>
      <c r="J898">
        <v>429.97</v>
      </c>
      <c r="K898" t="s">
        <v>17</v>
      </c>
    </row>
    <row r="899" spans="1:11" x14ac:dyDescent="0.3">
      <c r="A899" t="s">
        <v>1018</v>
      </c>
      <c r="B899" t="s">
        <v>83</v>
      </c>
      <c r="C899" t="s">
        <v>32</v>
      </c>
      <c r="D899" t="s">
        <v>153</v>
      </c>
      <c r="E899" t="s">
        <v>149</v>
      </c>
      <c r="F899" s="1">
        <v>42256</v>
      </c>
      <c r="G899" t="s">
        <v>76</v>
      </c>
      <c r="H899">
        <v>1752</v>
      </c>
      <c r="I899">
        <v>0.33</v>
      </c>
      <c r="J899">
        <v>350.4</v>
      </c>
      <c r="K899" t="s">
        <v>17</v>
      </c>
    </row>
    <row r="900" spans="1:11" x14ac:dyDescent="0.3">
      <c r="A900" t="s">
        <v>1019</v>
      </c>
      <c r="B900" t="s">
        <v>40</v>
      </c>
      <c r="C900" t="s">
        <v>63</v>
      </c>
      <c r="D900" t="s">
        <v>64</v>
      </c>
      <c r="E900" t="s">
        <v>60</v>
      </c>
      <c r="F900" s="1">
        <v>43402</v>
      </c>
      <c r="G900" t="s">
        <v>98</v>
      </c>
      <c r="H900">
        <v>1647</v>
      </c>
      <c r="I900">
        <v>0.22</v>
      </c>
      <c r="J900">
        <v>708.21</v>
      </c>
      <c r="K900" t="s">
        <v>17</v>
      </c>
    </row>
    <row r="901" spans="1:11" x14ac:dyDescent="0.3">
      <c r="A901" t="s">
        <v>1020</v>
      </c>
      <c r="B901" t="s">
        <v>86</v>
      </c>
      <c r="C901" t="s">
        <v>20</v>
      </c>
      <c r="D901" t="s">
        <v>91</v>
      </c>
      <c r="E901" t="s">
        <v>117</v>
      </c>
      <c r="F901" s="1">
        <v>42835</v>
      </c>
      <c r="G901" t="s">
        <v>98</v>
      </c>
      <c r="H901">
        <v>1966</v>
      </c>
      <c r="I901">
        <v>0.34</v>
      </c>
      <c r="J901">
        <v>393.2</v>
      </c>
      <c r="K901" t="s">
        <v>17</v>
      </c>
    </row>
    <row r="902" spans="1:11" x14ac:dyDescent="0.3">
      <c r="A902" t="s">
        <v>1021</v>
      </c>
      <c r="B902" t="s">
        <v>204</v>
      </c>
      <c r="C902" t="s">
        <v>58</v>
      </c>
      <c r="D902" t="s">
        <v>59</v>
      </c>
      <c r="E902" t="s">
        <v>28</v>
      </c>
      <c r="F902" s="1">
        <v>43415</v>
      </c>
      <c r="G902" t="s">
        <v>76</v>
      </c>
      <c r="H902">
        <v>745</v>
      </c>
      <c r="I902">
        <v>0.26</v>
      </c>
      <c r="J902">
        <v>37.25</v>
      </c>
      <c r="K902" t="s">
        <v>17</v>
      </c>
    </row>
    <row r="903" spans="1:11" x14ac:dyDescent="0.3">
      <c r="A903" t="s">
        <v>1022</v>
      </c>
      <c r="B903" t="s">
        <v>151</v>
      </c>
      <c r="C903" t="s">
        <v>63</v>
      </c>
      <c r="D903" t="s">
        <v>157</v>
      </c>
      <c r="E903" t="s">
        <v>38</v>
      </c>
      <c r="F903" s="1">
        <v>43415</v>
      </c>
      <c r="G903" t="s">
        <v>76</v>
      </c>
      <c r="H903">
        <v>1233</v>
      </c>
      <c r="I903">
        <v>0.32</v>
      </c>
      <c r="J903">
        <v>480.87</v>
      </c>
      <c r="K903" t="s">
        <v>17</v>
      </c>
    </row>
    <row r="904" spans="1:11" x14ac:dyDescent="0.3">
      <c r="A904" t="s">
        <v>1023</v>
      </c>
      <c r="B904" t="s">
        <v>106</v>
      </c>
      <c r="C904" t="s">
        <v>63</v>
      </c>
      <c r="D904" t="s">
        <v>75</v>
      </c>
      <c r="E904" t="s">
        <v>143</v>
      </c>
      <c r="F904" s="1">
        <v>43358</v>
      </c>
      <c r="G904" t="s">
        <v>76</v>
      </c>
      <c r="H904">
        <v>1331</v>
      </c>
      <c r="I904">
        <v>0.2</v>
      </c>
      <c r="J904">
        <v>212.96</v>
      </c>
      <c r="K904" t="s">
        <v>17</v>
      </c>
    </row>
    <row r="905" spans="1:11" x14ac:dyDescent="0.3">
      <c r="A905" t="s">
        <v>1024</v>
      </c>
      <c r="B905" t="s">
        <v>122</v>
      </c>
      <c r="C905" t="s">
        <v>13</v>
      </c>
      <c r="D905" t="s">
        <v>79</v>
      </c>
      <c r="E905" t="s">
        <v>34</v>
      </c>
      <c r="F905" s="1">
        <v>42833</v>
      </c>
      <c r="G905" t="s">
        <v>29</v>
      </c>
      <c r="H905">
        <v>2336</v>
      </c>
      <c r="I905">
        <v>0.31</v>
      </c>
      <c r="J905">
        <v>116.8</v>
      </c>
      <c r="K905" t="s">
        <v>17</v>
      </c>
    </row>
    <row r="906" spans="1:11" x14ac:dyDescent="0.3">
      <c r="A906" t="s">
        <v>1025</v>
      </c>
      <c r="B906" t="s">
        <v>135</v>
      </c>
      <c r="C906" t="s">
        <v>20</v>
      </c>
      <c r="D906" t="s">
        <v>21</v>
      </c>
      <c r="E906" t="s">
        <v>163</v>
      </c>
      <c r="F906" s="1">
        <v>42833</v>
      </c>
      <c r="G906" t="s">
        <v>29</v>
      </c>
      <c r="H906">
        <v>1441</v>
      </c>
      <c r="I906">
        <v>0.18</v>
      </c>
      <c r="J906">
        <v>634.04</v>
      </c>
      <c r="K906" t="s">
        <v>17</v>
      </c>
    </row>
    <row r="907" spans="1:11" x14ac:dyDescent="0.3">
      <c r="A907" t="s">
        <v>1026</v>
      </c>
      <c r="B907" t="s">
        <v>57</v>
      </c>
      <c r="C907" t="s">
        <v>58</v>
      </c>
      <c r="D907" t="s">
        <v>112</v>
      </c>
      <c r="E907" t="s">
        <v>72</v>
      </c>
      <c r="F907" s="1">
        <v>42833</v>
      </c>
      <c r="G907" t="s">
        <v>29</v>
      </c>
      <c r="H907">
        <v>951</v>
      </c>
      <c r="I907">
        <v>0.26</v>
      </c>
      <c r="J907">
        <v>85.59</v>
      </c>
      <c r="K907" t="s">
        <v>17</v>
      </c>
    </row>
    <row r="908" spans="1:11" x14ac:dyDescent="0.3">
      <c r="A908" t="s">
        <v>1027</v>
      </c>
      <c r="B908" t="s">
        <v>159</v>
      </c>
      <c r="C908" t="s">
        <v>58</v>
      </c>
      <c r="D908" t="s">
        <v>59</v>
      </c>
      <c r="E908" t="s">
        <v>51</v>
      </c>
      <c r="F908" s="1">
        <v>43464</v>
      </c>
      <c r="G908" t="s">
        <v>98</v>
      </c>
      <c r="H908">
        <v>1240</v>
      </c>
      <c r="I908">
        <v>0.34</v>
      </c>
      <c r="J908">
        <v>458.8</v>
      </c>
      <c r="K908" t="s">
        <v>17</v>
      </c>
    </row>
    <row r="909" spans="1:11" x14ac:dyDescent="0.3">
      <c r="A909" t="s">
        <v>1028</v>
      </c>
      <c r="B909" t="s">
        <v>184</v>
      </c>
      <c r="C909" t="s">
        <v>58</v>
      </c>
      <c r="D909" t="s">
        <v>68</v>
      </c>
      <c r="E909" t="s">
        <v>38</v>
      </c>
      <c r="F909" s="1">
        <v>43464</v>
      </c>
      <c r="G909" t="s">
        <v>98</v>
      </c>
      <c r="H909">
        <v>1854</v>
      </c>
      <c r="I909">
        <v>0.2</v>
      </c>
      <c r="J909">
        <v>685.98</v>
      </c>
      <c r="K909" t="s">
        <v>17</v>
      </c>
    </row>
    <row r="910" spans="1:11" x14ac:dyDescent="0.3">
      <c r="A910" t="s">
        <v>1029</v>
      </c>
      <c r="B910" t="s">
        <v>111</v>
      </c>
      <c r="C910" t="s">
        <v>58</v>
      </c>
      <c r="D910" t="s">
        <v>59</v>
      </c>
      <c r="E910" t="s">
        <v>149</v>
      </c>
      <c r="F910" s="1">
        <v>43464</v>
      </c>
      <c r="G910" t="s">
        <v>98</v>
      </c>
      <c r="H910">
        <v>1167</v>
      </c>
      <c r="I910">
        <v>0.28000000000000003</v>
      </c>
      <c r="J910">
        <v>455.13</v>
      </c>
      <c r="K910" t="s">
        <v>17</v>
      </c>
    </row>
    <row r="911" spans="1:11" x14ac:dyDescent="0.3">
      <c r="A911" t="s">
        <v>1030</v>
      </c>
      <c r="B911" t="s">
        <v>193</v>
      </c>
      <c r="C911" t="s">
        <v>26</v>
      </c>
      <c r="D911" t="s">
        <v>94</v>
      </c>
      <c r="E911" t="s">
        <v>143</v>
      </c>
      <c r="F911" s="1">
        <v>43345</v>
      </c>
      <c r="G911" t="s">
        <v>76</v>
      </c>
      <c r="H911">
        <v>2372</v>
      </c>
      <c r="I911">
        <v>0.13</v>
      </c>
      <c r="J911">
        <v>853.92</v>
      </c>
      <c r="K911" t="s">
        <v>17</v>
      </c>
    </row>
    <row r="912" spans="1:11" x14ac:dyDescent="0.3">
      <c r="A912" t="s">
        <v>1031</v>
      </c>
      <c r="B912" t="s">
        <v>165</v>
      </c>
      <c r="C912" t="s">
        <v>32</v>
      </c>
      <c r="D912" t="s">
        <v>97</v>
      </c>
      <c r="E912" t="s">
        <v>28</v>
      </c>
      <c r="F912" s="1">
        <v>43345</v>
      </c>
      <c r="G912" t="s">
        <v>76</v>
      </c>
      <c r="H912">
        <v>1579</v>
      </c>
      <c r="I912">
        <v>0.25</v>
      </c>
      <c r="J912">
        <v>442.12</v>
      </c>
      <c r="K912" t="s">
        <v>17</v>
      </c>
    </row>
    <row r="913" spans="1:11" x14ac:dyDescent="0.3">
      <c r="A913" t="s">
        <v>1032</v>
      </c>
      <c r="B913" t="s">
        <v>130</v>
      </c>
      <c r="C913" t="s">
        <v>26</v>
      </c>
      <c r="D913" t="s">
        <v>94</v>
      </c>
      <c r="E913" t="s">
        <v>72</v>
      </c>
      <c r="F913" s="1">
        <v>43345</v>
      </c>
      <c r="G913" t="s">
        <v>76</v>
      </c>
      <c r="H913">
        <v>1734</v>
      </c>
      <c r="I913">
        <v>0.2</v>
      </c>
      <c r="J913">
        <v>329.46</v>
      </c>
      <c r="K913" t="s">
        <v>17</v>
      </c>
    </row>
    <row r="914" spans="1:11" x14ac:dyDescent="0.3">
      <c r="A914" t="s">
        <v>1033</v>
      </c>
      <c r="B914" t="s">
        <v>36</v>
      </c>
      <c r="C914" t="s">
        <v>20</v>
      </c>
      <c r="D914" t="s">
        <v>21</v>
      </c>
      <c r="E914" t="s">
        <v>143</v>
      </c>
      <c r="F914" s="1">
        <v>42521</v>
      </c>
      <c r="G914" t="s">
        <v>98</v>
      </c>
      <c r="H914">
        <v>2069</v>
      </c>
      <c r="I914">
        <v>0.13</v>
      </c>
      <c r="J914">
        <v>558.63</v>
      </c>
      <c r="K914" t="s">
        <v>17</v>
      </c>
    </row>
    <row r="915" spans="1:11" x14ac:dyDescent="0.3">
      <c r="A915" t="s">
        <v>1034</v>
      </c>
      <c r="B915" t="s">
        <v>111</v>
      </c>
      <c r="C915" t="s">
        <v>49</v>
      </c>
      <c r="D915" t="s">
        <v>54</v>
      </c>
      <c r="E915" t="s">
        <v>88</v>
      </c>
      <c r="F915" s="1">
        <v>43431</v>
      </c>
      <c r="G915" t="s">
        <v>76</v>
      </c>
      <c r="H915">
        <v>1404</v>
      </c>
      <c r="I915">
        <v>0.28999999999999998</v>
      </c>
      <c r="J915">
        <v>238.68</v>
      </c>
      <c r="K915" t="s">
        <v>17</v>
      </c>
    </row>
    <row r="916" spans="1:11" x14ac:dyDescent="0.3">
      <c r="A916" t="s">
        <v>1035</v>
      </c>
      <c r="B916" t="s">
        <v>120</v>
      </c>
      <c r="C916" t="s">
        <v>26</v>
      </c>
      <c r="D916" t="s">
        <v>201</v>
      </c>
      <c r="E916" t="s">
        <v>143</v>
      </c>
      <c r="F916" s="1">
        <v>43431</v>
      </c>
      <c r="G916" t="s">
        <v>76</v>
      </c>
      <c r="H916">
        <v>2048</v>
      </c>
      <c r="I916">
        <v>0.26</v>
      </c>
      <c r="J916">
        <v>552.96</v>
      </c>
      <c r="K916" t="s">
        <v>17</v>
      </c>
    </row>
    <row r="917" spans="1:11" x14ac:dyDescent="0.3">
      <c r="A917" t="s">
        <v>1036</v>
      </c>
      <c r="B917" t="s">
        <v>36</v>
      </c>
      <c r="C917" t="s">
        <v>20</v>
      </c>
      <c r="D917" t="s">
        <v>91</v>
      </c>
      <c r="E917" t="s">
        <v>28</v>
      </c>
      <c r="F917" s="1">
        <v>42170</v>
      </c>
      <c r="G917" t="s">
        <v>76</v>
      </c>
      <c r="H917">
        <v>1008</v>
      </c>
      <c r="I917">
        <v>0.28000000000000003</v>
      </c>
      <c r="J917">
        <v>302.39999999999998</v>
      </c>
      <c r="K917" t="s">
        <v>17</v>
      </c>
    </row>
    <row r="918" spans="1:11" x14ac:dyDescent="0.3">
      <c r="A918" t="s">
        <v>1037</v>
      </c>
      <c r="B918" t="s">
        <v>31</v>
      </c>
      <c r="C918" t="s">
        <v>63</v>
      </c>
      <c r="D918" t="s">
        <v>64</v>
      </c>
      <c r="E918" t="s">
        <v>149</v>
      </c>
      <c r="F918" s="1">
        <v>42170</v>
      </c>
      <c r="G918" t="s">
        <v>76</v>
      </c>
      <c r="H918">
        <v>1539</v>
      </c>
      <c r="I918">
        <v>0.16</v>
      </c>
      <c r="J918">
        <v>507.87</v>
      </c>
      <c r="K918" t="s">
        <v>17</v>
      </c>
    </row>
    <row r="919" spans="1:11" x14ac:dyDescent="0.3">
      <c r="A919" t="s">
        <v>1038</v>
      </c>
      <c r="B919" t="s">
        <v>197</v>
      </c>
      <c r="C919" t="s">
        <v>13</v>
      </c>
      <c r="D919" t="s">
        <v>195</v>
      </c>
      <c r="E919" t="s">
        <v>88</v>
      </c>
      <c r="F919" s="1">
        <v>42170</v>
      </c>
      <c r="G919" t="s">
        <v>76</v>
      </c>
      <c r="H919">
        <v>2459</v>
      </c>
      <c r="I919">
        <v>0.17</v>
      </c>
      <c r="J919">
        <v>442.62</v>
      </c>
      <c r="K919" t="s">
        <v>17</v>
      </c>
    </row>
    <row r="920" spans="1:11" x14ac:dyDescent="0.3">
      <c r="A920" t="s">
        <v>1039</v>
      </c>
      <c r="B920" t="s">
        <v>139</v>
      </c>
      <c r="C920" t="s">
        <v>58</v>
      </c>
      <c r="D920" t="s">
        <v>59</v>
      </c>
      <c r="E920" t="s">
        <v>15</v>
      </c>
      <c r="F920" s="1">
        <v>42799</v>
      </c>
      <c r="G920" t="s">
        <v>76</v>
      </c>
      <c r="H920">
        <v>1249</v>
      </c>
      <c r="I920">
        <v>0.23</v>
      </c>
      <c r="J920">
        <v>462.13</v>
      </c>
      <c r="K920" t="s">
        <v>17</v>
      </c>
    </row>
    <row r="921" spans="1:11" x14ac:dyDescent="0.3">
      <c r="A921" t="s">
        <v>1040</v>
      </c>
      <c r="B921" t="s">
        <v>25</v>
      </c>
      <c r="C921" t="s">
        <v>49</v>
      </c>
      <c r="D921" t="s">
        <v>54</v>
      </c>
      <c r="E921" t="s">
        <v>69</v>
      </c>
      <c r="F921" s="1">
        <v>42799</v>
      </c>
      <c r="G921" t="s">
        <v>76</v>
      </c>
      <c r="H921">
        <v>1410</v>
      </c>
      <c r="I921">
        <v>0.31</v>
      </c>
      <c r="J921">
        <v>70.5</v>
      </c>
      <c r="K921" t="s">
        <v>17</v>
      </c>
    </row>
    <row r="922" spans="1:11" x14ac:dyDescent="0.3">
      <c r="A922" t="s">
        <v>1041</v>
      </c>
      <c r="B922" t="s">
        <v>25</v>
      </c>
      <c r="C922" t="s">
        <v>63</v>
      </c>
      <c r="D922" t="s">
        <v>157</v>
      </c>
      <c r="E922" t="s">
        <v>163</v>
      </c>
      <c r="F922" s="1">
        <v>42343</v>
      </c>
      <c r="G922" t="s">
        <v>23</v>
      </c>
      <c r="H922">
        <v>845</v>
      </c>
      <c r="I922">
        <v>0.15</v>
      </c>
      <c r="J922">
        <v>354.9</v>
      </c>
      <c r="K922" t="s">
        <v>17</v>
      </c>
    </row>
    <row r="923" spans="1:11" x14ac:dyDescent="0.3">
      <c r="A923" t="s">
        <v>1042</v>
      </c>
      <c r="B923" t="s">
        <v>125</v>
      </c>
      <c r="C923" t="s">
        <v>63</v>
      </c>
      <c r="D923" t="s">
        <v>75</v>
      </c>
      <c r="E923" t="s">
        <v>43</v>
      </c>
      <c r="F923" s="1">
        <v>42471</v>
      </c>
      <c r="G923" t="s">
        <v>98</v>
      </c>
      <c r="H923">
        <v>558</v>
      </c>
      <c r="I923">
        <v>0.35</v>
      </c>
      <c r="J923">
        <v>189.72</v>
      </c>
      <c r="K923" t="s">
        <v>17</v>
      </c>
    </row>
    <row r="924" spans="1:11" x14ac:dyDescent="0.3">
      <c r="A924" t="s">
        <v>1043</v>
      </c>
      <c r="B924" t="s">
        <v>263</v>
      </c>
      <c r="C924" t="s">
        <v>26</v>
      </c>
      <c r="D924" t="s">
        <v>37</v>
      </c>
      <c r="E924" t="s">
        <v>38</v>
      </c>
      <c r="F924" s="1">
        <v>42471</v>
      </c>
      <c r="G924" t="s">
        <v>98</v>
      </c>
      <c r="H924">
        <v>1783</v>
      </c>
      <c r="I924">
        <v>0.25</v>
      </c>
      <c r="J924">
        <v>374.43</v>
      </c>
      <c r="K924" t="s">
        <v>17</v>
      </c>
    </row>
    <row r="925" spans="1:11" x14ac:dyDescent="0.3">
      <c r="A925" t="s">
        <v>1044</v>
      </c>
      <c r="B925" t="s">
        <v>106</v>
      </c>
      <c r="C925" t="s">
        <v>58</v>
      </c>
      <c r="D925" t="s">
        <v>112</v>
      </c>
      <c r="E925" t="s">
        <v>84</v>
      </c>
      <c r="F925" s="1">
        <v>42471</v>
      </c>
      <c r="G925" t="s">
        <v>98</v>
      </c>
      <c r="H925">
        <v>2232</v>
      </c>
      <c r="I925">
        <v>0.17</v>
      </c>
      <c r="J925">
        <v>491.04</v>
      </c>
      <c r="K925" t="s">
        <v>17</v>
      </c>
    </row>
    <row r="926" spans="1:11" x14ac:dyDescent="0.3">
      <c r="A926" t="s">
        <v>1045</v>
      </c>
      <c r="B926" t="s">
        <v>234</v>
      </c>
      <c r="C926" t="s">
        <v>26</v>
      </c>
      <c r="D926" t="s">
        <v>94</v>
      </c>
      <c r="E926" t="s">
        <v>15</v>
      </c>
      <c r="F926" s="1">
        <v>42993</v>
      </c>
      <c r="G926" t="s">
        <v>98</v>
      </c>
      <c r="H926">
        <v>1967</v>
      </c>
      <c r="I926">
        <v>0.2</v>
      </c>
      <c r="J926">
        <v>885.15</v>
      </c>
      <c r="K926" t="s">
        <v>17</v>
      </c>
    </row>
    <row r="927" spans="1:11" x14ac:dyDescent="0.3">
      <c r="A927" t="s">
        <v>1046</v>
      </c>
      <c r="B927" t="s">
        <v>146</v>
      </c>
      <c r="C927" t="s">
        <v>49</v>
      </c>
      <c r="D927" t="s">
        <v>50</v>
      </c>
      <c r="E927" t="s">
        <v>60</v>
      </c>
      <c r="F927" s="1">
        <v>42260</v>
      </c>
      <c r="G927" t="s">
        <v>98</v>
      </c>
      <c r="H927">
        <v>1118</v>
      </c>
      <c r="I927">
        <v>0.25</v>
      </c>
      <c r="J927">
        <v>402.48</v>
      </c>
      <c r="K927" t="s">
        <v>17</v>
      </c>
    </row>
    <row r="928" spans="1:11" x14ac:dyDescent="0.3">
      <c r="A928" t="s">
        <v>1047</v>
      </c>
      <c r="B928" t="s">
        <v>234</v>
      </c>
      <c r="C928" t="s">
        <v>13</v>
      </c>
      <c r="D928" t="s">
        <v>195</v>
      </c>
      <c r="E928" t="s">
        <v>22</v>
      </c>
      <c r="F928" s="1">
        <v>42260</v>
      </c>
      <c r="G928" t="s">
        <v>98</v>
      </c>
      <c r="H928">
        <v>1964</v>
      </c>
      <c r="I928">
        <v>0.28999999999999998</v>
      </c>
      <c r="J928">
        <v>451.72</v>
      </c>
      <c r="K928" t="s">
        <v>17</v>
      </c>
    </row>
    <row r="929" spans="1:11" x14ac:dyDescent="0.3">
      <c r="A929" t="s">
        <v>1048</v>
      </c>
      <c r="B929" t="s">
        <v>67</v>
      </c>
      <c r="C929" t="s">
        <v>58</v>
      </c>
      <c r="D929" t="s">
        <v>112</v>
      </c>
      <c r="E929" t="s">
        <v>60</v>
      </c>
      <c r="F929" s="1">
        <v>42648</v>
      </c>
      <c r="G929" t="s">
        <v>23</v>
      </c>
      <c r="H929">
        <v>938</v>
      </c>
      <c r="I929">
        <v>0.13</v>
      </c>
      <c r="J929">
        <v>300.16000000000003</v>
      </c>
      <c r="K929" t="s">
        <v>17</v>
      </c>
    </row>
    <row r="930" spans="1:11" x14ac:dyDescent="0.3">
      <c r="A930" t="s">
        <v>1049</v>
      </c>
      <c r="B930" t="s">
        <v>122</v>
      </c>
      <c r="C930" t="s">
        <v>49</v>
      </c>
      <c r="D930" t="s">
        <v>50</v>
      </c>
      <c r="E930" t="s">
        <v>55</v>
      </c>
      <c r="F930" s="1">
        <v>42648</v>
      </c>
      <c r="G930" t="s">
        <v>23</v>
      </c>
      <c r="H930">
        <v>2127</v>
      </c>
      <c r="I930">
        <v>0.19</v>
      </c>
      <c r="J930">
        <v>425.4</v>
      </c>
      <c r="K930" t="s">
        <v>17</v>
      </c>
    </row>
    <row r="931" spans="1:11" x14ac:dyDescent="0.3">
      <c r="A931" t="s">
        <v>1050</v>
      </c>
      <c r="B931" t="s">
        <v>108</v>
      </c>
      <c r="C931" t="s">
        <v>20</v>
      </c>
      <c r="D931" t="s">
        <v>91</v>
      </c>
      <c r="E931" t="s">
        <v>38</v>
      </c>
      <c r="F931" s="1">
        <v>43204</v>
      </c>
      <c r="G931" t="s">
        <v>98</v>
      </c>
      <c r="H931">
        <v>1198</v>
      </c>
      <c r="I931">
        <v>0.17</v>
      </c>
      <c r="J931">
        <v>179.7</v>
      </c>
      <c r="K931" t="s">
        <v>17</v>
      </c>
    </row>
    <row r="932" spans="1:11" x14ac:dyDescent="0.3">
      <c r="A932" t="s">
        <v>1051</v>
      </c>
      <c r="B932" t="s">
        <v>25</v>
      </c>
      <c r="C932" t="s">
        <v>26</v>
      </c>
      <c r="D932" t="s">
        <v>201</v>
      </c>
      <c r="E932" t="s">
        <v>149</v>
      </c>
      <c r="F932" s="1">
        <v>43204</v>
      </c>
      <c r="G932" t="s">
        <v>98</v>
      </c>
      <c r="H932">
        <v>905</v>
      </c>
      <c r="I932">
        <v>0.18</v>
      </c>
      <c r="J932">
        <v>307.7</v>
      </c>
      <c r="K932" t="s">
        <v>17</v>
      </c>
    </row>
    <row r="933" spans="1:11" x14ac:dyDescent="0.3">
      <c r="A933" t="s">
        <v>1052</v>
      </c>
      <c r="B933" t="s">
        <v>102</v>
      </c>
      <c r="C933" t="s">
        <v>49</v>
      </c>
      <c r="D933" t="s">
        <v>54</v>
      </c>
      <c r="E933" t="s">
        <v>149</v>
      </c>
      <c r="F933" s="1">
        <v>43204</v>
      </c>
      <c r="G933" t="s">
        <v>98</v>
      </c>
      <c r="H933">
        <v>1655</v>
      </c>
      <c r="I933">
        <v>0.2</v>
      </c>
      <c r="J933">
        <v>662</v>
      </c>
      <c r="K933" t="s">
        <v>17</v>
      </c>
    </row>
    <row r="934" spans="1:11" x14ac:dyDescent="0.3">
      <c r="A934" t="s">
        <v>1053</v>
      </c>
      <c r="B934" t="s">
        <v>106</v>
      </c>
      <c r="C934" t="s">
        <v>32</v>
      </c>
      <c r="D934" t="s">
        <v>33</v>
      </c>
      <c r="E934" t="s">
        <v>34</v>
      </c>
      <c r="F934" s="1">
        <v>43345</v>
      </c>
      <c r="G934" t="s">
        <v>98</v>
      </c>
      <c r="H934">
        <v>712</v>
      </c>
      <c r="I934">
        <v>0.19</v>
      </c>
      <c r="J934">
        <v>306.16000000000003</v>
      </c>
      <c r="K934" t="s">
        <v>17</v>
      </c>
    </row>
    <row r="935" spans="1:11" x14ac:dyDescent="0.3">
      <c r="A935" t="s">
        <v>1054</v>
      </c>
      <c r="B935" t="s">
        <v>102</v>
      </c>
      <c r="C935" t="s">
        <v>32</v>
      </c>
      <c r="D935" t="s">
        <v>153</v>
      </c>
      <c r="E935" t="s">
        <v>47</v>
      </c>
      <c r="F935" s="1">
        <v>42906</v>
      </c>
      <c r="G935" t="s">
        <v>98</v>
      </c>
      <c r="H935">
        <v>735</v>
      </c>
      <c r="I935">
        <v>0.34</v>
      </c>
      <c r="J935">
        <v>183.75</v>
      </c>
      <c r="K935" t="s">
        <v>17</v>
      </c>
    </row>
    <row r="936" spans="1:11" x14ac:dyDescent="0.3">
      <c r="A936" t="s">
        <v>1055</v>
      </c>
      <c r="B936" t="s">
        <v>108</v>
      </c>
      <c r="C936" t="s">
        <v>58</v>
      </c>
      <c r="D936" t="s">
        <v>59</v>
      </c>
      <c r="E936" t="s">
        <v>47</v>
      </c>
      <c r="F936" s="1">
        <v>42906</v>
      </c>
      <c r="G936" t="s">
        <v>98</v>
      </c>
      <c r="H936">
        <v>664</v>
      </c>
      <c r="I936">
        <v>0.27</v>
      </c>
      <c r="J936">
        <v>92.96</v>
      </c>
      <c r="K936" t="s">
        <v>17</v>
      </c>
    </row>
    <row r="937" spans="1:11" x14ac:dyDescent="0.3">
      <c r="A937" t="s">
        <v>1056</v>
      </c>
      <c r="B937" t="s">
        <v>159</v>
      </c>
      <c r="C937" t="s">
        <v>13</v>
      </c>
      <c r="D937" t="s">
        <v>195</v>
      </c>
      <c r="E937" t="s">
        <v>88</v>
      </c>
      <c r="F937" s="1">
        <v>42906</v>
      </c>
      <c r="G937" t="s">
        <v>98</v>
      </c>
      <c r="H937">
        <v>1004</v>
      </c>
      <c r="I937">
        <v>0.21</v>
      </c>
      <c r="J937">
        <v>200.8</v>
      </c>
      <c r="K937" t="s">
        <v>17</v>
      </c>
    </row>
    <row r="938" spans="1:11" x14ac:dyDescent="0.3">
      <c r="A938" t="s">
        <v>1057</v>
      </c>
      <c r="B938" t="s">
        <v>197</v>
      </c>
      <c r="C938" t="s">
        <v>20</v>
      </c>
      <c r="D938" t="s">
        <v>91</v>
      </c>
      <c r="E938" t="s">
        <v>47</v>
      </c>
      <c r="F938" s="1">
        <v>42906</v>
      </c>
      <c r="G938" t="s">
        <v>98</v>
      </c>
      <c r="H938">
        <v>1641</v>
      </c>
      <c r="I938">
        <v>0.19</v>
      </c>
      <c r="J938">
        <v>262.56</v>
      </c>
      <c r="K938" t="s">
        <v>17</v>
      </c>
    </row>
    <row r="939" spans="1:11" x14ac:dyDescent="0.3">
      <c r="A939" t="s">
        <v>1058</v>
      </c>
      <c r="B939" t="s">
        <v>86</v>
      </c>
      <c r="C939" t="s">
        <v>49</v>
      </c>
      <c r="D939" t="s">
        <v>54</v>
      </c>
      <c r="E939" t="s">
        <v>117</v>
      </c>
      <c r="F939" s="1">
        <v>43409</v>
      </c>
      <c r="G939" t="s">
        <v>29</v>
      </c>
      <c r="H939">
        <v>1972</v>
      </c>
      <c r="I939">
        <v>0.24</v>
      </c>
      <c r="J939">
        <v>138.04</v>
      </c>
      <c r="K939" t="s">
        <v>17</v>
      </c>
    </row>
    <row r="940" spans="1:11" x14ac:dyDescent="0.3">
      <c r="A940" t="s">
        <v>1059</v>
      </c>
      <c r="B940" t="s">
        <v>234</v>
      </c>
      <c r="C940" t="s">
        <v>49</v>
      </c>
      <c r="D940" t="s">
        <v>50</v>
      </c>
      <c r="E940" t="s">
        <v>28</v>
      </c>
      <c r="F940" s="1">
        <v>42717</v>
      </c>
      <c r="G940" t="s">
        <v>29</v>
      </c>
      <c r="H940">
        <v>1551</v>
      </c>
      <c r="I940">
        <v>0.15</v>
      </c>
      <c r="J940">
        <v>666.93</v>
      </c>
      <c r="K940" t="s">
        <v>17</v>
      </c>
    </row>
    <row r="941" spans="1:11" x14ac:dyDescent="0.3">
      <c r="A941" t="s">
        <v>1060</v>
      </c>
      <c r="B941" t="s">
        <v>62</v>
      </c>
      <c r="C941" t="s">
        <v>13</v>
      </c>
      <c r="D941" t="s">
        <v>79</v>
      </c>
      <c r="E941" t="s">
        <v>60</v>
      </c>
      <c r="F941" s="1">
        <v>42717</v>
      </c>
      <c r="G941" t="s">
        <v>29</v>
      </c>
      <c r="H941">
        <v>1703</v>
      </c>
      <c r="I941">
        <v>0.35</v>
      </c>
      <c r="J941">
        <v>255.45</v>
      </c>
      <c r="K941" t="s">
        <v>17</v>
      </c>
    </row>
    <row r="942" spans="1:11" x14ac:dyDescent="0.3">
      <c r="A942" t="s">
        <v>1061</v>
      </c>
      <c r="B942" t="s">
        <v>193</v>
      </c>
      <c r="C942" t="s">
        <v>32</v>
      </c>
      <c r="D942" t="s">
        <v>33</v>
      </c>
      <c r="E942" t="s">
        <v>28</v>
      </c>
      <c r="F942" s="1">
        <v>42905</v>
      </c>
      <c r="G942" t="s">
        <v>29</v>
      </c>
      <c r="H942">
        <v>1208</v>
      </c>
      <c r="I942">
        <v>0.28000000000000003</v>
      </c>
      <c r="J942">
        <v>410.72</v>
      </c>
      <c r="K942" t="s">
        <v>17</v>
      </c>
    </row>
    <row r="943" spans="1:11" x14ac:dyDescent="0.3">
      <c r="A943" t="s">
        <v>1062</v>
      </c>
      <c r="B943" t="s">
        <v>174</v>
      </c>
      <c r="C943" t="s">
        <v>13</v>
      </c>
      <c r="D943" t="s">
        <v>14</v>
      </c>
      <c r="E943" t="s">
        <v>22</v>
      </c>
      <c r="F943" s="1">
        <v>43082</v>
      </c>
      <c r="G943" t="s">
        <v>29</v>
      </c>
      <c r="H943">
        <v>1681</v>
      </c>
      <c r="I943">
        <v>0.21</v>
      </c>
      <c r="J943">
        <v>151.29</v>
      </c>
      <c r="K943" t="s">
        <v>17</v>
      </c>
    </row>
    <row r="944" spans="1:11" x14ac:dyDescent="0.3">
      <c r="A944" t="s">
        <v>1063</v>
      </c>
      <c r="B944" t="s">
        <v>137</v>
      </c>
      <c r="C944" t="s">
        <v>49</v>
      </c>
      <c r="D944" t="s">
        <v>50</v>
      </c>
      <c r="E944" t="s">
        <v>22</v>
      </c>
      <c r="F944" s="1">
        <v>43082</v>
      </c>
      <c r="G944" t="s">
        <v>29</v>
      </c>
      <c r="H944">
        <v>1988</v>
      </c>
      <c r="I944">
        <v>0.26</v>
      </c>
      <c r="J944">
        <v>238.56</v>
      </c>
      <c r="K944" t="s">
        <v>17</v>
      </c>
    </row>
    <row r="945" spans="1:11" x14ac:dyDescent="0.3">
      <c r="A945" t="s">
        <v>1064</v>
      </c>
      <c r="B945" t="s">
        <v>81</v>
      </c>
      <c r="C945" t="s">
        <v>26</v>
      </c>
      <c r="D945" t="s">
        <v>27</v>
      </c>
      <c r="E945" t="s">
        <v>72</v>
      </c>
      <c r="F945" s="1">
        <v>42519</v>
      </c>
      <c r="G945" t="s">
        <v>29</v>
      </c>
      <c r="H945">
        <v>2135</v>
      </c>
      <c r="I945">
        <v>0.15</v>
      </c>
      <c r="J945">
        <v>704.55</v>
      </c>
      <c r="K945" t="s">
        <v>17</v>
      </c>
    </row>
    <row r="946" spans="1:11" x14ac:dyDescent="0.3">
      <c r="A946" t="s">
        <v>1065</v>
      </c>
      <c r="B946" t="s">
        <v>122</v>
      </c>
      <c r="C946" t="s">
        <v>32</v>
      </c>
      <c r="D946" t="s">
        <v>153</v>
      </c>
      <c r="E946" t="s">
        <v>140</v>
      </c>
      <c r="F946" s="1">
        <v>42519</v>
      </c>
      <c r="G946" t="s">
        <v>29</v>
      </c>
      <c r="H946">
        <v>1254</v>
      </c>
      <c r="I946">
        <v>0.33</v>
      </c>
      <c r="J946">
        <v>551.76</v>
      </c>
      <c r="K946" t="s">
        <v>17</v>
      </c>
    </row>
    <row r="947" spans="1:11" x14ac:dyDescent="0.3">
      <c r="A947" t="s">
        <v>1066</v>
      </c>
      <c r="B947" t="s">
        <v>197</v>
      </c>
      <c r="C947" t="s">
        <v>13</v>
      </c>
      <c r="D947" t="s">
        <v>195</v>
      </c>
      <c r="E947" t="s">
        <v>128</v>
      </c>
      <c r="F947" s="1">
        <v>42519</v>
      </c>
      <c r="G947" t="s">
        <v>29</v>
      </c>
      <c r="H947">
        <v>2105</v>
      </c>
      <c r="I947">
        <v>0.25</v>
      </c>
      <c r="J947">
        <v>252.6</v>
      </c>
      <c r="K947" t="s">
        <v>17</v>
      </c>
    </row>
    <row r="948" spans="1:11" x14ac:dyDescent="0.3">
      <c r="A948" t="s">
        <v>1067</v>
      </c>
      <c r="B948" t="s">
        <v>174</v>
      </c>
      <c r="C948" t="s">
        <v>32</v>
      </c>
      <c r="D948" t="s">
        <v>33</v>
      </c>
      <c r="E948" t="s">
        <v>55</v>
      </c>
      <c r="F948" s="1">
        <v>42577</v>
      </c>
      <c r="G948" t="s">
        <v>29</v>
      </c>
      <c r="H948">
        <v>1140</v>
      </c>
      <c r="I948">
        <v>0.19</v>
      </c>
      <c r="J948">
        <v>273.60000000000002</v>
      </c>
      <c r="K948" t="s">
        <v>17</v>
      </c>
    </row>
    <row r="949" spans="1:11" x14ac:dyDescent="0.3">
      <c r="A949" t="s">
        <v>1068</v>
      </c>
      <c r="B949" t="s">
        <v>193</v>
      </c>
      <c r="C949" t="s">
        <v>58</v>
      </c>
      <c r="D949" t="s">
        <v>59</v>
      </c>
      <c r="E949" t="s">
        <v>88</v>
      </c>
      <c r="F949" s="1">
        <v>43432</v>
      </c>
      <c r="G949" t="s">
        <v>98</v>
      </c>
      <c r="H949">
        <v>2480</v>
      </c>
      <c r="I949">
        <v>0.19</v>
      </c>
      <c r="J949">
        <v>248</v>
      </c>
      <c r="K949" t="s">
        <v>17</v>
      </c>
    </row>
    <row r="950" spans="1:11" x14ac:dyDescent="0.3">
      <c r="A950" t="s">
        <v>1069</v>
      </c>
      <c r="B950" t="s">
        <v>162</v>
      </c>
      <c r="C950" t="s">
        <v>20</v>
      </c>
      <c r="D950" t="s">
        <v>91</v>
      </c>
      <c r="E950" t="s">
        <v>43</v>
      </c>
      <c r="F950" s="1">
        <v>43432</v>
      </c>
      <c r="G950" t="s">
        <v>98</v>
      </c>
      <c r="H950">
        <v>2439</v>
      </c>
      <c r="I950">
        <v>0.26</v>
      </c>
      <c r="J950">
        <v>195.12</v>
      </c>
      <c r="K950" t="s">
        <v>17</v>
      </c>
    </row>
    <row r="951" spans="1:11" x14ac:dyDescent="0.3">
      <c r="A951" t="s">
        <v>1070</v>
      </c>
      <c r="B951" t="s">
        <v>130</v>
      </c>
      <c r="C951" t="s">
        <v>26</v>
      </c>
      <c r="D951" t="s">
        <v>94</v>
      </c>
      <c r="E951" t="s">
        <v>55</v>
      </c>
      <c r="F951" s="1">
        <v>43432</v>
      </c>
      <c r="G951" t="s">
        <v>98</v>
      </c>
      <c r="H951">
        <v>546</v>
      </c>
      <c r="I951">
        <v>0.11</v>
      </c>
      <c r="J951">
        <v>65.52</v>
      </c>
      <c r="K951" t="s">
        <v>17</v>
      </c>
    </row>
    <row r="952" spans="1:11" x14ac:dyDescent="0.3">
      <c r="A952" t="s">
        <v>1071</v>
      </c>
      <c r="B952" t="s">
        <v>130</v>
      </c>
      <c r="C952" t="s">
        <v>13</v>
      </c>
      <c r="D952" t="s">
        <v>14</v>
      </c>
      <c r="E952" t="s">
        <v>84</v>
      </c>
      <c r="F952" s="1">
        <v>43432</v>
      </c>
      <c r="G952" t="s">
        <v>98</v>
      </c>
      <c r="H952">
        <v>951</v>
      </c>
      <c r="I952">
        <v>0.15</v>
      </c>
      <c r="J952">
        <v>95.1</v>
      </c>
      <c r="K952" t="s">
        <v>17</v>
      </c>
    </row>
    <row r="953" spans="1:11" x14ac:dyDescent="0.3">
      <c r="A953" t="s">
        <v>1072</v>
      </c>
      <c r="B953" t="s">
        <v>193</v>
      </c>
      <c r="C953" t="s">
        <v>26</v>
      </c>
      <c r="D953" t="s">
        <v>27</v>
      </c>
      <c r="E953" t="s">
        <v>166</v>
      </c>
      <c r="F953" s="1">
        <v>43432</v>
      </c>
      <c r="G953" t="s">
        <v>98</v>
      </c>
      <c r="H953">
        <v>2279</v>
      </c>
      <c r="I953">
        <v>0.16</v>
      </c>
      <c r="J953">
        <v>113.95</v>
      </c>
      <c r="K953" t="s">
        <v>17</v>
      </c>
    </row>
    <row r="954" spans="1:11" x14ac:dyDescent="0.3">
      <c r="A954" t="s">
        <v>1073</v>
      </c>
      <c r="B954" t="s">
        <v>36</v>
      </c>
      <c r="C954" t="s">
        <v>58</v>
      </c>
      <c r="D954" t="s">
        <v>59</v>
      </c>
      <c r="E954" t="s">
        <v>149</v>
      </c>
      <c r="F954" s="1">
        <v>43193</v>
      </c>
      <c r="G954" t="s">
        <v>98</v>
      </c>
      <c r="H954">
        <v>1102</v>
      </c>
      <c r="I954">
        <v>0.3</v>
      </c>
      <c r="J954">
        <v>495.9</v>
      </c>
      <c r="K954" t="s">
        <v>17</v>
      </c>
    </row>
    <row r="955" spans="1:11" x14ac:dyDescent="0.3">
      <c r="A955" t="s">
        <v>1074</v>
      </c>
      <c r="B955" t="s">
        <v>122</v>
      </c>
      <c r="C955" t="s">
        <v>32</v>
      </c>
      <c r="D955" t="s">
        <v>33</v>
      </c>
      <c r="E955" t="s">
        <v>51</v>
      </c>
      <c r="F955" s="1">
        <v>43462</v>
      </c>
      <c r="G955" t="s">
        <v>76</v>
      </c>
      <c r="H955">
        <v>1992</v>
      </c>
      <c r="I955">
        <v>0.15</v>
      </c>
      <c r="J955">
        <v>338.64</v>
      </c>
      <c r="K955" t="s">
        <v>17</v>
      </c>
    </row>
    <row r="956" spans="1:11" x14ac:dyDescent="0.3">
      <c r="A956" t="s">
        <v>1075</v>
      </c>
      <c r="B956" t="s">
        <v>67</v>
      </c>
      <c r="C956" t="s">
        <v>13</v>
      </c>
      <c r="D956" t="s">
        <v>195</v>
      </c>
      <c r="E956" t="s">
        <v>123</v>
      </c>
      <c r="F956" s="1">
        <v>43462</v>
      </c>
      <c r="G956" t="s">
        <v>76</v>
      </c>
      <c r="H956">
        <v>963</v>
      </c>
      <c r="I956">
        <v>0.1</v>
      </c>
      <c r="J956">
        <v>182.97</v>
      </c>
      <c r="K956" t="s">
        <v>17</v>
      </c>
    </row>
    <row r="957" spans="1:11" x14ac:dyDescent="0.3">
      <c r="A957" t="s">
        <v>1076</v>
      </c>
      <c r="B957" t="s">
        <v>137</v>
      </c>
      <c r="C957" t="s">
        <v>32</v>
      </c>
      <c r="D957" t="s">
        <v>97</v>
      </c>
      <c r="E957" t="s">
        <v>149</v>
      </c>
      <c r="F957" s="1">
        <v>43434</v>
      </c>
      <c r="G957" t="s">
        <v>23</v>
      </c>
      <c r="H957">
        <v>1011</v>
      </c>
      <c r="I957">
        <v>0.22</v>
      </c>
      <c r="J957">
        <v>161.76</v>
      </c>
      <c r="K957" t="s">
        <v>17</v>
      </c>
    </row>
    <row r="958" spans="1:11" x14ac:dyDescent="0.3">
      <c r="A958" t="s">
        <v>1077</v>
      </c>
      <c r="B958" t="s">
        <v>197</v>
      </c>
      <c r="C958" t="s">
        <v>63</v>
      </c>
      <c r="D958" t="s">
        <v>64</v>
      </c>
      <c r="E958" t="s">
        <v>38</v>
      </c>
      <c r="F958" s="1">
        <v>43235</v>
      </c>
      <c r="G958" t="s">
        <v>29</v>
      </c>
      <c r="H958">
        <v>992</v>
      </c>
      <c r="I958">
        <v>0.15</v>
      </c>
      <c r="J958">
        <v>148.80000000000001</v>
      </c>
      <c r="K958" t="s">
        <v>17</v>
      </c>
    </row>
    <row r="959" spans="1:11" x14ac:dyDescent="0.3">
      <c r="A959" t="s">
        <v>1078</v>
      </c>
      <c r="B959" t="s">
        <v>114</v>
      </c>
      <c r="C959" t="s">
        <v>63</v>
      </c>
      <c r="D959" t="s">
        <v>75</v>
      </c>
      <c r="E959" t="s">
        <v>28</v>
      </c>
      <c r="F959" s="1">
        <v>43235</v>
      </c>
      <c r="G959" t="s">
        <v>29</v>
      </c>
      <c r="H959">
        <v>1702</v>
      </c>
      <c r="I959">
        <v>0.22</v>
      </c>
      <c r="J959">
        <v>408.48</v>
      </c>
      <c r="K959" t="s">
        <v>17</v>
      </c>
    </row>
    <row r="960" spans="1:11" x14ac:dyDescent="0.3">
      <c r="A960" t="s">
        <v>1079</v>
      </c>
      <c r="B960" t="s">
        <v>81</v>
      </c>
      <c r="C960" t="s">
        <v>63</v>
      </c>
      <c r="D960" t="s">
        <v>75</v>
      </c>
      <c r="E960" t="s">
        <v>72</v>
      </c>
      <c r="F960" s="1">
        <v>43235</v>
      </c>
      <c r="G960" t="s">
        <v>29</v>
      </c>
      <c r="H960">
        <v>2341</v>
      </c>
      <c r="I960">
        <v>0.31</v>
      </c>
      <c r="J960">
        <v>117.05</v>
      </c>
      <c r="K960" t="s">
        <v>17</v>
      </c>
    </row>
    <row r="961" spans="1:11" x14ac:dyDescent="0.3">
      <c r="A961" t="s">
        <v>1080</v>
      </c>
      <c r="B961" t="s">
        <v>137</v>
      </c>
      <c r="C961" t="s">
        <v>49</v>
      </c>
      <c r="D961" t="s">
        <v>50</v>
      </c>
      <c r="E961" t="s">
        <v>51</v>
      </c>
      <c r="F961" s="1">
        <v>42635</v>
      </c>
      <c r="G961" t="s">
        <v>29</v>
      </c>
      <c r="H961">
        <v>945</v>
      </c>
      <c r="I961">
        <v>0.33</v>
      </c>
      <c r="J961">
        <v>425.25</v>
      </c>
      <c r="K961" t="s">
        <v>17</v>
      </c>
    </row>
    <row r="962" spans="1:11" x14ac:dyDescent="0.3">
      <c r="A962" t="s">
        <v>1081</v>
      </c>
      <c r="B962" t="s">
        <v>151</v>
      </c>
      <c r="C962" t="s">
        <v>58</v>
      </c>
      <c r="D962" t="s">
        <v>59</v>
      </c>
      <c r="E962" t="s">
        <v>60</v>
      </c>
      <c r="F962" s="1">
        <v>43418</v>
      </c>
      <c r="G962" t="s">
        <v>29</v>
      </c>
      <c r="H962">
        <v>1161</v>
      </c>
      <c r="I962">
        <v>0.32</v>
      </c>
      <c r="J962">
        <v>441.18</v>
      </c>
      <c r="K962" t="s">
        <v>17</v>
      </c>
    </row>
    <row r="963" spans="1:11" x14ac:dyDescent="0.3">
      <c r="A963" t="s">
        <v>1082</v>
      </c>
      <c r="B963" t="s">
        <v>102</v>
      </c>
      <c r="C963" t="s">
        <v>20</v>
      </c>
      <c r="D963" t="s">
        <v>91</v>
      </c>
      <c r="E963" t="s">
        <v>15</v>
      </c>
      <c r="F963" s="1">
        <v>42701</v>
      </c>
      <c r="G963" t="s">
        <v>23</v>
      </c>
      <c r="H963">
        <v>1097</v>
      </c>
      <c r="I963">
        <v>0.18</v>
      </c>
      <c r="J963">
        <v>252.31</v>
      </c>
      <c r="K963" t="s">
        <v>17</v>
      </c>
    </row>
    <row r="964" spans="1:11" x14ac:dyDescent="0.3">
      <c r="A964" t="s">
        <v>1083</v>
      </c>
      <c r="B964" t="s">
        <v>90</v>
      </c>
      <c r="C964" t="s">
        <v>49</v>
      </c>
      <c r="D964" t="s">
        <v>205</v>
      </c>
      <c r="E964" t="s">
        <v>123</v>
      </c>
      <c r="F964" s="1">
        <v>42979</v>
      </c>
      <c r="G964" t="s">
        <v>29</v>
      </c>
      <c r="H964">
        <v>2319</v>
      </c>
      <c r="I964">
        <v>0.1</v>
      </c>
      <c r="J964">
        <v>417.42</v>
      </c>
      <c r="K964" t="s">
        <v>17</v>
      </c>
    </row>
    <row r="965" spans="1:11" x14ac:dyDescent="0.3">
      <c r="A965" t="s">
        <v>1084</v>
      </c>
      <c r="B965" t="s">
        <v>159</v>
      </c>
      <c r="C965" t="s">
        <v>13</v>
      </c>
      <c r="D965" t="s">
        <v>79</v>
      </c>
      <c r="E965" t="s">
        <v>104</v>
      </c>
      <c r="F965" s="1">
        <v>42269</v>
      </c>
      <c r="G965" t="s">
        <v>23</v>
      </c>
      <c r="H965">
        <v>1758</v>
      </c>
      <c r="I965">
        <v>0.23</v>
      </c>
      <c r="J965">
        <v>158.22</v>
      </c>
      <c r="K965" t="s">
        <v>17</v>
      </c>
    </row>
    <row r="966" spans="1:11" x14ac:dyDescent="0.3">
      <c r="A966" t="s">
        <v>1085</v>
      </c>
      <c r="B966" t="s">
        <v>165</v>
      </c>
      <c r="C966" t="s">
        <v>58</v>
      </c>
      <c r="D966" t="s">
        <v>112</v>
      </c>
      <c r="E966" t="s">
        <v>166</v>
      </c>
      <c r="F966" s="1">
        <v>43199</v>
      </c>
      <c r="G966" t="s">
        <v>98</v>
      </c>
      <c r="H966">
        <v>1792</v>
      </c>
      <c r="I966">
        <v>0.28000000000000003</v>
      </c>
      <c r="J966">
        <v>197.12</v>
      </c>
      <c r="K966" t="s">
        <v>17</v>
      </c>
    </row>
    <row r="967" spans="1:11" x14ac:dyDescent="0.3">
      <c r="A967" t="s">
        <v>1086</v>
      </c>
      <c r="B967" t="s">
        <v>151</v>
      </c>
      <c r="C967" t="s">
        <v>49</v>
      </c>
      <c r="D967" t="s">
        <v>54</v>
      </c>
      <c r="E967" t="s">
        <v>55</v>
      </c>
      <c r="F967" s="1">
        <v>43199</v>
      </c>
      <c r="G967" t="s">
        <v>98</v>
      </c>
      <c r="H967">
        <v>2432</v>
      </c>
      <c r="I967">
        <v>0.28999999999999998</v>
      </c>
      <c r="J967">
        <v>753.92</v>
      </c>
      <c r="K967" t="s">
        <v>17</v>
      </c>
    </row>
    <row r="968" spans="1:11" x14ac:dyDescent="0.3">
      <c r="A968" t="s">
        <v>1087</v>
      </c>
      <c r="B968" t="s">
        <v>146</v>
      </c>
      <c r="C968" t="s">
        <v>13</v>
      </c>
      <c r="D968" t="s">
        <v>79</v>
      </c>
      <c r="E968" t="s">
        <v>128</v>
      </c>
      <c r="F968" s="1">
        <v>43199</v>
      </c>
      <c r="G968" t="s">
        <v>98</v>
      </c>
      <c r="H968">
        <v>2049</v>
      </c>
      <c r="I968">
        <v>0.19</v>
      </c>
      <c r="J968">
        <v>778.62</v>
      </c>
      <c r="K968" t="s">
        <v>17</v>
      </c>
    </row>
    <row r="969" spans="1:11" x14ac:dyDescent="0.3">
      <c r="A969" t="s">
        <v>1088</v>
      </c>
      <c r="B969" t="s">
        <v>120</v>
      </c>
      <c r="C969" t="s">
        <v>49</v>
      </c>
      <c r="D969" t="s">
        <v>205</v>
      </c>
      <c r="E969" t="s">
        <v>69</v>
      </c>
      <c r="F969" s="1">
        <v>43199</v>
      </c>
      <c r="G969" t="s">
        <v>98</v>
      </c>
      <c r="H969">
        <v>2229</v>
      </c>
      <c r="I969">
        <v>0.1</v>
      </c>
      <c r="J969">
        <v>267.48</v>
      </c>
      <c r="K969" t="s">
        <v>17</v>
      </c>
    </row>
    <row r="970" spans="1:11" x14ac:dyDescent="0.3">
      <c r="A970" t="s">
        <v>1089</v>
      </c>
      <c r="B970" t="s">
        <v>234</v>
      </c>
      <c r="C970" t="s">
        <v>49</v>
      </c>
      <c r="D970" t="s">
        <v>54</v>
      </c>
      <c r="E970" t="s">
        <v>47</v>
      </c>
      <c r="F970" s="1">
        <v>43199</v>
      </c>
      <c r="G970" t="s">
        <v>98</v>
      </c>
      <c r="H970">
        <v>1120</v>
      </c>
      <c r="I970">
        <v>0.27</v>
      </c>
      <c r="J970">
        <v>459.2</v>
      </c>
      <c r="K970" t="s">
        <v>17</v>
      </c>
    </row>
    <row r="971" spans="1:11" x14ac:dyDescent="0.3">
      <c r="A971" t="s">
        <v>1090</v>
      </c>
      <c r="B971" t="s">
        <v>53</v>
      </c>
      <c r="C971" t="s">
        <v>63</v>
      </c>
      <c r="D971" t="s">
        <v>87</v>
      </c>
      <c r="E971" t="s">
        <v>104</v>
      </c>
      <c r="F971" s="1">
        <v>43199</v>
      </c>
      <c r="G971" t="s">
        <v>98</v>
      </c>
      <c r="H971">
        <v>1481</v>
      </c>
      <c r="I971">
        <v>0.11</v>
      </c>
      <c r="J971">
        <v>88.86</v>
      </c>
      <c r="K971" t="s">
        <v>17</v>
      </c>
    </row>
    <row r="972" spans="1:11" x14ac:dyDescent="0.3">
      <c r="A972" t="s">
        <v>1091</v>
      </c>
      <c r="B972" t="s">
        <v>53</v>
      </c>
      <c r="C972" t="s">
        <v>26</v>
      </c>
      <c r="D972" t="s">
        <v>201</v>
      </c>
      <c r="E972" t="s">
        <v>38</v>
      </c>
      <c r="F972" s="1">
        <v>42020</v>
      </c>
      <c r="G972" t="s">
        <v>98</v>
      </c>
      <c r="H972">
        <v>1398</v>
      </c>
      <c r="I972">
        <v>0.12</v>
      </c>
      <c r="J972">
        <v>139.80000000000001</v>
      </c>
      <c r="K972" t="s">
        <v>17</v>
      </c>
    </row>
    <row r="973" spans="1:11" x14ac:dyDescent="0.3">
      <c r="A973" t="s">
        <v>1092</v>
      </c>
      <c r="B973" t="s">
        <v>135</v>
      </c>
      <c r="C973" t="s">
        <v>20</v>
      </c>
      <c r="D973" t="s">
        <v>21</v>
      </c>
      <c r="E973" t="s">
        <v>15</v>
      </c>
      <c r="F973" s="1">
        <v>42020</v>
      </c>
      <c r="G973" t="s">
        <v>98</v>
      </c>
      <c r="H973">
        <v>990</v>
      </c>
      <c r="I973">
        <v>0.11</v>
      </c>
      <c r="J973">
        <v>237.6</v>
      </c>
      <c r="K973" t="s">
        <v>17</v>
      </c>
    </row>
    <row r="974" spans="1:11" x14ac:dyDescent="0.3">
      <c r="A974" t="s">
        <v>1093</v>
      </c>
      <c r="B974" t="s">
        <v>182</v>
      </c>
      <c r="C974" t="s">
        <v>13</v>
      </c>
      <c r="D974" t="s">
        <v>195</v>
      </c>
      <c r="E974" t="s">
        <v>117</v>
      </c>
      <c r="F974" s="1">
        <v>42020</v>
      </c>
      <c r="G974" t="s">
        <v>98</v>
      </c>
      <c r="H974">
        <v>2152</v>
      </c>
      <c r="I974">
        <v>0.1</v>
      </c>
      <c r="J974">
        <v>430.4</v>
      </c>
      <c r="K974" t="s">
        <v>17</v>
      </c>
    </row>
    <row r="975" spans="1:11" x14ac:dyDescent="0.3">
      <c r="A975" t="s">
        <v>1094</v>
      </c>
      <c r="B975" t="s">
        <v>234</v>
      </c>
      <c r="C975" t="s">
        <v>63</v>
      </c>
      <c r="D975" t="s">
        <v>87</v>
      </c>
      <c r="E975" t="s">
        <v>28</v>
      </c>
      <c r="F975" s="1">
        <v>42020</v>
      </c>
      <c r="G975" t="s">
        <v>98</v>
      </c>
      <c r="H975">
        <v>1169</v>
      </c>
      <c r="I975">
        <v>0.22</v>
      </c>
      <c r="J975">
        <v>362.39</v>
      </c>
      <c r="K975" t="s">
        <v>17</v>
      </c>
    </row>
    <row r="976" spans="1:11" x14ac:dyDescent="0.3">
      <c r="A976" t="s">
        <v>1095</v>
      </c>
      <c r="B976" t="s">
        <v>211</v>
      </c>
      <c r="C976" t="s">
        <v>26</v>
      </c>
      <c r="D976" t="s">
        <v>37</v>
      </c>
      <c r="E976" t="s">
        <v>143</v>
      </c>
      <c r="F976" s="1">
        <v>43378</v>
      </c>
      <c r="G976" t="s">
        <v>98</v>
      </c>
      <c r="H976">
        <v>617</v>
      </c>
      <c r="I976">
        <v>0.3</v>
      </c>
      <c r="J976">
        <v>197.44</v>
      </c>
      <c r="K976" t="s">
        <v>17</v>
      </c>
    </row>
    <row r="977" spans="1:11" x14ac:dyDescent="0.3">
      <c r="A977" t="s">
        <v>1096</v>
      </c>
      <c r="B977" t="s">
        <v>111</v>
      </c>
      <c r="C977" t="s">
        <v>49</v>
      </c>
      <c r="D977" t="s">
        <v>54</v>
      </c>
      <c r="E977" t="s">
        <v>55</v>
      </c>
      <c r="F977" s="1">
        <v>43378</v>
      </c>
      <c r="G977" t="s">
        <v>98</v>
      </c>
      <c r="H977">
        <v>1090</v>
      </c>
      <c r="I977">
        <v>0.21</v>
      </c>
      <c r="J977">
        <v>250.7</v>
      </c>
      <c r="K977" t="s">
        <v>17</v>
      </c>
    </row>
    <row r="978" spans="1:11" x14ac:dyDescent="0.3">
      <c r="A978" t="s">
        <v>1097</v>
      </c>
      <c r="B978" t="s">
        <v>45</v>
      </c>
      <c r="C978" t="s">
        <v>32</v>
      </c>
      <c r="D978" t="s">
        <v>33</v>
      </c>
      <c r="E978" t="s">
        <v>117</v>
      </c>
      <c r="F978" s="1">
        <v>43290</v>
      </c>
      <c r="G978" t="s">
        <v>29</v>
      </c>
      <c r="H978">
        <v>1205</v>
      </c>
      <c r="I978">
        <v>0.3</v>
      </c>
      <c r="J978">
        <v>494.05</v>
      </c>
      <c r="K978" t="s">
        <v>17</v>
      </c>
    </row>
    <row r="979" spans="1:11" x14ac:dyDescent="0.3">
      <c r="A979" t="s">
        <v>1098</v>
      </c>
      <c r="B979" t="s">
        <v>90</v>
      </c>
      <c r="C979" t="s">
        <v>63</v>
      </c>
      <c r="D979" t="s">
        <v>157</v>
      </c>
      <c r="E979" t="s">
        <v>143</v>
      </c>
      <c r="F979" s="1">
        <v>43107</v>
      </c>
      <c r="G979" t="s">
        <v>76</v>
      </c>
      <c r="H979">
        <v>758</v>
      </c>
      <c r="I979">
        <v>0.14000000000000001</v>
      </c>
      <c r="J979">
        <v>303.2</v>
      </c>
      <c r="K979" t="s">
        <v>17</v>
      </c>
    </row>
    <row r="980" spans="1:11" x14ac:dyDescent="0.3">
      <c r="A980" t="s">
        <v>1099</v>
      </c>
      <c r="B980" t="s">
        <v>125</v>
      </c>
      <c r="C980" t="s">
        <v>63</v>
      </c>
      <c r="D980" t="s">
        <v>87</v>
      </c>
      <c r="E980" t="s">
        <v>34</v>
      </c>
      <c r="F980" s="1">
        <v>42885</v>
      </c>
      <c r="G980" t="s">
        <v>23</v>
      </c>
      <c r="H980">
        <v>1074</v>
      </c>
      <c r="I980">
        <v>0.18</v>
      </c>
      <c r="J980">
        <v>118.14</v>
      </c>
      <c r="K980" t="s">
        <v>17</v>
      </c>
    </row>
    <row r="981" spans="1:11" x14ac:dyDescent="0.3">
      <c r="A981" t="s">
        <v>1100</v>
      </c>
      <c r="B981" t="s">
        <v>159</v>
      </c>
      <c r="C981" t="s">
        <v>49</v>
      </c>
      <c r="D981" t="s">
        <v>205</v>
      </c>
      <c r="E981" t="s">
        <v>104</v>
      </c>
      <c r="F981" s="1">
        <v>42713</v>
      </c>
      <c r="G981" t="s">
        <v>76</v>
      </c>
      <c r="H981">
        <v>829</v>
      </c>
      <c r="I981">
        <v>0.16</v>
      </c>
      <c r="J981">
        <v>49.74</v>
      </c>
      <c r="K981" t="s">
        <v>17</v>
      </c>
    </row>
    <row r="982" spans="1:11" x14ac:dyDescent="0.3">
      <c r="A982" t="s">
        <v>1101</v>
      </c>
      <c r="B982" t="s">
        <v>67</v>
      </c>
      <c r="C982" t="s">
        <v>58</v>
      </c>
      <c r="D982" t="s">
        <v>59</v>
      </c>
      <c r="E982" t="s">
        <v>104</v>
      </c>
      <c r="F982" s="1">
        <v>43011</v>
      </c>
      <c r="G982" t="s">
        <v>98</v>
      </c>
      <c r="H982">
        <v>618</v>
      </c>
      <c r="I982">
        <v>0.12</v>
      </c>
      <c r="J982">
        <v>148.32</v>
      </c>
      <c r="K982" t="s">
        <v>17</v>
      </c>
    </row>
    <row r="983" spans="1:11" x14ac:dyDescent="0.3">
      <c r="A983" t="s">
        <v>1102</v>
      </c>
      <c r="B983" t="s">
        <v>211</v>
      </c>
      <c r="C983" t="s">
        <v>26</v>
      </c>
      <c r="D983" t="s">
        <v>94</v>
      </c>
      <c r="E983" t="s">
        <v>34</v>
      </c>
      <c r="F983" s="1">
        <v>42319</v>
      </c>
      <c r="G983" t="s">
        <v>29</v>
      </c>
      <c r="H983">
        <v>911</v>
      </c>
      <c r="I983">
        <v>0.24</v>
      </c>
      <c r="J983">
        <v>91.1</v>
      </c>
      <c r="K983" t="s">
        <v>17</v>
      </c>
    </row>
    <row r="984" spans="1:11" x14ac:dyDescent="0.3">
      <c r="A984" t="s">
        <v>1103</v>
      </c>
      <c r="B984" t="s">
        <v>86</v>
      </c>
      <c r="C984" t="s">
        <v>13</v>
      </c>
      <c r="D984" t="s">
        <v>79</v>
      </c>
      <c r="E984" t="s">
        <v>69</v>
      </c>
      <c r="F984" s="1">
        <v>42319</v>
      </c>
      <c r="G984" t="s">
        <v>29</v>
      </c>
      <c r="H984">
        <v>1722</v>
      </c>
      <c r="I984">
        <v>0.21</v>
      </c>
      <c r="J984">
        <v>154.97999999999999</v>
      </c>
      <c r="K984" t="s">
        <v>17</v>
      </c>
    </row>
    <row r="985" spans="1:11" x14ac:dyDescent="0.3">
      <c r="A985" t="s">
        <v>1104</v>
      </c>
      <c r="B985" t="s">
        <v>211</v>
      </c>
      <c r="C985" t="s">
        <v>20</v>
      </c>
      <c r="D985" t="s">
        <v>91</v>
      </c>
      <c r="E985" t="s">
        <v>55</v>
      </c>
      <c r="F985" s="1">
        <v>42319</v>
      </c>
      <c r="G985" t="s">
        <v>29</v>
      </c>
      <c r="H985">
        <v>1660</v>
      </c>
      <c r="I985">
        <v>0.33</v>
      </c>
      <c r="J985">
        <v>315.39999999999998</v>
      </c>
      <c r="K985" t="s">
        <v>17</v>
      </c>
    </row>
    <row r="986" spans="1:11" x14ac:dyDescent="0.3">
      <c r="A986" t="s">
        <v>1105</v>
      </c>
      <c r="B986" t="s">
        <v>159</v>
      </c>
      <c r="C986" t="s">
        <v>49</v>
      </c>
      <c r="D986" t="s">
        <v>50</v>
      </c>
      <c r="E986" t="s">
        <v>22</v>
      </c>
      <c r="F986" s="1">
        <v>43372</v>
      </c>
      <c r="G986" t="s">
        <v>76</v>
      </c>
      <c r="H986">
        <v>2494</v>
      </c>
      <c r="I986">
        <v>0.27</v>
      </c>
      <c r="J986">
        <v>548.67999999999995</v>
      </c>
      <c r="K986" t="s">
        <v>17</v>
      </c>
    </row>
    <row r="987" spans="1:11" x14ac:dyDescent="0.3">
      <c r="A987" t="s">
        <v>1106</v>
      </c>
      <c r="B987" t="s">
        <v>81</v>
      </c>
      <c r="C987" t="s">
        <v>63</v>
      </c>
      <c r="D987" t="s">
        <v>157</v>
      </c>
      <c r="E987" t="s">
        <v>28</v>
      </c>
      <c r="F987" s="1">
        <v>43372</v>
      </c>
      <c r="G987" t="s">
        <v>76</v>
      </c>
      <c r="H987">
        <v>2444</v>
      </c>
      <c r="I987">
        <v>0.33</v>
      </c>
      <c r="J987">
        <v>415.48</v>
      </c>
      <c r="K987" t="s">
        <v>17</v>
      </c>
    </row>
    <row r="988" spans="1:11" x14ac:dyDescent="0.3">
      <c r="A988" t="s">
        <v>1107</v>
      </c>
      <c r="B988" t="s">
        <v>12</v>
      </c>
      <c r="C988" t="s">
        <v>58</v>
      </c>
      <c r="D988" t="s">
        <v>112</v>
      </c>
      <c r="E988" t="s">
        <v>149</v>
      </c>
      <c r="F988" s="1">
        <v>43372</v>
      </c>
      <c r="G988" t="s">
        <v>76</v>
      </c>
      <c r="H988">
        <v>1175</v>
      </c>
      <c r="I988">
        <v>0.14000000000000001</v>
      </c>
      <c r="J988">
        <v>70.5</v>
      </c>
      <c r="K988" t="s">
        <v>17</v>
      </c>
    </row>
    <row r="989" spans="1:11" x14ac:dyDescent="0.3">
      <c r="A989" t="s">
        <v>1108</v>
      </c>
      <c r="B989" t="s">
        <v>71</v>
      </c>
      <c r="C989" t="s">
        <v>63</v>
      </c>
      <c r="D989" t="s">
        <v>157</v>
      </c>
      <c r="E989" t="s">
        <v>163</v>
      </c>
      <c r="F989" s="1">
        <v>42439</v>
      </c>
      <c r="G989" t="s">
        <v>76</v>
      </c>
      <c r="H989">
        <v>1868</v>
      </c>
      <c r="I989">
        <v>0.19</v>
      </c>
      <c r="J989">
        <v>317.56</v>
      </c>
      <c r="K989" t="s">
        <v>17</v>
      </c>
    </row>
    <row r="990" spans="1:11" x14ac:dyDescent="0.3">
      <c r="A990" t="s">
        <v>1109</v>
      </c>
      <c r="B990" t="s">
        <v>184</v>
      </c>
      <c r="C990" t="s">
        <v>13</v>
      </c>
      <c r="D990" t="s">
        <v>195</v>
      </c>
      <c r="E990" t="s">
        <v>123</v>
      </c>
      <c r="F990" s="1">
        <v>43241</v>
      </c>
      <c r="G990" t="s">
        <v>98</v>
      </c>
      <c r="H990">
        <v>1862</v>
      </c>
      <c r="I990">
        <v>0.14000000000000001</v>
      </c>
      <c r="J990">
        <v>409.64</v>
      </c>
      <c r="K990" t="s">
        <v>17</v>
      </c>
    </row>
    <row r="991" spans="1:11" x14ac:dyDescent="0.3">
      <c r="A991" t="s">
        <v>1110</v>
      </c>
      <c r="B991" t="s">
        <v>12</v>
      </c>
      <c r="C991" t="s">
        <v>58</v>
      </c>
      <c r="D991" t="s">
        <v>59</v>
      </c>
      <c r="E991" t="s">
        <v>128</v>
      </c>
      <c r="F991" s="1">
        <v>43241</v>
      </c>
      <c r="G991" t="s">
        <v>98</v>
      </c>
      <c r="H991">
        <v>869</v>
      </c>
      <c r="I991">
        <v>0.21</v>
      </c>
      <c r="J991">
        <v>243.32</v>
      </c>
      <c r="K991" t="s">
        <v>17</v>
      </c>
    </row>
    <row r="992" spans="1:11" x14ac:dyDescent="0.3">
      <c r="A992" t="s">
        <v>1111</v>
      </c>
      <c r="B992" t="s">
        <v>234</v>
      </c>
      <c r="C992" t="s">
        <v>58</v>
      </c>
      <c r="D992" t="s">
        <v>68</v>
      </c>
      <c r="E992" t="s">
        <v>104</v>
      </c>
      <c r="F992" s="1">
        <v>42458</v>
      </c>
      <c r="G992" t="s">
        <v>23</v>
      </c>
      <c r="H992">
        <v>1747</v>
      </c>
      <c r="I992">
        <v>0.12</v>
      </c>
      <c r="J992">
        <v>244.58</v>
      </c>
      <c r="K992" t="s">
        <v>17</v>
      </c>
    </row>
    <row r="993" spans="1:11" x14ac:dyDescent="0.3">
      <c r="A993" t="s">
        <v>1112</v>
      </c>
      <c r="B993" t="s">
        <v>261</v>
      </c>
      <c r="C993" t="s">
        <v>26</v>
      </c>
      <c r="D993" t="s">
        <v>201</v>
      </c>
      <c r="E993" t="s">
        <v>123</v>
      </c>
      <c r="F993" s="1">
        <v>42987</v>
      </c>
      <c r="G993" t="s">
        <v>98</v>
      </c>
      <c r="H993">
        <v>1612</v>
      </c>
      <c r="I993">
        <v>0.3</v>
      </c>
      <c r="J993">
        <v>386.88</v>
      </c>
      <c r="K993" t="s">
        <v>17</v>
      </c>
    </row>
    <row r="994" spans="1:11" x14ac:dyDescent="0.3">
      <c r="A994" t="s">
        <v>1113</v>
      </c>
      <c r="B994" t="s">
        <v>165</v>
      </c>
      <c r="C994" t="s">
        <v>49</v>
      </c>
      <c r="D994" t="s">
        <v>50</v>
      </c>
      <c r="E994" t="s">
        <v>60</v>
      </c>
      <c r="F994" s="1">
        <v>42973</v>
      </c>
      <c r="G994" t="s">
        <v>29</v>
      </c>
      <c r="H994">
        <v>2297</v>
      </c>
      <c r="I994">
        <v>0.3</v>
      </c>
      <c r="J994">
        <v>895.83</v>
      </c>
      <c r="K994" t="s">
        <v>17</v>
      </c>
    </row>
    <row r="995" spans="1:11" x14ac:dyDescent="0.3">
      <c r="A995" t="s">
        <v>1114</v>
      </c>
      <c r="B995" t="s">
        <v>31</v>
      </c>
      <c r="C995" t="s">
        <v>20</v>
      </c>
      <c r="D995" t="s">
        <v>21</v>
      </c>
      <c r="E995" t="s">
        <v>47</v>
      </c>
      <c r="F995" s="1">
        <v>42973</v>
      </c>
      <c r="G995" t="s">
        <v>29</v>
      </c>
      <c r="H995">
        <v>1534</v>
      </c>
      <c r="I995">
        <v>0.11</v>
      </c>
      <c r="J995">
        <v>475.54</v>
      </c>
      <c r="K995" t="s">
        <v>17</v>
      </c>
    </row>
    <row r="996" spans="1:11" x14ac:dyDescent="0.3">
      <c r="A996" t="s">
        <v>1115</v>
      </c>
      <c r="B996" t="s">
        <v>191</v>
      </c>
      <c r="C996" t="s">
        <v>58</v>
      </c>
      <c r="D996" t="s">
        <v>68</v>
      </c>
      <c r="E996" t="s">
        <v>65</v>
      </c>
      <c r="F996" s="1">
        <v>42145</v>
      </c>
      <c r="G996" t="s">
        <v>23</v>
      </c>
      <c r="H996">
        <v>807</v>
      </c>
      <c r="I996">
        <v>0.11</v>
      </c>
      <c r="J996">
        <v>80.7</v>
      </c>
      <c r="K996" t="s">
        <v>17</v>
      </c>
    </row>
    <row r="997" spans="1:11" x14ac:dyDescent="0.3">
      <c r="A997" t="s">
        <v>1116</v>
      </c>
      <c r="B997" t="s">
        <v>135</v>
      </c>
      <c r="C997" t="s">
        <v>32</v>
      </c>
      <c r="D997" t="s">
        <v>33</v>
      </c>
      <c r="E997" t="s">
        <v>149</v>
      </c>
      <c r="F997" s="1">
        <v>42145</v>
      </c>
      <c r="G997" t="s">
        <v>23</v>
      </c>
      <c r="H997">
        <v>575</v>
      </c>
      <c r="I997">
        <v>0.34</v>
      </c>
      <c r="J997">
        <v>132.25</v>
      </c>
      <c r="K997" t="s">
        <v>17</v>
      </c>
    </row>
    <row r="998" spans="1:11" x14ac:dyDescent="0.3">
      <c r="A998" t="s">
        <v>1117</v>
      </c>
      <c r="B998" t="s">
        <v>67</v>
      </c>
      <c r="C998" t="s">
        <v>58</v>
      </c>
      <c r="D998" t="s">
        <v>59</v>
      </c>
      <c r="E998" t="s">
        <v>60</v>
      </c>
      <c r="F998" s="1">
        <v>42671</v>
      </c>
      <c r="G998" t="s">
        <v>23</v>
      </c>
      <c r="H998">
        <v>1805</v>
      </c>
      <c r="I998">
        <v>0.13</v>
      </c>
      <c r="J998">
        <v>649.79999999999995</v>
      </c>
      <c r="K998" t="s">
        <v>17</v>
      </c>
    </row>
    <row r="999" spans="1:11" x14ac:dyDescent="0.3">
      <c r="A999" t="s">
        <v>1118</v>
      </c>
      <c r="B999" t="s">
        <v>211</v>
      </c>
      <c r="C999" t="s">
        <v>13</v>
      </c>
      <c r="D999" t="s">
        <v>79</v>
      </c>
      <c r="E999" t="s">
        <v>65</v>
      </c>
      <c r="F999" s="1">
        <v>42671</v>
      </c>
      <c r="G999" t="s">
        <v>23</v>
      </c>
      <c r="H999">
        <v>1700</v>
      </c>
      <c r="I999">
        <v>0.17</v>
      </c>
      <c r="J999">
        <v>459</v>
      </c>
      <c r="K999" t="s">
        <v>17</v>
      </c>
    </row>
    <row r="1000" spans="1:11" x14ac:dyDescent="0.3">
      <c r="A1000" t="s">
        <v>1119</v>
      </c>
      <c r="B1000" t="s">
        <v>12</v>
      </c>
      <c r="C1000" t="s">
        <v>20</v>
      </c>
      <c r="D1000" t="s">
        <v>91</v>
      </c>
      <c r="E1000" t="s">
        <v>143</v>
      </c>
      <c r="F1000" s="1">
        <v>42671</v>
      </c>
      <c r="G1000" t="s">
        <v>23</v>
      </c>
      <c r="H1000">
        <v>1010</v>
      </c>
      <c r="I1000">
        <v>0.32</v>
      </c>
      <c r="J1000">
        <v>141.4</v>
      </c>
      <c r="K1000" t="s">
        <v>17</v>
      </c>
    </row>
    <row r="1001" spans="1:11" x14ac:dyDescent="0.3">
      <c r="A1001" t="s">
        <v>1120</v>
      </c>
      <c r="B1001" t="s">
        <v>234</v>
      </c>
      <c r="C1001" t="s">
        <v>49</v>
      </c>
      <c r="D1001" t="s">
        <v>205</v>
      </c>
      <c r="E1001" t="s">
        <v>28</v>
      </c>
      <c r="F1001" s="1">
        <v>42671</v>
      </c>
      <c r="G1001" t="s">
        <v>23</v>
      </c>
      <c r="H1001">
        <v>748</v>
      </c>
      <c r="I1001">
        <v>0.23</v>
      </c>
      <c r="J1001">
        <v>89.76</v>
      </c>
      <c r="K1001" t="s">
        <v>17</v>
      </c>
    </row>
    <row r="1002" spans="1:11" x14ac:dyDescent="0.3">
      <c r="A1002" t="s">
        <v>1121</v>
      </c>
      <c r="B1002" t="s">
        <v>169</v>
      </c>
      <c r="C1002" t="s">
        <v>58</v>
      </c>
      <c r="D1002" t="s">
        <v>68</v>
      </c>
      <c r="E1002" t="s">
        <v>22</v>
      </c>
      <c r="F1002" s="1">
        <v>43049</v>
      </c>
      <c r="G1002" t="s">
        <v>76</v>
      </c>
      <c r="H1002">
        <v>2361</v>
      </c>
      <c r="I1002">
        <v>0.1</v>
      </c>
      <c r="J1002">
        <v>118.05</v>
      </c>
      <c r="K1002" t="s">
        <v>17</v>
      </c>
    </row>
    <row r="1003" spans="1:11" x14ac:dyDescent="0.3">
      <c r="A1003" t="s">
        <v>1122</v>
      </c>
      <c r="B1003" t="s">
        <v>191</v>
      </c>
      <c r="C1003" t="s">
        <v>20</v>
      </c>
      <c r="D1003" t="s">
        <v>21</v>
      </c>
      <c r="E1003" t="s">
        <v>51</v>
      </c>
      <c r="F1003" s="1">
        <v>43456</v>
      </c>
      <c r="G1003" t="s">
        <v>76</v>
      </c>
      <c r="H1003">
        <v>672</v>
      </c>
      <c r="I1003">
        <v>0.34</v>
      </c>
      <c r="J1003">
        <v>275.52</v>
      </c>
      <c r="K1003" t="s">
        <v>17</v>
      </c>
    </row>
    <row r="1004" spans="1:11" x14ac:dyDescent="0.3">
      <c r="A1004" t="s">
        <v>1123</v>
      </c>
      <c r="B1004" t="s">
        <v>130</v>
      </c>
      <c r="C1004" t="s">
        <v>49</v>
      </c>
      <c r="D1004" t="s">
        <v>54</v>
      </c>
      <c r="E1004" t="s">
        <v>117</v>
      </c>
      <c r="F1004" s="1">
        <v>42589</v>
      </c>
      <c r="G1004" t="s">
        <v>76</v>
      </c>
      <c r="H1004">
        <v>817</v>
      </c>
      <c r="I1004">
        <v>0.12</v>
      </c>
      <c r="J1004">
        <v>98.04</v>
      </c>
      <c r="K1004" t="s">
        <v>17</v>
      </c>
    </row>
    <row r="1005" spans="1:11" x14ac:dyDescent="0.3">
      <c r="A1005" t="s">
        <v>1124</v>
      </c>
      <c r="B1005" t="s">
        <v>151</v>
      </c>
      <c r="C1005" t="s">
        <v>58</v>
      </c>
      <c r="D1005" t="s">
        <v>59</v>
      </c>
      <c r="E1005" t="s">
        <v>163</v>
      </c>
      <c r="F1005" s="1">
        <v>43009</v>
      </c>
      <c r="G1005" t="s">
        <v>76</v>
      </c>
      <c r="H1005">
        <v>2139</v>
      </c>
      <c r="I1005">
        <v>0.17</v>
      </c>
      <c r="J1005">
        <v>962.55</v>
      </c>
      <c r="K1005" t="s">
        <v>17</v>
      </c>
    </row>
    <row r="1006" spans="1:11" x14ac:dyDescent="0.3">
      <c r="A1006" t="s">
        <v>1125</v>
      </c>
      <c r="B1006" t="s">
        <v>116</v>
      </c>
      <c r="C1006" t="s">
        <v>63</v>
      </c>
      <c r="D1006" t="s">
        <v>157</v>
      </c>
      <c r="E1006" t="s">
        <v>55</v>
      </c>
      <c r="F1006" s="1">
        <v>43037</v>
      </c>
      <c r="G1006" t="s">
        <v>76</v>
      </c>
      <c r="H1006">
        <v>2198</v>
      </c>
      <c r="I1006">
        <v>0.26</v>
      </c>
      <c r="J1006">
        <v>351.68</v>
      </c>
      <c r="K1006" t="s">
        <v>17</v>
      </c>
    </row>
    <row r="1007" spans="1:11" x14ac:dyDescent="0.3">
      <c r="A1007" t="s">
        <v>1126</v>
      </c>
      <c r="B1007" t="s">
        <v>197</v>
      </c>
      <c r="C1007" t="s">
        <v>58</v>
      </c>
      <c r="D1007" t="s">
        <v>59</v>
      </c>
      <c r="E1007" t="s">
        <v>163</v>
      </c>
      <c r="F1007" s="1">
        <v>43456</v>
      </c>
      <c r="G1007" t="s">
        <v>76</v>
      </c>
      <c r="H1007">
        <v>2176</v>
      </c>
      <c r="I1007">
        <v>0.19</v>
      </c>
      <c r="J1007">
        <v>500.48</v>
      </c>
      <c r="K1007" t="s">
        <v>17</v>
      </c>
    </row>
    <row r="1008" spans="1:11" x14ac:dyDescent="0.3">
      <c r="A1008" t="s">
        <v>1127</v>
      </c>
      <c r="B1008" t="s">
        <v>193</v>
      </c>
      <c r="C1008" t="s">
        <v>13</v>
      </c>
      <c r="D1008" t="s">
        <v>195</v>
      </c>
      <c r="E1008" t="s">
        <v>28</v>
      </c>
      <c r="F1008" s="1">
        <v>42136</v>
      </c>
      <c r="G1008" t="s">
        <v>76</v>
      </c>
      <c r="H1008">
        <v>905</v>
      </c>
      <c r="I1008">
        <v>0.19</v>
      </c>
      <c r="J1008">
        <v>108.6</v>
      </c>
      <c r="K1008" t="s">
        <v>17</v>
      </c>
    </row>
    <row r="1009" spans="1:11" x14ac:dyDescent="0.3">
      <c r="A1009" t="s">
        <v>1128</v>
      </c>
      <c r="B1009" t="s">
        <v>12</v>
      </c>
      <c r="C1009" t="s">
        <v>32</v>
      </c>
      <c r="D1009" t="s">
        <v>33</v>
      </c>
      <c r="E1009" t="s">
        <v>65</v>
      </c>
      <c r="F1009" s="1">
        <v>42339</v>
      </c>
      <c r="G1009" t="s">
        <v>76</v>
      </c>
      <c r="H1009">
        <v>1541</v>
      </c>
      <c r="I1009">
        <v>0.23</v>
      </c>
      <c r="J1009">
        <v>600.99</v>
      </c>
      <c r="K1009" t="s">
        <v>17</v>
      </c>
    </row>
    <row r="1010" spans="1:11" x14ac:dyDescent="0.3">
      <c r="A1010" t="s">
        <v>1129</v>
      </c>
      <c r="B1010" t="s">
        <v>122</v>
      </c>
      <c r="C1010" t="s">
        <v>58</v>
      </c>
      <c r="D1010" t="s">
        <v>68</v>
      </c>
      <c r="E1010" t="s">
        <v>72</v>
      </c>
      <c r="F1010" s="1">
        <v>43315</v>
      </c>
      <c r="G1010" t="s">
        <v>76</v>
      </c>
      <c r="H1010">
        <v>2343</v>
      </c>
      <c r="I1010">
        <v>0.34</v>
      </c>
      <c r="J1010">
        <v>515.46</v>
      </c>
      <c r="K1010" t="s">
        <v>17</v>
      </c>
    </row>
    <row r="1011" spans="1:11" x14ac:dyDescent="0.3">
      <c r="A1011" t="s">
        <v>1130</v>
      </c>
      <c r="B1011" t="s">
        <v>111</v>
      </c>
      <c r="C1011" t="s">
        <v>26</v>
      </c>
      <c r="D1011" t="s">
        <v>37</v>
      </c>
      <c r="E1011" t="s">
        <v>22</v>
      </c>
      <c r="F1011" s="1">
        <v>43367</v>
      </c>
      <c r="G1011" t="s">
        <v>76</v>
      </c>
      <c r="H1011">
        <v>567</v>
      </c>
      <c r="I1011">
        <v>0.18</v>
      </c>
      <c r="J1011">
        <v>147.41999999999999</v>
      </c>
      <c r="K1011" t="s">
        <v>17</v>
      </c>
    </row>
    <row r="1012" spans="1:11" x14ac:dyDescent="0.3">
      <c r="A1012" t="s">
        <v>1131</v>
      </c>
      <c r="B1012" t="s">
        <v>108</v>
      </c>
      <c r="C1012" t="s">
        <v>63</v>
      </c>
      <c r="D1012" t="s">
        <v>64</v>
      </c>
      <c r="E1012" t="s">
        <v>34</v>
      </c>
      <c r="F1012" s="1">
        <v>43423</v>
      </c>
      <c r="G1012" t="s">
        <v>76</v>
      </c>
      <c r="H1012">
        <v>1712</v>
      </c>
      <c r="I1012">
        <v>0.15</v>
      </c>
      <c r="J1012">
        <v>188.32</v>
      </c>
      <c r="K1012" t="s">
        <v>17</v>
      </c>
    </row>
    <row r="1013" spans="1:11" x14ac:dyDescent="0.3">
      <c r="A1013" t="s">
        <v>1132</v>
      </c>
      <c r="B1013" t="s">
        <v>182</v>
      </c>
      <c r="C1013" t="s">
        <v>58</v>
      </c>
      <c r="D1013" t="s">
        <v>59</v>
      </c>
      <c r="E1013" t="s">
        <v>65</v>
      </c>
      <c r="F1013" s="1">
        <v>42129</v>
      </c>
      <c r="G1013" t="s">
        <v>76</v>
      </c>
      <c r="H1013">
        <v>1756</v>
      </c>
      <c r="I1013">
        <v>0.18</v>
      </c>
      <c r="J1013">
        <v>684.84</v>
      </c>
      <c r="K1013" t="s">
        <v>17</v>
      </c>
    </row>
    <row r="1014" spans="1:11" x14ac:dyDescent="0.3">
      <c r="A1014" t="s">
        <v>1133</v>
      </c>
      <c r="B1014" t="s">
        <v>12</v>
      </c>
      <c r="C1014" t="s">
        <v>63</v>
      </c>
      <c r="D1014" t="s">
        <v>157</v>
      </c>
      <c r="E1014" t="s">
        <v>34</v>
      </c>
      <c r="F1014" s="1">
        <v>43280</v>
      </c>
      <c r="G1014" t="s">
        <v>76</v>
      </c>
      <c r="H1014">
        <v>896</v>
      </c>
      <c r="I1014">
        <v>0.3</v>
      </c>
      <c r="J1014">
        <v>367.36</v>
      </c>
      <c r="K1014" t="s">
        <v>17</v>
      </c>
    </row>
    <row r="1015" spans="1:11" x14ac:dyDescent="0.3">
      <c r="A1015" t="s">
        <v>1134</v>
      </c>
      <c r="B1015" t="s">
        <v>165</v>
      </c>
      <c r="C1015" t="s">
        <v>63</v>
      </c>
      <c r="D1015" t="s">
        <v>157</v>
      </c>
      <c r="E1015" t="s">
        <v>84</v>
      </c>
      <c r="F1015" s="1">
        <v>42267</v>
      </c>
      <c r="G1015" t="s">
        <v>76</v>
      </c>
      <c r="H1015">
        <v>627</v>
      </c>
      <c r="I1015">
        <v>0.35</v>
      </c>
      <c r="J1015">
        <v>56.43</v>
      </c>
      <c r="K1015" t="s">
        <v>17</v>
      </c>
    </row>
    <row r="1016" spans="1:11" x14ac:dyDescent="0.3">
      <c r="A1016" t="s">
        <v>1135</v>
      </c>
      <c r="B1016" t="s">
        <v>31</v>
      </c>
      <c r="C1016" t="s">
        <v>32</v>
      </c>
      <c r="D1016" t="s">
        <v>33</v>
      </c>
      <c r="E1016" t="s">
        <v>104</v>
      </c>
      <c r="F1016" s="1">
        <v>42353</v>
      </c>
      <c r="G1016" t="s">
        <v>76</v>
      </c>
      <c r="H1016">
        <v>764</v>
      </c>
      <c r="I1016">
        <v>0.15</v>
      </c>
      <c r="J1016">
        <v>320.88</v>
      </c>
      <c r="K1016" t="s">
        <v>17</v>
      </c>
    </row>
    <row r="1017" spans="1:11" x14ac:dyDescent="0.3">
      <c r="A1017" t="s">
        <v>1136</v>
      </c>
      <c r="B1017" t="s">
        <v>151</v>
      </c>
      <c r="C1017" t="s">
        <v>13</v>
      </c>
      <c r="D1017" t="s">
        <v>195</v>
      </c>
      <c r="E1017" t="s">
        <v>88</v>
      </c>
      <c r="F1017" s="1">
        <v>43234</v>
      </c>
      <c r="G1017" t="s">
        <v>76</v>
      </c>
      <c r="H1017">
        <v>2447</v>
      </c>
      <c r="I1017">
        <v>0.24</v>
      </c>
      <c r="J1017">
        <v>415.99</v>
      </c>
      <c r="K1017" t="s">
        <v>17</v>
      </c>
    </row>
    <row r="1018" spans="1:11" x14ac:dyDescent="0.3">
      <c r="A1018" t="s">
        <v>1137</v>
      </c>
      <c r="B1018" t="s">
        <v>135</v>
      </c>
      <c r="C1018" t="s">
        <v>49</v>
      </c>
      <c r="D1018" t="s">
        <v>205</v>
      </c>
      <c r="E1018" t="s">
        <v>28</v>
      </c>
      <c r="F1018" s="1">
        <v>43397</v>
      </c>
      <c r="G1018" t="s">
        <v>76</v>
      </c>
      <c r="H1018">
        <v>1178</v>
      </c>
      <c r="I1018">
        <v>0.1</v>
      </c>
      <c r="J1018">
        <v>200.26</v>
      </c>
      <c r="K1018" t="s">
        <v>17</v>
      </c>
    </row>
    <row r="1019" spans="1:11" x14ac:dyDescent="0.3">
      <c r="A1019" t="s">
        <v>1138</v>
      </c>
      <c r="B1019" t="s">
        <v>31</v>
      </c>
      <c r="C1019" t="s">
        <v>63</v>
      </c>
      <c r="D1019" t="s">
        <v>157</v>
      </c>
      <c r="E1019" t="s">
        <v>51</v>
      </c>
      <c r="F1019" s="1">
        <v>42326</v>
      </c>
      <c r="G1019" t="s">
        <v>76</v>
      </c>
      <c r="H1019">
        <v>1258</v>
      </c>
      <c r="I1019">
        <v>0.23</v>
      </c>
      <c r="J1019">
        <v>226.44</v>
      </c>
      <c r="K1019" t="s">
        <v>17</v>
      </c>
    </row>
    <row r="1020" spans="1:11" x14ac:dyDescent="0.3">
      <c r="A1020" t="s">
        <v>1139</v>
      </c>
      <c r="B1020" t="s">
        <v>67</v>
      </c>
      <c r="C1020" t="s">
        <v>32</v>
      </c>
      <c r="D1020" t="s">
        <v>97</v>
      </c>
      <c r="E1020" t="s">
        <v>140</v>
      </c>
      <c r="F1020" s="1">
        <v>42975</v>
      </c>
      <c r="G1020" t="s">
        <v>76</v>
      </c>
      <c r="H1020">
        <v>1425</v>
      </c>
      <c r="I1020">
        <v>0.12</v>
      </c>
      <c r="J1020">
        <v>441.75</v>
      </c>
      <c r="K1020" t="s">
        <v>17</v>
      </c>
    </row>
    <row r="1021" spans="1:11" x14ac:dyDescent="0.3">
      <c r="A1021" t="s">
        <v>1140</v>
      </c>
      <c r="B1021" t="s">
        <v>193</v>
      </c>
      <c r="C1021" t="s">
        <v>20</v>
      </c>
      <c r="D1021" t="s">
        <v>21</v>
      </c>
      <c r="E1021" t="s">
        <v>51</v>
      </c>
      <c r="F1021" s="1">
        <v>43280</v>
      </c>
      <c r="G1021" t="s">
        <v>76</v>
      </c>
      <c r="H1021">
        <v>1889</v>
      </c>
      <c r="I1021">
        <v>0.22</v>
      </c>
      <c r="J1021">
        <v>774.49</v>
      </c>
      <c r="K1021" t="s">
        <v>17</v>
      </c>
    </row>
    <row r="1022" spans="1:11" x14ac:dyDescent="0.3">
      <c r="A1022" t="s">
        <v>1141</v>
      </c>
      <c r="B1022" t="s">
        <v>57</v>
      </c>
      <c r="C1022" t="s">
        <v>26</v>
      </c>
      <c r="D1022" t="s">
        <v>94</v>
      </c>
      <c r="E1022" t="s">
        <v>55</v>
      </c>
      <c r="F1022" s="1">
        <v>42808</v>
      </c>
      <c r="G1022" t="s">
        <v>76</v>
      </c>
      <c r="H1022">
        <v>2396</v>
      </c>
      <c r="I1022">
        <v>0.3</v>
      </c>
      <c r="J1022">
        <v>311.48</v>
      </c>
      <c r="K1022" t="s">
        <v>17</v>
      </c>
    </row>
    <row r="1023" spans="1:11" x14ac:dyDescent="0.3">
      <c r="A1023" t="s">
        <v>1142</v>
      </c>
      <c r="B1023" t="s">
        <v>31</v>
      </c>
      <c r="C1023" t="s">
        <v>13</v>
      </c>
      <c r="D1023" t="s">
        <v>195</v>
      </c>
      <c r="E1023" t="s">
        <v>104</v>
      </c>
      <c r="F1023" s="1">
        <v>42326</v>
      </c>
      <c r="G1023" t="s">
        <v>76</v>
      </c>
      <c r="H1023">
        <v>1396</v>
      </c>
      <c r="I1023">
        <v>0.12</v>
      </c>
      <c r="J1023">
        <v>237.32</v>
      </c>
      <c r="K1023" t="s">
        <v>17</v>
      </c>
    </row>
    <row r="1024" spans="1:11" x14ac:dyDescent="0.3">
      <c r="A1024" t="s">
        <v>1143</v>
      </c>
      <c r="B1024" t="s">
        <v>40</v>
      </c>
      <c r="C1024" t="s">
        <v>26</v>
      </c>
      <c r="D1024" t="s">
        <v>27</v>
      </c>
      <c r="E1024" t="s">
        <v>60</v>
      </c>
      <c r="F1024" s="1">
        <v>43216</v>
      </c>
      <c r="G1024" t="s">
        <v>76</v>
      </c>
      <c r="H1024">
        <v>1792</v>
      </c>
      <c r="I1024">
        <v>0.16</v>
      </c>
      <c r="J1024">
        <v>680.96</v>
      </c>
      <c r="K1024" t="s">
        <v>17</v>
      </c>
    </row>
    <row r="1025" spans="1:11" x14ac:dyDescent="0.3">
      <c r="A1025" t="s">
        <v>1144</v>
      </c>
      <c r="B1025" t="s">
        <v>31</v>
      </c>
      <c r="C1025" t="s">
        <v>63</v>
      </c>
      <c r="D1025" t="s">
        <v>64</v>
      </c>
      <c r="E1025" t="s">
        <v>34</v>
      </c>
      <c r="F1025" s="1">
        <v>42326</v>
      </c>
      <c r="G1025" t="s">
        <v>76</v>
      </c>
      <c r="H1025">
        <v>1305</v>
      </c>
      <c r="I1025">
        <v>0.32</v>
      </c>
      <c r="J1025">
        <v>404.55</v>
      </c>
      <c r="K1025" t="s">
        <v>17</v>
      </c>
    </row>
    <row r="1026" spans="1:11" x14ac:dyDescent="0.3">
      <c r="A1026" t="s">
        <v>1145</v>
      </c>
      <c r="B1026" t="s">
        <v>125</v>
      </c>
      <c r="C1026" t="s">
        <v>49</v>
      </c>
      <c r="D1026" t="s">
        <v>50</v>
      </c>
      <c r="E1026" t="s">
        <v>51</v>
      </c>
      <c r="F1026" s="1">
        <v>42640</v>
      </c>
      <c r="G1026" t="s">
        <v>76</v>
      </c>
      <c r="H1026">
        <v>1703</v>
      </c>
      <c r="I1026">
        <v>0.26</v>
      </c>
      <c r="J1026">
        <v>681.2</v>
      </c>
      <c r="K1026" t="s">
        <v>17</v>
      </c>
    </row>
    <row r="1027" spans="1:11" x14ac:dyDescent="0.3">
      <c r="A1027" t="s">
        <v>1146</v>
      </c>
      <c r="B1027" t="s">
        <v>211</v>
      </c>
      <c r="C1027" t="s">
        <v>20</v>
      </c>
      <c r="D1027" t="s">
        <v>91</v>
      </c>
      <c r="E1027" t="s">
        <v>55</v>
      </c>
      <c r="F1027" s="1">
        <v>42872</v>
      </c>
      <c r="G1027" t="s">
        <v>76</v>
      </c>
      <c r="H1027">
        <v>2184</v>
      </c>
      <c r="I1027">
        <v>0.27</v>
      </c>
      <c r="J1027">
        <v>393.12</v>
      </c>
      <c r="K1027" t="s">
        <v>17</v>
      </c>
    </row>
    <row r="1028" spans="1:11" x14ac:dyDescent="0.3">
      <c r="A1028" t="s">
        <v>1147</v>
      </c>
      <c r="B1028" t="s">
        <v>139</v>
      </c>
      <c r="C1028" t="s">
        <v>26</v>
      </c>
      <c r="D1028" t="s">
        <v>27</v>
      </c>
      <c r="E1028" t="s">
        <v>104</v>
      </c>
      <c r="F1028" s="1">
        <v>43386</v>
      </c>
      <c r="G1028" t="s">
        <v>76</v>
      </c>
      <c r="H1028">
        <v>721</v>
      </c>
      <c r="I1028">
        <v>0.21</v>
      </c>
      <c r="J1028">
        <v>129.78</v>
      </c>
      <c r="K1028" t="s">
        <v>17</v>
      </c>
    </row>
    <row r="1029" spans="1:11" x14ac:dyDescent="0.3">
      <c r="A1029" t="s">
        <v>1148</v>
      </c>
      <c r="B1029" t="s">
        <v>191</v>
      </c>
      <c r="C1029" t="s">
        <v>20</v>
      </c>
      <c r="D1029" t="s">
        <v>21</v>
      </c>
      <c r="E1029" t="s">
        <v>72</v>
      </c>
      <c r="F1029" s="1">
        <v>43018</v>
      </c>
      <c r="G1029" t="s">
        <v>76</v>
      </c>
      <c r="H1029">
        <v>1539</v>
      </c>
      <c r="I1029">
        <v>0.1</v>
      </c>
      <c r="J1029">
        <v>184.68</v>
      </c>
      <c r="K1029" t="s">
        <v>17</v>
      </c>
    </row>
    <row r="1030" spans="1:11" x14ac:dyDescent="0.3">
      <c r="A1030" t="s">
        <v>1149</v>
      </c>
      <c r="B1030" t="s">
        <v>106</v>
      </c>
      <c r="C1030" t="s">
        <v>58</v>
      </c>
      <c r="D1030" t="s">
        <v>112</v>
      </c>
      <c r="E1030" t="s">
        <v>72</v>
      </c>
      <c r="F1030" s="1">
        <v>42158</v>
      </c>
      <c r="G1030" t="s">
        <v>76</v>
      </c>
      <c r="H1030">
        <v>2491</v>
      </c>
      <c r="I1030">
        <v>0.3</v>
      </c>
      <c r="J1030">
        <v>323.83</v>
      </c>
      <c r="K1030" t="s">
        <v>17</v>
      </c>
    </row>
    <row r="1031" spans="1:11" x14ac:dyDescent="0.3">
      <c r="A1031" t="s">
        <v>1150</v>
      </c>
      <c r="B1031" t="s">
        <v>211</v>
      </c>
      <c r="C1031" t="s">
        <v>58</v>
      </c>
      <c r="D1031" t="s">
        <v>68</v>
      </c>
      <c r="E1031" t="s">
        <v>51</v>
      </c>
      <c r="F1031" s="1">
        <v>42546</v>
      </c>
      <c r="G1031" t="s">
        <v>76</v>
      </c>
      <c r="H1031">
        <v>875</v>
      </c>
      <c r="I1031">
        <v>0.21</v>
      </c>
      <c r="J1031">
        <v>385</v>
      </c>
      <c r="K1031" t="s">
        <v>17</v>
      </c>
    </row>
    <row r="1032" spans="1:11" x14ac:dyDescent="0.3">
      <c r="A1032" t="s">
        <v>1151</v>
      </c>
      <c r="B1032" t="s">
        <v>57</v>
      </c>
      <c r="C1032" t="s">
        <v>58</v>
      </c>
      <c r="D1032" t="s">
        <v>112</v>
      </c>
      <c r="E1032" t="s">
        <v>163</v>
      </c>
      <c r="F1032" s="1">
        <v>43025</v>
      </c>
      <c r="G1032" t="s">
        <v>98</v>
      </c>
      <c r="H1032">
        <v>1177</v>
      </c>
      <c r="I1032">
        <v>0.31</v>
      </c>
      <c r="J1032">
        <v>411.95</v>
      </c>
      <c r="K1032" t="s">
        <v>17</v>
      </c>
    </row>
    <row r="1033" spans="1:11" x14ac:dyDescent="0.3">
      <c r="A1033" t="s">
        <v>1152</v>
      </c>
      <c r="B1033" t="s">
        <v>86</v>
      </c>
      <c r="C1033" t="s">
        <v>63</v>
      </c>
      <c r="D1033" t="s">
        <v>75</v>
      </c>
      <c r="E1033" t="s">
        <v>47</v>
      </c>
      <c r="F1033" s="1">
        <v>43284</v>
      </c>
      <c r="G1033" t="s">
        <v>98</v>
      </c>
      <c r="H1033">
        <v>1398</v>
      </c>
      <c r="I1033">
        <v>0.3</v>
      </c>
      <c r="J1033">
        <v>489.3</v>
      </c>
      <c r="K1033" t="s">
        <v>17</v>
      </c>
    </row>
    <row r="1034" spans="1:11" x14ac:dyDescent="0.3">
      <c r="A1034" t="s">
        <v>1153</v>
      </c>
      <c r="B1034" t="s">
        <v>234</v>
      </c>
      <c r="C1034" t="s">
        <v>58</v>
      </c>
      <c r="D1034" t="s">
        <v>59</v>
      </c>
      <c r="E1034" t="s">
        <v>28</v>
      </c>
      <c r="F1034" s="1">
        <v>42249</v>
      </c>
      <c r="G1034" t="s">
        <v>98</v>
      </c>
      <c r="H1034">
        <v>1379</v>
      </c>
      <c r="I1034">
        <v>0.33</v>
      </c>
      <c r="J1034">
        <v>441.28</v>
      </c>
      <c r="K1034" t="s">
        <v>17</v>
      </c>
    </row>
    <row r="1035" spans="1:11" x14ac:dyDescent="0.3">
      <c r="A1035" t="s">
        <v>1154</v>
      </c>
      <c r="B1035" t="s">
        <v>130</v>
      </c>
      <c r="C1035" t="s">
        <v>13</v>
      </c>
      <c r="D1035" t="s">
        <v>195</v>
      </c>
      <c r="E1035" t="s">
        <v>166</v>
      </c>
      <c r="F1035" s="1">
        <v>42339</v>
      </c>
      <c r="G1035" t="s">
        <v>98</v>
      </c>
      <c r="H1035">
        <v>2222</v>
      </c>
      <c r="I1035">
        <v>0.33</v>
      </c>
      <c r="J1035">
        <v>688.82</v>
      </c>
      <c r="K1035" t="s">
        <v>17</v>
      </c>
    </row>
    <row r="1036" spans="1:11" x14ac:dyDescent="0.3">
      <c r="A1036" t="s">
        <v>1155</v>
      </c>
      <c r="B1036" t="s">
        <v>120</v>
      </c>
      <c r="C1036" t="s">
        <v>26</v>
      </c>
      <c r="D1036" t="s">
        <v>27</v>
      </c>
      <c r="E1036" t="s">
        <v>34</v>
      </c>
      <c r="F1036" s="1">
        <v>43439</v>
      </c>
      <c r="G1036" t="s">
        <v>98</v>
      </c>
      <c r="H1036">
        <v>1540</v>
      </c>
      <c r="I1036">
        <v>0.21</v>
      </c>
      <c r="J1036">
        <v>569.79999999999995</v>
      </c>
      <c r="K1036" t="s">
        <v>17</v>
      </c>
    </row>
    <row r="1037" spans="1:11" x14ac:dyDescent="0.3">
      <c r="A1037" t="s">
        <v>1156</v>
      </c>
      <c r="B1037" t="s">
        <v>71</v>
      </c>
      <c r="C1037" t="s">
        <v>20</v>
      </c>
      <c r="D1037" t="s">
        <v>21</v>
      </c>
      <c r="E1037" t="s">
        <v>55</v>
      </c>
      <c r="F1037" s="1">
        <v>42591</v>
      </c>
      <c r="G1037" t="s">
        <v>98</v>
      </c>
      <c r="H1037">
        <v>2273</v>
      </c>
      <c r="I1037">
        <v>0.31</v>
      </c>
      <c r="J1037">
        <v>909.2</v>
      </c>
      <c r="K1037" t="s">
        <v>17</v>
      </c>
    </row>
    <row r="1038" spans="1:11" x14ac:dyDescent="0.3">
      <c r="A1038" t="s">
        <v>1157</v>
      </c>
      <c r="B1038" t="s">
        <v>116</v>
      </c>
      <c r="C1038" t="s">
        <v>32</v>
      </c>
      <c r="D1038" t="s">
        <v>46</v>
      </c>
      <c r="E1038" t="s">
        <v>69</v>
      </c>
      <c r="F1038" s="1">
        <v>42339</v>
      </c>
      <c r="G1038" t="s">
        <v>98</v>
      </c>
      <c r="H1038">
        <v>1655</v>
      </c>
      <c r="I1038">
        <v>0.2</v>
      </c>
      <c r="J1038">
        <v>264.8</v>
      </c>
      <c r="K1038" t="s">
        <v>17</v>
      </c>
    </row>
    <row r="1039" spans="1:11" x14ac:dyDescent="0.3">
      <c r="A1039" t="s">
        <v>1158</v>
      </c>
      <c r="B1039" t="s">
        <v>197</v>
      </c>
      <c r="C1039" t="s">
        <v>58</v>
      </c>
      <c r="D1039" t="s">
        <v>68</v>
      </c>
      <c r="E1039" t="s">
        <v>65</v>
      </c>
      <c r="F1039" s="1">
        <v>43073</v>
      </c>
      <c r="G1039" t="s">
        <v>98</v>
      </c>
      <c r="H1039">
        <v>604</v>
      </c>
      <c r="I1039">
        <v>0.33</v>
      </c>
      <c r="J1039">
        <v>126.84</v>
      </c>
      <c r="K1039" t="s">
        <v>17</v>
      </c>
    </row>
    <row r="1040" spans="1:11" x14ac:dyDescent="0.3">
      <c r="A1040" t="s">
        <v>1159</v>
      </c>
      <c r="B1040" t="s">
        <v>135</v>
      </c>
      <c r="C1040" t="s">
        <v>63</v>
      </c>
      <c r="D1040" t="s">
        <v>87</v>
      </c>
      <c r="E1040" t="s">
        <v>60</v>
      </c>
      <c r="F1040" s="1">
        <v>42591</v>
      </c>
      <c r="G1040" t="s">
        <v>98</v>
      </c>
      <c r="H1040">
        <v>1123</v>
      </c>
      <c r="I1040">
        <v>0.23</v>
      </c>
      <c r="J1040">
        <v>505.35</v>
      </c>
      <c r="K1040" t="s">
        <v>17</v>
      </c>
    </row>
    <row r="1041" spans="1:11" x14ac:dyDescent="0.3">
      <c r="A1041" t="s">
        <v>1160</v>
      </c>
      <c r="B1041" t="s">
        <v>135</v>
      </c>
      <c r="C1041" t="s">
        <v>20</v>
      </c>
      <c r="D1041" t="s">
        <v>21</v>
      </c>
      <c r="E1041" t="s">
        <v>166</v>
      </c>
      <c r="F1041" s="1">
        <v>42872</v>
      </c>
      <c r="G1041" t="s">
        <v>98</v>
      </c>
      <c r="H1041">
        <v>517</v>
      </c>
      <c r="I1041">
        <v>0.33</v>
      </c>
      <c r="J1041">
        <v>82.72</v>
      </c>
      <c r="K1041" t="s">
        <v>17</v>
      </c>
    </row>
    <row r="1042" spans="1:11" x14ac:dyDescent="0.3">
      <c r="A1042" t="s">
        <v>1161</v>
      </c>
      <c r="B1042" t="s">
        <v>102</v>
      </c>
      <c r="C1042" t="s">
        <v>32</v>
      </c>
      <c r="D1042" t="s">
        <v>97</v>
      </c>
      <c r="E1042" t="s">
        <v>69</v>
      </c>
      <c r="F1042" s="1">
        <v>42803</v>
      </c>
      <c r="G1042" t="s">
        <v>98</v>
      </c>
      <c r="H1042">
        <v>1274</v>
      </c>
      <c r="I1042">
        <v>0.23</v>
      </c>
      <c r="J1042">
        <v>445.9</v>
      </c>
      <c r="K1042" t="s">
        <v>17</v>
      </c>
    </row>
    <row r="1043" spans="1:11" x14ac:dyDescent="0.3">
      <c r="A1043" t="s">
        <v>1162</v>
      </c>
      <c r="B1043" t="s">
        <v>25</v>
      </c>
      <c r="C1043" t="s">
        <v>63</v>
      </c>
      <c r="D1043" t="s">
        <v>75</v>
      </c>
      <c r="E1043" t="s">
        <v>65</v>
      </c>
      <c r="F1043" s="1">
        <v>42257</v>
      </c>
      <c r="G1043" t="s">
        <v>98</v>
      </c>
      <c r="H1043">
        <v>1414</v>
      </c>
      <c r="I1043">
        <v>0.12</v>
      </c>
      <c r="J1043">
        <v>622.16</v>
      </c>
      <c r="K1043" t="s">
        <v>17</v>
      </c>
    </row>
    <row r="1044" spans="1:11" x14ac:dyDescent="0.3">
      <c r="A1044" t="s">
        <v>1163</v>
      </c>
      <c r="B1044" t="s">
        <v>53</v>
      </c>
      <c r="C1044" t="s">
        <v>20</v>
      </c>
      <c r="D1044" t="s">
        <v>21</v>
      </c>
      <c r="E1044" t="s">
        <v>15</v>
      </c>
      <c r="F1044" s="1">
        <v>42780</v>
      </c>
      <c r="G1044" t="s">
        <v>98</v>
      </c>
      <c r="H1044">
        <v>2476</v>
      </c>
      <c r="I1044">
        <v>0.19</v>
      </c>
      <c r="J1044">
        <v>891.36</v>
      </c>
      <c r="K1044" t="s">
        <v>17</v>
      </c>
    </row>
    <row r="1045" spans="1:11" x14ac:dyDescent="0.3">
      <c r="A1045" t="s">
        <v>1164</v>
      </c>
      <c r="B1045" t="s">
        <v>156</v>
      </c>
      <c r="C1045" t="s">
        <v>26</v>
      </c>
      <c r="D1045" t="s">
        <v>27</v>
      </c>
      <c r="E1045" t="s">
        <v>88</v>
      </c>
      <c r="F1045" s="1">
        <v>43211</v>
      </c>
      <c r="G1045" t="s">
        <v>98</v>
      </c>
      <c r="H1045">
        <v>1466</v>
      </c>
      <c r="I1045">
        <v>0.35</v>
      </c>
      <c r="J1045">
        <v>659.7</v>
      </c>
      <c r="K1045" t="s">
        <v>17</v>
      </c>
    </row>
    <row r="1046" spans="1:11" x14ac:dyDescent="0.3">
      <c r="A1046" t="s">
        <v>1165</v>
      </c>
      <c r="B1046" t="s">
        <v>111</v>
      </c>
      <c r="C1046" t="s">
        <v>26</v>
      </c>
      <c r="D1046" t="s">
        <v>37</v>
      </c>
      <c r="E1046" t="s">
        <v>69</v>
      </c>
      <c r="F1046" s="1">
        <v>42291</v>
      </c>
      <c r="G1046" t="s">
        <v>98</v>
      </c>
      <c r="H1046">
        <v>1807</v>
      </c>
      <c r="I1046">
        <v>0.35</v>
      </c>
      <c r="J1046">
        <v>704.73</v>
      </c>
      <c r="K1046" t="s">
        <v>17</v>
      </c>
    </row>
    <row r="1047" spans="1:11" x14ac:dyDescent="0.3">
      <c r="A1047" t="s">
        <v>1166</v>
      </c>
      <c r="B1047" t="s">
        <v>42</v>
      </c>
      <c r="C1047" t="s">
        <v>32</v>
      </c>
      <c r="D1047" t="s">
        <v>33</v>
      </c>
      <c r="E1047" t="s">
        <v>69</v>
      </c>
      <c r="F1047" s="1">
        <v>42193</v>
      </c>
      <c r="G1047" t="s">
        <v>98</v>
      </c>
      <c r="H1047">
        <v>1998</v>
      </c>
      <c r="I1047">
        <v>0.16</v>
      </c>
      <c r="J1047">
        <v>119.88</v>
      </c>
      <c r="K1047" t="s">
        <v>17</v>
      </c>
    </row>
    <row r="1048" spans="1:11" x14ac:dyDescent="0.3">
      <c r="A1048" t="s">
        <v>1167</v>
      </c>
      <c r="B1048" t="s">
        <v>25</v>
      </c>
      <c r="C1048" t="s">
        <v>49</v>
      </c>
      <c r="D1048" t="s">
        <v>54</v>
      </c>
      <c r="E1048" t="s">
        <v>38</v>
      </c>
      <c r="F1048" s="1">
        <v>42550</v>
      </c>
      <c r="G1048" t="s">
        <v>98</v>
      </c>
      <c r="H1048">
        <v>768</v>
      </c>
      <c r="I1048">
        <v>0.26</v>
      </c>
      <c r="J1048">
        <v>299.52</v>
      </c>
      <c r="K1048" t="s">
        <v>17</v>
      </c>
    </row>
    <row r="1049" spans="1:11" x14ac:dyDescent="0.3">
      <c r="A1049" t="s">
        <v>1168</v>
      </c>
      <c r="B1049" t="s">
        <v>78</v>
      </c>
      <c r="C1049" t="s">
        <v>26</v>
      </c>
      <c r="D1049" t="s">
        <v>27</v>
      </c>
      <c r="E1049" t="s">
        <v>28</v>
      </c>
      <c r="F1049" s="1">
        <v>43053</v>
      </c>
      <c r="G1049" t="s">
        <v>98</v>
      </c>
      <c r="H1049">
        <v>729</v>
      </c>
      <c r="I1049">
        <v>0.25</v>
      </c>
      <c r="J1049">
        <v>51.03</v>
      </c>
      <c r="K1049" t="s">
        <v>17</v>
      </c>
    </row>
    <row r="1050" spans="1:11" x14ac:dyDescent="0.3">
      <c r="A1050" t="s">
        <v>1169</v>
      </c>
      <c r="B1050" t="s">
        <v>146</v>
      </c>
      <c r="C1050" t="s">
        <v>49</v>
      </c>
      <c r="D1050" t="s">
        <v>50</v>
      </c>
      <c r="E1050" t="s">
        <v>123</v>
      </c>
      <c r="F1050" s="1">
        <v>42267</v>
      </c>
      <c r="G1050" t="s">
        <v>98</v>
      </c>
      <c r="H1050">
        <v>684</v>
      </c>
      <c r="I1050">
        <v>0.19</v>
      </c>
      <c r="J1050">
        <v>294.12</v>
      </c>
      <c r="K1050" t="s">
        <v>17</v>
      </c>
    </row>
    <row r="1051" spans="1:11" x14ac:dyDescent="0.3">
      <c r="A1051" t="s">
        <v>1170</v>
      </c>
      <c r="B1051" t="s">
        <v>31</v>
      </c>
      <c r="C1051" t="s">
        <v>58</v>
      </c>
      <c r="D1051" t="s">
        <v>68</v>
      </c>
      <c r="E1051" t="s">
        <v>15</v>
      </c>
      <c r="F1051" s="1">
        <v>42281</v>
      </c>
      <c r="G1051" t="s">
        <v>98</v>
      </c>
      <c r="H1051">
        <v>842</v>
      </c>
      <c r="I1051">
        <v>0.11</v>
      </c>
      <c r="J1051">
        <v>370.48</v>
      </c>
      <c r="K1051" t="s">
        <v>17</v>
      </c>
    </row>
    <row r="1052" spans="1:11" x14ac:dyDescent="0.3">
      <c r="A1052" t="s">
        <v>1171</v>
      </c>
      <c r="B1052" t="s">
        <v>71</v>
      </c>
      <c r="C1052" t="s">
        <v>49</v>
      </c>
      <c r="D1052" t="s">
        <v>205</v>
      </c>
      <c r="E1052" t="s">
        <v>60</v>
      </c>
      <c r="F1052" s="1">
        <v>43185</v>
      </c>
      <c r="G1052" t="s">
        <v>98</v>
      </c>
      <c r="H1052">
        <v>1838</v>
      </c>
      <c r="I1052">
        <v>0.14000000000000001</v>
      </c>
      <c r="J1052">
        <v>257.32</v>
      </c>
      <c r="K1052" t="s">
        <v>17</v>
      </c>
    </row>
    <row r="1053" spans="1:11" x14ac:dyDescent="0.3">
      <c r="A1053" t="s">
        <v>1172</v>
      </c>
      <c r="B1053" t="s">
        <v>182</v>
      </c>
      <c r="C1053" t="s">
        <v>13</v>
      </c>
      <c r="D1053" t="s">
        <v>195</v>
      </c>
      <c r="E1053" t="s">
        <v>163</v>
      </c>
      <c r="F1053" s="1">
        <v>42267</v>
      </c>
      <c r="G1053" t="s">
        <v>98</v>
      </c>
      <c r="H1053">
        <v>681</v>
      </c>
      <c r="I1053">
        <v>0.28000000000000003</v>
      </c>
      <c r="J1053">
        <v>81.72</v>
      </c>
      <c r="K1053" t="s">
        <v>17</v>
      </c>
    </row>
    <row r="1054" spans="1:11" x14ac:dyDescent="0.3">
      <c r="A1054" t="s">
        <v>1173</v>
      </c>
      <c r="B1054" t="s">
        <v>122</v>
      </c>
      <c r="C1054" t="s">
        <v>13</v>
      </c>
      <c r="D1054" t="s">
        <v>79</v>
      </c>
      <c r="E1054" t="s">
        <v>60</v>
      </c>
      <c r="F1054" s="1">
        <v>43424</v>
      </c>
      <c r="G1054" t="s">
        <v>98</v>
      </c>
      <c r="H1054">
        <v>1733</v>
      </c>
      <c r="I1054">
        <v>0.25</v>
      </c>
      <c r="J1054">
        <v>207.96</v>
      </c>
      <c r="K1054" t="s">
        <v>17</v>
      </c>
    </row>
    <row r="1055" spans="1:11" x14ac:dyDescent="0.3">
      <c r="A1055" t="s">
        <v>1174</v>
      </c>
      <c r="B1055" t="s">
        <v>151</v>
      </c>
      <c r="C1055" t="s">
        <v>13</v>
      </c>
      <c r="D1055" t="s">
        <v>14</v>
      </c>
      <c r="E1055" t="s">
        <v>38</v>
      </c>
      <c r="F1055" s="1">
        <v>43142</v>
      </c>
      <c r="G1055" t="s">
        <v>98</v>
      </c>
      <c r="H1055">
        <v>1678</v>
      </c>
      <c r="I1055">
        <v>0.32</v>
      </c>
      <c r="J1055">
        <v>755.1</v>
      </c>
      <c r="K1055" t="s">
        <v>17</v>
      </c>
    </row>
    <row r="1056" spans="1:11" x14ac:dyDescent="0.3">
      <c r="A1056" t="s">
        <v>1175</v>
      </c>
      <c r="B1056" t="s">
        <v>36</v>
      </c>
      <c r="C1056" t="s">
        <v>63</v>
      </c>
      <c r="D1056" t="s">
        <v>64</v>
      </c>
      <c r="E1056" t="s">
        <v>149</v>
      </c>
      <c r="F1056" s="1">
        <v>42858</v>
      </c>
      <c r="G1056" t="s">
        <v>98</v>
      </c>
      <c r="H1056">
        <v>1862</v>
      </c>
      <c r="I1056">
        <v>0.16</v>
      </c>
      <c r="J1056">
        <v>819.28</v>
      </c>
      <c r="K1056" t="s">
        <v>17</v>
      </c>
    </row>
    <row r="1057" spans="1:11" x14ac:dyDescent="0.3">
      <c r="A1057" t="s">
        <v>1176</v>
      </c>
      <c r="B1057" t="s">
        <v>125</v>
      </c>
      <c r="C1057" t="s">
        <v>20</v>
      </c>
      <c r="D1057" t="s">
        <v>21</v>
      </c>
      <c r="E1057" t="s">
        <v>143</v>
      </c>
      <c r="F1057" s="1">
        <v>43444</v>
      </c>
      <c r="G1057" t="s">
        <v>98</v>
      </c>
      <c r="H1057">
        <v>1015</v>
      </c>
      <c r="I1057">
        <v>0.22</v>
      </c>
      <c r="J1057">
        <v>294.35000000000002</v>
      </c>
      <c r="K1057" t="s">
        <v>17</v>
      </c>
    </row>
    <row r="1058" spans="1:11" x14ac:dyDescent="0.3">
      <c r="A1058" t="s">
        <v>1177</v>
      </c>
      <c r="B1058" t="s">
        <v>57</v>
      </c>
      <c r="C1058" t="s">
        <v>58</v>
      </c>
      <c r="D1058" t="s">
        <v>68</v>
      </c>
      <c r="E1058" t="s">
        <v>72</v>
      </c>
      <c r="F1058" s="1">
        <v>42996</v>
      </c>
      <c r="G1058" t="s">
        <v>98</v>
      </c>
      <c r="H1058">
        <v>650</v>
      </c>
      <c r="I1058">
        <v>0.35</v>
      </c>
      <c r="J1058">
        <v>253.5</v>
      </c>
      <c r="K1058" t="s">
        <v>17</v>
      </c>
    </row>
    <row r="1059" spans="1:11" x14ac:dyDescent="0.3">
      <c r="A1059" t="s">
        <v>1178</v>
      </c>
      <c r="B1059" t="s">
        <v>197</v>
      </c>
      <c r="C1059" t="s">
        <v>20</v>
      </c>
      <c r="D1059" t="s">
        <v>21</v>
      </c>
      <c r="E1059" t="s">
        <v>163</v>
      </c>
      <c r="F1059" s="1">
        <v>43207</v>
      </c>
      <c r="G1059" t="s">
        <v>98</v>
      </c>
      <c r="H1059">
        <v>2120</v>
      </c>
      <c r="I1059">
        <v>0.25</v>
      </c>
      <c r="J1059">
        <v>742</v>
      </c>
      <c r="K1059" t="s">
        <v>17</v>
      </c>
    </row>
    <row r="1060" spans="1:11" x14ac:dyDescent="0.3">
      <c r="A1060" t="s">
        <v>1179</v>
      </c>
      <c r="B1060" t="s">
        <v>90</v>
      </c>
      <c r="C1060" t="s">
        <v>20</v>
      </c>
      <c r="D1060" t="s">
        <v>21</v>
      </c>
      <c r="E1060" t="s">
        <v>69</v>
      </c>
      <c r="F1060" s="1">
        <v>43359</v>
      </c>
      <c r="G1060" t="s">
        <v>98</v>
      </c>
      <c r="H1060">
        <v>678</v>
      </c>
      <c r="I1060">
        <v>0.31</v>
      </c>
      <c r="J1060">
        <v>47.46</v>
      </c>
      <c r="K1060" t="s">
        <v>17</v>
      </c>
    </row>
    <row r="1061" spans="1:11" x14ac:dyDescent="0.3">
      <c r="A1061" t="s">
        <v>1180</v>
      </c>
      <c r="B1061" t="s">
        <v>19</v>
      </c>
      <c r="C1061" t="s">
        <v>49</v>
      </c>
      <c r="D1061" t="s">
        <v>50</v>
      </c>
      <c r="E1061" t="s">
        <v>51</v>
      </c>
      <c r="F1061" s="1">
        <v>43435</v>
      </c>
      <c r="G1061" t="s">
        <v>98</v>
      </c>
      <c r="H1061">
        <v>1436</v>
      </c>
      <c r="I1061">
        <v>0.33</v>
      </c>
      <c r="J1061">
        <v>516.96</v>
      </c>
      <c r="K1061" t="s">
        <v>17</v>
      </c>
    </row>
    <row r="1062" spans="1:11" x14ac:dyDescent="0.3">
      <c r="A1062" t="s">
        <v>1181</v>
      </c>
      <c r="B1062" t="s">
        <v>125</v>
      </c>
      <c r="C1062" t="s">
        <v>32</v>
      </c>
      <c r="D1062" t="s">
        <v>153</v>
      </c>
      <c r="E1062" t="s">
        <v>143</v>
      </c>
      <c r="F1062" s="1">
        <v>43444</v>
      </c>
      <c r="G1062" t="s">
        <v>98</v>
      </c>
      <c r="H1062">
        <v>2464</v>
      </c>
      <c r="I1062">
        <v>0.35</v>
      </c>
      <c r="J1062">
        <v>837.76</v>
      </c>
      <c r="K1062" t="s">
        <v>17</v>
      </c>
    </row>
    <row r="1063" spans="1:11" x14ac:dyDescent="0.3">
      <c r="A1063" t="s">
        <v>1182</v>
      </c>
      <c r="B1063" t="s">
        <v>135</v>
      </c>
      <c r="C1063" t="s">
        <v>49</v>
      </c>
      <c r="D1063" t="s">
        <v>54</v>
      </c>
      <c r="E1063" t="s">
        <v>166</v>
      </c>
      <c r="F1063" s="1">
        <v>42562</v>
      </c>
      <c r="G1063" t="s">
        <v>98</v>
      </c>
      <c r="H1063">
        <v>1268</v>
      </c>
      <c r="I1063">
        <v>0.16</v>
      </c>
      <c r="J1063">
        <v>63.4</v>
      </c>
      <c r="K1063" t="s">
        <v>17</v>
      </c>
    </row>
    <row r="1064" spans="1:11" x14ac:dyDescent="0.3">
      <c r="A1064" t="s">
        <v>1183</v>
      </c>
      <c r="B1064" t="s">
        <v>162</v>
      </c>
      <c r="C1064" t="s">
        <v>13</v>
      </c>
      <c r="D1064" t="s">
        <v>14</v>
      </c>
      <c r="E1064" t="s">
        <v>22</v>
      </c>
      <c r="F1064" s="1">
        <v>42719</v>
      </c>
      <c r="G1064" t="s">
        <v>98</v>
      </c>
      <c r="H1064">
        <v>601</v>
      </c>
      <c r="I1064">
        <v>0.22</v>
      </c>
      <c r="J1064">
        <v>246.41</v>
      </c>
      <c r="K1064" t="s">
        <v>17</v>
      </c>
    </row>
    <row r="1065" spans="1:11" x14ac:dyDescent="0.3">
      <c r="A1065" t="s">
        <v>1184</v>
      </c>
      <c r="B1065" t="s">
        <v>42</v>
      </c>
      <c r="C1065" t="s">
        <v>32</v>
      </c>
      <c r="D1065" t="s">
        <v>153</v>
      </c>
      <c r="E1065" t="s">
        <v>47</v>
      </c>
      <c r="F1065" s="1">
        <v>42562</v>
      </c>
      <c r="G1065" t="s">
        <v>98</v>
      </c>
      <c r="H1065">
        <v>1482</v>
      </c>
      <c r="I1065">
        <v>0.16</v>
      </c>
      <c r="J1065">
        <v>548.34</v>
      </c>
      <c r="K1065" t="s">
        <v>17</v>
      </c>
    </row>
    <row r="1066" spans="1:11" x14ac:dyDescent="0.3">
      <c r="A1066" t="s">
        <v>1185</v>
      </c>
      <c r="B1066" t="s">
        <v>204</v>
      </c>
      <c r="C1066" t="s">
        <v>13</v>
      </c>
      <c r="D1066" t="s">
        <v>195</v>
      </c>
      <c r="E1066" t="s">
        <v>43</v>
      </c>
      <c r="F1066" s="1">
        <v>43357</v>
      </c>
      <c r="G1066" t="s">
        <v>98</v>
      </c>
      <c r="H1066">
        <v>1495</v>
      </c>
      <c r="I1066">
        <v>0.18</v>
      </c>
      <c r="J1066">
        <v>343.85</v>
      </c>
      <c r="K1066" t="s">
        <v>17</v>
      </c>
    </row>
    <row r="1067" spans="1:11" x14ac:dyDescent="0.3">
      <c r="A1067" t="s">
        <v>1186</v>
      </c>
      <c r="B1067" t="s">
        <v>263</v>
      </c>
      <c r="C1067" t="s">
        <v>32</v>
      </c>
      <c r="D1067" t="s">
        <v>153</v>
      </c>
      <c r="E1067" t="s">
        <v>166</v>
      </c>
      <c r="F1067" s="1">
        <v>43427</v>
      </c>
      <c r="G1067" t="s">
        <v>98</v>
      </c>
      <c r="H1067">
        <v>1939</v>
      </c>
      <c r="I1067">
        <v>0.1</v>
      </c>
      <c r="J1067">
        <v>135.72999999999999</v>
      </c>
      <c r="K1067" t="s">
        <v>17</v>
      </c>
    </row>
    <row r="1068" spans="1:11" x14ac:dyDescent="0.3">
      <c r="A1068" t="s">
        <v>1187</v>
      </c>
      <c r="B1068" t="s">
        <v>74</v>
      </c>
      <c r="C1068" t="s">
        <v>32</v>
      </c>
      <c r="D1068" t="s">
        <v>97</v>
      </c>
      <c r="E1068" t="s">
        <v>143</v>
      </c>
      <c r="F1068" s="1">
        <v>43099</v>
      </c>
      <c r="G1068" t="s">
        <v>98</v>
      </c>
      <c r="H1068">
        <v>1948</v>
      </c>
      <c r="I1068">
        <v>0.22</v>
      </c>
      <c r="J1068">
        <v>642.84</v>
      </c>
      <c r="K1068" t="s">
        <v>17</v>
      </c>
    </row>
    <row r="1069" spans="1:11" x14ac:dyDescent="0.3">
      <c r="A1069" t="s">
        <v>1188</v>
      </c>
      <c r="B1069" t="s">
        <v>211</v>
      </c>
      <c r="C1069" t="s">
        <v>32</v>
      </c>
      <c r="D1069" t="s">
        <v>97</v>
      </c>
      <c r="E1069" t="s">
        <v>34</v>
      </c>
      <c r="F1069" s="1">
        <v>42996</v>
      </c>
      <c r="G1069" t="s">
        <v>98</v>
      </c>
      <c r="H1069">
        <v>619</v>
      </c>
      <c r="I1069">
        <v>0.31</v>
      </c>
      <c r="J1069">
        <v>229.03</v>
      </c>
      <c r="K1069" t="s">
        <v>17</v>
      </c>
    </row>
    <row r="1070" spans="1:11" x14ac:dyDescent="0.3">
      <c r="A1070" t="s">
        <v>1189</v>
      </c>
      <c r="B1070" t="s">
        <v>130</v>
      </c>
      <c r="C1070" t="s">
        <v>13</v>
      </c>
      <c r="D1070" t="s">
        <v>14</v>
      </c>
      <c r="E1070" t="s">
        <v>22</v>
      </c>
      <c r="F1070" s="1">
        <v>42292</v>
      </c>
      <c r="G1070" t="s">
        <v>98</v>
      </c>
      <c r="H1070">
        <v>525</v>
      </c>
      <c r="I1070">
        <v>0.16</v>
      </c>
      <c r="J1070">
        <v>157.5</v>
      </c>
      <c r="K1070" t="s">
        <v>17</v>
      </c>
    </row>
    <row r="1071" spans="1:11" x14ac:dyDescent="0.3">
      <c r="A1071" t="s">
        <v>1190</v>
      </c>
      <c r="B1071" t="s">
        <v>57</v>
      </c>
      <c r="C1071" t="s">
        <v>49</v>
      </c>
      <c r="D1071" t="s">
        <v>205</v>
      </c>
      <c r="E1071" t="s">
        <v>38</v>
      </c>
      <c r="F1071" s="1">
        <v>43357</v>
      </c>
      <c r="G1071" t="s">
        <v>98</v>
      </c>
      <c r="H1071">
        <v>784</v>
      </c>
      <c r="I1071">
        <v>0.19</v>
      </c>
      <c r="J1071">
        <v>266.56</v>
      </c>
      <c r="K1071" t="s">
        <v>17</v>
      </c>
    </row>
    <row r="1072" spans="1:11" x14ac:dyDescent="0.3">
      <c r="A1072" t="s">
        <v>1191</v>
      </c>
      <c r="B1072" t="s">
        <v>71</v>
      </c>
      <c r="C1072" t="s">
        <v>26</v>
      </c>
      <c r="D1072" t="s">
        <v>37</v>
      </c>
      <c r="E1072" t="s">
        <v>60</v>
      </c>
      <c r="F1072" s="1">
        <v>42780</v>
      </c>
      <c r="G1072" t="s">
        <v>98</v>
      </c>
      <c r="H1072">
        <v>2123</v>
      </c>
      <c r="I1072">
        <v>0.15</v>
      </c>
      <c r="J1072">
        <v>148.61000000000001</v>
      </c>
      <c r="K1072" t="s">
        <v>17</v>
      </c>
    </row>
    <row r="1073" spans="1:11" x14ac:dyDescent="0.3">
      <c r="A1073" t="s">
        <v>1192</v>
      </c>
      <c r="B1073" t="s">
        <v>165</v>
      </c>
      <c r="C1073" t="s">
        <v>63</v>
      </c>
      <c r="D1073" t="s">
        <v>87</v>
      </c>
      <c r="E1073" t="s">
        <v>69</v>
      </c>
      <c r="F1073" s="1">
        <v>43434</v>
      </c>
      <c r="G1073" t="s">
        <v>98</v>
      </c>
      <c r="H1073">
        <v>1656</v>
      </c>
      <c r="I1073">
        <v>0.16</v>
      </c>
      <c r="J1073">
        <v>629.28</v>
      </c>
      <c r="K1073" t="s">
        <v>17</v>
      </c>
    </row>
    <row r="1074" spans="1:11" x14ac:dyDescent="0.3">
      <c r="A1074" t="s">
        <v>1193</v>
      </c>
      <c r="B1074" t="s">
        <v>125</v>
      </c>
      <c r="C1074" t="s">
        <v>49</v>
      </c>
      <c r="D1074" t="s">
        <v>54</v>
      </c>
      <c r="E1074" t="s">
        <v>15</v>
      </c>
      <c r="F1074" s="1">
        <v>42562</v>
      </c>
      <c r="G1074" t="s">
        <v>98</v>
      </c>
      <c r="H1074">
        <v>967</v>
      </c>
      <c r="I1074">
        <v>0.28999999999999998</v>
      </c>
      <c r="J1074">
        <v>251.42</v>
      </c>
      <c r="K1074" t="s">
        <v>17</v>
      </c>
    </row>
    <row r="1075" spans="1:11" x14ac:dyDescent="0.3">
      <c r="A1075" t="s">
        <v>1194</v>
      </c>
      <c r="B1075" t="s">
        <v>193</v>
      </c>
      <c r="C1075" t="s">
        <v>20</v>
      </c>
      <c r="D1075" t="s">
        <v>21</v>
      </c>
      <c r="E1075" t="s">
        <v>123</v>
      </c>
      <c r="F1075" s="1">
        <v>42298</v>
      </c>
      <c r="G1075" t="s">
        <v>98</v>
      </c>
      <c r="H1075">
        <v>1137</v>
      </c>
      <c r="I1075">
        <v>0.15</v>
      </c>
      <c r="J1075">
        <v>466.17</v>
      </c>
      <c r="K1075" t="s">
        <v>17</v>
      </c>
    </row>
    <row r="1076" spans="1:11" x14ac:dyDescent="0.3">
      <c r="A1076" t="s">
        <v>1195</v>
      </c>
      <c r="B1076" t="s">
        <v>19</v>
      </c>
      <c r="C1076" t="s">
        <v>20</v>
      </c>
      <c r="D1076" t="s">
        <v>21</v>
      </c>
      <c r="E1076" t="s">
        <v>163</v>
      </c>
      <c r="F1076" s="1">
        <v>42591</v>
      </c>
      <c r="G1076" t="s">
        <v>98</v>
      </c>
      <c r="H1076">
        <v>1596</v>
      </c>
      <c r="I1076">
        <v>0.16</v>
      </c>
      <c r="J1076">
        <v>526.67999999999995</v>
      </c>
      <c r="K1076" t="s">
        <v>17</v>
      </c>
    </row>
    <row r="1077" spans="1:11" x14ac:dyDescent="0.3">
      <c r="A1077" t="s">
        <v>1196</v>
      </c>
      <c r="B1077" t="s">
        <v>204</v>
      </c>
      <c r="C1077" t="s">
        <v>13</v>
      </c>
      <c r="D1077" t="s">
        <v>14</v>
      </c>
      <c r="E1077" t="s">
        <v>84</v>
      </c>
      <c r="F1077" s="1">
        <v>43288</v>
      </c>
      <c r="G1077" t="s">
        <v>98</v>
      </c>
      <c r="H1077">
        <v>722</v>
      </c>
      <c r="I1077">
        <v>0.31</v>
      </c>
      <c r="J1077">
        <v>259.92</v>
      </c>
      <c r="K1077" t="s">
        <v>17</v>
      </c>
    </row>
    <row r="1078" spans="1:11" x14ac:dyDescent="0.3">
      <c r="A1078" t="s">
        <v>1197</v>
      </c>
      <c r="B1078" t="s">
        <v>162</v>
      </c>
      <c r="C1078" t="s">
        <v>26</v>
      </c>
      <c r="D1078" t="s">
        <v>94</v>
      </c>
      <c r="E1078" t="s">
        <v>149</v>
      </c>
      <c r="F1078" s="1">
        <v>42944</v>
      </c>
      <c r="G1078" t="s">
        <v>98</v>
      </c>
      <c r="H1078">
        <v>1419</v>
      </c>
      <c r="I1078">
        <v>0.26</v>
      </c>
      <c r="J1078">
        <v>85.14</v>
      </c>
      <c r="K1078" t="s">
        <v>17</v>
      </c>
    </row>
    <row r="1079" spans="1:11" x14ac:dyDescent="0.3">
      <c r="A1079" t="s">
        <v>1198</v>
      </c>
      <c r="B1079" t="s">
        <v>116</v>
      </c>
      <c r="C1079" t="s">
        <v>13</v>
      </c>
      <c r="D1079" t="s">
        <v>14</v>
      </c>
      <c r="E1079" t="s">
        <v>43</v>
      </c>
      <c r="F1079" s="1">
        <v>43250</v>
      </c>
      <c r="G1079" t="s">
        <v>23</v>
      </c>
      <c r="H1079">
        <v>900</v>
      </c>
      <c r="I1079">
        <v>0.17</v>
      </c>
      <c r="J1079">
        <v>405</v>
      </c>
      <c r="K1079" t="s">
        <v>17</v>
      </c>
    </row>
    <row r="1080" spans="1:11" x14ac:dyDescent="0.3">
      <c r="A1080" t="s">
        <v>1199</v>
      </c>
      <c r="B1080" t="s">
        <v>174</v>
      </c>
      <c r="C1080" t="s">
        <v>32</v>
      </c>
      <c r="D1080" t="s">
        <v>33</v>
      </c>
      <c r="E1080" t="s">
        <v>60</v>
      </c>
      <c r="F1080" s="1">
        <v>43436</v>
      </c>
      <c r="G1080" t="s">
        <v>23</v>
      </c>
      <c r="H1080">
        <v>2097</v>
      </c>
      <c r="I1080">
        <v>0.26</v>
      </c>
      <c r="J1080">
        <v>880.74</v>
      </c>
      <c r="K1080" t="s">
        <v>17</v>
      </c>
    </row>
    <row r="1081" spans="1:11" x14ac:dyDescent="0.3">
      <c r="A1081" t="s">
        <v>1200</v>
      </c>
      <c r="B1081" t="s">
        <v>108</v>
      </c>
      <c r="C1081" t="s">
        <v>49</v>
      </c>
      <c r="D1081" t="s">
        <v>50</v>
      </c>
      <c r="E1081" t="s">
        <v>28</v>
      </c>
      <c r="F1081" s="1">
        <v>42101</v>
      </c>
      <c r="G1081" t="s">
        <v>23</v>
      </c>
      <c r="H1081">
        <v>589</v>
      </c>
      <c r="I1081">
        <v>0.25</v>
      </c>
      <c r="J1081">
        <v>170.81</v>
      </c>
      <c r="K1081" t="s">
        <v>17</v>
      </c>
    </row>
    <row r="1082" spans="1:11" x14ac:dyDescent="0.3">
      <c r="A1082" t="s">
        <v>1201</v>
      </c>
      <c r="B1082" t="s">
        <v>40</v>
      </c>
      <c r="C1082" t="s">
        <v>49</v>
      </c>
      <c r="D1082" t="s">
        <v>54</v>
      </c>
      <c r="E1082" t="s">
        <v>55</v>
      </c>
      <c r="F1082" s="1">
        <v>43044</v>
      </c>
      <c r="G1082" t="s">
        <v>23</v>
      </c>
      <c r="H1082">
        <v>1069</v>
      </c>
      <c r="I1082">
        <v>0.2</v>
      </c>
      <c r="J1082">
        <v>288.63</v>
      </c>
      <c r="K1082" t="s">
        <v>17</v>
      </c>
    </row>
    <row r="1083" spans="1:11" x14ac:dyDescent="0.3">
      <c r="A1083" t="s">
        <v>1202</v>
      </c>
      <c r="B1083" t="s">
        <v>36</v>
      </c>
      <c r="C1083" t="s">
        <v>20</v>
      </c>
      <c r="D1083" t="s">
        <v>91</v>
      </c>
      <c r="E1083" t="s">
        <v>51</v>
      </c>
      <c r="F1083" s="1">
        <v>43137</v>
      </c>
      <c r="G1083" t="s">
        <v>23</v>
      </c>
      <c r="H1083">
        <v>1216</v>
      </c>
      <c r="I1083">
        <v>0.2</v>
      </c>
      <c r="J1083">
        <v>231.04</v>
      </c>
      <c r="K1083" t="s">
        <v>17</v>
      </c>
    </row>
    <row r="1084" spans="1:11" x14ac:dyDescent="0.3">
      <c r="A1084" t="s">
        <v>1203</v>
      </c>
      <c r="B1084" t="s">
        <v>62</v>
      </c>
      <c r="C1084" t="s">
        <v>26</v>
      </c>
      <c r="D1084" t="s">
        <v>27</v>
      </c>
      <c r="E1084" t="s">
        <v>88</v>
      </c>
      <c r="F1084" s="1">
        <v>43074</v>
      </c>
      <c r="G1084" t="s">
        <v>23</v>
      </c>
      <c r="H1084">
        <v>859</v>
      </c>
      <c r="I1084">
        <v>0.34</v>
      </c>
      <c r="J1084">
        <v>180.39</v>
      </c>
      <c r="K1084" t="s">
        <v>17</v>
      </c>
    </row>
    <row r="1085" spans="1:11" x14ac:dyDescent="0.3">
      <c r="A1085" t="s">
        <v>1204</v>
      </c>
      <c r="B1085" t="s">
        <v>36</v>
      </c>
      <c r="C1085" t="s">
        <v>13</v>
      </c>
      <c r="D1085" t="s">
        <v>79</v>
      </c>
      <c r="E1085" t="s">
        <v>88</v>
      </c>
      <c r="F1085" s="1">
        <v>43250</v>
      </c>
      <c r="G1085" t="s">
        <v>23</v>
      </c>
      <c r="H1085">
        <v>2301</v>
      </c>
      <c r="I1085">
        <v>0.31</v>
      </c>
      <c r="J1085">
        <v>161.07</v>
      </c>
      <c r="K1085" t="s">
        <v>17</v>
      </c>
    </row>
    <row r="1086" spans="1:11" x14ac:dyDescent="0.3">
      <c r="A1086" t="s">
        <v>1205</v>
      </c>
      <c r="B1086" t="s">
        <v>45</v>
      </c>
      <c r="C1086" t="s">
        <v>49</v>
      </c>
      <c r="D1086" t="s">
        <v>50</v>
      </c>
      <c r="E1086" t="s">
        <v>60</v>
      </c>
      <c r="F1086" s="1">
        <v>43030</v>
      </c>
      <c r="G1086" t="s">
        <v>23</v>
      </c>
      <c r="H1086">
        <v>805</v>
      </c>
      <c r="I1086">
        <v>0.27</v>
      </c>
      <c r="J1086">
        <v>193.2</v>
      </c>
      <c r="K1086" t="s">
        <v>17</v>
      </c>
    </row>
    <row r="1087" spans="1:11" x14ac:dyDescent="0.3">
      <c r="A1087" t="s">
        <v>1206</v>
      </c>
      <c r="B1087" t="s">
        <v>57</v>
      </c>
      <c r="C1087" t="s">
        <v>63</v>
      </c>
      <c r="D1087" t="s">
        <v>157</v>
      </c>
      <c r="E1087" t="s">
        <v>128</v>
      </c>
      <c r="F1087" s="1">
        <v>43386</v>
      </c>
      <c r="G1087" t="s">
        <v>23</v>
      </c>
      <c r="H1087">
        <v>2021</v>
      </c>
      <c r="I1087">
        <v>0.23</v>
      </c>
      <c r="J1087">
        <v>848.82</v>
      </c>
      <c r="K1087" t="s">
        <v>17</v>
      </c>
    </row>
    <row r="1088" spans="1:11" x14ac:dyDescent="0.3">
      <c r="A1088" t="s">
        <v>1207</v>
      </c>
      <c r="B1088" t="s">
        <v>169</v>
      </c>
      <c r="C1088" t="s">
        <v>58</v>
      </c>
      <c r="D1088" t="s">
        <v>68</v>
      </c>
      <c r="E1088" t="s">
        <v>69</v>
      </c>
      <c r="F1088" s="1">
        <v>42833</v>
      </c>
      <c r="G1088" t="s">
        <v>23</v>
      </c>
      <c r="H1088">
        <v>1364</v>
      </c>
      <c r="I1088">
        <v>0.22</v>
      </c>
      <c r="J1088">
        <v>95.48</v>
      </c>
      <c r="K1088" t="s">
        <v>17</v>
      </c>
    </row>
    <row r="1089" spans="1:11" x14ac:dyDescent="0.3">
      <c r="A1089" t="s">
        <v>1208</v>
      </c>
      <c r="B1089" t="s">
        <v>137</v>
      </c>
      <c r="C1089" t="s">
        <v>20</v>
      </c>
      <c r="D1089" t="s">
        <v>91</v>
      </c>
      <c r="E1089" t="s">
        <v>65</v>
      </c>
      <c r="F1089" s="1">
        <v>43044</v>
      </c>
      <c r="G1089" t="s">
        <v>23</v>
      </c>
      <c r="H1089">
        <v>1032</v>
      </c>
      <c r="I1089">
        <v>0.26</v>
      </c>
      <c r="J1089">
        <v>206.4</v>
      </c>
      <c r="K1089" t="s">
        <v>17</v>
      </c>
    </row>
    <row r="1090" spans="1:11" x14ac:dyDescent="0.3">
      <c r="A1090" t="s">
        <v>1209</v>
      </c>
      <c r="B1090" t="s">
        <v>261</v>
      </c>
      <c r="C1090" t="s">
        <v>63</v>
      </c>
      <c r="D1090" t="s">
        <v>157</v>
      </c>
      <c r="E1090" t="s">
        <v>123</v>
      </c>
      <c r="F1090" s="1">
        <v>42476</v>
      </c>
      <c r="G1090" t="s">
        <v>23</v>
      </c>
      <c r="H1090">
        <v>2388</v>
      </c>
      <c r="I1090">
        <v>0.35</v>
      </c>
      <c r="J1090">
        <v>597</v>
      </c>
      <c r="K1090" t="s">
        <v>17</v>
      </c>
    </row>
    <row r="1091" spans="1:11" x14ac:dyDescent="0.3">
      <c r="A1091" t="s">
        <v>1210</v>
      </c>
      <c r="B1091" t="s">
        <v>165</v>
      </c>
      <c r="C1091" t="s">
        <v>49</v>
      </c>
      <c r="D1091" t="s">
        <v>54</v>
      </c>
      <c r="E1091" t="s">
        <v>55</v>
      </c>
      <c r="F1091" s="1">
        <v>43078</v>
      </c>
      <c r="G1091" t="s">
        <v>23</v>
      </c>
      <c r="H1091">
        <v>924</v>
      </c>
      <c r="I1091">
        <v>0.35</v>
      </c>
      <c r="J1091">
        <v>120.12</v>
      </c>
      <c r="K1091" t="s">
        <v>17</v>
      </c>
    </row>
    <row r="1092" spans="1:11" x14ac:dyDescent="0.3">
      <c r="A1092" t="s">
        <v>1211</v>
      </c>
      <c r="B1092" t="s">
        <v>146</v>
      </c>
      <c r="C1092" t="s">
        <v>32</v>
      </c>
      <c r="D1092" t="s">
        <v>46</v>
      </c>
      <c r="E1092" t="s">
        <v>60</v>
      </c>
      <c r="F1092" s="1">
        <v>42476</v>
      </c>
      <c r="G1092" t="s">
        <v>23</v>
      </c>
      <c r="H1092">
        <v>615</v>
      </c>
      <c r="I1092">
        <v>0.35</v>
      </c>
      <c r="J1092">
        <v>221.4</v>
      </c>
      <c r="K1092" t="s">
        <v>17</v>
      </c>
    </row>
    <row r="1093" spans="1:11" x14ac:dyDescent="0.3">
      <c r="A1093" t="s">
        <v>1212</v>
      </c>
      <c r="B1093" t="s">
        <v>12</v>
      </c>
      <c r="C1093" t="s">
        <v>13</v>
      </c>
      <c r="D1093" t="s">
        <v>14</v>
      </c>
      <c r="E1093" t="s">
        <v>55</v>
      </c>
      <c r="F1093" s="1">
        <v>42695</v>
      </c>
      <c r="G1093" t="s">
        <v>23</v>
      </c>
      <c r="H1093">
        <v>1085</v>
      </c>
      <c r="I1093">
        <v>0.14000000000000001</v>
      </c>
      <c r="J1093">
        <v>455.7</v>
      </c>
      <c r="K1093" t="s">
        <v>17</v>
      </c>
    </row>
    <row r="1094" spans="1:11" x14ac:dyDescent="0.3">
      <c r="A1094" t="s">
        <v>1213</v>
      </c>
      <c r="B1094" t="s">
        <v>165</v>
      </c>
      <c r="C1094" t="s">
        <v>13</v>
      </c>
      <c r="D1094" t="s">
        <v>79</v>
      </c>
      <c r="E1094" t="s">
        <v>149</v>
      </c>
      <c r="F1094" s="1">
        <v>42252</v>
      </c>
      <c r="G1094" t="s">
        <v>23</v>
      </c>
      <c r="H1094">
        <v>2151</v>
      </c>
      <c r="I1094">
        <v>0.34</v>
      </c>
      <c r="J1094">
        <v>795.87</v>
      </c>
      <c r="K1094" t="s">
        <v>17</v>
      </c>
    </row>
    <row r="1095" spans="1:11" x14ac:dyDescent="0.3">
      <c r="A1095" t="s">
        <v>1214</v>
      </c>
      <c r="B1095" t="s">
        <v>67</v>
      </c>
      <c r="C1095" t="s">
        <v>63</v>
      </c>
      <c r="D1095" t="s">
        <v>87</v>
      </c>
      <c r="E1095" t="s">
        <v>34</v>
      </c>
      <c r="F1095" s="1">
        <v>42704</v>
      </c>
      <c r="G1095" t="s">
        <v>23</v>
      </c>
      <c r="H1095">
        <v>1073</v>
      </c>
      <c r="I1095">
        <v>0.33</v>
      </c>
      <c r="J1095">
        <v>397.01</v>
      </c>
      <c r="K1095" t="s">
        <v>17</v>
      </c>
    </row>
    <row r="1096" spans="1:11" x14ac:dyDescent="0.3">
      <c r="A1096" t="s">
        <v>1215</v>
      </c>
      <c r="B1096" t="s">
        <v>31</v>
      </c>
      <c r="C1096" t="s">
        <v>58</v>
      </c>
      <c r="D1096" t="s">
        <v>59</v>
      </c>
      <c r="E1096" t="s">
        <v>143</v>
      </c>
      <c r="F1096" s="1">
        <v>43221</v>
      </c>
      <c r="G1096" t="s">
        <v>23</v>
      </c>
      <c r="H1096">
        <v>951</v>
      </c>
      <c r="I1096">
        <v>0.3</v>
      </c>
      <c r="J1096">
        <v>95.1</v>
      </c>
      <c r="K1096" t="s">
        <v>17</v>
      </c>
    </row>
    <row r="1097" spans="1:11" x14ac:dyDescent="0.3">
      <c r="A1097" t="s">
        <v>1216</v>
      </c>
      <c r="B1097" t="s">
        <v>36</v>
      </c>
      <c r="C1097" t="s">
        <v>26</v>
      </c>
      <c r="D1097" t="s">
        <v>201</v>
      </c>
      <c r="E1097" t="s">
        <v>104</v>
      </c>
      <c r="F1097" s="1">
        <v>43444</v>
      </c>
      <c r="G1097" t="s">
        <v>23</v>
      </c>
      <c r="H1097">
        <v>745</v>
      </c>
      <c r="I1097">
        <v>0.15</v>
      </c>
      <c r="J1097">
        <v>149</v>
      </c>
      <c r="K1097" t="s">
        <v>17</v>
      </c>
    </row>
    <row r="1098" spans="1:11" x14ac:dyDescent="0.3">
      <c r="A1098" t="s">
        <v>1217</v>
      </c>
      <c r="B1098" t="s">
        <v>135</v>
      </c>
      <c r="C1098" t="s">
        <v>26</v>
      </c>
      <c r="D1098" t="s">
        <v>201</v>
      </c>
      <c r="E1098" t="s">
        <v>163</v>
      </c>
      <c r="F1098" s="1">
        <v>43459</v>
      </c>
      <c r="G1098" t="s">
        <v>23</v>
      </c>
      <c r="H1098">
        <v>1850</v>
      </c>
      <c r="I1098">
        <v>0.3</v>
      </c>
      <c r="J1098">
        <v>388.5</v>
      </c>
      <c r="K1098" t="s">
        <v>17</v>
      </c>
    </row>
    <row r="1099" spans="1:11" x14ac:dyDescent="0.3">
      <c r="A1099" t="s">
        <v>1218</v>
      </c>
      <c r="B1099" t="s">
        <v>114</v>
      </c>
      <c r="C1099" t="s">
        <v>20</v>
      </c>
      <c r="D1099" t="s">
        <v>91</v>
      </c>
      <c r="E1099" t="s">
        <v>28</v>
      </c>
      <c r="F1099" s="1">
        <v>43415</v>
      </c>
      <c r="G1099" t="s">
        <v>23</v>
      </c>
      <c r="H1099">
        <v>1757</v>
      </c>
      <c r="I1099">
        <v>0.32</v>
      </c>
      <c r="J1099">
        <v>597.38</v>
      </c>
      <c r="K1099" t="s">
        <v>17</v>
      </c>
    </row>
    <row r="1100" spans="1:11" x14ac:dyDescent="0.3">
      <c r="A1100" t="s">
        <v>1219</v>
      </c>
      <c r="B1100" t="s">
        <v>151</v>
      </c>
      <c r="C1100" t="s">
        <v>63</v>
      </c>
      <c r="D1100" t="s">
        <v>75</v>
      </c>
      <c r="E1100" t="s">
        <v>47</v>
      </c>
      <c r="F1100" s="1">
        <v>42856</v>
      </c>
      <c r="G1100" t="s">
        <v>23</v>
      </c>
      <c r="H1100">
        <v>2191</v>
      </c>
      <c r="I1100">
        <v>0.21</v>
      </c>
      <c r="J1100">
        <v>810.67</v>
      </c>
      <c r="K1100" t="s">
        <v>17</v>
      </c>
    </row>
    <row r="1101" spans="1:11" x14ac:dyDescent="0.3">
      <c r="A1101" t="s">
        <v>1220</v>
      </c>
      <c r="B1101" t="s">
        <v>261</v>
      </c>
      <c r="C1101" t="s">
        <v>13</v>
      </c>
      <c r="D1101" t="s">
        <v>14</v>
      </c>
      <c r="E1101" t="s">
        <v>47</v>
      </c>
      <c r="F1101" s="1">
        <v>43372</v>
      </c>
      <c r="G1101" t="s">
        <v>29</v>
      </c>
      <c r="H1101">
        <v>1532</v>
      </c>
      <c r="I1101">
        <v>0.28000000000000003</v>
      </c>
      <c r="J1101">
        <v>337.04</v>
      </c>
      <c r="K1101" t="s">
        <v>17</v>
      </c>
    </row>
    <row r="1102" spans="1:11" x14ac:dyDescent="0.3">
      <c r="A1102" t="s">
        <v>1221</v>
      </c>
      <c r="B1102" t="s">
        <v>122</v>
      </c>
      <c r="C1102" t="s">
        <v>13</v>
      </c>
      <c r="D1102" t="s">
        <v>79</v>
      </c>
      <c r="E1102" t="s">
        <v>88</v>
      </c>
      <c r="F1102" s="1">
        <v>42442</v>
      </c>
      <c r="G1102" t="s">
        <v>29</v>
      </c>
      <c r="H1102">
        <v>1423</v>
      </c>
      <c r="I1102">
        <v>0.16</v>
      </c>
      <c r="J1102">
        <v>156.53</v>
      </c>
      <c r="K1102" t="s">
        <v>17</v>
      </c>
    </row>
    <row r="1103" spans="1:11" x14ac:dyDescent="0.3">
      <c r="A1103" t="s">
        <v>1222</v>
      </c>
      <c r="B1103" t="s">
        <v>83</v>
      </c>
      <c r="C1103" t="s">
        <v>58</v>
      </c>
      <c r="D1103" t="s">
        <v>59</v>
      </c>
      <c r="E1103" t="s">
        <v>51</v>
      </c>
      <c r="F1103" s="1">
        <v>43403</v>
      </c>
      <c r="G1103" t="s">
        <v>29</v>
      </c>
      <c r="H1103">
        <v>1673</v>
      </c>
      <c r="I1103">
        <v>0.34</v>
      </c>
      <c r="J1103">
        <v>602.28</v>
      </c>
      <c r="K1103" t="s">
        <v>17</v>
      </c>
    </row>
    <row r="1104" spans="1:11" x14ac:dyDescent="0.3">
      <c r="A1104" t="s">
        <v>1223</v>
      </c>
      <c r="B1104" t="s">
        <v>263</v>
      </c>
      <c r="C1104" t="s">
        <v>32</v>
      </c>
      <c r="D1104" t="s">
        <v>153</v>
      </c>
      <c r="E1104" t="s">
        <v>72</v>
      </c>
      <c r="F1104" s="1">
        <v>43442</v>
      </c>
      <c r="G1104" t="s">
        <v>29</v>
      </c>
      <c r="H1104">
        <v>1108</v>
      </c>
      <c r="I1104">
        <v>0.25</v>
      </c>
      <c r="J1104">
        <v>409.96</v>
      </c>
      <c r="K1104" t="s">
        <v>17</v>
      </c>
    </row>
    <row r="1105" spans="1:11" x14ac:dyDescent="0.3">
      <c r="A1105" t="s">
        <v>1224</v>
      </c>
      <c r="B1105" t="s">
        <v>169</v>
      </c>
      <c r="C1105" t="s">
        <v>20</v>
      </c>
      <c r="D1105" t="s">
        <v>21</v>
      </c>
      <c r="E1105" t="s">
        <v>43</v>
      </c>
      <c r="F1105" s="1">
        <v>43355</v>
      </c>
      <c r="G1105" t="s">
        <v>29</v>
      </c>
      <c r="H1105">
        <v>1637</v>
      </c>
      <c r="I1105">
        <v>0.33</v>
      </c>
      <c r="J1105">
        <v>343.77</v>
      </c>
      <c r="K1105" t="s">
        <v>17</v>
      </c>
    </row>
    <row r="1106" spans="1:11" x14ac:dyDescent="0.3">
      <c r="A1106" t="s">
        <v>1225</v>
      </c>
      <c r="B1106" t="s">
        <v>137</v>
      </c>
      <c r="C1106" t="s">
        <v>13</v>
      </c>
      <c r="D1106" t="s">
        <v>14</v>
      </c>
      <c r="E1106" t="s">
        <v>34</v>
      </c>
      <c r="F1106" s="1">
        <v>43387</v>
      </c>
      <c r="G1106" t="s">
        <v>29</v>
      </c>
      <c r="H1106">
        <v>2389</v>
      </c>
      <c r="I1106">
        <v>0.35</v>
      </c>
      <c r="J1106">
        <v>238.9</v>
      </c>
      <c r="K1106" t="s">
        <v>17</v>
      </c>
    </row>
    <row r="1107" spans="1:11" x14ac:dyDescent="0.3">
      <c r="A1107" t="s">
        <v>1226</v>
      </c>
      <c r="B1107" t="s">
        <v>263</v>
      </c>
      <c r="C1107" t="s">
        <v>32</v>
      </c>
      <c r="D1107" t="s">
        <v>97</v>
      </c>
      <c r="E1107" t="s">
        <v>104</v>
      </c>
      <c r="F1107" s="1">
        <v>43350</v>
      </c>
      <c r="G1107" t="s">
        <v>29</v>
      </c>
      <c r="H1107">
        <v>566</v>
      </c>
      <c r="I1107">
        <v>0.31</v>
      </c>
      <c r="J1107">
        <v>249.04</v>
      </c>
      <c r="K1107" t="s">
        <v>17</v>
      </c>
    </row>
    <row r="1108" spans="1:11" x14ac:dyDescent="0.3">
      <c r="A1108" t="s">
        <v>1227</v>
      </c>
      <c r="B1108" t="s">
        <v>197</v>
      </c>
      <c r="C1108" t="s">
        <v>58</v>
      </c>
      <c r="D1108" t="s">
        <v>59</v>
      </c>
      <c r="E1108" t="s">
        <v>22</v>
      </c>
      <c r="F1108" s="1">
        <v>43420</v>
      </c>
      <c r="G1108" t="s">
        <v>29</v>
      </c>
      <c r="H1108">
        <v>1353</v>
      </c>
      <c r="I1108">
        <v>0.3</v>
      </c>
      <c r="J1108">
        <v>432.96</v>
      </c>
      <c r="K1108" t="s">
        <v>17</v>
      </c>
    </row>
    <row r="1109" spans="1:11" x14ac:dyDescent="0.3">
      <c r="A1109" t="s">
        <v>1228</v>
      </c>
      <c r="B1109" t="s">
        <v>159</v>
      </c>
      <c r="C1109" t="s">
        <v>20</v>
      </c>
      <c r="D1109" t="s">
        <v>91</v>
      </c>
      <c r="E1109" t="s">
        <v>166</v>
      </c>
      <c r="F1109" s="1">
        <v>42323</v>
      </c>
      <c r="G1109" t="s">
        <v>29</v>
      </c>
      <c r="H1109">
        <v>2410</v>
      </c>
      <c r="I1109">
        <v>0.22</v>
      </c>
      <c r="J1109">
        <v>241</v>
      </c>
      <c r="K1109" t="s">
        <v>17</v>
      </c>
    </row>
    <row r="1110" spans="1:11" x14ac:dyDescent="0.3">
      <c r="A1110" t="s">
        <v>1229</v>
      </c>
      <c r="B1110" t="s">
        <v>184</v>
      </c>
      <c r="C1110" t="s">
        <v>32</v>
      </c>
      <c r="D1110" t="s">
        <v>46</v>
      </c>
      <c r="E1110" t="s">
        <v>166</v>
      </c>
      <c r="F1110" s="1">
        <v>42205</v>
      </c>
      <c r="G1110" t="s">
        <v>29</v>
      </c>
      <c r="H1110">
        <v>1008</v>
      </c>
      <c r="I1110">
        <v>0.28999999999999998</v>
      </c>
      <c r="J1110">
        <v>372.96</v>
      </c>
      <c r="K1110" t="s">
        <v>17</v>
      </c>
    </row>
    <row r="1111" spans="1:11" x14ac:dyDescent="0.3">
      <c r="A1111" t="s">
        <v>1230</v>
      </c>
      <c r="B1111" t="s">
        <v>86</v>
      </c>
      <c r="C1111" t="s">
        <v>20</v>
      </c>
      <c r="D1111" t="s">
        <v>21</v>
      </c>
      <c r="E1111" t="s">
        <v>47</v>
      </c>
      <c r="F1111" s="1">
        <v>43211</v>
      </c>
      <c r="G1111" t="s">
        <v>29</v>
      </c>
      <c r="H1111">
        <v>1734</v>
      </c>
      <c r="I1111">
        <v>0.2</v>
      </c>
      <c r="J1111">
        <v>173.4</v>
      </c>
      <c r="K1111" t="s">
        <v>17</v>
      </c>
    </row>
    <row r="1112" spans="1:11" x14ac:dyDescent="0.3">
      <c r="A1112" t="s">
        <v>1231</v>
      </c>
      <c r="B1112" t="s">
        <v>130</v>
      </c>
      <c r="C1112" t="s">
        <v>58</v>
      </c>
      <c r="D1112" t="s">
        <v>68</v>
      </c>
      <c r="E1112" t="s">
        <v>51</v>
      </c>
      <c r="F1112" s="1">
        <v>43324</v>
      </c>
      <c r="G1112" t="s">
        <v>29</v>
      </c>
      <c r="H1112">
        <v>1066</v>
      </c>
      <c r="I1112">
        <v>0.3</v>
      </c>
      <c r="J1112">
        <v>234.52</v>
      </c>
      <c r="K1112" t="s">
        <v>17</v>
      </c>
    </row>
    <row r="1113" spans="1:11" x14ac:dyDescent="0.3">
      <c r="A1113" t="s">
        <v>1232</v>
      </c>
      <c r="B1113" t="s">
        <v>78</v>
      </c>
      <c r="C1113" t="s">
        <v>58</v>
      </c>
      <c r="D1113" t="s">
        <v>68</v>
      </c>
      <c r="E1113" t="s">
        <v>166</v>
      </c>
      <c r="F1113" s="1">
        <v>43333</v>
      </c>
      <c r="G1113" t="s">
        <v>29</v>
      </c>
      <c r="H1113">
        <v>1197</v>
      </c>
      <c r="I1113">
        <v>0.12</v>
      </c>
      <c r="J1113">
        <v>418.95</v>
      </c>
      <c r="K1113" t="s">
        <v>17</v>
      </c>
    </row>
    <row r="1114" spans="1:11" x14ac:dyDescent="0.3">
      <c r="A1114" t="s">
        <v>1233</v>
      </c>
      <c r="B1114" t="s">
        <v>130</v>
      </c>
      <c r="C1114" t="s">
        <v>49</v>
      </c>
      <c r="D1114" t="s">
        <v>54</v>
      </c>
      <c r="E1114" t="s">
        <v>123</v>
      </c>
      <c r="F1114" s="1">
        <v>42332</v>
      </c>
      <c r="G1114" t="s">
        <v>29</v>
      </c>
      <c r="H1114">
        <v>758</v>
      </c>
      <c r="I1114">
        <v>0.11</v>
      </c>
      <c r="J1114">
        <v>90.96</v>
      </c>
      <c r="K1114" t="s">
        <v>17</v>
      </c>
    </row>
    <row r="1115" spans="1:11" x14ac:dyDescent="0.3">
      <c r="A1115" t="s">
        <v>1234</v>
      </c>
      <c r="B1115" t="s">
        <v>40</v>
      </c>
      <c r="C1115" t="s">
        <v>26</v>
      </c>
      <c r="D1115" t="s">
        <v>27</v>
      </c>
      <c r="E1115" t="s">
        <v>69</v>
      </c>
      <c r="F1115" s="1">
        <v>43247</v>
      </c>
      <c r="G1115" t="s">
        <v>29</v>
      </c>
      <c r="H1115">
        <v>2181</v>
      </c>
      <c r="I1115">
        <v>0.12</v>
      </c>
      <c r="J1115">
        <v>545.25</v>
      </c>
      <c r="K1115" t="s">
        <v>17</v>
      </c>
    </row>
    <row r="1116" spans="1:11" x14ac:dyDescent="0.3">
      <c r="A1116" t="s">
        <v>1235</v>
      </c>
      <c r="B1116" t="s">
        <v>135</v>
      </c>
      <c r="C1116" t="s">
        <v>63</v>
      </c>
      <c r="D1116" t="s">
        <v>64</v>
      </c>
      <c r="E1116" t="s">
        <v>60</v>
      </c>
      <c r="F1116" s="1">
        <v>43350</v>
      </c>
      <c r="G1116" t="s">
        <v>29</v>
      </c>
      <c r="H1116">
        <v>1702</v>
      </c>
      <c r="I1116">
        <v>0.34</v>
      </c>
      <c r="J1116">
        <v>238.28</v>
      </c>
      <c r="K1116" t="s">
        <v>17</v>
      </c>
    </row>
    <row r="1117" spans="1:11" x14ac:dyDescent="0.3">
      <c r="A1117" t="s">
        <v>1236</v>
      </c>
      <c r="B1117" t="s">
        <v>174</v>
      </c>
      <c r="C1117" t="s">
        <v>63</v>
      </c>
      <c r="D1117" t="s">
        <v>75</v>
      </c>
      <c r="E1117" t="s">
        <v>117</v>
      </c>
      <c r="F1117" s="1">
        <v>42920</v>
      </c>
      <c r="G1117" t="s">
        <v>29</v>
      </c>
      <c r="H1117">
        <v>2439</v>
      </c>
      <c r="I1117">
        <v>0.3</v>
      </c>
      <c r="J1117">
        <v>1097.55</v>
      </c>
      <c r="K1117" t="s">
        <v>17</v>
      </c>
    </row>
    <row r="1118" spans="1:11" x14ac:dyDescent="0.3">
      <c r="A1118" t="s">
        <v>1237</v>
      </c>
      <c r="B1118" t="s">
        <v>53</v>
      </c>
      <c r="C1118" t="s">
        <v>63</v>
      </c>
      <c r="D1118" t="s">
        <v>157</v>
      </c>
      <c r="E1118" t="s">
        <v>149</v>
      </c>
      <c r="F1118" s="1">
        <v>43072</v>
      </c>
      <c r="G1118" t="s">
        <v>29</v>
      </c>
      <c r="H1118">
        <v>1226</v>
      </c>
      <c r="I1118">
        <v>0.28000000000000003</v>
      </c>
      <c r="J1118">
        <v>294.24</v>
      </c>
      <c r="K1118" t="s">
        <v>17</v>
      </c>
    </row>
    <row r="1119" spans="1:11" x14ac:dyDescent="0.3">
      <c r="A1119" t="s">
        <v>1238</v>
      </c>
      <c r="B1119" t="s">
        <v>211</v>
      </c>
      <c r="C1119" t="s">
        <v>32</v>
      </c>
      <c r="D1119" t="s">
        <v>97</v>
      </c>
      <c r="E1119" t="s">
        <v>84</v>
      </c>
      <c r="F1119" s="1">
        <v>43312</v>
      </c>
      <c r="G1119" t="s">
        <v>29</v>
      </c>
      <c r="H1119">
        <v>834</v>
      </c>
      <c r="I1119">
        <v>0.11</v>
      </c>
      <c r="J1119">
        <v>366.96</v>
      </c>
      <c r="K1119" t="s">
        <v>17</v>
      </c>
    </row>
    <row r="1120" spans="1:11" x14ac:dyDescent="0.3">
      <c r="A1120" t="s">
        <v>1239</v>
      </c>
      <c r="B1120" t="s">
        <v>71</v>
      </c>
      <c r="C1120" t="s">
        <v>13</v>
      </c>
      <c r="D1120" t="s">
        <v>195</v>
      </c>
      <c r="E1120" t="s">
        <v>34</v>
      </c>
      <c r="F1120" s="1">
        <v>43043</v>
      </c>
      <c r="G1120" t="s">
        <v>29</v>
      </c>
      <c r="H1120">
        <v>1137</v>
      </c>
      <c r="I1120">
        <v>0.32</v>
      </c>
      <c r="J1120">
        <v>238.77</v>
      </c>
      <c r="K1120" t="s">
        <v>17</v>
      </c>
    </row>
    <row r="1121" spans="1:11" x14ac:dyDescent="0.3">
      <c r="A1121" t="s">
        <v>1240</v>
      </c>
      <c r="B1121" t="s">
        <v>40</v>
      </c>
      <c r="C1121" t="s">
        <v>32</v>
      </c>
      <c r="D1121" t="s">
        <v>153</v>
      </c>
      <c r="E1121" t="s">
        <v>72</v>
      </c>
      <c r="F1121" s="1">
        <v>42903</v>
      </c>
      <c r="G1121" t="s">
        <v>29</v>
      </c>
      <c r="H1121">
        <v>2102</v>
      </c>
      <c r="I1121">
        <v>0.1</v>
      </c>
      <c r="J1121">
        <v>210.2</v>
      </c>
      <c r="K1121" t="s">
        <v>17</v>
      </c>
    </row>
    <row r="1122" spans="1:11" x14ac:dyDescent="0.3">
      <c r="A1122" t="s">
        <v>1241</v>
      </c>
      <c r="B1122" t="s">
        <v>67</v>
      </c>
      <c r="C1122" t="s">
        <v>63</v>
      </c>
      <c r="D1122" t="s">
        <v>87</v>
      </c>
      <c r="E1122" t="s">
        <v>60</v>
      </c>
      <c r="F1122" s="1">
        <v>42035</v>
      </c>
      <c r="G1122" t="s">
        <v>29</v>
      </c>
      <c r="H1122">
        <v>1820</v>
      </c>
      <c r="I1122">
        <v>0.23</v>
      </c>
      <c r="J1122">
        <v>819</v>
      </c>
      <c r="K1122" t="s">
        <v>17</v>
      </c>
    </row>
    <row r="1123" spans="1:11" x14ac:dyDescent="0.3">
      <c r="A1123" t="s">
        <v>1242</v>
      </c>
      <c r="B1123" t="s">
        <v>174</v>
      </c>
      <c r="C1123" t="s">
        <v>49</v>
      </c>
      <c r="D1123" t="s">
        <v>50</v>
      </c>
      <c r="E1123" t="s">
        <v>140</v>
      </c>
      <c r="F1123" s="1">
        <v>42920</v>
      </c>
      <c r="G1123" t="s">
        <v>29</v>
      </c>
      <c r="H1123">
        <v>1088</v>
      </c>
      <c r="I1123">
        <v>0.27</v>
      </c>
      <c r="J1123">
        <v>108.8</v>
      </c>
      <c r="K1123" t="s">
        <v>17</v>
      </c>
    </row>
    <row r="1124" spans="1:11" x14ac:dyDescent="0.3">
      <c r="A1124" t="s">
        <v>1243</v>
      </c>
      <c r="B1124" t="s">
        <v>146</v>
      </c>
      <c r="C1124" t="s">
        <v>13</v>
      </c>
      <c r="D1124" t="s">
        <v>14</v>
      </c>
      <c r="E1124" t="s">
        <v>128</v>
      </c>
      <c r="F1124" s="1">
        <v>43372</v>
      </c>
      <c r="G1124" t="s">
        <v>29</v>
      </c>
      <c r="H1124">
        <v>1555</v>
      </c>
      <c r="I1124">
        <v>0.1</v>
      </c>
      <c r="J1124">
        <v>279.89999999999998</v>
      </c>
      <c r="K1124" t="s">
        <v>17</v>
      </c>
    </row>
    <row r="1125" spans="1:11" x14ac:dyDescent="0.3">
      <c r="A1125" t="s">
        <v>1244</v>
      </c>
      <c r="B1125" t="s">
        <v>57</v>
      </c>
      <c r="C1125" t="s">
        <v>58</v>
      </c>
      <c r="D1125" t="s">
        <v>68</v>
      </c>
      <c r="E1125" t="s">
        <v>163</v>
      </c>
      <c r="F1125" s="1">
        <v>42070</v>
      </c>
      <c r="G1125" t="s">
        <v>29</v>
      </c>
      <c r="H1125">
        <v>610</v>
      </c>
      <c r="I1125">
        <v>0.21</v>
      </c>
      <c r="J1125">
        <v>54.9</v>
      </c>
      <c r="K1125" t="s">
        <v>17</v>
      </c>
    </row>
    <row r="1126" spans="1:11" x14ac:dyDescent="0.3">
      <c r="A1126" t="s">
        <v>1245</v>
      </c>
      <c r="B1126" t="s">
        <v>111</v>
      </c>
      <c r="C1126" t="s">
        <v>58</v>
      </c>
      <c r="D1126" t="s">
        <v>59</v>
      </c>
      <c r="E1126" t="s">
        <v>117</v>
      </c>
      <c r="F1126" s="1">
        <v>42645</v>
      </c>
      <c r="G1126" t="s">
        <v>29</v>
      </c>
      <c r="H1126">
        <v>2440</v>
      </c>
      <c r="I1126">
        <v>0.12</v>
      </c>
      <c r="J1126">
        <v>244</v>
      </c>
      <c r="K1126" t="s">
        <v>17</v>
      </c>
    </row>
    <row r="1127" spans="1:11" x14ac:dyDescent="0.3">
      <c r="A1127" t="s">
        <v>1246</v>
      </c>
      <c r="B1127" t="s">
        <v>102</v>
      </c>
      <c r="C1127" t="s">
        <v>63</v>
      </c>
      <c r="D1127" t="s">
        <v>87</v>
      </c>
      <c r="E1127" t="s">
        <v>38</v>
      </c>
      <c r="F1127" s="1">
        <v>43334</v>
      </c>
      <c r="G1127" t="s">
        <v>29</v>
      </c>
      <c r="H1127">
        <v>1167</v>
      </c>
      <c r="I1127">
        <v>0.17</v>
      </c>
      <c r="J1127">
        <v>198.39</v>
      </c>
      <c r="K1127" t="s">
        <v>17</v>
      </c>
    </row>
    <row r="1128" spans="1:11" x14ac:dyDescent="0.3">
      <c r="A1128" t="s">
        <v>1247</v>
      </c>
      <c r="B1128" t="s">
        <v>159</v>
      </c>
      <c r="C1128" t="s">
        <v>26</v>
      </c>
      <c r="D1128" t="s">
        <v>27</v>
      </c>
      <c r="E1128" t="s">
        <v>72</v>
      </c>
      <c r="F1128" s="1">
        <v>42331</v>
      </c>
      <c r="G1128" t="s">
        <v>29</v>
      </c>
      <c r="H1128">
        <v>1234</v>
      </c>
      <c r="I1128">
        <v>0.19</v>
      </c>
      <c r="J1128">
        <v>74.040000000000006</v>
      </c>
      <c r="K1128" t="s">
        <v>17</v>
      </c>
    </row>
    <row r="1129" spans="1:11" x14ac:dyDescent="0.3">
      <c r="A1129" t="s">
        <v>1248</v>
      </c>
      <c r="B1129" t="s">
        <v>139</v>
      </c>
      <c r="C1129" t="s">
        <v>32</v>
      </c>
      <c r="D1129" t="s">
        <v>46</v>
      </c>
      <c r="E1129" t="s">
        <v>72</v>
      </c>
      <c r="F1129" s="1">
        <v>43042</v>
      </c>
      <c r="G1129" t="s">
        <v>29</v>
      </c>
      <c r="H1129">
        <v>1389</v>
      </c>
      <c r="I1129">
        <v>0.28000000000000003</v>
      </c>
      <c r="J1129">
        <v>555.6</v>
      </c>
      <c r="K1129" t="s">
        <v>17</v>
      </c>
    </row>
    <row r="1130" spans="1:11" x14ac:dyDescent="0.3">
      <c r="A1130" t="s">
        <v>1249</v>
      </c>
      <c r="B1130" t="s">
        <v>211</v>
      </c>
      <c r="C1130" t="s">
        <v>63</v>
      </c>
      <c r="D1130" t="s">
        <v>157</v>
      </c>
      <c r="E1130" t="s">
        <v>51</v>
      </c>
      <c r="F1130" s="1">
        <v>42288</v>
      </c>
      <c r="G1130" t="s">
        <v>29</v>
      </c>
      <c r="H1130">
        <v>1285</v>
      </c>
      <c r="I1130">
        <v>0.17</v>
      </c>
      <c r="J1130">
        <v>385.5</v>
      </c>
      <c r="K1130" t="s">
        <v>17</v>
      </c>
    </row>
    <row r="1131" spans="1:11" x14ac:dyDescent="0.3">
      <c r="A1131" t="s">
        <v>1250</v>
      </c>
      <c r="B1131" t="s">
        <v>139</v>
      </c>
      <c r="C1131" t="s">
        <v>13</v>
      </c>
      <c r="D1131" t="s">
        <v>14</v>
      </c>
      <c r="E1131" t="s">
        <v>65</v>
      </c>
      <c r="F1131" s="1">
        <v>42906</v>
      </c>
      <c r="G1131" t="s">
        <v>29</v>
      </c>
      <c r="H1131">
        <v>1239</v>
      </c>
      <c r="I1131">
        <v>0.28999999999999998</v>
      </c>
      <c r="J1131">
        <v>322.14</v>
      </c>
      <c r="K1131" t="s">
        <v>17</v>
      </c>
    </row>
    <row r="1132" spans="1:11" x14ac:dyDescent="0.3">
      <c r="A1132" t="s">
        <v>1251</v>
      </c>
      <c r="B1132" t="s">
        <v>62</v>
      </c>
      <c r="C1132" t="s">
        <v>49</v>
      </c>
      <c r="D1132" t="s">
        <v>205</v>
      </c>
      <c r="E1132" t="s">
        <v>69</v>
      </c>
      <c r="F1132" s="1">
        <v>43403</v>
      </c>
      <c r="G1132" t="s">
        <v>29</v>
      </c>
      <c r="H1132">
        <v>1831</v>
      </c>
      <c r="I1132">
        <v>0.16</v>
      </c>
      <c r="J1132">
        <v>109.86</v>
      </c>
      <c r="K1132" t="s">
        <v>17</v>
      </c>
    </row>
    <row r="1133" spans="1:11" x14ac:dyDescent="0.3">
      <c r="A1133" t="s">
        <v>1252</v>
      </c>
      <c r="B1133" t="s">
        <v>83</v>
      </c>
      <c r="C1133" t="s">
        <v>20</v>
      </c>
      <c r="D1133" t="s">
        <v>91</v>
      </c>
      <c r="E1133" t="s">
        <v>60</v>
      </c>
      <c r="F1133" s="1">
        <v>42358</v>
      </c>
      <c r="G1133" t="s">
        <v>29</v>
      </c>
      <c r="H1133">
        <v>1605</v>
      </c>
      <c r="I1133">
        <v>0.28999999999999998</v>
      </c>
      <c r="J1133">
        <v>497.55</v>
      </c>
      <c r="K1133" t="s">
        <v>17</v>
      </c>
    </row>
    <row r="1134" spans="1:11" x14ac:dyDescent="0.3">
      <c r="A1134" t="s">
        <v>1253</v>
      </c>
      <c r="B1134" t="s">
        <v>122</v>
      </c>
      <c r="C1134" t="s">
        <v>49</v>
      </c>
      <c r="D1134" t="s">
        <v>54</v>
      </c>
      <c r="E1134" t="s">
        <v>128</v>
      </c>
      <c r="F1134" s="1">
        <v>42358</v>
      </c>
      <c r="G1134" t="s">
        <v>29</v>
      </c>
      <c r="H1134">
        <v>2343</v>
      </c>
      <c r="I1134">
        <v>0.31</v>
      </c>
      <c r="J1134">
        <v>328.02</v>
      </c>
      <c r="K1134" t="s">
        <v>17</v>
      </c>
    </row>
    <row r="1135" spans="1:11" x14ac:dyDescent="0.3">
      <c r="A1135" t="s">
        <v>1254</v>
      </c>
      <c r="B1135" t="s">
        <v>71</v>
      </c>
      <c r="C1135" t="s">
        <v>13</v>
      </c>
      <c r="D1135" t="s">
        <v>195</v>
      </c>
      <c r="E1135" t="s">
        <v>38</v>
      </c>
      <c r="F1135" s="1">
        <v>42837</v>
      </c>
      <c r="G1135" t="s">
        <v>29</v>
      </c>
      <c r="H1135">
        <v>840</v>
      </c>
      <c r="I1135">
        <v>0.21</v>
      </c>
      <c r="J1135">
        <v>67.2</v>
      </c>
      <c r="K1135" t="s">
        <v>17</v>
      </c>
    </row>
    <row r="1136" spans="1:11" x14ac:dyDescent="0.3">
      <c r="A1136" t="s">
        <v>1255</v>
      </c>
      <c r="B1136" t="s">
        <v>156</v>
      </c>
      <c r="C1136" t="s">
        <v>20</v>
      </c>
      <c r="D1136" t="s">
        <v>91</v>
      </c>
      <c r="E1136" t="s">
        <v>163</v>
      </c>
      <c r="F1136" s="1">
        <v>43213</v>
      </c>
      <c r="G1136" t="s">
        <v>29</v>
      </c>
      <c r="H1136">
        <v>2467</v>
      </c>
      <c r="I1136">
        <v>0.23</v>
      </c>
      <c r="J1136">
        <v>888.12</v>
      </c>
      <c r="K1136" t="s">
        <v>17</v>
      </c>
    </row>
    <row r="1137" spans="1:11" x14ac:dyDescent="0.3">
      <c r="A1137" t="s">
        <v>1256</v>
      </c>
      <c r="B1137" t="s">
        <v>120</v>
      </c>
      <c r="C1137" t="s">
        <v>58</v>
      </c>
      <c r="D1137" t="s">
        <v>59</v>
      </c>
      <c r="E1137" t="s">
        <v>55</v>
      </c>
      <c r="F1137" s="1">
        <v>42903</v>
      </c>
      <c r="G1137" t="s">
        <v>29</v>
      </c>
      <c r="H1137">
        <v>1004</v>
      </c>
      <c r="I1137">
        <v>0.23</v>
      </c>
      <c r="J1137">
        <v>100.4</v>
      </c>
      <c r="K1137" t="s">
        <v>17</v>
      </c>
    </row>
    <row r="1138" spans="1:11" x14ac:dyDescent="0.3">
      <c r="A1138" t="s">
        <v>1257</v>
      </c>
      <c r="B1138" t="s">
        <v>156</v>
      </c>
      <c r="C1138" t="s">
        <v>32</v>
      </c>
      <c r="D1138" t="s">
        <v>46</v>
      </c>
      <c r="E1138" t="s">
        <v>65</v>
      </c>
      <c r="F1138" s="1">
        <v>42860</v>
      </c>
      <c r="G1138" t="s">
        <v>29</v>
      </c>
      <c r="H1138">
        <v>617</v>
      </c>
      <c r="I1138">
        <v>0.18</v>
      </c>
      <c r="J1138">
        <v>252.97</v>
      </c>
      <c r="K1138" t="s">
        <v>17</v>
      </c>
    </row>
    <row r="1139" spans="1:11" x14ac:dyDescent="0.3">
      <c r="A1139" t="s">
        <v>1258</v>
      </c>
      <c r="B1139" t="s">
        <v>169</v>
      </c>
      <c r="C1139" t="s">
        <v>49</v>
      </c>
      <c r="D1139" t="s">
        <v>54</v>
      </c>
      <c r="E1139" t="s">
        <v>28</v>
      </c>
      <c r="F1139" s="1">
        <v>43333</v>
      </c>
      <c r="G1139" t="s">
        <v>29</v>
      </c>
      <c r="H1139">
        <v>1652</v>
      </c>
      <c r="I1139">
        <v>0.21</v>
      </c>
      <c r="J1139">
        <v>710.36</v>
      </c>
      <c r="K1139" t="s">
        <v>17</v>
      </c>
    </row>
    <row r="1140" spans="1:11" x14ac:dyDescent="0.3">
      <c r="A1140" t="s">
        <v>1259</v>
      </c>
      <c r="B1140" t="s">
        <v>106</v>
      </c>
      <c r="C1140" t="s">
        <v>32</v>
      </c>
      <c r="D1140" t="s">
        <v>46</v>
      </c>
      <c r="E1140" t="s">
        <v>163</v>
      </c>
      <c r="F1140" s="1">
        <v>43009</v>
      </c>
      <c r="G1140" t="s">
        <v>29</v>
      </c>
      <c r="H1140">
        <v>732</v>
      </c>
      <c r="I1140">
        <v>0.34</v>
      </c>
      <c r="J1140">
        <v>175.68</v>
      </c>
      <c r="K1140" t="s">
        <v>17</v>
      </c>
    </row>
    <row r="1141" spans="1:11" x14ac:dyDescent="0.3">
      <c r="A1141" t="s">
        <v>1260</v>
      </c>
      <c r="B1141" t="s">
        <v>25</v>
      </c>
      <c r="C1141" t="s">
        <v>32</v>
      </c>
      <c r="D1141" t="s">
        <v>153</v>
      </c>
      <c r="E1141" t="s">
        <v>84</v>
      </c>
      <c r="F1141" s="1">
        <v>43374</v>
      </c>
      <c r="G1141" t="s">
        <v>29</v>
      </c>
      <c r="H1141">
        <v>1231</v>
      </c>
      <c r="I1141">
        <v>0.11</v>
      </c>
      <c r="J1141">
        <v>110.79</v>
      </c>
      <c r="K1141" t="s">
        <v>17</v>
      </c>
    </row>
    <row r="1142" spans="1:11" x14ac:dyDescent="0.3">
      <c r="A1142" t="s">
        <v>1261</v>
      </c>
      <c r="B1142" t="s">
        <v>191</v>
      </c>
      <c r="C1142" t="s">
        <v>63</v>
      </c>
      <c r="D1142" t="s">
        <v>87</v>
      </c>
      <c r="E1142" t="s">
        <v>123</v>
      </c>
      <c r="F1142" s="1">
        <v>42903</v>
      </c>
      <c r="G1142" t="s">
        <v>29</v>
      </c>
      <c r="H1142">
        <v>1586</v>
      </c>
      <c r="I1142">
        <v>0.18</v>
      </c>
      <c r="J1142">
        <v>317.2</v>
      </c>
      <c r="K1142" t="s">
        <v>17</v>
      </c>
    </row>
    <row r="1143" spans="1:11" x14ac:dyDescent="0.3">
      <c r="A1143" t="s">
        <v>1262</v>
      </c>
      <c r="B1143" t="s">
        <v>211</v>
      </c>
      <c r="C1143" t="s">
        <v>13</v>
      </c>
      <c r="D1143" t="s">
        <v>14</v>
      </c>
      <c r="E1143" t="s">
        <v>117</v>
      </c>
      <c r="F1143" s="1">
        <v>42331</v>
      </c>
      <c r="G1143" t="s">
        <v>29</v>
      </c>
      <c r="H1143">
        <v>1425</v>
      </c>
      <c r="I1143">
        <v>0.12</v>
      </c>
      <c r="J1143">
        <v>384.75</v>
      </c>
      <c r="K1143" t="s">
        <v>17</v>
      </c>
    </row>
    <row r="1144" spans="1:11" x14ac:dyDescent="0.3">
      <c r="A1144" t="s">
        <v>1263</v>
      </c>
      <c r="B1144" t="s">
        <v>116</v>
      </c>
      <c r="C1144" t="s">
        <v>58</v>
      </c>
      <c r="D1144" t="s">
        <v>59</v>
      </c>
      <c r="E1144" t="s">
        <v>55</v>
      </c>
      <c r="F1144" s="1">
        <v>42396</v>
      </c>
      <c r="G1144" t="s">
        <v>29</v>
      </c>
      <c r="H1144">
        <v>1018</v>
      </c>
      <c r="I1144">
        <v>0.11</v>
      </c>
      <c r="J1144">
        <v>274.86</v>
      </c>
      <c r="K1144" t="s">
        <v>17</v>
      </c>
    </row>
    <row r="1145" spans="1:11" x14ac:dyDescent="0.3">
      <c r="A1145" t="s">
        <v>1264</v>
      </c>
      <c r="B1145" t="s">
        <v>102</v>
      </c>
      <c r="C1145" t="s">
        <v>58</v>
      </c>
      <c r="D1145" t="s">
        <v>112</v>
      </c>
      <c r="E1145" t="s">
        <v>43</v>
      </c>
      <c r="F1145" s="1">
        <v>43267</v>
      </c>
      <c r="G1145" t="s">
        <v>29</v>
      </c>
      <c r="H1145">
        <v>1810</v>
      </c>
      <c r="I1145">
        <v>0.35</v>
      </c>
      <c r="J1145">
        <v>307.7</v>
      </c>
      <c r="K1145" t="s">
        <v>17</v>
      </c>
    </row>
    <row r="1146" spans="1:11" x14ac:dyDescent="0.3">
      <c r="A1146" t="s">
        <v>1265</v>
      </c>
      <c r="B1146" t="s">
        <v>122</v>
      </c>
      <c r="C1146" t="s">
        <v>63</v>
      </c>
      <c r="D1146" t="s">
        <v>75</v>
      </c>
      <c r="E1146" t="s">
        <v>166</v>
      </c>
      <c r="F1146" s="1">
        <v>43403</v>
      </c>
      <c r="G1146" t="s">
        <v>29</v>
      </c>
      <c r="H1146">
        <v>621</v>
      </c>
      <c r="I1146">
        <v>0.33</v>
      </c>
      <c r="J1146">
        <v>111.78</v>
      </c>
      <c r="K1146" t="s">
        <v>17</v>
      </c>
    </row>
    <row r="1147" spans="1:11" x14ac:dyDescent="0.3">
      <c r="A1147" t="s">
        <v>1266</v>
      </c>
      <c r="B1147" t="s">
        <v>261</v>
      </c>
      <c r="C1147" t="s">
        <v>20</v>
      </c>
      <c r="D1147" t="s">
        <v>21</v>
      </c>
      <c r="E1147" t="s">
        <v>140</v>
      </c>
      <c r="F1147" s="1">
        <v>43225</v>
      </c>
      <c r="G1147" t="s">
        <v>29</v>
      </c>
      <c r="H1147">
        <v>2300</v>
      </c>
      <c r="I1147">
        <v>0.12</v>
      </c>
      <c r="J1147">
        <v>805</v>
      </c>
      <c r="K1147" t="s">
        <v>17</v>
      </c>
    </row>
    <row r="1148" spans="1:11" x14ac:dyDescent="0.3">
      <c r="A1148" t="s">
        <v>1267</v>
      </c>
      <c r="B1148" t="s">
        <v>151</v>
      </c>
      <c r="C1148" t="s">
        <v>58</v>
      </c>
      <c r="D1148" t="s">
        <v>59</v>
      </c>
      <c r="E1148" t="s">
        <v>84</v>
      </c>
      <c r="F1148" s="1">
        <v>42023</v>
      </c>
      <c r="G1148" t="s">
        <v>29</v>
      </c>
      <c r="H1148">
        <v>1064</v>
      </c>
      <c r="I1148">
        <v>0.12</v>
      </c>
      <c r="J1148">
        <v>457.52</v>
      </c>
      <c r="K1148" t="s">
        <v>17</v>
      </c>
    </row>
    <row r="1149" spans="1:11" x14ac:dyDescent="0.3">
      <c r="A1149" t="s">
        <v>1268</v>
      </c>
      <c r="B1149" t="s">
        <v>120</v>
      </c>
      <c r="C1149" t="s">
        <v>32</v>
      </c>
      <c r="D1149" t="s">
        <v>33</v>
      </c>
      <c r="E1149" t="s">
        <v>69</v>
      </c>
      <c r="F1149" s="1">
        <v>42721</v>
      </c>
      <c r="G1149" t="s">
        <v>76</v>
      </c>
      <c r="H1149">
        <v>1298</v>
      </c>
      <c r="I1149">
        <v>0.25</v>
      </c>
      <c r="J1149">
        <v>64.900000000000006</v>
      </c>
      <c r="K1149" t="s">
        <v>17</v>
      </c>
    </row>
    <row r="1150" spans="1:11" x14ac:dyDescent="0.3">
      <c r="A1150" t="s">
        <v>1269</v>
      </c>
      <c r="B1150" t="s">
        <v>83</v>
      </c>
      <c r="C1150" t="s">
        <v>32</v>
      </c>
      <c r="D1150" t="s">
        <v>33</v>
      </c>
      <c r="E1150" t="s">
        <v>84</v>
      </c>
      <c r="F1150" s="1">
        <v>42658</v>
      </c>
      <c r="G1150" t="s">
        <v>76</v>
      </c>
      <c r="H1150">
        <v>613</v>
      </c>
      <c r="I1150">
        <v>0.14000000000000001</v>
      </c>
      <c r="J1150">
        <v>275.85000000000002</v>
      </c>
      <c r="K1150" t="s">
        <v>17</v>
      </c>
    </row>
    <row r="1151" spans="1:11" x14ac:dyDescent="0.3">
      <c r="A1151" t="s">
        <v>1270</v>
      </c>
      <c r="B1151" t="s">
        <v>74</v>
      </c>
      <c r="C1151" t="s">
        <v>49</v>
      </c>
      <c r="D1151" t="s">
        <v>205</v>
      </c>
      <c r="E1151" t="s">
        <v>104</v>
      </c>
      <c r="F1151" s="1">
        <v>43395</v>
      </c>
      <c r="G1151" t="s">
        <v>76</v>
      </c>
      <c r="H1151">
        <v>1857</v>
      </c>
      <c r="I1151">
        <v>0.31</v>
      </c>
      <c r="J1151">
        <v>761.37</v>
      </c>
      <c r="K1151" t="s">
        <v>17</v>
      </c>
    </row>
    <row r="1152" spans="1:11" x14ac:dyDescent="0.3">
      <c r="A1152" t="s">
        <v>1271</v>
      </c>
      <c r="B1152" t="s">
        <v>182</v>
      </c>
      <c r="C1152" t="s">
        <v>32</v>
      </c>
      <c r="D1152" t="s">
        <v>153</v>
      </c>
      <c r="E1152" t="s">
        <v>65</v>
      </c>
      <c r="F1152" s="1">
        <v>42721</v>
      </c>
      <c r="G1152" t="s">
        <v>76</v>
      </c>
      <c r="H1152">
        <v>1753</v>
      </c>
      <c r="I1152">
        <v>0.13</v>
      </c>
      <c r="J1152">
        <v>350.6</v>
      </c>
      <c r="K1152" t="s">
        <v>17</v>
      </c>
    </row>
    <row r="1153" spans="1:11" x14ac:dyDescent="0.3">
      <c r="A1153" t="s">
        <v>1272</v>
      </c>
      <c r="B1153" t="s">
        <v>120</v>
      </c>
      <c r="C1153" t="s">
        <v>63</v>
      </c>
      <c r="D1153" t="s">
        <v>64</v>
      </c>
      <c r="E1153" t="s">
        <v>84</v>
      </c>
      <c r="F1153" s="1">
        <v>42721</v>
      </c>
      <c r="G1153" t="s">
        <v>76</v>
      </c>
      <c r="H1153">
        <v>2209</v>
      </c>
      <c r="I1153">
        <v>0.13</v>
      </c>
      <c r="J1153">
        <v>287.17</v>
      </c>
      <c r="K1153" t="s">
        <v>17</v>
      </c>
    </row>
    <row r="1154" spans="1:11" x14ac:dyDescent="0.3">
      <c r="A1154" t="s">
        <v>1273</v>
      </c>
      <c r="B1154" t="s">
        <v>174</v>
      </c>
      <c r="C1154" t="s">
        <v>63</v>
      </c>
      <c r="D1154" t="s">
        <v>64</v>
      </c>
      <c r="E1154" t="s">
        <v>15</v>
      </c>
      <c r="F1154" s="1">
        <v>43079</v>
      </c>
      <c r="G1154" t="s">
        <v>76</v>
      </c>
      <c r="H1154">
        <v>2126</v>
      </c>
      <c r="I1154">
        <v>0.24</v>
      </c>
      <c r="J1154">
        <v>106.3</v>
      </c>
      <c r="K1154" t="s">
        <v>17</v>
      </c>
    </row>
    <row r="1155" spans="1:11" x14ac:dyDescent="0.3">
      <c r="A1155" t="s">
        <v>1274</v>
      </c>
      <c r="B1155" t="s">
        <v>234</v>
      </c>
      <c r="C1155" t="s">
        <v>49</v>
      </c>
      <c r="D1155" t="s">
        <v>205</v>
      </c>
      <c r="E1155" t="s">
        <v>149</v>
      </c>
      <c r="F1155" s="1">
        <v>43350</v>
      </c>
      <c r="G1155" t="s">
        <v>76</v>
      </c>
      <c r="H1155">
        <v>1154</v>
      </c>
      <c r="I1155">
        <v>0.24</v>
      </c>
      <c r="J1155">
        <v>80.78</v>
      </c>
      <c r="K1155" t="s">
        <v>17</v>
      </c>
    </row>
    <row r="1156" spans="1:11" x14ac:dyDescent="0.3">
      <c r="A1156" t="s">
        <v>1275</v>
      </c>
      <c r="B1156" t="s">
        <v>71</v>
      </c>
      <c r="C1156" t="s">
        <v>49</v>
      </c>
      <c r="D1156" t="s">
        <v>54</v>
      </c>
      <c r="E1156" t="s">
        <v>28</v>
      </c>
      <c r="F1156" s="1">
        <v>43344</v>
      </c>
      <c r="G1156" t="s">
        <v>76</v>
      </c>
      <c r="H1156">
        <v>665</v>
      </c>
      <c r="I1156">
        <v>0.26</v>
      </c>
      <c r="J1156">
        <v>252.7</v>
      </c>
      <c r="K1156" t="s">
        <v>17</v>
      </c>
    </row>
    <row r="1157" spans="1:11" x14ac:dyDescent="0.3">
      <c r="A1157" t="s">
        <v>1276</v>
      </c>
      <c r="B1157" t="s">
        <v>71</v>
      </c>
      <c r="C1157" t="s">
        <v>49</v>
      </c>
      <c r="D1157" t="s">
        <v>54</v>
      </c>
      <c r="E1157" t="s">
        <v>84</v>
      </c>
      <c r="F1157" s="1">
        <v>42721</v>
      </c>
      <c r="G1157" t="s">
        <v>76</v>
      </c>
      <c r="H1157">
        <v>2338</v>
      </c>
      <c r="I1157">
        <v>0.31</v>
      </c>
      <c r="J1157">
        <v>116.9</v>
      </c>
      <c r="K1157" t="s">
        <v>17</v>
      </c>
    </row>
    <row r="1158" spans="1:11" x14ac:dyDescent="0.3">
      <c r="A1158" t="s">
        <v>1277</v>
      </c>
      <c r="B1158" t="s">
        <v>114</v>
      </c>
      <c r="C1158" t="s">
        <v>58</v>
      </c>
      <c r="D1158" t="s">
        <v>59</v>
      </c>
      <c r="E1158" t="s">
        <v>128</v>
      </c>
      <c r="F1158" s="1">
        <v>43445</v>
      </c>
      <c r="G1158" t="s">
        <v>76</v>
      </c>
      <c r="H1158">
        <v>2253</v>
      </c>
      <c r="I1158">
        <v>0.14000000000000001</v>
      </c>
      <c r="J1158">
        <v>292.89</v>
      </c>
      <c r="K1158" t="s">
        <v>17</v>
      </c>
    </row>
    <row r="1159" spans="1:11" x14ac:dyDescent="0.3">
      <c r="A1159" t="s">
        <v>1278</v>
      </c>
      <c r="B1159" t="s">
        <v>42</v>
      </c>
      <c r="C1159" t="s">
        <v>32</v>
      </c>
      <c r="D1159" t="s">
        <v>97</v>
      </c>
      <c r="E1159" t="s">
        <v>43</v>
      </c>
      <c r="F1159" s="1">
        <v>43403</v>
      </c>
      <c r="G1159" t="s">
        <v>76</v>
      </c>
      <c r="H1159">
        <v>1082</v>
      </c>
      <c r="I1159">
        <v>0.21</v>
      </c>
      <c r="J1159">
        <v>194.76</v>
      </c>
      <c r="K1159" t="s">
        <v>17</v>
      </c>
    </row>
    <row r="1160" spans="1:11" x14ac:dyDescent="0.3">
      <c r="A1160" t="s">
        <v>1279</v>
      </c>
      <c r="B1160" t="s">
        <v>174</v>
      </c>
      <c r="C1160" t="s">
        <v>26</v>
      </c>
      <c r="D1160" t="s">
        <v>94</v>
      </c>
      <c r="E1160" t="s">
        <v>104</v>
      </c>
      <c r="F1160" s="1">
        <v>42658</v>
      </c>
      <c r="G1160" t="s">
        <v>76</v>
      </c>
      <c r="H1160">
        <v>1192</v>
      </c>
      <c r="I1160">
        <v>0.26</v>
      </c>
      <c r="J1160">
        <v>298</v>
      </c>
      <c r="K1160" t="s">
        <v>17</v>
      </c>
    </row>
    <row r="1161" spans="1:11" x14ac:dyDescent="0.3">
      <c r="A1161" t="s">
        <v>1280</v>
      </c>
      <c r="B1161" t="s">
        <v>159</v>
      </c>
      <c r="C1161" t="s">
        <v>20</v>
      </c>
      <c r="D1161" t="s">
        <v>91</v>
      </c>
      <c r="E1161" t="s">
        <v>117</v>
      </c>
      <c r="F1161" s="1">
        <v>42881</v>
      </c>
      <c r="G1161" t="s">
        <v>76</v>
      </c>
      <c r="H1161">
        <v>1190</v>
      </c>
      <c r="I1161">
        <v>0.12</v>
      </c>
      <c r="J1161">
        <v>226.1</v>
      </c>
      <c r="K1161" t="s">
        <v>17</v>
      </c>
    </row>
    <row r="1162" spans="1:11" x14ac:dyDescent="0.3">
      <c r="A1162" t="s">
        <v>1281</v>
      </c>
      <c r="B1162" t="s">
        <v>159</v>
      </c>
      <c r="C1162" t="s">
        <v>32</v>
      </c>
      <c r="D1162" t="s">
        <v>153</v>
      </c>
      <c r="E1162" t="s">
        <v>163</v>
      </c>
      <c r="F1162" s="1">
        <v>43445</v>
      </c>
      <c r="G1162" t="s">
        <v>76</v>
      </c>
      <c r="H1162">
        <v>1405</v>
      </c>
      <c r="I1162">
        <v>0.28999999999999998</v>
      </c>
      <c r="J1162">
        <v>266.95</v>
      </c>
      <c r="K1162" t="s">
        <v>17</v>
      </c>
    </row>
    <row r="1163" spans="1:11" x14ac:dyDescent="0.3">
      <c r="A1163" t="s">
        <v>1282</v>
      </c>
      <c r="B1163" t="s">
        <v>78</v>
      </c>
      <c r="C1163" t="s">
        <v>13</v>
      </c>
      <c r="D1163" t="s">
        <v>14</v>
      </c>
      <c r="E1163" t="s">
        <v>117</v>
      </c>
      <c r="F1163" s="1">
        <v>43403</v>
      </c>
      <c r="G1163" t="s">
        <v>76</v>
      </c>
      <c r="H1163">
        <v>1603</v>
      </c>
      <c r="I1163">
        <v>0.2</v>
      </c>
      <c r="J1163">
        <v>721.35</v>
      </c>
      <c r="K1163" t="s">
        <v>17</v>
      </c>
    </row>
    <row r="1164" spans="1:11" x14ac:dyDescent="0.3">
      <c r="A1164" t="s">
        <v>1283</v>
      </c>
      <c r="B1164" t="s">
        <v>184</v>
      </c>
      <c r="C1164" t="s">
        <v>26</v>
      </c>
      <c r="D1164" t="s">
        <v>27</v>
      </c>
      <c r="E1164" t="s">
        <v>55</v>
      </c>
      <c r="F1164" s="1">
        <v>42607</v>
      </c>
      <c r="G1164" t="s">
        <v>76</v>
      </c>
      <c r="H1164">
        <v>1996</v>
      </c>
      <c r="I1164">
        <v>0.12</v>
      </c>
      <c r="J1164">
        <v>658.68</v>
      </c>
      <c r="K1164" t="s">
        <v>17</v>
      </c>
    </row>
    <row r="1165" spans="1:11" x14ac:dyDescent="0.3">
      <c r="A1165" t="s">
        <v>1284</v>
      </c>
      <c r="B1165" t="s">
        <v>156</v>
      </c>
      <c r="C1165" t="s">
        <v>20</v>
      </c>
      <c r="D1165" t="s">
        <v>91</v>
      </c>
      <c r="E1165" t="s">
        <v>163</v>
      </c>
      <c r="F1165" s="1">
        <v>43448</v>
      </c>
      <c r="G1165" t="s">
        <v>76</v>
      </c>
      <c r="H1165">
        <v>940</v>
      </c>
      <c r="I1165">
        <v>0.24</v>
      </c>
      <c r="J1165">
        <v>347.8</v>
      </c>
      <c r="K1165" t="s">
        <v>17</v>
      </c>
    </row>
    <row r="1166" spans="1:11" x14ac:dyDescent="0.3">
      <c r="A1166" t="s">
        <v>1285</v>
      </c>
      <c r="B1166" t="s">
        <v>182</v>
      </c>
      <c r="C1166" t="s">
        <v>32</v>
      </c>
      <c r="D1166" t="s">
        <v>46</v>
      </c>
      <c r="E1166" t="s">
        <v>104</v>
      </c>
      <c r="F1166" s="1">
        <v>42705</v>
      </c>
      <c r="G1166" t="s">
        <v>76</v>
      </c>
      <c r="H1166">
        <v>1621</v>
      </c>
      <c r="I1166">
        <v>0.33</v>
      </c>
      <c r="J1166">
        <v>713.24</v>
      </c>
      <c r="K1166" t="s">
        <v>17</v>
      </c>
    </row>
    <row r="1167" spans="1:11" x14ac:dyDescent="0.3">
      <c r="A1167" t="s">
        <v>1286</v>
      </c>
      <c r="B1167" t="s">
        <v>67</v>
      </c>
      <c r="C1167" t="s">
        <v>20</v>
      </c>
      <c r="D1167" t="s">
        <v>21</v>
      </c>
      <c r="E1167" t="s">
        <v>38</v>
      </c>
      <c r="F1167" s="1">
        <v>42607</v>
      </c>
      <c r="G1167" t="s">
        <v>76</v>
      </c>
      <c r="H1167">
        <v>2329</v>
      </c>
      <c r="I1167">
        <v>0.33</v>
      </c>
      <c r="J1167">
        <v>558.96</v>
      </c>
      <c r="K1167" t="s">
        <v>17</v>
      </c>
    </row>
    <row r="1168" spans="1:11" x14ac:dyDescent="0.3">
      <c r="A1168" t="s">
        <v>1287</v>
      </c>
      <c r="B1168" t="s">
        <v>42</v>
      </c>
      <c r="C1168" t="s">
        <v>26</v>
      </c>
      <c r="D1168" t="s">
        <v>201</v>
      </c>
      <c r="E1168" t="s">
        <v>117</v>
      </c>
      <c r="F1168" s="1">
        <v>42053</v>
      </c>
      <c r="G1168" t="s">
        <v>76</v>
      </c>
      <c r="H1168">
        <v>547</v>
      </c>
      <c r="I1168">
        <v>0.12</v>
      </c>
      <c r="J1168">
        <v>164.1</v>
      </c>
      <c r="K1168" t="s">
        <v>17</v>
      </c>
    </row>
    <row r="1169" spans="1:11" x14ac:dyDescent="0.3">
      <c r="A1169" t="s">
        <v>1288</v>
      </c>
      <c r="B1169" t="s">
        <v>137</v>
      </c>
      <c r="C1169" t="s">
        <v>63</v>
      </c>
      <c r="D1169" t="s">
        <v>157</v>
      </c>
      <c r="E1169" t="s">
        <v>15</v>
      </c>
      <c r="F1169" s="1">
        <v>43448</v>
      </c>
      <c r="G1169" t="s">
        <v>76</v>
      </c>
      <c r="H1169">
        <v>1821</v>
      </c>
      <c r="I1169">
        <v>0.34</v>
      </c>
      <c r="J1169">
        <v>327.78</v>
      </c>
      <c r="K1169" t="s">
        <v>17</v>
      </c>
    </row>
    <row r="1170" spans="1:11" x14ac:dyDescent="0.3">
      <c r="A1170" t="s">
        <v>1289</v>
      </c>
      <c r="B1170" t="s">
        <v>12</v>
      </c>
      <c r="C1170" t="s">
        <v>63</v>
      </c>
      <c r="D1170" t="s">
        <v>64</v>
      </c>
      <c r="E1170" t="s">
        <v>60</v>
      </c>
      <c r="F1170" s="1">
        <v>42658</v>
      </c>
      <c r="G1170" t="s">
        <v>76</v>
      </c>
      <c r="H1170">
        <v>1717</v>
      </c>
      <c r="I1170">
        <v>0.28999999999999998</v>
      </c>
      <c r="J1170">
        <v>669.63</v>
      </c>
      <c r="K1170" t="s">
        <v>17</v>
      </c>
    </row>
    <row r="1171" spans="1:11" x14ac:dyDescent="0.3">
      <c r="A1171" t="s">
        <v>1290</v>
      </c>
      <c r="B1171" t="s">
        <v>156</v>
      </c>
      <c r="C1171" t="s">
        <v>13</v>
      </c>
      <c r="D1171" t="s">
        <v>14</v>
      </c>
      <c r="E1171" t="s">
        <v>38</v>
      </c>
      <c r="F1171" s="1">
        <v>42687</v>
      </c>
      <c r="G1171" t="s">
        <v>76</v>
      </c>
      <c r="H1171">
        <v>1231</v>
      </c>
      <c r="I1171">
        <v>0.23</v>
      </c>
      <c r="J1171">
        <v>258.51</v>
      </c>
      <c r="K1171" t="s">
        <v>17</v>
      </c>
    </row>
    <row r="1172" spans="1:11" x14ac:dyDescent="0.3">
      <c r="A1172" t="s">
        <v>1291</v>
      </c>
      <c r="B1172" t="s">
        <v>234</v>
      </c>
      <c r="C1172" t="s">
        <v>20</v>
      </c>
      <c r="D1172" t="s">
        <v>21</v>
      </c>
      <c r="E1172" t="s">
        <v>60</v>
      </c>
      <c r="F1172" s="1">
        <v>42128</v>
      </c>
      <c r="G1172" t="s">
        <v>98</v>
      </c>
      <c r="H1172">
        <v>1055</v>
      </c>
      <c r="I1172">
        <v>0.3</v>
      </c>
      <c r="J1172">
        <v>94.95</v>
      </c>
      <c r="K1172" t="s">
        <v>17</v>
      </c>
    </row>
    <row r="1173" spans="1:11" x14ac:dyDescent="0.3">
      <c r="A1173" t="s">
        <v>1292</v>
      </c>
      <c r="B1173" t="s">
        <v>182</v>
      </c>
      <c r="C1173" t="s">
        <v>58</v>
      </c>
      <c r="D1173" t="s">
        <v>68</v>
      </c>
      <c r="E1173" t="s">
        <v>51</v>
      </c>
      <c r="F1173" s="1">
        <v>43245</v>
      </c>
      <c r="G1173" t="s">
        <v>98</v>
      </c>
      <c r="H1173">
        <v>2274</v>
      </c>
      <c r="I1173">
        <v>0.14000000000000001</v>
      </c>
      <c r="J1173">
        <v>977.82</v>
      </c>
      <c r="K1173" t="s">
        <v>17</v>
      </c>
    </row>
    <row r="1174" spans="1:11" x14ac:dyDescent="0.3">
      <c r="A1174" t="s">
        <v>1293</v>
      </c>
      <c r="B1174" t="s">
        <v>261</v>
      </c>
      <c r="C1174" t="s">
        <v>26</v>
      </c>
      <c r="D1174" t="s">
        <v>37</v>
      </c>
      <c r="E1174" t="s">
        <v>69</v>
      </c>
      <c r="F1174" s="1">
        <v>42890</v>
      </c>
      <c r="G1174" t="s">
        <v>98</v>
      </c>
      <c r="H1174">
        <v>683</v>
      </c>
      <c r="I1174">
        <v>0.1</v>
      </c>
      <c r="J1174">
        <v>293.69</v>
      </c>
      <c r="K1174" t="s">
        <v>17</v>
      </c>
    </row>
    <row r="1175" spans="1:11" x14ac:dyDescent="0.3">
      <c r="A1175" t="s">
        <v>1294</v>
      </c>
      <c r="B1175" t="s">
        <v>139</v>
      </c>
      <c r="C1175" t="s">
        <v>26</v>
      </c>
      <c r="D1175" t="s">
        <v>37</v>
      </c>
      <c r="E1175" t="s">
        <v>55</v>
      </c>
      <c r="F1175" s="1">
        <v>42811</v>
      </c>
      <c r="G1175" t="s">
        <v>98</v>
      </c>
      <c r="H1175">
        <v>1365</v>
      </c>
      <c r="I1175">
        <v>0.25</v>
      </c>
      <c r="J1175">
        <v>163.80000000000001</v>
      </c>
      <c r="K1175" t="s">
        <v>17</v>
      </c>
    </row>
    <row r="1176" spans="1:11" x14ac:dyDescent="0.3">
      <c r="A1176" t="s">
        <v>1295</v>
      </c>
      <c r="B1176" t="s">
        <v>67</v>
      </c>
      <c r="C1176" t="s">
        <v>13</v>
      </c>
      <c r="D1176" t="s">
        <v>14</v>
      </c>
      <c r="E1176" t="s">
        <v>47</v>
      </c>
      <c r="F1176" s="1">
        <v>42638</v>
      </c>
      <c r="G1176" t="s">
        <v>98</v>
      </c>
      <c r="H1176">
        <v>1588</v>
      </c>
      <c r="I1176">
        <v>0.28999999999999998</v>
      </c>
      <c r="J1176">
        <v>428.76</v>
      </c>
      <c r="K1176" t="s">
        <v>17</v>
      </c>
    </row>
    <row r="1177" spans="1:11" x14ac:dyDescent="0.3">
      <c r="A1177" t="s">
        <v>1296</v>
      </c>
      <c r="B1177" t="s">
        <v>197</v>
      </c>
      <c r="C1177" t="s">
        <v>49</v>
      </c>
      <c r="D1177" t="s">
        <v>54</v>
      </c>
      <c r="E1177" t="s">
        <v>47</v>
      </c>
      <c r="F1177" s="1">
        <v>42434</v>
      </c>
      <c r="G1177" t="s">
        <v>98</v>
      </c>
      <c r="H1177">
        <v>1743</v>
      </c>
      <c r="I1177">
        <v>0.25</v>
      </c>
      <c r="J1177">
        <v>610.04999999999995</v>
      </c>
      <c r="K1177" t="s">
        <v>17</v>
      </c>
    </row>
    <row r="1178" spans="1:11" x14ac:dyDescent="0.3">
      <c r="A1178" t="s">
        <v>1297</v>
      </c>
      <c r="B1178" t="s">
        <v>108</v>
      </c>
      <c r="C1178" t="s">
        <v>20</v>
      </c>
      <c r="D1178" t="s">
        <v>21</v>
      </c>
      <c r="E1178" t="s">
        <v>34</v>
      </c>
      <c r="F1178" s="1">
        <v>42890</v>
      </c>
      <c r="G1178" t="s">
        <v>98</v>
      </c>
      <c r="H1178">
        <v>855</v>
      </c>
      <c r="I1178">
        <v>0.23</v>
      </c>
      <c r="J1178">
        <v>111.15</v>
      </c>
      <c r="K1178" t="s">
        <v>17</v>
      </c>
    </row>
    <row r="1179" spans="1:11" x14ac:dyDescent="0.3">
      <c r="A1179" t="s">
        <v>1298</v>
      </c>
      <c r="B1179" t="s">
        <v>146</v>
      </c>
      <c r="C1179" t="s">
        <v>58</v>
      </c>
      <c r="D1179" t="s">
        <v>112</v>
      </c>
      <c r="E1179" t="s">
        <v>65</v>
      </c>
      <c r="F1179" s="1">
        <v>42869</v>
      </c>
      <c r="G1179" t="s">
        <v>98</v>
      </c>
      <c r="H1179">
        <v>1073</v>
      </c>
      <c r="I1179">
        <v>0.24</v>
      </c>
      <c r="J1179">
        <v>107.3</v>
      </c>
      <c r="K1179" t="s">
        <v>17</v>
      </c>
    </row>
    <row r="1180" spans="1:11" x14ac:dyDescent="0.3">
      <c r="A1180" t="s">
        <v>1299</v>
      </c>
      <c r="B1180" t="s">
        <v>83</v>
      </c>
      <c r="C1180" t="s">
        <v>63</v>
      </c>
      <c r="D1180" t="s">
        <v>64</v>
      </c>
      <c r="E1180" t="s">
        <v>43</v>
      </c>
      <c r="F1180" s="1">
        <v>43175</v>
      </c>
      <c r="G1180" t="s">
        <v>98</v>
      </c>
      <c r="H1180">
        <v>1940</v>
      </c>
      <c r="I1180">
        <v>0.35</v>
      </c>
      <c r="J1180">
        <v>232.8</v>
      </c>
      <c r="K1180" t="s">
        <v>17</v>
      </c>
    </row>
    <row r="1181" spans="1:11" x14ac:dyDescent="0.3">
      <c r="A1181" t="s">
        <v>1300</v>
      </c>
      <c r="B1181" t="s">
        <v>102</v>
      </c>
      <c r="C1181" t="s">
        <v>13</v>
      </c>
      <c r="D1181" t="s">
        <v>79</v>
      </c>
      <c r="E1181" t="s">
        <v>38</v>
      </c>
      <c r="F1181" s="1">
        <v>42710</v>
      </c>
      <c r="G1181" t="s">
        <v>98</v>
      </c>
      <c r="H1181">
        <v>1238</v>
      </c>
      <c r="I1181">
        <v>0.31</v>
      </c>
      <c r="J1181">
        <v>321.88</v>
      </c>
      <c r="K1181" t="s">
        <v>17</v>
      </c>
    </row>
    <row r="1182" spans="1:11" x14ac:dyDescent="0.3">
      <c r="A1182" t="s">
        <v>1301</v>
      </c>
      <c r="B1182" t="s">
        <v>12</v>
      </c>
      <c r="C1182" t="s">
        <v>32</v>
      </c>
      <c r="D1182" t="s">
        <v>46</v>
      </c>
      <c r="E1182" t="s">
        <v>34</v>
      </c>
      <c r="F1182" s="1">
        <v>42750</v>
      </c>
      <c r="G1182" t="s">
        <v>98</v>
      </c>
      <c r="H1182">
        <v>2338</v>
      </c>
      <c r="I1182">
        <v>0.32</v>
      </c>
      <c r="J1182">
        <v>537.74</v>
      </c>
      <c r="K1182" t="s">
        <v>17</v>
      </c>
    </row>
    <row r="1183" spans="1:11" x14ac:dyDescent="0.3">
      <c r="A1183" t="s">
        <v>1302</v>
      </c>
      <c r="B1183" t="s">
        <v>184</v>
      </c>
      <c r="C1183" t="s">
        <v>63</v>
      </c>
      <c r="D1183" t="s">
        <v>157</v>
      </c>
      <c r="E1183" t="s">
        <v>117</v>
      </c>
      <c r="F1183" s="1">
        <v>43385</v>
      </c>
      <c r="G1183" t="s">
        <v>98</v>
      </c>
      <c r="H1183">
        <v>1919</v>
      </c>
      <c r="I1183">
        <v>0.12</v>
      </c>
      <c r="J1183">
        <v>594.89</v>
      </c>
      <c r="K1183" t="s">
        <v>17</v>
      </c>
    </row>
    <row r="1184" spans="1:11" x14ac:dyDescent="0.3">
      <c r="A1184" t="s">
        <v>1303</v>
      </c>
      <c r="B1184" t="s">
        <v>53</v>
      </c>
      <c r="C1184" t="s">
        <v>32</v>
      </c>
      <c r="D1184" t="s">
        <v>153</v>
      </c>
      <c r="E1184" t="s">
        <v>28</v>
      </c>
      <c r="F1184" s="1">
        <v>42620</v>
      </c>
      <c r="G1184" t="s">
        <v>98</v>
      </c>
      <c r="H1184">
        <v>2008</v>
      </c>
      <c r="I1184">
        <v>0.25</v>
      </c>
      <c r="J1184">
        <v>301.2</v>
      </c>
      <c r="K1184" t="s">
        <v>17</v>
      </c>
    </row>
    <row r="1185" spans="1:11" x14ac:dyDescent="0.3">
      <c r="A1185" t="s">
        <v>1304</v>
      </c>
      <c r="B1185" t="s">
        <v>191</v>
      </c>
      <c r="C1185" t="s">
        <v>20</v>
      </c>
      <c r="D1185" t="s">
        <v>21</v>
      </c>
      <c r="E1185" t="s">
        <v>51</v>
      </c>
      <c r="F1185" s="1">
        <v>43281</v>
      </c>
      <c r="G1185" t="s">
        <v>98</v>
      </c>
      <c r="H1185">
        <v>1434</v>
      </c>
      <c r="I1185">
        <v>0.27</v>
      </c>
      <c r="J1185">
        <v>616.62</v>
      </c>
      <c r="K1185" t="s">
        <v>17</v>
      </c>
    </row>
    <row r="1186" spans="1:11" x14ac:dyDescent="0.3">
      <c r="A1186" t="s">
        <v>1305</v>
      </c>
      <c r="B1186" t="s">
        <v>165</v>
      </c>
      <c r="C1186" t="s">
        <v>13</v>
      </c>
      <c r="D1186" t="s">
        <v>195</v>
      </c>
      <c r="E1186" t="s">
        <v>55</v>
      </c>
      <c r="F1186" s="1">
        <v>42582</v>
      </c>
      <c r="G1186" t="s">
        <v>98</v>
      </c>
      <c r="H1186">
        <v>1139</v>
      </c>
      <c r="I1186">
        <v>0.25</v>
      </c>
      <c r="J1186">
        <v>296.14</v>
      </c>
      <c r="K1186" t="s">
        <v>17</v>
      </c>
    </row>
    <row r="1187" spans="1:11" x14ac:dyDescent="0.3">
      <c r="A1187" t="s">
        <v>1306</v>
      </c>
      <c r="B1187" t="s">
        <v>182</v>
      </c>
      <c r="C1187" t="s">
        <v>63</v>
      </c>
      <c r="D1187" t="s">
        <v>64</v>
      </c>
      <c r="E1187" t="s">
        <v>38</v>
      </c>
      <c r="F1187" s="1">
        <v>42261</v>
      </c>
      <c r="G1187" t="s">
        <v>98</v>
      </c>
      <c r="H1187">
        <v>1378</v>
      </c>
      <c r="I1187">
        <v>0.34</v>
      </c>
      <c r="J1187">
        <v>96.46</v>
      </c>
      <c r="K1187" t="s">
        <v>17</v>
      </c>
    </row>
    <row r="1188" spans="1:11" x14ac:dyDescent="0.3">
      <c r="A1188" t="s">
        <v>1307</v>
      </c>
      <c r="B1188" t="s">
        <v>102</v>
      </c>
      <c r="C1188" t="s">
        <v>63</v>
      </c>
      <c r="D1188" t="s">
        <v>157</v>
      </c>
      <c r="E1188" t="s">
        <v>28</v>
      </c>
      <c r="F1188" s="1">
        <v>42313</v>
      </c>
      <c r="G1188" t="s">
        <v>23</v>
      </c>
      <c r="H1188">
        <v>2131</v>
      </c>
      <c r="I1188">
        <v>0.19</v>
      </c>
      <c r="J1188">
        <v>277.02999999999997</v>
      </c>
      <c r="K1188" t="s">
        <v>17</v>
      </c>
    </row>
    <row r="1189" spans="1:11" x14ac:dyDescent="0.3">
      <c r="A1189" t="s">
        <v>1308</v>
      </c>
      <c r="B1189" t="s">
        <v>165</v>
      </c>
      <c r="C1189" t="s">
        <v>49</v>
      </c>
      <c r="D1189" t="s">
        <v>54</v>
      </c>
      <c r="E1189" t="s">
        <v>43</v>
      </c>
      <c r="F1189" s="1">
        <v>43287</v>
      </c>
      <c r="G1189" t="s">
        <v>23</v>
      </c>
      <c r="H1189">
        <v>1941</v>
      </c>
      <c r="I1189">
        <v>0.34</v>
      </c>
      <c r="J1189">
        <v>718.17</v>
      </c>
      <c r="K1189" t="s">
        <v>17</v>
      </c>
    </row>
    <row r="1190" spans="1:11" x14ac:dyDescent="0.3">
      <c r="A1190" t="s">
        <v>1309</v>
      </c>
      <c r="B1190" t="s">
        <v>162</v>
      </c>
      <c r="C1190" t="s">
        <v>49</v>
      </c>
      <c r="D1190" t="s">
        <v>50</v>
      </c>
      <c r="E1190" t="s">
        <v>123</v>
      </c>
      <c r="F1190" s="1">
        <v>43036</v>
      </c>
      <c r="G1190" t="s">
        <v>23</v>
      </c>
      <c r="H1190">
        <v>1879</v>
      </c>
      <c r="I1190">
        <v>0.24</v>
      </c>
      <c r="J1190">
        <v>93.95</v>
      </c>
      <c r="K1190" t="s">
        <v>17</v>
      </c>
    </row>
    <row r="1191" spans="1:11" x14ac:dyDescent="0.3">
      <c r="A1191" t="s">
        <v>1310</v>
      </c>
      <c r="B1191" t="s">
        <v>40</v>
      </c>
      <c r="C1191" t="s">
        <v>49</v>
      </c>
      <c r="D1191" t="s">
        <v>54</v>
      </c>
      <c r="E1191" t="s">
        <v>84</v>
      </c>
      <c r="F1191" s="1">
        <v>43036</v>
      </c>
      <c r="G1191" t="s">
        <v>23</v>
      </c>
      <c r="H1191">
        <v>1770</v>
      </c>
      <c r="I1191">
        <v>0.21</v>
      </c>
      <c r="J1191">
        <v>88.5</v>
      </c>
      <c r="K1191" t="s">
        <v>17</v>
      </c>
    </row>
    <row r="1192" spans="1:11" x14ac:dyDescent="0.3">
      <c r="A1192" t="s">
        <v>1311</v>
      </c>
      <c r="B1192" t="s">
        <v>57</v>
      </c>
      <c r="C1192" t="s">
        <v>58</v>
      </c>
      <c r="D1192" t="s">
        <v>112</v>
      </c>
      <c r="E1192" t="s">
        <v>55</v>
      </c>
      <c r="F1192" s="1">
        <v>43036</v>
      </c>
      <c r="G1192" t="s">
        <v>23</v>
      </c>
      <c r="H1192">
        <v>613</v>
      </c>
      <c r="I1192">
        <v>0.26</v>
      </c>
      <c r="J1192">
        <v>49.04</v>
      </c>
      <c r="K1192" t="s">
        <v>17</v>
      </c>
    </row>
    <row r="1193" spans="1:11" x14ac:dyDescent="0.3">
      <c r="A1193" t="s">
        <v>1312</v>
      </c>
      <c r="B1193" t="s">
        <v>122</v>
      </c>
      <c r="C1193" t="s">
        <v>13</v>
      </c>
      <c r="D1193" t="s">
        <v>195</v>
      </c>
      <c r="E1193" t="s">
        <v>84</v>
      </c>
      <c r="F1193" s="1">
        <v>43393</v>
      </c>
      <c r="G1193" t="s">
        <v>23</v>
      </c>
      <c r="H1193">
        <v>1024</v>
      </c>
      <c r="I1193">
        <v>0.18</v>
      </c>
      <c r="J1193">
        <v>81.92</v>
      </c>
      <c r="K1193" t="s">
        <v>17</v>
      </c>
    </row>
    <row r="1194" spans="1:11" x14ac:dyDescent="0.3">
      <c r="A1194" t="s">
        <v>1313</v>
      </c>
      <c r="B1194" t="s">
        <v>83</v>
      </c>
      <c r="C1194" t="s">
        <v>13</v>
      </c>
      <c r="D1194" t="s">
        <v>79</v>
      </c>
      <c r="E1194" t="s">
        <v>163</v>
      </c>
      <c r="F1194" s="1">
        <v>42213</v>
      </c>
      <c r="G1194" t="s">
        <v>23</v>
      </c>
      <c r="H1194">
        <v>1894</v>
      </c>
      <c r="I1194">
        <v>0.24</v>
      </c>
      <c r="J1194">
        <v>473.5</v>
      </c>
      <c r="K1194" t="s">
        <v>17</v>
      </c>
    </row>
    <row r="1195" spans="1:11" x14ac:dyDescent="0.3">
      <c r="A1195" t="s">
        <v>1314</v>
      </c>
      <c r="B1195" t="s">
        <v>106</v>
      </c>
      <c r="C1195" t="s">
        <v>32</v>
      </c>
      <c r="D1195" t="s">
        <v>33</v>
      </c>
      <c r="E1195" t="s">
        <v>128</v>
      </c>
      <c r="F1195" s="1">
        <v>42094</v>
      </c>
      <c r="G1195" t="s">
        <v>23</v>
      </c>
      <c r="H1195">
        <v>723</v>
      </c>
      <c r="I1195">
        <v>0.1</v>
      </c>
      <c r="J1195">
        <v>65.069999999999993</v>
      </c>
      <c r="K1195" t="s">
        <v>17</v>
      </c>
    </row>
    <row r="1196" spans="1:11" x14ac:dyDescent="0.3">
      <c r="A1196" t="s">
        <v>1315</v>
      </c>
      <c r="B1196" t="s">
        <v>86</v>
      </c>
      <c r="C1196" t="s">
        <v>20</v>
      </c>
      <c r="D1196" t="s">
        <v>21</v>
      </c>
      <c r="E1196" t="s">
        <v>84</v>
      </c>
      <c r="F1196" s="1">
        <v>42595</v>
      </c>
      <c r="G1196" t="s">
        <v>29</v>
      </c>
      <c r="H1196">
        <v>1033</v>
      </c>
      <c r="I1196">
        <v>0.15</v>
      </c>
      <c r="J1196">
        <v>351.22</v>
      </c>
      <c r="K1196" t="s">
        <v>17</v>
      </c>
    </row>
    <row r="1197" spans="1:11" x14ac:dyDescent="0.3">
      <c r="A1197" t="s">
        <v>1316</v>
      </c>
      <c r="B1197" t="s">
        <v>169</v>
      </c>
      <c r="C1197" t="s">
        <v>13</v>
      </c>
      <c r="D1197" t="s">
        <v>14</v>
      </c>
      <c r="E1197" t="s">
        <v>149</v>
      </c>
      <c r="F1197" s="1">
        <v>42982</v>
      </c>
      <c r="G1197" t="s">
        <v>29</v>
      </c>
      <c r="H1197">
        <v>2264</v>
      </c>
      <c r="I1197">
        <v>0.28000000000000003</v>
      </c>
      <c r="J1197">
        <v>226.4</v>
      </c>
      <c r="K1197" t="s">
        <v>17</v>
      </c>
    </row>
    <row r="1198" spans="1:11" x14ac:dyDescent="0.3">
      <c r="A1198" t="s">
        <v>1317</v>
      </c>
      <c r="B1198" t="s">
        <v>42</v>
      </c>
      <c r="C1198" t="s">
        <v>13</v>
      </c>
      <c r="D1198" t="s">
        <v>195</v>
      </c>
      <c r="E1198" t="s">
        <v>47</v>
      </c>
      <c r="F1198" s="1">
        <v>42260</v>
      </c>
      <c r="G1198" t="s">
        <v>29</v>
      </c>
      <c r="H1198">
        <v>1574</v>
      </c>
      <c r="I1198">
        <v>0.13</v>
      </c>
      <c r="J1198">
        <v>94.44</v>
      </c>
      <c r="K1198" t="s">
        <v>17</v>
      </c>
    </row>
    <row r="1199" spans="1:11" x14ac:dyDescent="0.3">
      <c r="A1199" t="s">
        <v>1318</v>
      </c>
      <c r="B1199" t="s">
        <v>263</v>
      </c>
      <c r="C1199" t="s">
        <v>58</v>
      </c>
      <c r="D1199" t="s">
        <v>59</v>
      </c>
      <c r="E1199" t="s">
        <v>128</v>
      </c>
      <c r="F1199" s="1">
        <v>43030</v>
      </c>
      <c r="G1199" t="s">
        <v>29</v>
      </c>
      <c r="H1199">
        <v>2292</v>
      </c>
      <c r="I1199">
        <v>0.21</v>
      </c>
      <c r="J1199">
        <v>252.12</v>
      </c>
      <c r="K1199" t="s">
        <v>17</v>
      </c>
    </row>
    <row r="1200" spans="1:11" x14ac:dyDescent="0.3">
      <c r="A1200" t="s">
        <v>1319</v>
      </c>
      <c r="B1200" t="s">
        <v>71</v>
      </c>
      <c r="C1200" t="s">
        <v>26</v>
      </c>
      <c r="D1200" t="s">
        <v>27</v>
      </c>
      <c r="E1200" t="s">
        <v>60</v>
      </c>
      <c r="F1200" s="1">
        <v>43354</v>
      </c>
      <c r="G1200" t="s">
        <v>29</v>
      </c>
      <c r="H1200">
        <v>560</v>
      </c>
      <c r="I1200">
        <v>0.24</v>
      </c>
      <c r="J1200">
        <v>50.4</v>
      </c>
      <c r="K1200" t="s">
        <v>17</v>
      </c>
    </row>
    <row r="1201" spans="1:11" x14ac:dyDescent="0.3">
      <c r="A1201" t="s">
        <v>1320</v>
      </c>
      <c r="B1201" t="s">
        <v>191</v>
      </c>
      <c r="C1201" t="s">
        <v>32</v>
      </c>
      <c r="D1201" t="s">
        <v>33</v>
      </c>
      <c r="E1201" t="s">
        <v>149</v>
      </c>
      <c r="F1201" s="1">
        <v>43367</v>
      </c>
      <c r="G1201" t="s">
        <v>29</v>
      </c>
      <c r="H1201">
        <v>1229</v>
      </c>
      <c r="I1201">
        <v>0.32</v>
      </c>
      <c r="J1201">
        <v>405.57</v>
      </c>
      <c r="K1201" t="s">
        <v>17</v>
      </c>
    </row>
    <row r="1202" spans="1:11" x14ac:dyDescent="0.3">
      <c r="A1202" t="s">
        <v>1321</v>
      </c>
      <c r="B1202" t="s">
        <v>45</v>
      </c>
      <c r="C1202" t="s">
        <v>26</v>
      </c>
      <c r="D1202" t="s">
        <v>27</v>
      </c>
      <c r="E1202" t="s">
        <v>51</v>
      </c>
      <c r="F1202" s="1">
        <v>42674</v>
      </c>
      <c r="G1202" t="s">
        <v>29</v>
      </c>
      <c r="H1202">
        <v>2409</v>
      </c>
      <c r="I1202">
        <v>0.18</v>
      </c>
      <c r="J1202">
        <v>505.89</v>
      </c>
      <c r="K1202" t="s">
        <v>17</v>
      </c>
    </row>
    <row r="1203" spans="1:11" x14ac:dyDescent="0.3">
      <c r="A1203" t="s">
        <v>1322</v>
      </c>
      <c r="B1203" t="s">
        <v>67</v>
      </c>
      <c r="C1203" t="s">
        <v>32</v>
      </c>
      <c r="D1203" t="s">
        <v>46</v>
      </c>
      <c r="E1203" t="s">
        <v>166</v>
      </c>
      <c r="F1203" s="1">
        <v>42590</v>
      </c>
      <c r="G1203" t="s">
        <v>29</v>
      </c>
      <c r="H1203">
        <v>2338</v>
      </c>
      <c r="I1203">
        <v>0.32</v>
      </c>
      <c r="J1203">
        <v>116.9</v>
      </c>
      <c r="K1203" t="s">
        <v>17</v>
      </c>
    </row>
    <row r="1204" spans="1:11" x14ac:dyDescent="0.3">
      <c r="A1204" t="s">
        <v>1323</v>
      </c>
      <c r="B1204" t="s">
        <v>116</v>
      </c>
      <c r="C1204" t="s">
        <v>58</v>
      </c>
      <c r="D1204" t="s">
        <v>59</v>
      </c>
      <c r="E1204" t="s">
        <v>51</v>
      </c>
      <c r="F1204" s="1">
        <v>42986</v>
      </c>
      <c r="G1204" t="s">
        <v>29</v>
      </c>
      <c r="H1204">
        <v>505</v>
      </c>
      <c r="I1204">
        <v>0.14000000000000001</v>
      </c>
      <c r="J1204">
        <v>45.45</v>
      </c>
      <c r="K1204" t="s">
        <v>17</v>
      </c>
    </row>
    <row r="1205" spans="1:11" x14ac:dyDescent="0.3">
      <c r="A1205" t="s">
        <v>1324</v>
      </c>
      <c r="B1205" t="s">
        <v>125</v>
      </c>
      <c r="C1205" t="s">
        <v>63</v>
      </c>
      <c r="D1205" t="s">
        <v>157</v>
      </c>
      <c r="E1205" t="s">
        <v>117</v>
      </c>
      <c r="F1205" s="1">
        <v>43354</v>
      </c>
      <c r="G1205" t="s">
        <v>29</v>
      </c>
      <c r="H1205">
        <v>775</v>
      </c>
      <c r="I1205">
        <v>0.1</v>
      </c>
      <c r="J1205">
        <v>341</v>
      </c>
      <c r="K1205" t="s">
        <v>17</v>
      </c>
    </row>
    <row r="1206" spans="1:11" x14ac:dyDescent="0.3">
      <c r="A1206" t="s">
        <v>1325</v>
      </c>
      <c r="B1206" t="s">
        <v>67</v>
      </c>
      <c r="C1206" t="s">
        <v>63</v>
      </c>
      <c r="D1206" t="s">
        <v>75</v>
      </c>
      <c r="E1206" t="s">
        <v>47</v>
      </c>
      <c r="F1206" s="1">
        <v>43428</v>
      </c>
      <c r="G1206" t="s">
        <v>29</v>
      </c>
      <c r="H1206">
        <v>1888</v>
      </c>
      <c r="I1206">
        <v>0.15</v>
      </c>
      <c r="J1206">
        <v>415.36</v>
      </c>
      <c r="K1206" t="s">
        <v>17</v>
      </c>
    </row>
    <row r="1207" spans="1:11" x14ac:dyDescent="0.3">
      <c r="A1207" t="s">
        <v>1326</v>
      </c>
      <c r="B1207" t="s">
        <v>182</v>
      </c>
      <c r="C1207" t="s">
        <v>13</v>
      </c>
      <c r="D1207" t="s">
        <v>195</v>
      </c>
      <c r="E1207" t="s">
        <v>43</v>
      </c>
      <c r="F1207" s="1">
        <v>43428</v>
      </c>
      <c r="G1207" t="s">
        <v>29</v>
      </c>
      <c r="H1207">
        <v>1170</v>
      </c>
      <c r="I1207">
        <v>0.27</v>
      </c>
      <c r="J1207">
        <v>362.7</v>
      </c>
      <c r="K1207" t="s">
        <v>17</v>
      </c>
    </row>
    <row r="1208" spans="1:11" x14ac:dyDescent="0.3">
      <c r="A1208" t="s">
        <v>1327</v>
      </c>
      <c r="B1208" t="s">
        <v>111</v>
      </c>
      <c r="C1208" t="s">
        <v>58</v>
      </c>
      <c r="D1208" t="s">
        <v>68</v>
      </c>
      <c r="E1208" t="s">
        <v>123</v>
      </c>
      <c r="F1208" s="1">
        <v>42839</v>
      </c>
      <c r="G1208" t="s">
        <v>29</v>
      </c>
      <c r="H1208">
        <v>858</v>
      </c>
      <c r="I1208">
        <v>0.31</v>
      </c>
      <c r="J1208">
        <v>77.22</v>
      </c>
      <c r="K1208" t="s">
        <v>17</v>
      </c>
    </row>
    <row r="1209" spans="1:11" x14ac:dyDescent="0.3">
      <c r="A1209" t="s">
        <v>1328</v>
      </c>
      <c r="B1209" t="s">
        <v>130</v>
      </c>
      <c r="C1209" t="s">
        <v>63</v>
      </c>
      <c r="D1209" t="s">
        <v>87</v>
      </c>
      <c r="E1209" t="s">
        <v>123</v>
      </c>
      <c r="F1209" s="1">
        <v>42674</v>
      </c>
      <c r="G1209" t="s">
        <v>29</v>
      </c>
      <c r="H1209">
        <v>1335</v>
      </c>
      <c r="I1209">
        <v>0.19</v>
      </c>
      <c r="J1209">
        <v>307.05</v>
      </c>
      <c r="K1209" t="s">
        <v>17</v>
      </c>
    </row>
    <row r="1210" spans="1:11" x14ac:dyDescent="0.3">
      <c r="A1210" t="s">
        <v>1329</v>
      </c>
      <c r="B1210" t="s">
        <v>151</v>
      </c>
      <c r="C1210" t="s">
        <v>49</v>
      </c>
      <c r="D1210" t="s">
        <v>50</v>
      </c>
      <c r="E1210" t="s">
        <v>123</v>
      </c>
      <c r="F1210" s="1">
        <v>43080</v>
      </c>
      <c r="G1210" t="s">
        <v>29</v>
      </c>
      <c r="H1210">
        <v>1088</v>
      </c>
      <c r="I1210">
        <v>0.2</v>
      </c>
      <c r="J1210">
        <v>446.08</v>
      </c>
      <c r="K1210" t="s">
        <v>17</v>
      </c>
    </row>
    <row r="1211" spans="1:11" x14ac:dyDescent="0.3">
      <c r="A1211" t="s">
        <v>1330</v>
      </c>
      <c r="B1211" t="s">
        <v>78</v>
      </c>
      <c r="C1211" t="s">
        <v>20</v>
      </c>
      <c r="D1211" t="s">
        <v>21</v>
      </c>
      <c r="E1211" t="s">
        <v>38</v>
      </c>
      <c r="F1211" s="1">
        <v>42816</v>
      </c>
      <c r="G1211" t="s">
        <v>29</v>
      </c>
      <c r="H1211">
        <v>2129</v>
      </c>
      <c r="I1211">
        <v>0.13</v>
      </c>
      <c r="J1211">
        <v>830.31</v>
      </c>
      <c r="K1211" t="s">
        <v>17</v>
      </c>
    </row>
    <row r="1212" spans="1:11" x14ac:dyDescent="0.3">
      <c r="A1212" t="s">
        <v>1331</v>
      </c>
      <c r="B1212" t="s">
        <v>139</v>
      </c>
      <c r="C1212" t="s">
        <v>26</v>
      </c>
      <c r="D1212" t="s">
        <v>27</v>
      </c>
      <c r="E1212" t="s">
        <v>22</v>
      </c>
      <c r="F1212" s="1">
        <v>43080</v>
      </c>
      <c r="G1212" t="s">
        <v>29</v>
      </c>
      <c r="H1212">
        <v>1120</v>
      </c>
      <c r="I1212">
        <v>0.13</v>
      </c>
      <c r="J1212">
        <v>56</v>
      </c>
      <c r="K1212" t="s">
        <v>17</v>
      </c>
    </row>
    <row r="1213" spans="1:11" x14ac:dyDescent="0.3">
      <c r="A1213" t="s">
        <v>1332</v>
      </c>
      <c r="B1213" t="s">
        <v>125</v>
      </c>
      <c r="C1213" t="s">
        <v>26</v>
      </c>
      <c r="D1213" t="s">
        <v>201</v>
      </c>
      <c r="E1213" t="s">
        <v>140</v>
      </c>
      <c r="F1213" s="1">
        <v>42046</v>
      </c>
      <c r="G1213" t="s">
        <v>76</v>
      </c>
      <c r="H1213">
        <v>1209</v>
      </c>
      <c r="I1213">
        <v>0.14000000000000001</v>
      </c>
      <c r="J1213">
        <v>60.45</v>
      </c>
      <c r="K1213" t="s">
        <v>17</v>
      </c>
    </row>
    <row r="1214" spans="1:11" x14ac:dyDescent="0.3">
      <c r="A1214" t="s">
        <v>1333</v>
      </c>
      <c r="B1214" t="s">
        <v>159</v>
      </c>
      <c r="C1214" t="s">
        <v>13</v>
      </c>
      <c r="D1214" t="s">
        <v>195</v>
      </c>
      <c r="E1214" t="s">
        <v>38</v>
      </c>
      <c r="F1214" s="1">
        <v>43057</v>
      </c>
      <c r="G1214" t="s">
        <v>76</v>
      </c>
      <c r="H1214">
        <v>2146</v>
      </c>
      <c r="I1214">
        <v>0.27</v>
      </c>
      <c r="J1214">
        <v>386.28</v>
      </c>
      <c r="K1214" t="s">
        <v>17</v>
      </c>
    </row>
    <row r="1215" spans="1:11" x14ac:dyDescent="0.3">
      <c r="A1215" t="s">
        <v>1334</v>
      </c>
      <c r="B1215" t="s">
        <v>90</v>
      </c>
      <c r="C1215" t="s">
        <v>20</v>
      </c>
      <c r="D1215" t="s">
        <v>21</v>
      </c>
      <c r="E1215" t="s">
        <v>104</v>
      </c>
      <c r="F1215" s="1">
        <v>43116</v>
      </c>
      <c r="G1215" t="s">
        <v>76</v>
      </c>
      <c r="H1215">
        <v>1717</v>
      </c>
      <c r="I1215">
        <v>0.28000000000000003</v>
      </c>
      <c r="J1215">
        <v>412.08</v>
      </c>
      <c r="K1215" t="s">
        <v>17</v>
      </c>
    </row>
    <row r="1216" spans="1:11" x14ac:dyDescent="0.3">
      <c r="A1216" t="s">
        <v>1335</v>
      </c>
      <c r="B1216" t="s">
        <v>116</v>
      </c>
      <c r="C1216" t="s">
        <v>63</v>
      </c>
      <c r="D1216" t="s">
        <v>87</v>
      </c>
      <c r="E1216" t="s">
        <v>72</v>
      </c>
      <c r="F1216" s="1">
        <v>43129</v>
      </c>
      <c r="G1216" t="s">
        <v>76</v>
      </c>
      <c r="H1216">
        <v>2290</v>
      </c>
      <c r="I1216">
        <v>0.17</v>
      </c>
      <c r="J1216">
        <v>938.9</v>
      </c>
      <c r="K1216" t="s">
        <v>17</v>
      </c>
    </row>
    <row r="1217" spans="1:11" x14ac:dyDescent="0.3">
      <c r="A1217" t="s">
        <v>1336</v>
      </c>
      <c r="B1217" t="s">
        <v>12</v>
      </c>
      <c r="C1217" t="s">
        <v>63</v>
      </c>
      <c r="D1217" t="s">
        <v>157</v>
      </c>
      <c r="E1217" t="s">
        <v>88</v>
      </c>
      <c r="F1217" s="1">
        <v>42046</v>
      </c>
      <c r="G1217" t="s">
        <v>76</v>
      </c>
      <c r="H1217">
        <v>2333</v>
      </c>
      <c r="I1217">
        <v>0.22</v>
      </c>
      <c r="J1217">
        <v>839.88</v>
      </c>
      <c r="K1217" t="s">
        <v>17</v>
      </c>
    </row>
    <row r="1218" spans="1:11" x14ac:dyDescent="0.3">
      <c r="A1218" t="s">
        <v>1337</v>
      </c>
      <c r="B1218" t="s">
        <v>263</v>
      </c>
      <c r="C1218" t="s">
        <v>58</v>
      </c>
      <c r="D1218" t="s">
        <v>59</v>
      </c>
      <c r="E1218" t="s">
        <v>72</v>
      </c>
      <c r="F1218" s="1">
        <v>42254</v>
      </c>
      <c r="G1218" t="s">
        <v>76</v>
      </c>
      <c r="H1218">
        <v>2374</v>
      </c>
      <c r="I1218">
        <v>0.21</v>
      </c>
      <c r="J1218">
        <v>997.08</v>
      </c>
      <c r="K1218" t="s">
        <v>17</v>
      </c>
    </row>
    <row r="1219" spans="1:11" x14ac:dyDescent="0.3">
      <c r="A1219" t="s">
        <v>1338</v>
      </c>
      <c r="B1219" t="s">
        <v>111</v>
      </c>
      <c r="C1219" t="s">
        <v>63</v>
      </c>
      <c r="D1219" t="s">
        <v>157</v>
      </c>
      <c r="E1219" t="s">
        <v>22</v>
      </c>
      <c r="F1219" s="1">
        <v>42254</v>
      </c>
      <c r="G1219" t="s">
        <v>76</v>
      </c>
      <c r="H1219">
        <v>601</v>
      </c>
      <c r="I1219">
        <v>0.25</v>
      </c>
      <c r="J1219">
        <v>30.05</v>
      </c>
      <c r="K1219" t="s">
        <v>17</v>
      </c>
    </row>
    <row r="1220" spans="1:11" x14ac:dyDescent="0.3">
      <c r="A1220" t="s">
        <v>1339</v>
      </c>
      <c r="B1220" t="s">
        <v>162</v>
      </c>
      <c r="C1220" t="s">
        <v>63</v>
      </c>
      <c r="D1220" t="s">
        <v>87</v>
      </c>
      <c r="E1220" t="s">
        <v>117</v>
      </c>
      <c r="F1220" s="1">
        <v>43028</v>
      </c>
      <c r="G1220" t="s">
        <v>76</v>
      </c>
      <c r="H1220">
        <v>1224</v>
      </c>
      <c r="I1220">
        <v>0.27</v>
      </c>
      <c r="J1220">
        <v>550.79999999999995</v>
      </c>
      <c r="K1220" t="s">
        <v>17</v>
      </c>
    </row>
    <row r="1221" spans="1:11" x14ac:dyDescent="0.3">
      <c r="A1221" t="s">
        <v>1340</v>
      </c>
      <c r="B1221" t="s">
        <v>135</v>
      </c>
      <c r="C1221" t="s">
        <v>20</v>
      </c>
      <c r="D1221" t="s">
        <v>21</v>
      </c>
      <c r="E1221" t="s">
        <v>43</v>
      </c>
      <c r="F1221" s="1">
        <v>42516</v>
      </c>
      <c r="G1221" t="s">
        <v>76</v>
      </c>
      <c r="H1221">
        <v>764</v>
      </c>
      <c r="I1221">
        <v>0.1</v>
      </c>
      <c r="J1221">
        <v>114.6</v>
      </c>
      <c r="K1221" t="s">
        <v>17</v>
      </c>
    </row>
    <row r="1222" spans="1:11" x14ac:dyDescent="0.3">
      <c r="A1222" t="s">
        <v>1341</v>
      </c>
      <c r="B1222" t="s">
        <v>36</v>
      </c>
      <c r="C1222" t="s">
        <v>58</v>
      </c>
      <c r="D1222" t="s">
        <v>59</v>
      </c>
      <c r="E1222" t="s">
        <v>28</v>
      </c>
      <c r="F1222" s="1">
        <v>42236</v>
      </c>
      <c r="G1222" t="s">
        <v>76</v>
      </c>
      <c r="H1222">
        <v>2059</v>
      </c>
      <c r="I1222">
        <v>0.15</v>
      </c>
      <c r="J1222">
        <v>102.95</v>
      </c>
      <c r="K1222" t="s">
        <v>17</v>
      </c>
    </row>
    <row r="1223" spans="1:11" x14ac:dyDescent="0.3">
      <c r="A1223" t="s">
        <v>1342</v>
      </c>
      <c r="B1223" t="s">
        <v>263</v>
      </c>
      <c r="C1223" t="s">
        <v>26</v>
      </c>
      <c r="D1223" t="s">
        <v>37</v>
      </c>
      <c r="E1223" t="s">
        <v>143</v>
      </c>
      <c r="F1223" s="1">
        <v>42145</v>
      </c>
      <c r="G1223" t="s">
        <v>76</v>
      </c>
      <c r="H1223">
        <v>2016</v>
      </c>
      <c r="I1223">
        <v>0.28999999999999998</v>
      </c>
      <c r="J1223">
        <v>645.12</v>
      </c>
      <c r="K1223" t="s">
        <v>17</v>
      </c>
    </row>
    <row r="1224" spans="1:11" x14ac:dyDescent="0.3">
      <c r="A1224" t="s">
        <v>1343</v>
      </c>
      <c r="B1224" t="s">
        <v>151</v>
      </c>
      <c r="C1224" t="s">
        <v>58</v>
      </c>
      <c r="D1224" t="s">
        <v>59</v>
      </c>
      <c r="E1224" t="s">
        <v>38</v>
      </c>
      <c r="F1224" s="1">
        <v>42911</v>
      </c>
      <c r="G1224" t="s">
        <v>76</v>
      </c>
      <c r="H1224">
        <v>1147</v>
      </c>
      <c r="I1224">
        <v>0.27</v>
      </c>
      <c r="J1224">
        <v>504.68</v>
      </c>
      <c r="K1224" t="s">
        <v>17</v>
      </c>
    </row>
    <row r="1225" spans="1:11" x14ac:dyDescent="0.3">
      <c r="A1225" t="s">
        <v>1344</v>
      </c>
      <c r="B1225" t="s">
        <v>165</v>
      </c>
      <c r="C1225" t="s">
        <v>13</v>
      </c>
      <c r="D1225" t="s">
        <v>79</v>
      </c>
      <c r="E1225" t="s">
        <v>15</v>
      </c>
      <c r="F1225" s="1">
        <v>43070</v>
      </c>
      <c r="G1225" t="s">
        <v>76</v>
      </c>
      <c r="H1225">
        <v>1973</v>
      </c>
      <c r="I1225">
        <v>0.3</v>
      </c>
      <c r="J1225">
        <v>848.39</v>
      </c>
      <c r="K1225" t="s">
        <v>17</v>
      </c>
    </row>
    <row r="1226" spans="1:11" x14ac:dyDescent="0.3">
      <c r="A1226" t="s">
        <v>1345</v>
      </c>
      <c r="B1226" t="s">
        <v>90</v>
      </c>
      <c r="C1226" t="s">
        <v>20</v>
      </c>
      <c r="D1226" t="s">
        <v>21</v>
      </c>
      <c r="E1226" t="s">
        <v>60</v>
      </c>
      <c r="F1226" s="1">
        <v>42114</v>
      </c>
      <c r="G1226" t="s">
        <v>76</v>
      </c>
      <c r="H1226">
        <v>2131</v>
      </c>
      <c r="I1226">
        <v>0.19</v>
      </c>
      <c r="J1226">
        <v>362.27</v>
      </c>
      <c r="K1226" t="s">
        <v>17</v>
      </c>
    </row>
    <row r="1227" spans="1:11" x14ac:dyDescent="0.3">
      <c r="A1227" t="s">
        <v>1346</v>
      </c>
      <c r="B1227" t="s">
        <v>184</v>
      </c>
      <c r="C1227" t="s">
        <v>58</v>
      </c>
      <c r="D1227" t="s">
        <v>59</v>
      </c>
      <c r="E1227" t="s">
        <v>22</v>
      </c>
      <c r="F1227" s="1">
        <v>42280</v>
      </c>
      <c r="G1227" t="s">
        <v>76</v>
      </c>
      <c r="H1227">
        <v>2187</v>
      </c>
      <c r="I1227">
        <v>0.22</v>
      </c>
      <c r="J1227">
        <v>131.22</v>
      </c>
      <c r="K1227" t="s">
        <v>17</v>
      </c>
    </row>
    <row r="1228" spans="1:11" x14ac:dyDescent="0.3">
      <c r="A1228" t="s">
        <v>1347</v>
      </c>
      <c r="B1228" t="s">
        <v>62</v>
      </c>
      <c r="C1228" t="s">
        <v>63</v>
      </c>
      <c r="D1228" t="s">
        <v>87</v>
      </c>
      <c r="E1228" t="s">
        <v>163</v>
      </c>
      <c r="F1228" s="1">
        <v>43382</v>
      </c>
      <c r="G1228" t="s">
        <v>76</v>
      </c>
      <c r="H1228">
        <v>842</v>
      </c>
      <c r="I1228">
        <v>0.28999999999999998</v>
      </c>
      <c r="J1228">
        <v>303.12</v>
      </c>
      <c r="K1228" t="s">
        <v>17</v>
      </c>
    </row>
    <row r="1229" spans="1:11" x14ac:dyDescent="0.3">
      <c r="A1229" t="s">
        <v>1348</v>
      </c>
      <c r="B1229" t="s">
        <v>57</v>
      </c>
      <c r="C1229" t="s">
        <v>20</v>
      </c>
      <c r="D1229" t="s">
        <v>91</v>
      </c>
      <c r="E1229" t="s">
        <v>28</v>
      </c>
      <c r="F1229" s="1">
        <v>42626</v>
      </c>
      <c r="G1229" t="s">
        <v>76</v>
      </c>
      <c r="H1229">
        <v>1008</v>
      </c>
      <c r="I1229">
        <v>0.12</v>
      </c>
      <c r="J1229">
        <v>403.2</v>
      </c>
      <c r="K1229" t="s">
        <v>17</v>
      </c>
    </row>
    <row r="1230" spans="1:11" x14ac:dyDescent="0.3">
      <c r="A1230" t="s">
        <v>1349</v>
      </c>
      <c r="B1230" t="s">
        <v>83</v>
      </c>
      <c r="C1230" t="s">
        <v>63</v>
      </c>
      <c r="D1230" t="s">
        <v>87</v>
      </c>
      <c r="E1230" t="s">
        <v>65</v>
      </c>
      <c r="F1230" s="1">
        <v>43070</v>
      </c>
      <c r="G1230" t="s">
        <v>76</v>
      </c>
      <c r="H1230">
        <v>2194</v>
      </c>
      <c r="I1230">
        <v>0.28999999999999998</v>
      </c>
      <c r="J1230">
        <v>153.58000000000001</v>
      </c>
      <c r="K1230" t="s">
        <v>17</v>
      </c>
    </row>
    <row r="1231" spans="1:11" x14ac:dyDescent="0.3">
      <c r="A1231" t="s">
        <v>1350</v>
      </c>
      <c r="B1231" t="s">
        <v>204</v>
      </c>
      <c r="C1231" t="s">
        <v>13</v>
      </c>
      <c r="D1231" t="s">
        <v>79</v>
      </c>
      <c r="E1231" t="s">
        <v>15</v>
      </c>
      <c r="F1231" s="1">
        <v>42516</v>
      </c>
      <c r="G1231" t="s">
        <v>76</v>
      </c>
      <c r="H1231">
        <v>2061</v>
      </c>
      <c r="I1231">
        <v>0.35</v>
      </c>
      <c r="J1231">
        <v>886.23</v>
      </c>
      <c r="K1231" t="s">
        <v>17</v>
      </c>
    </row>
    <row r="1232" spans="1:11" x14ac:dyDescent="0.3">
      <c r="A1232" t="s">
        <v>1351</v>
      </c>
      <c r="B1232" t="s">
        <v>146</v>
      </c>
      <c r="C1232" t="s">
        <v>13</v>
      </c>
      <c r="D1232" t="s">
        <v>14</v>
      </c>
      <c r="E1232" t="s">
        <v>34</v>
      </c>
      <c r="F1232" s="1">
        <v>43102</v>
      </c>
      <c r="G1232" t="s">
        <v>76</v>
      </c>
      <c r="H1232">
        <v>1846</v>
      </c>
      <c r="I1232">
        <v>0.33</v>
      </c>
      <c r="J1232">
        <v>406.12</v>
      </c>
      <c r="K1232" t="s">
        <v>17</v>
      </c>
    </row>
    <row r="1233" spans="1:11" x14ac:dyDescent="0.3">
      <c r="A1233" t="s">
        <v>1352</v>
      </c>
      <c r="B1233" t="s">
        <v>31</v>
      </c>
      <c r="C1233" t="s">
        <v>20</v>
      </c>
      <c r="D1233" t="s">
        <v>91</v>
      </c>
      <c r="E1233" t="s">
        <v>55</v>
      </c>
      <c r="F1233" s="1">
        <v>42114</v>
      </c>
      <c r="G1233" t="s">
        <v>76</v>
      </c>
      <c r="H1233">
        <v>1030</v>
      </c>
      <c r="I1233">
        <v>0.28999999999999998</v>
      </c>
      <c r="J1233">
        <v>257.5</v>
      </c>
      <c r="K1233" t="s">
        <v>17</v>
      </c>
    </row>
    <row r="1234" spans="1:11" x14ac:dyDescent="0.3">
      <c r="A1234" t="s">
        <v>1353</v>
      </c>
      <c r="B1234" t="s">
        <v>146</v>
      </c>
      <c r="C1234" t="s">
        <v>58</v>
      </c>
      <c r="D1234" t="s">
        <v>112</v>
      </c>
      <c r="E1234" t="s">
        <v>38</v>
      </c>
      <c r="F1234" s="1">
        <v>42988</v>
      </c>
      <c r="G1234" t="s">
        <v>76</v>
      </c>
      <c r="H1234">
        <v>781</v>
      </c>
      <c r="I1234">
        <v>0.1</v>
      </c>
      <c r="J1234">
        <v>62.48</v>
      </c>
      <c r="K1234" t="s">
        <v>17</v>
      </c>
    </row>
    <row r="1235" spans="1:11" x14ac:dyDescent="0.3">
      <c r="A1235" t="s">
        <v>1354</v>
      </c>
      <c r="B1235" t="s">
        <v>67</v>
      </c>
      <c r="C1235" t="s">
        <v>32</v>
      </c>
      <c r="D1235" t="s">
        <v>97</v>
      </c>
      <c r="E1235" t="s">
        <v>140</v>
      </c>
      <c r="F1235" s="1">
        <v>42514</v>
      </c>
      <c r="G1235" t="s">
        <v>76</v>
      </c>
      <c r="H1235">
        <v>751</v>
      </c>
      <c r="I1235">
        <v>0.15</v>
      </c>
      <c r="J1235">
        <v>127.67</v>
      </c>
      <c r="K1235" t="s">
        <v>17</v>
      </c>
    </row>
    <row r="1236" spans="1:11" x14ac:dyDescent="0.3">
      <c r="A1236" t="s">
        <v>1355</v>
      </c>
      <c r="B1236" t="s">
        <v>57</v>
      </c>
      <c r="C1236" t="s">
        <v>49</v>
      </c>
      <c r="D1236" t="s">
        <v>54</v>
      </c>
      <c r="E1236" t="s">
        <v>69</v>
      </c>
      <c r="F1236" s="1">
        <v>42563</v>
      </c>
      <c r="G1236" t="s">
        <v>76</v>
      </c>
      <c r="H1236">
        <v>1753</v>
      </c>
      <c r="I1236">
        <v>0.35</v>
      </c>
      <c r="J1236">
        <v>385.66</v>
      </c>
      <c r="K1236" t="s">
        <v>17</v>
      </c>
    </row>
    <row r="1237" spans="1:11" x14ac:dyDescent="0.3">
      <c r="A1237" t="s">
        <v>1356</v>
      </c>
      <c r="B1237" t="s">
        <v>135</v>
      </c>
      <c r="C1237" t="s">
        <v>32</v>
      </c>
      <c r="D1237" t="s">
        <v>46</v>
      </c>
      <c r="E1237" t="s">
        <v>128</v>
      </c>
      <c r="F1237" s="1">
        <v>43250</v>
      </c>
      <c r="G1237" t="s">
        <v>76</v>
      </c>
      <c r="H1237">
        <v>1336</v>
      </c>
      <c r="I1237">
        <v>0.26</v>
      </c>
      <c r="J1237">
        <v>440.88</v>
      </c>
      <c r="K1237" t="s">
        <v>17</v>
      </c>
    </row>
    <row r="1238" spans="1:11" x14ac:dyDescent="0.3">
      <c r="A1238" t="s">
        <v>1357</v>
      </c>
      <c r="B1238" t="s">
        <v>12</v>
      </c>
      <c r="C1238" t="s">
        <v>26</v>
      </c>
      <c r="D1238" t="s">
        <v>94</v>
      </c>
      <c r="E1238" t="s">
        <v>43</v>
      </c>
      <c r="F1238" s="1">
        <v>42372</v>
      </c>
      <c r="G1238" t="s">
        <v>76</v>
      </c>
      <c r="H1238">
        <v>1951</v>
      </c>
      <c r="I1238">
        <v>0.32</v>
      </c>
      <c r="J1238">
        <v>370.69</v>
      </c>
      <c r="K1238" t="s">
        <v>17</v>
      </c>
    </row>
    <row r="1239" spans="1:11" x14ac:dyDescent="0.3">
      <c r="A1239" t="s">
        <v>1358</v>
      </c>
      <c r="B1239" t="s">
        <v>146</v>
      </c>
      <c r="C1239" t="s">
        <v>58</v>
      </c>
      <c r="D1239" t="s">
        <v>68</v>
      </c>
      <c r="E1239" t="s">
        <v>143</v>
      </c>
      <c r="F1239" s="1">
        <v>42162</v>
      </c>
      <c r="G1239" t="s">
        <v>76</v>
      </c>
      <c r="H1239">
        <v>1857</v>
      </c>
      <c r="I1239">
        <v>0.27</v>
      </c>
      <c r="J1239">
        <v>501.39</v>
      </c>
      <c r="K1239" t="s">
        <v>17</v>
      </c>
    </row>
    <row r="1240" spans="1:11" x14ac:dyDescent="0.3">
      <c r="A1240" t="s">
        <v>1359</v>
      </c>
      <c r="B1240" t="s">
        <v>114</v>
      </c>
      <c r="C1240" t="s">
        <v>63</v>
      </c>
      <c r="D1240" t="s">
        <v>64</v>
      </c>
      <c r="E1240" t="s">
        <v>51</v>
      </c>
      <c r="F1240" s="1">
        <v>43351</v>
      </c>
      <c r="G1240" t="s">
        <v>76</v>
      </c>
      <c r="H1240">
        <v>1211</v>
      </c>
      <c r="I1240">
        <v>0.35</v>
      </c>
      <c r="J1240">
        <v>72.66</v>
      </c>
      <c r="K1240" t="s">
        <v>17</v>
      </c>
    </row>
    <row r="1241" spans="1:11" x14ac:dyDescent="0.3">
      <c r="A1241" t="s">
        <v>1360</v>
      </c>
      <c r="B1241" t="s">
        <v>122</v>
      </c>
      <c r="C1241" t="s">
        <v>49</v>
      </c>
      <c r="D1241" t="s">
        <v>50</v>
      </c>
      <c r="E1241" t="s">
        <v>51</v>
      </c>
      <c r="F1241" s="1">
        <v>42563</v>
      </c>
      <c r="G1241" t="s">
        <v>76</v>
      </c>
      <c r="H1241">
        <v>1840</v>
      </c>
      <c r="I1241">
        <v>0.26</v>
      </c>
      <c r="J1241">
        <v>257.60000000000002</v>
      </c>
      <c r="K1241" t="s">
        <v>17</v>
      </c>
    </row>
    <row r="1242" spans="1:11" x14ac:dyDescent="0.3">
      <c r="A1242" t="s">
        <v>1361</v>
      </c>
      <c r="B1242" t="s">
        <v>74</v>
      </c>
      <c r="C1242" t="s">
        <v>63</v>
      </c>
      <c r="D1242" t="s">
        <v>157</v>
      </c>
      <c r="E1242" t="s">
        <v>65</v>
      </c>
      <c r="F1242" s="1">
        <v>42434</v>
      </c>
      <c r="G1242" t="s">
        <v>76</v>
      </c>
      <c r="H1242">
        <v>1401</v>
      </c>
      <c r="I1242">
        <v>0.32</v>
      </c>
      <c r="J1242">
        <v>280.2</v>
      </c>
      <c r="K1242" t="s">
        <v>17</v>
      </c>
    </row>
    <row r="1243" spans="1:11" x14ac:dyDescent="0.3">
      <c r="A1243" t="s">
        <v>1362</v>
      </c>
      <c r="B1243" t="s">
        <v>86</v>
      </c>
      <c r="C1243" t="s">
        <v>49</v>
      </c>
      <c r="D1243" t="s">
        <v>54</v>
      </c>
      <c r="E1243" t="s">
        <v>60</v>
      </c>
      <c r="F1243" s="1">
        <v>42853</v>
      </c>
      <c r="G1243" t="s">
        <v>76</v>
      </c>
      <c r="H1243">
        <v>1238</v>
      </c>
      <c r="I1243">
        <v>0.14000000000000001</v>
      </c>
      <c r="J1243">
        <v>544.72</v>
      </c>
      <c r="K1243" t="s">
        <v>17</v>
      </c>
    </row>
    <row r="1244" spans="1:11" x14ac:dyDescent="0.3">
      <c r="A1244" t="s">
        <v>1363</v>
      </c>
      <c r="B1244" t="s">
        <v>182</v>
      </c>
      <c r="C1244" t="s">
        <v>13</v>
      </c>
      <c r="D1244" t="s">
        <v>79</v>
      </c>
      <c r="E1244" t="s">
        <v>47</v>
      </c>
      <c r="F1244" s="1">
        <v>43423</v>
      </c>
      <c r="G1244" t="s">
        <v>76</v>
      </c>
      <c r="H1244">
        <v>725</v>
      </c>
      <c r="I1244">
        <v>0.28999999999999998</v>
      </c>
      <c r="J1244">
        <v>181.25</v>
      </c>
      <c r="K1244" t="s">
        <v>17</v>
      </c>
    </row>
    <row r="1245" spans="1:11" x14ac:dyDescent="0.3">
      <c r="A1245" t="s">
        <v>1364</v>
      </c>
      <c r="B1245" t="s">
        <v>182</v>
      </c>
      <c r="C1245" t="s">
        <v>26</v>
      </c>
      <c r="D1245" t="s">
        <v>94</v>
      </c>
      <c r="E1245" t="s">
        <v>88</v>
      </c>
      <c r="F1245" s="1">
        <v>42911</v>
      </c>
      <c r="G1245" t="s">
        <v>76</v>
      </c>
      <c r="H1245">
        <v>789</v>
      </c>
      <c r="I1245">
        <v>0.25</v>
      </c>
      <c r="J1245">
        <v>181.47</v>
      </c>
      <c r="K1245" t="s">
        <v>17</v>
      </c>
    </row>
    <row r="1246" spans="1:11" x14ac:dyDescent="0.3">
      <c r="A1246" t="s">
        <v>1365</v>
      </c>
      <c r="B1246" t="s">
        <v>139</v>
      </c>
      <c r="C1246" t="s">
        <v>32</v>
      </c>
      <c r="D1246" t="s">
        <v>97</v>
      </c>
      <c r="E1246" t="s">
        <v>38</v>
      </c>
      <c r="F1246" s="1">
        <v>42294</v>
      </c>
      <c r="G1246" t="s">
        <v>76</v>
      </c>
      <c r="H1246">
        <v>1987</v>
      </c>
      <c r="I1246">
        <v>0.32</v>
      </c>
      <c r="J1246">
        <v>397.4</v>
      </c>
      <c r="K1246" t="s">
        <v>17</v>
      </c>
    </row>
    <row r="1247" spans="1:11" x14ac:dyDescent="0.3">
      <c r="A1247" t="s">
        <v>1366</v>
      </c>
      <c r="B1247" t="s">
        <v>25</v>
      </c>
      <c r="C1247" t="s">
        <v>58</v>
      </c>
      <c r="D1247" t="s">
        <v>112</v>
      </c>
      <c r="E1247" t="s">
        <v>104</v>
      </c>
      <c r="F1247" s="1">
        <v>43263</v>
      </c>
      <c r="G1247" t="s">
        <v>76</v>
      </c>
      <c r="H1247">
        <v>598</v>
      </c>
      <c r="I1247">
        <v>0.21</v>
      </c>
      <c r="J1247">
        <v>47.84</v>
      </c>
      <c r="K1247" t="s">
        <v>17</v>
      </c>
    </row>
    <row r="1248" spans="1:11" x14ac:dyDescent="0.3">
      <c r="A1248" t="s">
        <v>1367</v>
      </c>
      <c r="B1248" t="s">
        <v>57</v>
      </c>
      <c r="C1248" t="s">
        <v>32</v>
      </c>
      <c r="D1248" t="s">
        <v>46</v>
      </c>
      <c r="E1248" t="s">
        <v>72</v>
      </c>
      <c r="F1248" s="1">
        <v>42344</v>
      </c>
      <c r="G1248" t="s">
        <v>76</v>
      </c>
      <c r="H1248">
        <v>1074</v>
      </c>
      <c r="I1248">
        <v>0.17</v>
      </c>
      <c r="J1248">
        <v>193.32</v>
      </c>
      <c r="K1248" t="s">
        <v>17</v>
      </c>
    </row>
    <row r="1249" spans="1:11" x14ac:dyDescent="0.3">
      <c r="A1249" t="s">
        <v>1368</v>
      </c>
      <c r="B1249" t="s">
        <v>156</v>
      </c>
      <c r="C1249" t="s">
        <v>63</v>
      </c>
      <c r="D1249" t="s">
        <v>157</v>
      </c>
      <c r="E1249" t="s">
        <v>22</v>
      </c>
      <c r="F1249" s="1">
        <v>43436</v>
      </c>
      <c r="G1249" t="s">
        <v>76</v>
      </c>
      <c r="H1249">
        <v>2038</v>
      </c>
      <c r="I1249">
        <v>0.21</v>
      </c>
      <c r="J1249">
        <v>203.8</v>
      </c>
      <c r="K1249" t="s">
        <v>17</v>
      </c>
    </row>
    <row r="1250" spans="1:11" x14ac:dyDescent="0.3">
      <c r="A1250" t="s">
        <v>1369</v>
      </c>
      <c r="B1250" t="s">
        <v>193</v>
      </c>
      <c r="C1250" t="s">
        <v>63</v>
      </c>
      <c r="D1250" t="s">
        <v>87</v>
      </c>
      <c r="E1250" t="s">
        <v>140</v>
      </c>
      <c r="F1250" s="1">
        <v>43410</v>
      </c>
      <c r="G1250" t="s">
        <v>76</v>
      </c>
      <c r="H1250">
        <v>856</v>
      </c>
      <c r="I1250">
        <v>0.17</v>
      </c>
      <c r="J1250">
        <v>316.72000000000003</v>
      </c>
      <c r="K1250" t="s">
        <v>17</v>
      </c>
    </row>
    <row r="1251" spans="1:11" x14ac:dyDescent="0.3">
      <c r="A1251" t="s">
        <v>1370</v>
      </c>
      <c r="B1251" t="s">
        <v>78</v>
      </c>
      <c r="C1251" t="s">
        <v>49</v>
      </c>
      <c r="D1251" t="s">
        <v>54</v>
      </c>
      <c r="E1251" t="s">
        <v>43</v>
      </c>
      <c r="F1251" s="1">
        <v>43255</v>
      </c>
      <c r="G1251" t="s">
        <v>76</v>
      </c>
      <c r="H1251">
        <v>976</v>
      </c>
      <c r="I1251">
        <v>0.17</v>
      </c>
      <c r="J1251">
        <v>409.92</v>
      </c>
      <c r="K1251" t="s">
        <v>17</v>
      </c>
    </row>
    <row r="1252" spans="1:11" x14ac:dyDescent="0.3">
      <c r="A1252" t="s">
        <v>1371</v>
      </c>
      <c r="B1252" t="s">
        <v>169</v>
      </c>
      <c r="C1252" t="s">
        <v>63</v>
      </c>
      <c r="D1252" t="s">
        <v>87</v>
      </c>
      <c r="E1252" t="s">
        <v>128</v>
      </c>
      <c r="F1252" s="1">
        <v>42354</v>
      </c>
      <c r="G1252" t="s">
        <v>76</v>
      </c>
      <c r="H1252">
        <v>659</v>
      </c>
      <c r="I1252">
        <v>0.28000000000000003</v>
      </c>
      <c r="J1252">
        <v>144.97999999999999</v>
      </c>
      <c r="K1252" t="s">
        <v>17</v>
      </c>
    </row>
    <row r="1253" spans="1:11" x14ac:dyDescent="0.3">
      <c r="A1253" t="s">
        <v>1372</v>
      </c>
      <c r="B1253" t="s">
        <v>139</v>
      </c>
      <c r="C1253" t="s">
        <v>26</v>
      </c>
      <c r="D1253" t="s">
        <v>37</v>
      </c>
      <c r="E1253" t="s">
        <v>60</v>
      </c>
      <c r="F1253" s="1">
        <v>42569</v>
      </c>
      <c r="G1253" t="s">
        <v>98</v>
      </c>
      <c r="H1253">
        <v>1530</v>
      </c>
      <c r="I1253">
        <v>0.22</v>
      </c>
      <c r="J1253">
        <v>214.2</v>
      </c>
      <c r="K1253" t="s">
        <v>17</v>
      </c>
    </row>
    <row r="1254" spans="1:11" x14ac:dyDescent="0.3">
      <c r="A1254" t="s">
        <v>1373</v>
      </c>
      <c r="B1254" t="s">
        <v>197</v>
      </c>
      <c r="C1254" t="s">
        <v>63</v>
      </c>
      <c r="D1254" t="s">
        <v>87</v>
      </c>
      <c r="E1254" t="s">
        <v>47</v>
      </c>
      <c r="F1254" s="1">
        <v>43365</v>
      </c>
      <c r="G1254" t="s">
        <v>98</v>
      </c>
      <c r="H1254">
        <v>1224</v>
      </c>
      <c r="I1254">
        <v>0.17</v>
      </c>
      <c r="J1254">
        <v>97.92</v>
      </c>
      <c r="K1254" t="s">
        <v>17</v>
      </c>
    </row>
    <row r="1255" spans="1:11" x14ac:dyDescent="0.3">
      <c r="A1255" t="s">
        <v>1374</v>
      </c>
      <c r="B1255" t="s">
        <v>116</v>
      </c>
      <c r="C1255" t="s">
        <v>26</v>
      </c>
      <c r="D1255" t="s">
        <v>94</v>
      </c>
      <c r="E1255" t="s">
        <v>55</v>
      </c>
      <c r="F1255" s="1">
        <v>42813</v>
      </c>
      <c r="G1255" t="s">
        <v>98</v>
      </c>
      <c r="H1255">
        <v>1650</v>
      </c>
      <c r="I1255">
        <v>0.34</v>
      </c>
      <c r="J1255">
        <v>346.5</v>
      </c>
      <c r="K1255" t="s">
        <v>17</v>
      </c>
    </row>
    <row r="1256" spans="1:11" x14ac:dyDescent="0.3">
      <c r="A1256" t="s">
        <v>1375</v>
      </c>
      <c r="B1256" t="s">
        <v>102</v>
      </c>
      <c r="C1256" t="s">
        <v>20</v>
      </c>
      <c r="D1256" t="s">
        <v>21</v>
      </c>
      <c r="E1256" t="s">
        <v>15</v>
      </c>
      <c r="F1256" s="1">
        <v>42914</v>
      </c>
      <c r="G1256" t="s">
        <v>98</v>
      </c>
      <c r="H1256">
        <v>1109</v>
      </c>
      <c r="I1256">
        <v>0.14000000000000001</v>
      </c>
      <c r="J1256">
        <v>221.8</v>
      </c>
      <c r="K1256" t="s">
        <v>17</v>
      </c>
    </row>
    <row r="1257" spans="1:11" x14ac:dyDescent="0.3">
      <c r="A1257" t="s">
        <v>1376</v>
      </c>
      <c r="B1257" t="s">
        <v>12</v>
      </c>
      <c r="C1257" t="s">
        <v>58</v>
      </c>
      <c r="D1257" t="s">
        <v>59</v>
      </c>
      <c r="E1257" t="s">
        <v>123</v>
      </c>
      <c r="F1257" s="1">
        <v>42981</v>
      </c>
      <c r="G1257" t="s">
        <v>98</v>
      </c>
      <c r="H1257">
        <v>929</v>
      </c>
      <c r="I1257">
        <v>0.3</v>
      </c>
      <c r="J1257">
        <v>325.14999999999998</v>
      </c>
      <c r="K1257" t="s">
        <v>17</v>
      </c>
    </row>
    <row r="1258" spans="1:11" x14ac:dyDescent="0.3">
      <c r="A1258" t="s">
        <v>1377</v>
      </c>
      <c r="B1258" t="s">
        <v>191</v>
      </c>
      <c r="C1258" t="s">
        <v>63</v>
      </c>
      <c r="D1258" t="s">
        <v>64</v>
      </c>
      <c r="E1258" t="s">
        <v>88</v>
      </c>
      <c r="F1258" s="1">
        <v>43190</v>
      </c>
      <c r="G1258" t="s">
        <v>98</v>
      </c>
      <c r="H1258">
        <v>2074</v>
      </c>
      <c r="I1258">
        <v>0.3</v>
      </c>
      <c r="J1258">
        <v>601.46</v>
      </c>
      <c r="K1258" t="s">
        <v>17</v>
      </c>
    </row>
    <row r="1259" spans="1:11" x14ac:dyDescent="0.3">
      <c r="A1259" t="s">
        <v>1378</v>
      </c>
      <c r="B1259" t="s">
        <v>108</v>
      </c>
      <c r="C1259" t="s">
        <v>49</v>
      </c>
      <c r="D1259" t="s">
        <v>205</v>
      </c>
      <c r="E1259" t="s">
        <v>65</v>
      </c>
      <c r="F1259" s="1">
        <v>43442</v>
      </c>
      <c r="G1259" t="s">
        <v>98</v>
      </c>
      <c r="H1259">
        <v>1774</v>
      </c>
      <c r="I1259">
        <v>0.15</v>
      </c>
      <c r="J1259">
        <v>212.88</v>
      </c>
      <c r="K1259" t="s">
        <v>17</v>
      </c>
    </row>
    <row r="1260" spans="1:11" x14ac:dyDescent="0.3">
      <c r="A1260" t="s">
        <v>1379</v>
      </c>
      <c r="B1260" t="s">
        <v>146</v>
      </c>
      <c r="C1260" t="s">
        <v>58</v>
      </c>
      <c r="D1260" t="s">
        <v>68</v>
      </c>
      <c r="E1260" t="s">
        <v>166</v>
      </c>
      <c r="F1260" s="1">
        <v>42308</v>
      </c>
      <c r="G1260" t="s">
        <v>98</v>
      </c>
      <c r="H1260">
        <v>2062</v>
      </c>
      <c r="I1260">
        <v>0.15</v>
      </c>
      <c r="J1260">
        <v>144.34</v>
      </c>
      <c r="K1260" t="s">
        <v>17</v>
      </c>
    </row>
    <row r="1261" spans="1:11" x14ac:dyDescent="0.3">
      <c r="A1261" t="s">
        <v>1380</v>
      </c>
      <c r="B1261" t="s">
        <v>261</v>
      </c>
      <c r="C1261" t="s">
        <v>20</v>
      </c>
      <c r="D1261" t="s">
        <v>91</v>
      </c>
      <c r="E1261" t="s">
        <v>117</v>
      </c>
      <c r="F1261" s="1">
        <v>42333</v>
      </c>
      <c r="G1261" t="s">
        <v>98</v>
      </c>
      <c r="H1261">
        <v>663</v>
      </c>
      <c r="I1261">
        <v>0.23</v>
      </c>
      <c r="J1261">
        <v>271.83</v>
      </c>
      <c r="K1261" t="s">
        <v>17</v>
      </c>
    </row>
    <row r="1262" spans="1:11" x14ac:dyDescent="0.3">
      <c r="A1262" t="s">
        <v>1381</v>
      </c>
      <c r="B1262" t="s">
        <v>83</v>
      </c>
      <c r="C1262" t="s">
        <v>32</v>
      </c>
      <c r="D1262" t="s">
        <v>97</v>
      </c>
      <c r="E1262" t="s">
        <v>15</v>
      </c>
      <c r="F1262" s="1">
        <v>42981</v>
      </c>
      <c r="G1262" t="s">
        <v>98</v>
      </c>
      <c r="H1262">
        <v>2080</v>
      </c>
      <c r="I1262">
        <v>0.17</v>
      </c>
      <c r="J1262">
        <v>145.6</v>
      </c>
      <c r="K1262" t="s">
        <v>17</v>
      </c>
    </row>
    <row r="1263" spans="1:11" x14ac:dyDescent="0.3">
      <c r="A1263" t="s">
        <v>1382</v>
      </c>
      <c r="B1263" t="s">
        <v>106</v>
      </c>
      <c r="C1263" t="s">
        <v>20</v>
      </c>
      <c r="D1263" t="s">
        <v>91</v>
      </c>
      <c r="E1263" t="s">
        <v>51</v>
      </c>
      <c r="F1263" s="1">
        <v>43358</v>
      </c>
      <c r="G1263" t="s">
        <v>98</v>
      </c>
      <c r="H1263">
        <v>622</v>
      </c>
      <c r="I1263">
        <v>0.24</v>
      </c>
      <c r="J1263">
        <v>37.32</v>
      </c>
      <c r="K1263" t="s">
        <v>17</v>
      </c>
    </row>
    <row r="1264" spans="1:11" x14ac:dyDescent="0.3">
      <c r="A1264" t="s">
        <v>1383</v>
      </c>
      <c r="B1264" t="s">
        <v>25</v>
      </c>
      <c r="C1264" t="s">
        <v>32</v>
      </c>
      <c r="D1264" t="s">
        <v>97</v>
      </c>
      <c r="E1264" t="s">
        <v>84</v>
      </c>
      <c r="F1264" s="1">
        <v>42681</v>
      </c>
      <c r="G1264" t="s">
        <v>98</v>
      </c>
      <c r="H1264">
        <v>2087</v>
      </c>
      <c r="I1264">
        <v>0.16</v>
      </c>
      <c r="J1264">
        <v>166.96</v>
      </c>
      <c r="K1264" t="s">
        <v>17</v>
      </c>
    </row>
    <row r="1265" spans="1:11" x14ac:dyDescent="0.3">
      <c r="A1265" t="s">
        <v>1384</v>
      </c>
      <c r="B1265" t="s">
        <v>71</v>
      </c>
      <c r="C1265" t="s">
        <v>58</v>
      </c>
      <c r="D1265" t="s">
        <v>112</v>
      </c>
      <c r="E1265" t="s">
        <v>166</v>
      </c>
      <c r="F1265" s="1">
        <v>43275</v>
      </c>
      <c r="G1265" t="s">
        <v>98</v>
      </c>
      <c r="H1265">
        <v>1536</v>
      </c>
      <c r="I1265">
        <v>0.22</v>
      </c>
      <c r="J1265">
        <v>245.76</v>
      </c>
      <c r="K1265" t="s">
        <v>17</v>
      </c>
    </row>
    <row r="1266" spans="1:11" x14ac:dyDescent="0.3">
      <c r="A1266" t="s">
        <v>1385</v>
      </c>
      <c r="B1266" t="s">
        <v>111</v>
      </c>
      <c r="C1266" t="s">
        <v>49</v>
      </c>
      <c r="D1266" t="s">
        <v>54</v>
      </c>
      <c r="E1266" t="s">
        <v>34</v>
      </c>
      <c r="F1266" s="1">
        <v>43165</v>
      </c>
      <c r="G1266" t="s">
        <v>98</v>
      </c>
      <c r="H1266">
        <v>767</v>
      </c>
      <c r="I1266">
        <v>0.31</v>
      </c>
      <c r="J1266">
        <v>222.43</v>
      </c>
      <c r="K1266" t="s">
        <v>17</v>
      </c>
    </row>
    <row r="1267" spans="1:11" x14ac:dyDescent="0.3">
      <c r="A1267" t="s">
        <v>1386</v>
      </c>
      <c r="B1267" t="s">
        <v>135</v>
      </c>
      <c r="C1267" t="s">
        <v>63</v>
      </c>
      <c r="D1267" t="s">
        <v>157</v>
      </c>
      <c r="E1267" t="s">
        <v>88</v>
      </c>
      <c r="F1267" s="1">
        <v>42606</v>
      </c>
      <c r="G1267" t="s">
        <v>98</v>
      </c>
      <c r="H1267">
        <v>1888</v>
      </c>
      <c r="I1267">
        <v>0.2</v>
      </c>
      <c r="J1267">
        <v>320.95999999999998</v>
      </c>
      <c r="K1267" t="s">
        <v>17</v>
      </c>
    </row>
    <row r="1268" spans="1:11" x14ac:dyDescent="0.3">
      <c r="A1268" t="s">
        <v>1387</v>
      </c>
      <c r="B1268" t="s">
        <v>169</v>
      </c>
      <c r="C1268" t="s">
        <v>49</v>
      </c>
      <c r="D1268" t="s">
        <v>54</v>
      </c>
      <c r="E1268" t="s">
        <v>72</v>
      </c>
      <c r="F1268" s="1">
        <v>42308</v>
      </c>
      <c r="G1268" t="s">
        <v>98</v>
      </c>
      <c r="H1268">
        <v>1504</v>
      </c>
      <c r="I1268">
        <v>0.13</v>
      </c>
      <c r="J1268">
        <v>300.8</v>
      </c>
      <c r="K1268" t="s">
        <v>17</v>
      </c>
    </row>
    <row r="1269" spans="1:11" x14ac:dyDescent="0.3">
      <c r="A1269" t="s">
        <v>1388</v>
      </c>
      <c r="B1269" t="s">
        <v>182</v>
      </c>
      <c r="C1269" t="s">
        <v>32</v>
      </c>
      <c r="D1269" t="s">
        <v>46</v>
      </c>
      <c r="E1269" t="s">
        <v>84</v>
      </c>
      <c r="F1269" s="1">
        <v>43070</v>
      </c>
      <c r="G1269" t="s">
        <v>98</v>
      </c>
      <c r="H1269">
        <v>809</v>
      </c>
      <c r="I1269">
        <v>0.2</v>
      </c>
      <c r="J1269">
        <v>137.53</v>
      </c>
      <c r="K1269" t="s">
        <v>17</v>
      </c>
    </row>
    <row r="1270" spans="1:11" x14ac:dyDescent="0.3">
      <c r="A1270" t="s">
        <v>1389</v>
      </c>
      <c r="B1270" t="s">
        <v>114</v>
      </c>
      <c r="C1270" t="s">
        <v>49</v>
      </c>
      <c r="D1270" t="s">
        <v>205</v>
      </c>
      <c r="E1270" t="s">
        <v>104</v>
      </c>
      <c r="F1270" s="1">
        <v>42276</v>
      </c>
      <c r="G1270" t="s">
        <v>98</v>
      </c>
      <c r="H1270">
        <v>728</v>
      </c>
      <c r="I1270">
        <v>0.26</v>
      </c>
      <c r="J1270">
        <v>167.44</v>
      </c>
      <c r="K1270" t="s">
        <v>17</v>
      </c>
    </row>
    <row r="1271" spans="1:11" x14ac:dyDescent="0.3">
      <c r="A1271" t="s">
        <v>1390</v>
      </c>
      <c r="B1271" t="s">
        <v>12</v>
      </c>
      <c r="C1271" t="s">
        <v>26</v>
      </c>
      <c r="D1271" t="s">
        <v>94</v>
      </c>
      <c r="E1271" t="s">
        <v>38</v>
      </c>
      <c r="F1271" s="1">
        <v>42813</v>
      </c>
      <c r="G1271" t="s">
        <v>98</v>
      </c>
      <c r="H1271">
        <v>737</v>
      </c>
      <c r="I1271">
        <v>0.18</v>
      </c>
      <c r="J1271">
        <v>294.8</v>
      </c>
      <c r="K1271" t="s">
        <v>17</v>
      </c>
    </row>
    <row r="1272" spans="1:11" x14ac:dyDescent="0.3">
      <c r="A1272" t="s">
        <v>1391</v>
      </c>
      <c r="B1272" t="s">
        <v>25</v>
      </c>
      <c r="C1272" t="s">
        <v>26</v>
      </c>
      <c r="D1272" t="s">
        <v>201</v>
      </c>
      <c r="E1272" t="s">
        <v>47</v>
      </c>
      <c r="F1272" s="1">
        <v>42308</v>
      </c>
      <c r="G1272" t="s">
        <v>98</v>
      </c>
      <c r="H1272">
        <v>1631</v>
      </c>
      <c r="I1272">
        <v>0.22</v>
      </c>
      <c r="J1272">
        <v>456.68</v>
      </c>
      <c r="K1272" t="s">
        <v>17</v>
      </c>
    </row>
    <row r="1273" spans="1:11" x14ac:dyDescent="0.3">
      <c r="A1273" t="s">
        <v>1392</v>
      </c>
      <c r="B1273" t="s">
        <v>71</v>
      </c>
      <c r="C1273" t="s">
        <v>63</v>
      </c>
      <c r="D1273" t="s">
        <v>75</v>
      </c>
      <c r="E1273" t="s">
        <v>123</v>
      </c>
      <c r="F1273" s="1">
        <v>43070</v>
      </c>
      <c r="G1273" t="s">
        <v>98</v>
      </c>
      <c r="H1273">
        <v>2036</v>
      </c>
      <c r="I1273">
        <v>0.22</v>
      </c>
      <c r="J1273">
        <v>101.8</v>
      </c>
      <c r="K1273" t="s">
        <v>17</v>
      </c>
    </row>
    <row r="1274" spans="1:11" x14ac:dyDescent="0.3">
      <c r="A1274" t="s">
        <v>1393</v>
      </c>
      <c r="B1274" t="s">
        <v>108</v>
      </c>
      <c r="C1274" t="s">
        <v>32</v>
      </c>
      <c r="D1274" t="s">
        <v>97</v>
      </c>
      <c r="E1274" t="s">
        <v>69</v>
      </c>
      <c r="F1274" s="1">
        <v>43232</v>
      </c>
      <c r="G1274" t="s">
        <v>98</v>
      </c>
      <c r="H1274">
        <v>1033</v>
      </c>
      <c r="I1274">
        <v>0.27</v>
      </c>
      <c r="J1274">
        <v>392.54</v>
      </c>
      <c r="K1274" t="s">
        <v>17</v>
      </c>
    </row>
    <row r="1275" spans="1:11" x14ac:dyDescent="0.3">
      <c r="A1275" t="s">
        <v>1394</v>
      </c>
      <c r="B1275" t="s">
        <v>151</v>
      </c>
      <c r="C1275" t="s">
        <v>13</v>
      </c>
      <c r="D1275" t="s">
        <v>79</v>
      </c>
      <c r="E1275" t="s">
        <v>104</v>
      </c>
      <c r="F1275" s="1">
        <v>43344</v>
      </c>
      <c r="G1275" t="s">
        <v>98</v>
      </c>
      <c r="H1275">
        <v>832</v>
      </c>
      <c r="I1275">
        <v>0.13</v>
      </c>
      <c r="J1275">
        <v>158.08000000000001</v>
      </c>
      <c r="K1275" t="s">
        <v>17</v>
      </c>
    </row>
    <row r="1276" spans="1:11" x14ac:dyDescent="0.3">
      <c r="A1276" t="s">
        <v>1395</v>
      </c>
      <c r="B1276" t="s">
        <v>67</v>
      </c>
      <c r="C1276" t="s">
        <v>63</v>
      </c>
      <c r="D1276" t="s">
        <v>157</v>
      </c>
      <c r="E1276" t="s">
        <v>65</v>
      </c>
      <c r="F1276" s="1">
        <v>43430</v>
      </c>
      <c r="G1276" t="s">
        <v>98</v>
      </c>
      <c r="H1276">
        <v>2397</v>
      </c>
      <c r="I1276">
        <v>0.27</v>
      </c>
      <c r="J1276">
        <v>1006.74</v>
      </c>
      <c r="K1276" t="s">
        <v>17</v>
      </c>
    </row>
    <row r="1277" spans="1:11" x14ac:dyDescent="0.3">
      <c r="A1277" t="s">
        <v>1396</v>
      </c>
      <c r="B1277" t="s">
        <v>57</v>
      </c>
      <c r="C1277" t="s">
        <v>13</v>
      </c>
      <c r="D1277" t="s">
        <v>79</v>
      </c>
      <c r="E1277" t="s">
        <v>47</v>
      </c>
      <c r="F1277" s="1">
        <v>43409</v>
      </c>
      <c r="G1277" t="s">
        <v>98</v>
      </c>
      <c r="H1277">
        <v>1659</v>
      </c>
      <c r="I1277">
        <v>0.14000000000000001</v>
      </c>
      <c r="J1277">
        <v>547.47</v>
      </c>
      <c r="K1277" t="s">
        <v>17</v>
      </c>
    </row>
    <row r="1278" spans="1:11" x14ac:dyDescent="0.3">
      <c r="A1278" t="s">
        <v>1397</v>
      </c>
      <c r="B1278" t="s">
        <v>156</v>
      </c>
      <c r="C1278" t="s">
        <v>49</v>
      </c>
      <c r="D1278" t="s">
        <v>50</v>
      </c>
      <c r="E1278" t="s">
        <v>47</v>
      </c>
      <c r="F1278" s="1">
        <v>43275</v>
      </c>
      <c r="G1278" t="s">
        <v>98</v>
      </c>
      <c r="H1278">
        <v>959</v>
      </c>
      <c r="I1278">
        <v>0.31</v>
      </c>
      <c r="J1278">
        <v>402.78</v>
      </c>
      <c r="K1278" t="s">
        <v>17</v>
      </c>
    </row>
    <row r="1279" spans="1:11" x14ac:dyDescent="0.3">
      <c r="A1279" t="s">
        <v>1398</v>
      </c>
      <c r="B1279" t="s">
        <v>191</v>
      </c>
      <c r="C1279" t="s">
        <v>58</v>
      </c>
      <c r="D1279" t="s">
        <v>59</v>
      </c>
      <c r="E1279" t="s">
        <v>28</v>
      </c>
      <c r="F1279" s="1">
        <v>43409</v>
      </c>
      <c r="G1279" t="s">
        <v>98</v>
      </c>
      <c r="H1279">
        <v>2348</v>
      </c>
      <c r="I1279">
        <v>0.24</v>
      </c>
      <c r="J1279">
        <v>469.6</v>
      </c>
      <c r="K1279" t="s">
        <v>17</v>
      </c>
    </row>
    <row r="1280" spans="1:11" x14ac:dyDescent="0.3">
      <c r="A1280" t="s">
        <v>1399</v>
      </c>
      <c r="B1280" t="s">
        <v>83</v>
      </c>
      <c r="C1280" t="s">
        <v>32</v>
      </c>
      <c r="D1280" t="s">
        <v>153</v>
      </c>
      <c r="E1280" t="s">
        <v>128</v>
      </c>
      <c r="F1280" s="1">
        <v>42709</v>
      </c>
      <c r="G1280" t="s">
        <v>98</v>
      </c>
      <c r="H1280">
        <v>815</v>
      </c>
      <c r="I1280">
        <v>0.2</v>
      </c>
      <c r="J1280">
        <v>244.5</v>
      </c>
      <c r="K1280" t="s">
        <v>17</v>
      </c>
    </row>
    <row r="1281" spans="1:11" x14ac:dyDescent="0.3">
      <c r="A1281" t="s">
        <v>1400</v>
      </c>
      <c r="B1281" t="s">
        <v>74</v>
      </c>
      <c r="C1281" t="s">
        <v>32</v>
      </c>
      <c r="D1281" t="s">
        <v>46</v>
      </c>
      <c r="E1281" t="s">
        <v>143</v>
      </c>
      <c r="F1281" s="1">
        <v>42675</v>
      </c>
      <c r="G1281" t="s">
        <v>98</v>
      </c>
      <c r="H1281">
        <v>2417</v>
      </c>
      <c r="I1281">
        <v>0.24</v>
      </c>
      <c r="J1281">
        <v>314.20999999999998</v>
      </c>
      <c r="K1281" t="s">
        <v>17</v>
      </c>
    </row>
    <row r="1282" spans="1:11" x14ac:dyDescent="0.3">
      <c r="A1282" t="s">
        <v>1401</v>
      </c>
      <c r="B1282" t="s">
        <v>45</v>
      </c>
      <c r="C1282" t="s">
        <v>58</v>
      </c>
      <c r="D1282" t="s">
        <v>68</v>
      </c>
      <c r="E1282" t="s">
        <v>34</v>
      </c>
      <c r="F1282" s="1">
        <v>43296</v>
      </c>
      <c r="G1282" t="s">
        <v>98</v>
      </c>
      <c r="H1282">
        <v>1628</v>
      </c>
      <c r="I1282">
        <v>0.21</v>
      </c>
      <c r="J1282">
        <v>374.44</v>
      </c>
      <c r="K1282" t="s">
        <v>17</v>
      </c>
    </row>
    <row r="1283" spans="1:11" x14ac:dyDescent="0.3">
      <c r="A1283" t="s">
        <v>1402</v>
      </c>
      <c r="B1283" t="s">
        <v>146</v>
      </c>
      <c r="C1283" t="s">
        <v>58</v>
      </c>
      <c r="D1283" t="s">
        <v>68</v>
      </c>
      <c r="E1283" t="s">
        <v>34</v>
      </c>
      <c r="F1283" s="1">
        <v>42259</v>
      </c>
      <c r="G1283" t="s">
        <v>98</v>
      </c>
      <c r="H1283">
        <v>2083</v>
      </c>
      <c r="I1283">
        <v>0.16</v>
      </c>
      <c r="J1283">
        <v>770.71</v>
      </c>
      <c r="K1283" t="s">
        <v>17</v>
      </c>
    </row>
    <row r="1284" spans="1:11" x14ac:dyDescent="0.3">
      <c r="A1284" t="s">
        <v>1403</v>
      </c>
      <c r="B1284" t="s">
        <v>40</v>
      </c>
      <c r="C1284" t="s">
        <v>58</v>
      </c>
      <c r="D1284" t="s">
        <v>59</v>
      </c>
      <c r="E1284" t="s">
        <v>15</v>
      </c>
      <c r="F1284" s="1">
        <v>42708</v>
      </c>
      <c r="G1284" t="s">
        <v>98</v>
      </c>
      <c r="H1284">
        <v>2201</v>
      </c>
      <c r="I1284">
        <v>0.32</v>
      </c>
      <c r="J1284">
        <v>814.37</v>
      </c>
      <c r="K1284" t="s">
        <v>17</v>
      </c>
    </row>
    <row r="1285" spans="1:11" x14ac:dyDescent="0.3">
      <c r="A1285" t="s">
        <v>1404</v>
      </c>
      <c r="B1285" t="s">
        <v>86</v>
      </c>
      <c r="C1285" t="s">
        <v>26</v>
      </c>
      <c r="D1285" t="s">
        <v>37</v>
      </c>
      <c r="E1285" t="s">
        <v>149</v>
      </c>
      <c r="F1285" s="1">
        <v>42564</v>
      </c>
      <c r="G1285" t="s">
        <v>98</v>
      </c>
      <c r="H1285">
        <v>1203</v>
      </c>
      <c r="I1285">
        <v>0.27</v>
      </c>
      <c r="J1285">
        <v>168.42</v>
      </c>
      <c r="K1285" t="s">
        <v>17</v>
      </c>
    </row>
    <row r="1286" spans="1:11" x14ac:dyDescent="0.3">
      <c r="A1286" t="s">
        <v>1405</v>
      </c>
      <c r="B1286" t="s">
        <v>263</v>
      </c>
      <c r="C1286" t="s">
        <v>63</v>
      </c>
      <c r="D1286" t="s">
        <v>157</v>
      </c>
      <c r="E1286" t="s">
        <v>69</v>
      </c>
      <c r="F1286" s="1">
        <v>43276</v>
      </c>
      <c r="G1286" t="s">
        <v>98</v>
      </c>
      <c r="H1286">
        <v>2250</v>
      </c>
      <c r="I1286">
        <v>0.35</v>
      </c>
      <c r="J1286">
        <v>922.5</v>
      </c>
      <c r="K1286" t="s">
        <v>17</v>
      </c>
    </row>
    <row r="1287" spans="1:11" x14ac:dyDescent="0.3">
      <c r="A1287" t="s">
        <v>1406</v>
      </c>
      <c r="B1287" t="s">
        <v>19</v>
      </c>
      <c r="C1287" t="s">
        <v>13</v>
      </c>
      <c r="D1287" t="s">
        <v>14</v>
      </c>
      <c r="E1287" t="s">
        <v>163</v>
      </c>
      <c r="F1287" s="1">
        <v>42339</v>
      </c>
      <c r="G1287" t="s">
        <v>98</v>
      </c>
      <c r="H1287">
        <v>1098</v>
      </c>
      <c r="I1287">
        <v>0.17</v>
      </c>
      <c r="J1287">
        <v>428.22</v>
      </c>
      <c r="K1287" t="s">
        <v>17</v>
      </c>
    </row>
    <row r="1288" spans="1:11" x14ac:dyDescent="0.3">
      <c r="A1288" t="s">
        <v>1407</v>
      </c>
      <c r="B1288" t="s">
        <v>106</v>
      </c>
      <c r="C1288" t="s">
        <v>26</v>
      </c>
      <c r="D1288" t="s">
        <v>94</v>
      </c>
      <c r="E1288" t="s">
        <v>38</v>
      </c>
      <c r="F1288" s="1">
        <v>43186</v>
      </c>
      <c r="G1288" t="s">
        <v>98</v>
      </c>
      <c r="H1288">
        <v>1717</v>
      </c>
      <c r="I1288">
        <v>0.22</v>
      </c>
      <c r="J1288">
        <v>652.46</v>
      </c>
      <c r="K1288" t="s">
        <v>17</v>
      </c>
    </row>
    <row r="1289" spans="1:11" x14ac:dyDescent="0.3">
      <c r="A1289" t="s">
        <v>1408</v>
      </c>
      <c r="B1289" t="s">
        <v>191</v>
      </c>
      <c r="C1289" t="s">
        <v>58</v>
      </c>
      <c r="D1289" t="s">
        <v>112</v>
      </c>
      <c r="E1289" t="s">
        <v>69</v>
      </c>
      <c r="F1289" s="1">
        <v>42948</v>
      </c>
      <c r="G1289" t="s">
        <v>98</v>
      </c>
      <c r="H1289">
        <v>1368</v>
      </c>
      <c r="I1289">
        <v>0.16</v>
      </c>
      <c r="J1289">
        <v>300.95999999999998</v>
      </c>
      <c r="K1289" t="s">
        <v>17</v>
      </c>
    </row>
    <row r="1290" spans="1:11" x14ac:dyDescent="0.3">
      <c r="A1290" t="s">
        <v>1409</v>
      </c>
      <c r="B1290" t="s">
        <v>57</v>
      </c>
      <c r="C1290" t="s">
        <v>13</v>
      </c>
      <c r="D1290" t="s">
        <v>14</v>
      </c>
      <c r="E1290" t="s">
        <v>166</v>
      </c>
      <c r="F1290" s="1">
        <v>43119</v>
      </c>
      <c r="G1290" t="s">
        <v>98</v>
      </c>
      <c r="H1290">
        <v>1296</v>
      </c>
      <c r="I1290">
        <v>0.22</v>
      </c>
      <c r="J1290">
        <v>336.96</v>
      </c>
      <c r="K1290" t="s">
        <v>17</v>
      </c>
    </row>
    <row r="1291" spans="1:11" x14ac:dyDescent="0.3">
      <c r="A1291" t="s">
        <v>1410</v>
      </c>
      <c r="B1291" t="s">
        <v>191</v>
      </c>
      <c r="C1291" t="s">
        <v>26</v>
      </c>
      <c r="D1291" t="s">
        <v>37</v>
      </c>
      <c r="E1291" t="s">
        <v>65</v>
      </c>
      <c r="F1291" s="1">
        <v>42984</v>
      </c>
      <c r="G1291" t="s">
        <v>98</v>
      </c>
      <c r="H1291">
        <v>525</v>
      </c>
      <c r="I1291">
        <v>0.31</v>
      </c>
      <c r="J1291">
        <v>99.75</v>
      </c>
      <c r="K1291" t="s">
        <v>17</v>
      </c>
    </row>
    <row r="1292" spans="1:11" x14ac:dyDescent="0.3">
      <c r="A1292" t="s">
        <v>1411</v>
      </c>
      <c r="B1292" t="s">
        <v>45</v>
      </c>
      <c r="C1292" t="s">
        <v>63</v>
      </c>
      <c r="D1292" t="s">
        <v>87</v>
      </c>
      <c r="E1292" t="s">
        <v>43</v>
      </c>
      <c r="F1292" s="1">
        <v>42142</v>
      </c>
      <c r="G1292" t="s">
        <v>98</v>
      </c>
      <c r="H1292">
        <v>635</v>
      </c>
      <c r="I1292">
        <v>0.14000000000000001</v>
      </c>
      <c r="J1292">
        <v>146.05000000000001</v>
      </c>
      <c r="K1292" t="s">
        <v>17</v>
      </c>
    </row>
    <row r="1293" spans="1:11" x14ac:dyDescent="0.3">
      <c r="A1293" t="s">
        <v>1412</v>
      </c>
      <c r="B1293" t="s">
        <v>146</v>
      </c>
      <c r="C1293" t="s">
        <v>63</v>
      </c>
      <c r="D1293" t="s">
        <v>75</v>
      </c>
      <c r="E1293" t="s">
        <v>72</v>
      </c>
      <c r="F1293" s="1">
        <v>42365</v>
      </c>
      <c r="G1293" t="s">
        <v>98</v>
      </c>
      <c r="H1293">
        <v>2097</v>
      </c>
      <c r="I1293">
        <v>0.24</v>
      </c>
      <c r="J1293">
        <v>880.74</v>
      </c>
      <c r="K1293" t="s">
        <v>17</v>
      </c>
    </row>
    <row r="1294" spans="1:11" x14ac:dyDescent="0.3">
      <c r="A1294" t="s">
        <v>1413</v>
      </c>
      <c r="B1294" t="s">
        <v>139</v>
      </c>
      <c r="C1294" t="s">
        <v>32</v>
      </c>
      <c r="D1294" t="s">
        <v>46</v>
      </c>
      <c r="E1294" t="s">
        <v>140</v>
      </c>
      <c r="F1294" s="1">
        <v>43053</v>
      </c>
      <c r="G1294" t="s">
        <v>98</v>
      </c>
      <c r="H1294">
        <v>1505</v>
      </c>
      <c r="I1294">
        <v>0.27</v>
      </c>
      <c r="J1294">
        <v>346.15</v>
      </c>
      <c r="K1294" t="s">
        <v>17</v>
      </c>
    </row>
    <row r="1295" spans="1:11" x14ac:dyDescent="0.3">
      <c r="A1295" t="s">
        <v>1414</v>
      </c>
      <c r="B1295" t="s">
        <v>36</v>
      </c>
      <c r="C1295" t="s">
        <v>58</v>
      </c>
      <c r="D1295" t="s">
        <v>68</v>
      </c>
      <c r="E1295" t="s">
        <v>104</v>
      </c>
      <c r="F1295" s="1">
        <v>42256</v>
      </c>
      <c r="G1295" t="s">
        <v>98</v>
      </c>
      <c r="H1295">
        <v>2057</v>
      </c>
      <c r="I1295">
        <v>0.17</v>
      </c>
      <c r="J1295">
        <v>143.99</v>
      </c>
      <c r="K1295" t="s">
        <v>17</v>
      </c>
    </row>
    <row r="1296" spans="1:11" x14ac:dyDescent="0.3">
      <c r="A1296" t="s">
        <v>1415</v>
      </c>
      <c r="B1296" t="s">
        <v>182</v>
      </c>
      <c r="C1296" t="s">
        <v>63</v>
      </c>
      <c r="D1296" t="s">
        <v>87</v>
      </c>
      <c r="E1296" t="s">
        <v>88</v>
      </c>
      <c r="F1296" s="1">
        <v>43306</v>
      </c>
      <c r="G1296" t="s">
        <v>98</v>
      </c>
      <c r="H1296">
        <v>1510</v>
      </c>
      <c r="I1296">
        <v>0.3</v>
      </c>
      <c r="J1296">
        <v>90.6</v>
      </c>
      <c r="K1296" t="s">
        <v>17</v>
      </c>
    </row>
    <row r="1297" spans="1:11" x14ac:dyDescent="0.3">
      <c r="A1297" t="s">
        <v>1416</v>
      </c>
      <c r="B1297" t="s">
        <v>42</v>
      </c>
      <c r="C1297" t="s">
        <v>32</v>
      </c>
      <c r="D1297" t="s">
        <v>97</v>
      </c>
      <c r="E1297" t="s">
        <v>15</v>
      </c>
      <c r="F1297" s="1">
        <v>43272</v>
      </c>
      <c r="G1297" t="s">
        <v>98</v>
      </c>
      <c r="H1297">
        <v>583</v>
      </c>
      <c r="I1297">
        <v>0.25</v>
      </c>
      <c r="J1297">
        <v>180.73</v>
      </c>
      <c r="K1297" t="s">
        <v>17</v>
      </c>
    </row>
    <row r="1298" spans="1:11" x14ac:dyDescent="0.3">
      <c r="A1298" t="s">
        <v>1417</v>
      </c>
      <c r="B1298" t="s">
        <v>146</v>
      </c>
      <c r="C1298" t="s">
        <v>49</v>
      </c>
      <c r="D1298" t="s">
        <v>205</v>
      </c>
      <c r="E1298" t="s">
        <v>65</v>
      </c>
      <c r="F1298" s="1">
        <v>42074</v>
      </c>
      <c r="G1298" t="s">
        <v>98</v>
      </c>
      <c r="H1298">
        <v>1189</v>
      </c>
      <c r="I1298">
        <v>0.24</v>
      </c>
      <c r="J1298">
        <v>237.8</v>
      </c>
      <c r="K1298" t="s">
        <v>17</v>
      </c>
    </row>
    <row r="1299" spans="1:11" x14ac:dyDescent="0.3">
      <c r="A1299" t="s">
        <v>1418</v>
      </c>
      <c r="B1299" t="s">
        <v>90</v>
      </c>
      <c r="C1299" t="s">
        <v>32</v>
      </c>
      <c r="D1299" t="s">
        <v>153</v>
      </c>
      <c r="E1299" t="s">
        <v>72</v>
      </c>
      <c r="F1299" s="1">
        <v>43088</v>
      </c>
      <c r="G1299" t="s">
        <v>98</v>
      </c>
      <c r="H1299">
        <v>1569</v>
      </c>
      <c r="I1299">
        <v>0.28000000000000003</v>
      </c>
      <c r="J1299">
        <v>156.9</v>
      </c>
      <c r="K1299" t="s">
        <v>17</v>
      </c>
    </row>
    <row r="1300" spans="1:11" x14ac:dyDescent="0.3">
      <c r="A1300" t="s">
        <v>1419</v>
      </c>
      <c r="B1300" t="s">
        <v>156</v>
      </c>
      <c r="C1300" t="s">
        <v>32</v>
      </c>
      <c r="D1300" t="s">
        <v>46</v>
      </c>
      <c r="E1300" t="s">
        <v>140</v>
      </c>
      <c r="F1300" s="1">
        <v>43294</v>
      </c>
      <c r="G1300" t="s">
        <v>98</v>
      </c>
      <c r="H1300">
        <v>1503</v>
      </c>
      <c r="I1300">
        <v>0.1</v>
      </c>
      <c r="J1300">
        <v>180.36</v>
      </c>
      <c r="K1300" t="s">
        <v>17</v>
      </c>
    </row>
    <row r="1301" spans="1:11" x14ac:dyDescent="0.3">
      <c r="A1301" t="s">
        <v>1420</v>
      </c>
      <c r="B1301" t="s">
        <v>122</v>
      </c>
      <c r="C1301" t="s">
        <v>20</v>
      </c>
      <c r="D1301" t="s">
        <v>91</v>
      </c>
      <c r="E1301" t="s">
        <v>47</v>
      </c>
      <c r="F1301" s="1">
        <v>42974</v>
      </c>
      <c r="G1301" t="s">
        <v>98</v>
      </c>
      <c r="H1301">
        <v>2413</v>
      </c>
      <c r="I1301">
        <v>0.18</v>
      </c>
      <c r="J1301">
        <v>1085.8499999999999</v>
      </c>
      <c r="K1301" t="s">
        <v>17</v>
      </c>
    </row>
    <row r="1302" spans="1:11" x14ac:dyDescent="0.3">
      <c r="A1302" t="s">
        <v>1421</v>
      </c>
      <c r="B1302" t="s">
        <v>40</v>
      </c>
      <c r="C1302" t="s">
        <v>32</v>
      </c>
      <c r="D1302" t="s">
        <v>46</v>
      </c>
      <c r="E1302" t="s">
        <v>166</v>
      </c>
      <c r="F1302" s="1">
        <v>42308</v>
      </c>
      <c r="G1302" t="s">
        <v>98</v>
      </c>
      <c r="H1302">
        <v>861</v>
      </c>
      <c r="I1302">
        <v>0.16</v>
      </c>
      <c r="J1302">
        <v>370.23</v>
      </c>
      <c r="K1302" t="s">
        <v>17</v>
      </c>
    </row>
    <row r="1303" spans="1:11" x14ac:dyDescent="0.3">
      <c r="A1303" t="s">
        <v>1422</v>
      </c>
      <c r="B1303" t="s">
        <v>193</v>
      </c>
      <c r="C1303" t="s">
        <v>20</v>
      </c>
      <c r="D1303" t="s">
        <v>91</v>
      </c>
      <c r="E1303" t="s">
        <v>163</v>
      </c>
      <c r="F1303" s="1">
        <v>42396</v>
      </c>
      <c r="G1303" t="s">
        <v>98</v>
      </c>
      <c r="H1303">
        <v>2334</v>
      </c>
      <c r="I1303">
        <v>0.1</v>
      </c>
      <c r="J1303">
        <v>490.14</v>
      </c>
      <c r="K1303" t="s">
        <v>17</v>
      </c>
    </row>
    <row r="1304" spans="1:11" x14ac:dyDescent="0.3">
      <c r="A1304" t="s">
        <v>1423</v>
      </c>
      <c r="B1304" t="s">
        <v>90</v>
      </c>
      <c r="C1304" t="s">
        <v>32</v>
      </c>
      <c r="D1304" t="s">
        <v>153</v>
      </c>
      <c r="E1304" t="s">
        <v>15</v>
      </c>
      <c r="F1304" s="1">
        <v>43053</v>
      </c>
      <c r="G1304" t="s">
        <v>98</v>
      </c>
      <c r="H1304">
        <v>2306</v>
      </c>
      <c r="I1304">
        <v>0.19</v>
      </c>
      <c r="J1304">
        <v>714.86</v>
      </c>
      <c r="K1304" t="s">
        <v>17</v>
      </c>
    </row>
    <row r="1305" spans="1:11" x14ac:dyDescent="0.3">
      <c r="A1305" t="s">
        <v>1424</v>
      </c>
      <c r="B1305" t="s">
        <v>62</v>
      </c>
      <c r="C1305" t="s">
        <v>32</v>
      </c>
      <c r="D1305" t="s">
        <v>33</v>
      </c>
      <c r="E1305" t="s">
        <v>43</v>
      </c>
      <c r="F1305" s="1">
        <v>43119</v>
      </c>
      <c r="G1305" t="s">
        <v>98</v>
      </c>
      <c r="H1305">
        <v>2314</v>
      </c>
      <c r="I1305">
        <v>0.32</v>
      </c>
      <c r="J1305">
        <v>647.91999999999996</v>
      </c>
      <c r="K1305" t="s">
        <v>17</v>
      </c>
    </row>
    <row r="1306" spans="1:11" x14ac:dyDescent="0.3">
      <c r="A1306" t="s">
        <v>1425</v>
      </c>
      <c r="B1306" t="s">
        <v>114</v>
      </c>
      <c r="C1306" t="s">
        <v>32</v>
      </c>
      <c r="D1306" t="s">
        <v>97</v>
      </c>
      <c r="E1306" t="s">
        <v>123</v>
      </c>
      <c r="F1306" s="1">
        <v>43070</v>
      </c>
      <c r="G1306" t="s">
        <v>98</v>
      </c>
      <c r="H1306">
        <v>2432</v>
      </c>
      <c r="I1306">
        <v>0.34</v>
      </c>
      <c r="J1306">
        <v>1094.4000000000001</v>
      </c>
      <c r="K1306" t="s">
        <v>17</v>
      </c>
    </row>
    <row r="1307" spans="1:11" x14ac:dyDescent="0.3">
      <c r="A1307" t="s">
        <v>1426</v>
      </c>
      <c r="B1307" t="s">
        <v>261</v>
      </c>
      <c r="C1307" t="s">
        <v>26</v>
      </c>
      <c r="D1307" t="s">
        <v>94</v>
      </c>
      <c r="E1307" t="s">
        <v>88</v>
      </c>
      <c r="F1307" s="1">
        <v>42339</v>
      </c>
      <c r="G1307" t="s">
        <v>98</v>
      </c>
      <c r="H1307">
        <v>2172</v>
      </c>
      <c r="I1307">
        <v>0.28999999999999998</v>
      </c>
      <c r="J1307">
        <v>369.24</v>
      </c>
      <c r="K1307" t="s">
        <v>17</v>
      </c>
    </row>
    <row r="1308" spans="1:11" x14ac:dyDescent="0.3">
      <c r="A1308" t="s">
        <v>1427</v>
      </c>
      <c r="B1308" t="s">
        <v>53</v>
      </c>
      <c r="C1308" t="s">
        <v>20</v>
      </c>
      <c r="D1308" t="s">
        <v>91</v>
      </c>
      <c r="E1308" t="s">
        <v>47</v>
      </c>
      <c r="F1308" s="1">
        <v>43329</v>
      </c>
      <c r="G1308" t="s">
        <v>98</v>
      </c>
      <c r="H1308">
        <v>2228</v>
      </c>
      <c r="I1308">
        <v>0.1</v>
      </c>
      <c r="J1308">
        <v>111.4</v>
      </c>
      <c r="K1308" t="s">
        <v>17</v>
      </c>
    </row>
    <row r="1309" spans="1:11" x14ac:dyDescent="0.3">
      <c r="A1309" t="s">
        <v>1428</v>
      </c>
      <c r="B1309" t="s">
        <v>74</v>
      </c>
      <c r="C1309" t="s">
        <v>49</v>
      </c>
      <c r="D1309" t="s">
        <v>54</v>
      </c>
      <c r="E1309" t="s">
        <v>28</v>
      </c>
      <c r="F1309" s="1">
        <v>42655</v>
      </c>
      <c r="G1309" t="s">
        <v>98</v>
      </c>
      <c r="H1309">
        <v>1970</v>
      </c>
      <c r="I1309">
        <v>0.2</v>
      </c>
      <c r="J1309">
        <v>374.3</v>
      </c>
      <c r="K1309" t="s">
        <v>17</v>
      </c>
    </row>
    <row r="1310" spans="1:11" x14ac:dyDescent="0.3">
      <c r="A1310" t="s">
        <v>1429</v>
      </c>
      <c r="B1310" t="s">
        <v>53</v>
      </c>
      <c r="C1310" t="s">
        <v>58</v>
      </c>
      <c r="D1310" t="s">
        <v>68</v>
      </c>
      <c r="E1310" t="s">
        <v>140</v>
      </c>
      <c r="F1310" s="1">
        <v>43306</v>
      </c>
      <c r="G1310" t="s">
        <v>98</v>
      </c>
      <c r="H1310">
        <v>1510</v>
      </c>
      <c r="I1310">
        <v>0.15</v>
      </c>
      <c r="J1310">
        <v>377.5</v>
      </c>
      <c r="K1310" t="s">
        <v>17</v>
      </c>
    </row>
    <row r="1311" spans="1:11" x14ac:dyDescent="0.3">
      <c r="A1311" t="s">
        <v>1430</v>
      </c>
      <c r="B1311" t="s">
        <v>12</v>
      </c>
      <c r="C1311" t="s">
        <v>20</v>
      </c>
      <c r="D1311" t="s">
        <v>21</v>
      </c>
      <c r="E1311" t="s">
        <v>69</v>
      </c>
      <c r="F1311" s="1">
        <v>43409</v>
      </c>
      <c r="G1311" t="s">
        <v>98</v>
      </c>
      <c r="H1311">
        <v>2250</v>
      </c>
      <c r="I1311">
        <v>0.22</v>
      </c>
      <c r="J1311">
        <v>495</v>
      </c>
      <c r="K1311" t="s">
        <v>17</v>
      </c>
    </row>
    <row r="1312" spans="1:11" x14ac:dyDescent="0.3">
      <c r="A1312" t="s">
        <v>1431</v>
      </c>
      <c r="B1312" t="s">
        <v>90</v>
      </c>
      <c r="C1312" t="s">
        <v>49</v>
      </c>
      <c r="D1312" t="s">
        <v>50</v>
      </c>
      <c r="E1312" t="s">
        <v>123</v>
      </c>
      <c r="F1312" s="1">
        <v>42959</v>
      </c>
      <c r="G1312" t="s">
        <v>98</v>
      </c>
      <c r="H1312">
        <v>1206</v>
      </c>
      <c r="I1312">
        <v>0.17</v>
      </c>
      <c r="J1312">
        <v>373.86</v>
      </c>
      <c r="K1312" t="s">
        <v>17</v>
      </c>
    </row>
    <row r="1313" spans="1:11" x14ac:dyDescent="0.3">
      <c r="A1313" t="s">
        <v>1432</v>
      </c>
      <c r="B1313" t="s">
        <v>90</v>
      </c>
      <c r="C1313" t="s">
        <v>13</v>
      </c>
      <c r="D1313" t="s">
        <v>14</v>
      </c>
      <c r="E1313" t="s">
        <v>128</v>
      </c>
      <c r="F1313" s="1">
        <v>42818</v>
      </c>
      <c r="G1313" t="s">
        <v>98</v>
      </c>
      <c r="H1313">
        <v>959</v>
      </c>
      <c r="I1313">
        <v>0.11</v>
      </c>
      <c r="J1313">
        <v>143.85</v>
      </c>
      <c r="K1313" t="s">
        <v>17</v>
      </c>
    </row>
    <row r="1314" spans="1:11" x14ac:dyDescent="0.3">
      <c r="A1314" t="s">
        <v>1433</v>
      </c>
      <c r="B1314" t="s">
        <v>156</v>
      </c>
      <c r="C1314" t="s">
        <v>32</v>
      </c>
      <c r="D1314" t="s">
        <v>33</v>
      </c>
      <c r="E1314" t="s">
        <v>117</v>
      </c>
      <c r="F1314" s="1">
        <v>42134</v>
      </c>
      <c r="G1314" t="s">
        <v>98</v>
      </c>
      <c r="H1314">
        <v>1259</v>
      </c>
      <c r="I1314">
        <v>0.33</v>
      </c>
      <c r="J1314">
        <v>302.16000000000003</v>
      </c>
      <c r="K1314" t="s">
        <v>17</v>
      </c>
    </row>
    <row r="1315" spans="1:11" x14ac:dyDescent="0.3">
      <c r="A1315" t="s">
        <v>1434</v>
      </c>
      <c r="B1315" t="s">
        <v>261</v>
      </c>
      <c r="C1315" t="s">
        <v>13</v>
      </c>
      <c r="D1315" t="s">
        <v>14</v>
      </c>
      <c r="E1315" t="s">
        <v>117</v>
      </c>
      <c r="F1315" s="1">
        <v>43463</v>
      </c>
      <c r="G1315" t="s">
        <v>23</v>
      </c>
      <c r="H1315">
        <v>1299</v>
      </c>
      <c r="I1315">
        <v>0.31</v>
      </c>
      <c r="J1315">
        <v>493.62</v>
      </c>
      <c r="K1315" t="s">
        <v>17</v>
      </c>
    </row>
    <row r="1316" spans="1:11" x14ac:dyDescent="0.3">
      <c r="A1316" t="s">
        <v>1435</v>
      </c>
      <c r="B1316" t="s">
        <v>116</v>
      </c>
      <c r="C1316" t="s">
        <v>20</v>
      </c>
      <c r="D1316" t="s">
        <v>21</v>
      </c>
      <c r="E1316" t="s">
        <v>84</v>
      </c>
      <c r="F1316" s="1">
        <v>43035</v>
      </c>
      <c r="G1316" t="s">
        <v>23</v>
      </c>
      <c r="H1316">
        <v>1508</v>
      </c>
      <c r="I1316">
        <v>0.33</v>
      </c>
      <c r="J1316">
        <v>316.68</v>
      </c>
      <c r="K1316" t="s">
        <v>17</v>
      </c>
    </row>
    <row r="1317" spans="1:11" x14ac:dyDescent="0.3">
      <c r="A1317" t="s">
        <v>1436</v>
      </c>
      <c r="B1317" t="s">
        <v>116</v>
      </c>
      <c r="C1317" t="s">
        <v>58</v>
      </c>
      <c r="D1317" t="s">
        <v>112</v>
      </c>
      <c r="E1317" t="s">
        <v>22</v>
      </c>
      <c r="F1317" s="1">
        <v>42619</v>
      </c>
      <c r="G1317" t="s">
        <v>23</v>
      </c>
      <c r="H1317">
        <v>2041</v>
      </c>
      <c r="I1317">
        <v>0.23</v>
      </c>
      <c r="J1317">
        <v>816.4</v>
      </c>
      <c r="K1317" t="s">
        <v>17</v>
      </c>
    </row>
    <row r="1318" spans="1:11" x14ac:dyDescent="0.3">
      <c r="A1318" t="s">
        <v>1437</v>
      </c>
      <c r="B1318" t="s">
        <v>36</v>
      </c>
      <c r="C1318" t="s">
        <v>20</v>
      </c>
      <c r="D1318" t="s">
        <v>21</v>
      </c>
      <c r="E1318" t="s">
        <v>117</v>
      </c>
      <c r="F1318" s="1">
        <v>42123</v>
      </c>
      <c r="G1318" t="s">
        <v>23</v>
      </c>
      <c r="H1318">
        <v>1102</v>
      </c>
      <c r="I1318">
        <v>0.28000000000000003</v>
      </c>
      <c r="J1318">
        <v>297.54000000000002</v>
      </c>
      <c r="K1318" t="s">
        <v>17</v>
      </c>
    </row>
    <row r="1319" spans="1:11" x14ac:dyDescent="0.3">
      <c r="A1319" t="s">
        <v>1438</v>
      </c>
      <c r="B1319" t="s">
        <v>165</v>
      </c>
      <c r="C1319" t="s">
        <v>26</v>
      </c>
      <c r="D1319" t="s">
        <v>201</v>
      </c>
      <c r="E1319" t="s">
        <v>47</v>
      </c>
      <c r="F1319" s="1">
        <v>43186</v>
      </c>
      <c r="G1319" t="s">
        <v>23</v>
      </c>
      <c r="H1319">
        <v>1690</v>
      </c>
      <c r="I1319">
        <v>0.13</v>
      </c>
      <c r="J1319">
        <v>135.19999999999999</v>
      </c>
      <c r="K1319" t="s">
        <v>17</v>
      </c>
    </row>
    <row r="1320" spans="1:11" x14ac:dyDescent="0.3">
      <c r="A1320" t="s">
        <v>1439</v>
      </c>
      <c r="B1320" t="s">
        <v>116</v>
      </c>
      <c r="C1320" t="s">
        <v>49</v>
      </c>
      <c r="D1320" t="s">
        <v>50</v>
      </c>
      <c r="E1320" t="s">
        <v>69</v>
      </c>
      <c r="F1320" s="1">
        <v>43318</v>
      </c>
      <c r="G1320" t="s">
        <v>23</v>
      </c>
      <c r="H1320">
        <v>752</v>
      </c>
      <c r="I1320">
        <v>0.21</v>
      </c>
      <c r="J1320">
        <v>255.68</v>
      </c>
      <c r="K1320" t="s">
        <v>17</v>
      </c>
    </row>
    <row r="1321" spans="1:11" x14ac:dyDescent="0.3">
      <c r="A1321" t="s">
        <v>1440</v>
      </c>
      <c r="B1321" t="s">
        <v>36</v>
      </c>
      <c r="C1321" t="s">
        <v>20</v>
      </c>
      <c r="D1321" t="s">
        <v>21</v>
      </c>
      <c r="E1321" t="s">
        <v>88</v>
      </c>
      <c r="F1321" s="1">
        <v>43001</v>
      </c>
      <c r="G1321" t="s">
        <v>23</v>
      </c>
      <c r="H1321">
        <v>2393</v>
      </c>
      <c r="I1321">
        <v>0.32</v>
      </c>
      <c r="J1321">
        <v>454.67</v>
      </c>
      <c r="K1321" t="s">
        <v>17</v>
      </c>
    </row>
    <row r="1322" spans="1:11" x14ac:dyDescent="0.3">
      <c r="A1322" t="s">
        <v>1441</v>
      </c>
      <c r="B1322" t="s">
        <v>263</v>
      </c>
      <c r="C1322" t="s">
        <v>49</v>
      </c>
      <c r="D1322" t="s">
        <v>50</v>
      </c>
      <c r="E1322" t="s">
        <v>55</v>
      </c>
      <c r="F1322" s="1">
        <v>43463</v>
      </c>
      <c r="G1322" t="s">
        <v>23</v>
      </c>
      <c r="H1322">
        <v>955</v>
      </c>
      <c r="I1322">
        <v>0.17</v>
      </c>
      <c r="J1322">
        <v>429.75</v>
      </c>
      <c r="K1322" t="s">
        <v>17</v>
      </c>
    </row>
    <row r="1323" spans="1:11" x14ac:dyDescent="0.3">
      <c r="A1323" t="s">
        <v>1442</v>
      </c>
      <c r="B1323" t="s">
        <v>125</v>
      </c>
      <c r="C1323" t="s">
        <v>13</v>
      </c>
      <c r="D1323" t="s">
        <v>79</v>
      </c>
      <c r="E1323" t="s">
        <v>51</v>
      </c>
      <c r="F1323" s="1">
        <v>43291</v>
      </c>
      <c r="G1323" t="s">
        <v>23</v>
      </c>
      <c r="H1323">
        <v>1585</v>
      </c>
      <c r="I1323">
        <v>0.3</v>
      </c>
      <c r="J1323">
        <v>190.2</v>
      </c>
      <c r="K1323" t="s">
        <v>17</v>
      </c>
    </row>
    <row r="1324" spans="1:11" x14ac:dyDescent="0.3">
      <c r="A1324" t="s">
        <v>1443</v>
      </c>
      <c r="B1324" t="s">
        <v>151</v>
      </c>
      <c r="C1324" t="s">
        <v>13</v>
      </c>
      <c r="D1324" t="s">
        <v>79</v>
      </c>
      <c r="E1324" t="s">
        <v>60</v>
      </c>
      <c r="F1324" s="1">
        <v>42682</v>
      </c>
      <c r="G1324" t="s">
        <v>23</v>
      </c>
      <c r="H1324">
        <v>526</v>
      </c>
      <c r="I1324">
        <v>0.23</v>
      </c>
      <c r="J1324">
        <v>152.54</v>
      </c>
      <c r="K1324" t="s">
        <v>17</v>
      </c>
    </row>
    <row r="1325" spans="1:11" x14ac:dyDescent="0.3">
      <c r="A1325" t="s">
        <v>1444</v>
      </c>
      <c r="B1325" t="s">
        <v>174</v>
      </c>
      <c r="C1325" t="s">
        <v>58</v>
      </c>
      <c r="D1325" t="s">
        <v>68</v>
      </c>
      <c r="E1325" t="s">
        <v>143</v>
      </c>
      <c r="F1325" s="1">
        <v>43092</v>
      </c>
      <c r="G1325" t="s">
        <v>23</v>
      </c>
      <c r="H1325">
        <v>1158</v>
      </c>
      <c r="I1325">
        <v>0.34</v>
      </c>
      <c r="J1325">
        <v>463.2</v>
      </c>
      <c r="K1325" t="s">
        <v>17</v>
      </c>
    </row>
    <row r="1326" spans="1:11" x14ac:dyDescent="0.3">
      <c r="A1326" t="s">
        <v>1445</v>
      </c>
      <c r="B1326" t="s">
        <v>139</v>
      </c>
      <c r="C1326" t="s">
        <v>20</v>
      </c>
      <c r="D1326" t="s">
        <v>21</v>
      </c>
      <c r="E1326" t="s">
        <v>84</v>
      </c>
      <c r="F1326" s="1">
        <v>43042</v>
      </c>
      <c r="G1326" t="s">
        <v>23</v>
      </c>
      <c r="H1326">
        <v>1021</v>
      </c>
      <c r="I1326">
        <v>0.33</v>
      </c>
      <c r="J1326">
        <v>357.35</v>
      </c>
      <c r="K1326" t="s">
        <v>17</v>
      </c>
    </row>
    <row r="1327" spans="1:11" x14ac:dyDescent="0.3">
      <c r="A1327" t="s">
        <v>1446</v>
      </c>
      <c r="B1327" t="s">
        <v>25</v>
      </c>
      <c r="C1327" t="s">
        <v>63</v>
      </c>
      <c r="D1327" t="s">
        <v>157</v>
      </c>
      <c r="E1327" t="s">
        <v>60</v>
      </c>
      <c r="F1327" s="1">
        <v>43459</v>
      </c>
      <c r="G1327" t="s">
        <v>23</v>
      </c>
      <c r="H1327">
        <v>2444</v>
      </c>
      <c r="I1327">
        <v>0.23</v>
      </c>
      <c r="J1327">
        <v>513.24</v>
      </c>
      <c r="K1327" t="s">
        <v>17</v>
      </c>
    </row>
    <row r="1328" spans="1:11" x14ac:dyDescent="0.3">
      <c r="A1328" t="s">
        <v>1447</v>
      </c>
      <c r="B1328" t="s">
        <v>191</v>
      </c>
      <c r="C1328" t="s">
        <v>26</v>
      </c>
      <c r="D1328" t="s">
        <v>94</v>
      </c>
      <c r="E1328" t="s">
        <v>163</v>
      </c>
      <c r="F1328" s="1">
        <v>43042</v>
      </c>
      <c r="G1328" t="s">
        <v>23</v>
      </c>
      <c r="H1328">
        <v>1656</v>
      </c>
      <c r="I1328">
        <v>0.23</v>
      </c>
      <c r="J1328">
        <v>165.6</v>
      </c>
      <c r="K1328" t="s">
        <v>17</v>
      </c>
    </row>
    <row r="1329" spans="1:11" x14ac:dyDescent="0.3">
      <c r="A1329" t="s">
        <v>1448</v>
      </c>
      <c r="B1329" t="s">
        <v>184</v>
      </c>
      <c r="C1329" t="s">
        <v>13</v>
      </c>
      <c r="D1329" t="s">
        <v>14</v>
      </c>
      <c r="E1329" t="s">
        <v>117</v>
      </c>
      <c r="F1329" s="1">
        <v>43318</v>
      </c>
      <c r="G1329" t="s">
        <v>23</v>
      </c>
      <c r="H1329">
        <v>1710</v>
      </c>
      <c r="I1329">
        <v>0.17</v>
      </c>
      <c r="J1329">
        <v>376.2</v>
      </c>
      <c r="K1329" t="s">
        <v>17</v>
      </c>
    </row>
    <row r="1330" spans="1:11" x14ac:dyDescent="0.3">
      <c r="A1330" t="s">
        <v>1449</v>
      </c>
      <c r="B1330" t="s">
        <v>122</v>
      </c>
      <c r="C1330" t="s">
        <v>26</v>
      </c>
      <c r="D1330" t="s">
        <v>201</v>
      </c>
      <c r="E1330" t="s">
        <v>72</v>
      </c>
      <c r="F1330" s="1">
        <v>42017</v>
      </c>
      <c r="G1330" t="s">
        <v>23</v>
      </c>
      <c r="H1330">
        <v>1497</v>
      </c>
      <c r="I1330">
        <v>0.12</v>
      </c>
      <c r="J1330">
        <v>164.67</v>
      </c>
      <c r="K1330" t="s">
        <v>17</v>
      </c>
    </row>
    <row r="1331" spans="1:11" x14ac:dyDescent="0.3">
      <c r="A1331" t="s">
        <v>1450</v>
      </c>
      <c r="B1331" t="s">
        <v>125</v>
      </c>
      <c r="C1331" t="s">
        <v>13</v>
      </c>
      <c r="D1331" t="s">
        <v>14</v>
      </c>
      <c r="E1331" t="s">
        <v>72</v>
      </c>
      <c r="F1331" s="1">
        <v>42729</v>
      </c>
      <c r="G1331" t="s">
        <v>23</v>
      </c>
      <c r="H1331">
        <v>1013</v>
      </c>
      <c r="I1331">
        <v>0.24</v>
      </c>
      <c r="J1331">
        <v>243.12</v>
      </c>
      <c r="K1331" t="s">
        <v>17</v>
      </c>
    </row>
    <row r="1332" spans="1:11" x14ac:dyDescent="0.3">
      <c r="A1332" t="s">
        <v>1451</v>
      </c>
      <c r="B1332" t="s">
        <v>197</v>
      </c>
      <c r="C1332" t="s">
        <v>58</v>
      </c>
      <c r="D1332" t="s">
        <v>112</v>
      </c>
      <c r="E1332" t="s">
        <v>117</v>
      </c>
      <c r="F1332" s="1">
        <v>43092</v>
      </c>
      <c r="G1332" t="s">
        <v>23</v>
      </c>
      <c r="H1332">
        <v>1318</v>
      </c>
      <c r="I1332">
        <v>0.28000000000000003</v>
      </c>
      <c r="J1332">
        <v>329.5</v>
      </c>
      <c r="K1332" t="s">
        <v>17</v>
      </c>
    </row>
    <row r="1333" spans="1:11" x14ac:dyDescent="0.3">
      <c r="A1333" t="s">
        <v>1452</v>
      </c>
      <c r="B1333" t="s">
        <v>25</v>
      </c>
      <c r="C1333" t="s">
        <v>63</v>
      </c>
      <c r="D1333" t="s">
        <v>75</v>
      </c>
      <c r="E1333" t="s">
        <v>65</v>
      </c>
      <c r="F1333" s="1">
        <v>42354</v>
      </c>
      <c r="G1333" t="s">
        <v>23</v>
      </c>
      <c r="H1333">
        <v>1655</v>
      </c>
      <c r="I1333">
        <v>0.35</v>
      </c>
      <c r="J1333">
        <v>513.04999999999995</v>
      </c>
      <c r="K1333" t="s">
        <v>17</v>
      </c>
    </row>
    <row r="1334" spans="1:11" x14ac:dyDescent="0.3">
      <c r="A1334" t="s">
        <v>1453</v>
      </c>
      <c r="B1334" t="s">
        <v>62</v>
      </c>
      <c r="C1334" t="s">
        <v>49</v>
      </c>
      <c r="D1334" t="s">
        <v>50</v>
      </c>
      <c r="E1334" t="s">
        <v>69</v>
      </c>
      <c r="F1334" s="1">
        <v>42916</v>
      </c>
      <c r="G1334" t="s">
        <v>23</v>
      </c>
      <c r="H1334">
        <v>951</v>
      </c>
      <c r="I1334">
        <v>0.2</v>
      </c>
      <c r="J1334">
        <v>275.79000000000002</v>
      </c>
      <c r="K1334" t="s">
        <v>17</v>
      </c>
    </row>
    <row r="1335" spans="1:11" x14ac:dyDescent="0.3">
      <c r="A1335" t="s">
        <v>1454</v>
      </c>
      <c r="B1335" t="s">
        <v>42</v>
      </c>
      <c r="C1335" t="s">
        <v>58</v>
      </c>
      <c r="D1335" t="s">
        <v>68</v>
      </c>
      <c r="E1335" t="s">
        <v>51</v>
      </c>
      <c r="F1335" s="1">
        <v>42768</v>
      </c>
      <c r="G1335" t="s">
        <v>23</v>
      </c>
      <c r="H1335">
        <v>723</v>
      </c>
      <c r="I1335">
        <v>0.32</v>
      </c>
      <c r="J1335">
        <v>122.91</v>
      </c>
      <c r="K1335" t="s">
        <v>17</v>
      </c>
    </row>
    <row r="1336" spans="1:11" x14ac:dyDescent="0.3">
      <c r="A1336" t="s">
        <v>1455</v>
      </c>
      <c r="B1336" t="s">
        <v>125</v>
      </c>
      <c r="C1336" t="s">
        <v>49</v>
      </c>
      <c r="D1336" t="s">
        <v>54</v>
      </c>
      <c r="E1336" t="s">
        <v>60</v>
      </c>
      <c r="F1336" s="1">
        <v>42164</v>
      </c>
      <c r="G1336" t="s">
        <v>23</v>
      </c>
      <c r="H1336">
        <v>697</v>
      </c>
      <c r="I1336">
        <v>0.22</v>
      </c>
      <c r="J1336">
        <v>132.43</v>
      </c>
      <c r="K1336" t="s">
        <v>17</v>
      </c>
    </row>
    <row r="1337" spans="1:11" x14ac:dyDescent="0.3">
      <c r="A1337" t="s">
        <v>1456</v>
      </c>
      <c r="B1337" t="s">
        <v>234</v>
      </c>
      <c r="C1337" t="s">
        <v>20</v>
      </c>
      <c r="D1337" t="s">
        <v>21</v>
      </c>
      <c r="E1337" t="s">
        <v>128</v>
      </c>
      <c r="F1337" s="1">
        <v>43463</v>
      </c>
      <c r="G1337" t="s">
        <v>23</v>
      </c>
      <c r="H1337">
        <v>1161</v>
      </c>
      <c r="I1337">
        <v>0.28000000000000003</v>
      </c>
      <c r="J1337">
        <v>301.86</v>
      </c>
      <c r="K1337" t="s">
        <v>17</v>
      </c>
    </row>
    <row r="1338" spans="1:11" x14ac:dyDescent="0.3">
      <c r="A1338" t="s">
        <v>1457</v>
      </c>
      <c r="B1338" t="s">
        <v>191</v>
      </c>
      <c r="C1338" t="s">
        <v>26</v>
      </c>
      <c r="D1338" t="s">
        <v>94</v>
      </c>
      <c r="E1338" t="s">
        <v>65</v>
      </c>
      <c r="F1338" s="1">
        <v>42357</v>
      </c>
      <c r="G1338" t="s">
        <v>23</v>
      </c>
      <c r="H1338">
        <v>2279</v>
      </c>
      <c r="I1338">
        <v>0.19</v>
      </c>
      <c r="J1338">
        <v>592.54</v>
      </c>
      <c r="K1338" t="s">
        <v>17</v>
      </c>
    </row>
    <row r="1339" spans="1:11" x14ac:dyDescent="0.3">
      <c r="A1339" t="s">
        <v>1458</v>
      </c>
      <c r="B1339" t="s">
        <v>102</v>
      </c>
      <c r="C1339" t="s">
        <v>49</v>
      </c>
      <c r="D1339" t="s">
        <v>50</v>
      </c>
      <c r="E1339" t="s">
        <v>51</v>
      </c>
      <c r="F1339" s="1">
        <v>42361</v>
      </c>
      <c r="G1339" t="s">
        <v>23</v>
      </c>
      <c r="H1339">
        <v>1995</v>
      </c>
      <c r="I1339">
        <v>0.13</v>
      </c>
      <c r="J1339">
        <v>778.05</v>
      </c>
      <c r="K1339" t="s">
        <v>17</v>
      </c>
    </row>
    <row r="1340" spans="1:11" x14ac:dyDescent="0.3">
      <c r="A1340" t="s">
        <v>1459</v>
      </c>
      <c r="B1340" t="s">
        <v>25</v>
      </c>
      <c r="C1340" t="s">
        <v>32</v>
      </c>
      <c r="D1340" t="s">
        <v>46</v>
      </c>
      <c r="E1340" t="s">
        <v>88</v>
      </c>
      <c r="F1340" s="1">
        <v>42962</v>
      </c>
      <c r="G1340" t="s">
        <v>23</v>
      </c>
      <c r="H1340">
        <v>623</v>
      </c>
      <c r="I1340">
        <v>0.32</v>
      </c>
      <c r="J1340">
        <v>199.36</v>
      </c>
      <c r="K1340" t="s">
        <v>17</v>
      </c>
    </row>
    <row r="1341" spans="1:11" x14ac:dyDescent="0.3">
      <c r="A1341" t="s">
        <v>1460</v>
      </c>
      <c r="B1341" t="s">
        <v>165</v>
      </c>
      <c r="C1341" t="s">
        <v>32</v>
      </c>
      <c r="D1341" t="s">
        <v>46</v>
      </c>
      <c r="E1341" t="s">
        <v>34</v>
      </c>
      <c r="F1341" s="1">
        <v>43335</v>
      </c>
      <c r="G1341" t="s">
        <v>23</v>
      </c>
      <c r="H1341">
        <v>660</v>
      </c>
      <c r="I1341">
        <v>0.21</v>
      </c>
      <c r="J1341">
        <v>59.4</v>
      </c>
      <c r="K1341" t="s">
        <v>17</v>
      </c>
    </row>
    <row r="1342" spans="1:11" x14ac:dyDescent="0.3">
      <c r="A1342" t="s">
        <v>1461</v>
      </c>
      <c r="B1342" t="s">
        <v>116</v>
      </c>
      <c r="C1342" t="s">
        <v>32</v>
      </c>
      <c r="D1342" t="s">
        <v>97</v>
      </c>
      <c r="E1342" t="s">
        <v>55</v>
      </c>
      <c r="F1342" s="1">
        <v>43410</v>
      </c>
      <c r="G1342" t="s">
        <v>23</v>
      </c>
      <c r="H1342">
        <v>2152</v>
      </c>
      <c r="I1342">
        <v>0.26</v>
      </c>
      <c r="J1342">
        <v>215.2</v>
      </c>
      <c r="K1342" t="s">
        <v>17</v>
      </c>
    </row>
    <row r="1343" spans="1:11" x14ac:dyDescent="0.3">
      <c r="A1343" t="s">
        <v>1462</v>
      </c>
      <c r="B1343" t="s">
        <v>234</v>
      </c>
      <c r="C1343" t="s">
        <v>20</v>
      </c>
      <c r="D1343" t="s">
        <v>21</v>
      </c>
      <c r="E1343" t="s">
        <v>60</v>
      </c>
      <c r="F1343" s="1">
        <v>43308</v>
      </c>
      <c r="G1343" t="s">
        <v>23</v>
      </c>
      <c r="H1343">
        <v>2255</v>
      </c>
      <c r="I1343">
        <v>0.19</v>
      </c>
      <c r="J1343">
        <v>473.55</v>
      </c>
      <c r="K1343" t="s">
        <v>17</v>
      </c>
    </row>
    <row r="1344" spans="1:11" x14ac:dyDescent="0.3">
      <c r="A1344" t="s">
        <v>1463</v>
      </c>
      <c r="B1344" t="s">
        <v>114</v>
      </c>
      <c r="C1344" t="s">
        <v>26</v>
      </c>
      <c r="D1344" t="s">
        <v>94</v>
      </c>
      <c r="E1344" t="s">
        <v>65</v>
      </c>
      <c r="F1344" s="1">
        <v>42025</v>
      </c>
      <c r="G1344" t="s">
        <v>23</v>
      </c>
      <c r="H1344">
        <v>2312</v>
      </c>
      <c r="I1344">
        <v>0.26</v>
      </c>
      <c r="J1344">
        <v>485.52</v>
      </c>
      <c r="K1344" t="s">
        <v>17</v>
      </c>
    </row>
    <row r="1345" spans="1:11" x14ac:dyDescent="0.3">
      <c r="A1345" t="s">
        <v>1464</v>
      </c>
      <c r="B1345" t="s">
        <v>162</v>
      </c>
      <c r="C1345" t="s">
        <v>20</v>
      </c>
      <c r="D1345" t="s">
        <v>21</v>
      </c>
      <c r="E1345" t="s">
        <v>88</v>
      </c>
      <c r="F1345" s="1">
        <v>43401</v>
      </c>
      <c r="G1345" t="s">
        <v>23</v>
      </c>
      <c r="H1345">
        <v>717</v>
      </c>
      <c r="I1345">
        <v>0.26</v>
      </c>
      <c r="J1345">
        <v>301.14</v>
      </c>
      <c r="K1345" t="s">
        <v>17</v>
      </c>
    </row>
    <row r="1346" spans="1:11" x14ac:dyDescent="0.3">
      <c r="A1346" t="s">
        <v>1465</v>
      </c>
      <c r="B1346" t="s">
        <v>137</v>
      </c>
      <c r="C1346" t="s">
        <v>49</v>
      </c>
      <c r="D1346" t="s">
        <v>54</v>
      </c>
      <c r="E1346" t="s">
        <v>69</v>
      </c>
      <c r="F1346" s="1">
        <v>42224</v>
      </c>
      <c r="G1346" t="s">
        <v>23</v>
      </c>
      <c r="H1346">
        <v>1234</v>
      </c>
      <c r="I1346">
        <v>0.35</v>
      </c>
      <c r="J1346">
        <v>61.7</v>
      </c>
      <c r="K1346" t="s">
        <v>17</v>
      </c>
    </row>
    <row r="1347" spans="1:11" x14ac:dyDescent="0.3">
      <c r="A1347" t="s">
        <v>1466</v>
      </c>
      <c r="B1347" t="s">
        <v>130</v>
      </c>
      <c r="C1347" t="s">
        <v>58</v>
      </c>
      <c r="D1347" t="s">
        <v>68</v>
      </c>
      <c r="E1347" t="s">
        <v>38</v>
      </c>
      <c r="F1347" s="1">
        <v>43308</v>
      </c>
      <c r="G1347" t="s">
        <v>23</v>
      </c>
      <c r="H1347">
        <v>2487</v>
      </c>
      <c r="I1347">
        <v>0.16</v>
      </c>
      <c r="J1347">
        <v>696.36</v>
      </c>
      <c r="K1347" t="s">
        <v>17</v>
      </c>
    </row>
    <row r="1348" spans="1:11" x14ac:dyDescent="0.3">
      <c r="A1348" t="s">
        <v>1467</v>
      </c>
      <c r="B1348" t="s">
        <v>135</v>
      </c>
      <c r="C1348" t="s">
        <v>49</v>
      </c>
      <c r="D1348" t="s">
        <v>50</v>
      </c>
      <c r="E1348" t="s">
        <v>22</v>
      </c>
      <c r="F1348" s="1">
        <v>42397</v>
      </c>
      <c r="G1348" t="s">
        <v>23</v>
      </c>
      <c r="H1348">
        <v>2223</v>
      </c>
      <c r="I1348">
        <v>0.23</v>
      </c>
      <c r="J1348">
        <v>955.89</v>
      </c>
      <c r="K1348" t="s">
        <v>17</v>
      </c>
    </row>
    <row r="1349" spans="1:11" x14ac:dyDescent="0.3">
      <c r="A1349" t="s">
        <v>1468</v>
      </c>
      <c r="B1349" t="s">
        <v>137</v>
      </c>
      <c r="C1349" t="s">
        <v>49</v>
      </c>
      <c r="D1349" t="s">
        <v>54</v>
      </c>
      <c r="E1349" t="s">
        <v>38</v>
      </c>
      <c r="F1349" s="1">
        <v>42245</v>
      </c>
      <c r="G1349" t="s">
        <v>23</v>
      </c>
      <c r="H1349">
        <v>1541</v>
      </c>
      <c r="I1349">
        <v>0.32</v>
      </c>
      <c r="J1349">
        <v>600.99</v>
      </c>
      <c r="K1349" t="s">
        <v>17</v>
      </c>
    </row>
    <row r="1350" spans="1:11" x14ac:dyDescent="0.3">
      <c r="A1350" t="s">
        <v>1469</v>
      </c>
      <c r="B1350" t="s">
        <v>36</v>
      </c>
      <c r="C1350" t="s">
        <v>13</v>
      </c>
      <c r="D1350" t="s">
        <v>195</v>
      </c>
      <c r="E1350" t="s">
        <v>22</v>
      </c>
      <c r="F1350" s="1">
        <v>42765</v>
      </c>
      <c r="G1350" t="s">
        <v>29</v>
      </c>
      <c r="H1350">
        <v>504</v>
      </c>
      <c r="I1350">
        <v>0.1</v>
      </c>
      <c r="J1350">
        <v>55.44</v>
      </c>
      <c r="K1350" t="s">
        <v>17</v>
      </c>
    </row>
    <row r="1351" spans="1:11" x14ac:dyDescent="0.3">
      <c r="A1351" t="s">
        <v>1470</v>
      </c>
      <c r="B1351" t="s">
        <v>122</v>
      </c>
      <c r="C1351" t="s">
        <v>49</v>
      </c>
      <c r="D1351" t="s">
        <v>205</v>
      </c>
      <c r="E1351" t="s">
        <v>65</v>
      </c>
      <c r="F1351" s="1">
        <v>43178</v>
      </c>
      <c r="G1351" t="s">
        <v>29</v>
      </c>
      <c r="H1351">
        <v>1941</v>
      </c>
      <c r="I1351">
        <v>0.24</v>
      </c>
      <c r="J1351">
        <v>756.99</v>
      </c>
      <c r="K1351" t="s">
        <v>17</v>
      </c>
    </row>
    <row r="1352" spans="1:11" x14ac:dyDescent="0.3">
      <c r="A1352" t="s">
        <v>1471</v>
      </c>
      <c r="B1352" t="s">
        <v>234</v>
      </c>
      <c r="C1352" t="s">
        <v>63</v>
      </c>
      <c r="D1352" t="s">
        <v>87</v>
      </c>
      <c r="E1352" t="s">
        <v>60</v>
      </c>
      <c r="F1352" s="1">
        <v>42087</v>
      </c>
      <c r="G1352" t="s">
        <v>29</v>
      </c>
      <c r="H1352">
        <v>1758</v>
      </c>
      <c r="I1352">
        <v>0.2</v>
      </c>
      <c r="J1352">
        <v>158.22</v>
      </c>
      <c r="K1352" t="s">
        <v>17</v>
      </c>
    </row>
    <row r="1353" spans="1:11" x14ac:dyDescent="0.3">
      <c r="A1353" t="s">
        <v>1472</v>
      </c>
      <c r="B1353" t="s">
        <v>90</v>
      </c>
      <c r="C1353" t="s">
        <v>49</v>
      </c>
      <c r="D1353" t="s">
        <v>50</v>
      </c>
      <c r="E1353" t="s">
        <v>15</v>
      </c>
      <c r="F1353" s="1">
        <v>43213</v>
      </c>
      <c r="G1353" t="s">
        <v>29</v>
      </c>
      <c r="H1353">
        <v>698</v>
      </c>
      <c r="I1353">
        <v>0.31</v>
      </c>
      <c r="J1353">
        <v>300.14</v>
      </c>
      <c r="K1353" t="s">
        <v>17</v>
      </c>
    </row>
    <row r="1354" spans="1:11" x14ac:dyDescent="0.3">
      <c r="A1354" t="s">
        <v>1473</v>
      </c>
      <c r="B1354" t="s">
        <v>197</v>
      </c>
      <c r="C1354" t="s">
        <v>32</v>
      </c>
      <c r="D1354" t="s">
        <v>46</v>
      </c>
      <c r="E1354" t="s">
        <v>51</v>
      </c>
      <c r="F1354" s="1">
        <v>42353</v>
      </c>
      <c r="G1354" t="s">
        <v>29</v>
      </c>
      <c r="H1354">
        <v>777</v>
      </c>
      <c r="I1354">
        <v>0.35</v>
      </c>
      <c r="J1354">
        <v>209.79</v>
      </c>
      <c r="K1354" t="s">
        <v>17</v>
      </c>
    </row>
    <row r="1355" spans="1:11" x14ac:dyDescent="0.3">
      <c r="A1355" t="s">
        <v>1474</v>
      </c>
      <c r="B1355" t="s">
        <v>83</v>
      </c>
      <c r="C1355" t="s">
        <v>58</v>
      </c>
      <c r="D1355" t="s">
        <v>68</v>
      </c>
      <c r="E1355" t="s">
        <v>128</v>
      </c>
      <c r="F1355" s="1">
        <v>42445</v>
      </c>
      <c r="G1355" t="s">
        <v>29</v>
      </c>
      <c r="H1355">
        <v>943</v>
      </c>
      <c r="I1355">
        <v>0.16</v>
      </c>
      <c r="J1355">
        <v>235.75</v>
      </c>
      <c r="K1355" t="s">
        <v>17</v>
      </c>
    </row>
    <row r="1356" spans="1:11" x14ac:dyDescent="0.3">
      <c r="A1356" t="s">
        <v>1475</v>
      </c>
      <c r="B1356" t="s">
        <v>42</v>
      </c>
      <c r="C1356" t="s">
        <v>13</v>
      </c>
      <c r="D1356" t="s">
        <v>195</v>
      </c>
      <c r="E1356" t="s">
        <v>117</v>
      </c>
      <c r="F1356" s="1">
        <v>43262</v>
      </c>
      <c r="G1356" t="s">
        <v>29</v>
      </c>
      <c r="H1356">
        <v>1195</v>
      </c>
      <c r="I1356">
        <v>0.16</v>
      </c>
      <c r="J1356">
        <v>298.75</v>
      </c>
      <c r="K1356" t="s">
        <v>17</v>
      </c>
    </row>
    <row r="1357" spans="1:11" x14ac:dyDescent="0.3">
      <c r="A1357" t="s">
        <v>1476</v>
      </c>
      <c r="B1357" t="s">
        <v>165</v>
      </c>
      <c r="C1357" t="s">
        <v>63</v>
      </c>
      <c r="D1357" t="s">
        <v>75</v>
      </c>
      <c r="E1357" t="s">
        <v>22</v>
      </c>
      <c r="F1357" s="1">
        <v>42350</v>
      </c>
      <c r="G1357" t="s">
        <v>29</v>
      </c>
      <c r="H1357">
        <v>2230</v>
      </c>
      <c r="I1357">
        <v>0.28999999999999998</v>
      </c>
      <c r="J1357">
        <v>802.8</v>
      </c>
      <c r="K1357" t="s">
        <v>17</v>
      </c>
    </row>
    <row r="1358" spans="1:11" x14ac:dyDescent="0.3">
      <c r="A1358" t="s">
        <v>1477</v>
      </c>
      <c r="B1358" t="s">
        <v>122</v>
      </c>
      <c r="C1358" t="s">
        <v>32</v>
      </c>
      <c r="D1358" t="s">
        <v>153</v>
      </c>
      <c r="E1358" t="s">
        <v>140</v>
      </c>
      <c r="F1358" s="1">
        <v>42350</v>
      </c>
      <c r="G1358" t="s">
        <v>29</v>
      </c>
      <c r="H1358">
        <v>1889</v>
      </c>
      <c r="I1358">
        <v>0.27</v>
      </c>
      <c r="J1358">
        <v>302.24</v>
      </c>
      <c r="K1358" t="s">
        <v>17</v>
      </c>
    </row>
    <row r="1359" spans="1:11" x14ac:dyDescent="0.3">
      <c r="A1359" t="s">
        <v>1478</v>
      </c>
      <c r="B1359" t="s">
        <v>71</v>
      </c>
      <c r="C1359" t="s">
        <v>58</v>
      </c>
      <c r="D1359" t="s">
        <v>68</v>
      </c>
      <c r="E1359" t="s">
        <v>143</v>
      </c>
      <c r="F1359" s="1">
        <v>42458</v>
      </c>
      <c r="G1359" t="s">
        <v>29</v>
      </c>
      <c r="H1359">
        <v>2424</v>
      </c>
      <c r="I1359">
        <v>0.25</v>
      </c>
      <c r="J1359">
        <v>896.88</v>
      </c>
      <c r="K1359" t="s">
        <v>17</v>
      </c>
    </row>
    <row r="1360" spans="1:11" x14ac:dyDescent="0.3">
      <c r="A1360" t="s">
        <v>1479</v>
      </c>
      <c r="B1360" t="s">
        <v>90</v>
      </c>
      <c r="C1360" t="s">
        <v>63</v>
      </c>
      <c r="D1360" t="s">
        <v>157</v>
      </c>
      <c r="E1360" t="s">
        <v>47</v>
      </c>
      <c r="F1360" s="1">
        <v>43315</v>
      </c>
      <c r="G1360" t="s">
        <v>29</v>
      </c>
      <c r="H1360">
        <v>1710</v>
      </c>
      <c r="I1360">
        <v>0.33</v>
      </c>
      <c r="J1360">
        <v>307.8</v>
      </c>
      <c r="K1360" t="s">
        <v>17</v>
      </c>
    </row>
    <row r="1361" spans="1:11" x14ac:dyDescent="0.3">
      <c r="A1361" t="s">
        <v>1480</v>
      </c>
      <c r="B1361" t="s">
        <v>108</v>
      </c>
      <c r="C1361" t="s">
        <v>26</v>
      </c>
      <c r="D1361" t="s">
        <v>201</v>
      </c>
      <c r="E1361" t="s">
        <v>88</v>
      </c>
      <c r="F1361" s="1">
        <v>42847</v>
      </c>
      <c r="G1361" t="s">
        <v>29</v>
      </c>
      <c r="H1361">
        <v>2337</v>
      </c>
      <c r="I1361">
        <v>0.26</v>
      </c>
      <c r="J1361">
        <v>210.33</v>
      </c>
      <c r="K1361" t="s">
        <v>17</v>
      </c>
    </row>
    <row r="1362" spans="1:11" x14ac:dyDescent="0.3">
      <c r="A1362" t="s">
        <v>1481</v>
      </c>
      <c r="B1362" t="s">
        <v>81</v>
      </c>
      <c r="C1362" t="s">
        <v>63</v>
      </c>
      <c r="D1362" t="s">
        <v>64</v>
      </c>
      <c r="E1362" t="s">
        <v>15</v>
      </c>
      <c r="F1362" s="1">
        <v>43268</v>
      </c>
      <c r="G1362" t="s">
        <v>29</v>
      </c>
      <c r="H1362">
        <v>1074</v>
      </c>
      <c r="I1362">
        <v>0.12</v>
      </c>
      <c r="J1362">
        <v>311.45999999999998</v>
      </c>
      <c r="K1362" t="s">
        <v>17</v>
      </c>
    </row>
    <row r="1363" spans="1:11" x14ac:dyDescent="0.3">
      <c r="A1363" t="s">
        <v>1482</v>
      </c>
      <c r="B1363" t="s">
        <v>108</v>
      </c>
      <c r="C1363" t="s">
        <v>32</v>
      </c>
      <c r="D1363" t="s">
        <v>97</v>
      </c>
      <c r="E1363" t="s">
        <v>163</v>
      </c>
      <c r="F1363" s="1">
        <v>42933</v>
      </c>
      <c r="G1363" t="s">
        <v>29</v>
      </c>
      <c r="H1363">
        <v>2115</v>
      </c>
      <c r="I1363">
        <v>0.18</v>
      </c>
      <c r="J1363">
        <v>803.7</v>
      </c>
      <c r="K1363" t="s">
        <v>17</v>
      </c>
    </row>
    <row r="1364" spans="1:11" x14ac:dyDescent="0.3">
      <c r="A1364" t="s">
        <v>1483</v>
      </c>
      <c r="B1364" t="s">
        <v>169</v>
      </c>
      <c r="C1364" t="s">
        <v>32</v>
      </c>
      <c r="D1364" t="s">
        <v>153</v>
      </c>
      <c r="E1364" t="s">
        <v>166</v>
      </c>
      <c r="F1364" s="1">
        <v>43308</v>
      </c>
      <c r="G1364" t="s">
        <v>29</v>
      </c>
      <c r="H1364">
        <v>541</v>
      </c>
      <c r="I1364">
        <v>0.13</v>
      </c>
      <c r="J1364">
        <v>27.05</v>
      </c>
      <c r="K1364" t="s">
        <v>17</v>
      </c>
    </row>
    <row r="1365" spans="1:11" x14ac:dyDescent="0.3">
      <c r="A1365" t="s">
        <v>1484</v>
      </c>
      <c r="B1365" t="s">
        <v>184</v>
      </c>
      <c r="C1365" t="s">
        <v>13</v>
      </c>
      <c r="D1365" t="s">
        <v>14</v>
      </c>
      <c r="E1365" t="s">
        <v>69</v>
      </c>
      <c r="F1365" s="1">
        <v>42871</v>
      </c>
      <c r="G1365" t="s">
        <v>29</v>
      </c>
      <c r="H1365">
        <v>723</v>
      </c>
      <c r="I1365">
        <v>0.2</v>
      </c>
      <c r="J1365">
        <v>253.05</v>
      </c>
      <c r="K1365" t="s">
        <v>17</v>
      </c>
    </row>
    <row r="1366" spans="1:11" x14ac:dyDescent="0.3">
      <c r="A1366" t="s">
        <v>1485</v>
      </c>
      <c r="B1366" t="s">
        <v>12</v>
      </c>
      <c r="C1366" t="s">
        <v>26</v>
      </c>
      <c r="D1366" t="s">
        <v>27</v>
      </c>
      <c r="E1366" t="s">
        <v>69</v>
      </c>
      <c r="F1366" s="1">
        <v>43050</v>
      </c>
      <c r="G1366" t="s">
        <v>29</v>
      </c>
      <c r="H1366">
        <v>1261</v>
      </c>
      <c r="I1366">
        <v>0.2</v>
      </c>
      <c r="J1366">
        <v>226.98</v>
      </c>
      <c r="K1366" t="s">
        <v>17</v>
      </c>
    </row>
    <row r="1367" spans="1:11" x14ac:dyDescent="0.3">
      <c r="A1367" t="s">
        <v>1486</v>
      </c>
      <c r="B1367" t="s">
        <v>139</v>
      </c>
      <c r="C1367" t="s">
        <v>26</v>
      </c>
      <c r="D1367" t="s">
        <v>27</v>
      </c>
      <c r="E1367" t="s">
        <v>117</v>
      </c>
      <c r="F1367" s="1">
        <v>42530</v>
      </c>
      <c r="G1367" t="s">
        <v>29</v>
      </c>
      <c r="H1367">
        <v>2359</v>
      </c>
      <c r="I1367">
        <v>0.28000000000000003</v>
      </c>
      <c r="J1367">
        <v>518.98</v>
      </c>
      <c r="K1367" t="s">
        <v>17</v>
      </c>
    </row>
    <row r="1368" spans="1:11" x14ac:dyDescent="0.3">
      <c r="A1368" t="s">
        <v>1487</v>
      </c>
      <c r="B1368" t="s">
        <v>197</v>
      </c>
      <c r="C1368" t="s">
        <v>63</v>
      </c>
      <c r="D1368" t="s">
        <v>157</v>
      </c>
      <c r="E1368" t="s">
        <v>123</v>
      </c>
      <c r="F1368" s="1">
        <v>42704</v>
      </c>
      <c r="G1368" t="s">
        <v>29</v>
      </c>
      <c r="H1368">
        <v>1385</v>
      </c>
      <c r="I1368">
        <v>0.12</v>
      </c>
      <c r="J1368">
        <v>110.8</v>
      </c>
      <c r="K1368" t="s">
        <v>17</v>
      </c>
    </row>
    <row r="1369" spans="1:11" x14ac:dyDescent="0.3">
      <c r="A1369" t="s">
        <v>1488</v>
      </c>
      <c r="B1369" t="s">
        <v>111</v>
      </c>
      <c r="C1369" t="s">
        <v>20</v>
      </c>
      <c r="D1369" t="s">
        <v>21</v>
      </c>
      <c r="E1369" t="s">
        <v>166</v>
      </c>
      <c r="F1369" s="1">
        <v>42303</v>
      </c>
      <c r="G1369" t="s">
        <v>29</v>
      </c>
      <c r="H1369">
        <v>1388</v>
      </c>
      <c r="I1369">
        <v>0.26</v>
      </c>
      <c r="J1369">
        <v>471.92</v>
      </c>
      <c r="K1369" t="s">
        <v>17</v>
      </c>
    </row>
    <row r="1370" spans="1:11" x14ac:dyDescent="0.3">
      <c r="A1370" t="s">
        <v>1489</v>
      </c>
      <c r="B1370" t="s">
        <v>130</v>
      </c>
      <c r="C1370" t="s">
        <v>58</v>
      </c>
      <c r="D1370" t="s">
        <v>68</v>
      </c>
      <c r="E1370" t="s">
        <v>28</v>
      </c>
      <c r="F1370" s="1">
        <v>43444</v>
      </c>
      <c r="G1370" t="s">
        <v>29</v>
      </c>
      <c r="H1370">
        <v>563</v>
      </c>
      <c r="I1370">
        <v>0.35</v>
      </c>
      <c r="J1370">
        <v>95.71</v>
      </c>
      <c r="K1370" t="s">
        <v>17</v>
      </c>
    </row>
    <row r="1371" spans="1:11" x14ac:dyDescent="0.3">
      <c r="A1371" t="s">
        <v>1490</v>
      </c>
      <c r="B1371" t="s">
        <v>165</v>
      </c>
      <c r="C1371" t="s">
        <v>26</v>
      </c>
      <c r="D1371" t="s">
        <v>27</v>
      </c>
      <c r="E1371" t="s">
        <v>72</v>
      </c>
      <c r="F1371" s="1">
        <v>43276</v>
      </c>
      <c r="G1371" t="s">
        <v>29</v>
      </c>
      <c r="H1371">
        <v>1063</v>
      </c>
      <c r="I1371">
        <v>0.2</v>
      </c>
      <c r="J1371">
        <v>95.67</v>
      </c>
      <c r="K1371" t="s">
        <v>17</v>
      </c>
    </row>
    <row r="1372" spans="1:11" x14ac:dyDescent="0.3">
      <c r="A1372" t="s">
        <v>1491</v>
      </c>
      <c r="B1372" t="s">
        <v>108</v>
      </c>
      <c r="C1372" t="s">
        <v>26</v>
      </c>
      <c r="D1372" t="s">
        <v>201</v>
      </c>
      <c r="E1372" t="s">
        <v>84</v>
      </c>
      <c r="F1372" s="1">
        <v>42576</v>
      </c>
      <c r="G1372" t="s">
        <v>29</v>
      </c>
      <c r="H1372">
        <v>2331</v>
      </c>
      <c r="I1372">
        <v>0.12</v>
      </c>
      <c r="J1372">
        <v>1025.6400000000001</v>
      </c>
      <c r="K1372" t="s">
        <v>17</v>
      </c>
    </row>
    <row r="1373" spans="1:11" x14ac:dyDescent="0.3">
      <c r="A1373" t="s">
        <v>1492</v>
      </c>
      <c r="B1373" t="s">
        <v>120</v>
      </c>
      <c r="C1373" t="s">
        <v>49</v>
      </c>
      <c r="D1373" t="s">
        <v>50</v>
      </c>
      <c r="E1373" t="s">
        <v>65</v>
      </c>
      <c r="F1373" s="1">
        <v>43189</v>
      </c>
      <c r="G1373" t="s">
        <v>29</v>
      </c>
      <c r="H1373">
        <v>2159</v>
      </c>
      <c r="I1373">
        <v>0.31</v>
      </c>
      <c r="J1373">
        <v>734.06</v>
      </c>
      <c r="K1373" t="s">
        <v>17</v>
      </c>
    </row>
    <row r="1374" spans="1:11" x14ac:dyDescent="0.3">
      <c r="A1374" t="s">
        <v>1493</v>
      </c>
      <c r="B1374" t="s">
        <v>182</v>
      </c>
      <c r="C1374" t="s">
        <v>63</v>
      </c>
      <c r="D1374" t="s">
        <v>87</v>
      </c>
      <c r="E1374" t="s">
        <v>84</v>
      </c>
      <c r="F1374" s="1">
        <v>42745</v>
      </c>
      <c r="G1374" t="s">
        <v>29</v>
      </c>
      <c r="H1374">
        <v>1299</v>
      </c>
      <c r="I1374">
        <v>0.28999999999999998</v>
      </c>
      <c r="J1374">
        <v>389.7</v>
      </c>
      <c r="K1374" t="s">
        <v>17</v>
      </c>
    </row>
    <row r="1375" spans="1:11" x14ac:dyDescent="0.3">
      <c r="A1375" t="s">
        <v>1494</v>
      </c>
      <c r="B1375" t="s">
        <v>25</v>
      </c>
      <c r="C1375" t="s">
        <v>26</v>
      </c>
      <c r="D1375" t="s">
        <v>27</v>
      </c>
      <c r="E1375" t="s">
        <v>65</v>
      </c>
      <c r="F1375" s="1">
        <v>42933</v>
      </c>
      <c r="G1375" t="s">
        <v>29</v>
      </c>
      <c r="H1375">
        <v>1395</v>
      </c>
      <c r="I1375">
        <v>0.1</v>
      </c>
      <c r="J1375">
        <v>571.95000000000005</v>
      </c>
      <c r="K1375" t="s">
        <v>17</v>
      </c>
    </row>
    <row r="1376" spans="1:11" x14ac:dyDescent="0.3">
      <c r="A1376" t="s">
        <v>1495</v>
      </c>
      <c r="B1376" t="s">
        <v>135</v>
      </c>
      <c r="C1376" t="s">
        <v>13</v>
      </c>
      <c r="D1376" t="s">
        <v>14</v>
      </c>
      <c r="E1376" t="s">
        <v>117</v>
      </c>
      <c r="F1376" s="1">
        <v>42158</v>
      </c>
      <c r="G1376" t="s">
        <v>29</v>
      </c>
      <c r="H1376">
        <v>799</v>
      </c>
      <c r="I1376">
        <v>0.26</v>
      </c>
      <c r="J1376">
        <v>263.67</v>
      </c>
      <c r="K1376" t="s">
        <v>17</v>
      </c>
    </row>
    <row r="1377" spans="1:11" x14ac:dyDescent="0.3">
      <c r="A1377" t="s">
        <v>1496</v>
      </c>
      <c r="B1377" t="s">
        <v>139</v>
      </c>
      <c r="C1377" t="s">
        <v>32</v>
      </c>
      <c r="D1377" t="s">
        <v>33</v>
      </c>
      <c r="E1377" t="s">
        <v>69</v>
      </c>
      <c r="F1377" s="1">
        <v>43213</v>
      </c>
      <c r="G1377" t="s">
        <v>29</v>
      </c>
      <c r="H1377">
        <v>2033</v>
      </c>
      <c r="I1377">
        <v>0.15</v>
      </c>
      <c r="J1377">
        <v>162.63999999999999</v>
      </c>
      <c r="K1377" t="s">
        <v>17</v>
      </c>
    </row>
    <row r="1378" spans="1:11" x14ac:dyDescent="0.3">
      <c r="A1378" t="s">
        <v>1497</v>
      </c>
      <c r="B1378" t="s">
        <v>234</v>
      </c>
      <c r="C1378" t="s">
        <v>13</v>
      </c>
      <c r="D1378" t="s">
        <v>79</v>
      </c>
      <c r="E1378" t="s">
        <v>34</v>
      </c>
      <c r="F1378" s="1">
        <v>42210</v>
      </c>
      <c r="G1378" t="s">
        <v>29</v>
      </c>
      <c r="H1378">
        <v>500</v>
      </c>
      <c r="I1378">
        <v>0.11</v>
      </c>
      <c r="J1378">
        <v>220</v>
      </c>
      <c r="K1378" t="s">
        <v>17</v>
      </c>
    </row>
    <row r="1379" spans="1:11" x14ac:dyDescent="0.3">
      <c r="A1379" t="s">
        <v>1498</v>
      </c>
      <c r="B1379" t="s">
        <v>71</v>
      </c>
      <c r="C1379" t="s">
        <v>13</v>
      </c>
      <c r="D1379" t="s">
        <v>195</v>
      </c>
      <c r="E1379" t="s">
        <v>88</v>
      </c>
      <c r="F1379" s="1">
        <v>43049</v>
      </c>
      <c r="G1379" t="s">
        <v>29</v>
      </c>
      <c r="H1379">
        <v>722</v>
      </c>
      <c r="I1379">
        <v>0.27</v>
      </c>
      <c r="J1379">
        <v>173.28</v>
      </c>
      <c r="K1379" t="s">
        <v>17</v>
      </c>
    </row>
    <row r="1380" spans="1:11" x14ac:dyDescent="0.3">
      <c r="A1380" t="s">
        <v>1499</v>
      </c>
      <c r="B1380" t="s">
        <v>204</v>
      </c>
      <c r="C1380" t="s">
        <v>13</v>
      </c>
      <c r="D1380" t="s">
        <v>79</v>
      </c>
      <c r="E1380" t="s">
        <v>117</v>
      </c>
      <c r="F1380" s="1">
        <v>43405</v>
      </c>
      <c r="G1380" t="s">
        <v>29</v>
      </c>
      <c r="H1380">
        <v>2472</v>
      </c>
      <c r="I1380">
        <v>0.13</v>
      </c>
      <c r="J1380">
        <v>593.28</v>
      </c>
      <c r="K1380" t="s">
        <v>17</v>
      </c>
    </row>
    <row r="1381" spans="1:11" x14ac:dyDescent="0.3">
      <c r="A1381" t="s">
        <v>1500</v>
      </c>
      <c r="B1381" t="s">
        <v>261</v>
      </c>
      <c r="C1381" t="s">
        <v>49</v>
      </c>
      <c r="D1381" t="s">
        <v>50</v>
      </c>
      <c r="E1381" t="s">
        <v>128</v>
      </c>
      <c r="F1381" s="1">
        <v>42725</v>
      </c>
      <c r="G1381" t="s">
        <v>29</v>
      </c>
      <c r="H1381">
        <v>1253</v>
      </c>
      <c r="I1381">
        <v>0.18</v>
      </c>
      <c r="J1381">
        <v>488.67</v>
      </c>
      <c r="K1381" t="s">
        <v>17</v>
      </c>
    </row>
    <row r="1382" spans="1:11" x14ac:dyDescent="0.3">
      <c r="A1382" t="s">
        <v>1501</v>
      </c>
      <c r="B1382" t="s">
        <v>174</v>
      </c>
      <c r="C1382" t="s">
        <v>63</v>
      </c>
      <c r="D1382" t="s">
        <v>64</v>
      </c>
      <c r="E1382" t="s">
        <v>88</v>
      </c>
      <c r="F1382" s="1">
        <v>43452</v>
      </c>
      <c r="G1382" t="s">
        <v>29</v>
      </c>
      <c r="H1382">
        <v>2474</v>
      </c>
      <c r="I1382">
        <v>0.27</v>
      </c>
      <c r="J1382">
        <v>692.72</v>
      </c>
      <c r="K1382" t="s">
        <v>17</v>
      </c>
    </row>
    <row r="1383" spans="1:11" x14ac:dyDescent="0.3">
      <c r="A1383" t="s">
        <v>1502</v>
      </c>
      <c r="B1383" t="s">
        <v>234</v>
      </c>
      <c r="C1383" t="s">
        <v>20</v>
      </c>
      <c r="D1383" t="s">
        <v>91</v>
      </c>
      <c r="E1383" t="s">
        <v>72</v>
      </c>
      <c r="F1383" s="1">
        <v>42568</v>
      </c>
      <c r="G1383" t="s">
        <v>29</v>
      </c>
      <c r="H1383">
        <v>2307</v>
      </c>
      <c r="I1383">
        <v>0.23</v>
      </c>
      <c r="J1383">
        <v>115.35</v>
      </c>
      <c r="K1383" t="s">
        <v>17</v>
      </c>
    </row>
    <row r="1384" spans="1:11" x14ac:dyDescent="0.3">
      <c r="A1384" t="s">
        <v>1503</v>
      </c>
      <c r="B1384" t="s">
        <v>42</v>
      </c>
      <c r="C1384" t="s">
        <v>63</v>
      </c>
      <c r="D1384" t="s">
        <v>87</v>
      </c>
      <c r="E1384" t="s">
        <v>72</v>
      </c>
      <c r="F1384" s="1">
        <v>43346</v>
      </c>
      <c r="G1384" t="s">
        <v>29</v>
      </c>
      <c r="H1384">
        <v>1686</v>
      </c>
      <c r="I1384">
        <v>0.21</v>
      </c>
      <c r="J1384">
        <v>236.04</v>
      </c>
      <c r="K1384" t="s">
        <v>17</v>
      </c>
    </row>
    <row r="1385" spans="1:11" x14ac:dyDescent="0.3">
      <c r="A1385" t="s">
        <v>1504</v>
      </c>
      <c r="B1385" t="s">
        <v>197</v>
      </c>
      <c r="C1385" t="s">
        <v>20</v>
      </c>
      <c r="D1385" t="s">
        <v>21</v>
      </c>
      <c r="E1385" t="s">
        <v>143</v>
      </c>
      <c r="F1385" s="1">
        <v>42350</v>
      </c>
      <c r="G1385" t="s">
        <v>29</v>
      </c>
      <c r="H1385">
        <v>867</v>
      </c>
      <c r="I1385">
        <v>0.28999999999999998</v>
      </c>
      <c r="J1385">
        <v>286.11</v>
      </c>
      <c r="K1385" t="s">
        <v>17</v>
      </c>
    </row>
    <row r="1386" spans="1:11" x14ac:dyDescent="0.3">
      <c r="A1386" t="s">
        <v>1505</v>
      </c>
      <c r="B1386" t="s">
        <v>234</v>
      </c>
      <c r="C1386" t="s">
        <v>32</v>
      </c>
      <c r="D1386" t="s">
        <v>153</v>
      </c>
      <c r="E1386" t="s">
        <v>28</v>
      </c>
      <c r="F1386" s="1">
        <v>43281</v>
      </c>
      <c r="G1386" t="s">
        <v>29</v>
      </c>
      <c r="H1386">
        <v>1001</v>
      </c>
      <c r="I1386">
        <v>0.35</v>
      </c>
      <c r="J1386">
        <v>220.22</v>
      </c>
      <c r="K1386" t="s">
        <v>17</v>
      </c>
    </row>
    <row r="1387" spans="1:11" x14ac:dyDescent="0.3">
      <c r="A1387" t="s">
        <v>1506</v>
      </c>
      <c r="B1387" t="s">
        <v>42</v>
      </c>
      <c r="C1387" t="s">
        <v>63</v>
      </c>
      <c r="D1387" t="s">
        <v>64</v>
      </c>
      <c r="E1387" t="s">
        <v>34</v>
      </c>
      <c r="F1387" s="1">
        <v>43215</v>
      </c>
      <c r="G1387" t="s">
        <v>29</v>
      </c>
      <c r="H1387">
        <v>1896</v>
      </c>
      <c r="I1387">
        <v>0.14000000000000001</v>
      </c>
      <c r="J1387">
        <v>701.52</v>
      </c>
      <c r="K1387" t="s">
        <v>17</v>
      </c>
    </row>
    <row r="1388" spans="1:11" x14ac:dyDescent="0.3">
      <c r="A1388" t="s">
        <v>1507</v>
      </c>
      <c r="B1388" t="s">
        <v>122</v>
      </c>
      <c r="C1388" t="s">
        <v>20</v>
      </c>
      <c r="D1388" t="s">
        <v>21</v>
      </c>
      <c r="E1388" t="s">
        <v>51</v>
      </c>
      <c r="F1388" s="1">
        <v>42332</v>
      </c>
      <c r="G1388" t="s">
        <v>29</v>
      </c>
      <c r="H1388">
        <v>1400</v>
      </c>
      <c r="I1388">
        <v>0.34</v>
      </c>
      <c r="J1388">
        <v>378</v>
      </c>
      <c r="K1388" t="s">
        <v>17</v>
      </c>
    </row>
    <row r="1389" spans="1:11" x14ac:dyDescent="0.3">
      <c r="A1389" t="s">
        <v>1508</v>
      </c>
      <c r="B1389" t="s">
        <v>62</v>
      </c>
      <c r="C1389" t="s">
        <v>20</v>
      </c>
      <c r="D1389" t="s">
        <v>21</v>
      </c>
      <c r="E1389" t="s">
        <v>28</v>
      </c>
      <c r="F1389" s="1">
        <v>42666</v>
      </c>
      <c r="G1389" t="s">
        <v>29</v>
      </c>
      <c r="H1389">
        <v>555</v>
      </c>
      <c r="I1389">
        <v>0.11</v>
      </c>
      <c r="J1389">
        <v>94.35</v>
      </c>
      <c r="K1389" t="s">
        <v>17</v>
      </c>
    </row>
    <row r="1390" spans="1:11" x14ac:dyDescent="0.3">
      <c r="A1390" t="s">
        <v>1509</v>
      </c>
      <c r="B1390" t="s">
        <v>71</v>
      </c>
      <c r="C1390" t="s">
        <v>63</v>
      </c>
      <c r="D1390" t="s">
        <v>87</v>
      </c>
      <c r="E1390" t="s">
        <v>143</v>
      </c>
      <c r="F1390" s="1">
        <v>43437</v>
      </c>
      <c r="G1390" t="s">
        <v>29</v>
      </c>
      <c r="H1390">
        <v>567</v>
      </c>
      <c r="I1390">
        <v>0.14000000000000001</v>
      </c>
      <c r="J1390">
        <v>164.43</v>
      </c>
      <c r="K1390" t="s">
        <v>17</v>
      </c>
    </row>
    <row r="1391" spans="1:11" x14ac:dyDescent="0.3">
      <c r="A1391" t="s">
        <v>1510</v>
      </c>
      <c r="B1391" t="s">
        <v>83</v>
      </c>
      <c r="C1391" t="s">
        <v>49</v>
      </c>
      <c r="D1391" t="s">
        <v>50</v>
      </c>
      <c r="E1391" t="s">
        <v>163</v>
      </c>
      <c r="F1391" s="1">
        <v>42565</v>
      </c>
      <c r="G1391" t="s">
        <v>29</v>
      </c>
      <c r="H1391">
        <v>1764</v>
      </c>
      <c r="I1391">
        <v>0.35</v>
      </c>
      <c r="J1391">
        <v>740.88</v>
      </c>
      <c r="K1391" t="s">
        <v>17</v>
      </c>
    </row>
    <row r="1392" spans="1:11" x14ac:dyDescent="0.3">
      <c r="A1392" t="s">
        <v>1511</v>
      </c>
      <c r="B1392" t="s">
        <v>135</v>
      </c>
      <c r="C1392" t="s">
        <v>58</v>
      </c>
      <c r="D1392" t="s">
        <v>68</v>
      </c>
      <c r="E1392" t="s">
        <v>166</v>
      </c>
      <c r="F1392" s="1">
        <v>42273</v>
      </c>
      <c r="G1392" t="s">
        <v>29</v>
      </c>
      <c r="H1392">
        <v>2368</v>
      </c>
      <c r="I1392">
        <v>0.18</v>
      </c>
      <c r="J1392">
        <v>568.32000000000005</v>
      </c>
      <c r="K1392" t="s">
        <v>17</v>
      </c>
    </row>
    <row r="1393" spans="1:11" x14ac:dyDescent="0.3">
      <c r="A1393" t="s">
        <v>1512</v>
      </c>
      <c r="B1393" t="s">
        <v>106</v>
      </c>
      <c r="C1393" t="s">
        <v>32</v>
      </c>
      <c r="D1393" t="s">
        <v>153</v>
      </c>
      <c r="E1393" t="s">
        <v>117</v>
      </c>
      <c r="F1393" s="1">
        <v>42756</v>
      </c>
      <c r="G1393" t="s">
        <v>29</v>
      </c>
      <c r="H1393">
        <v>1991</v>
      </c>
      <c r="I1393">
        <v>0.19</v>
      </c>
      <c r="J1393">
        <v>796.4</v>
      </c>
      <c r="K1393" t="s">
        <v>17</v>
      </c>
    </row>
    <row r="1394" spans="1:11" x14ac:dyDescent="0.3">
      <c r="A1394" t="s">
        <v>1513</v>
      </c>
      <c r="B1394" t="s">
        <v>81</v>
      </c>
      <c r="C1394" t="s">
        <v>13</v>
      </c>
      <c r="D1394" t="s">
        <v>79</v>
      </c>
      <c r="E1394" t="s">
        <v>163</v>
      </c>
      <c r="F1394" s="1">
        <v>43044</v>
      </c>
      <c r="G1394" t="s">
        <v>29</v>
      </c>
      <c r="H1394">
        <v>1439</v>
      </c>
      <c r="I1394">
        <v>0.15</v>
      </c>
      <c r="J1394">
        <v>316.58</v>
      </c>
      <c r="K1394" t="s">
        <v>17</v>
      </c>
    </row>
    <row r="1395" spans="1:11" x14ac:dyDescent="0.3">
      <c r="A1395" t="s">
        <v>1514</v>
      </c>
      <c r="B1395" t="s">
        <v>139</v>
      </c>
      <c r="C1395" t="s">
        <v>58</v>
      </c>
      <c r="D1395" t="s">
        <v>59</v>
      </c>
      <c r="E1395" t="s">
        <v>28</v>
      </c>
      <c r="F1395" s="1">
        <v>42576</v>
      </c>
      <c r="G1395" t="s">
        <v>29</v>
      </c>
      <c r="H1395">
        <v>1579</v>
      </c>
      <c r="I1395">
        <v>0.26</v>
      </c>
      <c r="J1395">
        <v>663.18</v>
      </c>
      <c r="K1395" t="s">
        <v>17</v>
      </c>
    </row>
    <row r="1396" spans="1:11" x14ac:dyDescent="0.3">
      <c r="A1396" t="s">
        <v>1515</v>
      </c>
      <c r="B1396" t="s">
        <v>53</v>
      </c>
      <c r="C1396" t="s">
        <v>58</v>
      </c>
      <c r="D1396" t="s">
        <v>59</v>
      </c>
      <c r="E1396" t="s">
        <v>55</v>
      </c>
      <c r="F1396" s="1">
        <v>42473</v>
      </c>
      <c r="G1396" t="s">
        <v>29</v>
      </c>
      <c r="H1396">
        <v>568</v>
      </c>
      <c r="I1396">
        <v>0.3</v>
      </c>
      <c r="J1396">
        <v>39.76</v>
      </c>
      <c r="K1396" t="s">
        <v>17</v>
      </c>
    </row>
    <row r="1397" spans="1:11" x14ac:dyDescent="0.3">
      <c r="A1397" t="s">
        <v>1516</v>
      </c>
      <c r="B1397" t="s">
        <v>45</v>
      </c>
      <c r="C1397" t="s">
        <v>26</v>
      </c>
      <c r="D1397" t="s">
        <v>201</v>
      </c>
      <c r="E1397" t="s">
        <v>128</v>
      </c>
      <c r="F1397" s="1">
        <v>42860</v>
      </c>
      <c r="G1397" t="s">
        <v>29</v>
      </c>
      <c r="H1397">
        <v>924</v>
      </c>
      <c r="I1397">
        <v>0.35</v>
      </c>
      <c r="J1397">
        <v>101.64</v>
      </c>
      <c r="K1397" t="s">
        <v>17</v>
      </c>
    </row>
    <row r="1398" spans="1:11" x14ac:dyDescent="0.3">
      <c r="A1398" t="s">
        <v>1517</v>
      </c>
      <c r="B1398" t="s">
        <v>169</v>
      </c>
      <c r="C1398" t="s">
        <v>49</v>
      </c>
      <c r="D1398" t="s">
        <v>50</v>
      </c>
      <c r="E1398" t="s">
        <v>117</v>
      </c>
      <c r="F1398" s="1">
        <v>42666</v>
      </c>
      <c r="G1398" t="s">
        <v>29</v>
      </c>
      <c r="H1398">
        <v>668</v>
      </c>
      <c r="I1398">
        <v>0.24</v>
      </c>
      <c r="J1398">
        <v>133.6</v>
      </c>
      <c r="K1398" t="s">
        <v>17</v>
      </c>
    </row>
    <row r="1399" spans="1:11" x14ac:dyDescent="0.3">
      <c r="A1399" t="s">
        <v>1518</v>
      </c>
      <c r="B1399" t="s">
        <v>25</v>
      </c>
      <c r="C1399" t="s">
        <v>20</v>
      </c>
      <c r="D1399" t="s">
        <v>21</v>
      </c>
      <c r="E1399" t="s">
        <v>143</v>
      </c>
      <c r="F1399" s="1">
        <v>42207</v>
      </c>
      <c r="G1399" t="s">
        <v>29</v>
      </c>
      <c r="H1399">
        <v>1188</v>
      </c>
      <c r="I1399">
        <v>0.18</v>
      </c>
      <c r="J1399">
        <v>154.44</v>
      </c>
      <c r="K1399" t="s">
        <v>17</v>
      </c>
    </row>
    <row r="1400" spans="1:11" x14ac:dyDescent="0.3">
      <c r="A1400" t="s">
        <v>1519</v>
      </c>
      <c r="B1400" t="s">
        <v>42</v>
      </c>
      <c r="C1400" t="s">
        <v>49</v>
      </c>
      <c r="D1400" t="s">
        <v>205</v>
      </c>
      <c r="E1400" t="s">
        <v>60</v>
      </c>
      <c r="F1400" s="1">
        <v>42980</v>
      </c>
      <c r="G1400" t="s">
        <v>29</v>
      </c>
      <c r="H1400">
        <v>2181</v>
      </c>
      <c r="I1400">
        <v>0.18</v>
      </c>
      <c r="J1400">
        <v>283.52999999999997</v>
      </c>
      <c r="K1400" t="s">
        <v>17</v>
      </c>
    </row>
    <row r="1401" spans="1:11" x14ac:dyDescent="0.3">
      <c r="A1401" t="s">
        <v>1520</v>
      </c>
      <c r="B1401" t="s">
        <v>40</v>
      </c>
      <c r="C1401" t="s">
        <v>32</v>
      </c>
      <c r="D1401" t="s">
        <v>153</v>
      </c>
      <c r="E1401" t="s">
        <v>104</v>
      </c>
      <c r="F1401" s="1">
        <v>43437</v>
      </c>
      <c r="G1401" t="s">
        <v>29</v>
      </c>
      <c r="H1401">
        <v>1946</v>
      </c>
      <c r="I1401">
        <v>0.32</v>
      </c>
      <c r="J1401">
        <v>252.98</v>
      </c>
      <c r="K1401" t="s">
        <v>17</v>
      </c>
    </row>
    <row r="1402" spans="1:11" x14ac:dyDescent="0.3">
      <c r="A1402" t="s">
        <v>1521</v>
      </c>
      <c r="B1402" t="s">
        <v>71</v>
      </c>
      <c r="C1402" t="s">
        <v>26</v>
      </c>
      <c r="D1402" t="s">
        <v>27</v>
      </c>
      <c r="E1402" t="s">
        <v>163</v>
      </c>
      <c r="F1402" s="1">
        <v>42207</v>
      </c>
      <c r="G1402" t="s">
        <v>29</v>
      </c>
      <c r="H1402">
        <v>1707</v>
      </c>
      <c r="I1402">
        <v>0.32</v>
      </c>
      <c r="J1402">
        <v>238.98</v>
      </c>
      <c r="K1402" t="s">
        <v>17</v>
      </c>
    </row>
    <row r="1403" spans="1:11" x14ac:dyDescent="0.3">
      <c r="A1403" t="s">
        <v>1522</v>
      </c>
      <c r="B1403" t="s">
        <v>165</v>
      </c>
      <c r="C1403" t="s">
        <v>63</v>
      </c>
      <c r="D1403" t="s">
        <v>64</v>
      </c>
      <c r="E1403" t="s">
        <v>143</v>
      </c>
      <c r="F1403" s="1">
        <v>42923</v>
      </c>
      <c r="G1403" t="s">
        <v>29</v>
      </c>
      <c r="H1403">
        <v>1473</v>
      </c>
      <c r="I1403">
        <v>0.19</v>
      </c>
      <c r="J1403">
        <v>559.74</v>
      </c>
      <c r="K1403" t="s">
        <v>17</v>
      </c>
    </row>
    <row r="1404" spans="1:11" x14ac:dyDescent="0.3">
      <c r="A1404" t="s">
        <v>1523</v>
      </c>
      <c r="B1404" t="s">
        <v>204</v>
      </c>
      <c r="C1404" t="s">
        <v>20</v>
      </c>
      <c r="D1404" t="s">
        <v>21</v>
      </c>
      <c r="E1404" t="s">
        <v>55</v>
      </c>
      <c r="F1404" s="1">
        <v>43395</v>
      </c>
      <c r="G1404" t="s">
        <v>29</v>
      </c>
      <c r="H1404">
        <v>1313</v>
      </c>
      <c r="I1404">
        <v>0.34</v>
      </c>
      <c r="J1404">
        <v>144.43</v>
      </c>
      <c r="K1404" t="s">
        <v>17</v>
      </c>
    </row>
    <row r="1405" spans="1:11" x14ac:dyDescent="0.3">
      <c r="A1405" t="s">
        <v>1524</v>
      </c>
      <c r="B1405" t="s">
        <v>122</v>
      </c>
      <c r="C1405" t="s">
        <v>63</v>
      </c>
      <c r="D1405" t="s">
        <v>64</v>
      </c>
      <c r="E1405" t="s">
        <v>55</v>
      </c>
      <c r="F1405" s="1">
        <v>42765</v>
      </c>
      <c r="G1405" t="s">
        <v>29</v>
      </c>
      <c r="H1405">
        <v>1671</v>
      </c>
      <c r="I1405">
        <v>0.19</v>
      </c>
      <c r="J1405">
        <v>133.68</v>
      </c>
      <c r="K1405" t="s">
        <v>17</v>
      </c>
    </row>
    <row r="1406" spans="1:11" x14ac:dyDescent="0.3">
      <c r="A1406" t="s">
        <v>1525</v>
      </c>
      <c r="B1406" t="s">
        <v>184</v>
      </c>
      <c r="C1406" t="s">
        <v>63</v>
      </c>
      <c r="D1406" t="s">
        <v>64</v>
      </c>
      <c r="E1406" t="s">
        <v>60</v>
      </c>
      <c r="F1406" s="1">
        <v>43352</v>
      </c>
      <c r="G1406" t="s">
        <v>29</v>
      </c>
      <c r="H1406">
        <v>2468</v>
      </c>
      <c r="I1406">
        <v>0.27</v>
      </c>
      <c r="J1406">
        <v>518.28</v>
      </c>
      <c r="K1406" t="s">
        <v>17</v>
      </c>
    </row>
    <row r="1407" spans="1:11" x14ac:dyDescent="0.3">
      <c r="A1407" t="s">
        <v>1526</v>
      </c>
      <c r="B1407" t="s">
        <v>211</v>
      </c>
      <c r="C1407" t="s">
        <v>63</v>
      </c>
      <c r="D1407" t="s">
        <v>157</v>
      </c>
      <c r="E1407" t="s">
        <v>123</v>
      </c>
      <c r="F1407" s="1">
        <v>42346</v>
      </c>
      <c r="G1407" t="s">
        <v>29</v>
      </c>
      <c r="H1407">
        <v>1514</v>
      </c>
      <c r="I1407">
        <v>0.1</v>
      </c>
      <c r="J1407">
        <v>121.12</v>
      </c>
      <c r="K1407" t="s">
        <v>17</v>
      </c>
    </row>
    <row r="1408" spans="1:11" x14ac:dyDescent="0.3">
      <c r="A1408" t="s">
        <v>1527</v>
      </c>
      <c r="B1408" t="s">
        <v>102</v>
      </c>
      <c r="C1408" t="s">
        <v>58</v>
      </c>
      <c r="D1408" t="s">
        <v>68</v>
      </c>
      <c r="E1408" t="s">
        <v>166</v>
      </c>
      <c r="F1408" s="1">
        <v>43437</v>
      </c>
      <c r="G1408" t="s">
        <v>29</v>
      </c>
      <c r="H1408">
        <v>1628</v>
      </c>
      <c r="I1408">
        <v>0.35</v>
      </c>
      <c r="J1408">
        <v>113.96</v>
      </c>
      <c r="K1408" t="s">
        <v>17</v>
      </c>
    </row>
    <row r="1409" spans="1:11" x14ac:dyDescent="0.3">
      <c r="A1409" t="s">
        <v>1528</v>
      </c>
      <c r="B1409" t="s">
        <v>67</v>
      </c>
      <c r="C1409" t="s">
        <v>49</v>
      </c>
      <c r="D1409" t="s">
        <v>50</v>
      </c>
      <c r="E1409" t="s">
        <v>117</v>
      </c>
      <c r="F1409" s="1">
        <v>43178</v>
      </c>
      <c r="G1409" t="s">
        <v>29</v>
      </c>
      <c r="H1409">
        <v>1078</v>
      </c>
      <c r="I1409">
        <v>0.25</v>
      </c>
      <c r="J1409">
        <v>301.83999999999997</v>
      </c>
      <c r="K1409" t="s">
        <v>17</v>
      </c>
    </row>
    <row r="1410" spans="1:11" x14ac:dyDescent="0.3">
      <c r="A1410" t="s">
        <v>1529</v>
      </c>
      <c r="B1410" t="s">
        <v>62</v>
      </c>
      <c r="C1410" t="s">
        <v>58</v>
      </c>
      <c r="D1410" t="s">
        <v>112</v>
      </c>
      <c r="E1410" t="s">
        <v>28</v>
      </c>
      <c r="F1410" s="1">
        <v>42350</v>
      </c>
      <c r="G1410" t="s">
        <v>29</v>
      </c>
      <c r="H1410">
        <v>1811</v>
      </c>
      <c r="I1410">
        <v>0.11</v>
      </c>
      <c r="J1410">
        <v>796.84</v>
      </c>
      <c r="K1410" t="s">
        <v>17</v>
      </c>
    </row>
    <row r="1411" spans="1:11" x14ac:dyDescent="0.3">
      <c r="A1411" t="s">
        <v>1530</v>
      </c>
      <c r="B1411" t="s">
        <v>151</v>
      </c>
      <c r="C1411" t="s">
        <v>58</v>
      </c>
      <c r="D1411" t="s">
        <v>112</v>
      </c>
      <c r="E1411" t="s">
        <v>128</v>
      </c>
      <c r="F1411" s="1">
        <v>42756</v>
      </c>
      <c r="G1411" t="s">
        <v>29</v>
      </c>
      <c r="H1411">
        <v>1371</v>
      </c>
      <c r="I1411">
        <v>0.23</v>
      </c>
      <c r="J1411">
        <v>466.14</v>
      </c>
      <c r="K1411" t="s">
        <v>17</v>
      </c>
    </row>
    <row r="1412" spans="1:11" x14ac:dyDescent="0.3">
      <c r="A1412" t="s">
        <v>1531</v>
      </c>
      <c r="B1412" t="s">
        <v>151</v>
      </c>
      <c r="C1412" t="s">
        <v>20</v>
      </c>
      <c r="D1412" t="s">
        <v>91</v>
      </c>
      <c r="E1412" t="s">
        <v>65</v>
      </c>
      <c r="F1412" s="1">
        <v>42666</v>
      </c>
      <c r="G1412" t="s">
        <v>29</v>
      </c>
      <c r="H1412">
        <v>1603</v>
      </c>
      <c r="I1412">
        <v>0.11</v>
      </c>
      <c r="J1412">
        <v>705.32</v>
      </c>
      <c r="K1412" t="s">
        <v>17</v>
      </c>
    </row>
    <row r="1413" spans="1:11" x14ac:dyDescent="0.3">
      <c r="A1413" t="s">
        <v>1532</v>
      </c>
      <c r="B1413" t="s">
        <v>25</v>
      </c>
      <c r="C1413" t="s">
        <v>49</v>
      </c>
      <c r="D1413" t="s">
        <v>205</v>
      </c>
      <c r="E1413" t="s">
        <v>38</v>
      </c>
      <c r="F1413" s="1">
        <v>43347</v>
      </c>
      <c r="G1413" t="s">
        <v>29</v>
      </c>
      <c r="H1413">
        <v>2272</v>
      </c>
      <c r="I1413">
        <v>0.26</v>
      </c>
      <c r="J1413">
        <v>590.72</v>
      </c>
      <c r="K1413" t="s">
        <v>17</v>
      </c>
    </row>
    <row r="1414" spans="1:11" x14ac:dyDescent="0.3">
      <c r="A1414" t="s">
        <v>1533</v>
      </c>
      <c r="B1414" t="s">
        <v>71</v>
      </c>
      <c r="C1414" t="s">
        <v>32</v>
      </c>
      <c r="D1414" t="s">
        <v>97</v>
      </c>
      <c r="E1414" t="s">
        <v>72</v>
      </c>
      <c r="F1414" s="1">
        <v>42350</v>
      </c>
      <c r="G1414" t="s">
        <v>29</v>
      </c>
      <c r="H1414">
        <v>2500</v>
      </c>
      <c r="I1414">
        <v>0.14000000000000001</v>
      </c>
      <c r="J1414">
        <v>1025</v>
      </c>
      <c r="K1414" t="s">
        <v>17</v>
      </c>
    </row>
    <row r="1415" spans="1:11" x14ac:dyDescent="0.3">
      <c r="A1415" t="s">
        <v>1534</v>
      </c>
      <c r="B1415" t="s">
        <v>159</v>
      </c>
      <c r="C1415" t="s">
        <v>32</v>
      </c>
      <c r="D1415" t="s">
        <v>46</v>
      </c>
      <c r="E1415" t="s">
        <v>88</v>
      </c>
      <c r="F1415" s="1">
        <v>42344</v>
      </c>
      <c r="G1415" t="s">
        <v>29</v>
      </c>
      <c r="H1415">
        <v>2404</v>
      </c>
      <c r="I1415">
        <v>0.14000000000000001</v>
      </c>
      <c r="J1415">
        <v>312.52</v>
      </c>
      <c r="K1415" t="s">
        <v>17</v>
      </c>
    </row>
    <row r="1416" spans="1:11" x14ac:dyDescent="0.3">
      <c r="A1416" t="s">
        <v>1535</v>
      </c>
      <c r="B1416" t="s">
        <v>204</v>
      </c>
      <c r="C1416" t="s">
        <v>13</v>
      </c>
      <c r="D1416" t="s">
        <v>195</v>
      </c>
      <c r="E1416" t="s">
        <v>65</v>
      </c>
      <c r="F1416" s="1">
        <v>43456</v>
      </c>
      <c r="G1416" t="s">
        <v>29</v>
      </c>
      <c r="H1416">
        <v>1426</v>
      </c>
      <c r="I1416">
        <v>0.17</v>
      </c>
      <c r="J1416">
        <v>171.12</v>
      </c>
      <c r="K1416" t="s">
        <v>17</v>
      </c>
    </row>
    <row r="1417" spans="1:11" x14ac:dyDescent="0.3">
      <c r="A1417" t="s">
        <v>1536</v>
      </c>
      <c r="B1417" t="s">
        <v>137</v>
      </c>
      <c r="C1417" t="s">
        <v>26</v>
      </c>
      <c r="D1417" t="s">
        <v>201</v>
      </c>
      <c r="E1417" t="s">
        <v>34</v>
      </c>
      <c r="F1417" s="1">
        <v>42326</v>
      </c>
      <c r="G1417" t="s">
        <v>29</v>
      </c>
      <c r="H1417">
        <v>520</v>
      </c>
      <c r="I1417">
        <v>0.14000000000000001</v>
      </c>
      <c r="J1417">
        <v>36.4</v>
      </c>
      <c r="K1417" t="s">
        <v>17</v>
      </c>
    </row>
    <row r="1418" spans="1:11" x14ac:dyDescent="0.3">
      <c r="A1418" t="s">
        <v>1537</v>
      </c>
      <c r="B1418" t="s">
        <v>67</v>
      </c>
      <c r="C1418" t="s">
        <v>26</v>
      </c>
      <c r="D1418" t="s">
        <v>37</v>
      </c>
      <c r="E1418" t="s">
        <v>60</v>
      </c>
      <c r="F1418" s="1">
        <v>42813</v>
      </c>
      <c r="G1418" t="s">
        <v>29</v>
      </c>
      <c r="H1418">
        <v>613</v>
      </c>
      <c r="I1418">
        <v>0.35</v>
      </c>
      <c r="J1418">
        <v>85.82</v>
      </c>
      <c r="K1418" t="s">
        <v>17</v>
      </c>
    </row>
    <row r="1419" spans="1:11" x14ac:dyDescent="0.3">
      <c r="A1419" t="s">
        <v>1538</v>
      </c>
      <c r="B1419" t="s">
        <v>174</v>
      </c>
      <c r="C1419" t="s">
        <v>58</v>
      </c>
      <c r="D1419" t="s">
        <v>112</v>
      </c>
      <c r="E1419" t="s">
        <v>117</v>
      </c>
      <c r="F1419" s="1">
        <v>42565</v>
      </c>
      <c r="G1419" t="s">
        <v>29</v>
      </c>
      <c r="H1419">
        <v>1972</v>
      </c>
      <c r="I1419">
        <v>0.24</v>
      </c>
      <c r="J1419">
        <v>847.96</v>
      </c>
      <c r="K1419" t="s">
        <v>17</v>
      </c>
    </row>
    <row r="1420" spans="1:11" x14ac:dyDescent="0.3">
      <c r="A1420" t="s">
        <v>1539</v>
      </c>
      <c r="B1420" t="s">
        <v>12</v>
      </c>
      <c r="C1420" t="s">
        <v>32</v>
      </c>
      <c r="D1420" t="s">
        <v>46</v>
      </c>
      <c r="E1420" t="s">
        <v>84</v>
      </c>
      <c r="F1420" s="1">
        <v>42694</v>
      </c>
      <c r="G1420" t="s">
        <v>29</v>
      </c>
      <c r="H1420">
        <v>1200</v>
      </c>
      <c r="I1420">
        <v>0.16</v>
      </c>
      <c r="J1420">
        <v>360</v>
      </c>
      <c r="K1420" t="s">
        <v>17</v>
      </c>
    </row>
    <row r="1421" spans="1:11" x14ac:dyDescent="0.3">
      <c r="A1421" t="s">
        <v>1540</v>
      </c>
      <c r="B1421" t="s">
        <v>114</v>
      </c>
      <c r="C1421" t="s">
        <v>58</v>
      </c>
      <c r="D1421" t="s">
        <v>112</v>
      </c>
      <c r="E1421" t="s">
        <v>15</v>
      </c>
      <c r="F1421" s="1">
        <v>43072</v>
      </c>
      <c r="G1421" t="s">
        <v>76</v>
      </c>
      <c r="H1421">
        <v>1007</v>
      </c>
      <c r="I1421">
        <v>0.2</v>
      </c>
      <c r="J1421">
        <v>130.91</v>
      </c>
      <c r="K1421" t="s">
        <v>17</v>
      </c>
    </row>
    <row r="1422" spans="1:11" x14ac:dyDescent="0.3">
      <c r="A1422" t="s">
        <v>1541</v>
      </c>
      <c r="B1422" t="s">
        <v>67</v>
      </c>
      <c r="C1422" t="s">
        <v>20</v>
      </c>
      <c r="D1422" t="s">
        <v>91</v>
      </c>
      <c r="E1422" t="s">
        <v>15</v>
      </c>
      <c r="F1422" s="1">
        <v>43162</v>
      </c>
      <c r="G1422" t="s">
        <v>76</v>
      </c>
      <c r="H1422">
        <v>834</v>
      </c>
      <c r="I1422">
        <v>0.32</v>
      </c>
      <c r="J1422">
        <v>166.8</v>
      </c>
      <c r="K1422" t="s">
        <v>17</v>
      </c>
    </row>
    <row r="1423" spans="1:11" x14ac:dyDescent="0.3">
      <c r="A1423" t="s">
        <v>1542</v>
      </c>
      <c r="B1423" t="s">
        <v>81</v>
      </c>
      <c r="C1423" t="s">
        <v>13</v>
      </c>
      <c r="D1423" t="s">
        <v>195</v>
      </c>
      <c r="E1423" t="s">
        <v>143</v>
      </c>
      <c r="F1423" s="1">
        <v>42098</v>
      </c>
      <c r="G1423" t="s">
        <v>76</v>
      </c>
      <c r="H1423">
        <v>1075</v>
      </c>
      <c r="I1423">
        <v>0.16</v>
      </c>
      <c r="J1423">
        <v>408.5</v>
      </c>
      <c r="K1423" t="s">
        <v>17</v>
      </c>
    </row>
    <row r="1424" spans="1:11" x14ac:dyDescent="0.3">
      <c r="A1424" t="s">
        <v>1543</v>
      </c>
      <c r="B1424" t="s">
        <v>114</v>
      </c>
      <c r="C1424" t="s">
        <v>26</v>
      </c>
      <c r="D1424" t="s">
        <v>37</v>
      </c>
      <c r="E1424" t="s">
        <v>84</v>
      </c>
      <c r="F1424" s="1">
        <v>43322</v>
      </c>
      <c r="G1424" t="s">
        <v>76</v>
      </c>
      <c r="H1424">
        <v>1445</v>
      </c>
      <c r="I1424">
        <v>0.3</v>
      </c>
      <c r="J1424">
        <v>317.89999999999998</v>
      </c>
      <c r="K1424" t="s">
        <v>17</v>
      </c>
    </row>
    <row r="1425" spans="1:11" x14ac:dyDescent="0.3">
      <c r="A1425" t="s">
        <v>1544</v>
      </c>
      <c r="B1425" t="s">
        <v>165</v>
      </c>
      <c r="C1425" t="s">
        <v>13</v>
      </c>
      <c r="D1425" t="s">
        <v>195</v>
      </c>
      <c r="E1425" t="s">
        <v>38</v>
      </c>
      <c r="F1425" s="1">
        <v>43072</v>
      </c>
      <c r="G1425" t="s">
        <v>76</v>
      </c>
      <c r="H1425">
        <v>2285</v>
      </c>
      <c r="I1425">
        <v>0.1</v>
      </c>
      <c r="J1425">
        <v>822.6</v>
      </c>
      <c r="K1425" t="s">
        <v>17</v>
      </c>
    </row>
    <row r="1426" spans="1:11" x14ac:dyDescent="0.3">
      <c r="A1426" t="s">
        <v>1545</v>
      </c>
      <c r="B1426" t="s">
        <v>114</v>
      </c>
      <c r="C1426" t="s">
        <v>63</v>
      </c>
      <c r="D1426" t="s">
        <v>64</v>
      </c>
      <c r="E1426" t="s">
        <v>69</v>
      </c>
      <c r="F1426" s="1">
        <v>43456</v>
      </c>
      <c r="G1426" t="s">
        <v>76</v>
      </c>
      <c r="H1426">
        <v>1266</v>
      </c>
      <c r="I1426">
        <v>0.35</v>
      </c>
      <c r="J1426">
        <v>164.58</v>
      </c>
      <c r="K1426" t="s">
        <v>17</v>
      </c>
    </row>
    <row r="1427" spans="1:11" x14ac:dyDescent="0.3">
      <c r="A1427" t="s">
        <v>1546</v>
      </c>
      <c r="B1427" t="s">
        <v>204</v>
      </c>
      <c r="C1427" t="s">
        <v>20</v>
      </c>
      <c r="D1427" t="s">
        <v>21</v>
      </c>
      <c r="E1427" t="s">
        <v>47</v>
      </c>
      <c r="F1427" s="1">
        <v>42437</v>
      </c>
      <c r="G1427" t="s">
        <v>76</v>
      </c>
      <c r="H1427">
        <v>1881</v>
      </c>
      <c r="I1427">
        <v>0.28999999999999998</v>
      </c>
      <c r="J1427">
        <v>695.97</v>
      </c>
      <c r="K1427" t="s">
        <v>17</v>
      </c>
    </row>
    <row r="1428" spans="1:11" x14ac:dyDescent="0.3">
      <c r="A1428" t="s">
        <v>1547</v>
      </c>
      <c r="B1428" t="s">
        <v>111</v>
      </c>
      <c r="C1428" t="s">
        <v>20</v>
      </c>
      <c r="D1428" t="s">
        <v>91</v>
      </c>
      <c r="E1428" t="s">
        <v>65</v>
      </c>
      <c r="F1428" s="1">
        <v>43069</v>
      </c>
      <c r="G1428" t="s">
        <v>76</v>
      </c>
      <c r="H1428">
        <v>1786</v>
      </c>
      <c r="I1428">
        <v>0.19</v>
      </c>
      <c r="J1428">
        <v>392.92</v>
      </c>
      <c r="K1428" t="s">
        <v>17</v>
      </c>
    </row>
    <row r="1429" spans="1:11" x14ac:dyDescent="0.3">
      <c r="A1429" t="s">
        <v>1548</v>
      </c>
      <c r="B1429" t="s">
        <v>71</v>
      </c>
      <c r="C1429" t="s">
        <v>32</v>
      </c>
      <c r="D1429" t="s">
        <v>33</v>
      </c>
      <c r="E1429" t="s">
        <v>38</v>
      </c>
      <c r="F1429" s="1">
        <v>42652</v>
      </c>
      <c r="G1429" t="s">
        <v>76</v>
      </c>
      <c r="H1429">
        <v>593</v>
      </c>
      <c r="I1429">
        <v>0.28000000000000003</v>
      </c>
      <c r="J1429">
        <v>213.48</v>
      </c>
      <c r="K1429" t="s">
        <v>17</v>
      </c>
    </row>
    <row r="1430" spans="1:11" x14ac:dyDescent="0.3">
      <c r="A1430" t="s">
        <v>1549</v>
      </c>
      <c r="B1430" t="s">
        <v>31</v>
      </c>
      <c r="C1430" t="s">
        <v>32</v>
      </c>
      <c r="D1430" t="s">
        <v>97</v>
      </c>
      <c r="E1430" t="s">
        <v>60</v>
      </c>
      <c r="F1430" s="1">
        <v>42318</v>
      </c>
      <c r="G1430" t="s">
        <v>76</v>
      </c>
      <c r="H1430">
        <v>1658</v>
      </c>
      <c r="I1430">
        <v>0.27</v>
      </c>
      <c r="J1430">
        <v>149.22</v>
      </c>
      <c r="K1430" t="s">
        <v>17</v>
      </c>
    </row>
    <row r="1431" spans="1:11" x14ac:dyDescent="0.3">
      <c r="A1431" t="s">
        <v>1550</v>
      </c>
      <c r="B1431" t="s">
        <v>120</v>
      </c>
      <c r="C1431" t="s">
        <v>32</v>
      </c>
      <c r="D1431" t="s">
        <v>97</v>
      </c>
      <c r="E1431" t="s">
        <v>15</v>
      </c>
      <c r="F1431" s="1">
        <v>43368</v>
      </c>
      <c r="G1431" t="s">
        <v>76</v>
      </c>
      <c r="H1431">
        <v>2412</v>
      </c>
      <c r="I1431">
        <v>0.32</v>
      </c>
      <c r="J1431">
        <v>337.68</v>
      </c>
      <c r="K1431" t="s">
        <v>17</v>
      </c>
    </row>
    <row r="1432" spans="1:11" x14ac:dyDescent="0.3">
      <c r="A1432" t="s">
        <v>1551</v>
      </c>
      <c r="B1432" t="s">
        <v>81</v>
      </c>
      <c r="C1432" t="s">
        <v>49</v>
      </c>
      <c r="D1432" t="s">
        <v>50</v>
      </c>
      <c r="E1432" t="s">
        <v>15</v>
      </c>
      <c r="F1432" s="1">
        <v>43310</v>
      </c>
      <c r="G1432" t="s">
        <v>76</v>
      </c>
      <c r="H1432">
        <v>1374</v>
      </c>
      <c r="I1432">
        <v>0.22</v>
      </c>
      <c r="J1432">
        <v>357.24</v>
      </c>
      <c r="K1432" t="s">
        <v>17</v>
      </c>
    </row>
    <row r="1433" spans="1:11" x14ac:dyDescent="0.3">
      <c r="A1433" t="s">
        <v>1552</v>
      </c>
      <c r="B1433" t="s">
        <v>165</v>
      </c>
      <c r="C1433" t="s">
        <v>58</v>
      </c>
      <c r="D1433" t="s">
        <v>59</v>
      </c>
      <c r="E1433" t="s">
        <v>51</v>
      </c>
      <c r="F1433" s="1">
        <v>43077</v>
      </c>
      <c r="G1433" t="s">
        <v>76</v>
      </c>
      <c r="H1433">
        <v>1723</v>
      </c>
      <c r="I1433">
        <v>0.21</v>
      </c>
      <c r="J1433">
        <v>430.75</v>
      </c>
      <c r="K1433" t="s">
        <v>17</v>
      </c>
    </row>
    <row r="1434" spans="1:11" x14ac:dyDescent="0.3">
      <c r="A1434" t="s">
        <v>1553</v>
      </c>
      <c r="B1434" t="s">
        <v>174</v>
      </c>
      <c r="C1434" t="s">
        <v>49</v>
      </c>
      <c r="D1434" t="s">
        <v>54</v>
      </c>
      <c r="E1434" t="s">
        <v>166</v>
      </c>
      <c r="F1434" s="1">
        <v>43002</v>
      </c>
      <c r="G1434" t="s">
        <v>76</v>
      </c>
      <c r="H1434">
        <v>1724</v>
      </c>
      <c r="I1434">
        <v>0.13</v>
      </c>
      <c r="J1434">
        <v>241.36</v>
      </c>
      <c r="K1434" t="s">
        <v>17</v>
      </c>
    </row>
    <row r="1435" spans="1:11" x14ac:dyDescent="0.3">
      <c r="A1435" t="s">
        <v>1554</v>
      </c>
      <c r="B1435" t="s">
        <v>139</v>
      </c>
      <c r="C1435" t="s">
        <v>63</v>
      </c>
      <c r="D1435" t="s">
        <v>64</v>
      </c>
      <c r="E1435" t="s">
        <v>65</v>
      </c>
      <c r="F1435" s="1">
        <v>43249</v>
      </c>
      <c r="G1435" t="s">
        <v>76</v>
      </c>
      <c r="H1435">
        <v>1207</v>
      </c>
      <c r="I1435">
        <v>0.15</v>
      </c>
      <c r="J1435">
        <v>458.66</v>
      </c>
      <c r="K1435" t="s">
        <v>17</v>
      </c>
    </row>
    <row r="1436" spans="1:11" x14ac:dyDescent="0.3">
      <c r="A1436" t="s">
        <v>1555</v>
      </c>
      <c r="B1436" t="s">
        <v>182</v>
      </c>
      <c r="C1436" t="s">
        <v>26</v>
      </c>
      <c r="D1436" t="s">
        <v>27</v>
      </c>
      <c r="E1436" t="s">
        <v>22</v>
      </c>
      <c r="F1436" s="1">
        <v>43070</v>
      </c>
      <c r="G1436" t="s">
        <v>76</v>
      </c>
      <c r="H1436">
        <v>2178</v>
      </c>
      <c r="I1436">
        <v>0.16</v>
      </c>
      <c r="J1436">
        <v>958.32</v>
      </c>
      <c r="K1436" t="s">
        <v>17</v>
      </c>
    </row>
    <row r="1437" spans="1:11" x14ac:dyDescent="0.3">
      <c r="A1437" t="s">
        <v>1556</v>
      </c>
      <c r="B1437" t="s">
        <v>135</v>
      </c>
      <c r="C1437" t="s">
        <v>49</v>
      </c>
      <c r="D1437" t="s">
        <v>205</v>
      </c>
      <c r="E1437" t="s">
        <v>123</v>
      </c>
      <c r="F1437" s="1">
        <v>42947</v>
      </c>
      <c r="G1437" t="s">
        <v>76</v>
      </c>
      <c r="H1437">
        <v>918</v>
      </c>
      <c r="I1437">
        <v>0.35</v>
      </c>
      <c r="J1437">
        <v>91.8</v>
      </c>
      <c r="K1437" t="s">
        <v>17</v>
      </c>
    </row>
    <row r="1438" spans="1:11" x14ac:dyDescent="0.3">
      <c r="A1438" t="s">
        <v>1557</v>
      </c>
      <c r="B1438" t="s">
        <v>204</v>
      </c>
      <c r="C1438" t="s">
        <v>49</v>
      </c>
      <c r="D1438" t="s">
        <v>205</v>
      </c>
      <c r="E1438" t="s">
        <v>84</v>
      </c>
      <c r="F1438" s="1">
        <v>42024</v>
      </c>
      <c r="G1438" t="s">
        <v>76</v>
      </c>
      <c r="H1438">
        <v>1840</v>
      </c>
      <c r="I1438">
        <v>0.25</v>
      </c>
      <c r="J1438">
        <v>570.4</v>
      </c>
      <c r="K1438" t="s">
        <v>17</v>
      </c>
    </row>
    <row r="1439" spans="1:11" x14ac:dyDescent="0.3">
      <c r="A1439" t="s">
        <v>1558</v>
      </c>
      <c r="B1439" t="s">
        <v>182</v>
      </c>
      <c r="C1439" t="s">
        <v>32</v>
      </c>
      <c r="D1439" t="s">
        <v>33</v>
      </c>
      <c r="E1439" t="s">
        <v>34</v>
      </c>
      <c r="F1439" s="1">
        <v>42024</v>
      </c>
      <c r="G1439" t="s">
        <v>76</v>
      </c>
      <c r="H1439">
        <v>2294</v>
      </c>
      <c r="I1439">
        <v>0.24</v>
      </c>
      <c r="J1439">
        <v>940.54</v>
      </c>
      <c r="K1439" t="s">
        <v>17</v>
      </c>
    </row>
    <row r="1440" spans="1:11" x14ac:dyDescent="0.3">
      <c r="A1440" t="s">
        <v>1559</v>
      </c>
      <c r="B1440" t="s">
        <v>146</v>
      </c>
      <c r="C1440" t="s">
        <v>49</v>
      </c>
      <c r="D1440" t="s">
        <v>205</v>
      </c>
      <c r="E1440" t="s">
        <v>117</v>
      </c>
      <c r="F1440" s="1">
        <v>42498</v>
      </c>
      <c r="G1440" t="s">
        <v>76</v>
      </c>
      <c r="H1440">
        <v>1370</v>
      </c>
      <c r="I1440">
        <v>0.26</v>
      </c>
      <c r="J1440">
        <v>438.4</v>
      </c>
      <c r="K1440" t="s">
        <v>17</v>
      </c>
    </row>
    <row r="1441" spans="1:11" x14ac:dyDescent="0.3">
      <c r="A1441" t="s">
        <v>1560</v>
      </c>
      <c r="B1441" t="s">
        <v>263</v>
      </c>
      <c r="C1441" t="s">
        <v>32</v>
      </c>
      <c r="D1441" t="s">
        <v>97</v>
      </c>
      <c r="E1441" t="s">
        <v>51</v>
      </c>
      <c r="F1441" s="1">
        <v>42881</v>
      </c>
      <c r="G1441" t="s">
        <v>76</v>
      </c>
      <c r="H1441">
        <v>1444</v>
      </c>
      <c r="I1441">
        <v>0.27</v>
      </c>
      <c r="J1441">
        <v>72.2</v>
      </c>
      <c r="K1441" t="s">
        <v>17</v>
      </c>
    </row>
    <row r="1442" spans="1:11" x14ac:dyDescent="0.3">
      <c r="A1442" t="s">
        <v>1561</v>
      </c>
      <c r="B1442" t="s">
        <v>116</v>
      </c>
      <c r="C1442" t="s">
        <v>13</v>
      </c>
      <c r="D1442" t="s">
        <v>14</v>
      </c>
      <c r="E1442" t="s">
        <v>149</v>
      </c>
      <c r="F1442" s="1">
        <v>43442</v>
      </c>
      <c r="G1442" t="s">
        <v>76</v>
      </c>
      <c r="H1442">
        <v>2316</v>
      </c>
      <c r="I1442">
        <v>0.1</v>
      </c>
      <c r="J1442">
        <v>393.72</v>
      </c>
      <c r="K1442" t="s">
        <v>17</v>
      </c>
    </row>
    <row r="1443" spans="1:11" x14ac:dyDescent="0.3">
      <c r="A1443" t="s">
        <v>1562</v>
      </c>
      <c r="B1443" t="s">
        <v>151</v>
      </c>
      <c r="C1443" t="s">
        <v>20</v>
      </c>
      <c r="D1443" t="s">
        <v>21</v>
      </c>
      <c r="E1443" t="s">
        <v>140</v>
      </c>
      <c r="F1443" s="1">
        <v>42828</v>
      </c>
      <c r="G1443" t="s">
        <v>76</v>
      </c>
      <c r="H1443">
        <v>1301</v>
      </c>
      <c r="I1443">
        <v>0.11</v>
      </c>
      <c r="J1443">
        <v>390.3</v>
      </c>
      <c r="K1443" t="s">
        <v>17</v>
      </c>
    </row>
    <row r="1444" spans="1:11" x14ac:dyDescent="0.3">
      <c r="A1444" t="s">
        <v>1563</v>
      </c>
      <c r="B1444" t="s">
        <v>42</v>
      </c>
      <c r="C1444" t="s">
        <v>32</v>
      </c>
      <c r="D1444" t="s">
        <v>33</v>
      </c>
      <c r="E1444" t="s">
        <v>72</v>
      </c>
      <c r="F1444" s="1">
        <v>42091</v>
      </c>
      <c r="G1444" t="s">
        <v>76</v>
      </c>
      <c r="H1444">
        <v>959</v>
      </c>
      <c r="I1444">
        <v>0.21</v>
      </c>
      <c r="J1444">
        <v>345.24</v>
      </c>
      <c r="K1444" t="s">
        <v>17</v>
      </c>
    </row>
    <row r="1445" spans="1:11" x14ac:dyDescent="0.3">
      <c r="A1445" t="s">
        <v>1564</v>
      </c>
      <c r="B1445" t="s">
        <v>111</v>
      </c>
      <c r="C1445" t="s">
        <v>20</v>
      </c>
      <c r="D1445" t="s">
        <v>21</v>
      </c>
      <c r="E1445" t="s">
        <v>69</v>
      </c>
      <c r="F1445" s="1">
        <v>42973</v>
      </c>
      <c r="G1445" t="s">
        <v>76</v>
      </c>
      <c r="H1445">
        <v>2005</v>
      </c>
      <c r="I1445">
        <v>0.16</v>
      </c>
      <c r="J1445">
        <v>681.7</v>
      </c>
      <c r="K1445" t="s">
        <v>17</v>
      </c>
    </row>
    <row r="1446" spans="1:11" x14ac:dyDescent="0.3">
      <c r="A1446" t="s">
        <v>1565</v>
      </c>
      <c r="B1446" t="s">
        <v>53</v>
      </c>
      <c r="C1446" t="s">
        <v>13</v>
      </c>
      <c r="D1446" t="s">
        <v>195</v>
      </c>
      <c r="E1446" t="s">
        <v>15</v>
      </c>
      <c r="F1446" s="1">
        <v>42691</v>
      </c>
      <c r="G1446" t="s">
        <v>76</v>
      </c>
      <c r="H1446">
        <v>1244</v>
      </c>
      <c r="I1446">
        <v>0.22</v>
      </c>
      <c r="J1446">
        <v>62.2</v>
      </c>
      <c r="K1446" t="s">
        <v>17</v>
      </c>
    </row>
    <row r="1447" spans="1:11" x14ac:dyDescent="0.3">
      <c r="A1447" t="s">
        <v>1566</v>
      </c>
      <c r="B1447" t="s">
        <v>62</v>
      </c>
      <c r="C1447" t="s">
        <v>26</v>
      </c>
      <c r="D1447" t="s">
        <v>37</v>
      </c>
      <c r="E1447" t="s">
        <v>60</v>
      </c>
      <c r="F1447" s="1">
        <v>43098</v>
      </c>
      <c r="G1447" t="s">
        <v>76</v>
      </c>
      <c r="H1447">
        <v>790</v>
      </c>
      <c r="I1447">
        <v>0.35</v>
      </c>
      <c r="J1447">
        <v>173.8</v>
      </c>
      <c r="K1447" t="s">
        <v>17</v>
      </c>
    </row>
    <row r="1448" spans="1:11" x14ac:dyDescent="0.3">
      <c r="A1448" t="s">
        <v>1567</v>
      </c>
      <c r="B1448" t="s">
        <v>86</v>
      </c>
      <c r="C1448" t="s">
        <v>26</v>
      </c>
      <c r="D1448" t="s">
        <v>94</v>
      </c>
      <c r="E1448" t="s">
        <v>65</v>
      </c>
      <c r="F1448" s="1">
        <v>43277</v>
      </c>
      <c r="G1448" t="s">
        <v>76</v>
      </c>
      <c r="H1448">
        <v>1472</v>
      </c>
      <c r="I1448">
        <v>0.14000000000000001</v>
      </c>
      <c r="J1448">
        <v>88.32</v>
      </c>
      <c r="K1448" t="s">
        <v>17</v>
      </c>
    </row>
    <row r="1449" spans="1:11" x14ac:dyDescent="0.3">
      <c r="A1449" t="s">
        <v>1568</v>
      </c>
      <c r="B1449" t="s">
        <v>45</v>
      </c>
      <c r="C1449" t="s">
        <v>49</v>
      </c>
      <c r="D1449" t="s">
        <v>205</v>
      </c>
      <c r="E1449" t="s">
        <v>65</v>
      </c>
      <c r="F1449" s="1">
        <v>43247</v>
      </c>
      <c r="G1449" t="s">
        <v>76</v>
      </c>
      <c r="H1449">
        <v>2424</v>
      </c>
      <c r="I1449">
        <v>0.12</v>
      </c>
      <c r="J1449">
        <v>242.4</v>
      </c>
      <c r="K1449" t="s">
        <v>17</v>
      </c>
    </row>
    <row r="1450" spans="1:11" x14ac:dyDescent="0.3">
      <c r="A1450" t="s">
        <v>1569</v>
      </c>
      <c r="B1450" t="s">
        <v>116</v>
      </c>
      <c r="C1450" t="s">
        <v>13</v>
      </c>
      <c r="D1450" t="s">
        <v>195</v>
      </c>
      <c r="E1450" t="s">
        <v>55</v>
      </c>
      <c r="F1450" s="1">
        <v>43180</v>
      </c>
      <c r="G1450" t="s">
        <v>76</v>
      </c>
      <c r="H1450">
        <v>2451</v>
      </c>
      <c r="I1450">
        <v>0.23</v>
      </c>
      <c r="J1450">
        <v>245.1</v>
      </c>
      <c r="K1450" t="s">
        <v>17</v>
      </c>
    </row>
    <row r="1451" spans="1:11" x14ac:dyDescent="0.3">
      <c r="A1451" t="s">
        <v>1570</v>
      </c>
      <c r="B1451" t="s">
        <v>19</v>
      </c>
      <c r="C1451" t="s">
        <v>26</v>
      </c>
      <c r="D1451" t="s">
        <v>37</v>
      </c>
      <c r="E1451" t="s">
        <v>55</v>
      </c>
      <c r="F1451" s="1">
        <v>43098</v>
      </c>
      <c r="G1451" t="s">
        <v>76</v>
      </c>
      <c r="H1451">
        <v>1193</v>
      </c>
      <c r="I1451">
        <v>0.24</v>
      </c>
      <c r="J1451">
        <v>477.2</v>
      </c>
      <c r="K1451" t="s">
        <v>17</v>
      </c>
    </row>
    <row r="1452" spans="1:11" x14ac:dyDescent="0.3">
      <c r="A1452" t="s">
        <v>1571</v>
      </c>
      <c r="B1452" t="s">
        <v>261</v>
      </c>
      <c r="C1452" t="s">
        <v>13</v>
      </c>
      <c r="D1452" t="s">
        <v>195</v>
      </c>
      <c r="E1452" t="s">
        <v>123</v>
      </c>
      <c r="F1452" s="1">
        <v>42437</v>
      </c>
      <c r="G1452" t="s">
        <v>76</v>
      </c>
      <c r="H1452">
        <v>1113</v>
      </c>
      <c r="I1452">
        <v>0.11</v>
      </c>
      <c r="J1452">
        <v>311.64</v>
      </c>
      <c r="K1452" t="s">
        <v>17</v>
      </c>
    </row>
    <row r="1453" spans="1:11" x14ac:dyDescent="0.3">
      <c r="A1453" t="s">
        <v>1572</v>
      </c>
      <c r="B1453" t="s">
        <v>120</v>
      </c>
      <c r="C1453" t="s">
        <v>26</v>
      </c>
      <c r="D1453" t="s">
        <v>27</v>
      </c>
      <c r="E1453" t="s">
        <v>163</v>
      </c>
      <c r="F1453" s="1">
        <v>43077</v>
      </c>
      <c r="G1453" t="s">
        <v>76</v>
      </c>
      <c r="H1453">
        <v>1698</v>
      </c>
      <c r="I1453">
        <v>0.2</v>
      </c>
      <c r="J1453">
        <v>679.2</v>
      </c>
      <c r="K1453" t="s">
        <v>17</v>
      </c>
    </row>
    <row r="1454" spans="1:11" x14ac:dyDescent="0.3">
      <c r="A1454" t="s">
        <v>1573</v>
      </c>
      <c r="B1454" t="s">
        <v>67</v>
      </c>
      <c r="C1454" t="s">
        <v>32</v>
      </c>
      <c r="D1454" t="s">
        <v>97</v>
      </c>
      <c r="E1454" t="s">
        <v>143</v>
      </c>
      <c r="F1454" s="1">
        <v>42626</v>
      </c>
      <c r="G1454" t="s">
        <v>76</v>
      </c>
      <c r="H1454">
        <v>1392</v>
      </c>
      <c r="I1454">
        <v>0.35</v>
      </c>
      <c r="J1454">
        <v>612.48</v>
      </c>
      <c r="K1454" t="s">
        <v>17</v>
      </c>
    </row>
    <row r="1455" spans="1:11" x14ac:dyDescent="0.3">
      <c r="A1455" t="s">
        <v>1574</v>
      </c>
      <c r="B1455" t="s">
        <v>67</v>
      </c>
      <c r="C1455" t="s">
        <v>26</v>
      </c>
      <c r="D1455" t="s">
        <v>94</v>
      </c>
      <c r="E1455" t="s">
        <v>38</v>
      </c>
      <c r="F1455" s="1">
        <v>42437</v>
      </c>
      <c r="G1455" t="s">
        <v>76</v>
      </c>
      <c r="H1455">
        <v>937</v>
      </c>
      <c r="I1455">
        <v>0.24</v>
      </c>
      <c r="J1455">
        <v>215.51</v>
      </c>
      <c r="K1455" t="s">
        <v>17</v>
      </c>
    </row>
    <row r="1456" spans="1:11" x14ac:dyDescent="0.3">
      <c r="A1456" t="s">
        <v>1575</v>
      </c>
      <c r="B1456" t="s">
        <v>116</v>
      </c>
      <c r="C1456" t="s">
        <v>32</v>
      </c>
      <c r="D1456" t="s">
        <v>97</v>
      </c>
      <c r="E1456" t="s">
        <v>163</v>
      </c>
      <c r="F1456" s="1">
        <v>42683</v>
      </c>
      <c r="G1456" t="s">
        <v>76</v>
      </c>
      <c r="H1456">
        <v>774</v>
      </c>
      <c r="I1456">
        <v>0.28999999999999998</v>
      </c>
      <c r="J1456">
        <v>224.46</v>
      </c>
      <c r="K1456" t="s">
        <v>17</v>
      </c>
    </row>
    <row r="1457" spans="1:11" x14ac:dyDescent="0.3">
      <c r="A1457" t="s">
        <v>1576</v>
      </c>
      <c r="B1457" t="s">
        <v>211</v>
      </c>
      <c r="C1457" t="s">
        <v>58</v>
      </c>
      <c r="D1457" t="s">
        <v>59</v>
      </c>
      <c r="E1457" t="s">
        <v>117</v>
      </c>
      <c r="F1457" s="1">
        <v>42171</v>
      </c>
      <c r="G1457" t="s">
        <v>76</v>
      </c>
      <c r="H1457">
        <v>1872</v>
      </c>
      <c r="I1457">
        <v>0.11</v>
      </c>
      <c r="J1457">
        <v>299.52</v>
      </c>
      <c r="K1457" t="s">
        <v>17</v>
      </c>
    </row>
    <row r="1458" spans="1:11" x14ac:dyDescent="0.3">
      <c r="A1458" t="s">
        <v>1577</v>
      </c>
      <c r="B1458" t="s">
        <v>211</v>
      </c>
      <c r="C1458" t="s">
        <v>20</v>
      </c>
      <c r="D1458" t="s">
        <v>91</v>
      </c>
      <c r="E1458" t="s">
        <v>28</v>
      </c>
      <c r="F1458" s="1">
        <v>42521</v>
      </c>
      <c r="G1458" t="s">
        <v>76</v>
      </c>
      <c r="H1458">
        <v>1592</v>
      </c>
      <c r="I1458">
        <v>0.3</v>
      </c>
      <c r="J1458">
        <v>350.24</v>
      </c>
      <c r="K1458" t="s">
        <v>17</v>
      </c>
    </row>
    <row r="1459" spans="1:11" x14ac:dyDescent="0.3">
      <c r="A1459" t="s">
        <v>1578</v>
      </c>
      <c r="B1459" t="s">
        <v>67</v>
      </c>
      <c r="C1459" t="s">
        <v>20</v>
      </c>
      <c r="D1459" t="s">
        <v>91</v>
      </c>
      <c r="E1459" t="s">
        <v>47</v>
      </c>
      <c r="F1459" s="1">
        <v>42991</v>
      </c>
      <c r="G1459" t="s">
        <v>76</v>
      </c>
      <c r="H1459">
        <v>1464</v>
      </c>
      <c r="I1459">
        <v>0.3</v>
      </c>
      <c r="J1459">
        <v>424.56</v>
      </c>
      <c r="K1459" t="s">
        <v>17</v>
      </c>
    </row>
    <row r="1460" spans="1:11" x14ac:dyDescent="0.3">
      <c r="A1460" t="s">
        <v>1579</v>
      </c>
      <c r="B1460" t="s">
        <v>135</v>
      </c>
      <c r="C1460" t="s">
        <v>58</v>
      </c>
      <c r="D1460" t="s">
        <v>112</v>
      </c>
      <c r="E1460" t="s">
        <v>166</v>
      </c>
      <c r="F1460" s="1">
        <v>42388</v>
      </c>
      <c r="G1460" t="s">
        <v>76</v>
      </c>
      <c r="H1460">
        <v>2000</v>
      </c>
      <c r="I1460">
        <v>0.34</v>
      </c>
      <c r="J1460">
        <v>460</v>
      </c>
      <c r="K1460" t="s">
        <v>17</v>
      </c>
    </row>
    <row r="1461" spans="1:11" x14ac:dyDescent="0.3">
      <c r="A1461" t="s">
        <v>1580</v>
      </c>
      <c r="B1461" t="s">
        <v>25</v>
      </c>
      <c r="C1461" t="s">
        <v>26</v>
      </c>
      <c r="D1461" t="s">
        <v>27</v>
      </c>
      <c r="E1461" t="s">
        <v>60</v>
      </c>
      <c r="F1461" s="1">
        <v>42553</v>
      </c>
      <c r="G1461" t="s">
        <v>76</v>
      </c>
      <c r="H1461">
        <v>938</v>
      </c>
      <c r="I1461">
        <v>0.35</v>
      </c>
      <c r="J1461">
        <v>234.5</v>
      </c>
      <c r="K1461" t="s">
        <v>17</v>
      </c>
    </row>
    <row r="1462" spans="1:11" x14ac:dyDescent="0.3">
      <c r="A1462" t="s">
        <v>1581</v>
      </c>
      <c r="B1462" t="s">
        <v>12</v>
      </c>
      <c r="C1462" t="s">
        <v>13</v>
      </c>
      <c r="D1462" t="s">
        <v>79</v>
      </c>
      <c r="E1462" t="s">
        <v>15</v>
      </c>
      <c r="F1462" s="1">
        <v>42150</v>
      </c>
      <c r="G1462" t="s">
        <v>76</v>
      </c>
      <c r="H1462">
        <v>2305</v>
      </c>
      <c r="I1462">
        <v>0.31</v>
      </c>
      <c r="J1462">
        <v>668.45</v>
      </c>
      <c r="K1462" t="s">
        <v>17</v>
      </c>
    </row>
    <row r="1463" spans="1:11" x14ac:dyDescent="0.3">
      <c r="A1463" t="s">
        <v>1582</v>
      </c>
      <c r="B1463" t="s">
        <v>165</v>
      </c>
      <c r="C1463" t="s">
        <v>20</v>
      </c>
      <c r="D1463" t="s">
        <v>91</v>
      </c>
      <c r="E1463" t="s">
        <v>55</v>
      </c>
      <c r="F1463" s="1">
        <v>43422</v>
      </c>
      <c r="G1463" t="s">
        <v>76</v>
      </c>
      <c r="H1463">
        <v>1220</v>
      </c>
      <c r="I1463">
        <v>0.32</v>
      </c>
      <c r="J1463">
        <v>353.8</v>
      </c>
      <c r="K1463" t="s">
        <v>17</v>
      </c>
    </row>
    <row r="1464" spans="1:11" x14ac:dyDescent="0.3">
      <c r="A1464" t="s">
        <v>1583</v>
      </c>
      <c r="B1464" t="s">
        <v>135</v>
      </c>
      <c r="C1464" t="s">
        <v>49</v>
      </c>
      <c r="D1464" t="s">
        <v>54</v>
      </c>
      <c r="E1464" t="s">
        <v>60</v>
      </c>
      <c r="F1464" s="1">
        <v>43242</v>
      </c>
      <c r="G1464" t="s">
        <v>76</v>
      </c>
      <c r="H1464">
        <v>2319</v>
      </c>
      <c r="I1464">
        <v>0.3</v>
      </c>
      <c r="J1464">
        <v>602.94000000000005</v>
      </c>
      <c r="K1464" t="s">
        <v>17</v>
      </c>
    </row>
    <row r="1465" spans="1:11" x14ac:dyDescent="0.3">
      <c r="A1465" t="s">
        <v>1584</v>
      </c>
      <c r="B1465" t="s">
        <v>36</v>
      </c>
      <c r="C1465" t="s">
        <v>26</v>
      </c>
      <c r="D1465" t="s">
        <v>37</v>
      </c>
      <c r="E1465" t="s">
        <v>143</v>
      </c>
      <c r="F1465" s="1">
        <v>42324</v>
      </c>
      <c r="G1465" t="s">
        <v>76</v>
      </c>
      <c r="H1465">
        <v>1482</v>
      </c>
      <c r="I1465">
        <v>0.25</v>
      </c>
      <c r="J1465">
        <v>592.79999999999995</v>
      </c>
      <c r="K1465" t="s">
        <v>17</v>
      </c>
    </row>
    <row r="1466" spans="1:11" x14ac:dyDescent="0.3">
      <c r="A1466" t="s">
        <v>1585</v>
      </c>
      <c r="B1466" t="s">
        <v>57</v>
      </c>
      <c r="C1466" t="s">
        <v>49</v>
      </c>
      <c r="D1466" t="s">
        <v>54</v>
      </c>
      <c r="E1466" t="s">
        <v>34</v>
      </c>
      <c r="F1466" s="1">
        <v>42620</v>
      </c>
      <c r="G1466" t="s">
        <v>76</v>
      </c>
      <c r="H1466">
        <v>1257</v>
      </c>
      <c r="I1466">
        <v>0.33</v>
      </c>
      <c r="J1466">
        <v>540.51</v>
      </c>
      <c r="K1466" t="s">
        <v>17</v>
      </c>
    </row>
    <row r="1467" spans="1:11" x14ac:dyDescent="0.3">
      <c r="A1467" t="s">
        <v>1586</v>
      </c>
      <c r="B1467" t="s">
        <v>184</v>
      </c>
      <c r="C1467" t="s">
        <v>13</v>
      </c>
      <c r="D1467" t="s">
        <v>195</v>
      </c>
      <c r="E1467" t="s">
        <v>38</v>
      </c>
      <c r="F1467" s="1">
        <v>42537</v>
      </c>
      <c r="G1467" t="s">
        <v>76</v>
      </c>
      <c r="H1467">
        <v>531</v>
      </c>
      <c r="I1467">
        <v>0.18</v>
      </c>
      <c r="J1467">
        <v>238.95</v>
      </c>
      <c r="K1467" t="s">
        <v>17</v>
      </c>
    </row>
    <row r="1468" spans="1:11" x14ac:dyDescent="0.3">
      <c r="A1468" t="s">
        <v>1587</v>
      </c>
      <c r="B1468" t="s">
        <v>169</v>
      </c>
      <c r="C1468" t="s">
        <v>13</v>
      </c>
      <c r="D1468" t="s">
        <v>195</v>
      </c>
      <c r="E1468" t="s">
        <v>69</v>
      </c>
      <c r="F1468" s="1">
        <v>42486</v>
      </c>
      <c r="G1468" t="s">
        <v>76</v>
      </c>
      <c r="H1468">
        <v>2077</v>
      </c>
      <c r="I1468">
        <v>0.31</v>
      </c>
      <c r="J1468">
        <v>436.17</v>
      </c>
      <c r="K1468" t="s">
        <v>17</v>
      </c>
    </row>
    <row r="1469" spans="1:11" x14ac:dyDescent="0.3">
      <c r="A1469" t="s">
        <v>1588</v>
      </c>
      <c r="B1469" t="s">
        <v>184</v>
      </c>
      <c r="C1469" t="s">
        <v>49</v>
      </c>
      <c r="D1469" t="s">
        <v>205</v>
      </c>
      <c r="E1469" t="s">
        <v>72</v>
      </c>
      <c r="F1469" s="1">
        <v>43186</v>
      </c>
      <c r="G1469" t="s">
        <v>76</v>
      </c>
      <c r="H1469">
        <v>603</v>
      </c>
      <c r="I1469">
        <v>0.17</v>
      </c>
      <c r="J1469">
        <v>126.63</v>
      </c>
      <c r="K1469" t="s">
        <v>17</v>
      </c>
    </row>
    <row r="1470" spans="1:11" x14ac:dyDescent="0.3">
      <c r="A1470" t="s">
        <v>1589</v>
      </c>
      <c r="B1470" t="s">
        <v>169</v>
      </c>
      <c r="C1470" t="s">
        <v>49</v>
      </c>
      <c r="D1470" t="s">
        <v>205</v>
      </c>
      <c r="E1470" t="s">
        <v>104</v>
      </c>
      <c r="F1470" s="1">
        <v>42452</v>
      </c>
      <c r="G1470" t="s">
        <v>76</v>
      </c>
      <c r="H1470">
        <v>1213</v>
      </c>
      <c r="I1470">
        <v>0.34</v>
      </c>
      <c r="J1470">
        <v>351.77</v>
      </c>
      <c r="K1470" t="s">
        <v>17</v>
      </c>
    </row>
    <row r="1471" spans="1:11" x14ac:dyDescent="0.3">
      <c r="A1471" t="s">
        <v>1590</v>
      </c>
      <c r="B1471" t="s">
        <v>74</v>
      </c>
      <c r="C1471" t="s">
        <v>20</v>
      </c>
      <c r="D1471" t="s">
        <v>21</v>
      </c>
      <c r="E1471" t="s">
        <v>43</v>
      </c>
      <c r="F1471" s="1">
        <v>42497</v>
      </c>
      <c r="G1471" t="s">
        <v>76</v>
      </c>
      <c r="H1471">
        <v>905</v>
      </c>
      <c r="I1471">
        <v>0.26</v>
      </c>
      <c r="J1471">
        <v>298.64999999999998</v>
      </c>
      <c r="K1471" t="s">
        <v>17</v>
      </c>
    </row>
    <row r="1472" spans="1:11" x14ac:dyDescent="0.3">
      <c r="A1472" t="s">
        <v>1591</v>
      </c>
      <c r="B1472" t="s">
        <v>83</v>
      </c>
      <c r="C1472" t="s">
        <v>63</v>
      </c>
      <c r="D1472" t="s">
        <v>75</v>
      </c>
      <c r="E1472" t="s">
        <v>72</v>
      </c>
      <c r="F1472" s="1">
        <v>42473</v>
      </c>
      <c r="G1472" t="s">
        <v>76</v>
      </c>
      <c r="H1472">
        <v>1977</v>
      </c>
      <c r="I1472">
        <v>0.25</v>
      </c>
      <c r="J1472">
        <v>474.48</v>
      </c>
      <c r="K1472" t="s">
        <v>17</v>
      </c>
    </row>
    <row r="1473" spans="1:11" x14ac:dyDescent="0.3">
      <c r="A1473" t="s">
        <v>1592</v>
      </c>
      <c r="B1473" t="s">
        <v>36</v>
      </c>
      <c r="C1473" t="s">
        <v>13</v>
      </c>
      <c r="D1473" t="s">
        <v>195</v>
      </c>
      <c r="E1473" t="s">
        <v>149</v>
      </c>
      <c r="F1473" s="1">
        <v>42221</v>
      </c>
      <c r="G1473" t="s">
        <v>76</v>
      </c>
      <c r="H1473">
        <v>2175</v>
      </c>
      <c r="I1473">
        <v>0.23</v>
      </c>
      <c r="J1473">
        <v>674.25</v>
      </c>
      <c r="K1473" t="s">
        <v>17</v>
      </c>
    </row>
    <row r="1474" spans="1:11" x14ac:dyDescent="0.3">
      <c r="A1474" t="s">
        <v>1593</v>
      </c>
      <c r="B1474" t="s">
        <v>86</v>
      </c>
      <c r="C1474" t="s">
        <v>49</v>
      </c>
      <c r="D1474" t="s">
        <v>50</v>
      </c>
      <c r="E1474" t="s">
        <v>123</v>
      </c>
      <c r="F1474" s="1">
        <v>42724</v>
      </c>
      <c r="G1474" t="s">
        <v>76</v>
      </c>
      <c r="H1474">
        <v>1512</v>
      </c>
      <c r="I1474">
        <v>0.25</v>
      </c>
      <c r="J1474">
        <v>151.19999999999999</v>
      </c>
      <c r="K1474" t="s">
        <v>17</v>
      </c>
    </row>
    <row r="1475" spans="1:11" x14ac:dyDescent="0.3">
      <c r="A1475" t="s">
        <v>1594</v>
      </c>
      <c r="B1475" t="s">
        <v>146</v>
      </c>
      <c r="C1475" t="s">
        <v>20</v>
      </c>
      <c r="D1475" t="s">
        <v>91</v>
      </c>
      <c r="E1475" t="s">
        <v>72</v>
      </c>
      <c r="F1475" s="1">
        <v>43383</v>
      </c>
      <c r="G1475" t="s">
        <v>76</v>
      </c>
      <c r="H1475">
        <v>1732</v>
      </c>
      <c r="I1475">
        <v>0.28999999999999998</v>
      </c>
      <c r="J1475">
        <v>433</v>
      </c>
      <c r="K1475" t="s">
        <v>17</v>
      </c>
    </row>
    <row r="1476" spans="1:11" x14ac:dyDescent="0.3">
      <c r="A1476" t="s">
        <v>1595</v>
      </c>
      <c r="B1476" t="s">
        <v>108</v>
      </c>
      <c r="C1476" t="s">
        <v>49</v>
      </c>
      <c r="D1476" t="s">
        <v>54</v>
      </c>
      <c r="E1476" t="s">
        <v>60</v>
      </c>
      <c r="F1476" s="1">
        <v>42485</v>
      </c>
      <c r="G1476" t="s">
        <v>76</v>
      </c>
      <c r="H1476">
        <v>2269</v>
      </c>
      <c r="I1476">
        <v>0.15</v>
      </c>
      <c r="J1476">
        <v>431.11</v>
      </c>
      <c r="K1476" t="s">
        <v>17</v>
      </c>
    </row>
    <row r="1477" spans="1:11" x14ac:dyDescent="0.3">
      <c r="A1477" t="s">
        <v>1596</v>
      </c>
      <c r="B1477" t="s">
        <v>12</v>
      </c>
      <c r="C1477" t="s">
        <v>49</v>
      </c>
      <c r="D1477" t="s">
        <v>50</v>
      </c>
      <c r="E1477" t="s">
        <v>143</v>
      </c>
      <c r="F1477" s="1">
        <v>43210</v>
      </c>
      <c r="G1477" t="s">
        <v>76</v>
      </c>
      <c r="H1477">
        <v>990</v>
      </c>
      <c r="I1477">
        <v>0.22</v>
      </c>
      <c r="J1477">
        <v>237.6</v>
      </c>
      <c r="K1477" t="s">
        <v>17</v>
      </c>
    </row>
    <row r="1478" spans="1:11" x14ac:dyDescent="0.3">
      <c r="A1478" t="s">
        <v>1597</v>
      </c>
      <c r="B1478" t="s">
        <v>182</v>
      </c>
      <c r="C1478" t="s">
        <v>13</v>
      </c>
      <c r="D1478" t="s">
        <v>79</v>
      </c>
      <c r="E1478" t="s">
        <v>34</v>
      </c>
      <c r="F1478" s="1">
        <v>42886</v>
      </c>
      <c r="G1478" t="s">
        <v>76</v>
      </c>
      <c r="H1478">
        <v>2279</v>
      </c>
      <c r="I1478">
        <v>0.28999999999999998</v>
      </c>
      <c r="J1478">
        <v>660.91</v>
      </c>
      <c r="K1478" t="s">
        <v>17</v>
      </c>
    </row>
    <row r="1479" spans="1:11" x14ac:dyDescent="0.3">
      <c r="A1479" t="s">
        <v>1598</v>
      </c>
      <c r="B1479" t="s">
        <v>108</v>
      </c>
      <c r="C1479" t="s">
        <v>26</v>
      </c>
      <c r="D1479" t="s">
        <v>201</v>
      </c>
      <c r="E1479" t="s">
        <v>65</v>
      </c>
      <c r="F1479" s="1">
        <v>43147</v>
      </c>
      <c r="G1479" t="s">
        <v>76</v>
      </c>
      <c r="H1479">
        <v>952</v>
      </c>
      <c r="I1479">
        <v>0.16</v>
      </c>
      <c r="J1479">
        <v>76.16</v>
      </c>
      <c r="K1479" t="s">
        <v>17</v>
      </c>
    </row>
    <row r="1480" spans="1:11" x14ac:dyDescent="0.3">
      <c r="A1480" t="s">
        <v>1599</v>
      </c>
      <c r="B1480" t="s">
        <v>108</v>
      </c>
      <c r="C1480" t="s">
        <v>63</v>
      </c>
      <c r="D1480" t="s">
        <v>87</v>
      </c>
      <c r="E1480" t="s">
        <v>43</v>
      </c>
      <c r="F1480" s="1">
        <v>43423</v>
      </c>
      <c r="G1480" t="s">
        <v>76</v>
      </c>
      <c r="H1480">
        <v>674</v>
      </c>
      <c r="I1480">
        <v>0.35</v>
      </c>
      <c r="J1480">
        <v>208.94</v>
      </c>
      <c r="K1480" t="s">
        <v>17</v>
      </c>
    </row>
    <row r="1481" spans="1:11" x14ac:dyDescent="0.3">
      <c r="A1481" t="s">
        <v>1600</v>
      </c>
      <c r="B1481" t="s">
        <v>120</v>
      </c>
      <c r="C1481" t="s">
        <v>13</v>
      </c>
      <c r="D1481" t="s">
        <v>195</v>
      </c>
      <c r="E1481" t="s">
        <v>104</v>
      </c>
      <c r="F1481" s="1">
        <v>43435</v>
      </c>
      <c r="G1481" t="s">
        <v>76</v>
      </c>
      <c r="H1481">
        <v>767</v>
      </c>
      <c r="I1481">
        <v>0.14000000000000001</v>
      </c>
      <c r="J1481">
        <v>337.48</v>
      </c>
      <c r="K1481" t="s">
        <v>17</v>
      </c>
    </row>
    <row r="1482" spans="1:11" x14ac:dyDescent="0.3">
      <c r="A1482" t="s">
        <v>1601</v>
      </c>
      <c r="B1482" t="s">
        <v>234</v>
      </c>
      <c r="C1482" t="s">
        <v>20</v>
      </c>
      <c r="D1482" t="s">
        <v>91</v>
      </c>
      <c r="E1482" t="s">
        <v>51</v>
      </c>
      <c r="F1482" s="1">
        <v>43186</v>
      </c>
      <c r="G1482" t="s">
        <v>76</v>
      </c>
      <c r="H1482">
        <v>1393</v>
      </c>
      <c r="I1482">
        <v>0.22</v>
      </c>
      <c r="J1482">
        <v>69.650000000000006</v>
      </c>
      <c r="K1482" t="s">
        <v>17</v>
      </c>
    </row>
    <row r="1483" spans="1:11" x14ac:dyDescent="0.3">
      <c r="A1483" t="s">
        <v>1602</v>
      </c>
      <c r="B1483" t="s">
        <v>86</v>
      </c>
      <c r="C1483" t="s">
        <v>20</v>
      </c>
      <c r="D1483" t="s">
        <v>21</v>
      </c>
      <c r="E1483" t="s">
        <v>149</v>
      </c>
      <c r="F1483" s="1">
        <v>42112</v>
      </c>
      <c r="G1483" t="s">
        <v>76</v>
      </c>
      <c r="H1483">
        <v>2314</v>
      </c>
      <c r="I1483">
        <v>0.19</v>
      </c>
      <c r="J1483">
        <v>277.68</v>
      </c>
      <c r="K1483" t="s">
        <v>17</v>
      </c>
    </row>
    <row r="1484" spans="1:11" x14ac:dyDescent="0.3">
      <c r="A1484" t="s">
        <v>1603</v>
      </c>
      <c r="B1484" t="s">
        <v>67</v>
      </c>
      <c r="C1484" t="s">
        <v>49</v>
      </c>
      <c r="D1484" t="s">
        <v>54</v>
      </c>
      <c r="E1484" t="s">
        <v>72</v>
      </c>
      <c r="F1484" s="1">
        <v>42064</v>
      </c>
      <c r="G1484" t="s">
        <v>76</v>
      </c>
      <c r="H1484">
        <v>1023</v>
      </c>
      <c r="I1484">
        <v>0.35</v>
      </c>
      <c r="J1484">
        <v>368.28</v>
      </c>
      <c r="K1484" t="s">
        <v>17</v>
      </c>
    </row>
    <row r="1485" spans="1:11" x14ac:dyDescent="0.3">
      <c r="A1485" t="s">
        <v>1604</v>
      </c>
      <c r="B1485" t="s">
        <v>57</v>
      </c>
      <c r="C1485" t="s">
        <v>26</v>
      </c>
      <c r="D1485" t="s">
        <v>27</v>
      </c>
      <c r="E1485" t="s">
        <v>69</v>
      </c>
      <c r="F1485" s="1">
        <v>42092</v>
      </c>
      <c r="G1485" t="s">
        <v>76</v>
      </c>
      <c r="H1485">
        <v>1726</v>
      </c>
      <c r="I1485">
        <v>0.32</v>
      </c>
      <c r="J1485">
        <v>586.84</v>
      </c>
      <c r="K1485" t="s">
        <v>17</v>
      </c>
    </row>
    <row r="1486" spans="1:11" x14ac:dyDescent="0.3">
      <c r="A1486" t="s">
        <v>1605</v>
      </c>
      <c r="B1486" t="s">
        <v>86</v>
      </c>
      <c r="C1486" t="s">
        <v>32</v>
      </c>
      <c r="D1486" t="s">
        <v>97</v>
      </c>
      <c r="E1486" t="s">
        <v>15</v>
      </c>
      <c r="F1486" s="1">
        <v>42797</v>
      </c>
      <c r="G1486" t="s">
        <v>76</v>
      </c>
      <c r="H1486">
        <v>2472</v>
      </c>
      <c r="I1486">
        <v>0.28000000000000003</v>
      </c>
      <c r="J1486">
        <v>519.12</v>
      </c>
      <c r="K1486" t="s">
        <v>17</v>
      </c>
    </row>
    <row r="1487" spans="1:11" x14ac:dyDescent="0.3">
      <c r="A1487" t="s">
        <v>1606</v>
      </c>
      <c r="B1487" t="s">
        <v>174</v>
      </c>
      <c r="C1487" t="s">
        <v>49</v>
      </c>
      <c r="D1487" t="s">
        <v>205</v>
      </c>
      <c r="E1487" t="s">
        <v>65</v>
      </c>
      <c r="F1487" s="1">
        <v>42981</v>
      </c>
      <c r="G1487" t="s">
        <v>76</v>
      </c>
      <c r="H1487">
        <v>2417</v>
      </c>
      <c r="I1487">
        <v>0.15</v>
      </c>
      <c r="J1487">
        <v>773.44</v>
      </c>
      <c r="K1487" t="s">
        <v>17</v>
      </c>
    </row>
    <row r="1488" spans="1:11" x14ac:dyDescent="0.3">
      <c r="A1488" t="s">
        <v>1607</v>
      </c>
      <c r="B1488" t="s">
        <v>211</v>
      </c>
      <c r="C1488" t="s">
        <v>13</v>
      </c>
      <c r="D1488" t="s">
        <v>14</v>
      </c>
      <c r="E1488" t="s">
        <v>163</v>
      </c>
      <c r="F1488" s="1">
        <v>42571</v>
      </c>
      <c r="G1488" t="s">
        <v>76</v>
      </c>
      <c r="H1488">
        <v>1890</v>
      </c>
      <c r="I1488">
        <v>0.35</v>
      </c>
      <c r="J1488">
        <v>831.6</v>
      </c>
      <c r="K1488" t="s">
        <v>17</v>
      </c>
    </row>
    <row r="1489" spans="1:11" x14ac:dyDescent="0.3">
      <c r="A1489" t="s">
        <v>1608</v>
      </c>
      <c r="B1489" t="s">
        <v>139</v>
      </c>
      <c r="C1489" t="s">
        <v>63</v>
      </c>
      <c r="D1489" t="s">
        <v>157</v>
      </c>
      <c r="E1489" t="s">
        <v>123</v>
      </c>
      <c r="F1489" s="1">
        <v>42319</v>
      </c>
      <c r="G1489" t="s">
        <v>76</v>
      </c>
      <c r="H1489">
        <v>1493</v>
      </c>
      <c r="I1489">
        <v>0.16</v>
      </c>
      <c r="J1489">
        <v>477.76</v>
      </c>
      <c r="K1489" t="s">
        <v>17</v>
      </c>
    </row>
    <row r="1490" spans="1:11" x14ac:dyDescent="0.3">
      <c r="A1490" t="s">
        <v>1609</v>
      </c>
      <c r="B1490" t="s">
        <v>81</v>
      </c>
      <c r="C1490" t="s">
        <v>63</v>
      </c>
      <c r="D1490" t="s">
        <v>64</v>
      </c>
      <c r="E1490" t="s">
        <v>60</v>
      </c>
      <c r="F1490" s="1">
        <v>43303</v>
      </c>
      <c r="G1490" t="s">
        <v>76</v>
      </c>
      <c r="H1490">
        <v>1850</v>
      </c>
      <c r="I1490">
        <v>0.28999999999999998</v>
      </c>
      <c r="J1490">
        <v>481</v>
      </c>
      <c r="K1490" t="s">
        <v>17</v>
      </c>
    </row>
    <row r="1491" spans="1:11" x14ac:dyDescent="0.3">
      <c r="A1491" t="s">
        <v>1610</v>
      </c>
      <c r="B1491" t="s">
        <v>106</v>
      </c>
      <c r="C1491" t="s">
        <v>32</v>
      </c>
      <c r="D1491" t="s">
        <v>46</v>
      </c>
      <c r="E1491" t="s">
        <v>163</v>
      </c>
      <c r="F1491" s="1">
        <v>42857</v>
      </c>
      <c r="G1491" t="s">
        <v>76</v>
      </c>
      <c r="H1491">
        <v>1455</v>
      </c>
      <c r="I1491">
        <v>0.28999999999999998</v>
      </c>
      <c r="J1491">
        <v>640.20000000000005</v>
      </c>
      <c r="K1491" t="s">
        <v>17</v>
      </c>
    </row>
    <row r="1492" spans="1:11" x14ac:dyDescent="0.3">
      <c r="A1492" t="s">
        <v>1611</v>
      </c>
      <c r="B1492" t="s">
        <v>45</v>
      </c>
      <c r="C1492" t="s">
        <v>58</v>
      </c>
      <c r="D1492" t="s">
        <v>59</v>
      </c>
      <c r="E1492" t="s">
        <v>123</v>
      </c>
      <c r="F1492" s="1">
        <v>42833</v>
      </c>
      <c r="G1492" t="s">
        <v>76</v>
      </c>
      <c r="H1492">
        <v>1881</v>
      </c>
      <c r="I1492">
        <v>0.33</v>
      </c>
      <c r="J1492">
        <v>225.72</v>
      </c>
      <c r="K1492" t="s">
        <v>17</v>
      </c>
    </row>
    <row r="1493" spans="1:11" x14ac:dyDescent="0.3">
      <c r="A1493" t="s">
        <v>1612</v>
      </c>
      <c r="B1493" t="s">
        <v>169</v>
      </c>
      <c r="C1493" t="s">
        <v>58</v>
      </c>
      <c r="D1493" t="s">
        <v>112</v>
      </c>
      <c r="E1493" t="s">
        <v>38</v>
      </c>
      <c r="F1493" s="1">
        <v>42315</v>
      </c>
      <c r="G1493" t="s">
        <v>76</v>
      </c>
      <c r="H1493">
        <v>1141</v>
      </c>
      <c r="I1493">
        <v>0.26</v>
      </c>
      <c r="J1493">
        <v>136.91999999999999</v>
      </c>
      <c r="K1493" t="s">
        <v>17</v>
      </c>
    </row>
    <row r="1494" spans="1:11" x14ac:dyDescent="0.3">
      <c r="A1494" t="s">
        <v>1613</v>
      </c>
      <c r="B1494" t="s">
        <v>263</v>
      </c>
      <c r="C1494" t="s">
        <v>13</v>
      </c>
      <c r="D1494" t="s">
        <v>79</v>
      </c>
      <c r="E1494" t="s">
        <v>55</v>
      </c>
      <c r="F1494" s="1">
        <v>43101</v>
      </c>
      <c r="G1494" t="s">
        <v>76</v>
      </c>
      <c r="H1494">
        <v>1512</v>
      </c>
      <c r="I1494">
        <v>0.2</v>
      </c>
      <c r="J1494">
        <v>574.55999999999995</v>
      </c>
      <c r="K1494" t="s">
        <v>17</v>
      </c>
    </row>
    <row r="1495" spans="1:11" x14ac:dyDescent="0.3">
      <c r="A1495" t="s">
        <v>1614</v>
      </c>
      <c r="B1495" t="s">
        <v>211</v>
      </c>
      <c r="C1495" t="s">
        <v>13</v>
      </c>
      <c r="D1495" t="s">
        <v>195</v>
      </c>
      <c r="E1495" t="s">
        <v>51</v>
      </c>
      <c r="F1495" s="1">
        <v>42388</v>
      </c>
      <c r="G1495" t="s">
        <v>76</v>
      </c>
      <c r="H1495">
        <v>1619</v>
      </c>
      <c r="I1495">
        <v>0.1</v>
      </c>
      <c r="J1495">
        <v>226.66</v>
      </c>
      <c r="K1495" t="s">
        <v>17</v>
      </c>
    </row>
    <row r="1496" spans="1:11" x14ac:dyDescent="0.3">
      <c r="A1496" t="s">
        <v>1615</v>
      </c>
      <c r="B1496" t="s">
        <v>122</v>
      </c>
      <c r="C1496" t="s">
        <v>49</v>
      </c>
      <c r="D1496" t="s">
        <v>54</v>
      </c>
      <c r="E1496" t="s">
        <v>69</v>
      </c>
      <c r="F1496" s="1">
        <v>43169</v>
      </c>
      <c r="G1496" t="s">
        <v>76</v>
      </c>
      <c r="H1496">
        <v>2252</v>
      </c>
      <c r="I1496">
        <v>0.25</v>
      </c>
      <c r="J1496">
        <v>855.76</v>
      </c>
      <c r="K1496" t="s">
        <v>17</v>
      </c>
    </row>
    <row r="1497" spans="1:11" x14ac:dyDescent="0.3">
      <c r="A1497" t="s">
        <v>1616</v>
      </c>
      <c r="B1497" t="s">
        <v>184</v>
      </c>
      <c r="C1497" t="s">
        <v>26</v>
      </c>
      <c r="D1497" t="s">
        <v>27</v>
      </c>
      <c r="E1497" t="s">
        <v>60</v>
      </c>
      <c r="F1497" s="1">
        <v>42473</v>
      </c>
      <c r="G1497" t="s">
        <v>76</v>
      </c>
      <c r="H1497">
        <v>2089</v>
      </c>
      <c r="I1497">
        <v>0.21</v>
      </c>
      <c r="J1497">
        <v>125.34</v>
      </c>
      <c r="K1497" t="s">
        <v>17</v>
      </c>
    </row>
    <row r="1498" spans="1:11" x14ac:dyDescent="0.3">
      <c r="A1498" t="s">
        <v>1617</v>
      </c>
      <c r="B1498" t="s">
        <v>81</v>
      </c>
      <c r="C1498" t="s">
        <v>20</v>
      </c>
      <c r="D1498" t="s">
        <v>21</v>
      </c>
      <c r="E1498" t="s">
        <v>163</v>
      </c>
      <c r="F1498" s="1">
        <v>43302</v>
      </c>
      <c r="G1498" t="s">
        <v>76</v>
      </c>
      <c r="H1498">
        <v>1632</v>
      </c>
      <c r="I1498">
        <v>0.19</v>
      </c>
      <c r="J1498">
        <v>163.19999999999999</v>
      </c>
      <c r="K1498" t="s">
        <v>17</v>
      </c>
    </row>
    <row r="1499" spans="1:11" x14ac:dyDescent="0.3">
      <c r="A1499" t="s">
        <v>1618</v>
      </c>
      <c r="B1499" t="s">
        <v>169</v>
      </c>
      <c r="C1499" t="s">
        <v>63</v>
      </c>
      <c r="D1499" t="s">
        <v>75</v>
      </c>
      <c r="E1499" t="s">
        <v>43</v>
      </c>
      <c r="F1499" s="1">
        <v>43448</v>
      </c>
      <c r="G1499" t="s">
        <v>76</v>
      </c>
      <c r="H1499">
        <v>1254</v>
      </c>
      <c r="I1499">
        <v>0.25</v>
      </c>
      <c r="J1499">
        <v>501.6</v>
      </c>
      <c r="K1499" t="s">
        <v>17</v>
      </c>
    </row>
    <row r="1500" spans="1:11" x14ac:dyDescent="0.3">
      <c r="A1500" t="s">
        <v>1619</v>
      </c>
      <c r="B1500" t="s">
        <v>36</v>
      </c>
      <c r="C1500" t="s">
        <v>32</v>
      </c>
      <c r="D1500" t="s">
        <v>97</v>
      </c>
      <c r="E1500" t="s">
        <v>60</v>
      </c>
      <c r="F1500" s="1">
        <v>42571</v>
      </c>
      <c r="G1500" t="s">
        <v>76</v>
      </c>
      <c r="H1500">
        <v>1422</v>
      </c>
      <c r="I1500">
        <v>0.3</v>
      </c>
      <c r="J1500">
        <v>355.5</v>
      </c>
      <c r="K1500" t="s">
        <v>17</v>
      </c>
    </row>
    <row r="1501" spans="1:11" x14ac:dyDescent="0.3">
      <c r="A1501" t="s">
        <v>1620</v>
      </c>
      <c r="B1501" t="s">
        <v>71</v>
      </c>
      <c r="C1501" t="s">
        <v>58</v>
      </c>
      <c r="D1501" t="s">
        <v>59</v>
      </c>
      <c r="E1501" t="s">
        <v>104</v>
      </c>
      <c r="F1501" s="1">
        <v>42815</v>
      </c>
      <c r="G1501" t="s">
        <v>76</v>
      </c>
      <c r="H1501">
        <v>1698</v>
      </c>
      <c r="I1501">
        <v>0.2</v>
      </c>
      <c r="J1501">
        <v>509.4</v>
      </c>
      <c r="K1501" t="s">
        <v>17</v>
      </c>
    </row>
    <row r="1502" spans="1:11" x14ac:dyDescent="0.3">
      <c r="A1502" t="s">
        <v>1621</v>
      </c>
      <c r="B1502" t="s">
        <v>74</v>
      </c>
      <c r="C1502" t="s">
        <v>58</v>
      </c>
      <c r="D1502" t="s">
        <v>112</v>
      </c>
      <c r="E1502" t="s">
        <v>55</v>
      </c>
      <c r="F1502" s="1">
        <v>42255</v>
      </c>
      <c r="G1502" t="s">
        <v>76</v>
      </c>
      <c r="H1502">
        <v>1602</v>
      </c>
      <c r="I1502">
        <v>0.32</v>
      </c>
      <c r="J1502">
        <v>512.64</v>
      </c>
      <c r="K1502" t="s">
        <v>17</v>
      </c>
    </row>
    <row r="1503" spans="1:11" x14ac:dyDescent="0.3">
      <c r="A1503" t="s">
        <v>1622</v>
      </c>
      <c r="B1503" t="s">
        <v>139</v>
      </c>
      <c r="C1503" t="s">
        <v>63</v>
      </c>
      <c r="D1503" t="s">
        <v>75</v>
      </c>
      <c r="E1503" t="s">
        <v>143</v>
      </c>
      <c r="F1503" s="1">
        <v>43429</v>
      </c>
      <c r="G1503" t="s">
        <v>76</v>
      </c>
      <c r="H1503">
        <v>2178</v>
      </c>
      <c r="I1503">
        <v>0.14000000000000001</v>
      </c>
      <c r="J1503">
        <v>261.36</v>
      </c>
      <c r="K1503" t="s">
        <v>17</v>
      </c>
    </row>
    <row r="1504" spans="1:11" x14ac:dyDescent="0.3">
      <c r="A1504" t="s">
        <v>1623</v>
      </c>
      <c r="B1504" t="s">
        <v>116</v>
      </c>
      <c r="C1504" t="s">
        <v>20</v>
      </c>
      <c r="D1504" t="s">
        <v>21</v>
      </c>
      <c r="E1504" t="s">
        <v>15</v>
      </c>
      <c r="F1504" s="1">
        <v>43354</v>
      </c>
      <c r="G1504" t="s">
        <v>76</v>
      </c>
      <c r="H1504">
        <v>2004</v>
      </c>
      <c r="I1504">
        <v>0.34</v>
      </c>
      <c r="J1504">
        <v>380.76</v>
      </c>
      <c r="K1504" t="s">
        <v>17</v>
      </c>
    </row>
    <row r="1505" spans="1:11" x14ac:dyDescent="0.3">
      <c r="A1505" t="s">
        <v>1624</v>
      </c>
      <c r="B1505" t="s">
        <v>139</v>
      </c>
      <c r="C1505" t="s">
        <v>32</v>
      </c>
      <c r="D1505" t="s">
        <v>153</v>
      </c>
      <c r="E1505" t="s">
        <v>22</v>
      </c>
      <c r="F1505" s="1">
        <v>42807</v>
      </c>
      <c r="G1505" t="s">
        <v>76</v>
      </c>
      <c r="H1505">
        <v>2118</v>
      </c>
      <c r="I1505">
        <v>0.19</v>
      </c>
      <c r="J1505">
        <v>444.78</v>
      </c>
      <c r="K1505" t="s">
        <v>17</v>
      </c>
    </row>
    <row r="1506" spans="1:11" x14ac:dyDescent="0.3">
      <c r="A1506" t="s">
        <v>1625</v>
      </c>
      <c r="B1506" t="s">
        <v>106</v>
      </c>
      <c r="C1506" t="s">
        <v>13</v>
      </c>
      <c r="D1506" t="s">
        <v>14</v>
      </c>
      <c r="E1506" t="s">
        <v>117</v>
      </c>
      <c r="F1506" s="1">
        <v>42553</v>
      </c>
      <c r="G1506" t="s">
        <v>76</v>
      </c>
      <c r="H1506">
        <v>711</v>
      </c>
      <c r="I1506">
        <v>0.27</v>
      </c>
      <c r="J1506">
        <v>291.51</v>
      </c>
      <c r="K1506" t="s">
        <v>17</v>
      </c>
    </row>
    <row r="1507" spans="1:11" x14ac:dyDescent="0.3">
      <c r="A1507" t="s">
        <v>1626</v>
      </c>
      <c r="B1507" t="s">
        <v>111</v>
      </c>
      <c r="C1507" t="s">
        <v>13</v>
      </c>
      <c r="D1507" t="s">
        <v>195</v>
      </c>
      <c r="E1507" t="s">
        <v>140</v>
      </c>
      <c r="F1507" s="1">
        <v>42064</v>
      </c>
      <c r="G1507" t="s">
        <v>76</v>
      </c>
      <c r="H1507">
        <v>2262</v>
      </c>
      <c r="I1507">
        <v>0.2</v>
      </c>
      <c r="J1507">
        <v>520.26</v>
      </c>
      <c r="K1507" t="s">
        <v>17</v>
      </c>
    </row>
    <row r="1508" spans="1:11" x14ac:dyDescent="0.3">
      <c r="A1508" t="s">
        <v>1627</v>
      </c>
      <c r="B1508" t="s">
        <v>130</v>
      </c>
      <c r="C1508" t="s">
        <v>63</v>
      </c>
      <c r="D1508" t="s">
        <v>87</v>
      </c>
      <c r="E1508" t="s">
        <v>163</v>
      </c>
      <c r="F1508" s="1">
        <v>43044</v>
      </c>
      <c r="G1508" t="s">
        <v>76</v>
      </c>
      <c r="H1508">
        <v>1132</v>
      </c>
      <c r="I1508">
        <v>0.21</v>
      </c>
      <c r="J1508">
        <v>203.76</v>
      </c>
      <c r="K1508" t="s">
        <v>17</v>
      </c>
    </row>
    <row r="1509" spans="1:11" x14ac:dyDescent="0.3">
      <c r="A1509" t="s">
        <v>1628</v>
      </c>
      <c r="B1509" t="s">
        <v>139</v>
      </c>
      <c r="C1509" t="s">
        <v>32</v>
      </c>
      <c r="D1509" t="s">
        <v>33</v>
      </c>
      <c r="E1509" t="s">
        <v>166</v>
      </c>
      <c r="F1509" s="1">
        <v>43421</v>
      </c>
      <c r="G1509" t="s">
        <v>76</v>
      </c>
      <c r="H1509">
        <v>1865</v>
      </c>
      <c r="I1509">
        <v>0.26</v>
      </c>
      <c r="J1509">
        <v>279.75</v>
      </c>
      <c r="K1509" t="s">
        <v>17</v>
      </c>
    </row>
    <row r="1510" spans="1:11" x14ac:dyDescent="0.3">
      <c r="A1510" t="s">
        <v>1629</v>
      </c>
      <c r="B1510" t="s">
        <v>151</v>
      </c>
      <c r="C1510" t="s">
        <v>58</v>
      </c>
      <c r="D1510" t="s">
        <v>68</v>
      </c>
      <c r="E1510" t="s">
        <v>69</v>
      </c>
      <c r="F1510" s="1">
        <v>42687</v>
      </c>
      <c r="G1510" t="s">
        <v>76</v>
      </c>
      <c r="H1510">
        <v>1570</v>
      </c>
      <c r="I1510">
        <v>0.34</v>
      </c>
      <c r="J1510">
        <v>188.4</v>
      </c>
      <c r="K1510" t="s">
        <v>17</v>
      </c>
    </row>
    <row r="1511" spans="1:11" x14ac:dyDescent="0.3">
      <c r="A1511" t="s">
        <v>1630</v>
      </c>
      <c r="B1511" t="s">
        <v>111</v>
      </c>
      <c r="C1511" t="s">
        <v>20</v>
      </c>
      <c r="D1511" t="s">
        <v>91</v>
      </c>
      <c r="E1511" t="s">
        <v>163</v>
      </c>
      <c r="F1511" s="1">
        <v>43392</v>
      </c>
      <c r="G1511" t="s">
        <v>76</v>
      </c>
      <c r="H1511">
        <v>2314</v>
      </c>
      <c r="I1511">
        <v>0.14000000000000001</v>
      </c>
      <c r="J1511">
        <v>439.66</v>
      </c>
      <c r="K1511" t="s">
        <v>17</v>
      </c>
    </row>
    <row r="1512" spans="1:11" x14ac:dyDescent="0.3">
      <c r="A1512" t="s">
        <v>1631</v>
      </c>
      <c r="B1512" t="s">
        <v>261</v>
      </c>
      <c r="C1512" t="s">
        <v>49</v>
      </c>
      <c r="D1512" t="s">
        <v>205</v>
      </c>
      <c r="E1512" t="s">
        <v>47</v>
      </c>
      <c r="F1512" s="1">
        <v>42175</v>
      </c>
      <c r="G1512" t="s">
        <v>76</v>
      </c>
      <c r="H1512">
        <v>1866</v>
      </c>
      <c r="I1512">
        <v>0.23</v>
      </c>
      <c r="J1512">
        <v>205.26</v>
      </c>
      <c r="K1512" t="s">
        <v>17</v>
      </c>
    </row>
    <row r="1513" spans="1:11" x14ac:dyDescent="0.3">
      <c r="A1513" t="s">
        <v>1632</v>
      </c>
      <c r="B1513" t="s">
        <v>67</v>
      </c>
      <c r="C1513" t="s">
        <v>49</v>
      </c>
      <c r="D1513" t="s">
        <v>205</v>
      </c>
      <c r="E1513" t="s">
        <v>15</v>
      </c>
      <c r="F1513" s="1">
        <v>43186</v>
      </c>
      <c r="G1513" t="s">
        <v>76</v>
      </c>
      <c r="H1513">
        <v>1871</v>
      </c>
      <c r="I1513">
        <v>0.23</v>
      </c>
      <c r="J1513">
        <v>841.95</v>
      </c>
      <c r="K1513" t="s">
        <v>17</v>
      </c>
    </row>
    <row r="1514" spans="1:11" x14ac:dyDescent="0.3">
      <c r="A1514" t="s">
        <v>1633</v>
      </c>
      <c r="B1514" t="s">
        <v>114</v>
      </c>
      <c r="C1514" t="s">
        <v>13</v>
      </c>
      <c r="D1514" t="s">
        <v>79</v>
      </c>
      <c r="E1514" t="s">
        <v>34</v>
      </c>
      <c r="F1514" s="1">
        <v>43044</v>
      </c>
      <c r="G1514" t="s">
        <v>76</v>
      </c>
      <c r="H1514">
        <v>1182</v>
      </c>
      <c r="I1514">
        <v>0.33</v>
      </c>
      <c r="J1514">
        <v>425.52</v>
      </c>
      <c r="K1514" t="s">
        <v>17</v>
      </c>
    </row>
    <row r="1515" spans="1:11" x14ac:dyDescent="0.3">
      <c r="A1515" t="s">
        <v>1634</v>
      </c>
      <c r="B1515" t="s">
        <v>31</v>
      </c>
      <c r="C1515" t="s">
        <v>13</v>
      </c>
      <c r="D1515" t="s">
        <v>195</v>
      </c>
      <c r="E1515" t="s">
        <v>72</v>
      </c>
      <c r="F1515" s="1">
        <v>43130</v>
      </c>
      <c r="G1515" t="s">
        <v>76</v>
      </c>
      <c r="H1515">
        <v>1820</v>
      </c>
      <c r="I1515">
        <v>0.15</v>
      </c>
      <c r="J1515">
        <v>509.6</v>
      </c>
      <c r="K1515" t="s">
        <v>17</v>
      </c>
    </row>
    <row r="1516" spans="1:11" x14ac:dyDescent="0.3">
      <c r="A1516" t="s">
        <v>1635</v>
      </c>
      <c r="B1516" t="s">
        <v>204</v>
      </c>
      <c r="C1516" t="s">
        <v>20</v>
      </c>
      <c r="D1516" t="s">
        <v>91</v>
      </c>
      <c r="E1516" t="s">
        <v>43</v>
      </c>
      <c r="F1516" s="1">
        <v>43392</v>
      </c>
      <c r="G1516" t="s">
        <v>76</v>
      </c>
      <c r="H1516">
        <v>1220</v>
      </c>
      <c r="I1516">
        <v>0.31</v>
      </c>
      <c r="J1516">
        <v>317.2</v>
      </c>
      <c r="K1516" t="s">
        <v>17</v>
      </c>
    </row>
    <row r="1517" spans="1:11" x14ac:dyDescent="0.3">
      <c r="A1517" t="s">
        <v>1636</v>
      </c>
      <c r="B1517" t="s">
        <v>159</v>
      </c>
      <c r="C1517" t="s">
        <v>58</v>
      </c>
      <c r="D1517" t="s">
        <v>112</v>
      </c>
      <c r="E1517" t="s">
        <v>166</v>
      </c>
      <c r="F1517" s="1">
        <v>42800</v>
      </c>
      <c r="G1517" t="s">
        <v>76</v>
      </c>
      <c r="H1517">
        <v>888</v>
      </c>
      <c r="I1517">
        <v>0.28000000000000003</v>
      </c>
      <c r="J1517">
        <v>222</v>
      </c>
      <c r="K1517" t="s">
        <v>17</v>
      </c>
    </row>
    <row r="1518" spans="1:11" x14ac:dyDescent="0.3">
      <c r="A1518" t="s">
        <v>1637</v>
      </c>
      <c r="B1518" t="s">
        <v>25</v>
      </c>
      <c r="C1518" t="s">
        <v>58</v>
      </c>
      <c r="D1518" t="s">
        <v>112</v>
      </c>
      <c r="E1518" t="s">
        <v>15</v>
      </c>
      <c r="F1518" s="1">
        <v>42154</v>
      </c>
      <c r="G1518" t="s">
        <v>76</v>
      </c>
      <c r="H1518">
        <v>2031</v>
      </c>
      <c r="I1518">
        <v>0.11</v>
      </c>
      <c r="J1518">
        <v>264.02999999999997</v>
      </c>
      <c r="K1518" t="s">
        <v>17</v>
      </c>
    </row>
    <row r="1519" spans="1:11" x14ac:dyDescent="0.3">
      <c r="A1519" t="s">
        <v>1638</v>
      </c>
      <c r="B1519" t="s">
        <v>78</v>
      </c>
      <c r="C1519" t="s">
        <v>13</v>
      </c>
      <c r="D1519" t="s">
        <v>79</v>
      </c>
      <c r="E1519" t="s">
        <v>149</v>
      </c>
      <c r="F1519" s="1">
        <v>42765</v>
      </c>
      <c r="G1519" t="s">
        <v>76</v>
      </c>
      <c r="H1519">
        <v>1577</v>
      </c>
      <c r="I1519">
        <v>0.28000000000000003</v>
      </c>
      <c r="J1519">
        <v>78.849999999999994</v>
      </c>
      <c r="K1519" t="s">
        <v>17</v>
      </c>
    </row>
    <row r="1520" spans="1:11" x14ac:dyDescent="0.3">
      <c r="A1520" t="s">
        <v>1639</v>
      </c>
      <c r="B1520" t="s">
        <v>81</v>
      </c>
      <c r="C1520" t="s">
        <v>32</v>
      </c>
      <c r="D1520" t="s">
        <v>33</v>
      </c>
      <c r="E1520" t="s">
        <v>104</v>
      </c>
      <c r="F1520" s="1">
        <v>42986</v>
      </c>
      <c r="G1520" t="s">
        <v>76</v>
      </c>
      <c r="H1520">
        <v>1709</v>
      </c>
      <c r="I1520">
        <v>0.32</v>
      </c>
      <c r="J1520">
        <v>170.9</v>
      </c>
      <c r="K1520" t="s">
        <v>17</v>
      </c>
    </row>
    <row r="1521" spans="1:11" x14ac:dyDescent="0.3">
      <c r="A1521" t="s">
        <v>1640</v>
      </c>
      <c r="B1521" t="s">
        <v>53</v>
      </c>
      <c r="C1521" t="s">
        <v>49</v>
      </c>
      <c r="D1521" t="s">
        <v>205</v>
      </c>
      <c r="E1521" t="s">
        <v>163</v>
      </c>
      <c r="F1521" s="1">
        <v>42344</v>
      </c>
      <c r="G1521" t="s">
        <v>76</v>
      </c>
      <c r="H1521">
        <v>1471</v>
      </c>
      <c r="I1521">
        <v>0.2</v>
      </c>
      <c r="J1521">
        <v>250.07</v>
      </c>
      <c r="K1521" t="s">
        <v>17</v>
      </c>
    </row>
    <row r="1522" spans="1:11" x14ac:dyDescent="0.3">
      <c r="A1522" t="s">
        <v>1641</v>
      </c>
      <c r="B1522" t="s">
        <v>31</v>
      </c>
      <c r="C1522" t="s">
        <v>58</v>
      </c>
      <c r="D1522" t="s">
        <v>68</v>
      </c>
      <c r="E1522" t="s">
        <v>69</v>
      </c>
      <c r="F1522" s="1">
        <v>43427</v>
      </c>
      <c r="G1522" t="s">
        <v>76</v>
      </c>
      <c r="H1522">
        <v>2258</v>
      </c>
      <c r="I1522">
        <v>0.25</v>
      </c>
      <c r="J1522">
        <v>699.98</v>
      </c>
      <c r="K1522" t="s">
        <v>17</v>
      </c>
    </row>
    <row r="1523" spans="1:11" x14ac:dyDescent="0.3">
      <c r="A1523" t="s">
        <v>1642</v>
      </c>
      <c r="B1523" t="s">
        <v>174</v>
      </c>
      <c r="C1523" t="s">
        <v>13</v>
      </c>
      <c r="D1523" t="s">
        <v>195</v>
      </c>
      <c r="E1523" t="s">
        <v>60</v>
      </c>
      <c r="F1523" s="1">
        <v>43147</v>
      </c>
      <c r="G1523" t="s">
        <v>76</v>
      </c>
      <c r="H1523">
        <v>2003</v>
      </c>
      <c r="I1523">
        <v>0.25</v>
      </c>
      <c r="J1523">
        <v>300.45</v>
      </c>
      <c r="K1523" t="s">
        <v>17</v>
      </c>
    </row>
    <row r="1524" spans="1:11" x14ac:dyDescent="0.3">
      <c r="A1524" t="s">
        <v>1643</v>
      </c>
      <c r="B1524" t="s">
        <v>263</v>
      </c>
      <c r="C1524" t="s">
        <v>49</v>
      </c>
      <c r="D1524" t="s">
        <v>205</v>
      </c>
      <c r="E1524" t="s">
        <v>88</v>
      </c>
      <c r="F1524" s="1">
        <v>42721</v>
      </c>
      <c r="G1524" t="s">
        <v>76</v>
      </c>
      <c r="H1524">
        <v>1511</v>
      </c>
      <c r="I1524">
        <v>0.28000000000000003</v>
      </c>
      <c r="J1524">
        <v>438.19</v>
      </c>
      <c r="K1524" t="s">
        <v>17</v>
      </c>
    </row>
    <row r="1525" spans="1:11" x14ac:dyDescent="0.3">
      <c r="A1525" t="s">
        <v>1644</v>
      </c>
      <c r="B1525" t="s">
        <v>83</v>
      </c>
      <c r="C1525" t="s">
        <v>13</v>
      </c>
      <c r="D1525" t="s">
        <v>79</v>
      </c>
      <c r="E1525" t="s">
        <v>143</v>
      </c>
      <c r="F1525" s="1">
        <v>42882</v>
      </c>
      <c r="G1525" t="s">
        <v>76</v>
      </c>
      <c r="H1525">
        <v>2022</v>
      </c>
      <c r="I1525">
        <v>0.25</v>
      </c>
      <c r="J1525">
        <v>384.18</v>
      </c>
      <c r="K1525" t="s">
        <v>17</v>
      </c>
    </row>
    <row r="1526" spans="1:11" x14ac:dyDescent="0.3">
      <c r="A1526" t="s">
        <v>1645</v>
      </c>
      <c r="B1526" t="s">
        <v>184</v>
      </c>
      <c r="C1526" t="s">
        <v>26</v>
      </c>
      <c r="D1526" t="s">
        <v>201</v>
      </c>
      <c r="E1526" t="s">
        <v>15</v>
      </c>
      <c r="F1526" s="1">
        <v>42149</v>
      </c>
      <c r="G1526" t="s">
        <v>76</v>
      </c>
      <c r="H1526">
        <v>592</v>
      </c>
      <c r="I1526">
        <v>0.34</v>
      </c>
      <c r="J1526">
        <v>100.64</v>
      </c>
      <c r="K1526" t="s">
        <v>17</v>
      </c>
    </row>
    <row r="1527" spans="1:11" x14ac:dyDescent="0.3">
      <c r="A1527" t="s">
        <v>1646</v>
      </c>
      <c r="B1527" t="s">
        <v>90</v>
      </c>
      <c r="C1527" t="s">
        <v>58</v>
      </c>
      <c r="D1527" t="s">
        <v>112</v>
      </c>
      <c r="E1527" t="s">
        <v>69</v>
      </c>
      <c r="F1527" s="1">
        <v>42319</v>
      </c>
      <c r="G1527" t="s">
        <v>76</v>
      </c>
      <c r="H1527">
        <v>1612</v>
      </c>
      <c r="I1527">
        <v>0.18</v>
      </c>
      <c r="J1527">
        <v>435.24</v>
      </c>
      <c r="K1527" t="s">
        <v>17</v>
      </c>
    </row>
    <row r="1528" spans="1:11" x14ac:dyDescent="0.3">
      <c r="A1528" t="s">
        <v>1647</v>
      </c>
      <c r="B1528" t="s">
        <v>169</v>
      </c>
      <c r="C1528" t="s">
        <v>13</v>
      </c>
      <c r="D1528" t="s">
        <v>195</v>
      </c>
      <c r="E1528" t="s">
        <v>84</v>
      </c>
      <c r="F1528" s="1">
        <v>42986</v>
      </c>
      <c r="G1528" t="s">
        <v>76</v>
      </c>
      <c r="H1528">
        <v>1810</v>
      </c>
      <c r="I1528">
        <v>0.28999999999999998</v>
      </c>
      <c r="J1528">
        <v>307.7</v>
      </c>
      <c r="K1528" t="s">
        <v>17</v>
      </c>
    </row>
    <row r="1529" spans="1:11" x14ac:dyDescent="0.3">
      <c r="A1529" t="s">
        <v>1648</v>
      </c>
      <c r="B1529" t="s">
        <v>193</v>
      </c>
      <c r="C1529" t="s">
        <v>49</v>
      </c>
      <c r="D1529" t="s">
        <v>205</v>
      </c>
      <c r="E1529" t="s">
        <v>65</v>
      </c>
      <c r="F1529" s="1">
        <v>43058</v>
      </c>
      <c r="G1529" t="s">
        <v>76</v>
      </c>
      <c r="H1529">
        <v>883</v>
      </c>
      <c r="I1529">
        <v>0.16</v>
      </c>
      <c r="J1529">
        <v>114.79</v>
      </c>
      <c r="K1529" t="s">
        <v>17</v>
      </c>
    </row>
    <row r="1530" spans="1:11" x14ac:dyDescent="0.3">
      <c r="A1530" t="s">
        <v>1649</v>
      </c>
      <c r="B1530" t="s">
        <v>111</v>
      </c>
      <c r="C1530" t="s">
        <v>20</v>
      </c>
      <c r="D1530" t="s">
        <v>21</v>
      </c>
      <c r="E1530" t="s">
        <v>51</v>
      </c>
      <c r="F1530" s="1">
        <v>43437</v>
      </c>
      <c r="G1530" t="s">
        <v>76</v>
      </c>
      <c r="H1530">
        <v>1358</v>
      </c>
      <c r="I1530">
        <v>0.25</v>
      </c>
      <c r="J1530">
        <v>611.1</v>
      </c>
      <c r="K1530" t="s">
        <v>17</v>
      </c>
    </row>
    <row r="1531" spans="1:11" x14ac:dyDescent="0.3">
      <c r="A1531" t="s">
        <v>1650</v>
      </c>
      <c r="B1531" t="s">
        <v>19</v>
      </c>
      <c r="C1531" t="s">
        <v>26</v>
      </c>
      <c r="D1531" t="s">
        <v>201</v>
      </c>
      <c r="E1531" t="s">
        <v>166</v>
      </c>
      <c r="F1531" s="1">
        <v>42793</v>
      </c>
      <c r="G1531" t="s">
        <v>76</v>
      </c>
      <c r="H1531">
        <v>1540</v>
      </c>
      <c r="I1531">
        <v>0.33</v>
      </c>
      <c r="J1531">
        <v>123.2</v>
      </c>
      <c r="K1531" t="s">
        <v>17</v>
      </c>
    </row>
    <row r="1532" spans="1:11" x14ac:dyDescent="0.3">
      <c r="A1532" t="s">
        <v>1651</v>
      </c>
      <c r="B1532" t="s">
        <v>40</v>
      </c>
      <c r="C1532" t="s">
        <v>20</v>
      </c>
      <c r="D1532" t="s">
        <v>91</v>
      </c>
      <c r="E1532" t="s">
        <v>84</v>
      </c>
      <c r="F1532" s="1">
        <v>43140</v>
      </c>
      <c r="G1532" t="s">
        <v>76</v>
      </c>
      <c r="H1532">
        <v>1525</v>
      </c>
      <c r="I1532">
        <v>0.15</v>
      </c>
      <c r="J1532">
        <v>640.5</v>
      </c>
      <c r="K1532" t="s">
        <v>17</v>
      </c>
    </row>
    <row r="1533" spans="1:11" x14ac:dyDescent="0.3">
      <c r="A1533" t="s">
        <v>1652</v>
      </c>
      <c r="B1533" t="s">
        <v>74</v>
      </c>
      <c r="C1533" t="s">
        <v>49</v>
      </c>
      <c r="D1533" t="s">
        <v>205</v>
      </c>
      <c r="E1533" t="s">
        <v>143</v>
      </c>
      <c r="F1533" s="1">
        <v>42354</v>
      </c>
      <c r="G1533" t="s">
        <v>76</v>
      </c>
      <c r="H1533">
        <v>1169</v>
      </c>
      <c r="I1533">
        <v>0.35</v>
      </c>
      <c r="J1533">
        <v>233.8</v>
      </c>
      <c r="K1533" t="s">
        <v>17</v>
      </c>
    </row>
    <row r="1534" spans="1:11" x14ac:dyDescent="0.3">
      <c r="A1534" t="s">
        <v>1653</v>
      </c>
      <c r="B1534" t="s">
        <v>182</v>
      </c>
      <c r="C1534" t="s">
        <v>20</v>
      </c>
      <c r="D1534" t="s">
        <v>91</v>
      </c>
      <c r="E1534" t="s">
        <v>15</v>
      </c>
      <c r="F1534" s="1">
        <v>42344</v>
      </c>
      <c r="G1534" t="s">
        <v>76</v>
      </c>
      <c r="H1534">
        <v>2182</v>
      </c>
      <c r="I1534">
        <v>0.12</v>
      </c>
      <c r="J1534">
        <v>829.16</v>
      </c>
      <c r="K1534" t="s">
        <v>17</v>
      </c>
    </row>
    <row r="1535" spans="1:11" x14ac:dyDescent="0.3">
      <c r="A1535" t="s">
        <v>1654</v>
      </c>
      <c r="B1535" t="s">
        <v>78</v>
      </c>
      <c r="C1535" t="s">
        <v>63</v>
      </c>
      <c r="D1535" t="s">
        <v>75</v>
      </c>
      <c r="E1535" t="s">
        <v>104</v>
      </c>
      <c r="F1535" s="1">
        <v>42367</v>
      </c>
      <c r="G1535" t="s">
        <v>76</v>
      </c>
      <c r="H1535">
        <v>1822</v>
      </c>
      <c r="I1535">
        <v>0.22</v>
      </c>
      <c r="J1535">
        <v>637.70000000000005</v>
      </c>
      <c r="K1535" t="s">
        <v>17</v>
      </c>
    </row>
    <row r="1536" spans="1:11" x14ac:dyDescent="0.3">
      <c r="A1536" t="s">
        <v>1655</v>
      </c>
      <c r="B1536" t="s">
        <v>174</v>
      </c>
      <c r="C1536" t="s">
        <v>13</v>
      </c>
      <c r="D1536" t="s">
        <v>14</v>
      </c>
      <c r="E1536" t="s">
        <v>84</v>
      </c>
      <c r="F1536" s="1">
        <v>42882</v>
      </c>
      <c r="G1536" t="s">
        <v>76</v>
      </c>
      <c r="H1536">
        <v>1375</v>
      </c>
      <c r="I1536">
        <v>0.26</v>
      </c>
      <c r="J1536">
        <v>275</v>
      </c>
      <c r="K1536" t="s">
        <v>17</v>
      </c>
    </row>
    <row r="1537" spans="1:11" x14ac:dyDescent="0.3">
      <c r="A1537" t="s">
        <v>1656</v>
      </c>
      <c r="B1537" t="s">
        <v>53</v>
      </c>
      <c r="C1537" t="s">
        <v>49</v>
      </c>
      <c r="D1537" t="s">
        <v>205</v>
      </c>
      <c r="E1537" t="s">
        <v>47</v>
      </c>
      <c r="F1537" s="1">
        <v>42886</v>
      </c>
      <c r="G1537" t="s">
        <v>76</v>
      </c>
      <c r="H1537">
        <v>2039</v>
      </c>
      <c r="I1537">
        <v>0.19</v>
      </c>
      <c r="J1537">
        <v>734.04</v>
      </c>
      <c r="K1537" t="s">
        <v>17</v>
      </c>
    </row>
    <row r="1538" spans="1:11" x14ac:dyDescent="0.3">
      <c r="A1538" t="s">
        <v>1657</v>
      </c>
      <c r="B1538" t="s">
        <v>71</v>
      </c>
      <c r="C1538" t="s">
        <v>20</v>
      </c>
      <c r="D1538" t="s">
        <v>91</v>
      </c>
      <c r="E1538" t="s">
        <v>84</v>
      </c>
      <c r="F1538" s="1">
        <v>42742</v>
      </c>
      <c r="G1538" t="s">
        <v>76</v>
      </c>
      <c r="H1538">
        <v>1140</v>
      </c>
      <c r="I1538">
        <v>0.16</v>
      </c>
      <c r="J1538">
        <v>478.8</v>
      </c>
      <c r="K1538" t="s">
        <v>17</v>
      </c>
    </row>
    <row r="1539" spans="1:11" x14ac:dyDescent="0.3">
      <c r="A1539" t="s">
        <v>1658</v>
      </c>
      <c r="B1539" t="s">
        <v>120</v>
      </c>
      <c r="C1539" t="s">
        <v>20</v>
      </c>
      <c r="D1539" t="s">
        <v>91</v>
      </c>
      <c r="E1539" t="s">
        <v>55</v>
      </c>
      <c r="F1539" s="1">
        <v>42320</v>
      </c>
      <c r="G1539" t="s">
        <v>76</v>
      </c>
      <c r="H1539">
        <v>832</v>
      </c>
      <c r="I1539">
        <v>0.23</v>
      </c>
      <c r="J1539">
        <v>58.24</v>
      </c>
      <c r="K1539" t="s">
        <v>17</v>
      </c>
    </row>
    <row r="1540" spans="1:11" x14ac:dyDescent="0.3">
      <c r="A1540" t="s">
        <v>1659</v>
      </c>
      <c r="B1540" t="s">
        <v>36</v>
      </c>
      <c r="C1540" t="s">
        <v>20</v>
      </c>
      <c r="D1540" t="s">
        <v>21</v>
      </c>
      <c r="E1540" t="s">
        <v>34</v>
      </c>
      <c r="F1540" s="1">
        <v>42280</v>
      </c>
      <c r="G1540" t="s">
        <v>76</v>
      </c>
      <c r="H1540">
        <v>904</v>
      </c>
      <c r="I1540">
        <v>0.2</v>
      </c>
      <c r="J1540">
        <v>343.52</v>
      </c>
      <c r="K1540" t="s">
        <v>17</v>
      </c>
    </row>
    <row r="1541" spans="1:11" x14ac:dyDescent="0.3">
      <c r="A1541" t="s">
        <v>1660</v>
      </c>
      <c r="B1541" t="s">
        <v>120</v>
      </c>
      <c r="C1541" t="s">
        <v>58</v>
      </c>
      <c r="D1541" t="s">
        <v>112</v>
      </c>
      <c r="E1541" t="s">
        <v>51</v>
      </c>
      <c r="F1541" s="1">
        <v>43043</v>
      </c>
      <c r="G1541" t="s">
        <v>76</v>
      </c>
      <c r="H1541">
        <v>1054</v>
      </c>
      <c r="I1541">
        <v>0.13</v>
      </c>
      <c r="J1541">
        <v>432.14</v>
      </c>
      <c r="K1541" t="s">
        <v>17</v>
      </c>
    </row>
    <row r="1542" spans="1:11" x14ac:dyDescent="0.3">
      <c r="A1542" t="s">
        <v>1661</v>
      </c>
      <c r="B1542" t="s">
        <v>234</v>
      </c>
      <c r="C1542" t="s">
        <v>49</v>
      </c>
      <c r="D1542" t="s">
        <v>50</v>
      </c>
      <c r="E1542" t="s">
        <v>149</v>
      </c>
      <c r="F1542" s="1">
        <v>42011</v>
      </c>
      <c r="G1542" t="s">
        <v>76</v>
      </c>
      <c r="H1542">
        <v>1280</v>
      </c>
      <c r="I1542">
        <v>0.12</v>
      </c>
      <c r="J1542">
        <v>358.4</v>
      </c>
      <c r="K1542" t="s">
        <v>17</v>
      </c>
    </row>
    <row r="1543" spans="1:11" x14ac:dyDescent="0.3">
      <c r="A1543" t="s">
        <v>1662</v>
      </c>
      <c r="B1543" t="s">
        <v>90</v>
      </c>
      <c r="C1543" t="s">
        <v>20</v>
      </c>
      <c r="D1543" t="s">
        <v>21</v>
      </c>
      <c r="E1543" t="s">
        <v>55</v>
      </c>
      <c r="F1543" s="1">
        <v>42211</v>
      </c>
      <c r="G1543" t="s">
        <v>76</v>
      </c>
      <c r="H1543">
        <v>2188</v>
      </c>
      <c r="I1543">
        <v>0.1</v>
      </c>
      <c r="J1543">
        <v>765.8</v>
      </c>
      <c r="K1543" t="s">
        <v>17</v>
      </c>
    </row>
    <row r="1544" spans="1:11" x14ac:dyDescent="0.3">
      <c r="A1544" t="s">
        <v>1663</v>
      </c>
      <c r="B1544" t="s">
        <v>62</v>
      </c>
      <c r="C1544" t="s">
        <v>58</v>
      </c>
      <c r="D1544" t="s">
        <v>68</v>
      </c>
      <c r="E1544" t="s">
        <v>69</v>
      </c>
      <c r="F1544" s="1">
        <v>42502</v>
      </c>
      <c r="G1544" t="s">
        <v>76</v>
      </c>
      <c r="H1544">
        <v>661</v>
      </c>
      <c r="I1544">
        <v>0.34</v>
      </c>
      <c r="J1544">
        <v>218.13</v>
      </c>
      <c r="K1544" t="s">
        <v>17</v>
      </c>
    </row>
    <row r="1545" spans="1:11" x14ac:dyDescent="0.3">
      <c r="A1545" t="s">
        <v>1664</v>
      </c>
      <c r="B1545" t="s">
        <v>159</v>
      </c>
      <c r="C1545" t="s">
        <v>49</v>
      </c>
      <c r="D1545" t="s">
        <v>50</v>
      </c>
      <c r="E1545" t="s">
        <v>65</v>
      </c>
      <c r="F1545" s="1">
        <v>43043</v>
      </c>
      <c r="G1545" t="s">
        <v>76</v>
      </c>
      <c r="H1545">
        <v>1377</v>
      </c>
      <c r="I1545">
        <v>0.32</v>
      </c>
      <c r="J1545">
        <v>481.95</v>
      </c>
      <c r="K1545" t="s">
        <v>17</v>
      </c>
    </row>
    <row r="1546" spans="1:11" x14ac:dyDescent="0.3">
      <c r="A1546" t="s">
        <v>1665</v>
      </c>
      <c r="B1546" t="s">
        <v>165</v>
      </c>
      <c r="C1546" t="s">
        <v>32</v>
      </c>
      <c r="D1546" t="s">
        <v>33</v>
      </c>
      <c r="E1546" t="s">
        <v>15</v>
      </c>
      <c r="F1546" s="1">
        <v>43249</v>
      </c>
      <c r="G1546" t="s">
        <v>76</v>
      </c>
      <c r="H1546">
        <v>1792</v>
      </c>
      <c r="I1546">
        <v>0.27</v>
      </c>
      <c r="J1546">
        <v>430.08</v>
      </c>
      <c r="K1546" t="s">
        <v>17</v>
      </c>
    </row>
    <row r="1547" spans="1:11" x14ac:dyDescent="0.3">
      <c r="A1547" t="s">
        <v>1666</v>
      </c>
      <c r="B1547" t="s">
        <v>125</v>
      </c>
      <c r="C1547" t="s">
        <v>49</v>
      </c>
      <c r="D1547" t="s">
        <v>54</v>
      </c>
      <c r="E1547" t="s">
        <v>123</v>
      </c>
      <c r="F1547" s="1">
        <v>42702</v>
      </c>
      <c r="G1547" t="s">
        <v>76</v>
      </c>
      <c r="H1547">
        <v>2482</v>
      </c>
      <c r="I1547">
        <v>0.16</v>
      </c>
      <c r="J1547">
        <v>446.76</v>
      </c>
      <c r="K1547" t="s">
        <v>17</v>
      </c>
    </row>
    <row r="1548" spans="1:11" x14ac:dyDescent="0.3">
      <c r="A1548" t="s">
        <v>1667</v>
      </c>
      <c r="B1548" t="s">
        <v>137</v>
      </c>
      <c r="C1548" t="s">
        <v>49</v>
      </c>
      <c r="D1548" t="s">
        <v>50</v>
      </c>
      <c r="E1548" t="s">
        <v>123</v>
      </c>
      <c r="F1548" s="1">
        <v>43338</v>
      </c>
      <c r="G1548" t="s">
        <v>76</v>
      </c>
      <c r="H1548">
        <v>2478</v>
      </c>
      <c r="I1548">
        <v>0.16</v>
      </c>
      <c r="J1548">
        <v>594.72</v>
      </c>
      <c r="K1548" t="s">
        <v>17</v>
      </c>
    </row>
    <row r="1549" spans="1:11" x14ac:dyDescent="0.3">
      <c r="A1549" t="s">
        <v>1668</v>
      </c>
      <c r="B1549" t="s">
        <v>169</v>
      </c>
      <c r="C1549" t="s">
        <v>20</v>
      </c>
      <c r="D1549" t="s">
        <v>21</v>
      </c>
      <c r="E1549" t="s">
        <v>128</v>
      </c>
      <c r="F1549" s="1">
        <v>42800</v>
      </c>
      <c r="G1549" t="s">
        <v>76</v>
      </c>
      <c r="H1549">
        <v>669</v>
      </c>
      <c r="I1549">
        <v>0.28000000000000003</v>
      </c>
      <c r="J1549">
        <v>140.49</v>
      </c>
      <c r="K1549" t="s">
        <v>17</v>
      </c>
    </row>
    <row r="1550" spans="1:11" x14ac:dyDescent="0.3">
      <c r="A1550" t="s">
        <v>1669</v>
      </c>
      <c r="B1550" t="s">
        <v>114</v>
      </c>
      <c r="C1550" t="s">
        <v>26</v>
      </c>
      <c r="D1550" t="s">
        <v>27</v>
      </c>
      <c r="E1550" t="s">
        <v>69</v>
      </c>
      <c r="F1550" s="1">
        <v>43210</v>
      </c>
      <c r="G1550" t="s">
        <v>76</v>
      </c>
      <c r="H1550">
        <v>1697</v>
      </c>
      <c r="I1550">
        <v>0.3</v>
      </c>
      <c r="J1550">
        <v>135.76</v>
      </c>
      <c r="K1550" t="s">
        <v>17</v>
      </c>
    </row>
    <row r="1551" spans="1:11" x14ac:dyDescent="0.3">
      <c r="A1551" t="s">
        <v>1670</v>
      </c>
      <c r="B1551" t="s">
        <v>263</v>
      </c>
      <c r="C1551" t="s">
        <v>13</v>
      </c>
      <c r="D1551" t="s">
        <v>79</v>
      </c>
      <c r="E1551" t="s">
        <v>15</v>
      </c>
      <c r="F1551" s="1">
        <v>43346</v>
      </c>
      <c r="G1551" t="s">
        <v>76</v>
      </c>
      <c r="H1551">
        <v>876</v>
      </c>
      <c r="I1551">
        <v>0.27</v>
      </c>
      <c r="J1551">
        <v>324.12</v>
      </c>
      <c r="K1551" t="s">
        <v>17</v>
      </c>
    </row>
    <row r="1552" spans="1:11" x14ac:dyDescent="0.3">
      <c r="A1552" t="s">
        <v>1671</v>
      </c>
      <c r="B1552" t="s">
        <v>53</v>
      </c>
      <c r="C1552" t="s">
        <v>49</v>
      </c>
      <c r="D1552" t="s">
        <v>205</v>
      </c>
      <c r="E1552" t="s">
        <v>117</v>
      </c>
      <c r="F1552" s="1">
        <v>43046</v>
      </c>
      <c r="G1552" t="s">
        <v>76</v>
      </c>
      <c r="H1552">
        <v>1037</v>
      </c>
      <c r="I1552">
        <v>0.19</v>
      </c>
      <c r="J1552">
        <v>435.54</v>
      </c>
      <c r="K1552" t="s">
        <v>17</v>
      </c>
    </row>
    <row r="1553" spans="1:11" x14ac:dyDescent="0.3">
      <c r="A1553" t="s">
        <v>1672</v>
      </c>
      <c r="B1553" t="s">
        <v>204</v>
      </c>
      <c r="C1553" t="s">
        <v>32</v>
      </c>
      <c r="D1553" t="s">
        <v>97</v>
      </c>
      <c r="E1553" t="s">
        <v>117</v>
      </c>
      <c r="F1553" s="1">
        <v>42735</v>
      </c>
      <c r="G1553" t="s">
        <v>76</v>
      </c>
      <c r="H1553">
        <v>2051</v>
      </c>
      <c r="I1553">
        <v>0.32</v>
      </c>
      <c r="J1553">
        <v>512.75</v>
      </c>
      <c r="K1553" t="s">
        <v>17</v>
      </c>
    </row>
    <row r="1554" spans="1:11" x14ac:dyDescent="0.3">
      <c r="A1554" t="s">
        <v>1673</v>
      </c>
      <c r="B1554" t="s">
        <v>174</v>
      </c>
      <c r="C1554" t="s">
        <v>32</v>
      </c>
      <c r="D1554" t="s">
        <v>46</v>
      </c>
      <c r="E1554" t="s">
        <v>22</v>
      </c>
      <c r="F1554" s="1">
        <v>42681</v>
      </c>
      <c r="G1554" t="s">
        <v>76</v>
      </c>
      <c r="H1554">
        <v>581</v>
      </c>
      <c r="I1554">
        <v>0.35</v>
      </c>
      <c r="J1554">
        <v>87.15</v>
      </c>
      <c r="K1554" t="s">
        <v>17</v>
      </c>
    </row>
    <row r="1555" spans="1:11" x14ac:dyDescent="0.3">
      <c r="A1555" t="s">
        <v>1674</v>
      </c>
      <c r="B1555" t="s">
        <v>211</v>
      </c>
      <c r="C1555" t="s">
        <v>20</v>
      </c>
      <c r="D1555" t="s">
        <v>91</v>
      </c>
      <c r="E1555" t="s">
        <v>55</v>
      </c>
      <c r="F1555" s="1">
        <v>43101</v>
      </c>
      <c r="G1555" t="s">
        <v>76</v>
      </c>
      <c r="H1555">
        <v>1583</v>
      </c>
      <c r="I1555">
        <v>0.28000000000000003</v>
      </c>
      <c r="J1555">
        <v>601.54</v>
      </c>
      <c r="K1555" t="s">
        <v>17</v>
      </c>
    </row>
    <row r="1556" spans="1:11" x14ac:dyDescent="0.3">
      <c r="A1556" t="s">
        <v>1675</v>
      </c>
      <c r="B1556" t="s">
        <v>83</v>
      </c>
      <c r="C1556" t="s">
        <v>32</v>
      </c>
      <c r="D1556" t="s">
        <v>153</v>
      </c>
      <c r="E1556" t="s">
        <v>84</v>
      </c>
      <c r="F1556" s="1">
        <v>43021</v>
      </c>
      <c r="G1556" t="s">
        <v>76</v>
      </c>
      <c r="H1556">
        <v>1011</v>
      </c>
      <c r="I1556">
        <v>0.15</v>
      </c>
      <c r="J1556">
        <v>323.52</v>
      </c>
      <c r="K1556" t="s">
        <v>17</v>
      </c>
    </row>
    <row r="1557" spans="1:11" x14ac:dyDescent="0.3">
      <c r="A1557" t="s">
        <v>1676</v>
      </c>
      <c r="B1557" t="s">
        <v>211</v>
      </c>
      <c r="C1557" t="s">
        <v>32</v>
      </c>
      <c r="D1557" t="s">
        <v>97</v>
      </c>
      <c r="E1557" t="s">
        <v>140</v>
      </c>
      <c r="F1557" s="1">
        <v>42365</v>
      </c>
      <c r="G1557" t="s">
        <v>76</v>
      </c>
      <c r="H1557">
        <v>1275</v>
      </c>
      <c r="I1557">
        <v>0.32</v>
      </c>
      <c r="J1557">
        <v>344.25</v>
      </c>
      <c r="K1557" t="s">
        <v>17</v>
      </c>
    </row>
    <row r="1558" spans="1:11" x14ac:dyDescent="0.3">
      <c r="A1558" t="s">
        <v>1677</v>
      </c>
      <c r="B1558" t="s">
        <v>114</v>
      </c>
      <c r="C1558" t="s">
        <v>63</v>
      </c>
      <c r="D1558" t="s">
        <v>75</v>
      </c>
      <c r="E1558" t="s">
        <v>69</v>
      </c>
      <c r="F1558" s="1">
        <v>42064</v>
      </c>
      <c r="G1558" t="s">
        <v>76</v>
      </c>
      <c r="H1558">
        <v>527</v>
      </c>
      <c r="I1558">
        <v>0.23</v>
      </c>
      <c r="J1558">
        <v>237.15</v>
      </c>
      <c r="K1558" t="s">
        <v>17</v>
      </c>
    </row>
    <row r="1559" spans="1:11" x14ac:dyDescent="0.3">
      <c r="A1559" t="s">
        <v>1678</v>
      </c>
      <c r="B1559" t="s">
        <v>116</v>
      </c>
      <c r="C1559" t="s">
        <v>32</v>
      </c>
      <c r="D1559" t="s">
        <v>97</v>
      </c>
      <c r="E1559" t="s">
        <v>15</v>
      </c>
      <c r="F1559" s="1">
        <v>43438</v>
      </c>
      <c r="G1559" t="s">
        <v>98</v>
      </c>
      <c r="H1559">
        <v>2343</v>
      </c>
      <c r="I1559">
        <v>0.27</v>
      </c>
      <c r="J1559">
        <v>820.05</v>
      </c>
      <c r="K1559" t="s">
        <v>17</v>
      </c>
    </row>
    <row r="1560" spans="1:11" x14ac:dyDescent="0.3">
      <c r="A1560" t="s">
        <v>1679</v>
      </c>
      <c r="B1560" t="s">
        <v>57</v>
      </c>
      <c r="C1560" t="s">
        <v>32</v>
      </c>
      <c r="D1560" t="s">
        <v>46</v>
      </c>
      <c r="E1560" t="s">
        <v>143</v>
      </c>
      <c r="F1560" s="1">
        <v>42982</v>
      </c>
      <c r="G1560" t="s">
        <v>98</v>
      </c>
      <c r="H1560">
        <v>1893</v>
      </c>
      <c r="I1560">
        <v>0.22</v>
      </c>
      <c r="J1560">
        <v>700.41</v>
      </c>
      <c r="K1560" t="s">
        <v>17</v>
      </c>
    </row>
    <row r="1561" spans="1:11" x14ac:dyDescent="0.3">
      <c r="A1561" t="s">
        <v>1680</v>
      </c>
      <c r="B1561" t="s">
        <v>57</v>
      </c>
      <c r="C1561" t="s">
        <v>63</v>
      </c>
      <c r="D1561" t="s">
        <v>157</v>
      </c>
      <c r="E1561" t="s">
        <v>38</v>
      </c>
      <c r="F1561" s="1">
        <v>43281</v>
      </c>
      <c r="G1561" t="s">
        <v>98</v>
      </c>
      <c r="H1561">
        <v>1751</v>
      </c>
      <c r="I1561">
        <v>0.35</v>
      </c>
      <c r="J1561">
        <v>490.28</v>
      </c>
      <c r="K1561" t="s">
        <v>17</v>
      </c>
    </row>
    <row r="1562" spans="1:11" x14ac:dyDescent="0.3">
      <c r="A1562" t="s">
        <v>1681</v>
      </c>
      <c r="B1562" t="s">
        <v>162</v>
      </c>
      <c r="C1562" t="s">
        <v>26</v>
      </c>
      <c r="D1562" t="s">
        <v>201</v>
      </c>
      <c r="E1562" t="s">
        <v>28</v>
      </c>
      <c r="F1562" s="1">
        <v>43425</v>
      </c>
      <c r="G1562" t="s">
        <v>98</v>
      </c>
      <c r="H1562">
        <v>636</v>
      </c>
      <c r="I1562">
        <v>0.31</v>
      </c>
      <c r="J1562">
        <v>248.04</v>
      </c>
      <c r="K1562" t="s">
        <v>17</v>
      </c>
    </row>
    <row r="1563" spans="1:11" x14ac:dyDescent="0.3">
      <c r="A1563" t="s">
        <v>1682</v>
      </c>
      <c r="B1563" t="s">
        <v>31</v>
      </c>
      <c r="C1563" t="s">
        <v>63</v>
      </c>
      <c r="D1563" t="s">
        <v>64</v>
      </c>
      <c r="E1563" t="s">
        <v>69</v>
      </c>
      <c r="F1563" s="1">
        <v>43308</v>
      </c>
      <c r="G1563" t="s">
        <v>98</v>
      </c>
      <c r="H1563">
        <v>2484</v>
      </c>
      <c r="I1563">
        <v>0.1</v>
      </c>
      <c r="J1563">
        <v>645.84</v>
      </c>
      <c r="K1563" t="s">
        <v>17</v>
      </c>
    </row>
    <row r="1564" spans="1:11" x14ac:dyDescent="0.3">
      <c r="A1564" t="s">
        <v>1683</v>
      </c>
      <c r="B1564" t="s">
        <v>42</v>
      </c>
      <c r="C1564" t="s">
        <v>26</v>
      </c>
      <c r="D1564" t="s">
        <v>37</v>
      </c>
      <c r="E1564" t="s">
        <v>22</v>
      </c>
      <c r="F1564" s="1">
        <v>43070</v>
      </c>
      <c r="G1564" t="s">
        <v>98</v>
      </c>
      <c r="H1564">
        <v>880</v>
      </c>
      <c r="I1564">
        <v>0.18</v>
      </c>
      <c r="J1564">
        <v>167.2</v>
      </c>
      <c r="K1564" t="s">
        <v>17</v>
      </c>
    </row>
    <row r="1565" spans="1:11" x14ac:dyDescent="0.3">
      <c r="A1565" t="s">
        <v>1684</v>
      </c>
      <c r="B1565" t="s">
        <v>162</v>
      </c>
      <c r="C1565" t="s">
        <v>49</v>
      </c>
      <c r="D1565" t="s">
        <v>54</v>
      </c>
      <c r="E1565" t="s">
        <v>149</v>
      </c>
      <c r="F1565" s="1">
        <v>42782</v>
      </c>
      <c r="G1565" t="s">
        <v>98</v>
      </c>
      <c r="H1565">
        <v>1634</v>
      </c>
      <c r="I1565">
        <v>0.32</v>
      </c>
      <c r="J1565">
        <v>408.5</v>
      </c>
      <c r="K1565" t="s">
        <v>17</v>
      </c>
    </row>
    <row r="1566" spans="1:11" x14ac:dyDescent="0.3">
      <c r="A1566" t="s">
        <v>1685</v>
      </c>
      <c r="B1566" t="s">
        <v>139</v>
      </c>
      <c r="C1566" t="s">
        <v>20</v>
      </c>
      <c r="D1566" t="s">
        <v>21</v>
      </c>
      <c r="E1566" t="s">
        <v>60</v>
      </c>
      <c r="F1566" s="1">
        <v>42560</v>
      </c>
      <c r="G1566" t="s">
        <v>98</v>
      </c>
      <c r="H1566">
        <v>1794</v>
      </c>
      <c r="I1566">
        <v>0.24</v>
      </c>
      <c r="J1566">
        <v>717.6</v>
      </c>
      <c r="K1566" t="s">
        <v>17</v>
      </c>
    </row>
    <row r="1567" spans="1:11" x14ac:dyDescent="0.3">
      <c r="A1567" t="s">
        <v>1686</v>
      </c>
      <c r="B1567" t="s">
        <v>116</v>
      </c>
      <c r="C1567" t="s">
        <v>26</v>
      </c>
      <c r="D1567" t="s">
        <v>201</v>
      </c>
      <c r="E1567" t="s">
        <v>65</v>
      </c>
      <c r="F1567" s="1">
        <v>43385</v>
      </c>
      <c r="G1567" t="s">
        <v>98</v>
      </c>
      <c r="H1567">
        <v>2355</v>
      </c>
      <c r="I1567">
        <v>0.3</v>
      </c>
      <c r="J1567">
        <v>117.75</v>
      </c>
      <c r="K1567" t="s">
        <v>17</v>
      </c>
    </row>
    <row r="1568" spans="1:11" x14ac:dyDescent="0.3">
      <c r="A1568" t="s">
        <v>1687</v>
      </c>
      <c r="B1568" t="s">
        <v>74</v>
      </c>
      <c r="C1568" t="s">
        <v>49</v>
      </c>
      <c r="D1568" t="s">
        <v>54</v>
      </c>
      <c r="E1568" t="s">
        <v>123</v>
      </c>
      <c r="F1568" s="1">
        <v>43451</v>
      </c>
      <c r="G1568" t="s">
        <v>98</v>
      </c>
      <c r="H1568">
        <v>1558</v>
      </c>
      <c r="I1568">
        <v>0.32</v>
      </c>
      <c r="J1568">
        <v>186.96</v>
      </c>
      <c r="K1568" t="s">
        <v>17</v>
      </c>
    </row>
    <row r="1569" spans="1:11" x14ac:dyDescent="0.3">
      <c r="A1569" t="s">
        <v>1688</v>
      </c>
      <c r="B1569" t="s">
        <v>263</v>
      </c>
      <c r="C1569" t="s">
        <v>20</v>
      </c>
      <c r="D1569" t="s">
        <v>21</v>
      </c>
      <c r="E1569" t="s">
        <v>38</v>
      </c>
      <c r="F1569" s="1">
        <v>42262</v>
      </c>
      <c r="G1569" t="s">
        <v>98</v>
      </c>
      <c r="H1569">
        <v>713</v>
      </c>
      <c r="I1569">
        <v>0.18</v>
      </c>
      <c r="J1569">
        <v>128.34</v>
      </c>
      <c r="K1569" t="s">
        <v>17</v>
      </c>
    </row>
    <row r="1570" spans="1:11" x14ac:dyDescent="0.3">
      <c r="A1570" t="s">
        <v>1689</v>
      </c>
      <c r="B1570" t="s">
        <v>12</v>
      </c>
      <c r="C1570" t="s">
        <v>26</v>
      </c>
      <c r="D1570" t="s">
        <v>27</v>
      </c>
      <c r="E1570" t="s">
        <v>143</v>
      </c>
      <c r="F1570" s="1">
        <v>42980</v>
      </c>
      <c r="G1570" t="s">
        <v>98</v>
      </c>
      <c r="H1570">
        <v>1621</v>
      </c>
      <c r="I1570">
        <v>0.2</v>
      </c>
      <c r="J1570">
        <v>437.67</v>
      </c>
      <c r="K1570" t="s">
        <v>17</v>
      </c>
    </row>
    <row r="1571" spans="1:11" x14ac:dyDescent="0.3">
      <c r="A1571" t="s">
        <v>1690</v>
      </c>
      <c r="B1571" t="s">
        <v>19</v>
      </c>
      <c r="C1571" t="s">
        <v>13</v>
      </c>
      <c r="D1571" t="s">
        <v>195</v>
      </c>
      <c r="E1571" t="s">
        <v>22</v>
      </c>
      <c r="F1571" s="1">
        <v>43238</v>
      </c>
      <c r="G1571" t="s">
        <v>98</v>
      </c>
      <c r="H1571">
        <v>1925</v>
      </c>
      <c r="I1571">
        <v>0.11</v>
      </c>
      <c r="J1571">
        <v>827.75</v>
      </c>
      <c r="K1571" t="s">
        <v>17</v>
      </c>
    </row>
    <row r="1572" spans="1:11" x14ac:dyDescent="0.3">
      <c r="A1572" t="s">
        <v>1691</v>
      </c>
      <c r="B1572" t="s">
        <v>146</v>
      </c>
      <c r="C1572" t="s">
        <v>13</v>
      </c>
      <c r="D1572" t="s">
        <v>79</v>
      </c>
      <c r="E1572" t="s">
        <v>72</v>
      </c>
      <c r="F1572" s="1">
        <v>42159</v>
      </c>
      <c r="G1572" t="s">
        <v>98</v>
      </c>
      <c r="H1572">
        <v>1566</v>
      </c>
      <c r="I1572">
        <v>0.34</v>
      </c>
      <c r="J1572">
        <v>657.72</v>
      </c>
      <c r="K1572" t="s">
        <v>17</v>
      </c>
    </row>
    <row r="1573" spans="1:11" x14ac:dyDescent="0.3">
      <c r="A1573" t="s">
        <v>1692</v>
      </c>
      <c r="B1573" t="s">
        <v>114</v>
      </c>
      <c r="C1573" t="s">
        <v>49</v>
      </c>
      <c r="D1573" t="s">
        <v>205</v>
      </c>
      <c r="E1573" t="s">
        <v>88</v>
      </c>
      <c r="F1573" s="1">
        <v>42159</v>
      </c>
      <c r="G1573" t="s">
        <v>98</v>
      </c>
      <c r="H1573">
        <v>832</v>
      </c>
      <c r="I1573">
        <v>0.11</v>
      </c>
      <c r="J1573">
        <v>208</v>
      </c>
      <c r="K1573" t="s">
        <v>17</v>
      </c>
    </row>
    <row r="1574" spans="1:11" x14ac:dyDescent="0.3">
      <c r="A1574" t="s">
        <v>1693</v>
      </c>
      <c r="B1574" t="s">
        <v>125</v>
      </c>
      <c r="C1574" t="s">
        <v>32</v>
      </c>
      <c r="D1574" t="s">
        <v>153</v>
      </c>
      <c r="E1574" t="s">
        <v>22</v>
      </c>
      <c r="F1574" s="1">
        <v>43452</v>
      </c>
      <c r="G1574" t="s">
        <v>98</v>
      </c>
      <c r="H1574">
        <v>824</v>
      </c>
      <c r="I1574">
        <v>0.25</v>
      </c>
      <c r="J1574">
        <v>123.6</v>
      </c>
      <c r="K1574" t="s">
        <v>17</v>
      </c>
    </row>
    <row r="1575" spans="1:11" x14ac:dyDescent="0.3">
      <c r="A1575" t="s">
        <v>1694</v>
      </c>
      <c r="B1575" t="s">
        <v>106</v>
      </c>
      <c r="C1575" t="s">
        <v>26</v>
      </c>
      <c r="D1575" t="s">
        <v>201</v>
      </c>
      <c r="E1575" t="s">
        <v>72</v>
      </c>
      <c r="F1575" s="1">
        <v>42687</v>
      </c>
      <c r="G1575" t="s">
        <v>98</v>
      </c>
      <c r="H1575">
        <v>575</v>
      </c>
      <c r="I1575">
        <v>0.27</v>
      </c>
      <c r="J1575">
        <v>247.25</v>
      </c>
      <c r="K1575" t="s">
        <v>17</v>
      </c>
    </row>
    <row r="1576" spans="1:11" x14ac:dyDescent="0.3">
      <c r="A1576" t="s">
        <v>1695</v>
      </c>
      <c r="B1576" t="s">
        <v>146</v>
      </c>
      <c r="C1576" t="s">
        <v>63</v>
      </c>
      <c r="D1576" t="s">
        <v>87</v>
      </c>
      <c r="E1576" t="s">
        <v>65</v>
      </c>
      <c r="F1576" s="1">
        <v>42267</v>
      </c>
      <c r="G1576" t="s">
        <v>98</v>
      </c>
      <c r="H1576">
        <v>2224</v>
      </c>
      <c r="I1576">
        <v>0.15</v>
      </c>
      <c r="J1576">
        <v>511.52</v>
      </c>
      <c r="K1576" t="s">
        <v>17</v>
      </c>
    </row>
    <row r="1577" spans="1:11" x14ac:dyDescent="0.3">
      <c r="A1577" t="s">
        <v>1696</v>
      </c>
      <c r="B1577" t="s">
        <v>165</v>
      </c>
      <c r="C1577" t="s">
        <v>13</v>
      </c>
      <c r="D1577" t="s">
        <v>79</v>
      </c>
      <c r="E1577" t="s">
        <v>65</v>
      </c>
      <c r="F1577" s="1">
        <v>42487</v>
      </c>
      <c r="G1577" t="s">
        <v>98</v>
      </c>
      <c r="H1577">
        <v>1153</v>
      </c>
      <c r="I1577">
        <v>0.31</v>
      </c>
      <c r="J1577">
        <v>230.6</v>
      </c>
      <c r="K1577" t="s">
        <v>17</v>
      </c>
    </row>
    <row r="1578" spans="1:11" x14ac:dyDescent="0.3">
      <c r="A1578" t="s">
        <v>1697</v>
      </c>
      <c r="B1578" t="s">
        <v>184</v>
      </c>
      <c r="C1578" t="s">
        <v>13</v>
      </c>
      <c r="D1578" t="s">
        <v>79</v>
      </c>
      <c r="E1578" t="s">
        <v>38</v>
      </c>
      <c r="F1578" s="1">
        <v>43438</v>
      </c>
      <c r="G1578" t="s">
        <v>98</v>
      </c>
      <c r="H1578">
        <v>1139</v>
      </c>
      <c r="I1578">
        <v>0.24</v>
      </c>
      <c r="J1578">
        <v>136.68</v>
      </c>
      <c r="K1578" t="s">
        <v>17</v>
      </c>
    </row>
    <row r="1579" spans="1:11" x14ac:dyDescent="0.3">
      <c r="A1579" t="s">
        <v>1698</v>
      </c>
      <c r="B1579" t="s">
        <v>130</v>
      </c>
      <c r="C1579" t="s">
        <v>49</v>
      </c>
      <c r="D1579" t="s">
        <v>50</v>
      </c>
      <c r="E1579" t="s">
        <v>143</v>
      </c>
      <c r="F1579" s="1">
        <v>43438</v>
      </c>
      <c r="G1579" t="s">
        <v>98</v>
      </c>
      <c r="H1579">
        <v>1168</v>
      </c>
      <c r="I1579">
        <v>0.21</v>
      </c>
      <c r="J1579">
        <v>58.4</v>
      </c>
      <c r="K1579" t="s">
        <v>17</v>
      </c>
    </row>
    <row r="1580" spans="1:11" x14ac:dyDescent="0.3">
      <c r="A1580" t="s">
        <v>1699</v>
      </c>
      <c r="B1580" t="s">
        <v>19</v>
      </c>
      <c r="C1580" t="s">
        <v>20</v>
      </c>
      <c r="D1580" t="s">
        <v>91</v>
      </c>
      <c r="E1580" t="s">
        <v>47</v>
      </c>
      <c r="F1580" s="1">
        <v>42688</v>
      </c>
      <c r="G1580" t="s">
        <v>98</v>
      </c>
      <c r="H1580">
        <v>2491</v>
      </c>
      <c r="I1580">
        <v>0.27</v>
      </c>
      <c r="J1580">
        <v>548.02</v>
      </c>
      <c r="K1580" t="s">
        <v>17</v>
      </c>
    </row>
    <row r="1581" spans="1:11" x14ac:dyDescent="0.3">
      <c r="A1581" t="s">
        <v>1700</v>
      </c>
      <c r="B1581" t="s">
        <v>182</v>
      </c>
      <c r="C1581" t="s">
        <v>26</v>
      </c>
      <c r="D1581" t="s">
        <v>94</v>
      </c>
      <c r="E1581" t="s">
        <v>128</v>
      </c>
      <c r="F1581" s="1">
        <v>42881</v>
      </c>
      <c r="G1581" t="s">
        <v>98</v>
      </c>
      <c r="H1581">
        <v>1257</v>
      </c>
      <c r="I1581">
        <v>0.34</v>
      </c>
      <c r="J1581">
        <v>565.65</v>
      </c>
      <c r="K1581" t="s">
        <v>17</v>
      </c>
    </row>
    <row r="1582" spans="1:11" x14ac:dyDescent="0.3">
      <c r="A1582" t="s">
        <v>1701</v>
      </c>
      <c r="B1582" t="s">
        <v>182</v>
      </c>
      <c r="C1582" t="s">
        <v>26</v>
      </c>
      <c r="D1582" t="s">
        <v>201</v>
      </c>
      <c r="E1582" t="s">
        <v>143</v>
      </c>
      <c r="F1582" s="1">
        <v>42267</v>
      </c>
      <c r="G1582" t="s">
        <v>98</v>
      </c>
      <c r="H1582">
        <v>1314</v>
      </c>
      <c r="I1582">
        <v>0.18</v>
      </c>
      <c r="J1582">
        <v>118.26</v>
      </c>
      <c r="K1582" t="s">
        <v>17</v>
      </c>
    </row>
    <row r="1583" spans="1:11" x14ac:dyDescent="0.3">
      <c r="A1583" t="s">
        <v>1702</v>
      </c>
      <c r="B1583" t="s">
        <v>81</v>
      </c>
      <c r="C1583" t="s">
        <v>32</v>
      </c>
      <c r="D1583" t="s">
        <v>33</v>
      </c>
      <c r="E1583" t="s">
        <v>65</v>
      </c>
      <c r="F1583" s="1">
        <v>42995</v>
      </c>
      <c r="G1583" t="s">
        <v>98</v>
      </c>
      <c r="H1583">
        <v>1213</v>
      </c>
      <c r="I1583">
        <v>0.34</v>
      </c>
      <c r="J1583">
        <v>145.56</v>
      </c>
      <c r="K1583" t="s">
        <v>17</v>
      </c>
    </row>
    <row r="1584" spans="1:11" x14ac:dyDescent="0.3">
      <c r="A1584" t="s">
        <v>1703</v>
      </c>
      <c r="B1584" t="s">
        <v>211</v>
      </c>
      <c r="C1584" t="s">
        <v>58</v>
      </c>
      <c r="D1584" t="s">
        <v>112</v>
      </c>
      <c r="E1584" t="s">
        <v>38</v>
      </c>
      <c r="F1584" s="1">
        <v>42995</v>
      </c>
      <c r="G1584" t="s">
        <v>98</v>
      </c>
      <c r="H1584">
        <v>2369</v>
      </c>
      <c r="I1584">
        <v>0.25</v>
      </c>
      <c r="J1584">
        <v>615.94000000000005</v>
      </c>
      <c r="K1584" t="s">
        <v>17</v>
      </c>
    </row>
    <row r="1585" spans="1:11" x14ac:dyDescent="0.3">
      <c r="A1585" t="s">
        <v>1704</v>
      </c>
      <c r="B1585" t="s">
        <v>197</v>
      </c>
      <c r="C1585" t="s">
        <v>32</v>
      </c>
      <c r="D1585" t="s">
        <v>46</v>
      </c>
      <c r="E1585" t="s">
        <v>72</v>
      </c>
      <c r="F1585" s="1">
        <v>42702</v>
      </c>
      <c r="G1585" t="s">
        <v>98</v>
      </c>
      <c r="H1585">
        <v>2068</v>
      </c>
      <c r="I1585">
        <v>0.3</v>
      </c>
      <c r="J1585">
        <v>434.28</v>
      </c>
      <c r="K1585" t="s">
        <v>17</v>
      </c>
    </row>
    <row r="1586" spans="1:11" x14ac:dyDescent="0.3">
      <c r="A1586" t="s">
        <v>1705</v>
      </c>
      <c r="B1586" t="s">
        <v>83</v>
      </c>
      <c r="C1586" t="s">
        <v>26</v>
      </c>
      <c r="D1586" t="s">
        <v>27</v>
      </c>
      <c r="E1586" t="s">
        <v>143</v>
      </c>
      <c r="F1586" s="1">
        <v>42708</v>
      </c>
      <c r="G1586" t="s">
        <v>98</v>
      </c>
      <c r="H1586">
        <v>1020</v>
      </c>
      <c r="I1586">
        <v>0.21</v>
      </c>
      <c r="J1586">
        <v>163.19999999999999</v>
      </c>
      <c r="K1586" t="s">
        <v>17</v>
      </c>
    </row>
    <row r="1587" spans="1:11" x14ac:dyDescent="0.3">
      <c r="A1587" t="s">
        <v>1706</v>
      </c>
      <c r="B1587" t="s">
        <v>71</v>
      </c>
      <c r="C1587" t="s">
        <v>58</v>
      </c>
      <c r="D1587" t="s">
        <v>112</v>
      </c>
      <c r="E1587" t="s">
        <v>15</v>
      </c>
      <c r="F1587" s="1">
        <v>42996</v>
      </c>
      <c r="G1587" t="s">
        <v>98</v>
      </c>
      <c r="H1587">
        <v>1474</v>
      </c>
      <c r="I1587">
        <v>0.28000000000000003</v>
      </c>
      <c r="J1587">
        <v>397.98</v>
      </c>
      <c r="K1587" t="s">
        <v>17</v>
      </c>
    </row>
    <row r="1588" spans="1:11" x14ac:dyDescent="0.3">
      <c r="A1588" t="s">
        <v>1707</v>
      </c>
      <c r="B1588" t="s">
        <v>83</v>
      </c>
      <c r="C1588" t="s">
        <v>32</v>
      </c>
      <c r="D1588" t="s">
        <v>46</v>
      </c>
      <c r="E1588" t="s">
        <v>140</v>
      </c>
      <c r="F1588" s="1">
        <v>42979</v>
      </c>
      <c r="G1588" t="s">
        <v>98</v>
      </c>
      <c r="H1588">
        <v>1599</v>
      </c>
      <c r="I1588">
        <v>0.22</v>
      </c>
      <c r="J1588">
        <v>399.75</v>
      </c>
      <c r="K1588" t="s">
        <v>17</v>
      </c>
    </row>
    <row r="1589" spans="1:11" x14ac:dyDescent="0.3">
      <c r="A1589" t="s">
        <v>1708</v>
      </c>
      <c r="B1589" t="s">
        <v>122</v>
      </c>
      <c r="C1589" t="s">
        <v>13</v>
      </c>
      <c r="D1589" t="s">
        <v>14</v>
      </c>
      <c r="E1589" t="s">
        <v>55</v>
      </c>
      <c r="F1589" s="1">
        <v>42498</v>
      </c>
      <c r="G1589" t="s">
        <v>98</v>
      </c>
      <c r="H1589">
        <v>1159</v>
      </c>
      <c r="I1589">
        <v>0.15</v>
      </c>
      <c r="J1589">
        <v>278.16000000000003</v>
      </c>
      <c r="K1589" t="s">
        <v>17</v>
      </c>
    </row>
    <row r="1590" spans="1:11" x14ac:dyDescent="0.3">
      <c r="A1590" t="s">
        <v>1709</v>
      </c>
      <c r="B1590" t="s">
        <v>193</v>
      </c>
      <c r="C1590" t="s">
        <v>13</v>
      </c>
      <c r="D1590" t="s">
        <v>14</v>
      </c>
      <c r="E1590" t="s">
        <v>55</v>
      </c>
      <c r="F1590" s="1">
        <v>42269</v>
      </c>
      <c r="G1590" t="s">
        <v>98</v>
      </c>
      <c r="H1590">
        <v>1975</v>
      </c>
      <c r="I1590">
        <v>0.1</v>
      </c>
      <c r="J1590">
        <v>829.5</v>
      </c>
      <c r="K1590" t="s">
        <v>17</v>
      </c>
    </row>
    <row r="1591" spans="1:11" x14ac:dyDescent="0.3">
      <c r="A1591" t="s">
        <v>1710</v>
      </c>
      <c r="B1591" t="s">
        <v>204</v>
      </c>
      <c r="C1591" t="s">
        <v>32</v>
      </c>
      <c r="D1591" t="s">
        <v>46</v>
      </c>
      <c r="E1591" t="s">
        <v>123</v>
      </c>
      <c r="F1591" s="1">
        <v>42406</v>
      </c>
      <c r="G1591" t="s">
        <v>98</v>
      </c>
      <c r="H1591">
        <v>1333</v>
      </c>
      <c r="I1591">
        <v>0.3</v>
      </c>
      <c r="J1591">
        <v>213.28</v>
      </c>
      <c r="K1591" t="s">
        <v>17</v>
      </c>
    </row>
    <row r="1592" spans="1:11" x14ac:dyDescent="0.3">
      <c r="A1592" t="s">
        <v>1711</v>
      </c>
      <c r="B1592" t="s">
        <v>151</v>
      </c>
      <c r="C1592" t="s">
        <v>32</v>
      </c>
      <c r="D1592" t="s">
        <v>153</v>
      </c>
      <c r="E1592" t="s">
        <v>65</v>
      </c>
      <c r="F1592" s="1">
        <v>42131</v>
      </c>
      <c r="G1592" t="s">
        <v>98</v>
      </c>
      <c r="H1592">
        <v>512</v>
      </c>
      <c r="I1592">
        <v>0.19</v>
      </c>
      <c r="J1592">
        <v>92.16</v>
      </c>
      <c r="K1592" t="s">
        <v>17</v>
      </c>
    </row>
    <row r="1593" spans="1:11" x14ac:dyDescent="0.3">
      <c r="A1593" t="s">
        <v>1712</v>
      </c>
      <c r="B1593" t="s">
        <v>108</v>
      </c>
      <c r="C1593" t="s">
        <v>20</v>
      </c>
      <c r="D1593" t="s">
        <v>91</v>
      </c>
      <c r="E1593" t="s">
        <v>65</v>
      </c>
      <c r="F1593" s="1">
        <v>43053</v>
      </c>
      <c r="G1593" t="s">
        <v>98</v>
      </c>
      <c r="H1593">
        <v>1125</v>
      </c>
      <c r="I1593">
        <v>0.1</v>
      </c>
      <c r="J1593">
        <v>202.5</v>
      </c>
      <c r="K1593" t="s">
        <v>17</v>
      </c>
    </row>
    <row r="1594" spans="1:11" x14ac:dyDescent="0.3">
      <c r="A1594" t="s">
        <v>1713</v>
      </c>
      <c r="B1594" t="s">
        <v>159</v>
      </c>
      <c r="C1594" t="s">
        <v>58</v>
      </c>
      <c r="D1594" t="s">
        <v>112</v>
      </c>
      <c r="E1594" t="s">
        <v>65</v>
      </c>
      <c r="F1594" s="1">
        <v>42242</v>
      </c>
      <c r="G1594" t="s">
        <v>98</v>
      </c>
      <c r="H1594">
        <v>822</v>
      </c>
      <c r="I1594">
        <v>0.21</v>
      </c>
      <c r="J1594">
        <v>246.6</v>
      </c>
      <c r="K1594" t="s">
        <v>17</v>
      </c>
    </row>
    <row r="1595" spans="1:11" x14ac:dyDescent="0.3">
      <c r="A1595" t="s">
        <v>1714</v>
      </c>
      <c r="B1595" t="s">
        <v>42</v>
      </c>
      <c r="C1595" t="s">
        <v>20</v>
      </c>
      <c r="D1595" t="s">
        <v>91</v>
      </c>
      <c r="E1595" t="s">
        <v>84</v>
      </c>
      <c r="F1595" s="1">
        <v>42710</v>
      </c>
      <c r="G1595" t="s">
        <v>98</v>
      </c>
      <c r="H1595">
        <v>1354</v>
      </c>
      <c r="I1595">
        <v>0.16</v>
      </c>
      <c r="J1595">
        <v>514.52</v>
      </c>
      <c r="K1595" t="s">
        <v>17</v>
      </c>
    </row>
    <row r="1596" spans="1:11" x14ac:dyDescent="0.3">
      <c r="A1596" t="s">
        <v>1715</v>
      </c>
      <c r="B1596" t="s">
        <v>122</v>
      </c>
      <c r="C1596" t="s">
        <v>63</v>
      </c>
      <c r="D1596" t="s">
        <v>157</v>
      </c>
      <c r="E1596" t="s">
        <v>55</v>
      </c>
      <c r="F1596" s="1">
        <v>42874</v>
      </c>
      <c r="G1596" t="s">
        <v>98</v>
      </c>
      <c r="H1596">
        <v>1445</v>
      </c>
      <c r="I1596">
        <v>0.1</v>
      </c>
      <c r="J1596">
        <v>621.35</v>
      </c>
      <c r="K1596" t="s">
        <v>17</v>
      </c>
    </row>
    <row r="1597" spans="1:11" x14ac:dyDescent="0.3">
      <c r="A1597" t="s">
        <v>1716</v>
      </c>
      <c r="B1597" t="s">
        <v>83</v>
      </c>
      <c r="C1597" t="s">
        <v>20</v>
      </c>
      <c r="D1597" t="s">
        <v>91</v>
      </c>
      <c r="E1597" t="s">
        <v>128</v>
      </c>
      <c r="F1597" s="1">
        <v>43421</v>
      </c>
      <c r="G1597" t="s">
        <v>98</v>
      </c>
      <c r="H1597">
        <v>2024</v>
      </c>
      <c r="I1597">
        <v>0.3</v>
      </c>
      <c r="J1597">
        <v>809.6</v>
      </c>
      <c r="K1597" t="s">
        <v>17</v>
      </c>
    </row>
    <row r="1598" spans="1:11" x14ac:dyDescent="0.3">
      <c r="A1598" t="s">
        <v>1717</v>
      </c>
      <c r="B1598" t="s">
        <v>71</v>
      </c>
      <c r="C1598" t="s">
        <v>49</v>
      </c>
      <c r="D1598" t="s">
        <v>50</v>
      </c>
      <c r="E1598" t="s">
        <v>60</v>
      </c>
      <c r="F1598" s="1">
        <v>43083</v>
      </c>
      <c r="G1598" t="s">
        <v>98</v>
      </c>
      <c r="H1598">
        <v>1823</v>
      </c>
      <c r="I1598">
        <v>0.17</v>
      </c>
      <c r="J1598">
        <v>674.51</v>
      </c>
      <c r="K1598" t="s">
        <v>17</v>
      </c>
    </row>
    <row r="1599" spans="1:11" x14ac:dyDescent="0.3">
      <c r="A1599" t="s">
        <v>1718</v>
      </c>
      <c r="B1599" t="s">
        <v>31</v>
      </c>
      <c r="C1599" t="s">
        <v>49</v>
      </c>
      <c r="D1599" t="s">
        <v>54</v>
      </c>
      <c r="E1599" t="s">
        <v>38</v>
      </c>
      <c r="F1599" s="1">
        <v>43385</v>
      </c>
      <c r="G1599" t="s">
        <v>98</v>
      </c>
      <c r="H1599">
        <v>1118</v>
      </c>
      <c r="I1599">
        <v>0.12</v>
      </c>
      <c r="J1599">
        <v>290.68</v>
      </c>
      <c r="K1599" t="s">
        <v>17</v>
      </c>
    </row>
    <row r="1600" spans="1:11" x14ac:dyDescent="0.3">
      <c r="A1600" t="s">
        <v>1719</v>
      </c>
      <c r="B1600" t="s">
        <v>234</v>
      </c>
      <c r="C1600" t="s">
        <v>20</v>
      </c>
      <c r="D1600" t="s">
        <v>91</v>
      </c>
      <c r="E1600" t="s">
        <v>15</v>
      </c>
      <c r="F1600" s="1">
        <v>42675</v>
      </c>
      <c r="G1600" t="s">
        <v>98</v>
      </c>
      <c r="H1600">
        <v>2153</v>
      </c>
      <c r="I1600">
        <v>0.33</v>
      </c>
      <c r="J1600">
        <v>839.67</v>
      </c>
      <c r="K1600" t="s">
        <v>17</v>
      </c>
    </row>
    <row r="1601" spans="1:11" x14ac:dyDescent="0.3">
      <c r="A1601" t="s">
        <v>1720</v>
      </c>
      <c r="B1601" t="s">
        <v>106</v>
      </c>
      <c r="C1601" t="s">
        <v>58</v>
      </c>
      <c r="D1601" t="s">
        <v>59</v>
      </c>
      <c r="E1601" t="s">
        <v>55</v>
      </c>
      <c r="F1601" s="1">
        <v>42309</v>
      </c>
      <c r="G1601" t="s">
        <v>98</v>
      </c>
      <c r="H1601">
        <v>1121</v>
      </c>
      <c r="I1601">
        <v>0.33</v>
      </c>
      <c r="J1601">
        <v>257.83</v>
      </c>
      <c r="K1601" t="s">
        <v>17</v>
      </c>
    </row>
    <row r="1602" spans="1:11" x14ac:dyDescent="0.3">
      <c r="A1602" t="s">
        <v>1721</v>
      </c>
      <c r="B1602" t="s">
        <v>261</v>
      </c>
      <c r="C1602" t="s">
        <v>63</v>
      </c>
      <c r="D1602" t="s">
        <v>64</v>
      </c>
      <c r="E1602" t="s">
        <v>28</v>
      </c>
      <c r="F1602" s="1">
        <v>42310</v>
      </c>
      <c r="G1602" t="s">
        <v>98</v>
      </c>
      <c r="H1602">
        <v>1905</v>
      </c>
      <c r="I1602">
        <v>0.24</v>
      </c>
      <c r="J1602">
        <v>819.15</v>
      </c>
      <c r="K1602" t="s">
        <v>17</v>
      </c>
    </row>
    <row r="1603" spans="1:11" x14ac:dyDescent="0.3">
      <c r="A1603" t="s">
        <v>1722</v>
      </c>
      <c r="B1603" t="s">
        <v>67</v>
      </c>
      <c r="C1603" t="s">
        <v>49</v>
      </c>
      <c r="D1603" t="s">
        <v>205</v>
      </c>
      <c r="E1603" t="s">
        <v>60</v>
      </c>
      <c r="F1603" s="1">
        <v>42862</v>
      </c>
      <c r="G1603" t="s">
        <v>98</v>
      </c>
      <c r="H1603">
        <v>1592</v>
      </c>
      <c r="I1603">
        <v>0.28999999999999998</v>
      </c>
      <c r="J1603">
        <v>525.36</v>
      </c>
      <c r="K1603" t="s">
        <v>17</v>
      </c>
    </row>
    <row r="1604" spans="1:11" x14ac:dyDescent="0.3">
      <c r="A1604" t="s">
        <v>1723</v>
      </c>
      <c r="B1604" t="s">
        <v>106</v>
      </c>
      <c r="C1604" t="s">
        <v>49</v>
      </c>
      <c r="D1604" t="s">
        <v>54</v>
      </c>
      <c r="E1604" t="s">
        <v>123</v>
      </c>
      <c r="F1604" s="1">
        <v>42823</v>
      </c>
      <c r="G1604" t="s">
        <v>98</v>
      </c>
      <c r="H1604">
        <v>2175</v>
      </c>
      <c r="I1604">
        <v>0.2</v>
      </c>
      <c r="J1604">
        <v>891.75</v>
      </c>
      <c r="K1604" t="s">
        <v>17</v>
      </c>
    </row>
    <row r="1605" spans="1:11" x14ac:dyDescent="0.3">
      <c r="A1605" t="s">
        <v>1724</v>
      </c>
      <c r="B1605" t="s">
        <v>130</v>
      </c>
      <c r="C1605" t="s">
        <v>26</v>
      </c>
      <c r="D1605" t="s">
        <v>37</v>
      </c>
      <c r="E1605" t="s">
        <v>69</v>
      </c>
      <c r="F1605" s="1">
        <v>42874</v>
      </c>
      <c r="G1605" t="s">
        <v>98</v>
      </c>
      <c r="H1605">
        <v>1586</v>
      </c>
      <c r="I1605">
        <v>0.12</v>
      </c>
      <c r="J1605">
        <v>269.62</v>
      </c>
      <c r="K1605" t="s">
        <v>17</v>
      </c>
    </row>
    <row r="1606" spans="1:11" x14ac:dyDescent="0.3">
      <c r="A1606" t="s">
        <v>1725</v>
      </c>
      <c r="B1606" t="s">
        <v>263</v>
      </c>
      <c r="C1606" t="s">
        <v>63</v>
      </c>
      <c r="D1606" t="s">
        <v>157</v>
      </c>
      <c r="E1606" t="s">
        <v>128</v>
      </c>
      <c r="F1606" s="1">
        <v>42802</v>
      </c>
      <c r="G1606" t="s">
        <v>98</v>
      </c>
      <c r="H1606">
        <v>2139</v>
      </c>
      <c r="I1606">
        <v>0.23</v>
      </c>
      <c r="J1606">
        <v>513.36</v>
      </c>
      <c r="K1606" t="s">
        <v>17</v>
      </c>
    </row>
    <row r="1607" spans="1:11" x14ac:dyDescent="0.3">
      <c r="A1607" t="s">
        <v>1726</v>
      </c>
      <c r="B1607" t="s">
        <v>53</v>
      </c>
      <c r="C1607" t="s">
        <v>13</v>
      </c>
      <c r="D1607" t="s">
        <v>79</v>
      </c>
      <c r="E1607" t="s">
        <v>140</v>
      </c>
      <c r="F1607" s="1">
        <v>42406</v>
      </c>
      <c r="G1607" t="s">
        <v>98</v>
      </c>
      <c r="H1607">
        <v>519</v>
      </c>
      <c r="I1607">
        <v>0.16</v>
      </c>
      <c r="J1607">
        <v>41.52</v>
      </c>
      <c r="K1607" t="s">
        <v>17</v>
      </c>
    </row>
    <row r="1608" spans="1:11" x14ac:dyDescent="0.3">
      <c r="A1608" t="s">
        <v>1727</v>
      </c>
      <c r="B1608" t="s">
        <v>36</v>
      </c>
      <c r="C1608" t="s">
        <v>26</v>
      </c>
      <c r="D1608" t="s">
        <v>37</v>
      </c>
      <c r="E1608" t="s">
        <v>47</v>
      </c>
      <c r="F1608" s="1">
        <v>43093</v>
      </c>
      <c r="G1608" t="s">
        <v>98</v>
      </c>
      <c r="H1608">
        <v>530</v>
      </c>
      <c r="I1608">
        <v>0.16</v>
      </c>
      <c r="J1608">
        <v>190.8</v>
      </c>
      <c r="K1608" t="s">
        <v>17</v>
      </c>
    </row>
    <row r="1609" spans="1:11" x14ac:dyDescent="0.3">
      <c r="A1609" t="s">
        <v>1728</v>
      </c>
      <c r="B1609" t="s">
        <v>130</v>
      </c>
      <c r="C1609" t="s">
        <v>49</v>
      </c>
      <c r="D1609" t="s">
        <v>54</v>
      </c>
      <c r="E1609" t="s">
        <v>22</v>
      </c>
      <c r="F1609" s="1">
        <v>43363</v>
      </c>
      <c r="G1609" t="s">
        <v>98</v>
      </c>
      <c r="H1609">
        <v>2134</v>
      </c>
      <c r="I1609">
        <v>0.14000000000000001</v>
      </c>
      <c r="J1609">
        <v>128.04</v>
      </c>
      <c r="K1609" t="s">
        <v>17</v>
      </c>
    </row>
    <row r="1610" spans="1:11" x14ac:dyDescent="0.3">
      <c r="A1610" t="s">
        <v>1729</v>
      </c>
      <c r="B1610" t="s">
        <v>114</v>
      </c>
      <c r="C1610" t="s">
        <v>49</v>
      </c>
      <c r="D1610" t="s">
        <v>50</v>
      </c>
      <c r="E1610" t="s">
        <v>163</v>
      </c>
      <c r="F1610" s="1">
        <v>42708</v>
      </c>
      <c r="G1610" t="s">
        <v>98</v>
      </c>
      <c r="H1610">
        <v>1907</v>
      </c>
      <c r="I1610">
        <v>0.35</v>
      </c>
      <c r="J1610">
        <v>247.91</v>
      </c>
      <c r="K1610" t="s">
        <v>17</v>
      </c>
    </row>
    <row r="1611" spans="1:11" x14ac:dyDescent="0.3">
      <c r="A1611" t="s">
        <v>1730</v>
      </c>
      <c r="B1611" t="s">
        <v>83</v>
      </c>
      <c r="C1611" t="s">
        <v>49</v>
      </c>
      <c r="D1611" t="s">
        <v>205</v>
      </c>
      <c r="E1611" t="s">
        <v>43</v>
      </c>
      <c r="F1611" s="1">
        <v>42996</v>
      </c>
      <c r="G1611" t="s">
        <v>98</v>
      </c>
      <c r="H1611">
        <v>1269</v>
      </c>
      <c r="I1611">
        <v>0.16</v>
      </c>
      <c r="J1611">
        <v>558.36</v>
      </c>
      <c r="K1611" t="s">
        <v>17</v>
      </c>
    </row>
    <row r="1612" spans="1:11" x14ac:dyDescent="0.3">
      <c r="A1612" t="s">
        <v>1731</v>
      </c>
      <c r="B1612" t="s">
        <v>137</v>
      </c>
      <c r="C1612" t="s">
        <v>49</v>
      </c>
      <c r="D1612" t="s">
        <v>205</v>
      </c>
      <c r="E1612" t="s">
        <v>140</v>
      </c>
      <c r="F1612" s="1">
        <v>43381</v>
      </c>
      <c r="G1612" t="s">
        <v>98</v>
      </c>
      <c r="H1612">
        <v>1785</v>
      </c>
      <c r="I1612">
        <v>0.24</v>
      </c>
      <c r="J1612">
        <v>642.6</v>
      </c>
      <c r="K1612" t="s">
        <v>17</v>
      </c>
    </row>
    <row r="1613" spans="1:11" x14ac:dyDescent="0.3">
      <c r="A1613" t="s">
        <v>1732</v>
      </c>
      <c r="B1613" t="s">
        <v>156</v>
      </c>
      <c r="C1613" t="s">
        <v>13</v>
      </c>
      <c r="D1613" t="s">
        <v>14</v>
      </c>
      <c r="E1613" t="s">
        <v>88</v>
      </c>
      <c r="F1613" s="1">
        <v>42675</v>
      </c>
      <c r="G1613" t="s">
        <v>98</v>
      </c>
      <c r="H1613">
        <v>2317</v>
      </c>
      <c r="I1613">
        <v>0.34</v>
      </c>
      <c r="J1613">
        <v>1042.6500000000001</v>
      </c>
      <c r="K1613" t="s">
        <v>17</v>
      </c>
    </row>
    <row r="1614" spans="1:11" x14ac:dyDescent="0.3">
      <c r="A1614" t="s">
        <v>1733</v>
      </c>
      <c r="B1614" t="s">
        <v>90</v>
      </c>
      <c r="C1614" t="s">
        <v>13</v>
      </c>
      <c r="D1614" t="s">
        <v>195</v>
      </c>
      <c r="E1614" t="s">
        <v>22</v>
      </c>
      <c r="F1614" s="1">
        <v>43183</v>
      </c>
      <c r="G1614" t="s">
        <v>98</v>
      </c>
      <c r="H1614">
        <v>1510</v>
      </c>
      <c r="I1614">
        <v>0.34</v>
      </c>
      <c r="J1614">
        <v>151</v>
      </c>
      <c r="K1614" t="s">
        <v>17</v>
      </c>
    </row>
    <row r="1615" spans="1:11" x14ac:dyDescent="0.3">
      <c r="A1615" t="s">
        <v>1734</v>
      </c>
      <c r="B1615" t="s">
        <v>42</v>
      </c>
      <c r="C1615" t="s">
        <v>58</v>
      </c>
      <c r="D1615" t="s">
        <v>59</v>
      </c>
      <c r="E1615" t="s">
        <v>88</v>
      </c>
      <c r="F1615" s="1">
        <v>42498</v>
      </c>
      <c r="G1615" t="s">
        <v>98</v>
      </c>
      <c r="H1615">
        <v>1729</v>
      </c>
      <c r="I1615">
        <v>0.32</v>
      </c>
      <c r="J1615">
        <v>708.89</v>
      </c>
      <c r="K1615" t="s">
        <v>17</v>
      </c>
    </row>
    <row r="1616" spans="1:11" x14ac:dyDescent="0.3">
      <c r="A1616" t="s">
        <v>1735</v>
      </c>
      <c r="B1616" t="s">
        <v>106</v>
      </c>
      <c r="C1616" t="s">
        <v>26</v>
      </c>
      <c r="D1616" t="s">
        <v>94</v>
      </c>
      <c r="E1616" t="s">
        <v>65</v>
      </c>
      <c r="F1616" s="1">
        <v>42630</v>
      </c>
      <c r="G1616" t="s">
        <v>98</v>
      </c>
      <c r="H1616">
        <v>1069</v>
      </c>
      <c r="I1616">
        <v>0.13</v>
      </c>
      <c r="J1616">
        <v>203.11</v>
      </c>
      <c r="K1616" t="s">
        <v>17</v>
      </c>
    </row>
    <row r="1617" spans="1:11" x14ac:dyDescent="0.3">
      <c r="A1617" t="s">
        <v>1736</v>
      </c>
      <c r="B1617" t="s">
        <v>25</v>
      </c>
      <c r="C1617" t="s">
        <v>20</v>
      </c>
      <c r="D1617" t="s">
        <v>21</v>
      </c>
      <c r="E1617" t="s">
        <v>149</v>
      </c>
      <c r="F1617" s="1">
        <v>43458</v>
      </c>
      <c r="G1617" t="s">
        <v>98</v>
      </c>
      <c r="H1617">
        <v>987</v>
      </c>
      <c r="I1617">
        <v>0.11</v>
      </c>
      <c r="J1617">
        <v>227.01</v>
      </c>
      <c r="K1617" t="s">
        <v>17</v>
      </c>
    </row>
    <row r="1618" spans="1:11" x14ac:dyDescent="0.3">
      <c r="A1618" t="s">
        <v>1737</v>
      </c>
      <c r="B1618" t="s">
        <v>90</v>
      </c>
      <c r="C1618" t="s">
        <v>58</v>
      </c>
      <c r="D1618" t="s">
        <v>68</v>
      </c>
      <c r="E1618" t="s">
        <v>60</v>
      </c>
      <c r="F1618" s="1">
        <v>42676</v>
      </c>
      <c r="G1618" t="s">
        <v>98</v>
      </c>
      <c r="H1618">
        <v>1318</v>
      </c>
      <c r="I1618">
        <v>0.17</v>
      </c>
      <c r="J1618">
        <v>579.91999999999996</v>
      </c>
      <c r="K1618" t="s">
        <v>17</v>
      </c>
    </row>
    <row r="1619" spans="1:11" x14ac:dyDescent="0.3">
      <c r="A1619" t="s">
        <v>1738</v>
      </c>
      <c r="B1619" t="s">
        <v>261</v>
      </c>
      <c r="C1619" t="s">
        <v>49</v>
      </c>
      <c r="D1619" t="s">
        <v>50</v>
      </c>
      <c r="E1619" t="s">
        <v>104</v>
      </c>
      <c r="F1619" s="1">
        <v>42782</v>
      </c>
      <c r="G1619" t="s">
        <v>98</v>
      </c>
      <c r="H1619">
        <v>2007</v>
      </c>
      <c r="I1619">
        <v>0.26</v>
      </c>
      <c r="J1619">
        <v>501.75</v>
      </c>
      <c r="K1619" t="s">
        <v>17</v>
      </c>
    </row>
    <row r="1620" spans="1:11" x14ac:dyDescent="0.3">
      <c r="A1620" t="s">
        <v>1739</v>
      </c>
      <c r="B1620" t="s">
        <v>36</v>
      </c>
      <c r="C1620" t="s">
        <v>58</v>
      </c>
      <c r="D1620" t="s">
        <v>112</v>
      </c>
      <c r="E1620" t="s">
        <v>104</v>
      </c>
      <c r="F1620" s="1">
        <v>43363</v>
      </c>
      <c r="G1620" t="s">
        <v>98</v>
      </c>
      <c r="H1620">
        <v>1075</v>
      </c>
      <c r="I1620">
        <v>0.2</v>
      </c>
      <c r="J1620">
        <v>408.5</v>
      </c>
      <c r="K1620" t="s">
        <v>17</v>
      </c>
    </row>
    <row r="1621" spans="1:11" x14ac:dyDescent="0.3">
      <c r="A1621" t="s">
        <v>1740</v>
      </c>
      <c r="B1621" t="s">
        <v>67</v>
      </c>
      <c r="C1621" t="s">
        <v>49</v>
      </c>
      <c r="D1621" t="s">
        <v>54</v>
      </c>
      <c r="E1621" t="s">
        <v>72</v>
      </c>
      <c r="F1621" s="1">
        <v>42862</v>
      </c>
      <c r="G1621" t="s">
        <v>98</v>
      </c>
      <c r="H1621">
        <v>1399</v>
      </c>
      <c r="I1621">
        <v>0.23</v>
      </c>
      <c r="J1621">
        <v>587.58000000000004</v>
      </c>
      <c r="K1621" t="s">
        <v>17</v>
      </c>
    </row>
    <row r="1622" spans="1:11" x14ac:dyDescent="0.3">
      <c r="A1622" t="s">
        <v>1741</v>
      </c>
      <c r="B1622" t="s">
        <v>135</v>
      </c>
      <c r="C1622" t="s">
        <v>63</v>
      </c>
      <c r="D1622" t="s">
        <v>75</v>
      </c>
      <c r="E1622" t="s">
        <v>43</v>
      </c>
      <c r="F1622" s="1">
        <v>42269</v>
      </c>
      <c r="G1622" t="s">
        <v>98</v>
      </c>
      <c r="H1622">
        <v>2232</v>
      </c>
      <c r="I1622">
        <v>0.28999999999999998</v>
      </c>
      <c r="J1622">
        <v>870.48</v>
      </c>
      <c r="K1622" t="s">
        <v>17</v>
      </c>
    </row>
    <row r="1623" spans="1:11" x14ac:dyDescent="0.3">
      <c r="A1623" t="s">
        <v>1742</v>
      </c>
      <c r="B1623" t="s">
        <v>53</v>
      </c>
      <c r="C1623" t="s">
        <v>13</v>
      </c>
      <c r="D1623" t="s">
        <v>79</v>
      </c>
      <c r="E1623" t="s">
        <v>166</v>
      </c>
      <c r="F1623" s="1">
        <v>43263</v>
      </c>
      <c r="G1623" t="s">
        <v>98</v>
      </c>
      <c r="H1623">
        <v>2259</v>
      </c>
      <c r="I1623">
        <v>0.24</v>
      </c>
      <c r="J1623">
        <v>135.54</v>
      </c>
      <c r="K1623" t="s">
        <v>17</v>
      </c>
    </row>
    <row r="1624" spans="1:11" x14ac:dyDescent="0.3">
      <c r="A1624" t="s">
        <v>1743</v>
      </c>
      <c r="B1624" t="s">
        <v>135</v>
      </c>
      <c r="C1624" t="s">
        <v>20</v>
      </c>
      <c r="D1624" t="s">
        <v>21</v>
      </c>
      <c r="E1624" t="s">
        <v>117</v>
      </c>
      <c r="F1624" s="1">
        <v>42708</v>
      </c>
      <c r="G1624" t="s">
        <v>98</v>
      </c>
      <c r="H1624">
        <v>1485</v>
      </c>
      <c r="I1624">
        <v>0.22</v>
      </c>
      <c r="J1624">
        <v>163.35</v>
      </c>
      <c r="K1624" t="s">
        <v>17</v>
      </c>
    </row>
    <row r="1625" spans="1:11" x14ac:dyDescent="0.3">
      <c r="A1625" t="s">
        <v>1744</v>
      </c>
      <c r="B1625" t="s">
        <v>78</v>
      </c>
      <c r="C1625" t="s">
        <v>32</v>
      </c>
      <c r="D1625" t="s">
        <v>153</v>
      </c>
      <c r="E1625" t="s">
        <v>60</v>
      </c>
      <c r="F1625" s="1">
        <v>43363</v>
      </c>
      <c r="G1625" t="s">
        <v>98</v>
      </c>
      <c r="H1625">
        <v>711</v>
      </c>
      <c r="I1625">
        <v>0.3</v>
      </c>
      <c r="J1625">
        <v>255.96</v>
      </c>
      <c r="K1625" t="s">
        <v>17</v>
      </c>
    </row>
    <row r="1626" spans="1:11" x14ac:dyDescent="0.3">
      <c r="A1626" t="s">
        <v>1745</v>
      </c>
      <c r="B1626" t="s">
        <v>19</v>
      </c>
      <c r="C1626" t="s">
        <v>58</v>
      </c>
      <c r="D1626" t="s">
        <v>68</v>
      </c>
      <c r="E1626" t="s">
        <v>43</v>
      </c>
      <c r="F1626" s="1">
        <v>42825</v>
      </c>
      <c r="G1626" t="s">
        <v>98</v>
      </c>
      <c r="H1626">
        <v>1217</v>
      </c>
      <c r="I1626">
        <v>0.34</v>
      </c>
      <c r="J1626">
        <v>389.44</v>
      </c>
      <c r="K1626" t="s">
        <v>17</v>
      </c>
    </row>
    <row r="1627" spans="1:11" x14ac:dyDescent="0.3">
      <c r="A1627" t="s">
        <v>1746</v>
      </c>
      <c r="B1627" t="s">
        <v>146</v>
      </c>
      <c r="C1627" t="s">
        <v>32</v>
      </c>
      <c r="D1627" t="s">
        <v>33</v>
      </c>
      <c r="E1627" t="s">
        <v>149</v>
      </c>
      <c r="F1627" s="1">
        <v>42826</v>
      </c>
      <c r="G1627" t="s">
        <v>98</v>
      </c>
      <c r="H1627">
        <v>755</v>
      </c>
      <c r="I1627">
        <v>0.3</v>
      </c>
      <c r="J1627">
        <v>256.7</v>
      </c>
      <c r="K1627" t="s">
        <v>17</v>
      </c>
    </row>
    <row r="1628" spans="1:11" x14ac:dyDescent="0.3">
      <c r="A1628" t="s">
        <v>1747</v>
      </c>
      <c r="B1628" t="s">
        <v>83</v>
      </c>
      <c r="C1628" t="s">
        <v>49</v>
      </c>
      <c r="D1628" t="s">
        <v>50</v>
      </c>
      <c r="E1628" t="s">
        <v>72</v>
      </c>
      <c r="F1628" s="1">
        <v>42088</v>
      </c>
      <c r="G1628" t="s">
        <v>98</v>
      </c>
      <c r="H1628">
        <v>1864</v>
      </c>
      <c r="I1628">
        <v>0.18</v>
      </c>
      <c r="J1628">
        <v>428.72</v>
      </c>
      <c r="K1628" t="s">
        <v>17</v>
      </c>
    </row>
    <row r="1629" spans="1:11" x14ac:dyDescent="0.3">
      <c r="A1629" t="s">
        <v>1748</v>
      </c>
      <c r="B1629" t="s">
        <v>42</v>
      </c>
      <c r="C1629" t="s">
        <v>13</v>
      </c>
      <c r="D1629" t="s">
        <v>14</v>
      </c>
      <c r="E1629" t="s">
        <v>72</v>
      </c>
      <c r="F1629" s="1">
        <v>42968</v>
      </c>
      <c r="G1629" t="s">
        <v>98</v>
      </c>
      <c r="H1629">
        <v>1255</v>
      </c>
      <c r="I1629">
        <v>0.12</v>
      </c>
      <c r="J1629">
        <v>539.65</v>
      </c>
      <c r="K1629" t="s">
        <v>17</v>
      </c>
    </row>
    <row r="1630" spans="1:11" x14ac:dyDescent="0.3">
      <c r="A1630" t="s">
        <v>1749</v>
      </c>
      <c r="B1630" t="s">
        <v>86</v>
      </c>
      <c r="C1630" t="s">
        <v>58</v>
      </c>
      <c r="D1630" t="s">
        <v>68</v>
      </c>
      <c r="E1630" t="s">
        <v>38</v>
      </c>
      <c r="F1630" s="1">
        <v>43094</v>
      </c>
      <c r="G1630" t="s">
        <v>98</v>
      </c>
      <c r="H1630">
        <v>1236</v>
      </c>
      <c r="I1630">
        <v>0.17</v>
      </c>
      <c r="J1630">
        <v>432.6</v>
      </c>
      <c r="K1630" t="s">
        <v>17</v>
      </c>
    </row>
    <row r="1631" spans="1:11" x14ac:dyDescent="0.3">
      <c r="A1631" t="s">
        <v>1750</v>
      </c>
      <c r="B1631" t="s">
        <v>169</v>
      </c>
      <c r="C1631" t="s">
        <v>13</v>
      </c>
      <c r="D1631" t="s">
        <v>79</v>
      </c>
      <c r="E1631" t="s">
        <v>166</v>
      </c>
      <c r="F1631" s="1">
        <v>43452</v>
      </c>
      <c r="G1631" t="s">
        <v>98</v>
      </c>
      <c r="H1631">
        <v>1975</v>
      </c>
      <c r="I1631">
        <v>0.34</v>
      </c>
      <c r="J1631">
        <v>177.75</v>
      </c>
      <c r="K1631" t="s">
        <v>17</v>
      </c>
    </row>
    <row r="1632" spans="1:11" x14ac:dyDescent="0.3">
      <c r="A1632" t="s">
        <v>1751</v>
      </c>
      <c r="B1632" t="s">
        <v>137</v>
      </c>
      <c r="C1632" t="s">
        <v>20</v>
      </c>
      <c r="D1632" t="s">
        <v>91</v>
      </c>
      <c r="E1632" t="s">
        <v>47</v>
      </c>
      <c r="F1632" s="1">
        <v>43363</v>
      </c>
      <c r="G1632" t="s">
        <v>98</v>
      </c>
      <c r="H1632">
        <v>2224</v>
      </c>
      <c r="I1632">
        <v>0.27</v>
      </c>
      <c r="J1632">
        <v>978.56</v>
      </c>
      <c r="K1632" t="s">
        <v>17</v>
      </c>
    </row>
    <row r="1633" spans="1:11" x14ac:dyDescent="0.3">
      <c r="A1633" t="s">
        <v>1752</v>
      </c>
      <c r="B1633" t="s">
        <v>125</v>
      </c>
      <c r="C1633" t="s">
        <v>13</v>
      </c>
      <c r="D1633" t="s">
        <v>79</v>
      </c>
      <c r="E1633" t="s">
        <v>140</v>
      </c>
      <c r="F1633" s="1">
        <v>43035</v>
      </c>
      <c r="G1633" t="s">
        <v>98</v>
      </c>
      <c r="H1633">
        <v>2227</v>
      </c>
      <c r="I1633">
        <v>0.23</v>
      </c>
      <c r="J1633">
        <v>133.62</v>
      </c>
      <c r="K1633" t="s">
        <v>17</v>
      </c>
    </row>
    <row r="1634" spans="1:11" x14ac:dyDescent="0.3">
      <c r="A1634" t="s">
        <v>1753</v>
      </c>
      <c r="B1634" t="s">
        <v>263</v>
      </c>
      <c r="C1634" t="s">
        <v>58</v>
      </c>
      <c r="D1634" t="s">
        <v>68</v>
      </c>
      <c r="E1634" t="s">
        <v>140</v>
      </c>
      <c r="F1634" s="1">
        <v>42804</v>
      </c>
      <c r="G1634" t="s">
        <v>98</v>
      </c>
      <c r="H1634">
        <v>758</v>
      </c>
      <c r="I1634">
        <v>0.17</v>
      </c>
      <c r="J1634">
        <v>257.72000000000003</v>
      </c>
      <c r="K1634" t="s">
        <v>17</v>
      </c>
    </row>
    <row r="1635" spans="1:11" x14ac:dyDescent="0.3">
      <c r="A1635" t="s">
        <v>1754</v>
      </c>
      <c r="B1635" t="s">
        <v>263</v>
      </c>
      <c r="C1635" t="s">
        <v>32</v>
      </c>
      <c r="D1635" t="s">
        <v>46</v>
      </c>
      <c r="E1635" t="s">
        <v>166</v>
      </c>
      <c r="F1635" s="1">
        <v>43137</v>
      </c>
      <c r="G1635" t="s">
        <v>98</v>
      </c>
      <c r="H1635">
        <v>2059</v>
      </c>
      <c r="I1635">
        <v>0.1</v>
      </c>
      <c r="J1635">
        <v>905.96</v>
      </c>
      <c r="K1635" t="s">
        <v>17</v>
      </c>
    </row>
    <row r="1636" spans="1:11" x14ac:dyDescent="0.3">
      <c r="A1636" t="s">
        <v>1755</v>
      </c>
      <c r="B1636" t="s">
        <v>122</v>
      </c>
      <c r="C1636" t="s">
        <v>58</v>
      </c>
      <c r="D1636" t="s">
        <v>68</v>
      </c>
      <c r="E1636" t="s">
        <v>88</v>
      </c>
      <c r="F1636" s="1">
        <v>42550</v>
      </c>
      <c r="G1636" t="s">
        <v>98</v>
      </c>
      <c r="H1636">
        <v>995</v>
      </c>
      <c r="I1636">
        <v>0.19</v>
      </c>
      <c r="J1636">
        <v>447.75</v>
      </c>
      <c r="K1636" t="s">
        <v>17</v>
      </c>
    </row>
    <row r="1637" spans="1:11" x14ac:dyDescent="0.3">
      <c r="A1637" t="s">
        <v>1756</v>
      </c>
      <c r="B1637" t="s">
        <v>19</v>
      </c>
      <c r="C1637" t="s">
        <v>13</v>
      </c>
      <c r="D1637" t="s">
        <v>14</v>
      </c>
      <c r="E1637" t="s">
        <v>60</v>
      </c>
      <c r="F1637" s="1">
        <v>42176</v>
      </c>
      <c r="G1637" t="s">
        <v>98</v>
      </c>
      <c r="H1637">
        <v>2101</v>
      </c>
      <c r="I1637">
        <v>0.15</v>
      </c>
      <c r="J1637">
        <v>735.35</v>
      </c>
      <c r="K1637" t="s">
        <v>17</v>
      </c>
    </row>
    <row r="1638" spans="1:11" x14ac:dyDescent="0.3">
      <c r="A1638" t="s">
        <v>1757</v>
      </c>
      <c r="B1638" t="s">
        <v>191</v>
      </c>
      <c r="C1638" t="s">
        <v>32</v>
      </c>
      <c r="D1638" t="s">
        <v>46</v>
      </c>
      <c r="E1638" t="s">
        <v>22</v>
      </c>
      <c r="F1638" s="1">
        <v>42907</v>
      </c>
      <c r="G1638" t="s">
        <v>98</v>
      </c>
      <c r="H1638">
        <v>1382</v>
      </c>
      <c r="I1638">
        <v>0.34</v>
      </c>
      <c r="J1638">
        <v>234.94</v>
      </c>
      <c r="K1638" t="s">
        <v>17</v>
      </c>
    </row>
    <row r="1639" spans="1:11" x14ac:dyDescent="0.3">
      <c r="A1639" t="s">
        <v>1758</v>
      </c>
      <c r="B1639" t="s">
        <v>83</v>
      </c>
      <c r="C1639" t="s">
        <v>13</v>
      </c>
      <c r="D1639" t="s">
        <v>14</v>
      </c>
      <c r="E1639" t="s">
        <v>166</v>
      </c>
      <c r="F1639" s="1">
        <v>42729</v>
      </c>
      <c r="G1639" t="s">
        <v>98</v>
      </c>
      <c r="H1639">
        <v>1095</v>
      </c>
      <c r="I1639">
        <v>0.22</v>
      </c>
      <c r="J1639">
        <v>109.5</v>
      </c>
      <c r="K1639" t="s">
        <v>17</v>
      </c>
    </row>
    <row r="1640" spans="1:11" x14ac:dyDescent="0.3">
      <c r="A1640" t="s">
        <v>1759</v>
      </c>
      <c r="B1640" t="s">
        <v>193</v>
      </c>
      <c r="C1640" t="s">
        <v>26</v>
      </c>
      <c r="D1640" t="s">
        <v>37</v>
      </c>
      <c r="E1640" t="s">
        <v>149</v>
      </c>
      <c r="F1640" s="1">
        <v>42159</v>
      </c>
      <c r="G1640" t="s">
        <v>98</v>
      </c>
      <c r="H1640">
        <v>760</v>
      </c>
      <c r="I1640">
        <v>0.21</v>
      </c>
      <c r="J1640">
        <v>114</v>
      </c>
      <c r="K1640" t="s">
        <v>17</v>
      </c>
    </row>
    <row r="1641" spans="1:11" x14ac:dyDescent="0.3">
      <c r="A1641" t="s">
        <v>1760</v>
      </c>
      <c r="B1641" t="s">
        <v>71</v>
      </c>
      <c r="C1641" t="s">
        <v>32</v>
      </c>
      <c r="D1641" t="s">
        <v>97</v>
      </c>
      <c r="E1641" t="s">
        <v>65</v>
      </c>
      <c r="F1641" s="1">
        <v>43428</v>
      </c>
      <c r="G1641" t="s">
        <v>98</v>
      </c>
      <c r="H1641">
        <v>959</v>
      </c>
      <c r="I1641">
        <v>0.25</v>
      </c>
      <c r="J1641">
        <v>402.78</v>
      </c>
      <c r="K1641" t="s">
        <v>17</v>
      </c>
    </row>
    <row r="1642" spans="1:11" x14ac:dyDescent="0.3">
      <c r="A1642" t="s">
        <v>1761</v>
      </c>
      <c r="B1642" t="s">
        <v>42</v>
      </c>
      <c r="C1642" t="s">
        <v>32</v>
      </c>
      <c r="D1642" t="s">
        <v>153</v>
      </c>
      <c r="E1642" t="s">
        <v>88</v>
      </c>
      <c r="F1642" s="1">
        <v>43352</v>
      </c>
      <c r="G1642" t="s">
        <v>98</v>
      </c>
      <c r="H1642">
        <v>811</v>
      </c>
      <c r="I1642">
        <v>0.23</v>
      </c>
      <c r="J1642">
        <v>194.64</v>
      </c>
      <c r="K1642" t="s">
        <v>17</v>
      </c>
    </row>
    <row r="1643" spans="1:11" x14ac:dyDescent="0.3">
      <c r="A1643" t="s">
        <v>1762</v>
      </c>
      <c r="B1643" t="s">
        <v>211</v>
      </c>
      <c r="C1643" t="s">
        <v>20</v>
      </c>
      <c r="D1643" t="s">
        <v>91</v>
      </c>
      <c r="E1643" t="s">
        <v>163</v>
      </c>
      <c r="F1643" s="1">
        <v>42892</v>
      </c>
      <c r="G1643" t="s">
        <v>98</v>
      </c>
      <c r="H1643">
        <v>1368</v>
      </c>
      <c r="I1643">
        <v>0.13</v>
      </c>
      <c r="J1643">
        <v>615.6</v>
      </c>
      <c r="K1643" t="s">
        <v>17</v>
      </c>
    </row>
    <row r="1644" spans="1:11" x14ac:dyDescent="0.3">
      <c r="A1644" t="s">
        <v>1763</v>
      </c>
      <c r="B1644" t="s">
        <v>108</v>
      </c>
      <c r="C1644" t="s">
        <v>49</v>
      </c>
      <c r="D1644" t="s">
        <v>205</v>
      </c>
      <c r="E1644" t="s">
        <v>143</v>
      </c>
      <c r="F1644" s="1">
        <v>42694</v>
      </c>
      <c r="G1644" t="s">
        <v>98</v>
      </c>
      <c r="H1644">
        <v>1177</v>
      </c>
      <c r="I1644">
        <v>0.14000000000000001</v>
      </c>
      <c r="J1644">
        <v>506.11</v>
      </c>
      <c r="K1644" t="s">
        <v>17</v>
      </c>
    </row>
    <row r="1645" spans="1:11" x14ac:dyDescent="0.3">
      <c r="A1645" t="s">
        <v>1764</v>
      </c>
      <c r="B1645" t="s">
        <v>114</v>
      </c>
      <c r="C1645" t="s">
        <v>49</v>
      </c>
      <c r="D1645" t="s">
        <v>50</v>
      </c>
      <c r="E1645" t="s">
        <v>140</v>
      </c>
      <c r="F1645" s="1">
        <v>43424</v>
      </c>
      <c r="G1645" t="s">
        <v>98</v>
      </c>
      <c r="H1645">
        <v>632</v>
      </c>
      <c r="I1645">
        <v>0.23</v>
      </c>
      <c r="J1645">
        <v>151.68</v>
      </c>
      <c r="K1645" t="s">
        <v>17</v>
      </c>
    </row>
    <row r="1646" spans="1:11" x14ac:dyDescent="0.3">
      <c r="A1646" t="s">
        <v>1765</v>
      </c>
      <c r="B1646" t="s">
        <v>67</v>
      </c>
      <c r="C1646" t="s">
        <v>58</v>
      </c>
      <c r="D1646" t="s">
        <v>68</v>
      </c>
      <c r="E1646" t="s">
        <v>88</v>
      </c>
      <c r="F1646" s="1">
        <v>42938</v>
      </c>
      <c r="G1646" t="s">
        <v>98</v>
      </c>
      <c r="H1646">
        <v>722</v>
      </c>
      <c r="I1646">
        <v>0.12</v>
      </c>
      <c r="J1646">
        <v>238.26</v>
      </c>
      <c r="K1646" t="s">
        <v>17</v>
      </c>
    </row>
    <row r="1647" spans="1:11" x14ac:dyDescent="0.3">
      <c r="A1647" t="s">
        <v>1766</v>
      </c>
      <c r="B1647" t="s">
        <v>135</v>
      </c>
      <c r="C1647" t="s">
        <v>63</v>
      </c>
      <c r="D1647" t="s">
        <v>157</v>
      </c>
      <c r="E1647" t="s">
        <v>38</v>
      </c>
      <c r="F1647" s="1">
        <v>42192</v>
      </c>
      <c r="G1647" t="s">
        <v>98</v>
      </c>
      <c r="H1647">
        <v>865</v>
      </c>
      <c r="I1647">
        <v>0.11</v>
      </c>
      <c r="J1647">
        <v>190.3</v>
      </c>
      <c r="K1647" t="s">
        <v>17</v>
      </c>
    </row>
    <row r="1648" spans="1:11" x14ac:dyDescent="0.3">
      <c r="A1648" t="s">
        <v>1767</v>
      </c>
      <c r="B1648" t="s">
        <v>108</v>
      </c>
      <c r="C1648" t="s">
        <v>49</v>
      </c>
      <c r="D1648" t="s">
        <v>50</v>
      </c>
      <c r="E1648" t="s">
        <v>47</v>
      </c>
      <c r="F1648" s="1">
        <v>42533</v>
      </c>
      <c r="G1648" t="s">
        <v>98</v>
      </c>
      <c r="H1648">
        <v>2018</v>
      </c>
      <c r="I1648">
        <v>0.22</v>
      </c>
      <c r="J1648">
        <v>423.78</v>
      </c>
      <c r="K1648" t="s">
        <v>17</v>
      </c>
    </row>
    <row r="1649" spans="1:11" x14ac:dyDescent="0.3">
      <c r="A1649" t="s">
        <v>1768</v>
      </c>
      <c r="B1649" t="s">
        <v>159</v>
      </c>
      <c r="C1649" t="s">
        <v>26</v>
      </c>
      <c r="D1649" t="s">
        <v>94</v>
      </c>
      <c r="E1649" t="s">
        <v>43</v>
      </c>
      <c r="F1649" s="1">
        <v>43403</v>
      </c>
      <c r="G1649" t="s">
        <v>98</v>
      </c>
      <c r="H1649">
        <v>669</v>
      </c>
      <c r="I1649">
        <v>0.3</v>
      </c>
      <c r="J1649">
        <v>100.35</v>
      </c>
      <c r="K1649" t="s">
        <v>17</v>
      </c>
    </row>
    <row r="1650" spans="1:11" x14ac:dyDescent="0.3">
      <c r="A1650" t="s">
        <v>1769</v>
      </c>
      <c r="B1650" t="s">
        <v>102</v>
      </c>
      <c r="C1650" t="s">
        <v>58</v>
      </c>
      <c r="D1650" t="s">
        <v>68</v>
      </c>
      <c r="E1650" t="s">
        <v>28</v>
      </c>
      <c r="F1650" s="1">
        <v>42199</v>
      </c>
      <c r="G1650" t="s">
        <v>98</v>
      </c>
      <c r="H1650">
        <v>2038</v>
      </c>
      <c r="I1650">
        <v>0.35</v>
      </c>
      <c r="J1650">
        <v>366.84</v>
      </c>
      <c r="K1650" t="s">
        <v>17</v>
      </c>
    </row>
    <row r="1651" spans="1:11" x14ac:dyDescent="0.3">
      <c r="A1651" t="s">
        <v>1770</v>
      </c>
      <c r="B1651" t="s">
        <v>234</v>
      </c>
      <c r="C1651" t="s">
        <v>49</v>
      </c>
      <c r="D1651" t="s">
        <v>54</v>
      </c>
      <c r="E1651" t="s">
        <v>60</v>
      </c>
      <c r="F1651" s="1">
        <v>42313</v>
      </c>
      <c r="G1651" t="s">
        <v>98</v>
      </c>
      <c r="H1651">
        <v>1998</v>
      </c>
      <c r="I1651">
        <v>0.18</v>
      </c>
      <c r="J1651">
        <v>219.78</v>
      </c>
      <c r="K1651" t="s">
        <v>17</v>
      </c>
    </row>
    <row r="1652" spans="1:11" x14ac:dyDescent="0.3">
      <c r="A1652" t="s">
        <v>1771</v>
      </c>
      <c r="B1652" t="s">
        <v>71</v>
      </c>
      <c r="C1652" t="s">
        <v>13</v>
      </c>
      <c r="D1652" t="s">
        <v>79</v>
      </c>
      <c r="E1652" t="s">
        <v>15</v>
      </c>
      <c r="F1652" s="1">
        <v>43204</v>
      </c>
      <c r="G1652" t="s">
        <v>98</v>
      </c>
      <c r="H1652">
        <v>2365</v>
      </c>
      <c r="I1652">
        <v>0.28000000000000003</v>
      </c>
      <c r="J1652">
        <v>733.15</v>
      </c>
      <c r="K1652" t="s">
        <v>17</v>
      </c>
    </row>
    <row r="1653" spans="1:11" x14ac:dyDescent="0.3">
      <c r="A1653" t="s">
        <v>1772</v>
      </c>
      <c r="B1653" t="s">
        <v>74</v>
      </c>
      <c r="C1653" t="s">
        <v>26</v>
      </c>
      <c r="D1653" t="s">
        <v>37</v>
      </c>
      <c r="E1653" t="s">
        <v>69</v>
      </c>
      <c r="F1653" s="1">
        <v>43382</v>
      </c>
      <c r="G1653" t="s">
        <v>98</v>
      </c>
      <c r="H1653">
        <v>980</v>
      </c>
      <c r="I1653">
        <v>0.28000000000000003</v>
      </c>
      <c r="J1653">
        <v>245</v>
      </c>
      <c r="K1653" t="s">
        <v>17</v>
      </c>
    </row>
    <row r="1654" spans="1:11" x14ac:dyDescent="0.3">
      <c r="A1654" t="s">
        <v>1773</v>
      </c>
      <c r="B1654" t="s">
        <v>204</v>
      </c>
      <c r="C1654" t="s">
        <v>63</v>
      </c>
      <c r="D1654" t="s">
        <v>157</v>
      </c>
      <c r="E1654" t="s">
        <v>163</v>
      </c>
      <c r="F1654" s="1">
        <v>43060</v>
      </c>
      <c r="G1654" t="s">
        <v>98</v>
      </c>
      <c r="H1654">
        <v>1705</v>
      </c>
      <c r="I1654">
        <v>0.27</v>
      </c>
      <c r="J1654">
        <v>136.4</v>
      </c>
      <c r="K1654" t="s">
        <v>17</v>
      </c>
    </row>
    <row r="1655" spans="1:11" x14ac:dyDescent="0.3">
      <c r="A1655" t="s">
        <v>1774</v>
      </c>
      <c r="B1655" t="s">
        <v>12</v>
      </c>
      <c r="C1655" t="s">
        <v>32</v>
      </c>
      <c r="D1655" t="s">
        <v>153</v>
      </c>
      <c r="E1655" t="s">
        <v>117</v>
      </c>
      <c r="F1655" s="1">
        <v>42892</v>
      </c>
      <c r="G1655" t="s">
        <v>98</v>
      </c>
      <c r="H1655">
        <v>1350</v>
      </c>
      <c r="I1655">
        <v>0.19</v>
      </c>
      <c r="J1655">
        <v>283.5</v>
      </c>
      <c r="K1655" t="s">
        <v>17</v>
      </c>
    </row>
    <row r="1656" spans="1:11" x14ac:dyDescent="0.3">
      <c r="A1656" t="s">
        <v>1775</v>
      </c>
      <c r="B1656" t="s">
        <v>184</v>
      </c>
      <c r="C1656" t="s">
        <v>20</v>
      </c>
      <c r="D1656" t="s">
        <v>21</v>
      </c>
      <c r="E1656" t="s">
        <v>55</v>
      </c>
      <c r="F1656" s="1">
        <v>42358</v>
      </c>
      <c r="G1656" t="s">
        <v>98</v>
      </c>
      <c r="H1656">
        <v>1312</v>
      </c>
      <c r="I1656">
        <v>0.28000000000000003</v>
      </c>
      <c r="J1656">
        <v>524.79999999999995</v>
      </c>
      <c r="K1656" t="s">
        <v>17</v>
      </c>
    </row>
    <row r="1657" spans="1:11" x14ac:dyDescent="0.3">
      <c r="A1657" t="s">
        <v>1776</v>
      </c>
      <c r="B1657" t="s">
        <v>78</v>
      </c>
      <c r="C1657" t="s">
        <v>49</v>
      </c>
      <c r="D1657" t="s">
        <v>50</v>
      </c>
      <c r="E1657" t="s">
        <v>51</v>
      </c>
      <c r="F1657" s="1">
        <v>42326</v>
      </c>
      <c r="G1657" t="s">
        <v>98</v>
      </c>
      <c r="H1657">
        <v>1602</v>
      </c>
      <c r="I1657">
        <v>0.33</v>
      </c>
      <c r="J1657">
        <v>656.82</v>
      </c>
      <c r="K1657" t="s">
        <v>17</v>
      </c>
    </row>
    <row r="1658" spans="1:11" x14ac:dyDescent="0.3">
      <c r="A1658" t="s">
        <v>1777</v>
      </c>
      <c r="B1658" t="s">
        <v>42</v>
      </c>
      <c r="C1658" t="s">
        <v>26</v>
      </c>
      <c r="D1658" t="s">
        <v>37</v>
      </c>
      <c r="E1658" t="s">
        <v>149</v>
      </c>
      <c r="F1658" s="1">
        <v>43200</v>
      </c>
      <c r="G1658" t="s">
        <v>98</v>
      </c>
      <c r="H1658">
        <v>1471</v>
      </c>
      <c r="I1658">
        <v>0.31</v>
      </c>
      <c r="J1658">
        <v>176.52</v>
      </c>
      <c r="K1658" t="s">
        <v>17</v>
      </c>
    </row>
    <row r="1659" spans="1:11" x14ac:dyDescent="0.3">
      <c r="A1659" t="s">
        <v>1778</v>
      </c>
      <c r="B1659" t="s">
        <v>106</v>
      </c>
      <c r="C1659" t="s">
        <v>32</v>
      </c>
      <c r="D1659" t="s">
        <v>33</v>
      </c>
      <c r="E1659" t="s">
        <v>166</v>
      </c>
      <c r="F1659" s="1">
        <v>43008</v>
      </c>
      <c r="G1659" t="s">
        <v>98</v>
      </c>
      <c r="H1659">
        <v>826</v>
      </c>
      <c r="I1659">
        <v>0.31</v>
      </c>
      <c r="J1659">
        <v>90.86</v>
      </c>
      <c r="K1659" t="s">
        <v>17</v>
      </c>
    </row>
    <row r="1660" spans="1:11" x14ac:dyDescent="0.3">
      <c r="A1660" t="s">
        <v>1779</v>
      </c>
      <c r="B1660" t="s">
        <v>146</v>
      </c>
      <c r="C1660" t="s">
        <v>32</v>
      </c>
      <c r="D1660" t="s">
        <v>33</v>
      </c>
      <c r="E1660" t="s">
        <v>51</v>
      </c>
      <c r="F1660" s="1">
        <v>42630</v>
      </c>
      <c r="G1660" t="s">
        <v>98</v>
      </c>
      <c r="H1660">
        <v>2349</v>
      </c>
      <c r="I1660">
        <v>0.23</v>
      </c>
      <c r="J1660">
        <v>845.64</v>
      </c>
      <c r="K1660" t="s">
        <v>17</v>
      </c>
    </row>
    <row r="1661" spans="1:11" x14ac:dyDescent="0.3">
      <c r="A1661" t="s">
        <v>1780</v>
      </c>
      <c r="B1661" t="s">
        <v>139</v>
      </c>
      <c r="C1661" t="s">
        <v>32</v>
      </c>
      <c r="D1661" t="s">
        <v>97</v>
      </c>
      <c r="E1661" t="s">
        <v>128</v>
      </c>
      <c r="F1661" s="1">
        <v>42702</v>
      </c>
      <c r="G1661" t="s">
        <v>98</v>
      </c>
      <c r="H1661">
        <v>1489</v>
      </c>
      <c r="I1661">
        <v>0.12</v>
      </c>
      <c r="J1661">
        <v>223.35</v>
      </c>
      <c r="K1661" t="s">
        <v>17</v>
      </c>
    </row>
    <row r="1662" spans="1:11" x14ac:dyDescent="0.3">
      <c r="A1662" t="s">
        <v>1781</v>
      </c>
      <c r="B1662" t="s">
        <v>234</v>
      </c>
      <c r="C1662" t="s">
        <v>26</v>
      </c>
      <c r="D1662" t="s">
        <v>27</v>
      </c>
      <c r="E1662" t="s">
        <v>69</v>
      </c>
      <c r="F1662" s="1">
        <v>42808</v>
      </c>
      <c r="G1662" t="s">
        <v>98</v>
      </c>
      <c r="H1662">
        <v>1919</v>
      </c>
      <c r="I1662">
        <v>0.11</v>
      </c>
      <c r="J1662">
        <v>537.32000000000005</v>
      </c>
      <c r="K1662" t="s">
        <v>17</v>
      </c>
    </row>
    <row r="1663" spans="1:11" x14ac:dyDescent="0.3">
      <c r="A1663" t="s">
        <v>1782</v>
      </c>
      <c r="B1663" t="s">
        <v>71</v>
      </c>
      <c r="C1663" t="s">
        <v>20</v>
      </c>
      <c r="D1663" t="s">
        <v>21</v>
      </c>
      <c r="E1663" t="s">
        <v>28</v>
      </c>
      <c r="F1663" s="1">
        <v>43295</v>
      </c>
      <c r="G1663" t="s">
        <v>98</v>
      </c>
      <c r="H1663">
        <v>1954</v>
      </c>
      <c r="I1663">
        <v>0.31</v>
      </c>
      <c r="J1663">
        <v>820.68</v>
      </c>
      <c r="K1663" t="s">
        <v>17</v>
      </c>
    </row>
    <row r="1664" spans="1:11" x14ac:dyDescent="0.3">
      <c r="A1664" t="s">
        <v>1783</v>
      </c>
      <c r="B1664" t="s">
        <v>86</v>
      </c>
      <c r="C1664" t="s">
        <v>49</v>
      </c>
      <c r="D1664" t="s">
        <v>50</v>
      </c>
      <c r="E1664" t="s">
        <v>163</v>
      </c>
      <c r="F1664" s="1">
        <v>43424</v>
      </c>
      <c r="G1664" t="s">
        <v>98</v>
      </c>
      <c r="H1664">
        <v>1367</v>
      </c>
      <c r="I1664">
        <v>0.15</v>
      </c>
      <c r="J1664">
        <v>123.03</v>
      </c>
      <c r="K1664" t="s">
        <v>17</v>
      </c>
    </row>
    <row r="1665" spans="1:11" x14ac:dyDescent="0.3">
      <c r="A1665" t="s">
        <v>1784</v>
      </c>
      <c r="B1665" t="s">
        <v>261</v>
      </c>
      <c r="C1665" t="s">
        <v>20</v>
      </c>
      <c r="D1665" t="s">
        <v>91</v>
      </c>
      <c r="E1665" t="s">
        <v>163</v>
      </c>
      <c r="F1665" s="1">
        <v>42630</v>
      </c>
      <c r="G1665" t="s">
        <v>98</v>
      </c>
      <c r="H1665">
        <v>1102</v>
      </c>
      <c r="I1665">
        <v>0.19</v>
      </c>
      <c r="J1665">
        <v>407.74</v>
      </c>
      <c r="K1665" t="s">
        <v>17</v>
      </c>
    </row>
    <row r="1666" spans="1:11" x14ac:dyDescent="0.3">
      <c r="A1666" t="s">
        <v>1785</v>
      </c>
      <c r="B1666" t="s">
        <v>81</v>
      </c>
      <c r="C1666" t="s">
        <v>32</v>
      </c>
      <c r="D1666" t="s">
        <v>97</v>
      </c>
      <c r="E1666" t="s">
        <v>84</v>
      </c>
      <c r="F1666" s="1">
        <v>42332</v>
      </c>
      <c r="G1666" t="s">
        <v>98</v>
      </c>
      <c r="H1666">
        <v>630</v>
      </c>
      <c r="I1666">
        <v>0.26</v>
      </c>
      <c r="J1666">
        <v>226.8</v>
      </c>
      <c r="K1666" t="s">
        <v>17</v>
      </c>
    </row>
    <row r="1667" spans="1:11" x14ac:dyDescent="0.3">
      <c r="A1667" t="s">
        <v>1786</v>
      </c>
      <c r="B1667" t="s">
        <v>165</v>
      </c>
      <c r="C1667" t="s">
        <v>13</v>
      </c>
      <c r="D1667" t="s">
        <v>79</v>
      </c>
      <c r="E1667" t="s">
        <v>143</v>
      </c>
      <c r="F1667" s="1">
        <v>42983</v>
      </c>
      <c r="G1667" t="s">
        <v>98</v>
      </c>
      <c r="H1667">
        <v>573</v>
      </c>
      <c r="I1667">
        <v>0.12</v>
      </c>
      <c r="J1667">
        <v>183.36</v>
      </c>
      <c r="K1667" t="s">
        <v>17</v>
      </c>
    </row>
    <row r="1668" spans="1:11" x14ac:dyDescent="0.3">
      <c r="A1668" t="s">
        <v>1787</v>
      </c>
      <c r="B1668" t="s">
        <v>263</v>
      </c>
      <c r="C1668" t="s">
        <v>20</v>
      </c>
      <c r="D1668" t="s">
        <v>21</v>
      </c>
      <c r="E1668" t="s">
        <v>65</v>
      </c>
      <c r="F1668" s="1">
        <v>42325</v>
      </c>
      <c r="G1668" t="s">
        <v>98</v>
      </c>
      <c r="H1668">
        <v>2185</v>
      </c>
      <c r="I1668">
        <v>0.3</v>
      </c>
      <c r="J1668">
        <v>218.5</v>
      </c>
      <c r="K1668" t="s">
        <v>17</v>
      </c>
    </row>
    <row r="1669" spans="1:11" x14ac:dyDescent="0.3">
      <c r="A1669" t="s">
        <v>1788</v>
      </c>
      <c r="B1669" t="s">
        <v>67</v>
      </c>
      <c r="C1669" t="s">
        <v>49</v>
      </c>
      <c r="D1669" t="s">
        <v>205</v>
      </c>
      <c r="E1669" t="s">
        <v>28</v>
      </c>
      <c r="F1669" s="1">
        <v>42704</v>
      </c>
      <c r="G1669" t="s">
        <v>98</v>
      </c>
      <c r="H1669">
        <v>589</v>
      </c>
      <c r="I1669">
        <v>0.22</v>
      </c>
      <c r="J1669">
        <v>229.71</v>
      </c>
      <c r="K1669" t="s">
        <v>17</v>
      </c>
    </row>
    <row r="1670" spans="1:11" x14ac:dyDescent="0.3">
      <c r="A1670" t="s">
        <v>1789</v>
      </c>
      <c r="B1670" t="s">
        <v>139</v>
      </c>
      <c r="C1670" t="s">
        <v>13</v>
      </c>
      <c r="D1670" t="s">
        <v>14</v>
      </c>
      <c r="E1670" t="s">
        <v>123</v>
      </c>
      <c r="F1670" s="1">
        <v>43445</v>
      </c>
      <c r="G1670" t="s">
        <v>98</v>
      </c>
      <c r="H1670">
        <v>1585</v>
      </c>
      <c r="I1670">
        <v>0.27</v>
      </c>
      <c r="J1670">
        <v>95.1</v>
      </c>
      <c r="K1670" t="s">
        <v>17</v>
      </c>
    </row>
    <row r="1671" spans="1:11" x14ac:dyDescent="0.3">
      <c r="A1671" t="s">
        <v>1790</v>
      </c>
      <c r="B1671" t="s">
        <v>135</v>
      </c>
      <c r="C1671" t="s">
        <v>32</v>
      </c>
      <c r="D1671" t="s">
        <v>46</v>
      </c>
      <c r="E1671" t="s">
        <v>15</v>
      </c>
      <c r="F1671" s="1">
        <v>43228</v>
      </c>
      <c r="G1671" t="s">
        <v>98</v>
      </c>
      <c r="H1671">
        <v>1330</v>
      </c>
      <c r="I1671">
        <v>0.15</v>
      </c>
      <c r="J1671">
        <v>518.70000000000005</v>
      </c>
      <c r="K1671" t="s">
        <v>17</v>
      </c>
    </row>
    <row r="1672" spans="1:11" x14ac:dyDescent="0.3">
      <c r="A1672" t="s">
        <v>1791</v>
      </c>
      <c r="B1672" t="s">
        <v>81</v>
      </c>
      <c r="C1672" t="s">
        <v>26</v>
      </c>
      <c r="D1672" t="s">
        <v>37</v>
      </c>
      <c r="E1672" t="s">
        <v>128</v>
      </c>
      <c r="F1672" s="1">
        <v>43002</v>
      </c>
      <c r="G1672" t="s">
        <v>98</v>
      </c>
      <c r="H1672">
        <v>1624</v>
      </c>
      <c r="I1672">
        <v>0.27</v>
      </c>
      <c r="J1672">
        <v>519.67999999999995</v>
      </c>
      <c r="K1672" t="s">
        <v>17</v>
      </c>
    </row>
    <row r="1673" spans="1:11" x14ac:dyDescent="0.3">
      <c r="A1673" t="s">
        <v>1792</v>
      </c>
      <c r="B1673" t="s">
        <v>191</v>
      </c>
      <c r="C1673" t="s">
        <v>20</v>
      </c>
      <c r="D1673" t="s">
        <v>21</v>
      </c>
      <c r="E1673" t="s">
        <v>72</v>
      </c>
      <c r="F1673" s="1">
        <v>42983</v>
      </c>
      <c r="G1673" t="s">
        <v>98</v>
      </c>
      <c r="H1673">
        <v>2140</v>
      </c>
      <c r="I1673">
        <v>0.33</v>
      </c>
      <c r="J1673">
        <v>791.8</v>
      </c>
      <c r="K1673" t="s">
        <v>17</v>
      </c>
    </row>
    <row r="1674" spans="1:11" x14ac:dyDescent="0.3">
      <c r="A1674" t="s">
        <v>1793</v>
      </c>
      <c r="B1674" t="s">
        <v>108</v>
      </c>
      <c r="C1674" t="s">
        <v>49</v>
      </c>
      <c r="D1674" t="s">
        <v>205</v>
      </c>
      <c r="E1674" t="s">
        <v>47</v>
      </c>
      <c r="F1674" s="1">
        <v>43051</v>
      </c>
      <c r="G1674" t="s">
        <v>98</v>
      </c>
      <c r="H1674">
        <v>1490</v>
      </c>
      <c r="I1674">
        <v>0.19</v>
      </c>
      <c r="J1674">
        <v>253.3</v>
      </c>
      <c r="K1674" t="s">
        <v>17</v>
      </c>
    </row>
    <row r="1675" spans="1:11" x14ac:dyDescent="0.3">
      <c r="A1675" t="s">
        <v>1794</v>
      </c>
      <c r="B1675" t="s">
        <v>102</v>
      </c>
      <c r="C1675" t="s">
        <v>63</v>
      </c>
      <c r="D1675" t="s">
        <v>87</v>
      </c>
      <c r="E1675" t="s">
        <v>166</v>
      </c>
      <c r="F1675" s="1">
        <v>42192</v>
      </c>
      <c r="G1675" t="s">
        <v>98</v>
      </c>
      <c r="H1675">
        <v>1801</v>
      </c>
      <c r="I1675">
        <v>0.33</v>
      </c>
      <c r="J1675">
        <v>342.19</v>
      </c>
      <c r="K1675" t="s">
        <v>17</v>
      </c>
    </row>
    <row r="1676" spans="1:11" x14ac:dyDescent="0.3">
      <c r="A1676" t="s">
        <v>1795</v>
      </c>
      <c r="B1676" t="s">
        <v>125</v>
      </c>
      <c r="C1676" t="s">
        <v>58</v>
      </c>
      <c r="D1676" t="s">
        <v>68</v>
      </c>
      <c r="E1676" t="s">
        <v>60</v>
      </c>
      <c r="F1676" s="1">
        <v>42983</v>
      </c>
      <c r="G1676" t="s">
        <v>98</v>
      </c>
      <c r="H1676">
        <v>2019</v>
      </c>
      <c r="I1676">
        <v>0.1</v>
      </c>
      <c r="J1676">
        <v>706.65</v>
      </c>
      <c r="K1676" t="s">
        <v>17</v>
      </c>
    </row>
    <row r="1677" spans="1:11" x14ac:dyDescent="0.3">
      <c r="A1677" t="s">
        <v>1796</v>
      </c>
      <c r="B1677" t="s">
        <v>234</v>
      </c>
      <c r="C1677" t="s">
        <v>32</v>
      </c>
      <c r="D1677" t="s">
        <v>153</v>
      </c>
      <c r="E1677" t="s">
        <v>88</v>
      </c>
      <c r="F1677" s="1">
        <v>43435</v>
      </c>
      <c r="G1677" t="s">
        <v>98</v>
      </c>
      <c r="H1677">
        <v>2344</v>
      </c>
      <c r="I1677">
        <v>0.2</v>
      </c>
      <c r="J1677">
        <v>421.92</v>
      </c>
      <c r="K1677" t="s">
        <v>17</v>
      </c>
    </row>
    <row r="1678" spans="1:11" x14ac:dyDescent="0.3">
      <c r="A1678" t="s">
        <v>1797</v>
      </c>
      <c r="B1678" t="s">
        <v>81</v>
      </c>
      <c r="C1678" t="s">
        <v>49</v>
      </c>
      <c r="D1678" t="s">
        <v>205</v>
      </c>
      <c r="E1678" t="s">
        <v>72</v>
      </c>
      <c r="F1678" s="1">
        <v>43410</v>
      </c>
      <c r="G1678" t="s">
        <v>98</v>
      </c>
      <c r="H1678">
        <v>1903</v>
      </c>
      <c r="I1678">
        <v>0.22</v>
      </c>
      <c r="J1678">
        <v>437.69</v>
      </c>
      <c r="K1678" t="s">
        <v>17</v>
      </c>
    </row>
    <row r="1679" spans="1:11" x14ac:dyDescent="0.3">
      <c r="A1679" t="s">
        <v>1798</v>
      </c>
      <c r="B1679" t="s">
        <v>106</v>
      </c>
      <c r="C1679" t="s">
        <v>32</v>
      </c>
      <c r="D1679" t="s">
        <v>33</v>
      </c>
      <c r="E1679" t="s">
        <v>149</v>
      </c>
      <c r="F1679" s="1">
        <v>43012</v>
      </c>
      <c r="G1679" t="s">
        <v>98</v>
      </c>
      <c r="H1679">
        <v>2308</v>
      </c>
      <c r="I1679">
        <v>0.31</v>
      </c>
      <c r="J1679">
        <v>207.72</v>
      </c>
      <c r="K1679" t="s">
        <v>17</v>
      </c>
    </row>
    <row r="1680" spans="1:11" x14ac:dyDescent="0.3">
      <c r="A1680" t="s">
        <v>1799</v>
      </c>
      <c r="B1680" t="s">
        <v>122</v>
      </c>
      <c r="C1680" t="s">
        <v>63</v>
      </c>
      <c r="D1680" t="s">
        <v>75</v>
      </c>
      <c r="E1680" t="s">
        <v>15</v>
      </c>
      <c r="F1680" s="1">
        <v>42131</v>
      </c>
      <c r="G1680" t="s">
        <v>98</v>
      </c>
      <c r="H1680">
        <v>989</v>
      </c>
      <c r="I1680">
        <v>0.22</v>
      </c>
      <c r="J1680">
        <v>197.8</v>
      </c>
      <c r="K1680" t="s">
        <v>17</v>
      </c>
    </row>
    <row r="1681" spans="1:11" x14ac:dyDescent="0.3">
      <c r="A1681" t="s">
        <v>1800</v>
      </c>
      <c r="B1681" t="s">
        <v>12</v>
      </c>
      <c r="C1681" t="s">
        <v>26</v>
      </c>
      <c r="D1681" t="s">
        <v>94</v>
      </c>
      <c r="E1681" t="s">
        <v>149</v>
      </c>
      <c r="F1681" s="1">
        <v>42877</v>
      </c>
      <c r="G1681" t="s">
        <v>98</v>
      </c>
      <c r="H1681">
        <v>859</v>
      </c>
      <c r="I1681">
        <v>0.34</v>
      </c>
      <c r="J1681">
        <v>377.96</v>
      </c>
      <c r="K1681" t="s">
        <v>17</v>
      </c>
    </row>
    <row r="1682" spans="1:11" x14ac:dyDescent="0.3">
      <c r="A1682" t="s">
        <v>1801</v>
      </c>
      <c r="B1682" t="s">
        <v>53</v>
      </c>
      <c r="C1682" t="s">
        <v>32</v>
      </c>
      <c r="D1682" t="s">
        <v>153</v>
      </c>
      <c r="E1682" t="s">
        <v>15</v>
      </c>
      <c r="F1682" s="1">
        <v>42805</v>
      </c>
      <c r="G1682" t="s">
        <v>98</v>
      </c>
      <c r="H1682">
        <v>635</v>
      </c>
      <c r="I1682">
        <v>0.15</v>
      </c>
      <c r="J1682">
        <v>69.849999999999994</v>
      </c>
      <c r="K1682" t="s">
        <v>17</v>
      </c>
    </row>
    <row r="1683" spans="1:11" x14ac:dyDescent="0.3">
      <c r="A1683" t="s">
        <v>1802</v>
      </c>
      <c r="B1683" t="s">
        <v>40</v>
      </c>
      <c r="C1683" t="s">
        <v>58</v>
      </c>
      <c r="D1683" t="s">
        <v>112</v>
      </c>
      <c r="E1683" t="s">
        <v>28</v>
      </c>
      <c r="F1683" s="1">
        <v>43060</v>
      </c>
      <c r="G1683" t="s">
        <v>98</v>
      </c>
      <c r="H1683">
        <v>1866</v>
      </c>
      <c r="I1683">
        <v>0.25</v>
      </c>
      <c r="J1683">
        <v>653.1</v>
      </c>
      <c r="K1683" t="s">
        <v>17</v>
      </c>
    </row>
    <row r="1684" spans="1:11" x14ac:dyDescent="0.3">
      <c r="A1684" t="s">
        <v>1803</v>
      </c>
      <c r="B1684" t="s">
        <v>211</v>
      </c>
      <c r="C1684" t="s">
        <v>58</v>
      </c>
      <c r="D1684" t="s">
        <v>68</v>
      </c>
      <c r="E1684" t="s">
        <v>88</v>
      </c>
      <c r="F1684" s="1">
        <v>42177</v>
      </c>
      <c r="G1684" t="s">
        <v>98</v>
      </c>
      <c r="H1684">
        <v>2027</v>
      </c>
      <c r="I1684">
        <v>0.31</v>
      </c>
      <c r="J1684">
        <v>385.13</v>
      </c>
      <c r="K1684" t="s">
        <v>17</v>
      </c>
    </row>
    <row r="1685" spans="1:11" x14ac:dyDescent="0.3">
      <c r="A1685" t="s">
        <v>1804</v>
      </c>
      <c r="B1685" t="s">
        <v>125</v>
      </c>
      <c r="C1685" t="s">
        <v>49</v>
      </c>
      <c r="D1685" t="s">
        <v>205</v>
      </c>
      <c r="E1685" t="s">
        <v>88</v>
      </c>
      <c r="F1685" s="1">
        <v>42983</v>
      </c>
      <c r="G1685" t="s">
        <v>98</v>
      </c>
      <c r="H1685">
        <v>2246</v>
      </c>
      <c r="I1685">
        <v>0.2</v>
      </c>
      <c r="J1685">
        <v>539.04</v>
      </c>
      <c r="K1685" t="s">
        <v>17</v>
      </c>
    </row>
    <row r="1686" spans="1:11" x14ac:dyDescent="0.3">
      <c r="A1686" t="s">
        <v>1805</v>
      </c>
      <c r="B1686" t="s">
        <v>211</v>
      </c>
      <c r="C1686" t="s">
        <v>32</v>
      </c>
      <c r="D1686" t="s">
        <v>153</v>
      </c>
      <c r="E1686" t="s">
        <v>143</v>
      </c>
      <c r="F1686" s="1">
        <v>43296</v>
      </c>
      <c r="G1686" t="s">
        <v>98</v>
      </c>
      <c r="H1686">
        <v>1579</v>
      </c>
      <c r="I1686">
        <v>0.15</v>
      </c>
      <c r="J1686">
        <v>189.48</v>
      </c>
      <c r="K1686" t="s">
        <v>17</v>
      </c>
    </row>
    <row r="1687" spans="1:11" x14ac:dyDescent="0.3">
      <c r="A1687" t="s">
        <v>1806</v>
      </c>
      <c r="B1687" t="s">
        <v>184</v>
      </c>
      <c r="C1687" t="s">
        <v>26</v>
      </c>
      <c r="D1687" t="s">
        <v>27</v>
      </c>
      <c r="E1687" t="s">
        <v>55</v>
      </c>
      <c r="F1687" s="1">
        <v>42136</v>
      </c>
      <c r="G1687" t="s">
        <v>98</v>
      </c>
      <c r="H1687">
        <v>1270</v>
      </c>
      <c r="I1687">
        <v>0.28000000000000003</v>
      </c>
      <c r="J1687">
        <v>317.5</v>
      </c>
      <c r="K1687" t="s">
        <v>17</v>
      </c>
    </row>
    <row r="1688" spans="1:11" x14ac:dyDescent="0.3">
      <c r="A1688" t="s">
        <v>1807</v>
      </c>
      <c r="B1688" t="s">
        <v>40</v>
      </c>
      <c r="C1688" t="s">
        <v>13</v>
      </c>
      <c r="D1688" t="s">
        <v>14</v>
      </c>
      <c r="E1688" t="s">
        <v>38</v>
      </c>
      <c r="F1688" s="1">
        <v>43299</v>
      </c>
      <c r="G1688" t="s">
        <v>98</v>
      </c>
      <c r="H1688">
        <v>1267</v>
      </c>
      <c r="I1688">
        <v>0.11</v>
      </c>
      <c r="J1688">
        <v>177.38</v>
      </c>
      <c r="K1688" t="s">
        <v>17</v>
      </c>
    </row>
    <row r="1689" spans="1:11" x14ac:dyDescent="0.3">
      <c r="A1689" t="s">
        <v>1808</v>
      </c>
      <c r="B1689" t="s">
        <v>169</v>
      </c>
      <c r="C1689" t="s">
        <v>20</v>
      </c>
      <c r="D1689" t="s">
        <v>21</v>
      </c>
      <c r="E1689" t="s">
        <v>65</v>
      </c>
      <c r="F1689" s="1">
        <v>43442</v>
      </c>
      <c r="G1689" t="s">
        <v>98</v>
      </c>
      <c r="H1689">
        <v>1458</v>
      </c>
      <c r="I1689">
        <v>0.17</v>
      </c>
      <c r="J1689">
        <v>626.94000000000005</v>
      </c>
      <c r="K1689" t="s">
        <v>17</v>
      </c>
    </row>
    <row r="1690" spans="1:11" x14ac:dyDescent="0.3">
      <c r="A1690" t="s">
        <v>1809</v>
      </c>
      <c r="B1690" t="s">
        <v>67</v>
      </c>
      <c r="C1690" t="s">
        <v>63</v>
      </c>
      <c r="D1690" t="s">
        <v>75</v>
      </c>
      <c r="E1690" t="s">
        <v>140</v>
      </c>
      <c r="F1690" s="1">
        <v>42177</v>
      </c>
      <c r="G1690" t="s">
        <v>98</v>
      </c>
      <c r="H1690">
        <v>750</v>
      </c>
      <c r="I1690">
        <v>0.26</v>
      </c>
      <c r="J1690">
        <v>75</v>
      </c>
      <c r="K1690" t="s">
        <v>17</v>
      </c>
    </row>
    <row r="1691" spans="1:11" x14ac:dyDescent="0.3">
      <c r="A1691" t="s">
        <v>1810</v>
      </c>
      <c r="B1691" t="s">
        <v>234</v>
      </c>
      <c r="C1691" t="s">
        <v>32</v>
      </c>
      <c r="D1691" t="s">
        <v>97</v>
      </c>
      <c r="E1691" t="s">
        <v>43</v>
      </c>
      <c r="F1691" s="1">
        <v>43039</v>
      </c>
      <c r="G1691" t="s">
        <v>98</v>
      </c>
      <c r="H1691">
        <v>843</v>
      </c>
      <c r="I1691">
        <v>0.21</v>
      </c>
      <c r="J1691">
        <v>252.9</v>
      </c>
      <c r="K1691" t="s">
        <v>17</v>
      </c>
    </row>
    <row r="1692" spans="1:11" x14ac:dyDescent="0.3">
      <c r="A1692" t="s">
        <v>1811</v>
      </c>
      <c r="B1692" t="s">
        <v>151</v>
      </c>
      <c r="C1692" t="s">
        <v>20</v>
      </c>
      <c r="D1692" t="s">
        <v>91</v>
      </c>
      <c r="E1692" t="s">
        <v>34</v>
      </c>
      <c r="F1692" s="1">
        <v>42325</v>
      </c>
      <c r="G1692" t="s">
        <v>98</v>
      </c>
      <c r="H1692">
        <v>1213</v>
      </c>
      <c r="I1692">
        <v>0.15</v>
      </c>
      <c r="J1692">
        <v>145.56</v>
      </c>
      <c r="K1692" t="s">
        <v>17</v>
      </c>
    </row>
    <row r="1693" spans="1:11" x14ac:dyDescent="0.3">
      <c r="A1693" t="s">
        <v>1812</v>
      </c>
      <c r="B1693" t="s">
        <v>151</v>
      </c>
      <c r="C1693" t="s">
        <v>13</v>
      </c>
      <c r="D1693" t="s">
        <v>195</v>
      </c>
      <c r="E1693" t="s">
        <v>143</v>
      </c>
      <c r="F1693" s="1">
        <v>42493</v>
      </c>
      <c r="G1693" t="s">
        <v>98</v>
      </c>
      <c r="H1693">
        <v>2019</v>
      </c>
      <c r="I1693">
        <v>0.23</v>
      </c>
      <c r="J1693">
        <v>383.61</v>
      </c>
      <c r="K1693" t="s">
        <v>17</v>
      </c>
    </row>
    <row r="1694" spans="1:11" x14ac:dyDescent="0.3">
      <c r="A1694" t="s">
        <v>1813</v>
      </c>
      <c r="B1694" t="s">
        <v>156</v>
      </c>
      <c r="C1694" t="s">
        <v>26</v>
      </c>
      <c r="D1694" t="s">
        <v>94</v>
      </c>
      <c r="E1694" t="s">
        <v>47</v>
      </c>
      <c r="F1694" s="1">
        <v>43051</v>
      </c>
      <c r="G1694" t="s">
        <v>98</v>
      </c>
      <c r="H1694">
        <v>573</v>
      </c>
      <c r="I1694">
        <v>0.26</v>
      </c>
      <c r="J1694">
        <v>148.97999999999999</v>
      </c>
      <c r="K1694" t="s">
        <v>17</v>
      </c>
    </row>
    <row r="1695" spans="1:11" x14ac:dyDescent="0.3">
      <c r="A1695" t="s">
        <v>1814</v>
      </c>
      <c r="B1695" t="s">
        <v>31</v>
      </c>
      <c r="C1695" t="s">
        <v>13</v>
      </c>
      <c r="D1695" t="s">
        <v>14</v>
      </c>
      <c r="E1695" t="s">
        <v>88</v>
      </c>
      <c r="F1695" s="1">
        <v>43051</v>
      </c>
      <c r="G1695" t="s">
        <v>98</v>
      </c>
      <c r="H1695">
        <v>791</v>
      </c>
      <c r="I1695">
        <v>0.28000000000000003</v>
      </c>
      <c r="J1695">
        <v>348.04</v>
      </c>
      <c r="K1695" t="s">
        <v>17</v>
      </c>
    </row>
    <row r="1696" spans="1:11" x14ac:dyDescent="0.3">
      <c r="A1696" t="s">
        <v>1815</v>
      </c>
      <c r="B1696" t="s">
        <v>102</v>
      </c>
      <c r="C1696" t="s">
        <v>13</v>
      </c>
      <c r="D1696" t="s">
        <v>79</v>
      </c>
      <c r="E1696" t="s">
        <v>149</v>
      </c>
      <c r="F1696" s="1">
        <v>43009</v>
      </c>
      <c r="G1696" t="s">
        <v>98</v>
      </c>
      <c r="H1696">
        <v>2108</v>
      </c>
      <c r="I1696">
        <v>0.21</v>
      </c>
      <c r="J1696">
        <v>210.8</v>
      </c>
      <c r="K1696" t="s">
        <v>17</v>
      </c>
    </row>
    <row r="1697" spans="1:11" x14ac:dyDescent="0.3">
      <c r="A1697" t="s">
        <v>1816</v>
      </c>
      <c r="B1697" t="s">
        <v>263</v>
      </c>
      <c r="C1697" t="s">
        <v>13</v>
      </c>
      <c r="D1697" t="s">
        <v>14</v>
      </c>
      <c r="E1697" t="s">
        <v>47</v>
      </c>
      <c r="F1697" s="1">
        <v>42352</v>
      </c>
      <c r="G1697" t="s">
        <v>98</v>
      </c>
      <c r="H1697">
        <v>769</v>
      </c>
      <c r="I1697">
        <v>0.33</v>
      </c>
      <c r="J1697">
        <v>322.98</v>
      </c>
      <c r="K1697" t="s">
        <v>17</v>
      </c>
    </row>
    <row r="1698" spans="1:11" x14ac:dyDescent="0.3">
      <c r="A1698" t="s">
        <v>1817</v>
      </c>
      <c r="B1698" t="s">
        <v>53</v>
      </c>
      <c r="C1698" t="s">
        <v>63</v>
      </c>
      <c r="D1698" t="s">
        <v>157</v>
      </c>
      <c r="E1698" t="s">
        <v>38</v>
      </c>
      <c r="F1698" s="1">
        <v>42730</v>
      </c>
      <c r="G1698" t="s">
        <v>98</v>
      </c>
      <c r="H1698">
        <v>2064</v>
      </c>
      <c r="I1698">
        <v>0.25</v>
      </c>
      <c r="J1698">
        <v>495.36</v>
      </c>
      <c r="K1698" t="s">
        <v>17</v>
      </c>
    </row>
    <row r="1699" spans="1:11" x14ac:dyDescent="0.3">
      <c r="A1699" t="s">
        <v>1818</v>
      </c>
      <c r="B1699" t="s">
        <v>42</v>
      </c>
      <c r="C1699" t="s">
        <v>13</v>
      </c>
      <c r="D1699" t="s">
        <v>79</v>
      </c>
      <c r="E1699" t="s">
        <v>104</v>
      </c>
      <c r="F1699" s="1">
        <v>42102</v>
      </c>
      <c r="G1699" t="s">
        <v>98</v>
      </c>
      <c r="H1699">
        <v>2451</v>
      </c>
      <c r="I1699">
        <v>0.15</v>
      </c>
      <c r="J1699">
        <v>1004.91</v>
      </c>
      <c r="K1699" t="s">
        <v>17</v>
      </c>
    </row>
    <row r="1700" spans="1:11" x14ac:dyDescent="0.3">
      <c r="A1700" t="s">
        <v>1819</v>
      </c>
      <c r="B1700" t="s">
        <v>162</v>
      </c>
      <c r="C1700" t="s">
        <v>58</v>
      </c>
      <c r="D1700" t="s">
        <v>68</v>
      </c>
      <c r="E1700" t="s">
        <v>166</v>
      </c>
      <c r="F1700" s="1">
        <v>43459</v>
      </c>
      <c r="G1700" t="s">
        <v>98</v>
      </c>
      <c r="H1700">
        <v>2241</v>
      </c>
      <c r="I1700">
        <v>0.28999999999999998</v>
      </c>
      <c r="J1700">
        <v>268.92</v>
      </c>
      <c r="K1700" t="s">
        <v>17</v>
      </c>
    </row>
    <row r="1701" spans="1:11" x14ac:dyDescent="0.3">
      <c r="A1701" t="s">
        <v>1820</v>
      </c>
      <c r="B1701" t="s">
        <v>86</v>
      </c>
      <c r="C1701" t="s">
        <v>63</v>
      </c>
      <c r="D1701" t="s">
        <v>157</v>
      </c>
      <c r="E1701" t="s">
        <v>51</v>
      </c>
      <c r="F1701" s="1">
        <v>42379</v>
      </c>
      <c r="G1701" t="s">
        <v>98</v>
      </c>
      <c r="H1701">
        <v>1072</v>
      </c>
      <c r="I1701">
        <v>0.27</v>
      </c>
      <c r="J1701">
        <v>343.04</v>
      </c>
      <c r="K1701" t="s">
        <v>17</v>
      </c>
    </row>
    <row r="1702" spans="1:11" x14ac:dyDescent="0.3">
      <c r="A1702" t="s">
        <v>1821</v>
      </c>
      <c r="B1702" t="s">
        <v>184</v>
      </c>
      <c r="C1702" t="s">
        <v>58</v>
      </c>
      <c r="D1702" t="s">
        <v>68</v>
      </c>
      <c r="E1702" t="s">
        <v>166</v>
      </c>
      <c r="F1702" s="1">
        <v>43411</v>
      </c>
      <c r="G1702" t="s">
        <v>98</v>
      </c>
      <c r="H1702">
        <v>679</v>
      </c>
      <c r="I1702">
        <v>0.11</v>
      </c>
      <c r="J1702">
        <v>258.02</v>
      </c>
      <c r="K1702" t="s">
        <v>17</v>
      </c>
    </row>
    <row r="1703" spans="1:11" x14ac:dyDescent="0.3">
      <c r="A1703" t="s">
        <v>1822</v>
      </c>
      <c r="B1703" t="s">
        <v>120</v>
      </c>
      <c r="C1703" t="s">
        <v>13</v>
      </c>
      <c r="D1703" t="s">
        <v>195</v>
      </c>
      <c r="E1703" t="s">
        <v>28</v>
      </c>
      <c r="F1703" s="1">
        <v>42232</v>
      </c>
      <c r="G1703" t="s">
        <v>98</v>
      </c>
      <c r="H1703">
        <v>2278</v>
      </c>
      <c r="I1703">
        <v>0.2</v>
      </c>
      <c r="J1703">
        <v>318.92</v>
      </c>
      <c r="K1703" t="s">
        <v>17</v>
      </c>
    </row>
    <row r="1704" spans="1:11" x14ac:dyDescent="0.3">
      <c r="A1704" t="s">
        <v>1823</v>
      </c>
      <c r="B1704" t="s">
        <v>197</v>
      </c>
      <c r="C1704" t="s">
        <v>63</v>
      </c>
      <c r="D1704" t="s">
        <v>75</v>
      </c>
      <c r="E1704" t="s">
        <v>69</v>
      </c>
      <c r="F1704" s="1">
        <v>42795</v>
      </c>
      <c r="G1704" t="s">
        <v>98</v>
      </c>
      <c r="H1704">
        <v>1170</v>
      </c>
      <c r="I1704">
        <v>0.12</v>
      </c>
      <c r="J1704">
        <v>105.3</v>
      </c>
      <c r="K1704" t="s">
        <v>17</v>
      </c>
    </row>
    <row r="1705" spans="1:11" x14ac:dyDescent="0.3">
      <c r="A1705" t="s">
        <v>1824</v>
      </c>
      <c r="B1705" t="s">
        <v>57</v>
      </c>
      <c r="C1705" t="s">
        <v>49</v>
      </c>
      <c r="D1705" t="s">
        <v>205</v>
      </c>
      <c r="E1705" t="s">
        <v>149</v>
      </c>
      <c r="F1705" s="1">
        <v>42695</v>
      </c>
      <c r="G1705" t="s">
        <v>98</v>
      </c>
      <c r="H1705">
        <v>856</v>
      </c>
      <c r="I1705">
        <v>0.28999999999999998</v>
      </c>
      <c r="J1705">
        <v>111.28</v>
      </c>
      <c r="K1705" t="s">
        <v>17</v>
      </c>
    </row>
    <row r="1706" spans="1:11" x14ac:dyDescent="0.3">
      <c r="A1706" t="s">
        <v>1825</v>
      </c>
      <c r="B1706" t="s">
        <v>90</v>
      </c>
      <c r="C1706" t="s">
        <v>13</v>
      </c>
      <c r="D1706" t="s">
        <v>79</v>
      </c>
      <c r="E1706" t="s">
        <v>22</v>
      </c>
      <c r="F1706" s="1">
        <v>43337</v>
      </c>
      <c r="G1706" t="s">
        <v>98</v>
      </c>
      <c r="H1706">
        <v>519</v>
      </c>
      <c r="I1706">
        <v>0.22</v>
      </c>
      <c r="J1706">
        <v>98.61</v>
      </c>
      <c r="K1706" t="s">
        <v>17</v>
      </c>
    </row>
    <row r="1707" spans="1:11" x14ac:dyDescent="0.3">
      <c r="A1707" t="s">
        <v>1826</v>
      </c>
      <c r="B1707" t="s">
        <v>174</v>
      </c>
      <c r="C1707" t="s">
        <v>58</v>
      </c>
      <c r="D1707" t="s">
        <v>112</v>
      </c>
      <c r="E1707" t="s">
        <v>55</v>
      </c>
      <c r="F1707" s="1">
        <v>42598</v>
      </c>
      <c r="G1707" t="s">
        <v>98</v>
      </c>
      <c r="H1707">
        <v>815</v>
      </c>
      <c r="I1707">
        <v>0.28000000000000003</v>
      </c>
      <c r="J1707">
        <v>203.75</v>
      </c>
      <c r="K1707" t="s">
        <v>17</v>
      </c>
    </row>
    <row r="1708" spans="1:11" x14ac:dyDescent="0.3">
      <c r="A1708" t="s">
        <v>1827</v>
      </c>
      <c r="B1708" t="s">
        <v>211</v>
      </c>
      <c r="C1708" t="s">
        <v>20</v>
      </c>
      <c r="D1708" t="s">
        <v>21</v>
      </c>
      <c r="E1708" t="s">
        <v>38</v>
      </c>
      <c r="F1708" s="1">
        <v>42823</v>
      </c>
      <c r="G1708" t="s">
        <v>98</v>
      </c>
      <c r="H1708">
        <v>1831</v>
      </c>
      <c r="I1708">
        <v>0.19</v>
      </c>
      <c r="J1708">
        <v>457.75</v>
      </c>
      <c r="K1708" t="s">
        <v>17</v>
      </c>
    </row>
    <row r="1709" spans="1:11" x14ac:dyDescent="0.3">
      <c r="A1709" t="s">
        <v>1828</v>
      </c>
      <c r="B1709" t="s">
        <v>108</v>
      </c>
      <c r="C1709" t="s">
        <v>58</v>
      </c>
      <c r="D1709" t="s">
        <v>68</v>
      </c>
      <c r="E1709" t="s">
        <v>143</v>
      </c>
      <c r="F1709" s="1">
        <v>42996</v>
      </c>
      <c r="G1709" t="s">
        <v>23</v>
      </c>
      <c r="H1709">
        <v>2207</v>
      </c>
      <c r="I1709">
        <v>0.23</v>
      </c>
      <c r="J1709">
        <v>132.41999999999999</v>
      </c>
      <c r="K1709" t="s">
        <v>17</v>
      </c>
    </row>
    <row r="1710" spans="1:11" x14ac:dyDescent="0.3">
      <c r="A1710" t="s">
        <v>1829</v>
      </c>
      <c r="B1710" t="s">
        <v>90</v>
      </c>
      <c r="C1710" t="s">
        <v>49</v>
      </c>
      <c r="D1710" t="s">
        <v>205</v>
      </c>
      <c r="E1710" t="s">
        <v>43</v>
      </c>
      <c r="F1710" s="1">
        <v>42930</v>
      </c>
      <c r="G1710" t="s">
        <v>23</v>
      </c>
      <c r="H1710">
        <v>1050</v>
      </c>
      <c r="I1710">
        <v>0.22</v>
      </c>
      <c r="J1710">
        <v>136.5</v>
      </c>
      <c r="K1710" t="s">
        <v>17</v>
      </c>
    </row>
    <row r="1711" spans="1:11" x14ac:dyDescent="0.3">
      <c r="A1711" t="s">
        <v>1830</v>
      </c>
      <c r="B1711" t="s">
        <v>36</v>
      </c>
      <c r="C1711" t="s">
        <v>63</v>
      </c>
      <c r="D1711" t="s">
        <v>157</v>
      </c>
      <c r="E1711" t="s">
        <v>128</v>
      </c>
      <c r="F1711" s="1">
        <v>43284</v>
      </c>
      <c r="G1711" t="s">
        <v>23</v>
      </c>
      <c r="H1711">
        <v>973</v>
      </c>
      <c r="I1711">
        <v>0.28999999999999998</v>
      </c>
      <c r="J1711">
        <v>379.47</v>
      </c>
      <c r="K1711" t="s">
        <v>17</v>
      </c>
    </row>
    <row r="1712" spans="1:11" x14ac:dyDescent="0.3">
      <c r="A1712" t="s">
        <v>1831</v>
      </c>
      <c r="B1712" t="s">
        <v>130</v>
      </c>
      <c r="C1712" t="s">
        <v>32</v>
      </c>
      <c r="D1712" t="s">
        <v>33</v>
      </c>
      <c r="E1712" t="s">
        <v>28</v>
      </c>
      <c r="F1712" s="1">
        <v>42182</v>
      </c>
      <c r="G1712" t="s">
        <v>23</v>
      </c>
      <c r="H1712">
        <v>1624</v>
      </c>
      <c r="I1712">
        <v>0.1</v>
      </c>
      <c r="J1712">
        <v>422.24</v>
      </c>
      <c r="K1712" t="s">
        <v>17</v>
      </c>
    </row>
    <row r="1713" spans="1:11" x14ac:dyDescent="0.3">
      <c r="A1713" t="s">
        <v>1832</v>
      </c>
      <c r="B1713" t="s">
        <v>86</v>
      </c>
      <c r="C1713" t="s">
        <v>58</v>
      </c>
      <c r="D1713" t="s">
        <v>68</v>
      </c>
      <c r="E1713" t="s">
        <v>22</v>
      </c>
      <c r="F1713" s="1">
        <v>42211</v>
      </c>
      <c r="G1713" t="s">
        <v>23</v>
      </c>
      <c r="H1713">
        <v>1660</v>
      </c>
      <c r="I1713">
        <v>0.14000000000000001</v>
      </c>
      <c r="J1713">
        <v>730.4</v>
      </c>
      <c r="K1713" t="s">
        <v>17</v>
      </c>
    </row>
    <row r="1714" spans="1:11" x14ac:dyDescent="0.3">
      <c r="A1714" t="s">
        <v>1833</v>
      </c>
      <c r="B1714" t="s">
        <v>74</v>
      </c>
      <c r="C1714" t="s">
        <v>58</v>
      </c>
      <c r="D1714" t="s">
        <v>59</v>
      </c>
      <c r="E1714" t="s">
        <v>28</v>
      </c>
      <c r="F1714" s="1">
        <v>42481</v>
      </c>
      <c r="G1714" t="s">
        <v>23</v>
      </c>
      <c r="H1714">
        <v>993</v>
      </c>
      <c r="I1714">
        <v>0.25</v>
      </c>
      <c r="J1714">
        <v>287.97000000000003</v>
      </c>
      <c r="K1714" t="s">
        <v>17</v>
      </c>
    </row>
    <row r="1715" spans="1:11" x14ac:dyDescent="0.3">
      <c r="A1715" t="s">
        <v>1834</v>
      </c>
      <c r="B1715" t="s">
        <v>78</v>
      </c>
      <c r="C1715" t="s">
        <v>63</v>
      </c>
      <c r="D1715" t="s">
        <v>64</v>
      </c>
      <c r="E1715" t="s">
        <v>166</v>
      </c>
      <c r="F1715" s="1">
        <v>42532</v>
      </c>
      <c r="G1715" t="s">
        <v>23</v>
      </c>
      <c r="H1715">
        <v>2309</v>
      </c>
      <c r="I1715">
        <v>0.22</v>
      </c>
      <c r="J1715">
        <v>831.24</v>
      </c>
      <c r="K1715" t="s">
        <v>17</v>
      </c>
    </row>
    <row r="1716" spans="1:11" x14ac:dyDescent="0.3">
      <c r="A1716" t="s">
        <v>1835</v>
      </c>
      <c r="B1716" t="s">
        <v>67</v>
      </c>
      <c r="C1716" t="s">
        <v>32</v>
      </c>
      <c r="D1716" t="s">
        <v>46</v>
      </c>
      <c r="E1716" t="s">
        <v>123</v>
      </c>
      <c r="F1716" s="1">
        <v>42628</v>
      </c>
      <c r="G1716" t="s">
        <v>23</v>
      </c>
      <c r="H1716">
        <v>1959</v>
      </c>
      <c r="I1716">
        <v>0.11</v>
      </c>
      <c r="J1716">
        <v>313.44</v>
      </c>
      <c r="K1716" t="s">
        <v>17</v>
      </c>
    </row>
    <row r="1717" spans="1:11" x14ac:dyDescent="0.3">
      <c r="A1717" t="s">
        <v>1836</v>
      </c>
      <c r="B1717" t="s">
        <v>184</v>
      </c>
      <c r="C1717" t="s">
        <v>58</v>
      </c>
      <c r="D1717" t="s">
        <v>112</v>
      </c>
      <c r="E1717" t="s">
        <v>15</v>
      </c>
      <c r="F1717" s="1">
        <v>42675</v>
      </c>
      <c r="G1717" t="s">
        <v>23</v>
      </c>
      <c r="H1717">
        <v>2276</v>
      </c>
      <c r="I1717">
        <v>0.34</v>
      </c>
      <c r="J1717">
        <v>955.92</v>
      </c>
      <c r="K1717" t="s">
        <v>17</v>
      </c>
    </row>
    <row r="1718" spans="1:11" x14ac:dyDescent="0.3">
      <c r="A1718" t="s">
        <v>1837</v>
      </c>
      <c r="B1718" t="s">
        <v>19</v>
      </c>
      <c r="C1718" t="s">
        <v>32</v>
      </c>
      <c r="D1718" t="s">
        <v>46</v>
      </c>
      <c r="E1718" t="s">
        <v>60</v>
      </c>
      <c r="F1718" s="1">
        <v>43302</v>
      </c>
      <c r="G1718" t="s">
        <v>23</v>
      </c>
      <c r="H1718">
        <v>1438</v>
      </c>
      <c r="I1718">
        <v>0.1</v>
      </c>
      <c r="J1718">
        <v>359.5</v>
      </c>
      <c r="K1718" t="s">
        <v>17</v>
      </c>
    </row>
    <row r="1719" spans="1:11" x14ac:dyDescent="0.3">
      <c r="A1719" t="s">
        <v>1838</v>
      </c>
      <c r="B1719" t="s">
        <v>139</v>
      </c>
      <c r="C1719" t="s">
        <v>20</v>
      </c>
      <c r="D1719" t="s">
        <v>91</v>
      </c>
      <c r="E1719" t="s">
        <v>149</v>
      </c>
      <c r="F1719" s="1">
        <v>42024</v>
      </c>
      <c r="G1719" t="s">
        <v>23</v>
      </c>
      <c r="H1719">
        <v>603</v>
      </c>
      <c r="I1719">
        <v>0.28000000000000003</v>
      </c>
      <c r="J1719">
        <v>168.84</v>
      </c>
      <c r="K1719" t="s">
        <v>17</v>
      </c>
    </row>
    <row r="1720" spans="1:11" x14ac:dyDescent="0.3">
      <c r="A1720" t="s">
        <v>1839</v>
      </c>
      <c r="B1720" t="s">
        <v>211</v>
      </c>
      <c r="C1720" t="s">
        <v>20</v>
      </c>
      <c r="D1720" t="s">
        <v>21</v>
      </c>
      <c r="E1720" t="s">
        <v>149</v>
      </c>
      <c r="F1720" s="1">
        <v>42973</v>
      </c>
      <c r="G1720" t="s">
        <v>23</v>
      </c>
      <c r="H1720">
        <v>995</v>
      </c>
      <c r="I1720">
        <v>0.25</v>
      </c>
      <c r="J1720">
        <v>338.3</v>
      </c>
      <c r="K1720" t="s">
        <v>17</v>
      </c>
    </row>
    <row r="1721" spans="1:11" x14ac:dyDescent="0.3">
      <c r="A1721" t="s">
        <v>1840</v>
      </c>
      <c r="B1721" t="s">
        <v>162</v>
      </c>
      <c r="C1721" t="s">
        <v>49</v>
      </c>
      <c r="D1721" t="s">
        <v>205</v>
      </c>
      <c r="E1721" t="s">
        <v>55</v>
      </c>
      <c r="F1721" s="1">
        <v>42626</v>
      </c>
      <c r="G1721" t="s">
        <v>23</v>
      </c>
      <c r="H1721">
        <v>1054</v>
      </c>
      <c r="I1721">
        <v>0.14000000000000001</v>
      </c>
      <c r="J1721">
        <v>179.18</v>
      </c>
      <c r="K1721" t="s">
        <v>17</v>
      </c>
    </row>
    <row r="1722" spans="1:11" x14ac:dyDescent="0.3">
      <c r="A1722" t="s">
        <v>1841</v>
      </c>
      <c r="B1722" t="s">
        <v>162</v>
      </c>
      <c r="C1722" t="s">
        <v>26</v>
      </c>
      <c r="D1722" t="s">
        <v>37</v>
      </c>
      <c r="E1722" t="s">
        <v>60</v>
      </c>
      <c r="F1722" s="1">
        <v>42211</v>
      </c>
      <c r="G1722" t="s">
        <v>23</v>
      </c>
      <c r="H1722">
        <v>1532</v>
      </c>
      <c r="I1722">
        <v>0.19</v>
      </c>
      <c r="J1722">
        <v>505.56</v>
      </c>
      <c r="K1722" t="s">
        <v>17</v>
      </c>
    </row>
    <row r="1723" spans="1:11" x14ac:dyDescent="0.3">
      <c r="A1723" t="s">
        <v>1842</v>
      </c>
      <c r="B1723" t="s">
        <v>12</v>
      </c>
      <c r="C1723" t="s">
        <v>63</v>
      </c>
      <c r="D1723" t="s">
        <v>64</v>
      </c>
      <c r="E1723" t="s">
        <v>22</v>
      </c>
      <c r="F1723" s="1">
        <v>42982</v>
      </c>
      <c r="G1723" t="s">
        <v>23</v>
      </c>
      <c r="H1723">
        <v>1896</v>
      </c>
      <c r="I1723">
        <v>0.12</v>
      </c>
      <c r="J1723">
        <v>853.2</v>
      </c>
      <c r="K1723" t="s">
        <v>17</v>
      </c>
    </row>
    <row r="1724" spans="1:11" x14ac:dyDescent="0.3">
      <c r="A1724" t="s">
        <v>1843</v>
      </c>
      <c r="B1724" t="s">
        <v>135</v>
      </c>
      <c r="C1724" t="s">
        <v>13</v>
      </c>
      <c r="D1724" t="s">
        <v>14</v>
      </c>
      <c r="E1724" t="s">
        <v>149</v>
      </c>
      <c r="F1724" s="1">
        <v>42481</v>
      </c>
      <c r="G1724" t="s">
        <v>23</v>
      </c>
      <c r="H1724">
        <v>758</v>
      </c>
      <c r="I1724">
        <v>0.23</v>
      </c>
      <c r="J1724">
        <v>189.5</v>
      </c>
      <c r="K1724" t="s">
        <v>17</v>
      </c>
    </row>
    <row r="1725" spans="1:11" x14ac:dyDescent="0.3">
      <c r="A1725" t="s">
        <v>1844</v>
      </c>
      <c r="B1725" t="s">
        <v>165</v>
      </c>
      <c r="C1725" t="s">
        <v>13</v>
      </c>
      <c r="D1725" t="s">
        <v>195</v>
      </c>
      <c r="E1725" t="s">
        <v>128</v>
      </c>
      <c r="F1725" s="1">
        <v>42539</v>
      </c>
      <c r="G1725" t="s">
        <v>23</v>
      </c>
      <c r="H1725">
        <v>1321</v>
      </c>
      <c r="I1725">
        <v>0.33</v>
      </c>
      <c r="J1725">
        <v>475.56</v>
      </c>
      <c r="K1725" t="s">
        <v>17</v>
      </c>
    </row>
    <row r="1726" spans="1:11" x14ac:dyDescent="0.3">
      <c r="A1726" t="s">
        <v>1845</v>
      </c>
      <c r="B1726" t="s">
        <v>81</v>
      </c>
      <c r="C1726" t="s">
        <v>32</v>
      </c>
      <c r="D1726" t="s">
        <v>33</v>
      </c>
      <c r="E1726" t="s">
        <v>55</v>
      </c>
      <c r="F1726" s="1">
        <v>42983</v>
      </c>
      <c r="G1726" t="s">
        <v>23</v>
      </c>
      <c r="H1726">
        <v>1559</v>
      </c>
      <c r="I1726">
        <v>0.15</v>
      </c>
      <c r="J1726">
        <v>155.9</v>
      </c>
      <c r="K1726" t="s">
        <v>17</v>
      </c>
    </row>
    <row r="1727" spans="1:11" x14ac:dyDescent="0.3">
      <c r="A1727" t="s">
        <v>1846</v>
      </c>
      <c r="B1727" t="s">
        <v>111</v>
      </c>
      <c r="C1727" t="s">
        <v>32</v>
      </c>
      <c r="D1727" t="s">
        <v>46</v>
      </c>
      <c r="E1727" t="s">
        <v>84</v>
      </c>
      <c r="F1727" s="1">
        <v>42769</v>
      </c>
      <c r="G1727" t="s">
        <v>23</v>
      </c>
      <c r="H1727">
        <v>2450</v>
      </c>
      <c r="I1727">
        <v>0.14000000000000001</v>
      </c>
      <c r="J1727">
        <v>784</v>
      </c>
      <c r="K1727" t="s">
        <v>17</v>
      </c>
    </row>
    <row r="1728" spans="1:11" x14ac:dyDescent="0.3">
      <c r="A1728" t="s">
        <v>1847</v>
      </c>
      <c r="B1728" t="s">
        <v>184</v>
      </c>
      <c r="C1728" t="s">
        <v>13</v>
      </c>
      <c r="D1728" t="s">
        <v>14</v>
      </c>
      <c r="E1728" t="s">
        <v>72</v>
      </c>
      <c r="F1728" s="1">
        <v>43458</v>
      </c>
      <c r="G1728" t="s">
        <v>23</v>
      </c>
      <c r="H1728">
        <v>988</v>
      </c>
      <c r="I1728">
        <v>0.1</v>
      </c>
      <c r="J1728">
        <v>424.84</v>
      </c>
      <c r="K1728" t="s">
        <v>17</v>
      </c>
    </row>
    <row r="1729" spans="1:11" x14ac:dyDescent="0.3">
      <c r="A1729" t="s">
        <v>1848</v>
      </c>
      <c r="B1729" t="s">
        <v>45</v>
      </c>
      <c r="C1729" t="s">
        <v>58</v>
      </c>
      <c r="D1729" t="s">
        <v>112</v>
      </c>
      <c r="E1729" t="s">
        <v>128</v>
      </c>
      <c r="F1729" s="1">
        <v>42634</v>
      </c>
      <c r="G1729" t="s">
        <v>23</v>
      </c>
      <c r="H1729">
        <v>1998</v>
      </c>
      <c r="I1729">
        <v>0.18</v>
      </c>
      <c r="J1729">
        <v>539.46</v>
      </c>
      <c r="K1729" t="s">
        <v>17</v>
      </c>
    </row>
    <row r="1730" spans="1:11" x14ac:dyDescent="0.3">
      <c r="A1730" t="s">
        <v>1849</v>
      </c>
      <c r="B1730" t="s">
        <v>191</v>
      </c>
      <c r="C1730" t="s">
        <v>13</v>
      </c>
      <c r="D1730" t="s">
        <v>195</v>
      </c>
      <c r="E1730" t="s">
        <v>34</v>
      </c>
      <c r="F1730" s="1">
        <v>42024</v>
      </c>
      <c r="G1730" t="s">
        <v>23</v>
      </c>
      <c r="H1730">
        <v>1813</v>
      </c>
      <c r="I1730">
        <v>0.19</v>
      </c>
      <c r="J1730">
        <v>416.99</v>
      </c>
      <c r="K1730" t="s">
        <v>17</v>
      </c>
    </row>
    <row r="1731" spans="1:11" x14ac:dyDescent="0.3">
      <c r="A1731" t="s">
        <v>1850</v>
      </c>
      <c r="B1731" t="s">
        <v>31</v>
      </c>
      <c r="C1731" t="s">
        <v>58</v>
      </c>
      <c r="D1731" t="s">
        <v>68</v>
      </c>
      <c r="E1731" t="s">
        <v>149</v>
      </c>
      <c r="F1731" s="1">
        <v>43126</v>
      </c>
      <c r="G1731" t="s">
        <v>23</v>
      </c>
      <c r="H1731">
        <v>1046</v>
      </c>
      <c r="I1731">
        <v>0.17</v>
      </c>
      <c r="J1731">
        <v>397.48</v>
      </c>
      <c r="K1731" t="s">
        <v>17</v>
      </c>
    </row>
    <row r="1732" spans="1:11" x14ac:dyDescent="0.3">
      <c r="A1732" t="s">
        <v>1851</v>
      </c>
      <c r="B1732" t="s">
        <v>86</v>
      </c>
      <c r="C1732" t="s">
        <v>13</v>
      </c>
      <c r="D1732" t="s">
        <v>14</v>
      </c>
      <c r="E1732" t="s">
        <v>143</v>
      </c>
      <c r="F1732" s="1">
        <v>42782</v>
      </c>
      <c r="G1732" t="s">
        <v>23</v>
      </c>
      <c r="H1732">
        <v>940</v>
      </c>
      <c r="I1732">
        <v>0.33</v>
      </c>
      <c r="J1732">
        <v>394.8</v>
      </c>
      <c r="K1732" t="s">
        <v>17</v>
      </c>
    </row>
    <row r="1733" spans="1:11" x14ac:dyDescent="0.3">
      <c r="A1733" t="s">
        <v>1852</v>
      </c>
      <c r="B1733" t="s">
        <v>125</v>
      </c>
      <c r="C1733" t="s">
        <v>26</v>
      </c>
      <c r="D1733" t="s">
        <v>201</v>
      </c>
      <c r="E1733" t="s">
        <v>166</v>
      </c>
      <c r="F1733" s="1">
        <v>42837</v>
      </c>
      <c r="G1733" t="s">
        <v>23</v>
      </c>
      <c r="H1733">
        <v>604</v>
      </c>
      <c r="I1733">
        <v>0.11</v>
      </c>
      <c r="J1733">
        <v>36.24</v>
      </c>
      <c r="K1733" t="s">
        <v>17</v>
      </c>
    </row>
    <row r="1734" spans="1:11" x14ac:dyDescent="0.3">
      <c r="A1734" t="s">
        <v>1853</v>
      </c>
      <c r="B1734" t="s">
        <v>36</v>
      </c>
      <c r="C1734" t="s">
        <v>63</v>
      </c>
      <c r="D1734" t="s">
        <v>87</v>
      </c>
      <c r="E1734" t="s">
        <v>163</v>
      </c>
      <c r="F1734" s="1">
        <v>42935</v>
      </c>
      <c r="G1734" t="s">
        <v>23</v>
      </c>
      <c r="H1734">
        <v>536</v>
      </c>
      <c r="I1734">
        <v>0.35</v>
      </c>
      <c r="J1734">
        <v>176.88</v>
      </c>
      <c r="K1734" t="s">
        <v>17</v>
      </c>
    </row>
    <row r="1735" spans="1:11" x14ac:dyDescent="0.3">
      <c r="A1735" t="s">
        <v>1854</v>
      </c>
      <c r="B1735" t="s">
        <v>106</v>
      </c>
      <c r="C1735" t="s">
        <v>13</v>
      </c>
      <c r="D1735" t="s">
        <v>14</v>
      </c>
      <c r="E1735" t="s">
        <v>149</v>
      </c>
      <c r="F1735" s="1">
        <v>43451</v>
      </c>
      <c r="G1735" t="s">
        <v>23</v>
      </c>
      <c r="H1735">
        <v>1572</v>
      </c>
      <c r="I1735">
        <v>0.13</v>
      </c>
      <c r="J1735">
        <v>298.68</v>
      </c>
      <c r="K1735" t="s">
        <v>17</v>
      </c>
    </row>
    <row r="1736" spans="1:11" x14ac:dyDescent="0.3">
      <c r="A1736" t="s">
        <v>1855</v>
      </c>
      <c r="B1736" t="s">
        <v>234</v>
      </c>
      <c r="C1736" t="s">
        <v>63</v>
      </c>
      <c r="D1736" t="s">
        <v>64</v>
      </c>
      <c r="E1736" t="s">
        <v>163</v>
      </c>
      <c r="F1736" s="1">
        <v>43094</v>
      </c>
      <c r="G1736" t="s">
        <v>23</v>
      </c>
      <c r="H1736">
        <v>2311</v>
      </c>
      <c r="I1736">
        <v>0.17</v>
      </c>
      <c r="J1736">
        <v>993.73</v>
      </c>
      <c r="K1736" t="s">
        <v>17</v>
      </c>
    </row>
    <row r="1737" spans="1:11" x14ac:dyDescent="0.3">
      <c r="A1737" t="s">
        <v>1856</v>
      </c>
      <c r="B1737" t="s">
        <v>74</v>
      </c>
      <c r="C1737" t="s">
        <v>58</v>
      </c>
      <c r="D1737" t="s">
        <v>68</v>
      </c>
      <c r="E1737" t="s">
        <v>88</v>
      </c>
      <c r="F1737" s="1">
        <v>42261</v>
      </c>
      <c r="G1737" t="s">
        <v>23</v>
      </c>
      <c r="H1737">
        <v>895</v>
      </c>
      <c r="I1737">
        <v>0.16</v>
      </c>
      <c r="J1737">
        <v>187.95</v>
      </c>
      <c r="K1737" t="s">
        <v>17</v>
      </c>
    </row>
    <row r="1738" spans="1:11" x14ac:dyDescent="0.3">
      <c r="A1738" t="s">
        <v>1857</v>
      </c>
      <c r="B1738" t="s">
        <v>204</v>
      </c>
      <c r="C1738" t="s">
        <v>58</v>
      </c>
      <c r="D1738" t="s">
        <v>68</v>
      </c>
      <c r="E1738" t="s">
        <v>51</v>
      </c>
      <c r="F1738" s="1">
        <v>43302</v>
      </c>
      <c r="G1738" t="s">
        <v>23</v>
      </c>
      <c r="H1738">
        <v>932</v>
      </c>
      <c r="I1738">
        <v>0.35</v>
      </c>
      <c r="J1738">
        <v>65.239999999999995</v>
      </c>
      <c r="K1738" t="s">
        <v>17</v>
      </c>
    </row>
    <row r="1739" spans="1:11" x14ac:dyDescent="0.3">
      <c r="A1739" t="s">
        <v>1858</v>
      </c>
      <c r="B1739" t="s">
        <v>42</v>
      </c>
      <c r="C1739" t="s">
        <v>20</v>
      </c>
      <c r="D1739" t="s">
        <v>91</v>
      </c>
      <c r="E1739" t="s">
        <v>143</v>
      </c>
      <c r="F1739" s="1">
        <v>43399</v>
      </c>
      <c r="G1739" t="s">
        <v>23</v>
      </c>
      <c r="H1739">
        <v>685</v>
      </c>
      <c r="I1739">
        <v>0.19</v>
      </c>
      <c r="J1739">
        <v>68.5</v>
      </c>
      <c r="K1739" t="s">
        <v>17</v>
      </c>
    </row>
    <row r="1740" spans="1:11" x14ac:dyDescent="0.3">
      <c r="A1740" t="s">
        <v>1859</v>
      </c>
      <c r="B1740" t="s">
        <v>146</v>
      </c>
      <c r="C1740" t="s">
        <v>20</v>
      </c>
      <c r="D1740" t="s">
        <v>21</v>
      </c>
      <c r="E1740" t="s">
        <v>104</v>
      </c>
      <c r="F1740" s="1">
        <v>42637</v>
      </c>
      <c r="G1740" t="s">
        <v>23</v>
      </c>
      <c r="H1740">
        <v>826</v>
      </c>
      <c r="I1740">
        <v>0.27</v>
      </c>
      <c r="J1740">
        <v>371.7</v>
      </c>
      <c r="K1740" t="s">
        <v>17</v>
      </c>
    </row>
    <row r="1741" spans="1:11" x14ac:dyDescent="0.3">
      <c r="A1741" t="s">
        <v>1860</v>
      </c>
      <c r="B1741" t="s">
        <v>40</v>
      </c>
      <c r="C1741" t="s">
        <v>20</v>
      </c>
      <c r="D1741" t="s">
        <v>21</v>
      </c>
      <c r="E1741" t="s">
        <v>51</v>
      </c>
      <c r="F1741" s="1">
        <v>42156</v>
      </c>
      <c r="G1741" t="s">
        <v>23</v>
      </c>
      <c r="H1741">
        <v>815</v>
      </c>
      <c r="I1741">
        <v>0.28999999999999998</v>
      </c>
      <c r="J1741">
        <v>171.15</v>
      </c>
      <c r="K1741" t="s">
        <v>17</v>
      </c>
    </row>
    <row r="1742" spans="1:11" x14ac:dyDescent="0.3">
      <c r="A1742" t="s">
        <v>1861</v>
      </c>
      <c r="B1742" t="s">
        <v>261</v>
      </c>
      <c r="C1742" t="s">
        <v>13</v>
      </c>
      <c r="D1742" t="s">
        <v>79</v>
      </c>
      <c r="E1742" t="s">
        <v>51</v>
      </c>
      <c r="F1742" s="1">
        <v>43423</v>
      </c>
      <c r="G1742" t="s">
        <v>23</v>
      </c>
      <c r="H1742">
        <v>1659</v>
      </c>
      <c r="I1742">
        <v>0.11</v>
      </c>
      <c r="J1742">
        <v>613.83000000000004</v>
      </c>
      <c r="K1742" t="s">
        <v>17</v>
      </c>
    </row>
    <row r="1743" spans="1:11" x14ac:dyDescent="0.3">
      <c r="A1743" t="s">
        <v>1862</v>
      </c>
      <c r="B1743" t="s">
        <v>31</v>
      </c>
      <c r="C1743" t="s">
        <v>26</v>
      </c>
      <c r="D1743" t="s">
        <v>37</v>
      </c>
      <c r="E1743" t="s">
        <v>143</v>
      </c>
      <c r="F1743" s="1">
        <v>42935</v>
      </c>
      <c r="G1743" t="s">
        <v>23</v>
      </c>
      <c r="H1743">
        <v>2070</v>
      </c>
      <c r="I1743">
        <v>0.25</v>
      </c>
      <c r="J1743">
        <v>455.4</v>
      </c>
      <c r="K1743" t="s">
        <v>17</v>
      </c>
    </row>
    <row r="1744" spans="1:11" x14ac:dyDescent="0.3">
      <c r="A1744" t="s">
        <v>1863</v>
      </c>
      <c r="B1744" t="s">
        <v>125</v>
      </c>
      <c r="C1744" t="s">
        <v>20</v>
      </c>
      <c r="D1744" t="s">
        <v>21</v>
      </c>
      <c r="E1744" t="s">
        <v>123</v>
      </c>
      <c r="F1744" s="1">
        <v>43083</v>
      </c>
      <c r="G1744" t="s">
        <v>23</v>
      </c>
      <c r="H1744">
        <v>2386</v>
      </c>
      <c r="I1744">
        <v>0.19</v>
      </c>
      <c r="J1744">
        <v>143.16</v>
      </c>
      <c r="K1744" t="s">
        <v>17</v>
      </c>
    </row>
    <row r="1745" spans="1:11" x14ac:dyDescent="0.3">
      <c r="A1745" t="s">
        <v>1864</v>
      </c>
      <c r="B1745" t="s">
        <v>45</v>
      </c>
      <c r="C1745" t="s">
        <v>13</v>
      </c>
      <c r="D1745" t="s">
        <v>14</v>
      </c>
      <c r="E1745" t="s">
        <v>51</v>
      </c>
      <c r="F1745" s="1">
        <v>43441</v>
      </c>
      <c r="G1745" t="s">
        <v>23</v>
      </c>
      <c r="H1745">
        <v>2384</v>
      </c>
      <c r="I1745">
        <v>0.17</v>
      </c>
      <c r="J1745">
        <v>715.2</v>
      </c>
      <c r="K1745" t="s">
        <v>17</v>
      </c>
    </row>
    <row r="1746" spans="1:11" x14ac:dyDescent="0.3">
      <c r="A1746" t="s">
        <v>1865</v>
      </c>
      <c r="B1746" t="s">
        <v>116</v>
      </c>
      <c r="C1746" t="s">
        <v>20</v>
      </c>
      <c r="D1746" t="s">
        <v>91</v>
      </c>
      <c r="E1746" t="s">
        <v>43</v>
      </c>
      <c r="F1746" s="1">
        <v>42046</v>
      </c>
      <c r="G1746" t="s">
        <v>23</v>
      </c>
      <c r="H1746">
        <v>2010</v>
      </c>
      <c r="I1746">
        <v>0.15</v>
      </c>
      <c r="J1746">
        <v>402</v>
      </c>
      <c r="K1746" t="s">
        <v>17</v>
      </c>
    </row>
    <row r="1747" spans="1:11" x14ac:dyDescent="0.3">
      <c r="A1747" t="s">
        <v>1866</v>
      </c>
      <c r="B1747" t="s">
        <v>19</v>
      </c>
      <c r="C1747" t="s">
        <v>58</v>
      </c>
      <c r="D1747" t="s">
        <v>59</v>
      </c>
      <c r="E1747" t="s">
        <v>128</v>
      </c>
      <c r="F1747" s="1">
        <v>42628</v>
      </c>
      <c r="G1747" t="s">
        <v>23</v>
      </c>
      <c r="H1747">
        <v>673</v>
      </c>
      <c r="I1747">
        <v>0.1</v>
      </c>
      <c r="J1747">
        <v>174.98</v>
      </c>
      <c r="K1747" t="s">
        <v>17</v>
      </c>
    </row>
    <row r="1748" spans="1:11" x14ac:dyDescent="0.3">
      <c r="A1748" t="s">
        <v>1867</v>
      </c>
      <c r="B1748" t="s">
        <v>57</v>
      </c>
      <c r="C1748" t="s">
        <v>63</v>
      </c>
      <c r="D1748" t="s">
        <v>87</v>
      </c>
      <c r="E1748" t="s">
        <v>43</v>
      </c>
      <c r="F1748" s="1">
        <v>42941</v>
      </c>
      <c r="G1748" t="s">
        <v>23</v>
      </c>
      <c r="H1748">
        <v>2003</v>
      </c>
      <c r="I1748">
        <v>0.12</v>
      </c>
      <c r="J1748">
        <v>220.33</v>
      </c>
      <c r="K1748" t="s">
        <v>17</v>
      </c>
    </row>
    <row r="1749" spans="1:11" x14ac:dyDescent="0.3">
      <c r="A1749" t="s">
        <v>1868</v>
      </c>
      <c r="B1749" t="s">
        <v>90</v>
      </c>
      <c r="C1749" t="s">
        <v>58</v>
      </c>
      <c r="D1749" t="s">
        <v>112</v>
      </c>
      <c r="E1749" t="s">
        <v>72</v>
      </c>
      <c r="F1749" s="1">
        <v>42235</v>
      </c>
      <c r="G1749" t="s">
        <v>23</v>
      </c>
      <c r="H1749">
        <v>1087</v>
      </c>
      <c r="I1749">
        <v>0.34</v>
      </c>
      <c r="J1749">
        <v>141.31</v>
      </c>
      <c r="K1749" t="s">
        <v>17</v>
      </c>
    </row>
    <row r="1750" spans="1:11" x14ac:dyDescent="0.3">
      <c r="A1750" t="s">
        <v>1869</v>
      </c>
      <c r="B1750" t="s">
        <v>106</v>
      </c>
      <c r="C1750" t="s">
        <v>58</v>
      </c>
      <c r="D1750" t="s">
        <v>68</v>
      </c>
      <c r="E1750" t="s">
        <v>55</v>
      </c>
      <c r="F1750" s="1">
        <v>43239</v>
      </c>
      <c r="G1750" t="s">
        <v>23</v>
      </c>
      <c r="H1750">
        <v>1895</v>
      </c>
      <c r="I1750">
        <v>0.13</v>
      </c>
      <c r="J1750">
        <v>549.54999999999995</v>
      </c>
      <c r="K1750" t="s">
        <v>17</v>
      </c>
    </row>
    <row r="1751" spans="1:11" x14ac:dyDescent="0.3">
      <c r="A1751" t="s">
        <v>1870</v>
      </c>
      <c r="B1751" t="s">
        <v>102</v>
      </c>
      <c r="C1751" t="s">
        <v>13</v>
      </c>
      <c r="D1751" t="s">
        <v>14</v>
      </c>
      <c r="E1751" t="s">
        <v>117</v>
      </c>
      <c r="F1751" s="1">
        <v>43022</v>
      </c>
      <c r="G1751" t="s">
        <v>23</v>
      </c>
      <c r="H1751">
        <v>2132</v>
      </c>
      <c r="I1751">
        <v>0.35</v>
      </c>
      <c r="J1751">
        <v>255.84</v>
      </c>
      <c r="K1751" t="s">
        <v>17</v>
      </c>
    </row>
    <row r="1752" spans="1:11" x14ac:dyDescent="0.3">
      <c r="A1752" t="s">
        <v>1871</v>
      </c>
      <c r="B1752" t="s">
        <v>204</v>
      </c>
      <c r="C1752" t="s">
        <v>58</v>
      </c>
      <c r="D1752" t="s">
        <v>112</v>
      </c>
      <c r="E1752" t="s">
        <v>123</v>
      </c>
      <c r="F1752" s="1">
        <v>42292</v>
      </c>
      <c r="G1752" t="s">
        <v>23</v>
      </c>
      <c r="H1752">
        <v>2116</v>
      </c>
      <c r="I1752">
        <v>0.19</v>
      </c>
      <c r="J1752">
        <v>592.48</v>
      </c>
      <c r="K1752" t="s">
        <v>17</v>
      </c>
    </row>
    <row r="1753" spans="1:11" x14ac:dyDescent="0.3">
      <c r="A1753" t="s">
        <v>1872</v>
      </c>
      <c r="B1753" t="s">
        <v>86</v>
      </c>
      <c r="C1753" t="s">
        <v>63</v>
      </c>
      <c r="D1753" t="s">
        <v>64</v>
      </c>
      <c r="E1753" t="s">
        <v>72</v>
      </c>
      <c r="F1753" s="1">
        <v>43325</v>
      </c>
      <c r="G1753" t="s">
        <v>23</v>
      </c>
      <c r="H1753">
        <v>2380</v>
      </c>
      <c r="I1753">
        <v>0.22</v>
      </c>
      <c r="J1753">
        <v>190.4</v>
      </c>
      <c r="K1753" t="s">
        <v>17</v>
      </c>
    </row>
    <row r="1754" spans="1:11" x14ac:dyDescent="0.3">
      <c r="A1754" t="s">
        <v>1873</v>
      </c>
      <c r="B1754" t="s">
        <v>40</v>
      </c>
      <c r="C1754" t="s">
        <v>32</v>
      </c>
      <c r="D1754" t="s">
        <v>46</v>
      </c>
      <c r="E1754" t="s">
        <v>166</v>
      </c>
      <c r="F1754" s="1">
        <v>43254</v>
      </c>
      <c r="G1754" t="s">
        <v>23</v>
      </c>
      <c r="H1754">
        <v>1646</v>
      </c>
      <c r="I1754">
        <v>0.13</v>
      </c>
      <c r="J1754">
        <v>510.26</v>
      </c>
      <c r="K1754" t="s">
        <v>17</v>
      </c>
    </row>
    <row r="1755" spans="1:11" x14ac:dyDescent="0.3">
      <c r="A1755" t="s">
        <v>1874</v>
      </c>
      <c r="B1755" t="s">
        <v>162</v>
      </c>
      <c r="C1755" t="s">
        <v>58</v>
      </c>
      <c r="D1755" t="s">
        <v>112</v>
      </c>
      <c r="E1755" t="s">
        <v>28</v>
      </c>
      <c r="F1755" s="1">
        <v>43266</v>
      </c>
      <c r="G1755" t="s">
        <v>23</v>
      </c>
      <c r="H1755">
        <v>1917</v>
      </c>
      <c r="I1755">
        <v>0.1</v>
      </c>
      <c r="J1755">
        <v>230.04</v>
      </c>
      <c r="K1755" t="s">
        <v>17</v>
      </c>
    </row>
    <row r="1756" spans="1:11" x14ac:dyDescent="0.3">
      <c r="A1756" t="s">
        <v>1875</v>
      </c>
      <c r="B1756" t="s">
        <v>184</v>
      </c>
      <c r="C1756" t="s">
        <v>26</v>
      </c>
      <c r="D1756" t="s">
        <v>94</v>
      </c>
      <c r="E1756" t="s">
        <v>51</v>
      </c>
      <c r="F1756" s="1">
        <v>43347</v>
      </c>
      <c r="G1756" t="s">
        <v>23</v>
      </c>
      <c r="H1756">
        <v>2122</v>
      </c>
      <c r="I1756">
        <v>0.33</v>
      </c>
      <c r="J1756">
        <v>742.7</v>
      </c>
      <c r="K1756" t="s">
        <v>17</v>
      </c>
    </row>
    <row r="1757" spans="1:11" x14ac:dyDescent="0.3">
      <c r="A1757" t="s">
        <v>1876</v>
      </c>
      <c r="B1757" t="s">
        <v>261</v>
      </c>
      <c r="C1757" t="s">
        <v>49</v>
      </c>
      <c r="D1757" t="s">
        <v>205</v>
      </c>
      <c r="E1757" t="s">
        <v>47</v>
      </c>
      <c r="F1757" s="1">
        <v>43156</v>
      </c>
      <c r="G1757" t="s">
        <v>23</v>
      </c>
      <c r="H1757">
        <v>1688</v>
      </c>
      <c r="I1757">
        <v>0.16</v>
      </c>
      <c r="J1757">
        <v>286.95999999999998</v>
      </c>
      <c r="K1757" t="s">
        <v>17</v>
      </c>
    </row>
    <row r="1758" spans="1:11" x14ac:dyDescent="0.3">
      <c r="A1758" t="s">
        <v>1877</v>
      </c>
      <c r="B1758" t="s">
        <v>135</v>
      </c>
      <c r="C1758" t="s">
        <v>32</v>
      </c>
      <c r="D1758" t="s">
        <v>46</v>
      </c>
      <c r="E1758" t="s">
        <v>84</v>
      </c>
      <c r="F1758" s="1">
        <v>43433</v>
      </c>
      <c r="G1758" t="s">
        <v>23</v>
      </c>
      <c r="H1758">
        <v>2123</v>
      </c>
      <c r="I1758">
        <v>0.11</v>
      </c>
      <c r="J1758">
        <v>891.66</v>
      </c>
      <c r="K1758" t="s">
        <v>17</v>
      </c>
    </row>
    <row r="1759" spans="1:11" x14ac:dyDescent="0.3">
      <c r="A1759" t="s">
        <v>1878</v>
      </c>
      <c r="B1759" t="s">
        <v>67</v>
      </c>
      <c r="C1759" t="s">
        <v>63</v>
      </c>
      <c r="D1759" t="s">
        <v>157</v>
      </c>
      <c r="E1759" t="s">
        <v>123</v>
      </c>
      <c r="F1759" s="1">
        <v>43424</v>
      </c>
      <c r="G1759" t="s">
        <v>23</v>
      </c>
      <c r="H1759">
        <v>1860</v>
      </c>
      <c r="I1759">
        <v>0.28000000000000003</v>
      </c>
      <c r="J1759">
        <v>818.4</v>
      </c>
      <c r="K1759" t="s">
        <v>17</v>
      </c>
    </row>
    <row r="1760" spans="1:11" x14ac:dyDescent="0.3">
      <c r="A1760" t="s">
        <v>1879</v>
      </c>
      <c r="B1760" t="s">
        <v>12</v>
      </c>
      <c r="C1760" t="s">
        <v>26</v>
      </c>
      <c r="D1760" t="s">
        <v>37</v>
      </c>
      <c r="E1760" t="s">
        <v>55</v>
      </c>
      <c r="F1760" s="1">
        <v>43325</v>
      </c>
      <c r="G1760" t="s">
        <v>23</v>
      </c>
      <c r="H1760">
        <v>755</v>
      </c>
      <c r="I1760">
        <v>0.35</v>
      </c>
      <c r="J1760">
        <v>226.5</v>
      </c>
      <c r="K1760" t="s">
        <v>17</v>
      </c>
    </row>
    <row r="1761" spans="1:11" x14ac:dyDescent="0.3">
      <c r="A1761" t="s">
        <v>1880</v>
      </c>
      <c r="B1761" t="s">
        <v>165</v>
      </c>
      <c r="C1761" t="s">
        <v>32</v>
      </c>
      <c r="D1761" t="s">
        <v>46</v>
      </c>
      <c r="E1761" t="s">
        <v>38</v>
      </c>
      <c r="F1761" s="1">
        <v>43263</v>
      </c>
      <c r="G1761" t="s">
        <v>23</v>
      </c>
      <c r="H1761">
        <v>1184</v>
      </c>
      <c r="I1761">
        <v>0.33</v>
      </c>
      <c r="J1761">
        <v>106.56</v>
      </c>
      <c r="K1761" t="s">
        <v>17</v>
      </c>
    </row>
    <row r="1762" spans="1:11" x14ac:dyDescent="0.3">
      <c r="A1762" t="s">
        <v>1881</v>
      </c>
      <c r="B1762" t="s">
        <v>135</v>
      </c>
      <c r="C1762" t="s">
        <v>49</v>
      </c>
      <c r="D1762" t="s">
        <v>205</v>
      </c>
      <c r="E1762" t="s">
        <v>128</v>
      </c>
      <c r="F1762" s="1">
        <v>42471</v>
      </c>
      <c r="G1762" t="s">
        <v>23</v>
      </c>
      <c r="H1762">
        <v>2398</v>
      </c>
      <c r="I1762">
        <v>0.3</v>
      </c>
      <c r="J1762">
        <v>599.5</v>
      </c>
      <c r="K1762" t="s">
        <v>17</v>
      </c>
    </row>
    <row r="1763" spans="1:11" x14ac:dyDescent="0.3">
      <c r="A1763" t="s">
        <v>1882</v>
      </c>
      <c r="B1763" t="s">
        <v>139</v>
      </c>
      <c r="C1763" t="s">
        <v>26</v>
      </c>
      <c r="D1763" t="s">
        <v>201</v>
      </c>
      <c r="E1763" t="s">
        <v>72</v>
      </c>
      <c r="F1763" s="1">
        <v>43298</v>
      </c>
      <c r="G1763" t="s">
        <v>23</v>
      </c>
      <c r="H1763">
        <v>962</v>
      </c>
      <c r="I1763">
        <v>0.23</v>
      </c>
      <c r="J1763">
        <v>355.94</v>
      </c>
      <c r="K1763" t="s">
        <v>17</v>
      </c>
    </row>
    <row r="1764" spans="1:11" x14ac:dyDescent="0.3">
      <c r="A1764" t="s">
        <v>1883</v>
      </c>
      <c r="B1764" t="s">
        <v>162</v>
      </c>
      <c r="C1764" t="s">
        <v>26</v>
      </c>
      <c r="D1764" t="s">
        <v>201</v>
      </c>
      <c r="E1764" t="s">
        <v>47</v>
      </c>
      <c r="F1764" s="1">
        <v>42694</v>
      </c>
      <c r="G1764" t="s">
        <v>23</v>
      </c>
      <c r="H1764">
        <v>1052</v>
      </c>
      <c r="I1764">
        <v>0.31</v>
      </c>
      <c r="J1764">
        <v>473.4</v>
      </c>
      <c r="K1764" t="s">
        <v>17</v>
      </c>
    </row>
    <row r="1765" spans="1:11" x14ac:dyDescent="0.3">
      <c r="A1765" t="s">
        <v>1884</v>
      </c>
      <c r="B1765" t="s">
        <v>19</v>
      </c>
      <c r="C1765" t="s">
        <v>26</v>
      </c>
      <c r="D1765" t="s">
        <v>94</v>
      </c>
      <c r="E1765" t="s">
        <v>88</v>
      </c>
      <c r="F1765" s="1">
        <v>43297</v>
      </c>
      <c r="G1765" t="s">
        <v>23</v>
      </c>
      <c r="H1765">
        <v>1907</v>
      </c>
      <c r="I1765">
        <v>0.17</v>
      </c>
      <c r="J1765">
        <v>419.54</v>
      </c>
      <c r="K1765" t="s">
        <v>17</v>
      </c>
    </row>
    <row r="1766" spans="1:11" x14ac:dyDescent="0.3">
      <c r="A1766" t="s">
        <v>1885</v>
      </c>
      <c r="B1766" t="s">
        <v>204</v>
      </c>
      <c r="C1766" t="s">
        <v>63</v>
      </c>
      <c r="D1766" t="s">
        <v>75</v>
      </c>
      <c r="E1766" t="s">
        <v>143</v>
      </c>
      <c r="F1766" s="1">
        <v>43266</v>
      </c>
      <c r="G1766" t="s">
        <v>23</v>
      </c>
      <c r="H1766">
        <v>1095</v>
      </c>
      <c r="I1766">
        <v>0.27</v>
      </c>
      <c r="J1766">
        <v>153.30000000000001</v>
      </c>
      <c r="K1766" t="s">
        <v>17</v>
      </c>
    </row>
    <row r="1767" spans="1:11" x14ac:dyDescent="0.3">
      <c r="A1767" t="s">
        <v>1886</v>
      </c>
      <c r="B1767" t="s">
        <v>135</v>
      </c>
      <c r="C1767" t="s">
        <v>58</v>
      </c>
      <c r="D1767" t="s">
        <v>59</v>
      </c>
      <c r="E1767" t="s">
        <v>143</v>
      </c>
      <c r="F1767" s="1">
        <v>42358</v>
      </c>
      <c r="G1767" t="s">
        <v>23</v>
      </c>
      <c r="H1767">
        <v>1997</v>
      </c>
      <c r="I1767">
        <v>0.18</v>
      </c>
      <c r="J1767">
        <v>319.52</v>
      </c>
      <c r="K1767" t="s">
        <v>17</v>
      </c>
    </row>
    <row r="1768" spans="1:11" x14ac:dyDescent="0.3">
      <c r="A1768" t="s">
        <v>1887</v>
      </c>
      <c r="B1768" t="s">
        <v>78</v>
      </c>
      <c r="C1768" t="s">
        <v>58</v>
      </c>
      <c r="D1768" t="s">
        <v>68</v>
      </c>
      <c r="E1768" t="s">
        <v>117</v>
      </c>
      <c r="F1768" s="1">
        <v>42084</v>
      </c>
      <c r="G1768" t="s">
        <v>23</v>
      </c>
      <c r="H1768">
        <v>885</v>
      </c>
      <c r="I1768">
        <v>0.25</v>
      </c>
      <c r="J1768">
        <v>141.6</v>
      </c>
      <c r="K1768" t="s">
        <v>17</v>
      </c>
    </row>
    <row r="1769" spans="1:11" x14ac:dyDescent="0.3">
      <c r="A1769" t="s">
        <v>1888</v>
      </c>
      <c r="B1769" t="s">
        <v>57</v>
      </c>
      <c r="C1769" t="s">
        <v>49</v>
      </c>
      <c r="D1769" t="s">
        <v>205</v>
      </c>
      <c r="E1769" t="s">
        <v>143</v>
      </c>
      <c r="F1769" s="1">
        <v>42802</v>
      </c>
      <c r="G1769" t="s">
        <v>23</v>
      </c>
      <c r="H1769">
        <v>2395</v>
      </c>
      <c r="I1769">
        <v>0.22</v>
      </c>
      <c r="J1769">
        <v>1053.8</v>
      </c>
      <c r="K1769" t="s">
        <v>17</v>
      </c>
    </row>
    <row r="1770" spans="1:11" x14ac:dyDescent="0.3">
      <c r="A1770" t="s">
        <v>1889</v>
      </c>
      <c r="B1770" t="s">
        <v>184</v>
      </c>
      <c r="C1770" t="s">
        <v>26</v>
      </c>
      <c r="D1770" t="s">
        <v>94</v>
      </c>
      <c r="E1770" t="s">
        <v>143</v>
      </c>
      <c r="F1770" s="1">
        <v>42471</v>
      </c>
      <c r="G1770" t="s">
        <v>23</v>
      </c>
      <c r="H1770">
        <v>993</v>
      </c>
      <c r="I1770">
        <v>0.33</v>
      </c>
      <c r="J1770">
        <v>377.34</v>
      </c>
      <c r="K1770" t="s">
        <v>17</v>
      </c>
    </row>
    <row r="1771" spans="1:11" x14ac:dyDescent="0.3">
      <c r="A1771" t="s">
        <v>1890</v>
      </c>
      <c r="B1771" t="s">
        <v>204</v>
      </c>
      <c r="C1771" t="s">
        <v>49</v>
      </c>
      <c r="D1771" t="s">
        <v>50</v>
      </c>
      <c r="E1771" t="s">
        <v>140</v>
      </c>
      <c r="F1771" s="1">
        <v>42707</v>
      </c>
      <c r="G1771" t="s">
        <v>23</v>
      </c>
      <c r="H1771">
        <v>1275</v>
      </c>
      <c r="I1771">
        <v>0.28000000000000003</v>
      </c>
      <c r="J1771">
        <v>484.5</v>
      </c>
      <c r="K1771" t="s">
        <v>17</v>
      </c>
    </row>
    <row r="1772" spans="1:11" x14ac:dyDescent="0.3">
      <c r="A1772" t="s">
        <v>1891</v>
      </c>
      <c r="B1772" t="s">
        <v>74</v>
      </c>
      <c r="C1772" t="s">
        <v>13</v>
      </c>
      <c r="D1772" t="s">
        <v>14</v>
      </c>
      <c r="E1772" t="s">
        <v>123</v>
      </c>
      <c r="F1772" s="1">
        <v>42311</v>
      </c>
      <c r="G1772" t="s">
        <v>23</v>
      </c>
      <c r="H1772">
        <v>1797</v>
      </c>
      <c r="I1772">
        <v>0.19</v>
      </c>
      <c r="J1772">
        <v>521.13</v>
      </c>
      <c r="K1772" t="s">
        <v>17</v>
      </c>
    </row>
    <row r="1773" spans="1:11" x14ac:dyDescent="0.3">
      <c r="A1773" t="s">
        <v>1892</v>
      </c>
      <c r="B1773" t="s">
        <v>57</v>
      </c>
      <c r="C1773" t="s">
        <v>20</v>
      </c>
      <c r="D1773" t="s">
        <v>21</v>
      </c>
      <c r="E1773" t="s">
        <v>84</v>
      </c>
      <c r="F1773" s="1">
        <v>42593</v>
      </c>
      <c r="G1773" t="s">
        <v>23</v>
      </c>
      <c r="H1773">
        <v>732</v>
      </c>
      <c r="I1773">
        <v>0.13</v>
      </c>
      <c r="J1773">
        <v>314.76</v>
      </c>
      <c r="K1773" t="s">
        <v>17</v>
      </c>
    </row>
    <row r="1774" spans="1:11" x14ac:dyDescent="0.3">
      <c r="A1774" t="s">
        <v>1893</v>
      </c>
      <c r="B1774" t="s">
        <v>165</v>
      </c>
      <c r="C1774" t="s">
        <v>26</v>
      </c>
      <c r="D1774" t="s">
        <v>201</v>
      </c>
      <c r="E1774" t="s">
        <v>28</v>
      </c>
      <c r="F1774" s="1">
        <v>43352</v>
      </c>
      <c r="G1774" t="s">
        <v>23</v>
      </c>
      <c r="H1774">
        <v>2069</v>
      </c>
      <c r="I1774">
        <v>0.23</v>
      </c>
      <c r="J1774">
        <v>806.91</v>
      </c>
      <c r="K1774" t="s">
        <v>17</v>
      </c>
    </row>
    <row r="1775" spans="1:11" x14ac:dyDescent="0.3">
      <c r="A1775" t="s">
        <v>1894</v>
      </c>
      <c r="B1775" t="s">
        <v>12</v>
      </c>
      <c r="C1775" t="s">
        <v>58</v>
      </c>
      <c r="D1775" t="s">
        <v>59</v>
      </c>
      <c r="E1775" t="s">
        <v>117</v>
      </c>
      <c r="F1775" s="1">
        <v>42084</v>
      </c>
      <c r="G1775" t="s">
        <v>23</v>
      </c>
      <c r="H1775">
        <v>2230</v>
      </c>
      <c r="I1775">
        <v>0.11</v>
      </c>
      <c r="J1775">
        <v>825.1</v>
      </c>
      <c r="K1775" t="s">
        <v>17</v>
      </c>
    </row>
    <row r="1776" spans="1:11" x14ac:dyDescent="0.3">
      <c r="A1776" t="s">
        <v>1895</v>
      </c>
      <c r="B1776" t="s">
        <v>156</v>
      </c>
      <c r="C1776" t="s">
        <v>26</v>
      </c>
      <c r="D1776" t="s">
        <v>27</v>
      </c>
      <c r="E1776" t="s">
        <v>117</v>
      </c>
      <c r="F1776" s="1">
        <v>42884</v>
      </c>
      <c r="G1776" t="s">
        <v>23</v>
      </c>
      <c r="H1776">
        <v>2120</v>
      </c>
      <c r="I1776">
        <v>0.28999999999999998</v>
      </c>
      <c r="J1776">
        <v>318</v>
      </c>
      <c r="K1776" t="s">
        <v>17</v>
      </c>
    </row>
    <row r="1777" spans="1:11" x14ac:dyDescent="0.3">
      <c r="A1777" t="s">
        <v>1896</v>
      </c>
      <c r="B1777" t="s">
        <v>184</v>
      </c>
      <c r="C1777" t="s">
        <v>63</v>
      </c>
      <c r="D1777" t="s">
        <v>64</v>
      </c>
      <c r="E1777" t="s">
        <v>55</v>
      </c>
      <c r="F1777" s="1">
        <v>42757</v>
      </c>
      <c r="G1777" t="s">
        <v>23</v>
      </c>
      <c r="H1777">
        <v>1862</v>
      </c>
      <c r="I1777">
        <v>0.18</v>
      </c>
      <c r="J1777">
        <v>521.36</v>
      </c>
      <c r="K1777" t="s">
        <v>17</v>
      </c>
    </row>
    <row r="1778" spans="1:11" x14ac:dyDescent="0.3">
      <c r="A1778" t="s">
        <v>1897</v>
      </c>
      <c r="B1778" t="s">
        <v>108</v>
      </c>
      <c r="C1778" t="s">
        <v>49</v>
      </c>
      <c r="D1778" t="s">
        <v>54</v>
      </c>
      <c r="E1778" t="s">
        <v>15</v>
      </c>
      <c r="F1778" s="1">
        <v>42352</v>
      </c>
      <c r="G1778" t="s">
        <v>23</v>
      </c>
      <c r="H1778">
        <v>1352</v>
      </c>
      <c r="I1778">
        <v>0.34</v>
      </c>
      <c r="J1778">
        <v>554.32000000000005</v>
      </c>
      <c r="K1778" t="s">
        <v>17</v>
      </c>
    </row>
    <row r="1779" spans="1:11" x14ac:dyDescent="0.3">
      <c r="A1779" t="s">
        <v>1898</v>
      </c>
      <c r="B1779" t="s">
        <v>108</v>
      </c>
      <c r="C1779" t="s">
        <v>49</v>
      </c>
      <c r="D1779" t="s">
        <v>205</v>
      </c>
      <c r="E1779" t="s">
        <v>65</v>
      </c>
      <c r="F1779" s="1">
        <v>43130</v>
      </c>
      <c r="G1779" t="s">
        <v>23</v>
      </c>
      <c r="H1779">
        <v>892</v>
      </c>
      <c r="I1779">
        <v>0.33</v>
      </c>
      <c r="J1779">
        <v>205.16</v>
      </c>
      <c r="K1779" t="s">
        <v>17</v>
      </c>
    </row>
    <row r="1780" spans="1:11" x14ac:dyDescent="0.3">
      <c r="A1780" t="s">
        <v>1899</v>
      </c>
      <c r="B1780" t="s">
        <v>191</v>
      </c>
      <c r="C1780" t="s">
        <v>20</v>
      </c>
      <c r="D1780" t="s">
        <v>91</v>
      </c>
      <c r="E1780" t="s">
        <v>149</v>
      </c>
      <c r="F1780" s="1">
        <v>42275</v>
      </c>
      <c r="G1780" t="s">
        <v>23</v>
      </c>
      <c r="H1780">
        <v>1908</v>
      </c>
      <c r="I1780">
        <v>0.1</v>
      </c>
      <c r="J1780">
        <v>419.76</v>
      </c>
      <c r="K1780" t="s">
        <v>17</v>
      </c>
    </row>
    <row r="1781" spans="1:11" x14ac:dyDescent="0.3">
      <c r="A1781" t="s">
        <v>1900</v>
      </c>
      <c r="B1781" t="s">
        <v>130</v>
      </c>
      <c r="C1781" t="s">
        <v>49</v>
      </c>
      <c r="D1781" t="s">
        <v>50</v>
      </c>
      <c r="E1781" t="s">
        <v>163</v>
      </c>
      <c r="F1781" s="1">
        <v>43419</v>
      </c>
      <c r="G1781" t="s">
        <v>23</v>
      </c>
      <c r="H1781">
        <v>1834</v>
      </c>
      <c r="I1781">
        <v>0.15</v>
      </c>
      <c r="J1781">
        <v>476.84</v>
      </c>
      <c r="K1781" t="s">
        <v>17</v>
      </c>
    </row>
    <row r="1782" spans="1:11" x14ac:dyDescent="0.3">
      <c r="A1782" t="s">
        <v>1901</v>
      </c>
      <c r="B1782" t="s">
        <v>78</v>
      </c>
      <c r="C1782" t="s">
        <v>49</v>
      </c>
      <c r="D1782" t="s">
        <v>54</v>
      </c>
      <c r="E1782" t="s">
        <v>47</v>
      </c>
      <c r="F1782" s="1">
        <v>43419</v>
      </c>
      <c r="G1782" t="s">
        <v>23</v>
      </c>
      <c r="H1782">
        <v>1636</v>
      </c>
      <c r="I1782">
        <v>0.33</v>
      </c>
      <c r="J1782">
        <v>130.88</v>
      </c>
      <c r="K1782" t="s">
        <v>17</v>
      </c>
    </row>
    <row r="1783" spans="1:11" x14ac:dyDescent="0.3">
      <c r="A1783" t="s">
        <v>1902</v>
      </c>
      <c r="B1783" t="s">
        <v>90</v>
      </c>
      <c r="C1783" t="s">
        <v>26</v>
      </c>
      <c r="D1783" t="s">
        <v>201</v>
      </c>
      <c r="E1783" t="s">
        <v>22</v>
      </c>
      <c r="F1783" s="1">
        <v>42510</v>
      </c>
      <c r="G1783" t="s">
        <v>23</v>
      </c>
      <c r="H1783">
        <v>708</v>
      </c>
      <c r="I1783">
        <v>0.22</v>
      </c>
      <c r="J1783">
        <v>318.60000000000002</v>
      </c>
      <c r="K1783" t="s">
        <v>17</v>
      </c>
    </row>
    <row r="1784" spans="1:11" x14ac:dyDescent="0.3">
      <c r="A1784" t="s">
        <v>1903</v>
      </c>
      <c r="B1784" t="s">
        <v>45</v>
      </c>
      <c r="C1784" t="s">
        <v>20</v>
      </c>
      <c r="D1784" t="s">
        <v>21</v>
      </c>
      <c r="E1784" t="s">
        <v>163</v>
      </c>
      <c r="F1784" s="1">
        <v>43457</v>
      </c>
      <c r="G1784" t="s">
        <v>23</v>
      </c>
      <c r="H1784">
        <v>1014</v>
      </c>
      <c r="I1784">
        <v>0.27</v>
      </c>
      <c r="J1784">
        <v>182.52</v>
      </c>
      <c r="K1784" t="s">
        <v>17</v>
      </c>
    </row>
    <row r="1785" spans="1:11" x14ac:dyDescent="0.3">
      <c r="A1785" t="s">
        <v>1904</v>
      </c>
      <c r="B1785" t="s">
        <v>261</v>
      </c>
      <c r="C1785" t="s">
        <v>20</v>
      </c>
      <c r="D1785" t="s">
        <v>21</v>
      </c>
      <c r="E1785" t="s">
        <v>72</v>
      </c>
      <c r="F1785" s="1">
        <v>43429</v>
      </c>
      <c r="G1785" t="s">
        <v>23</v>
      </c>
      <c r="H1785">
        <v>2000</v>
      </c>
      <c r="I1785">
        <v>0.16</v>
      </c>
      <c r="J1785">
        <v>880</v>
      </c>
      <c r="K1785" t="s">
        <v>17</v>
      </c>
    </row>
    <row r="1786" spans="1:11" x14ac:dyDescent="0.3">
      <c r="A1786" t="s">
        <v>1905</v>
      </c>
      <c r="B1786" t="s">
        <v>74</v>
      </c>
      <c r="C1786" t="s">
        <v>20</v>
      </c>
      <c r="D1786" t="s">
        <v>21</v>
      </c>
      <c r="E1786" t="s">
        <v>69</v>
      </c>
      <c r="F1786" s="1">
        <v>43156</v>
      </c>
      <c r="G1786" t="s">
        <v>23</v>
      </c>
      <c r="H1786">
        <v>1061</v>
      </c>
      <c r="I1786">
        <v>0.28000000000000003</v>
      </c>
      <c r="J1786">
        <v>360.74</v>
      </c>
      <c r="K1786" t="s">
        <v>17</v>
      </c>
    </row>
    <row r="1787" spans="1:11" x14ac:dyDescent="0.3">
      <c r="A1787" t="s">
        <v>1906</v>
      </c>
      <c r="B1787" t="s">
        <v>62</v>
      </c>
      <c r="C1787" t="s">
        <v>32</v>
      </c>
      <c r="D1787" t="s">
        <v>46</v>
      </c>
      <c r="E1787" t="s">
        <v>72</v>
      </c>
      <c r="F1787" s="1">
        <v>43221</v>
      </c>
      <c r="G1787" t="s">
        <v>23</v>
      </c>
      <c r="H1787">
        <v>1827</v>
      </c>
      <c r="I1787">
        <v>0.28999999999999998</v>
      </c>
      <c r="J1787">
        <v>694.26</v>
      </c>
      <c r="K1787" t="s">
        <v>17</v>
      </c>
    </row>
    <row r="1788" spans="1:11" x14ac:dyDescent="0.3">
      <c r="A1788" t="s">
        <v>1907</v>
      </c>
      <c r="B1788" t="s">
        <v>184</v>
      </c>
      <c r="C1788" t="s">
        <v>49</v>
      </c>
      <c r="D1788" t="s">
        <v>54</v>
      </c>
      <c r="E1788" t="s">
        <v>60</v>
      </c>
      <c r="F1788" s="1">
        <v>42937</v>
      </c>
      <c r="G1788" t="s">
        <v>23</v>
      </c>
      <c r="H1788">
        <v>1314</v>
      </c>
      <c r="I1788">
        <v>0.31</v>
      </c>
      <c r="J1788">
        <v>210.24</v>
      </c>
      <c r="K1788" t="s">
        <v>17</v>
      </c>
    </row>
    <row r="1789" spans="1:11" x14ac:dyDescent="0.3">
      <c r="A1789" t="s">
        <v>1908</v>
      </c>
      <c r="B1789" t="s">
        <v>74</v>
      </c>
      <c r="C1789" t="s">
        <v>58</v>
      </c>
      <c r="D1789" t="s">
        <v>59</v>
      </c>
      <c r="E1789" t="s">
        <v>38</v>
      </c>
      <c r="F1789" s="1">
        <v>43433</v>
      </c>
      <c r="G1789" t="s">
        <v>23</v>
      </c>
      <c r="H1789">
        <v>992</v>
      </c>
      <c r="I1789">
        <v>0.25</v>
      </c>
      <c r="J1789">
        <v>158.72</v>
      </c>
      <c r="K1789" t="s">
        <v>17</v>
      </c>
    </row>
    <row r="1790" spans="1:11" x14ac:dyDescent="0.3">
      <c r="A1790" t="s">
        <v>1909</v>
      </c>
      <c r="B1790" t="s">
        <v>102</v>
      </c>
      <c r="C1790" t="s">
        <v>32</v>
      </c>
      <c r="D1790" t="s">
        <v>46</v>
      </c>
      <c r="E1790" t="s">
        <v>149</v>
      </c>
      <c r="F1790" s="1">
        <v>42860</v>
      </c>
      <c r="G1790" t="s">
        <v>23</v>
      </c>
      <c r="H1790">
        <v>824</v>
      </c>
      <c r="I1790">
        <v>0.22</v>
      </c>
      <c r="J1790">
        <v>107.12</v>
      </c>
      <c r="K1790" t="s">
        <v>17</v>
      </c>
    </row>
    <row r="1791" spans="1:11" x14ac:dyDescent="0.3">
      <c r="A1791" t="s">
        <v>1910</v>
      </c>
      <c r="B1791" t="s">
        <v>125</v>
      </c>
      <c r="C1791" t="s">
        <v>32</v>
      </c>
      <c r="D1791" t="s">
        <v>33</v>
      </c>
      <c r="E1791" t="s">
        <v>34</v>
      </c>
      <c r="F1791" s="1">
        <v>42749</v>
      </c>
      <c r="G1791" t="s">
        <v>23</v>
      </c>
      <c r="H1791">
        <v>863</v>
      </c>
      <c r="I1791">
        <v>0.22</v>
      </c>
      <c r="J1791">
        <v>207.12</v>
      </c>
      <c r="K1791" t="s">
        <v>17</v>
      </c>
    </row>
    <row r="1792" spans="1:11" x14ac:dyDescent="0.3">
      <c r="A1792" t="s">
        <v>1911</v>
      </c>
      <c r="B1792" t="s">
        <v>57</v>
      </c>
      <c r="C1792" t="s">
        <v>58</v>
      </c>
      <c r="D1792" t="s">
        <v>112</v>
      </c>
      <c r="E1792" t="s">
        <v>149</v>
      </c>
      <c r="F1792" s="1">
        <v>42757</v>
      </c>
      <c r="G1792" t="s">
        <v>23</v>
      </c>
      <c r="H1792">
        <v>2398</v>
      </c>
      <c r="I1792">
        <v>0.35</v>
      </c>
      <c r="J1792">
        <v>263.77999999999997</v>
      </c>
      <c r="K1792" t="s">
        <v>17</v>
      </c>
    </row>
    <row r="1793" spans="1:11" x14ac:dyDescent="0.3">
      <c r="A1793" t="s">
        <v>1912</v>
      </c>
      <c r="B1793" t="s">
        <v>57</v>
      </c>
      <c r="C1793" t="s">
        <v>13</v>
      </c>
      <c r="D1793" t="s">
        <v>14</v>
      </c>
      <c r="E1793" t="s">
        <v>104</v>
      </c>
      <c r="F1793" s="1">
        <v>42857</v>
      </c>
      <c r="G1793" t="s">
        <v>23</v>
      </c>
      <c r="H1793">
        <v>1859</v>
      </c>
      <c r="I1793">
        <v>0.22</v>
      </c>
      <c r="J1793">
        <v>446.16</v>
      </c>
      <c r="K1793" t="s">
        <v>17</v>
      </c>
    </row>
    <row r="1794" spans="1:11" x14ac:dyDescent="0.3">
      <c r="A1794" t="s">
        <v>1913</v>
      </c>
      <c r="B1794" t="s">
        <v>45</v>
      </c>
      <c r="C1794" t="s">
        <v>49</v>
      </c>
      <c r="D1794" t="s">
        <v>54</v>
      </c>
      <c r="E1794" t="s">
        <v>163</v>
      </c>
      <c r="F1794" s="1">
        <v>42980</v>
      </c>
      <c r="G1794" t="s">
        <v>23</v>
      </c>
      <c r="H1794">
        <v>955</v>
      </c>
      <c r="I1794">
        <v>0.26</v>
      </c>
      <c r="J1794">
        <v>296.05</v>
      </c>
      <c r="K1794" t="s">
        <v>17</v>
      </c>
    </row>
    <row r="1795" spans="1:11" x14ac:dyDescent="0.3">
      <c r="A1795" t="s">
        <v>1914</v>
      </c>
      <c r="B1795" t="s">
        <v>135</v>
      </c>
      <c r="C1795" t="s">
        <v>49</v>
      </c>
      <c r="D1795" t="s">
        <v>50</v>
      </c>
      <c r="E1795" t="s">
        <v>60</v>
      </c>
      <c r="F1795" s="1">
        <v>42311</v>
      </c>
      <c r="G1795" t="s">
        <v>23</v>
      </c>
      <c r="H1795">
        <v>2101</v>
      </c>
      <c r="I1795">
        <v>0.25</v>
      </c>
      <c r="J1795">
        <v>819.39</v>
      </c>
      <c r="K1795" t="s">
        <v>17</v>
      </c>
    </row>
    <row r="1796" spans="1:11" x14ac:dyDescent="0.3">
      <c r="A1796" t="s">
        <v>1915</v>
      </c>
      <c r="B1796" t="s">
        <v>211</v>
      </c>
      <c r="C1796" t="s">
        <v>26</v>
      </c>
      <c r="D1796" t="s">
        <v>27</v>
      </c>
      <c r="E1796" t="s">
        <v>143</v>
      </c>
      <c r="F1796" s="1">
        <v>43456</v>
      </c>
      <c r="G1796" t="s">
        <v>23</v>
      </c>
      <c r="H1796">
        <v>2359</v>
      </c>
      <c r="I1796">
        <v>0.17</v>
      </c>
      <c r="J1796">
        <v>518.98</v>
      </c>
      <c r="K1796" t="s">
        <v>17</v>
      </c>
    </row>
    <row r="1797" spans="1:11" x14ac:dyDescent="0.3">
      <c r="A1797" t="s">
        <v>1916</v>
      </c>
      <c r="B1797" t="s">
        <v>137</v>
      </c>
      <c r="C1797" t="s">
        <v>63</v>
      </c>
      <c r="D1797" t="s">
        <v>87</v>
      </c>
      <c r="E1797" t="s">
        <v>34</v>
      </c>
      <c r="F1797" s="1">
        <v>43434</v>
      </c>
      <c r="G1797" t="s">
        <v>23</v>
      </c>
      <c r="H1797">
        <v>991</v>
      </c>
      <c r="I1797">
        <v>0.2</v>
      </c>
      <c r="J1797">
        <v>297.3</v>
      </c>
      <c r="K1797" t="s">
        <v>17</v>
      </c>
    </row>
    <row r="1798" spans="1:11" x14ac:dyDescent="0.3">
      <c r="A1798" t="s">
        <v>1917</v>
      </c>
      <c r="B1798" t="s">
        <v>135</v>
      </c>
      <c r="C1798" t="s">
        <v>26</v>
      </c>
      <c r="D1798" t="s">
        <v>27</v>
      </c>
      <c r="E1798" t="s">
        <v>143</v>
      </c>
      <c r="F1798" s="1">
        <v>42486</v>
      </c>
      <c r="G1798" t="s">
        <v>23</v>
      </c>
      <c r="H1798">
        <v>1713</v>
      </c>
      <c r="I1798">
        <v>0.13</v>
      </c>
      <c r="J1798">
        <v>753.72</v>
      </c>
      <c r="K1798" t="s">
        <v>17</v>
      </c>
    </row>
    <row r="1799" spans="1:11" x14ac:dyDescent="0.3">
      <c r="A1799" t="s">
        <v>1918</v>
      </c>
      <c r="B1799" t="s">
        <v>165</v>
      </c>
      <c r="C1799" t="s">
        <v>49</v>
      </c>
      <c r="D1799" t="s">
        <v>205</v>
      </c>
      <c r="E1799" t="s">
        <v>104</v>
      </c>
      <c r="F1799" s="1">
        <v>43221</v>
      </c>
      <c r="G1799" t="s">
        <v>23</v>
      </c>
      <c r="H1799">
        <v>1341</v>
      </c>
      <c r="I1799">
        <v>0.16</v>
      </c>
      <c r="J1799">
        <v>482.76</v>
      </c>
      <c r="K1799" t="s">
        <v>17</v>
      </c>
    </row>
    <row r="1800" spans="1:11" x14ac:dyDescent="0.3">
      <c r="A1800" t="s">
        <v>1919</v>
      </c>
      <c r="B1800" t="s">
        <v>125</v>
      </c>
      <c r="C1800" t="s">
        <v>63</v>
      </c>
      <c r="D1800" t="s">
        <v>87</v>
      </c>
      <c r="E1800" t="s">
        <v>72</v>
      </c>
      <c r="F1800" s="1">
        <v>43066</v>
      </c>
      <c r="G1800" t="s">
        <v>23</v>
      </c>
      <c r="H1800">
        <v>2477</v>
      </c>
      <c r="I1800">
        <v>0.23</v>
      </c>
      <c r="J1800">
        <v>495.4</v>
      </c>
      <c r="K1800" t="s">
        <v>17</v>
      </c>
    </row>
    <row r="1801" spans="1:11" x14ac:dyDescent="0.3">
      <c r="A1801" t="s">
        <v>1920</v>
      </c>
      <c r="B1801" t="s">
        <v>74</v>
      </c>
      <c r="C1801" t="s">
        <v>13</v>
      </c>
      <c r="D1801" t="s">
        <v>79</v>
      </c>
      <c r="E1801" t="s">
        <v>22</v>
      </c>
      <c r="F1801" s="1">
        <v>42350</v>
      </c>
      <c r="G1801" t="s">
        <v>29</v>
      </c>
      <c r="H1801">
        <v>2494</v>
      </c>
      <c r="I1801">
        <v>0.13</v>
      </c>
      <c r="J1801">
        <v>847.96</v>
      </c>
      <c r="K1801" t="s">
        <v>17</v>
      </c>
    </row>
    <row r="1802" spans="1:11" x14ac:dyDescent="0.3">
      <c r="A1802" t="s">
        <v>1921</v>
      </c>
      <c r="B1802" t="s">
        <v>86</v>
      </c>
      <c r="C1802" t="s">
        <v>26</v>
      </c>
      <c r="D1802" t="s">
        <v>94</v>
      </c>
      <c r="E1802" t="s">
        <v>123</v>
      </c>
      <c r="F1802" s="1">
        <v>43410</v>
      </c>
      <c r="G1802" t="s">
        <v>29</v>
      </c>
      <c r="H1802">
        <v>1857</v>
      </c>
      <c r="I1802">
        <v>0.31</v>
      </c>
      <c r="J1802">
        <v>631.38</v>
      </c>
      <c r="K1802" t="s">
        <v>17</v>
      </c>
    </row>
    <row r="1803" spans="1:11" x14ac:dyDescent="0.3">
      <c r="A1803" t="s">
        <v>1922</v>
      </c>
      <c r="B1803" t="s">
        <v>197</v>
      </c>
      <c r="C1803" t="s">
        <v>20</v>
      </c>
      <c r="D1803" t="s">
        <v>91</v>
      </c>
      <c r="E1803" t="s">
        <v>55</v>
      </c>
      <c r="F1803" s="1">
        <v>43423</v>
      </c>
      <c r="G1803" t="s">
        <v>29</v>
      </c>
      <c r="H1803">
        <v>1364</v>
      </c>
      <c r="I1803">
        <v>0.35</v>
      </c>
      <c r="J1803">
        <v>409.2</v>
      </c>
      <c r="K1803" t="s">
        <v>17</v>
      </c>
    </row>
    <row r="1804" spans="1:11" x14ac:dyDescent="0.3">
      <c r="A1804" t="s">
        <v>1923</v>
      </c>
      <c r="B1804" t="s">
        <v>116</v>
      </c>
      <c r="C1804" t="s">
        <v>20</v>
      </c>
      <c r="D1804" t="s">
        <v>21</v>
      </c>
      <c r="E1804" t="s">
        <v>140</v>
      </c>
      <c r="F1804" s="1">
        <v>43319</v>
      </c>
      <c r="G1804" t="s">
        <v>29</v>
      </c>
      <c r="H1804">
        <v>1201</v>
      </c>
      <c r="I1804">
        <v>0.31</v>
      </c>
      <c r="J1804">
        <v>312.26</v>
      </c>
      <c r="K1804" t="s">
        <v>17</v>
      </c>
    </row>
    <row r="1805" spans="1:11" x14ac:dyDescent="0.3">
      <c r="A1805" t="s">
        <v>1924</v>
      </c>
      <c r="B1805" t="s">
        <v>111</v>
      </c>
      <c r="C1805" t="s">
        <v>49</v>
      </c>
      <c r="D1805" t="s">
        <v>205</v>
      </c>
      <c r="E1805" t="s">
        <v>38</v>
      </c>
      <c r="F1805" s="1">
        <v>42516</v>
      </c>
      <c r="G1805" t="s">
        <v>29</v>
      </c>
      <c r="H1805">
        <v>1027</v>
      </c>
      <c r="I1805">
        <v>0.15</v>
      </c>
      <c r="J1805">
        <v>236.21</v>
      </c>
      <c r="K1805" t="s">
        <v>17</v>
      </c>
    </row>
    <row r="1806" spans="1:11" x14ac:dyDescent="0.3">
      <c r="A1806" t="s">
        <v>1925</v>
      </c>
      <c r="B1806" t="s">
        <v>36</v>
      </c>
      <c r="C1806" t="s">
        <v>49</v>
      </c>
      <c r="D1806" t="s">
        <v>54</v>
      </c>
      <c r="E1806" t="s">
        <v>143</v>
      </c>
      <c r="F1806" s="1">
        <v>42986</v>
      </c>
      <c r="G1806" t="s">
        <v>29</v>
      </c>
      <c r="H1806">
        <v>1147</v>
      </c>
      <c r="I1806">
        <v>0.18</v>
      </c>
      <c r="J1806">
        <v>344.1</v>
      </c>
      <c r="K1806" t="s">
        <v>17</v>
      </c>
    </row>
    <row r="1807" spans="1:11" x14ac:dyDescent="0.3">
      <c r="A1807" t="s">
        <v>1926</v>
      </c>
      <c r="B1807" t="s">
        <v>36</v>
      </c>
      <c r="C1807" t="s">
        <v>32</v>
      </c>
      <c r="D1807" t="s">
        <v>46</v>
      </c>
      <c r="E1807" t="s">
        <v>47</v>
      </c>
      <c r="F1807" s="1">
        <v>43144</v>
      </c>
      <c r="G1807" t="s">
        <v>29</v>
      </c>
      <c r="H1807">
        <v>1757</v>
      </c>
      <c r="I1807">
        <v>0.24</v>
      </c>
      <c r="J1807">
        <v>140.56</v>
      </c>
      <c r="K1807" t="s">
        <v>17</v>
      </c>
    </row>
    <row r="1808" spans="1:11" x14ac:dyDescent="0.3">
      <c r="A1808" t="s">
        <v>1927</v>
      </c>
      <c r="B1808" t="s">
        <v>263</v>
      </c>
      <c r="C1808" t="s">
        <v>58</v>
      </c>
      <c r="D1808" t="s">
        <v>59</v>
      </c>
      <c r="E1808" t="s">
        <v>128</v>
      </c>
      <c r="F1808" s="1">
        <v>42227</v>
      </c>
      <c r="G1808" t="s">
        <v>29</v>
      </c>
      <c r="H1808">
        <v>1143</v>
      </c>
      <c r="I1808">
        <v>0.32</v>
      </c>
      <c r="J1808">
        <v>137.16</v>
      </c>
      <c r="K1808" t="s">
        <v>17</v>
      </c>
    </row>
    <row r="1809" spans="1:11" x14ac:dyDescent="0.3">
      <c r="A1809" t="s">
        <v>1928</v>
      </c>
      <c r="B1809" t="s">
        <v>146</v>
      </c>
      <c r="C1809" t="s">
        <v>49</v>
      </c>
      <c r="D1809" t="s">
        <v>50</v>
      </c>
      <c r="E1809" t="s">
        <v>43</v>
      </c>
      <c r="F1809" s="1">
        <v>43425</v>
      </c>
      <c r="G1809" t="s">
        <v>29</v>
      </c>
      <c r="H1809">
        <v>2429</v>
      </c>
      <c r="I1809">
        <v>0.11</v>
      </c>
      <c r="J1809">
        <v>1093.05</v>
      </c>
      <c r="K1809" t="s">
        <v>17</v>
      </c>
    </row>
    <row r="1810" spans="1:11" x14ac:dyDescent="0.3">
      <c r="A1810" t="s">
        <v>1929</v>
      </c>
      <c r="B1810" t="s">
        <v>130</v>
      </c>
      <c r="C1810" t="s">
        <v>20</v>
      </c>
      <c r="D1810" t="s">
        <v>21</v>
      </c>
      <c r="E1810" t="s">
        <v>117</v>
      </c>
      <c r="F1810" s="1">
        <v>42695</v>
      </c>
      <c r="G1810" t="s">
        <v>29</v>
      </c>
      <c r="H1810">
        <v>2190</v>
      </c>
      <c r="I1810">
        <v>0.3</v>
      </c>
      <c r="J1810">
        <v>700.8</v>
      </c>
      <c r="K1810" t="s">
        <v>17</v>
      </c>
    </row>
    <row r="1811" spans="1:11" x14ac:dyDescent="0.3">
      <c r="A1811" t="s">
        <v>1930</v>
      </c>
      <c r="B1811" t="s">
        <v>165</v>
      </c>
      <c r="C1811" t="s">
        <v>13</v>
      </c>
      <c r="D1811" t="s">
        <v>79</v>
      </c>
      <c r="E1811" t="s">
        <v>22</v>
      </c>
      <c r="F1811" s="1">
        <v>43310</v>
      </c>
      <c r="G1811" t="s">
        <v>29</v>
      </c>
      <c r="H1811">
        <v>2168</v>
      </c>
      <c r="I1811">
        <v>0.24</v>
      </c>
      <c r="J1811">
        <v>238.48</v>
      </c>
      <c r="K1811" t="s">
        <v>17</v>
      </c>
    </row>
    <row r="1812" spans="1:11" x14ac:dyDescent="0.3">
      <c r="A1812" t="s">
        <v>1931</v>
      </c>
      <c r="B1812" t="s">
        <v>114</v>
      </c>
      <c r="C1812" t="s">
        <v>49</v>
      </c>
      <c r="D1812" t="s">
        <v>205</v>
      </c>
      <c r="E1812" t="s">
        <v>72</v>
      </c>
      <c r="F1812" s="1">
        <v>43435</v>
      </c>
      <c r="G1812" t="s">
        <v>29</v>
      </c>
      <c r="H1812">
        <v>2073</v>
      </c>
      <c r="I1812">
        <v>0.28000000000000003</v>
      </c>
      <c r="J1812">
        <v>642.63</v>
      </c>
      <c r="K1812" t="s">
        <v>17</v>
      </c>
    </row>
    <row r="1813" spans="1:11" x14ac:dyDescent="0.3">
      <c r="A1813" t="s">
        <v>1932</v>
      </c>
      <c r="B1813" t="s">
        <v>263</v>
      </c>
      <c r="C1813" t="s">
        <v>20</v>
      </c>
      <c r="D1813" t="s">
        <v>21</v>
      </c>
      <c r="E1813" t="s">
        <v>88</v>
      </c>
      <c r="F1813" s="1">
        <v>43157</v>
      </c>
      <c r="G1813" t="s">
        <v>29</v>
      </c>
      <c r="H1813">
        <v>1554</v>
      </c>
      <c r="I1813">
        <v>0.2</v>
      </c>
      <c r="J1813">
        <v>295.26</v>
      </c>
      <c r="K1813" t="s">
        <v>17</v>
      </c>
    </row>
    <row r="1814" spans="1:11" x14ac:dyDescent="0.3">
      <c r="A1814" t="s">
        <v>1933</v>
      </c>
      <c r="B1814" t="s">
        <v>111</v>
      </c>
      <c r="C1814" t="s">
        <v>49</v>
      </c>
      <c r="D1814" t="s">
        <v>50</v>
      </c>
      <c r="E1814" t="s">
        <v>88</v>
      </c>
      <c r="F1814" s="1">
        <v>43084</v>
      </c>
      <c r="G1814" t="s">
        <v>29</v>
      </c>
      <c r="H1814">
        <v>1641</v>
      </c>
      <c r="I1814">
        <v>0.23</v>
      </c>
      <c r="J1814">
        <v>180.51</v>
      </c>
      <c r="K1814" t="s">
        <v>17</v>
      </c>
    </row>
    <row r="1815" spans="1:11" x14ac:dyDescent="0.3">
      <c r="A1815" t="s">
        <v>1934</v>
      </c>
      <c r="B1815" t="s">
        <v>120</v>
      </c>
      <c r="C1815" t="s">
        <v>32</v>
      </c>
      <c r="D1815" t="s">
        <v>97</v>
      </c>
      <c r="E1815" t="s">
        <v>72</v>
      </c>
      <c r="F1815" s="1">
        <v>42540</v>
      </c>
      <c r="G1815" t="s">
        <v>29</v>
      </c>
      <c r="H1815">
        <v>1273</v>
      </c>
      <c r="I1815">
        <v>0.31</v>
      </c>
      <c r="J1815">
        <v>165.49</v>
      </c>
      <c r="K1815" t="s">
        <v>17</v>
      </c>
    </row>
    <row r="1816" spans="1:11" x14ac:dyDescent="0.3">
      <c r="A1816" t="s">
        <v>1935</v>
      </c>
      <c r="B1816" t="s">
        <v>130</v>
      </c>
      <c r="C1816" t="s">
        <v>13</v>
      </c>
      <c r="D1816" t="s">
        <v>195</v>
      </c>
      <c r="E1816" t="s">
        <v>43</v>
      </c>
      <c r="F1816" s="1">
        <v>42276</v>
      </c>
      <c r="G1816" t="s">
        <v>29</v>
      </c>
      <c r="H1816">
        <v>879</v>
      </c>
      <c r="I1816">
        <v>0.16</v>
      </c>
      <c r="J1816">
        <v>307.64999999999998</v>
      </c>
      <c r="K1816" t="s">
        <v>17</v>
      </c>
    </row>
    <row r="1817" spans="1:11" x14ac:dyDescent="0.3">
      <c r="A1817" t="s">
        <v>1936</v>
      </c>
      <c r="B1817" t="s">
        <v>90</v>
      </c>
      <c r="C1817" t="s">
        <v>58</v>
      </c>
      <c r="D1817" t="s">
        <v>112</v>
      </c>
      <c r="E1817" t="s">
        <v>166</v>
      </c>
      <c r="F1817" s="1">
        <v>43029</v>
      </c>
      <c r="G1817" t="s">
        <v>29</v>
      </c>
      <c r="H1817">
        <v>913</v>
      </c>
      <c r="I1817">
        <v>0.23</v>
      </c>
      <c r="J1817">
        <v>155.21</v>
      </c>
      <c r="K1817" t="s">
        <v>17</v>
      </c>
    </row>
    <row r="1818" spans="1:11" x14ac:dyDescent="0.3">
      <c r="A1818" t="s">
        <v>1937</v>
      </c>
      <c r="B1818" t="s">
        <v>159</v>
      </c>
      <c r="C1818" t="s">
        <v>63</v>
      </c>
      <c r="D1818" t="s">
        <v>87</v>
      </c>
      <c r="E1818" t="s">
        <v>28</v>
      </c>
      <c r="F1818" s="1">
        <v>43133</v>
      </c>
      <c r="G1818" t="s">
        <v>29</v>
      </c>
      <c r="H1818">
        <v>976</v>
      </c>
      <c r="I1818">
        <v>0.11</v>
      </c>
      <c r="J1818">
        <v>409.92</v>
      </c>
      <c r="K1818" t="s">
        <v>17</v>
      </c>
    </row>
    <row r="1819" spans="1:11" x14ac:dyDescent="0.3">
      <c r="A1819" t="s">
        <v>1938</v>
      </c>
      <c r="B1819" t="s">
        <v>53</v>
      </c>
      <c r="C1819" t="s">
        <v>32</v>
      </c>
      <c r="D1819" t="s">
        <v>33</v>
      </c>
      <c r="E1819" t="s">
        <v>128</v>
      </c>
      <c r="F1819" s="1">
        <v>42610</v>
      </c>
      <c r="G1819" t="s">
        <v>29</v>
      </c>
      <c r="H1819">
        <v>1105</v>
      </c>
      <c r="I1819">
        <v>0.15</v>
      </c>
      <c r="J1819">
        <v>198.9</v>
      </c>
      <c r="K1819" t="s">
        <v>17</v>
      </c>
    </row>
    <row r="1820" spans="1:11" x14ac:dyDescent="0.3">
      <c r="A1820" t="s">
        <v>1939</v>
      </c>
      <c r="B1820" t="s">
        <v>146</v>
      </c>
      <c r="C1820" t="s">
        <v>63</v>
      </c>
      <c r="D1820" t="s">
        <v>87</v>
      </c>
      <c r="E1820" t="s">
        <v>51</v>
      </c>
      <c r="F1820" s="1">
        <v>42024</v>
      </c>
      <c r="G1820" t="s">
        <v>29</v>
      </c>
      <c r="H1820">
        <v>1100</v>
      </c>
      <c r="I1820">
        <v>0.3</v>
      </c>
      <c r="J1820">
        <v>242</v>
      </c>
      <c r="K1820" t="s">
        <v>17</v>
      </c>
    </row>
    <row r="1821" spans="1:11" x14ac:dyDescent="0.3">
      <c r="A1821" t="s">
        <v>1940</v>
      </c>
      <c r="B1821" t="s">
        <v>122</v>
      </c>
      <c r="C1821" t="s">
        <v>26</v>
      </c>
      <c r="D1821" t="s">
        <v>37</v>
      </c>
      <c r="E1821" t="s">
        <v>55</v>
      </c>
      <c r="F1821" s="1">
        <v>43091</v>
      </c>
      <c r="G1821" t="s">
        <v>29</v>
      </c>
      <c r="H1821">
        <v>2442</v>
      </c>
      <c r="I1821">
        <v>0.18</v>
      </c>
      <c r="J1821">
        <v>708.18</v>
      </c>
      <c r="K1821" t="s">
        <v>17</v>
      </c>
    </row>
    <row r="1822" spans="1:11" x14ac:dyDescent="0.3">
      <c r="A1822" t="s">
        <v>1941</v>
      </c>
      <c r="B1822" t="s">
        <v>12</v>
      </c>
      <c r="C1822" t="s">
        <v>20</v>
      </c>
      <c r="D1822" t="s">
        <v>91</v>
      </c>
      <c r="E1822" t="s">
        <v>22</v>
      </c>
      <c r="F1822" s="1">
        <v>42364</v>
      </c>
      <c r="G1822" t="s">
        <v>29</v>
      </c>
      <c r="H1822">
        <v>1921</v>
      </c>
      <c r="I1822">
        <v>0.14000000000000001</v>
      </c>
      <c r="J1822">
        <v>499.46</v>
      </c>
      <c r="K1822" t="s">
        <v>17</v>
      </c>
    </row>
    <row r="1823" spans="1:11" x14ac:dyDescent="0.3">
      <c r="A1823" t="s">
        <v>1942</v>
      </c>
      <c r="B1823" t="s">
        <v>62</v>
      </c>
      <c r="C1823" t="s">
        <v>20</v>
      </c>
      <c r="D1823" t="s">
        <v>21</v>
      </c>
      <c r="E1823" t="s">
        <v>69</v>
      </c>
      <c r="F1823" s="1">
        <v>42312</v>
      </c>
      <c r="G1823" t="s">
        <v>29</v>
      </c>
      <c r="H1823">
        <v>2296</v>
      </c>
      <c r="I1823">
        <v>0.15</v>
      </c>
      <c r="J1823">
        <v>1010.24</v>
      </c>
      <c r="K1823" t="s">
        <v>17</v>
      </c>
    </row>
    <row r="1824" spans="1:11" x14ac:dyDescent="0.3">
      <c r="A1824" t="s">
        <v>1943</v>
      </c>
      <c r="B1824" t="s">
        <v>53</v>
      </c>
      <c r="C1824" t="s">
        <v>32</v>
      </c>
      <c r="D1824" t="s">
        <v>97</v>
      </c>
      <c r="E1824" t="s">
        <v>84</v>
      </c>
      <c r="F1824" s="1">
        <v>42318</v>
      </c>
      <c r="G1824" t="s">
        <v>29</v>
      </c>
      <c r="H1824">
        <v>1363</v>
      </c>
      <c r="I1824">
        <v>0.15</v>
      </c>
      <c r="J1824">
        <v>558.83000000000004</v>
      </c>
      <c r="K1824" t="s">
        <v>17</v>
      </c>
    </row>
    <row r="1825" spans="1:11" x14ac:dyDescent="0.3">
      <c r="A1825" t="s">
        <v>1944</v>
      </c>
      <c r="B1825" t="s">
        <v>197</v>
      </c>
      <c r="C1825" t="s">
        <v>32</v>
      </c>
      <c r="D1825" t="s">
        <v>46</v>
      </c>
      <c r="E1825" t="s">
        <v>117</v>
      </c>
      <c r="F1825" s="1">
        <v>43375</v>
      </c>
      <c r="G1825" t="s">
        <v>29</v>
      </c>
      <c r="H1825">
        <v>1549</v>
      </c>
      <c r="I1825">
        <v>0.25</v>
      </c>
      <c r="J1825">
        <v>309.8</v>
      </c>
      <c r="K1825" t="s">
        <v>17</v>
      </c>
    </row>
    <row r="1826" spans="1:11" x14ac:dyDescent="0.3">
      <c r="A1826" t="s">
        <v>1945</v>
      </c>
      <c r="B1826" t="s">
        <v>25</v>
      </c>
      <c r="C1826" t="s">
        <v>63</v>
      </c>
      <c r="D1826" t="s">
        <v>157</v>
      </c>
      <c r="E1826" t="s">
        <v>84</v>
      </c>
      <c r="F1826" s="1">
        <v>43050</v>
      </c>
      <c r="G1826" t="s">
        <v>29</v>
      </c>
      <c r="H1826">
        <v>880</v>
      </c>
      <c r="I1826">
        <v>0.22</v>
      </c>
      <c r="J1826">
        <v>237.6</v>
      </c>
      <c r="K1826" t="s">
        <v>17</v>
      </c>
    </row>
    <row r="1827" spans="1:11" x14ac:dyDescent="0.3">
      <c r="A1827" t="s">
        <v>1946</v>
      </c>
      <c r="B1827" t="s">
        <v>211</v>
      </c>
      <c r="C1827" t="s">
        <v>63</v>
      </c>
      <c r="D1827" t="s">
        <v>64</v>
      </c>
      <c r="E1827" t="s">
        <v>88</v>
      </c>
      <c r="F1827" s="1">
        <v>43070</v>
      </c>
      <c r="G1827" t="s">
        <v>29</v>
      </c>
      <c r="H1827">
        <v>1485</v>
      </c>
      <c r="I1827">
        <v>0.24</v>
      </c>
      <c r="J1827">
        <v>623.70000000000005</v>
      </c>
      <c r="K1827" t="s">
        <v>17</v>
      </c>
    </row>
    <row r="1828" spans="1:11" x14ac:dyDescent="0.3">
      <c r="A1828" t="s">
        <v>1947</v>
      </c>
      <c r="B1828" t="s">
        <v>263</v>
      </c>
      <c r="C1828" t="s">
        <v>26</v>
      </c>
      <c r="D1828" t="s">
        <v>27</v>
      </c>
      <c r="E1828" t="s">
        <v>117</v>
      </c>
      <c r="F1828" s="1">
        <v>43463</v>
      </c>
      <c r="G1828" t="s">
        <v>29</v>
      </c>
      <c r="H1828">
        <v>865</v>
      </c>
      <c r="I1828">
        <v>0.19</v>
      </c>
      <c r="J1828">
        <v>311.39999999999998</v>
      </c>
      <c r="K1828" t="s">
        <v>17</v>
      </c>
    </row>
    <row r="1829" spans="1:11" x14ac:dyDescent="0.3">
      <c r="A1829" t="s">
        <v>1948</v>
      </c>
      <c r="B1829" t="s">
        <v>53</v>
      </c>
      <c r="C1829" t="s">
        <v>20</v>
      </c>
      <c r="D1829" t="s">
        <v>21</v>
      </c>
      <c r="E1829" t="s">
        <v>55</v>
      </c>
      <c r="F1829" s="1">
        <v>43289</v>
      </c>
      <c r="G1829" t="s">
        <v>29</v>
      </c>
      <c r="H1829">
        <v>645</v>
      </c>
      <c r="I1829">
        <v>0.11</v>
      </c>
      <c r="J1829">
        <v>103.2</v>
      </c>
      <c r="K1829" t="s">
        <v>17</v>
      </c>
    </row>
    <row r="1830" spans="1:11" x14ac:dyDescent="0.3">
      <c r="A1830" t="s">
        <v>1949</v>
      </c>
      <c r="B1830" t="s">
        <v>81</v>
      </c>
      <c r="C1830" t="s">
        <v>49</v>
      </c>
      <c r="D1830" t="s">
        <v>50</v>
      </c>
      <c r="E1830" t="s">
        <v>166</v>
      </c>
      <c r="F1830" s="1">
        <v>42264</v>
      </c>
      <c r="G1830" t="s">
        <v>29</v>
      </c>
      <c r="H1830">
        <v>1887</v>
      </c>
      <c r="I1830">
        <v>0.14000000000000001</v>
      </c>
      <c r="J1830">
        <v>358.53</v>
      </c>
      <c r="K1830" t="s">
        <v>17</v>
      </c>
    </row>
    <row r="1831" spans="1:11" x14ac:dyDescent="0.3">
      <c r="A1831" t="s">
        <v>1950</v>
      </c>
      <c r="B1831" t="s">
        <v>263</v>
      </c>
      <c r="C1831" t="s">
        <v>26</v>
      </c>
      <c r="D1831" t="s">
        <v>27</v>
      </c>
      <c r="E1831" t="s">
        <v>34</v>
      </c>
      <c r="F1831" s="1">
        <v>43235</v>
      </c>
      <c r="G1831" t="s">
        <v>29</v>
      </c>
      <c r="H1831">
        <v>611</v>
      </c>
      <c r="I1831">
        <v>0.26</v>
      </c>
      <c r="J1831">
        <v>146.63999999999999</v>
      </c>
      <c r="K1831" t="s">
        <v>17</v>
      </c>
    </row>
    <row r="1832" spans="1:11" x14ac:dyDescent="0.3">
      <c r="A1832" t="s">
        <v>1951</v>
      </c>
      <c r="B1832" t="s">
        <v>83</v>
      </c>
      <c r="C1832" t="s">
        <v>26</v>
      </c>
      <c r="D1832" t="s">
        <v>94</v>
      </c>
      <c r="E1832" t="s">
        <v>34</v>
      </c>
      <c r="F1832" s="1">
        <v>43284</v>
      </c>
      <c r="G1832" t="s">
        <v>29</v>
      </c>
      <c r="H1832">
        <v>588</v>
      </c>
      <c r="I1832">
        <v>0.13</v>
      </c>
      <c r="J1832">
        <v>235.2</v>
      </c>
      <c r="K1832" t="s">
        <v>17</v>
      </c>
    </row>
    <row r="1833" spans="1:11" x14ac:dyDescent="0.3">
      <c r="A1833" t="s">
        <v>1952</v>
      </c>
      <c r="B1833" t="s">
        <v>25</v>
      </c>
      <c r="C1833" t="s">
        <v>63</v>
      </c>
      <c r="D1833" t="s">
        <v>75</v>
      </c>
      <c r="E1833" t="s">
        <v>47</v>
      </c>
      <c r="F1833" s="1">
        <v>42718</v>
      </c>
      <c r="G1833" t="s">
        <v>29</v>
      </c>
      <c r="H1833">
        <v>1280</v>
      </c>
      <c r="I1833">
        <v>0.28000000000000003</v>
      </c>
      <c r="J1833">
        <v>140.80000000000001</v>
      </c>
      <c r="K1833" t="s">
        <v>17</v>
      </c>
    </row>
    <row r="1834" spans="1:11" x14ac:dyDescent="0.3">
      <c r="A1834" t="s">
        <v>1953</v>
      </c>
      <c r="B1834" t="s">
        <v>40</v>
      </c>
      <c r="C1834" t="s">
        <v>26</v>
      </c>
      <c r="D1834" t="s">
        <v>201</v>
      </c>
      <c r="E1834" t="s">
        <v>55</v>
      </c>
      <c r="F1834" s="1">
        <v>42962</v>
      </c>
      <c r="G1834" t="s">
        <v>29</v>
      </c>
      <c r="H1834">
        <v>1932</v>
      </c>
      <c r="I1834">
        <v>0.2</v>
      </c>
      <c r="J1834">
        <v>193.2</v>
      </c>
      <c r="K1834" t="s">
        <v>17</v>
      </c>
    </row>
    <row r="1835" spans="1:11" x14ac:dyDescent="0.3">
      <c r="A1835" t="s">
        <v>1954</v>
      </c>
      <c r="B1835" t="s">
        <v>182</v>
      </c>
      <c r="C1835" t="s">
        <v>58</v>
      </c>
      <c r="D1835" t="s">
        <v>112</v>
      </c>
      <c r="E1835" t="s">
        <v>88</v>
      </c>
      <c r="F1835" s="1">
        <v>43192</v>
      </c>
      <c r="G1835" t="s">
        <v>29</v>
      </c>
      <c r="H1835">
        <v>1192</v>
      </c>
      <c r="I1835">
        <v>0.17</v>
      </c>
      <c r="J1835">
        <v>393.36</v>
      </c>
      <c r="K1835" t="s">
        <v>17</v>
      </c>
    </row>
    <row r="1836" spans="1:11" x14ac:dyDescent="0.3">
      <c r="A1836" t="s">
        <v>1955</v>
      </c>
      <c r="B1836" t="s">
        <v>263</v>
      </c>
      <c r="C1836" t="s">
        <v>13</v>
      </c>
      <c r="D1836" t="s">
        <v>79</v>
      </c>
      <c r="E1836" t="s">
        <v>166</v>
      </c>
      <c r="F1836" s="1">
        <v>43371</v>
      </c>
      <c r="G1836" t="s">
        <v>29</v>
      </c>
      <c r="H1836">
        <v>1119</v>
      </c>
      <c r="I1836">
        <v>0.18</v>
      </c>
      <c r="J1836">
        <v>436.41</v>
      </c>
      <c r="K1836" t="s">
        <v>17</v>
      </c>
    </row>
    <row r="1837" spans="1:11" x14ac:dyDescent="0.3">
      <c r="A1837" t="s">
        <v>1956</v>
      </c>
      <c r="B1837" t="s">
        <v>182</v>
      </c>
      <c r="C1837" t="s">
        <v>63</v>
      </c>
      <c r="D1837" t="s">
        <v>64</v>
      </c>
      <c r="E1837" t="s">
        <v>60</v>
      </c>
      <c r="F1837" s="1">
        <v>43431</v>
      </c>
      <c r="G1837" t="s">
        <v>29</v>
      </c>
      <c r="H1837">
        <v>521</v>
      </c>
      <c r="I1837">
        <v>0.26</v>
      </c>
      <c r="J1837">
        <v>119.83</v>
      </c>
      <c r="K1837" t="s">
        <v>17</v>
      </c>
    </row>
    <row r="1838" spans="1:11" x14ac:dyDescent="0.3">
      <c r="A1838" t="s">
        <v>1957</v>
      </c>
      <c r="B1838" t="s">
        <v>139</v>
      </c>
      <c r="C1838" t="s">
        <v>26</v>
      </c>
      <c r="D1838" t="s">
        <v>37</v>
      </c>
      <c r="E1838" t="s">
        <v>51</v>
      </c>
      <c r="F1838" s="1">
        <v>43420</v>
      </c>
      <c r="G1838" t="s">
        <v>29</v>
      </c>
      <c r="H1838">
        <v>1072</v>
      </c>
      <c r="I1838">
        <v>0.21</v>
      </c>
      <c r="J1838">
        <v>257.27999999999997</v>
      </c>
      <c r="K1838" t="s">
        <v>17</v>
      </c>
    </row>
    <row r="1839" spans="1:11" x14ac:dyDescent="0.3">
      <c r="A1839" t="s">
        <v>1958</v>
      </c>
      <c r="B1839" t="s">
        <v>102</v>
      </c>
      <c r="C1839" t="s">
        <v>49</v>
      </c>
      <c r="D1839" t="s">
        <v>54</v>
      </c>
      <c r="E1839" t="s">
        <v>140</v>
      </c>
      <c r="F1839" s="1">
        <v>43420</v>
      </c>
      <c r="G1839" t="s">
        <v>29</v>
      </c>
      <c r="H1839">
        <v>1565</v>
      </c>
      <c r="I1839">
        <v>0.23</v>
      </c>
      <c r="J1839">
        <v>156.5</v>
      </c>
      <c r="K1839" t="s">
        <v>17</v>
      </c>
    </row>
    <row r="1840" spans="1:11" x14ac:dyDescent="0.3">
      <c r="A1840" t="s">
        <v>1959</v>
      </c>
      <c r="B1840" t="s">
        <v>204</v>
      </c>
      <c r="C1840" t="s">
        <v>26</v>
      </c>
      <c r="D1840" t="s">
        <v>201</v>
      </c>
      <c r="E1840" t="s">
        <v>104</v>
      </c>
      <c r="F1840" s="1">
        <v>42258</v>
      </c>
      <c r="G1840" t="s">
        <v>29</v>
      </c>
      <c r="H1840">
        <v>1245</v>
      </c>
      <c r="I1840">
        <v>0.13</v>
      </c>
      <c r="J1840">
        <v>112.05</v>
      </c>
      <c r="K1840" t="s">
        <v>17</v>
      </c>
    </row>
    <row r="1841" spans="1:11" x14ac:dyDescent="0.3">
      <c r="A1841" t="s">
        <v>1960</v>
      </c>
      <c r="B1841" t="s">
        <v>116</v>
      </c>
      <c r="C1841" t="s">
        <v>26</v>
      </c>
      <c r="D1841" t="s">
        <v>201</v>
      </c>
      <c r="E1841" t="s">
        <v>69</v>
      </c>
      <c r="F1841" s="1">
        <v>43420</v>
      </c>
      <c r="G1841" t="s">
        <v>29</v>
      </c>
      <c r="H1841">
        <v>2012</v>
      </c>
      <c r="I1841">
        <v>0.21</v>
      </c>
      <c r="J1841">
        <v>784.68</v>
      </c>
      <c r="K1841" t="s">
        <v>17</v>
      </c>
    </row>
    <row r="1842" spans="1:11" x14ac:dyDescent="0.3">
      <c r="A1842" t="s">
        <v>1961</v>
      </c>
      <c r="B1842" t="s">
        <v>139</v>
      </c>
      <c r="C1842" t="s">
        <v>49</v>
      </c>
      <c r="D1842" t="s">
        <v>50</v>
      </c>
      <c r="E1842" t="s">
        <v>38</v>
      </c>
      <c r="F1842" s="1">
        <v>42691</v>
      </c>
      <c r="G1842" t="s">
        <v>29</v>
      </c>
      <c r="H1842">
        <v>1888</v>
      </c>
      <c r="I1842">
        <v>0.11</v>
      </c>
      <c r="J1842">
        <v>509.76</v>
      </c>
      <c r="K1842" t="s">
        <v>17</v>
      </c>
    </row>
    <row r="1843" spans="1:11" x14ac:dyDescent="0.3">
      <c r="A1843" t="s">
        <v>1962</v>
      </c>
      <c r="B1843" t="s">
        <v>106</v>
      </c>
      <c r="C1843" t="s">
        <v>32</v>
      </c>
      <c r="D1843" t="s">
        <v>33</v>
      </c>
      <c r="E1843" t="s">
        <v>149</v>
      </c>
      <c r="F1843" s="1">
        <v>42912</v>
      </c>
      <c r="G1843" t="s">
        <v>29</v>
      </c>
      <c r="H1843">
        <v>689</v>
      </c>
      <c r="I1843">
        <v>0.28000000000000003</v>
      </c>
      <c r="J1843">
        <v>303.16000000000003</v>
      </c>
      <c r="K1843" t="s">
        <v>17</v>
      </c>
    </row>
    <row r="1844" spans="1:11" x14ac:dyDescent="0.3">
      <c r="A1844" t="s">
        <v>1963</v>
      </c>
      <c r="B1844" t="s">
        <v>106</v>
      </c>
      <c r="C1844" t="s">
        <v>32</v>
      </c>
      <c r="D1844" t="s">
        <v>46</v>
      </c>
      <c r="E1844" t="s">
        <v>163</v>
      </c>
      <c r="F1844" s="1">
        <v>42694</v>
      </c>
      <c r="G1844" t="s">
        <v>29</v>
      </c>
      <c r="H1844">
        <v>877</v>
      </c>
      <c r="I1844">
        <v>0.31</v>
      </c>
      <c r="J1844">
        <v>219.25</v>
      </c>
      <c r="K1844" t="s">
        <v>17</v>
      </c>
    </row>
    <row r="1845" spans="1:11" x14ac:dyDescent="0.3">
      <c r="A1845" t="s">
        <v>1964</v>
      </c>
      <c r="B1845" t="s">
        <v>116</v>
      </c>
      <c r="C1845" t="s">
        <v>63</v>
      </c>
      <c r="D1845" t="s">
        <v>157</v>
      </c>
      <c r="E1845" t="s">
        <v>166</v>
      </c>
      <c r="F1845" s="1">
        <v>42878</v>
      </c>
      <c r="G1845" t="s">
        <v>29</v>
      </c>
      <c r="H1845">
        <v>1607</v>
      </c>
      <c r="I1845">
        <v>0.19</v>
      </c>
      <c r="J1845">
        <v>691.01</v>
      </c>
      <c r="K1845" t="s">
        <v>17</v>
      </c>
    </row>
    <row r="1846" spans="1:11" x14ac:dyDescent="0.3">
      <c r="A1846" t="s">
        <v>1965</v>
      </c>
      <c r="B1846" t="s">
        <v>234</v>
      </c>
      <c r="C1846" t="s">
        <v>49</v>
      </c>
      <c r="D1846" t="s">
        <v>54</v>
      </c>
      <c r="E1846" t="s">
        <v>140</v>
      </c>
      <c r="F1846" s="1">
        <v>42228</v>
      </c>
      <c r="G1846" t="s">
        <v>29</v>
      </c>
      <c r="H1846">
        <v>2289</v>
      </c>
      <c r="I1846">
        <v>0.31</v>
      </c>
      <c r="J1846">
        <v>389.13</v>
      </c>
      <c r="K1846" t="s">
        <v>17</v>
      </c>
    </row>
    <row r="1847" spans="1:11" x14ac:dyDescent="0.3">
      <c r="A1847" t="s">
        <v>1966</v>
      </c>
      <c r="B1847" t="s">
        <v>106</v>
      </c>
      <c r="C1847" t="s">
        <v>26</v>
      </c>
      <c r="D1847" t="s">
        <v>27</v>
      </c>
      <c r="E1847" t="s">
        <v>51</v>
      </c>
      <c r="F1847" s="1">
        <v>42339</v>
      </c>
      <c r="G1847" t="s">
        <v>29</v>
      </c>
      <c r="H1847">
        <v>1900</v>
      </c>
      <c r="I1847">
        <v>0.14000000000000001</v>
      </c>
      <c r="J1847">
        <v>152</v>
      </c>
      <c r="K1847" t="s">
        <v>17</v>
      </c>
    </row>
    <row r="1848" spans="1:11" x14ac:dyDescent="0.3">
      <c r="A1848" t="s">
        <v>1967</v>
      </c>
      <c r="B1848" t="s">
        <v>174</v>
      </c>
      <c r="C1848" t="s">
        <v>13</v>
      </c>
      <c r="D1848" t="s">
        <v>14</v>
      </c>
      <c r="E1848" t="s">
        <v>84</v>
      </c>
      <c r="F1848" s="1">
        <v>42716</v>
      </c>
      <c r="G1848" t="s">
        <v>29</v>
      </c>
      <c r="H1848">
        <v>2307</v>
      </c>
      <c r="I1848">
        <v>0.23</v>
      </c>
      <c r="J1848">
        <v>184.56</v>
      </c>
      <c r="K1848" t="s">
        <v>17</v>
      </c>
    </row>
    <row r="1849" spans="1:11" x14ac:dyDescent="0.3">
      <c r="A1849" t="s">
        <v>1968</v>
      </c>
      <c r="B1849" t="s">
        <v>151</v>
      </c>
      <c r="C1849" t="s">
        <v>13</v>
      </c>
      <c r="D1849" t="s">
        <v>195</v>
      </c>
      <c r="E1849" t="s">
        <v>15</v>
      </c>
      <c r="F1849" s="1">
        <v>43295</v>
      </c>
      <c r="G1849" t="s">
        <v>29</v>
      </c>
      <c r="H1849">
        <v>2021</v>
      </c>
      <c r="I1849">
        <v>0.1</v>
      </c>
      <c r="J1849">
        <v>323.36</v>
      </c>
      <c r="K1849" t="s">
        <v>17</v>
      </c>
    </row>
    <row r="1850" spans="1:11" x14ac:dyDescent="0.3">
      <c r="A1850" t="s">
        <v>1969</v>
      </c>
      <c r="B1850" t="s">
        <v>83</v>
      </c>
      <c r="C1850" t="s">
        <v>13</v>
      </c>
      <c r="D1850" t="s">
        <v>14</v>
      </c>
      <c r="E1850" t="s">
        <v>55</v>
      </c>
      <c r="F1850" s="1">
        <v>43295</v>
      </c>
      <c r="G1850" t="s">
        <v>29</v>
      </c>
      <c r="H1850">
        <v>1264</v>
      </c>
      <c r="I1850">
        <v>0.28999999999999998</v>
      </c>
      <c r="J1850">
        <v>429.76</v>
      </c>
      <c r="K1850" t="s">
        <v>17</v>
      </c>
    </row>
    <row r="1851" spans="1:11" x14ac:dyDescent="0.3">
      <c r="A1851" t="s">
        <v>1970</v>
      </c>
      <c r="B1851" t="s">
        <v>169</v>
      </c>
      <c r="C1851" t="s">
        <v>20</v>
      </c>
      <c r="D1851" t="s">
        <v>91</v>
      </c>
      <c r="E1851" t="s">
        <v>28</v>
      </c>
      <c r="F1851" s="1">
        <v>43407</v>
      </c>
      <c r="G1851" t="s">
        <v>29</v>
      </c>
      <c r="H1851">
        <v>2475</v>
      </c>
      <c r="I1851">
        <v>0.31</v>
      </c>
      <c r="J1851">
        <v>198</v>
      </c>
      <c r="K1851" t="s">
        <v>17</v>
      </c>
    </row>
    <row r="1852" spans="1:11" x14ac:dyDescent="0.3">
      <c r="A1852" t="s">
        <v>1971</v>
      </c>
      <c r="B1852" t="s">
        <v>83</v>
      </c>
      <c r="C1852" t="s">
        <v>63</v>
      </c>
      <c r="D1852" t="s">
        <v>157</v>
      </c>
      <c r="E1852" t="s">
        <v>84</v>
      </c>
      <c r="F1852" s="1">
        <v>42682</v>
      </c>
      <c r="G1852" t="s">
        <v>29</v>
      </c>
      <c r="H1852">
        <v>2358</v>
      </c>
      <c r="I1852">
        <v>0.24</v>
      </c>
      <c r="J1852">
        <v>801.72</v>
      </c>
      <c r="K1852" t="s">
        <v>17</v>
      </c>
    </row>
    <row r="1853" spans="1:11" x14ac:dyDescent="0.3">
      <c r="A1853" t="s">
        <v>1972</v>
      </c>
      <c r="B1853" t="s">
        <v>12</v>
      </c>
      <c r="C1853" t="s">
        <v>63</v>
      </c>
      <c r="D1853" t="s">
        <v>157</v>
      </c>
      <c r="E1853" t="s">
        <v>88</v>
      </c>
      <c r="F1853" s="1">
        <v>42172</v>
      </c>
      <c r="G1853" t="s">
        <v>29</v>
      </c>
      <c r="H1853">
        <v>2157</v>
      </c>
      <c r="I1853">
        <v>0.15</v>
      </c>
      <c r="J1853">
        <v>237.27</v>
      </c>
      <c r="K1853" t="s">
        <v>17</v>
      </c>
    </row>
    <row r="1854" spans="1:11" x14ac:dyDescent="0.3">
      <c r="A1854" t="s">
        <v>1973</v>
      </c>
      <c r="B1854" t="s">
        <v>162</v>
      </c>
      <c r="C1854" t="s">
        <v>13</v>
      </c>
      <c r="D1854" t="s">
        <v>79</v>
      </c>
      <c r="E1854" t="s">
        <v>123</v>
      </c>
      <c r="F1854" s="1">
        <v>42661</v>
      </c>
      <c r="G1854" t="s">
        <v>29</v>
      </c>
      <c r="H1854">
        <v>2171</v>
      </c>
      <c r="I1854">
        <v>0.16</v>
      </c>
      <c r="J1854">
        <v>846.69</v>
      </c>
      <c r="K1854" t="s">
        <v>17</v>
      </c>
    </row>
    <row r="1855" spans="1:11" x14ac:dyDescent="0.3">
      <c r="A1855" t="s">
        <v>1974</v>
      </c>
      <c r="B1855" t="s">
        <v>174</v>
      </c>
      <c r="C1855" t="s">
        <v>20</v>
      </c>
      <c r="D1855" t="s">
        <v>21</v>
      </c>
      <c r="E1855" t="s">
        <v>149</v>
      </c>
      <c r="F1855" s="1">
        <v>42861</v>
      </c>
      <c r="G1855" t="s">
        <v>29</v>
      </c>
      <c r="H1855">
        <v>1022</v>
      </c>
      <c r="I1855">
        <v>0.22</v>
      </c>
      <c r="J1855">
        <v>275.94</v>
      </c>
      <c r="K1855" t="s">
        <v>17</v>
      </c>
    </row>
    <row r="1856" spans="1:11" x14ac:dyDescent="0.3">
      <c r="A1856" t="s">
        <v>1975</v>
      </c>
      <c r="B1856" t="s">
        <v>25</v>
      </c>
      <c r="C1856" t="s">
        <v>58</v>
      </c>
      <c r="D1856" t="s">
        <v>68</v>
      </c>
      <c r="E1856" t="s">
        <v>22</v>
      </c>
      <c r="F1856" s="1">
        <v>43350</v>
      </c>
      <c r="G1856" t="s">
        <v>29</v>
      </c>
      <c r="H1856">
        <v>877</v>
      </c>
      <c r="I1856">
        <v>0.13</v>
      </c>
      <c r="J1856">
        <v>219.25</v>
      </c>
      <c r="K1856" t="s">
        <v>17</v>
      </c>
    </row>
    <row r="1857" spans="1:11" x14ac:dyDescent="0.3">
      <c r="A1857" t="s">
        <v>1976</v>
      </c>
      <c r="B1857" t="s">
        <v>78</v>
      </c>
      <c r="C1857" t="s">
        <v>13</v>
      </c>
      <c r="D1857" t="s">
        <v>14</v>
      </c>
      <c r="E1857" t="s">
        <v>84</v>
      </c>
      <c r="F1857" s="1">
        <v>42382</v>
      </c>
      <c r="G1857" t="s">
        <v>29</v>
      </c>
      <c r="H1857">
        <v>1016</v>
      </c>
      <c r="I1857">
        <v>0.18</v>
      </c>
      <c r="J1857">
        <v>111.76</v>
      </c>
      <c r="K1857" t="s">
        <v>17</v>
      </c>
    </row>
    <row r="1858" spans="1:11" x14ac:dyDescent="0.3">
      <c r="A1858" t="s">
        <v>1977</v>
      </c>
      <c r="B1858" t="s">
        <v>151</v>
      </c>
      <c r="C1858" t="s">
        <v>58</v>
      </c>
      <c r="D1858" t="s">
        <v>112</v>
      </c>
      <c r="E1858" t="s">
        <v>47</v>
      </c>
      <c r="F1858" s="1">
        <v>42977</v>
      </c>
      <c r="G1858" t="s">
        <v>29</v>
      </c>
      <c r="H1858">
        <v>1241</v>
      </c>
      <c r="I1858">
        <v>0.14000000000000001</v>
      </c>
      <c r="J1858">
        <v>248.2</v>
      </c>
      <c r="K1858" t="s">
        <v>17</v>
      </c>
    </row>
    <row r="1859" spans="1:11" x14ac:dyDescent="0.3">
      <c r="A1859" t="s">
        <v>1978</v>
      </c>
      <c r="B1859" t="s">
        <v>130</v>
      </c>
      <c r="C1859" t="s">
        <v>32</v>
      </c>
      <c r="D1859" t="s">
        <v>97</v>
      </c>
      <c r="E1859" t="s">
        <v>123</v>
      </c>
      <c r="F1859" s="1">
        <v>42114</v>
      </c>
      <c r="G1859" t="s">
        <v>29</v>
      </c>
      <c r="H1859">
        <v>801</v>
      </c>
      <c r="I1859">
        <v>0.17</v>
      </c>
      <c r="J1859">
        <v>280.35000000000002</v>
      </c>
      <c r="K1859" t="s">
        <v>17</v>
      </c>
    </row>
    <row r="1860" spans="1:11" x14ac:dyDescent="0.3">
      <c r="A1860" t="s">
        <v>1979</v>
      </c>
      <c r="B1860" t="s">
        <v>57</v>
      </c>
      <c r="C1860" t="s">
        <v>63</v>
      </c>
      <c r="D1860" t="s">
        <v>64</v>
      </c>
      <c r="E1860" t="s">
        <v>149</v>
      </c>
      <c r="F1860" s="1">
        <v>43087</v>
      </c>
      <c r="G1860" t="s">
        <v>29</v>
      </c>
      <c r="H1860">
        <v>1115</v>
      </c>
      <c r="I1860">
        <v>0.18</v>
      </c>
      <c r="J1860">
        <v>133.80000000000001</v>
      </c>
      <c r="K1860" t="s">
        <v>17</v>
      </c>
    </row>
    <row r="1861" spans="1:11" x14ac:dyDescent="0.3">
      <c r="A1861" t="s">
        <v>1980</v>
      </c>
      <c r="B1861" t="s">
        <v>263</v>
      </c>
      <c r="C1861" t="s">
        <v>49</v>
      </c>
      <c r="D1861" t="s">
        <v>50</v>
      </c>
      <c r="E1861" t="s">
        <v>72</v>
      </c>
      <c r="F1861" s="1">
        <v>42691</v>
      </c>
      <c r="G1861" t="s">
        <v>29</v>
      </c>
      <c r="H1861">
        <v>1261</v>
      </c>
      <c r="I1861">
        <v>0.3</v>
      </c>
      <c r="J1861">
        <v>416.13</v>
      </c>
      <c r="K1861" t="s">
        <v>17</v>
      </c>
    </row>
    <row r="1862" spans="1:11" x14ac:dyDescent="0.3">
      <c r="A1862" t="s">
        <v>1981</v>
      </c>
      <c r="B1862" t="s">
        <v>71</v>
      </c>
      <c r="C1862" t="s">
        <v>63</v>
      </c>
      <c r="D1862" t="s">
        <v>75</v>
      </c>
      <c r="E1862" t="s">
        <v>15</v>
      </c>
      <c r="F1862" s="1">
        <v>43270</v>
      </c>
      <c r="G1862" t="s">
        <v>29</v>
      </c>
      <c r="H1862">
        <v>527</v>
      </c>
      <c r="I1862">
        <v>0.2</v>
      </c>
      <c r="J1862">
        <v>147.56</v>
      </c>
      <c r="K1862" t="s">
        <v>17</v>
      </c>
    </row>
    <row r="1863" spans="1:11" x14ac:dyDescent="0.3">
      <c r="A1863" t="s">
        <v>1982</v>
      </c>
      <c r="B1863" t="s">
        <v>40</v>
      </c>
      <c r="C1863" t="s">
        <v>32</v>
      </c>
      <c r="D1863" t="s">
        <v>46</v>
      </c>
      <c r="E1863" t="s">
        <v>166</v>
      </c>
      <c r="F1863" s="1">
        <v>42930</v>
      </c>
      <c r="G1863" t="s">
        <v>29</v>
      </c>
      <c r="H1863">
        <v>872</v>
      </c>
      <c r="I1863">
        <v>0.12</v>
      </c>
      <c r="J1863">
        <v>69.760000000000005</v>
      </c>
      <c r="K1863" t="s">
        <v>17</v>
      </c>
    </row>
    <row r="1864" spans="1:11" x14ac:dyDescent="0.3">
      <c r="A1864" t="s">
        <v>1983</v>
      </c>
      <c r="B1864" t="s">
        <v>116</v>
      </c>
      <c r="C1864" t="s">
        <v>49</v>
      </c>
      <c r="D1864" t="s">
        <v>54</v>
      </c>
      <c r="E1864" t="s">
        <v>72</v>
      </c>
      <c r="F1864" s="1">
        <v>42833</v>
      </c>
      <c r="G1864" t="s">
        <v>29</v>
      </c>
      <c r="H1864">
        <v>1244</v>
      </c>
      <c r="I1864">
        <v>0.26</v>
      </c>
      <c r="J1864">
        <v>510.04</v>
      </c>
      <c r="K1864" t="s">
        <v>17</v>
      </c>
    </row>
    <row r="1865" spans="1:11" x14ac:dyDescent="0.3">
      <c r="A1865" t="s">
        <v>1984</v>
      </c>
      <c r="B1865" t="s">
        <v>137</v>
      </c>
      <c r="C1865" t="s">
        <v>26</v>
      </c>
      <c r="D1865" t="s">
        <v>27</v>
      </c>
      <c r="E1865" t="s">
        <v>28</v>
      </c>
      <c r="F1865" s="1">
        <v>42318</v>
      </c>
      <c r="G1865" t="s">
        <v>29</v>
      </c>
      <c r="H1865">
        <v>1896</v>
      </c>
      <c r="I1865">
        <v>0.35</v>
      </c>
      <c r="J1865">
        <v>701.52</v>
      </c>
      <c r="K1865" t="s">
        <v>17</v>
      </c>
    </row>
    <row r="1866" spans="1:11" x14ac:dyDescent="0.3">
      <c r="A1866" t="s">
        <v>1985</v>
      </c>
      <c r="B1866" t="s">
        <v>114</v>
      </c>
      <c r="C1866" t="s">
        <v>13</v>
      </c>
      <c r="D1866" t="s">
        <v>79</v>
      </c>
      <c r="E1866" t="s">
        <v>117</v>
      </c>
      <c r="F1866" s="1">
        <v>42546</v>
      </c>
      <c r="G1866" t="s">
        <v>29</v>
      </c>
      <c r="H1866">
        <v>640</v>
      </c>
      <c r="I1866">
        <v>0.14000000000000001</v>
      </c>
      <c r="J1866">
        <v>262.39999999999998</v>
      </c>
      <c r="K1866" t="s">
        <v>17</v>
      </c>
    </row>
    <row r="1867" spans="1:11" x14ac:dyDescent="0.3">
      <c r="A1867" t="s">
        <v>1986</v>
      </c>
      <c r="B1867" t="s">
        <v>86</v>
      </c>
      <c r="C1867" t="s">
        <v>49</v>
      </c>
      <c r="D1867" t="s">
        <v>50</v>
      </c>
      <c r="E1867" t="s">
        <v>84</v>
      </c>
      <c r="F1867" s="1">
        <v>42651</v>
      </c>
      <c r="G1867" t="s">
        <v>29</v>
      </c>
      <c r="H1867">
        <v>783</v>
      </c>
      <c r="I1867">
        <v>0.24</v>
      </c>
      <c r="J1867">
        <v>180.09</v>
      </c>
      <c r="K1867" t="s">
        <v>17</v>
      </c>
    </row>
    <row r="1868" spans="1:11" x14ac:dyDescent="0.3">
      <c r="A1868" t="s">
        <v>1987</v>
      </c>
      <c r="B1868" t="s">
        <v>204</v>
      </c>
      <c r="C1868" t="s">
        <v>58</v>
      </c>
      <c r="D1868" t="s">
        <v>59</v>
      </c>
      <c r="E1868" t="s">
        <v>51</v>
      </c>
      <c r="F1868" s="1">
        <v>43358</v>
      </c>
      <c r="G1868" t="s">
        <v>29</v>
      </c>
      <c r="H1868">
        <v>1815</v>
      </c>
      <c r="I1868">
        <v>0.25</v>
      </c>
      <c r="J1868">
        <v>326.7</v>
      </c>
      <c r="K1868" t="s">
        <v>17</v>
      </c>
    </row>
    <row r="1869" spans="1:11" x14ac:dyDescent="0.3">
      <c r="A1869" t="s">
        <v>1988</v>
      </c>
      <c r="B1869" t="s">
        <v>108</v>
      </c>
      <c r="C1869" t="s">
        <v>20</v>
      </c>
      <c r="D1869" t="s">
        <v>91</v>
      </c>
      <c r="E1869" t="s">
        <v>140</v>
      </c>
      <c r="F1869" s="1">
        <v>42923</v>
      </c>
      <c r="G1869" t="s">
        <v>29</v>
      </c>
      <c r="H1869">
        <v>688</v>
      </c>
      <c r="I1869">
        <v>0.17</v>
      </c>
      <c r="J1869">
        <v>151.36000000000001</v>
      </c>
      <c r="K1869" t="s">
        <v>17</v>
      </c>
    </row>
    <row r="1870" spans="1:11" x14ac:dyDescent="0.3">
      <c r="A1870" t="s">
        <v>1989</v>
      </c>
      <c r="B1870" t="s">
        <v>151</v>
      </c>
      <c r="C1870" t="s">
        <v>32</v>
      </c>
      <c r="D1870" t="s">
        <v>33</v>
      </c>
      <c r="E1870" t="s">
        <v>55</v>
      </c>
      <c r="F1870" s="1">
        <v>42627</v>
      </c>
      <c r="G1870" t="s">
        <v>29</v>
      </c>
      <c r="H1870">
        <v>2410</v>
      </c>
      <c r="I1870">
        <v>0.14000000000000001</v>
      </c>
      <c r="J1870">
        <v>482</v>
      </c>
      <c r="K1870" t="s">
        <v>17</v>
      </c>
    </row>
    <row r="1871" spans="1:11" x14ac:dyDescent="0.3">
      <c r="A1871" t="s">
        <v>1990</v>
      </c>
      <c r="B1871" t="s">
        <v>182</v>
      </c>
      <c r="C1871" t="s">
        <v>63</v>
      </c>
      <c r="D1871" t="s">
        <v>87</v>
      </c>
      <c r="E1871" t="s">
        <v>34</v>
      </c>
      <c r="F1871" s="1">
        <v>43094</v>
      </c>
      <c r="G1871" t="s">
        <v>29</v>
      </c>
      <c r="H1871">
        <v>1590</v>
      </c>
      <c r="I1871">
        <v>0.22</v>
      </c>
      <c r="J1871">
        <v>381.6</v>
      </c>
      <c r="K1871" t="s">
        <v>17</v>
      </c>
    </row>
    <row r="1872" spans="1:11" x14ac:dyDescent="0.3">
      <c r="A1872" t="s">
        <v>1991</v>
      </c>
      <c r="B1872" t="s">
        <v>12</v>
      </c>
      <c r="C1872" t="s">
        <v>13</v>
      </c>
      <c r="D1872" t="s">
        <v>195</v>
      </c>
      <c r="E1872" t="s">
        <v>34</v>
      </c>
      <c r="F1872" s="1">
        <v>42708</v>
      </c>
      <c r="G1872" t="s">
        <v>29</v>
      </c>
      <c r="H1872">
        <v>2207</v>
      </c>
      <c r="I1872">
        <v>0.27</v>
      </c>
      <c r="J1872">
        <v>684.17</v>
      </c>
      <c r="K1872" t="s">
        <v>17</v>
      </c>
    </row>
    <row r="1873" spans="1:11" x14ac:dyDescent="0.3">
      <c r="A1873" t="s">
        <v>1992</v>
      </c>
      <c r="B1873" t="s">
        <v>111</v>
      </c>
      <c r="C1873" t="s">
        <v>49</v>
      </c>
      <c r="D1873" t="s">
        <v>54</v>
      </c>
      <c r="E1873" t="s">
        <v>43</v>
      </c>
      <c r="F1873" s="1">
        <v>43065</v>
      </c>
      <c r="G1873" t="s">
        <v>29</v>
      </c>
      <c r="H1873">
        <v>2484</v>
      </c>
      <c r="I1873">
        <v>0.31</v>
      </c>
      <c r="J1873">
        <v>819.72</v>
      </c>
      <c r="K1873" t="s">
        <v>17</v>
      </c>
    </row>
    <row r="1874" spans="1:11" x14ac:dyDescent="0.3">
      <c r="A1874" t="s">
        <v>1993</v>
      </c>
      <c r="B1874" t="s">
        <v>135</v>
      </c>
      <c r="C1874" t="s">
        <v>20</v>
      </c>
      <c r="D1874" t="s">
        <v>21</v>
      </c>
      <c r="E1874" t="s">
        <v>28</v>
      </c>
      <c r="F1874" s="1">
        <v>43081</v>
      </c>
      <c r="G1874" t="s">
        <v>29</v>
      </c>
      <c r="H1874">
        <v>790</v>
      </c>
      <c r="I1874">
        <v>0.2</v>
      </c>
      <c r="J1874">
        <v>244.9</v>
      </c>
      <c r="K1874" t="s">
        <v>17</v>
      </c>
    </row>
    <row r="1875" spans="1:11" x14ac:dyDescent="0.3">
      <c r="A1875" t="s">
        <v>1994</v>
      </c>
      <c r="B1875" t="s">
        <v>19</v>
      </c>
      <c r="C1875" t="s">
        <v>58</v>
      </c>
      <c r="D1875" t="s">
        <v>112</v>
      </c>
      <c r="E1875" t="s">
        <v>149</v>
      </c>
      <c r="F1875" s="1">
        <v>42676</v>
      </c>
      <c r="G1875" t="s">
        <v>29</v>
      </c>
      <c r="H1875">
        <v>2207</v>
      </c>
      <c r="I1875">
        <v>0.24</v>
      </c>
      <c r="J1875">
        <v>220.7</v>
      </c>
      <c r="K1875" t="s">
        <v>17</v>
      </c>
    </row>
    <row r="1876" spans="1:11" x14ac:dyDescent="0.3">
      <c r="A1876" t="s">
        <v>1995</v>
      </c>
      <c r="B1876" t="s">
        <v>83</v>
      </c>
      <c r="C1876" t="s">
        <v>63</v>
      </c>
      <c r="D1876" t="s">
        <v>157</v>
      </c>
      <c r="E1876" t="s">
        <v>22</v>
      </c>
      <c r="F1876" s="1">
        <v>42521</v>
      </c>
      <c r="G1876" t="s">
        <v>29</v>
      </c>
      <c r="H1876">
        <v>572</v>
      </c>
      <c r="I1876">
        <v>0.19</v>
      </c>
      <c r="J1876">
        <v>102.96</v>
      </c>
      <c r="K1876" t="s">
        <v>17</v>
      </c>
    </row>
    <row r="1877" spans="1:11" x14ac:dyDescent="0.3">
      <c r="A1877" t="s">
        <v>1996</v>
      </c>
      <c r="B1877" t="s">
        <v>120</v>
      </c>
      <c r="C1877" t="s">
        <v>26</v>
      </c>
      <c r="D1877" t="s">
        <v>201</v>
      </c>
      <c r="E1877" t="s">
        <v>38</v>
      </c>
      <c r="F1877" s="1">
        <v>42758</v>
      </c>
      <c r="G1877" t="s">
        <v>29</v>
      </c>
      <c r="H1877">
        <v>2054</v>
      </c>
      <c r="I1877">
        <v>0.27</v>
      </c>
      <c r="J1877">
        <v>492.96</v>
      </c>
      <c r="K1877" t="s">
        <v>17</v>
      </c>
    </row>
    <row r="1878" spans="1:11" x14ac:dyDescent="0.3">
      <c r="A1878" t="s">
        <v>1997</v>
      </c>
      <c r="B1878" t="s">
        <v>108</v>
      </c>
      <c r="C1878" t="s">
        <v>49</v>
      </c>
      <c r="D1878" t="s">
        <v>50</v>
      </c>
      <c r="E1878" t="s">
        <v>104</v>
      </c>
      <c r="F1878" s="1">
        <v>42663</v>
      </c>
      <c r="G1878" t="s">
        <v>29</v>
      </c>
      <c r="H1878">
        <v>1567</v>
      </c>
      <c r="I1878">
        <v>0.18</v>
      </c>
      <c r="J1878">
        <v>172.37</v>
      </c>
      <c r="K1878" t="s">
        <v>17</v>
      </c>
    </row>
    <row r="1879" spans="1:11" x14ac:dyDescent="0.3">
      <c r="A1879" t="s">
        <v>1998</v>
      </c>
      <c r="B1879" t="s">
        <v>111</v>
      </c>
      <c r="C1879" t="s">
        <v>13</v>
      </c>
      <c r="D1879" t="s">
        <v>14</v>
      </c>
      <c r="E1879" t="s">
        <v>34</v>
      </c>
      <c r="F1879" s="1">
        <v>42399</v>
      </c>
      <c r="G1879" t="s">
        <v>29</v>
      </c>
      <c r="H1879">
        <v>2500</v>
      </c>
      <c r="I1879">
        <v>0.26</v>
      </c>
      <c r="J1879">
        <v>400</v>
      </c>
      <c r="K1879" t="s">
        <v>17</v>
      </c>
    </row>
    <row r="1880" spans="1:11" x14ac:dyDescent="0.3">
      <c r="A1880" t="s">
        <v>1999</v>
      </c>
      <c r="B1880" t="s">
        <v>137</v>
      </c>
      <c r="C1880" t="s">
        <v>20</v>
      </c>
      <c r="D1880" t="s">
        <v>21</v>
      </c>
      <c r="E1880" t="s">
        <v>84</v>
      </c>
      <c r="F1880" s="1">
        <v>42597</v>
      </c>
      <c r="G1880" t="s">
        <v>29</v>
      </c>
      <c r="H1880">
        <v>1801</v>
      </c>
      <c r="I1880">
        <v>0.3</v>
      </c>
      <c r="J1880">
        <v>144.08000000000001</v>
      </c>
      <c r="K1880" t="s">
        <v>17</v>
      </c>
    </row>
    <row r="1881" spans="1:11" x14ac:dyDescent="0.3">
      <c r="A1881" t="s">
        <v>2000</v>
      </c>
      <c r="B1881" t="s">
        <v>125</v>
      </c>
      <c r="C1881" t="s">
        <v>58</v>
      </c>
      <c r="D1881" t="s">
        <v>112</v>
      </c>
      <c r="E1881" t="s">
        <v>128</v>
      </c>
      <c r="F1881" s="1">
        <v>42435</v>
      </c>
      <c r="G1881" t="s">
        <v>29</v>
      </c>
      <c r="H1881">
        <v>1288</v>
      </c>
      <c r="I1881">
        <v>0.11</v>
      </c>
      <c r="J1881">
        <v>257.60000000000002</v>
      </c>
      <c r="K1881" t="s">
        <v>17</v>
      </c>
    </row>
    <row r="1882" spans="1:11" x14ac:dyDescent="0.3">
      <c r="A1882" t="s">
        <v>2001</v>
      </c>
      <c r="B1882" t="s">
        <v>86</v>
      </c>
      <c r="C1882" t="s">
        <v>20</v>
      </c>
      <c r="D1882" t="s">
        <v>91</v>
      </c>
      <c r="E1882" t="s">
        <v>104</v>
      </c>
      <c r="F1882" s="1">
        <v>43093</v>
      </c>
      <c r="G1882" t="s">
        <v>29</v>
      </c>
      <c r="H1882">
        <v>1473</v>
      </c>
      <c r="I1882">
        <v>0.35</v>
      </c>
      <c r="J1882">
        <v>574.47</v>
      </c>
      <c r="K1882" t="s">
        <v>17</v>
      </c>
    </row>
    <row r="1883" spans="1:11" x14ac:dyDescent="0.3">
      <c r="A1883" t="s">
        <v>2002</v>
      </c>
      <c r="B1883" t="s">
        <v>45</v>
      </c>
      <c r="C1883" t="s">
        <v>63</v>
      </c>
      <c r="D1883" t="s">
        <v>157</v>
      </c>
      <c r="E1883" t="s">
        <v>143</v>
      </c>
      <c r="F1883" s="1">
        <v>43217</v>
      </c>
      <c r="G1883" t="s">
        <v>29</v>
      </c>
      <c r="H1883">
        <v>1023</v>
      </c>
      <c r="I1883">
        <v>0.3</v>
      </c>
      <c r="J1883">
        <v>368.28</v>
      </c>
      <c r="K1883" t="s">
        <v>17</v>
      </c>
    </row>
    <row r="1884" spans="1:11" x14ac:dyDescent="0.3">
      <c r="A1884" t="s">
        <v>2003</v>
      </c>
      <c r="B1884" t="s">
        <v>120</v>
      </c>
      <c r="C1884" t="s">
        <v>26</v>
      </c>
      <c r="D1884" t="s">
        <v>37</v>
      </c>
      <c r="E1884" t="s">
        <v>72</v>
      </c>
      <c r="F1884" s="1">
        <v>43091</v>
      </c>
      <c r="G1884" t="s">
        <v>29</v>
      </c>
      <c r="H1884">
        <v>761</v>
      </c>
      <c r="I1884">
        <v>0.27</v>
      </c>
      <c r="J1884">
        <v>251.13</v>
      </c>
      <c r="K1884" t="s">
        <v>17</v>
      </c>
    </row>
    <row r="1885" spans="1:11" x14ac:dyDescent="0.3">
      <c r="A1885" t="s">
        <v>2004</v>
      </c>
      <c r="B1885" t="s">
        <v>211</v>
      </c>
      <c r="C1885" t="s">
        <v>63</v>
      </c>
      <c r="D1885" t="s">
        <v>64</v>
      </c>
      <c r="E1885" t="s">
        <v>38</v>
      </c>
      <c r="F1885" s="1">
        <v>43413</v>
      </c>
      <c r="G1885" t="s">
        <v>29</v>
      </c>
      <c r="H1885">
        <v>1838</v>
      </c>
      <c r="I1885">
        <v>0.28999999999999998</v>
      </c>
      <c r="J1885">
        <v>367.6</v>
      </c>
      <c r="K1885" t="s">
        <v>17</v>
      </c>
    </row>
    <row r="1886" spans="1:11" x14ac:dyDescent="0.3">
      <c r="A1886" t="s">
        <v>2005</v>
      </c>
      <c r="B1886" t="s">
        <v>193</v>
      </c>
      <c r="C1886" t="s">
        <v>20</v>
      </c>
      <c r="D1886" t="s">
        <v>21</v>
      </c>
      <c r="E1886" t="s">
        <v>65</v>
      </c>
      <c r="F1886" s="1">
        <v>43447</v>
      </c>
      <c r="G1886" t="s">
        <v>29</v>
      </c>
      <c r="H1886">
        <v>1816</v>
      </c>
      <c r="I1886">
        <v>0.35</v>
      </c>
      <c r="J1886">
        <v>399.52</v>
      </c>
      <c r="K1886" t="s">
        <v>17</v>
      </c>
    </row>
    <row r="1887" spans="1:11" x14ac:dyDescent="0.3">
      <c r="A1887" t="s">
        <v>2006</v>
      </c>
      <c r="B1887" t="s">
        <v>159</v>
      </c>
      <c r="C1887" t="s">
        <v>13</v>
      </c>
      <c r="D1887" t="s">
        <v>79</v>
      </c>
      <c r="E1887" t="s">
        <v>123</v>
      </c>
      <c r="F1887" s="1">
        <v>42382</v>
      </c>
      <c r="G1887" t="s">
        <v>29</v>
      </c>
      <c r="H1887">
        <v>2491</v>
      </c>
      <c r="I1887">
        <v>0.24</v>
      </c>
      <c r="J1887">
        <v>846.94</v>
      </c>
      <c r="K1887" t="s">
        <v>17</v>
      </c>
    </row>
    <row r="1888" spans="1:11" x14ac:dyDescent="0.3">
      <c r="A1888" t="s">
        <v>2007</v>
      </c>
      <c r="B1888" t="s">
        <v>106</v>
      </c>
      <c r="C1888" t="s">
        <v>26</v>
      </c>
      <c r="D1888" t="s">
        <v>27</v>
      </c>
      <c r="E1888" t="s">
        <v>38</v>
      </c>
      <c r="F1888" s="1">
        <v>42980</v>
      </c>
      <c r="G1888" t="s">
        <v>29</v>
      </c>
      <c r="H1888">
        <v>1095</v>
      </c>
      <c r="I1888">
        <v>0.17</v>
      </c>
      <c r="J1888">
        <v>219</v>
      </c>
      <c r="K1888" t="s">
        <v>17</v>
      </c>
    </row>
    <row r="1889" spans="1:11" x14ac:dyDescent="0.3">
      <c r="A1889" t="s">
        <v>2008</v>
      </c>
      <c r="B1889" t="s">
        <v>81</v>
      </c>
      <c r="C1889" t="s">
        <v>20</v>
      </c>
      <c r="D1889" t="s">
        <v>21</v>
      </c>
      <c r="E1889" t="s">
        <v>65</v>
      </c>
      <c r="F1889" s="1">
        <v>42211</v>
      </c>
      <c r="G1889" t="s">
        <v>29</v>
      </c>
      <c r="H1889">
        <v>2349</v>
      </c>
      <c r="I1889">
        <v>0.24</v>
      </c>
      <c r="J1889">
        <v>469.8</v>
      </c>
      <c r="K1889" t="s">
        <v>17</v>
      </c>
    </row>
    <row r="1890" spans="1:11" x14ac:dyDescent="0.3">
      <c r="A1890" t="s">
        <v>2009</v>
      </c>
      <c r="B1890" t="s">
        <v>86</v>
      </c>
      <c r="C1890" t="s">
        <v>58</v>
      </c>
      <c r="D1890" t="s">
        <v>59</v>
      </c>
      <c r="E1890" t="s">
        <v>43</v>
      </c>
      <c r="F1890" s="1">
        <v>43284</v>
      </c>
      <c r="G1890" t="s">
        <v>29</v>
      </c>
      <c r="H1890">
        <v>2396</v>
      </c>
      <c r="I1890">
        <v>0.32</v>
      </c>
      <c r="J1890">
        <v>958.4</v>
      </c>
      <c r="K1890" t="s">
        <v>17</v>
      </c>
    </row>
    <row r="1891" spans="1:11" x14ac:dyDescent="0.3">
      <c r="A1891" t="s">
        <v>2010</v>
      </c>
      <c r="B1891" t="s">
        <v>182</v>
      </c>
      <c r="C1891" t="s">
        <v>20</v>
      </c>
      <c r="D1891" t="s">
        <v>91</v>
      </c>
      <c r="E1891" t="s">
        <v>65</v>
      </c>
      <c r="F1891" s="1">
        <v>43101</v>
      </c>
      <c r="G1891" t="s">
        <v>29</v>
      </c>
      <c r="H1891">
        <v>2341</v>
      </c>
      <c r="I1891">
        <v>0.25</v>
      </c>
      <c r="J1891">
        <v>632.07000000000005</v>
      </c>
      <c r="K1891" t="s">
        <v>17</v>
      </c>
    </row>
    <row r="1892" spans="1:11" x14ac:dyDescent="0.3">
      <c r="A1892" t="s">
        <v>2011</v>
      </c>
      <c r="B1892" t="s">
        <v>169</v>
      </c>
      <c r="C1892" t="s">
        <v>20</v>
      </c>
      <c r="D1892" t="s">
        <v>91</v>
      </c>
      <c r="E1892" t="s">
        <v>123</v>
      </c>
      <c r="F1892" s="1">
        <v>43206</v>
      </c>
      <c r="G1892" t="s">
        <v>29</v>
      </c>
      <c r="H1892">
        <v>1875</v>
      </c>
      <c r="I1892">
        <v>0.3</v>
      </c>
      <c r="J1892">
        <v>825</v>
      </c>
      <c r="K1892" t="s">
        <v>17</v>
      </c>
    </row>
    <row r="1893" spans="1:11" x14ac:dyDescent="0.3">
      <c r="A1893" t="s">
        <v>2012</v>
      </c>
      <c r="B1893" t="s">
        <v>169</v>
      </c>
      <c r="C1893" t="s">
        <v>32</v>
      </c>
      <c r="D1893" t="s">
        <v>153</v>
      </c>
      <c r="E1893" t="s">
        <v>143</v>
      </c>
      <c r="F1893" s="1">
        <v>42646</v>
      </c>
      <c r="G1893" t="s">
        <v>29</v>
      </c>
      <c r="H1893">
        <v>2452</v>
      </c>
      <c r="I1893">
        <v>0.25</v>
      </c>
      <c r="J1893">
        <v>931.76</v>
      </c>
      <c r="K1893" t="s">
        <v>17</v>
      </c>
    </row>
    <row r="1894" spans="1:11" x14ac:dyDescent="0.3">
      <c r="A1894" t="s">
        <v>2013</v>
      </c>
      <c r="B1894" t="s">
        <v>62</v>
      </c>
      <c r="C1894" t="s">
        <v>13</v>
      </c>
      <c r="D1894" t="s">
        <v>195</v>
      </c>
      <c r="E1894" t="s">
        <v>15</v>
      </c>
      <c r="F1894" s="1">
        <v>42610</v>
      </c>
      <c r="G1894" t="s">
        <v>29</v>
      </c>
      <c r="H1894">
        <v>2152</v>
      </c>
      <c r="I1894">
        <v>0.35</v>
      </c>
      <c r="J1894">
        <v>559.52</v>
      </c>
      <c r="K1894" t="s">
        <v>17</v>
      </c>
    </row>
    <row r="1895" spans="1:11" x14ac:dyDescent="0.3">
      <c r="A1895" t="s">
        <v>2014</v>
      </c>
      <c r="B1895" t="s">
        <v>122</v>
      </c>
      <c r="C1895" t="s">
        <v>49</v>
      </c>
      <c r="D1895" t="s">
        <v>50</v>
      </c>
      <c r="E1895" t="s">
        <v>123</v>
      </c>
      <c r="F1895" s="1">
        <v>43072</v>
      </c>
      <c r="G1895" t="s">
        <v>29</v>
      </c>
      <c r="H1895">
        <v>1863</v>
      </c>
      <c r="I1895">
        <v>0.12</v>
      </c>
      <c r="J1895">
        <v>111.78</v>
      </c>
      <c r="K1895" t="s">
        <v>17</v>
      </c>
    </row>
    <row r="1896" spans="1:11" x14ac:dyDescent="0.3">
      <c r="A1896" t="s">
        <v>2015</v>
      </c>
      <c r="B1896" t="s">
        <v>191</v>
      </c>
      <c r="C1896" t="s">
        <v>49</v>
      </c>
      <c r="D1896" t="s">
        <v>54</v>
      </c>
      <c r="E1896" t="s">
        <v>88</v>
      </c>
      <c r="F1896" s="1">
        <v>43380</v>
      </c>
      <c r="G1896" t="s">
        <v>29</v>
      </c>
      <c r="H1896">
        <v>1878</v>
      </c>
      <c r="I1896">
        <v>0.26</v>
      </c>
      <c r="J1896">
        <v>225.36</v>
      </c>
      <c r="K1896" t="s">
        <v>17</v>
      </c>
    </row>
    <row r="1897" spans="1:11" x14ac:dyDescent="0.3">
      <c r="A1897" t="s">
        <v>2016</v>
      </c>
      <c r="B1897" t="s">
        <v>130</v>
      </c>
      <c r="C1897" t="s">
        <v>13</v>
      </c>
      <c r="D1897" t="s">
        <v>79</v>
      </c>
      <c r="E1897" t="s">
        <v>43</v>
      </c>
      <c r="F1897" s="1">
        <v>42093</v>
      </c>
      <c r="G1897" t="s">
        <v>29</v>
      </c>
      <c r="H1897">
        <v>2055</v>
      </c>
      <c r="I1897">
        <v>0.28999999999999998</v>
      </c>
      <c r="J1897">
        <v>267.14999999999998</v>
      </c>
      <c r="K1897" t="s">
        <v>17</v>
      </c>
    </row>
    <row r="1898" spans="1:11" x14ac:dyDescent="0.3">
      <c r="A1898" t="s">
        <v>2017</v>
      </c>
      <c r="B1898" t="s">
        <v>165</v>
      </c>
      <c r="C1898" t="s">
        <v>20</v>
      </c>
      <c r="D1898" t="s">
        <v>91</v>
      </c>
      <c r="E1898" t="s">
        <v>84</v>
      </c>
      <c r="F1898" s="1">
        <v>42842</v>
      </c>
      <c r="G1898" t="s">
        <v>29</v>
      </c>
      <c r="H1898">
        <v>885</v>
      </c>
      <c r="I1898">
        <v>0.32</v>
      </c>
      <c r="J1898">
        <v>238.95</v>
      </c>
      <c r="K1898" t="s">
        <v>17</v>
      </c>
    </row>
    <row r="1899" spans="1:11" x14ac:dyDescent="0.3">
      <c r="A1899" t="s">
        <v>2018</v>
      </c>
      <c r="B1899" t="s">
        <v>174</v>
      </c>
      <c r="C1899" t="s">
        <v>32</v>
      </c>
      <c r="D1899" t="s">
        <v>97</v>
      </c>
      <c r="E1899" t="s">
        <v>28</v>
      </c>
      <c r="F1899" s="1">
        <v>42618</v>
      </c>
      <c r="G1899" t="s">
        <v>29</v>
      </c>
      <c r="H1899">
        <v>2341</v>
      </c>
      <c r="I1899">
        <v>0.19</v>
      </c>
      <c r="J1899">
        <v>1053.45</v>
      </c>
      <c r="K1899" t="s">
        <v>17</v>
      </c>
    </row>
    <row r="1900" spans="1:11" x14ac:dyDescent="0.3">
      <c r="A1900" t="s">
        <v>2019</v>
      </c>
      <c r="B1900" t="s">
        <v>40</v>
      </c>
      <c r="C1900" t="s">
        <v>58</v>
      </c>
      <c r="D1900" t="s">
        <v>112</v>
      </c>
      <c r="E1900" t="s">
        <v>117</v>
      </c>
      <c r="F1900" s="1">
        <v>42676</v>
      </c>
      <c r="G1900" t="s">
        <v>29</v>
      </c>
      <c r="H1900">
        <v>602</v>
      </c>
      <c r="I1900">
        <v>0.2</v>
      </c>
      <c r="J1900">
        <v>150.5</v>
      </c>
      <c r="K1900" t="s">
        <v>17</v>
      </c>
    </row>
    <row r="1901" spans="1:11" x14ac:dyDescent="0.3">
      <c r="A1901" t="s">
        <v>2020</v>
      </c>
      <c r="B1901" t="s">
        <v>111</v>
      </c>
      <c r="C1901" t="s">
        <v>26</v>
      </c>
      <c r="D1901" t="s">
        <v>94</v>
      </c>
      <c r="E1901" t="s">
        <v>128</v>
      </c>
      <c r="F1901" s="1">
        <v>42017</v>
      </c>
      <c r="G1901" t="s">
        <v>29</v>
      </c>
      <c r="H1901">
        <v>610</v>
      </c>
      <c r="I1901">
        <v>0.32</v>
      </c>
      <c r="J1901">
        <v>134.19999999999999</v>
      </c>
      <c r="K1901" t="s">
        <v>17</v>
      </c>
    </row>
    <row r="1902" spans="1:11" x14ac:dyDescent="0.3">
      <c r="A1902" t="s">
        <v>2021</v>
      </c>
      <c r="B1902" t="s">
        <v>40</v>
      </c>
      <c r="C1902" t="s">
        <v>20</v>
      </c>
      <c r="D1902" t="s">
        <v>21</v>
      </c>
      <c r="E1902" t="s">
        <v>47</v>
      </c>
      <c r="F1902" s="1">
        <v>42707</v>
      </c>
      <c r="G1902" t="s">
        <v>29</v>
      </c>
      <c r="H1902">
        <v>2112</v>
      </c>
      <c r="I1902">
        <v>0.28000000000000003</v>
      </c>
      <c r="J1902">
        <v>760.32</v>
      </c>
      <c r="K1902" t="s">
        <v>17</v>
      </c>
    </row>
    <row r="1903" spans="1:11" x14ac:dyDescent="0.3">
      <c r="A1903" t="s">
        <v>2022</v>
      </c>
      <c r="B1903" t="s">
        <v>81</v>
      </c>
      <c r="C1903" t="s">
        <v>49</v>
      </c>
      <c r="D1903" t="s">
        <v>205</v>
      </c>
      <c r="E1903" t="s">
        <v>38</v>
      </c>
      <c r="F1903" s="1">
        <v>43429</v>
      </c>
      <c r="G1903" t="s">
        <v>29</v>
      </c>
      <c r="H1903">
        <v>1262</v>
      </c>
      <c r="I1903">
        <v>0.22</v>
      </c>
      <c r="J1903">
        <v>340.74</v>
      </c>
      <c r="K1903" t="s">
        <v>17</v>
      </c>
    </row>
    <row r="1904" spans="1:11" x14ac:dyDescent="0.3">
      <c r="A1904" t="s">
        <v>2023</v>
      </c>
      <c r="B1904" t="s">
        <v>197</v>
      </c>
      <c r="C1904" t="s">
        <v>49</v>
      </c>
      <c r="D1904" t="s">
        <v>205</v>
      </c>
      <c r="E1904" t="s">
        <v>28</v>
      </c>
      <c r="F1904" s="1">
        <v>42687</v>
      </c>
      <c r="G1904" t="s">
        <v>29</v>
      </c>
      <c r="H1904">
        <v>2492</v>
      </c>
      <c r="I1904">
        <v>0.28000000000000003</v>
      </c>
      <c r="J1904">
        <v>747.6</v>
      </c>
      <c r="K1904" t="s">
        <v>17</v>
      </c>
    </row>
    <row r="1905" spans="1:11" x14ac:dyDescent="0.3">
      <c r="A1905" t="s">
        <v>2024</v>
      </c>
      <c r="B1905" t="s">
        <v>57</v>
      </c>
      <c r="C1905" t="s">
        <v>26</v>
      </c>
      <c r="D1905" t="s">
        <v>27</v>
      </c>
      <c r="E1905" t="s">
        <v>55</v>
      </c>
      <c r="F1905" s="1">
        <v>42618</v>
      </c>
      <c r="G1905" t="s">
        <v>29</v>
      </c>
      <c r="H1905">
        <v>2012</v>
      </c>
      <c r="I1905">
        <v>0.25</v>
      </c>
      <c r="J1905">
        <v>321.92</v>
      </c>
      <c r="K1905" t="s">
        <v>17</v>
      </c>
    </row>
    <row r="1906" spans="1:11" x14ac:dyDescent="0.3">
      <c r="A1906" t="s">
        <v>2025</v>
      </c>
      <c r="B1906" t="s">
        <v>12</v>
      </c>
      <c r="C1906" t="s">
        <v>13</v>
      </c>
      <c r="D1906" t="s">
        <v>14</v>
      </c>
      <c r="E1906" t="s">
        <v>65</v>
      </c>
      <c r="F1906" s="1">
        <v>42834</v>
      </c>
      <c r="G1906" t="s">
        <v>29</v>
      </c>
      <c r="H1906">
        <v>2193</v>
      </c>
      <c r="I1906">
        <v>0.2</v>
      </c>
      <c r="J1906">
        <v>394.74</v>
      </c>
      <c r="K1906" t="s">
        <v>17</v>
      </c>
    </row>
    <row r="1907" spans="1:11" x14ac:dyDescent="0.3">
      <c r="A1907" t="s">
        <v>2026</v>
      </c>
      <c r="B1907" t="s">
        <v>25</v>
      </c>
      <c r="C1907" t="s">
        <v>26</v>
      </c>
      <c r="D1907" t="s">
        <v>201</v>
      </c>
      <c r="E1907" t="s">
        <v>163</v>
      </c>
      <c r="F1907" s="1">
        <v>43065</v>
      </c>
      <c r="G1907" t="s">
        <v>29</v>
      </c>
      <c r="H1907">
        <v>2063</v>
      </c>
      <c r="I1907">
        <v>0.31</v>
      </c>
      <c r="J1907">
        <v>928.35</v>
      </c>
      <c r="K1907" t="s">
        <v>17</v>
      </c>
    </row>
    <row r="1908" spans="1:11" x14ac:dyDescent="0.3">
      <c r="A1908" t="s">
        <v>2027</v>
      </c>
      <c r="B1908" t="s">
        <v>42</v>
      </c>
      <c r="C1908" t="s">
        <v>49</v>
      </c>
      <c r="D1908" t="s">
        <v>205</v>
      </c>
      <c r="E1908" t="s">
        <v>104</v>
      </c>
      <c r="F1908" s="1">
        <v>43269</v>
      </c>
      <c r="G1908" t="s">
        <v>29</v>
      </c>
      <c r="H1908">
        <v>737</v>
      </c>
      <c r="I1908">
        <v>0.24</v>
      </c>
      <c r="J1908">
        <v>66.33</v>
      </c>
      <c r="K1908" t="s">
        <v>17</v>
      </c>
    </row>
    <row r="1909" spans="1:11" x14ac:dyDescent="0.3">
      <c r="A1909" t="s">
        <v>2028</v>
      </c>
      <c r="B1909" t="s">
        <v>182</v>
      </c>
      <c r="C1909" t="s">
        <v>63</v>
      </c>
      <c r="D1909" t="s">
        <v>87</v>
      </c>
      <c r="E1909" t="s">
        <v>47</v>
      </c>
      <c r="F1909" s="1">
        <v>42319</v>
      </c>
      <c r="G1909" t="s">
        <v>29</v>
      </c>
      <c r="H1909">
        <v>2213</v>
      </c>
      <c r="I1909">
        <v>0.22</v>
      </c>
      <c r="J1909">
        <v>840.94</v>
      </c>
      <c r="K1909" t="s">
        <v>17</v>
      </c>
    </row>
    <row r="1910" spans="1:11" x14ac:dyDescent="0.3">
      <c r="A1910" t="s">
        <v>2029</v>
      </c>
      <c r="B1910" t="s">
        <v>111</v>
      </c>
      <c r="C1910" t="s">
        <v>49</v>
      </c>
      <c r="D1910" t="s">
        <v>54</v>
      </c>
      <c r="E1910" t="s">
        <v>128</v>
      </c>
      <c r="F1910" s="1">
        <v>43403</v>
      </c>
      <c r="G1910" t="s">
        <v>29</v>
      </c>
      <c r="H1910">
        <v>905</v>
      </c>
      <c r="I1910">
        <v>0.21</v>
      </c>
      <c r="J1910">
        <v>208.15</v>
      </c>
      <c r="K1910" t="s">
        <v>17</v>
      </c>
    </row>
    <row r="1911" spans="1:11" x14ac:dyDescent="0.3">
      <c r="A1911" t="s">
        <v>2030</v>
      </c>
      <c r="B1911" t="s">
        <v>45</v>
      </c>
      <c r="C1911" t="s">
        <v>63</v>
      </c>
      <c r="D1911" t="s">
        <v>157</v>
      </c>
      <c r="E1911" t="s">
        <v>117</v>
      </c>
      <c r="F1911" s="1">
        <v>42134</v>
      </c>
      <c r="G1911" t="s">
        <v>29</v>
      </c>
      <c r="H1911">
        <v>2038</v>
      </c>
      <c r="I1911">
        <v>0.23</v>
      </c>
      <c r="J1911">
        <v>896.72</v>
      </c>
      <c r="K1911" t="s">
        <v>17</v>
      </c>
    </row>
    <row r="1912" spans="1:11" x14ac:dyDescent="0.3">
      <c r="A1912" t="s">
        <v>2031</v>
      </c>
      <c r="B1912" t="s">
        <v>122</v>
      </c>
      <c r="C1912" t="s">
        <v>32</v>
      </c>
      <c r="D1912" t="s">
        <v>33</v>
      </c>
      <c r="E1912" t="s">
        <v>104</v>
      </c>
      <c r="F1912" s="1">
        <v>43319</v>
      </c>
      <c r="G1912" t="s">
        <v>29</v>
      </c>
      <c r="H1912">
        <v>971</v>
      </c>
      <c r="I1912">
        <v>0.12</v>
      </c>
      <c r="J1912">
        <v>368.98</v>
      </c>
      <c r="K1912" t="s">
        <v>17</v>
      </c>
    </row>
    <row r="1913" spans="1:11" x14ac:dyDescent="0.3">
      <c r="A1913" t="s">
        <v>2032</v>
      </c>
      <c r="B1913" t="s">
        <v>106</v>
      </c>
      <c r="C1913" t="s">
        <v>13</v>
      </c>
      <c r="D1913" t="s">
        <v>195</v>
      </c>
      <c r="E1913" t="s">
        <v>163</v>
      </c>
      <c r="F1913" s="1">
        <v>43235</v>
      </c>
      <c r="G1913" t="s">
        <v>29</v>
      </c>
      <c r="H1913">
        <v>2346</v>
      </c>
      <c r="I1913">
        <v>0.32</v>
      </c>
      <c r="J1913">
        <v>844.56</v>
      </c>
      <c r="K1913" t="s">
        <v>17</v>
      </c>
    </row>
    <row r="1914" spans="1:11" x14ac:dyDescent="0.3">
      <c r="A1914" t="s">
        <v>2033</v>
      </c>
      <c r="B1914" t="s">
        <v>45</v>
      </c>
      <c r="C1914" t="s">
        <v>13</v>
      </c>
      <c r="D1914" t="s">
        <v>79</v>
      </c>
      <c r="E1914" t="s">
        <v>28</v>
      </c>
      <c r="F1914" s="1">
        <v>43091</v>
      </c>
      <c r="G1914" t="s">
        <v>29</v>
      </c>
      <c r="H1914">
        <v>1910</v>
      </c>
      <c r="I1914">
        <v>0.27</v>
      </c>
      <c r="J1914">
        <v>592.1</v>
      </c>
      <c r="K1914" t="s">
        <v>17</v>
      </c>
    </row>
    <row r="1915" spans="1:11" x14ac:dyDescent="0.3">
      <c r="A1915" t="s">
        <v>2034</v>
      </c>
      <c r="B1915" t="s">
        <v>42</v>
      </c>
      <c r="C1915" t="s">
        <v>58</v>
      </c>
      <c r="D1915" t="s">
        <v>59</v>
      </c>
      <c r="E1915" t="s">
        <v>28</v>
      </c>
      <c r="F1915" s="1">
        <v>42418</v>
      </c>
      <c r="G1915" t="s">
        <v>29</v>
      </c>
      <c r="H1915">
        <v>1078</v>
      </c>
      <c r="I1915">
        <v>0.26</v>
      </c>
      <c r="J1915">
        <v>474.32</v>
      </c>
      <c r="K1915" t="s">
        <v>17</v>
      </c>
    </row>
    <row r="1916" spans="1:11" x14ac:dyDescent="0.3">
      <c r="A1916" t="s">
        <v>2035</v>
      </c>
      <c r="B1916" t="s">
        <v>120</v>
      </c>
      <c r="C1916" t="s">
        <v>32</v>
      </c>
      <c r="D1916" t="s">
        <v>33</v>
      </c>
      <c r="E1916" t="s">
        <v>143</v>
      </c>
      <c r="F1916" s="1">
        <v>43299</v>
      </c>
      <c r="G1916" t="s">
        <v>29</v>
      </c>
      <c r="H1916">
        <v>2056</v>
      </c>
      <c r="I1916">
        <v>0.14000000000000001</v>
      </c>
      <c r="J1916">
        <v>555.12</v>
      </c>
      <c r="K1916" t="s">
        <v>17</v>
      </c>
    </row>
    <row r="1917" spans="1:11" x14ac:dyDescent="0.3">
      <c r="A1917" t="s">
        <v>2036</v>
      </c>
      <c r="B1917" t="s">
        <v>234</v>
      </c>
      <c r="C1917" t="s">
        <v>20</v>
      </c>
      <c r="D1917" t="s">
        <v>21</v>
      </c>
      <c r="E1917" t="s">
        <v>38</v>
      </c>
      <c r="F1917" s="1">
        <v>42150</v>
      </c>
      <c r="G1917" t="s">
        <v>29</v>
      </c>
      <c r="H1917">
        <v>2405</v>
      </c>
      <c r="I1917">
        <v>0.19</v>
      </c>
      <c r="J1917">
        <v>192.4</v>
      </c>
      <c r="K1917" t="s">
        <v>17</v>
      </c>
    </row>
    <row r="1918" spans="1:11" x14ac:dyDescent="0.3">
      <c r="A1918" t="s">
        <v>2037</v>
      </c>
      <c r="B1918" t="s">
        <v>19</v>
      </c>
      <c r="C1918" t="s">
        <v>32</v>
      </c>
      <c r="D1918" t="s">
        <v>153</v>
      </c>
      <c r="E1918" t="s">
        <v>55</v>
      </c>
      <c r="F1918" s="1">
        <v>43366</v>
      </c>
      <c r="G1918" t="s">
        <v>29</v>
      </c>
      <c r="H1918">
        <v>1620</v>
      </c>
      <c r="I1918">
        <v>0.34</v>
      </c>
      <c r="J1918">
        <v>210.6</v>
      </c>
      <c r="K1918" t="s">
        <v>17</v>
      </c>
    </row>
    <row r="1919" spans="1:11" x14ac:dyDescent="0.3">
      <c r="A1919" t="s">
        <v>2038</v>
      </c>
      <c r="B1919" t="s">
        <v>90</v>
      </c>
      <c r="C1919" t="s">
        <v>58</v>
      </c>
      <c r="D1919" t="s">
        <v>68</v>
      </c>
      <c r="E1919" t="s">
        <v>65</v>
      </c>
      <c r="F1919" s="1">
        <v>43350</v>
      </c>
      <c r="G1919" t="s">
        <v>29</v>
      </c>
      <c r="H1919">
        <v>1410</v>
      </c>
      <c r="I1919">
        <v>0.19</v>
      </c>
      <c r="J1919">
        <v>169.2</v>
      </c>
      <c r="K1919" t="s">
        <v>17</v>
      </c>
    </row>
    <row r="1920" spans="1:11" x14ac:dyDescent="0.3">
      <c r="A1920" t="s">
        <v>2039</v>
      </c>
      <c r="B1920" t="s">
        <v>165</v>
      </c>
      <c r="C1920" t="s">
        <v>20</v>
      </c>
      <c r="D1920" t="s">
        <v>91</v>
      </c>
      <c r="E1920" t="s">
        <v>60</v>
      </c>
      <c r="F1920" s="1">
        <v>43302</v>
      </c>
      <c r="G1920" t="s">
        <v>29</v>
      </c>
      <c r="H1920">
        <v>1794</v>
      </c>
      <c r="I1920">
        <v>0.28999999999999998</v>
      </c>
      <c r="J1920">
        <v>681.72</v>
      </c>
      <c r="K1920" t="s">
        <v>17</v>
      </c>
    </row>
    <row r="1921" spans="1:11" x14ac:dyDescent="0.3">
      <c r="A1921" t="s">
        <v>2040</v>
      </c>
      <c r="B1921" t="s">
        <v>197</v>
      </c>
      <c r="C1921" t="s">
        <v>32</v>
      </c>
      <c r="D1921" t="s">
        <v>46</v>
      </c>
      <c r="E1921" t="s">
        <v>163</v>
      </c>
      <c r="F1921" s="1">
        <v>42691</v>
      </c>
      <c r="G1921" t="s">
        <v>29</v>
      </c>
      <c r="H1921">
        <v>1362</v>
      </c>
      <c r="I1921">
        <v>0.33</v>
      </c>
      <c r="J1921">
        <v>272.39999999999998</v>
      </c>
      <c r="K1921" t="s">
        <v>17</v>
      </c>
    </row>
    <row r="1922" spans="1:11" x14ac:dyDescent="0.3">
      <c r="A1922" t="s">
        <v>2041</v>
      </c>
      <c r="B1922" t="s">
        <v>111</v>
      </c>
      <c r="C1922" t="s">
        <v>58</v>
      </c>
      <c r="D1922" t="s">
        <v>59</v>
      </c>
      <c r="E1922" t="s">
        <v>69</v>
      </c>
      <c r="F1922" s="1">
        <v>43235</v>
      </c>
      <c r="G1922" t="s">
        <v>29</v>
      </c>
      <c r="H1922">
        <v>1374</v>
      </c>
      <c r="I1922">
        <v>0.25</v>
      </c>
      <c r="J1922">
        <v>164.88</v>
      </c>
      <c r="K1922" t="s">
        <v>17</v>
      </c>
    </row>
    <row r="1923" spans="1:11" x14ac:dyDescent="0.3">
      <c r="A1923" t="s">
        <v>2042</v>
      </c>
      <c r="B1923" t="s">
        <v>111</v>
      </c>
      <c r="C1923" t="s">
        <v>26</v>
      </c>
      <c r="D1923" t="s">
        <v>27</v>
      </c>
      <c r="E1923" t="s">
        <v>123</v>
      </c>
      <c r="F1923" s="1">
        <v>42724</v>
      </c>
      <c r="G1923" t="s">
        <v>29</v>
      </c>
      <c r="H1923">
        <v>1643</v>
      </c>
      <c r="I1923">
        <v>0.28000000000000003</v>
      </c>
      <c r="J1923">
        <v>624.34</v>
      </c>
      <c r="K1923" t="s">
        <v>17</v>
      </c>
    </row>
    <row r="1924" spans="1:11" x14ac:dyDescent="0.3">
      <c r="A1924" t="s">
        <v>2043</v>
      </c>
      <c r="B1924" t="s">
        <v>122</v>
      </c>
      <c r="C1924" t="s">
        <v>13</v>
      </c>
      <c r="D1924" t="s">
        <v>79</v>
      </c>
      <c r="E1924" t="s">
        <v>38</v>
      </c>
      <c r="F1924" s="1">
        <v>42728</v>
      </c>
      <c r="G1924" t="s">
        <v>29</v>
      </c>
      <c r="H1924">
        <v>940</v>
      </c>
      <c r="I1924">
        <v>0.1</v>
      </c>
      <c r="J1924">
        <v>310.2</v>
      </c>
      <c r="K1924" t="s">
        <v>17</v>
      </c>
    </row>
    <row r="1925" spans="1:11" x14ac:dyDescent="0.3">
      <c r="A1925" t="s">
        <v>2044</v>
      </c>
      <c r="B1925" t="s">
        <v>146</v>
      </c>
      <c r="C1925" t="s">
        <v>26</v>
      </c>
      <c r="D1925" t="s">
        <v>201</v>
      </c>
      <c r="E1925" t="s">
        <v>55</v>
      </c>
      <c r="F1925" s="1">
        <v>42770</v>
      </c>
      <c r="G1925" t="s">
        <v>29</v>
      </c>
      <c r="H1925">
        <v>1316</v>
      </c>
      <c r="I1925">
        <v>0.22</v>
      </c>
      <c r="J1925">
        <v>592.20000000000005</v>
      </c>
      <c r="K1925" t="s">
        <v>17</v>
      </c>
    </row>
    <row r="1926" spans="1:11" x14ac:dyDescent="0.3">
      <c r="A1926" t="s">
        <v>2045</v>
      </c>
      <c r="B1926" t="s">
        <v>106</v>
      </c>
      <c r="C1926" t="s">
        <v>32</v>
      </c>
      <c r="D1926" t="s">
        <v>33</v>
      </c>
      <c r="E1926" t="s">
        <v>84</v>
      </c>
      <c r="F1926" s="1">
        <v>42179</v>
      </c>
      <c r="G1926" t="s">
        <v>29</v>
      </c>
      <c r="H1926">
        <v>2032</v>
      </c>
      <c r="I1926">
        <v>0.15</v>
      </c>
      <c r="J1926">
        <v>731.52</v>
      </c>
      <c r="K1926" t="s">
        <v>17</v>
      </c>
    </row>
    <row r="1927" spans="1:11" x14ac:dyDescent="0.3">
      <c r="A1927" t="s">
        <v>2046</v>
      </c>
      <c r="B1927" t="s">
        <v>211</v>
      </c>
      <c r="C1927" t="s">
        <v>58</v>
      </c>
      <c r="D1927" t="s">
        <v>68</v>
      </c>
      <c r="E1927" t="s">
        <v>43</v>
      </c>
      <c r="F1927" s="1">
        <v>43345</v>
      </c>
      <c r="G1927" t="s">
        <v>29</v>
      </c>
      <c r="H1927">
        <v>921</v>
      </c>
      <c r="I1927">
        <v>0.1</v>
      </c>
      <c r="J1927">
        <v>349.98</v>
      </c>
      <c r="K1927" t="s">
        <v>17</v>
      </c>
    </row>
    <row r="1928" spans="1:11" x14ac:dyDescent="0.3">
      <c r="A1928" t="s">
        <v>2047</v>
      </c>
      <c r="B1928" t="s">
        <v>45</v>
      </c>
      <c r="C1928" t="s">
        <v>20</v>
      </c>
      <c r="D1928" t="s">
        <v>21</v>
      </c>
      <c r="E1928" t="s">
        <v>166</v>
      </c>
      <c r="F1928" s="1">
        <v>43299</v>
      </c>
      <c r="G1928" t="s">
        <v>29</v>
      </c>
      <c r="H1928">
        <v>1755</v>
      </c>
      <c r="I1928">
        <v>0.11</v>
      </c>
      <c r="J1928">
        <v>614.25</v>
      </c>
      <c r="K1928" t="s">
        <v>17</v>
      </c>
    </row>
    <row r="1929" spans="1:11" x14ac:dyDescent="0.3">
      <c r="A1929" t="s">
        <v>2048</v>
      </c>
      <c r="B1929" t="s">
        <v>40</v>
      </c>
      <c r="C1929" t="s">
        <v>26</v>
      </c>
      <c r="D1929" t="s">
        <v>27</v>
      </c>
      <c r="E1929" t="s">
        <v>143</v>
      </c>
      <c r="F1929" s="1">
        <v>43162</v>
      </c>
      <c r="G1929" t="s">
        <v>29</v>
      </c>
      <c r="H1929">
        <v>687</v>
      </c>
      <c r="I1929">
        <v>0.18</v>
      </c>
      <c r="J1929">
        <v>178.62</v>
      </c>
      <c r="K1929" t="s">
        <v>17</v>
      </c>
    </row>
    <row r="1930" spans="1:11" x14ac:dyDescent="0.3">
      <c r="A1930" t="s">
        <v>2049</v>
      </c>
      <c r="B1930" t="s">
        <v>81</v>
      </c>
      <c r="C1930" t="s">
        <v>32</v>
      </c>
      <c r="D1930" t="s">
        <v>46</v>
      </c>
      <c r="E1930" t="s">
        <v>143</v>
      </c>
      <c r="F1930" s="1">
        <v>43287</v>
      </c>
      <c r="G1930" t="s">
        <v>29</v>
      </c>
      <c r="H1930">
        <v>2264</v>
      </c>
      <c r="I1930">
        <v>0.28000000000000003</v>
      </c>
      <c r="J1930">
        <v>679.2</v>
      </c>
      <c r="K1930" t="s">
        <v>17</v>
      </c>
    </row>
    <row r="1931" spans="1:11" x14ac:dyDescent="0.3">
      <c r="A1931" t="s">
        <v>2050</v>
      </c>
      <c r="B1931" t="s">
        <v>139</v>
      </c>
      <c r="C1931" t="s">
        <v>13</v>
      </c>
      <c r="D1931" t="s">
        <v>14</v>
      </c>
      <c r="E1931" t="s">
        <v>22</v>
      </c>
      <c r="F1931" s="1">
        <v>43207</v>
      </c>
      <c r="G1931" t="s">
        <v>29</v>
      </c>
      <c r="H1931">
        <v>1393</v>
      </c>
      <c r="I1931">
        <v>0.2</v>
      </c>
      <c r="J1931">
        <v>139.30000000000001</v>
      </c>
      <c r="K1931" t="s">
        <v>17</v>
      </c>
    </row>
    <row r="1932" spans="1:11" x14ac:dyDescent="0.3">
      <c r="A1932" t="s">
        <v>2051</v>
      </c>
      <c r="B1932" t="s">
        <v>62</v>
      </c>
      <c r="C1932" t="s">
        <v>13</v>
      </c>
      <c r="D1932" t="s">
        <v>79</v>
      </c>
      <c r="E1932" t="s">
        <v>65</v>
      </c>
      <c r="F1932" s="1">
        <v>43064</v>
      </c>
      <c r="G1932" t="s">
        <v>29</v>
      </c>
      <c r="H1932">
        <v>1464</v>
      </c>
      <c r="I1932">
        <v>0.28000000000000003</v>
      </c>
      <c r="J1932">
        <v>658.8</v>
      </c>
      <c r="K1932" t="s">
        <v>17</v>
      </c>
    </row>
    <row r="1933" spans="1:11" x14ac:dyDescent="0.3">
      <c r="A1933" t="s">
        <v>2052</v>
      </c>
      <c r="B1933" t="s">
        <v>19</v>
      </c>
      <c r="C1933" t="s">
        <v>63</v>
      </c>
      <c r="D1933" t="s">
        <v>75</v>
      </c>
      <c r="E1933" t="s">
        <v>88</v>
      </c>
      <c r="F1933" s="1">
        <v>43029</v>
      </c>
      <c r="G1933" t="s">
        <v>29</v>
      </c>
      <c r="H1933">
        <v>1074</v>
      </c>
      <c r="I1933">
        <v>0.27</v>
      </c>
      <c r="J1933">
        <v>75.180000000000007</v>
      </c>
      <c r="K1933" t="s">
        <v>17</v>
      </c>
    </row>
    <row r="1934" spans="1:11" x14ac:dyDescent="0.3">
      <c r="A1934" t="s">
        <v>2053</v>
      </c>
      <c r="B1934" t="s">
        <v>146</v>
      </c>
      <c r="C1934" t="s">
        <v>13</v>
      </c>
      <c r="D1934" t="s">
        <v>195</v>
      </c>
      <c r="E1934" t="s">
        <v>166</v>
      </c>
      <c r="F1934" s="1">
        <v>43358</v>
      </c>
      <c r="G1934" t="s">
        <v>29</v>
      </c>
      <c r="H1934">
        <v>620</v>
      </c>
      <c r="I1934">
        <v>0.32</v>
      </c>
      <c r="J1934">
        <v>130.19999999999999</v>
      </c>
      <c r="K1934" t="s">
        <v>17</v>
      </c>
    </row>
    <row r="1935" spans="1:11" x14ac:dyDescent="0.3">
      <c r="A1935" t="s">
        <v>2054</v>
      </c>
      <c r="B1935" t="s">
        <v>130</v>
      </c>
      <c r="C1935" t="s">
        <v>13</v>
      </c>
      <c r="D1935" t="s">
        <v>195</v>
      </c>
      <c r="E1935" t="s">
        <v>163</v>
      </c>
      <c r="F1935" s="1">
        <v>42694</v>
      </c>
      <c r="G1935" t="s">
        <v>29</v>
      </c>
      <c r="H1935">
        <v>786</v>
      </c>
      <c r="I1935">
        <v>0.12</v>
      </c>
      <c r="J1935">
        <v>165.06</v>
      </c>
      <c r="K1935" t="s">
        <v>17</v>
      </c>
    </row>
    <row r="1936" spans="1:11" x14ac:dyDescent="0.3">
      <c r="A1936" t="s">
        <v>2055</v>
      </c>
      <c r="B1936" t="s">
        <v>116</v>
      </c>
      <c r="C1936" t="s">
        <v>20</v>
      </c>
      <c r="D1936" t="s">
        <v>91</v>
      </c>
      <c r="E1936" t="s">
        <v>28</v>
      </c>
      <c r="F1936" s="1">
        <v>42557</v>
      </c>
      <c r="G1936" t="s">
        <v>29</v>
      </c>
      <c r="H1936">
        <v>2452</v>
      </c>
      <c r="I1936">
        <v>0.25</v>
      </c>
      <c r="J1936">
        <v>196.16</v>
      </c>
      <c r="K1936" t="s">
        <v>17</v>
      </c>
    </row>
    <row r="1937" spans="1:11" x14ac:dyDescent="0.3">
      <c r="A1937" t="s">
        <v>2056</v>
      </c>
      <c r="B1937" t="s">
        <v>40</v>
      </c>
      <c r="C1937" t="s">
        <v>20</v>
      </c>
      <c r="D1937" t="s">
        <v>91</v>
      </c>
      <c r="E1937" t="s">
        <v>69</v>
      </c>
      <c r="F1937" s="1">
        <v>42359</v>
      </c>
      <c r="G1937" t="s">
        <v>29</v>
      </c>
      <c r="H1937">
        <v>696</v>
      </c>
      <c r="I1937">
        <v>0.1</v>
      </c>
      <c r="J1937">
        <v>34.799999999999997</v>
      </c>
      <c r="K1937" t="s">
        <v>17</v>
      </c>
    </row>
    <row r="1938" spans="1:11" x14ac:dyDescent="0.3">
      <c r="A1938" t="s">
        <v>2057</v>
      </c>
      <c r="B1938" t="s">
        <v>42</v>
      </c>
      <c r="C1938" t="s">
        <v>20</v>
      </c>
      <c r="D1938" t="s">
        <v>91</v>
      </c>
      <c r="E1938" t="s">
        <v>15</v>
      </c>
      <c r="F1938" s="1">
        <v>42895</v>
      </c>
      <c r="G1938" t="s">
        <v>29</v>
      </c>
      <c r="H1938">
        <v>697</v>
      </c>
      <c r="I1938">
        <v>0.35</v>
      </c>
      <c r="J1938">
        <v>209.1</v>
      </c>
      <c r="K1938" t="s">
        <v>17</v>
      </c>
    </row>
    <row r="1939" spans="1:11" x14ac:dyDescent="0.3">
      <c r="A1939" t="s">
        <v>2058</v>
      </c>
      <c r="B1939" t="s">
        <v>122</v>
      </c>
      <c r="C1939" t="s">
        <v>20</v>
      </c>
      <c r="D1939" t="s">
        <v>21</v>
      </c>
      <c r="E1939" t="s">
        <v>69</v>
      </c>
      <c r="F1939" s="1">
        <v>43050</v>
      </c>
      <c r="G1939" t="s">
        <v>29</v>
      </c>
      <c r="H1939">
        <v>801</v>
      </c>
      <c r="I1939">
        <v>0.25</v>
      </c>
      <c r="J1939">
        <v>72.09</v>
      </c>
      <c r="K1939" t="s">
        <v>17</v>
      </c>
    </row>
    <row r="1940" spans="1:11" x14ac:dyDescent="0.3">
      <c r="A1940" t="s">
        <v>2059</v>
      </c>
      <c r="B1940" t="s">
        <v>71</v>
      </c>
      <c r="C1940" t="s">
        <v>20</v>
      </c>
      <c r="D1940" t="s">
        <v>21</v>
      </c>
      <c r="E1940" t="s">
        <v>55</v>
      </c>
      <c r="F1940" s="1">
        <v>42365</v>
      </c>
      <c r="G1940" t="s">
        <v>29</v>
      </c>
      <c r="H1940">
        <v>1099</v>
      </c>
      <c r="I1940">
        <v>0.19</v>
      </c>
      <c r="J1940">
        <v>54.95</v>
      </c>
      <c r="K1940" t="s">
        <v>17</v>
      </c>
    </row>
    <row r="1941" spans="1:11" x14ac:dyDescent="0.3">
      <c r="A1941" t="s">
        <v>2060</v>
      </c>
      <c r="B1941" t="s">
        <v>106</v>
      </c>
      <c r="C1941" t="s">
        <v>32</v>
      </c>
      <c r="D1941" t="s">
        <v>153</v>
      </c>
      <c r="E1941" t="s">
        <v>69</v>
      </c>
      <c r="F1941" s="1">
        <v>43358</v>
      </c>
      <c r="G1941" t="s">
        <v>29</v>
      </c>
      <c r="H1941">
        <v>2123</v>
      </c>
      <c r="I1941">
        <v>0.28000000000000003</v>
      </c>
      <c r="J1941">
        <v>106.15</v>
      </c>
      <c r="K1941" t="s">
        <v>17</v>
      </c>
    </row>
    <row r="1942" spans="1:11" x14ac:dyDescent="0.3">
      <c r="A1942" t="s">
        <v>2061</v>
      </c>
      <c r="B1942" t="s">
        <v>12</v>
      </c>
      <c r="C1942" t="s">
        <v>26</v>
      </c>
      <c r="D1942" t="s">
        <v>94</v>
      </c>
      <c r="E1942" t="s">
        <v>149</v>
      </c>
      <c r="F1942" s="1">
        <v>42924</v>
      </c>
      <c r="G1942" t="s">
        <v>29</v>
      </c>
      <c r="H1942">
        <v>1331</v>
      </c>
      <c r="I1942">
        <v>0.11</v>
      </c>
      <c r="J1942">
        <v>572.33000000000004</v>
      </c>
      <c r="K1942" t="s">
        <v>17</v>
      </c>
    </row>
    <row r="1943" spans="1:11" x14ac:dyDescent="0.3">
      <c r="A1943" t="s">
        <v>2062</v>
      </c>
      <c r="B1943" t="s">
        <v>19</v>
      </c>
      <c r="C1943" t="s">
        <v>49</v>
      </c>
      <c r="D1943" t="s">
        <v>54</v>
      </c>
      <c r="E1943" t="s">
        <v>84</v>
      </c>
      <c r="F1943" s="1">
        <v>42211</v>
      </c>
      <c r="G1943" t="s">
        <v>29</v>
      </c>
      <c r="H1943">
        <v>1118</v>
      </c>
      <c r="I1943">
        <v>0.16</v>
      </c>
      <c r="J1943">
        <v>167.7</v>
      </c>
      <c r="K1943" t="s">
        <v>17</v>
      </c>
    </row>
    <row r="1944" spans="1:11" x14ac:dyDescent="0.3">
      <c r="A1944" t="s">
        <v>2063</v>
      </c>
      <c r="B1944" t="s">
        <v>19</v>
      </c>
      <c r="C1944" t="s">
        <v>13</v>
      </c>
      <c r="D1944" t="s">
        <v>195</v>
      </c>
      <c r="E1944" t="s">
        <v>72</v>
      </c>
      <c r="F1944" s="1">
        <v>42688</v>
      </c>
      <c r="G1944" t="s">
        <v>29</v>
      </c>
      <c r="H1944">
        <v>2055</v>
      </c>
      <c r="I1944">
        <v>0.32</v>
      </c>
      <c r="J1944">
        <v>883.65</v>
      </c>
      <c r="K1944" t="s">
        <v>17</v>
      </c>
    </row>
    <row r="1945" spans="1:11" x14ac:dyDescent="0.3">
      <c r="A1945" t="s">
        <v>2064</v>
      </c>
      <c r="B1945" t="s">
        <v>40</v>
      </c>
      <c r="C1945" t="s">
        <v>13</v>
      </c>
      <c r="D1945" t="s">
        <v>79</v>
      </c>
      <c r="E1945" t="s">
        <v>15</v>
      </c>
      <c r="F1945" s="1">
        <v>42163</v>
      </c>
      <c r="G1945" t="s">
        <v>29</v>
      </c>
      <c r="H1945">
        <v>1008</v>
      </c>
      <c r="I1945">
        <v>0.28999999999999998</v>
      </c>
      <c r="J1945">
        <v>262.08</v>
      </c>
      <c r="K1945" t="s">
        <v>17</v>
      </c>
    </row>
    <row r="1946" spans="1:11" x14ac:dyDescent="0.3">
      <c r="A1946" t="s">
        <v>2065</v>
      </c>
      <c r="B1946" t="s">
        <v>36</v>
      </c>
      <c r="C1946" t="s">
        <v>13</v>
      </c>
      <c r="D1946" t="s">
        <v>79</v>
      </c>
      <c r="E1946" t="s">
        <v>104</v>
      </c>
      <c r="F1946" s="1">
        <v>43094</v>
      </c>
      <c r="G1946" t="s">
        <v>29</v>
      </c>
      <c r="H1946">
        <v>2374</v>
      </c>
      <c r="I1946">
        <v>0.1</v>
      </c>
      <c r="J1946">
        <v>546.02</v>
      </c>
      <c r="K1946" t="s">
        <v>17</v>
      </c>
    </row>
    <row r="1947" spans="1:11" x14ac:dyDescent="0.3">
      <c r="A1947" t="s">
        <v>2066</v>
      </c>
      <c r="B1947" t="s">
        <v>137</v>
      </c>
      <c r="C1947" t="s">
        <v>32</v>
      </c>
      <c r="D1947" t="s">
        <v>97</v>
      </c>
      <c r="E1947" t="s">
        <v>128</v>
      </c>
      <c r="F1947" s="1">
        <v>42239</v>
      </c>
      <c r="G1947" t="s">
        <v>29</v>
      </c>
      <c r="H1947">
        <v>1372</v>
      </c>
      <c r="I1947">
        <v>0.26</v>
      </c>
      <c r="J1947">
        <v>96.04</v>
      </c>
      <c r="K1947" t="s">
        <v>17</v>
      </c>
    </row>
    <row r="1948" spans="1:11" x14ac:dyDescent="0.3">
      <c r="A1948" t="s">
        <v>2067</v>
      </c>
      <c r="B1948" t="s">
        <v>139</v>
      </c>
      <c r="C1948" t="s">
        <v>26</v>
      </c>
      <c r="D1948" t="s">
        <v>94</v>
      </c>
      <c r="E1948" t="s">
        <v>88</v>
      </c>
      <c r="F1948" s="1">
        <v>43333</v>
      </c>
      <c r="G1948" t="s">
        <v>29</v>
      </c>
      <c r="H1948">
        <v>811</v>
      </c>
      <c r="I1948">
        <v>0.24</v>
      </c>
      <c r="J1948">
        <v>308.18</v>
      </c>
      <c r="K1948" t="s">
        <v>17</v>
      </c>
    </row>
    <row r="1949" spans="1:11" x14ac:dyDescent="0.3">
      <c r="A1949" t="s">
        <v>2068</v>
      </c>
      <c r="B1949" t="s">
        <v>191</v>
      </c>
      <c r="C1949" t="s">
        <v>26</v>
      </c>
      <c r="D1949" t="s">
        <v>27</v>
      </c>
      <c r="E1949" t="s">
        <v>117</v>
      </c>
      <c r="F1949" s="1">
        <v>43326</v>
      </c>
      <c r="G1949" t="s">
        <v>29</v>
      </c>
      <c r="H1949">
        <v>1142</v>
      </c>
      <c r="I1949">
        <v>0.14000000000000001</v>
      </c>
      <c r="J1949">
        <v>376.86</v>
      </c>
      <c r="K1949" t="s">
        <v>17</v>
      </c>
    </row>
    <row r="1950" spans="1:11" x14ac:dyDescent="0.3">
      <c r="A1950" t="s">
        <v>2069</v>
      </c>
      <c r="B1950" t="s">
        <v>156</v>
      </c>
      <c r="C1950" t="s">
        <v>63</v>
      </c>
      <c r="D1950" t="s">
        <v>87</v>
      </c>
      <c r="E1950" t="s">
        <v>149</v>
      </c>
      <c r="F1950" s="1">
        <v>42980</v>
      </c>
      <c r="G1950" t="s">
        <v>29</v>
      </c>
      <c r="H1950">
        <v>2284</v>
      </c>
      <c r="I1950">
        <v>0.27</v>
      </c>
      <c r="J1950">
        <v>799.4</v>
      </c>
      <c r="K1950" t="s">
        <v>17</v>
      </c>
    </row>
    <row r="1951" spans="1:11" x14ac:dyDescent="0.3">
      <c r="A1951" t="s">
        <v>2070</v>
      </c>
      <c r="B1951" t="s">
        <v>122</v>
      </c>
      <c r="C1951" t="s">
        <v>49</v>
      </c>
      <c r="D1951" t="s">
        <v>50</v>
      </c>
      <c r="E1951" t="s">
        <v>43</v>
      </c>
      <c r="F1951" s="1">
        <v>43243</v>
      </c>
      <c r="G1951" t="s">
        <v>29</v>
      </c>
      <c r="H1951">
        <v>1650</v>
      </c>
      <c r="I1951">
        <v>0.11</v>
      </c>
      <c r="J1951">
        <v>181.5</v>
      </c>
      <c r="K1951" t="s">
        <v>17</v>
      </c>
    </row>
    <row r="1952" spans="1:11" x14ac:dyDescent="0.3">
      <c r="A1952" t="s">
        <v>2071</v>
      </c>
      <c r="B1952" t="s">
        <v>108</v>
      </c>
      <c r="C1952" t="s">
        <v>32</v>
      </c>
      <c r="D1952" t="s">
        <v>97</v>
      </c>
      <c r="E1952" t="s">
        <v>128</v>
      </c>
      <c r="F1952" s="1">
        <v>42320</v>
      </c>
      <c r="G1952" t="s">
        <v>29</v>
      </c>
      <c r="H1952">
        <v>2232</v>
      </c>
      <c r="I1952">
        <v>0.14000000000000001</v>
      </c>
      <c r="J1952">
        <v>424.08</v>
      </c>
      <c r="K1952" t="s">
        <v>17</v>
      </c>
    </row>
    <row r="1953" spans="1:11" x14ac:dyDescent="0.3">
      <c r="A1953" t="s">
        <v>2072</v>
      </c>
      <c r="B1953" t="s">
        <v>120</v>
      </c>
      <c r="C1953" t="s">
        <v>58</v>
      </c>
      <c r="D1953" t="s">
        <v>112</v>
      </c>
      <c r="E1953" t="s">
        <v>88</v>
      </c>
      <c r="F1953" s="1">
        <v>42663</v>
      </c>
      <c r="G1953" t="s">
        <v>29</v>
      </c>
      <c r="H1953">
        <v>1999</v>
      </c>
      <c r="I1953">
        <v>0.21</v>
      </c>
      <c r="J1953">
        <v>219.89</v>
      </c>
      <c r="K1953" t="s">
        <v>17</v>
      </c>
    </row>
    <row r="1954" spans="1:11" x14ac:dyDescent="0.3">
      <c r="A1954" t="s">
        <v>2073</v>
      </c>
      <c r="B1954" t="s">
        <v>135</v>
      </c>
      <c r="C1954" t="s">
        <v>20</v>
      </c>
      <c r="D1954" t="s">
        <v>91</v>
      </c>
      <c r="E1954" t="s">
        <v>123</v>
      </c>
      <c r="F1954" s="1">
        <v>42897</v>
      </c>
      <c r="G1954" t="s">
        <v>29</v>
      </c>
      <c r="H1954">
        <v>590</v>
      </c>
      <c r="I1954">
        <v>0.35</v>
      </c>
      <c r="J1954">
        <v>88.5</v>
      </c>
      <c r="K1954" t="s">
        <v>17</v>
      </c>
    </row>
    <row r="1955" spans="1:11" x14ac:dyDescent="0.3">
      <c r="A1955" t="s">
        <v>2074</v>
      </c>
      <c r="B1955" t="s">
        <v>137</v>
      </c>
      <c r="C1955" t="s">
        <v>63</v>
      </c>
      <c r="D1955" t="s">
        <v>75</v>
      </c>
      <c r="E1955" t="s">
        <v>15</v>
      </c>
      <c r="F1955" s="1">
        <v>43072</v>
      </c>
      <c r="G1955" t="s">
        <v>29</v>
      </c>
      <c r="H1955">
        <v>1515</v>
      </c>
      <c r="I1955">
        <v>0.27</v>
      </c>
      <c r="J1955">
        <v>424.2</v>
      </c>
      <c r="K1955" t="s">
        <v>17</v>
      </c>
    </row>
    <row r="1956" spans="1:11" x14ac:dyDescent="0.3">
      <c r="A1956" t="s">
        <v>2075</v>
      </c>
      <c r="B1956" t="s">
        <v>106</v>
      </c>
      <c r="C1956" t="s">
        <v>26</v>
      </c>
      <c r="D1956" t="s">
        <v>37</v>
      </c>
      <c r="E1956" t="s">
        <v>128</v>
      </c>
      <c r="F1956" s="1">
        <v>42473</v>
      </c>
      <c r="G1956" t="s">
        <v>29</v>
      </c>
      <c r="H1956">
        <v>912</v>
      </c>
      <c r="I1956">
        <v>0.26</v>
      </c>
      <c r="J1956">
        <v>72.959999999999994</v>
      </c>
      <c r="K1956" t="s">
        <v>17</v>
      </c>
    </row>
    <row r="1957" spans="1:11" x14ac:dyDescent="0.3">
      <c r="A1957" t="s">
        <v>2076</v>
      </c>
      <c r="B1957" t="s">
        <v>125</v>
      </c>
      <c r="C1957" t="s">
        <v>32</v>
      </c>
      <c r="D1957" t="s">
        <v>153</v>
      </c>
      <c r="E1957" t="s">
        <v>28</v>
      </c>
      <c r="F1957" s="1">
        <v>42031</v>
      </c>
      <c r="G1957" t="s">
        <v>29</v>
      </c>
      <c r="H1957">
        <v>1394</v>
      </c>
      <c r="I1957">
        <v>0.25</v>
      </c>
      <c r="J1957">
        <v>97.58</v>
      </c>
      <c r="K1957" t="s">
        <v>17</v>
      </c>
    </row>
    <row r="1958" spans="1:11" x14ac:dyDescent="0.3">
      <c r="A1958" t="s">
        <v>2077</v>
      </c>
      <c r="B1958" t="s">
        <v>83</v>
      </c>
      <c r="C1958" t="s">
        <v>20</v>
      </c>
      <c r="D1958" t="s">
        <v>91</v>
      </c>
      <c r="E1958" t="s">
        <v>28</v>
      </c>
      <c r="F1958" s="1">
        <v>42066</v>
      </c>
      <c r="G1958" t="s">
        <v>29</v>
      </c>
      <c r="H1958">
        <v>2413</v>
      </c>
      <c r="I1958">
        <v>0.28000000000000003</v>
      </c>
      <c r="J1958">
        <v>530.86</v>
      </c>
      <c r="K1958" t="s">
        <v>17</v>
      </c>
    </row>
    <row r="1959" spans="1:11" x14ac:dyDescent="0.3">
      <c r="A1959" t="s">
        <v>2078</v>
      </c>
      <c r="B1959" t="s">
        <v>151</v>
      </c>
      <c r="C1959" t="s">
        <v>13</v>
      </c>
      <c r="D1959" t="s">
        <v>14</v>
      </c>
      <c r="E1959" t="s">
        <v>117</v>
      </c>
      <c r="F1959" s="1">
        <v>42668</v>
      </c>
      <c r="G1959" t="s">
        <v>29</v>
      </c>
      <c r="H1959">
        <v>720</v>
      </c>
      <c r="I1959">
        <v>0.24</v>
      </c>
      <c r="J1959">
        <v>244.8</v>
      </c>
      <c r="K1959" t="s">
        <v>17</v>
      </c>
    </row>
    <row r="1960" spans="1:11" x14ac:dyDescent="0.3">
      <c r="A1960" t="s">
        <v>2079</v>
      </c>
      <c r="B1960" t="s">
        <v>191</v>
      </c>
      <c r="C1960" t="s">
        <v>20</v>
      </c>
      <c r="D1960" t="s">
        <v>91</v>
      </c>
      <c r="E1960" t="s">
        <v>51</v>
      </c>
      <c r="F1960" s="1">
        <v>43003</v>
      </c>
      <c r="G1960" t="s">
        <v>29</v>
      </c>
      <c r="H1960">
        <v>1016</v>
      </c>
      <c r="I1960">
        <v>0.22</v>
      </c>
      <c r="J1960">
        <v>71.12</v>
      </c>
      <c r="K1960" t="s">
        <v>17</v>
      </c>
    </row>
    <row r="1961" spans="1:11" x14ac:dyDescent="0.3">
      <c r="A1961" t="s">
        <v>2080</v>
      </c>
      <c r="B1961" t="s">
        <v>211</v>
      </c>
      <c r="C1961" t="s">
        <v>49</v>
      </c>
      <c r="D1961" t="s">
        <v>50</v>
      </c>
      <c r="E1961" t="s">
        <v>123</v>
      </c>
      <c r="F1961" s="1">
        <v>42333</v>
      </c>
      <c r="G1961" t="s">
        <v>29</v>
      </c>
      <c r="H1961">
        <v>1819</v>
      </c>
      <c r="I1961">
        <v>0.27</v>
      </c>
      <c r="J1961">
        <v>218.28</v>
      </c>
      <c r="K1961" t="s">
        <v>17</v>
      </c>
    </row>
    <row r="1962" spans="1:11" x14ac:dyDescent="0.3">
      <c r="A1962" t="s">
        <v>2081</v>
      </c>
      <c r="B1962" t="s">
        <v>78</v>
      </c>
      <c r="C1962" t="s">
        <v>13</v>
      </c>
      <c r="D1962" t="s">
        <v>195</v>
      </c>
      <c r="E1962" t="s">
        <v>166</v>
      </c>
      <c r="F1962" s="1">
        <v>43463</v>
      </c>
      <c r="G1962" t="s">
        <v>29</v>
      </c>
      <c r="H1962">
        <v>2284</v>
      </c>
      <c r="I1962">
        <v>0.2</v>
      </c>
      <c r="J1962">
        <v>433.96</v>
      </c>
      <c r="K1962" t="s">
        <v>17</v>
      </c>
    </row>
    <row r="1963" spans="1:11" x14ac:dyDescent="0.3">
      <c r="A1963" t="s">
        <v>2082</v>
      </c>
      <c r="B1963" t="s">
        <v>193</v>
      </c>
      <c r="C1963" t="s">
        <v>13</v>
      </c>
      <c r="D1963" t="s">
        <v>195</v>
      </c>
      <c r="E1963" t="s">
        <v>43</v>
      </c>
      <c r="F1963" s="1">
        <v>42231</v>
      </c>
      <c r="G1963" t="s">
        <v>29</v>
      </c>
      <c r="H1963">
        <v>1219</v>
      </c>
      <c r="I1963">
        <v>0.27</v>
      </c>
      <c r="J1963">
        <v>377.89</v>
      </c>
      <c r="K1963" t="s">
        <v>17</v>
      </c>
    </row>
    <row r="1964" spans="1:11" x14ac:dyDescent="0.3">
      <c r="A1964" t="s">
        <v>2083</v>
      </c>
      <c r="B1964" t="s">
        <v>263</v>
      </c>
      <c r="C1964" t="s">
        <v>63</v>
      </c>
      <c r="D1964" t="s">
        <v>64</v>
      </c>
      <c r="E1964" t="s">
        <v>123</v>
      </c>
      <c r="F1964" s="1">
        <v>42688</v>
      </c>
      <c r="G1964" t="s">
        <v>29</v>
      </c>
      <c r="H1964">
        <v>2014</v>
      </c>
      <c r="I1964">
        <v>0.17</v>
      </c>
      <c r="J1964">
        <v>302.10000000000002</v>
      </c>
      <c r="K1964" t="s">
        <v>17</v>
      </c>
    </row>
    <row r="1965" spans="1:11" x14ac:dyDescent="0.3">
      <c r="A1965" t="s">
        <v>2084</v>
      </c>
      <c r="B1965" t="s">
        <v>53</v>
      </c>
      <c r="C1965" t="s">
        <v>26</v>
      </c>
      <c r="D1965" t="s">
        <v>27</v>
      </c>
      <c r="E1965" t="s">
        <v>128</v>
      </c>
      <c r="F1965" s="1">
        <v>43060</v>
      </c>
      <c r="G1965" t="s">
        <v>29</v>
      </c>
      <c r="H1965">
        <v>2387</v>
      </c>
      <c r="I1965">
        <v>0.12</v>
      </c>
      <c r="J1965">
        <v>119.35</v>
      </c>
      <c r="K1965" t="s">
        <v>17</v>
      </c>
    </row>
    <row r="1966" spans="1:11" x14ac:dyDescent="0.3">
      <c r="A1966" t="s">
        <v>2085</v>
      </c>
      <c r="B1966" t="s">
        <v>165</v>
      </c>
      <c r="C1966" t="s">
        <v>63</v>
      </c>
      <c r="D1966" t="s">
        <v>64</v>
      </c>
      <c r="E1966" t="s">
        <v>123</v>
      </c>
      <c r="F1966" s="1">
        <v>42648</v>
      </c>
      <c r="G1966" t="s">
        <v>29</v>
      </c>
      <c r="H1966">
        <v>1213</v>
      </c>
      <c r="I1966">
        <v>0.11</v>
      </c>
      <c r="J1966">
        <v>97.04</v>
      </c>
      <c r="K1966" t="s">
        <v>17</v>
      </c>
    </row>
    <row r="1967" spans="1:11" x14ac:dyDescent="0.3">
      <c r="A1967" t="s">
        <v>2086</v>
      </c>
      <c r="B1967" t="s">
        <v>111</v>
      </c>
      <c r="C1967" t="s">
        <v>32</v>
      </c>
      <c r="D1967" t="s">
        <v>33</v>
      </c>
      <c r="E1967" t="s">
        <v>72</v>
      </c>
      <c r="F1967" s="1">
        <v>42197</v>
      </c>
      <c r="G1967" t="s">
        <v>29</v>
      </c>
      <c r="H1967">
        <v>571</v>
      </c>
      <c r="I1967">
        <v>0.24</v>
      </c>
      <c r="J1967">
        <v>148.46</v>
      </c>
      <c r="K1967" t="s">
        <v>17</v>
      </c>
    </row>
    <row r="1968" spans="1:11" x14ac:dyDescent="0.3">
      <c r="A1968" t="s">
        <v>2087</v>
      </c>
      <c r="B1968" t="s">
        <v>182</v>
      </c>
      <c r="C1968" t="s">
        <v>58</v>
      </c>
      <c r="D1968" t="s">
        <v>59</v>
      </c>
      <c r="E1968" t="s">
        <v>60</v>
      </c>
      <c r="F1968" s="1">
        <v>42536</v>
      </c>
      <c r="G1968" t="s">
        <v>29</v>
      </c>
      <c r="H1968">
        <v>1572</v>
      </c>
      <c r="I1968">
        <v>0.28000000000000003</v>
      </c>
      <c r="J1968">
        <v>550.20000000000005</v>
      </c>
      <c r="K1968" t="s">
        <v>17</v>
      </c>
    </row>
    <row r="1969" spans="1:11" x14ac:dyDescent="0.3">
      <c r="A1969" t="s">
        <v>2088</v>
      </c>
      <c r="B1969" t="s">
        <v>42</v>
      </c>
      <c r="C1969" t="s">
        <v>63</v>
      </c>
      <c r="D1969" t="s">
        <v>64</v>
      </c>
      <c r="E1969" t="s">
        <v>60</v>
      </c>
      <c r="F1969" s="1">
        <v>42224</v>
      </c>
      <c r="G1969" t="s">
        <v>29</v>
      </c>
      <c r="H1969">
        <v>1835</v>
      </c>
      <c r="I1969">
        <v>0.1</v>
      </c>
      <c r="J1969">
        <v>605.54999999999995</v>
      </c>
      <c r="K1969" t="s">
        <v>17</v>
      </c>
    </row>
    <row r="1970" spans="1:11" x14ac:dyDescent="0.3">
      <c r="A1970" t="s">
        <v>2089</v>
      </c>
      <c r="B1970" t="s">
        <v>31</v>
      </c>
      <c r="C1970" t="s">
        <v>49</v>
      </c>
      <c r="D1970" t="s">
        <v>54</v>
      </c>
      <c r="E1970" t="s">
        <v>104</v>
      </c>
      <c r="F1970" s="1">
        <v>43091</v>
      </c>
      <c r="G1970" t="s">
        <v>29</v>
      </c>
      <c r="H1970">
        <v>1531</v>
      </c>
      <c r="I1970">
        <v>0.12</v>
      </c>
      <c r="J1970">
        <v>153.1</v>
      </c>
      <c r="K1970" t="s">
        <v>17</v>
      </c>
    </row>
    <row r="1971" spans="1:11" x14ac:dyDescent="0.3">
      <c r="A1971" t="s">
        <v>2090</v>
      </c>
      <c r="B1971" t="s">
        <v>159</v>
      </c>
      <c r="C1971" t="s">
        <v>13</v>
      </c>
      <c r="D1971" t="s">
        <v>14</v>
      </c>
      <c r="E1971" t="s">
        <v>140</v>
      </c>
      <c r="F1971" s="1">
        <v>43407</v>
      </c>
      <c r="G1971" t="s">
        <v>29</v>
      </c>
      <c r="H1971">
        <v>2404</v>
      </c>
      <c r="I1971">
        <v>0.24</v>
      </c>
      <c r="J1971">
        <v>312.52</v>
      </c>
      <c r="K1971" t="s">
        <v>17</v>
      </c>
    </row>
    <row r="1972" spans="1:11" x14ac:dyDescent="0.3">
      <c r="A1972" t="s">
        <v>2091</v>
      </c>
      <c r="B1972" t="s">
        <v>159</v>
      </c>
      <c r="C1972" t="s">
        <v>26</v>
      </c>
      <c r="D1972" t="s">
        <v>201</v>
      </c>
      <c r="E1972" t="s">
        <v>15</v>
      </c>
      <c r="F1972" s="1">
        <v>42312</v>
      </c>
      <c r="G1972" t="s">
        <v>29</v>
      </c>
      <c r="H1972">
        <v>1751</v>
      </c>
      <c r="I1972">
        <v>0.22</v>
      </c>
      <c r="J1972">
        <v>525.29999999999995</v>
      </c>
      <c r="K1972" t="s">
        <v>17</v>
      </c>
    </row>
    <row r="1973" spans="1:11" x14ac:dyDescent="0.3">
      <c r="A1973" t="s">
        <v>2092</v>
      </c>
      <c r="B1973" t="s">
        <v>57</v>
      </c>
      <c r="C1973" t="s">
        <v>63</v>
      </c>
      <c r="D1973" t="s">
        <v>87</v>
      </c>
      <c r="E1973" t="s">
        <v>65</v>
      </c>
      <c r="F1973" s="1">
        <v>42771</v>
      </c>
      <c r="G1973" t="s">
        <v>29</v>
      </c>
      <c r="H1973">
        <v>927</v>
      </c>
      <c r="I1973">
        <v>0.18</v>
      </c>
      <c r="J1973">
        <v>83.43</v>
      </c>
      <c r="K1973" t="s">
        <v>17</v>
      </c>
    </row>
    <row r="1974" spans="1:11" x14ac:dyDescent="0.3">
      <c r="A1974" t="s">
        <v>2093</v>
      </c>
      <c r="B1974" t="s">
        <v>165</v>
      </c>
      <c r="C1974" t="s">
        <v>63</v>
      </c>
      <c r="D1974" t="s">
        <v>87</v>
      </c>
      <c r="E1974" t="s">
        <v>65</v>
      </c>
      <c r="F1974" s="1">
        <v>43026</v>
      </c>
      <c r="G1974" t="s">
        <v>29</v>
      </c>
      <c r="H1974">
        <v>1171</v>
      </c>
      <c r="I1974">
        <v>0.34</v>
      </c>
      <c r="J1974">
        <v>421.56</v>
      </c>
      <c r="K1974" t="s">
        <v>17</v>
      </c>
    </row>
    <row r="1975" spans="1:11" x14ac:dyDescent="0.3">
      <c r="A1975" t="s">
        <v>2094</v>
      </c>
      <c r="B1975" t="s">
        <v>25</v>
      </c>
      <c r="C1975" t="s">
        <v>13</v>
      </c>
      <c r="D1975" t="s">
        <v>79</v>
      </c>
      <c r="E1975" t="s">
        <v>163</v>
      </c>
      <c r="F1975" s="1">
        <v>43085</v>
      </c>
      <c r="G1975" t="s">
        <v>29</v>
      </c>
      <c r="H1975">
        <v>1352</v>
      </c>
      <c r="I1975">
        <v>0.34</v>
      </c>
      <c r="J1975">
        <v>554.32000000000005</v>
      </c>
      <c r="K1975" t="s">
        <v>17</v>
      </c>
    </row>
    <row r="1976" spans="1:11" x14ac:dyDescent="0.3">
      <c r="A1976" t="s">
        <v>2095</v>
      </c>
      <c r="B1976" t="s">
        <v>71</v>
      </c>
      <c r="C1976" t="s">
        <v>20</v>
      </c>
      <c r="D1976" t="s">
        <v>21</v>
      </c>
      <c r="E1976" t="s">
        <v>43</v>
      </c>
      <c r="F1976" s="1">
        <v>42409</v>
      </c>
      <c r="G1976" t="s">
        <v>29</v>
      </c>
      <c r="H1976">
        <v>530</v>
      </c>
      <c r="I1976">
        <v>0.25</v>
      </c>
      <c r="J1976">
        <v>201.4</v>
      </c>
      <c r="K1976" t="s">
        <v>17</v>
      </c>
    </row>
    <row r="1977" spans="1:11" x14ac:dyDescent="0.3">
      <c r="A1977" t="s">
        <v>2096</v>
      </c>
      <c r="B1977" t="s">
        <v>114</v>
      </c>
      <c r="C1977" t="s">
        <v>20</v>
      </c>
      <c r="D1977" t="s">
        <v>91</v>
      </c>
      <c r="E1977" t="s">
        <v>38</v>
      </c>
      <c r="F1977" s="1">
        <v>43424</v>
      </c>
      <c r="G1977" t="s">
        <v>29</v>
      </c>
      <c r="H1977">
        <v>722</v>
      </c>
      <c r="I1977">
        <v>0.15</v>
      </c>
      <c r="J1977">
        <v>267.14</v>
      </c>
      <c r="K1977" t="s">
        <v>17</v>
      </c>
    </row>
    <row r="1978" spans="1:11" x14ac:dyDescent="0.3">
      <c r="A1978" t="s">
        <v>2097</v>
      </c>
      <c r="B1978" t="s">
        <v>83</v>
      </c>
      <c r="C1978" t="s">
        <v>49</v>
      </c>
      <c r="D1978" t="s">
        <v>205</v>
      </c>
      <c r="E1978" t="s">
        <v>34</v>
      </c>
      <c r="F1978" s="1">
        <v>42274</v>
      </c>
      <c r="G1978" t="s">
        <v>29</v>
      </c>
      <c r="H1978">
        <v>534</v>
      </c>
      <c r="I1978">
        <v>0.21</v>
      </c>
      <c r="J1978">
        <v>112.14</v>
      </c>
      <c r="K1978" t="s">
        <v>17</v>
      </c>
    </row>
    <row r="1979" spans="1:11" x14ac:dyDescent="0.3">
      <c r="A1979" t="s">
        <v>2098</v>
      </c>
      <c r="B1979" t="s">
        <v>71</v>
      </c>
      <c r="C1979" t="s">
        <v>58</v>
      </c>
      <c r="D1979" t="s">
        <v>112</v>
      </c>
      <c r="E1979" t="s">
        <v>88</v>
      </c>
      <c r="F1979" s="1">
        <v>42257</v>
      </c>
      <c r="G1979" t="s">
        <v>29</v>
      </c>
      <c r="H1979">
        <v>1016</v>
      </c>
      <c r="I1979">
        <v>0.19</v>
      </c>
      <c r="J1979">
        <v>111.76</v>
      </c>
      <c r="K1979" t="s">
        <v>17</v>
      </c>
    </row>
    <row r="1980" spans="1:11" x14ac:dyDescent="0.3">
      <c r="A1980" t="s">
        <v>2099</v>
      </c>
      <c r="B1980" t="s">
        <v>114</v>
      </c>
      <c r="C1980" t="s">
        <v>13</v>
      </c>
      <c r="D1980" t="s">
        <v>14</v>
      </c>
      <c r="E1980" t="s">
        <v>163</v>
      </c>
      <c r="F1980" s="1">
        <v>42255</v>
      </c>
      <c r="G1980" t="s">
        <v>29</v>
      </c>
      <c r="H1980">
        <v>583</v>
      </c>
      <c r="I1980">
        <v>0.21</v>
      </c>
      <c r="J1980">
        <v>215.71</v>
      </c>
      <c r="K1980" t="s">
        <v>17</v>
      </c>
    </row>
    <row r="1981" spans="1:11" x14ac:dyDescent="0.3">
      <c r="A1981" t="s">
        <v>2100</v>
      </c>
      <c r="B1981" t="s">
        <v>114</v>
      </c>
      <c r="C1981" t="s">
        <v>49</v>
      </c>
      <c r="D1981" t="s">
        <v>54</v>
      </c>
      <c r="E1981" t="s">
        <v>123</v>
      </c>
      <c r="F1981" s="1">
        <v>42715</v>
      </c>
      <c r="G1981" t="s">
        <v>29</v>
      </c>
      <c r="H1981">
        <v>1682</v>
      </c>
      <c r="I1981">
        <v>0.17</v>
      </c>
      <c r="J1981">
        <v>386.86</v>
      </c>
      <c r="K1981" t="s">
        <v>17</v>
      </c>
    </row>
    <row r="1982" spans="1:11" x14ac:dyDescent="0.3">
      <c r="A1982" t="s">
        <v>2101</v>
      </c>
      <c r="B1982" t="s">
        <v>19</v>
      </c>
      <c r="C1982" t="s">
        <v>26</v>
      </c>
      <c r="D1982" t="s">
        <v>201</v>
      </c>
      <c r="E1982" t="s">
        <v>43</v>
      </c>
      <c r="F1982" s="1">
        <v>43453</v>
      </c>
      <c r="G1982" t="s">
        <v>29</v>
      </c>
      <c r="H1982">
        <v>1665</v>
      </c>
      <c r="I1982">
        <v>0.2</v>
      </c>
      <c r="J1982">
        <v>599.4</v>
      </c>
      <c r="K1982" t="s">
        <v>17</v>
      </c>
    </row>
    <row r="1983" spans="1:11" x14ac:dyDescent="0.3">
      <c r="A1983" t="s">
        <v>2102</v>
      </c>
      <c r="B1983" t="s">
        <v>86</v>
      </c>
      <c r="C1983" t="s">
        <v>20</v>
      </c>
      <c r="D1983" t="s">
        <v>21</v>
      </c>
      <c r="E1983" t="s">
        <v>60</v>
      </c>
      <c r="F1983" s="1">
        <v>42359</v>
      </c>
      <c r="G1983" t="s">
        <v>29</v>
      </c>
      <c r="H1983">
        <v>782</v>
      </c>
      <c r="I1983">
        <v>0.19</v>
      </c>
      <c r="J1983">
        <v>250.24</v>
      </c>
      <c r="K1983" t="s">
        <v>17</v>
      </c>
    </row>
    <row r="1984" spans="1:11" x14ac:dyDescent="0.3">
      <c r="A1984" t="s">
        <v>2103</v>
      </c>
      <c r="B1984" t="s">
        <v>108</v>
      </c>
      <c r="C1984" t="s">
        <v>13</v>
      </c>
      <c r="D1984" t="s">
        <v>14</v>
      </c>
      <c r="E1984" t="s">
        <v>60</v>
      </c>
      <c r="F1984" s="1">
        <v>42881</v>
      </c>
      <c r="G1984" t="s">
        <v>29</v>
      </c>
      <c r="H1984">
        <v>2344</v>
      </c>
      <c r="I1984">
        <v>0.22</v>
      </c>
      <c r="J1984">
        <v>726.64</v>
      </c>
      <c r="K1984" t="s">
        <v>17</v>
      </c>
    </row>
    <row r="1985" spans="1:11" x14ac:dyDescent="0.3">
      <c r="A1985" t="s">
        <v>2104</v>
      </c>
      <c r="B1985" t="s">
        <v>130</v>
      </c>
      <c r="C1985" t="s">
        <v>13</v>
      </c>
      <c r="D1985" t="s">
        <v>14</v>
      </c>
      <c r="E1985" t="s">
        <v>143</v>
      </c>
      <c r="F1985" s="1">
        <v>43417</v>
      </c>
      <c r="G1985" t="s">
        <v>29</v>
      </c>
      <c r="H1985">
        <v>2176</v>
      </c>
      <c r="I1985">
        <v>0.25</v>
      </c>
      <c r="J1985">
        <v>108.8</v>
      </c>
      <c r="K1985" t="s">
        <v>17</v>
      </c>
    </row>
    <row r="1986" spans="1:11" x14ac:dyDescent="0.3">
      <c r="A1986" t="s">
        <v>2105</v>
      </c>
      <c r="B1986" t="s">
        <v>162</v>
      </c>
      <c r="C1986" t="s">
        <v>26</v>
      </c>
      <c r="D1986" t="s">
        <v>27</v>
      </c>
      <c r="E1986" t="s">
        <v>163</v>
      </c>
      <c r="F1986" s="1">
        <v>42970</v>
      </c>
      <c r="G1986" t="s">
        <v>29</v>
      </c>
      <c r="H1986">
        <v>1880</v>
      </c>
      <c r="I1986">
        <v>0.34</v>
      </c>
      <c r="J1986">
        <v>357.2</v>
      </c>
      <c r="K1986" t="s">
        <v>17</v>
      </c>
    </row>
    <row r="1987" spans="1:11" x14ac:dyDescent="0.3">
      <c r="A1987" t="s">
        <v>2106</v>
      </c>
      <c r="B1987" t="s">
        <v>204</v>
      </c>
      <c r="C1987" t="s">
        <v>58</v>
      </c>
      <c r="D1987" t="s">
        <v>59</v>
      </c>
      <c r="E1987" t="s">
        <v>72</v>
      </c>
      <c r="F1987" s="1">
        <v>42536</v>
      </c>
      <c r="G1987" t="s">
        <v>29</v>
      </c>
      <c r="H1987">
        <v>1743</v>
      </c>
      <c r="I1987">
        <v>0.34</v>
      </c>
      <c r="J1987">
        <v>331.17</v>
      </c>
      <c r="K1987" t="s">
        <v>17</v>
      </c>
    </row>
    <row r="1988" spans="1:11" x14ac:dyDescent="0.3">
      <c r="A1988" t="s">
        <v>2107</v>
      </c>
      <c r="B1988" t="s">
        <v>40</v>
      </c>
      <c r="C1988" t="s">
        <v>58</v>
      </c>
      <c r="D1988" t="s">
        <v>112</v>
      </c>
      <c r="E1988" t="s">
        <v>65</v>
      </c>
      <c r="F1988" s="1">
        <v>42710</v>
      </c>
      <c r="G1988" t="s">
        <v>29</v>
      </c>
      <c r="H1988">
        <v>1030</v>
      </c>
      <c r="I1988">
        <v>0.26</v>
      </c>
      <c r="J1988">
        <v>247.2</v>
      </c>
      <c r="K1988" t="s">
        <v>17</v>
      </c>
    </row>
    <row r="1989" spans="1:11" x14ac:dyDescent="0.3">
      <c r="A1989" t="s">
        <v>2108</v>
      </c>
      <c r="B1989" t="s">
        <v>67</v>
      </c>
      <c r="C1989" t="s">
        <v>58</v>
      </c>
      <c r="D1989" t="s">
        <v>68</v>
      </c>
      <c r="E1989" t="s">
        <v>149</v>
      </c>
      <c r="F1989" s="1">
        <v>43086</v>
      </c>
      <c r="G1989" t="s">
        <v>29</v>
      </c>
      <c r="H1989">
        <v>1875</v>
      </c>
      <c r="I1989">
        <v>0.3</v>
      </c>
      <c r="J1989">
        <v>300</v>
      </c>
      <c r="K1989" t="s">
        <v>17</v>
      </c>
    </row>
    <row r="1990" spans="1:11" x14ac:dyDescent="0.3">
      <c r="A1990" t="s">
        <v>2109</v>
      </c>
      <c r="B1990" t="s">
        <v>62</v>
      </c>
      <c r="C1990" t="s">
        <v>32</v>
      </c>
      <c r="D1990" t="s">
        <v>97</v>
      </c>
      <c r="E1990" t="s">
        <v>15</v>
      </c>
      <c r="F1990" s="1">
        <v>42837</v>
      </c>
      <c r="G1990" t="s">
        <v>29</v>
      </c>
      <c r="H1990">
        <v>2233</v>
      </c>
      <c r="I1990">
        <v>0.19</v>
      </c>
      <c r="J1990">
        <v>513.59</v>
      </c>
      <c r="K1990" t="s">
        <v>17</v>
      </c>
    </row>
    <row r="1991" spans="1:11" x14ac:dyDescent="0.3">
      <c r="A1991" t="s">
        <v>2110</v>
      </c>
      <c r="B1991" t="s">
        <v>45</v>
      </c>
      <c r="C1991" t="s">
        <v>13</v>
      </c>
      <c r="D1991" t="s">
        <v>14</v>
      </c>
      <c r="E1991" t="s">
        <v>38</v>
      </c>
      <c r="F1991" s="1">
        <v>43339</v>
      </c>
      <c r="G1991" t="s">
        <v>29</v>
      </c>
      <c r="H1991">
        <v>1206</v>
      </c>
      <c r="I1991">
        <v>0.22</v>
      </c>
      <c r="J1991">
        <v>108.54</v>
      </c>
      <c r="K1991" t="s">
        <v>17</v>
      </c>
    </row>
    <row r="1992" spans="1:11" x14ac:dyDescent="0.3">
      <c r="A1992" t="s">
        <v>2111</v>
      </c>
      <c r="B1992" t="s">
        <v>204</v>
      </c>
      <c r="C1992" t="s">
        <v>32</v>
      </c>
      <c r="D1992" t="s">
        <v>33</v>
      </c>
      <c r="E1992" t="s">
        <v>123</v>
      </c>
      <c r="F1992" s="1">
        <v>42715</v>
      </c>
      <c r="G1992" t="s">
        <v>29</v>
      </c>
      <c r="H1992">
        <v>1517</v>
      </c>
      <c r="I1992">
        <v>0.11</v>
      </c>
      <c r="J1992">
        <v>530.95000000000005</v>
      </c>
      <c r="K1992" t="s">
        <v>17</v>
      </c>
    </row>
    <row r="1993" spans="1:11" x14ac:dyDescent="0.3">
      <c r="A1993" t="s">
        <v>2112</v>
      </c>
      <c r="B1993" t="s">
        <v>125</v>
      </c>
      <c r="C1993" t="s">
        <v>63</v>
      </c>
      <c r="D1993" t="s">
        <v>157</v>
      </c>
      <c r="E1993" t="s">
        <v>51</v>
      </c>
      <c r="F1993" s="1">
        <v>43003</v>
      </c>
      <c r="G1993" t="s">
        <v>29</v>
      </c>
      <c r="H1993">
        <v>2266</v>
      </c>
      <c r="I1993">
        <v>0.12</v>
      </c>
      <c r="J1993">
        <v>906.4</v>
      </c>
      <c r="K1993" t="s">
        <v>17</v>
      </c>
    </row>
    <row r="1994" spans="1:11" x14ac:dyDescent="0.3">
      <c r="A1994" t="s">
        <v>2113</v>
      </c>
      <c r="B1994" t="s">
        <v>40</v>
      </c>
      <c r="C1994" t="s">
        <v>32</v>
      </c>
      <c r="D1994" t="s">
        <v>46</v>
      </c>
      <c r="E1994" t="s">
        <v>166</v>
      </c>
      <c r="F1994" s="1">
        <v>42584</v>
      </c>
      <c r="G1994" t="s">
        <v>29</v>
      </c>
      <c r="H1994">
        <v>981</v>
      </c>
      <c r="I1994">
        <v>0.26</v>
      </c>
      <c r="J1994">
        <v>245.25</v>
      </c>
      <c r="K1994" t="s">
        <v>17</v>
      </c>
    </row>
    <row r="1995" spans="1:11" x14ac:dyDescent="0.3">
      <c r="A1995" t="s">
        <v>2114</v>
      </c>
      <c r="B1995" t="s">
        <v>74</v>
      </c>
      <c r="C1995" t="s">
        <v>13</v>
      </c>
      <c r="D1995" t="s">
        <v>14</v>
      </c>
      <c r="E1995" t="s">
        <v>140</v>
      </c>
      <c r="F1995" s="1">
        <v>43299</v>
      </c>
      <c r="G1995" t="s">
        <v>29</v>
      </c>
      <c r="H1995">
        <v>1796</v>
      </c>
      <c r="I1995">
        <v>0.26</v>
      </c>
      <c r="J1995">
        <v>287.36</v>
      </c>
      <c r="K1995" t="s">
        <v>17</v>
      </c>
    </row>
    <row r="1996" spans="1:11" x14ac:dyDescent="0.3">
      <c r="A1996" t="s">
        <v>2115</v>
      </c>
      <c r="B1996" t="s">
        <v>169</v>
      </c>
      <c r="C1996" t="s">
        <v>13</v>
      </c>
      <c r="D1996" t="s">
        <v>79</v>
      </c>
      <c r="E1996" t="s">
        <v>88</v>
      </c>
      <c r="F1996" s="1">
        <v>42715</v>
      </c>
      <c r="G1996" t="s">
        <v>29</v>
      </c>
      <c r="H1996">
        <v>1867</v>
      </c>
      <c r="I1996">
        <v>0.24</v>
      </c>
      <c r="J1996">
        <v>112.02</v>
      </c>
      <c r="K1996" t="s">
        <v>17</v>
      </c>
    </row>
    <row r="1997" spans="1:11" x14ac:dyDescent="0.3">
      <c r="A1997" t="s">
        <v>2116</v>
      </c>
      <c r="B1997" t="s">
        <v>45</v>
      </c>
      <c r="C1997" t="s">
        <v>20</v>
      </c>
      <c r="D1997" t="s">
        <v>21</v>
      </c>
      <c r="E1997" t="s">
        <v>117</v>
      </c>
      <c r="F1997" s="1">
        <v>42648</v>
      </c>
      <c r="G1997" t="s">
        <v>29</v>
      </c>
      <c r="H1997">
        <v>1773</v>
      </c>
      <c r="I1997">
        <v>0.23</v>
      </c>
      <c r="J1997">
        <v>531.9</v>
      </c>
      <c r="K1997" t="s">
        <v>17</v>
      </c>
    </row>
    <row r="1998" spans="1:11" x14ac:dyDescent="0.3">
      <c r="A1998" t="s">
        <v>2117</v>
      </c>
      <c r="B1998" t="s">
        <v>122</v>
      </c>
      <c r="C1998" t="s">
        <v>49</v>
      </c>
      <c r="D1998" t="s">
        <v>54</v>
      </c>
      <c r="E1998" t="s">
        <v>47</v>
      </c>
      <c r="F1998" s="1">
        <v>43366</v>
      </c>
      <c r="G1998" t="s">
        <v>29</v>
      </c>
      <c r="H1998">
        <v>596</v>
      </c>
      <c r="I1998">
        <v>0.17</v>
      </c>
      <c r="J1998">
        <v>35.76</v>
      </c>
      <c r="K1998" t="s">
        <v>17</v>
      </c>
    </row>
    <row r="1999" spans="1:11" x14ac:dyDescent="0.3">
      <c r="A1999" t="s">
        <v>2118</v>
      </c>
      <c r="B1999" t="s">
        <v>191</v>
      </c>
      <c r="C1999" t="s">
        <v>49</v>
      </c>
      <c r="D1999" t="s">
        <v>54</v>
      </c>
      <c r="E1999" t="s">
        <v>140</v>
      </c>
      <c r="F1999" s="1">
        <v>42715</v>
      </c>
      <c r="G1999" t="s">
        <v>29</v>
      </c>
      <c r="H1999">
        <v>835</v>
      </c>
      <c r="I1999">
        <v>0.2</v>
      </c>
      <c r="J1999">
        <v>91.85</v>
      </c>
      <c r="K1999" t="s">
        <v>17</v>
      </c>
    </row>
    <row r="2000" spans="1:11" x14ac:dyDescent="0.3">
      <c r="A2000" t="s">
        <v>2119</v>
      </c>
      <c r="B2000" t="s">
        <v>108</v>
      </c>
      <c r="C2000" t="s">
        <v>49</v>
      </c>
      <c r="D2000" t="s">
        <v>205</v>
      </c>
      <c r="E2000" t="s">
        <v>60</v>
      </c>
      <c r="F2000" s="1">
        <v>43375</v>
      </c>
      <c r="G2000" t="s">
        <v>29</v>
      </c>
      <c r="H2000">
        <v>2399</v>
      </c>
      <c r="I2000">
        <v>0.12</v>
      </c>
      <c r="J2000">
        <v>1079.55</v>
      </c>
      <c r="K2000" t="s">
        <v>17</v>
      </c>
    </row>
    <row r="2001" spans="1:11" x14ac:dyDescent="0.3">
      <c r="A2001" t="s">
        <v>2120</v>
      </c>
      <c r="B2001" t="s">
        <v>111</v>
      </c>
      <c r="C2001" t="s">
        <v>20</v>
      </c>
      <c r="D2001" t="s">
        <v>21</v>
      </c>
      <c r="E2001" t="s">
        <v>104</v>
      </c>
      <c r="F2001" s="1">
        <v>42728</v>
      </c>
      <c r="G2001" t="s">
        <v>29</v>
      </c>
      <c r="H2001">
        <v>2314</v>
      </c>
      <c r="I2001">
        <v>0.34</v>
      </c>
      <c r="J2001">
        <v>509.08</v>
      </c>
      <c r="K2001" t="s">
        <v>17</v>
      </c>
    </row>
    <row r="2002" spans="1:11" x14ac:dyDescent="0.3">
      <c r="A2002" t="s">
        <v>2121</v>
      </c>
      <c r="B2002" t="s">
        <v>193</v>
      </c>
      <c r="C2002" t="s">
        <v>49</v>
      </c>
      <c r="D2002" t="s">
        <v>205</v>
      </c>
      <c r="E2002" t="s">
        <v>140</v>
      </c>
      <c r="F2002" s="1">
        <v>43453</v>
      </c>
      <c r="G2002" t="s">
        <v>29</v>
      </c>
      <c r="H2002">
        <v>1158</v>
      </c>
      <c r="I2002">
        <v>0.22</v>
      </c>
      <c r="J2002">
        <v>382.14</v>
      </c>
      <c r="K2002" t="s">
        <v>17</v>
      </c>
    </row>
    <row r="2003" spans="1:11" x14ac:dyDescent="0.3">
      <c r="A2003" t="s">
        <v>2122</v>
      </c>
      <c r="B2003" t="s">
        <v>74</v>
      </c>
      <c r="C2003" t="s">
        <v>63</v>
      </c>
      <c r="D2003" t="s">
        <v>157</v>
      </c>
      <c r="E2003" t="s">
        <v>28</v>
      </c>
      <c r="F2003" s="1">
        <v>42408</v>
      </c>
      <c r="G2003" t="s">
        <v>76</v>
      </c>
      <c r="H2003">
        <v>948</v>
      </c>
      <c r="I2003">
        <v>0.16</v>
      </c>
      <c r="J2003">
        <v>398.16</v>
      </c>
      <c r="K2003" t="s">
        <v>17</v>
      </c>
    </row>
    <row r="2004" spans="1:11" x14ac:dyDescent="0.3">
      <c r="A2004" t="s">
        <v>2123</v>
      </c>
      <c r="B2004" t="s">
        <v>19</v>
      </c>
      <c r="C2004" t="s">
        <v>58</v>
      </c>
      <c r="D2004" t="s">
        <v>112</v>
      </c>
      <c r="E2004" t="s">
        <v>163</v>
      </c>
      <c r="F2004" s="1">
        <v>42358</v>
      </c>
      <c r="G2004" t="s">
        <v>76</v>
      </c>
      <c r="H2004">
        <v>852</v>
      </c>
      <c r="I2004">
        <v>0.22</v>
      </c>
      <c r="J2004">
        <v>340.8</v>
      </c>
      <c r="K2004" t="s">
        <v>17</v>
      </c>
    </row>
    <row r="2005" spans="1:11" x14ac:dyDescent="0.3">
      <c r="A2005" t="s">
        <v>2124</v>
      </c>
      <c r="B2005" t="s">
        <v>197</v>
      </c>
      <c r="C2005" t="s">
        <v>26</v>
      </c>
      <c r="D2005" t="s">
        <v>37</v>
      </c>
      <c r="E2005" t="s">
        <v>55</v>
      </c>
      <c r="F2005" s="1">
        <v>42408</v>
      </c>
      <c r="G2005" t="s">
        <v>76</v>
      </c>
      <c r="H2005">
        <v>969</v>
      </c>
      <c r="I2005">
        <v>0.34</v>
      </c>
      <c r="J2005">
        <v>145.35</v>
      </c>
      <c r="K2005" t="s">
        <v>17</v>
      </c>
    </row>
    <row r="2006" spans="1:11" x14ac:dyDescent="0.3">
      <c r="A2006" t="s">
        <v>2125</v>
      </c>
      <c r="B2006" t="s">
        <v>137</v>
      </c>
      <c r="C2006" t="s">
        <v>13</v>
      </c>
      <c r="D2006" t="s">
        <v>79</v>
      </c>
      <c r="E2006" t="s">
        <v>117</v>
      </c>
      <c r="F2006" s="1">
        <v>42715</v>
      </c>
      <c r="G2006" t="s">
        <v>76</v>
      </c>
      <c r="H2006">
        <v>781</v>
      </c>
      <c r="I2006">
        <v>0.16</v>
      </c>
      <c r="J2006">
        <v>218.68</v>
      </c>
      <c r="K2006" t="s">
        <v>17</v>
      </c>
    </row>
    <row r="2007" spans="1:11" x14ac:dyDescent="0.3">
      <c r="A2007" t="s">
        <v>2126</v>
      </c>
      <c r="B2007" t="s">
        <v>111</v>
      </c>
      <c r="C2007" t="s">
        <v>20</v>
      </c>
      <c r="D2007" t="s">
        <v>91</v>
      </c>
      <c r="E2007" t="s">
        <v>51</v>
      </c>
      <c r="F2007" s="1">
        <v>43376</v>
      </c>
      <c r="G2007" t="s">
        <v>76</v>
      </c>
      <c r="H2007">
        <v>1676</v>
      </c>
      <c r="I2007">
        <v>0.32</v>
      </c>
      <c r="J2007">
        <v>234.64</v>
      </c>
      <c r="K2007" t="s">
        <v>17</v>
      </c>
    </row>
    <row r="2008" spans="1:11" x14ac:dyDescent="0.3">
      <c r="A2008" t="s">
        <v>2127</v>
      </c>
      <c r="B2008" t="s">
        <v>36</v>
      </c>
      <c r="C2008" t="s">
        <v>32</v>
      </c>
      <c r="D2008" t="s">
        <v>33</v>
      </c>
      <c r="E2008" t="s">
        <v>143</v>
      </c>
      <c r="F2008" s="1">
        <v>43189</v>
      </c>
      <c r="G2008" t="s">
        <v>76</v>
      </c>
      <c r="H2008">
        <v>1054</v>
      </c>
      <c r="I2008">
        <v>0.25</v>
      </c>
      <c r="J2008">
        <v>179.18</v>
      </c>
      <c r="K2008" t="s">
        <v>17</v>
      </c>
    </row>
    <row r="2009" spans="1:11" x14ac:dyDescent="0.3">
      <c r="A2009" t="s">
        <v>2128</v>
      </c>
      <c r="B2009" t="s">
        <v>135</v>
      </c>
      <c r="C2009" t="s">
        <v>49</v>
      </c>
      <c r="D2009" t="s">
        <v>54</v>
      </c>
      <c r="E2009" t="s">
        <v>104</v>
      </c>
      <c r="F2009" s="1">
        <v>42408</v>
      </c>
      <c r="G2009" t="s">
        <v>76</v>
      </c>
      <c r="H2009">
        <v>626</v>
      </c>
      <c r="I2009">
        <v>0.1</v>
      </c>
      <c r="J2009">
        <v>175.28</v>
      </c>
      <c r="K2009" t="s">
        <v>17</v>
      </c>
    </row>
    <row r="2010" spans="1:11" x14ac:dyDescent="0.3">
      <c r="A2010" t="s">
        <v>2129</v>
      </c>
      <c r="B2010" t="s">
        <v>125</v>
      </c>
      <c r="C2010" t="s">
        <v>20</v>
      </c>
      <c r="D2010" t="s">
        <v>91</v>
      </c>
      <c r="E2010" t="s">
        <v>22</v>
      </c>
      <c r="F2010" s="1">
        <v>42238</v>
      </c>
      <c r="G2010" t="s">
        <v>76</v>
      </c>
      <c r="H2010">
        <v>1119</v>
      </c>
      <c r="I2010">
        <v>0.17</v>
      </c>
      <c r="J2010">
        <v>402.84</v>
      </c>
      <c r="K2010" t="s">
        <v>17</v>
      </c>
    </row>
    <row r="2011" spans="1:11" x14ac:dyDescent="0.3">
      <c r="A2011" t="s">
        <v>2130</v>
      </c>
      <c r="B2011" t="s">
        <v>191</v>
      </c>
      <c r="C2011" t="s">
        <v>20</v>
      </c>
      <c r="D2011" t="s">
        <v>91</v>
      </c>
      <c r="E2011" t="s">
        <v>15</v>
      </c>
      <c r="F2011" s="1">
        <v>43406</v>
      </c>
      <c r="G2011" t="s">
        <v>76</v>
      </c>
      <c r="H2011">
        <v>2301</v>
      </c>
      <c r="I2011">
        <v>0.23</v>
      </c>
      <c r="J2011">
        <v>391.17</v>
      </c>
      <c r="K2011" t="s">
        <v>17</v>
      </c>
    </row>
    <row r="2012" spans="1:11" x14ac:dyDescent="0.3">
      <c r="A2012" t="s">
        <v>2131</v>
      </c>
      <c r="B2012" t="s">
        <v>191</v>
      </c>
      <c r="C2012" t="s">
        <v>13</v>
      </c>
      <c r="D2012" t="s">
        <v>195</v>
      </c>
      <c r="E2012" t="s">
        <v>72</v>
      </c>
      <c r="F2012" s="1">
        <v>43427</v>
      </c>
      <c r="G2012" t="s">
        <v>76</v>
      </c>
      <c r="H2012">
        <v>2427</v>
      </c>
      <c r="I2012">
        <v>0.33</v>
      </c>
      <c r="J2012">
        <v>412.59</v>
      </c>
      <c r="K2012" t="s">
        <v>17</v>
      </c>
    </row>
    <row r="2013" spans="1:11" x14ac:dyDescent="0.3">
      <c r="A2013" t="s">
        <v>2132</v>
      </c>
      <c r="B2013" t="s">
        <v>116</v>
      </c>
      <c r="C2013" t="s">
        <v>32</v>
      </c>
      <c r="D2013" t="s">
        <v>46</v>
      </c>
      <c r="E2013" t="s">
        <v>88</v>
      </c>
      <c r="F2013" s="1">
        <v>42358</v>
      </c>
      <c r="G2013" t="s">
        <v>76</v>
      </c>
      <c r="H2013">
        <v>2053</v>
      </c>
      <c r="I2013">
        <v>0.28999999999999998</v>
      </c>
      <c r="J2013">
        <v>492.72</v>
      </c>
      <c r="K2013" t="s">
        <v>17</v>
      </c>
    </row>
    <row r="2014" spans="1:11" x14ac:dyDescent="0.3">
      <c r="A2014" t="s">
        <v>2133</v>
      </c>
      <c r="B2014" t="s">
        <v>45</v>
      </c>
      <c r="C2014" t="s">
        <v>58</v>
      </c>
      <c r="D2014" t="s">
        <v>112</v>
      </c>
      <c r="E2014" t="s">
        <v>65</v>
      </c>
      <c r="F2014" s="1">
        <v>42177</v>
      </c>
      <c r="G2014" t="s">
        <v>76</v>
      </c>
      <c r="H2014">
        <v>1728</v>
      </c>
      <c r="I2014">
        <v>0.31</v>
      </c>
      <c r="J2014">
        <v>501.12</v>
      </c>
      <c r="K2014" t="s">
        <v>17</v>
      </c>
    </row>
    <row r="2015" spans="1:11" x14ac:dyDescent="0.3">
      <c r="A2015" t="s">
        <v>2134</v>
      </c>
      <c r="B2015" t="s">
        <v>234</v>
      </c>
      <c r="C2015" t="s">
        <v>49</v>
      </c>
      <c r="D2015" t="s">
        <v>54</v>
      </c>
      <c r="E2015" t="s">
        <v>69</v>
      </c>
      <c r="F2015" s="1">
        <v>42177</v>
      </c>
      <c r="G2015" t="s">
        <v>76</v>
      </c>
      <c r="H2015">
        <v>1204</v>
      </c>
      <c r="I2015">
        <v>0.16</v>
      </c>
      <c r="J2015">
        <v>72.239999999999995</v>
      </c>
      <c r="K2015" t="s">
        <v>17</v>
      </c>
    </row>
    <row r="2016" spans="1:11" x14ac:dyDescent="0.3">
      <c r="A2016" t="s">
        <v>2135</v>
      </c>
      <c r="B2016" t="s">
        <v>19</v>
      </c>
      <c r="C2016" t="s">
        <v>26</v>
      </c>
      <c r="D2016" t="s">
        <v>94</v>
      </c>
      <c r="E2016" t="s">
        <v>55</v>
      </c>
      <c r="F2016" s="1">
        <v>42339</v>
      </c>
      <c r="G2016" t="s">
        <v>76</v>
      </c>
      <c r="H2016">
        <v>1934</v>
      </c>
      <c r="I2016">
        <v>0.16</v>
      </c>
      <c r="J2016">
        <v>348.12</v>
      </c>
      <c r="K2016" t="s">
        <v>17</v>
      </c>
    </row>
    <row r="2017" spans="1:11" x14ac:dyDescent="0.3">
      <c r="A2017" t="s">
        <v>2136</v>
      </c>
      <c r="B2017" t="s">
        <v>90</v>
      </c>
      <c r="C2017" t="s">
        <v>63</v>
      </c>
      <c r="D2017" t="s">
        <v>87</v>
      </c>
      <c r="E2017" t="s">
        <v>55</v>
      </c>
      <c r="F2017" s="1">
        <v>42589</v>
      </c>
      <c r="G2017" t="s">
        <v>76</v>
      </c>
      <c r="H2017">
        <v>1730</v>
      </c>
      <c r="I2017">
        <v>0.28000000000000003</v>
      </c>
      <c r="J2017">
        <v>778.5</v>
      </c>
      <c r="K2017" t="s">
        <v>17</v>
      </c>
    </row>
    <row r="2018" spans="1:11" x14ac:dyDescent="0.3">
      <c r="A2018" t="s">
        <v>2137</v>
      </c>
      <c r="B2018" t="s">
        <v>234</v>
      </c>
      <c r="C2018" t="s">
        <v>13</v>
      </c>
      <c r="D2018" t="s">
        <v>14</v>
      </c>
      <c r="E2018" t="s">
        <v>28</v>
      </c>
      <c r="F2018" s="1">
        <v>42731</v>
      </c>
      <c r="G2018" t="s">
        <v>76</v>
      </c>
      <c r="H2018">
        <v>2011</v>
      </c>
      <c r="I2018">
        <v>0.2</v>
      </c>
      <c r="J2018">
        <v>744.07</v>
      </c>
      <c r="K2018" t="s">
        <v>17</v>
      </c>
    </row>
    <row r="2019" spans="1:11" x14ac:dyDescent="0.3">
      <c r="A2019" t="s">
        <v>2138</v>
      </c>
      <c r="B2019" t="s">
        <v>74</v>
      </c>
      <c r="C2019" t="s">
        <v>20</v>
      </c>
      <c r="D2019" t="s">
        <v>21</v>
      </c>
      <c r="E2019" t="s">
        <v>47</v>
      </c>
      <c r="F2019" s="1">
        <v>43406</v>
      </c>
      <c r="G2019" t="s">
        <v>76</v>
      </c>
      <c r="H2019">
        <v>1340</v>
      </c>
      <c r="I2019">
        <v>0.28999999999999998</v>
      </c>
      <c r="J2019">
        <v>214.4</v>
      </c>
      <c r="K2019" t="s">
        <v>17</v>
      </c>
    </row>
    <row r="2020" spans="1:11" x14ac:dyDescent="0.3">
      <c r="A2020" t="s">
        <v>2139</v>
      </c>
      <c r="B2020" t="s">
        <v>42</v>
      </c>
      <c r="C2020" t="s">
        <v>49</v>
      </c>
      <c r="D2020" t="s">
        <v>50</v>
      </c>
      <c r="E2020" t="s">
        <v>104</v>
      </c>
      <c r="F2020" s="1">
        <v>43339</v>
      </c>
      <c r="G2020" t="s">
        <v>76</v>
      </c>
      <c r="H2020">
        <v>2062</v>
      </c>
      <c r="I2020">
        <v>0.11</v>
      </c>
      <c r="J2020">
        <v>371.16</v>
      </c>
      <c r="K2020" t="s">
        <v>17</v>
      </c>
    </row>
    <row r="2021" spans="1:11" x14ac:dyDescent="0.3">
      <c r="A2021" t="s">
        <v>2140</v>
      </c>
      <c r="B2021" t="s">
        <v>108</v>
      </c>
      <c r="C2021" t="s">
        <v>58</v>
      </c>
      <c r="D2021" t="s">
        <v>59</v>
      </c>
      <c r="E2021" t="s">
        <v>88</v>
      </c>
      <c r="F2021" s="1">
        <v>42808</v>
      </c>
      <c r="G2021" t="s">
        <v>76</v>
      </c>
      <c r="H2021">
        <v>762</v>
      </c>
      <c r="I2021">
        <v>0.15</v>
      </c>
      <c r="J2021">
        <v>297.18</v>
      </c>
      <c r="K2021" t="s">
        <v>17</v>
      </c>
    </row>
    <row r="2022" spans="1:11" x14ac:dyDescent="0.3">
      <c r="A2022" t="s">
        <v>2141</v>
      </c>
      <c r="B2022" t="s">
        <v>120</v>
      </c>
      <c r="C2022" t="s">
        <v>49</v>
      </c>
      <c r="D2022" t="s">
        <v>50</v>
      </c>
      <c r="E2022" t="s">
        <v>84</v>
      </c>
      <c r="F2022" s="1">
        <v>42984</v>
      </c>
      <c r="G2022" t="s">
        <v>76</v>
      </c>
      <c r="H2022">
        <v>978</v>
      </c>
      <c r="I2022">
        <v>0.21</v>
      </c>
      <c r="J2022">
        <v>195.6</v>
      </c>
      <c r="K2022" t="s">
        <v>17</v>
      </c>
    </row>
    <row r="2023" spans="1:11" x14ac:dyDescent="0.3">
      <c r="A2023" t="s">
        <v>2142</v>
      </c>
      <c r="B2023" t="s">
        <v>111</v>
      </c>
      <c r="C2023" t="s">
        <v>26</v>
      </c>
      <c r="D2023" t="s">
        <v>37</v>
      </c>
      <c r="E2023" t="s">
        <v>47</v>
      </c>
      <c r="F2023" s="1">
        <v>43361</v>
      </c>
      <c r="G2023" t="s">
        <v>76</v>
      </c>
      <c r="H2023">
        <v>2068</v>
      </c>
      <c r="I2023">
        <v>0.16</v>
      </c>
      <c r="J2023">
        <v>889.24</v>
      </c>
      <c r="K2023" t="s">
        <v>17</v>
      </c>
    </row>
    <row r="2024" spans="1:11" x14ac:dyDescent="0.3">
      <c r="A2024" t="s">
        <v>2143</v>
      </c>
      <c r="B2024" t="s">
        <v>146</v>
      </c>
      <c r="C2024" t="s">
        <v>58</v>
      </c>
      <c r="D2024" t="s">
        <v>68</v>
      </c>
      <c r="E2024" t="s">
        <v>72</v>
      </c>
      <c r="F2024" s="1">
        <v>42709</v>
      </c>
      <c r="G2024" t="s">
        <v>76</v>
      </c>
      <c r="H2024">
        <v>566</v>
      </c>
      <c r="I2024">
        <v>0.3</v>
      </c>
      <c r="J2024">
        <v>169.8</v>
      </c>
      <c r="K2024" t="s">
        <v>17</v>
      </c>
    </row>
    <row r="2025" spans="1:11" x14ac:dyDescent="0.3">
      <c r="A2025" t="s">
        <v>2144</v>
      </c>
      <c r="B2025" t="s">
        <v>25</v>
      </c>
      <c r="C2025" t="s">
        <v>13</v>
      </c>
      <c r="D2025" t="s">
        <v>14</v>
      </c>
      <c r="E2025" t="s">
        <v>28</v>
      </c>
      <c r="F2025" s="1">
        <v>42128</v>
      </c>
      <c r="G2025" t="s">
        <v>76</v>
      </c>
      <c r="H2025">
        <v>1347</v>
      </c>
      <c r="I2025">
        <v>0.31</v>
      </c>
      <c r="J2025">
        <v>444.51</v>
      </c>
      <c r="K2025" t="s">
        <v>17</v>
      </c>
    </row>
    <row r="2026" spans="1:11" x14ac:dyDescent="0.3">
      <c r="A2026" t="s">
        <v>2145</v>
      </c>
      <c r="B2026" t="s">
        <v>116</v>
      </c>
      <c r="C2026" t="s">
        <v>20</v>
      </c>
      <c r="D2026" t="s">
        <v>91</v>
      </c>
      <c r="E2026" t="s">
        <v>117</v>
      </c>
      <c r="F2026" s="1">
        <v>42546</v>
      </c>
      <c r="G2026" t="s">
        <v>76</v>
      </c>
      <c r="H2026">
        <v>1972</v>
      </c>
      <c r="I2026">
        <v>0.24</v>
      </c>
      <c r="J2026">
        <v>769.08</v>
      </c>
      <c r="K2026" t="s">
        <v>17</v>
      </c>
    </row>
    <row r="2027" spans="1:11" x14ac:dyDescent="0.3">
      <c r="A2027" t="s">
        <v>2146</v>
      </c>
      <c r="B2027" t="s">
        <v>122</v>
      </c>
      <c r="C2027" t="s">
        <v>32</v>
      </c>
      <c r="D2027" t="s">
        <v>33</v>
      </c>
      <c r="E2027" t="s">
        <v>28</v>
      </c>
      <c r="F2027" s="1">
        <v>42904</v>
      </c>
      <c r="G2027" t="s">
        <v>76</v>
      </c>
      <c r="H2027">
        <v>1074</v>
      </c>
      <c r="I2027">
        <v>0.34</v>
      </c>
      <c r="J2027">
        <v>289.98</v>
      </c>
      <c r="K2027" t="s">
        <v>17</v>
      </c>
    </row>
    <row r="2028" spans="1:11" x14ac:dyDescent="0.3">
      <c r="A2028" t="s">
        <v>2147</v>
      </c>
      <c r="B2028" t="s">
        <v>81</v>
      </c>
      <c r="C2028" t="s">
        <v>13</v>
      </c>
      <c r="D2028" t="s">
        <v>79</v>
      </c>
      <c r="E2028" t="s">
        <v>84</v>
      </c>
      <c r="F2028" s="1">
        <v>42196</v>
      </c>
      <c r="G2028" t="s">
        <v>76</v>
      </c>
      <c r="H2028">
        <v>1818</v>
      </c>
      <c r="I2028">
        <v>0.23</v>
      </c>
      <c r="J2028">
        <v>781.74</v>
      </c>
      <c r="K2028" t="s">
        <v>17</v>
      </c>
    </row>
    <row r="2029" spans="1:11" x14ac:dyDescent="0.3">
      <c r="A2029" t="s">
        <v>2148</v>
      </c>
      <c r="B2029" t="s">
        <v>184</v>
      </c>
      <c r="C2029" t="s">
        <v>32</v>
      </c>
      <c r="D2029" t="s">
        <v>97</v>
      </c>
      <c r="E2029" t="s">
        <v>28</v>
      </c>
      <c r="F2029" s="1">
        <v>43234</v>
      </c>
      <c r="G2029" t="s">
        <v>76</v>
      </c>
      <c r="H2029">
        <v>2230</v>
      </c>
      <c r="I2029">
        <v>0.25</v>
      </c>
      <c r="J2029">
        <v>869.7</v>
      </c>
      <c r="K2029" t="s">
        <v>17</v>
      </c>
    </row>
    <row r="2030" spans="1:11" x14ac:dyDescent="0.3">
      <c r="A2030" t="s">
        <v>2149</v>
      </c>
      <c r="B2030" t="s">
        <v>57</v>
      </c>
      <c r="C2030" t="s">
        <v>13</v>
      </c>
      <c r="D2030" t="s">
        <v>195</v>
      </c>
      <c r="E2030" t="s">
        <v>15</v>
      </c>
      <c r="F2030" s="1">
        <v>43437</v>
      </c>
      <c r="G2030" t="s">
        <v>76</v>
      </c>
      <c r="H2030">
        <v>900</v>
      </c>
      <c r="I2030">
        <v>0.15</v>
      </c>
      <c r="J2030">
        <v>99</v>
      </c>
      <c r="K2030" t="s">
        <v>17</v>
      </c>
    </row>
    <row r="2031" spans="1:11" x14ac:dyDescent="0.3">
      <c r="A2031" t="s">
        <v>2150</v>
      </c>
      <c r="B2031" t="s">
        <v>122</v>
      </c>
      <c r="C2031" t="s">
        <v>26</v>
      </c>
      <c r="D2031" t="s">
        <v>94</v>
      </c>
      <c r="E2031" t="s">
        <v>128</v>
      </c>
      <c r="F2031" s="1">
        <v>43361</v>
      </c>
      <c r="G2031" t="s">
        <v>76</v>
      </c>
      <c r="H2031">
        <v>2174</v>
      </c>
      <c r="I2031">
        <v>0.28999999999999998</v>
      </c>
      <c r="J2031">
        <v>934.82</v>
      </c>
      <c r="K2031" t="s">
        <v>17</v>
      </c>
    </row>
    <row r="2032" spans="1:11" x14ac:dyDescent="0.3">
      <c r="A2032" t="s">
        <v>2151</v>
      </c>
      <c r="B2032" t="s">
        <v>78</v>
      </c>
      <c r="C2032" t="s">
        <v>13</v>
      </c>
      <c r="D2032" t="s">
        <v>79</v>
      </c>
      <c r="E2032" t="s">
        <v>84</v>
      </c>
      <c r="F2032" s="1">
        <v>43319</v>
      </c>
      <c r="G2032" t="s">
        <v>76</v>
      </c>
      <c r="H2032">
        <v>690</v>
      </c>
      <c r="I2032">
        <v>0.33</v>
      </c>
      <c r="J2032">
        <v>41.4</v>
      </c>
      <c r="K2032" t="s">
        <v>17</v>
      </c>
    </row>
    <row r="2033" spans="1:11" x14ac:dyDescent="0.3">
      <c r="A2033" t="s">
        <v>2152</v>
      </c>
      <c r="B2033" t="s">
        <v>114</v>
      </c>
      <c r="C2033" t="s">
        <v>20</v>
      </c>
      <c r="D2033" t="s">
        <v>91</v>
      </c>
      <c r="E2033" t="s">
        <v>22</v>
      </c>
      <c r="F2033" s="1">
        <v>43458</v>
      </c>
      <c r="G2033" t="s">
        <v>76</v>
      </c>
      <c r="H2033">
        <v>2096</v>
      </c>
      <c r="I2033">
        <v>0.35</v>
      </c>
      <c r="J2033">
        <v>670.72</v>
      </c>
      <c r="K2033" t="s">
        <v>17</v>
      </c>
    </row>
    <row r="2034" spans="1:11" x14ac:dyDescent="0.3">
      <c r="A2034" t="s">
        <v>2153</v>
      </c>
      <c r="B2034" t="s">
        <v>261</v>
      </c>
      <c r="C2034" t="s">
        <v>63</v>
      </c>
      <c r="D2034" t="s">
        <v>75</v>
      </c>
      <c r="E2034" t="s">
        <v>163</v>
      </c>
      <c r="F2034" s="1">
        <v>43126</v>
      </c>
      <c r="G2034" t="s">
        <v>76</v>
      </c>
      <c r="H2034">
        <v>1693</v>
      </c>
      <c r="I2034">
        <v>0.21</v>
      </c>
      <c r="J2034">
        <v>372.46</v>
      </c>
      <c r="K2034" t="s">
        <v>17</v>
      </c>
    </row>
    <row r="2035" spans="1:11" x14ac:dyDescent="0.3">
      <c r="A2035" t="s">
        <v>2154</v>
      </c>
      <c r="B2035" t="s">
        <v>31</v>
      </c>
      <c r="C2035" t="s">
        <v>32</v>
      </c>
      <c r="D2035" t="s">
        <v>33</v>
      </c>
      <c r="E2035" t="s">
        <v>60</v>
      </c>
      <c r="F2035" s="1">
        <v>43193</v>
      </c>
      <c r="G2035" t="s">
        <v>76</v>
      </c>
      <c r="H2035">
        <v>1610</v>
      </c>
      <c r="I2035">
        <v>0.15</v>
      </c>
      <c r="J2035">
        <v>627.9</v>
      </c>
      <c r="K2035" t="s">
        <v>17</v>
      </c>
    </row>
    <row r="2036" spans="1:11" x14ac:dyDescent="0.3">
      <c r="A2036" t="s">
        <v>2155</v>
      </c>
      <c r="B2036" t="s">
        <v>67</v>
      </c>
      <c r="C2036" t="s">
        <v>13</v>
      </c>
      <c r="D2036" t="s">
        <v>14</v>
      </c>
      <c r="E2036" t="s">
        <v>117</v>
      </c>
      <c r="F2036" s="1">
        <v>42872</v>
      </c>
      <c r="G2036" t="s">
        <v>76</v>
      </c>
      <c r="H2036">
        <v>2436</v>
      </c>
      <c r="I2036">
        <v>0.31</v>
      </c>
      <c r="J2036">
        <v>730.8</v>
      </c>
      <c r="K2036" t="s">
        <v>17</v>
      </c>
    </row>
    <row r="2037" spans="1:11" x14ac:dyDescent="0.3">
      <c r="A2037" t="s">
        <v>2156</v>
      </c>
      <c r="B2037" t="s">
        <v>193</v>
      </c>
      <c r="C2037" t="s">
        <v>49</v>
      </c>
      <c r="D2037" t="s">
        <v>54</v>
      </c>
      <c r="E2037" t="s">
        <v>149</v>
      </c>
      <c r="F2037" s="1">
        <v>43367</v>
      </c>
      <c r="G2037" t="s">
        <v>76</v>
      </c>
      <c r="H2037">
        <v>561</v>
      </c>
      <c r="I2037">
        <v>0.22</v>
      </c>
      <c r="J2037">
        <v>241.23</v>
      </c>
      <c r="K2037" t="s">
        <v>17</v>
      </c>
    </row>
    <row r="2038" spans="1:11" x14ac:dyDescent="0.3">
      <c r="A2038" t="s">
        <v>2157</v>
      </c>
      <c r="B2038" t="s">
        <v>102</v>
      </c>
      <c r="C2038" t="s">
        <v>20</v>
      </c>
      <c r="D2038" t="s">
        <v>21</v>
      </c>
      <c r="E2038" t="s">
        <v>143</v>
      </c>
      <c r="F2038" s="1">
        <v>43386</v>
      </c>
      <c r="G2038" t="s">
        <v>76</v>
      </c>
      <c r="H2038">
        <v>1473</v>
      </c>
      <c r="I2038">
        <v>0.33</v>
      </c>
      <c r="J2038">
        <v>456.63</v>
      </c>
      <c r="K2038" t="s">
        <v>17</v>
      </c>
    </row>
    <row r="2039" spans="1:11" x14ac:dyDescent="0.3">
      <c r="A2039" t="s">
        <v>2158</v>
      </c>
      <c r="B2039" t="s">
        <v>42</v>
      </c>
      <c r="C2039" t="s">
        <v>32</v>
      </c>
      <c r="D2039" t="s">
        <v>46</v>
      </c>
      <c r="E2039" t="s">
        <v>47</v>
      </c>
      <c r="F2039" s="1">
        <v>43234</v>
      </c>
      <c r="G2039" t="s">
        <v>76</v>
      </c>
      <c r="H2039">
        <v>697</v>
      </c>
      <c r="I2039">
        <v>0.31</v>
      </c>
      <c r="J2039">
        <v>195.16</v>
      </c>
      <c r="K2039" t="s">
        <v>17</v>
      </c>
    </row>
    <row r="2040" spans="1:11" x14ac:dyDescent="0.3">
      <c r="A2040" t="s">
        <v>2159</v>
      </c>
      <c r="B2040" t="s">
        <v>36</v>
      </c>
      <c r="C2040" t="s">
        <v>49</v>
      </c>
      <c r="D2040" t="s">
        <v>50</v>
      </c>
      <c r="E2040" t="s">
        <v>128</v>
      </c>
      <c r="F2040" s="1">
        <v>42546</v>
      </c>
      <c r="G2040" t="s">
        <v>76</v>
      </c>
      <c r="H2040">
        <v>1385</v>
      </c>
      <c r="I2040">
        <v>0.13</v>
      </c>
      <c r="J2040">
        <v>290.85000000000002</v>
      </c>
      <c r="K2040" t="s">
        <v>17</v>
      </c>
    </row>
    <row r="2041" spans="1:11" x14ac:dyDescent="0.3">
      <c r="A2041" t="s">
        <v>2160</v>
      </c>
      <c r="B2041" t="s">
        <v>83</v>
      </c>
      <c r="C2041" t="s">
        <v>26</v>
      </c>
      <c r="D2041" t="s">
        <v>94</v>
      </c>
      <c r="E2041" t="s">
        <v>123</v>
      </c>
      <c r="F2041" s="1">
        <v>42158</v>
      </c>
      <c r="G2041" t="s">
        <v>76</v>
      </c>
      <c r="H2041">
        <v>794</v>
      </c>
      <c r="I2041">
        <v>0.22</v>
      </c>
      <c r="J2041">
        <v>277.89999999999998</v>
      </c>
      <c r="K2041" t="s">
        <v>17</v>
      </c>
    </row>
    <row r="2042" spans="1:11" x14ac:dyDescent="0.3">
      <c r="A2042" t="s">
        <v>2161</v>
      </c>
      <c r="B2042" t="s">
        <v>169</v>
      </c>
      <c r="C2042" t="s">
        <v>63</v>
      </c>
      <c r="D2042" t="s">
        <v>157</v>
      </c>
      <c r="E2042" t="s">
        <v>15</v>
      </c>
      <c r="F2042" s="1">
        <v>42185</v>
      </c>
      <c r="G2042" t="s">
        <v>76</v>
      </c>
      <c r="H2042">
        <v>1009</v>
      </c>
      <c r="I2042">
        <v>0.34</v>
      </c>
      <c r="J2042">
        <v>100.9</v>
      </c>
      <c r="K2042" t="s">
        <v>17</v>
      </c>
    </row>
    <row r="2043" spans="1:11" x14ac:dyDescent="0.3">
      <c r="A2043" t="s">
        <v>2162</v>
      </c>
      <c r="B2043" t="s">
        <v>197</v>
      </c>
      <c r="C2043" t="s">
        <v>63</v>
      </c>
      <c r="D2043" t="s">
        <v>75</v>
      </c>
      <c r="E2043" t="s">
        <v>117</v>
      </c>
      <c r="F2043" s="1">
        <v>42158</v>
      </c>
      <c r="G2043" t="s">
        <v>76</v>
      </c>
      <c r="H2043">
        <v>2368</v>
      </c>
      <c r="I2043">
        <v>0.2</v>
      </c>
      <c r="J2043">
        <v>663.04</v>
      </c>
      <c r="K2043" t="s">
        <v>17</v>
      </c>
    </row>
    <row r="2044" spans="1:11" x14ac:dyDescent="0.3">
      <c r="A2044" t="s">
        <v>2163</v>
      </c>
      <c r="B2044" t="s">
        <v>204</v>
      </c>
      <c r="C2044" t="s">
        <v>58</v>
      </c>
      <c r="D2044" t="s">
        <v>112</v>
      </c>
      <c r="E2044" t="s">
        <v>72</v>
      </c>
      <c r="F2044" s="1">
        <v>43056</v>
      </c>
      <c r="G2044" t="s">
        <v>76</v>
      </c>
      <c r="H2044">
        <v>950</v>
      </c>
      <c r="I2044">
        <v>0.18</v>
      </c>
      <c r="J2044">
        <v>247</v>
      </c>
      <c r="K2044" t="s">
        <v>17</v>
      </c>
    </row>
    <row r="2045" spans="1:11" x14ac:dyDescent="0.3">
      <c r="A2045" t="s">
        <v>2164</v>
      </c>
      <c r="B2045" t="s">
        <v>81</v>
      </c>
      <c r="C2045" t="s">
        <v>13</v>
      </c>
      <c r="D2045" t="s">
        <v>79</v>
      </c>
      <c r="E2045" t="s">
        <v>43</v>
      </c>
      <c r="F2045" s="1">
        <v>43234</v>
      </c>
      <c r="G2045" t="s">
        <v>76</v>
      </c>
      <c r="H2045">
        <v>1787</v>
      </c>
      <c r="I2045">
        <v>0.34</v>
      </c>
      <c r="J2045">
        <v>214.44</v>
      </c>
      <c r="K2045" t="s">
        <v>17</v>
      </c>
    </row>
    <row r="2046" spans="1:11" x14ac:dyDescent="0.3">
      <c r="A2046" t="s">
        <v>2165</v>
      </c>
      <c r="B2046" t="s">
        <v>74</v>
      </c>
      <c r="C2046" t="s">
        <v>58</v>
      </c>
      <c r="D2046" t="s">
        <v>68</v>
      </c>
      <c r="E2046" t="s">
        <v>117</v>
      </c>
      <c r="F2046" s="1">
        <v>43423</v>
      </c>
      <c r="G2046" t="s">
        <v>76</v>
      </c>
      <c r="H2046">
        <v>1000</v>
      </c>
      <c r="I2046">
        <v>0.26</v>
      </c>
      <c r="J2046">
        <v>440</v>
      </c>
      <c r="K2046" t="s">
        <v>17</v>
      </c>
    </row>
    <row r="2047" spans="1:11" x14ac:dyDescent="0.3">
      <c r="A2047" t="s">
        <v>2166</v>
      </c>
      <c r="B2047" t="s">
        <v>130</v>
      </c>
      <c r="C2047" t="s">
        <v>49</v>
      </c>
      <c r="D2047" t="s">
        <v>50</v>
      </c>
      <c r="E2047" t="s">
        <v>28</v>
      </c>
      <c r="F2047" s="1">
        <v>43120</v>
      </c>
      <c r="G2047" t="s">
        <v>76</v>
      </c>
      <c r="H2047">
        <v>938</v>
      </c>
      <c r="I2047">
        <v>0.26</v>
      </c>
      <c r="J2047">
        <v>93.8</v>
      </c>
      <c r="K2047" t="s">
        <v>17</v>
      </c>
    </row>
    <row r="2048" spans="1:11" x14ac:dyDescent="0.3">
      <c r="A2048" t="s">
        <v>2167</v>
      </c>
      <c r="B2048" t="s">
        <v>57</v>
      </c>
      <c r="C2048" t="s">
        <v>63</v>
      </c>
      <c r="D2048" t="s">
        <v>75</v>
      </c>
      <c r="E2048" t="s">
        <v>43</v>
      </c>
      <c r="F2048" s="1">
        <v>42326</v>
      </c>
      <c r="G2048" t="s">
        <v>76</v>
      </c>
      <c r="H2048">
        <v>1094</v>
      </c>
      <c r="I2048">
        <v>0.28000000000000003</v>
      </c>
      <c r="J2048">
        <v>229.74</v>
      </c>
      <c r="K2048" t="s">
        <v>17</v>
      </c>
    </row>
    <row r="2049" spans="1:11" x14ac:dyDescent="0.3">
      <c r="A2049" t="s">
        <v>2168</v>
      </c>
      <c r="B2049" t="s">
        <v>25</v>
      </c>
      <c r="C2049" t="s">
        <v>26</v>
      </c>
      <c r="D2049" t="s">
        <v>37</v>
      </c>
      <c r="E2049" t="s">
        <v>28</v>
      </c>
      <c r="F2049" s="1">
        <v>42128</v>
      </c>
      <c r="G2049" t="s">
        <v>76</v>
      </c>
      <c r="H2049">
        <v>1399</v>
      </c>
      <c r="I2049">
        <v>0.14000000000000001</v>
      </c>
      <c r="J2049">
        <v>139.9</v>
      </c>
      <c r="K2049" t="s">
        <v>17</v>
      </c>
    </row>
    <row r="2050" spans="1:11" x14ac:dyDescent="0.3">
      <c r="A2050" t="s">
        <v>2169</v>
      </c>
      <c r="B2050" t="s">
        <v>36</v>
      </c>
      <c r="C2050" t="s">
        <v>58</v>
      </c>
      <c r="D2050" t="s">
        <v>68</v>
      </c>
      <c r="E2050" t="s">
        <v>149</v>
      </c>
      <c r="F2050" s="1">
        <v>43098</v>
      </c>
      <c r="G2050" t="s">
        <v>76</v>
      </c>
      <c r="H2050">
        <v>1445</v>
      </c>
      <c r="I2050">
        <v>0.23</v>
      </c>
      <c r="J2050">
        <v>346.8</v>
      </c>
      <c r="K2050" t="s">
        <v>17</v>
      </c>
    </row>
    <row r="2051" spans="1:11" x14ac:dyDescent="0.3">
      <c r="A2051" t="s">
        <v>2170</v>
      </c>
      <c r="B2051" t="s">
        <v>162</v>
      </c>
      <c r="C2051" t="s">
        <v>58</v>
      </c>
      <c r="D2051" t="s">
        <v>59</v>
      </c>
      <c r="E2051" t="s">
        <v>69</v>
      </c>
      <c r="F2051" s="1">
        <v>42248</v>
      </c>
      <c r="G2051" t="s">
        <v>76</v>
      </c>
      <c r="H2051">
        <v>1716</v>
      </c>
      <c r="I2051">
        <v>0.3</v>
      </c>
      <c r="J2051">
        <v>514.79999999999995</v>
      </c>
      <c r="K2051" t="s">
        <v>17</v>
      </c>
    </row>
    <row r="2052" spans="1:11" x14ac:dyDescent="0.3">
      <c r="A2052" t="s">
        <v>2171</v>
      </c>
      <c r="B2052" t="s">
        <v>111</v>
      </c>
      <c r="C2052" t="s">
        <v>20</v>
      </c>
      <c r="D2052" t="s">
        <v>91</v>
      </c>
      <c r="E2052" t="s">
        <v>117</v>
      </c>
      <c r="F2052" s="1">
        <v>42808</v>
      </c>
      <c r="G2052" t="s">
        <v>76</v>
      </c>
      <c r="H2052">
        <v>1382</v>
      </c>
      <c r="I2052">
        <v>0.12</v>
      </c>
      <c r="J2052">
        <v>497.52</v>
      </c>
      <c r="K2052" t="s">
        <v>17</v>
      </c>
    </row>
    <row r="2053" spans="1:11" x14ac:dyDescent="0.3">
      <c r="A2053" t="s">
        <v>2172</v>
      </c>
      <c r="B2053" t="s">
        <v>114</v>
      </c>
      <c r="C2053" t="s">
        <v>49</v>
      </c>
      <c r="D2053" t="s">
        <v>205</v>
      </c>
      <c r="E2053" t="s">
        <v>117</v>
      </c>
      <c r="F2053" s="1">
        <v>42901</v>
      </c>
      <c r="G2053" t="s">
        <v>76</v>
      </c>
      <c r="H2053">
        <v>1554</v>
      </c>
      <c r="I2053">
        <v>0.35</v>
      </c>
      <c r="J2053">
        <v>497.28</v>
      </c>
      <c r="K2053" t="s">
        <v>17</v>
      </c>
    </row>
    <row r="2054" spans="1:11" x14ac:dyDescent="0.3">
      <c r="A2054" t="s">
        <v>2173</v>
      </c>
      <c r="B2054" t="s">
        <v>184</v>
      </c>
      <c r="C2054" t="s">
        <v>20</v>
      </c>
      <c r="D2054" t="s">
        <v>91</v>
      </c>
      <c r="E2054" t="s">
        <v>51</v>
      </c>
      <c r="F2054" s="1">
        <v>42666</v>
      </c>
      <c r="G2054" t="s">
        <v>76</v>
      </c>
      <c r="H2054">
        <v>2302</v>
      </c>
      <c r="I2054">
        <v>0.23</v>
      </c>
      <c r="J2054">
        <v>667.58</v>
      </c>
      <c r="K2054" t="s">
        <v>17</v>
      </c>
    </row>
    <row r="2055" spans="1:11" x14ac:dyDescent="0.3">
      <c r="A2055" t="s">
        <v>2174</v>
      </c>
      <c r="B2055" t="s">
        <v>45</v>
      </c>
      <c r="C2055" t="s">
        <v>20</v>
      </c>
      <c r="D2055" t="s">
        <v>21</v>
      </c>
      <c r="E2055" t="s">
        <v>43</v>
      </c>
      <c r="F2055" s="1">
        <v>42872</v>
      </c>
      <c r="G2055" t="s">
        <v>76</v>
      </c>
      <c r="H2055">
        <v>624</v>
      </c>
      <c r="I2055">
        <v>0.23</v>
      </c>
      <c r="J2055">
        <v>106.08</v>
      </c>
      <c r="K2055" t="s">
        <v>17</v>
      </c>
    </row>
    <row r="2056" spans="1:11" x14ac:dyDescent="0.3">
      <c r="A2056" t="s">
        <v>2175</v>
      </c>
      <c r="B2056" t="s">
        <v>53</v>
      </c>
      <c r="C2056" t="s">
        <v>32</v>
      </c>
      <c r="D2056" t="s">
        <v>33</v>
      </c>
      <c r="E2056" t="s">
        <v>43</v>
      </c>
      <c r="F2056" s="1">
        <v>42965</v>
      </c>
      <c r="G2056" t="s">
        <v>76</v>
      </c>
      <c r="H2056">
        <v>1610</v>
      </c>
      <c r="I2056">
        <v>0.23</v>
      </c>
      <c r="J2056">
        <v>563.5</v>
      </c>
      <c r="K2056" t="s">
        <v>17</v>
      </c>
    </row>
    <row r="2057" spans="1:11" x14ac:dyDescent="0.3">
      <c r="A2057" t="s">
        <v>2176</v>
      </c>
      <c r="B2057" t="s">
        <v>116</v>
      </c>
      <c r="C2057" t="s">
        <v>26</v>
      </c>
      <c r="D2057" t="s">
        <v>27</v>
      </c>
      <c r="E2057" t="s">
        <v>22</v>
      </c>
      <c r="F2057" s="1">
        <v>42340</v>
      </c>
      <c r="G2057" t="s">
        <v>76</v>
      </c>
      <c r="H2057">
        <v>1331</v>
      </c>
      <c r="I2057">
        <v>0.35</v>
      </c>
      <c r="J2057">
        <v>266.2</v>
      </c>
      <c r="K2057" t="s">
        <v>17</v>
      </c>
    </row>
    <row r="2058" spans="1:11" x14ac:dyDescent="0.3">
      <c r="A2058" t="s">
        <v>2177</v>
      </c>
      <c r="B2058" t="s">
        <v>193</v>
      </c>
      <c r="C2058" t="s">
        <v>58</v>
      </c>
      <c r="D2058" t="s">
        <v>112</v>
      </c>
      <c r="E2058" t="s">
        <v>34</v>
      </c>
      <c r="F2058" s="1">
        <v>42872</v>
      </c>
      <c r="G2058" t="s">
        <v>76</v>
      </c>
      <c r="H2058">
        <v>1252</v>
      </c>
      <c r="I2058">
        <v>0.22</v>
      </c>
      <c r="J2058">
        <v>212.84</v>
      </c>
      <c r="K2058" t="s">
        <v>17</v>
      </c>
    </row>
    <row r="2059" spans="1:11" x14ac:dyDescent="0.3">
      <c r="A2059" t="s">
        <v>2178</v>
      </c>
      <c r="B2059" t="s">
        <v>193</v>
      </c>
      <c r="C2059" t="s">
        <v>20</v>
      </c>
      <c r="D2059" t="s">
        <v>91</v>
      </c>
      <c r="E2059" t="s">
        <v>65</v>
      </c>
      <c r="F2059" s="1">
        <v>43115</v>
      </c>
      <c r="G2059" t="s">
        <v>76</v>
      </c>
      <c r="H2059">
        <v>766</v>
      </c>
      <c r="I2059">
        <v>0.11</v>
      </c>
      <c r="J2059">
        <v>137.88</v>
      </c>
      <c r="K2059" t="s">
        <v>17</v>
      </c>
    </row>
    <row r="2060" spans="1:11" x14ac:dyDescent="0.3">
      <c r="A2060" t="s">
        <v>2179</v>
      </c>
      <c r="B2060" t="s">
        <v>204</v>
      </c>
      <c r="C2060" t="s">
        <v>49</v>
      </c>
      <c r="D2060" t="s">
        <v>50</v>
      </c>
      <c r="E2060" t="s">
        <v>140</v>
      </c>
      <c r="F2060" s="1">
        <v>42965</v>
      </c>
      <c r="G2060" t="s">
        <v>76</v>
      </c>
      <c r="H2060">
        <v>1163</v>
      </c>
      <c r="I2060">
        <v>0.32</v>
      </c>
      <c r="J2060">
        <v>441.94</v>
      </c>
      <c r="K2060" t="s">
        <v>17</v>
      </c>
    </row>
    <row r="2061" spans="1:11" x14ac:dyDescent="0.3">
      <c r="A2061" t="s">
        <v>2180</v>
      </c>
      <c r="B2061" t="s">
        <v>108</v>
      </c>
      <c r="C2061" t="s">
        <v>13</v>
      </c>
      <c r="D2061" t="s">
        <v>195</v>
      </c>
      <c r="E2061" t="s">
        <v>15</v>
      </c>
      <c r="F2061" s="1">
        <v>42365</v>
      </c>
      <c r="G2061" t="s">
        <v>76</v>
      </c>
      <c r="H2061">
        <v>885</v>
      </c>
      <c r="I2061">
        <v>0.18</v>
      </c>
      <c r="J2061">
        <v>115.05</v>
      </c>
      <c r="K2061" t="s">
        <v>17</v>
      </c>
    </row>
    <row r="2062" spans="1:11" x14ac:dyDescent="0.3">
      <c r="A2062" t="s">
        <v>2181</v>
      </c>
      <c r="B2062" t="s">
        <v>111</v>
      </c>
      <c r="C2062" t="s">
        <v>26</v>
      </c>
      <c r="D2062" t="s">
        <v>201</v>
      </c>
      <c r="E2062" t="s">
        <v>143</v>
      </c>
      <c r="F2062" s="1">
        <v>42330</v>
      </c>
      <c r="G2062" t="s">
        <v>76</v>
      </c>
      <c r="H2062">
        <v>632</v>
      </c>
      <c r="I2062">
        <v>0.34</v>
      </c>
      <c r="J2062">
        <v>233.84</v>
      </c>
      <c r="K2062" t="s">
        <v>17</v>
      </c>
    </row>
    <row r="2063" spans="1:11" x14ac:dyDescent="0.3">
      <c r="A2063" t="s">
        <v>2182</v>
      </c>
      <c r="B2063" t="s">
        <v>135</v>
      </c>
      <c r="C2063" t="s">
        <v>58</v>
      </c>
      <c r="D2063" t="s">
        <v>112</v>
      </c>
      <c r="E2063" t="s">
        <v>55</v>
      </c>
      <c r="F2063" s="1">
        <v>43445</v>
      </c>
      <c r="G2063" t="s">
        <v>76</v>
      </c>
      <c r="H2063">
        <v>1778</v>
      </c>
      <c r="I2063">
        <v>0.21</v>
      </c>
      <c r="J2063">
        <v>551.17999999999995</v>
      </c>
      <c r="K2063" t="s">
        <v>17</v>
      </c>
    </row>
    <row r="2064" spans="1:11" x14ac:dyDescent="0.3">
      <c r="A2064" t="s">
        <v>2183</v>
      </c>
      <c r="B2064" t="s">
        <v>81</v>
      </c>
      <c r="C2064" t="s">
        <v>63</v>
      </c>
      <c r="D2064" t="s">
        <v>75</v>
      </c>
      <c r="E2064" t="s">
        <v>123</v>
      </c>
      <c r="F2064" s="1">
        <v>43280</v>
      </c>
      <c r="G2064" t="s">
        <v>76</v>
      </c>
      <c r="H2064">
        <v>1547</v>
      </c>
      <c r="I2064">
        <v>0.28999999999999998</v>
      </c>
      <c r="J2064">
        <v>340.34</v>
      </c>
      <c r="K2064" t="s">
        <v>17</v>
      </c>
    </row>
    <row r="2065" spans="1:11" x14ac:dyDescent="0.3">
      <c r="A2065" t="s">
        <v>2184</v>
      </c>
      <c r="B2065" t="s">
        <v>78</v>
      </c>
      <c r="C2065" t="s">
        <v>49</v>
      </c>
      <c r="D2065" t="s">
        <v>50</v>
      </c>
      <c r="E2065" t="s">
        <v>51</v>
      </c>
      <c r="F2065" s="1">
        <v>42640</v>
      </c>
      <c r="G2065" t="s">
        <v>76</v>
      </c>
      <c r="H2065">
        <v>991</v>
      </c>
      <c r="I2065">
        <v>0.35</v>
      </c>
      <c r="J2065">
        <v>356.76</v>
      </c>
      <c r="K2065" t="s">
        <v>17</v>
      </c>
    </row>
    <row r="2066" spans="1:11" x14ac:dyDescent="0.3">
      <c r="A2066" t="s">
        <v>2185</v>
      </c>
      <c r="B2066" t="s">
        <v>106</v>
      </c>
      <c r="C2066" t="s">
        <v>32</v>
      </c>
      <c r="D2066" t="s">
        <v>153</v>
      </c>
      <c r="E2066" t="s">
        <v>51</v>
      </c>
      <c r="F2066" s="1">
        <v>43008</v>
      </c>
      <c r="G2066" t="s">
        <v>76</v>
      </c>
      <c r="H2066">
        <v>1995</v>
      </c>
      <c r="I2066">
        <v>0.33</v>
      </c>
      <c r="J2066">
        <v>558.6</v>
      </c>
      <c r="K2066" t="s">
        <v>17</v>
      </c>
    </row>
    <row r="2067" spans="1:11" x14ac:dyDescent="0.3">
      <c r="A2067" t="s">
        <v>2186</v>
      </c>
      <c r="B2067" t="s">
        <v>130</v>
      </c>
      <c r="C2067" t="s">
        <v>20</v>
      </c>
      <c r="D2067" t="s">
        <v>21</v>
      </c>
      <c r="E2067" t="s">
        <v>15</v>
      </c>
      <c r="F2067" s="1">
        <v>42546</v>
      </c>
      <c r="G2067" t="s">
        <v>76</v>
      </c>
      <c r="H2067">
        <v>615</v>
      </c>
      <c r="I2067">
        <v>0.22</v>
      </c>
      <c r="J2067">
        <v>258.3</v>
      </c>
      <c r="K2067" t="s">
        <v>17</v>
      </c>
    </row>
    <row r="2068" spans="1:11" x14ac:dyDescent="0.3">
      <c r="A2068" t="s">
        <v>2187</v>
      </c>
      <c r="B2068" t="s">
        <v>62</v>
      </c>
      <c r="C2068" t="s">
        <v>13</v>
      </c>
      <c r="D2068" t="s">
        <v>195</v>
      </c>
      <c r="E2068" t="s">
        <v>65</v>
      </c>
      <c r="F2068" s="1">
        <v>43018</v>
      </c>
      <c r="G2068" t="s">
        <v>76</v>
      </c>
      <c r="H2068">
        <v>2114</v>
      </c>
      <c r="I2068">
        <v>0.33</v>
      </c>
      <c r="J2068">
        <v>803.32</v>
      </c>
      <c r="K2068" t="s">
        <v>17</v>
      </c>
    </row>
    <row r="2069" spans="1:11" x14ac:dyDescent="0.3">
      <c r="A2069" t="s">
        <v>2188</v>
      </c>
      <c r="B2069" t="s">
        <v>120</v>
      </c>
      <c r="C2069" t="s">
        <v>20</v>
      </c>
      <c r="D2069" t="s">
        <v>91</v>
      </c>
      <c r="E2069" t="s">
        <v>84</v>
      </c>
      <c r="F2069" s="1">
        <v>42326</v>
      </c>
      <c r="G2069" t="s">
        <v>76</v>
      </c>
      <c r="H2069">
        <v>989</v>
      </c>
      <c r="I2069">
        <v>0.12</v>
      </c>
      <c r="J2069">
        <v>375.82</v>
      </c>
      <c r="K2069" t="s">
        <v>17</v>
      </c>
    </row>
    <row r="2070" spans="1:11" x14ac:dyDescent="0.3">
      <c r="A2070" t="s">
        <v>2189</v>
      </c>
      <c r="B2070" t="s">
        <v>130</v>
      </c>
      <c r="C2070" t="s">
        <v>63</v>
      </c>
      <c r="D2070" t="s">
        <v>87</v>
      </c>
      <c r="E2070" t="s">
        <v>22</v>
      </c>
      <c r="F2070" s="1">
        <v>42248</v>
      </c>
      <c r="G2070" t="s">
        <v>76</v>
      </c>
      <c r="H2070">
        <v>663</v>
      </c>
      <c r="I2070">
        <v>0.3</v>
      </c>
      <c r="J2070">
        <v>92.82</v>
      </c>
      <c r="K2070" t="s">
        <v>17</v>
      </c>
    </row>
    <row r="2071" spans="1:11" x14ac:dyDescent="0.3">
      <c r="A2071" t="s">
        <v>2190</v>
      </c>
      <c r="B2071" t="s">
        <v>62</v>
      </c>
      <c r="C2071" t="s">
        <v>26</v>
      </c>
      <c r="D2071" t="s">
        <v>201</v>
      </c>
      <c r="E2071" t="s">
        <v>166</v>
      </c>
      <c r="F2071" s="1">
        <v>43386</v>
      </c>
      <c r="G2071" t="s">
        <v>76</v>
      </c>
      <c r="H2071">
        <v>1290</v>
      </c>
      <c r="I2071">
        <v>0.27</v>
      </c>
      <c r="J2071">
        <v>464.4</v>
      </c>
      <c r="K2071" t="s">
        <v>17</v>
      </c>
    </row>
    <row r="2072" spans="1:11" x14ac:dyDescent="0.3">
      <c r="A2072" t="s">
        <v>2191</v>
      </c>
      <c r="B2072" t="s">
        <v>151</v>
      </c>
      <c r="C2072" t="s">
        <v>49</v>
      </c>
      <c r="D2072" t="s">
        <v>205</v>
      </c>
      <c r="E2072" t="s">
        <v>60</v>
      </c>
      <c r="F2072" s="1">
        <v>42703</v>
      </c>
      <c r="G2072" t="s">
        <v>76</v>
      </c>
      <c r="H2072">
        <v>1116</v>
      </c>
      <c r="I2072">
        <v>0.18</v>
      </c>
      <c r="J2072">
        <v>122.76</v>
      </c>
      <c r="K2072" t="s">
        <v>17</v>
      </c>
    </row>
    <row r="2073" spans="1:11" x14ac:dyDescent="0.3">
      <c r="A2073" t="s">
        <v>2192</v>
      </c>
      <c r="B2073" t="s">
        <v>25</v>
      </c>
      <c r="C2073" t="s">
        <v>32</v>
      </c>
      <c r="D2073" t="s">
        <v>46</v>
      </c>
      <c r="E2073" t="s">
        <v>28</v>
      </c>
      <c r="F2073" s="1">
        <v>43115</v>
      </c>
      <c r="G2073" t="s">
        <v>76</v>
      </c>
      <c r="H2073">
        <v>1937</v>
      </c>
      <c r="I2073">
        <v>0.23</v>
      </c>
      <c r="J2073">
        <v>464.88</v>
      </c>
      <c r="K2073" t="s">
        <v>17</v>
      </c>
    </row>
    <row r="2074" spans="1:11" x14ac:dyDescent="0.3">
      <c r="A2074" t="s">
        <v>2193</v>
      </c>
      <c r="B2074" t="s">
        <v>90</v>
      </c>
      <c r="C2074" t="s">
        <v>32</v>
      </c>
      <c r="D2074" t="s">
        <v>153</v>
      </c>
      <c r="E2074" t="s">
        <v>166</v>
      </c>
      <c r="F2074" s="1">
        <v>42975</v>
      </c>
      <c r="G2074" t="s">
        <v>76</v>
      </c>
      <c r="H2074">
        <v>969</v>
      </c>
      <c r="I2074">
        <v>0.11</v>
      </c>
      <c r="J2074">
        <v>184.11</v>
      </c>
      <c r="K2074" t="s">
        <v>17</v>
      </c>
    </row>
    <row r="2075" spans="1:11" x14ac:dyDescent="0.3">
      <c r="A2075" t="s">
        <v>2194</v>
      </c>
      <c r="B2075" t="s">
        <v>19</v>
      </c>
      <c r="C2075" t="s">
        <v>49</v>
      </c>
      <c r="D2075" t="s">
        <v>54</v>
      </c>
      <c r="E2075" t="s">
        <v>117</v>
      </c>
      <c r="F2075" s="1">
        <v>42951</v>
      </c>
      <c r="G2075" t="s">
        <v>76</v>
      </c>
      <c r="H2075">
        <v>2056</v>
      </c>
      <c r="I2075">
        <v>0.14000000000000001</v>
      </c>
      <c r="J2075">
        <v>431.76</v>
      </c>
      <c r="K2075" t="s">
        <v>17</v>
      </c>
    </row>
    <row r="2076" spans="1:11" x14ac:dyDescent="0.3">
      <c r="A2076" t="s">
        <v>2195</v>
      </c>
      <c r="B2076" t="s">
        <v>53</v>
      </c>
      <c r="C2076" t="s">
        <v>32</v>
      </c>
      <c r="D2076" t="s">
        <v>46</v>
      </c>
      <c r="E2076" t="s">
        <v>143</v>
      </c>
      <c r="F2076" s="1">
        <v>42151</v>
      </c>
      <c r="G2076" t="s">
        <v>76</v>
      </c>
      <c r="H2076">
        <v>2351</v>
      </c>
      <c r="I2076">
        <v>0.1</v>
      </c>
      <c r="J2076">
        <v>987.42</v>
      </c>
      <c r="K2076" t="s">
        <v>17</v>
      </c>
    </row>
    <row r="2077" spans="1:11" x14ac:dyDescent="0.3">
      <c r="A2077" t="s">
        <v>2196</v>
      </c>
      <c r="B2077" t="s">
        <v>108</v>
      </c>
      <c r="C2077" t="s">
        <v>20</v>
      </c>
      <c r="D2077" t="s">
        <v>91</v>
      </c>
      <c r="E2077" t="s">
        <v>43</v>
      </c>
      <c r="F2077" s="1">
        <v>43423</v>
      </c>
      <c r="G2077" t="s">
        <v>76</v>
      </c>
      <c r="H2077">
        <v>2183</v>
      </c>
      <c r="I2077">
        <v>0.19</v>
      </c>
      <c r="J2077">
        <v>480.26</v>
      </c>
      <c r="K2077" t="s">
        <v>17</v>
      </c>
    </row>
    <row r="2078" spans="1:11" x14ac:dyDescent="0.3">
      <c r="A2078" t="s">
        <v>2197</v>
      </c>
      <c r="B2078" t="s">
        <v>53</v>
      </c>
      <c r="C2078" t="s">
        <v>13</v>
      </c>
      <c r="D2078" t="s">
        <v>79</v>
      </c>
      <c r="E2078" t="s">
        <v>163</v>
      </c>
      <c r="F2078" s="1">
        <v>43430</v>
      </c>
      <c r="G2078" t="s">
        <v>76</v>
      </c>
      <c r="H2078">
        <v>537</v>
      </c>
      <c r="I2078">
        <v>0.12</v>
      </c>
      <c r="J2078">
        <v>161.1</v>
      </c>
      <c r="K2078" t="s">
        <v>17</v>
      </c>
    </row>
    <row r="2079" spans="1:11" x14ac:dyDescent="0.3">
      <c r="A2079" t="s">
        <v>2198</v>
      </c>
      <c r="B2079" t="s">
        <v>36</v>
      </c>
      <c r="C2079" t="s">
        <v>20</v>
      </c>
      <c r="D2079" t="s">
        <v>91</v>
      </c>
      <c r="E2079" t="s">
        <v>51</v>
      </c>
      <c r="F2079" s="1">
        <v>42231</v>
      </c>
      <c r="G2079" t="s">
        <v>76</v>
      </c>
      <c r="H2079">
        <v>1534</v>
      </c>
      <c r="I2079">
        <v>0.1</v>
      </c>
      <c r="J2079">
        <v>475.54</v>
      </c>
      <c r="K2079" t="s">
        <v>17</v>
      </c>
    </row>
    <row r="2080" spans="1:11" x14ac:dyDescent="0.3">
      <c r="A2080" t="s">
        <v>2199</v>
      </c>
      <c r="B2080" t="s">
        <v>40</v>
      </c>
      <c r="C2080" t="s">
        <v>58</v>
      </c>
      <c r="D2080" t="s">
        <v>68</v>
      </c>
      <c r="E2080" t="s">
        <v>47</v>
      </c>
      <c r="F2080" s="1">
        <v>42975</v>
      </c>
      <c r="G2080" t="s">
        <v>76</v>
      </c>
      <c r="H2080">
        <v>2434</v>
      </c>
      <c r="I2080">
        <v>0.13</v>
      </c>
      <c r="J2080">
        <v>803.22</v>
      </c>
      <c r="K2080" t="s">
        <v>17</v>
      </c>
    </row>
    <row r="2081" spans="1:11" x14ac:dyDescent="0.3">
      <c r="A2081" t="s">
        <v>2200</v>
      </c>
      <c r="B2081" t="s">
        <v>31</v>
      </c>
      <c r="C2081" t="s">
        <v>49</v>
      </c>
      <c r="D2081" t="s">
        <v>50</v>
      </c>
      <c r="E2081" t="s">
        <v>140</v>
      </c>
      <c r="F2081" s="1">
        <v>42267</v>
      </c>
      <c r="G2081" t="s">
        <v>98</v>
      </c>
      <c r="H2081">
        <v>2252</v>
      </c>
      <c r="I2081">
        <v>0.12</v>
      </c>
      <c r="J2081">
        <v>788.2</v>
      </c>
      <c r="K2081" t="s">
        <v>17</v>
      </c>
    </row>
    <row r="2082" spans="1:11" x14ac:dyDescent="0.3">
      <c r="A2082" t="s">
        <v>2201</v>
      </c>
      <c r="B2082" t="s">
        <v>159</v>
      </c>
      <c r="C2082" t="s">
        <v>49</v>
      </c>
      <c r="D2082" t="s">
        <v>50</v>
      </c>
      <c r="E2082" t="s">
        <v>60</v>
      </c>
      <c r="F2082" s="1">
        <v>42249</v>
      </c>
      <c r="G2082" t="s">
        <v>98</v>
      </c>
      <c r="H2082">
        <v>2122</v>
      </c>
      <c r="I2082">
        <v>0.22</v>
      </c>
      <c r="J2082">
        <v>212.2</v>
      </c>
      <c r="K2082" t="s">
        <v>17</v>
      </c>
    </row>
    <row r="2083" spans="1:11" x14ac:dyDescent="0.3">
      <c r="A2083" t="s">
        <v>2202</v>
      </c>
      <c r="B2083" t="s">
        <v>25</v>
      </c>
      <c r="C2083" t="s">
        <v>13</v>
      </c>
      <c r="D2083" t="s">
        <v>195</v>
      </c>
      <c r="E2083" t="s">
        <v>65</v>
      </c>
      <c r="F2083" s="1">
        <v>43025</v>
      </c>
      <c r="G2083" t="s">
        <v>98</v>
      </c>
      <c r="H2083">
        <v>1739</v>
      </c>
      <c r="I2083">
        <v>0.26</v>
      </c>
      <c r="J2083">
        <v>86.95</v>
      </c>
      <c r="K2083" t="s">
        <v>17</v>
      </c>
    </row>
    <row r="2084" spans="1:11" x14ac:dyDescent="0.3">
      <c r="A2084" t="s">
        <v>2203</v>
      </c>
      <c r="B2084" t="s">
        <v>234</v>
      </c>
      <c r="C2084" t="s">
        <v>49</v>
      </c>
      <c r="D2084" t="s">
        <v>54</v>
      </c>
      <c r="E2084" t="s">
        <v>117</v>
      </c>
      <c r="F2084" s="1">
        <v>42780</v>
      </c>
      <c r="G2084" t="s">
        <v>98</v>
      </c>
      <c r="H2084">
        <v>1829</v>
      </c>
      <c r="I2084">
        <v>0.28999999999999998</v>
      </c>
      <c r="J2084">
        <v>475.54</v>
      </c>
      <c r="K2084" t="s">
        <v>17</v>
      </c>
    </row>
    <row r="2085" spans="1:11" x14ac:dyDescent="0.3">
      <c r="A2085" t="s">
        <v>2204</v>
      </c>
      <c r="B2085" t="s">
        <v>53</v>
      </c>
      <c r="C2085" t="s">
        <v>13</v>
      </c>
      <c r="D2085" t="s">
        <v>14</v>
      </c>
      <c r="E2085" t="s">
        <v>128</v>
      </c>
      <c r="F2085" s="1">
        <v>43063</v>
      </c>
      <c r="G2085" t="s">
        <v>98</v>
      </c>
      <c r="H2085">
        <v>1491</v>
      </c>
      <c r="I2085">
        <v>0.17</v>
      </c>
      <c r="J2085">
        <v>387.66</v>
      </c>
      <c r="K2085" t="s">
        <v>17</v>
      </c>
    </row>
    <row r="2086" spans="1:11" x14ac:dyDescent="0.3">
      <c r="A2086" t="s">
        <v>2205</v>
      </c>
      <c r="B2086" t="s">
        <v>211</v>
      </c>
      <c r="C2086" t="s">
        <v>58</v>
      </c>
      <c r="D2086" t="s">
        <v>59</v>
      </c>
      <c r="E2086" t="s">
        <v>163</v>
      </c>
      <c r="F2086" s="1">
        <v>42803</v>
      </c>
      <c r="G2086" t="s">
        <v>98</v>
      </c>
      <c r="H2086">
        <v>2383</v>
      </c>
      <c r="I2086">
        <v>0.28999999999999998</v>
      </c>
      <c r="J2086">
        <v>119.15</v>
      </c>
      <c r="K2086" t="s">
        <v>17</v>
      </c>
    </row>
    <row r="2087" spans="1:11" x14ac:dyDescent="0.3">
      <c r="A2087" t="s">
        <v>2206</v>
      </c>
      <c r="B2087" t="s">
        <v>135</v>
      </c>
      <c r="C2087" t="s">
        <v>49</v>
      </c>
      <c r="D2087" t="s">
        <v>50</v>
      </c>
      <c r="E2087" t="s">
        <v>51</v>
      </c>
      <c r="F2087" s="1">
        <v>43172</v>
      </c>
      <c r="G2087" t="s">
        <v>98</v>
      </c>
      <c r="H2087">
        <v>968</v>
      </c>
      <c r="I2087">
        <v>0.12</v>
      </c>
      <c r="J2087">
        <v>174.24</v>
      </c>
      <c r="K2087" t="s">
        <v>17</v>
      </c>
    </row>
    <row r="2088" spans="1:11" x14ac:dyDescent="0.3">
      <c r="A2088" t="s">
        <v>2207</v>
      </c>
      <c r="B2088" t="s">
        <v>191</v>
      </c>
      <c r="C2088" t="s">
        <v>26</v>
      </c>
      <c r="D2088" t="s">
        <v>94</v>
      </c>
      <c r="E2088" t="s">
        <v>47</v>
      </c>
      <c r="F2088" s="1">
        <v>42520</v>
      </c>
      <c r="G2088" t="s">
        <v>98</v>
      </c>
      <c r="H2088">
        <v>1762</v>
      </c>
      <c r="I2088">
        <v>0.15</v>
      </c>
      <c r="J2088">
        <v>299.54000000000002</v>
      </c>
      <c r="K2088" t="s">
        <v>17</v>
      </c>
    </row>
    <row r="2089" spans="1:11" x14ac:dyDescent="0.3">
      <c r="A2089" t="s">
        <v>2208</v>
      </c>
      <c r="B2089" t="s">
        <v>106</v>
      </c>
      <c r="C2089" t="s">
        <v>13</v>
      </c>
      <c r="D2089" t="s">
        <v>195</v>
      </c>
      <c r="E2089" t="s">
        <v>149</v>
      </c>
      <c r="F2089" s="1">
        <v>42161</v>
      </c>
      <c r="G2089" t="s">
        <v>98</v>
      </c>
      <c r="H2089">
        <v>1623</v>
      </c>
      <c r="I2089">
        <v>0.35</v>
      </c>
      <c r="J2089">
        <v>194.76</v>
      </c>
      <c r="K2089" t="s">
        <v>17</v>
      </c>
    </row>
    <row r="2090" spans="1:11" x14ac:dyDescent="0.3">
      <c r="A2090" t="s">
        <v>2209</v>
      </c>
      <c r="B2090" t="s">
        <v>193</v>
      </c>
      <c r="C2090" t="s">
        <v>32</v>
      </c>
      <c r="D2090" t="s">
        <v>153</v>
      </c>
      <c r="E2090" t="s">
        <v>38</v>
      </c>
      <c r="F2090" s="1">
        <v>43172</v>
      </c>
      <c r="G2090" t="s">
        <v>98</v>
      </c>
      <c r="H2090">
        <v>1536</v>
      </c>
      <c r="I2090">
        <v>0.1</v>
      </c>
      <c r="J2090">
        <v>307.2</v>
      </c>
      <c r="K2090" t="s">
        <v>17</v>
      </c>
    </row>
    <row r="2091" spans="1:11" x14ac:dyDescent="0.3">
      <c r="A2091" t="s">
        <v>2210</v>
      </c>
      <c r="B2091" t="s">
        <v>130</v>
      </c>
      <c r="C2091" t="s">
        <v>63</v>
      </c>
      <c r="D2091" t="s">
        <v>64</v>
      </c>
      <c r="E2091" t="s">
        <v>140</v>
      </c>
      <c r="F2091" s="1">
        <v>42839</v>
      </c>
      <c r="G2091" t="s">
        <v>98</v>
      </c>
      <c r="H2091">
        <v>829</v>
      </c>
      <c r="I2091">
        <v>0.14000000000000001</v>
      </c>
      <c r="J2091">
        <v>339.89</v>
      </c>
      <c r="K2091" t="s">
        <v>17</v>
      </c>
    </row>
    <row r="2092" spans="1:11" x14ac:dyDescent="0.3">
      <c r="A2092" t="s">
        <v>2211</v>
      </c>
      <c r="B2092" t="s">
        <v>40</v>
      </c>
      <c r="C2092" t="s">
        <v>58</v>
      </c>
      <c r="D2092" t="s">
        <v>59</v>
      </c>
      <c r="E2092" t="s">
        <v>34</v>
      </c>
      <c r="F2092" s="1">
        <v>43220</v>
      </c>
      <c r="G2092" t="s">
        <v>98</v>
      </c>
      <c r="H2092">
        <v>828</v>
      </c>
      <c r="I2092">
        <v>0.33</v>
      </c>
      <c r="J2092">
        <v>281.52</v>
      </c>
      <c r="K2092" t="s">
        <v>17</v>
      </c>
    </row>
    <row r="2093" spans="1:11" x14ac:dyDescent="0.3">
      <c r="A2093" t="s">
        <v>2212</v>
      </c>
      <c r="B2093" t="s">
        <v>135</v>
      </c>
      <c r="C2093" t="s">
        <v>26</v>
      </c>
      <c r="D2093" t="s">
        <v>94</v>
      </c>
      <c r="E2093" t="s">
        <v>143</v>
      </c>
      <c r="F2093" s="1">
        <v>42872</v>
      </c>
      <c r="G2093" t="s">
        <v>98</v>
      </c>
      <c r="H2093">
        <v>1308</v>
      </c>
      <c r="I2093">
        <v>0.3</v>
      </c>
      <c r="J2093">
        <v>366.24</v>
      </c>
      <c r="K2093" t="s">
        <v>17</v>
      </c>
    </row>
    <row r="2094" spans="1:11" x14ac:dyDescent="0.3">
      <c r="A2094" t="s">
        <v>2213</v>
      </c>
      <c r="B2094" t="s">
        <v>19</v>
      </c>
      <c r="C2094" t="s">
        <v>49</v>
      </c>
      <c r="D2094" t="s">
        <v>205</v>
      </c>
      <c r="E2094" t="s">
        <v>104</v>
      </c>
      <c r="F2094" s="1">
        <v>43385</v>
      </c>
      <c r="G2094" t="s">
        <v>98</v>
      </c>
      <c r="H2094">
        <v>1441</v>
      </c>
      <c r="I2094">
        <v>0.25</v>
      </c>
      <c r="J2094">
        <v>605.22</v>
      </c>
      <c r="K2094" t="s">
        <v>17</v>
      </c>
    </row>
    <row r="2095" spans="1:11" x14ac:dyDescent="0.3">
      <c r="A2095" t="s">
        <v>2214</v>
      </c>
      <c r="B2095" t="s">
        <v>139</v>
      </c>
      <c r="C2095" t="s">
        <v>13</v>
      </c>
      <c r="D2095" t="s">
        <v>79</v>
      </c>
      <c r="E2095" t="s">
        <v>34</v>
      </c>
      <c r="F2095" s="1">
        <v>42663</v>
      </c>
      <c r="G2095" t="s">
        <v>98</v>
      </c>
      <c r="H2095">
        <v>2305</v>
      </c>
      <c r="I2095">
        <v>0.35</v>
      </c>
      <c r="J2095">
        <v>161.35</v>
      </c>
      <c r="K2095" t="s">
        <v>17</v>
      </c>
    </row>
    <row r="2096" spans="1:11" x14ac:dyDescent="0.3">
      <c r="A2096" t="s">
        <v>2215</v>
      </c>
      <c r="B2096" t="s">
        <v>40</v>
      </c>
      <c r="C2096" t="s">
        <v>32</v>
      </c>
      <c r="D2096" t="s">
        <v>97</v>
      </c>
      <c r="E2096" t="s">
        <v>34</v>
      </c>
      <c r="F2096" s="1">
        <v>43063</v>
      </c>
      <c r="G2096" t="s">
        <v>98</v>
      </c>
      <c r="H2096">
        <v>1803</v>
      </c>
      <c r="I2096">
        <v>0.26</v>
      </c>
      <c r="J2096">
        <v>432.72</v>
      </c>
      <c r="K2096" t="s">
        <v>17</v>
      </c>
    </row>
    <row r="2097" spans="1:11" x14ac:dyDescent="0.3">
      <c r="A2097" t="s">
        <v>2216</v>
      </c>
      <c r="B2097" t="s">
        <v>130</v>
      </c>
      <c r="C2097" t="s">
        <v>20</v>
      </c>
      <c r="D2097" t="s">
        <v>91</v>
      </c>
      <c r="E2097" t="s">
        <v>22</v>
      </c>
      <c r="F2097" s="1">
        <v>43046</v>
      </c>
      <c r="G2097" t="s">
        <v>98</v>
      </c>
      <c r="H2097">
        <v>556</v>
      </c>
      <c r="I2097">
        <v>0.18</v>
      </c>
      <c r="J2097">
        <v>111.2</v>
      </c>
      <c r="K2097" t="s">
        <v>17</v>
      </c>
    </row>
    <row r="2098" spans="1:11" x14ac:dyDescent="0.3">
      <c r="A2098" t="s">
        <v>2217</v>
      </c>
      <c r="B2098" t="s">
        <v>106</v>
      </c>
      <c r="C2098" t="s">
        <v>32</v>
      </c>
      <c r="D2098" t="s">
        <v>46</v>
      </c>
      <c r="E2098" t="s">
        <v>15</v>
      </c>
      <c r="F2098" s="1">
        <v>43350</v>
      </c>
      <c r="G2098" t="s">
        <v>98</v>
      </c>
      <c r="H2098">
        <v>2335</v>
      </c>
      <c r="I2098">
        <v>0.18</v>
      </c>
      <c r="J2098">
        <v>677.15</v>
      </c>
      <c r="K2098" t="s">
        <v>17</v>
      </c>
    </row>
    <row r="2099" spans="1:11" x14ac:dyDescent="0.3">
      <c r="A2099" t="s">
        <v>2218</v>
      </c>
      <c r="B2099" t="s">
        <v>169</v>
      </c>
      <c r="C2099" t="s">
        <v>20</v>
      </c>
      <c r="D2099" t="s">
        <v>91</v>
      </c>
      <c r="E2099" t="s">
        <v>34</v>
      </c>
      <c r="F2099" s="1">
        <v>43073</v>
      </c>
      <c r="G2099" t="s">
        <v>98</v>
      </c>
      <c r="H2099">
        <v>1324</v>
      </c>
      <c r="I2099">
        <v>0.34</v>
      </c>
      <c r="J2099">
        <v>66.2</v>
      </c>
      <c r="K2099" t="s">
        <v>17</v>
      </c>
    </row>
    <row r="2100" spans="1:11" x14ac:dyDescent="0.3">
      <c r="A2100" t="s">
        <v>2219</v>
      </c>
      <c r="B2100" t="s">
        <v>74</v>
      </c>
      <c r="C2100" t="s">
        <v>63</v>
      </c>
      <c r="D2100" t="s">
        <v>64</v>
      </c>
      <c r="E2100" t="s">
        <v>149</v>
      </c>
      <c r="F2100" s="1">
        <v>42591</v>
      </c>
      <c r="G2100" t="s">
        <v>98</v>
      </c>
      <c r="H2100">
        <v>1400</v>
      </c>
      <c r="I2100">
        <v>0.1</v>
      </c>
      <c r="J2100">
        <v>462</v>
      </c>
      <c r="K2100" t="s">
        <v>17</v>
      </c>
    </row>
    <row r="2101" spans="1:11" x14ac:dyDescent="0.3">
      <c r="A2101" t="s">
        <v>2220</v>
      </c>
      <c r="B2101" t="s">
        <v>25</v>
      </c>
      <c r="C2101" t="s">
        <v>49</v>
      </c>
      <c r="D2101" t="s">
        <v>205</v>
      </c>
      <c r="E2101" t="s">
        <v>38</v>
      </c>
      <c r="F2101" s="1">
        <v>42467</v>
      </c>
      <c r="G2101" t="s">
        <v>98</v>
      </c>
      <c r="H2101">
        <v>1768</v>
      </c>
      <c r="I2101">
        <v>0.33</v>
      </c>
      <c r="J2101">
        <v>654.16</v>
      </c>
      <c r="K2101" t="s">
        <v>17</v>
      </c>
    </row>
    <row r="2102" spans="1:11" x14ac:dyDescent="0.3">
      <c r="A2102" t="s">
        <v>2221</v>
      </c>
      <c r="B2102" t="s">
        <v>106</v>
      </c>
      <c r="C2102" t="s">
        <v>63</v>
      </c>
      <c r="D2102" t="s">
        <v>87</v>
      </c>
      <c r="E2102" t="s">
        <v>60</v>
      </c>
      <c r="F2102" s="1">
        <v>42997</v>
      </c>
      <c r="G2102" t="s">
        <v>98</v>
      </c>
      <c r="H2102">
        <v>949</v>
      </c>
      <c r="I2102">
        <v>0.32</v>
      </c>
      <c r="J2102">
        <v>94.9</v>
      </c>
      <c r="K2102" t="s">
        <v>17</v>
      </c>
    </row>
    <row r="2103" spans="1:11" x14ac:dyDescent="0.3">
      <c r="A2103" t="s">
        <v>2222</v>
      </c>
      <c r="B2103" t="s">
        <v>137</v>
      </c>
      <c r="C2103" t="s">
        <v>63</v>
      </c>
      <c r="D2103" t="s">
        <v>157</v>
      </c>
      <c r="E2103" t="s">
        <v>72</v>
      </c>
      <c r="F2103" s="1">
        <v>43436</v>
      </c>
      <c r="G2103" t="s">
        <v>98</v>
      </c>
      <c r="H2103">
        <v>1548</v>
      </c>
      <c r="I2103">
        <v>0.34</v>
      </c>
      <c r="J2103">
        <v>216.72</v>
      </c>
      <c r="K2103" t="s">
        <v>17</v>
      </c>
    </row>
    <row r="2104" spans="1:11" x14ac:dyDescent="0.3">
      <c r="A2104" t="s">
        <v>2223</v>
      </c>
      <c r="B2104" t="s">
        <v>42</v>
      </c>
      <c r="C2104" t="s">
        <v>49</v>
      </c>
      <c r="D2104" t="s">
        <v>54</v>
      </c>
      <c r="E2104" t="s">
        <v>143</v>
      </c>
      <c r="F2104" s="1">
        <v>42793</v>
      </c>
      <c r="G2104" t="s">
        <v>98</v>
      </c>
      <c r="H2104">
        <v>1753</v>
      </c>
      <c r="I2104">
        <v>0.16</v>
      </c>
      <c r="J2104">
        <v>105.18</v>
      </c>
      <c r="K2104" t="s">
        <v>17</v>
      </c>
    </row>
    <row r="2105" spans="1:11" x14ac:dyDescent="0.3">
      <c r="A2105" t="s">
        <v>2224</v>
      </c>
      <c r="B2105" t="s">
        <v>116</v>
      </c>
      <c r="C2105" t="s">
        <v>49</v>
      </c>
      <c r="D2105" t="s">
        <v>54</v>
      </c>
      <c r="E2105" t="s">
        <v>65</v>
      </c>
      <c r="F2105" s="1">
        <v>42176</v>
      </c>
      <c r="G2105" t="s">
        <v>98</v>
      </c>
      <c r="H2105">
        <v>1614</v>
      </c>
      <c r="I2105">
        <v>0.32</v>
      </c>
      <c r="J2105">
        <v>161.4</v>
      </c>
      <c r="K2105" t="s">
        <v>17</v>
      </c>
    </row>
    <row r="2106" spans="1:11" x14ac:dyDescent="0.3">
      <c r="A2106" t="s">
        <v>2225</v>
      </c>
      <c r="B2106" t="s">
        <v>114</v>
      </c>
      <c r="C2106" t="s">
        <v>58</v>
      </c>
      <c r="D2106" t="s">
        <v>68</v>
      </c>
      <c r="E2106" t="s">
        <v>28</v>
      </c>
      <c r="F2106" s="1">
        <v>42485</v>
      </c>
      <c r="G2106" t="s">
        <v>98</v>
      </c>
      <c r="H2106">
        <v>1191</v>
      </c>
      <c r="I2106">
        <v>0.1</v>
      </c>
      <c r="J2106">
        <v>131.01</v>
      </c>
      <c r="K2106" t="s">
        <v>17</v>
      </c>
    </row>
    <row r="2107" spans="1:11" x14ac:dyDescent="0.3">
      <c r="A2107" t="s">
        <v>2226</v>
      </c>
      <c r="B2107" t="s">
        <v>116</v>
      </c>
      <c r="C2107" t="s">
        <v>13</v>
      </c>
      <c r="D2107" t="s">
        <v>79</v>
      </c>
      <c r="E2107" t="s">
        <v>22</v>
      </c>
      <c r="F2107" s="1">
        <v>42270</v>
      </c>
      <c r="G2107" t="s">
        <v>98</v>
      </c>
      <c r="H2107">
        <v>1339</v>
      </c>
      <c r="I2107">
        <v>0.21</v>
      </c>
      <c r="J2107">
        <v>321.36</v>
      </c>
      <c r="K2107" t="s">
        <v>17</v>
      </c>
    </row>
    <row r="2108" spans="1:11" x14ac:dyDescent="0.3">
      <c r="A2108" t="s">
        <v>2227</v>
      </c>
      <c r="B2108" t="s">
        <v>151</v>
      </c>
      <c r="C2108" t="s">
        <v>58</v>
      </c>
      <c r="D2108" t="s">
        <v>112</v>
      </c>
      <c r="E2108" t="s">
        <v>140</v>
      </c>
      <c r="F2108" s="1">
        <v>42780</v>
      </c>
      <c r="G2108" t="s">
        <v>98</v>
      </c>
      <c r="H2108">
        <v>540</v>
      </c>
      <c r="I2108">
        <v>0.2</v>
      </c>
      <c r="J2108">
        <v>97.2</v>
      </c>
      <c r="K2108" t="s">
        <v>17</v>
      </c>
    </row>
    <row r="2109" spans="1:11" x14ac:dyDescent="0.3">
      <c r="A2109" t="s">
        <v>2228</v>
      </c>
      <c r="B2109" t="s">
        <v>78</v>
      </c>
      <c r="C2109" t="s">
        <v>32</v>
      </c>
      <c r="D2109" t="s">
        <v>97</v>
      </c>
      <c r="E2109" t="s">
        <v>140</v>
      </c>
      <c r="F2109" s="1">
        <v>43421</v>
      </c>
      <c r="G2109" t="s">
        <v>98</v>
      </c>
      <c r="H2109">
        <v>2370</v>
      </c>
      <c r="I2109">
        <v>0.21</v>
      </c>
      <c r="J2109">
        <v>545.1</v>
      </c>
      <c r="K2109" t="s">
        <v>17</v>
      </c>
    </row>
    <row r="2110" spans="1:11" x14ac:dyDescent="0.3">
      <c r="A2110" t="s">
        <v>2229</v>
      </c>
      <c r="B2110" t="s">
        <v>25</v>
      </c>
      <c r="C2110" t="s">
        <v>20</v>
      </c>
      <c r="D2110" t="s">
        <v>91</v>
      </c>
      <c r="E2110" t="s">
        <v>65</v>
      </c>
      <c r="F2110" s="1">
        <v>43066</v>
      </c>
      <c r="G2110" t="s">
        <v>98</v>
      </c>
      <c r="H2110">
        <v>2074</v>
      </c>
      <c r="I2110">
        <v>0.3</v>
      </c>
      <c r="J2110">
        <v>850.34</v>
      </c>
      <c r="K2110" t="s">
        <v>17</v>
      </c>
    </row>
    <row r="2111" spans="1:11" x14ac:dyDescent="0.3">
      <c r="A2111" t="s">
        <v>2230</v>
      </c>
      <c r="B2111" t="s">
        <v>31</v>
      </c>
      <c r="C2111" t="s">
        <v>63</v>
      </c>
      <c r="D2111" t="s">
        <v>75</v>
      </c>
      <c r="E2111" t="s">
        <v>163</v>
      </c>
      <c r="F2111" s="1">
        <v>42249</v>
      </c>
      <c r="G2111" t="s">
        <v>98</v>
      </c>
      <c r="H2111">
        <v>1612</v>
      </c>
      <c r="I2111">
        <v>0.16</v>
      </c>
      <c r="J2111">
        <v>225.68</v>
      </c>
      <c r="K2111" t="s">
        <v>17</v>
      </c>
    </row>
    <row r="2112" spans="1:11" x14ac:dyDescent="0.3">
      <c r="A2112" t="s">
        <v>2231</v>
      </c>
      <c r="B2112" t="s">
        <v>182</v>
      </c>
      <c r="C2112" t="s">
        <v>58</v>
      </c>
      <c r="D2112" t="s">
        <v>59</v>
      </c>
      <c r="E2112" t="s">
        <v>123</v>
      </c>
      <c r="F2112" s="1">
        <v>43424</v>
      </c>
      <c r="G2112" t="s">
        <v>98</v>
      </c>
      <c r="H2112">
        <v>1349</v>
      </c>
      <c r="I2112">
        <v>0.22</v>
      </c>
      <c r="J2112">
        <v>229.33</v>
      </c>
      <c r="K2112" t="s">
        <v>17</v>
      </c>
    </row>
    <row r="2113" spans="1:11" x14ac:dyDescent="0.3">
      <c r="A2113" t="s">
        <v>2232</v>
      </c>
      <c r="B2113" t="s">
        <v>234</v>
      </c>
      <c r="C2113" t="s">
        <v>20</v>
      </c>
      <c r="D2113" t="s">
        <v>21</v>
      </c>
      <c r="E2113" t="s">
        <v>55</v>
      </c>
      <c r="F2113" s="1">
        <v>42231</v>
      </c>
      <c r="G2113" t="s">
        <v>98</v>
      </c>
      <c r="H2113">
        <v>2023</v>
      </c>
      <c r="I2113">
        <v>0.32</v>
      </c>
      <c r="J2113">
        <v>667.59</v>
      </c>
      <c r="K2113" t="s">
        <v>17</v>
      </c>
    </row>
    <row r="2114" spans="1:11" x14ac:dyDescent="0.3">
      <c r="A2114" t="s">
        <v>2233</v>
      </c>
      <c r="B2114" t="s">
        <v>102</v>
      </c>
      <c r="C2114" t="s">
        <v>58</v>
      </c>
      <c r="D2114" t="s">
        <v>59</v>
      </c>
      <c r="E2114" t="s">
        <v>69</v>
      </c>
      <c r="F2114" s="1">
        <v>42270</v>
      </c>
      <c r="G2114" t="s">
        <v>98</v>
      </c>
      <c r="H2114">
        <v>746</v>
      </c>
      <c r="I2114">
        <v>0.1</v>
      </c>
      <c r="J2114">
        <v>223.8</v>
      </c>
      <c r="K2114" t="s">
        <v>17</v>
      </c>
    </row>
    <row r="2115" spans="1:11" x14ac:dyDescent="0.3">
      <c r="A2115" t="s">
        <v>2234</v>
      </c>
      <c r="B2115" t="s">
        <v>106</v>
      </c>
      <c r="C2115" t="s">
        <v>49</v>
      </c>
      <c r="D2115" t="s">
        <v>54</v>
      </c>
      <c r="E2115" t="s">
        <v>34</v>
      </c>
      <c r="F2115" s="1">
        <v>42591</v>
      </c>
      <c r="G2115" t="s">
        <v>98</v>
      </c>
      <c r="H2115">
        <v>1637</v>
      </c>
      <c r="I2115">
        <v>0.18</v>
      </c>
      <c r="J2115">
        <v>441.99</v>
      </c>
      <c r="K2115" t="s">
        <v>17</v>
      </c>
    </row>
    <row r="2116" spans="1:11" x14ac:dyDescent="0.3">
      <c r="A2116" t="s">
        <v>2235</v>
      </c>
      <c r="B2116" t="s">
        <v>151</v>
      </c>
      <c r="C2116" t="s">
        <v>13</v>
      </c>
      <c r="D2116" t="s">
        <v>14</v>
      </c>
      <c r="E2116" t="s">
        <v>140</v>
      </c>
      <c r="F2116" s="1">
        <v>43463</v>
      </c>
      <c r="G2116" t="s">
        <v>98</v>
      </c>
      <c r="H2116">
        <v>1479</v>
      </c>
      <c r="I2116">
        <v>0.28999999999999998</v>
      </c>
      <c r="J2116">
        <v>428.91</v>
      </c>
      <c r="K2116" t="s">
        <v>17</v>
      </c>
    </row>
    <row r="2117" spans="1:11" x14ac:dyDescent="0.3">
      <c r="A2117" t="s">
        <v>2236</v>
      </c>
      <c r="B2117" t="s">
        <v>174</v>
      </c>
      <c r="C2117" t="s">
        <v>20</v>
      </c>
      <c r="D2117" t="s">
        <v>21</v>
      </c>
      <c r="E2117" t="s">
        <v>143</v>
      </c>
      <c r="F2117" s="1">
        <v>43439</v>
      </c>
      <c r="G2117" t="s">
        <v>98</v>
      </c>
      <c r="H2117">
        <v>2231</v>
      </c>
      <c r="I2117">
        <v>0.32</v>
      </c>
      <c r="J2117">
        <v>423.89</v>
      </c>
      <c r="K2117" t="s">
        <v>17</v>
      </c>
    </row>
    <row r="2118" spans="1:11" x14ac:dyDescent="0.3">
      <c r="A2118" t="s">
        <v>2237</v>
      </c>
      <c r="B2118" t="s">
        <v>263</v>
      </c>
      <c r="C2118" t="s">
        <v>13</v>
      </c>
      <c r="D2118" t="s">
        <v>195</v>
      </c>
      <c r="E2118" t="s">
        <v>65</v>
      </c>
      <c r="F2118" s="1">
        <v>42803</v>
      </c>
      <c r="G2118" t="s">
        <v>98</v>
      </c>
      <c r="H2118">
        <v>2110</v>
      </c>
      <c r="I2118">
        <v>0.1</v>
      </c>
      <c r="J2118">
        <v>611.9</v>
      </c>
      <c r="K2118" t="s">
        <v>17</v>
      </c>
    </row>
    <row r="2119" spans="1:11" x14ac:dyDescent="0.3">
      <c r="A2119" t="s">
        <v>2238</v>
      </c>
      <c r="B2119" t="s">
        <v>78</v>
      </c>
      <c r="C2119" t="s">
        <v>26</v>
      </c>
      <c r="D2119" t="s">
        <v>37</v>
      </c>
      <c r="E2119" t="s">
        <v>166</v>
      </c>
      <c r="F2119" s="1">
        <v>42249</v>
      </c>
      <c r="G2119" t="s">
        <v>98</v>
      </c>
      <c r="H2119">
        <v>1840</v>
      </c>
      <c r="I2119">
        <v>0.16</v>
      </c>
      <c r="J2119">
        <v>588.79999999999995</v>
      </c>
      <c r="K2119" t="s">
        <v>17</v>
      </c>
    </row>
    <row r="2120" spans="1:11" x14ac:dyDescent="0.3">
      <c r="A2120" t="s">
        <v>2239</v>
      </c>
      <c r="B2120" t="s">
        <v>19</v>
      </c>
      <c r="C2120" t="s">
        <v>49</v>
      </c>
      <c r="D2120" t="s">
        <v>205</v>
      </c>
      <c r="E2120" t="s">
        <v>51</v>
      </c>
      <c r="F2120" s="1">
        <v>42591</v>
      </c>
      <c r="G2120" t="s">
        <v>98</v>
      </c>
      <c r="H2120">
        <v>2139</v>
      </c>
      <c r="I2120">
        <v>0.35</v>
      </c>
      <c r="J2120">
        <v>106.95</v>
      </c>
      <c r="K2120" t="s">
        <v>17</v>
      </c>
    </row>
    <row r="2121" spans="1:11" x14ac:dyDescent="0.3">
      <c r="A2121" t="s">
        <v>2240</v>
      </c>
      <c r="B2121" t="s">
        <v>261</v>
      </c>
      <c r="C2121" t="s">
        <v>63</v>
      </c>
      <c r="D2121" t="s">
        <v>157</v>
      </c>
      <c r="E2121" t="s">
        <v>43</v>
      </c>
      <c r="F2121" s="1">
        <v>42176</v>
      </c>
      <c r="G2121" t="s">
        <v>98</v>
      </c>
      <c r="H2121">
        <v>1065</v>
      </c>
      <c r="I2121">
        <v>0.11</v>
      </c>
      <c r="J2121">
        <v>372.75</v>
      </c>
      <c r="K2121" t="s">
        <v>17</v>
      </c>
    </row>
    <row r="2122" spans="1:11" x14ac:dyDescent="0.3">
      <c r="A2122" t="s">
        <v>2241</v>
      </c>
      <c r="B2122" t="s">
        <v>108</v>
      </c>
      <c r="C2122" t="s">
        <v>13</v>
      </c>
      <c r="D2122" t="s">
        <v>79</v>
      </c>
      <c r="E2122" t="s">
        <v>51</v>
      </c>
      <c r="F2122" s="1">
        <v>43053</v>
      </c>
      <c r="G2122" t="s">
        <v>98</v>
      </c>
      <c r="H2122">
        <v>1070</v>
      </c>
      <c r="I2122">
        <v>0.35</v>
      </c>
      <c r="J2122">
        <v>181.9</v>
      </c>
      <c r="K2122" t="s">
        <v>17</v>
      </c>
    </row>
    <row r="2123" spans="1:11" x14ac:dyDescent="0.3">
      <c r="A2123" t="s">
        <v>2242</v>
      </c>
      <c r="B2123" t="s">
        <v>135</v>
      </c>
      <c r="C2123" t="s">
        <v>26</v>
      </c>
      <c r="D2123" t="s">
        <v>201</v>
      </c>
      <c r="E2123" t="s">
        <v>104</v>
      </c>
      <c r="F2123" s="1">
        <v>43073</v>
      </c>
      <c r="G2123" t="s">
        <v>98</v>
      </c>
      <c r="H2123">
        <v>1878</v>
      </c>
      <c r="I2123">
        <v>0.14000000000000001</v>
      </c>
      <c r="J2123">
        <v>131.46</v>
      </c>
      <c r="K2123" t="s">
        <v>17</v>
      </c>
    </row>
    <row r="2124" spans="1:11" x14ac:dyDescent="0.3">
      <c r="A2124" t="s">
        <v>2243</v>
      </c>
      <c r="B2124" t="s">
        <v>102</v>
      </c>
      <c r="C2124" t="s">
        <v>58</v>
      </c>
      <c r="D2124" t="s">
        <v>59</v>
      </c>
      <c r="E2124" t="s">
        <v>43</v>
      </c>
      <c r="F2124" s="1">
        <v>43046</v>
      </c>
      <c r="G2124" t="s">
        <v>98</v>
      </c>
      <c r="H2124">
        <v>2021</v>
      </c>
      <c r="I2124">
        <v>0.11</v>
      </c>
      <c r="J2124">
        <v>505.25</v>
      </c>
      <c r="K2124" t="s">
        <v>17</v>
      </c>
    </row>
    <row r="2125" spans="1:11" x14ac:dyDescent="0.3">
      <c r="A2125" t="s">
        <v>2244</v>
      </c>
      <c r="B2125" t="s">
        <v>184</v>
      </c>
      <c r="C2125" t="s">
        <v>63</v>
      </c>
      <c r="D2125" t="s">
        <v>157</v>
      </c>
      <c r="E2125" t="s">
        <v>149</v>
      </c>
      <c r="F2125" s="1">
        <v>42257</v>
      </c>
      <c r="G2125" t="s">
        <v>98</v>
      </c>
      <c r="H2125">
        <v>1263</v>
      </c>
      <c r="I2125">
        <v>0.3</v>
      </c>
      <c r="J2125">
        <v>429.42</v>
      </c>
      <c r="K2125" t="s">
        <v>17</v>
      </c>
    </row>
    <row r="2126" spans="1:11" x14ac:dyDescent="0.3">
      <c r="A2126" t="s">
        <v>2245</v>
      </c>
      <c r="B2126" t="s">
        <v>114</v>
      </c>
      <c r="C2126" t="s">
        <v>20</v>
      </c>
      <c r="D2126" t="s">
        <v>91</v>
      </c>
      <c r="E2126" t="s">
        <v>128</v>
      </c>
      <c r="F2126" s="1">
        <v>42803</v>
      </c>
      <c r="G2126" t="s">
        <v>98</v>
      </c>
      <c r="H2126">
        <v>1176</v>
      </c>
      <c r="I2126">
        <v>0.27</v>
      </c>
      <c r="J2126">
        <v>246.96</v>
      </c>
      <c r="K2126" t="s">
        <v>17</v>
      </c>
    </row>
    <row r="2127" spans="1:11" x14ac:dyDescent="0.3">
      <c r="A2127" t="s">
        <v>2246</v>
      </c>
      <c r="B2127" t="s">
        <v>71</v>
      </c>
      <c r="C2127" t="s">
        <v>63</v>
      </c>
      <c r="D2127" t="s">
        <v>75</v>
      </c>
      <c r="E2127" t="s">
        <v>128</v>
      </c>
      <c r="F2127" s="1">
        <v>43046</v>
      </c>
      <c r="G2127" t="s">
        <v>98</v>
      </c>
      <c r="H2127">
        <v>1948</v>
      </c>
      <c r="I2127">
        <v>0.25</v>
      </c>
      <c r="J2127">
        <v>155.84</v>
      </c>
      <c r="K2127" t="s">
        <v>17</v>
      </c>
    </row>
    <row r="2128" spans="1:11" x14ac:dyDescent="0.3">
      <c r="A2128" t="s">
        <v>2247</v>
      </c>
      <c r="B2128" t="s">
        <v>156</v>
      </c>
      <c r="C2128" t="s">
        <v>26</v>
      </c>
      <c r="D2128" t="s">
        <v>94</v>
      </c>
      <c r="E2128" t="s">
        <v>43</v>
      </c>
      <c r="F2128" s="1">
        <v>43226</v>
      </c>
      <c r="G2128" t="s">
        <v>98</v>
      </c>
      <c r="H2128">
        <v>1816</v>
      </c>
      <c r="I2128">
        <v>0.31</v>
      </c>
      <c r="J2128">
        <v>127.12</v>
      </c>
      <c r="K2128" t="s">
        <v>17</v>
      </c>
    </row>
    <row r="2129" spans="1:11" x14ac:dyDescent="0.3">
      <c r="A2129" t="s">
        <v>2248</v>
      </c>
      <c r="B2129" t="s">
        <v>169</v>
      </c>
      <c r="C2129" t="s">
        <v>20</v>
      </c>
      <c r="D2129" t="s">
        <v>21</v>
      </c>
      <c r="E2129" t="s">
        <v>43</v>
      </c>
      <c r="F2129" s="1">
        <v>43172</v>
      </c>
      <c r="G2129" t="s">
        <v>98</v>
      </c>
      <c r="H2129">
        <v>752</v>
      </c>
      <c r="I2129">
        <v>0.23</v>
      </c>
      <c r="J2129">
        <v>338.4</v>
      </c>
      <c r="K2129" t="s">
        <v>17</v>
      </c>
    </row>
    <row r="2130" spans="1:11" x14ac:dyDescent="0.3">
      <c r="A2130" t="s">
        <v>2249</v>
      </c>
      <c r="B2130" t="s">
        <v>83</v>
      </c>
      <c r="C2130" t="s">
        <v>63</v>
      </c>
      <c r="D2130" t="s">
        <v>64</v>
      </c>
      <c r="E2130" t="s">
        <v>55</v>
      </c>
      <c r="F2130" s="1">
        <v>43141</v>
      </c>
      <c r="G2130" t="s">
        <v>98</v>
      </c>
      <c r="H2130">
        <v>2167</v>
      </c>
      <c r="I2130">
        <v>0.28999999999999998</v>
      </c>
      <c r="J2130">
        <v>736.78</v>
      </c>
      <c r="K2130" t="s">
        <v>17</v>
      </c>
    </row>
    <row r="2131" spans="1:11" x14ac:dyDescent="0.3">
      <c r="A2131" t="s">
        <v>2250</v>
      </c>
      <c r="B2131" t="s">
        <v>165</v>
      </c>
      <c r="C2131" t="s">
        <v>58</v>
      </c>
      <c r="D2131" t="s">
        <v>68</v>
      </c>
      <c r="E2131" t="s">
        <v>51</v>
      </c>
      <c r="F2131" s="1">
        <v>43066</v>
      </c>
      <c r="G2131" t="s">
        <v>98</v>
      </c>
      <c r="H2131">
        <v>1544</v>
      </c>
      <c r="I2131">
        <v>0.1</v>
      </c>
      <c r="J2131">
        <v>617.6</v>
      </c>
      <c r="K2131" t="s">
        <v>17</v>
      </c>
    </row>
    <row r="2132" spans="1:11" x14ac:dyDescent="0.3">
      <c r="A2132" t="s">
        <v>2251</v>
      </c>
      <c r="B2132" t="s">
        <v>137</v>
      </c>
      <c r="C2132" t="s">
        <v>26</v>
      </c>
      <c r="D2132" t="s">
        <v>94</v>
      </c>
      <c r="E2132" t="s">
        <v>166</v>
      </c>
      <c r="F2132" s="1">
        <v>43073</v>
      </c>
      <c r="G2132" t="s">
        <v>98</v>
      </c>
      <c r="H2132">
        <v>1945</v>
      </c>
      <c r="I2132">
        <v>0.25</v>
      </c>
      <c r="J2132">
        <v>486.25</v>
      </c>
      <c r="K2132" t="s">
        <v>17</v>
      </c>
    </row>
    <row r="2133" spans="1:11" x14ac:dyDescent="0.3">
      <c r="A2133" t="s">
        <v>2252</v>
      </c>
      <c r="B2133" t="s">
        <v>25</v>
      </c>
      <c r="C2133" t="s">
        <v>13</v>
      </c>
      <c r="D2133" t="s">
        <v>14</v>
      </c>
      <c r="E2133" t="s">
        <v>117</v>
      </c>
      <c r="F2133" s="1">
        <v>42467</v>
      </c>
      <c r="G2133" t="s">
        <v>98</v>
      </c>
      <c r="H2133">
        <v>951</v>
      </c>
      <c r="I2133">
        <v>0.11</v>
      </c>
      <c r="J2133">
        <v>171.18</v>
      </c>
      <c r="K2133" t="s">
        <v>17</v>
      </c>
    </row>
    <row r="2134" spans="1:11" x14ac:dyDescent="0.3">
      <c r="A2134" t="s">
        <v>2253</v>
      </c>
      <c r="B2134" t="s">
        <v>182</v>
      </c>
      <c r="C2134" t="s">
        <v>20</v>
      </c>
      <c r="D2134" t="s">
        <v>21</v>
      </c>
      <c r="E2134" t="s">
        <v>123</v>
      </c>
      <c r="F2134" s="1">
        <v>43386</v>
      </c>
      <c r="G2134" t="s">
        <v>98</v>
      </c>
      <c r="H2134">
        <v>2489</v>
      </c>
      <c r="I2134">
        <v>0.35</v>
      </c>
      <c r="J2134">
        <v>224.01</v>
      </c>
      <c r="K2134" t="s">
        <v>17</v>
      </c>
    </row>
    <row r="2135" spans="1:11" x14ac:dyDescent="0.3">
      <c r="A2135" t="s">
        <v>2254</v>
      </c>
      <c r="B2135" t="s">
        <v>116</v>
      </c>
      <c r="C2135" t="s">
        <v>32</v>
      </c>
      <c r="D2135" t="s">
        <v>97</v>
      </c>
      <c r="E2135" t="s">
        <v>143</v>
      </c>
      <c r="F2135" s="1">
        <v>42176</v>
      </c>
      <c r="G2135" t="s">
        <v>98</v>
      </c>
      <c r="H2135">
        <v>1951</v>
      </c>
      <c r="I2135">
        <v>0.27</v>
      </c>
      <c r="J2135">
        <v>234.12</v>
      </c>
      <c r="K2135" t="s">
        <v>17</v>
      </c>
    </row>
    <row r="2136" spans="1:11" x14ac:dyDescent="0.3">
      <c r="A2136" t="s">
        <v>2255</v>
      </c>
      <c r="B2136" t="s">
        <v>19</v>
      </c>
      <c r="C2136" t="s">
        <v>58</v>
      </c>
      <c r="D2136" t="s">
        <v>68</v>
      </c>
      <c r="E2136" t="s">
        <v>84</v>
      </c>
      <c r="F2136" s="1">
        <v>42249</v>
      </c>
      <c r="G2136" t="s">
        <v>98</v>
      </c>
      <c r="H2136">
        <v>947</v>
      </c>
      <c r="I2136">
        <v>0.19</v>
      </c>
      <c r="J2136">
        <v>151.52000000000001</v>
      </c>
      <c r="K2136" t="s">
        <v>17</v>
      </c>
    </row>
    <row r="2137" spans="1:11" x14ac:dyDescent="0.3">
      <c r="A2137" t="s">
        <v>2256</v>
      </c>
      <c r="B2137" t="s">
        <v>45</v>
      </c>
      <c r="C2137" t="s">
        <v>63</v>
      </c>
      <c r="D2137" t="s">
        <v>87</v>
      </c>
      <c r="E2137" t="s">
        <v>38</v>
      </c>
      <c r="F2137" s="1">
        <v>43066</v>
      </c>
      <c r="G2137" t="s">
        <v>98</v>
      </c>
      <c r="H2137">
        <v>2389</v>
      </c>
      <c r="I2137">
        <v>0.21</v>
      </c>
      <c r="J2137">
        <v>692.81</v>
      </c>
      <c r="K2137" t="s">
        <v>17</v>
      </c>
    </row>
    <row r="2138" spans="1:11" x14ac:dyDescent="0.3">
      <c r="A2138" t="s">
        <v>2257</v>
      </c>
      <c r="B2138" t="s">
        <v>114</v>
      </c>
      <c r="C2138" t="s">
        <v>13</v>
      </c>
      <c r="D2138" t="s">
        <v>79</v>
      </c>
      <c r="E2138" t="s">
        <v>163</v>
      </c>
      <c r="F2138" s="1">
        <v>43355</v>
      </c>
      <c r="G2138" t="s">
        <v>98</v>
      </c>
      <c r="H2138">
        <v>1295</v>
      </c>
      <c r="I2138">
        <v>0.11</v>
      </c>
      <c r="J2138">
        <v>220.15</v>
      </c>
      <c r="K2138" t="s">
        <v>17</v>
      </c>
    </row>
    <row r="2139" spans="1:11" x14ac:dyDescent="0.3">
      <c r="A2139" t="s">
        <v>2258</v>
      </c>
      <c r="B2139" t="s">
        <v>71</v>
      </c>
      <c r="C2139" t="s">
        <v>26</v>
      </c>
      <c r="D2139" t="s">
        <v>94</v>
      </c>
      <c r="E2139" t="s">
        <v>28</v>
      </c>
      <c r="F2139" s="1">
        <v>43355</v>
      </c>
      <c r="G2139" t="s">
        <v>98</v>
      </c>
      <c r="H2139">
        <v>1804</v>
      </c>
      <c r="I2139">
        <v>0.25</v>
      </c>
      <c r="J2139">
        <v>126.28</v>
      </c>
      <c r="K2139" t="s">
        <v>17</v>
      </c>
    </row>
    <row r="2140" spans="1:11" x14ac:dyDescent="0.3">
      <c r="A2140" t="s">
        <v>2259</v>
      </c>
      <c r="B2140" t="s">
        <v>263</v>
      </c>
      <c r="C2140" t="s">
        <v>32</v>
      </c>
      <c r="D2140" t="s">
        <v>46</v>
      </c>
      <c r="E2140" t="s">
        <v>43</v>
      </c>
      <c r="F2140" s="1">
        <v>43066</v>
      </c>
      <c r="G2140" t="s">
        <v>98</v>
      </c>
      <c r="H2140">
        <v>2045</v>
      </c>
      <c r="I2140">
        <v>0.22</v>
      </c>
      <c r="J2140">
        <v>920.25</v>
      </c>
      <c r="K2140" t="s">
        <v>17</v>
      </c>
    </row>
    <row r="2141" spans="1:11" x14ac:dyDescent="0.3">
      <c r="A2141" t="s">
        <v>2260</v>
      </c>
      <c r="B2141" t="s">
        <v>102</v>
      </c>
      <c r="C2141" t="s">
        <v>13</v>
      </c>
      <c r="D2141" t="s">
        <v>195</v>
      </c>
      <c r="E2141" t="s">
        <v>163</v>
      </c>
      <c r="F2141" s="1">
        <v>43350</v>
      </c>
      <c r="G2141" t="s">
        <v>98</v>
      </c>
      <c r="H2141">
        <v>1146</v>
      </c>
      <c r="I2141">
        <v>0.2</v>
      </c>
      <c r="J2141">
        <v>401.1</v>
      </c>
      <c r="K2141" t="s">
        <v>17</v>
      </c>
    </row>
    <row r="2142" spans="1:11" x14ac:dyDescent="0.3">
      <c r="A2142" t="s">
        <v>2261</v>
      </c>
      <c r="B2142" t="s">
        <v>83</v>
      </c>
      <c r="C2142" t="s">
        <v>26</v>
      </c>
      <c r="D2142" t="s">
        <v>37</v>
      </c>
      <c r="E2142" t="s">
        <v>51</v>
      </c>
      <c r="F2142" s="1">
        <v>43213</v>
      </c>
      <c r="G2142" t="s">
        <v>98</v>
      </c>
      <c r="H2142">
        <v>1074</v>
      </c>
      <c r="I2142">
        <v>0.28000000000000003</v>
      </c>
      <c r="J2142">
        <v>375.9</v>
      </c>
      <c r="K2142" t="s">
        <v>17</v>
      </c>
    </row>
    <row r="2143" spans="1:11" x14ac:dyDescent="0.3">
      <c r="A2143" t="s">
        <v>2262</v>
      </c>
      <c r="B2143" t="s">
        <v>31</v>
      </c>
      <c r="C2143" t="s">
        <v>58</v>
      </c>
      <c r="D2143" t="s">
        <v>68</v>
      </c>
      <c r="E2143" t="s">
        <v>72</v>
      </c>
      <c r="F2143" s="1">
        <v>42633</v>
      </c>
      <c r="G2143" t="s">
        <v>98</v>
      </c>
      <c r="H2143">
        <v>959</v>
      </c>
      <c r="I2143">
        <v>0.21</v>
      </c>
      <c r="J2143">
        <v>95.9</v>
      </c>
      <c r="K2143" t="s">
        <v>17</v>
      </c>
    </row>
    <row r="2144" spans="1:11" x14ac:dyDescent="0.3">
      <c r="A2144" t="s">
        <v>2263</v>
      </c>
      <c r="B2144" t="s">
        <v>193</v>
      </c>
      <c r="C2144" t="s">
        <v>20</v>
      </c>
      <c r="D2144" t="s">
        <v>21</v>
      </c>
      <c r="E2144" t="s">
        <v>84</v>
      </c>
      <c r="F2144" s="1">
        <v>42267</v>
      </c>
      <c r="G2144" t="s">
        <v>98</v>
      </c>
      <c r="H2144">
        <v>2062</v>
      </c>
      <c r="I2144">
        <v>0.23</v>
      </c>
      <c r="J2144">
        <v>618.6</v>
      </c>
      <c r="K2144" t="s">
        <v>17</v>
      </c>
    </row>
    <row r="2145" spans="1:11" x14ac:dyDescent="0.3">
      <c r="A2145" t="s">
        <v>2264</v>
      </c>
      <c r="B2145" t="s">
        <v>114</v>
      </c>
      <c r="C2145" t="s">
        <v>32</v>
      </c>
      <c r="D2145" t="s">
        <v>153</v>
      </c>
      <c r="E2145" t="s">
        <v>51</v>
      </c>
      <c r="F2145" s="1">
        <v>43355</v>
      </c>
      <c r="G2145" t="s">
        <v>98</v>
      </c>
      <c r="H2145">
        <v>1431</v>
      </c>
      <c r="I2145">
        <v>0.18</v>
      </c>
      <c r="J2145">
        <v>515.16</v>
      </c>
      <c r="K2145" t="s">
        <v>17</v>
      </c>
    </row>
    <row r="2146" spans="1:11" x14ac:dyDescent="0.3">
      <c r="A2146" t="s">
        <v>2265</v>
      </c>
      <c r="B2146" t="s">
        <v>234</v>
      </c>
      <c r="C2146" t="s">
        <v>32</v>
      </c>
      <c r="D2146" t="s">
        <v>46</v>
      </c>
      <c r="E2146" t="s">
        <v>123</v>
      </c>
      <c r="F2146" s="1">
        <v>43436</v>
      </c>
      <c r="G2146" t="s">
        <v>98</v>
      </c>
      <c r="H2146">
        <v>1097</v>
      </c>
      <c r="I2146">
        <v>0.27</v>
      </c>
      <c r="J2146">
        <v>285.22000000000003</v>
      </c>
      <c r="K2146" t="s">
        <v>17</v>
      </c>
    </row>
    <row r="2147" spans="1:11" x14ac:dyDescent="0.3">
      <c r="A2147" t="s">
        <v>2266</v>
      </c>
      <c r="B2147" t="s">
        <v>234</v>
      </c>
      <c r="C2147" t="s">
        <v>13</v>
      </c>
      <c r="D2147" t="s">
        <v>195</v>
      </c>
      <c r="E2147" t="s">
        <v>55</v>
      </c>
      <c r="F2147" s="1">
        <v>43424</v>
      </c>
      <c r="G2147" t="s">
        <v>98</v>
      </c>
      <c r="H2147">
        <v>1052</v>
      </c>
      <c r="I2147">
        <v>0.33</v>
      </c>
      <c r="J2147">
        <v>473.4</v>
      </c>
      <c r="K2147" t="s">
        <v>17</v>
      </c>
    </row>
    <row r="2148" spans="1:11" x14ac:dyDescent="0.3">
      <c r="A2148" t="s">
        <v>2267</v>
      </c>
      <c r="B2148" t="s">
        <v>146</v>
      </c>
      <c r="C2148" t="s">
        <v>58</v>
      </c>
      <c r="D2148" t="s">
        <v>112</v>
      </c>
      <c r="E2148" t="s">
        <v>123</v>
      </c>
      <c r="F2148" s="1">
        <v>42291</v>
      </c>
      <c r="G2148" t="s">
        <v>98</v>
      </c>
      <c r="H2148">
        <v>2309</v>
      </c>
      <c r="I2148">
        <v>0.31</v>
      </c>
      <c r="J2148">
        <v>946.69</v>
      </c>
      <c r="K2148" t="s">
        <v>17</v>
      </c>
    </row>
    <row r="2149" spans="1:11" x14ac:dyDescent="0.3">
      <c r="A2149" t="s">
        <v>2268</v>
      </c>
      <c r="B2149" t="s">
        <v>57</v>
      </c>
      <c r="C2149" t="s">
        <v>20</v>
      </c>
      <c r="D2149" t="s">
        <v>91</v>
      </c>
      <c r="E2149" t="s">
        <v>123</v>
      </c>
      <c r="F2149" s="1">
        <v>42872</v>
      </c>
      <c r="G2149" t="s">
        <v>98</v>
      </c>
      <c r="H2149">
        <v>1839</v>
      </c>
      <c r="I2149">
        <v>0.14000000000000001</v>
      </c>
      <c r="J2149">
        <v>680.43</v>
      </c>
      <c r="K2149" t="s">
        <v>17</v>
      </c>
    </row>
    <row r="2150" spans="1:11" x14ac:dyDescent="0.3">
      <c r="A2150" t="s">
        <v>2269</v>
      </c>
      <c r="B2150" t="s">
        <v>146</v>
      </c>
      <c r="C2150" t="s">
        <v>26</v>
      </c>
      <c r="D2150" t="s">
        <v>27</v>
      </c>
      <c r="E2150" t="s">
        <v>140</v>
      </c>
      <c r="F2150" s="1">
        <v>43115</v>
      </c>
      <c r="G2150" t="s">
        <v>98</v>
      </c>
      <c r="H2150">
        <v>2440</v>
      </c>
      <c r="I2150">
        <v>0.28000000000000003</v>
      </c>
      <c r="J2150">
        <v>414.8</v>
      </c>
      <c r="K2150" t="s">
        <v>17</v>
      </c>
    </row>
    <row r="2151" spans="1:11" x14ac:dyDescent="0.3">
      <c r="A2151" t="s">
        <v>2270</v>
      </c>
      <c r="B2151" t="s">
        <v>86</v>
      </c>
      <c r="C2151" t="s">
        <v>13</v>
      </c>
      <c r="D2151" t="s">
        <v>195</v>
      </c>
      <c r="E2151" t="s">
        <v>28</v>
      </c>
      <c r="F2151" s="1">
        <v>42996</v>
      </c>
      <c r="G2151" t="s">
        <v>98</v>
      </c>
      <c r="H2151">
        <v>1360</v>
      </c>
      <c r="I2151">
        <v>0.16</v>
      </c>
      <c r="J2151">
        <v>176.8</v>
      </c>
      <c r="K2151" t="s">
        <v>17</v>
      </c>
    </row>
    <row r="2152" spans="1:11" x14ac:dyDescent="0.3">
      <c r="A2152" t="s">
        <v>2271</v>
      </c>
      <c r="B2152" t="s">
        <v>146</v>
      </c>
      <c r="C2152" t="s">
        <v>32</v>
      </c>
      <c r="D2152" t="s">
        <v>97</v>
      </c>
      <c r="E2152" t="s">
        <v>166</v>
      </c>
      <c r="F2152" s="1">
        <v>43073</v>
      </c>
      <c r="G2152" t="s">
        <v>98</v>
      </c>
      <c r="H2152">
        <v>1313</v>
      </c>
      <c r="I2152">
        <v>0.24</v>
      </c>
      <c r="J2152">
        <v>223.21</v>
      </c>
      <c r="K2152" t="s">
        <v>17</v>
      </c>
    </row>
    <row r="2153" spans="1:11" x14ac:dyDescent="0.3">
      <c r="A2153" t="s">
        <v>2272</v>
      </c>
      <c r="B2153" t="s">
        <v>108</v>
      </c>
      <c r="C2153" t="s">
        <v>26</v>
      </c>
      <c r="D2153" t="s">
        <v>201</v>
      </c>
      <c r="E2153" t="s">
        <v>104</v>
      </c>
      <c r="F2153" s="1">
        <v>42723</v>
      </c>
      <c r="G2153" t="s">
        <v>98</v>
      </c>
      <c r="H2153">
        <v>2443</v>
      </c>
      <c r="I2153">
        <v>0.35</v>
      </c>
      <c r="J2153">
        <v>171.01</v>
      </c>
      <c r="K2153" t="s">
        <v>17</v>
      </c>
    </row>
    <row r="2154" spans="1:11" x14ac:dyDescent="0.3">
      <c r="A2154" t="s">
        <v>2273</v>
      </c>
      <c r="B2154" t="s">
        <v>53</v>
      </c>
      <c r="C2154" t="s">
        <v>20</v>
      </c>
      <c r="D2154" t="s">
        <v>21</v>
      </c>
      <c r="E2154" t="s">
        <v>22</v>
      </c>
      <c r="F2154" s="1">
        <v>43129</v>
      </c>
      <c r="G2154" t="s">
        <v>98</v>
      </c>
      <c r="H2154">
        <v>1810</v>
      </c>
      <c r="I2154">
        <v>0.26</v>
      </c>
      <c r="J2154">
        <v>796.4</v>
      </c>
      <c r="K2154" t="s">
        <v>17</v>
      </c>
    </row>
    <row r="2155" spans="1:11" x14ac:dyDescent="0.3">
      <c r="A2155" t="s">
        <v>2274</v>
      </c>
      <c r="B2155" t="s">
        <v>62</v>
      </c>
      <c r="C2155" t="s">
        <v>63</v>
      </c>
      <c r="D2155" t="s">
        <v>157</v>
      </c>
      <c r="E2155" t="s">
        <v>166</v>
      </c>
      <c r="F2155" s="1">
        <v>42966</v>
      </c>
      <c r="G2155" t="s">
        <v>98</v>
      </c>
      <c r="H2155">
        <v>1081</v>
      </c>
      <c r="I2155">
        <v>0.24</v>
      </c>
      <c r="J2155">
        <v>367.54</v>
      </c>
      <c r="K2155" t="s">
        <v>17</v>
      </c>
    </row>
    <row r="2156" spans="1:11" x14ac:dyDescent="0.3">
      <c r="A2156" t="s">
        <v>2275</v>
      </c>
      <c r="B2156" t="s">
        <v>146</v>
      </c>
      <c r="C2156" t="s">
        <v>13</v>
      </c>
      <c r="D2156" t="s">
        <v>14</v>
      </c>
      <c r="E2156" t="s">
        <v>72</v>
      </c>
      <c r="F2156" s="1">
        <v>42711</v>
      </c>
      <c r="G2156" t="s">
        <v>98</v>
      </c>
      <c r="H2156">
        <v>1066</v>
      </c>
      <c r="I2156">
        <v>0.33</v>
      </c>
      <c r="J2156">
        <v>319.8</v>
      </c>
      <c r="K2156" t="s">
        <v>17</v>
      </c>
    </row>
    <row r="2157" spans="1:11" x14ac:dyDescent="0.3">
      <c r="A2157" t="s">
        <v>2276</v>
      </c>
      <c r="B2157" t="s">
        <v>42</v>
      </c>
      <c r="C2157" t="s">
        <v>26</v>
      </c>
      <c r="D2157" t="s">
        <v>27</v>
      </c>
      <c r="E2157" t="s">
        <v>55</v>
      </c>
      <c r="F2157" s="1">
        <v>42591</v>
      </c>
      <c r="G2157" t="s">
        <v>98</v>
      </c>
      <c r="H2157">
        <v>1936</v>
      </c>
      <c r="I2157">
        <v>0.3</v>
      </c>
      <c r="J2157">
        <v>135.52000000000001</v>
      </c>
      <c r="K2157" t="s">
        <v>17</v>
      </c>
    </row>
    <row r="2158" spans="1:11" x14ac:dyDescent="0.3">
      <c r="A2158" t="s">
        <v>2277</v>
      </c>
      <c r="B2158" t="s">
        <v>36</v>
      </c>
      <c r="C2158" t="s">
        <v>20</v>
      </c>
      <c r="D2158" t="s">
        <v>21</v>
      </c>
      <c r="E2158" t="s">
        <v>28</v>
      </c>
      <c r="F2158" s="1">
        <v>43046</v>
      </c>
      <c r="G2158" t="s">
        <v>98</v>
      </c>
      <c r="H2158">
        <v>656</v>
      </c>
      <c r="I2158">
        <v>0.25</v>
      </c>
      <c r="J2158">
        <v>209.92</v>
      </c>
      <c r="K2158" t="s">
        <v>17</v>
      </c>
    </row>
    <row r="2159" spans="1:11" x14ac:dyDescent="0.3">
      <c r="A2159" t="s">
        <v>2278</v>
      </c>
      <c r="B2159" t="s">
        <v>182</v>
      </c>
      <c r="C2159" t="s">
        <v>32</v>
      </c>
      <c r="D2159" t="s">
        <v>97</v>
      </c>
      <c r="E2159" t="s">
        <v>65</v>
      </c>
      <c r="F2159" s="1">
        <v>42858</v>
      </c>
      <c r="G2159" t="s">
        <v>98</v>
      </c>
      <c r="H2159">
        <v>2052</v>
      </c>
      <c r="I2159">
        <v>0.32</v>
      </c>
      <c r="J2159">
        <v>266.76</v>
      </c>
      <c r="K2159" t="s">
        <v>17</v>
      </c>
    </row>
    <row r="2160" spans="1:11" x14ac:dyDescent="0.3">
      <c r="A2160" t="s">
        <v>2279</v>
      </c>
      <c r="B2160" t="s">
        <v>90</v>
      </c>
      <c r="C2160" t="s">
        <v>49</v>
      </c>
      <c r="D2160" t="s">
        <v>205</v>
      </c>
      <c r="E2160" t="s">
        <v>28</v>
      </c>
      <c r="F2160" s="1">
        <v>42773</v>
      </c>
      <c r="G2160" t="s">
        <v>98</v>
      </c>
      <c r="H2160">
        <v>1589</v>
      </c>
      <c r="I2160">
        <v>0.34</v>
      </c>
      <c r="J2160">
        <v>301.91000000000003</v>
      </c>
      <c r="K2160" t="s">
        <v>17</v>
      </c>
    </row>
    <row r="2161" spans="1:11" x14ac:dyDescent="0.3">
      <c r="A2161" t="s">
        <v>2280</v>
      </c>
      <c r="B2161" t="s">
        <v>193</v>
      </c>
      <c r="C2161" t="s">
        <v>49</v>
      </c>
      <c r="D2161" t="s">
        <v>205</v>
      </c>
      <c r="E2161" t="s">
        <v>55</v>
      </c>
      <c r="F2161" s="1">
        <v>42848</v>
      </c>
      <c r="G2161" t="s">
        <v>98</v>
      </c>
      <c r="H2161">
        <v>1482</v>
      </c>
      <c r="I2161">
        <v>0.23</v>
      </c>
      <c r="J2161">
        <v>414.96</v>
      </c>
      <c r="K2161" t="s">
        <v>17</v>
      </c>
    </row>
    <row r="2162" spans="1:11" x14ac:dyDescent="0.3">
      <c r="A2162" t="s">
        <v>2281</v>
      </c>
      <c r="B2162" t="s">
        <v>151</v>
      </c>
      <c r="C2162" t="s">
        <v>49</v>
      </c>
      <c r="D2162" t="s">
        <v>205</v>
      </c>
      <c r="E2162" t="s">
        <v>128</v>
      </c>
      <c r="F2162" s="1">
        <v>42292</v>
      </c>
      <c r="G2162" t="s">
        <v>98</v>
      </c>
      <c r="H2162">
        <v>1126</v>
      </c>
      <c r="I2162">
        <v>0.27</v>
      </c>
      <c r="J2162">
        <v>304.02</v>
      </c>
      <c r="K2162" t="s">
        <v>17</v>
      </c>
    </row>
    <row r="2163" spans="1:11" x14ac:dyDescent="0.3">
      <c r="A2163" t="s">
        <v>2282</v>
      </c>
      <c r="B2163" t="s">
        <v>40</v>
      </c>
      <c r="C2163" t="s">
        <v>13</v>
      </c>
      <c r="D2163" t="s">
        <v>195</v>
      </c>
      <c r="E2163" t="s">
        <v>72</v>
      </c>
      <c r="F2163" s="1">
        <v>43444</v>
      </c>
      <c r="G2163" t="s">
        <v>98</v>
      </c>
      <c r="H2163">
        <v>550</v>
      </c>
      <c r="I2163">
        <v>0.21</v>
      </c>
      <c r="J2163">
        <v>132</v>
      </c>
      <c r="K2163" t="s">
        <v>17</v>
      </c>
    </row>
    <row r="2164" spans="1:11" x14ac:dyDescent="0.3">
      <c r="A2164" t="s">
        <v>2283</v>
      </c>
      <c r="B2164" t="s">
        <v>197</v>
      </c>
      <c r="C2164" t="s">
        <v>32</v>
      </c>
      <c r="D2164" t="s">
        <v>33</v>
      </c>
      <c r="E2164" t="s">
        <v>149</v>
      </c>
      <c r="F2164" s="1">
        <v>43425</v>
      </c>
      <c r="G2164" t="s">
        <v>98</v>
      </c>
      <c r="H2164">
        <v>953</v>
      </c>
      <c r="I2164">
        <v>0.3</v>
      </c>
      <c r="J2164">
        <v>324.02</v>
      </c>
      <c r="K2164" t="s">
        <v>17</v>
      </c>
    </row>
    <row r="2165" spans="1:11" x14ac:dyDescent="0.3">
      <c r="A2165" t="s">
        <v>2284</v>
      </c>
      <c r="B2165" t="s">
        <v>130</v>
      </c>
      <c r="C2165" t="s">
        <v>58</v>
      </c>
      <c r="D2165" t="s">
        <v>59</v>
      </c>
      <c r="E2165" t="s">
        <v>117</v>
      </c>
      <c r="F2165" s="1">
        <v>43236</v>
      </c>
      <c r="G2165" t="s">
        <v>98</v>
      </c>
      <c r="H2165">
        <v>541</v>
      </c>
      <c r="I2165">
        <v>0.15</v>
      </c>
      <c r="J2165">
        <v>173.12</v>
      </c>
      <c r="K2165" t="s">
        <v>17</v>
      </c>
    </row>
    <row r="2166" spans="1:11" x14ac:dyDescent="0.3">
      <c r="A2166" t="s">
        <v>2285</v>
      </c>
      <c r="B2166" t="s">
        <v>12</v>
      </c>
      <c r="C2166" t="s">
        <v>20</v>
      </c>
      <c r="D2166" t="s">
        <v>21</v>
      </c>
      <c r="E2166" t="s">
        <v>51</v>
      </c>
      <c r="F2166" s="1">
        <v>43337</v>
      </c>
      <c r="G2166" t="s">
        <v>98</v>
      </c>
      <c r="H2166">
        <v>1814</v>
      </c>
      <c r="I2166">
        <v>0.35</v>
      </c>
      <c r="J2166">
        <v>816.3</v>
      </c>
      <c r="K2166" t="s">
        <v>17</v>
      </c>
    </row>
    <row r="2167" spans="1:11" x14ac:dyDescent="0.3">
      <c r="A2167" t="s">
        <v>2286</v>
      </c>
      <c r="B2167" t="s">
        <v>174</v>
      </c>
      <c r="C2167" t="s">
        <v>13</v>
      </c>
      <c r="D2167" t="s">
        <v>14</v>
      </c>
      <c r="E2167" t="s">
        <v>38</v>
      </c>
      <c r="F2167" s="1">
        <v>42944</v>
      </c>
      <c r="G2167" t="s">
        <v>98</v>
      </c>
      <c r="H2167">
        <v>2428</v>
      </c>
      <c r="I2167">
        <v>0.21</v>
      </c>
      <c r="J2167">
        <v>194.24</v>
      </c>
      <c r="K2167" t="s">
        <v>17</v>
      </c>
    </row>
    <row r="2168" spans="1:11" x14ac:dyDescent="0.3">
      <c r="A2168" t="s">
        <v>2287</v>
      </c>
      <c r="B2168" t="s">
        <v>53</v>
      </c>
      <c r="C2168" t="s">
        <v>58</v>
      </c>
      <c r="D2168" t="s">
        <v>68</v>
      </c>
      <c r="E2168" t="s">
        <v>117</v>
      </c>
      <c r="F2168" s="1">
        <v>42723</v>
      </c>
      <c r="G2168" t="s">
        <v>98</v>
      </c>
      <c r="H2168">
        <v>1426</v>
      </c>
      <c r="I2168">
        <v>0.13</v>
      </c>
      <c r="J2168">
        <v>399.28</v>
      </c>
      <c r="K2168" t="s">
        <v>17</v>
      </c>
    </row>
    <row r="2169" spans="1:11" x14ac:dyDescent="0.3">
      <c r="A2169" t="s">
        <v>2288</v>
      </c>
      <c r="B2169" t="s">
        <v>165</v>
      </c>
      <c r="C2169" t="s">
        <v>20</v>
      </c>
      <c r="D2169" t="s">
        <v>21</v>
      </c>
      <c r="E2169" t="s">
        <v>117</v>
      </c>
      <c r="F2169" s="1">
        <v>42537</v>
      </c>
      <c r="G2169" t="s">
        <v>98</v>
      </c>
      <c r="H2169">
        <v>1559</v>
      </c>
      <c r="I2169">
        <v>0.26</v>
      </c>
      <c r="J2169">
        <v>77.95</v>
      </c>
      <c r="K2169" t="s">
        <v>17</v>
      </c>
    </row>
    <row r="2170" spans="1:11" x14ac:dyDescent="0.3">
      <c r="A2170" t="s">
        <v>2289</v>
      </c>
      <c r="B2170" t="s">
        <v>182</v>
      </c>
      <c r="C2170" t="s">
        <v>20</v>
      </c>
      <c r="D2170" t="s">
        <v>91</v>
      </c>
      <c r="E2170" t="s">
        <v>88</v>
      </c>
      <c r="F2170" s="1">
        <v>42723</v>
      </c>
      <c r="G2170" t="s">
        <v>98</v>
      </c>
      <c r="H2170">
        <v>1710</v>
      </c>
      <c r="I2170">
        <v>0.33</v>
      </c>
      <c r="J2170">
        <v>769.5</v>
      </c>
      <c r="K2170" t="s">
        <v>17</v>
      </c>
    </row>
    <row r="2171" spans="1:11" x14ac:dyDescent="0.3">
      <c r="A2171" t="s">
        <v>2290</v>
      </c>
      <c r="B2171" t="s">
        <v>111</v>
      </c>
      <c r="C2171" t="s">
        <v>20</v>
      </c>
      <c r="D2171" t="s">
        <v>21</v>
      </c>
      <c r="E2171" t="s">
        <v>51</v>
      </c>
      <c r="F2171" s="1">
        <v>43059</v>
      </c>
      <c r="G2171" t="s">
        <v>98</v>
      </c>
      <c r="H2171">
        <v>1624</v>
      </c>
      <c r="I2171">
        <v>0.12</v>
      </c>
      <c r="J2171">
        <v>535.91999999999996</v>
      </c>
      <c r="K2171" t="s">
        <v>17</v>
      </c>
    </row>
    <row r="2172" spans="1:11" x14ac:dyDescent="0.3">
      <c r="A2172" t="s">
        <v>2291</v>
      </c>
      <c r="B2172" t="s">
        <v>159</v>
      </c>
      <c r="C2172" t="s">
        <v>63</v>
      </c>
      <c r="D2172" t="s">
        <v>87</v>
      </c>
      <c r="E2172" t="s">
        <v>47</v>
      </c>
      <c r="F2172" s="1">
        <v>43288</v>
      </c>
      <c r="G2172" t="s">
        <v>98</v>
      </c>
      <c r="H2172">
        <v>1459</v>
      </c>
      <c r="I2172">
        <v>0.1</v>
      </c>
      <c r="J2172">
        <v>554.41999999999996</v>
      </c>
      <c r="K2172" t="s">
        <v>17</v>
      </c>
    </row>
    <row r="2173" spans="1:11" x14ac:dyDescent="0.3">
      <c r="A2173" t="s">
        <v>2292</v>
      </c>
      <c r="B2173" t="s">
        <v>62</v>
      </c>
      <c r="C2173" t="s">
        <v>26</v>
      </c>
      <c r="D2173" t="s">
        <v>94</v>
      </c>
      <c r="E2173" t="s">
        <v>51</v>
      </c>
      <c r="F2173" s="1">
        <v>43435</v>
      </c>
      <c r="G2173" t="s">
        <v>98</v>
      </c>
      <c r="H2173">
        <v>1000</v>
      </c>
      <c r="I2173">
        <v>0.18</v>
      </c>
      <c r="J2173">
        <v>100</v>
      </c>
      <c r="K2173" t="s">
        <v>17</v>
      </c>
    </row>
    <row r="2174" spans="1:11" x14ac:dyDescent="0.3">
      <c r="A2174" t="s">
        <v>2293</v>
      </c>
      <c r="B2174" t="s">
        <v>53</v>
      </c>
      <c r="C2174" t="s">
        <v>13</v>
      </c>
      <c r="D2174" t="s">
        <v>195</v>
      </c>
      <c r="E2174" t="s">
        <v>22</v>
      </c>
      <c r="F2174" s="1">
        <v>43288</v>
      </c>
      <c r="G2174" t="s">
        <v>98</v>
      </c>
      <c r="H2174">
        <v>704</v>
      </c>
      <c r="I2174">
        <v>0.34</v>
      </c>
      <c r="J2174">
        <v>295.68</v>
      </c>
      <c r="K2174" t="s">
        <v>17</v>
      </c>
    </row>
    <row r="2175" spans="1:11" x14ac:dyDescent="0.3">
      <c r="A2175" t="s">
        <v>2294</v>
      </c>
      <c r="B2175" t="s">
        <v>162</v>
      </c>
      <c r="C2175" t="s">
        <v>26</v>
      </c>
      <c r="D2175" t="s">
        <v>37</v>
      </c>
      <c r="E2175" t="s">
        <v>72</v>
      </c>
      <c r="F2175" s="1">
        <v>42595</v>
      </c>
      <c r="G2175" t="s">
        <v>98</v>
      </c>
      <c r="H2175">
        <v>1568</v>
      </c>
      <c r="I2175">
        <v>0.22</v>
      </c>
      <c r="J2175">
        <v>439.04</v>
      </c>
      <c r="K2175" t="s">
        <v>17</v>
      </c>
    </row>
    <row r="2176" spans="1:11" x14ac:dyDescent="0.3">
      <c r="A2176" t="s">
        <v>2295</v>
      </c>
      <c r="B2176" t="s">
        <v>162</v>
      </c>
      <c r="C2176" t="s">
        <v>49</v>
      </c>
      <c r="D2176" t="s">
        <v>205</v>
      </c>
      <c r="E2176" t="s">
        <v>38</v>
      </c>
      <c r="F2176" s="1">
        <v>42298</v>
      </c>
      <c r="G2176" t="s">
        <v>98</v>
      </c>
      <c r="H2176">
        <v>1452</v>
      </c>
      <c r="I2176">
        <v>0.25</v>
      </c>
      <c r="J2176">
        <v>450.12</v>
      </c>
      <c r="K2176" t="s">
        <v>17</v>
      </c>
    </row>
    <row r="2177" spans="1:11" x14ac:dyDescent="0.3">
      <c r="A2177" t="s">
        <v>2296</v>
      </c>
      <c r="B2177" t="s">
        <v>135</v>
      </c>
      <c r="C2177" t="s">
        <v>26</v>
      </c>
      <c r="D2177" t="s">
        <v>94</v>
      </c>
      <c r="E2177" t="s">
        <v>60</v>
      </c>
      <c r="F2177" s="1">
        <v>42723</v>
      </c>
      <c r="G2177" t="s">
        <v>98</v>
      </c>
      <c r="H2177">
        <v>1995</v>
      </c>
      <c r="I2177">
        <v>0.35</v>
      </c>
      <c r="J2177">
        <v>578.54999999999995</v>
      </c>
      <c r="K2177" t="s">
        <v>17</v>
      </c>
    </row>
    <row r="2178" spans="1:11" x14ac:dyDescent="0.3">
      <c r="A2178" t="s">
        <v>2297</v>
      </c>
      <c r="B2178" t="s">
        <v>86</v>
      </c>
      <c r="C2178" t="s">
        <v>20</v>
      </c>
      <c r="D2178" t="s">
        <v>91</v>
      </c>
      <c r="E2178" t="s">
        <v>22</v>
      </c>
      <c r="F2178" s="1">
        <v>42062</v>
      </c>
      <c r="G2178" t="s">
        <v>98</v>
      </c>
      <c r="H2178">
        <v>1960</v>
      </c>
      <c r="I2178">
        <v>0.15</v>
      </c>
      <c r="J2178">
        <v>705.6</v>
      </c>
      <c r="K2178" t="s">
        <v>17</v>
      </c>
    </row>
    <row r="2179" spans="1:11" x14ac:dyDescent="0.3">
      <c r="A2179" t="s">
        <v>2298</v>
      </c>
      <c r="B2179" t="s">
        <v>106</v>
      </c>
      <c r="C2179" t="s">
        <v>32</v>
      </c>
      <c r="D2179" t="s">
        <v>33</v>
      </c>
      <c r="E2179" t="s">
        <v>166</v>
      </c>
      <c r="F2179" s="1">
        <v>43442</v>
      </c>
      <c r="G2179" t="s">
        <v>98</v>
      </c>
      <c r="H2179">
        <v>1026</v>
      </c>
      <c r="I2179">
        <v>0.19</v>
      </c>
      <c r="J2179">
        <v>266.76</v>
      </c>
      <c r="K2179" t="s">
        <v>17</v>
      </c>
    </row>
    <row r="2180" spans="1:11" x14ac:dyDescent="0.3">
      <c r="A2180" t="s">
        <v>2299</v>
      </c>
      <c r="B2180" t="s">
        <v>130</v>
      </c>
      <c r="C2180" t="s">
        <v>63</v>
      </c>
      <c r="D2180" t="s">
        <v>157</v>
      </c>
      <c r="E2180" t="s">
        <v>22</v>
      </c>
      <c r="F2180" s="1">
        <v>43063</v>
      </c>
      <c r="G2180" t="s">
        <v>98</v>
      </c>
      <c r="H2180">
        <v>724</v>
      </c>
      <c r="I2180">
        <v>0.3</v>
      </c>
      <c r="J2180">
        <v>86.88</v>
      </c>
      <c r="K2180" t="s">
        <v>17</v>
      </c>
    </row>
    <row r="2181" spans="1:11" x14ac:dyDescent="0.3">
      <c r="A2181" t="s">
        <v>2300</v>
      </c>
      <c r="B2181" t="s">
        <v>83</v>
      </c>
      <c r="C2181" t="s">
        <v>58</v>
      </c>
      <c r="D2181" t="s">
        <v>112</v>
      </c>
      <c r="E2181" t="s">
        <v>117</v>
      </c>
      <c r="F2181" s="1">
        <v>43100</v>
      </c>
      <c r="G2181" t="s">
        <v>98</v>
      </c>
      <c r="H2181">
        <v>2410</v>
      </c>
      <c r="I2181">
        <v>0.25</v>
      </c>
      <c r="J2181">
        <v>939.9</v>
      </c>
      <c r="K2181" t="s">
        <v>17</v>
      </c>
    </row>
    <row r="2182" spans="1:11" x14ac:dyDescent="0.3">
      <c r="A2182" t="s">
        <v>2301</v>
      </c>
      <c r="B2182" t="s">
        <v>114</v>
      </c>
      <c r="C2182" t="s">
        <v>58</v>
      </c>
      <c r="D2182" t="s">
        <v>112</v>
      </c>
      <c r="E2182" t="s">
        <v>65</v>
      </c>
      <c r="F2182" s="1">
        <v>43425</v>
      </c>
      <c r="G2182" t="s">
        <v>98</v>
      </c>
      <c r="H2182">
        <v>1897</v>
      </c>
      <c r="I2182">
        <v>0.21</v>
      </c>
      <c r="J2182">
        <v>170.73</v>
      </c>
      <c r="K2182" t="s">
        <v>17</v>
      </c>
    </row>
    <row r="2183" spans="1:11" x14ac:dyDescent="0.3">
      <c r="A2183" t="s">
        <v>2302</v>
      </c>
      <c r="B2183" t="s">
        <v>31</v>
      </c>
      <c r="C2183" t="s">
        <v>20</v>
      </c>
      <c r="D2183" t="s">
        <v>21</v>
      </c>
      <c r="E2183" t="s">
        <v>72</v>
      </c>
      <c r="F2183" s="1">
        <v>42679</v>
      </c>
      <c r="G2183" t="s">
        <v>98</v>
      </c>
      <c r="H2183">
        <v>2120</v>
      </c>
      <c r="I2183">
        <v>0.23</v>
      </c>
      <c r="J2183">
        <v>551.20000000000005</v>
      </c>
      <c r="K2183" t="s">
        <v>17</v>
      </c>
    </row>
    <row r="2184" spans="1:11" x14ac:dyDescent="0.3">
      <c r="A2184" t="s">
        <v>2303</v>
      </c>
      <c r="B2184" t="s">
        <v>204</v>
      </c>
      <c r="C2184" t="s">
        <v>49</v>
      </c>
      <c r="D2184" t="s">
        <v>54</v>
      </c>
      <c r="E2184" t="s">
        <v>47</v>
      </c>
      <c r="F2184" s="1">
        <v>42562</v>
      </c>
      <c r="G2184" t="s">
        <v>98</v>
      </c>
      <c r="H2184">
        <v>2241</v>
      </c>
      <c r="I2184">
        <v>0.33</v>
      </c>
      <c r="J2184">
        <v>694.71</v>
      </c>
      <c r="K2184" t="s">
        <v>17</v>
      </c>
    </row>
    <row r="2185" spans="1:11" x14ac:dyDescent="0.3">
      <c r="A2185" t="s">
        <v>2304</v>
      </c>
      <c r="B2185" t="s">
        <v>83</v>
      </c>
      <c r="C2185" t="s">
        <v>49</v>
      </c>
      <c r="D2185" t="s">
        <v>205</v>
      </c>
      <c r="E2185" t="s">
        <v>43</v>
      </c>
      <c r="F2185" s="1">
        <v>42966</v>
      </c>
      <c r="G2185" t="s">
        <v>98</v>
      </c>
      <c r="H2185">
        <v>993</v>
      </c>
      <c r="I2185">
        <v>0.11</v>
      </c>
      <c r="J2185">
        <v>148.94999999999999</v>
      </c>
      <c r="K2185" t="s">
        <v>17</v>
      </c>
    </row>
    <row r="2186" spans="1:11" x14ac:dyDescent="0.3">
      <c r="A2186" t="s">
        <v>2305</v>
      </c>
      <c r="B2186" t="s">
        <v>90</v>
      </c>
      <c r="C2186" t="s">
        <v>63</v>
      </c>
      <c r="D2186" t="s">
        <v>157</v>
      </c>
      <c r="E2186" t="s">
        <v>55</v>
      </c>
      <c r="F2186" s="1">
        <v>42711</v>
      </c>
      <c r="G2186" t="s">
        <v>98</v>
      </c>
      <c r="H2186">
        <v>2253</v>
      </c>
      <c r="I2186">
        <v>0.33</v>
      </c>
      <c r="J2186">
        <v>901.2</v>
      </c>
      <c r="K2186" t="s">
        <v>17</v>
      </c>
    </row>
    <row r="2187" spans="1:11" x14ac:dyDescent="0.3">
      <c r="A2187" t="s">
        <v>2306</v>
      </c>
      <c r="B2187" t="s">
        <v>125</v>
      </c>
      <c r="C2187" t="s">
        <v>20</v>
      </c>
      <c r="D2187" t="s">
        <v>91</v>
      </c>
      <c r="E2187" t="s">
        <v>72</v>
      </c>
      <c r="F2187" s="1">
        <v>43315</v>
      </c>
      <c r="G2187" t="s">
        <v>98</v>
      </c>
      <c r="H2187">
        <v>523</v>
      </c>
      <c r="I2187">
        <v>0.18</v>
      </c>
      <c r="J2187">
        <v>62.76</v>
      </c>
      <c r="K2187" t="s">
        <v>17</v>
      </c>
    </row>
    <row r="2188" spans="1:11" x14ac:dyDescent="0.3">
      <c r="A2188" t="s">
        <v>2307</v>
      </c>
      <c r="B2188" t="s">
        <v>53</v>
      </c>
      <c r="C2188" t="s">
        <v>58</v>
      </c>
      <c r="D2188" t="s">
        <v>112</v>
      </c>
      <c r="E2188" t="s">
        <v>104</v>
      </c>
      <c r="F2188" s="1">
        <v>42848</v>
      </c>
      <c r="G2188" t="s">
        <v>98</v>
      </c>
      <c r="H2188">
        <v>2156</v>
      </c>
      <c r="I2188">
        <v>0.15</v>
      </c>
      <c r="J2188">
        <v>883.96</v>
      </c>
      <c r="K2188" t="s">
        <v>17</v>
      </c>
    </row>
    <row r="2189" spans="1:11" x14ac:dyDescent="0.3">
      <c r="A2189" t="s">
        <v>2308</v>
      </c>
      <c r="B2189" t="s">
        <v>90</v>
      </c>
      <c r="C2189" t="s">
        <v>20</v>
      </c>
      <c r="D2189" t="s">
        <v>91</v>
      </c>
      <c r="E2189" t="s">
        <v>69</v>
      </c>
      <c r="F2189" s="1">
        <v>42858</v>
      </c>
      <c r="G2189" t="s">
        <v>98</v>
      </c>
      <c r="H2189">
        <v>1929</v>
      </c>
      <c r="I2189">
        <v>0.21</v>
      </c>
      <c r="J2189">
        <v>231.48</v>
      </c>
      <c r="K2189" t="s">
        <v>17</v>
      </c>
    </row>
    <row r="2190" spans="1:11" x14ac:dyDescent="0.3">
      <c r="A2190" t="s">
        <v>2309</v>
      </c>
      <c r="B2190" t="s">
        <v>19</v>
      </c>
      <c r="C2190" t="s">
        <v>63</v>
      </c>
      <c r="D2190" t="s">
        <v>75</v>
      </c>
      <c r="E2190" t="s">
        <v>22</v>
      </c>
      <c r="F2190" s="1">
        <v>42635</v>
      </c>
      <c r="G2190" t="s">
        <v>98</v>
      </c>
      <c r="H2190">
        <v>1923</v>
      </c>
      <c r="I2190">
        <v>0.26</v>
      </c>
      <c r="J2190">
        <v>288.45</v>
      </c>
      <c r="K2190" t="s">
        <v>17</v>
      </c>
    </row>
    <row r="2191" spans="1:11" x14ac:dyDescent="0.3">
      <c r="A2191" t="s">
        <v>2310</v>
      </c>
      <c r="B2191" t="s">
        <v>62</v>
      </c>
      <c r="C2191" t="s">
        <v>63</v>
      </c>
      <c r="D2191" t="s">
        <v>87</v>
      </c>
      <c r="E2191" t="s">
        <v>60</v>
      </c>
      <c r="F2191" s="1">
        <v>42966</v>
      </c>
      <c r="G2191" t="s">
        <v>98</v>
      </c>
      <c r="H2191">
        <v>527</v>
      </c>
      <c r="I2191">
        <v>0.26</v>
      </c>
      <c r="J2191">
        <v>68.510000000000005</v>
      </c>
      <c r="K2191" t="s">
        <v>17</v>
      </c>
    </row>
    <row r="2192" spans="1:11" x14ac:dyDescent="0.3">
      <c r="A2192" t="s">
        <v>2311</v>
      </c>
      <c r="B2192" t="s">
        <v>57</v>
      </c>
      <c r="C2192" t="s">
        <v>20</v>
      </c>
      <c r="D2192" t="s">
        <v>91</v>
      </c>
      <c r="E2192" t="s">
        <v>88</v>
      </c>
      <c r="F2192" s="1">
        <v>43352</v>
      </c>
      <c r="G2192" t="s">
        <v>98</v>
      </c>
      <c r="H2192">
        <v>2350</v>
      </c>
      <c r="I2192">
        <v>0.21</v>
      </c>
      <c r="J2192">
        <v>470</v>
      </c>
      <c r="K2192" t="s">
        <v>17</v>
      </c>
    </row>
    <row r="2193" spans="1:11" x14ac:dyDescent="0.3">
      <c r="A2193" t="s">
        <v>2312</v>
      </c>
      <c r="B2193" t="s">
        <v>169</v>
      </c>
      <c r="C2193" t="s">
        <v>32</v>
      </c>
      <c r="D2193" t="s">
        <v>97</v>
      </c>
      <c r="E2193" t="s">
        <v>22</v>
      </c>
      <c r="F2193" s="1">
        <v>42465</v>
      </c>
      <c r="G2193" t="s">
        <v>98</v>
      </c>
      <c r="H2193">
        <v>1213</v>
      </c>
      <c r="I2193">
        <v>0.17</v>
      </c>
      <c r="J2193">
        <v>266.86</v>
      </c>
      <c r="K2193" t="s">
        <v>17</v>
      </c>
    </row>
    <row r="2194" spans="1:11" x14ac:dyDescent="0.3">
      <c r="A2194" t="s">
        <v>2313</v>
      </c>
      <c r="B2194" t="s">
        <v>211</v>
      </c>
      <c r="C2194" t="s">
        <v>63</v>
      </c>
      <c r="D2194" t="s">
        <v>157</v>
      </c>
      <c r="E2194" t="s">
        <v>22</v>
      </c>
      <c r="F2194" s="1">
        <v>43252</v>
      </c>
      <c r="G2194" t="s">
        <v>98</v>
      </c>
      <c r="H2194">
        <v>1924</v>
      </c>
      <c r="I2194">
        <v>0.11</v>
      </c>
      <c r="J2194">
        <v>538.72</v>
      </c>
      <c r="K2194" t="s">
        <v>17</v>
      </c>
    </row>
    <row r="2195" spans="1:11" x14ac:dyDescent="0.3">
      <c r="A2195" t="s">
        <v>2314</v>
      </c>
      <c r="B2195" t="s">
        <v>53</v>
      </c>
      <c r="C2195" t="s">
        <v>32</v>
      </c>
      <c r="D2195" t="s">
        <v>46</v>
      </c>
      <c r="E2195" t="s">
        <v>84</v>
      </c>
      <c r="F2195" s="1">
        <v>42848</v>
      </c>
      <c r="G2195" t="s">
        <v>98</v>
      </c>
      <c r="H2195">
        <v>1055</v>
      </c>
      <c r="I2195">
        <v>0.1</v>
      </c>
      <c r="J2195">
        <v>94.95</v>
      </c>
      <c r="K2195" t="s">
        <v>17</v>
      </c>
    </row>
    <row r="2196" spans="1:11" x14ac:dyDescent="0.3">
      <c r="A2196" t="s">
        <v>2315</v>
      </c>
      <c r="B2196" t="s">
        <v>159</v>
      </c>
      <c r="C2196" t="s">
        <v>20</v>
      </c>
      <c r="D2196" t="s">
        <v>21</v>
      </c>
      <c r="E2196" t="s">
        <v>43</v>
      </c>
      <c r="F2196" s="1">
        <v>43049</v>
      </c>
      <c r="G2196" t="s">
        <v>98</v>
      </c>
      <c r="H2196">
        <v>693</v>
      </c>
      <c r="I2196">
        <v>0.31</v>
      </c>
      <c r="J2196">
        <v>55.44</v>
      </c>
      <c r="K2196" t="s">
        <v>17</v>
      </c>
    </row>
    <row r="2197" spans="1:11" x14ac:dyDescent="0.3">
      <c r="A2197" t="s">
        <v>2316</v>
      </c>
      <c r="B2197" t="s">
        <v>31</v>
      </c>
      <c r="C2197" t="s">
        <v>49</v>
      </c>
      <c r="D2197" t="s">
        <v>50</v>
      </c>
      <c r="E2197" t="s">
        <v>22</v>
      </c>
      <c r="F2197" s="1">
        <v>43115</v>
      </c>
      <c r="G2197" t="s">
        <v>98</v>
      </c>
      <c r="H2197">
        <v>1821</v>
      </c>
      <c r="I2197">
        <v>0.26</v>
      </c>
      <c r="J2197">
        <v>801.24</v>
      </c>
      <c r="K2197" t="s">
        <v>17</v>
      </c>
    </row>
    <row r="2198" spans="1:11" x14ac:dyDescent="0.3">
      <c r="A2198" t="s">
        <v>2317</v>
      </c>
      <c r="B2198" t="s">
        <v>12</v>
      </c>
      <c r="C2198" t="s">
        <v>49</v>
      </c>
      <c r="D2198" t="s">
        <v>205</v>
      </c>
      <c r="E2198" t="s">
        <v>166</v>
      </c>
      <c r="F2198" s="1">
        <v>42896</v>
      </c>
      <c r="G2198" t="s">
        <v>98</v>
      </c>
      <c r="H2198">
        <v>809</v>
      </c>
      <c r="I2198">
        <v>0.14000000000000001</v>
      </c>
      <c r="J2198">
        <v>218.43</v>
      </c>
      <c r="K2198" t="s">
        <v>17</v>
      </c>
    </row>
    <row r="2199" spans="1:11" x14ac:dyDescent="0.3">
      <c r="A2199" t="s">
        <v>2318</v>
      </c>
      <c r="B2199" t="s">
        <v>122</v>
      </c>
      <c r="C2199" t="s">
        <v>26</v>
      </c>
      <c r="D2199" t="s">
        <v>27</v>
      </c>
      <c r="E2199" t="s">
        <v>47</v>
      </c>
      <c r="F2199" s="1">
        <v>43456</v>
      </c>
      <c r="G2199" t="s">
        <v>98</v>
      </c>
      <c r="H2199">
        <v>859</v>
      </c>
      <c r="I2199">
        <v>0.35</v>
      </c>
      <c r="J2199">
        <v>42.95</v>
      </c>
      <c r="K2199" t="s">
        <v>17</v>
      </c>
    </row>
    <row r="2200" spans="1:11" x14ac:dyDescent="0.3">
      <c r="A2200" t="s">
        <v>2319</v>
      </c>
      <c r="B2200" t="s">
        <v>263</v>
      </c>
      <c r="C2200" t="s">
        <v>20</v>
      </c>
      <c r="D2200" t="s">
        <v>21</v>
      </c>
      <c r="E2200" t="s">
        <v>117</v>
      </c>
      <c r="F2200" s="1">
        <v>43444</v>
      </c>
      <c r="G2200" t="s">
        <v>98</v>
      </c>
      <c r="H2200">
        <v>2371</v>
      </c>
      <c r="I2200">
        <v>0.12</v>
      </c>
      <c r="J2200">
        <v>308.23</v>
      </c>
      <c r="K2200" t="s">
        <v>17</v>
      </c>
    </row>
    <row r="2201" spans="1:11" x14ac:dyDescent="0.3">
      <c r="A2201" t="s">
        <v>2320</v>
      </c>
      <c r="B2201" t="s">
        <v>53</v>
      </c>
      <c r="C2201" t="s">
        <v>58</v>
      </c>
      <c r="D2201" t="s">
        <v>112</v>
      </c>
      <c r="E2201" t="s">
        <v>143</v>
      </c>
      <c r="F2201" s="1">
        <v>43059</v>
      </c>
      <c r="G2201" t="s">
        <v>98</v>
      </c>
      <c r="H2201">
        <v>2273</v>
      </c>
      <c r="I2201">
        <v>0.18</v>
      </c>
      <c r="J2201">
        <v>613.71</v>
      </c>
      <c r="K2201" t="s">
        <v>17</v>
      </c>
    </row>
    <row r="2202" spans="1:11" x14ac:dyDescent="0.3">
      <c r="A2202" t="s">
        <v>2321</v>
      </c>
      <c r="B2202" t="s">
        <v>156</v>
      </c>
      <c r="C2202" t="s">
        <v>26</v>
      </c>
      <c r="D2202" t="s">
        <v>201</v>
      </c>
      <c r="E2202" t="s">
        <v>72</v>
      </c>
      <c r="F2202" s="1">
        <v>43252</v>
      </c>
      <c r="G2202" t="s">
        <v>98</v>
      </c>
      <c r="H2202">
        <v>2240</v>
      </c>
      <c r="I2202">
        <v>0.3</v>
      </c>
      <c r="J2202">
        <v>291.2</v>
      </c>
      <c r="K2202" t="s">
        <v>17</v>
      </c>
    </row>
    <row r="2203" spans="1:11" x14ac:dyDescent="0.3">
      <c r="A2203" t="s">
        <v>2322</v>
      </c>
      <c r="B2203" t="s">
        <v>139</v>
      </c>
      <c r="C2203" t="s">
        <v>13</v>
      </c>
      <c r="D2203" t="s">
        <v>195</v>
      </c>
      <c r="E2203" t="s">
        <v>51</v>
      </c>
      <c r="F2203" s="1">
        <v>43352</v>
      </c>
      <c r="G2203" t="s">
        <v>98</v>
      </c>
      <c r="H2203">
        <v>1170</v>
      </c>
      <c r="I2203">
        <v>0.13</v>
      </c>
      <c r="J2203">
        <v>70.2</v>
      </c>
      <c r="K2203" t="s">
        <v>17</v>
      </c>
    </row>
    <row r="2204" spans="1:11" x14ac:dyDescent="0.3">
      <c r="A2204" t="s">
        <v>2323</v>
      </c>
      <c r="B2204" t="s">
        <v>53</v>
      </c>
      <c r="C2204" t="s">
        <v>49</v>
      </c>
      <c r="D2204" t="s">
        <v>50</v>
      </c>
      <c r="E2204" t="s">
        <v>72</v>
      </c>
      <c r="F2204" s="1">
        <v>43357</v>
      </c>
      <c r="G2204" t="s">
        <v>98</v>
      </c>
      <c r="H2204">
        <v>2041</v>
      </c>
      <c r="I2204">
        <v>0.32</v>
      </c>
      <c r="J2204">
        <v>836.81</v>
      </c>
      <c r="K2204" t="s">
        <v>17</v>
      </c>
    </row>
    <row r="2205" spans="1:11" x14ac:dyDescent="0.3">
      <c r="A2205" t="s">
        <v>2324</v>
      </c>
      <c r="B2205" t="s">
        <v>211</v>
      </c>
      <c r="C2205" t="s">
        <v>32</v>
      </c>
      <c r="D2205" t="s">
        <v>46</v>
      </c>
      <c r="E2205" t="s">
        <v>72</v>
      </c>
      <c r="F2205" s="1">
        <v>43359</v>
      </c>
      <c r="G2205" t="s">
        <v>98</v>
      </c>
      <c r="H2205">
        <v>1651</v>
      </c>
      <c r="I2205">
        <v>0.28999999999999998</v>
      </c>
      <c r="J2205">
        <v>198.12</v>
      </c>
      <c r="K2205" t="s">
        <v>17</v>
      </c>
    </row>
    <row r="2206" spans="1:11" x14ac:dyDescent="0.3">
      <c r="A2206" t="s">
        <v>2325</v>
      </c>
      <c r="B2206" t="s">
        <v>19</v>
      </c>
      <c r="C2206" t="s">
        <v>58</v>
      </c>
      <c r="D2206" t="s">
        <v>59</v>
      </c>
      <c r="E2206" t="s">
        <v>28</v>
      </c>
      <c r="F2206" s="1">
        <v>43359</v>
      </c>
      <c r="G2206" t="s">
        <v>98</v>
      </c>
      <c r="H2206">
        <v>835</v>
      </c>
      <c r="I2206">
        <v>0.23</v>
      </c>
      <c r="J2206">
        <v>208.75</v>
      </c>
      <c r="K2206" t="s">
        <v>17</v>
      </c>
    </row>
    <row r="2207" spans="1:11" x14ac:dyDescent="0.3">
      <c r="A2207" t="s">
        <v>2326</v>
      </c>
      <c r="B2207" t="s">
        <v>42</v>
      </c>
      <c r="C2207" t="s">
        <v>49</v>
      </c>
      <c r="D2207" t="s">
        <v>54</v>
      </c>
      <c r="E2207" t="s">
        <v>84</v>
      </c>
      <c r="F2207" s="1">
        <v>43059</v>
      </c>
      <c r="G2207" t="s">
        <v>98</v>
      </c>
      <c r="H2207">
        <v>1517</v>
      </c>
      <c r="I2207">
        <v>0.28000000000000003</v>
      </c>
      <c r="J2207">
        <v>121.36</v>
      </c>
      <c r="K2207" t="s">
        <v>17</v>
      </c>
    </row>
    <row r="2208" spans="1:11" x14ac:dyDescent="0.3">
      <c r="A2208" t="s">
        <v>2327</v>
      </c>
      <c r="B2208" t="s">
        <v>116</v>
      </c>
      <c r="C2208" t="s">
        <v>13</v>
      </c>
      <c r="D2208" t="s">
        <v>79</v>
      </c>
      <c r="E2208" t="s">
        <v>47</v>
      </c>
      <c r="F2208" s="1">
        <v>42679</v>
      </c>
      <c r="G2208" t="s">
        <v>98</v>
      </c>
      <c r="H2208">
        <v>1087</v>
      </c>
      <c r="I2208">
        <v>0.3</v>
      </c>
      <c r="J2208">
        <v>413.06</v>
      </c>
      <c r="K2208" t="s">
        <v>17</v>
      </c>
    </row>
    <row r="2209" spans="1:11" x14ac:dyDescent="0.3">
      <c r="A2209" t="s">
        <v>2328</v>
      </c>
      <c r="B2209" t="s">
        <v>120</v>
      </c>
      <c r="C2209" t="s">
        <v>63</v>
      </c>
      <c r="D2209" t="s">
        <v>75</v>
      </c>
      <c r="E2209" t="s">
        <v>140</v>
      </c>
      <c r="F2209" s="1">
        <v>43352</v>
      </c>
      <c r="G2209" t="s">
        <v>98</v>
      </c>
      <c r="H2209">
        <v>1768</v>
      </c>
      <c r="I2209">
        <v>0.26</v>
      </c>
      <c r="J2209">
        <v>300.56</v>
      </c>
      <c r="K2209" t="s">
        <v>17</v>
      </c>
    </row>
    <row r="2210" spans="1:11" x14ac:dyDescent="0.3">
      <c r="A2210" t="s">
        <v>2329</v>
      </c>
      <c r="B2210" t="s">
        <v>57</v>
      </c>
      <c r="C2210" t="s">
        <v>26</v>
      </c>
      <c r="D2210" t="s">
        <v>94</v>
      </c>
      <c r="E2210" t="s">
        <v>55</v>
      </c>
      <c r="F2210" s="1">
        <v>42562</v>
      </c>
      <c r="G2210" t="s">
        <v>98</v>
      </c>
      <c r="H2210">
        <v>1088</v>
      </c>
      <c r="I2210">
        <v>0.31</v>
      </c>
      <c r="J2210">
        <v>282.88</v>
      </c>
      <c r="K2210" t="s">
        <v>17</v>
      </c>
    </row>
    <row r="2211" spans="1:11" x14ac:dyDescent="0.3">
      <c r="A2211" t="s">
        <v>2330</v>
      </c>
      <c r="B2211" t="s">
        <v>261</v>
      </c>
      <c r="C2211" t="s">
        <v>32</v>
      </c>
      <c r="D2211" t="s">
        <v>153</v>
      </c>
      <c r="E2211" t="s">
        <v>163</v>
      </c>
      <c r="F2211" s="1">
        <v>42268</v>
      </c>
      <c r="G2211" t="s">
        <v>98</v>
      </c>
      <c r="H2211">
        <v>2225</v>
      </c>
      <c r="I2211">
        <v>0.12</v>
      </c>
      <c r="J2211">
        <v>689.75</v>
      </c>
      <c r="K2211" t="s">
        <v>17</v>
      </c>
    </row>
    <row r="2212" spans="1:11" x14ac:dyDescent="0.3">
      <c r="A2212" t="s">
        <v>2331</v>
      </c>
      <c r="B2212" t="s">
        <v>191</v>
      </c>
      <c r="C2212" t="s">
        <v>32</v>
      </c>
      <c r="D2212" t="s">
        <v>97</v>
      </c>
      <c r="E2212" t="s">
        <v>128</v>
      </c>
      <c r="F2212" s="1">
        <v>42562</v>
      </c>
      <c r="G2212" t="s">
        <v>98</v>
      </c>
      <c r="H2212">
        <v>919</v>
      </c>
      <c r="I2212">
        <v>0.27</v>
      </c>
      <c r="J2212">
        <v>119.47</v>
      </c>
      <c r="K2212" t="s">
        <v>17</v>
      </c>
    </row>
    <row r="2213" spans="1:11" x14ac:dyDescent="0.3">
      <c r="A2213" t="s">
        <v>2332</v>
      </c>
      <c r="B2213" t="s">
        <v>135</v>
      </c>
      <c r="C2213" t="s">
        <v>32</v>
      </c>
      <c r="D2213" t="s">
        <v>46</v>
      </c>
      <c r="E2213" t="s">
        <v>65</v>
      </c>
      <c r="F2213" s="1">
        <v>43357</v>
      </c>
      <c r="G2213" t="s">
        <v>98</v>
      </c>
      <c r="H2213">
        <v>1048</v>
      </c>
      <c r="I2213">
        <v>0.15</v>
      </c>
      <c r="J2213">
        <v>94.32</v>
      </c>
      <c r="K2213" t="s">
        <v>17</v>
      </c>
    </row>
    <row r="2214" spans="1:11" x14ac:dyDescent="0.3">
      <c r="A2214" t="s">
        <v>2333</v>
      </c>
      <c r="B2214" t="s">
        <v>174</v>
      </c>
      <c r="C2214" t="s">
        <v>58</v>
      </c>
      <c r="D2214" t="s">
        <v>59</v>
      </c>
      <c r="E2214" t="s">
        <v>88</v>
      </c>
      <c r="F2214" s="1">
        <v>42944</v>
      </c>
      <c r="G2214" t="s">
        <v>98</v>
      </c>
      <c r="H2214">
        <v>871</v>
      </c>
      <c r="I2214">
        <v>0.17</v>
      </c>
      <c r="J2214">
        <v>339.69</v>
      </c>
      <c r="K2214" t="s">
        <v>17</v>
      </c>
    </row>
    <row r="2215" spans="1:11" x14ac:dyDescent="0.3">
      <c r="A2215" t="s">
        <v>2334</v>
      </c>
      <c r="B2215" t="s">
        <v>197</v>
      </c>
      <c r="C2215" t="s">
        <v>26</v>
      </c>
      <c r="D2215" t="s">
        <v>27</v>
      </c>
      <c r="E2215" t="s">
        <v>123</v>
      </c>
      <c r="F2215" s="1">
        <v>43250</v>
      </c>
      <c r="G2215" t="s">
        <v>23</v>
      </c>
      <c r="H2215">
        <v>1045</v>
      </c>
      <c r="I2215">
        <v>0.27</v>
      </c>
      <c r="J2215">
        <v>323.95</v>
      </c>
      <c r="K2215" t="s">
        <v>17</v>
      </c>
    </row>
    <row r="2216" spans="1:11" x14ac:dyDescent="0.3">
      <c r="A2216" t="s">
        <v>2335</v>
      </c>
      <c r="B2216" t="s">
        <v>125</v>
      </c>
      <c r="C2216" t="s">
        <v>20</v>
      </c>
      <c r="D2216" t="s">
        <v>91</v>
      </c>
      <c r="E2216" t="s">
        <v>43</v>
      </c>
      <c r="F2216" s="1">
        <v>42476</v>
      </c>
      <c r="G2216" t="s">
        <v>23</v>
      </c>
      <c r="H2216">
        <v>2310</v>
      </c>
      <c r="I2216">
        <v>0.23</v>
      </c>
      <c r="J2216">
        <v>970.2</v>
      </c>
      <c r="K2216" t="s">
        <v>17</v>
      </c>
    </row>
    <row r="2217" spans="1:11" x14ac:dyDescent="0.3">
      <c r="A2217" t="s">
        <v>2336</v>
      </c>
      <c r="B2217" t="s">
        <v>169</v>
      </c>
      <c r="C2217" t="s">
        <v>58</v>
      </c>
      <c r="D2217" t="s">
        <v>59</v>
      </c>
      <c r="E2217" t="s">
        <v>104</v>
      </c>
      <c r="F2217" s="1">
        <v>42715</v>
      </c>
      <c r="G2217" t="s">
        <v>23</v>
      </c>
      <c r="H2217">
        <v>2000</v>
      </c>
      <c r="I2217">
        <v>0.17</v>
      </c>
      <c r="J2217">
        <v>400</v>
      </c>
      <c r="K2217" t="s">
        <v>17</v>
      </c>
    </row>
    <row r="2218" spans="1:11" x14ac:dyDescent="0.3">
      <c r="A2218" t="s">
        <v>2337</v>
      </c>
      <c r="B2218" t="s">
        <v>137</v>
      </c>
      <c r="C2218" t="s">
        <v>20</v>
      </c>
      <c r="D2218" t="s">
        <v>21</v>
      </c>
      <c r="E2218" t="s">
        <v>47</v>
      </c>
      <c r="F2218" s="1">
        <v>42892</v>
      </c>
      <c r="G2218" t="s">
        <v>23</v>
      </c>
      <c r="H2218">
        <v>636</v>
      </c>
      <c r="I2218">
        <v>0.22</v>
      </c>
      <c r="J2218">
        <v>203.52</v>
      </c>
      <c r="K2218" t="s">
        <v>17</v>
      </c>
    </row>
    <row r="2219" spans="1:11" x14ac:dyDescent="0.3">
      <c r="A2219" t="s">
        <v>2338</v>
      </c>
      <c r="B2219" t="s">
        <v>102</v>
      </c>
      <c r="C2219" t="s">
        <v>49</v>
      </c>
      <c r="D2219" t="s">
        <v>50</v>
      </c>
      <c r="E2219" t="s">
        <v>47</v>
      </c>
      <c r="F2219" s="1">
        <v>43453</v>
      </c>
      <c r="G2219" t="s">
        <v>23</v>
      </c>
      <c r="H2219">
        <v>1090</v>
      </c>
      <c r="I2219">
        <v>0.1</v>
      </c>
      <c r="J2219">
        <v>457.8</v>
      </c>
      <c r="K2219" t="s">
        <v>17</v>
      </c>
    </row>
    <row r="2220" spans="1:11" x14ac:dyDescent="0.3">
      <c r="A2220" t="s">
        <v>2339</v>
      </c>
      <c r="B2220" t="s">
        <v>261</v>
      </c>
      <c r="C2220" t="s">
        <v>32</v>
      </c>
      <c r="D2220" t="s">
        <v>46</v>
      </c>
      <c r="E2220" t="s">
        <v>55</v>
      </c>
      <c r="F2220" s="1">
        <v>42673</v>
      </c>
      <c r="G2220" t="s">
        <v>23</v>
      </c>
      <c r="H2220">
        <v>1073</v>
      </c>
      <c r="I2220">
        <v>0.12</v>
      </c>
      <c r="J2220">
        <v>203.87</v>
      </c>
      <c r="K2220" t="s">
        <v>17</v>
      </c>
    </row>
    <row r="2221" spans="1:11" x14ac:dyDescent="0.3">
      <c r="A2221" t="s">
        <v>2340</v>
      </c>
      <c r="B2221" t="s">
        <v>78</v>
      </c>
      <c r="C2221" t="s">
        <v>32</v>
      </c>
      <c r="D2221" t="s">
        <v>46</v>
      </c>
      <c r="E2221" t="s">
        <v>34</v>
      </c>
      <c r="F2221" s="1">
        <v>43436</v>
      </c>
      <c r="G2221" t="s">
        <v>23</v>
      </c>
      <c r="H2221">
        <v>2019</v>
      </c>
      <c r="I2221">
        <v>0.25</v>
      </c>
      <c r="J2221">
        <v>524.94000000000005</v>
      </c>
      <c r="K2221" t="s">
        <v>17</v>
      </c>
    </row>
    <row r="2222" spans="1:11" x14ac:dyDescent="0.3">
      <c r="A2222" t="s">
        <v>2341</v>
      </c>
      <c r="B2222" t="s">
        <v>78</v>
      </c>
      <c r="C2222" t="s">
        <v>63</v>
      </c>
      <c r="D2222" t="s">
        <v>75</v>
      </c>
      <c r="E2222" t="s">
        <v>38</v>
      </c>
      <c r="F2222" s="1">
        <v>42892</v>
      </c>
      <c r="G2222" t="s">
        <v>23</v>
      </c>
      <c r="H2222">
        <v>2359</v>
      </c>
      <c r="I2222">
        <v>0.33</v>
      </c>
      <c r="J2222">
        <v>424.62</v>
      </c>
      <c r="K2222" t="s">
        <v>17</v>
      </c>
    </row>
    <row r="2223" spans="1:11" x14ac:dyDescent="0.3">
      <c r="A2223" t="s">
        <v>2342</v>
      </c>
      <c r="B2223" t="s">
        <v>53</v>
      </c>
      <c r="C2223" t="s">
        <v>63</v>
      </c>
      <c r="D2223" t="s">
        <v>75</v>
      </c>
      <c r="E2223" t="s">
        <v>15</v>
      </c>
      <c r="F2223" s="1">
        <v>42892</v>
      </c>
      <c r="G2223" t="s">
        <v>23</v>
      </c>
      <c r="H2223">
        <v>1678</v>
      </c>
      <c r="I2223">
        <v>0.12</v>
      </c>
      <c r="J2223">
        <v>587.29999999999995</v>
      </c>
      <c r="K2223" t="s">
        <v>17</v>
      </c>
    </row>
    <row r="2224" spans="1:11" x14ac:dyDescent="0.3">
      <c r="A2224" t="s">
        <v>2343</v>
      </c>
      <c r="B2224" t="s">
        <v>137</v>
      </c>
      <c r="C2224" t="s">
        <v>26</v>
      </c>
      <c r="D2224" t="s">
        <v>94</v>
      </c>
      <c r="E2224" t="s">
        <v>22</v>
      </c>
      <c r="F2224" s="1">
        <v>42228</v>
      </c>
      <c r="G2224" t="s">
        <v>23</v>
      </c>
      <c r="H2224">
        <v>2291</v>
      </c>
      <c r="I2224">
        <v>0.14000000000000001</v>
      </c>
      <c r="J2224">
        <v>458.2</v>
      </c>
      <c r="K2224" t="s">
        <v>17</v>
      </c>
    </row>
    <row r="2225" spans="1:11" x14ac:dyDescent="0.3">
      <c r="A2225" t="s">
        <v>2344</v>
      </c>
      <c r="B2225" t="s">
        <v>169</v>
      </c>
      <c r="C2225" t="s">
        <v>26</v>
      </c>
      <c r="D2225" t="s">
        <v>27</v>
      </c>
      <c r="E2225" t="s">
        <v>140</v>
      </c>
      <c r="F2225" s="1">
        <v>43386</v>
      </c>
      <c r="G2225" t="s">
        <v>23</v>
      </c>
      <c r="H2225">
        <v>1468</v>
      </c>
      <c r="I2225">
        <v>0.27</v>
      </c>
      <c r="J2225">
        <v>499.12</v>
      </c>
      <c r="K2225" t="s">
        <v>17</v>
      </c>
    </row>
    <row r="2226" spans="1:11" x14ac:dyDescent="0.3">
      <c r="A2226" t="s">
        <v>2345</v>
      </c>
      <c r="B2226" t="s">
        <v>130</v>
      </c>
      <c r="C2226" t="s">
        <v>63</v>
      </c>
      <c r="D2226" t="s">
        <v>64</v>
      </c>
      <c r="E2226" t="s">
        <v>128</v>
      </c>
      <c r="F2226" s="1">
        <v>42892</v>
      </c>
      <c r="G2226" t="s">
        <v>23</v>
      </c>
      <c r="H2226">
        <v>2112</v>
      </c>
      <c r="I2226">
        <v>0.3</v>
      </c>
      <c r="J2226">
        <v>485.76</v>
      </c>
      <c r="K2226" t="s">
        <v>17</v>
      </c>
    </row>
    <row r="2227" spans="1:11" x14ac:dyDescent="0.3">
      <c r="A2227" t="s">
        <v>2346</v>
      </c>
      <c r="B2227" t="s">
        <v>204</v>
      </c>
      <c r="C2227" t="s">
        <v>13</v>
      </c>
      <c r="D2227" t="s">
        <v>14</v>
      </c>
      <c r="E2227" t="s">
        <v>51</v>
      </c>
      <c r="F2227" s="1">
        <v>42860</v>
      </c>
      <c r="G2227" t="s">
        <v>23</v>
      </c>
      <c r="H2227">
        <v>2251</v>
      </c>
      <c r="I2227">
        <v>0.12</v>
      </c>
      <c r="J2227">
        <v>540.24</v>
      </c>
      <c r="K2227" t="s">
        <v>17</v>
      </c>
    </row>
    <row r="2228" spans="1:11" x14ac:dyDescent="0.3">
      <c r="A2228" t="s">
        <v>2347</v>
      </c>
      <c r="B2228" t="s">
        <v>106</v>
      </c>
      <c r="C2228" t="s">
        <v>32</v>
      </c>
      <c r="D2228" t="s">
        <v>97</v>
      </c>
      <c r="E2228" t="s">
        <v>143</v>
      </c>
      <c r="F2228" s="1">
        <v>43367</v>
      </c>
      <c r="G2228" t="s">
        <v>23</v>
      </c>
      <c r="H2228">
        <v>1589</v>
      </c>
      <c r="I2228">
        <v>0.3</v>
      </c>
      <c r="J2228">
        <v>301.91000000000003</v>
      </c>
      <c r="K2228" t="s">
        <v>17</v>
      </c>
    </row>
    <row r="2229" spans="1:11" x14ac:dyDescent="0.3">
      <c r="A2229" t="s">
        <v>2348</v>
      </c>
      <c r="B2229" t="s">
        <v>182</v>
      </c>
      <c r="C2229" t="s">
        <v>20</v>
      </c>
      <c r="D2229" t="s">
        <v>21</v>
      </c>
      <c r="E2229" t="s">
        <v>38</v>
      </c>
      <c r="F2229" s="1">
        <v>42676</v>
      </c>
      <c r="G2229" t="s">
        <v>23</v>
      </c>
      <c r="H2229">
        <v>1366</v>
      </c>
      <c r="I2229">
        <v>0.13</v>
      </c>
      <c r="J2229">
        <v>478.1</v>
      </c>
      <c r="K2229" t="s">
        <v>17</v>
      </c>
    </row>
    <row r="2230" spans="1:11" x14ac:dyDescent="0.3">
      <c r="A2230" t="s">
        <v>2349</v>
      </c>
      <c r="B2230" t="s">
        <v>191</v>
      </c>
      <c r="C2230" t="s">
        <v>49</v>
      </c>
      <c r="D2230" t="s">
        <v>54</v>
      </c>
      <c r="E2230" t="s">
        <v>163</v>
      </c>
      <c r="F2230" s="1">
        <v>42727</v>
      </c>
      <c r="G2230" t="s">
        <v>23</v>
      </c>
      <c r="H2230">
        <v>1945</v>
      </c>
      <c r="I2230">
        <v>0.12</v>
      </c>
      <c r="J2230">
        <v>719.65</v>
      </c>
      <c r="K2230" t="s">
        <v>17</v>
      </c>
    </row>
    <row r="2231" spans="1:11" x14ac:dyDescent="0.3">
      <c r="A2231" t="s">
        <v>2350</v>
      </c>
      <c r="B2231" t="s">
        <v>156</v>
      </c>
      <c r="C2231" t="s">
        <v>58</v>
      </c>
      <c r="D2231" t="s">
        <v>59</v>
      </c>
      <c r="E2231" t="s">
        <v>47</v>
      </c>
      <c r="F2231" s="1">
        <v>43365</v>
      </c>
      <c r="G2231" t="s">
        <v>23</v>
      </c>
      <c r="H2231">
        <v>1852</v>
      </c>
      <c r="I2231">
        <v>0.11</v>
      </c>
      <c r="J2231">
        <v>370.4</v>
      </c>
      <c r="K2231" t="s">
        <v>17</v>
      </c>
    </row>
    <row r="2232" spans="1:11" x14ac:dyDescent="0.3">
      <c r="A2232" t="s">
        <v>2351</v>
      </c>
      <c r="B2232" t="s">
        <v>62</v>
      </c>
      <c r="C2232" t="s">
        <v>20</v>
      </c>
      <c r="D2232" t="s">
        <v>91</v>
      </c>
      <c r="E2232" t="s">
        <v>22</v>
      </c>
      <c r="F2232" s="1">
        <v>42778</v>
      </c>
      <c r="G2232" t="s">
        <v>23</v>
      </c>
      <c r="H2232">
        <v>2222</v>
      </c>
      <c r="I2232">
        <v>0.33</v>
      </c>
      <c r="J2232">
        <v>177.76</v>
      </c>
      <c r="K2232" t="s">
        <v>17</v>
      </c>
    </row>
    <row r="2233" spans="1:11" x14ac:dyDescent="0.3">
      <c r="A2233" t="s">
        <v>2352</v>
      </c>
      <c r="B2233" t="s">
        <v>74</v>
      </c>
      <c r="C2233" t="s">
        <v>20</v>
      </c>
      <c r="D2233" t="s">
        <v>21</v>
      </c>
      <c r="E2233" t="s">
        <v>123</v>
      </c>
      <c r="F2233" s="1">
        <v>42960</v>
      </c>
      <c r="G2233" t="s">
        <v>23</v>
      </c>
      <c r="H2233">
        <v>800</v>
      </c>
      <c r="I2233">
        <v>0.1</v>
      </c>
      <c r="J2233">
        <v>48</v>
      </c>
      <c r="K2233" t="s">
        <v>17</v>
      </c>
    </row>
    <row r="2234" spans="1:11" x14ac:dyDescent="0.3">
      <c r="A2234" t="s">
        <v>2353</v>
      </c>
      <c r="B2234" t="s">
        <v>25</v>
      </c>
      <c r="C2234" t="s">
        <v>20</v>
      </c>
      <c r="D2234" t="s">
        <v>21</v>
      </c>
      <c r="E2234" t="s">
        <v>104</v>
      </c>
      <c r="F2234" s="1">
        <v>42452</v>
      </c>
      <c r="G2234" t="s">
        <v>23</v>
      </c>
      <c r="H2234">
        <v>1170</v>
      </c>
      <c r="I2234">
        <v>0.14000000000000001</v>
      </c>
      <c r="J2234">
        <v>70.2</v>
      </c>
      <c r="K2234" t="s">
        <v>17</v>
      </c>
    </row>
    <row r="2235" spans="1:11" x14ac:dyDescent="0.3">
      <c r="A2235" t="s">
        <v>2354</v>
      </c>
      <c r="B2235" t="s">
        <v>234</v>
      </c>
      <c r="C2235" t="s">
        <v>58</v>
      </c>
      <c r="D2235" t="s">
        <v>59</v>
      </c>
      <c r="E2235" t="s">
        <v>140</v>
      </c>
      <c r="F2235" s="1">
        <v>43386</v>
      </c>
      <c r="G2235" t="s">
        <v>23</v>
      </c>
      <c r="H2235">
        <v>2197</v>
      </c>
      <c r="I2235">
        <v>0.27</v>
      </c>
      <c r="J2235">
        <v>549.25</v>
      </c>
      <c r="K2235" t="s">
        <v>17</v>
      </c>
    </row>
    <row r="2236" spans="1:11" x14ac:dyDescent="0.3">
      <c r="A2236" t="s">
        <v>2355</v>
      </c>
      <c r="B2236" t="s">
        <v>174</v>
      </c>
      <c r="C2236" t="s">
        <v>13</v>
      </c>
      <c r="D2236" t="s">
        <v>14</v>
      </c>
      <c r="E2236" t="s">
        <v>163</v>
      </c>
      <c r="F2236" s="1">
        <v>42452</v>
      </c>
      <c r="G2236" t="s">
        <v>23</v>
      </c>
      <c r="H2236">
        <v>2190</v>
      </c>
      <c r="I2236">
        <v>0.34</v>
      </c>
      <c r="J2236">
        <v>569.4</v>
      </c>
      <c r="K2236" t="s">
        <v>17</v>
      </c>
    </row>
    <row r="2237" spans="1:11" x14ac:dyDescent="0.3">
      <c r="A2237" t="s">
        <v>2356</v>
      </c>
      <c r="B2237" t="s">
        <v>111</v>
      </c>
      <c r="C2237" t="s">
        <v>58</v>
      </c>
      <c r="D2237" t="s">
        <v>68</v>
      </c>
      <c r="E2237" t="s">
        <v>34</v>
      </c>
      <c r="F2237" s="1">
        <v>42124</v>
      </c>
      <c r="G2237" t="s">
        <v>23</v>
      </c>
      <c r="H2237">
        <v>2032</v>
      </c>
      <c r="I2237">
        <v>0.26</v>
      </c>
      <c r="J2237">
        <v>629.91999999999996</v>
      </c>
      <c r="K2237" t="s">
        <v>17</v>
      </c>
    </row>
    <row r="2238" spans="1:11" x14ac:dyDescent="0.3">
      <c r="A2238" t="s">
        <v>2357</v>
      </c>
      <c r="B2238" t="s">
        <v>62</v>
      </c>
      <c r="C2238" t="s">
        <v>63</v>
      </c>
      <c r="D2238" t="s">
        <v>87</v>
      </c>
      <c r="E2238" t="s">
        <v>15</v>
      </c>
      <c r="F2238" s="1">
        <v>42940</v>
      </c>
      <c r="G2238" t="s">
        <v>23</v>
      </c>
      <c r="H2238">
        <v>1599</v>
      </c>
      <c r="I2238">
        <v>0.27</v>
      </c>
      <c r="J2238">
        <v>399.75</v>
      </c>
      <c r="K2238" t="s">
        <v>17</v>
      </c>
    </row>
    <row r="2239" spans="1:11" x14ac:dyDescent="0.3">
      <c r="A2239" t="s">
        <v>2358</v>
      </c>
      <c r="B2239" t="s">
        <v>111</v>
      </c>
      <c r="C2239" t="s">
        <v>63</v>
      </c>
      <c r="D2239" t="s">
        <v>157</v>
      </c>
      <c r="E2239" t="s">
        <v>104</v>
      </c>
      <c r="F2239" s="1">
        <v>42124</v>
      </c>
      <c r="G2239" t="s">
        <v>23</v>
      </c>
      <c r="H2239">
        <v>870</v>
      </c>
      <c r="I2239">
        <v>0.26</v>
      </c>
      <c r="J2239">
        <v>365.4</v>
      </c>
      <c r="K2239" t="s">
        <v>17</v>
      </c>
    </row>
    <row r="2240" spans="1:11" x14ac:dyDescent="0.3">
      <c r="A2240" t="s">
        <v>2359</v>
      </c>
      <c r="B2240" t="s">
        <v>261</v>
      </c>
      <c r="C2240" t="s">
        <v>20</v>
      </c>
      <c r="D2240" t="s">
        <v>91</v>
      </c>
      <c r="E2240" t="s">
        <v>55</v>
      </c>
      <c r="F2240" s="1">
        <v>42143</v>
      </c>
      <c r="G2240" t="s">
        <v>23</v>
      </c>
      <c r="H2240">
        <v>610</v>
      </c>
      <c r="I2240">
        <v>0.13</v>
      </c>
      <c r="J2240">
        <v>115.9</v>
      </c>
      <c r="K2240" t="s">
        <v>17</v>
      </c>
    </row>
    <row r="2241" spans="1:11" x14ac:dyDescent="0.3">
      <c r="A2241" t="s">
        <v>2360</v>
      </c>
      <c r="B2241" t="s">
        <v>261</v>
      </c>
      <c r="C2241" t="s">
        <v>49</v>
      </c>
      <c r="D2241" t="s">
        <v>54</v>
      </c>
      <c r="E2241" t="s">
        <v>65</v>
      </c>
      <c r="F2241" s="1">
        <v>43226</v>
      </c>
      <c r="G2241" t="s">
        <v>23</v>
      </c>
      <c r="H2241">
        <v>1622</v>
      </c>
      <c r="I2241">
        <v>0.12</v>
      </c>
      <c r="J2241">
        <v>81.099999999999994</v>
      </c>
      <c r="K2241" t="s">
        <v>17</v>
      </c>
    </row>
    <row r="2242" spans="1:11" x14ac:dyDescent="0.3">
      <c r="A2242" t="s">
        <v>2361</v>
      </c>
      <c r="B2242" t="s">
        <v>67</v>
      </c>
      <c r="C2242" t="s">
        <v>49</v>
      </c>
      <c r="D2242" t="s">
        <v>50</v>
      </c>
      <c r="E2242" t="s">
        <v>84</v>
      </c>
      <c r="F2242" s="1">
        <v>42778</v>
      </c>
      <c r="G2242" t="s">
        <v>23</v>
      </c>
      <c r="H2242">
        <v>703</v>
      </c>
      <c r="I2242">
        <v>0.18</v>
      </c>
      <c r="J2242">
        <v>246.05</v>
      </c>
      <c r="K2242" t="s">
        <v>17</v>
      </c>
    </row>
    <row r="2243" spans="1:11" x14ac:dyDescent="0.3">
      <c r="A2243" t="s">
        <v>2362</v>
      </c>
      <c r="B2243" t="s">
        <v>116</v>
      </c>
      <c r="C2243" t="s">
        <v>63</v>
      </c>
      <c r="D2243" t="s">
        <v>64</v>
      </c>
      <c r="E2243" t="s">
        <v>65</v>
      </c>
      <c r="F2243" s="1">
        <v>43367</v>
      </c>
      <c r="G2243" t="s">
        <v>23</v>
      </c>
      <c r="H2243">
        <v>574</v>
      </c>
      <c r="I2243">
        <v>0.25</v>
      </c>
      <c r="J2243">
        <v>212.38</v>
      </c>
      <c r="K2243" t="s">
        <v>17</v>
      </c>
    </row>
    <row r="2244" spans="1:11" x14ac:dyDescent="0.3">
      <c r="A2244" t="s">
        <v>2363</v>
      </c>
      <c r="B2244" t="s">
        <v>184</v>
      </c>
      <c r="C2244" t="s">
        <v>49</v>
      </c>
      <c r="D2244" t="s">
        <v>50</v>
      </c>
      <c r="E2244" t="s">
        <v>47</v>
      </c>
      <c r="F2244" s="1">
        <v>42960</v>
      </c>
      <c r="G2244" t="s">
        <v>23</v>
      </c>
      <c r="H2244">
        <v>2267</v>
      </c>
      <c r="I2244">
        <v>0.15</v>
      </c>
      <c r="J2244">
        <v>612.09</v>
      </c>
      <c r="K2244" t="s">
        <v>17</v>
      </c>
    </row>
    <row r="2245" spans="1:11" x14ac:dyDescent="0.3">
      <c r="A2245" t="s">
        <v>2364</v>
      </c>
      <c r="B2245" t="s">
        <v>19</v>
      </c>
      <c r="C2245" t="s">
        <v>20</v>
      </c>
      <c r="D2245" t="s">
        <v>91</v>
      </c>
      <c r="E2245" t="s">
        <v>88</v>
      </c>
      <c r="F2245" s="1">
        <v>43386</v>
      </c>
      <c r="G2245" t="s">
        <v>23</v>
      </c>
      <c r="H2245">
        <v>821</v>
      </c>
      <c r="I2245">
        <v>0.25</v>
      </c>
      <c r="J2245">
        <v>221.67</v>
      </c>
      <c r="K2245" t="s">
        <v>17</v>
      </c>
    </row>
    <row r="2246" spans="1:11" x14ac:dyDescent="0.3">
      <c r="A2246" t="s">
        <v>2365</v>
      </c>
      <c r="B2246" t="s">
        <v>36</v>
      </c>
      <c r="C2246" t="s">
        <v>49</v>
      </c>
      <c r="D2246" t="s">
        <v>205</v>
      </c>
      <c r="E2246" t="s">
        <v>60</v>
      </c>
      <c r="F2246" s="1">
        <v>43114</v>
      </c>
      <c r="G2246" t="s">
        <v>23</v>
      </c>
      <c r="H2246">
        <v>2473</v>
      </c>
      <c r="I2246">
        <v>0.33</v>
      </c>
      <c r="J2246">
        <v>1038.6600000000001</v>
      </c>
      <c r="K2246" t="s">
        <v>17</v>
      </c>
    </row>
    <row r="2247" spans="1:11" x14ac:dyDescent="0.3">
      <c r="A2247" t="s">
        <v>2366</v>
      </c>
      <c r="B2247" t="s">
        <v>125</v>
      </c>
      <c r="C2247" t="s">
        <v>20</v>
      </c>
      <c r="D2247" t="s">
        <v>91</v>
      </c>
      <c r="E2247" t="s">
        <v>51</v>
      </c>
      <c r="F2247" s="1">
        <v>42856</v>
      </c>
      <c r="G2247" t="s">
        <v>23</v>
      </c>
      <c r="H2247">
        <v>2478</v>
      </c>
      <c r="I2247">
        <v>0.1</v>
      </c>
      <c r="J2247">
        <v>941.64</v>
      </c>
      <c r="K2247" t="s">
        <v>17</v>
      </c>
    </row>
    <row r="2248" spans="1:11" x14ac:dyDescent="0.3">
      <c r="A2248" t="s">
        <v>2367</v>
      </c>
      <c r="B2248" t="s">
        <v>90</v>
      </c>
      <c r="C2248" t="s">
        <v>13</v>
      </c>
      <c r="D2248" t="s">
        <v>14</v>
      </c>
      <c r="E2248" t="s">
        <v>163</v>
      </c>
      <c r="F2248" s="1">
        <v>43271</v>
      </c>
      <c r="G2248" t="s">
        <v>23</v>
      </c>
      <c r="H2248">
        <v>637</v>
      </c>
      <c r="I2248">
        <v>0.21</v>
      </c>
      <c r="J2248">
        <v>121.03</v>
      </c>
      <c r="K2248" t="s">
        <v>17</v>
      </c>
    </row>
    <row r="2249" spans="1:11" x14ac:dyDescent="0.3">
      <c r="A2249" t="s">
        <v>2368</v>
      </c>
      <c r="B2249" t="s">
        <v>130</v>
      </c>
      <c r="C2249" t="s">
        <v>26</v>
      </c>
      <c r="D2249" t="s">
        <v>201</v>
      </c>
      <c r="E2249" t="s">
        <v>128</v>
      </c>
      <c r="F2249" s="1">
        <v>42368</v>
      </c>
      <c r="G2249" t="s">
        <v>23</v>
      </c>
      <c r="H2249">
        <v>813</v>
      </c>
      <c r="I2249">
        <v>0.17</v>
      </c>
      <c r="J2249">
        <v>317.07</v>
      </c>
      <c r="K2249" t="s">
        <v>17</v>
      </c>
    </row>
    <row r="2250" spans="1:11" x14ac:dyDescent="0.3">
      <c r="A2250" t="s">
        <v>2369</v>
      </c>
      <c r="B2250" t="s">
        <v>57</v>
      </c>
      <c r="C2250" t="s">
        <v>26</v>
      </c>
      <c r="D2250" t="s">
        <v>27</v>
      </c>
      <c r="E2250" t="s">
        <v>88</v>
      </c>
      <c r="F2250" s="1">
        <v>42178</v>
      </c>
      <c r="G2250" t="s">
        <v>23</v>
      </c>
      <c r="H2250">
        <v>502</v>
      </c>
      <c r="I2250">
        <v>0.23</v>
      </c>
      <c r="J2250">
        <v>145.58000000000001</v>
      </c>
      <c r="K2250" t="s">
        <v>17</v>
      </c>
    </row>
    <row r="2251" spans="1:11" x14ac:dyDescent="0.3">
      <c r="A2251" t="s">
        <v>2370</v>
      </c>
      <c r="B2251" t="s">
        <v>204</v>
      </c>
      <c r="C2251" t="s">
        <v>58</v>
      </c>
      <c r="D2251" t="s">
        <v>112</v>
      </c>
      <c r="E2251" t="s">
        <v>47</v>
      </c>
      <c r="F2251" s="1">
        <v>43058</v>
      </c>
      <c r="G2251" t="s">
        <v>23</v>
      </c>
      <c r="H2251">
        <v>2119</v>
      </c>
      <c r="I2251">
        <v>0.14000000000000001</v>
      </c>
      <c r="J2251">
        <v>847.6</v>
      </c>
      <c r="K2251" t="s">
        <v>17</v>
      </c>
    </row>
    <row r="2252" spans="1:11" x14ac:dyDescent="0.3">
      <c r="A2252" t="s">
        <v>2371</v>
      </c>
      <c r="B2252" t="s">
        <v>261</v>
      </c>
      <c r="C2252" t="s">
        <v>26</v>
      </c>
      <c r="D2252" t="s">
        <v>94</v>
      </c>
      <c r="E2252" t="s">
        <v>15</v>
      </c>
      <c r="F2252" s="1">
        <v>43221</v>
      </c>
      <c r="G2252" t="s">
        <v>23</v>
      </c>
      <c r="H2252">
        <v>1149</v>
      </c>
      <c r="I2252">
        <v>0.22</v>
      </c>
      <c r="J2252">
        <v>103.41</v>
      </c>
      <c r="K2252" t="s">
        <v>17</v>
      </c>
    </row>
    <row r="2253" spans="1:11" x14ac:dyDescent="0.3">
      <c r="A2253" t="s">
        <v>2372</v>
      </c>
      <c r="B2253" t="s">
        <v>159</v>
      </c>
      <c r="C2253" t="s">
        <v>58</v>
      </c>
      <c r="D2253" t="s">
        <v>68</v>
      </c>
      <c r="E2253" t="s">
        <v>104</v>
      </c>
      <c r="F2253" s="1">
        <v>42704</v>
      </c>
      <c r="G2253" t="s">
        <v>23</v>
      </c>
      <c r="H2253">
        <v>1400</v>
      </c>
      <c r="I2253">
        <v>0.11</v>
      </c>
      <c r="J2253">
        <v>336</v>
      </c>
      <c r="K2253" t="s">
        <v>17</v>
      </c>
    </row>
    <row r="2254" spans="1:11" x14ac:dyDescent="0.3">
      <c r="A2254" t="s">
        <v>2373</v>
      </c>
      <c r="B2254" t="s">
        <v>159</v>
      </c>
      <c r="C2254" t="s">
        <v>49</v>
      </c>
      <c r="D2254" t="s">
        <v>205</v>
      </c>
      <c r="E2254" t="s">
        <v>69</v>
      </c>
      <c r="F2254" s="1">
        <v>43085</v>
      </c>
      <c r="G2254" t="s">
        <v>23</v>
      </c>
      <c r="H2254">
        <v>1486</v>
      </c>
      <c r="I2254">
        <v>0.27</v>
      </c>
      <c r="J2254">
        <v>208.04</v>
      </c>
      <c r="K2254" t="s">
        <v>17</v>
      </c>
    </row>
    <row r="2255" spans="1:11" x14ac:dyDescent="0.3">
      <c r="A2255" t="s">
        <v>2374</v>
      </c>
      <c r="B2255" t="s">
        <v>25</v>
      </c>
      <c r="C2255" t="s">
        <v>58</v>
      </c>
      <c r="D2255" t="s">
        <v>112</v>
      </c>
      <c r="E2255" t="s">
        <v>128</v>
      </c>
      <c r="F2255" s="1">
        <v>43424</v>
      </c>
      <c r="G2255" t="s">
        <v>23</v>
      </c>
      <c r="H2255">
        <v>1847</v>
      </c>
      <c r="I2255">
        <v>0.18</v>
      </c>
      <c r="J2255">
        <v>591.04</v>
      </c>
      <c r="K2255" t="s">
        <v>17</v>
      </c>
    </row>
    <row r="2256" spans="1:11" x14ac:dyDescent="0.3">
      <c r="A2256" t="s">
        <v>2375</v>
      </c>
      <c r="B2256" t="s">
        <v>204</v>
      </c>
      <c r="C2256" t="s">
        <v>63</v>
      </c>
      <c r="D2256" t="s">
        <v>157</v>
      </c>
      <c r="E2256" t="s">
        <v>117</v>
      </c>
      <c r="F2256" s="1">
        <v>43273</v>
      </c>
      <c r="G2256" t="s">
        <v>23</v>
      </c>
      <c r="H2256">
        <v>1197</v>
      </c>
      <c r="I2256">
        <v>0.21</v>
      </c>
      <c r="J2256">
        <v>83.79</v>
      </c>
      <c r="K2256" t="s">
        <v>17</v>
      </c>
    </row>
    <row r="2257" spans="1:11" x14ac:dyDescent="0.3">
      <c r="A2257" t="s">
        <v>2376</v>
      </c>
      <c r="B2257" t="s">
        <v>191</v>
      </c>
      <c r="C2257" t="s">
        <v>26</v>
      </c>
      <c r="D2257" t="s">
        <v>27</v>
      </c>
      <c r="E2257" t="s">
        <v>51</v>
      </c>
      <c r="F2257" s="1">
        <v>42086</v>
      </c>
      <c r="G2257" t="s">
        <v>23</v>
      </c>
      <c r="H2257">
        <v>2180</v>
      </c>
      <c r="I2257">
        <v>0.24</v>
      </c>
      <c r="J2257">
        <v>806.6</v>
      </c>
      <c r="K2257" t="s">
        <v>17</v>
      </c>
    </row>
    <row r="2258" spans="1:11" x14ac:dyDescent="0.3">
      <c r="A2258" t="s">
        <v>2377</v>
      </c>
      <c r="B2258" t="s">
        <v>114</v>
      </c>
      <c r="C2258" t="s">
        <v>32</v>
      </c>
      <c r="D2258" t="s">
        <v>46</v>
      </c>
      <c r="E2258" t="s">
        <v>84</v>
      </c>
      <c r="F2258" s="1">
        <v>43199</v>
      </c>
      <c r="G2258" t="s">
        <v>23</v>
      </c>
      <c r="H2258">
        <v>1710</v>
      </c>
      <c r="I2258">
        <v>0.22</v>
      </c>
      <c r="J2258">
        <v>307.8</v>
      </c>
      <c r="K2258" t="s">
        <v>17</v>
      </c>
    </row>
    <row r="2259" spans="1:11" x14ac:dyDescent="0.3">
      <c r="A2259" t="s">
        <v>2378</v>
      </c>
      <c r="B2259" t="s">
        <v>182</v>
      </c>
      <c r="C2259" t="s">
        <v>13</v>
      </c>
      <c r="D2259" t="s">
        <v>14</v>
      </c>
      <c r="E2259" t="s">
        <v>65</v>
      </c>
      <c r="F2259" s="1">
        <v>43199</v>
      </c>
      <c r="G2259" t="s">
        <v>23</v>
      </c>
      <c r="H2259">
        <v>2138</v>
      </c>
      <c r="I2259">
        <v>0.17</v>
      </c>
      <c r="J2259">
        <v>897.96</v>
      </c>
      <c r="K2259" t="s">
        <v>17</v>
      </c>
    </row>
    <row r="2260" spans="1:11" x14ac:dyDescent="0.3">
      <c r="A2260" t="s">
        <v>2379</v>
      </c>
      <c r="B2260" t="s">
        <v>108</v>
      </c>
      <c r="C2260" t="s">
        <v>63</v>
      </c>
      <c r="D2260" t="s">
        <v>87</v>
      </c>
      <c r="E2260" t="s">
        <v>72</v>
      </c>
      <c r="F2260" s="1">
        <v>43366</v>
      </c>
      <c r="G2260" t="s">
        <v>23</v>
      </c>
      <c r="H2260">
        <v>1203</v>
      </c>
      <c r="I2260">
        <v>0.16</v>
      </c>
      <c r="J2260">
        <v>529.32000000000005</v>
      </c>
      <c r="K2260" t="s">
        <v>17</v>
      </c>
    </row>
    <row r="2261" spans="1:11" x14ac:dyDescent="0.3">
      <c r="A2261" t="s">
        <v>2380</v>
      </c>
      <c r="B2261" t="s">
        <v>81</v>
      </c>
      <c r="C2261" t="s">
        <v>58</v>
      </c>
      <c r="D2261" t="s">
        <v>112</v>
      </c>
      <c r="E2261" t="s">
        <v>149</v>
      </c>
      <c r="F2261" s="1">
        <v>42961</v>
      </c>
      <c r="G2261" t="s">
        <v>23</v>
      </c>
      <c r="H2261">
        <v>2000</v>
      </c>
      <c r="I2261">
        <v>0.25</v>
      </c>
      <c r="J2261">
        <v>800</v>
      </c>
      <c r="K2261" t="s">
        <v>17</v>
      </c>
    </row>
    <row r="2262" spans="1:11" x14ac:dyDescent="0.3">
      <c r="A2262" t="s">
        <v>2381</v>
      </c>
      <c r="B2262" t="s">
        <v>78</v>
      </c>
      <c r="C2262" t="s">
        <v>63</v>
      </c>
      <c r="D2262" t="s">
        <v>75</v>
      </c>
      <c r="E2262" t="s">
        <v>15</v>
      </c>
      <c r="F2262" s="1">
        <v>42956</v>
      </c>
      <c r="G2262" t="s">
        <v>23</v>
      </c>
      <c r="H2262">
        <v>1652</v>
      </c>
      <c r="I2262">
        <v>0.26</v>
      </c>
      <c r="J2262">
        <v>627.76</v>
      </c>
      <c r="K2262" t="s">
        <v>17</v>
      </c>
    </row>
    <row r="2263" spans="1:11" x14ac:dyDescent="0.3">
      <c r="A2263" t="s">
        <v>2382</v>
      </c>
      <c r="B2263" t="s">
        <v>90</v>
      </c>
      <c r="C2263" t="s">
        <v>13</v>
      </c>
      <c r="D2263" t="s">
        <v>195</v>
      </c>
      <c r="E2263" t="s">
        <v>72</v>
      </c>
      <c r="F2263" s="1">
        <v>43382</v>
      </c>
      <c r="G2263" t="s">
        <v>23</v>
      </c>
      <c r="H2263">
        <v>1676</v>
      </c>
      <c r="I2263">
        <v>0.26</v>
      </c>
      <c r="J2263">
        <v>603.36</v>
      </c>
      <c r="K2263" t="s">
        <v>17</v>
      </c>
    </row>
    <row r="2264" spans="1:11" x14ac:dyDescent="0.3">
      <c r="A2264" t="s">
        <v>2383</v>
      </c>
      <c r="B2264" t="s">
        <v>169</v>
      </c>
      <c r="C2264" t="s">
        <v>26</v>
      </c>
      <c r="D2264" t="s">
        <v>94</v>
      </c>
      <c r="E2264" t="s">
        <v>117</v>
      </c>
      <c r="F2264" s="1">
        <v>42231</v>
      </c>
      <c r="G2264" t="s">
        <v>23</v>
      </c>
      <c r="H2264">
        <v>558</v>
      </c>
      <c r="I2264">
        <v>0.35</v>
      </c>
      <c r="J2264">
        <v>195.3</v>
      </c>
      <c r="K2264" t="s">
        <v>17</v>
      </c>
    </row>
    <row r="2265" spans="1:11" x14ac:dyDescent="0.3">
      <c r="A2265" t="s">
        <v>2384</v>
      </c>
      <c r="B2265" t="s">
        <v>263</v>
      </c>
      <c r="C2265" t="s">
        <v>49</v>
      </c>
      <c r="D2265" t="s">
        <v>205</v>
      </c>
      <c r="E2265" t="s">
        <v>15</v>
      </c>
      <c r="F2265" s="1">
        <v>42231</v>
      </c>
      <c r="G2265" t="s">
        <v>23</v>
      </c>
      <c r="H2265">
        <v>1102</v>
      </c>
      <c r="I2265">
        <v>0.28000000000000003</v>
      </c>
      <c r="J2265">
        <v>319.58</v>
      </c>
      <c r="K2265" t="s">
        <v>17</v>
      </c>
    </row>
    <row r="2266" spans="1:11" x14ac:dyDescent="0.3">
      <c r="A2266" t="s">
        <v>2385</v>
      </c>
      <c r="B2266" t="s">
        <v>71</v>
      </c>
      <c r="C2266" t="s">
        <v>32</v>
      </c>
      <c r="D2266" t="s">
        <v>153</v>
      </c>
      <c r="E2266" t="s">
        <v>84</v>
      </c>
      <c r="F2266" s="1">
        <v>42820</v>
      </c>
      <c r="G2266" t="s">
        <v>23</v>
      </c>
      <c r="H2266">
        <v>1651</v>
      </c>
      <c r="I2266">
        <v>0.14000000000000001</v>
      </c>
      <c r="J2266">
        <v>561.34</v>
      </c>
      <c r="K2266" t="s">
        <v>17</v>
      </c>
    </row>
    <row r="2267" spans="1:11" x14ac:dyDescent="0.3">
      <c r="A2267" t="s">
        <v>2386</v>
      </c>
      <c r="B2267" t="s">
        <v>146</v>
      </c>
      <c r="C2267" t="s">
        <v>20</v>
      </c>
      <c r="D2267" t="s">
        <v>21</v>
      </c>
      <c r="E2267" t="s">
        <v>43</v>
      </c>
      <c r="F2267" s="1">
        <v>43424</v>
      </c>
      <c r="G2267" t="s">
        <v>23</v>
      </c>
      <c r="H2267">
        <v>2305</v>
      </c>
      <c r="I2267">
        <v>0.35</v>
      </c>
      <c r="J2267">
        <v>530.15</v>
      </c>
      <c r="K2267" t="s">
        <v>17</v>
      </c>
    </row>
    <row r="2268" spans="1:11" x14ac:dyDescent="0.3">
      <c r="A2268" t="s">
        <v>2387</v>
      </c>
      <c r="B2268" t="s">
        <v>159</v>
      </c>
      <c r="C2268" t="s">
        <v>58</v>
      </c>
      <c r="D2268" t="s">
        <v>59</v>
      </c>
      <c r="E2268" t="s">
        <v>34</v>
      </c>
      <c r="F2268" s="1">
        <v>43452</v>
      </c>
      <c r="G2268" t="s">
        <v>23</v>
      </c>
      <c r="H2268">
        <v>2132</v>
      </c>
      <c r="I2268">
        <v>0.11</v>
      </c>
      <c r="J2268">
        <v>618.28</v>
      </c>
      <c r="K2268" t="s">
        <v>17</v>
      </c>
    </row>
    <row r="2269" spans="1:11" x14ac:dyDescent="0.3">
      <c r="A2269" t="s">
        <v>2388</v>
      </c>
      <c r="B2269" t="s">
        <v>211</v>
      </c>
      <c r="C2269" t="s">
        <v>13</v>
      </c>
      <c r="D2269" t="s">
        <v>195</v>
      </c>
      <c r="E2269" t="s">
        <v>47</v>
      </c>
      <c r="F2269" s="1">
        <v>42178</v>
      </c>
      <c r="G2269" t="s">
        <v>23</v>
      </c>
      <c r="H2269">
        <v>1000</v>
      </c>
      <c r="I2269">
        <v>0.28000000000000003</v>
      </c>
      <c r="J2269">
        <v>130</v>
      </c>
      <c r="K2269" t="s">
        <v>17</v>
      </c>
    </row>
    <row r="2270" spans="1:11" x14ac:dyDescent="0.3">
      <c r="A2270" t="s">
        <v>2389</v>
      </c>
      <c r="B2270" t="s">
        <v>162</v>
      </c>
      <c r="C2270" t="s">
        <v>58</v>
      </c>
      <c r="D2270" t="s">
        <v>112</v>
      </c>
      <c r="E2270" t="s">
        <v>140</v>
      </c>
      <c r="F2270" s="1">
        <v>42956</v>
      </c>
      <c r="G2270" t="s">
        <v>23</v>
      </c>
      <c r="H2270">
        <v>854</v>
      </c>
      <c r="I2270">
        <v>0.3</v>
      </c>
      <c r="J2270">
        <v>324.52</v>
      </c>
      <c r="K2270" t="s">
        <v>17</v>
      </c>
    </row>
    <row r="2271" spans="1:11" x14ac:dyDescent="0.3">
      <c r="A2271" t="s">
        <v>2390</v>
      </c>
      <c r="B2271" t="s">
        <v>165</v>
      </c>
      <c r="C2271" t="s">
        <v>49</v>
      </c>
      <c r="D2271" t="s">
        <v>205</v>
      </c>
      <c r="E2271" t="s">
        <v>15</v>
      </c>
      <c r="F2271" s="1">
        <v>43199</v>
      </c>
      <c r="G2271" t="s">
        <v>23</v>
      </c>
      <c r="H2271">
        <v>1052</v>
      </c>
      <c r="I2271">
        <v>0.13</v>
      </c>
      <c r="J2271">
        <v>105.2</v>
      </c>
      <c r="K2271" t="s">
        <v>17</v>
      </c>
    </row>
    <row r="2272" spans="1:11" x14ac:dyDescent="0.3">
      <c r="A2272" t="s">
        <v>2391</v>
      </c>
      <c r="B2272" t="s">
        <v>120</v>
      </c>
      <c r="C2272" t="s">
        <v>58</v>
      </c>
      <c r="D2272" t="s">
        <v>68</v>
      </c>
      <c r="E2272" t="s">
        <v>143</v>
      </c>
      <c r="F2272" s="1">
        <v>42856</v>
      </c>
      <c r="G2272" t="s">
        <v>23</v>
      </c>
      <c r="H2272">
        <v>814</v>
      </c>
      <c r="I2272">
        <v>0.14000000000000001</v>
      </c>
      <c r="J2272">
        <v>113.96</v>
      </c>
      <c r="K2272" t="s">
        <v>17</v>
      </c>
    </row>
    <row r="2273" spans="1:11" x14ac:dyDescent="0.3">
      <c r="A2273" t="s">
        <v>2392</v>
      </c>
      <c r="B2273" t="s">
        <v>40</v>
      </c>
      <c r="C2273" t="s">
        <v>32</v>
      </c>
      <c r="D2273" t="s">
        <v>97</v>
      </c>
      <c r="E2273" t="s">
        <v>128</v>
      </c>
      <c r="F2273" s="1">
        <v>42945</v>
      </c>
      <c r="G2273" t="s">
        <v>23</v>
      </c>
      <c r="H2273">
        <v>2285</v>
      </c>
      <c r="I2273">
        <v>0.35</v>
      </c>
      <c r="J2273">
        <v>776.9</v>
      </c>
      <c r="K2273" t="s">
        <v>17</v>
      </c>
    </row>
    <row r="2274" spans="1:11" x14ac:dyDescent="0.3">
      <c r="A2274" t="s">
        <v>2393</v>
      </c>
      <c r="B2274" t="s">
        <v>211</v>
      </c>
      <c r="C2274" t="s">
        <v>32</v>
      </c>
      <c r="D2274" t="s">
        <v>46</v>
      </c>
      <c r="E2274" t="s">
        <v>69</v>
      </c>
      <c r="F2274" s="1">
        <v>42900</v>
      </c>
      <c r="G2274" t="s">
        <v>23</v>
      </c>
      <c r="H2274">
        <v>2154</v>
      </c>
      <c r="I2274">
        <v>0.23</v>
      </c>
      <c r="J2274">
        <v>150.78</v>
      </c>
      <c r="K2274" t="s">
        <v>17</v>
      </c>
    </row>
    <row r="2275" spans="1:11" x14ac:dyDescent="0.3">
      <c r="A2275" t="s">
        <v>2394</v>
      </c>
      <c r="B2275" t="s">
        <v>67</v>
      </c>
      <c r="C2275" t="s">
        <v>26</v>
      </c>
      <c r="D2275" t="s">
        <v>37</v>
      </c>
      <c r="E2275" t="s">
        <v>38</v>
      </c>
      <c r="F2275" s="1">
        <v>42704</v>
      </c>
      <c r="G2275" t="s">
        <v>23</v>
      </c>
      <c r="H2275">
        <v>1721</v>
      </c>
      <c r="I2275">
        <v>0.12</v>
      </c>
      <c r="J2275">
        <v>258.14999999999998</v>
      </c>
      <c r="K2275" t="s">
        <v>17</v>
      </c>
    </row>
    <row r="2276" spans="1:11" x14ac:dyDescent="0.3">
      <c r="A2276" t="s">
        <v>2395</v>
      </c>
      <c r="B2276" t="s">
        <v>193</v>
      </c>
      <c r="C2276" t="s">
        <v>58</v>
      </c>
      <c r="D2276" t="s">
        <v>112</v>
      </c>
      <c r="E2276" t="s">
        <v>143</v>
      </c>
      <c r="F2276" s="1">
        <v>42362</v>
      </c>
      <c r="G2276" t="s">
        <v>29</v>
      </c>
      <c r="H2276">
        <v>2092</v>
      </c>
      <c r="I2276">
        <v>0.18</v>
      </c>
      <c r="J2276">
        <v>648.52</v>
      </c>
      <c r="K2276" t="s">
        <v>17</v>
      </c>
    </row>
    <row r="2277" spans="1:11" x14ac:dyDescent="0.3">
      <c r="A2277" t="s">
        <v>2396</v>
      </c>
      <c r="B2277" t="s">
        <v>31</v>
      </c>
      <c r="C2277" t="s">
        <v>49</v>
      </c>
      <c r="D2277" t="s">
        <v>54</v>
      </c>
      <c r="E2277" t="s">
        <v>72</v>
      </c>
      <c r="F2277" s="1">
        <v>43350</v>
      </c>
      <c r="G2277" t="s">
        <v>29</v>
      </c>
      <c r="H2277">
        <v>611</v>
      </c>
      <c r="I2277">
        <v>0.19</v>
      </c>
      <c r="J2277">
        <v>30.55</v>
      </c>
      <c r="K2277" t="s">
        <v>17</v>
      </c>
    </row>
    <row r="2278" spans="1:11" x14ac:dyDescent="0.3">
      <c r="A2278" t="s">
        <v>2397</v>
      </c>
      <c r="B2278" t="s">
        <v>234</v>
      </c>
      <c r="C2278" t="s">
        <v>49</v>
      </c>
      <c r="D2278" t="s">
        <v>54</v>
      </c>
      <c r="E2278" t="s">
        <v>47</v>
      </c>
      <c r="F2278" s="1">
        <v>42205</v>
      </c>
      <c r="G2278" t="s">
        <v>29</v>
      </c>
      <c r="H2278">
        <v>2304</v>
      </c>
      <c r="I2278">
        <v>0.33</v>
      </c>
      <c r="J2278">
        <v>852.48</v>
      </c>
      <c r="K2278" t="s">
        <v>17</v>
      </c>
    </row>
    <row r="2279" spans="1:11" x14ac:dyDescent="0.3">
      <c r="A2279" t="s">
        <v>2398</v>
      </c>
      <c r="B2279" t="s">
        <v>19</v>
      </c>
      <c r="C2279" t="s">
        <v>58</v>
      </c>
      <c r="D2279" t="s">
        <v>68</v>
      </c>
      <c r="E2279" t="s">
        <v>38</v>
      </c>
      <c r="F2279" s="1">
        <v>42720</v>
      </c>
      <c r="G2279" t="s">
        <v>29</v>
      </c>
      <c r="H2279">
        <v>904</v>
      </c>
      <c r="I2279">
        <v>0.18</v>
      </c>
      <c r="J2279">
        <v>361.6</v>
      </c>
      <c r="K2279" t="s">
        <v>17</v>
      </c>
    </row>
    <row r="2280" spans="1:11" x14ac:dyDescent="0.3">
      <c r="A2280" t="s">
        <v>2399</v>
      </c>
      <c r="B2280" t="s">
        <v>204</v>
      </c>
      <c r="C2280" t="s">
        <v>58</v>
      </c>
      <c r="D2280" t="s">
        <v>59</v>
      </c>
      <c r="E2280" t="s">
        <v>43</v>
      </c>
      <c r="F2280" s="1">
        <v>43049</v>
      </c>
      <c r="G2280" t="s">
        <v>29</v>
      </c>
      <c r="H2280">
        <v>1557</v>
      </c>
      <c r="I2280">
        <v>0.28999999999999998</v>
      </c>
      <c r="J2280">
        <v>498.24</v>
      </c>
      <c r="K2280" t="s">
        <v>17</v>
      </c>
    </row>
    <row r="2281" spans="1:11" x14ac:dyDescent="0.3">
      <c r="A2281" t="s">
        <v>2400</v>
      </c>
      <c r="B2281" t="s">
        <v>81</v>
      </c>
      <c r="C2281" t="s">
        <v>26</v>
      </c>
      <c r="D2281" t="s">
        <v>27</v>
      </c>
      <c r="E2281" t="s">
        <v>128</v>
      </c>
      <c r="F2281" s="1">
        <v>43420</v>
      </c>
      <c r="G2281" t="s">
        <v>29</v>
      </c>
      <c r="H2281">
        <v>2391</v>
      </c>
      <c r="I2281">
        <v>0.28999999999999998</v>
      </c>
      <c r="J2281">
        <v>239.1</v>
      </c>
      <c r="K2281" t="s">
        <v>17</v>
      </c>
    </row>
    <row r="2282" spans="1:11" x14ac:dyDescent="0.3">
      <c r="A2282" t="s">
        <v>2401</v>
      </c>
      <c r="B2282" t="s">
        <v>83</v>
      </c>
      <c r="C2282" t="s">
        <v>63</v>
      </c>
      <c r="D2282" t="s">
        <v>157</v>
      </c>
      <c r="E2282" t="s">
        <v>128</v>
      </c>
      <c r="F2282" s="1">
        <v>43372</v>
      </c>
      <c r="G2282" t="s">
        <v>29</v>
      </c>
      <c r="H2282">
        <v>1450</v>
      </c>
      <c r="I2282">
        <v>0.26</v>
      </c>
      <c r="J2282">
        <v>594.5</v>
      </c>
      <c r="K2282" t="s">
        <v>17</v>
      </c>
    </row>
    <row r="2283" spans="1:11" x14ac:dyDescent="0.3">
      <c r="A2283" t="s">
        <v>2402</v>
      </c>
      <c r="B2283" t="s">
        <v>12</v>
      </c>
      <c r="C2283" t="s">
        <v>49</v>
      </c>
      <c r="D2283" t="s">
        <v>54</v>
      </c>
      <c r="E2283" t="s">
        <v>84</v>
      </c>
      <c r="F2283" s="1">
        <v>42906</v>
      </c>
      <c r="G2283" t="s">
        <v>29</v>
      </c>
      <c r="H2283">
        <v>1996</v>
      </c>
      <c r="I2283">
        <v>0.19</v>
      </c>
      <c r="J2283">
        <v>778.44</v>
      </c>
      <c r="K2283" t="s">
        <v>17</v>
      </c>
    </row>
    <row r="2284" spans="1:11" x14ac:dyDescent="0.3">
      <c r="A2284" t="s">
        <v>2403</v>
      </c>
      <c r="B2284" t="s">
        <v>139</v>
      </c>
      <c r="C2284" t="s">
        <v>26</v>
      </c>
      <c r="D2284" t="s">
        <v>37</v>
      </c>
      <c r="E2284" t="s">
        <v>60</v>
      </c>
      <c r="F2284" s="1">
        <v>43374</v>
      </c>
      <c r="G2284" t="s">
        <v>29</v>
      </c>
      <c r="H2284">
        <v>1069</v>
      </c>
      <c r="I2284">
        <v>0.35</v>
      </c>
      <c r="J2284">
        <v>224.49</v>
      </c>
      <c r="K2284" t="s">
        <v>17</v>
      </c>
    </row>
    <row r="2285" spans="1:11" x14ac:dyDescent="0.3">
      <c r="A2285" t="s">
        <v>2404</v>
      </c>
      <c r="B2285" t="s">
        <v>159</v>
      </c>
      <c r="C2285" t="s">
        <v>32</v>
      </c>
      <c r="D2285" t="s">
        <v>33</v>
      </c>
      <c r="E2285" t="s">
        <v>38</v>
      </c>
      <c r="F2285" s="1">
        <v>43217</v>
      </c>
      <c r="G2285" t="s">
        <v>29</v>
      </c>
      <c r="H2285">
        <v>1586</v>
      </c>
      <c r="I2285">
        <v>0.3</v>
      </c>
      <c r="J2285">
        <v>190.32</v>
      </c>
      <c r="K2285" t="s">
        <v>17</v>
      </c>
    </row>
    <row r="2286" spans="1:11" x14ac:dyDescent="0.3">
      <c r="A2286" t="s">
        <v>2405</v>
      </c>
      <c r="B2286" t="s">
        <v>116</v>
      </c>
      <c r="C2286" t="s">
        <v>58</v>
      </c>
      <c r="D2286" t="s">
        <v>112</v>
      </c>
      <c r="E2286" t="s">
        <v>47</v>
      </c>
      <c r="F2286" s="1">
        <v>43280</v>
      </c>
      <c r="G2286" t="s">
        <v>29</v>
      </c>
      <c r="H2286">
        <v>605</v>
      </c>
      <c r="I2286">
        <v>0.13</v>
      </c>
      <c r="J2286">
        <v>84.7</v>
      </c>
      <c r="K2286" t="s">
        <v>17</v>
      </c>
    </row>
    <row r="2287" spans="1:11" x14ac:dyDescent="0.3">
      <c r="A2287" t="s">
        <v>2406</v>
      </c>
      <c r="B2287" t="s">
        <v>19</v>
      </c>
      <c r="C2287" t="s">
        <v>63</v>
      </c>
      <c r="D2287" t="s">
        <v>87</v>
      </c>
      <c r="E2287" t="s">
        <v>88</v>
      </c>
      <c r="F2287" s="1">
        <v>42920</v>
      </c>
      <c r="G2287" t="s">
        <v>29</v>
      </c>
      <c r="H2287">
        <v>1937</v>
      </c>
      <c r="I2287">
        <v>0.19</v>
      </c>
      <c r="J2287">
        <v>116.22</v>
      </c>
      <c r="K2287" t="s">
        <v>17</v>
      </c>
    </row>
    <row r="2288" spans="1:11" x14ac:dyDescent="0.3">
      <c r="A2288" t="s">
        <v>2407</v>
      </c>
      <c r="B2288" t="s">
        <v>111</v>
      </c>
      <c r="C2288" t="s">
        <v>20</v>
      </c>
      <c r="D2288" t="s">
        <v>21</v>
      </c>
      <c r="E2288" t="s">
        <v>22</v>
      </c>
      <c r="F2288" s="1">
        <v>42919</v>
      </c>
      <c r="G2288" t="s">
        <v>29</v>
      </c>
      <c r="H2288">
        <v>1465</v>
      </c>
      <c r="I2288">
        <v>0.28999999999999998</v>
      </c>
      <c r="J2288">
        <v>336.95</v>
      </c>
      <c r="K2288" t="s">
        <v>17</v>
      </c>
    </row>
    <row r="2289" spans="1:11" x14ac:dyDescent="0.3">
      <c r="A2289" t="s">
        <v>2408</v>
      </c>
      <c r="B2289" t="s">
        <v>81</v>
      </c>
      <c r="C2289" t="s">
        <v>58</v>
      </c>
      <c r="D2289" t="s">
        <v>68</v>
      </c>
      <c r="E2289" t="s">
        <v>55</v>
      </c>
      <c r="F2289" s="1">
        <v>42983</v>
      </c>
      <c r="G2289" t="s">
        <v>29</v>
      </c>
      <c r="H2289">
        <v>1375</v>
      </c>
      <c r="I2289">
        <v>0.18</v>
      </c>
      <c r="J2289">
        <v>426.25</v>
      </c>
      <c r="K2289" t="s">
        <v>17</v>
      </c>
    </row>
    <row r="2290" spans="1:11" x14ac:dyDescent="0.3">
      <c r="A2290" t="s">
        <v>2409</v>
      </c>
      <c r="B2290" t="s">
        <v>197</v>
      </c>
      <c r="C2290" t="s">
        <v>26</v>
      </c>
      <c r="D2290" t="s">
        <v>94</v>
      </c>
      <c r="E2290" t="s">
        <v>65</v>
      </c>
      <c r="F2290" s="1">
        <v>42716</v>
      </c>
      <c r="G2290" t="s">
        <v>29</v>
      </c>
      <c r="H2290">
        <v>1450</v>
      </c>
      <c r="I2290">
        <v>0.13</v>
      </c>
      <c r="J2290">
        <v>435</v>
      </c>
      <c r="K2290" t="s">
        <v>17</v>
      </c>
    </row>
    <row r="2291" spans="1:11" x14ac:dyDescent="0.3">
      <c r="A2291" t="s">
        <v>2410</v>
      </c>
      <c r="B2291" t="s">
        <v>169</v>
      </c>
      <c r="C2291" t="s">
        <v>63</v>
      </c>
      <c r="D2291" t="s">
        <v>87</v>
      </c>
      <c r="E2291" t="s">
        <v>117</v>
      </c>
      <c r="F2291" s="1">
        <v>43422</v>
      </c>
      <c r="G2291" t="s">
        <v>29</v>
      </c>
      <c r="H2291">
        <v>901</v>
      </c>
      <c r="I2291">
        <v>0.31</v>
      </c>
      <c r="J2291">
        <v>342.38</v>
      </c>
      <c r="K2291" t="s">
        <v>17</v>
      </c>
    </row>
    <row r="2292" spans="1:11" x14ac:dyDescent="0.3">
      <c r="A2292" t="s">
        <v>2411</v>
      </c>
      <c r="B2292" t="s">
        <v>211</v>
      </c>
      <c r="C2292" t="s">
        <v>26</v>
      </c>
      <c r="D2292" t="s">
        <v>37</v>
      </c>
      <c r="E2292" t="s">
        <v>34</v>
      </c>
      <c r="F2292" s="1">
        <v>43452</v>
      </c>
      <c r="G2292" t="s">
        <v>29</v>
      </c>
      <c r="H2292">
        <v>1255</v>
      </c>
      <c r="I2292">
        <v>0.16</v>
      </c>
      <c r="J2292">
        <v>263.55</v>
      </c>
      <c r="K2292" t="s">
        <v>17</v>
      </c>
    </row>
    <row r="2293" spans="1:11" x14ac:dyDescent="0.3">
      <c r="A2293" t="s">
        <v>2412</v>
      </c>
      <c r="B2293" t="s">
        <v>25</v>
      </c>
      <c r="C2293" t="s">
        <v>32</v>
      </c>
      <c r="D2293" t="s">
        <v>153</v>
      </c>
      <c r="E2293" t="s">
        <v>69</v>
      </c>
      <c r="F2293" s="1">
        <v>42919</v>
      </c>
      <c r="G2293" t="s">
        <v>29</v>
      </c>
      <c r="H2293">
        <v>609</v>
      </c>
      <c r="I2293">
        <v>0.13</v>
      </c>
      <c r="J2293">
        <v>164.43</v>
      </c>
      <c r="K2293" t="s">
        <v>17</v>
      </c>
    </row>
    <row r="2294" spans="1:11" x14ac:dyDescent="0.3">
      <c r="A2294" t="s">
        <v>2413</v>
      </c>
      <c r="B2294" t="s">
        <v>261</v>
      </c>
      <c r="C2294" t="s">
        <v>32</v>
      </c>
      <c r="D2294" t="s">
        <v>153</v>
      </c>
      <c r="E2294" t="s">
        <v>140</v>
      </c>
      <c r="F2294" s="1">
        <v>42983</v>
      </c>
      <c r="G2294" t="s">
        <v>29</v>
      </c>
      <c r="H2294">
        <v>2306</v>
      </c>
      <c r="I2294">
        <v>0.22</v>
      </c>
      <c r="J2294">
        <v>899.34</v>
      </c>
      <c r="K2294" t="s">
        <v>17</v>
      </c>
    </row>
    <row r="2295" spans="1:11" x14ac:dyDescent="0.3">
      <c r="A2295" t="s">
        <v>2414</v>
      </c>
      <c r="B2295" t="s">
        <v>53</v>
      </c>
      <c r="C2295" t="s">
        <v>49</v>
      </c>
      <c r="D2295" t="s">
        <v>54</v>
      </c>
      <c r="E2295" t="s">
        <v>143</v>
      </c>
      <c r="F2295" s="1">
        <v>43267</v>
      </c>
      <c r="G2295" t="s">
        <v>29</v>
      </c>
      <c r="H2295">
        <v>1812</v>
      </c>
      <c r="I2295">
        <v>0.33</v>
      </c>
      <c r="J2295">
        <v>471.12</v>
      </c>
      <c r="K2295" t="s">
        <v>17</v>
      </c>
    </row>
    <row r="2296" spans="1:11" x14ac:dyDescent="0.3">
      <c r="A2296" t="s">
        <v>2415</v>
      </c>
      <c r="B2296" t="s">
        <v>25</v>
      </c>
      <c r="C2296" t="s">
        <v>26</v>
      </c>
      <c r="D2296" t="s">
        <v>27</v>
      </c>
      <c r="E2296" t="s">
        <v>143</v>
      </c>
      <c r="F2296" s="1">
        <v>42738</v>
      </c>
      <c r="G2296" t="s">
        <v>29</v>
      </c>
      <c r="H2296">
        <v>1241</v>
      </c>
      <c r="I2296">
        <v>0.2</v>
      </c>
      <c r="J2296">
        <v>260.61</v>
      </c>
      <c r="K2296" t="s">
        <v>17</v>
      </c>
    </row>
    <row r="2297" spans="1:11" x14ac:dyDescent="0.3">
      <c r="A2297" t="s">
        <v>2416</v>
      </c>
      <c r="B2297" t="s">
        <v>191</v>
      </c>
      <c r="C2297" t="s">
        <v>49</v>
      </c>
      <c r="D2297" t="s">
        <v>54</v>
      </c>
      <c r="E2297" t="s">
        <v>15</v>
      </c>
      <c r="F2297" s="1">
        <v>42647</v>
      </c>
      <c r="G2297" t="s">
        <v>29</v>
      </c>
      <c r="H2297">
        <v>575</v>
      </c>
      <c r="I2297">
        <v>0.15</v>
      </c>
      <c r="J2297">
        <v>40.25</v>
      </c>
      <c r="K2297" t="s">
        <v>17</v>
      </c>
    </row>
    <row r="2298" spans="1:11" x14ac:dyDescent="0.3">
      <c r="A2298" t="s">
        <v>2417</v>
      </c>
      <c r="B2298" t="s">
        <v>263</v>
      </c>
      <c r="C2298" t="s">
        <v>20</v>
      </c>
      <c r="D2298" t="s">
        <v>91</v>
      </c>
      <c r="E2298" t="s">
        <v>55</v>
      </c>
      <c r="F2298" s="1">
        <v>43312</v>
      </c>
      <c r="G2298" t="s">
        <v>29</v>
      </c>
      <c r="H2298">
        <v>2197</v>
      </c>
      <c r="I2298">
        <v>0.28000000000000003</v>
      </c>
      <c r="J2298">
        <v>637.13</v>
      </c>
      <c r="K2298" t="s">
        <v>17</v>
      </c>
    </row>
    <row r="2299" spans="1:11" x14ac:dyDescent="0.3">
      <c r="A2299" t="s">
        <v>2418</v>
      </c>
      <c r="B2299" t="s">
        <v>57</v>
      </c>
      <c r="C2299" t="s">
        <v>13</v>
      </c>
      <c r="D2299" t="s">
        <v>79</v>
      </c>
      <c r="E2299" t="s">
        <v>123</v>
      </c>
      <c r="F2299" s="1">
        <v>43182</v>
      </c>
      <c r="G2299" t="s">
        <v>29</v>
      </c>
      <c r="H2299">
        <v>1749</v>
      </c>
      <c r="I2299">
        <v>0.32</v>
      </c>
      <c r="J2299">
        <v>349.8</v>
      </c>
      <c r="K2299" t="s">
        <v>17</v>
      </c>
    </row>
    <row r="2300" spans="1:11" x14ac:dyDescent="0.3">
      <c r="A2300" t="s">
        <v>2419</v>
      </c>
      <c r="B2300" t="s">
        <v>111</v>
      </c>
      <c r="C2300" t="s">
        <v>26</v>
      </c>
      <c r="D2300" t="s">
        <v>37</v>
      </c>
      <c r="E2300" t="s">
        <v>140</v>
      </c>
      <c r="F2300" s="1">
        <v>42323</v>
      </c>
      <c r="G2300" t="s">
        <v>29</v>
      </c>
      <c r="H2300">
        <v>1010</v>
      </c>
      <c r="I2300">
        <v>0.13</v>
      </c>
      <c r="J2300">
        <v>313.10000000000002</v>
      </c>
      <c r="K2300" t="s">
        <v>17</v>
      </c>
    </row>
    <row r="2301" spans="1:11" x14ac:dyDescent="0.3">
      <c r="A2301" t="s">
        <v>2420</v>
      </c>
      <c r="B2301" t="s">
        <v>71</v>
      </c>
      <c r="C2301" t="s">
        <v>20</v>
      </c>
      <c r="D2301" t="s">
        <v>91</v>
      </c>
      <c r="E2301" t="s">
        <v>149</v>
      </c>
      <c r="F2301" s="1">
        <v>43324</v>
      </c>
      <c r="G2301" t="s">
        <v>29</v>
      </c>
      <c r="H2301">
        <v>1976</v>
      </c>
      <c r="I2301">
        <v>0.33</v>
      </c>
      <c r="J2301">
        <v>276.64</v>
      </c>
      <c r="K2301" t="s">
        <v>17</v>
      </c>
    </row>
    <row r="2302" spans="1:11" x14ac:dyDescent="0.3">
      <c r="A2302" t="s">
        <v>2421</v>
      </c>
      <c r="B2302" t="s">
        <v>182</v>
      </c>
      <c r="C2302" t="s">
        <v>63</v>
      </c>
      <c r="D2302" t="s">
        <v>87</v>
      </c>
      <c r="E2302" t="s">
        <v>117</v>
      </c>
      <c r="F2302" s="1">
        <v>43262</v>
      </c>
      <c r="G2302" t="s">
        <v>29</v>
      </c>
      <c r="H2302">
        <v>2147</v>
      </c>
      <c r="I2302">
        <v>0.22</v>
      </c>
      <c r="J2302">
        <v>751.45</v>
      </c>
      <c r="K2302" t="s">
        <v>17</v>
      </c>
    </row>
    <row r="2303" spans="1:11" x14ac:dyDescent="0.3">
      <c r="A2303" t="s">
        <v>2422</v>
      </c>
      <c r="B2303" t="s">
        <v>197</v>
      </c>
      <c r="C2303" t="s">
        <v>49</v>
      </c>
      <c r="D2303" t="s">
        <v>54</v>
      </c>
      <c r="E2303" t="s">
        <v>55</v>
      </c>
      <c r="F2303" s="1">
        <v>43333</v>
      </c>
      <c r="G2303" t="s">
        <v>29</v>
      </c>
      <c r="H2303">
        <v>1322</v>
      </c>
      <c r="I2303">
        <v>0.11</v>
      </c>
      <c r="J2303">
        <v>475.92</v>
      </c>
      <c r="K2303" t="s">
        <v>17</v>
      </c>
    </row>
    <row r="2304" spans="1:11" x14ac:dyDescent="0.3">
      <c r="A2304" t="s">
        <v>2423</v>
      </c>
      <c r="B2304" t="s">
        <v>106</v>
      </c>
      <c r="C2304" t="s">
        <v>58</v>
      </c>
      <c r="D2304" t="s">
        <v>68</v>
      </c>
      <c r="E2304" t="s">
        <v>123</v>
      </c>
      <c r="F2304" s="1">
        <v>42336</v>
      </c>
      <c r="G2304" t="s">
        <v>29</v>
      </c>
      <c r="H2304">
        <v>1589</v>
      </c>
      <c r="I2304">
        <v>0.18</v>
      </c>
      <c r="J2304">
        <v>492.59</v>
      </c>
      <c r="K2304" t="s">
        <v>17</v>
      </c>
    </row>
    <row r="2305" spans="1:11" x14ac:dyDescent="0.3">
      <c r="A2305" t="s">
        <v>2424</v>
      </c>
      <c r="B2305" t="s">
        <v>102</v>
      </c>
      <c r="C2305" t="s">
        <v>58</v>
      </c>
      <c r="D2305" t="s">
        <v>112</v>
      </c>
      <c r="E2305" t="s">
        <v>123</v>
      </c>
      <c r="F2305" s="1">
        <v>43452</v>
      </c>
      <c r="G2305" t="s">
        <v>29</v>
      </c>
      <c r="H2305">
        <v>1875</v>
      </c>
      <c r="I2305">
        <v>0.21</v>
      </c>
      <c r="J2305">
        <v>431.25</v>
      </c>
      <c r="K2305" t="s">
        <v>17</v>
      </c>
    </row>
    <row r="2306" spans="1:11" x14ac:dyDescent="0.3">
      <c r="A2306" t="s">
        <v>2425</v>
      </c>
      <c r="B2306" t="s">
        <v>71</v>
      </c>
      <c r="C2306" t="s">
        <v>32</v>
      </c>
      <c r="D2306" t="s">
        <v>97</v>
      </c>
      <c r="E2306" t="s">
        <v>22</v>
      </c>
      <c r="F2306" s="1">
        <v>43217</v>
      </c>
      <c r="G2306" t="s">
        <v>29</v>
      </c>
      <c r="H2306">
        <v>2470</v>
      </c>
      <c r="I2306">
        <v>0.1</v>
      </c>
      <c r="J2306">
        <v>889.2</v>
      </c>
      <c r="K2306" t="s">
        <v>17</v>
      </c>
    </row>
    <row r="2307" spans="1:11" x14ac:dyDescent="0.3">
      <c r="A2307" t="s">
        <v>2426</v>
      </c>
      <c r="B2307" t="s">
        <v>40</v>
      </c>
      <c r="C2307" t="s">
        <v>13</v>
      </c>
      <c r="D2307" t="s">
        <v>14</v>
      </c>
      <c r="E2307" t="s">
        <v>69</v>
      </c>
      <c r="F2307" s="1">
        <v>42345</v>
      </c>
      <c r="G2307" t="s">
        <v>29</v>
      </c>
      <c r="H2307">
        <v>2068</v>
      </c>
      <c r="I2307">
        <v>0.14000000000000001</v>
      </c>
      <c r="J2307">
        <v>372.24</v>
      </c>
      <c r="K2307" t="s">
        <v>17</v>
      </c>
    </row>
    <row r="2308" spans="1:11" x14ac:dyDescent="0.3">
      <c r="A2308" t="s">
        <v>2427</v>
      </c>
      <c r="B2308" t="s">
        <v>106</v>
      </c>
      <c r="C2308" t="s">
        <v>49</v>
      </c>
      <c r="D2308" t="s">
        <v>54</v>
      </c>
      <c r="E2308" t="s">
        <v>34</v>
      </c>
      <c r="F2308" s="1">
        <v>43053</v>
      </c>
      <c r="G2308" t="s">
        <v>29</v>
      </c>
      <c r="H2308">
        <v>1624</v>
      </c>
      <c r="I2308">
        <v>0.18</v>
      </c>
      <c r="J2308">
        <v>487.2</v>
      </c>
      <c r="K2308" t="s">
        <v>17</v>
      </c>
    </row>
    <row r="2309" spans="1:11" x14ac:dyDescent="0.3">
      <c r="A2309" t="s">
        <v>2428</v>
      </c>
      <c r="B2309" t="s">
        <v>135</v>
      </c>
      <c r="C2309" t="s">
        <v>26</v>
      </c>
      <c r="D2309" t="s">
        <v>27</v>
      </c>
      <c r="E2309" t="s">
        <v>28</v>
      </c>
      <c r="F2309" s="1">
        <v>42493</v>
      </c>
      <c r="G2309" t="s">
        <v>29</v>
      </c>
      <c r="H2309">
        <v>1702</v>
      </c>
      <c r="I2309">
        <v>0.19</v>
      </c>
      <c r="J2309">
        <v>221.26</v>
      </c>
      <c r="K2309" t="s">
        <v>17</v>
      </c>
    </row>
    <row r="2310" spans="1:11" x14ac:dyDescent="0.3">
      <c r="A2310" t="s">
        <v>2429</v>
      </c>
      <c r="B2310" t="s">
        <v>86</v>
      </c>
      <c r="C2310" t="s">
        <v>13</v>
      </c>
      <c r="D2310" t="s">
        <v>14</v>
      </c>
      <c r="E2310" t="s">
        <v>55</v>
      </c>
      <c r="F2310" s="1">
        <v>42070</v>
      </c>
      <c r="G2310" t="s">
        <v>29</v>
      </c>
      <c r="H2310">
        <v>2014</v>
      </c>
      <c r="I2310">
        <v>0.27</v>
      </c>
      <c r="J2310">
        <v>463.22</v>
      </c>
      <c r="K2310" t="s">
        <v>17</v>
      </c>
    </row>
    <row r="2311" spans="1:11" x14ac:dyDescent="0.3">
      <c r="A2311" t="s">
        <v>2430</v>
      </c>
      <c r="B2311" t="s">
        <v>122</v>
      </c>
      <c r="C2311" t="s">
        <v>26</v>
      </c>
      <c r="D2311" t="s">
        <v>201</v>
      </c>
      <c r="E2311" t="s">
        <v>43</v>
      </c>
      <c r="F2311" s="1">
        <v>42331</v>
      </c>
      <c r="G2311" t="s">
        <v>29</v>
      </c>
      <c r="H2311">
        <v>1343</v>
      </c>
      <c r="I2311">
        <v>0.2</v>
      </c>
      <c r="J2311">
        <v>564.05999999999995</v>
      </c>
      <c r="K2311" t="s">
        <v>17</v>
      </c>
    </row>
    <row r="2312" spans="1:11" x14ac:dyDescent="0.3">
      <c r="A2312" t="s">
        <v>2431</v>
      </c>
      <c r="B2312" t="s">
        <v>62</v>
      </c>
      <c r="C2312" t="s">
        <v>32</v>
      </c>
      <c r="D2312" t="s">
        <v>153</v>
      </c>
      <c r="E2312" t="s">
        <v>15</v>
      </c>
      <c r="F2312" s="1">
        <v>42838</v>
      </c>
      <c r="G2312" t="s">
        <v>29</v>
      </c>
      <c r="H2312">
        <v>843</v>
      </c>
      <c r="I2312">
        <v>0.12</v>
      </c>
      <c r="J2312">
        <v>143.31</v>
      </c>
      <c r="K2312" t="s">
        <v>17</v>
      </c>
    </row>
    <row r="2313" spans="1:11" x14ac:dyDescent="0.3">
      <c r="A2313" t="s">
        <v>2432</v>
      </c>
      <c r="B2313" t="s">
        <v>151</v>
      </c>
      <c r="C2313" t="s">
        <v>26</v>
      </c>
      <c r="D2313" t="s">
        <v>37</v>
      </c>
      <c r="E2313" t="s">
        <v>72</v>
      </c>
      <c r="F2313" s="1">
        <v>42863</v>
      </c>
      <c r="G2313" t="s">
        <v>29</v>
      </c>
      <c r="H2313">
        <v>685</v>
      </c>
      <c r="I2313">
        <v>0.14000000000000001</v>
      </c>
      <c r="J2313">
        <v>226.05</v>
      </c>
      <c r="K2313" t="s">
        <v>17</v>
      </c>
    </row>
    <row r="2314" spans="1:11" x14ac:dyDescent="0.3">
      <c r="A2314" t="s">
        <v>2433</v>
      </c>
      <c r="B2314" t="s">
        <v>125</v>
      </c>
      <c r="C2314" t="s">
        <v>63</v>
      </c>
      <c r="D2314" t="s">
        <v>64</v>
      </c>
      <c r="E2314" t="s">
        <v>69</v>
      </c>
      <c r="F2314" s="1">
        <v>42837</v>
      </c>
      <c r="G2314" t="s">
        <v>29</v>
      </c>
      <c r="H2314">
        <v>1507</v>
      </c>
      <c r="I2314">
        <v>0.11</v>
      </c>
      <c r="J2314">
        <v>587.73</v>
      </c>
      <c r="K2314" t="s">
        <v>17</v>
      </c>
    </row>
    <row r="2315" spans="1:11" x14ac:dyDescent="0.3">
      <c r="A2315" t="s">
        <v>2434</v>
      </c>
      <c r="B2315" t="s">
        <v>12</v>
      </c>
      <c r="C2315" t="s">
        <v>63</v>
      </c>
      <c r="D2315" t="s">
        <v>75</v>
      </c>
      <c r="E2315" t="s">
        <v>28</v>
      </c>
      <c r="F2315" s="1">
        <v>42057</v>
      </c>
      <c r="G2315" t="s">
        <v>29</v>
      </c>
      <c r="H2315">
        <v>1618</v>
      </c>
      <c r="I2315">
        <v>0.16</v>
      </c>
      <c r="J2315">
        <v>258.88</v>
      </c>
      <c r="K2315" t="s">
        <v>17</v>
      </c>
    </row>
    <row r="2316" spans="1:11" x14ac:dyDescent="0.3">
      <c r="A2316" t="s">
        <v>2435</v>
      </c>
      <c r="B2316" t="s">
        <v>151</v>
      </c>
      <c r="C2316" t="s">
        <v>49</v>
      </c>
      <c r="D2316" t="s">
        <v>205</v>
      </c>
      <c r="E2316" t="s">
        <v>166</v>
      </c>
      <c r="F2316" s="1">
        <v>42205</v>
      </c>
      <c r="G2316" t="s">
        <v>29</v>
      </c>
      <c r="H2316">
        <v>1393</v>
      </c>
      <c r="I2316">
        <v>0.31</v>
      </c>
      <c r="J2316">
        <v>139.30000000000001</v>
      </c>
      <c r="K2316" t="s">
        <v>17</v>
      </c>
    </row>
    <row r="2317" spans="1:11" x14ac:dyDescent="0.3">
      <c r="A2317" t="s">
        <v>2436</v>
      </c>
      <c r="B2317" t="s">
        <v>45</v>
      </c>
      <c r="C2317" t="s">
        <v>13</v>
      </c>
      <c r="D2317" t="s">
        <v>14</v>
      </c>
      <c r="E2317" t="s">
        <v>47</v>
      </c>
      <c r="F2317" s="1">
        <v>43182</v>
      </c>
      <c r="G2317" t="s">
        <v>29</v>
      </c>
      <c r="H2317">
        <v>2285</v>
      </c>
      <c r="I2317">
        <v>0.1</v>
      </c>
      <c r="J2317">
        <v>662.65</v>
      </c>
      <c r="K2317" t="s">
        <v>17</v>
      </c>
    </row>
    <row r="2318" spans="1:11" x14ac:dyDescent="0.3">
      <c r="A2318" t="s">
        <v>2437</v>
      </c>
      <c r="B2318" t="s">
        <v>120</v>
      </c>
      <c r="C2318" t="s">
        <v>49</v>
      </c>
      <c r="D2318" t="s">
        <v>205</v>
      </c>
      <c r="E2318" t="s">
        <v>72</v>
      </c>
      <c r="F2318" s="1">
        <v>43442</v>
      </c>
      <c r="G2318" t="s">
        <v>29</v>
      </c>
      <c r="H2318">
        <v>1657</v>
      </c>
      <c r="I2318">
        <v>0.27</v>
      </c>
      <c r="J2318">
        <v>347.97</v>
      </c>
      <c r="K2318" t="s">
        <v>17</v>
      </c>
    </row>
    <row r="2319" spans="1:11" x14ac:dyDescent="0.3">
      <c r="A2319" t="s">
        <v>2438</v>
      </c>
      <c r="B2319" t="s">
        <v>114</v>
      </c>
      <c r="C2319" t="s">
        <v>26</v>
      </c>
      <c r="D2319" t="s">
        <v>94</v>
      </c>
      <c r="E2319" t="s">
        <v>84</v>
      </c>
      <c r="F2319" s="1">
        <v>43280</v>
      </c>
      <c r="G2319" t="s">
        <v>29</v>
      </c>
      <c r="H2319">
        <v>1363</v>
      </c>
      <c r="I2319">
        <v>0.24</v>
      </c>
      <c r="J2319">
        <v>231.71</v>
      </c>
      <c r="K2319" t="s">
        <v>17</v>
      </c>
    </row>
    <row r="2320" spans="1:11" x14ac:dyDescent="0.3">
      <c r="A2320" t="s">
        <v>2439</v>
      </c>
      <c r="B2320" t="s">
        <v>40</v>
      </c>
      <c r="C2320" t="s">
        <v>49</v>
      </c>
      <c r="D2320" t="s">
        <v>205</v>
      </c>
      <c r="E2320" t="s">
        <v>72</v>
      </c>
      <c r="F2320" s="1">
        <v>42906</v>
      </c>
      <c r="G2320" t="s">
        <v>29</v>
      </c>
      <c r="H2320">
        <v>1029</v>
      </c>
      <c r="I2320">
        <v>0.35</v>
      </c>
      <c r="J2320">
        <v>133.77000000000001</v>
      </c>
      <c r="K2320" t="s">
        <v>17</v>
      </c>
    </row>
    <row r="2321" spans="1:11" x14ac:dyDescent="0.3">
      <c r="A2321" t="s">
        <v>2440</v>
      </c>
      <c r="B2321" t="s">
        <v>211</v>
      </c>
      <c r="C2321" t="s">
        <v>26</v>
      </c>
      <c r="D2321" t="s">
        <v>201</v>
      </c>
      <c r="E2321" t="s">
        <v>143</v>
      </c>
      <c r="F2321" s="1">
        <v>42478</v>
      </c>
      <c r="G2321" t="s">
        <v>29</v>
      </c>
      <c r="H2321">
        <v>1849</v>
      </c>
      <c r="I2321">
        <v>0.31</v>
      </c>
      <c r="J2321">
        <v>184.9</v>
      </c>
      <c r="K2321" t="s">
        <v>17</v>
      </c>
    </row>
    <row r="2322" spans="1:11" x14ac:dyDescent="0.3">
      <c r="A2322" t="s">
        <v>2441</v>
      </c>
      <c r="B2322" t="s">
        <v>71</v>
      </c>
      <c r="C2322" t="s">
        <v>49</v>
      </c>
      <c r="D2322" t="s">
        <v>205</v>
      </c>
      <c r="E2322" t="s">
        <v>143</v>
      </c>
      <c r="F2322" s="1">
        <v>42070</v>
      </c>
      <c r="G2322" t="s">
        <v>29</v>
      </c>
      <c r="H2322">
        <v>578</v>
      </c>
      <c r="I2322">
        <v>0.21</v>
      </c>
      <c r="J2322">
        <v>225.42</v>
      </c>
      <c r="K2322" t="s">
        <v>17</v>
      </c>
    </row>
    <row r="2323" spans="1:11" x14ac:dyDescent="0.3">
      <c r="A2323" t="s">
        <v>2442</v>
      </c>
      <c r="B2323" t="s">
        <v>204</v>
      </c>
      <c r="C2323" t="s">
        <v>20</v>
      </c>
      <c r="D2323" t="s">
        <v>21</v>
      </c>
      <c r="E2323" t="s">
        <v>28</v>
      </c>
      <c r="F2323" s="1">
        <v>43422</v>
      </c>
      <c r="G2323" t="s">
        <v>29</v>
      </c>
      <c r="H2323">
        <v>1663</v>
      </c>
      <c r="I2323">
        <v>0.1</v>
      </c>
      <c r="J2323">
        <v>399.12</v>
      </c>
      <c r="K2323" t="s">
        <v>17</v>
      </c>
    </row>
    <row r="2324" spans="1:11" x14ac:dyDescent="0.3">
      <c r="A2324" t="s">
        <v>2443</v>
      </c>
      <c r="B2324" t="s">
        <v>86</v>
      </c>
      <c r="C2324" t="s">
        <v>58</v>
      </c>
      <c r="D2324" t="s">
        <v>59</v>
      </c>
      <c r="E2324" t="s">
        <v>149</v>
      </c>
      <c r="F2324" s="1">
        <v>43184</v>
      </c>
      <c r="G2324" t="s">
        <v>29</v>
      </c>
      <c r="H2324">
        <v>1406</v>
      </c>
      <c r="I2324">
        <v>0.1</v>
      </c>
      <c r="J2324">
        <v>168.72</v>
      </c>
      <c r="K2324" t="s">
        <v>17</v>
      </c>
    </row>
    <row r="2325" spans="1:11" x14ac:dyDescent="0.3">
      <c r="A2325" t="s">
        <v>2444</v>
      </c>
      <c r="B2325" t="s">
        <v>45</v>
      </c>
      <c r="C2325" t="s">
        <v>13</v>
      </c>
      <c r="D2325" t="s">
        <v>79</v>
      </c>
      <c r="E2325" t="s">
        <v>163</v>
      </c>
      <c r="F2325" s="1">
        <v>43042</v>
      </c>
      <c r="G2325" t="s">
        <v>29</v>
      </c>
      <c r="H2325">
        <v>713</v>
      </c>
      <c r="I2325">
        <v>0.27</v>
      </c>
      <c r="J2325">
        <v>71.3</v>
      </c>
      <c r="K2325" t="s">
        <v>17</v>
      </c>
    </row>
    <row r="2326" spans="1:11" x14ac:dyDescent="0.3">
      <c r="A2326" t="s">
        <v>2445</v>
      </c>
      <c r="B2326" t="s">
        <v>106</v>
      </c>
      <c r="C2326" t="s">
        <v>26</v>
      </c>
      <c r="D2326" t="s">
        <v>201</v>
      </c>
      <c r="E2326" t="s">
        <v>22</v>
      </c>
      <c r="F2326" s="1">
        <v>42702</v>
      </c>
      <c r="G2326" t="s">
        <v>29</v>
      </c>
      <c r="H2326">
        <v>2138</v>
      </c>
      <c r="I2326">
        <v>0.31</v>
      </c>
      <c r="J2326">
        <v>641.4</v>
      </c>
      <c r="K2326" t="s">
        <v>17</v>
      </c>
    </row>
    <row r="2327" spans="1:11" x14ac:dyDescent="0.3">
      <c r="A2327" t="s">
        <v>2446</v>
      </c>
      <c r="B2327" t="s">
        <v>36</v>
      </c>
      <c r="C2327" t="s">
        <v>49</v>
      </c>
      <c r="D2327" t="s">
        <v>50</v>
      </c>
      <c r="E2327" t="s">
        <v>34</v>
      </c>
      <c r="F2327" s="1">
        <v>42891</v>
      </c>
      <c r="G2327" t="s">
        <v>29</v>
      </c>
      <c r="H2327">
        <v>1438</v>
      </c>
      <c r="I2327">
        <v>0.22</v>
      </c>
      <c r="J2327">
        <v>86.28</v>
      </c>
      <c r="K2327" t="s">
        <v>17</v>
      </c>
    </row>
    <row r="2328" spans="1:11" x14ac:dyDescent="0.3">
      <c r="A2328" t="s">
        <v>2447</v>
      </c>
      <c r="B2328" t="s">
        <v>125</v>
      </c>
      <c r="C2328" t="s">
        <v>63</v>
      </c>
      <c r="D2328" t="s">
        <v>157</v>
      </c>
      <c r="E2328" t="s">
        <v>55</v>
      </c>
      <c r="F2328" s="1">
        <v>43217</v>
      </c>
      <c r="G2328" t="s">
        <v>29</v>
      </c>
      <c r="H2328">
        <v>1293</v>
      </c>
      <c r="I2328">
        <v>0.27</v>
      </c>
      <c r="J2328">
        <v>297.39</v>
      </c>
      <c r="K2328" t="s">
        <v>17</v>
      </c>
    </row>
    <row r="2329" spans="1:11" x14ac:dyDescent="0.3">
      <c r="A2329" t="s">
        <v>2448</v>
      </c>
      <c r="B2329" t="s">
        <v>45</v>
      </c>
      <c r="C2329" t="s">
        <v>49</v>
      </c>
      <c r="D2329" t="s">
        <v>54</v>
      </c>
      <c r="E2329" t="s">
        <v>60</v>
      </c>
      <c r="F2329" s="1">
        <v>43333</v>
      </c>
      <c r="G2329" t="s">
        <v>29</v>
      </c>
      <c r="H2329">
        <v>929</v>
      </c>
      <c r="I2329">
        <v>0.3</v>
      </c>
      <c r="J2329">
        <v>167.22</v>
      </c>
      <c r="K2329" t="s">
        <v>17</v>
      </c>
    </row>
    <row r="2330" spans="1:11" x14ac:dyDescent="0.3">
      <c r="A2330" t="s">
        <v>2449</v>
      </c>
      <c r="B2330" t="s">
        <v>12</v>
      </c>
      <c r="C2330" t="s">
        <v>20</v>
      </c>
      <c r="D2330" t="s">
        <v>21</v>
      </c>
      <c r="E2330" t="s">
        <v>166</v>
      </c>
      <c r="F2330" s="1">
        <v>43428</v>
      </c>
      <c r="G2330" t="s">
        <v>29</v>
      </c>
      <c r="H2330">
        <v>2335</v>
      </c>
      <c r="I2330">
        <v>0.16</v>
      </c>
      <c r="J2330">
        <v>887.3</v>
      </c>
      <c r="K2330" t="s">
        <v>17</v>
      </c>
    </row>
    <row r="2331" spans="1:11" x14ac:dyDescent="0.3">
      <c r="A2331" t="s">
        <v>2450</v>
      </c>
      <c r="B2331" t="s">
        <v>263</v>
      </c>
      <c r="C2331" t="s">
        <v>26</v>
      </c>
      <c r="D2331" t="s">
        <v>27</v>
      </c>
      <c r="E2331" t="s">
        <v>123</v>
      </c>
      <c r="F2331" s="1">
        <v>42903</v>
      </c>
      <c r="G2331" t="s">
        <v>29</v>
      </c>
      <c r="H2331">
        <v>1675</v>
      </c>
      <c r="I2331">
        <v>0.32</v>
      </c>
      <c r="J2331">
        <v>418.75</v>
      </c>
      <c r="K2331" t="s">
        <v>17</v>
      </c>
    </row>
    <row r="2332" spans="1:11" x14ac:dyDescent="0.3">
      <c r="A2332" t="s">
        <v>2451</v>
      </c>
      <c r="B2332" t="s">
        <v>234</v>
      </c>
      <c r="C2332" t="s">
        <v>13</v>
      </c>
      <c r="D2332" t="s">
        <v>14</v>
      </c>
      <c r="E2332" t="s">
        <v>28</v>
      </c>
      <c r="F2332" s="1">
        <v>42205</v>
      </c>
      <c r="G2332" t="s">
        <v>29</v>
      </c>
      <c r="H2332">
        <v>1414</v>
      </c>
      <c r="I2332">
        <v>0.32</v>
      </c>
      <c r="J2332">
        <v>339.36</v>
      </c>
      <c r="K2332" t="s">
        <v>17</v>
      </c>
    </row>
    <row r="2333" spans="1:11" x14ac:dyDescent="0.3">
      <c r="A2333" t="s">
        <v>2452</v>
      </c>
      <c r="B2333" t="s">
        <v>90</v>
      </c>
      <c r="C2333" t="s">
        <v>63</v>
      </c>
      <c r="D2333" t="s">
        <v>64</v>
      </c>
      <c r="E2333" t="s">
        <v>143</v>
      </c>
      <c r="F2333" s="1">
        <v>42288</v>
      </c>
      <c r="G2333" t="s">
        <v>29</v>
      </c>
      <c r="H2333">
        <v>2052</v>
      </c>
      <c r="I2333">
        <v>0.28999999999999998</v>
      </c>
      <c r="J2333">
        <v>287.27999999999997</v>
      </c>
      <c r="K2333" t="s">
        <v>17</v>
      </c>
    </row>
    <row r="2334" spans="1:11" x14ac:dyDescent="0.3">
      <c r="A2334" t="s">
        <v>2453</v>
      </c>
      <c r="B2334" t="s">
        <v>81</v>
      </c>
      <c r="C2334" t="s">
        <v>13</v>
      </c>
      <c r="D2334" t="s">
        <v>79</v>
      </c>
      <c r="E2334" t="s">
        <v>72</v>
      </c>
      <c r="F2334" s="1">
        <v>42631</v>
      </c>
      <c r="G2334" t="s">
        <v>29</v>
      </c>
      <c r="H2334">
        <v>1579</v>
      </c>
      <c r="I2334">
        <v>0.17</v>
      </c>
      <c r="J2334">
        <v>615.80999999999995</v>
      </c>
      <c r="K2334" t="s">
        <v>17</v>
      </c>
    </row>
    <row r="2335" spans="1:11" x14ac:dyDescent="0.3">
      <c r="A2335" t="s">
        <v>2454</v>
      </c>
      <c r="B2335" t="s">
        <v>90</v>
      </c>
      <c r="C2335" t="s">
        <v>13</v>
      </c>
      <c r="D2335" t="s">
        <v>14</v>
      </c>
      <c r="E2335" t="s">
        <v>60</v>
      </c>
      <c r="F2335" s="1">
        <v>42920</v>
      </c>
      <c r="G2335" t="s">
        <v>29</v>
      </c>
      <c r="H2335">
        <v>1936</v>
      </c>
      <c r="I2335">
        <v>0.28999999999999998</v>
      </c>
      <c r="J2335">
        <v>348.48</v>
      </c>
      <c r="K2335" t="s">
        <v>17</v>
      </c>
    </row>
    <row r="2336" spans="1:11" x14ac:dyDescent="0.3">
      <c r="A2336" t="s">
        <v>2455</v>
      </c>
      <c r="B2336" t="s">
        <v>211</v>
      </c>
      <c r="C2336" t="s">
        <v>58</v>
      </c>
      <c r="D2336" t="s">
        <v>112</v>
      </c>
      <c r="E2336" t="s">
        <v>34</v>
      </c>
      <c r="F2336" s="1">
        <v>43261</v>
      </c>
      <c r="G2336" t="s">
        <v>29</v>
      </c>
      <c r="H2336">
        <v>894</v>
      </c>
      <c r="I2336">
        <v>0.32</v>
      </c>
      <c r="J2336">
        <v>169.86</v>
      </c>
      <c r="K2336" t="s">
        <v>17</v>
      </c>
    </row>
    <row r="2337" spans="1:11" x14ac:dyDescent="0.3">
      <c r="A2337" t="s">
        <v>2456</v>
      </c>
      <c r="B2337" t="s">
        <v>169</v>
      </c>
      <c r="C2337" t="s">
        <v>26</v>
      </c>
      <c r="D2337" t="s">
        <v>37</v>
      </c>
      <c r="E2337" t="s">
        <v>163</v>
      </c>
      <c r="F2337" s="1">
        <v>43372</v>
      </c>
      <c r="G2337" t="s">
        <v>29</v>
      </c>
      <c r="H2337">
        <v>2442</v>
      </c>
      <c r="I2337">
        <v>0.13</v>
      </c>
      <c r="J2337">
        <v>1025.6400000000001</v>
      </c>
      <c r="K2337" t="s">
        <v>17</v>
      </c>
    </row>
    <row r="2338" spans="1:11" x14ac:dyDescent="0.3">
      <c r="A2338" t="s">
        <v>2457</v>
      </c>
      <c r="B2338" t="s">
        <v>116</v>
      </c>
      <c r="C2338" t="s">
        <v>26</v>
      </c>
      <c r="D2338" t="s">
        <v>201</v>
      </c>
      <c r="E2338" t="s">
        <v>72</v>
      </c>
      <c r="F2338" s="1">
        <v>42448</v>
      </c>
      <c r="G2338" t="s">
        <v>29</v>
      </c>
      <c r="H2338">
        <v>2310</v>
      </c>
      <c r="I2338">
        <v>0.27</v>
      </c>
      <c r="J2338">
        <v>231</v>
      </c>
      <c r="K2338" t="s">
        <v>17</v>
      </c>
    </row>
    <row r="2339" spans="1:11" x14ac:dyDescent="0.3">
      <c r="A2339" t="s">
        <v>2458</v>
      </c>
      <c r="B2339" t="s">
        <v>83</v>
      </c>
      <c r="C2339" t="s">
        <v>20</v>
      </c>
      <c r="D2339" t="s">
        <v>21</v>
      </c>
      <c r="E2339" t="s">
        <v>15</v>
      </c>
      <c r="F2339" s="1">
        <v>43333</v>
      </c>
      <c r="G2339" t="s">
        <v>29</v>
      </c>
      <c r="H2339">
        <v>2055</v>
      </c>
      <c r="I2339">
        <v>0.22</v>
      </c>
      <c r="J2339">
        <v>924.75</v>
      </c>
      <c r="K2339" t="s">
        <v>17</v>
      </c>
    </row>
    <row r="2340" spans="1:11" x14ac:dyDescent="0.3">
      <c r="A2340" t="s">
        <v>2459</v>
      </c>
      <c r="B2340" t="s">
        <v>234</v>
      </c>
      <c r="C2340" t="s">
        <v>20</v>
      </c>
      <c r="D2340" t="s">
        <v>21</v>
      </c>
      <c r="E2340" t="s">
        <v>143</v>
      </c>
      <c r="F2340" s="1">
        <v>43452</v>
      </c>
      <c r="G2340" t="s">
        <v>29</v>
      </c>
      <c r="H2340">
        <v>1347</v>
      </c>
      <c r="I2340">
        <v>0.24</v>
      </c>
      <c r="J2340">
        <v>552.27</v>
      </c>
      <c r="K2340" t="s">
        <v>17</v>
      </c>
    </row>
    <row r="2341" spans="1:11" x14ac:dyDescent="0.3">
      <c r="A2341" t="s">
        <v>2460</v>
      </c>
      <c r="B2341" t="s">
        <v>261</v>
      </c>
      <c r="C2341" t="s">
        <v>58</v>
      </c>
      <c r="D2341" t="s">
        <v>59</v>
      </c>
      <c r="E2341" t="s">
        <v>149</v>
      </c>
      <c r="F2341" s="1">
        <v>43382</v>
      </c>
      <c r="G2341" t="s">
        <v>29</v>
      </c>
      <c r="H2341">
        <v>1717</v>
      </c>
      <c r="I2341">
        <v>0.25</v>
      </c>
      <c r="J2341">
        <v>291.89</v>
      </c>
      <c r="K2341" t="s">
        <v>17</v>
      </c>
    </row>
    <row r="2342" spans="1:11" x14ac:dyDescent="0.3">
      <c r="A2342" t="s">
        <v>2461</v>
      </c>
      <c r="B2342" t="s">
        <v>162</v>
      </c>
      <c r="C2342" t="s">
        <v>26</v>
      </c>
      <c r="D2342" t="s">
        <v>37</v>
      </c>
      <c r="E2342" t="s">
        <v>34</v>
      </c>
      <c r="F2342" s="1">
        <v>42621</v>
      </c>
      <c r="G2342" t="s">
        <v>29</v>
      </c>
      <c r="H2342">
        <v>2069</v>
      </c>
      <c r="I2342">
        <v>0.28999999999999998</v>
      </c>
      <c r="J2342">
        <v>558.63</v>
      </c>
      <c r="K2342" t="s">
        <v>17</v>
      </c>
    </row>
    <row r="2343" spans="1:11" x14ac:dyDescent="0.3">
      <c r="A2343" t="s">
        <v>2462</v>
      </c>
      <c r="B2343" t="s">
        <v>45</v>
      </c>
      <c r="C2343" t="s">
        <v>58</v>
      </c>
      <c r="D2343" t="s">
        <v>68</v>
      </c>
      <c r="E2343" t="s">
        <v>34</v>
      </c>
      <c r="F2343" s="1">
        <v>43247</v>
      </c>
      <c r="G2343" t="s">
        <v>29</v>
      </c>
      <c r="H2343">
        <v>1816</v>
      </c>
      <c r="I2343">
        <v>0.12</v>
      </c>
      <c r="J2343">
        <v>817.2</v>
      </c>
      <c r="K2343" t="s">
        <v>17</v>
      </c>
    </row>
    <row r="2344" spans="1:11" x14ac:dyDescent="0.3">
      <c r="A2344" t="s">
        <v>2463</v>
      </c>
      <c r="B2344" t="s">
        <v>122</v>
      </c>
      <c r="C2344" t="s">
        <v>26</v>
      </c>
      <c r="D2344" t="s">
        <v>201</v>
      </c>
      <c r="E2344" t="s">
        <v>15</v>
      </c>
      <c r="F2344" s="1">
        <v>42343</v>
      </c>
      <c r="G2344" t="s">
        <v>29</v>
      </c>
      <c r="H2344">
        <v>2232</v>
      </c>
      <c r="I2344">
        <v>0.14000000000000001</v>
      </c>
      <c r="J2344">
        <v>848.16</v>
      </c>
      <c r="K2344" t="s">
        <v>17</v>
      </c>
    </row>
    <row r="2345" spans="1:11" x14ac:dyDescent="0.3">
      <c r="A2345" t="s">
        <v>2464</v>
      </c>
      <c r="B2345" t="s">
        <v>102</v>
      </c>
      <c r="C2345" t="s">
        <v>32</v>
      </c>
      <c r="D2345" t="s">
        <v>33</v>
      </c>
      <c r="E2345" t="s">
        <v>28</v>
      </c>
      <c r="F2345" s="1">
        <v>42903</v>
      </c>
      <c r="G2345" t="s">
        <v>29</v>
      </c>
      <c r="H2345">
        <v>1554</v>
      </c>
      <c r="I2345">
        <v>0.16</v>
      </c>
      <c r="J2345">
        <v>466.2</v>
      </c>
      <c r="K2345" t="s">
        <v>17</v>
      </c>
    </row>
    <row r="2346" spans="1:11" x14ac:dyDescent="0.3">
      <c r="A2346" t="s">
        <v>2465</v>
      </c>
      <c r="B2346" t="s">
        <v>116</v>
      </c>
      <c r="C2346" t="s">
        <v>26</v>
      </c>
      <c r="D2346" t="s">
        <v>27</v>
      </c>
      <c r="E2346" t="s">
        <v>22</v>
      </c>
      <c r="F2346" s="1">
        <v>43289</v>
      </c>
      <c r="G2346" t="s">
        <v>29</v>
      </c>
      <c r="H2346">
        <v>629</v>
      </c>
      <c r="I2346">
        <v>0.11</v>
      </c>
      <c r="J2346">
        <v>69.19</v>
      </c>
      <c r="K2346" t="s">
        <v>17</v>
      </c>
    </row>
    <row r="2347" spans="1:11" x14ac:dyDescent="0.3">
      <c r="A2347" t="s">
        <v>2466</v>
      </c>
      <c r="B2347" t="s">
        <v>184</v>
      </c>
      <c r="C2347" t="s">
        <v>13</v>
      </c>
      <c r="D2347" t="s">
        <v>14</v>
      </c>
      <c r="E2347" t="s">
        <v>69</v>
      </c>
      <c r="F2347" s="1">
        <v>43420</v>
      </c>
      <c r="G2347" t="s">
        <v>29</v>
      </c>
      <c r="H2347">
        <v>1066</v>
      </c>
      <c r="I2347">
        <v>0.1</v>
      </c>
      <c r="J2347">
        <v>138.58000000000001</v>
      </c>
      <c r="K2347" t="s">
        <v>17</v>
      </c>
    </row>
    <row r="2348" spans="1:11" x14ac:dyDescent="0.3">
      <c r="A2348" t="s">
        <v>2467</v>
      </c>
      <c r="B2348" t="s">
        <v>159</v>
      </c>
      <c r="C2348" t="s">
        <v>13</v>
      </c>
      <c r="D2348" t="s">
        <v>195</v>
      </c>
      <c r="E2348" t="s">
        <v>69</v>
      </c>
      <c r="F2348" s="1">
        <v>42621</v>
      </c>
      <c r="G2348" t="s">
        <v>29</v>
      </c>
      <c r="H2348">
        <v>1998</v>
      </c>
      <c r="I2348">
        <v>0.26</v>
      </c>
      <c r="J2348">
        <v>459.54</v>
      </c>
      <c r="K2348" t="s">
        <v>17</v>
      </c>
    </row>
    <row r="2349" spans="1:11" x14ac:dyDescent="0.3">
      <c r="A2349" t="s">
        <v>2468</v>
      </c>
      <c r="B2349" t="s">
        <v>90</v>
      </c>
      <c r="C2349" t="s">
        <v>32</v>
      </c>
      <c r="D2349" t="s">
        <v>97</v>
      </c>
      <c r="E2349" t="s">
        <v>28</v>
      </c>
      <c r="F2349" s="1">
        <v>43422</v>
      </c>
      <c r="G2349" t="s">
        <v>29</v>
      </c>
      <c r="H2349">
        <v>603</v>
      </c>
      <c r="I2349">
        <v>0.12</v>
      </c>
      <c r="J2349">
        <v>229.14</v>
      </c>
      <c r="K2349" t="s">
        <v>17</v>
      </c>
    </row>
    <row r="2350" spans="1:11" x14ac:dyDescent="0.3">
      <c r="A2350" t="s">
        <v>2469</v>
      </c>
      <c r="B2350" t="s">
        <v>71</v>
      </c>
      <c r="C2350" t="s">
        <v>49</v>
      </c>
      <c r="D2350" t="s">
        <v>205</v>
      </c>
      <c r="E2350" t="s">
        <v>69</v>
      </c>
      <c r="F2350" s="1">
        <v>43242</v>
      </c>
      <c r="G2350" t="s">
        <v>29</v>
      </c>
      <c r="H2350">
        <v>1331</v>
      </c>
      <c r="I2350">
        <v>0.1</v>
      </c>
      <c r="J2350">
        <v>199.65</v>
      </c>
      <c r="K2350" t="s">
        <v>17</v>
      </c>
    </row>
    <row r="2351" spans="1:11" x14ac:dyDescent="0.3">
      <c r="A2351" t="s">
        <v>2470</v>
      </c>
      <c r="B2351" t="s">
        <v>130</v>
      </c>
      <c r="C2351" t="s">
        <v>20</v>
      </c>
      <c r="D2351" t="s">
        <v>91</v>
      </c>
      <c r="E2351" t="s">
        <v>47</v>
      </c>
      <c r="F2351" s="1">
        <v>43372</v>
      </c>
      <c r="G2351" t="s">
        <v>29</v>
      </c>
      <c r="H2351">
        <v>2451</v>
      </c>
      <c r="I2351">
        <v>0.28999999999999998</v>
      </c>
      <c r="J2351">
        <v>269.61</v>
      </c>
      <c r="K2351" t="s">
        <v>17</v>
      </c>
    </row>
    <row r="2352" spans="1:11" x14ac:dyDescent="0.3">
      <c r="A2352" t="s">
        <v>2471</v>
      </c>
      <c r="B2352" t="s">
        <v>234</v>
      </c>
      <c r="C2352" t="s">
        <v>26</v>
      </c>
      <c r="D2352" t="s">
        <v>94</v>
      </c>
      <c r="E2352" t="s">
        <v>128</v>
      </c>
      <c r="F2352" s="1">
        <v>43042</v>
      </c>
      <c r="G2352" t="s">
        <v>29</v>
      </c>
      <c r="H2352">
        <v>1880</v>
      </c>
      <c r="I2352">
        <v>0.31</v>
      </c>
      <c r="J2352">
        <v>206.8</v>
      </c>
      <c r="K2352" t="s">
        <v>17</v>
      </c>
    </row>
    <row r="2353" spans="1:11" x14ac:dyDescent="0.3">
      <c r="A2353" t="s">
        <v>2472</v>
      </c>
      <c r="B2353" t="s">
        <v>169</v>
      </c>
      <c r="C2353" t="s">
        <v>58</v>
      </c>
      <c r="D2353" t="s">
        <v>112</v>
      </c>
      <c r="E2353" t="s">
        <v>84</v>
      </c>
      <c r="F2353" s="1">
        <v>42906</v>
      </c>
      <c r="G2353" t="s">
        <v>29</v>
      </c>
      <c r="H2353">
        <v>747</v>
      </c>
      <c r="I2353">
        <v>0.17</v>
      </c>
      <c r="J2353">
        <v>246.51</v>
      </c>
      <c r="K2353" t="s">
        <v>17</v>
      </c>
    </row>
    <row r="2354" spans="1:11" x14ac:dyDescent="0.3">
      <c r="A2354" t="s">
        <v>2473</v>
      </c>
      <c r="B2354" t="s">
        <v>12</v>
      </c>
      <c r="C2354" t="s">
        <v>63</v>
      </c>
      <c r="D2354" t="s">
        <v>87</v>
      </c>
      <c r="E2354" t="s">
        <v>166</v>
      </c>
      <c r="F2354" s="1">
        <v>42716</v>
      </c>
      <c r="G2354" t="s">
        <v>29</v>
      </c>
      <c r="H2354">
        <v>609</v>
      </c>
      <c r="I2354">
        <v>0.16</v>
      </c>
      <c r="J2354">
        <v>60.9</v>
      </c>
      <c r="K2354" t="s">
        <v>17</v>
      </c>
    </row>
    <row r="2355" spans="1:11" x14ac:dyDescent="0.3">
      <c r="A2355" t="s">
        <v>2474</v>
      </c>
      <c r="B2355" t="s">
        <v>204</v>
      </c>
      <c r="C2355" t="s">
        <v>58</v>
      </c>
      <c r="D2355" t="s">
        <v>59</v>
      </c>
      <c r="E2355" t="s">
        <v>65</v>
      </c>
      <c r="F2355" s="1">
        <v>43184</v>
      </c>
      <c r="G2355" t="s">
        <v>29</v>
      </c>
      <c r="H2355">
        <v>1495</v>
      </c>
      <c r="I2355">
        <v>0.21</v>
      </c>
      <c r="J2355">
        <v>269.10000000000002</v>
      </c>
      <c r="K2355" t="s">
        <v>17</v>
      </c>
    </row>
    <row r="2356" spans="1:11" x14ac:dyDescent="0.3">
      <c r="A2356" t="s">
        <v>2475</v>
      </c>
      <c r="B2356" t="s">
        <v>122</v>
      </c>
      <c r="C2356" t="s">
        <v>20</v>
      </c>
      <c r="D2356" t="s">
        <v>91</v>
      </c>
      <c r="E2356" t="s">
        <v>72</v>
      </c>
      <c r="F2356" s="1">
        <v>42765</v>
      </c>
      <c r="G2356" t="s">
        <v>29</v>
      </c>
      <c r="H2356">
        <v>2394</v>
      </c>
      <c r="I2356">
        <v>0.11</v>
      </c>
      <c r="J2356">
        <v>502.74</v>
      </c>
      <c r="K2356" t="s">
        <v>17</v>
      </c>
    </row>
    <row r="2357" spans="1:11" x14ac:dyDescent="0.3">
      <c r="A2357" t="s">
        <v>2476</v>
      </c>
      <c r="B2357" t="s">
        <v>42</v>
      </c>
      <c r="C2357" t="s">
        <v>63</v>
      </c>
      <c r="D2357" t="s">
        <v>64</v>
      </c>
      <c r="E2357" t="s">
        <v>166</v>
      </c>
      <c r="F2357" s="1">
        <v>43442</v>
      </c>
      <c r="G2357" t="s">
        <v>29</v>
      </c>
      <c r="H2357">
        <v>1637</v>
      </c>
      <c r="I2357">
        <v>0.15</v>
      </c>
      <c r="J2357">
        <v>540.21</v>
      </c>
      <c r="K2357" t="s">
        <v>17</v>
      </c>
    </row>
    <row r="2358" spans="1:11" x14ac:dyDescent="0.3">
      <c r="A2358" t="s">
        <v>2477</v>
      </c>
      <c r="B2358" t="s">
        <v>45</v>
      </c>
      <c r="C2358" t="s">
        <v>32</v>
      </c>
      <c r="D2358" t="s">
        <v>46</v>
      </c>
      <c r="E2358" t="s">
        <v>65</v>
      </c>
      <c r="F2358" s="1">
        <v>43304</v>
      </c>
      <c r="G2358" t="s">
        <v>29</v>
      </c>
      <c r="H2358">
        <v>614</v>
      </c>
      <c r="I2358">
        <v>0.35</v>
      </c>
      <c r="J2358">
        <v>178.06</v>
      </c>
      <c r="K2358" t="s">
        <v>17</v>
      </c>
    </row>
    <row r="2359" spans="1:11" x14ac:dyDescent="0.3">
      <c r="A2359" t="s">
        <v>2478</v>
      </c>
      <c r="B2359" t="s">
        <v>116</v>
      </c>
      <c r="C2359" t="s">
        <v>63</v>
      </c>
      <c r="D2359" t="s">
        <v>75</v>
      </c>
      <c r="E2359" t="s">
        <v>47</v>
      </c>
      <c r="F2359" s="1">
        <v>42765</v>
      </c>
      <c r="G2359" t="s">
        <v>29</v>
      </c>
      <c r="H2359">
        <v>1755</v>
      </c>
      <c r="I2359">
        <v>0.21</v>
      </c>
      <c r="J2359">
        <v>175.5</v>
      </c>
      <c r="K2359" t="s">
        <v>17</v>
      </c>
    </row>
    <row r="2360" spans="1:11" x14ac:dyDescent="0.3">
      <c r="A2360" t="s">
        <v>2479</v>
      </c>
      <c r="B2360" t="s">
        <v>263</v>
      </c>
      <c r="C2360" t="s">
        <v>20</v>
      </c>
      <c r="D2360" t="s">
        <v>21</v>
      </c>
      <c r="E2360" t="s">
        <v>51</v>
      </c>
      <c r="F2360" s="1">
        <v>42675</v>
      </c>
      <c r="G2360" t="s">
        <v>29</v>
      </c>
      <c r="H2360">
        <v>1630</v>
      </c>
      <c r="I2360">
        <v>0.23</v>
      </c>
      <c r="J2360">
        <v>342.3</v>
      </c>
      <c r="K2360" t="s">
        <v>17</v>
      </c>
    </row>
    <row r="2361" spans="1:11" x14ac:dyDescent="0.3">
      <c r="A2361" t="s">
        <v>2480</v>
      </c>
      <c r="B2361" t="s">
        <v>81</v>
      </c>
      <c r="C2361" t="s">
        <v>32</v>
      </c>
      <c r="D2361" t="s">
        <v>153</v>
      </c>
      <c r="E2361" t="s">
        <v>38</v>
      </c>
      <c r="F2361" s="1">
        <v>42849</v>
      </c>
      <c r="G2361" t="s">
        <v>29</v>
      </c>
      <c r="H2361">
        <v>645</v>
      </c>
      <c r="I2361">
        <v>0.28999999999999998</v>
      </c>
      <c r="J2361">
        <v>174.15</v>
      </c>
      <c r="K2361" t="s">
        <v>17</v>
      </c>
    </row>
    <row r="2362" spans="1:11" x14ac:dyDescent="0.3">
      <c r="A2362" t="s">
        <v>2481</v>
      </c>
      <c r="B2362" t="s">
        <v>193</v>
      </c>
      <c r="C2362" t="s">
        <v>63</v>
      </c>
      <c r="D2362" t="s">
        <v>64</v>
      </c>
      <c r="E2362" t="s">
        <v>104</v>
      </c>
      <c r="F2362" s="1">
        <v>43374</v>
      </c>
      <c r="G2362" t="s">
        <v>29</v>
      </c>
      <c r="H2362">
        <v>1080</v>
      </c>
      <c r="I2362">
        <v>0.11</v>
      </c>
      <c r="J2362">
        <v>108</v>
      </c>
      <c r="K2362" t="s">
        <v>17</v>
      </c>
    </row>
    <row r="2363" spans="1:11" x14ac:dyDescent="0.3">
      <c r="A2363" t="s">
        <v>2482</v>
      </c>
      <c r="B2363" t="s">
        <v>130</v>
      </c>
      <c r="C2363" t="s">
        <v>26</v>
      </c>
      <c r="D2363" t="s">
        <v>94</v>
      </c>
      <c r="E2363" t="s">
        <v>69</v>
      </c>
      <c r="F2363" s="1">
        <v>43095</v>
      </c>
      <c r="G2363" t="s">
        <v>29</v>
      </c>
      <c r="H2363">
        <v>584</v>
      </c>
      <c r="I2363">
        <v>0.23</v>
      </c>
      <c r="J2363">
        <v>140.16</v>
      </c>
      <c r="K2363" t="s">
        <v>17</v>
      </c>
    </row>
    <row r="2364" spans="1:11" x14ac:dyDescent="0.3">
      <c r="A2364" t="s">
        <v>2483</v>
      </c>
      <c r="B2364" t="s">
        <v>108</v>
      </c>
      <c r="C2364" t="s">
        <v>32</v>
      </c>
      <c r="D2364" t="s">
        <v>46</v>
      </c>
      <c r="E2364" t="s">
        <v>22</v>
      </c>
      <c r="F2364" s="1">
        <v>43372</v>
      </c>
      <c r="G2364" t="s">
        <v>29</v>
      </c>
      <c r="H2364">
        <v>689</v>
      </c>
      <c r="I2364">
        <v>0.16</v>
      </c>
      <c r="J2364">
        <v>103.35</v>
      </c>
      <c r="K2364" t="s">
        <v>17</v>
      </c>
    </row>
    <row r="2365" spans="1:11" x14ac:dyDescent="0.3">
      <c r="A2365" t="s">
        <v>2484</v>
      </c>
      <c r="B2365" t="s">
        <v>156</v>
      </c>
      <c r="C2365" t="s">
        <v>63</v>
      </c>
      <c r="D2365" t="s">
        <v>157</v>
      </c>
      <c r="E2365" t="s">
        <v>149</v>
      </c>
      <c r="F2365" s="1">
        <v>42983</v>
      </c>
      <c r="G2365" t="s">
        <v>29</v>
      </c>
      <c r="H2365">
        <v>960</v>
      </c>
      <c r="I2365">
        <v>0.22</v>
      </c>
      <c r="J2365">
        <v>393.6</v>
      </c>
      <c r="K2365" t="s">
        <v>17</v>
      </c>
    </row>
    <row r="2366" spans="1:11" x14ac:dyDescent="0.3">
      <c r="A2366" t="s">
        <v>2485</v>
      </c>
      <c r="B2366" t="s">
        <v>156</v>
      </c>
      <c r="C2366" t="s">
        <v>13</v>
      </c>
      <c r="D2366" t="s">
        <v>14</v>
      </c>
      <c r="E2366" t="s">
        <v>128</v>
      </c>
      <c r="F2366" s="1">
        <v>42205</v>
      </c>
      <c r="G2366" t="s">
        <v>29</v>
      </c>
      <c r="H2366">
        <v>589</v>
      </c>
      <c r="I2366">
        <v>0.1</v>
      </c>
      <c r="J2366">
        <v>182.59</v>
      </c>
      <c r="K2366" t="s">
        <v>17</v>
      </c>
    </row>
    <row r="2367" spans="1:11" x14ac:dyDescent="0.3">
      <c r="A2367" t="s">
        <v>2486</v>
      </c>
      <c r="B2367" t="s">
        <v>74</v>
      </c>
      <c r="C2367" t="s">
        <v>58</v>
      </c>
      <c r="D2367" t="s">
        <v>59</v>
      </c>
      <c r="E2367" t="s">
        <v>55</v>
      </c>
      <c r="F2367" s="1">
        <v>42716</v>
      </c>
      <c r="G2367" t="s">
        <v>29</v>
      </c>
      <c r="H2367">
        <v>1715</v>
      </c>
      <c r="I2367">
        <v>0.25</v>
      </c>
      <c r="J2367">
        <v>102.9</v>
      </c>
      <c r="K2367" t="s">
        <v>17</v>
      </c>
    </row>
    <row r="2368" spans="1:11" x14ac:dyDescent="0.3">
      <c r="A2368" t="s">
        <v>2487</v>
      </c>
      <c r="B2368" t="s">
        <v>86</v>
      </c>
      <c r="C2368" t="s">
        <v>13</v>
      </c>
      <c r="D2368" t="s">
        <v>195</v>
      </c>
      <c r="E2368" t="s">
        <v>123</v>
      </c>
      <c r="F2368" s="1">
        <v>43044</v>
      </c>
      <c r="G2368" t="s">
        <v>29</v>
      </c>
      <c r="H2368">
        <v>1495</v>
      </c>
      <c r="I2368">
        <v>0.35</v>
      </c>
      <c r="J2368">
        <v>523.25</v>
      </c>
      <c r="K2368" t="s">
        <v>17</v>
      </c>
    </row>
    <row r="2369" spans="1:11" x14ac:dyDescent="0.3">
      <c r="A2369" t="s">
        <v>2488</v>
      </c>
      <c r="B2369" t="s">
        <v>122</v>
      </c>
      <c r="C2369" t="s">
        <v>32</v>
      </c>
      <c r="D2369" t="s">
        <v>153</v>
      </c>
      <c r="E2369" t="s">
        <v>55</v>
      </c>
      <c r="F2369" s="1">
        <v>42493</v>
      </c>
      <c r="G2369" t="s">
        <v>29</v>
      </c>
      <c r="H2369">
        <v>1751</v>
      </c>
      <c r="I2369">
        <v>0.23</v>
      </c>
      <c r="J2369">
        <v>472.77</v>
      </c>
      <c r="K2369" t="s">
        <v>17</v>
      </c>
    </row>
    <row r="2370" spans="1:11" x14ac:dyDescent="0.3">
      <c r="A2370" t="s">
        <v>2489</v>
      </c>
      <c r="B2370" t="s">
        <v>263</v>
      </c>
      <c r="C2370" t="s">
        <v>32</v>
      </c>
      <c r="D2370" t="s">
        <v>33</v>
      </c>
      <c r="E2370" t="s">
        <v>163</v>
      </c>
      <c r="F2370" s="1">
        <v>42493</v>
      </c>
      <c r="G2370" t="s">
        <v>29</v>
      </c>
      <c r="H2370">
        <v>744</v>
      </c>
      <c r="I2370">
        <v>0.18</v>
      </c>
      <c r="J2370">
        <v>96.72</v>
      </c>
      <c r="K2370" t="s">
        <v>17</v>
      </c>
    </row>
    <row r="2371" spans="1:11" x14ac:dyDescent="0.3">
      <c r="A2371" t="s">
        <v>2490</v>
      </c>
      <c r="B2371" t="s">
        <v>197</v>
      </c>
      <c r="C2371" t="s">
        <v>58</v>
      </c>
      <c r="D2371" t="s">
        <v>112</v>
      </c>
      <c r="E2371" t="s">
        <v>149</v>
      </c>
      <c r="F2371" s="1">
        <v>42765</v>
      </c>
      <c r="G2371" t="s">
        <v>29</v>
      </c>
      <c r="H2371">
        <v>1217</v>
      </c>
      <c r="I2371">
        <v>0.33</v>
      </c>
      <c r="J2371">
        <v>170.38</v>
      </c>
      <c r="K2371" t="s">
        <v>17</v>
      </c>
    </row>
    <row r="2372" spans="1:11" x14ac:dyDescent="0.3">
      <c r="A2372" t="s">
        <v>2491</v>
      </c>
      <c r="B2372" t="s">
        <v>125</v>
      </c>
      <c r="C2372" t="s">
        <v>63</v>
      </c>
      <c r="D2372" t="s">
        <v>87</v>
      </c>
      <c r="E2372" t="s">
        <v>149</v>
      </c>
      <c r="F2372" s="1">
        <v>43422</v>
      </c>
      <c r="G2372" t="s">
        <v>29</v>
      </c>
      <c r="H2372">
        <v>2327</v>
      </c>
      <c r="I2372">
        <v>0.13</v>
      </c>
      <c r="J2372">
        <v>698.1</v>
      </c>
      <c r="K2372" t="s">
        <v>17</v>
      </c>
    </row>
    <row r="2373" spans="1:11" x14ac:dyDescent="0.3">
      <c r="A2373" t="s">
        <v>2492</v>
      </c>
      <c r="B2373" t="s">
        <v>116</v>
      </c>
      <c r="C2373" t="s">
        <v>58</v>
      </c>
      <c r="D2373" t="s">
        <v>59</v>
      </c>
      <c r="E2373" t="s">
        <v>117</v>
      </c>
      <c r="F2373" s="1">
        <v>43213</v>
      </c>
      <c r="G2373" t="s">
        <v>29</v>
      </c>
      <c r="H2373">
        <v>1163</v>
      </c>
      <c r="I2373">
        <v>0.31</v>
      </c>
      <c r="J2373">
        <v>441.94</v>
      </c>
      <c r="K2373" t="s">
        <v>17</v>
      </c>
    </row>
    <row r="2374" spans="1:11" x14ac:dyDescent="0.3">
      <c r="A2374" t="s">
        <v>2493</v>
      </c>
      <c r="B2374" t="s">
        <v>204</v>
      </c>
      <c r="C2374" t="s">
        <v>63</v>
      </c>
      <c r="D2374" t="s">
        <v>75</v>
      </c>
      <c r="E2374" t="s">
        <v>84</v>
      </c>
      <c r="F2374" s="1">
        <v>42358</v>
      </c>
      <c r="G2374" t="s">
        <v>29</v>
      </c>
      <c r="H2374">
        <v>2466</v>
      </c>
      <c r="I2374">
        <v>0.24</v>
      </c>
      <c r="J2374">
        <v>295.92</v>
      </c>
      <c r="K2374" t="s">
        <v>17</v>
      </c>
    </row>
    <row r="2375" spans="1:11" x14ac:dyDescent="0.3">
      <c r="A2375" t="s">
        <v>2494</v>
      </c>
      <c r="B2375" t="s">
        <v>25</v>
      </c>
      <c r="C2375" t="s">
        <v>26</v>
      </c>
      <c r="D2375" t="s">
        <v>201</v>
      </c>
      <c r="E2375" t="s">
        <v>51</v>
      </c>
      <c r="F2375" s="1">
        <v>43432</v>
      </c>
      <c r="G2375" t="s">
        <v>29</v>
      </c>
      <c r="H2375">
        <v>1575</v>
      </c>
      <c r="I2375">
        <v>0.33</v>
      </c>
      <c r="J2375">
        <v>598.5</v>
      </c>
      <c r="K2375" t="s">
        <v>17</v>
      </c>
    </row>
    <row r="2376" spans="1:11" x14ac:dyDescent="0.3">
      <c r="A2376" t="s">
        <v>2495</v>
      </c>
      <c r="B2376" t="s">
        <v>114</v>
      </c>
      <c r="C2376" t="s">
        <v>58</v>
      </c>
      <c r="D2376" t="s">
        <v>68</v>
      </c>
      <c r="E2376" t="s">
        <v>28</v>
      </c>
      <c r="F2376" s="1">
        <v>42606</v>
      </c>
      <c r="G2376" t="s">
        <v>29</v>
      </c>
      <c r="H2376">
        <v>2354</v>
      </c>
      <c r="I2376">
        <v>0.23</v>
      </c>
      <c r="J2376">
        <v>847.44</v>
      </c>
      <c r="K2376" t="s">
        <v>17</v>
      </c>
    </row>
    <row r="2377" spans="1:11" x14ac:dyDescent="0.3">
      <c r="A2377" t="s">
        <v>2496</v>
      </c>
      <c r="B2377" t="s">
        <v>139</v>
      </c>
      <c r="C2377" t="s">
        <v>63</v>
      </c>
      <c r="D2377" t="s">
        <v>87</v>
      </c>
      <c r="E2377" t="s">
        <v>84</v>
      </c>
      <c r="F2377" s="1">
        <v>42534</v>
      </c>
      <c r="G2377" t="s">
        <v>29</v>
      </c>
      <c r="H2377">
        <v>2380</v>
      </c>
      <c r="I2377">
        <v>0.26</v>
      </c>
      <c r="J2377">
        <v>999.6</v>
      </c>
      <c r="K2377" t="s">
        <v>17</v>
      </c>
    </row>
    <row r="2378" spans="1:11" x14ac:dyDescent="0.3">
      <c r="A2378" t="s">
        <v>2497</v>
      </c>
      <c r="B2378" t="s">
        <v>83</v>
      </c>
      <c r="C2378" t="s">
        <v>32</v>
      </c>
      <c r="D2378" t="s">
        <v>97</v>
      </c>
      <c r="E2378" t="s">
        <v>65</v>
      </c>
      <c r="F2378" s="1">
        <v>42645</v>
      </c>
      <c r="G2378" t="s">
        <v>29</v>
      </c>
      <c r="H2378">
        <v>1520</v>
      </c>
      <c r="I2378">
        <v>0.21</v>
      </c>
      <c r="J2378">
        <v>608</v>
      </c>
      <c r="K2378" t="s">
        <v>17</v>
      </c>
    </row>
    <row r="2379" spans="1:11" x14ac:dyDescent="0.3">
      <c r="A2379" t="s">
        <v>2498</v>
      </c>
      <c r="B2379" t="s">
        <v>108</v>
      </c>
      <c r="C2379" t="s">
        <v>32</v>
      </c>
      <c r="D2379" t="s">
        <v>97</v>
      </c>
      <c r="E2379" t="s">
        <v>51</v>
      </c>
      <c r="F2379" s="1">
        <v>42837</v>
      </c>
      <c r="G2379" t="s">
        <v>29</v>
      </c>
      <c r="H2379">
        <v>1941</v>
      </c>
      <c r="I2379">
        <v>0.27</v>
      </c>
      <c r="J2379">
        <v>854.04</v>
      </c>
      <c r="K2379" t="s">
        <v>17</v>
      </c>
    </row>
    <row r="2380" spans="1:11" x14ac:dyDescent="0.3">
      <c r="A2380" t="s">
        <v>2499</v>
      </c>
      <c r="B2380" t="s">
        <v>36</v>
      </c>
      <c r="C2380" t="s">
        <v>49</v>
      </c>
      <c r="D2380" t="s">
        <v>205</v>
      </c>
      <c r="E2380" t="s">
        <v>43</v>
      </c>
      <c r="F2380" s="1">
        <v>43304</v>
      </c>
      <c r="G2380" t="s">
        <v>29</v>
      </c>
      <c r="H2380">
        <v>2309</v>
      </c>
      <c r="I2380">
        <v>0.26</v>
      </c>
      <c r="J2380">
        <v>253.99</v>
      </c>
      <c r="K2380" t="s">
        <v>17</v>
      </c>
    </row>
    <row r="2381" spans="1:11" x14ac:dyDescent="0.3">
      <c r="A2381" t="s">
        <v>2500</v>
      </c>
      <c r="B2381" t="s">
        <v>162</v>
      </c>
      <c r="C2381" t="s">
        <v>58</v>
      </c>
      <c r="D2381" t="s">
        <v>112</v>
      </c>
      <c r="E2381" t="s">
        <v>140</v>
      </c>
      <c r="F2381" s="1">
        <v>42906</v>
      </c>
      <c r="G2381" t="s">
        <v>29</v>
      </c>
      <c r="H2381">
        <v>609</v>
      </c>
      <c r="I2381">
        <v>0.12</v>
      </c>
      <c r="J2381">
        <v>243.6</v>
      </c>
      <c r="K2381" t="s">
        <v>17</v>
      </c>
    </row>
    <row r="2382" spans="1:11" x14ac:dyDescent="0.3">
      <c r="A2382" t="s">
        <v>2501</v>
      </c>
      <c r="B2382" t="s">
        <v>169</v>
      </c>
      <c r="C2382" t="s">
        <v>63</v>
      </c>
      <c r="D2382" t="s">
        <v>75</v>
      </c>
      <c r="E2382" t="s">
        <v>69</v>
      </c>
      <c r="F2382" s="1">
        <v>42217</v>
      </c>
      <c r="G2382" t="s">
        <v>29</v>
      </c>
      <c r="H2382">
        <v>772</v>
      </c>
      <c r="I2382">
        <v>0.27</v>
      </c>
      <c r="J2382">
        <v>54.04</v>
      </c>
      <c r="K2382" t="s">
        <v>17</v>
      </c>
    </row>
    <row r="2383" spans="1:11" x14ac:dyDescent="0.3">
      <c r="A2383" t="s">
        <v>2502</v>
      </c>
      <c r="B2383" t="s">
        <v>191</v>
      </c>
      <c r="C2383" t="s">
        <v>58</v>
      </c>
      <c r="D2383" t="s">
        <v>112</v>
      </c>
      <c r="E2383" t="s">
        <v>140</v>
      </c>
      <c r="F2383" s="1">
        <v>42680</v>
      </c>
      <c r="G2383" t="s">
        <v>29</v>
      </c>
      <c r="H2383">
        <v>683</v>
      </c>
      <c r="I2383">
        <v>0.22</v>
      </c>
      <c r="J2383">
        <v>157.09</v>
      </c>
      <c r="K2383" t="s">
        <v>17</v>
      </c>
    </row>
    <row r="2384" spans="1:11" x14ac:dyDescent="0.3">
      <c r="A2384" t="s">
        <v>2503</v>
      </c>
      <c r="B2384" t="s">
        <v>137</v>
      </c>
      <c r="C2384" t="s">
        <v>63</v>
      </c>
      <c r="D2384" t="s">
        <v>87</v>
      </c>
      <c r="E2384" t="s">
        <v>65</v>
      </c>
      <c r="F2384" s="1">
        <v>43268</v>
      </c>
      <c r="G2384" t="s">
        <v>29</v>
      </c>
      <c r="H2384">
        <v>1754</v>
      </c>
      <c r="I2384">
        <v>0.32</v>
      </c>
      <c r="J2384">
        <v>87.7</v>
      </c>
      <c r="K2384" t="s">
        <v>17</v>
      </c>
    </row>
    <row r="2385" spans="1:11" x14ac:dyDescent="0.3">
      <c r="A2385" t="s">
        <v>2504</v>
      </c>
      <c r="B2385" t="s">
        <v>12</v>
      </c>
      <c r="C2385" t="s">
        <v>49</v>
      </c>
      <c r="D2385" t="s">
        <v>205</v>
      </c>
      <c r="E2385" t="s">
        <v>51</v>
      </c>
      <c r="F2385" s="1">
        <v>43184</v>
      </c>
      <c r="G2385" t="s">
        <v>29</v>
      </c>
      <c r="H2385">
        <v>1717</v>
      </c>
      <c r="I2385">
        <v>0.13</v>
      </c>
      <c r="J2385">
        <v>772.65</v>
      </c>
      <c r="K2385" t="s">
        <v>17</v>
      </c>
    </row>
    <row r="2386" spans="1:11" x14ac:dyDescent="0.3">
      <c r="A2386" t="s">
        <v>2505</v>
      </c>
      <c r="B2386" t="s">
        <v>71</v>
      </c>
      <c r="C2386" t="s">
        <v>63</v>
      </c>
      <c r="D2386" t="s">
        <v>75</v>
      </c>
      <c r="E2386" t="s">
        <v>43</v>
      </c>
      <c r="F2386" s="1">
        <v>42645</v>
      </c>
      <c r="G2386" t="s">
        <v>29</v>
      </c>
      <c r="H2386">
        <v>1450</v>
      </c>
      <c r="I2386">
        <v>0.18</v>
      </c>
      <c r="J2386">
        <v>72.5</v>
      </c>
      <c r="K2386" t="s">
        <v>17</v>
      </c>
    </row>
    <row r="2387" spans="1:11" x14ac:dyDescent="0.3">
      <c r="A2387" t="s">
        <v>2506</v>
      </c>
      <c r="B2387" t="s">
        <v>159</v>
      </c>
      <c r="C2387" t="s">
        <v>32</v>
      </c>
      <c r="D2387" t="s">
        <v>97</v>
      </c>
      <c r="E2387" t="s">
        <v>143</v>
      </c>
      <c r="F2387" s="1">
        <v>42023</v>
      </c>
      <c r="G2387" t="s">
        <v>29</v>
      </c>
      <c r="H2387">
        <v>513</v>
      </c>
      <c r="I2387">
        <v>0.22</v>
      </c>
      <c r="J2387">
        <v>61.56</v>
      </c>
      <c r="K2387" t="s">
        <v>17</v>
      </c>
    </row>
    <row r="2388" spans="1:11" x14ac:dyDescent="0.3">
      <c r="A2388" t="s">
        <v>2507</v>
      </c>
      <c r="B2388" t="s">
        <v>125</v>
      </c>
      <c r="C2388" t="s">
        <v>13</v>
      </c>
      <c r="D2388" t="s">
        <v>14</v>
      </c>
      <c r="E2388" t="s">
        <v>60</v>
      </c>
      <c r="F2388" s="1">
        <v>42860</v>
      </c>
      <c r="G2388" t="s">
        <v>29</v>
      </c>
      <c r="H2388">
        <v>1382</v>
      </c>
      <c r="I2388">
        <v>0.21</v>
      </c>
      <c r="J2388">
        <v>248.76</v>
      </c>
      <c r="K2388" t="s">
        <v>17</v>
      </c>
    </row>
    <row r="2389" spans="1:11" x14ac:dyDescent="0.3">
      <c r="A2389" t="s">
        <v>2508</v>
      </c>
      <c r="B2389" t="s">
        <v>78</v>
      </c>
      <c r="C2389" t="s">
        <v>58</v>
      </c>
      <c r="D2389" t="s">
        <v>59</v>
      </c>
      <c r="E2389" t="s">
        <v>51</v>
      </c>
      <c r="F2389" s="1">
        <v>43280</v>
      </c>
      <c r="G2389" t="s">
        <v>29</v>
      </c>
      <c r="H2389">
        <v>564</v>
      </c>
      <c r="I2389">
        <v>0.15</v>
      </c>
      <c r="J2389">
        <v>33.840000000000003</v>
      </c>
      <c r="K2389" t="s">
        <v>17</v>
      </c>
    </row>
    <row r="2390" spans="1:11" x14ac:dyDescent="0.3">
      <c r="A2390" t="s">
        <v>2509</v>
      </c>
      <c r="B2390" t="s">
        <v>122</v>
      </c>
      <c r="C2390" t="s">
        <v>13</v>
      </c>
      <c r="D2390" t="s">
        <v>195</v>
      </c>
      <c r="E2390" t="s">
        <v>55</v>
      </c>
      <c r="F2390" s="1">
        <v>43055</v>
      </c>
      <c r="G2390" t="s">
        <v>29</v>
      </c>
      <c r="H2390">
        <v>2394</v>
      </c>
      <c r="I2390">
        <v>0.25</v>
      </c>
      <c r="J2390">
        <v>454.86</v>
      </c>
      <c r="K2390" t="s">
        <v>17</v>
      </c>
    </row>
    <row r="2391" spans="1:11" x14ac:dyDescent="0.3">
      <c r="A2391" t="s">
        <v>2510</v>
      </c>
      <c r="B2391" t="s">
        <v>74</v>
      </c>
      <c r="C2391" t="s">
        <v>58</v>
      </c>
      <c r="D2391" t="s">
        <v>59</v>
      </c>
      <c r="E2391" t="s">
        <v>15</v>
      </c>
      <c r="F2391" s="1">
        <v>42717</v>
      </c>
      <c r="G2391" t="s">
        <v>29</v>
      </c>
      <c r="H2391">
        <v>1095</v>
      </c>
      <c r="I2391">
        <v>0.32</v>
      </c>
      <c r="J2391">
        <v>481.8</v>
      </c>
      <c r="K2391" t="s">
        <v>17</v>
      </c>
    </row>
    <row r="2392" spans="1:11" x14ac:dyDescent="0.3">
      <c r="A2392" t="s">
        <v>2511</v>
      </c>
      <c r="B2392" t="s">
        <v>108</v>
      </c>
      <c r="C2392" t="s">
        <v>20</v>
      </c>
      <c r="D2392" t="s">
        <v>21</v>
      </c>
      <c r="E2392" t="s">
        <v>28</v>
      </c>
      <c r="F2392" s="1">
        <v>43063</v>
      </c>
      <c r="G2392" t="s">
        <v>29</v>
      </c>
      <c r="H2392">
        <v>2246</v>
      </c>
      <c r="I2392">
        <v>0.21</v>
      </c>
      <c r="J2392">
        <v>965.78</v>
      </c>
      <c r="K2392" t="s">
        <v>17</v>
      </c>
    </row>
    <row r="2393" spans="1:11" x14ac:dyDescent="0.3">
      <c r="A2393" t="s">
        <v>2512</v>
      </c>
      <c r="B2393" t="s">
        <v>108</v>
      </c>
      <c r="C2393" t="s">
        <v>49</v>
      </c>
      <c r="D2393" t="s">
        <v>205</v>
      </c>
      <c r="E2393" t="s">
        <v>84</v>
      </c>
      <c r="F2393" s="1">
        <v>42846</v>
      </c>
      <c r="G2393" t="s">
        <v>29</v>
      </c>
      <c r="H2393">
        <v>920</v>
      </c>
      <c r="I2393">
        <v>0.11</v>
      </c>
      <c r="J2393">
        <v>202.4</v>
      </c>
      <c r="K2393" t="s">
        <v>17</v>
      </c>
    </row>
    <row r="2394" spans="1:11" x14ac:dyDescent="0.3">
      <c r="A2394" t="s">
        <v>2513</v>
      </c>
      <c r="B2394" t="s">
        <v>193</v>
      </c>
      <c r="C2394" t="s">
        <v>49</v>
      </c>
      <c r="D2394" t="s">
        <v>205</v>
      </c>
      <c r="E2394" t="s">
        <v>104</v>
      </c>
      <c r="F2394" s="1">
        <v>42023</v>
      </c>
      <c r="G2394" t="s">
        <v>29</v>
      </c>
      <c r="H2394">
        <v>2205</v>
      </c>
      <c r="I2394">
        <v>0.26</v>
      </c>
      <c r="J2394">
        <v>815.85</v>
      </c>
      <c r="K2394" t="s">
        <v>17</v>
      </c>
    </row>
    <row r="2395" spans="1:11" x14ac:dyDescent="0.3">
      <c r="A2395" t="s">
        <v>2514</v>
      </c>
      <c r="B2395" t="s">
        <v>36</v>
      </c>
      <c r="C2395" t="s">
        <v>20</v>
      </c>
      <c r="D2395" t="s">
        <v>21</v>
      </c>
      <c r="E2395" t="s">
        <v>38</v>
      </c>
      <c r="F2395" s="1">
        <v>42358</v>
      </c>
      <c r="G2395" t="s">
        <v>29</v>
      </c>
      <c r="H2395">
        <v>521</v>
      </c>
      <c r="I2395">
        <v>0.1</v>
      </c>
      <c r="J2395">
        <v>192.77</v>
      </c>
      <c r="K2395" t="s">
        <v>17</v>
      </c>
    </row>
    <row r="2396" spans="1:11" x14ac:dyDescent="0.3">
      <c r="A2396" t="s">
        <v>2515</v>
      </c>
      <c r="B2396" t="s">
        <v>106</v>
      </c>
      <c r="C2396" t="s">
        <v>20</v>
      </c>
      <c r="D2396" t="s">
        <v>21</v>
      </c>
      <c r="E2396" t="s">
        <v>140</v>
      </c>
      <c r="F2396" s="1">
        <v>43178</v>
      </c>
      <c r="G2396" t="s">
        <v>29</v>
      </c>
      <c r="H2396">
        <v>1527</v>
      </c>
      <c r="I2396">
        <v>0.2</v>
      </c>
      <c r="J2396">
        <v>488.64</v>
      </c>
      <c r="K2396" t="s">
        <v>17</v>
      </c>
    </row>
    <row r="2397" spans="1:11" x14ac:dyDescent="0.3">
      <c r="A2397" t="s">
        <v>2516</v>
      </c>
      <c r="B2397" t="s">
        <v>78</v>
      </c>
      <c r="C2397" t="s">
        <v>49</v>
      </c>
      <c r="D2397" t="s">
        <v>54</v>
      </c>
      <c r="E2397" t="s">
        <v>149</v>
      </c>
      <c r="F2397" s="1">
        <v>42205</v>
      </c>
      <c r="G2397" t="s">
        <v>29</v>
      </c>
      <c r="H2397">
        <v>2458</v>
      </c>
      <c r="I2397">
        <v>0.13</v>
      </c>
      <c r="J2397">
        <v>221.22</v>
      </c>
      <c r="K2397" t="s">
        <v>17</v>
      </c>
    </row>
    <row r="2398" spans="1:11" x14ac:dyDescent="0.3">
      <c r="A2398" t="s">
        <v>2517</v>
      </c>
      <c r="B2398" t="s">
        <v>114</v>
      </c>
      <c r="C2398" t="s">
        <v>63</v>
      </c>
      <c r="D2398" t="s">
        <v>157</v>
      </c>
      <c r="E2398" t="s">
        <v>15</v>
      </c>
      <c r="F2398" s="1">
        <v>42891</v>
      </c>
      <c r="G2398" t="s">
        <v>29</v>
      </c>
      <c r="H2398">
        <v>2181</v>
      </c>
      <c r="I2398">
        <v>0.34</v>
      </c>
      <c r="J2398">
        <v>719.73</v>
      </c>
      <c r="K2398" t="s">
        <v>17</v>
      </c>
    </row>
    <row r="2399" spans="1:11" x14ac:dyDescent="0.3">
      <c r="A2399" t="s">
        <v>2518</v>
      </c>
      <c r="B2399" t="s">
        <v>135</v>
      </c>
      <c r="C2399" t="s">
        <v>63</v>
      </c>
      <c r="D2399" t="s">
        <v>64</v>
      </c>
      <c r="E2399" t="s">
        <v>38</v>
      </c>
      <c r="F2399" s="1">
        <v>43333</v>
      </c>
      <c r="G2399" t="s">
        <v>29</v>
      </c>
      <c r="H2399">
        <v>2065</v>
      </c>
      <c r="I2399">
        <v>0.11</v>
      </c>
      <c r="J2399">
        <v>619.5</v>
      </c>
      <c r="K2399" t="s">
        <v>17</v>
      </c>
    </row>
    <row r="2400" spans="1:11" x14ac:dyDescent="0.3">
      <c r="A2400" t="s">
        <v>2519</v>
      </c>
      <c r="B2400" t="s">
        <v>159</v>
      </c>
      <c r="C2400" t="s">
        <v>20</v>
      </c>
      <c r="D2400" t="s">
        <v>91</v>
      </c>
      <c r="E2400" t="s">
        <v>143</v>
      </c>
      <c r="F2400" s="1">
        <v>43225</v>
      </c>
      <c r="G2400" t="s">
        <v>29</v>
      </c>
      <c r="H2400">
        <v>1839</v>
      </c>
      <c r="I2400">
        <v>0.24</v>
      </c>
      <c r="J2400">
        <v>717.21</v>
      </c>
      <c r="K2400" t="s">
        <v>17</v>
      </c>
    </row>
    <row r="2401" spans="1:11" x14ac:dyDescent="0.3">
      <c r="A2401" t="s">
        <v>2520</v>
      </c>
      <c r="B2401" t="s">
        <v>31</v>
      </c>
      <c r="C2401" t="s">
        <v>20</v>
      </c>
      <c r="D2401" t="s">
        <v>91</v>
      </c>
      <c r="E2401" t="s">
        <v>166</v>
      </c>
      <c r="F2401" s="1">
        <v>43374</v>
      </c>
      <c r="G2401" t="s">
        <v>29</v>
      </c>
      <c r="H2401">
        <v>1148</v>
      </c>
      <c r="I2401">
        <v>0.2</v>
      </c>
      <c r="J2401">
        <v>482.16</v>
      </c>
      <c r="K2401" t="s">
        <v>17</v>
      </c>
    </row>
    <row r="2402" spans="1:11" x14ac:dyDescent="0.3">
      <c r="A2402" t="s">
        <v>2521</v>
      </c>
      <c r="B2402" t="s">
        <v>122</v>
      </c>
      <c r="C2402" t="s">
        <v>49</v>
      </c>
      <c r="D2402" t="s">
        <v>54</v>
      </c>
      <c r="E2402" t="s">
        <v>117</v>
      </c>
      <c r="F2402" s="1">
        <v>42570</v>
      </c>
      <c r="G2402" t="s">
        <v>29</v>
      </c>
      <c r="H2402">
        <v>1506</v>
      </c>
      <c r="I2402">
        <v>0.21</v>
      </c>
      <c r="J2402">
        <v>451.8</v>
      </c>
      <c r="K2402" t="s">
        <v>17</v>
      </c>
    </row>
    <row r="2403" spans="1:11" x14ac:dyDescent="0.3">
      <c r="A2403" t="s">
        <v>2522</v>
      </c>
      <c r="B2403" t="s">
        <v>12</v>
      </c>
      <c r="C2403" t="s">
        <v>49</v>
      </c>
      <c r="D2403" t="s">
        <v>50</v>
      </c>
      <c r="E2403" t="s">
        <v>38</v>
      </c>
      <c r="F2403" s="1">
        <v>42680</v>
      </c>
      <c r="G2403" t="s">
        <v>29</v>
      </c>
      <c r="H2403">
        <v>2484</v>
      </c>
      <c r="I2403">
        <v>0.32</v>
      </c>
      <c r="J2403">
        <v>968.76</v>
      </c>
      <c r="K2403" t="s">
        <v>17</v>
      </c>
    </row>
    <row r="2404" spans="1:11" x14ac:dyDescent="0.3">
      <c r="A2404" t="s">
        <v>2523</v>
      </c>
      <c r="B2404" t="s">
        <v>81</v>
      </c>
      <c r="C2404" t="s">
        <v>13</v>
      </c>
      <c r="D2404" t="s">
        <v>195</v>
      </c>
      <c r="E2404" t="s">
        <v>34</v>
      </c>
      <c r="F2404" s="1">
        <v>43010</v>
      </c>
      <c r="G2404" t="s">
        <v>29</v>
      </c>
      <c r="H2404">
        <v>1203</v>
      </c>
      <c r="I2404">
        <v>0.35</v>
      </c>
      <c r="J2404">
        <v>132.33000000000001</v>
      </c>
      <c r="K2404" t="s">
        <v>17</v>
      </c>
    </row>
    <row r="2405" spans="1:11" x14ac:dyDescent="0.3">
      <c r="A2405" t="s">
        <v>2524</v>
      </c>
      <c r="B2405" t="s">
        <v>108</v>
      </c>
      <c r="C2405" t="s">
        <v>20</v>
      </c>
      <c r="D2405" t="s">
        <v>91</v>
      </c>
      <c r="E2405" t="s">
        <v>163</v>
      </c>
      <c r="F2405" s="1">
        <v>43042</v>
      </c>
      <c r="G2405" t="s">
        <v>29</v>
      </c>
      <c r="H2405">
        <v>1841</v>
      </c>
      <c r="I2405">
        <v>0.13</v>
      </c>
      <c r="J2405">
        <v>405.02</v>
      </c>
      <c r="K2405" t="s">
        <v>17</v>
      </c>
    </row>
    <row r="2406" spans="1:11" x14ac:dyDescent="0.3">
      <c r="A2406" t="s">
        <v>2525</v>
      </c>
      <c r="B2406" t="s">
        <v>12</v>
      </c>
      <c r="C2406" t="s">
        <v>32</v>
      </c>
      <c r="D2406" t="s">
        <v>46</v>
      </c>
      <c r="E2406" t="s">
        <v>123</v>
      </c>
      <c r="F2406" s="1">
        <v>43225</v>
      </c>
      <c r="G2406" t="s">
        <v>29</v>
      </c>
      <c r="H2406">
        <v>1063</v>
      </c>
      <c r="I2406">
        <v>0.14000000000000001</v>
      </c>
      <c r="J2406">
        <v>74.41</v>
      </c>
      <c r="K2406" t="s">
        <v>17</v>
      </c>
    </row>
    <row r="2407" spans="1:11" x14ac:dyDescent="0.3">
      <c r="A2407" t="s">
        <v>2526</v>
      </c>
      <c r="B2407" t="s">
        <v>234</v>
      </c>
      <c r="C2407" t="s">
        <v>20</v>
      </c>
      <c r="D2407" t="s">
        <v>21</v>
      </c>
      <c r="E2407" t="s">
        <v>38</v>
      </c>
      <c r="F2407" s="1">
        <v>42023</v>
      </c>
      <c r="G2407" t="s">
        <v>29</v>
      </c>
      <c r="H2407">
        <v>743</v>
      </c>
      <c r="I2407">
        <v>0.13</v>
      </c>
      <c r="J2407">
        <v>74.3</v>
      </c>
      <c r="K2407" t="s">
        <v>17</v>
      </c>
    </row>
    <row r="2408" spans="1:11" x14ac:dyDescent="0.3">
      <c r="A2408" t="s">
        <v>2527</v>
      </c>
      <c r="B2408" t="s">
        <v>67</v>
      </c>
      <c r="C2408" t="s">
        <v>20</v>
      </c>
      <c r="D2408" t="s">
        <v>21</v>
      </c>
      <c r="E2408" t="s">
        <v>55</v>
      </c>
      <c r="F2408" s="1">
        <v>42980</v>
      </c>
      <c r="G2408" t="s">
        <v>76</v>
      </c>
      <c r="H2408">
        <v>2186</v>
      </c>
      <c r="I2408">
        <v>0.26</v>
      </c>
      <c r="J2408">
        <v>371.62</v>
      </c>
      <c r="K2408" t="s">
        <v>17</v>
      </c>
    </row>
    <row r="2409" spans="1:11" x14ac:dyDescent="0.3">
      <c r="A2409" t="s">
        <v>2528</v>
      </c>
      <c r="B2409" t="s">
        <v>165</v>
      </c>
      <c r="C2409" t="s">
        <v>58</v>
      </c>
      <c r="D2409" t="s">
        <v>59</v>
      </c>
      <c r="E2409" t="s">
        <v>69</v>
      </c>
      <c r="F2409" s="1">
        <v>42959</v>
      </c>
      <c r="G2409" t="s">
        <v>76</v>
      </c>
      <c r="H2409">
        <v>2215</v>
      </c>
      <c r="I2409">
        <v>0.21</v>
      </c>
      <c r="J2409">
        <v>221.5</v>
      </c>
      <c r="K2409" t="s">
        <v>17</v>
      </c>
    </row>
    <row r="2410" spans="1:11" x14ac:dyDescent="0.3">
      <c r="A2410" t="s">
        <v>2529</v>
      </c>
      <c r="B2410" t="s">
        <v>184</v>
      </c>
      <c r="C2410" t="s">
        <v>49</v>
      </c>
      <c r="D2410" t="s">
        <v>54</v>
      </c>
      <c r="E2410" t="s">
        <v>55</v>
      </c>
      <c r="F2410" s="1">
        <v>42085</v>
      </c>
      <c r="G2410" t="s">
        <v>76</v>
      </c>
      <c r="H2410">
        <v>1410</v>
      </c>
      <c r="I2410">
        <v>0.2</v>
      </c>
      <c r="J2410">
        <v>352.5</v>
      </c>
      <c r="K2410" t="s">
        <v>17</v>
      </c>
    </row>
    <row r="2411" spans="1:11" x14ac:dyDescent="0.3">
      <c r="A2411" t="s">
        <v>2530</v>
      </c>
      <c r="B2411" t="s">
        <v>211</v>
      </c>
      <c r="C2411" t="s">
        <v>58</v>
      </c>
      <c r="D2411" t="s">
        <v>68</v>
      </c>
      <c r="E2411" t="s">
        <v>166</v>
      </c>
      <c r="F2411" s="1">
        <v>42464</v>
      </c>
      <c r="G2411" t="s">
        <v>76</v>
      </c>
      <c r="H2411">
        <v>928</v>
      </c>
      <c r="I2411">
        <v>0.28000000000000003</v>
      </c>
      <c r="J2411">
        <v>120.64</v>
      </c>
      <c r="K2411" t="s">
        <v>17</v>
      </c>
    </row>
    <row r="2412" spans="1:11" x14ac:dyDescent="0.3">
      <c r="A2412" t="s">
        <v>2531</v>
      </c>
      <c r="B2412" t="s">
        <v>184</v>
      </c>
      <c r="C2412" t="s">
        <v>26</v>
      </c>
      <c r="D2412" t="s">
        <v>37</v>
      </c>
      <c r="E2412" t="s">
        <v>47</v>
      </c>
      <c r="F2412" s="1">
        <v>43164</v>
      </c>
      <c r="G2412" t="s">
        <v>76</v>
      </c>
      <c r="H2412">
        <v>1621</v>
      </c>
      <c r="I2412">
        <v>0.23</v>
      </c>
      <c r="J2412">
        <v>697.03</v>
      </c>
      <c r="K2412" t="s">
        <v>17</v>
      </c>
    </row>
    <row r="2413" spans="1:11" x14ac:dyDescent="0.3">
      <c r="A2413" t="s">
        <v>2532</v>
      </c>
      <c r="B2413" t="s">
        <v>263</v>
      </c>
      <c r="C2413" t="s">
        <v>49</v>
      </c>
      <c r="D2413" t="s">
        <v>50</v>
      </c>
      <c r="E2413" t="s">
        <v>28</v>
      </c>
      <c r="F2413" s="1">
        <v>42980</v>
      </c>
      <c r="G2413" t="s">
        <v>76</v>
      </c>
      <c r="H2413">
        <v>1365</v>
      </c>
      <c r="I2413">
        <v>0.34</v>
      </c>
      <c r="J2413">
        <v>204.75</v>
      </c>
      <c r="K2413" t="s">
        <v>17</v>
      </c>
    </row>
    <row r="2414" spans="1:11" x14ac:dyDescent="0.3">
      <c r="A2414" t="s">
        <v>2533</v>
      </c>
      <c r="B2414" t="s">
        <v>137</v>
      </c>
      <c r="C2414" t="s">
        <v>13</v>
      </c>
      <c r="D2414" t="s">
        <v>14</v>
      </c>
      <c r="E2414" t="s">
        <v>84</v>
      </c>
      <c r="F2414" s="1">
        <v>42464</v>
      </c>
      <c r="G2414" t="s">
        <v>76</v>
      </c>
      <c r="H2414">
        <v>912</v>
      </c>
      <c r="I2414">
        <v>0.24</v>
      </c>
      <c r="J2414">
        <v>54.72</v>
      </c>
      <c r="K2414" t="s">
        <v>17</v>
      </c>
    </row>
    <row r="2415" spans="1:11" x14ac:dyDescent="0.3">
      <c r="A2415" t="s">
        <v>2534</v>
      </c>
      <c r="B2415" t="s">
        <v>165</v>
      </c>
      <c r="C2415" t="s">
        <v>26</v>
      </c>
      <c r="D2415" t="s">
        <v>94</v>
      </c>
      <c r="E2415" t="s">
        <v>51</v>
      </c>
      <c r="F2415" s="1">
        <v>43164</v>
      </c>
      <c r="G2415" t="s">
        <v>76</v>
      </c>
      <c r="H2415">
        <v>1641</v>
      </c>
      <c r="I2415">
        <v>0.24</v>
      </c>
      <c r="J2415">
        <v>361.02</v>
      </c>
      <c r="K2415" t="s">
        <v>17</v>
      </c>
    </row>
    <row r="2416" spans="1:11" x14ac:dyDescent="0.3">
      <c r="A2416" t="s">
        <v>2535</v>
      </c>
      <c r="B2416" t="s">
        <v>74</v>
      </c>
      <c r="C2416" t="s">
        <v>58</v>
      </c>
      <c r="D2416" t="s">
        <v>112</v>
      </c>
      <c r="E2416" t="s">
        <v>43</v>
      </c>
      <c r="F2416" s="1">
        <v>43164</v>
      </c>
      <c r="G2416" t="s">
        <v>76</v>
      </c>
      <c r="H2416">
        <v>637</v>
      </c>
      <c r="I2416">
        <v>0.18</v>
      </c>
      <c r="J2416">
        <v>203.84</v>
      </c>
      <c r="K2416" t="s">
        <v>17</v>
      </c>
    </row>
    <row r="2417" spans="1:11" x14ac:dyDescent="0.3">
      <c r="A2417" t="s">
        <v>2536</v>
      </c>
      <c r="B2417" t="s">
        <v>169</v>
      </c>
      <c r="C2417" t="s">
        <v>26</v>
      </c>
      <c r="D2417" t="s">
        <v>201</v>
      </c>
      <c r="E2417" t="s">
        <v>143</v>
      </c>
      <c r="F2417" s="1">
        <v>43164</v>
      </c>
      <c r="G2417" t="s">
        <v>76</v>
      </c>
      <c r="H2417">
        <v>2306</v>
      </c>
      <c r="I2417">
        <v>0.34</v>
      </c>
      <c r="J2417">
        <v>1037.7</v>
      </c>
      <c r="K2417" t="s">
        <v>17</v>
      </c>
    </row>
    <row r="2418" spans="1:11" x14ac:dyDescent="0.3">
      <c r="A2418" t="s">
        <v>2537</v>
      </c>
      <c r="B2418" t="s">
        <v>67</v>
      </c>
      <c r="C2418" t="s">
        <v>63</v>
      </c>
      <c r="D2418" t="s">
        <v>75</v>
      </c>
      <c r="E2418" t="s">
        <v>34</v>
      </c>
      <c r="F2418" s="1">
        <v>43395</v>
      </c>
      <c r="G2418" t="s">
        <v>76</v>
      </c>
      <c r="H2418">
        <v>688</v>
      </c>
      <c r="I2418">
        <v>0.16</v>
      </c>
      <c r="J2418">
        <v>137.6</v>
      </c>
      <c r="K2418" t="s">
        <v>17</v>
      </c>
    </row>
    <row r="2419" spans="1:11" x14ac:dyDescent="0.3">
      <c r="A2419" t="s">
        <v>2538</v>
      </c>
      <c r="B2419" t="s">
        <v>86</v>
      </c>
      <c r="C2419" t="s">
        <v>58</v>
      </c>
      <c r="D2419" t="s">
        <v>59</v>
      </c>
      <c r="E2419" t="s">
        <v>104</v>
      </c>
      <c r="F2419" s="1">
        <v>42721</v>
      </c>
      <c r="G2419" t="s">
        <v>76</v>
      </c>
      <c r="H2419">
        <v>1004</v>
      </c>
      <c r="I2419">
        <v>0.1</v>
      </c>
      <c r="J2419">
        <v>341.36</v>
      </c>
      <c r="K2419" t="s">
        <v>17</v>
      </c>
    </row>
    <row r="2420" spans="1:11" x14ac:dyDescent="0.3">
      <c r="A2420" t="s">
        <v>2539</v>
      </c>
      <c r="B2420" t="s">
        <v>193</v>
      </c>
      <c r="C2420" t="s">
        <v>26</v>
      </c>
      <c r="D2420" t="s">
        <v>27</v>
      </c>
      <c r="E2420" t="s">
        <v>47</v>
      </c>
      <c r="F2420" s="1">
        <v>43164</v>
      </c>
      <c r="G2420" t="s">
        <v>76</v>
      </c>
      <c r="H2420">
        <v>2435</v>
      </c>
      <c r="I2420">
        <v>0.27</v>
      </c>
      <c r="J2420">
        <v>365.25</v>
      </c>
      <c r="K2420" t="s">
        <v>17</v>
      </c>
    </row>
    <row r="2421" spans="1:11" x14ac:dyDescent="0.3">
      <c r="A2421" t="s">
        <v>2540</v>
      </c>
      <c r="B2421" t="s">
        <v>151</v>
      </c>
      <c r="C2421" t="s">
        <v>49</v>
      </c>
      <c r="D2421" t="s">
        <v>50</v>
      </c>
      <c r="E2421" t="s">
        <v>163</v>
      </c>
      <c r="F2421" s="1">
        <v>43014</v>
      </c>
      <c r="G2421" t="s">
        <v>76</v>
      </c>
      <c r="H2421">
        <v>2079</v>
      </c>
      <c r="I2421">
        <v>0.1</v>
      </c>
      <c r="J2421">
        <v>270.27</v>
      </c>
      <c r="K2421" t="s">
        <v>17</v>
      </c>
    </row>
    <row r="2422" spans="1:11" x14ac:dyDescent="0.3">
      <c r="A2422" t="s">
        <v>2541</v>
      </c>
      <c r="B2422" t="s">
        <v>182</v>
      </c>
      <c r="C2422" t="s">
        <v>58</v>
      </c>
      <c r="D2422" t="s">
        <v>112</v>
      </c>
      <c r="E2422" t="s">
        <v>163</v>
      </c>
      <c r="F2422" s="1">
        <v>43411</v>
      </c>
      <c r="G2422" t="s">
        <v>76</v>
      </c>
      <c r="H2422">
        <v>2219</v>
      </c>
      <c r="I2422">
        <v>0.16</v>
      </c>
      <c r="J2422">
        <v>976.36</v>
      </c>
      <c r="K2422" t="s">
        <v>17</v>
      </c>
    </row>
    <row r="2423" spans="1:11" x14ac:dyDescent="0.3">
      <c r="A2423" t="s">
        <v>2542</v>
      </c>
      <c r="B2423" t="s">
        <v>135</v>
      </c>
      <c r="C2423" t="s">
        <v>58</v>
      </c>
      <c r="D2423" t="s">
        <v>112</v>
      </c>
      <c r="E2423" t="s">
        <v>69</v>
      </c>
      <c r="F2423" s="1">
        <v>42464</v>
      </c>
      <c r="G2423" t="s">
        <v>76</v>
      </c>
      <c r="H2423">
        <v>1783</v>
      </c>
      <c r="I2423">
        <v>0.14000000000000001</v>
      </c>
      <c r="J2423">
        <v>392.26</v>
      </c>
      <c r="K2423" t="s">
        <v>17</v>
      </c>
    </row>
    <row r="2424" spans="1:11" x14ac:dyDescent="0.3">
      <c r="A2424" t="s">
        <v>2543</v>
      </c>
      <c r="B2424" t="s">
        <v>83</v>
      </c>
      <c r="C2424" t="s">
        <v>20</v>
      </c>
      <c r="D2424" t="s">
        <v>21</v>
      </c>
      <c r="E2424" t="s">
        <v>123</v>
      </c>
      <c r="F2424" s="1">
        <v>43044</v>
      </c>
      <c r="G2424" t="s">
        <v>76</v>
      </c>
      <c r="H2424">
        <v>2014</v>
      </c>
      <c r="I2424">
        <v>0.14000000000000001</v>
      </c>
      <c r="J2424">
        <v>382.66</v>
      </c>
      <c r="K2424" t="s">
        <v>17</v>
      </c>
    </row>
    <row r="2425" spans="1:11" x14ac:dyDescent="0.3">
      <c r="A2425" t="s">
        <v>2544</v>
      </c>
      <c r="B2425" t="s">
        <v>234</v>
      </c>
      <c r="C2425" t="s">
        <v>13</v>
      </c>
      <c r="D2425" t="s">
        <v>79</v>
      </c>
      <c r="E2425" t="s">
        <v>34</v>
      </c>
      <c r="F2425" s="1">
        <v>43009</v>
      </c>
      <c r="G2425" t="s">
        <v>76</v>
      </c>
      <c r="H2425">
        <v>662</v>
      </c>
      <c r="I2425">
        <v>0.24</v>
      </c>
      <c r="J2425">
        <v>132.4</v>
      </c>
      <c r="K2425" t="s">
        <v>17</v>
      </c>
    </row>
    <row r="2426" spans="1:11" x14ac:dyDescent="0.3">
      <c r="A2426" t="s">
        <v>2545</v>
      </c>
      <c r="B2426" t="s">
        <v>19</v>
      </c>
      <c r="C2426" t="s">
        <v>20</v>
      </c>
      <c r="D2426" t="s">
        <v>21</v>
      </c>
      <c r="E2426" t="s">
        <v>15</v>
      </c>
      <c r="F2426" s="1">
        <v>42080</v>
      </c>
      <c r="G2426" t="s">
        <v>76</v>
      </c>
      <c r="H2426">
        <v>1839</v>
      </c>
      <c r="I2426">
        <v>0.25</v>
      </c>
      <c r="J2426">
        <v>662.04</v>
      </c>
      <c r="K2426" t="s">
        <v>17</v>
      </c>
    </row>
    <row r="2427" spans="1:11" x14ac:dyDescent="0.3">
      <c r="A2427" t="s">
        <v>2546</v>
      </c>
      <c r="B2427" t="s">
        <v>234</v>
      </c>
      <c r="C2427" t="s">
        <v>20</v>
      </c>
      <c r="D2427" t="s">
        <v>91</v>
      </c>
      <c r="E2427" t="s">
        <v>128</v>
      </c>
      <c r="F2427" s="1">
        <v>42658</v>
      </c>
      <c r="G2427" t="s">
        <v>76</v>
      </c>
      <c r="H2427">
        <v>922</v>
      </c>
      <c r="I2427">
        <v>0.26</v>
      </c>
      <c r="J2427">
        <v>46.1</v>
      </c>
      <c r="K2427" t="s">
        <v>17</v>
      </c>
    </row>
    <row r="2428" spans="1:11" x14ac:dyDescent="0.3">
      <c r="A2428" t="s">
        <v>2547</v>
      </c>
      <c r="B2428" t="s">
        <v>74</v>
      </c>
      <c r="C2428" t="s">
        <v>58</v>
      </c>
      <c r="D2428" t="s">
        <v>59</v>
      </c>
      <c r="E2428" t="s">
        <v>88</v>
      </c>
      <c r="F2428" s="1">
        <v>43379</v>
      </c>
      <c r="G2428" t="s">
        <v>76</v>
      </c>
      <c r="H2428">
        <v>1012</v>
      </c>
      <c r="I2428">
        <v>0.34</v>
      </c>
      <c r="J2428">
        <v>172.04</v>
      </c>
      <c r="K2428" t="s">
        <v>17</v>
      </c>
    </row>
    <row r="2429" spans="1:11" x14ac:dyDescent="0.3">
      <c r="A2429" t="s">
        <v>2548</v>
      </c>
      <c r="B2429" t="s">
        <v>62</v>
      </c>
      <c r="C2429" t="s">
        <v>58</v>
      </c>
      <c r="D2429" t="s">
        <v>112</v>
      </c>
      <c r="E2429" t="s">
        <v>72</v>
      </c>
      <c r="F2429" s="1">
        <v>42080</v>
      </c>
      <c r="G2429" t="s">
        <v>76</v>
      </c>
      <c r="H2429">
        <v>1126</v>
      </c>
      <c r="I2429">
        <v>0.19</v>
      </c>
      <c r="J2429">
        <v>146.38</v>
      </c>
      <c r="K2429" t="s">
        <v>17</v>
      </c>
    </row>
    <row r="2430" spans="1:11" x14ac:dyDescent="0.3">
      <c r="A2430" t="s">
        <v>2549</v>
      </c>
      <c r="B2430" t="s">
        <v>120</v>
      </c>
      <c r="C2430" t="s">
        <v>26</v>
      </c>
      <c r="D2430" t="s">
        <v>94</v>
      </c>
      <c r="E2430" t="s">
        <v>22</v>
      </c>
      <c r="F2430" s="1">
        <v>43445</v>
      </c>
      <c r="G2430" t="s">
        <v>76</v>
      </c>
      <c r="H2430">
        <v>2132</v>
      </c>
      <c r="I2430">
        <v>0.16</v>
      </c>
      <c r="J2430">
        <v>533</v>
      </c>
      <c r="K2430" t="s">
        <v>17</v>
      </c>
    </row>
    <row r="2431" spans="1:11" x14ac:dyDescent="0.3">
      <c r="A2431" t="s">
        <v>2550</v>
      </c>
      <c r="B2431" t="s">
        <v>120</v>
      </c>
      <c r="C2431" t="s">
        <v>32</v>
      </c>
      <c r="D2431" t="s">
        <v>97</v>
      </c>
      <c r="E2431" t="s">
        <v>163</v>
      </c>
      <c r="F2431" s="1">
        <v>42605</v>
      </c>
      <c r="G2431" t="s">
        <v>76</v>
      </c>
      <c r="H2431">
        <v>583</v>
      </c>
      <c r="I2431">
        <v>0.18</v>
      </c>
      <c r="J2431">
        <v>169.07</v>
      </c>
      <c r="K2431" t="s">
        <v>17</v>
      </c>
    </row>
    <row r="2432" spans="1:11" x14ac:dyDescent="0.3">
      <c r="A2432" t="s">
        <v>2551</v>
      </c>
      <c r="B2432" t="s">
        <v>40</v>
      </c>
      <c r="C2432" t="s">
        <v>13</v>
      </c>
      <c r="D2432" t="s">
        <v>195</v>
      </c>
      <c r="E2432" t="s">
        <v>88</v>
      </c>
      <c r="F2432" s="1">
        <v>43200</v>
      </c>
      <c r="G2432" t="s">
        <v>76</v>
      </c>
      <c r="H2432">
        <v>1239</v>
      </c>
      <c r="I2432">
        <v>0.34</v>
      </c>
      <c r="J2432">
        <v>223.02</v>
      </c>
      <c r="K2432" t="s">
        <v>17</v>
      </c>
    </row>
    <row r="2433" spans="1:11" x14ac:dyDescent="0.3">
      <c r="A2433" t="s">
        <v>2552</v>
      </c>
      <c r="B2433" t="s">
        <v>165</v>
      </c>
      <c r="C2433" t="s">
        <v>20</v>
      </c>
      <c r="D2433" t="s">
        <v>21</v>
      </c>
      <c r="E2433" t="s">
        <v>60</v>
      </c>
      <c r="F2433" s="1">
        <v>42170</v>
      </c>
      <c r="G2433" t="s">
        <v>76</v>
      </c>
      <c r="H2433">
        <v>2078</v>
      </c>
      <c r="I2433">
        <v>0.12</v>
      </c>
      <c r="J2433">
        <v>872.76</v>
      </c>
      <c r="K2433" t="s">
        <v>17</v>
      </c>
    </row>
    <row r="2434" spans="1:11" x14ac:dyDescent="0.3">
      <c r="A2434" t="s">
        <v>2553</v>
      </c>
      <c r="B2434" t="s">
        <v>116</v>
      </c>
      <c r="C2434" t="s">
        <v>20</v>
      </c>
      <c r="D2434" t="s">
        <v>21</v>
      </c>
      <c r="E2434" t="s">
        <v>55</v>
      </c>
      <c r="F2434" s="1">
        <v>42881</v>
      </c>
      <c r="G2434" t="s">
        <v>76</v>
      </c>
      <c r="H2434">
        <v>2418</v>
      </c>
      <c r="I2434">
        <v>0.25</v>
      </c>
      <c r="J2434">
        <v>701.22</v>
      </c>
      <c r="K2434" t="s">
        <v>17</v>
      </c>
    </row>
    <row r="2435" spans="1:11" x14ac:dyDescent="0.3">
      <c r="A2435" t="s">
        <v>2554</v>
      </c>
      <c r="B2435" t="s">
        <v>86</v>
      </c>
      <c r="C2435" t="s">
        <v>32</v>
      </c>
      <c r="D2435" t="s">
        <v>46</v>
      </c>
      <c r="E2435" t="s">
        <v>38</v>
      </c>
      <c r="F2435" s="1">
        <v>43179</v>
      </c>
      <c r="G2435" t="s">
        <v>76</v>
      </c>
      <c r="H2435">
        <v>1442</v>
      </c>
      <c r="I2435">
        <v>0.34</v>
      </c>
      <c r="J2435">
        <v>519.12</v>
      </c>
      <c r="K2435" t="s">
        <v>17</v>
      </c>
    </row>
    <row r="2436" spans="1:11" x14ac:dyDescent="0.3">
      <c r="A2436" t="s">
        <v>2555</v>
      </c>
      <c r="B2436" t="s">
        <v>31</v>
      </c>
      <c r="C2436" t="s">
        <v>63</v>
      </c>
      <c r="D2436" t="s">
        <v>87</v>
      </c>
      <c r="E2436" t="s">
        <v>15</v>
      </c>
      <c r="F2436" s="1">
        <v>43379</v>
      </c>
      <c r="G2436" t="s">
        <v>76</v>
      </c>
      <c r="H2436">
        <v>907</v>
      </c>
      <c r="I2436">
        <v>0.18</v>
      </c>
      <c r="J2436">
        <v>353.73</v>
      </c>
      <c r="K2436" t="s">
        <v>17</v>
      </c>
    </row>
    <row r="2437" spans="1:11" x14ac:dyDescent="0.3">
      <c r="A2437" t="s">
        <v>2556</v>
      </c>
      <c r="B2437" t="s">
        <v>114</v>
      </c>
      <c r="C2437" t="s">
        <v>13</v>
      </c>
      <c r="D2437" t="s">
        <v>195</v>
      </c>
      <c r="E2437" t="s">
        <v>38</v>
      </c>
      <c r="F2437" s="1">
        <v>42080</v>
      </c>
      <c r="G2437" t="s">
        <v>76</v>
      </c>
      <c r="H2437">
        <v>2189</v>
      </c>
      <c r="I2437">
        <v>0.18</v>
      </c>
      <c r="J2437">
        <v>875.6</v>
      </c>
      <c r="K2437" t="s">
        <v>17</v>
      </c>
    </row>
    <row r="2438" spans="1:11" x14ac:dyDescent="0.3">
      <c r="A2438" t="s">
        <v>2557</v>
      </c>
      <c r="B2438" t="s">
        <v>184</v>
      </c>
      <c r="C2438" t="s">
        <v>58</v>
      </c>
      <c r="D2438" t="s">
        <v>112</v>
      </c>
      <c r="E2438" t="s">
        <v>149</v>
      </c>
      <c r="F2438" s="1">
        <v>42881</v>
      </c>
      <c r="G2438" t="s">
        <v>76</v>
      </c>
      <c r="H2438">
        <v>940</v>
      </c>
      <c r="I2438">
        <v>0.18</v>
      </c>
      <c r="J2438">
        <v>75.2</v>
      </c>
      <c r="K2438" t="s">
        <v>17</v>
      </c>
    </row>
    <row r="2439" spans="1:11" x14ac:dyDescent="0.3">
      <c r="A2439" t="s">
        <v>2558</v>
      </c>
      <c r="B2439" t="s">
        <v>182</v>
      </c>
      <c r="C2439" t="s">
        <v>13</v>
      </c>
      <c r="D2439" t="s">
        <v>14</v>
      </c>
      <c r="E2439" t="s">
        <v>140</v>
      </c>
      <c r="F2439" s="1">
        <v>42190</v>
      </c>
      <c r="G2439" t="s">
        <v>76</v>
      </c>
      <c r="H2439">
        <v>1092</v>
      </c>
      <c r="I2439">
        <v>0.13</v>
      </c>
      <c r="J2439">
        <v>283.92</v>
      </c>
      <c r="K2439" t="s">
        <v>17</v>
      </c>
    </row>
    <row r="2440" spans="1:11" x14ac:dyDescent="0.3">
      <c r="A2440" t="s">
        <v>2559</v>
      </c>
      <c r="B2440" t="s">
        <v>197</v>
      </c>
      <c r="C2440" t="s">
        <v>32</v>
      </c>
      <c r="D2440" t="s">
        <v>46</v>
      </c>
      <c r="E2440" t="s">
        <v>123</v>
      </c>
      <c r="F2440" s="1">
        <v>42715</v>
      </c>
      <c r="G2440" t="s">
        <v>76</v>
      </c>
      <c r="H2440">
        <v>1251</v>
      </c>
      <c r="I2440">
        <v>0.1</v>
      </c>
      <c r="J2440">
        <v>137.61000000000001</v>
      </c>
      <c r="K2440" t="s">
        <v>17</v>
      </c>
    </row>
    <row r="2441" spans="1:11" x14ac:dyDescent="0.3">
      <c r="A2441" t="s">
        <v>2560</v>
      </c>
      <c r="B2441" t="s">
        <v>159</v>
      </c>
      <c r="C2441" t="s">
        <v>58</v>
      </c>
      <c r="D2441" t="s">
        <v>59</v>
      </c>
      <c r="E2441" t="s">
        <v>51</v>
      </c>
      <c r="F2441" s="1">
        <v>42320</v>
      </c>
      <c r="G2441" t="s">
        <v>76</v>
      </c>
      <c r="H2441">
        <v>1031</v>
      </c>
      <c r="I2441">
        <v>0.28000000000000003</v>
      </c>
      <c r="J2441">
        <v>350.54</v>
      </c>
      <c r="K2441" t="s">
        <v>17</v>
      </c>
    </row>
    <row r="2442" spans="1:11" x14ac:dyDescent="0.3">
      <c r="A2442" t="s">
        <v>2561</v>
      </c>
      <c r="B2442" t="s">
        <v>57</v>
      </c>
      <c r="C2442" t="s">
        <v>49</v>
      </c>
      <c r="D2442" t="s">
        <v>205</v>
      </c>
      <c r="E2442" t="s">
        <v>166</v>
      </c>
      <c r="F2442" s="1">
        <v>42605</v>
      </c>
      <c r="G2442" t="s">
        <v>76</v>
      </c>
      <c r="H2442">
        <v>1511</v>
      </c>
      <c r="I2442">
        <v>0.33</v>
      </c>
      <c r="J2442">
        <v>438.19</v>
      </c>
      <c r="K2442" t="s">
        <v>17</v>
      </c>
    </row>
    <row r="2443" spans="1:11" x14ac:dyDescent="0.3">
      <c r="A2443" t="s">
        <v>2562</v>
      </c>
      <c r="B2443" t="s">
        <v>67</v>
      </c>
      <c r="C2443" t="s">
        <v>20</v>
      </c>
      <c r="D2443" t="s">
        <v>21</v>
      </c>
      <c r="E2443" t="s">
        <v>38</v>
      </c>
      <c r="F2443" s="1">
        <v>42559</v>
      </c>
      <c r="G2443" t="s">
        <v>76</v>
      </c>
      <c r="H2443">
        <v>577</v>
      </c>
      <c r="I2443">
        <v>0.28999999999999998</v>
      </c>
      <c r="J2443">
        <v>259.64999999999998</v>
      </c>
      <c r="K2443" t="s">
        <v>17</v>
      </c>
    </row>
    <row r="2444" spans="1:11" x14ac:dyDescent="0.3">
      <c r="A2444" t="s">
        <v>2563</v>
      </c>
      <c r="B2444" t="s">
        <v>71</v>
      </c>
      <c r="C2444" t="s">
        <v>58</v>
      </c>
      <c r="D2444" t="s">
        <v>59</v>
      </c>
      <c r="E2444" t="s">
        <v>163</v>
      </c>
      <c r="F2444" s="1">
        <v>43448</v>
      </c>
      <c r="G2444" t="s">
        <v>76</v>
      </c>
      <c r="H2444">
        <v>1264</v>
      </c>
      <c r="I2444">
        <v>0.22</v>
      </c>
      <c r="J2444">
        <v>480.32</v>
      </c>
      <c r="K2444" t="s">
        <v>17</v>
      </c>
    </row>
    <row r="2445" spans="1:11" x14ac:dyDescent="0.3">
      <c r="A2445" t="s">
        <v>2564</v>
      </c>
      <c r="B2445" t="s">
        <v>197</v>
      </c>
      <c r="C2445" t="s">
        <v>58</v>
      </c>
      <c r="D2445" t="s">
        <v>59</v>
      </c>
      <c r="E2445" t="s">
        <v>69</v>
      </c>
      <c r="F2445" s="1">
        <v>43403</v>
      </c>
      <c r="G2445" t="s">
        <v>76</v>
      </c>
      <c r="H2445">
        <v>2500</v>
      </c>
      <c r="I2445">
        <v>0.33</v>
      </c>
      <c r="J2445">
        <v>300</v>
      </c>
      <c r="K2445" t="s">
        <v>17</v>
      </c>
    </row>
    <row r="2446" spans="1:11" x14ac:dyDescent="0.3">
      <c r="A2446" t="s">
        <v>2565</v>
      </c>
      <c r="B2446" t="s">
        <v>45</v>
      </c>
      <c r="C2446" t="s">
        <v>63</v>
      </c>
      <c r="D2446" t="s">
        <v>87</v>
      </c>
      <c r="E2446" t="s">
        <v>163</v>
      </c>
      <c r="F2446" s="1">
        <v>43012</v>
      </c>
      <c r="G2446" t="s">
        <v>76</v>
      </c>
      <c r="H2446">
        <v>1747</v>
      </c>
      <c r="I2446">
        <v>0.2</v>
      </c>
      <c r="J2446">
        <v>454.22</v>
      </c>
      <c r="K2446" t="s">
        <v>17</v>
      </c>
    </row>
    <row r="2447" spans="1:11" x14ac:dyDescent="0.3">
      <c r="A2447" t="s">
        <v>2566</v>
      </c>
      <c r="B2447" t="s">
        <v>135</v>
      </c>
      <c r="C2447" t="s">
        <v>58</v>
      </c>
      <c r="D2447" t="s">
        <v>112</v>
      </c>
      <c r="E2447" t="s">
        <v>55</v>
      </c>
      <c r="F2447" s="1">
        <v>43179</v>
      </c>
      <c r="G2447" t="s">
        <v>76</v>
      </c>
      <c r="H2447">
        <v>589</v>
      </c>
      <c r="I2447">
        <v>0.25</v>
      </c>
      <c r="J2447">
        <v>164.92</v>
      </c>
      <c r="K2447" t="s">
        <v>17</v>
      </c>
    </row>
    <row r="2448" spans="1:11" x14ac:dyDescent="0.3">
      <c r="A2448" t="s">
        <v>2567</v>
      </c>
      <c r="B2448" t="s">
        <v>191</v>
      </c>
      <c r="C2448" t="s">
        <v>20</v>
      </c>
      <c r="D2448" t="s">
        <v>21</v>
      </c>
      <c r="E2448" t="s">
        <v>166</v>
      </c>
      <c r="F2448" s="1">
        <v>42605</v>
      </c>
      <c r="G2448" t="s">
        <v>76</v>
      </c>
      <c r="H2448">
        <v>1598</v>
      </c>
      <c r="I2448">
        <v>0.3</v>
      </c>
      <c r="J2448">
        <v>639.20000000000005</v>
      </c>
      <c r="K2448" t="s">
        <v>17</v>
      </c>
    </row>
    <row r="2449" spans="1:11" x14ac:dyDescent="0.3">
      <c r="A2449" t="s">
        <v>2568</v>
      </c>
      <c r="B2449" t="s">
        <v>162</v>
      </c>
      <c r="C2449" t="s">
        <v>26</v>
      </c>
      <c r="D2449" t="s">
        <v>201</v>
      </c>
      <c r="E2449" t="s">
        <v>38</v>
      </c>
      <c r="F2449" s="1">
        <v>42190</v>
      </c>
      <c r="G2449" t="s">
        <v>76</v>
      </c>
      <c r="H2449">
        <v>1848</v>
      </c>
      <c r="I2449">
        <v>0.17</v>
      </c>
      <c r="J2449">
        <v>332.64</v>
      </c>
      <c r="K2449" t="s">
        <v>17</v>
      </c>
    </row>
    <row r="2450" spans="1:11" x14ac:dyDescent="0.3">
      <c r="A2450" t="s">
        <v>2569</v>
      </c>
      <c r="B2450" t="s">
        <v>125</v>
      </c>
      <c r="C2450" t="s">
        <v>26</v>
      </c>
      <c r="D2450" t="s">
        <v>37</v>
      </c>
      <c r="E2450" t="s">
        <v>55</v>
      </c>
      <c r="F2450" s="1">
        <v>42607</v>
      </c>
      <c r="G2450" t="s">
        <v>76</v>
      </c>
      <c r="H2450">
        <v>1327</v>
      </c>
      <c r="I2450">
        <v>0.19</v>
      </c>
      <c r="J2450">
        <v>66.349999999999994</v>
      </c>
      <c r="K2450" t="s">
        <v>17</v>
      </c>
    </row>
    <row r="2451" spans="1:11" x14ac:dyDescent="0.3">
      <c r="A2451" t="s">
        <v>2570</v>
      </c>
      <c r="B2451" t="s">
        <v>156</v>
      </c>
      <c r="C2451" t="s">
        <v>26</v>
      </c>
      <c r="D2451" t="s">
        <v>37</v>
      </c>
      <c r="E2451" t="s">
        <v>51</v>
      </c>
      <c r="F2451" s="1">
        <v>42605</v>
      </c>
      <c r="G2451" t="s">
        <v>76</v>
      </c>
      <c r="H2451">
        <v>1375</v>
      </c>
      <c r="I2451">
        <v>0.24</v>
      </c>
      <c r="J2451">
        <v>151.25</v>
      </c>
      <c r="K2451" t="s">
        <v>17</v>
      </c>
    </row>
    <row r="2452" spans="1:11" x14ac:dyDescent="0.3">
      <c r="A2452" t="s">
        <v>2571</v>
      </c>
      <c r="B2452" t="s">
        <v>90</v>
      </c>
      <c r="C2452" t="s">
        <v>13</v>
      </c>
      <c r="D2452" t="s">
        <v>79</v>
      </c>
      <c r="E2452" t="s">
        <v>51</v>
      </c>
      <c r="F2452" s="1">
        <v>42553</v>
      </c>
      <c r="G2452" t="s">
        <v>76</v>
      </c>
      <c r="H2452">
        <v>2375</v>
      </c>
      <c r="I2452">
        <v>0.31</v>
      </c>
      <c r="J2452">
        <v>760</v>
      </c>
      <c r="K2452" t="s">
        <v>17</v>
      </c>
    </row>
    <row r="2453" spans="1:11" x14ac:dyDescent="0.3">
      <c r="A2453" t="s">
        <v>2572</v>
      </c>
      <c r="B2453" t="s">
        <v>156</v>
      </c>
      <c r="C2453" t="s">
        <v>63</v>
      </c>
      <c r="D2453" t="s">
        <v>64</v>
      </c>
      <c r="E2453" t="s">
        <v>123</v>
      </c>
      <c r="F2453" s="1">
        <v>43245</v>
      </c>
      <c r="G2453" t="s">
        <v>98</v>
      </c>
      <c r="H2453">
        <v>2248</v>
      </c>
      <c r="I2453">
        <v>0.13</v>
      </c>
      <c r="J2453">
        <v>899.2</v>
      </c>
      <c r="K2453" t="s">
        <v>17</v>
      </c>
    </row>
    <row r="2454" spans="1:11" x14ac:dyDescent="0.3">
      <c r="A2454" t="s">
        <v>2573</v>
      </c>
      <c r="B2454" t="s">
        <v>182</v>
      </c>
      <c r="C2454" t="s">
        <v>13</v>
      </c>
      <c r="D2454" t="s">
        <v>195</v>
      </c>
      <c r="E2454" t="s">
        <v>143</v>
      </c>
      <c r="F2454" s="1">
        <v>43225</v>
      </c>
      <c r="G2454" t="s">
        <v>98</v>
      </c>
      <c r="H2454">
        <v>630</v>
      </c>
      <c r="I2454">
        <v>0.12</v>
      </c>
      <c r="J2454">
        <v>94.5</v>
      </c>
      <c r="K2454" t="s">
        <v>17</v>
      </c>
    </row>
    <row r="2455" spans="1:11" x14ac:dyDescent="0.3">
      <c r="A2455" t="s">
        <v>2574</v>
      </c>
      <c r="B2455" t="s">
        <v>120</v>
      </c>
      <c r="C2455" t="s">
        <v>63</v>
      </c>
      <c r="D2455" t="s">
        <v>157</v>
      </c>
      <c r="E2455" t="s">
        <v>15</v>
      </c>
      <c r="F2455" s="1">
        <v>42261</v>
      </c>
      <c r="G2455" t="s">
        <v>98</v>
      </c>
      <c r="H2455">
        <v>808</v>
      </c>
      <c r="I2455">
        <v>0.13</v>
      </c>
      <c r="J2455">
        <v>226.24</v>
      </c>
      <c r="K2455" t="s">
        <v>17</v>
      </c>
    </row>
    <row r="2456" spans="1:11" x14ac:dyDescent="0.3">
      <c r="A2456" t="s">
        <v>2575</v>
      </c>
      <c r="B2456" t="s">
        <v>191</v>
      </c>
      <c r="C2456" t="s">
        <v>58</v>
      </c>
      <c r="D2456" t="s">
        <v>68</v>
      </c>
      <c r="E2456" t="s">
        <v>163</v>
      </c>
      <c r="F2456" s="1">
        <v>42811</v>
      </c>
      <c r="G2456" t="s">
        <v>98</v>
      </c>
      <c r="H2456">
        <v>1923</v>
      </c>
      <c r="I2456">
        <v>0.23</v>
      </c>
      <c r="J2456">
        <v>576.9</v>
      </c>
      <c r="K2456" t="s">
        <v>17</v>
      </c>
    </row>
    <row r="2457" spans="1:11" x14ac:dyDescent="0.3">
      <c r="A2457" t="s">
        <v>2576</v>
      </c>
      <c r="B2457" t="s">
        <v>122</v>
      </c>
      <c r="C2457" t="s">
        <v>49</v>
      </c>
      <c r="D2457" t="s">
        <v>205</v>
      </c>
      <c r="E2457" t="s">
        <v>72</v>
      </c>
      <c r="F2457" s="1">
        <v>43353</v>
      </c>
      <c r="G2457" t="s">
        <v>98</v>
      </c>
      <c r="H2457">
        <v>732</v>
      </c>
      <c r="I2457">
        <v>0.15</v>
      </c>
      <c r="J2457">
        <v>300.12</v>
      </c>
      <c r="K2457" t="s">
        <v>17</v>
      </c>
    </row>
    <row r="2458" spans="1:11" x14ac:dyDescent="0.3">
      <c r="A2458" t="s">
        <v>2577</v>
      </c>
      <c r="B2458" t="s">
        <v>83</v>
      </c>
      <c r="C2458" t="s">
        <v>49</v>
      </c>
      <c r="D2458" t="s">
        <v>205</v>
      </c>
      <c r="E2458" t="s">
        <v>22</v>
      </c>
      <c r="F2458" s="1">
        <v>42620</v>
      </c>
      <c r="G2458" t="s">
        <v>98</v>
      </c>
      <c r="H2458">
        <v>1254</v>
      </c>
      <c r="I2458">
        <v>0.23</v>
      </c>
      <c r="J2458">
        <v>313.5</v>
      </c>
      <c r="K2458" t="s">
        <v>17</v>
      </c>
    </row>
    <row r="2459" spans="1:11" x14ac:dyDescent="0.3">
      <c r="A2459" t="s">
        <v>2578</v>
      </c>
      <c r="B2459" t="s">
        <v>71</v>
      </c>
      <c r="C2459" t="s">
        <v>63</v>
      </c>
      <c r="D2459" t="s">
        <v>64</v>
      </c>
      <c r="E2459" t="s">
        <v>149</v>
      </c>
      <c r="F2459" s="1">
        <v>42811</v>
      </c>
      <c r="G2459" t="s">
        <v>98</v>
      </c>
      <c r="H2459">
        <v>1607</v>
      </c>
      <c r="I2459">
        <v>0.16</v>
      </c>
      <c r="J2459">
        <v>594.59</v>
      </c>
      <c r="K2459" t="s">
        <v>17</v>
      </c>
    </row>
    <row r="2460" spans="1:11" x14ac:dyDescent="0.3">
      <c r="A2460" t="s">
        <v>2579</v>
      </c>
      <c r="B2460" t="s">
        <v>81</v>
      </c>
      <c r="C2460" t="s">
        <v>26</v>
      </c>
      <c r="D2460" t="s">
        <v>201</v>
      </c>
      <c r="E2460" t="s">
        <v>104</v>
      </c>
      <c r="F2460" s="1">
        <v>42846</v>
      </c>
      <c r="G2460" t="s">
        <v>98</v>
      </c>
      <c r="H2460">
        <v>1687</v>
      </c>
      <c r="I2460">
        <v>0.32</v>
      </c>
      <c r="J2460">
        <v>101.22</v>
      </c>
      <c r="K2460" t="s">
        <v>17</v>
      </c>
    </row>
    <row r="2461" spans="1:11" x14ac:dyDescent="0.3">
      <c r="A2461" t="s">
        <v>2580</v>
      </c>
      <c r="B2461" t="s">
        <v>162</v>
      </c>
      <c r="C2461" t="s">
        <v>20</v>
      </c>
      <c r="D2461" t="s">
        <v>21</v>
      </c>
      <c r="E2461" t="s">
        <v>128</v>
      </c>
      <c r="F2461" s="1">
        <v>43357</v>
      </c>
      <c r="G2461" t="s">
        <v>98</v>
      </c>
      <c r="H2461">
        <v>1805</v>
      </c>
      <c r="I2461">
        <v>0.3</v>
      </c>
      <c r="J2461">
        <v>433.2</v>
      </c>
      <c r="K2461" t="s">
        <v>17</v>
      </c>
    </row>
    <row r="2462" spans="1:11" x14ac:dyDescent="0.3">
      <c r="A2462" t="s">
        <v>2581</v>
      </c>
      <c r="B2462" t="s">
        <v>71</v>
      </c>
      <c r="C2462" t="s">
        <v>63</v>
      </c>
      <c r="D2462" t="s">
        <v>87</v>
      </c>
      <c r="E2462" t="s">
        <v>28</v>
      </c>
      <c r="F2462" s="1">
        <v>43444</v>
      </c>
      <c r="G2462" t="s">
        <v>98</v>
      </c>
      <c r="H2462">
        <v>2089</v>
      </c>
      <c r="I2462">
        <v>0.32</v>
      </c>
      <c r="J2462">
        <v>396.91</v>
      </c>
      <c r="K2462" t="s">
        <v>17</v>
      </c>
    </row>
    <row r="2463" spans="1:11" x14ac:dyDescent="0.3">
      <c r="A2463" t="s">
        <v>2582</v>
      </c>
      <c r="B2463" t="s">
        <v>53</v>
      </c>
      <c r="C2463" t="s">
        <v>32</v>
      </c>
      <c r="D2463" t="s">
        <v>153</v>
      </c>
      <c r="E2463" t="s">
        <v>38</v>
      </c>
      <c r="F2463" s="1">
        <v>42434</v>
      </c>
      <c r="G2463" t="s">
        <v>98</v>
      </c>
      <c r="H2463">
        <v>2126</v>
      </c>
      <c r="I2463">
        <v>0.13</v>
      </c>
      <c r="J2463">
        <v>403.94</v>
      </c>
      <c r="K2463" t="s">
        <v>17</v>
      </c>
    </row>
    <row r="2464" spans="1:11" x14ac:dyDescent="0.3">
      <c r="A2464" t="s">
        <v>2583</v>
      </c>
      <c r="B2464" t="s">
        <v>71</v>
      </c>
      <c r="C2464" t="s">
        <v>26</v>
      </c>
      <c r="D2464" t="s">
        <v>37</v>
      </c>
      <c r="E2464" t="s">
        <v>72</v>
      </c>
      <c r="F2464" s="1">
        <v>42638</v>
      </c>
      <c r="G2464" t="s">
        <v>98</v>
      </c>
      <c r="H2464">
        <v>2278</v>
      </c>
      <c r="I2464">
        <v>0.13</v>
      </c>
      <c r="J2464">
        <v>1025.0999999999999</v>
      </c>
      <c r="K2464" t="s">
        <v>17</v>
      </c>
    </row>
    <row r="2465" spans="1:11" x14ac:dyDescent="0.3">
      <c r="A2465" t="s">
        <v>2584</v>
      </c>
      <c r="B2465" t="s">
        <v>174</v>
      </c>
      <c r="C2465" t="s">
        <v>26</v>
      </c>
      <c r="D2465" t="s">
        <v>27</v>
      </c>
      <c r="E2465" t="s">
        <v>104</v>
      </c>
      <c r="F2465" s="1">
        <v>43420</v>
      </c>
      <c r="G2465" t="s">
        <v>98</v>
      </c>
      <c r="H2465">
        <v>1059</v>
      </c>
      <c r="I2465">
        <v>0.35</v>
      </c>
      <c r="J2465">
        <v>254.16</v>
      </c>
      <c r="K2465" t="s">
        <v>17</v>
      </c>
    </row>
    <row r="2466" spans="1:11" x14ac:dyDescent="0.3">
      <c r="A2466" t="s">
        <v>2585</v>
      </c>
      <c r="B2466" t="s">
        <v>162</v>
      </c>
      <c r="C2466" t="s">
        <v>13</v>
      </c>
      <c r="D2466" t="s">
        <v>79</v>
      </c>
      <c r="E2466" t="s">
        <v>55</v>
      </c>
      <c r="F2466" s="1">
        <v>42582</v>
      </c>
      <c r="G2466" t="s">
        <v>98</v>
      </c>
      <c r="H2466">
        <v>795</v>
      </c>
      <c r="I2466">
        <v>0.26</v>
      </c>
      <c r="J2466">
        <v>325.95</v>
      </c>
      <c r="K2466" t="s">
        <v>17</v>
      </c>
    </row>
    <row r="2467" spans="1:11" x14ac:dyDescent="0.3">
      <c r="A2467" t="s">
        <v>2586</v>
      </c>
      <c r="B2467" t="s">
        <v>193</v>
      </c>
      <c r="C2467" t="s">
        <v>58</v>
      </c>
      <c r="D2467" t="s">
        <v>59</v>
      </c>
      <c r="E2467" t="s">
        <v>65</v>
      </c>
      <c r="F2467" s="1">
        <v>42890</v>
      </c>
      <c r="G2467" t="s">
        <v>98</v>
      </c>
      <c r="H2467">
        <v>1306</v>
      </c>
      <c r="I2467">
        <v>0.11</v>
      </c>
      <c r="J2467">
        <v>130.6</v>
      </c>
      <c r="K2467" t="s">
        <v>17</v>
      </c>
    </row>
    <row r="2468" spans="1:11" x14ac:dyDescent="0.3">
      <c r="A2468" t="s">
        <v>2587</v>
      </c>
      <c r="B2468" t="s">
        <v>111</v>
      </c>
      <c r="C2468" t="s">
        <v>32</v>
      </c>
      <c r="D2468" t="s">
        <v>33</v>
      </c>
      <c r="E2468" t="s">
        <v>88</v>
      </c>
      <c r="F2468" s="1">
        <v>42857</v>
      </c>
      <c r="G2468" t="s">
        <v>98</v>
      </c>
      <c r="H2468">
        <v>1079</v>
      </c>
      <c r="I2468">
        <v>0.32</v>
      </c>
      <c r="J2468">
        <v>151.06</v>
      </c>
      <c r="K2468" t="s">
        <v>17</v>
      </c>
    </row>
    <row r="2469" spans="1:11" x14ac:dyDescent="0.3">
      <c r="A2469" t="s">
        <v>2588</v>
      </c>
      <c r="B2469" t="s">
        <v>74</v>
      </c>
      <c r="C2469" t="s">
        <v>20</v>
      </c>
      <c r="D2469" t="s">
        <v>21</v>
      </c>
      <c r="E2469" t="s">
        <v>163</v>
      </c>
      <c r="F2469" s="1">
        <v>42334</v>
      </c>
      <c r="G2469" t="s">
        <v>98</v>
      </c>
      <c r="H2469">
        <v>2147</v>
      </c>
      <c r="I2469">
        <v>0.16</v>
      </c>
      <c r="J2469">
        <v>923.21</v>
      </c>
      <c r="K2469" t="s">
        <v>17</v>
      </c>
    </row>
    <row r="2470" spans="1:11" x14ac:dyDescent="0.3">
      <c r="A2470" t="s">
        <v>2589</v>
      </c>
      <c r="B2470" t="s">
        <v>71</v>
      </c>
      <c r="C2470" t="s">
        <v>26</v>
      </c>
      <c r="D2470" t="s">
        <v>94</v>
      </c>
      <c r="E2470" t="s">
        <v>38</v>
      </c>
      <c r="F2470" s="1">
        <v>42239</v>
      </c>
      <c r="G2470" t="s">
        <v>98</v>
      </c>
      <c r="H2470">
        <v>679</v>
      </c>
      <c r="I2470">
        <v>0.25</v>
      </c>
      <c r="J2470">
        <v>210.49</v>
      </c>
      <c r="K2470" t="s">
        <v>17</v>
      </c>
    </row>
    <row r="2471" spans="1:11" x14ac:dyDescent="0.3">
      <c r="A2471" t="s">
        <v>2590</v>
      </c>
      <c r="B2471" t="s">
        <v>120</v>
      </c>
      <c r="C2471" t="s">
        <v>49</v>
      </c>
      <c r="D2471" t="s">
        <v>205</v>
      </c>
      <c r="E2471" t="s">
        <v>163</v>
      </c>
      <c r="F2471" s="1">
        <v>42239</v>
      </c>
      <c r="G2471" t="s">
        <v>98</v>
      </c>
      <c r="H2471">
        <v>1652</v>
      </c>
      <c r="I2471">
        <v>0.35</v>
      </c>
      <c r="J2471">
        <v>644.28</v>
      </c>
      <c r="K2471" t="s">
        <v>17</v>
      </c>
    </row>
    <row r="2472" spans="1:11" x14ac:dyDescent="0.3">
      <c r="A2472" t="s">
        <v>2591</v>
      </c>
      <c r="B2472" t="s">
        <v>182</v>
      </c>
      <c r="C2472" t="s">
        <v>13</v>
      </c>
      <c r="D2472" t="s">
        <v>195</v>
      </c>
      <c r="E2472" t="s">
        <v>38</v>
      </c>
      <c r="F2472" s="1">
        <v>42434</v>
      </c>
      <c r="G2472" t="s">
        <v>98</v>
      </c>
      <c r="H2472">
        <v>1423</v>
      </c>
      <c r="I2472">
        <v>0.28000000000000003</v>
      </c>
      <c r="J2472">
        <v>583.42999999999995</v>
      </c>
      <c r="K2472" t="s">
        <v>17</v>
      </c>
    </row>
    <row r="2473" spans="1:11" x14ac:dyDescent="0.3">
      <c r="A2473" t="s">
        <v>2592</v>
      </c>
      <c r="B2473" t="s">
        <v>234</v>
      </c>
      <c r="C2473" t="s">
        <v>26</v>
      </c>
      <c r="D2473" t="s">
        <v>37</v>
      </c>
      <c r="E2473" t="s">
        <v>22</v>
      </c>
      <c r="F2473" s="1">
        <v>42811</v>
      </c>
      <c r="G2473" t="s">
        <v>98</v>
      </c>
      <c r="H2473">
        <v>1046</v>
      </c>
      <c r="I2473">
        <v>0.27</v>
      </c>
      <c r="J2473">
        <v>135.97999999999999</v>
      </c>
      <c r="K2473" t="s">
        <v>17</v>
      </c>
    </row>
    <row r="2474" spans="1:11" x14ac:dyDescent="0.3">
      <c r="A2474" t="s">
        <v>2593</v>
      </c>
      <c r="B2474" t="s">
        <v>184</v>
      </c>
      <c r="C2474" t="s">
        <v>49</v>
      </c>
      <c r="D2474" t="s">
        <v>54</v>
      </c>
      <c r="E2474" t="s">
        <v>60</v>
      </c>
      <c r="F2474" s="1">
        <v>42250</v>
      </c>
      <c r="G2474" t="s">
        <v>98</v>
      </c>
      <c r="H2474">
        <v>1526</v>
      </c>
      <c r="I2474">
        <v>0.22</v>
      </c>
      <c r="J2474">
        <v>595.14</v>
      </c>
      <c r="K2474" t="s">
        <v>17</v>
      </c>
    </row>
    <row r="2475" spans="1:11" x14ac:dyDescent="0.3">
      <c r="A2475" t="s">
        <v>2594</v>
      </c>
      <c r="B2475" t="s">
        <v>42</v>
      </c>
      <c r="C2475" t="s">
        <v>49</v>
      </c>
      <c r="D2475" t="s">
        <v>54</v>
      </c>
      <c r="E2475" t="s">
        <v>123</v>
      </c>
      <c r="F2475" s="1">
        <v>43444</v>
      </c>
      <c r="G2475" t="s">
        <v>98</v>
      </c>
      <c r="H2475">
        <v>1541</v>
      </c>
      <c r="I2475">
        <v>0.28999999999999998</v>
      </c>
      <c r="J2475">
        <v>169.51</v>
      </c>
      <c r="K2475" t="s">
        <v>17</v>
      </c>
    </row>
    <row r="2476" spans="1:11" x14ac:dyDescent="0.3">
      <c r="A2476" t="s">
        <v>2595</v>
      </c>
      <c r="B2476" t="s">
        <v>156</v>
      </c>
      <c r="C2476" t="s">
        <v>20</v>
      </c>
      <c r="D2476" t="s">
        <v>21</v>
      </c>
      <c r="E2476" t="s">
        <v>128</v>
      </c>
      <c r="F2476" s="1">
        <v>42261</v>
      </c>
      <c r="G2476" t="s">
        <v>98</v>
      </c>
      <c r="H2476">
        <v>2472</v>
      </c>
      <c r="I2476">
        <v>0.17</v>
      </c>
      <c r="J2476">
        <v>939.36</v>
      </c>
      <c r="K2476" t="s">
        <v>17</v>
      </c>
    </row>
    <row r="2477" spans="1:11" x14ac:dyDescent="0.3">
      <c r="A2477" t="s">
        <v>2596</v>
      </c>
      <c r="B2477" t="s">
        <v>122</v>
      </c>
      <c r="C2477" t="s">
        <v>13</v>
      </c>
      <c r="D2477" t="s">
        <v>79</v>
      </c>
      <c r="E2477" t="s">
        <v>15</v>
      </c>
      <c r="F2477" s="1">
        <v>42846</v>
      </c>
      <c r="G2477" t="s">
        <v>98</v>
      </c>
      <c r="H2477">
        <v>1233</v>
      </c>
      <c r="I2477">
        <v>0.21</v>
      </c>
      <c r="J2477">
        <v>61.65</v>
      </c>
      <c r="K2477" t="s">
        <v>17</v>
      </c>
    </row>
    <row r="2478" spans="1:11" x14ac:dyDescent="0.3">
      <c r="A2478" t="s">
        <v>2597</v>
      </c>
      <c r="B2478" t="s">
        <v>146</v>
      </c>
      <c r="C2478" t="s">
        <v>63</v>
      </c>
      <c r="D2478" t="s">
        <v>157</v>
      </c>
      <c r="E2478" t="s">
        <v>15</v>
      </c>
      <c r="F2478" s="1">
        <v>42334</v>
      </c>
      <c r="G2478" t="s">
        <v>98</v>
      </c>
      <c r="H2478">
        <v>1399</v>
      </c>
      <c r="I2478">
        <v>0.3</v>
      </c>
      <c r="J2478">
        <v>475.66</v>
      </c>
      <c r="K2478" t="s">
        <v>17</v>
      </c>
    </row>
    <row r="2479" spans="1:11" x14ac:dyDescent="0.3">
      <c r="A2479" t="s">
        <v>2598</v>
      </c>
      <c r="B2479" t="s">
        <v>116</v>
      </c>
      <c r="C2479" t="s">
        <v>20</v>
      </c>
      <c r="D2479" t="s">
        <v>91</v>
      </c>
      <c r="E2479" t="s">
        <v>72</v>
      </c>
      <c r="F2479" s="1">
        <v>42261</v>
      </c>
      <c r="G2479" t="s">
        <v>98</v>
      </c>
      <c r="H2479">
        <v>2239</v>
      </c>
      <c r="I2479">
        <v>0.25</v>
      </c>
      <c r="J2479">
        <v>492.58</v>
      </c>
      <c r="K2479" t="s">
        <v>17</v>
      </c>
    </row>
    <row r="2480" spans="1:11" x14ac:dyDescent="0.3">
      <c r="A2480" t="s">
        <v>2599</v>
      </c>
      <c r="B2480" t="s">
        <v>42</v>
      </c>
      <c r="C2480" t="s">
        <v>58</v>
      </c>
      <c r="D2480" t="s">
        <v>68</v>
      </c>
      <c r="E2480" t="s">
        <v>60</v>
      </c>
      <c r="F2480" s="1">
        <v>42637</v>
      </c>
      <c r="G2480" t="s">
        <v>98</v>
      </c>
      <c r="H2480">
        <v>1992</v>
      </c>
      <c r="I2480">
        <v>0.24</v>
      </c>
      <c r="J2480">
        <v>458.16</v>
      </c>
      <c r="K2480" t="s">
        <v>17</v>
      </c>
    </row>
    <row r="2481" spans="1:11" x14ac:dyDescent="0.3">
      <c r="A2481" t="s">
        <v>2600</v>
      </c>
      <c r="B2481" t="s">
        <v>130</v>
      </c>
      <c r="C2481" t="s">
        <v>13</v>
      </c>
      <c r="D2481" t="s">
        <v>195</v>
      </c>
      <c r="E2481" t="s">
        <v>38</v>
      </c>
      <c r="F2481" s="1">
        <v>42205</v>
      </c>
      <c r="G2481" t="s">
        <v>98</v>
      </c>
      <c r="H2481">
        <v>2429</v>
      </c>
      <c r="I2481">
        <v>0.19</v>
      </c>
      <c r="J2481">
        <v>825.86</v>
      </c>
      <c r="K2481" t="s">
        <v>17</v>
      </c>
    </row>
    <row r="2482" spans="1:11" x14ac:dyDescent="0.3">
      <c r="A2482" t="s">
        <v>2601</v>
      </c>
      <c r="B2482" t="s">
        <v>108</v>
      </c>
      <c r="C2482" t="s">
        <v>13</v>
      </c>
      <c r="D2482" t="s">
        <v>14</v>
      </c>
      <c r="E2482" t="s">
        <v>128</v>
      </c>
      <c r="F2482" s="1">
        <v>42280</v>
      </c>
      <c r="G2482" t="s">
        <v>98</v>
      </c>
      <c r="H2482">
        <v>2455</v>
      </c>
      <c r="I2482">
        <v>0.16</v>
      </c>
      <c r="J2482">
        <v>368.25</v>
      </c>
      <c r="K2482" t="s">
        <v>17</v>
      </c>
    </row>
    <row r="2483" spans="1:11" x14ac:dyDescent="0.3">
      <c r="A2483" t="s">
        <v>2602</v>
      </c>
      <c r="B2483" t="s">
        <v>135</v>
      </c>
      <c r="C2483" t="s">
        <v>49</v>
      </c>
      <c r="D2483" t="s">
        <v>205</v>
      </c>
      <c r="E2483" t="s">
        <v>143</v>
      </c>
      <c r="F2483" s="1">
        <v>42637</v>
      </c>
      <c r="G2483" t="s">
        <v>98</v>
      </c>
      <c r="H2483">
        <v>2285</v>
      </c>
      <c r="I2483">
        <v>0.11</v>
      </c>
      <c r="J2483">
        <v>776.9</v>
      </c>
      <c r="K2483" t="s">
        <v>17</v>
      </c>
    </row>
    <row r="2484" spans="1:11" x14ac:dyDescent="0.3">
      <c r="A2484" t="s">
        <v>2603</v>
      </c>
      <c r="B2484" t="s">
        <v>86</v>
      </c>
      <c r="C2484" t="s">
        <v>63</v>
      </c>
      <c r="D2484" t="s">
        <v>75</v>
      </c>
      <c r="E2484" t="s">
        <v>117</v>
      </c>
      <c r="F2484" s="1">
        <v>42863</v>
      </c>
      <c r="G2484" t="s">
        <v>98</v>
      </c>
      <c r="H2484">
        <v>1797</v>
      </c>
      <c r="I2484">
        <v>0.28999999999999998</v>
      </c>
      <c r="J2484">
        <v>610.98</v>
      </c>
      <c r="K2484" t="s">
        <v>17</v>
      </c>
    </row>
    <row r="2485" spans="1:11" x14ac:dyDescent="0.3">
      <c r="A2485" t="s">
        <v>2604</v>
      </c>
      <c r="B2485" t="s">
        <v>184</v>
      </c>
      <c r="C2485" t="s">
        <v>13</v>
      </c>
      <c r="D2485" t="s">
        <v>79</v>
      </c>
      <c r="E2485" t="s">
        <v>88</v>
      </c>
      <c r="F2485" s="1">
        <v>42863</v>
      </c>
      <c r="G2485" t="s">
        <v>98</v>
      </c>
      <c r="H2485">
        <v>649</v>
      </c>
      <c r="I2485">
        <v>0.22</v>
      </c>
      <c r="J2485">
        <v>181.72</v>
      </c>
      <c r="K2485" t="s">
        <v>17</v>
      </c>
    </row>
    <row r="2486" spans="1:11" x14ac:dyDescent="0.3">
      <c r="A2486" t="s">
        <v>2605</v>
      </c>
      <c r="B2486" t="s">
        <v>42</v>
      </c>
      <c r="C2486" t="s">
        <v>20</v>
      </c>
      <c r="D2486" t="s">
        <v>91</v>
      </c>
      <c r="E2486" t="s">
        <v>123</v>
      </c>
      <c r="F2486" s="1">
        <v>42577</v>
      </c>
      <c r="G2486" t="s">
        <v>98</v>
      </c>
      <c r="H2486">
        <v>2500</v>
      </c>
      <c r="I2486">
        <v>0.34</v>
      </c>
      <c r="J2486">
        <v>175</v>
      </c>
      <c r="K2486" t="s">
        <v>17</v>
      </c>
    </row>
    <row r="2487" spans="1:11" x14ac:dyDescent="0.3">
      <c r="A2487" t="s">
        <v>2606</v>
      </c>
      <c r="B2487" t="s">
        <v>36</v>
      </c>
      <c r="C2487" t="s">
        <v>20</v>
      </c>
      <c r="D2487" t="s">
        <v>21</v>
      </c>
      <c r="E2487" t="s">
        <v>15</v>
      </c>
      <c r="F2487" s="1">
        <v>42863</v>
      </c>
      <c r="G2487" t="s">
        <v>98</v>
      </c>
      <c r="H2487">
        <v>2100</v>
      </c>
      <c r="I2487">
        <v>0.14000000000000001</v>
      </c>
      <c r="J2487">
        <v>399</v>
      </c>
      <c r="K2487" t="s">
        <v>17</v>
      </c>
    </row>
    <row r="2488" spans="1:11" x14ac:dyDescent="0.3">
      <c r="A2488" t="s">
        <v>2607</v>
      </c>
      <c r="B2488" t="s">
        <v>74</v>
      </c>
      <c r="C2488" t="s">
        <v>58</v>
      </c>
      <c r="D2488" t="s">
        <v>68</v>
      </c>
      <c r="E2488" t="s">
        <v>88</v>
      </c>
      <c r="F2488" s="1">
        <v>42637</v>
      </c>
      <c r="G2488" t="s">
        <v>98</v>
      </c>
      <c r="H2488">
        <v>1415</v>
      </c>
      <c r="I2488">
        <v>0.15</v>
      </c>
      <c r="J2488">
        <v>169.8</v>
      </c>
      <c r="K2488" t="s">
        <v>17</v>
      </c>
    </row>
    <row r="2489" spans="1:11" x14ac:dyDescent="0.3">
      <c r="A2489" t="s">
        <v>2608</v>
      </c>
      <c r="B2489" t="s">
        <v>234</v>
      </c>
      <c r="C2489" t="s">
        <v>58</v>
      </c>
      <c r="D2489" t="s">
        <v>59</v>
      </c>
      <c r="E2489" t="s">
        <v>65</v>
      </c>
      <c r="F2489" s="1">
        <v>43175</v>
      </c>
      <c r="G2489" t="s">
        <v>98</v>
      </c>
      <c r="H2489">
        <v>2266</v>
      </c>
      <c r="I2489">
        <v>0.16</v>
      </c>
      <c r="J2489">
        <v>317.24</v>
      </c>
      <c r="K2489" t="s">
        <v>17</v>
      </c>
    </row>
    <row r="2490" spans="1:11" x14ac:dyDescent="0.3">
      <c r="A2490" t="s">
        <v>2609</v>
      </c>
      <c r="B2490" t="s">
        <v>67</v>
      </c>
      <c r="C2490" t="s">
        <v>49</v>
      </c>
      <c r="D2490" t="s">
        <v>50</v>
      </c>
      <c r="E2490" t="s">
        <v>163</v>
      </c>
      <c r="F2490" s="1">
        <v>42126</v>
      </c>
      <c r="G2490" t="s">
        <v>98</v>
      </c>
      <c r="H2490">
        <v>2463</v>
      </c>
      <c r="I2490">
        <v>0.13</v>
      </c>
      <c r="J2490">
        <v>714.27</v>
      </c>
      <c r="K2490" t="s">
        <v>17</v>
      </c>
    </row>
    <row r="2491" spans="1:11" x14ac:dyDescent="0.3">
      <c r="A2491" t="s">
        <v>2610</v>
      </c>
      <c r="B2491" t="s">
        <v>120</v>
      </c>
      <c r="C2491" t="s">
        <v>63</v>
      </c>
      <c r="D2491" t="s">
        <v>64</v>
      </c>
      <c r="E2491" t="s">
        <v>140</v>
      </c>
      <c r="F2491" s="1">
        <v>42857</v>
      </c>
      <c r="G2491" t="s">
        <v>98</v>
      </c>
      <c r="H2491">
        <v>2136</v>
      </c>
      <c r="I2491">
        <v>0.16</v>
      </c>
      <c r="J2491">
        <v>833.04</v>
      </c>
      <c r="K2491" t="s">
        <v>17</v>
      </c>
    </row>
    <row r="2492" spans="1:11" x14ac:dyDescent="0.3">
      <c r="A2492" t="s">
        <v>2611</v>
      </c>
      <c r="B2492" t="s">
        <v>137</v>
      </c>
      <c r="C2492" t="s">
        <v>26</v>
      </c>
      <c r="D2492" t="s">
        <v>201</v>
      </c>
      <c r="E2492" t="s">
        <v>123</v>
      </c>
      <c r="F2492" s="1">
        <v>42334</v>
      </c>
      <c r="G2492" t="s">
        <v>98</v>
      </c>
      <c r="H2492">
        <v>2171</v>
      </c>
      <c r="I2492">
        <v>0.23</v>
      </c>
      <c r="J2492">
        <v>868.4</v>
      </c>
      <c r="K2492" t="s">
        <v>17</v>
      </c>
    </row>
    <row r="2493" spans="1:11" x14ac:dyDescent="0.3">
      <c r="A2493" t="s">
        <v>2612</v>
      </c>
      <c r="B2493" t="s">
        <v>45</v>
      </c>
      <c r="C2493" t="s">
        <v>13</v>
      </c>
      <c r="D2493" t="s">
        <v>195</v>
      </c>
      <c r="E2493" t="s">
        <v>143</v>
      </c>
      <c r="F2493" s="1">
        <v>42683</v>
      </c>
      <c r="G2493" t="s">
        <v>98</v>
      </c>
      <c r="H2493">
        <v>2202</v>
      </c>
      <c r="I2493">
        <v>0.19</v>
      </c>
      <c r="J2493">
        <v>748.68</v>
      </c>
      <c r="K2493" t="s">
        <v>17</v>
      </c>
    </row>
    <row r="2494" spans="1:11" x14ac:dyDescent="0.3">
      <c r="A2494" t="s">
        <v>2613</v>
      </c>
      <c r="B2494" t="s">
        <v>83</v>
      </c>
      <c r="C2494" t="s">
        <v>13</v>
      </c>
      <c r="D2494" t="s">
        <v>14</v>
      </c>
      <c r="E2494" t="s">
        <v>143</v>
      </c>
      <c r="F2494" s="1">
        <v>42863</v>
      </c>
      <c r="G2494" t="s">
        <v>98</v>
      </c>
      <c r="H2494">
        <v>1657</v>
      </c>
      <c r="I2494">
        <v>0.1</v>
      </c>
      <c r="J2494">
        <v>182.27</v>
      </c>
      <c r="K2494" t="s">
        <v>17</v>
      </c>
    </row>
    <row r="2495" spans="1:11" x14ac:dyDescent="0.3">
      <c r="A2495" t="s">
        <v>2614</v>
      </c>
      <c r="B2495" t="s">
        <v>139</v>
      </c>
      <c r="C2495" t="s">
        <v>58</v>
      </c>
      <c r="D2495" t="s">
        <v>59</v>
      </c>
      <c r="E2495" t="s">
        <v>163</v>
      </c>
      <c r="F2495" s="1">
        <v>42334</v>
      </c>
      <c r="G2495" t="s">
        <v>98</v>
      </c>
      <c r="H2495">
        <v>563</v>
      </c>
      <c r="I2495">
        <v>0.33</v>
      </c>
      <c r="J2495">
        <v>157.63999999999999</v>
      </c>
      <c r="K2495" t="s">
        <v>17</v>
      </c>
    </row>
    <row r="2496" spans="1:11" x14ac:dyDescent="0.3">
      <c r="A2496" t="s">
        <v>2615</v>
      </c>
      <c r="B2496" t="s">
        <v>182</v>
      </c>
      <c r="C2496" t="s">
        <v>32</v>
      </c>
      <c r="D2496" t="s">
        <v>46</v>
      </c>
      <c r="E2496" t="s">
        <v>72</v>
      </c>
      <c r="F2496" s="1">
        <v>42637</v>
      </c>
      <c r="G2496" t="s">
        <v>98</v>
      </c>
      <c r="H2496">
        <v>710</v>
      </c>
      <c r="I2496">
        <v>0.22</v>
      </c>
      <c r="J2496">
        <v>312.39999999999998</v>
      </c>
      <c r="K2496" t="s">
        <v>17</v>
      </c>
    </row>
    <row r="2497" spans="1:11" x14ac:dyDescent="0.3">
      <c r="A2497" t="s">
        <v>2616</v>
      </c>
      <c r="B2497" t="s">
        <v>116</v>
      </c>
      <c r="C2497" t="s">
        <v>20</v>
      </c>
      <c r="D2497" t="s">
        <v>21</v>
      </c>
      <c r="E2497" t="s">
        <v>15</v>
      </c>
      <c r="F2497" s="1">
        <v>43245</v>
      </c>
      <c r="G2497" t="s">
        <v>98</v>
      </c>
      <c r="H2497">
        <v>1775</v>
      </c>
      <c r="I2497">
        <v>0.2</v>
      </c>
      <c r="J2497">
        <v>266.25</v>
      </c>
      <c r="K2497" t="s">
        <v>17</v>
      </c>
    </row>
    <row r="2498" spans="1:11" x14ac:dyDescent="0.3">
      <c r="A2498" t="s">
        <v>2617</v>
      </c>
      <c r="B2498" t="s">
        <v>108</v>
      </c>
      <c r="C2498" t="s">
        <v>20</v>
      </c>
      <c r="D2498" t="s">
        <v>91</v>
      </c>
      <c r="E2498" t="s">
        <v>69</v>
      </c>
      <c r="F2498" s="1">
        <v>42280</v>
      </c>
      <c r="G2498" t="s">
        <v>98</v>
      </c>
      <c r="H2498">
        <v>963</v>
      </c>
      <c r="I2498">
        <v>0.28999999999999998</v>
      </c>
      <c r="J2498">
        <v>144.44999999999999</v>
      </c>
      <c r="K2498" t="s">
        <v>17</v>
      </c>
    </row>
    <row r="2499" spans="1:11" x14ac:dyDescent="0.3">
      <c r="A2499" t="s">
        <v>2618</v>
      </c>
      <c r="B2499" t="s">
        <v>191</v>
      </c>
      <c r="C2499" t="s">
        <v>20</v>
      </c>
      <c r="D2499" t="s">
        <v>91</v>
      </c>
      <c r="E2499" t="s">
        <v>15</v>
      </c>
      <c r="F2499" s="1">
        <v>43261</v>
      </c>
      <c r="G2499" t="s">
        <v>98</v>
      </c>
      <c r="H2499">
        <v>1266</v>
      </c>
      <c r="I2499">
        <v>0.22</v>
      </c>
      <c r="J2499">
        <v>557.04</v>
      </c>
      <c r="K2499" t="s">
        <v>17</v>
      </c>
    </row>
    <row r="2500" spans="1:11" x14ac:dyDescent="0.3">
      <c r="A2500" t="s">
        <v>2619</v>
      </c>
      <c r="B2500" t="s">
        <v>114</v>
      </c>
      <c r="C2500" t="s">
        <v>58</v>
      </c>
      <c r="D2500" t="s">
        <v>112</v>
      </c>
      <c r="E2500" t="s">
        <v>55</v>
      </c>
      <c r="F2500" s="1">
        <v>42710</v>
      </c>
      <c r="G2500" t="s">
        <v>98</v>
      </c>
      <c r="H2500">
        <v>874</v>
      </c>
      <c r="I2500">
        <v>0.12</v>
      </c>
      <c r="J2500">
        <v>384.56</v>
      </c>
      <c r="K2500" t="s">
        <v>17</v>
      </c>
    </row>
    <row r="2501" spans="1:11" x14ac:dyDescent="0.3">
      <c r="A2501" t="s">
        <v>2620</v>
      </c>
      <c r="B2501" t="s">
        <v>169</v>
      </c>
      <c r="C2501" t="s">
        <v>58</v>
      </c>
      <c r="D2501" t="s">
        <v>112</v>
      </c>
      <c r="E2501" t="s">
        <v>22</v>
      </c>
      <c r="F2501" s="1">
        <v>42094</v>
      </c>
      <c r="G2501" t="s">
        <v>98</v>
      </c>
      <c r="H2501">
        <v>2330</v>
      </c>
      <c r="I2501">
        <v>0.27</v>
      </c>
      <c r="J2501">
        <v>885.4</v>
      </c>
      <c r="K2501" t="s">
        <v>17</v>
      </c>
    </row>
    <row r="2502" spans="1:11" x14ac:dyDescent="0.3">
      <c r="A2502" t="s">
        <v>2621</v>
      </c>
      <c r="B2502" t="s">
        <v>40</v>
      </c>
      <c r="C2502" t="s">
        <v>20</v>
      </c>
      <c r="D2502" t="s">
        <v>21</v>
      </c>
      <c r="E2502" t="s">
        <v>72</v>
      </c>
      <c r="F2502" s="1">
        <v>42287</v>
      </c>
      <c r="G2502" t="s">
        <v>98</v>
      </c>
      <c r="H2502">
        <v>2440</v>
      </c>
      <c r="I2502">
        <v>0.24</v>
      </c>
      <c r="J2502">
        <v>512.4</v>
      </c>
      <c r="K2502" t="s">
        <v>17</v>
      </c>
    </row>
    <row r="2503" spans="1:11" x14ac:dyDescent="0.3">
      <c r="A2503" t="s">
        <v>2622</v>
      </c>
      <c r="B2503" t="s">
        <v>125</v>
      </c>
      <c r="C2503" t="s">
        <v>26</v>
      </c>
      <c r="D2503" t="s">
        <v>37</v>
      </c>
      <c r="E2503" t="s">
        <v>143</v>
      </c>
      <c r="F2503" s="1">
        <v>42638</v>
      </c>
      <c r="G2503" t="s">
        <v>98</v>
      </c>
      <c r="H2503">
        <v>2174</v>
      </c>
      <c r="I2503">
        <v>0.25</v>
      </c>
      <c r="J2503">
        <v>782.64</v>
      </c>
      <c r="K2503" t="s">
        <v>17</v>
      </c>
    </row>
    <row r="2504" spans="1:11" x14ac:dyDescent="0.3">
      <c r="A2504" t="s">
        <v>2623</v>
      </c>
      <c r="B2504" t="s">
        <v>156</v>
      </c>
      <c r="C2504" t="s">
        <v>32</v>
      </c>
      <c r="D2504" t="s">
        <v>33</v>
      </c>
      <c r="E2504" t="s">
        <v>34</v>
      </c>
      <c r="F2504" s="1">
        <v>43175</v>
      </c>
      <c r="G2504" t="s">
        <v>98</v>
      </c>
      <c r="H2504">
        <v>1418</v>
      </c>
      <c r="I2504">
        <v>0.17</v>
      </c>
      <c r="J2504">
        <v>326.14</v>
      </c>
      <c r="K2504" t="s">
        <v>17</v>
      </c>
    </row>
    <row r="2505" spans="1:11" x14ac:dyDescent="0.3">
      <c r="A2505" t="s">
        <v>2624</v>
      </c>
      <c r="B2505" t="s">
        <v>182</v>
      </c>
      <c r="C2505" t="s">
        <v>26</v>
      </c>
      <c r="D2505" t="s">
        <v>94</v>
      </c>
      <c r="E2505" t="s">
        <v>28</v>
      </c>
      <c r="F2505" s="1">
        <v>42205</v>
      </c>
      <c r="G2505" t="s">
        <v>98</v>
      </c>
      <c r="H2505">
        <v>2134</v>
      </c>
      <c r="I2505">
        <v>0.32</v>
      </c>
      <c r="J2505">
        <v>960.3</v>
      </c>
      <c r="K2505" t="s">
        <v>17</v>
      </c>
    </row>
    <row r="2506" spans="1:11" x14ac:dyDescent="0.3">
      <c r="A2506" t="s">
        <v>2625</v>
      </c>
      <c r="B2506" t="s">
        <v>139</v>
      </c>
      <c r="C2506" t="s">
        <v>20</v>
      </c>
      <c r="D2506" t="s">
        <v>91</v>
      </c>
      <c r="E2506" t="s">
        <v>149</v>
      </c>
      <c r="F2506" s="1">
        <v>42637</v>
      </c>
      <c r="G2506" t="s">
        <v>98</v>
      </c>
      <c r="H2506">
        <v>1833</v>
      </c>
      <c r="I2506">
        <v>0.32</v>
      </c>
      <c r="J2506">
        <v>696.54</v>
      </c>
      <c r="K2506" t="s">
        <v>17</v>
      </c>
    </row>
    <row r="2507" spans="1:11" x14ac:dyDescent="0.3">
      <c r="A2507" t="s">
        <v>2626</v>
      </c>
      <c r="B2507" t="s">
        <v>165</v>
      </c>
      <c r="C2507" t="s">
        <v>32</v>
      </c>
      <c r="D2507" t="s">
        <v>153</v>
      </c>
      <c r="E2507" t="s">
        <v>163</v>
      </c>
      <c r="F2507" s="1">
        <v>42960</v>
      </c>
      <c r="G2507" t="s">
        <v>23</v>
      </c>
      <c r="H2507">
        <v>1087</v>
      </c>
      <c r="I2507">
        <v>0.18</v>
      </c>
      <c r="J2507">
        <v>108.7</v>
      </c>
      <c r="K2507" t="s">
        <v>17</v>
      </c>
    </row>
    <row r="2508" spans="1:11" x14ac:dyDescent="0.3">
      <c r="A2508" t="s">
        <v>2627</v>
      </c>
      <c r="B2508" t="s">
        <v>146</v>
      </c>
      <c r="C2508" t="s">
        <v>63</v>
      </c>
      <c r="D2508" t="s">
        <v>157</v>
      </c>
      <c r="E2508" t="s">
        <v>72</v>
      </c>
      <c r="F2508" s="1">
        <v>42917</v>
      </c>
      <c r="G2508" t="s">
        <v>23</v>
      </c>
      <c r="H2508">
        <v>2439</v>
      </c>
      <c r="I2508">
        <v>0.23</v>
      </c>
      <c r="J2508">
        <v>512.19000000000005</v>
      </c>
      <c r="K2508" t="s">
        <v>17</v>
      </c>
    </row>
    <row r="2509" spans="1:11" x14ac:dyDescent="0.3">
      <c r="A2509" t="s">
        <v>2628</v>
      </c>
      <c r="B2509" t="s">
        <v>165</v>
      </c>
      <c r="C2509" t="s">
        <v>26</v>
      </c>
      <c r="D2509" t="s">
        <v>27</v>
      </c>
      <c r="E2509" t="s">
        <v>149</v>
      </c>
      <c r="F2509" s="1">
        <v>42917</v>
      </c>
      <c r="G2509" t="s">
        <v>23</v>
      </c>
      <c r="H2509">
        <v>880</v>
      </c>
      <c r="I2509">
        <v>0.15</v>
      </c>
      <c r="J2509">
        <v>61.6</v>
      </c>
      <c r="K2509" t="s">
        <v>17</v>
      </c>
    </row>
    <row r="2510" spans="1:11" x14ac:dyDescent="0.3">
      <c r="A2510" t="s">
        <v>2629</v>
      </c>
      <c r="B2510" t="s">
        <v>90</v>
      </c>
      <c r="C2510" t="s">
        <v>32</v>
      </c>
      <c r="D2510" t="s">
        <v>46</v>
      </c>
      <c r="E2510" t="s">
        <v>60</v>
      </c>
      <c r="F2510" s="1">
        <v>42917</v>
      </c>
      <c r="G2510" t="s">
        <v>23</v>
      </c>
      <c r="H2510">
        <v>1232</v>
      </c>
      <c r="I2510">
        <v>0.3</v>
      </c>
      <c r="J2510">
        <v>492.8</v>
      </c>
      <c r="K2510" t="s">
        <v>17</v>
      </c>
    </row>
    <row r="2511" spans="1:11" x14ac:dyDescent="0.3">
      <c r="A2511" t="s">
        <v>2630</v>
      </c>
      <c r="B2511" t="s">
        <v>86</v>
      </c>
      <c r="C2511" t="s">
        <v>26</v>
      </c>
      <c r="D2511" t="s">
        <v>201</v>
      </c>
      <c r="E2511" t="s">
        <v>47</v>
      </c>
      <c r="F2511" s="1">
        <v>42301</v>
      </c>
      <c r="G2511" t="s">
        <v>23</v>
      </c>
      <c r="H2511">
        <v>801</v>
      </c>
      <c r="I2511">
        <v>0.26</v>
      </c>
      <c r="J2511">
        <v>264.33</v>
      </c>
      <c r="K2511" t="s">
        <v>17</v>
      </c>
    </row>
    <row r="2512" spans="1:11" x14ac:dyDescent="0.3">
      <c r="A2512" t="s">
        <v>2631</v>
      </c>
      <c r="B2512" t="s">
        <v>193</v>
      </c>
      <c r="C2512" t="s">
        <v>20</v>
      </c>
      <c r="D2512" t="s">
        <v>21</v>
      </c>
      <c r="E2512" t="s">
        <v>117</v>
      </c>
      <c r="F2512" s="1">
        <v>42877</v>
      </c>
      <c r="G2512" t="s">
        <v>23</v>
      </c>
      <c r="H2512">
        <v>2087</v>
      </c>
      <c r="I2512">
        <v>0.15</v>
      </c>
      <c r="J2512">
        <v>918.28</v>
      </c>
      <c r="K2512" t="s">
        <v>17</v>
      </c>
    </row>
    <row r="2513" spans="1:11" x14ac:dyDescent="0.3">
      <c r="A2513" t="s">
        <v>2632</v>
      </c>
      <c r="B2513" t="s">
        <v>263</v>
      </c>
      <c r="C2513" t="s">
        <v>63</v>
      </c>
      <c r="D2513" t="s">
        <v>75</v>
      </c>
      <c r="E2513" t="s">
        <v>69</v>
      </c>
      <c r="F2513" s="1">
        <v>42773</v>
      </c>
      <c r="G2513" t="s">
        <v>23</v>
      </c>
      <c r="H2513">
        <v>704</v>
      </c>
      <c r="I2513">
        <v>0.18</v>
      </c>
      <c r="J2513">
        <v>112.64</v>
      </c>
      <c r="K2513" t="s">
        <v>17</v>
      </c>
    </row>
    <row r="2514" spans="1:11" x14ac:dyDescent="0.3">
      <c r="A2514" t="s">
        <v>2633</v>
      </c>
      <c r="B2514" t="s">
        <v>135</v>
      </c>
      <c r="C2514" t="s">
        <v>32</v>
      </c>
      <c r="D2514" t="s">
        <v>97</v>
      </c>
      <c r="E2514" t="s">
        <v>72</v>
      </c>
      <c r="F2514" s="1">
        <v>43239</v>
      </c>
      <c r="G2514" t="s">
        <v>23</v>
      </c>
      <c r="H2514">
        <v>1844</v>
      </c>
      <c r="I2514">
        <v>0.27</v>
      </c>
      <c r="J2514">
        <v>331.92</v>
      </c>
      <c r="K2514" t="s">
        <v>17</v>
      </c>
    </row>
    <row r="2515" spans="1:11" x14ac:dyDescent="0.3">
      <c r="A2515" t="s">
        <v>2634</v>
      </c>
      <c r="B2515" t="s">
        <v>263</v>
      </c>
      <c r="C2515" t="s">
        <v>58</v>
      </c>
      <c r="D2515" t="s">
        <v>59</v>
      </c>
      <c r="E2515" t="s">
        <v>140</v>
      </c>
      <c r="F2515" s="1">
        <v>42067</v>
      </c>
      <c r="G2515" t="s">
        <v>23</v>
      </c>
      <c r="H2515">
        <v>1304</v>
      </c>
      <c r="I2515">
        <v>0.24</v>
      </c>
      <c r="J2515">
        <v>417.28</v>
      </c>
      <c r="K2515" t="s">
        <v>17</v>
      </c>
    </row>
    <row r="2516" spans="1:11" x14ac:dyDescent="0.3">
      <c r="A2516" t="s">
        <v>2635</v>
      </c>
      <c r="B2516" t="s">
        <v>114</v>
      </c>
      <c r="C2516" t="s">
        <v>32</v>
      </c>
      <c r="D2516" t="s">
        <v>153</v>
      </c>
      <c r="E2516" t="s">
        <v>143</v>
      </c>
      <c r="F2516" s="1">
        <v>43393</v>
      </c>
      <c r="G2516" t="s">
        <v>23</v>
      </c>
      <c r="H2516">
        <v>925</v>
      </c>
      <c r="I2516">
        <v>0.19</v>
      </c>
      <c r="J2516">
        <v>379.25</v>
      </c>
      <c r="K2516" t="s">
        <v>17</v>
      </c>
    </row>
    <row r="2517" spans="1:11" x14ac:dyDescent="0.3">
      <c r="A2517" t="s">
        <v>2636</v>
      </c>
      <c r="B2517" t="s">
        <v>108</v>
      </c>
      <c r="C2517" t="s">
        <v>26</v>
      </c>
      <c r="D2517" t="s">
        <v>37</v>
      </c>
      <c r="E2517" t="s">
        <v>38</v>
      </c>
      <c r="F2517" s="1">
        <v>43393</v>
      </c>
      <c r="G2517" t="s">
        <v>23</v>
      </c>
      <c r="H2517">
        <v>807</v>
      </c>
      <c r="I2517">
        <v>0.24</v>
      </c>
      <c r="J2517">
        <v>347.01</v>
      </c>
      <c r="K2517" t="s">
        <v>17</v>
      </c>
    </row>
    <row r="2518" spans="1:11" x14ac:dyDescent="0.3">
      <c r="A2518" t="s">
        <v>2637</v>
      </c>
      <c r="B2518" t="s">
        <v>234</v>
      </c>
      <c r="C2518" t="s">
        <v>58</v>
      </c>
      <c r="D2518" t="s">
        <v>59</v>
      </c>
      <c r="E2518" t="s">
        <v>117</v>
      </c>
      <c r="F2518" s="1">
        <v>42666</v>
      </c>
      <c r="G2518" t="s">
        <v>23</v>
      </c>
      <c r="H2518">
        <v>735</v>
      </c>
      <c r="I2518">
        <v>0.1</v>
      </c>
      <c r="J2518">
        <v>286.64999999999998</v>
      </c>
      <c r="K2518" t="s">
        <v>17</v>
      </c>
    </row>
    <row r="2519" spans="1:11" x14ac:dyDescent="0.3">
      <c r="A2519" t="s">
        <v>2638</v>
      </c>
      <c r="B2519" t="s">
        <v>108</v>
      </c>
      <c r="C2519" t="s">
        <v>20</v>
      </c>
      <c r="D2519" t="s">
        <v>21</v>
      </c>
      <c r="E2519" t="s">
        <v>88</v>
      </c>
      <c r="F2519" s="1">
        <v>42094</v>
      </c>
      <c r="G2519" t="s">
        <v>23</v>
      </c>
      <c r="H2519">
        <v>989</v>
      </c>
      <c r="I2519">
        <v>0.21</v>
      </c>
      <c r="J2519">
        <v>207.69</v>
      </c>
      <c r="K2519" t="s">
        <v>17</v>
      </c>
    </row>
    <row r="2520" spans="1:11" x14ac:dyDescent="0.3">
      <c r="A2520" t="s">
        <v>2639</v>
      </c>
      <c r="B2520" t="s">
        <v>169</v>
      </c>
      <c r="C2520" t="s">
        <v>26</v>
      </c>
      <c r="D2520" t="s">
        <v>27</v>
      </c>
      <c r="E2520" t="s">
        <v>22</v>
      </c>
      <c r="F2520" s="1">
        <v>42924</v>
      </c>
      <c r="G2520" t="s">
        <v>23</v>
      </c>
      <c r="H2520">
        <v>2412</v>
      </c>
      <c r="I2520">
        <v>0.13</v>
      </c>
      <c r="J2520">
        <v>940.68</v>
      </c>
      <c r="K2520" t="s">
        <v>17</v>
      </c>
    </row>
    <row r="2521" spans="1:11" x14ac:dyDescent="0.3">
      <c r="A2521" t="s">
        <v>2640</v>
      </c>
      <c r="B2521" t="s">
        <v>74</v>
      </c>
      <c r="C2521" t="s">
        <v>32</v>
      </c>
      <c r="D2521" t="s">
        <v>33</v>
      </c>
      <c r="E2521" t="s">
        <v>143</v>
      </c>
      <c r="F2521" s="1">
        <v>43393</v>
      </c>
      <c r="G2521" t="s">
        <v>23</v>
      </c>
      <c r="H2521">
        <v>793</v>
      </c>
      <c r="I2521">
        <v>0.28000000000000003</v>
      </c>
      <c r="J2521">
        <v>333.06</v>
      </c>
      <c r="K2521" t="s">
        <v>17</v>
      </c>
    </row>
    <row r="2522" spans="1:11" x14ac:dyDescent="0.3">
      <c r="A2522" t="s">
        <v>2641</v>
      </c>
      <c r="B2522" t="s">
        <v>45</v>
      </c>
      <c r="C2522" t="s">
        <v>49</v>
      </c>
      <c r="D2522" t="s">
        <v>205</v>
      </c>
      <c r="E2522" t="s">
        <v>47</v>
      </c>
      <c r="F2522" s="1">
        <v>42521</v>
      </c>
      <c r="G2522" t="s">
        <v>23</v>
      </c>
      <c r="H2522">
        <v>959</v>
      </c>
      <c r="I2522">
        <v>0.34</v>
      </c>
      <c r="J2522">
        <v>115.08</v>
      </c>
      <c r="K2522" t="s">
        <v>17</v>
      </c>
    </row>
    <row r="2523" spans="1:11" x14ac:dyDescent="0.3">
      <c r="A2523" t="s">
        <v>2642</v>
      </c>
      <c r="B2523" t="s">
        <v>162</v>
      </c>
      <c r="C2523" t="s">
        <v>26</v>
      </c>
      <c r="D2523" t="s">
        <v>94</v>
      </c>
      <c r="E2523" t="s">
        <v>166</v>
      </c>
      <c r="F2523" s="1">
        <v>43080</v>
      </c>
      <c r="G2523" t="s">
        <v>23</v>
      </c>
      <c r="H2523">
        <v>784</v>
      </c>
      <c r="I2523">
        <v>0.21</v>
      </c>
      <c r="J2523">
        <v>164.64</v>
      </c>
      <c r="K2523" t="s">
        <v>17</v>
      </c>
    </row>
    <row r="2524" spans="1:11" x14ac:dyDescent="0.3">
      <c r="A2524" t="s">
        <v>2643</v>
      </c>
      <c r="B2524" t="s">
        <v>197</v>
      </c>
      <c r="C2524" t="s">
        <v>58</v>
      </c>
      <c r="D2524" t="s">
        <v>59</v>
      </c>
      <c r="E2524" t="s">
        <v>38</v>
      </c>
      <c r="F2524" s="1">
        <v>43253</v>
      </c>
      <c r="G2524" t="s">
        <v>23</v>
      </c>
      <c r="H2524">
        <v>1073</v>
      </c>
      <c r="I2524">
        <v>0.12</v>
      </c>
      <c r="J2524">
        <v>311.17</v>
      </c>
      <c r="K2524" t="s">
        <v>17</v>
      </c>
    </row>
    <row r="2525" spans="1:11" x14ac:dyDescent="0.3">
      <c r="A2525" t="s">
        <v>2644</v>
      </c>
      <c r="B2525" t="s">
        <v>83</v>
      </c>
      <c r="C2525" t="s">
        <v>63</v>
      </c>
      <c r="D2525" t="s">
        <v>75</v>
      </c>
      <c r="E2525" t="s">
        <v>55</v>
      </c>
      <c r="F2525" s="1">
        <v>43328</v>
      </c>
      <c r="G2525" t="s">
        <v>23</v>
      </c>
      <c r="H2525">
        <v>517</v>
      </c>
      <c r="I2525">
        <v>0.12</v>
      </c>
      <c r="J2525">
        <v>155.1</v>
      </c>
      <c r="K2525" t="s">
        <v>17</v>
      </c>
    </row>
    <row r="2526" spans="1:11" x14ac:dyDescent="0.3">
      <c r="A2526" t="s">
        <v>2645</v>
      </c>
      <c r="B2526" t="s">
        <v>90</v>
      </c>
      <c r="C2526" t="s">
        <v>49</v>
      </c>
      <c r="D2526" t="s">
        <v>54</v>
      </c>
      <c r="E2526" t="s">
        <v>22</v>
      </c>
      <c r="F2526" s="1">
        <v>42213</v>
      </c>
      <c r="G2526" t="s">
        <v>23</v>
      </c>
      <c r="H2526">
        <v>1745</v>
      </c>
      <c r="I2526">
        <v>0.16</v>
      </c>
      <c r="J2526">
        <v>244.3</v>
      </c>
      <c r="K2526" t="s">
        <v>17</v>
      </c>
    </row>
    <row r="2527" spans="1:11" x14ac:dyDescent="0.3">
      <c r="A2527" t="s">
        <v>2646</v>
      </c>
      <c r="B2527" t="s">
        <v>184</v>
      </c>
      <c r="C2527" t="s">
        <v>63</v>
      </c>
      <c r="D2527" t="s">
        <v>87</v>
      </c>
      <c r="E2527" t="s">
        <v>47</v>
      </c>
      <c r="F2527" s="1">
        <v>43226</v>
      </c>
      <c r="G2527" t="s">
        <v>23</v>
      </c>
      <c r="H2527">
        <v>771</v>
      </c>
      <c r="I2527">
        <v>0.14000000000000001</v>
      </c>
      <c r="J2527">
        <v>185.04</v>
      </c>
      <c r="K2527" t="s">
        <v>17</v>
      </c>
    </row>
    <row r="2528" spans="1:11" x14ac:dyDescent="0.3">
      <c r="A2528" t="s">
        <v>2647</v>
      </c>
      <c r="B2528" t="s">
        <v>81</v>
      </c>
      <c r="C2528" t="s">
        <v>32</v>
      </c>
      <c r="D2528" t="s">
        <v>153</v>
      </c>
      <c r="E2528" t="s">
        <v>69</v>
      </c>
      <c r="F2528" s="1">
        <v>42213</v>
      </c>
      <c r="G2528" t="s">
        <v>23</v>
      </c>
      <c r="H2528">
        <v>1726</v>
      </c>
      <c r="I2528">
        <v>0.33</v>
      </c>
      <c r="J2528">
        <v>776.7</v>
      </c>
      <c r="K2528" t="s">
        <v>17</v>
      </c>
    </row>
    <row r="2529" spans="1:11" x14ac:dyDescent="0.3">
      <c r="A2529" t="s">
        <v>2648</v>
      </c>
      <c r="B2529" t="s">
        <v>151</v>
      </c>
      <c r="C2529" t="s">
        <v>13</v>
      </c>
      <c r="D2529" t="s">
        <v>14</v>
      </c>
      <c r="E2529" t="s">
        <v>69</v>
      </c>
      <c r="F2529" s="1">
        <v>42185</v>
      </c>
      <c r="G2529" t="s">
        <v>23</v>
      </c>
      <c r="H2529">
        <v>1897</v>
      </c>
      <c r="I2529">
        <v>0.3</v>
      </c>
      <c r="J2529">
        <v>455.28</v>
      </c>
      <c r="K2529" t="s">
        <v>17</v>
      </c>
    </row>
    <row r="2530" spans="1:11" x14ac:dyDescent="0.3">
      <c r="A2530" t="s">
        <v>2649</v>
      </c>
      <c r="B2530" t="s">
        <v>137</v>
      </c>
      <c r="C2530" t="s">
        <v>63</v>
      </c>
      <c r="D2530" t="s">
        <v>64</v>
      </c>
      <c r="E2530" t="s">
        <v>65</v>
      </c>
      <c r="F2530" s="1">
        <v>42451</v>
      </c>
      <c r="G2530" t="s">
        <v>23</v>
      </c>
      <c r="H2530">
        <v>2404</v>
      </c>
      <c r="I2530">
        <v>0.33</v>
      </c>
      <c r="J2530">
        <v>1033.72</v>
      </c>
      <c r="K2530" t="s">
        <v>17</v>
      </c>
    </row>
    <row r="2531" spans="1:11" x14ac:dyDescent="0.3">
      <c r="A2531" t="s">
        <v>2650</v>
      </c>
      <c r="B2531" t="s">
        <v>261</v>
      </c>
      <c r="C2531" t="s">
        <v>58</v>
      </c>
      <c r="D2531" t="s">
        <v>112</v>
      </c>
      <c r="E2531" t="s">
        <v>51</v>
      </c>
      <c r="F2531" s="1">
        <v>43328</v>
      </c>
      <c r="G2531" t="s">
        <v>23</v>
      </c>
      <c r="H2531">
        <v>907</v>
      </c>
      <c r="I2531">
        <v>0.32</v>
      </c>
      <c r="J2531">
        <v>199.54</v>
      </c>
      <c r="K2531" t="s">
        <v>17</v>
      </c>
    </row>
    <row r="2532" spans="1:11" x14ac:dyDescent="0.3">
      <c r="A2532" t="s">
        <v>2651</v>
      </c>
      <c r="B2532" t="s">
        <v>197</v>
      </c>
      <c r="C2532" t="s">
        <v>32</v>
      </c>
      <c r="D2532" t="s">
        <v>97</v>
      </c>
      <c r="E2532" t="s">
        <v>140</v>
      </c>
      <c r="F2532" s="1">
        <v>43036</v>
      </c>
      <c r="G2532" t="s">
        <v>23</v>
      </c>
      <c r="H2532">
        <v>1905</v>
      </c>
      <c r="I2532">
        <v>0.34</v>
      </c>
      <c r="J2532">
        <v>495.3</v>
      </c>
      <c r="K2532" t="s">
        <v>17</v>
      </c>
    </row>
    <row r="2533" spans="1:11" x14ac:dyDescent="0.3">
      <c r="A2533" t="s">
        <v>2652</v>
      </c>
      <c r="B2533" t="s">
        <v>135</v>
      </c>
      <c r="C2533" t="s">
        <v>13</v>
      </c>
      <c r="D2533" t="s">
        <v>195</v>
      </c>
      <c r="E2533" t="s">
        <v>123</v>
      </c>
      <c r="F2533" s="1">
        <v>42094</v>
      </c>
      <c r="G2533" t="s">
        <v>23</v>
      </c>
      <c r="H2533">
        <v>640</v>
      </c>
      <c r="I2533">
        <v>0.23</v>
      </c>
      <c r="J2533">
        <v>102.4</v>
      </c>
      <c r="K2533" t="s">
        <v>17</v>
      </c>
    </row>
    <row r="2534" spans="1:11" x14ac:dyDescent="0.3">
      <c r="A2534" t="s">
        <v>2653</v>
      </c>
      <c r="B2534" t="s">
        <v>146</v>
      </c>
      <c r="C2534" t="s">
        <v>63</v>
      </c>
      <c r="D2534" t="s">
        <v>87</v>
      </c>
      <c r="E2534" t="s">
        <v>22</v>
      </c>
      <c r="F2534" s="1">
        <v>43226</v>
      </c>
      <c r="G2534" t="s">
        <v>23</v>
      </c>
      <c r="H2534">
        <v>2260</v>
      </c>
      <c r="I2534">
        <v>0.24</v>
      </c>
      <c r="J2534">
        <v>542.4</v>
      </c>
      <c r="K2534" t="s">
        <v>17</v>
      </c>
    </row>
    <row r="2535" spans="1:11" x14ac:dyDescent="0.3">
      <c r="A2535" t="s">
        <v>2654</v>
      </c>
      <c r="B2535" t="s">
        <v>106</v>
      </c>
      <c r="C2535" t="s">
        <v>49</v>
      </c>
      <c r="D2535" t="s">
        <v>54</v>
      </c>
      <c r="E2535" t="s">
        <v>34</v>
      </c>
      <c r="F2535" s="1">
        <v>43302</v>
      </c>
      <c r="G2535" t="s">
        <v>29</v>
      </c>
      <c r="H2535">
        <v>1872</v>
      </c>
      <c r="I2535">
        <v>0.18</v>
      </c>
      <c r="J2535">
        <v>149.76</v>
      </c>
      <c r="K2535" t="s">
        <v>17</v>
      </c>
    </row>
    <row r="2536" spans="1:11" x14ac:dyDescent="0.3">
      <c r="A2536" t="s">
        <v>2655</v>
      </c>
      <c r="B2536" t="s">
        <v>102</v>
      </c>
      <c r="C2536" t="s">
        <v>26</v>
      </c>
      <c r="D2536" t="s">
        <v>27</v>
      </c>
      <c r="E2536" t="s">
        <v>60</v>
      </c>
      <c r="F2536" s="1">
        <v>43080</v>
      </c>
      <c r="G2536" t="s">
        <v>29</v>
      </c>
      <c r="H2536">
        <v>2111</v>
      </c>
      <c r="I2536">
        <v>0.26</v>
      </c>
      <c r="J2536">
        <v>232.21</v>
      </c>
      <c r="K2536" t="s">
        <v>17</v>
      </c>
    </row>
    <row r="2537" spans="1:11" x14ac:dyDescent="0.3">
      <c r="A2537" t="s">
        <v>2656</v>
      </c>
      <c r="B2537" t="s">
        <v>86</v>
      </c>
      <c r="C2537" t="s">
        <v>26</v>
      </c>
      <c r="D2537" t="s">
        <v>94</v>
      </c>
      <c r="E2537" t="s">
        <v>34</v>
      </c>
      <c r="F2537" s="1">
        <v>42674</v>
      </c>
      <c r="G2537" t="s">
        <v>29</v>
      </c>
      <c r="H2537">
        <v>2323</v>
      </c>
      <c r="I2537">
        <v>0.31</v>
      </c>
      <c r="J2537">
        <v>1045.3499999999999</v>
      </c>
      <c r="K2537" t="s">
        <v>17</v>
      </c>
    </row>
    <row r="2538" spans="1:11" x14ac:dyDescent="0.3">
      <c r="A2538" t="s">
        <v>2657</v>
      </c>
      <c r="B2538" t="s">
        <v>169</v>
      </c>
      <c r="C2538" t="s">
        <v>13</v>
      </c>
      <c r="D2538" t="s">
        <v>195</v>
      </c>
      <c r="E2538" t="s">
        <v>51</v>
      </c>
      <c r="F2538" s="1">
        <v>43428</v>
      </c>
      <c r="G2538" t="s">
        <v>29</v>
      </c>
      <c r="H2538">
        <v>2396</v>
      </c>
      <c r="I2538">
        <v>0.17</v>
      </c>
      <c r="J2538">
        <v>431.28</v>
      </c>
      <c r="K2538" t="s">
        <v>17</v>
      </c>
    </row>
    <row r="2539" spans="1:11" x14ac:dyDescent="0.3">
      <c r="A2539" t="s">
        <v>2658</v>
      </c>
      <c r="B2539" t="s">
        <v>74</v>
      </c>
      <c r="C2539" t="s">
        <v>26</v>
      </c>
      <c r="D2539" t="s">
        <v>37</v>
      </c>
      <c r="E2539" t="s">
        <v>123</v>
      </c>
      <c r="F2539" s="1">
        <v>42260</v>
      </c>
      <c r="G2539" t="s">
        <v>29</v>
      </c>
      <c r="H2539">
        <v>1479</v>
      </c>
      <c r="I2539">
        <v>0.13</v>
      </c>
      <c r="J2539">
        <v>354.96</v>
      </c>
      <c r="K2539" t="s">
        <v>17</v>
      </c>
    </row>
    <row r="2540" spans="1:11" x14ac:dyDescent="0.3">
      <c r="A2540" t="s">
        <v>2659</v>
      </c>
      <c r="B2540" t="s">
        <v>193</v>
      </c>
      <c r="C2540" t="s">
        <v>20</v>
      </c>
      <c r="D2540" t="s">
        <v>21</v>
      </c>
      <c r="E2540" t="s">
        <v>60</v>
      </c>
      <c r="F2540" s="1">
        <v>43030</v>
      </c>
      <c r="G2540" t="s">
        <v>29</v>
      </c>
      <c r="H2540">
        <v>1474</v>
      </c>
      <c r="I2540">
        <v>0.23</v>
      </c>
      <c r="J2540">
        <v>619.08000000000004</v>
      </c>
      <c r="K2540" t="s">
        <v>17</v>
      </c>
    </row>
    <row r="2541" spans="1:11" x14ac:dyDescent="0.3">
      <c r="A2541" t="s">
        <v>2660</v>
      </c>
      <c r="B2541" t="s">
        <v>174</v>
      </c>
      <c r="C2541" t="s">
        <v>58</v>
      </c>
      <c r="D2541" t="s">
        <v>112</v>
      </c>
      <c r="E2541" t="s">
        <v>60</v>
      </c>
      <c r="F2541" s="1">
        <v>43080</v>
      </c>
      <c r="G2541" t="s">
        <v>29</v>
      </c>
      <c r="H2541">
        <v>2495</v>
      </c>
      <c r="I2541">
        <v>0.31</v>
      </c>
      <c r="J2541">
        <v>499</v>
      </c>
      <c r="K2541" t="s">
        <v>17</v>
      </c>
    </row>
    <row r="2542" spans="1:11" x14ac:dyDescent="0.3">
      <c r="A2542" t="s">
        <v>2661</v>
      </c>
      <c r="B2542" t="s">
        <v>135</v>
      </c>
      <c r="C2542" t="s">
        <v>26</v>
      </c>
      <c r="D2542" t="s">
        <v>201</v>
      </c>
      <c r="E2542" t="s">
        <v>117</v>
      </c>
      <c r="F2542" s="1">
        <v>42260</v>
      </c>
      <c r="G2542" t="s">
        <v>29</v>
      </c>
      <c r="H2542">
        <v>984</v>
      </c>
      <c r="I2542">
        <v>0.13</v>
      </c>
      <c r="J2542">
        <v>314.88</v>
      </c>
      <c r="K2542" t="s">
        <v>17</v>
      </c>
    </row>
    <row r="2543" spans="1:11" x14ac:dyDescent="0.3">
      <c r="A2543" t="s">
        <v>2662</v>
      </c>
      <c r="B2543" t="s">
        <v>182</v>
      </c>
      <c r="C2543" t="s">
        <v>63</v>
      </c>
      <c r="D2543" t="s">
        <v>87</v>
      </c>
      <c r="E2543" t="s">
        <v>72</v>
      </c>
      <c r="F2543" s="1">
        <v>43080</v>
      </c>
      <c r="G2543" t="s">
        <v>29</v>
      </c>
      <c r="H2543">
        <v>1282</v>
      </c>
      <c r="I2543">
        <v>0.31</v>
      </c>
      <c r="J2543">
        <v>461.52</v>
      </c>
      <c r="K2543" t="s">
        <v>17</v>
      </c>
    </row>
    <row r="2544" spans="1:11" x14ac:dyDescent="0.3">
      <c r="A2544" t="s">
        <v>2663</v>
      </c>
      <c r="B2544" t="s">
        <v>12</v>
      </c>
      <c r="C2544" t="s">
        <v>49</v>
      </c>
      <c r="D2544" t="s">
        <v>54</v>
      </c>
      <c r="E2544" t="s">
        <v>15</v>
      </c>
      <c r="F2544" s="1">
        <v>43189</v>
      </c>
      <c r="G2544" t="s">
        <v>29</v>
      </c>
      <c r="H2544">
        <v>607</v>
      </c>
      <c r="I2544">
        <v>0.19</v>
      </c>
      <c r="J2544">
        <v>157.82</v>
      </c>
      <c r="K2544" t="s">
        <v>17</v>
      </c>
    </row>
    <row r="2545" spans="1:11" x14ac:dyDescent="0.3">
      <c r="A2545" t="s">
        <v>2664</v>
      </c>
      <c r="B2545" t="s">
        <v>159</v>
      </c>
      <c r="C2545" t="s">
        <v>32</v>
      </c>
      <c r="D2545" t="s">
        <v>33</v>
      </c>
      <c r="E2545" t="s">
        <v>15</v>
      </c>
      <c r="F2545" s="1">
        <v>42525</v>
      </c>
      <c r="G2545" t="s">
        <v>29</v>
      </c>
      <c r="H2545">
        <v>888</v>
      </c>
      <c r="I2545">
        <v>0.18</v>
      </c>
      <c r="J2545">
        <v>71.040000000000006</v>
      </c>
      <c r="K2545" t="s">
        <v>17</v>
      </c>
    </row>
    <row r="2546" spans="1:11" x14ac:dyDescent="0.3">
      <c r="A2546" t="s">
        <v>2665</v>
      </c>
      <c r="B2546" t="s">
        <v>146</v>
      </c>
      <c r="C2546" t="s">
        <v>13</v>
      </c>
      <c r="D2546" t="s">
        <v>79</v>
      </c>
      <c r="E2546" t="s">
        <v>166</v>
      </c>
      <c r="F2546" s="1">
        <v>42525</v>
      </c>
      <c r="G2546" t="s">
        <v>29</v>
      </c>
      <c r="H2546">
        <v>512</v>
      </c>
      <c r="I2546">
        <v>0.15</v>
      </c>
      <c r="J2546">
        <v>71.680000000000007</v>
      </c>
      <c r="K2546" t="s">
        <v>17</v>
      </c>
    </row>
    <row r="2547" spans="1:11" x14ac:dyDescent="0.3">
      <c r="A2547" t="s">
        <v>2666</v>
      </c>
      <c r="B2547" t="s">
        <v>108</v>
      </c>
      <c r="C2547" t="s">
        <v>26</v>
      </c>
      <c r="D2547" t="s">
        <v>94</v>
      </c>
      <c r="E2547" t="s">
        <v>69</v>
      </c>
      <c r="F2547" s="1">
        <v>43016</v>
      </c>
      <c r="G2547" t="s">
        <v>29</v>
      </c>
      <c r="H2547">
        <v>696</v>
      </c>
      <c r="I2547">
        <v>0.2</v>
      </c>
      <c r="J2547">
        <v>118.32</v>
      </c>
      <c r="K2547" t="s">
        <v>17</v>
      </c>
    </row>
    <row r="2548" spans="1:11" x14ac:dyDescent="0.3">
      <c r="A2548" t="s">
        <v>2667</v>
      </c>
      <c r="B2548" t="s">
        <v>102</v>
      </c>
      <c r="C2548" t="s">
        <v>58</v>
      </c>
      <c r="D2548" t="s">
        <v>59</v>
      </c>
      <c r="E2548" t="s">
        <v>28</v>
      </c>
      <c r="F2548" s="1">
        <v>43360</v>
      </c>
      <c r="G2548" t="s">
        <v>29</v>
      </c>
      <c r="H2548">
        <v>1499</v>
      </c>
      <c r="I2548">
        <v>0.28000000000000003</v>
      </c>
      <c r="J2548">
        <v>119.92</v>
      </c>
      <c r="K2548" t="s">
        <v>17</v>
      </c>
    </row>
    <row r="2549" spans="1:11" x14ac:dyDescent="0.3">
      <c r="A2549" t="s">
        <v>2668</v>
      </c>
      <c r="B2549" t="s">
        <v>146</v>
      </c>
      <c r="C2549" t="s">
        <v>26</v>
      </c>
      <c r="D2549" t="s">
        <v>201</v>
      </c>
      <c r="E2549" t="s">
        <v>15</v>
      </c>
      <c r="F2549" s="1">
        <v>42660</v>
      </c>
      <c r="G2549" t="s">
        <v>29</v>
      </c>
      <c r="H2549">
        <v>1925</v>
      </c>
      <c r="I2549">
        <v>0.27</v>
      </c>
      <c r="J2549">
        <v>500.5</v>
      </c>
      <c r="K2549" t="s">
        <v>17</v>
      </c>
    </row>
    <row r="2550" spans="1:11" x14ac:dyDescent="0.3">
      <c r="A2550" t="s">
        <v>2669</v>
      </c>
      <c r="B2550" t="s">
        <v>120</v>
      </c>
      <c r="C2550" t="s">
        <v>26</v>
      </c>
      <c r="D2550" t="s">
        <v>201</v>
      </c>
      <c r="E2550" t="s">
        <v>28</v>
      </c>
      <c r="F2550" s="1">
        <v>42674</v>
      </c>
      <c r="G2550" t="s">
        <v>29</v>
      </c>
      <c r="H2550">
        <v>670</v>
      </c>
      <c r="I2550">
        <v>0.15</v>
      </c>
      <c r="J2550">
        <v>154.1</v>
      </c>
      <c r="K2550" t="s">
        <v>17</v>
      </c>
    </row>
    <row r="2551" spans="1:11" x14ac:dyDescent="0.3">
      <c r="A2551" t="s">
        <v>2670</v>
      </c>
      <c r="B2551" t="s">
        <v>130</v>
      </c>
      <c r="C2551" t="s">
        <v>32</v>
      </c>
      <c r="D2551" t="s">
        <v>97</v>
      </c>
      <c r="E2551" t="s">
        <v>166</v>
      </c>
      <c r="F2551" s="1">
        <v>43130</v>
      </c>
      <c r="G2551" t="s">
        <v>29</v>
      </c>
      <c r="H2551">
        <v>2147</v>
      </c>
      <c r="I2551">
        <v>0.23</v>
      </c>
      <c r="J2551">
        <v>493.81</v>
      </c>
      <c r="K2551" t="s">
        <v>17</v>
      </c>
    </row>
    <row r="2552" spans="1:11" x14ac:dyDescent="0.3">
      <c r="A2552" t="s">
        <v>2671</v>
      </c>
      <c r="B2552" t="s">
        <v>211</v>
      </c>
      <c r="C2552" t="s">
        <v>63</v>
      </c>
      <c r="D2552" t="s">
        <v>64</v>
      </c>
      <c r="E2552" t="s">
        <v>22</v>
      </c>
      <c r="F2552" s="1">
        <v>42260</v>
      </c>
      <c r="G2552" t="s">
        <v>29</v>
      </c>
      <c r="H2552">
        <v>1152</v>
      </c>
      <c r="I2552">
        <v>0.22</v>
      </c>
      <c r="J2552">
        <v>414.72</v>
      </c>
      <c r="K2552" t="s">
        <v>17</v>
      </c>
    </row>
    <row r="2553" spans="1:11" x14ac:dyDescent="0.3">
      <c r="A2553" t="s">
        <v>2672</v>
      </c>
      <c r="B2553" t="s">
        <v>146</v>
      </c>
      <c r="C2553" t="s">
        <v>20</v>
      </c>
      <c r="D2553" t="s">
        <v>21</v>
      </c>
      <c r="E2553" t="s">
        <v>55</v>
      </c>
      <c r="F2553" s="1">
        <v>42674</v>
      </c>
      <c r="G2553" t="s">
        <v>29</v>
      </c>
      <c r="H2553">
        <v>1136</v>
      </c>
      <c r="I2553">
        <v>0.28999999999999998</v>
      </c>
      <c r="J2553">
        <v>454.4</v>
      </c>
      <c r="K2553" t="s">
        <v>17</v>
      </c>
    </row>
    <row r="2554" spans="1:11" x14ac:dyDescent="0.3">
      <c r="A2554" t="s">
        <v>2673</v>
      </c>
      <c r="B2554" t="s">
        <v>184</v>
      </c>
      <c r="C2554" t="s">
        <v>63</v>
      </c>
      <c r="D2554" t="s">
        <v>64</v>
      </c>
      <c r="E2554" t="s">
        <v>117</v>
      </c>
      <c r="F2554" s="1">
        <v>43325</v>
      </c>
      <c r="G2554" t="s">
        <v>29</v>
      </c>
      <c r="H2554">
        <v>2464</v>
      </c>
      <c r="I2554">
        <v>0.22</v>
      </c>
      <c r="J2554">
        <v>813.12</v>
      </c>
      <c r="K2554" t="s">
        <v>17</v>
      </c>
    </row>
    <row r="2555" spans="1:11" x14ac:dyDescent="0.3">
      <c r="A2555" t="s">
        <v>2674</v>
      </c>
      <c r="B2555" t="s">
        <v>135</v>
      </c>
      <c r="C2555" t="s">
        <v>20</v>
      </c>
      <c r="D2555" t="s">
        <v>91</v>
      </c>
      <c r="E2555" t="s">
        <v>69</v>
      </c>
      <c r="F2555" s="1">
        <v>43030</v>
      </c>
      <c r="G2555" t="s">
        <v>29</v>
      </c>
      <c r="H2555">
        <v>1911</v>
      </c>
      <c r="I2555">
        <v>0.17</v>
      </c>
      <c r="J2555">
        <v>114.66</v>
      </c>
      <c r="K2555" t="s">
        <v>17</v>
      </c>
    </row>
    <row r="2556" spans="1:11" x14ac:dyDescent="0.3">
      <c r="A2556" t="s">
        <v>2675</v>
      </c>
      <c r="B2556" t="s">
        <v>40</v>
      </c>
      <c r="C2556" t="s">
        <v>26</v>
      </c>
      <c r="D2556" t="s">
        <v>37</v>
      </c>
      <c r="E2556" t="s">
        <v>84</v>
      </c>
      <c r="F2556" s="1">
        <v>43004</v>
      </c>
      <c r="G2556" t="s">
        <v>29</v>
      </c>
      <c r="H2556">
        <v>2459</v>
      </c>
      <c r="I2556">
        <v>0.24</v>
      </c>
      <c r="J2556">
        <v>786.88</v>
      </c>
      <c r="K2556" t="s">
        <v>17</v>
      </c>
    </row>
    <row r="2557" spans="1:11" x14ac:dyDescent="0.3">
      <c r="A2557" t="s">
        <v>2676</v>
      </c>
      <c r="B2557" t="s">
        <v>42</v>
      </c>
      <c r="C2557" t="s">
        <v>32</v>
      </c>
      <c r="D2557" t="s">
        <v>97</v>
      </c>
      <c r="E2557" t="s">
        <v>84</v>
      </c>
      <c r="F2557" s="1">
        <v>43231</v>
      </c>
      <c r="G2557" t="s">
        <v>29</v>
      </c>
      <c r="H2557">
        <v>2361</v>
      </c>
      <c r="I2557">
        <v>0.23</v>
      </c>
      <c r="J2557">
        <v>708.3</v>
      </c>
      <c r="K2557" t="s">
        <v>17</v>
      </c>
    </row>
    <row r="2558" spans="1:11" x14ac:dyDescent="0.3">
      <c r="A2558" t="s">
        <v>2677</v>
      </c>
      <c r="B2558" t="s">
        <v>211</v>
      </c>
      <c r="C2558" t="s">
        <v>13</v>
      </c>
      <c r="D2558" t="s">
        <v>195</v>
      </c>
      <c r="E2558" t="s">
        <v>15</v>
      </c>
      <c r="F2558" s="1">
        <v>43262</v>
      </c>
      <c r="G2558" t="s">
        <v>29</v>
      </c>
      <c r="H2558">
        <v>2245</v>
      </c>
      <c r="I2558">
        <v>0.11</v>
      </c>
      <c r="J2558">
        <v>359.2</v>
      </c>
      <c r="K2558" t="s">
        <v>17</v>
      </c>
    </row>
    <row r="2559" spans="1:11" x14ac:dyDescent="0.3">
      <c r="A2559" t="s">
        <v>2678</v>
      </c>
      <c r="B2559" t="s">
        <v>261</v>
      </c>
      <c r="C2559" t="s">
        <v>20</v>
      </c>
      <c r="D2559" t="s">
        <v>21</v>
      </c>
      <c r="E2559" t="s">
        <v>104</v>
      </c>
      <c r="F2559" s="1">
        <v>42296</v>
      </c>
      <c r="G2559" t="s">
        <v>29</v>
      </c>
      <c r="H2559">
        <v>2290</v>
      </c>
      <c r="I2559">
        <v>0.17</v>
      </c>
      <c r="J2559">
        <v>755.7</v>
      </c>
      <c r="K2559" t="s">
        <v>17</v>
      </c>
    </row>
    <row r="2560" spans="1:11" x14ac:dyDescent="0.3">
      <c r="A2560" t="s">
        <v>2679</v>
      </c>
      <c r="B2560" t="s">
        <v>86</v>
      </c>
      <c r="C2560" t="s">
        <v>49</v>
      </c>
      <c r="D2560" t="s">
        <v>205</v>
      </c>
      <c r="E2560" t="s">
        <v>88</v>
      </c>
      <c r="F2560" s="1">
        <v>43437</v>
      </c>
      <c r="G2560" t="s">
        <v>29</v>
      </c>
      <c r="H2560">
        <v>1666</v>
      </c>
      <c r="I2560">
        <v>0.26</v>
      </c>
      <c r="J2560">
        <v>299.88</v>
      </c>
      <c r="K2560" t="s">
        <v>17</v>
      </c>
    </row>
    <row r="2561" spans="1:11" x14ac:dyDescent="0.3">
      <c r="A2561" t="s">
        <v>2680</v>
      </c>
      <c r="B2561" t="s">
        <v>67</v>
      </c>
      <c r="C2561" t="s">
        <v>49</v>
      </c>
      <c r="D2561" t="s">
        <v>50</v>
      </c>
      <c r="E2561" t="s">
        <v>65</v>
      </c>
      <c r="F2561" s="1">
        <v>43354</v>
      </c>
      <c r="G2561" t="s">
        <v>29</v>
      </c>
      <c r="H2561">
        <v>2002</v>
      </c>
      <c r="I2561">
        <v>0.27</v>
      </c>
      <c r="J2561">
        <v>440.44</v>
      </c>
      <c r="K2561" t="s">
        <v>17</v>
      </c>
    </row>
    <row r="2562" spans="1:11" x14ac:dyDescent="0.3">
      <c r="A2562" t="s">
        <v>2681</v>
      </c>
      <c r="B2562" t="s">
        <v>25</v>
      </c>
      <c r="C2562" t="s">
        <v>26</v>
      </c>
      <c r="D2562" t="s">
        <v>27</v>
      </c>
      <c r="E2562" t="s">
        <v>34</v>
      </c>
      <c r="F2562" s="1">
        <v>43080</v>
      </c>
      <c r="G2562" t="s">
        <v>29</v>
      </c>
      <c r="H2562">
        <v>1097</v>
      </c>
      <c r="I2562">
        <v>0.2</v>
      </c>
      <c r="J2562">
        <v>131.63999999999999</v>
      </c>
      <c r="K2562" t="s">
        <v>17</v>
      </c>
    </row>
    <row r="2563" spans="1:11" x14ac:dyDescent="0.3">
      <c r="A2563" t="s">
        <v>2682</v>
      </c>
      <c r="B2563" t="s">
        <v>86</v>
      </c>
      <c r="C2563" t="s">
        <v>26</v>
      </c>
      <c r="D2563" t="s">
        <v>27</v>
      </c>
      <c r="E2563" t="s">
        <v>69</v>
      </c>
      <c r="F2563" s="1">
        <v>43004</v>
      </c>
      <c r="G2563" t="s">
        <v>29</v>
      </c>
      <c r="H2563">
        <v>1301</v>
      </c>
      <c r="I2563">
        <v>0.2</v>
      </c>
      <c r="J2563">
        <v>169.13</v>
      </c>
      <c r="K2563" t="s">
        <v>17</v>
      </c>
    </row>
    <row r="2564" spans="1:11" x14ac:dyDescent="0.3">
      <c r="A2564" t="s">
        <v>2683</v>
      </c>
      <c r="B2564" t="s">
        <v>116</v>
      </c>
      <c r="C2564" t="s">
        <v>63</v>
      </c>
      <c r="D2564" t="s">
        <v>87</v>
      </c>
      <c r="E2564" t="s">
        <v>72</v>
      </c>
      <c r="F2564" s="1">
        <v>43325</v>
      </c>
      <c r="G2564" t="s">
        <v>29</v>
      </c>
      <c r="H2564">
        <v>1958</v>
      </c>
      <c r="I2564">
        <v>0.18</v>
      </c>
      <c r="J2564">
        <v>215.38</v>
      </c>
      <c r="K2564" t="s">
        <v>17</v>
      </c>
    </row>
    <row r="2565" spans="1:11" x14ac:dyDescent="0.3">
      <c r="A2565" t="s">
        <v>2684</v>
      </c>
      <c r="B2565" t="s">
        <v>197</v>
      </c>
      <c r="C2565" t="s">
        <v>13</v>
      </c>
      <c r="D2565" t="s">
        <v>79</v>
      </c>
      <c r="E2565" t="s">
        <v>65</v>
      </c>
      <c r="F2565" s="1">
        <v>43447</v>
      </c>
      <c r="G2565" t="s">
        <v>29</v>
      </c>
      <c r="H2565">
        <v>683</v>
      </c>
      <c r="I2565">
        <v>0.31</v>
      </c>
      <c r="J2565">
        <v>184.41</v>
      </c>
      <c r="K2565" t="s">
        <v>17</v>
      </c>
    </row>
    <row r="2566" spans="1:11" x14ac:dyDescent="0.3">
      <c r="A2566" t="s">
        <v>2685</v>
      </c>
      <c r="B2566" t="s">
        <v>57</v>
      </c>
      <c r="C2566" t="s">
        <v>58</v>
      </c>
      <c r="D2566" t="s">
        <v>112</v>
      </c>
      <c r="E2566" t="s">
        <v>60</v>
      </c>
      <c r="F2566" s="1">
        <v>42674</v>
      </c>
      <c r="G2566" t="s">
        <v>29</v>
      </c>
      <c r="H2566">
        <v>2171</v>
      </c>
      <c r="I2566">
        <v>0.17</v>
      </c>
      <c r="J2566">
        <v>434.2</v>
      </c>
      <c r="K2566" t="s">
        <v>17</v>
      </c>
    </row>
    <row r="2567" spans="1:11" x14ac:dyDescent="0.3">
      <c r="A2567" t="s">
        <v>2686</v>
      </c>
      <c r="B2567" t="s">
        <v>135</v>
      </c>
      <c r="C2567" t="s">
        <v>49</v>
      </c>
      <c r="D2567" t="s">
        <v>205</v>
      </c>
      <c r="E2567" t="s">
        <v>84</v>
      </c>
      <c r="F2567" s="1">
        <v>43043</v>
      </c>
      <c r="G2567" t="s">
        <v>29</v>
      </c>
      <c r="H2567">
        <v>1344</v>
      </c>
      <c r="I2567">
        <v>0.28000000000000003</v>
      </c>
      <c r="J2567">
        <v>188.16</v>
      </c>
      <c r="K2567" t="s">
        <v>17</v>
      </c>
    </row>
    <row r="2568" spans="1:11" x14ac:dyDescent="0.3">
      <c r="A2568" t="s">
        <v>2687</v>
      </c>
      <c r="B2568" t="s">
        <v>204</v>
      </c>
      <c r="C2568" t="s">
        <v>32</v>
      </c>
      <c r="D2568" t="s">
        <v>97</v>
      </c>
      <c r="E2568" t="s">
        <v>117</v>
      </c>
      <c r="F2568" s="1">
        <v>42679</v>
      </c>
      <c r="G2568" t="s">
        <v>29</v>
      </c>
      <c r="H2568">
        <v>1790</v>
      </c>
      <c r="I2568">
        <v>0.17</v>
      </c>
      <c r="J2568">
        <v>393.8</v>
      </c>
      <c r="K2568" t="s">
        <v>17</v>
      </c>
    </row>
    <row r="2569" spans="1:11" x14ac:dyDescent="0.3">
      <c r="A2569" t="s">
        <v>2688</v>
      </c>
      <c r="B2569" t="s">
        <v>159</v>
      </c>
      <c r="C2569" t="s">
        <v>26</v>
      </c>
      <c r="D2569" t="s">
        <v>37</v>
      </c>
      <c r="E2569" t="s">
        <v>140</v>
      </c>
      <c r="F2569" s="1">
        <v>43325</v>
      </c>
      <c r="G2569" t="s">
        <v>29</v>
      </c>
      <c r="H2569">
        <v>1768</v>
      </c>
      <c r="I2569">
        <v>0.18</v>
      </c>
      <c r="J2569">
        <v>88.4</v>
      </c>
      <c r="K2569" t="s">
        <v>17</v>
      </c>
    </row>
    <row r="2570" spans="1:11" x14ac:dyDescent="0.3">
      <c r="A2570" t="s">
        <v>2689</v>
      </c>
      <c r="B2570" t="s">
        <v>86</v>
      </c>
      <c r="C2570" t="s">
        <v>13</v>
      </c>
      <c r="D2570" t="s">
        <v>195</v>
      </c>
      <c r="E2570" t="s">
        <v>72</v>
      </c>
      <c r="F2570" s="1">
        <v>43354</v>
      </c>
      <c r="G2570" t="s">
        <v>29</v>
      </c>
      <c r="H2570">
        <v>1355</v>
      </c>
      <c r="I2570">
        <v>0.18</v>
      </c>
      <c r="J2570">
        <v>311.64999999999998</v>
      </c>
      <c r="K2570" t="s">
        <v>17</v>
      </c>
    </row>
    <row r="2571" spans="1:11" x14ac:dyDescent="0.3">
      <c r="A2571" t="s">
        <v>2690</v>
      </c>
      <c r="B2571" t="s">
        <v>182</v>
      </c>
      <c r="C2571" t="s">
        <v>20</v>
      </c>
      <c r="D2571" t="s">
        <v>91</v>
      </c>
      <c r="E2571" t="s">
        <v>69</v>
      </c>
      <c r="F2571" s="1">
        <v>43004</v>
      </c>
      <c r="G2571" t="s">
        <v>29</v>
      </c>
      <c r="H2571">
        <v>734</v>
      </c>
      <c r="I2571">
        <v>0.22</v>
      </c>
      <c r="J2571">
        <v>176.16</v>
      </c>
      <c r="K2571" t="s">
        <v>17</v>
      </c>
    </row>
    <row r="2572" spans="1:11" x14ac:dyDescent="0.3">
      <c r="A2572" t="s">
        <v>2691</v>
      </c>
      <c r="B2572" t="s">
        <v>71</v>
      </c>
      <c r="C2572" t="s">
        <v>49</v>
      </c>
      <c r="D2572" t="s">
        <v>50</v>
      </c>
      <c r="E2572" t="s">
        <v>38</v>
      </c>
      <c r="F2572" s="1">
        <v>42674</v>
      </c>
      <c r="G2572" t="s">
        <v>29</v>
      </c>
      <c r="H2572">
        <v>790</v>
      </c>
      <c r="I2572">
        <v>0.15</v>
      </c>
      <c r="J2572">
        <v>110.6</v>
      </c>
      <c r="K2572" t="s">
        <v>17</v>
      </c>
    </row>
    <row r="2573" spans="1:11" x14ac:dyDescent="0.3">
      <c r="A2573" t="s">
        <v>2692</v>
      </c>
      <c r="B2573" t="s">
        <v>125</v>
      </c>
      <c r="C2573" t="s">
        <v>26</v>
      </c>
      <c r="D2573" t="s">
        <v>27</v>
      </c>
      <c r="E2573" t="s">
        <v>123</v>
      </c>
      <c r="F2573" s="1">
        <v>42260</v>
      </c>
      <c r="G2573" t="s">
        <v>29</v>
      </c>
      <c r="H2573">
        <v>2206</v>
      </c>
      <c r="I2573">
        <v>0.3</v>
      </c>
      <c r="J2573">
        <v>176.48</v>
      </c>
      <c r="K2573" t="s">
        <v>17</v>
      </c>
    </row>
    <row r="2574" spans="1:11" x14ac:dyDescent="0.3">
      <c r="A2574" t="s">
        <v>2693</v>
      </c>
      <c r="B2574" t="s">
        <v>193</v>
      </c>
      <c r="C2574" t="s">
        <v>49</v>
      </c>
      <c r="D2574" t="s">
        <v>54</v>
      </c>
      <c r="E2574" t="s">
        <v>43</v>
      </c>
      <c r="F2574" s="1">
        <v>43004</v>
      </c>
      <c r="G2574" t="s">
        <v>29</v>
      </c>
      <c r="H2574">
        <v>2216</v>
      </c>
      <c r="I2574">
        <v>0.24</v>
      </c>
      <c r="J2574">
        <v>642.64</v>
      </c>
      <c r="K2574" t="s">
        <v>17</v>
      </c>
    </row>
    <row r="2575" spans="1:11" x14ac:dyDescent="0.3">
      <c r="A2575" t="s">
        <v>2694</v>
      </c>
      <c r="B2575" t="s">
        <v>40</v>
      </c>
      <c r="C2575" t="s">
        <v>32</v>
      </c>
      <c r="D2575" t="s">
        <v>97</v>
      </c>
      <c r="E2575" t="s">
        <v>60</v>
      </c>
      <c r="F2575" s="1">
        <v>43231</v>
      </c>
      <c r="G2575" t="s">
        <v>29</v>
      </c>
      <c r="H2575">
        <v>1702</v>
      </c>
      <c r="I2575">
        <v>0.31</v>
      </c>
      <c r="J2575">
        <v>374.44</v>
      </c>
      <c r="K2575" t="s">
        <v>17</v>
      </c>
    </row>
    <row r="2576" spans="1:11" x14ac:dyDescent="0.3">
      <c r="A2576" t="s">
        <v>2695</v>
      </c>
      <c r="B2576" t="s">
        <v>120</v>
      </c>
      <c r="C2576" t="s">
        <v>26</v>
      </c>
      <c r="D2576" t="s">
        <v>94</v>
      </c>
      <c r="E2576" t="s">
        <v>15</v>
      </c>
      <c r="F2576" s="1">
        <v>43325</v>
      </c>
      <c r="G2576" t="s">
        <v>29</v>
      </c>
      <c r="H2576">
        <v>1753</v>
      </c>
      <c r="I2576">
        <v>0.17</v>
      </c>
      <c r="J2576">
        <v>280.48</v>
      </c>
      <c r="K2576" t="s">
        <v>17</v>
      </c>
    </row>
    <row r="2577" spans="1:11" x14ac:dyDescent="0.3">
      <c r="A2577" t="s">
        <v>2696</v>
      </c>
      <c r="B2577" t="s">
        <v>57</v>
      </c>
      <c r="C2577" t="s">
        <v>58</v>
      </c>
      <c r="D2577" t="s">
        <v>59</v>
      </c>
      <c r="E2577" t="s">
        <v>60</v>
      </c>
      <c r="F2577" s="1">
        <v>42465</v>
      </c>
      <c r="G2577" t="s">
        <v>29</v>
      </c>
      <c r="H2577">
        <v>1511</v>
      </c>
      <c r="I2577">
        <v>0.23</v>
      </c>
      <c r="J2577">
        <v>468.41</v>
      </c>
      <c r="K2577" t="s">
        <v>17</v>
      </c>
    </row>
    <row r="2578" spans="1:11" x14ac:dyDescent="0.3">
      <c r="A2578" t="s">
        <v>2697</v>
      </c>
      <c r="B2578" t="s">
        <v>159</v>
      </c>
      <c r="C2578" t="s">
        <v>13</v>
      </c>
      <c r="D2578" t="s">
        <v>14</v>
      </c>
      <c r="E2578" t="s">
        <v>34</v>
      </c>
      <c r="F2578" s="1">
        <v>43354</v>
      </c>
      <c r="G2578" t="s">
        <v>29</v>
      </c>
      <c r="H2578">
        <v>1027</v>
      </c>
      <c r="I2578">
        <v>0.22</v>
      </c>
      <c r="J2578">
        <v>92.43</v>
      </c>
      <c r="K2578" t="s">
        <v>17</v>
      </c>
    </row>
    <row r="2579" spans="1:11" x14ac:dyDescent="0.3">
      <c r="A2579" t="s">
        <v>2698</v>
      </c>
      <c r="B2579" t="s">
        <v>122</v>
      </c>
      <c r="C2579" t="s">
        <v>13</v>
      </c>
      <c r="D2579" t="s">
        <v>79</v>
      </c>
      <c r="E2579" t="s">
        <v>47</v>
      </c>
      <c r="F2579" s="1">
        <v>43080</v>
      </c>
      <c r="G2579" t="s">
        <v>29</v>
      </c>
      <c r="H2579">
        <v>1746</v>
      </c>
      <c r="I2579">
        <v>0.1</v>
      </c>
      <c r="J2579">
        <v>174.6</v>
      </c>
      <c r="K2579" t="s">
        <v>17</v>
      </c>
    </row>
    <row r="2580" spans="1:11" x14ac:dyDescent="0.3">
      <c r="A2580" t="s">
        <v>2699</v>
      </c>
      <c r="B2580" t="s">
        <v>111</v>
      </c>
      <c r="C2580" t="s">
        <v>32</v>
      </c>
      <c r="D2580" t="s">
        <v>153</v>
      </c>
      <c r="E2580" t="s">
        <v>69</v>
      </c>
      <c r="F2580" s="1">
        <v>42590</v>
      </c>
      <c r="G2580" t="s">
        <v>29</v>
      </c>
      <c r="H2580">
        <v>1278</v>
      </c>
      <c r="I2580">
        <v>0.17</v>
      </c>
      <c r="J2580">
        <v>319.5</v>
      </c>
      <c r="K2580" t="s">
        <v>17</v>
      </c>
    </row>
    <row r="2581" spans="1:11" x14ac:dyDescent="0.3">
      <c r="A2581" t="s">
        <v>2700</v>
      </c>
      <c r="B2581" t="s">
        <v>40</v>
      </c>
      <c r="C2581" t="s">
        <v>32</v>
      </c>
      <c r="D2581" t="s">
        <v>153</v>
      </c>
      <c r="E2581" t="s">
        <v>55</v>
      </c>
      <c r="F2581" s="1">
        <v>42590</v>
      </c>
      <c r="G2581" t="s">
        <v>29</v>
      </c>
      <c r="H2581">
        <v>585</v>
      </c>
      <c r="I2581">
        <v>0.26</v>
      </c>
      <c r="J2581">
        <v>175.5</v>
      </c>
      <c r="K2581" t="s">
        <v>17</v>
      </c>
    </row>
    <row r="2582" spans="1:11" x14ac:dyDescent="0.3">
      <c r="A2582" t="s">
        <v>2701</v>
      </c>
      <c r="B2582" t="s">
        <v>146</v>
      </c>
      <c r="C2582" t="s">
        <v>13</v>
      </c>
      <c r="D2582" t="s">
        <v>79</v>
      </c>
      <c r="E2582" t="s">
        <v>149</v>
      </c>
      <c r="F2582" s="1">
        <v>43231</v>
      </c>
      <c r="G2582" t="s">
        <v>29</v>
      </c>
      <c r="H2582">
        <v>1083</v>
      </c>
      <c r="I2582">
        <v>0.25</v>
      </c>
      <c r="J2582">
        <v>108.3</v>
      </c>
      <c r="K2582" t="s">
        <v>17</v>
      </c>
    </row>
    <row r="2583" spans="1:11" x14ac:dyDescent="0.3">
      <c r="A2583" t="s">
        <v>2702</v>
      </c>
      <c r="B2583" t="s">
        <v>74</v>
      </c>
      <c r="C2583" t="s">
        <v>63</v>
      </c>
      <c r="D2583" t="s">
        <v>75</v>
      </c>
      <c r="E2583" t="s">
        <v>55</v>
      </c>
      <c r="F2583" s="1">
        <v>43080</v>
      </c>
      <c r="G2583" t="s">
        <v>29</v>
      </c>
      <c r="H2583">
        <v>1638</v>
      </c>
      <c r="I2583">
        <v>0.27</v>
      </c>
      <c r="J2583">
        <v>196.56</v>
      </c>
      <c r="K2583" t="s">
        <v>17</v>
      </c>
    </row>
    <row r="2584" spans="1:11" x14ac:dyDescent="0.3">
      <c r="A2584" t="s">
        <v>2703</v>
      </c>
      <c r="B2584" t="s">
        <v>169</v>
      </c>
      <c r="C2584" t="s">
        <v>63</v>
      </c>
      <c r="D2584" t="s">
        <v>75</v>
      </c>
      <c r="E2584" t="s">
        <v>149</v>
      </c>
      <c r="F2584" s="1">
        <v>42674</v>
      </c>
      <c r="G2584" t="s">
        <v>29</v>
      </c>
      <c r="H2584">
        <v>2452</v>
      </c>
      <c r="I2584">
        <v>0.27</v>
      </c>
      <c r="J2584">
        <v>539.44000000000005</v>
      </c>
      <c r="K2584" t="s">
        <v>17</v>
      </c>
    </row>
    <row r="2585" spans="1:11" x14ac:dyDescent="0.3">
      <c r="A2585" t="s">
        <v>2704</v>
      </c>
      <c r="B2585" t="s">
        <v>165</v>
      </c>
      <c r="C2585" t="s">
        <v>32</v>
      </c>
      <c r="D2585" t="s">
        <v>33</v>
      </c>
      <c r="E2585" t="s">
        <v>149</v>
      </c>
      <c r="F2585" s="1">
        <v>42293</v>
      </c>
      <c r="G2585" t="s">
        <v>29</v>
      </c>
      <c r="H2585">
        <v>1030</v>
      </c>
      <c r="I2585">
        <v>0.28000000000000003</v>
      </c>
      <c r="J2585">
        <v>144.19999999999999</v>
      </c>
      <c r="K2585" t="s">
        <v>17</v>
      </c>
    </row>
    <row r="2586" spans="1:11" x14ac:dyDescent="0.3">
      <c r="A2586" t="s">
        <v>2705</v>
      </c>
      <c r="B2586" t="s">
        <v>83</v>
      </c>
      <c r="C2586" t="s">
        <v>58</v>
      </c>
      <c r="D2586" t="s">
        <v>59</v>
      </c>
      <c r="E2586" t="s">
        <v>69</v>
      </c>
      <c r="F2586" s="1">
        <v>42679</v>
      </c>
      <c r="G2586" t="s">
        <v>29</v>
      </c>
      <c r="H2586">
        <v>2002</v>
      </c>
      <c r="I2586">
        <v>0.18</v>
      </c>
      <c r="J2586">
        <v>740.74</v>
      </c>
      <c r="K2586" t="s">
        <v>17</v>
      </c>
    </row>
    <row r="2587" spans="1:11" x14ac:dyDescent="0.3">
      <c r="A2587" t="s">
        <v>2706</v>
      </c>
      <c r="B2587" t="s">
        <v>193</v>
      </c>
      <c r="C2587" t="s">
        <v>32</v>
      </c>
      <c r="D2587" t="s">
        <v>46</v>
      </c>
      <c r="E2587" t="s">
        <v>123</v>
      </c>
      <c r="F2587" s="1">
        <v>42839</v>
      </c>
      <c r="G2587" t="s">
        <v>29</v>
      </c>
      <c r="H2587">
        <v>782</v>
      </c>
      <c r="I2587">
        <v>0.14000000000000001</v>
      </c>
      <c r="J2587">
        <v>273.7</v>
      </c>
      <c r="K2587" t="s">
        <v>17</v>
      </c>
    </row>
    <row r="2588" spans="1:11" x14ac:dyDescent="0.3">
      <c r="A2588" t="s">
        <v>2707</v>
      </c>
      <c r="B2588" t="s">
        <v>191</v>
      </c>
      <c r="C2588" t="s">
        <v>63</v>
      </c>
      <c r="D2588" t="s">
        <v>87</v>
      </c>
      <c r="E2588" t="s">
        <v>47</v>
      </c>
      <c r="F2588" s="1">
        <v>43080</v>
      </c>
      <c r="G2588" t="s">
        <v>29</v>
      </c>
      <c r="H2588">
        <v>1757</v>
      </c>
      <c r="I2588">
        <v>0.13</v>
      </c>
      <c r="J2588">
        <v>404.11</v>
      </c>
      <c r="K2588" t="s">
        <v>17</v>
      </c>
    </row>
    <row r="2589" spans="1:11" x14ac:dyDescent="0.3">
      <c r="A2589" t="s">
        <v>2708</v>
      </c>
      <c r="B2589" t="s">
        <v>42</v>
      </c>
      <c r="C2589" t="s">
        <v>49</v>
      </c>
      <c r="D2589" t="s">
        <v>54</v>
      </c>
      <c r="E2589" t="s">
        <v>123</v>
      </c>
      <c r="F2589" s="1">
        <v>43057</v>
      </c>
      <c r="G2589" t="s">
        <v>29</v>
      </c>
      <c r="H2589">
        <v>639</v>
      </c>
      <c r="I2589">
        <v>0.28000000000000003</v>
      </c>
      <c r="J2589">
        <v>261.99</v>
      </c>
      <c r="K2589" t="s">
        <v>17</v>
      </c>
    </row>
    <row r="2590" spans="1:11" x14ac:dyDescent="0.3">
      <c r="A2590" t="s">
        <v>2709</v>
      </c>
      <c r="B2590" t="s">
        <v>106</v>
      </c>
      <c r="C2590" t="s">
        <v>32</v>
      </c>
      <c r="D2590" t="s">
        <v>153</v>
      </c>
      <c r="E2590" t="s">
        <v>34</v>
      </c>
      <c r="F2590" s="1">
        <v>43354</v>
      </c>
      <c r="G2590" t="s">
        <v>29</v>
      </c>
      <c r="H2590">
        <v>1279</v>
      </c>
      <c r="I2590">
        <v>0.33</v>
      </c>
      <c r="J2590">
        <v>76.739999999999995</v>
      </c>
      <c r="K2590" t="s">
        <v>17</v>
      </c>
    </row>
    <row r="2591" spans="1:11" x14ac:dyDescent="0.3">
      <c r="A2591" t="s">
        <v>2710</v>
      </c>
      <c r="B2591" t="s">
        <v>169</v>
      </c>
      <c r="C2591" t="s">
        <v>32</v>
      </c>
      <c r="D2591" t="s">
        <v>97</v>
      </c>
      <c r="E2591" t="s">
        <v>43</v>
      </c>
      <c r="F2591" s="1">
        <v>43080</v>
      </c>
      <c r="G2591" t="s">
        <v>29</v>
      </c>
      <c r="H2591">
        <v>1495</v>
      </c>
      <c r="I2591">
        <v>0.15</v>
      </c>
      <c r="J2591">
        <v>478.4</v>
      </c>
      <c r="K2591" t="s">
        <v>17</v>
      </c>
    </row>
    <row r="2592" spans="1:11" x14ac:dyDescent="0.3">
      <c r="A2592" t="s">
        <v>2711</v>
      </c>
      <c r="B2592" t="s">
        <v>102</v>
      </c>
      <c r="C2592" t="s">
        <v>26</v>
      </c>
      <c r="D2592" t="s">
        <v>94</v>
      </c>
      <c r="E2592" t="s">
        <v>55</v>
      </c>
      <c r="F2592" s="1">
        <v>42176</v>
      </c>
      <c r="G2592" t="s">
        <v>29</v>
      </c>
      <c r="H2592">
        <v>2370</v>
      </c>
      <c r="I2592">
        <v>0.32</v>
      </c>
      <c r="J2592">
        <v>568.79999999999995</v>
      </c>
      <c r="K2592" t="s">
        <v>17</v>
      </c>
    </row>
    <row r="2593" spans="1:11" x14ac:dyDescent="0.3">
      <c r="A2593" t="s">
        <v>2712</v>
      </c>
      <c r="B2593" t="s">
        <v>106</v>
      </c>
      <c r="C2593" t="s">
        <v>26</v>
      </c>
      <c r="D2593" t="s">
        <v>94</v>
      </c>
      <c r="E2593" t="s">
        <v>84</v>
      </c>
      <c r="F2593" s="1">
        <v>42802</v>
      </c>
      <c r="G2593" t="s">
        <v>29</v>
      </c>
      <c r="H2593">
        <v>2437</v>
      </c>
      <c r="I2593">
        <v>0.17</v>
      </c>
      <c r="J2593">
        <v>243.7</v>
      </c>
      <c r="K2593" t="s">
        <v>17</v>
      </c>
    </row>
    <row r="2594" spans="1:11" x14ac:dyDescent="0.3">
      <c r="A2594" t="s">
        <v>2713</v>
      </c>
      <c r="B2594" t="s">
        <v>114</v>
      </c>
      <c r="C2594" t="s">
        <v>26</v>
      </c>
      <c r="D2594" t="s">
        <v>201</v>
      </c>
      <c r="E2594" t="s">
        <v>149</v>
      </c>
      <c r="F2594" s="1">
        <v>42177</v>
      </c>
      <c r="G2594" t="s">
        <v>29</v>
      </c>
      <c r="H2594">
        <v>1173</v>
      </c>
      <c r="I2594">
        <v>0.32</v>
      </c>
      <c r="J2594">
        <v>129.03</v>
      </c>
      <c r="K2594" t="s">
        <v>17</v>
      </c>
    </row>
    <row r="2595" spans="1:11" x14ac:dyDescent="0.3">
      <c r="A2595" t="s">
        <v>2714</v>
      </c>
      <c r="B2595" t="s">
        <v>263</v>
      </c>
      <c r="C2595" t="s">
        <v>26</v>
      </c>
      <c r="D2595" t="s">
        <v>37</v>
      </c>
      <c r="E2595" t="s">
        <v>43</v>
      </c>
      <c r="F2595" s="1">
        <v>42561</v>
      </c>
      <c r="G2595" t="s">
        <v>29</v>
      </c>
      <c r="H2595">
        <v>1561</v>
      </c>
      <c r="I2595">
        <v>0.27</v>
      </c>
      <c r="J2595">
        <v>249.76</v>
      </c>
      <c r="K2595" t="s">
        <v>17</v>
      </c>
    </row>
    <row r="2596" spans="1:11" x14ac:dyDescent="0.3">
      <c r="A2596" t="s">
        <v>2715</v>
      </c>
      <c r="B2596" t="s">
        <v>108</v>
      </c>
      <c r="C2596" t="s">
        <v>63</v>
      </c>
      <c r="D2596" t="s">
        <v>64</v>
      </c>
      <c r="E2596" t="s">
        <v>38</v>
      </c>
      <c r="F2596" s="1">
        <v>43436</v>
      </c>
      <c r="G2596" t="s">
        <v>29</v>
      </c>
      <c r="H2596">
        <v>1471</v>
      </c>
      <c r="I2596">
        <v>0.21</v>
      </c>
      <c r="J2596">
        <v>88.26</v>
      </c>
      <c r="K2596" t="s">
        <v>17</v>
      </c>
    </row>
    <row r="2597" spans="1:11" x14ac:dyDescent="0.3">
      <c r="A2597" t="s">
        <v>2716</v>
      </c>
      <c r="B2597" t="s">
        <v>125</v>
      </c>
      <c r="C2597" t="s">
        <v>58</v>
      </c>
      <c r="D2597" t="s">
        <v>112</v>
      </c>
      <c r="E2597" t="s">
        <v>51</v>
      </c>
      <c r="F2597" s="1">
        <v>42176</v>
      </c>
      <c r="G2597" t="s">
        <v>29</v>
      </c>
      <c r="H2597">
        <v>615</v>
      </c>
      <c r="I2597">
        <v>0.15</v>
      </c>
      <c r="J2597">
        <v>92.25</v>
      </c>
      <c r="K2597" t="s">
        <v>17</v>
      </c>
    </row>
    <row r="2598" spans="1:11" x14ac:dyDescent="0.3">
      <c r="A2598" t="s">
        <v>2717</v>
      </c>
      <c r="B2598" t="s">
        <v>156</v>
      </c>
      <c r="C2598" t="s">
        <v>49</v>
      </c>
      <c r="D2598" t="s">
        <v>205</v>
      </c>
      <c r="E2598" t="s">
        <v>15</v>
      </c>
      <c r="F2598" s="1">
        <v>42571</v>
      </c>
      <c r="G2598" t="s">
        <v>76</v>
      </c>
      <c r="H2598">
        <v>2259</v>
      </c>
      <c r="I2598">
        <v>0.35</v>
      </c>
      <c r="J2598">
        <v>384.03</v>
      </c>
      <c r="K2598" t="s">
        <v>17</v>
      </c>
    </row>
    <row r="2599" spans="1:11" x14ac:dyDescent="0.3">
      <c r="A2599" t="s">
        <v>2718</v>
      </c>
      <c r="B2599" t="s">
        <v>197</v>
      </c>
      <c r="C2599" t="s">
        <v>26</v>
      </c>
      <c r="D2599" t="s">
        <v>27</v>
      </c>
      <c r="E2599" t="s">
        <v>149</v>
      </c>
      <c r="F2599" s="1">
        <v>43129</v>
      </c>
      <c r="G2599" t="s">
        <v>76</v>
      </c>
      <c r="H2599">
        <v>2437</v>
      </c>
      <c r="I2599">
        <v>0.11</v>
      </c>
      <c r="J2599">
        <v>121.85</v>
      </c>
      <c r="K2599" t="s">
        <v>17</v>
      </c>
    </row>
    <row r="2600" spans="1:11" x14ac:dyDescent="0.3">
      <c r="A2600" t="s">
        <v>2719</v>
      </c>
      <c r="B2600" t="s">
        <v>184</v>
      </c>
      <c r="C2600" t="s">
        <v>32</v>
      </c>
      <c r="D2600" t="s">
        <v>33</v>
      </c>
      <c r="E2600" t="s">
        <v>34</v>
      </c>
      <c r="F2600" s="1">
        <v>43353</v>
      </c>
      <c r="G2600" t="s">
        <v>76</v>
      </c>
      <c r="H2600">
        <v>2266</v>
      </c>
      <c r="I2600">
        <v>0.34</v>
      </c>
      <c r="J2600">
        <v>181.28</v>
      </c>
      <c r="K2600" t="s">
        <v>17</v>
      </c>
    </row>
    <row r="2601" spans="1:11" x14ac:dyDescent="0.3">
      <c r="A2601" t="s">
        <v>2720</v>
      </c>
      <c r="B2601" t="s">
        <v>263</v>
      </c>
      <c r="C2601" t="s">
        <v>20</v>
      </c>
      <c r="D2601" t="s">
        <v>91</v>
      </c>
      <c r="E2601" t="s">
        <v>60</v>
      </c>
      <c r="F2601" s="1">
        <v>43304</v>
      </c>
      <c r="G2601" t="s">
        <v>76</v>
      </c>
      <c r="H2601">
        <v>1791</v>
      </c>
      <c r="I2601">
        <v>0.21</v>
      </c>
      <c r="J2601">
        <v>770.13</v>
      </c>
      <c r="K2601" t="s">
        <v>17</v>
      </c>
    </row>
    <row r="2602" spans="1:11" x14ac:dyDescent="0.3">
      <c r="A2602" t="s">
        <v>2721</v>
      </c>
      <c r="B2602" t="s">
        <v>130</v>
      </c>
      <c r="C2602" t="s">
        <v>26</v>
      </c>
      <c r="D2602" t="s">
        <v>37</v>
      </c>
      <c r="E2602" t="s">
        <v>15</v>
      </c>
      <c r="F2602" s="1">
        <v>42099</v>
      </c>
      <c r="G2602" t="s">
        <v>76</v>
      </c>
      <c r="H2602">
        <v>985</v>
      </c>
      <c r="I2602">
        <v>0.14000000000000001</v>
      </c>
      <c r="J2602">
        <v>443.25</v>
      </c>
      <c r="K2602" t="s">
        <v>17</v>
      </c>
    </row>
    <row r="2603" spans="1:11" x14ac:dyDescent="0.3">
      <c r="A2603" t="s">
        <v>2722</v>
      </c>
      <c r="B2603" t="s">
        <v>197</v>
      </c>
      <c r="C2603" t="s">
        <v>26</v>
      </c>
      <c r="D2603" t="s">
        <v>27</v>
      </c>
      <c r="E2603" t="s">
        <v>123</v>
      </c>
      <c r="F2603" s="1">
        <v>42655</v>
      </c>
      <c r="G2603" t="s">
        <v>76</v>
      </c>
      <c r="H2603">
        <v>588</v>
      </c>
      <c r="I2603">
        <v>0.32</v>
      </c>
      <c r="J2603">
        <v>129.36000000000001</v>
      </c>
      <c r="K2603" t="s">
        <v>17</v>
      </c>
    </row>
    <row r="2604" spans="1:11" x14ac:dyDescent="0.3">
      <c r="A2604" t="s">
        <v>2723</v>
      </c>
      <c r="B2604" t="s">
        <v>162</v>
      </c>
      <c r="C2604" t="s">
        <v>58</v>
      </c>
      <c r="D2604" t="s">
        <v>112</v>
      </c>
      <c r="E2604" t="s">
        <v>51</v>
      </c>
      <c r="F2604" s="1">
        <v>42046</v>
      </c>
      <c r="G2604" t="s">
        <v>76</v>
      </c>
      <c r="H2604">
        <v>1695</v>
      </c>
      <c r="I2604">
        <v>0.23</v>
      </c>
      <c r="J2604">
        <v>762.75</v>
      </c>
      <c r="K2604" t="s">
        <v>17</v>
      </c>
    </row>
    <row r="2605" spans="1:11" x14ac:dyDescent="0.3">
      <c r="A2605" t="s">
        <v>2724</v>
      </c>
      <c r="B2605" t="s">
        <v>204</v>
      </c>
      <c r="C2605" t="s">
        <v>26</v>
      </c>
      <c r="D2605" t="s">
        <v>201</v>
      </c>
      <c r="E2605" t="s">
        <v>117</v>
      </c>
      <c r="F2605" s="1">
        <v>42616</v>
      </c>
      <c r="G2605" t="s">
        <v>76</v>
      </c>
      <c r="H2605">
        <v>2478</v>
      </c>
      <c r="I2605">
        <v>0.14000000000000001</v>
      </c>
      <c r="J2605">
        <v>594.72</v>
      </c>
      <c r="K2605" t="s">
        <v>17</v>
      </c>
    </row>
    <row r="2606" spans="1:11" x14ac:dyDescent="0.3">
      <c r="A2606" t="s">
        <v>2725</v>
      </c>
      <c r="B2606" t="s">
        <v>120</v>
      </c>
      <c r="C2606" t="s">
        <v>20</v>
      </c>
      <c r="D2606" t="s">
        <v>21</v>
      </c>
      <c r="E2606" t="s">
        <v>104</v>
      </c>
      <c r="F2606" s="1">
        <v>42571</v>
      </c>
      <c r="G2606" t="s">
        <v>76</v>
      </c>
      <c r="H2606">
        <v>548</v>
      </c>
      <c r="I2606">
        <v>0.22</v>
      </c>
      <c r="J2606">
        <v>49.32</v>
      </c>
      <c r="K2606" t="s">
        <v>17</v>
      </c>
    </row>
    <row r="2607" spans="1:11" x14ac:dyDescent="0.3">
      <c r="A2607" t="s">
        <v>2726</v>
      </c>
      <c r="B2607" t="s">
        <v>151</v>
      </c>
      <c r="C2607" t="s">
        <v>49</v>
      </c>
      <c r="D2607" t="s">
        <v>205</v>
      </c>
      <c r="E2607" t="s">
        <v>88</v>
      </c>
      <c r="F2607" s="1">
        <v>43129</v>
      </c>
      <c r="G2607" t="s">
        <v>76</v>
      </c>
      <c r="H2607">
        <v>1467</v>
      </c>
      <c r="I2607">
        <v>0.32</v>
      </c>
      <c r="J2607">
        <v>396.09</v>
      </c>
      <c r="K2607" t="s">
        <v>17</v>
      </c>
    </row>
    <row r="2608" spans="1:11" x14ac:dyDescent="0.3">
      <c r="A2608" t="s">
        <v>2727</v>
      </c>
      <c r="B2608" t="s">
        <v>263</v>
      </c>
      <c r="C2608" t="s">
        <v>58</v>
      </c>
      <c r="D2608" t="s">
        <v>68</v>
      </c>
      <c r="E2608" t="s">
        <v>104</v>
      </c>
      <c r="F2608" s="1">
        <v>43361</v>
      </c>
      <c r="G2608" t="s">
        <v>76</v>
      </c>
      <c r="H2608">
        <v>915</v>
      </c>
      <c r="I2608">
        <v>0.14000000000000001</v>
      </c>
      <c r="J2608">
        <v>256.2</v>
      </c>
      <c r="K2608" t="s">
        <v>17</v>
      </c>
    </row>
    <row r="2609" spans="1:11" x14ac:dyDescent="0.3">
      <c r="A2609" t="s">
        <v>2728</v>
      </c>
      <c r="B2609" t="s">
        <v>86</v>
      </c>
      <c r="C2609" t="s">
        <v>20</v>
      </c>
      <c r="D2609" t="s">
        <v>21</v>
      </c>
      <c r="E2609" t="s">
        <v>104</v>
      </c>
      <c r="F2609" s="1">
        <v>42254</v>
      </c>
      <c r="G2609" t="s">
        <v>76</v>
      </c>
      <c r="H2609">
        <v>916</v>
      </c>
      <c r="I2609">
        <v>0.19</v>
      </c>
      <c r="J2609">
        <v>219.84</v>
      </c>
      <c r="K2609" t="s">
        <v>17</v>
      </c>
    </row>
    <row r="2610" spans="1:11" x14ac:dyDescent="0.3">
      <c r="A2610" t="s">
        <v>2729</v>
      </c>
      <c r="B2610" t="s">
        <v>106</v>
      </c>
      <c r="C2610" t="s">
        <v>13</v>
      </c>
      <c r="D2610" t="s">
        <v>14</v>
      </c>
      <c r="E2610" t="s">
        <v>72</v>
      </c>
      <c r="F2610" s="1">
        <v>42628</v>
      </c>
      <c r="G2610" t="s">
        <v>76</v>
      </c>
      <c r="H2610">
        <v>1034</v>
      </c>
      <c r="I2610">
        <v>0.15</v>
      </c>
      <c r="J2610">
        <v>341.22</v>
      </c>
      <c r="K2610" t="s">
        <v>17</v>
      </c>
    </row>
    <row r="2611" spans="1:11" x14ac:dyDescent="0.3">
      <c r="A2611" t="s">
        <v>2730</v>
      </c>
      <c r="B2611" t="s">
        <v>135</v>
      </c>
      <c r="C2611" t="s">
        <v>63</v>
      </c>
      <c r="D2611" t="s">
        <v>157</v>
      </c>
      <c r="E2611" t="s">
        <v>34</v>
      </c>
      <c r="F2611" s="1">
        <v>42046</v>
      </c>
      <c r="G2611" t="s">
        <v>76</v>
      </c>
      <c r="H2611">
        <v>1772</v>
      </c>
      <c r="I2611">
        <v>0.3</v>
      </c>
      <c r="J2611">
        <v>230.36</v>
      </c>
      <c r="K2611" t="s">
        <v>17</v>
      </c>
    </row>
    <row r="2612" spans="1:11" x14ac:dyDescent="0.3">
      <c r="A2612" t="s">
        <v>2731</v>
      </c>
      <c r="B2612" t="s">
        <v>106</v>
      </c>
      <c r="C2612" t="s">
        <v>20</v>
      </c>
      <c r="D2612" t="s">
        <v>21</v>
      </c>
      <c r="E2612" t="s">
        <v>22</v>
      </c>
      <c r="F2612" s="1">
        <v>43353</v>
      </c>
      <c r="G2612" t="s">
        <v>76</v>
      </c>
      <c r="H2612">
        <v>1999</v>
      </c>
      <c r="I2612">
        <v>0.25</v>
      </c>
      <c r="J2612">
        <v>359.82</v>
      </c>
      <c r="K2612" t="s">
        <v>17</v>
      </c>
    </row>
    <row r="2613" spans="1:11" x14ac:dyDescent="0.3">
      <c r="A2613" t="s">
        <v>2732</v>
      </c>
      <c r="B2613" t="s">
        <v>204</v>
      </c>
      <c r="C2613" t="s">
        <v>49</v>
      </c>
      <c r="D2613" t="s">
        <v>50</v>
      </c>
      <c r="E2613" t="s">
        <v>72</v>
      </c>
      <c r="F2613" s="1">
        <v>42099</v>
      </c>
      <c r="G2613" t="s">
        <v>76</v>
      </c>
      <c r="H2613">
        <v>2052</v>
      </c>
      <c r="I2613">
        <v>0.26</v>
      </c>
      <c r="J2613">
        <v>143.63999999999999</v>
      </c>
      <c r="K2613" t="s">
        <v>17</v>
      </c>
    </row>
    <row r="2614" spans="1:11" x14ac:dyDescent="0.3">
      <c r="A2614" t="s">
        <v>2733</v>
      </c>
      <c r="B2614" t="s">
        <v>184</v>
      </c>
      <c r="C2614" t="s">
        <v>49</v>
      </c>
      <c r="D2614" t="s">
        <v>205</v>
      </c>
      <c r="E2614" t="s">
        <v>104</v>
      </c>
      <c r="F2614" s="1">
        <v>43240</v>
      </c>
      <c r="G2614" t="s">
        <v>76</v>
      </c>
      <c r="H2614">
        <v>728</v>
      </c>
      <c r="I2614">
        <v>0.18</v>
      </c>
      <c r="J2614">
        <v>94.64</v>
      </c>
      <c r="K2614" t="s">
        <v>17</v>
      </c>
    </row>
    <row r="2615" spans="1:11" x14ac:dyDescent="0.3">
      <c r="A2615" t="s">
        <v>2734</v>
      </c>
      <c r="B2615" t="s">
        <v>67</v>
      </c>
      <c r="C2615" t="s">
        <v>49</v>
      </c>
      <c r="D2615" t="s">
        <v>205</v>
      </c>
      <c r="E2615" t="s">
        <v>60</v>
      </c>
      <c r="F2615" s="1">
        <v>42046</v>
      </c>
      <c r="G2615" t="s">
        <v>76</v>
      </c>
      <c r="H2615">
        <v>1151</v>
      </c>
      <c r="I2615">
        <v>0.3</v>
      </c>
      <c r="J2615">
        <v>368.32</v>
      </c>
      <c r="K2615" t="s">
        <v>17</v>
      </c>
    </row>
    <row r="2616" spans="1:11" x14ac:dyDescent="0.3">
      <c r="A2616" t="s">
        <v>2735</v>
      </c>
      <c r="B2616" t="s">
        <v>137</v>
      </c>
      <c r="C2616" t="s">
        <v>63</v>
      </c>
      <c r="D2616" t="s">
        <v>75</v>
      </c>
      <c r="E2616" t="s">
        <v>163</v>
      </c>
      <c r="F2616" s="1">
        <v>43353</v>
      </c>
      <c r="G2616" t="s">
        <v>76</v>
      </c>
      <c r="H2616">
        <v>2134</v>
      </c>
      <c r="I2616">
        <v>0.2</v>
      </c>
      <c r="J2616">
        <v>533.5</v>
      </c>
      <c r="K2616" t="s">
        <v>17</v>
      </c>
    </row>
    <row r="2617" spans="1:11" x14ac:dyDescent="0.3">
      <c r="A2617" t="s">
        <v>2736</v>
      </c>
      <c r="B2617" t="s">
        <v>53</v>
      </c>
      <c r="C2617" t="s">
        <v>49</v>
      </c>
      <c r="D2617" t="s">
        <v>54</v>
      </c>
      <c r="E2617" t="s">
        <v>140</v>
      </c>
      <c r="F2617" s="1">
        <v>43353</v>
      </c>
      <c r="G2617" t="s">
        <v>76</v>
      </c>
      <c r="H2617">
        <v>864</v>
      </c>
      <c r="I2617">
        <v>0.11</v>
      </c>
      <c r="J2617">
        <v>267.83999999999997</v>
      </c>
      <c r="K2617" t="s">
        <v>17</v>
      </c>
    </row>
    <row r="2618" spans="1:11" x14ac:dyDescent="0.3">
      <c r="A2618" t="s">
        <v>2737</v>
      </c>
      <c r="B2618" t="s">
        <v>263</v>
      </c>
      <c r="C2618" t="s">
        <v>13</v>
      </c>
      <c r="D2618" t="s">
        <v>79</v>
      </c>
      <c r="E2618" t="s">
        <v>22</v>
      </c>
      <c r="F2618" s="1">
        <v>42254</v>
      </c>
      <c r="G2618" t="s">
        <v>76</v>
      </c>
      <c r="H2618">
        <v>687</v>
      </c>
      <c r="I2618">
        <v>0.34</v>
      </c>
      <c r="J2618">
        <v>103.05</v>
      </c>
      <c r="K2618" t="s">
        <v>17</v>
      </c>
    </row>
    <row r="2619" spans="1:11" x14ac:dyDescent="0.3">
      <c r="A2619" t="s">
        <v>2738</v>
      </c>
      <c r="B2619" t="s">
        <v>114</v>
      </c>
      <c r="C2619" t="s">
        <v>13</v>
      </c>
      <c r="D2619" t="s">
        <v>79</v>
      </c>
      <c r="E2619" t="s">
        <v>72</v>
      </c>
      <c r="F2619" s="1">
        <v>42793</v>
      </c>
      <c r="G2619" t="s">
        <v>76</v>
      </c>
      <c r="H2619">
        <v>2342</v>
      </c>
      <c r="I2619">
        <v>0.32</v>
      </c>
      <c r="J2619">
        <v>608.91999999999996</v>
      </c>
      <c r="K2619" t="s">
        <v>17</v>
      </c>
    </row>
    <row r="2620" spans="1:11" x14ac:dyDescent="0.3">
      <c r="A2620" t="s">
        <v>2739</v>
      </c>
      <c r="B2620" t="s">
        <v>204</v>
      </c>
      <c r="C2620" t="s">
        <v>32</v>
      </c>
      <c r="D2620" t="s">
        <v>153</v>
      </c>
      <c r="E2620" t="s">
        <v>88</v>
      </c>
      <c r="F2620" s="1">
        <v>42950</v>
      </c>
      <c r="G2620" t="s">
        <v>76</v>
      </c>
      <c r="H2620">
        <v>1090</v>
      </c>
      <c r="I2620">
        <v>0.28000000000000003</v>
      </c>
      <c r="J2620">
        <v>316.10000000000002</v>
      </c>
      <c r="K2620" t="s">
        <v>17</v>
      </c>
    </row>
    <row r="2621" spans="1:11" x14ac:dyDescent="0.3">
      <c r="A2621" t="s">
        <v>2740</v>
      </c>
      <c r="B2621" t="s">
        <v>36</v>
      </c>
      <c r="C2621" t="s">
        <v>32</v>
      </c>
      <c r="D2621" t="s">
        <v>46</v>
      </c>
      <c r="E2621" t="s">
        <v>60</v>
      </c>
      <c r="F2621" s="1">
        <v>43240</v>
      </c>
      <c r="G2621" t="s">
        <v>76</v>
      </c>
      <c r="H2621">
        <v>1334</v>
      </c>
      <c r="I2621">
        <v>0.13</v>
      </c>
      <c r="J2621">
        <v>413.54</v>
      </c>
      <c r="K2621" t="s">
        <v>17</v>
      </c>
    </row>
    <row r="2622" spans="1:11" x14ac:dyDescent="0.3">
      <c r="A2622" t="s">
        <v>2741</v>
      </c>
      <c r="B2622" t="s">
        <v>211</v>
      </c>
      <c r="C2622" t="s">
        <v>58</v>
      </c>
      <c r="D2622" t="s">
        <v>59</v>
      </c>
      <c r="E2622" t="s">
        <v>149</v>
      </c>
      <c r="F2622" s="1">
        <v>42046</v>
      </c>
      <c r="G2622" t="s">
        <v>76</v>
      </c>
      <c r="H2622">
        <v>2261</v>
      </c>
      <c r="I2622">
        <v>0.33</v>
      </c>
      <c r="J2622">
        <v>610.47</v>
      </c>
      <c r="K2622" t="s">
        <v>17</v>
      </c>
    </row>
    <row r="2623" spans="1:11" x14ac:dyDescent="0.3">
      <c r="A2623" t="s">
        <v>2742</v>
      </c>
      <c r="B2623" t="s">
        <v>156</v>
      </c>
      <c r="C2623" t="s">
        <v>58</v>
      </c>
      <c r="D2623" t="s">
        <v>59</v>
      </c>
      <c r="E2623" t="s">
        <v>15</v>
      </c>
      <c r="F2623" s="1">
        <v>43443</v>
      </c>
      <c r="G2623" t="s">
        <v>76</v>
      </c>
      <c r="H2623">
        <v>2220</v>
      </c>
      <c r="I2623">
        <v>0.15</v>
      </c>
      <c r="J2623">
        <v>865.8</v>
      </c>
      <c r="K2623" t="s">
        <v>17</v>
      </c>
    </row>
    <row r="2624" spans="1:11" x14ac:dyDescent="0.3">
      <c r="A2624" t="s">
        <v>2743</v>
      </c>
      <c r="B2624" t="s">
        <v>162</v>
      </c>
      <c r="C2624" t="s">
        <v>32</v>
      </c>
      <c r="D2624" t="s">
        <v>153</v>
      </c>
      <c r="E2624" t="s">
        <v>123</v>
      </c>
      <c r="F2624" s="1">
        <v>43353</v>
      </c>
      <c r="G2624" t="s">
        <v>76</v>
      </c>
      <c r="H2624">
        <v>2451</v>
      </c>
      <c r="I2624">
        <v>0.14000000000000001</v>
      </c>
      <c r="J2624">
        <v>416.67</v>
      </c>
      <c r="K2624" t="s">
        <v>17</v>
      </c>
    </row>
    <row r="2625" spans="1:11" x14ac:dyDescent="0.3">
      <c r="A2625" t="s">
        <v>2744</v>
      </c>
      <c r="B2625" t="s">
        <v>90</v>
      </c>
      <c r="C2625" t="s">
        <v>49</v>
      </c>
      <c r="D2625" t="s">
        <v>205</v>
      </c>
      <c r="E2625" t="s">
        <v>72</v>
      </c>
      <c r="F2625" s="1">
        <v>43415</v>
      </c>
      <c r="G2625" t="s">
        <v>76</v>
      </c>
      <c r="H2625">
        <v>2284</v>
      </c>
      <c r="I2625">
        <v>0.24</v>
      </c>
      <c r="J2625">
        <v>296.92</v>
      </c>
      <c r="K2625" t="s">
        <v>17</v>
      </c>
    </row>
    <row r="2626" spans="1:11" x14ac:dyDescent="0.3">
      <c r="A2626" t="s">
        <v>2745</v>
      </c>
      <c r="B2626" t="s">
        <v>40</v>
      </c>
      <c r="C2626" t="s">
        <v>58</v>
      </c>
      <c r="D2626" t="s">
        <v>59</v>
      </c>
      <c r="E2626" t="s">
        <v>123</v>
      </c>
      <c r="F2626" s="1">
        <v>43240</v>
      </c>
      <c r="G2626" t="s">
        <v>76</v>
      </c>
      <c r="H2626">
        <v>2234</v>
      </c>
      <c r="I2626">
        <v>0.21</v>
      </c>
      <c r="J2626">
        <v>580.84</v>
      </c>
      <c r="K2626" t="s">
        <v>17</v>
      </c>
    </row>
    <row r="2627" spans="1:11" x14ac:dyDescent="0.3">
      <c r="A2627" t="s">
        <v>2746</v>
      </c>
      <c r="B2627" t="s">
        <v>122</v>
      </c>
      <c r="C2627" t="s">
        <v>49</v>
      </c>
      <c r="D2627" t="s">
        <v>205</v>
      </c>
      <c r="E2627" t="s">
        <v>69</v>
      </c>
      <c r="F2627" s="1">
        <v>42595</v>
      </c>
      <c r="G2627" t="s">
        <v>76</v>
      </c>
      <c r="H2627">
        <v>2048</v>
      </c>
      <c r="I2627">
        <v>0.28000000000000003</v>
      </c>
      <c r="J2627">
        <v>102.4</v>
      </c>
      <c r="K2627" t="s">
        <v>17</v>
      </c>
    </row>
    <row r="2628" spans="1:11" x14ac:dyDescent="0.3">
      <c r="A2628" t="s">
        <v>2747</v>
      </c>
      <c r="B2628" t="s">
        <v>120</v>
      </c>
      <c r="C2628" t="s">
        <v>20</v>
      </c>
      <c r="D2628" t="s">
        <v>91</v>
      </c>
      <c r="E2628" t="s">
        <v>163</v>
      </c>
      <c r="F2628" s="1">
        <v>43443</v>
      </c>
      <c r="G2628" t="s">
        <v>76</v>
      </c>
      <c r="H2628">
        <v>2053</v>
      </c>
      <c r="I2628">
        <v>0.13</v>
      </c>
      <c r="J2628">
        <v>246.36</v>
      </c>
      <c r="K2628" t="s">
        <v>17</v>
      </c>
    </row>
    <row r="2629" spans="1:11" x14ac:dyDescent="0.3">
      <c r="A2629" t="s">
        <v>2748</v>
      </c>
      <c r="B2629" t="s">
        <v>12</v>
      </c>
      <c r="C2629" t="s">
        <v>20</v>
      </c>
      <c r="D2629" t="s">
        <v>91</v>
      </c>
      <c r="E2629" t="s">
        <v>28</v>
      </c>
      <c r="F2629" s="1">
        <v>43116</v>
      </c>
      <c r="G2629" t="s">
        <v>76</v>
      </c>
      <c r="H2629">
        <v>1520</v>
      </c>
      <c r="I2629">
        <v>0.12</v>
      </c>
      <c r="J2629">
        <v>182.4</v>
      </c>
      <c r="K2629" t="s">
        <v>17</v>
      </c>
    </row>
    <row r="2630" spans="1:11" x14ac:dyDescent="0.3">
      <c r="A2630" t="s">
        <v>2749</v>
      </c>
      <c r="B2630" t="s">
        <v>151</v>
      </c>
      <c r="C2630" t="s">
        <v>32</v>
      </c>
      <c r="D2630" t="s">
        <v>46</v>
      </c>
      <c r="E2630" t="s">
        <v>84</v>
      </c>
      <c r="F2630" s="1">
        <v>43240</v>
      </c>
      <c r="G2630" t="s">
        <v>76</v>
      </c>
      <c r="H2630">
        <v>1317</v>
      </c>
      <c r="I2630">
        <v>0.23</v>
      </c>
      <c r="J2630">
        <v>474.12</v>
      </c>
      <c r="K2630" t="s">
        <v>17</v>
      </c>
    </row>
    <row r="2631" spans="1:11" x14ac:dyDescent="0.3">
      <c r="A2631" t="s">
        <v>2750</v>
      </c>
      <c r="B2631" t="s">
        <v>25</v>
      </c>
      <c r="C2631" t="s">
        <v>20</v>
      </c>
      <c r="D2631" t="s">
        <v>91</v>
      </c>
      <c r="E2631" t="s">
        <v>104</v>
      </c>
      <c r="F2631" s="1">
        <v>42695</v>
      </c>
      <c r="G2631" t="s">
        <v>76</v>
      </c>
      <c r="H2631">
        <v>705</v>
      </c>
      <c r="I2631">
        <v>0.32</v>
      </c>
      <c r="J2631">
        <v>289.05</v>
      </c>
      <c r="K2631" t="s">
        <v>17</v>
      </c>
    </row>
    <row r="2632" spans="1:11" x14ac:dyDescent="0.3">
      <c r="A2632" t="s">
        <v>2751</v>
      </c>
      <c r="B2632" t="s">
        <v>57</v>
      </c>
      <c r="C2632" t="s">
        <v>49</v>
      </c>
      <c r="D2632" t="s">
        <v>54</v>
      </c>
      <c r="E2632" t="s">
        <v>15</v>
      </c>
      <c r="F2632" s="1">
        <v>43443</v>
      </c>
      <c r="G2632" t="s">
        <v>76</v>
      </c>
      <c r="H2632">
        <v>1248</v>
      </c>
      <c r="I2632">
        <v>0.15</v>
      </c>
      <c r="J2632">
        <v>424.32</v>
      </c>
      <c r="K2632" t="s">
        <v>17</v>
      </c>
    </row>
    <row r="2633" spans="1:11" x14ac:dyDescent="0.3">
      <c r="A2633" t="s">
        <v>2752</v>
      </c>
      <c r="B2633" t="s">
        <v>159</v>
      </c>
      <c r="C2633" t="s">
        <v>13</v>
      </c>
      <c r="D2633" t="s">
        <v>14</v>
      </c>
      <c r="E2633" t="s">
        <v>143</v>
      </c>
      <c r="F2633" s="1">
        <v>42099</v>
      </c>
      <c r="G2633" t="s">
        <v>76</v>
      </c>
      <c r="H2633">
        <v>1143</v>
      </c>
      <c r="I2633">
        <v>0.19</v>
      </c>
      <c r="J2633">
        <v>457.2</v>
      </c>
      <c r="K2633" t="s">
        <v>17</v>
      </c>
    </row>
    <row r="2634" spans="1:11" x14ac:dyDescent="0.3">
      <c r="A2634" t="s">
        <v>2753</v>
      </c>
      <c r="B2634" t="s">
        <v>71</v>
      </c>
      <c r="C2634" t="s">
        <v>63</v>
      </c>
      <c r="D2634" t="s">
        <v>87</v>
      </c>
      <c r="E2634" t="s">
        <v>43</v>
      </c>
      <c r="F2634" s="1">
        <v>43191</v>
      </c>
      <c r="G2634" t="s">
        <v>76</v>
      </c>
      <c r="H2634">
        <v>1455</v>
      </c>
      <c r="I2634">
        <v>0.13</v>
      </c>
      <c r="J2634">
        <v>116.4</v>
      </c>
      <c r="K2634" t="s">
        <v>17</v>
      </c>
    </row>
    <row r="2635" spans="1:11" x14ac:dyDescent="0.3">
      <c r="A2635" t="s">
        <v>2754</v>
      </c>
      <c r="B2635" t="s">
        <v>204</v>
      </c>
      <c r="C2635" t="s">
        <v>26</v>
      </c>
      <c r="D2635" t="s">
        <v>94</v>
      </c>
      <c r="E2635" t="s">
        <v>166</v>
      </c>
      <c r="F2635" s="1">
        <v>42571</v>
      </c>
      <c r="G2635" t="s">
        <v>76</v>
      </c>
      <c r="H2635">
        <v>2190</v>
      </c>
      <c r="I2635">
        <v>0.3</v>
      </c>
      <c r="J2635">
        <v>350.4</v>
      </c>
      <c r="K2635" t="s">
        <v>17</v>
      </c>
    </row>
    <row r="2636" spans="1:11" x14ac:dyDescent="0.3">
      <c r="A2636" t="s">
        <v>2755</v>
      </c>
      <c r="B2636" t="s">
        <v>182</v>
      </c>
      <c r="C2636" t="s">
        <v>32</v>
      </c>
      <c r="D2636" t="s">
        <v>153</v>
      </c>
      <c r="E2636" t="s">
        <v>69</v>
      </c>
      <c r="F2636" s="1">
        <v>43129</v>
      </c>
      <c r="G2636" t="s">
        <v>76</v>
      </c>
      <c r="H2636">
        <v>711</v>
      </c>
      <c r="I2636">
        <v>0.35</v>
      </c>
      <c r="J2636">
        <v>170.64</v>
      </c>
      <c r="K2636" t="s">
        <v>17</v>
      </c>
    </row>
    <row r="2637" spans="1:11" x14ac:dyDescent="0.3">
      <c r="A2637" t="s">
        <v>2756</v>
      </c>
      <c r="B2637" t="s">
        <v>135</v>
      </c>
      <c r="C2637" t="s">
        <v>26</v>
      </c>
      <c r="D2637" t="s">
        <v>94</v>
      </c>
      <c r="E2637" t="s">
        <v>84</v>
      </c>
      <c r="F2637" s="1">
        <v>43353</v>
      </c>
      <c r="G2637" t="s">
        <v>76</v>
      </c>
      <c r="H2637">
        <v>2174</v>
      </c>
      <c r="I2637">
        <v>0.2</v>
      </c>
      <c r="J2637">
        <v>673.94</v>
      </c>
      <c r="K2637" t="s">
        <v>17</v>
      </c>
    </row>
    <row r="2638" spans="1:11" x14ac:dyDescent="0.3">
      <c r="A2638" t="s">
        <v>2757</v>
      </c>
      <c r="B2638" t="s">
        <v>53</v>
      </c>
      <c r="C2638" t="s">
        <v>32</v>
      </c>
      <c r="D2638" t="s">
        <v>153</v>
      </c>
      <c r="E2638" t="s">
        <v>128</v>
      </c>
      <c r="F2638" s="1">
        <v>43089</v>
      </c>
      <c r="G2638" t="s">
        <v>76</v>
      </c>
      <c r="H2638">
        <v>993</v>
      </c>
      <c r="I2638">
        <v>0.24</v>
      </c>
      <c r="J2638">
        <v>178.74</v>
      </c>
      <c r="K2638" t="s">
        <v>17</v>
      </c>
    </row>
    <row r="2639" spans="1:11" x14ac:dyDescent="0.3">
      <c r="A2639" t="s">
        <v>2758</v>
      </c>
      <c r="B2639" t="s">
        <v>174</v>
      </c>
      <c r="C2639" t="s">
        <v>63</v>
      </c>
      <c r="D2639" t="s">
        <v>64</v>
      </c>
      <c r="E2639" t="s">
        <v>140</v>
      </c>
      <c r="F2639" s="1">
        <v>43188</v>
      </c>
      <c r="G2639" t="s">
        <v>76</v>
      </c>
      <c r="H2639">
        <v>1976</v>
      </c>
      <c r="I2639">
        <v>0.25</v>
      </c>
      <c r="J2639">
        <v>889.2</v>
      </c>
      <c r="K2639" t="s">
        <v>17</v>
      </c>
    </row>
    <row r="2640" spans="1:11" x14ac:dyDescent="0.3">
      <c r="A2640" t="s">
        <v>2759</v>
      </c>
      <c r="B2640" t="s">
        <v>125</v>
      </c>
      <c r="C2640" t="s">
        <v>63</v>
      </c>
      <c r="D2640" t="s">
        <v>87</v>
      </c>
      <c r="E2640" t="s">
        <v>143</v>
      </c>
      <c r="F2640" s="1">
        <v>42571</v>
      </c>
      <c r="G2640" t="s">
        <v>76</v>
      </c>
      <c r="H2640">
        <v>1671</v>
      </c>
      <c r="I2640">
        <v>0.22</v>
      </c>
      <c r="J2640">
        <v>100.26</v>
      </c>
      <c r="K2640" t="s">
        <v>17</v>
      </c>
    </row>
    <row r="2641" spans="1:11" x14ac:dyDescent="0.3">
      <c r="A2641" t="s">
        <v>2760</v>
      </c>
      <c r="B2641" t="s">
        <v>67</v>
      </c>
      <c r="C2641" t="s">
        <v>49</v>
      </c>
      <c r="D2641" t="s">
        <v>205</v>
      </c>
      <c r="E2641" t="s">
        <v>38</v>
      </c>
      <c r="F2641" s="1">
        <v>42695</v>
      </c>
      <c r="G2641" t="s">
        <v>76</v>
      </c>
      <c r="H2641">
        <v>943</v>
      </c>
      <c r="I2641">
        <v>0.21</v>
      </c>
      <c r="J2641">
        <v>339.48</v>
      </c>
      <c r="K2641" t="s">
        <v>17</v>
      </c>
    </row>
    <row r="2642" spans="1:11" x14ac:dyDescent="0.3">
      <c r="A2642" t="s">
        <v>2761</v>
      </c>
      <c r="B2642" t="s">
        <v>111</v>
      </c>
      <c r="C2642" t="s">
        <v>58</v>
      </c>
      <c r="D2642" t="s">
        <v>68</v>
      </c>
      <c r="E2642" t="s">
        <v>72</v>
      </c>
      <c r="F2642" s="1">
        <v>42099</v>
      </c>
      <c r="G2642" t="s">
        <v>76</v>
      </c>
      <c r="H2642">
        <v>1495</v>
      </c>
      <c r="I2642">
        <v>0.15</v>
      </c>
      <c r="J2642">
        <v>224.25</v>
      </c>
      <c r="K2642" t="s">
        <v>17</v>
      </c>
    </row>
    <row r="2643" spans="1:11" x14ac:dyDescent="0.3">
      <c r="A2643" t="s">
        <v>2762</v>
      </c>
      <c r="B2643" t="s">
        <v>156</v>
      </c>
      <c r="C2643" t="s">
        <v>63</v>
      </c>
      <c r="D2643" t="s">
        <v>75</v>
      </c>
      <c r="E2643" t="s">
        <v>65</v>
      </c>
      <c r="F2643" s="1">
        <v>43191</v>
      </c>
      <c r="G2643" t="s">
        <v>76</v>
      </c>
      <c r="H2643">
        <v>1436</v>
      </c>
      <c r="I2643">
        <v>0.11</v>
      </c>
      <c r="J2643">
        <v>560.04</v>
      </c>
      <c r="K2643" t="s">
        <v>17</v>
      </c>
    </row>
    <row r="2644" spans="1:11" x14ac:dyDescent="0.3">
      <c r="A2644" t="s">
        <v>2763</v>
      </c>
      <c r="B2644" t="s">
        <v>182</v>
      </c>
      <c r="C2644" t="s">
        <v>20</v>
      </c>
      <c r="D2644" t="s">
        <v>21</v>
      </c>
      <c r="E2644" t="s">
        <v>38</v>
      </c>
      <c r="F2644" s="1">
        <v>42571</v>
      </c>
      <c r="G2644" t="s">
        <v>76</v>
      </c>
      <c r="H2644">
        <v>1545</v>
      </c>
      <c r="I2644">
        <v>0.25</v>
      </c>
      <c r="J2644">
        <v>355.35</v>
      </c>
      <c r="K2644" t="s">
        <v>17</v>
      </c>
    </row>
    <row r="2645" spans="1:11" x14ac:dyDescent="0.3">
      <c r="A2645" t="s">
        <v>2764</v>
      </c>
      <c r="B2645" t="s">
        <v>130</v>
      </c>
      <c r="C2645" t="s">
        <v>58</v>
      </c>
      <c r="D2645" t="s">
        <v>112</v>
      </c>
      <c r="E2645" t="s">
        <v>104</v>
      </c>
      <c r="F2645" s="1">
        <v>43116</v>
      </c>
      <c r="G2645" t="s">
        <v>76</v>
      </c>
      <c r="H2645">
        <v>1188</v>
      </c>
      <c r="I2645">
        <v>0.35</v>
      </c>
      <c r="J2645">
        <v>368.28</v>
      </c>
      <c r="K2645" t="s">
        <v>17</v>
      </c>
    </row>
    <row r="2646" spans="1:11" x14ac:dyDescent="0.3">
      <c r="A2646" t="s">
        <v>2765</v>
      </c>
      <c r="B2646" t="s">
        <v>156</v>
      </c>
      <c r="C2646" t="s">
        <v>20</v>
      </c>
      <c r="D2646" t="s">
        <v>91</v>
      </c>
      <c r="E2646" t="s">
        <v>166</v>
      </c>
      <c r="F2646" s="1">
        <v>42628</v>
      </c>
      <c r="G2646" t="s">
        <v>76</v>
      </c>
      <c r="H2646">
        <v>1081</v>
      </c>
      <c r="I2646">
        <v>0.27</v>
      </c>
      <c r="J2646">
        <v>345.92</v>
      </c>
      <c r="K2646" t="s">
        <v>17</v>
      </c>
    </row>
    <row r="2647" spans="1:11" x14ac:dyDescent="0.3">
      <c r="A2647" t="s">
        <v>2766</v>
      </c>
      <c r="B2647" t="s">
        <v>108</v>
      </c>
      <c r="C2647" t="s">
        <v>49</v>
      </c>
      <c r="D2647" t="s">
        <v>50</v>
      </c>
      <c r="E2647" t="s">
        <v>140</v>
      </c>
      <c r="F2647" s="1">
        <v>43199</v>
      </c>
      <c r="G2647" t="s">
        <v>76</v>
      </c>
      <c r="H2647">
        <v>1595</v>
      </c>
      <c r="I2647">
        <v>0.17</v>
      </c>
      <c r="J2647">
        <v>159.5</v>
      </c>
      <c r="K2647" t="s">
        <v>17</v>
      </c>
    </row>
    <row r="2648" spans="1:11" x14ac:dyDescent="0.3">
      <c r="A2648" t="s">
        <v>2767</v>
      </c>
      <c r="B2648" t="s">
        <v>90</v>
      </c>
      <c r="C2648" t="s">
        <v>26</v>
      </c>
      <c r="D2648" t="s">
        <v>94</v>
      </c>
      <c r="E2648" t="s">
        <v>15</v>
      </c>
      <c r="F2648" s="1">
        <v>43240</v>
      </c>
      <c r="G2648" t="s">
        <v>76</v>
      </c>
      <c r="H2648">
        <v>2218</v>
      </c>
      <c r="I2648">
        <v>0.17</v>
      </c>
      <c r="J2648">
        <v>842.84</v>
      </c>
      <c r="K2648" t="s">
        <v>17</v>
      </c>
    </row>
    <row r="2649" spans="1:11" x14ac:dyDescent="0.3">
      <c r="A2649" t="s">
        <v>2768</v>
      </c>
      <c r="B2649" t="s">
        <v>263</v>
      </c>
      <c r="C2649" t="s">
        <v>63</v>
      </c>
      <c r="D2649" t="s">
        <v>64</v>
      </c>
      <c r="E2649" t="s">
        <v>128</v>
      </c>
      <c r="F2649" s="1">
        <v>42626</v>
      </c>
      <c r="G2649" t="s">
        <v>76</v>
      </c>
      <c r="H2649">
        <v>1787</v>
      </c>
      <c r="I2649">
        <v>0.22</v>
      </c>
      <c r="J2649">
        <v>107.22</v>
      </c>
      <c r="K2649" t="s">
        <v>17</v>
      </c>
    </row>
    <row r="2650" spans="1:11" x14ac:dyDescent="0.3">
      <c r="A2650" t="s">
        <v>2769</v>
      </c>
      <c r="B2650" t="s">
        <v>234</v>
      </c>
      <c r="C2650" t="s">
        <v>13</v>
      </c>
      <c r="D2650" t="s">
        <v>79</v>
      </c>
      <c r="E2650" t="s">
        <v>72</v>
      </c>
      <c r="F2650" s="1">
        <v>42142</v>
      </c>
      <c r="G2650" t="s">
        <v>76</v>
      </c>
      <c r="H2650">
        <v>1734</v>
      </c>
      <c r="I2650">
        <v>0.21</v>
      </c>
      <c r="J2650">
        <v>329.46</v>
      </c>
      <c r="K2650" t="s">
        <v>17</v>
      </c>
    </row>
    <row r="2651" spans="1:11" x14ac:dyDescent="0.3">
      <c r="A2651" t="s">
        <v>2770</v>
      </c>
      <c r="B2651" t="s">
        <v>67</v>
      </c>
      <c r="C2651" t="s">
        <v>20</v>
      </c>
      <c r="D2651" t="s">
        <v>91</v>
      </c>
      <c r="E2651" t="s">
        <v>38</v>
      </c>
      <c r="F2651" s="1">
        <v>42145</v>
      </c>
      <c r="G2651" t="s">
        <v>76</v>
      </c>
      <c r="H2651">
        <v>593</v>
      </c>
      <c r="I2651">
        <v>0.28000000000000003</v>
      </c>
      <c r="J2651">
        <v>41.51</v>
      </c>
      <c r="K2651" t="s">
        <v>17</v>
      </c>
    </row>
    <row r="2652" spans="1:11" x14ac:dyDescent="0.3">
      <c r="A2652" t="s">
        <v>2771</v>
      </c>
      <c r="B2652" t="s">
        <v>261</v>
      </c>
      <c r="C2652" t="s">
        <v>13</v>
      </c>
      <c r="D2652" t="s">
        <v>79</v>
      </c>
      <c r="E2652" t="s">
        <v>123</v>
      </c>
      <c r="F2652" s="1">
        <v>42207</v>
      </c>
      <c r="G2652" t="s">
        <v>76</v>
      </c>
      <c r="H2652">
        <v>1878</v>
      </c>
      <c r="I2652">
        <v>0.1</v>
      </c>
      <c r="J2652">
        <v>319.26</v>
      </c>
      <c r="K2652" t="s">
        <v>17</v>
      </c>
    </row>
    <row r="2653" spans="1:11" x14ac:dyDescent="0.3">
      <c r="A2653" t="s">
        <v>2772</v>
      </c>
      <c r="B2653" t="s">
        <v>67</v>
      </c>
      <c r="C2653" t="s">
        <v>58</v>
      </c>
      <c r="D2653" t="s">
        <v>112</v>
      </c>
      <c r="E2653" t="s">
        <v>117</v>
      </c>
      <c r="F2653" s="1">
        <v>43371</v>
      </c>
      <c r="G2653" t="s">
        <v>76</v>
      </c>
      <c r="H2653">
        <v>521</v>
      </c>
      <c r="I2653">
        <v>0.11</v>
      </c>
      <c r="J2653">
        <v>177.14</v>
      </c>
      <c r="K2653" t="s">
        <v>17</v>
      </c>
    </row>
    <row r="2654" spans="1:11" x14ac:dyDescent="0.3">
      <c r="A2654" t="s">
        <v>2773</v>
      </c>
      <c r="B2654" t="s">
        <v>135</v>
      </c>
      <c r="C2654" t="s">
        <v>26</v>
      </c>
      <c r="D2654" t="s">
        <v>201</v>
      </c>
      <c r="E2654" t="s">
        <v>43</v>
      </c>
      <c r="F2654" s="1">
        <v>43423</v>
      </c>
      <c r="G2654" t="s">
        <v>76</v>
      </c>
      <c r="H2654">
        <v>1149</v>
      </c>
      <c r="I2654">
        <v>0.35</v>
      </c>
      <c r="J2654">
        <v>195.33</v>
      </c>
      <c r="K2654" t="s">
        <v>17</v>
      </c>
    </row>
    <row r="2655" spans="1:11" x14ac:dyDescent="0.3">
      <c r="A2655" t="s">
        <v>2774</v>
      </c>
      <c r="B2655" t="s">
        <v>40</v>
      </c>
      <c r="C2655" t="s">
        <v>26</v>
      </c>
      <c r="D2655" t="s">
        <v>94</v>
      </c>
      <c r="E2655" t="s">
        <v>88</v>
      </c>
      <c r="F2655" s="1">
        <v>42351</v>
      </c>
      <c r="G2655" t="s">
        <v>76</v>
      </c>
      <c r="H2655">
        <v>805</v>
      </c>
      <c r="I2655">
        <v>0.16</v>
      </c>
      <c r="J2655">
        <v>177.1</v>
      </c>
      <c r="K2655" t="s">
        <v>17</v>
      </c>
    </row>
    <row r="2656" spans="1:11" x14ac:dyDescent="0.3">
      <c r="A2656" t="s">
        <v>2775</v>
      </c>
      <c r="B2656" t="s">
        <v>36</v>
      </c>
      <c r="C2656" t="s">
        <v>63</v>
      </c>
      <c r="D2656" t="s">
        <v>87</v>
      </c>
      <c r="E2656" t="s">
        <v>15</v>
      </c>
      <c r="F2656" s="1">
        <v>43102</v>
      </c>
      <c r="G2656" t="s">
        <v>76</v>
      </c>
      <c r="H2656">
        <v>2066</v>
      </c>
      <c r="I2656">
        <v>0.21</v>
      </c>
      <c r="J2656">
        <v>723.1</v>
      </c>
      <c r="K2656" t="s">
        <v>17</v>
      </c>
    </row>
    <row r="2657" spans="1:11" x14ac:dyDescent="0.3">
      <c r="A2657" t="s">
        <v>2776</v>
      </c>
      <c r="B2657" t="s">
        <v>12</v>
      </c>
      <c r="C2657" t="s">
        <v>32</v>
      </c>
      <c r="D2657" t="s">
        <v>97</v>
      </c>
      <c r="E2657" t="s">
        <v>51</v>
      </c>
      <c r="F2657" s="1">
        <v>43119</v>
      </c>
      <c r="G2657" t="s">
        <v>76</v>
      </c>
      <c r="H2657">
        <v>2085</v>
      </c>
      <c r="I2657">
        <v>0.19</v>
      </c>
      <c r="J2657">
        <v>646.35</v>
      </c>
      <c r="K2657" t="s">
        <v>17</v>
      </c>
    </row>
    <row r="2658" spans="1:11" x14ac:dyDescent="0.3">
      <c r="A2658" t="s">
        <v>2777</v>
      </c>
      <c r="B2658" t="s">
        <v>263</v>
      </c>
      <c r="C2658" t="s">
        <v>63</v>
      </c>
      <c r="D2658" t="s">
        <v>64</v>
      </c>
      <c r="E2658" t="s">
        <v>22</v>
      </c>
      <c r="F2658" s="1">
        <v>42172</v>
      </c>
      <c r="G2658" t="s">
        <v>76</v>
      </c>
      <c r="H2658">
        <v>1990</v>
      </c>
      <c r="I2658">
        <v>0.24</v>
      </c>
      <c r="J2658">
        <v>179.1</v>
      </c>
      <c r="K2658" t="s">
        <v>17</v>
      </c>
    </row>
    <row r="2659" spans="1:11" x14ac:dyDescent="0.3">
      <c r="A2659" t="s">
        <v>2778</v>
      </c>
      <c r="B2659" t="s">
        <v>67</v>
      </c>
      <c r="C2659" t="s">
        <v>49</v>
      </c>
      <c r="D2659" t="s">
        <v>205</v>
      </c>
      <c r="E2659" t="s">
        <v>43</v>
      </c>
      <c r="F2659" s="1">
        <v>43184</v>
      </c>
      <c r="G2659" t="s">
        <v>76</v>
      </c>
      <c r="H2659">
        <v>2351</v>
      </c>
      <c r="I2659">
        <v>0.24</v>
      </c>
      <c r="J2659">
        <v>1034.44</v>
      </c>
      <c r="K2659" t="s">
        <v>17</v>
      </c>
    </row>
    <row r="2660" spans="1:11" x14ac:dyDescent="0.3">
      <c r="A2660" t="s">
        <v>2779</v>
      </c>
      <c r="B2660" t="s">
        <v>116</v>
      </c>
      <c r="C2660" t="s">
        <v>63</v>
      </c>
      <c r="D2660" t="s">
        <v>75</v>
      </c>
      <c r="E2660" t="s">
        <v>84</v>
      </c>
      <c r="F2660" s="1">
        <v>42434</v>
      </c>
      <c r="G2660" t="s">
        <v>76</v>
      </c>
      <c r="H2660">
        <v>1381</v>
      </c>
      <c r="I2660">
        <v>0.33</v>
      </c>
      <c r="J2660">
        <v>524.78</v>
      </c>
      <c r="K2660" t="s">
        <v>17</v>
      </c>
    </row>
    <row r="2661" spans="1:11" x14ac:dyDescent="0.3">
      <c r="A2661" t="s">
        <v>2780</v>
      </c>
      <c r="B2661" t="s">
        <v>45</v>
      </c>
      <c r="C2661" t="s">
        <v>13</v>
      </c>
      <c r="D2661" t="s">
        <v>195</v>
      </c>
      <c r="E2661" t="s">
        <v>65</v>
      </c>
      <c r="F2661" s="1">
        <v>42563</v>
      </c>
      <c r="G2661" t="s">
        <v>76</v>
      </c>
      <c r="H2661">
        <v>1413</v>
      </c>
      <c r="I2661">
        <v>0.32</v>
      </c>
      <c r="J2661">
        <v>113.04</v>
      </c>
      <c r="K2661" t="s">
        <v>17</v>
      </c>
    </row>
    <row r="2662" spans="1:11" x14ac:dyDescent="0.3">
      <c r="A2662" t="s">
        <v>2781</v>
      </c>
      <c r="B2662" t="s">
        <v>184</v>
      </c>
      <c r="C2662" t="s">
        <v>13</v>
      </c>
      <c r="D2662" t="s">
        <v>14</v>
      </c>
      <c r="E2662" t="s">
        <v>117</v>
      </c>
      <c r="F2662" s="1">
        <v>42372</v>
      </c>
      <c r="G2662" t="s">
        <v>76</v>
      </c>
      <c r="H2662">
        <v>2419</v>
      </c>
      <c r="I2662">
        <v>0.19</v>
      </c>
      <c r="J2662">
        <v>145.13999999999999</v>
      </c>
      <c r="K2662" t="s">
        <v>17</v>
      </c>
    </row>
    <row r="2663" spans="1:11" x14ac:dyDescent="0.3">
      <c r="A2663" t="s">
        <v>2782</v>
      </c>
      <c r="B2663" t="s">
        <v>53</v>
      </c>
      <c r="C2663" t="s">
        <v>26</v>
      </c>
      <c r="D2663" t="s">
        <v>94</v>
      </c>
      <c r="E2663" t="s">
        <v>60</v>
      </c>
      <c r="F2663" s="1">
        <v>43063</v>
      </c>
      <c r="G2663" t="s">
        <v>76</v>
      </c>
      <c r="H2663">
        <v>1238</v>
      </c>
      <c r="I2663">
        <v>0.16</v>
      </c>
      <c r="J2663">
        <v>519.96</v>
      </c>
      <c r="K2663" t="s">
        <v>17</v>
      </c>
    </row>
    <row r="2664" spans="1:11" x14ac:dyDescent="0.3">
      <c r="A2664" t="s">
        <v>2783</v>
      </c>
      <c r="B2664" t="s">
        <v>151</v>
      </c>
      <c r="C2664" t="s">
        <v>26</v>
      </c>
      <c r="D2664" t="s">
        <v>27</v>
      </c>
      <c r="E2664" t="s">
        <v>163</v>
      </c>
      <c r="F2664" s="1">
        <v>43396</v>
      </c>
      <c r="G2664" t="s">
        <v>76</v>
      </c>
      <c r="H2664">
        <v>668</v>
      </c>
      <c r="I2664">
        <v>0.34</v>
      </c>
      <c r="J2664">
        <v>240.48</v>
      </c>
      <c r="K2664" t="s">
        <v>17</v>
      </c>
    </row>
    <row r="2665" spans="1:11" x14ac:dyDescent="0.3">
      <c r="A2665" t="s">
        <v>2784</v>
      </c>
      <c r="B2665" t="s">
        <v>62</v>
      </c>
      <c r="C2665" t="s">
        <v>32</v>
      </c>
      <c r="D2665" t="s">
        <v>97</v>
      </c>
      <c r="E2665" t="s">
        <v>128</v>
      </c>
      <c r="F2665" s="1">
        <v>43063</v>
      </c>
      <c r="G2665" t="s">
        <v>76</v>
      </c>
      <c r="H2665">
        <v>2224</v>
      </c>
      <c r="I2665">
        <v>0.28999999999999998</v>
      </c>
      <c r="J2665">
        <v>244.64</v>
      </c>
      <c r="K2665" t="s">
        <v>17</v>
      </c>
    </row>
    <row r="2666" spans="1:11" x14ac:dyDescent="0.3">
      <c r="A2666" t="s">
        <v>2785</v>
      </c>
      <c r="B2666" t="s">
        <v>111</v>
      </c>
      <c r="C2666" t="s">
        <v>13</v>
      </c>
      <c r="D2666" t="s">
        <v>14</v>
      </c>
      <c r="E2666" t="s">
        <v>55</v>
      </c>
      <c r="F2666" s="1">
        <v>42256</v>
      </c>
      <c r="G2666" t="s">
        <v>76</v>
      </c>
      <c r="H2666">
        <v>1818</v>
      </c>
      <c r="I2666">
        <v>0.23</v>
      </c>
      <c r="J2666">
        <v>745.38</v>
      </c>
      <c r="K2666" t="s">
        <v>17</v>
      </c>
    </row>
    <row r="2667" spans="1:11" x14ac:dyDescent="0.3">
      <c r="A2667" t="s">
        <v>2786</v>
      </c>
      <c r="B2667" t="s">
        <v>146</v>
      </c>
      <c r="C2667" t="s">
        <v>20</v>
      </c>
      <c r="D2667" t="s">
        <v>91</v>
      </c>
      <c r="E2667" t="s">
        <v>47</v>
      </c>
      <c r="F2667" s="1">
        <v>42955</v>
      </c>
      <c r="G2667" t="s">
        <v>76</v>
      </c>
      <c r="H2667">
        <v>1319</v>
      </c>
      <c r="I2667">
        <v>0.35</v>
      </c>
      <c r="J2667">
        <v>435.27</v>
      </c>
      <c r="K2667" t="s">
        <v>17</v>
      </c>
    </row>
    <row r="2668" spans="1:11" x14ac:dyDescent="0.3">
      <c r="A2668" t="s">
        <v>2787</v>
      </c>
      <c r="B2668" t="s">
        <v>261</v>
      </c>
      <c r="C2668" t="s">
        <v>49</v>
      </c>
      <c r="D2668" t="s">
        <v>205</v>
      </c>
      <c r="E2668" t="s">
        <v>60</v>
      </c>
      <c r="F2668" s="1">
        <v>43063</v>
      </c>
      <c r="G2668" t="s">
        <v>76</v>
      </c>
      <c r="H2668">
        <v>1403</v>
      </c>
      <c r="I2668">
        <v>0.33</v>
      </c>
      <c r="J2668">
        <v>547.16999999999996</v>
      </c>
      <c r="K2668" t="s">
        <v>17</v>
      </c>
    </row>
    <row r="2669" spans="1:11" x14ac:dyDescent="0.3">
      <c r="A2669" t="s">
        <v>2788</v>
      </c>
      <c r="B2669" t="s">
        <v>40</v>
      </c>
      <c r="C2669" t="s">
        <v>20</v>
      </c>
      <c r="D2669" t="s">
        <v>21</v>
      </c>
      <c r="E2669" t="s">
        <v>28</v>
      </c>
      <c r="F2669" s="1">
        <v>42766</v>
      </c>
      <c r="G2669" t="s">
        <v>76</v>
      </c>
      <c r="H2669">
        <v>1789</v>
      </c>
      <c r="I2669">
        <v>0.33</v>
      </c>
      <c r="J2669">
        <v>107.34</v>
      </c>
      <c r="K2669" t="s">
        <v>17</v>
      </c>
    </row>
    <row r="2670" spans="1:11" x14ac:dyDescent="0.3">
      <c r="A2670" t="s">
        <v>2789</v>
      </c>
      <c r="B2670" t="s">
        <v>102</v>
      </c>
      <c r="C2670" t="s">
        <v>26</v>
      </c>
      <c r="D2670" t="s">
        <v>37</v>
      </c>
      <c r="E2670" t="s">
        <v>72</v>
      </c>
      <c r="F2670" s="1">
        <v>43401</v>
      </c>
      <c r="G2670" t="s">
        <v>76</v>
      </c>
      <c r="H2670">
        <v>1564</v>
      </c>
      <c r="I2670">
        <v>0.3</v>
      </c>
      <c r="J2670">
        <v>422.28</v>
      </c>
      <c r="K2670" t="s">
        <v>17</v>
      </c>
    </row>
    <row r="2671" spans="1:11" x14ac:dyDescent="0.3">
      <c r="A2671" t="s">
        <v>2790</v>
      </c>
      <c r="B2671" t="s">
        <v>31</v>
      </c>
      <c r="C2671" t="s">
        <v>63</v>
      </c>
      <c r="D2671" t="s">
        <v>157</v>
      </c>
      <c r="E2671" t="s">
        <v>34</v>
      </c>
      <c r="F2671" s="1">
        <v>42049</v>
      </c>
      <c r="G2671" t="s">
        <v>76</v>
      </c>
      <c r="H2671">
        <v>652</v>
      </c>
      <c r="I2671">
        <v>0.26</v>
      </c>
      <c r="J2671">
        <v>260.8</v>
      </c>
      <c r="K2671" t="s">
        <v>17</v>
      </c>
    </row>
    <row r="2672" spans="1:11" x14ac:dyDescent="0.3">
      <c r="A2672" t="s">
        <v>2791</v>
      </c>
      <c r="B2672" t="s">
        <v>169</v>
      </c>
      <c r="C2672" t="s">
        <v>26</v>
      </c>
      <c r="D2672" t="s">
        <v>27</v>
      </c>
      <c r="E2672" t="s">
        <v>84</v>
      </c>
      <c r="F2672" s="1">
        <v>42211</v>
      </c>
      <c r="G2672" t="s">
        <v>76</v>
      </c>
      <c r="H2672">
        <v>2318</v>
      </c>
      <c r="I2672">
        <v>0.17</v>
      </c>
      <c r="J2672">
        <v>486.78</v>
      </c>
      <c r="K2672" t="s">
        <v>17</v>
      </c>
    </row>
    <row r="2673" spans="1:11" x14ac:dyDescent="0.3">
      <c r="A2673" t="s">
        <v>2792</v>
      </c>
      <c r="B2673" t="s">
        <v>81</v>
      </c>
      <c r="C2673" t="s">
        <v>26</v>
      </c>
      <c r="D2673" t="s">
        <v>201</v>
      </c>
      <c r="E2673" t="s">
        <v>84</v>
      </c>
      <c r="F2673" s="1">
        <v>43102</v>
      </c>
      <c r="G2673" t="s">
        <v>76</v>
      </c>
      <c r="H2673">
        <v>1482</v>
      </c>
      <c r="I2673">
        <v>0.17</v>
      </c>
      <c r="J2673">
        <v>474.24</v>
      </c>
      <c r="K2673" t="s">
        <v>17</v>
      </c>
    </row>
    <row r="2674" spans="1:11" x14ac:dyDescent="0.3">
      <c r="A2674" t="s">
        <v>2793</v>
      </c>
      <c r="B2674" t="s">
        <v>36</v>
      </c>
      <c r="C2674" t="s">
        <v>26</v>
      </c>
      <c r="D2674" t="s">
        <v>94</v>
      </c>
      <c r="E2674" t="s">
        <v>88</v>
      </c>
      <c r="F2674" s="1">
        <v>43423</v>
      </c>
      <c r="G2674" t="s">
        <v>76</v>
      </c>
      <c r="H2674">
        <v>1179</v>
      </c>
      <c r="I2674">
        <v>0.27</v>
      </c>
      <c r="J2674">
        <v>506.97</v>
      </c>
      <c r="K2674" t="s">
        <v>17</v>
      </c>
    </row>
    <row r="2675" spans="1:11" x14ac:dyDescent="0.3">
      <c r="A2675" t="s">
        <v>2794</v>
      </c>
      <c r="B2675" t="s">
        <v>19</v>
      </c>
      <c r="C2675" t="s">
        <v>49</v>
      </c>
      <c r="D2675" t="s">
        <v>50</v>
      </c>
      <c r="E2675" t="s">
        <v>163</v>
      </c>
      <c r="F2675" s="1">
        <v>43354</v>
      </c>
      <c r="G2675" t="s">
        <v>76</v>
      </c>
      <c r="H2675">
        <v>1856</v>
      </c>
      <c r="I2675">
        <v>0.1</v>
      </c>
      <c r="J2675">
        <v>723.84</v>
      </c>
      <c r="K2675" t="s">
        <v>17</v>
      </c>
    </row>
    <row r="2676" spans="1:11" x14ac:dyDescent="0.3">
      <c r="A2676" t="s">
        <v>2795</v>
      </c>
      <c r="B2676" t="s">
        <v>234</v>
      </c>
      <c r="C2676" t="s">
        <v>20</v>
      </c>
      <c r="D2676" t="s">
        <v>91</v>
      </c>
      <c r="E2676" t="s">
        <v>149</v>
      </c>
      <c r="F2676" s="1">
        <v>42955</v>
      </c>
      <c r="G2676" t="s">
        <v>76</v>
      </c>
      <c r="H2676">
        <v>1245</v>
      </c>
      <c r="I2676">
        <v>0.28000000000000003</v>
      </c>
      <c r="J2676">
        <v>423.3</v>
      </c>
      <c r="K2676" t="s">
        <v>17</v>
      </c>
    </row>
    <row r="2677" spans="1:11" x14ac:dyDescent="0.3">
      <c r="A2677" t="s">
        <v>2796</v>
      </c>
      <c r="B2677" t="s">
        <v>130</v>
      </c>
      <c r="C2677" t="s">
        <v>20</v>
      </c>
      <c r="D2677" t="s">
        <v>91</v>
      </c>
      <c r="E2677" t="s">
        <v>47</v>
      </c>
      <c r="F2677" s="1">
        <v>43028</v>
      </c>
      <c r="G2677" t="s">
        <v>76</v>
      </c>
      <c r="H2677">
        <v>2114</v>
      </c>
      <c r="I2677">
        <v>0.3</v>
      </c>
      <c r="J2677">
        <v>761.04</v>
      </c>
      <c r="K2677" t="s">
        <v>17</v>
      </c>
    </row>
    <row r="2678" spans="1:11" x14ac:dyDescent="0.3">
      <c r="A2678" t="s">
        <v>2797</v>
      </c>
      <c r="B2678" t="s">
        <v>182</v>
      </c>
      <c r="C2678" t="s">
        <v>32</v>
      </c>
      <c r="D2678" t="s">
        <v>97</v>
      </c>
      <c r="E2678" t="s">
        <v>88</v>
      </c>
      <c r="F2678" s="1">
        <v>43423</v>
      </c>
      <c r="G2678" t="s">
        <v>76</v>
      </c>
      <c r="H2678">
        <v>2173</v>
      </c>
      <c r="I2678">
        <v>0.28000000000000003</v>
      </c>
      <c r="J2678">
        <v>217.3</v>
      </c>
      <c r="K2678" t="s">
        <v>17</v>
      </c>
    </row>
    <row r="2679" spans="1:11" x14ac:dyDescent="0.3">
      <c r="A2679" t="s">
        <v>2798</v>
      </c>
      <c r="B2679" t="s">
        <v>197</v>
      </c>
      <c r="C2679" t="s">
        <v>26</v>
      </c>
      <c r="D2679" t="s">
        <v>37</v>
      </c>
      <c r="E2679" t="s">
        <v>140</v>
      </c>
      <c r="F2679" s="1">
        <v>43136</v>
      </c>
      <c r="G2679" t="s">
        <v>76</v>
      </c>
      <c r="H2679">
        <v>1927</v>
      </c>
      <c r="I2679">
        <v>0.21</v>
      </c>
      <c r="J2679">
        <v>558.83000000000004</v>
      </c>
      <c r="K2679" t="s">
        <v>17</v>
      </c>
    </row>
    <row r="2680" spans="1:11" x14ac:dyDescent="0.3">
      <c r="A2680" t="s">
        <v>2799</v>
      </c>
      <c r="B2680" t="s">
        <v>36</v>
      </c>
      <c r="C2680" t="s">
        <v>58</v>
      </c>
      <c r="D2680" t="s">
        <v>59</v>
      </c>
      <c r="E2680" t="s">
        <v>15</v>
      </c>
      <c r="F2680" s="1">
        <v>42096</v>
      </c>
      <c r="G2680" t="s">
        <v>76</v>
      </c>
      <c r="H2680">
        <v>1134</v>
      </c>
      <c r="I2680">
        <v>0.22</v>
      </c>
      <c r="J2680">
        <v>272.16000000000003</v>
      </c>
      <c r="K2680" t="s">
        <v>17</v>
      </c>
    </row>
    <row r="2681" spans="1:11" x14ac:dyDescent="0.3">
      <c r="A2681" t="s">
        <v>2800</v>
      </c>
      <c r="B2681" t="s">
        <v>182</v>
      </c>
      <c r="C2681" t="s">
        <v>49</v>
      </c>
      <c r="D2681" t="s">
        <v>54</v>
      </c>
      <c r="E2681" t="s">
        <v>104</v>
      </c>
      <c r="F2681" s="1">
        <v>42930</v>
      </c>
      <c r="G2681" t="s">
        <v>76</v>
      </c>
      <c r="H2681">
        <v>726</v>
      </c>
      <c r="I2681">
        <v>0.15</v>
      </c>
      <c r="J2681">
        <v>239.58</v>
      </c>
      <c r="K2681" t="s">
        <v>17</v>
      </c>
    </row>
    <row r="2682" spans="1:11" x14ac:dyDescent="0.3">
      <c r="A2682" t="s">
        <v>2801</v>
      </c>
      <c r="B2682" t="s">
        <v>19</v>
      </c>
      <c r="C2682" t="s">
        <v>20</v>
      </c>
      <c r="D2682" t="s">
        <v>91</v>
      </c>
      <c r="E2682" t="s">
        <v>69</v>
      </c>
      <c r="F2682" s="1">
        <v>43063</v>
      </c>
      <c r="G2682" t="s">
        <v>76</v>
      </c>
      <c r="H2682">
        <v>1750</v>
      </c>
      <c r="I2682">
        <v>0.31</v>
      </c>
      <c r="J2682">
        <v>175</v>
      </c>
      <c r="K2682" t="s">
        <v>17</v>
      </c>
    </row>
    <row r="2683" spans="1:11" x14ac:dyDescent="0.3">
      <c r="A2683" t="s">
        <v>2802</v>
      </c>
      <c r="B2683" t="s">
        <v>90</v>
      </c>
      <c r="C2683" t="s">
        <v>49</v>
      </c>
      <c r="D2683" t="s">
        <v>50</v>
      </c>
      <c r="E2683" t="s">
        <v>104</v>
      </c>
      <c r="F2683" s="1">
        <v>42114</v>
      </c>
      <c r="G2683" t="s">
        <v>76</v>
      </c>
      <c r="H2683">
        <v>2363</v>
      </c>
      <c r="I2683">
        <v>0.22</v>
      </c>
      <c r="J2683">
        <v>519.86</v>
      </c>
      <c r="K2683" t="s">
        <v>17</v>
      </c>
    </row>
    <row r="2684" spans="1:11" x14ac:dyDescent="0.3">
      <c r="A2684" t="s">
        <v>2803</v>
      </c>
      <c r="B2684" t="s">
        <v>162</v>
      </c>
      <c r="C2684" t="s">
        <v>13</v>
      </c>
      <c r="D2684" t="s">
        <v>79</v>
      </c>
      <c r="E2684" t="s">
        <v>140</v>
      </c>
      <c r="F2684" s="1">
        <v>42691</v>
      </c>
      <c r="G2684" t="s">
        <v>76</v>
      </c>
      <c r="H2684">
        <v>553</v>
      </c>
      <c r="I2684">
        <v>0.2</v>
      </c>
      <c r="J2684">
        <v>165.9</v>
      </c>
      <c r="K2684" t="s">
        <v>17</v>
      </c>
    </row>
    <row r="2685" spans="1:11" x14ac:dyDescent="0.3">
      <c r="A2685" t="s">
        <v>2804</v>
      </c>
      <c r="B2685" t="s">
        <v>135</v>
      </c>
      <c r="C2685" t="s">
        <v>20</v>
      </c>
      <c r="D2685" t="s">
        <v>21</v>
      </c>
      <c r="E2685" t="s">
        <v>143</v>
      </c>
      <c r="F2685" s="1">
        <v>42145</v>
      </c>
      <c r="G2685" t="s">
        <v>76</v>
      </c>
      <c r="H2685">
        <v>1064</v>
      </c>
      <c r="I2685">
        <v>0.3</v>
      </c>
      <c r="J2685">
        <v>308.56</v>
      </c>
      <c r="K2685" t="s">
        <v>17</v>
      </c>
    </row>
    <row r="2686" spans="1:11" x14ac:dyDescent="0.3">
      <c r="A2686" t="s">
        <v>2805</v>
      </c>
      <c r="B2686" t="s">
        <v>114</v>
      </c>
      <c r="C2686" t="s">
        <v>58</v>
      </c>
      <c r="D2686" t="s">
        <v>59</v>
      </c>
      <c r="E2686" t="s">
        <v>143</v>
      </c>
      <c r="F2686" s="1">
        <v>43354</v>
      </c>
      <c r="G2686" t="s">
        <v>76</v>
      </c>
      <c r="H2686">
        <v>2262</v>
      </c>
      <c r="I2686">
        <v>0.1</v>
      </c>
      <c r="J2686">
        <v>135.72</v>
      </c>
      <c r="K2686" t="s">
        <v>17</v>
      </c>
    </row>
    <row r="2687" spans="1:11" x14ac:dyDescent="0.3">
      <c r="A2687" t="s">
        <v>2806</v>
      </c>
      <c r="B2687" t="s">
        <v>139</v>
      </c>
      <c r="C2687" t="s">
        <v>58</v>
      </c>
      <c r="D2687" t="s">
        <v>112</v>
      </c>
      <c r="E2687" t="s">
        <v>128</v>
      </c>
      <c r="F2687" s="1">
        <v>43382</v>
      </c>
      <c r="G2687" t="s">
        <v>76</v>
      </c>
      <c r="H2687">
        <v>1277</v>
      </c>
      <c r="I2687">
        <v>0.11</v>
      </c>
      <c r="J2687">
        <v>498.03</v>
      </c>
      <c r="K2687" t="s">
        <v>17</v>
      </c>
    </row>
    <row r="2688" spans="1:11" x14ac:dyDescent="0.3">
      <c r="A2688" t="s">
        <v>2807</v>
      </c>
      <c r="B2688" t="s">
        <v>182</v>
      </c>
      <c r="C2688" t="s">
        <v>32</v>
      </c>
      <c r="D2688" t="s">
        <v>153</v>
      </c>
      <c r="E2688" t="s">
        <v>166</v>
      </c>
      <c r="F2688" s="1">
        <v>43028</v>
      </c>
      <c r="G2688" t="s">
        <v>76</v>
      </c>
      <c r="H2688">
        <v>651</v>
      </c>
      <c r="I2688">
        <v>0.34</v>
      </c>
      <c r="J2688">
        <v>162.75</v>
      </c>
      <c r="K2688" t="s">
        <v>17</v>
      </c>
    </row>
    <row r="2689" spans="1:11" x14ac:dyDescent="0.3">
      <c r="A2689" t="s">
        <v>2808</v>
      </c>
      <c r="B2689" t="s">
        <v>261</v>
      </c>
      <c r="C2689" t="s">
        <v>58</v>
      </c>
      <c r="D2689" t="s">
        <v>68</v>
      </c>
      <c r="E2689" t="s">
        <v>69</v>
      </c>
      <c r="F2689" s="1">
        <v>42096</v>
      </c>
      <c r="G2689" t="s">
        <v>76</v>
      </c>
      <c r="H2689">
        <v>2023</v>
      </c>
      <c r="I2689">
        <v>0.33</v>
      </c>
      <c r="J2689">
        <v>202.3</v>
      </c>
      <c r="K2689" t="s">
        <v>17</v>
      </c>
    </row>
    <row r="2690" spans="1:11" x14ac:dyDescent="0.3">
      <c r="A2690" t="s">
        <v>2809</v>
      </c>
      <c r="B2690" t="s">
        <v>40</v>
      </c>
      <c r="C2690" t="s">
        <v>58</v>
      </c>
      <c r="D2690" t="s">
        <v>112</v>
      </c>
      <c r="E2690" t="s">
        <v>104</v>
      </c>
      <c r="F2690" s="1">
        <v>43457</v>
      </c>
      <c r="G2690" t="s">
        <v>76</v>
      </c>
      <c r="H2690">
        <v>959</v>
      </c>
      <c r="I2690">
        <v>0.12</v>
      </c>
      <c r="J2690">
        <v>163.03</v>
      </c>
      <c r="K2690" t="s">
        <v>17</v>
      </c>
    </row>
    <row r="2691" spans="1:11" x14ac:dyDescent="0.3">
      <c r="A2691" t="s">
        <v>2810</v>
      </c>
      <c r="B2691" t="s">
        <v>159</v>
      </c>
      <c r="C2691" t="s">
        <v>49</v>
      </c>
      <c r="D2691" t="s">
        <v>54</v>
      </c>
      <c r="E2691" t="s">
        <v>84</v>
      </c>
      <c r="F2691" s="1">
        <v>42197</v>
      </c>
      <c r="G2691" t="s">
        <v>76</v>
      </c>
      <c r="H2691">
        <v>2303</v>
      </c>
      <c r="I2691">
        <v>0.28999999999999998</v>
      </c>
      <c r="J2691">
        <v>713.93</v>
      </c>
      <c r="K2691" t="s">
        <v>17</v>
      </c>
    </row>
    <row r="2692" spans="1:11" x14ac:dyDescent="0.3">
      <c r="A2692" t="s">
        <v>2811</v>
      </c>
      <c r="B2692" t="s">
        <v>182</v>
      </c>
      <c r="C2692" t="s">
        <v>13</v>
      </c>
      <c r="D2692" t="s">
        <v>79</v>
      </c>
      <c r="E2692" t="s">
        <v>22</v>
      </c>
      <c r="F2692" s="1">
        <v>42662</v>
      </c>
      <c r="G2692" t="s">
        <v>76</v>
      </c>
      <c r="H2692">
        <v>655</v>
      </c>
      <c r="I2692">
        <v>0.25</v>
      </c>
      <c r="J2692">
        <v>98.25</v>
      </c>
      <c r="K2692" t="s">
        <v>17</v>
      </c>
    </row>
    <row r="2693" spans="1:11" x14ac:dyDescent="0.3">
      <c r="A2693" t="s">
        <v>2812</v>
      </c>
      <c r="B2693" t="s">
        <v>78</v>
      </c>
      <c r="C2693" t="s">
        <v>20</v>
      </c>
      <c r="D2693" t="s">
        <v>21</v>
      </c>
      <c r="E2693" t="s">
        <v>140</v>
      </c>
      <c r="F2693" s="1">
        <v>43102</v>
      </c>
      <c r="G2693" t="s">
        <v>76</v>
      </c>
      <c r="H2693">
        <v>2216</v>
      </c>
      <c r="I2693">
        <v>0.21</v>
      </c>
      <c r="J2693">
        <v>487.52</v>
      </c>
      <c r="K2693" t="s">
        <v>17</v>
      </c>
    </row>
    <row r="2694" spans="1:11" x14ac:dyDescent="0.3">
      <c r="A2694" t="s">
        <v>2813</v>
      </c>
      <c r="B2694" t="s">
        <v>130</v>
      </c>
      <c r="C2694" t="s">
        <v>32</v>
      </c>
      <c r="D2694" t="s">
        <v>46</v>
      </c>
      <c r="E2694" t="s">
        <v>51</v>
      </c>
      <c r="F2694" s="1">
        <v>42563</v>
      </c>
      <c r="G2694" t="s">
        <v>76</v>
      </c>
      <c r="H2694">
        <v>2144</v>
      </c>
      <c r="I2694">
        <v>0.11</v>
      </c>
      <c r="J2694">
        <v>536</v>
      </c>
      <c r="K2694" t="s">
        <v>17</v>
      </c>
    </row>
    <row r="2695" spans="1:11" x14ac:dyDescent="0.3">
      <c r="A2695" t="s">
        <v>2814</v>
      </c>
      <c r="B2695" t="s">
        <v>122</v>
      </c>
      <c r="C2695" t="s">
        <v>13</v>
      </c>
      <c r="D2695" t="s">
        <v>79</v>
      </c>
      <c r="E2695" t="s">
        <v>117</v>
      </c>
      <c r="F2695" s="1">
        <v>42434</v>
      </c>
      <c r="G2695" t="s">
        <v>76</v>
      </c>
      <c r="H2695">
        <v>2168</v>
      </c>
      <c r="I2695">
        <v>0.34</v>
      </c>
      <c r="J2695">
        <v>281.83999999999997</v>
      </c>
      <c r="K2695" t="s">
        <v>17</v>
      </c>
    </row>
    <row r="2696" spans="1:11" x14ac:dyDescent="0.3">
      <c r="A2696" t="s">
        <v>2815</v>
      </c>
      <c r="B2696" t="s">
        <v>45</v>
      </c>
      <c r="C2696" t="s">
        <v>63</v>
      </c>
      <c r="D2696" t="s">
        <v>87</v>
      </c>
      <c r="E2696" t="s">
        <v>163</v>
      </c>
      <c r="F2696" s="1">
        <v>42041</v>
      </c>
      <c r="G2696" t="s">
        <v>76</v>
      </c>
      <c r="H2696">
        <v>1863</v>
      </c>
      <c r="I2696">
        <v>0.14000000000000001</v>
      </c>
      <c r="J2696">
        <v>726.57</v>
      </c>
      <c r="K2696" t="s">
        <v>17</v>
      </c>
    </row>
    <row r="2697" spans="1:11" x14ac:dyDescent="0.3">
      <c r="A2697" t="s">
        <v>2816</v>
      </c>
      <c r="B2697" t="s">
        <v>191</v>
      </c>
      <c r="C2697" t="s">
        <v>49</v>
      </c>
      <c r="D2697" t="s">
        <v>205</v>
      </c>
      <c r="E2697" t="s">
        <v>88</v>
      </c>
      <c r="F2697" s="1">
        <v>42145</v>
      </c>
      <c r="G2697" t="s">
        <v>76</v>
      </c>
      <c r="H2697">
        <v>511</v>
      </c>
      <c r="I2697">
        <v>0.27</v>
      </c>
      <c r="J2697">
        <v>81.760000000000005</v>
      </c>
      <c r="K2697" t="s">
        <v>17</v>
      </c>
    </row>
    <row r="2698" spans="1:11" x14ac:dyDescent="0.3">
      <c r="A2698" t="s">
        <v>2817</v>
      </c>
      <c r="B2698" t="s">
        <v>31</v>
      </c>
      <c r="C2698" t="s">
        <v>13</v>
      </c>
      <c r="D2698" t="s">
        <v>14</v>
      </c>
      <c r="E2698" t="s">
        <v>128</v>
      </c>
      <c r="F2698" s="1">
        <v>43396</v>
      </c>
      <c r="G2698" t="s">
        <v>76</v>
      </c>
      <c r="H2698">
        <v>1615</v>
      </c>
      <c r="I2698">
        <v>0.28999999999999998</v>
      </c>
      <c r="J2698">
        <v>500.65</v>
      </c>
      <c r="K2698" t="s">
        <v>17</v>
      </c>
    </row>
    <row r="2699" spans="1:11" x14ac:dyDescent="0.3">
      <c r="A2699" t="s">
        <v>2818</v>
      </c>
      <c r="B2699" t="s">
        <v>137</v>
      </c>
      <c r="C2699" t="s">
        <v>20</v>
      </c>
      <c r="D2699" t="s">
        <v>91</v>
      </c>
      <c r="E2699" t="s">
        <v>69</v>
      </c>
      <c r="F2699" s="1">
        <v>43070</v>
      </c>
      <c r="G2699" t="s">
        <v>76</v>
      </c>
      <c r="H2699">
        <v>1281</v>
      </c>
      <c r="I2699">
        <v>0.15</v>
      </c>
      <c r="J2699">
        <v>64.05</v>
      </c>
      <c r="K2699" t="s">
        <v>17</v>
      </c>
    </row>
    <row r="2700" spans="1:11" x14ac:dyDescent="0.3">
      <c r="A2700" t="s">
        <v>2819</v>
      </c>
      <c r="B2700" t="s">
        <v>81</v>
      </c>
      <c r="C2700" t="s">
        <v>32</v>
      </c>
      <c r="D2700" t="s">
        <v>33</v>
      </c>
      <c r="E2700" t="s">
        <v>163</v>
      </c>
      <c r="F2700" s="1">
        <v>43136</v>
      </c>
      <c r="G2700" t="s">
        <v>76</v>
      </c>
      <c r="H2700">
        <v>2430</v>
      </c>
      <c r="I2700">
        <v>0.16</v>
      </c>
      <c r="J2700">
        <v>170.1</v>
      </c>
      <c r="K2700" t="s">
        <v>17</v>
      </c>
    </row>
    <row r="2701" spans="1:11" x14ac:dyDescent="0.3">
      <c r="A2701" t="s">
        <v>2820</v>
      </c>
      <c r="B2701" t="s">
        <v>139</v>
      </c>
      <c r="C2701" t="s">
        <v>26</v>
      </c>
      <c r="D2701" t="s">
        <v>94</v>
      </c>
      <c r="E2701" t="s">
        <v>72</v>
      </c>
      <c r="F2701" s="1">
        <v>42434</v>
      </c>
      <c r="G2701" t="s">
        <v>76</v>
      </c>
      <c r="H2701">
        <v>2328</v>
      </c>
      <c r="I2701">
        <v>0.25</v>
      </c>
      <c r="J2701">
        <v>465.6</v>
      </c>
      <c r="K2701" t="s">
        <v>17</v>
      </c>
    </row>
    <row r="2702" spans="1:11" x14ac:dyDescent="0.3">
      <c r="A2702" t="s">
        <v>2821</v>
      </c>
      <c r="B2702" t="s">
        <v>162</v>
      </c>
      <c r="C2702" t="s">
        <v>32</v>
      </c>
      <c r="D2702" t="s">
        <v>97</v>
      </c>
      <c r="E2702" t="s">
        <v>88</v>
      </c>
      <c r="F2702" s="1">
        <v>43436</v>
      </c>
      <c r="G2702" t="s">
        <v>76</v>
      </c>
      <c r="H2702">
        <v>2032</v>
      </c>
      <c r="I2702">
        <v>0.28999999999999998</v>
      </c>
      <c r="J2702">
        <v>243.84</v>
      </c>
      <c r="K2702" t="s">
        <v>17</v>
      </c>
    </row>
    <row r="2703" spans="1:11" x14ac:dyDescent="0.3">
      <c r="A2703" t="s">
        <v>2822</v>
      </c>
      <c r="B2703" t="s">
        <v>204</v>
      </c>
      <c r="C2703" t="s">
        <v>63</v>
      </c>
      <c r="D2703" t="s">
        <v>75</v>
      </c>
      <c r="E2703" t="s">
        <v>123</v>
      </c>
      <c r="F2703" s="1">
        <v>42294</v>
      </c>
      <c r="G2703" t="s">
        <v>76</v>
      </c>
      <c r="H2703">
        <v>2243</v>
      </c>
      <c r="I2703">
        <v>0.27</v>
      </c>
      <c r="J2703">
        <v>1009.35</v>
      </c>
      <c r="K2703" t="s">
        <v>17</v>
      </c>
    </row>
    <row r="2704" spans="1:11" x14ac:dyDescent="0.3">
      <c r="A2704" t="s">
        <v>2823</v>
      </c>
      <c r="B2704" t="s">
        <v>116</v>
      </c>
      <c r="C2704" t="s">
        <v>58</v>
      </c>
      <c r="D2704" t="s">
        <v>68</v>
      </c>
      <c r="E2704" t="s">
        <v>60</v>
      </c>
      <c r="F2704" s="1">
        <v>42259</v>
      </c>
      <c r="G2704" t="s">
        <v>76</v>
      </c>
      <c r="H2704">
        <v>501</v>
      </c>
      <c r="I2704">
        <v>0.11</v>
      </c>
      <c r="J2704">
        <v>100.2</v>
      </c>
      <c r="K2704" t="s">
        <v>17</v>
      </c>
    </row>
    <row r="2705" spans="1:11" x14ac:dyDescent="0.3">
      <c r="A2705" t="s">
        <v>2824</v>
      </c>
      <c r="B2705" t="s">
        <v>108</v>
      </c>
      <c r="C2705" t="s">
        <v>32</v>
      </c>
      <c r="D2705" t="s">
        <v>97</v>
      </c>
      <c r="E2705" t="s">
        <v>22</v>
      </c>
      <c r="F2705" s="1">
        <v>43418</v>
      </c>
      <c r="G2705" t="s">
        <v>76</v>
      </c>
      <c r="H2705">
        <v>1221</v>
      </c>
      <c r="I2705">
        <v>0.14000000000000001</v>
      </c>
      <c r="J2705">
        <v>61.05</v>
      </c>
      <c r="K2705" t="s">
        <v>17</v>
      </c>
    </row>
    <row r="2706" spans="1:11" x14ac:dyDescent="0.3">
      <c r="A2706" t="s">
        <v>2825</v>
      </c>
      <c r="B2706" t="s">
        <v>156</v>
      </c>
      <c r="C2706" t="s">
        <v>13</v>
      </c>
      <c r="D2706" t="s">
        <v>195</v>
      </c>
      <c r="E2706" t="s">
        <v>43</v>
      </c>
      <c r="F2706" s="1">
        <v>42514</v>
      </c>
      <c r="G2706" t="s">
        <v>76</v>
      </c>
      <c r="H2706">
        <v>1566</v>
      </c>
      <c r="I2706">
        <v>0.23</v>
      </c>
      <c r="J2706">
        <v>548.1</v>
      </c>
      <c r="K2706" t="s">
        <v>17</v>
      </c>
    </row>
    <row r="2707" spans="1:11" x14ac:dyDescent="0.3">
      <c r="A2707" t="s">
        <v>2826</v>
      </c>
      <c r="B2707" t="s">
        <v>83</v>
      </c>
      <c r="C2707" t="s">
        <v>13</v>
      </c>
      <c r="D2707" t="s">
        <v>79</v>
      </c>
      <c r="E2707" t="s">
        <v>34</v>
      </c>
      <c r="F2707" s="1">
        <v>43457</v>
      </c>
      <c r="G2707" t="s">
        <v>76</v>
      </c>
      <c r="H2707">
        <v>947</v>
      </c>
      <c r="I2707">
        <v>0.25</v>
      </c>
      <c r="J2707">
        <v>331.45</v>
      </c>
      <c r="K2707" t="s">
        <v>17</v>
      </c>
    </row>
    <row r="2708" spans="1:11" x14ac:dyDescent="0.3">
      <c r="A2708" t="s">
        <v>2827</v>
      </c>
      <c r="B2708" t="s">
        <v>19</v>
      </c>
      <c r="C2708" t="s">
        <v>13</v>
      </c>
      <c r="D2708" t="s">
        <v>79</v>
      </c>
      <c r="E2708" t="s">
        <v>38</v>
      </c>
      <c r="F2708" s="1">
        <v>43190</v>
      </c>
      <c r="G2708" t="s">
        <v>76</v>
      </c>
      <c r="H2708">
        <v>1732</v>
      </c>
      <c r="I2708">
        <v>0.17</v>
      </c>
      <c r="J2708">
        <v>294.44</v>
      </c>
      <c r="K2708" t="s">
        <v>17</v>
      </c>
    </row>
    <row r="2709" spans="1:11" x14ac:dyDescent="0.3">
      <c r="A2709" t="s">
        <v>2828</v>
      </c>
      <c r="B2709" t="s">
        <v>204</v>
      </c>
      <c r="C2709" t="s">
        <v>63</v>
      </c>
      <c r="D2709" t="s">
        <v>64</v>
      </c>
      <c r="E2709" t="s">
        <v>60</v>
      </c>
      <c r="F2709" s="1">
        <v>42645</v>
      </c>
      <c r="G2709" t="s">
        <v>98</v>
      </c>
      <c r="H2709">
        <v>1678</v>
      </c>
      <c r="I2709">
        <v>0.19</v>
      </c>
      <c r="J2709">
        <v>486.62</v>
      </c>
      <c r="K2709" t="s">
        <v>17</v>
      </c>
    </row>
    <row r="2710" spans="1:11" x14ac:dyDescent="0.3">
      <c r="A2710" t="s">
        <v>2829</v>
      </c>
      <c r="B2710" t="s">
        <v>159</v>
      </c>
      <c r="C2710" t="s">
        <v>49</v>
      </c>
      <c r="D2710" t="s">
        <v>54</v>
      </c>
      <c r="E2710" t="s">
        <v>22</v>
      </c>
      <c r="F2710" s="1">
        <v>43176</v>
      </c>
      <c r="G2710" t="s">
        <v>98</v>
      </c>
      <c r="H2710">
        <v>1310</v>
      </c>
      <c r="I2710">
        <v>0.23</v>
      </c>
      <c r="J2710">
        <v>78.599999999999994</v>
      </c>
      <c r="K2710" t="s">
        <v>17</v>
      </c>
    </row>
    <row r="2711" spans="1:11" x14ac:dyDescent="0.3">
      <c r="A2711" t="s">
        <v>2830</v>
      </c>
      <c r="B2711" t="s">
        <v>182</v>
      </c>
      <c r="C2711" t="s">
        <v>63</v>
      </c>
      <c r="D2711" t="s">
        <v>157</v>
      </c>
      <c r="E2711" t="s">
        <v>166</v>
      </c>
      <c r="F2711" s="1">
        <v>43405</v>
      </c>
      <c r="G2711" t="s">
        <v>98</v>
      </c>
      <c r="H2711">
        <v>2242</v>
      </c>
      <c r="I2711">
        <v>0.2</v>
      </c>
      <c r="J2711">
        <v>986.48</v>
      </c>
      <c r="K2711" t="s">
        <v>17</v>
      </c>
    </row>
    <row r="2712" spans="1:11" x14ac:dyDescent="0.3">
      <c r="A2712" t="s">
        <v>2831</v>
      </c>
      <c r="B2712" t="s">
        <v>83</v>
      </c>
      <c r="C2712" t="s">
        <v>32</v>
      </c>
      <c r="D2712" t="s">
        <v>153</v>
      </c>
      <c r="E2712" t="s">
        <v>65</v>
      </c>
      <c r="F2712" s="1">
        <v>43165</v>
      </c>
      <c r="G2712" t="s">
        <v>98</v>
      </c>
      <c r="H2712">
        <v>1892</v>
      </c>
      <c r="I2712">
        <v>0.24</v>
      </c>
      <c r="J2712">
        <v>340.56</v>
      </c>
      <c r="K2712" t="s">
        <v>17</v>
      </c>
    </row>
    <row r="2713" spans="1:11" x14ac:dyDescent="0.3">
      <c r="A2713" t="s">
        <v>2832</v>
      </c>
      <c r="B2713" t="s">
        <v>62</v>
      </c>
      <c r="C2713" t="s">
        <v>32</v>
      </c>
      <c r="D2713" t="s">
        <v>97</v>
      </c>
      <c r="E2713" t="s">
        <v>166</v>
      </c>
      <c r="F2713" s="1">
        <v>43345</v>
      </c>
      <c r="G2713" t="s">
        <v>98</v>
      </c>
      <c r="H2713">
        <v>1433</v>
      </c>
      <c r="I2713">
        <v>0.25</v>
      </c>
      <c r="J2713">
        <v>487.22</v>
      </c>
      <c r="K2713" t="s">
        <v>17</v>
      </c>
    </row>
    <row r="2714" spans="1:11" x14ac:dyDescent="0.3">
      <c r="A2714" t="s">
        <v>2833</v>
      </c>
      <c r="B2714" t="s">
        <v>116</v>
      </c>
      <c r="C2714" t="s">
        <v>58</v>
      </c>
      <c r="D2714" t="s">
        <v>112</v>
      </c>
      <c r="E2714" t="s">
        <v>34</v>
      </c>
      <c r="F2714" s="1">
        <v>42590</v>
      </c>
      <c r="G2714" t="s">
        <v>98</v>
      </c>
      <c r="H2714">
        <v>1769</v>
      </c>
      <c r="I2714">
        <v>0.31</v>
      </c>
      <c r="J2714">
        <v>530.70000000000005</v>
      </c>
      <c r="K2714" t="s">
        <v>17</v>
      </c>
    </row>
    <row r="2715" spans="1:11" x14ac:dyDescent="0.3">
      <c r="A2715" t="s">
        <v>2834</v>
      </c>
      <c r="B2715" t="s">
        <v>111</v>
      </c>
      <c r="C2715" t="s">
        <v>49</v>
      </c>
      <c r="D2715" t="s">
        <v>54</v>
      </c>
      <c r="E2715" t="s">
        <v>22</v>
      </c>
      <c r="F2715" s="1">
        <v>42914</v>
      </c>
      <c r="G2715" t="s">
        <v>98</v>
      </c>
      <c r="H2715">
        <v>1668</v>
      </c>
      <c r="I2715">
        <v>0.3</v>
      </c>
      <c r="J2715">
        <v>200.16</v>
      </c>
      <c r="K2715" t="s">
        <v>17</v>
      </c>
    </row>
    <row r="2716" spans="1:11" x14ac:dyDescent="0.3">
      <c r="A2716" t="s">
        <v>2835</v>
      </c>
      <c r="B2716" t="s">
        <v>106</v>
      </c>
      <c r="C2716" t="s">
        <v>32</v>
      </c>
      <c r="D2716" t="s">
        <v>153</v>
      </c>
      <c r="E2716" t="s">
        <v>140</v>
      </c>
      <c r="F2716" s="1">
        <v>43358</v>
      </c>
      <c r="G2716" t="s">
        <v>98</v>
      </c>
      <c r="H2716">
        <v>2460</v>
      </c>
      <c r="I2716">
        <v>0.24</v>
      </c>
      <c r="J2716">
        <v>1082.4000000000001</v>
      </c>
      <c r="K2716" t="s">
        <v>17</v>
      </c>
    </row>
    <row r="2717" spans="1:11" x14ac:dyDescent="0.3">
      <c r="A2717" t="s">
        <v>2836</v>
      </c>
      <c r="B2717" t="s">
        <v>25</v>
      </c>
      <c r="C2717" t="s">
        <v>32</v>
      </c>
      <c r="D2717" t="s">
        <v>33</v>
      </c>
      <c r="E2717" t="s">
        <v>51</v>
      </c>
      <c r="F2717" s="1">
        <v>42590</v>
      </c>
      <c r="G2717" t="s">
        <v>98</v>
      </c>
      <c r="H2717">
        <v>1894</v>
      </c>
      <c r="I2717">
        <v>0.16</v>
      </c>
      <c r="J2717">
        <v>833.36</v>
      </c>
      <c r="K2717" t="s">
        <v>17</v>
      </c>
    </row>
    <row r="2718" spans="1:11" x14ac:dyDescent="0.3">
      <c r="A2718" t="s">
        <v>2837</v>
      </c>
      <c r="B2718" t="s">
        <v>137</v>
      </c>
      <c r="C2718" t="s">
        <v>58</v>
      </c>
      <c r="D2718" t="s">
        <v>112</v>
      </c>
      <c r="E2718" t="s">
        <v>143</v>
      </c>
      <c r="F2718" s="1">
        <v>42674</v>
      </c>
      <c r="G2718" t="s">
        <v>98</v>
      </c>
      <c r="H2718">
        <v>1519</v>
      </c>
      <c r="I2718">
        <v>0.31</v>
      </c>
      <c r="J2718">
        <v>455.7</v>
      </c>
      <c r="K2718" t="s">
        <v>17</v>
      </c>
    </row>
    <row r="2719" spans="1:11" x14ac:dyDescent="0.3">
      <c r="A2719" t="s">
        <v>2838</v>
      </c>
      <c r="B2719" t="s">
        <v>125</v>
      </c>
      <c r="C2719" t="s">
        <v>49</v>
      </c>
      <c r="D2719" t="s">
        <v>205</v>
      </c>
      <c r="E2719" t="s">
        <v>140</v>
      </c>
      <c r="F2719" s="1">
        <v>43296</v>
      </c>
      <c r="G2719" t="s">
        <v>98</v>
      </c>
      <c r="H2719">
        <v>881</v>
      </c>
      <c r="I2719">
        <v>0.15</v>
      </c>
      <c r="J2719">
        <v>299.54000000000002</v>
      </c>
      <c r="K2719" t="s">
        <v>17</v>
      </c>
    </row>
    <row r="2720" spans="1:11" x14ac:dyDescent="0.3">
      <c r="A2720" t="s">
        <v>2839</v>
      </c>
      <c r="B2720" t="s">
        <v>184</v>
      </c>
      <c r="C2720" t="s">
        <v>58</v>
      </c>
      <c r="D2720" t="s">
        <v>112</v>
      </c>
      <c r="E2720" t="s">
        <v>140</v>
      </c>
      <c r="F2720" s="1">
        <v>42981</v>
      </c>
      <c r="G2720" t="s">
        <v>98</v>
      </c>
      <c r="H2720">
        <v>615</v>
      </c>
      <c r="I2720">
        <v>0.33</v>
      </c>
      <c r="J2720">
        <v>239.85</v>
      </c>
      <c r="K2720" t="s">
        <v>17</v>
      </c>
    </row>
    <row r="2721" spans="1:11" x14ac:dyDescent="0.3">
      <c r="A2721" t="s">
        <v>2840</v>
      </c>
      <c r="B2721" t="s">
        <v>74</v>
      </c>
      <c r="C2721" t="s">
        <v>26</v>
      </c>
      <c r="D2721" t="s">
        <v>27</v>
      </c>
      <c r="E2721" t="s">
        <v>38</v>
      </c>
      <c r="F2721" s="1">
        <v>42914</v>
      </c>
      <c r="G2721" t="s">
        <v>98</v>
      </c>
      <c r="H2721">
        <v>1402</v>
      </c>
      <c r="I2721">
        <v>0.18</v>
      </c>
      <c r="J2721">
        <v>252.36</v>
      </c>
      <c r="K2721" t="s">
        <v>17</v>
      </c>
    </row>
    <row r="2722" spans="1:11" x14ac:dyDescent="0.3">
      <c r="A2722" t="s">
        <v>2841</v>
      </c>
      <c r="B2722" t="s">
        <v>62</v>
      </c>
      <c r="C2722" t="s">
        <v>49</v>
      </c>
      <c r="D2722" t="s">
        <v>50</v>
      </c>
      <c r="E2722" t="s">
        <v>38</v>
      </c>
      <c r="F2722" s="1">
        <v>42308</v>
      </c>
      <c r="G2722" t="s">
        <v>98</v>
      </c>
      <c r="H2722">
        <v>1651</v>
      </c>
      <c r="I2722">
        <v>0.24</v>
      </c>
      <c r="J2722">
        <v>313.69</v>
      </c>
      <c r="K2722" t="s">
        <v>17</v>
      </c>
    </row>
    <row r="2723" spans="1:11" x14ac:dyDescent="0.3">
      <c r="A2723" t="s">
        <v>2842</v>
      </c>
      <c r="B2723" t="s">
        <v>139</v>
      </c>
      <c r="C2723" t="s">
        <v>63</v>
      </c>
      <c r="D2723" t="s">
        <v>75</v>
      </c>
      <c r="E2723" t="s">
        <v>28</v>
      </c>
      <c r="F2723" s="1">
        <v>42697</v>
      </c>
      <c r="G2723" t="s">
        <v>98</v>
      </c>
      <c r="H2723">
        <v>860</v>
      </c>
      <c r="I2723">
        <v>0.19</v>
      </c>
      <c r="J2723">
        <v>240.8</v>
      </c>
      <c r="K2723" t="s">
        <v>17</v>
      </c>
    </row>
    <row r="2724" spans="1:11" x14ac:dyDescent="0.3">
      <c r="A2724" t="s">
        <v>2843</v>
      </c>
      <c r="B2724" t="s">
        <v>197</v>
      </c>
      <c r="C2724" t="s">
        <v>32</v>
      </c>
      <c r="D2724" t="s">
        <v>153</v>
      </c>
      <c r="E2724" t="s">
        <v>123</v>
      </c>
      <c r="F2724" s="1">
        <v>42674</v>
      </c>
      <c r="G2724" t="s">
        <v>98</v>
      </c>
      <c r="H2724">
        <v>1250</v>
      </c>
      <c r="I2724">
        <v>0.18</v>
      </c>
      <c r="J2724">
        <v>100</v>
      </c>
      <c r="K2724" t="s">
        <v>17</v>
      </c>
    </row>
    <row r="2725" spans="1:11" x14ac:dyDescent="0.3">
      <c r="A2725" t="s">
        <v>2844</v>
      </c>
      <c r="B2725" t="s">
        <v>53</v>
      </c>
      <c r="C2725" t="s">
        <v>49</v>
      </c>
      <c r="D2725" t="s">
        <v>205</v>
      </c>
      <c r="E2725" t="s">
        <v>88</v>
      </c>
      <c r="F2725" s="1">
        <v>43232</v>
      </c>
      <c r="G2725" t="s">
        <v>98</v>
      </c>
      <c r="H2725">
        <v>655</v>
      </c>
      <c r="I2725">
        <v>0.16</v>
      </c>
      <c r="J2725">
        <v>262</v>
      </c>
      <c r="K2725" t="s">
        <v>17</v>
      </c>
    </row>
    <row r="2726" spans="1:11" x14ac:dyDescent="0.3">
      <c r="A2726" t="s">
        <v>2845</v>
      </c>
      <c r="B2726" t="s">
        <v>159</v>
      </c>
      <c r="C2726" t="s">
        <v>20</v>
      </c>
      <c r="D2726" t="s">
        <v>91</v>
      </c>
      <c r="E2726" t="s">
        <v>28</v>
      </c>
      <c r="F2726" s="1">
        <v>42914</v>
      </c>
      <c r="G2726" t="s">
        <v>98</v>
      </c>
      <c r="H2726">
        <v>2168</v>
      </c>
      <c r="I2726">
        <v>0.35</v>
      </c>
      <c r="J2726">
        <v>737.12</v>
      </c>
      <c r="K2726" t="s">
        <v>17</v>
      </c>
    </row>
    <row r="2727" spans="1:11" x14ac:dyDescent="0.3">
      <c r="A2727" t="s">
        <v>2846</v>
      </c>
      <c r="B2727" t="s">
        <v>193</v>
      </c>
      <c r="C2727" t="s">
        <v>58</v>
      </c>
      <c r="D2727" t="s">
        <v>112</v>
      </c>
      <c r="E2727" t="s">
        <v>34</v>
      </c>
      <c r="F2727" s="1">
        <v>42709</v>
      </c>
      <c r="G2727" t="s">
        <v>98</v>
      </c>
      <c r="H2727">
        <v>2351</v>
      </c>
      <c r="I2727">
        <v>0.3</v>
      </c>
      <c r="J2727">
        <v>517.22</v>
      </c>
      <c r="K2727" t="s">
        <v>17</v>
      </c>
    </row>
    <row r="2728" spans="1:11" x14ac:dyDescent="0.3">
      <c r="A2728" t="s">
        <v>2847</v>
      </c>
      <c r="B2728" t="s">
        <v>211</v>
      </c>
      <c r="C2728" t="s">
        <v>13</v>
      </c>
      <c r="D2728" t="s">
        <v>79</v>
      </c>
      <c r="E2728" t="s">
        <v>22</v>
      </c>
      <c r="F2728" s="1">
        <v>42276</v>
      </c>
      <c r="G2728" t="s">
        <v>98</v>
      </c>
      <c r="H2728">
        <v>1234</v>
      </c>
      <c r="I2728">
        <v>0.23</v>
      </c>
      <c r="J2728">
        <v>481.26</v>
      </c>
      <c r="K2728" t="s">
        <v>17</v>
      </c>
    </row>
    <row r="2729" spans="1:11" x14ac:dyDescent="0.3">
      <c r="A2729" t="s">
        <v>2848</v>
      </c>
      <c r="B2729" t="s">
        <v>40</v>
      </c>
      <c r="C2729" t="s">
        <v>13</v>
      </c>
      <c r="D2729" t="s">
        <v>79</v>
      </c>
      <c r="E2729" t="s">
        <v>28</v>
      </c>
      <c r="F2729" s="1">
        <v>43409</v>
      </c>
      <c r="G2729" t="s">
        <v>98</v>
      </c>
      <c r="H2729">
        <v>569</v>
      </c>
      <c r="I2729">
        <v>0.23</v>
      </c>
      <c r="J2729">
        <v>34.14</v>
      </c>
      <c r="K2729" t="s">
        <v>17</v>
      </c>
    </row>
    <row r="2730" spans="1:11" x14ac:dyDescent="0.3">
      <c r="A2730" t="s">
        <v>2849</v>
      </c>
      <c r="B2730" t="s">
        <v>137</v>
      </c>
      <c r="C2730" t="s">
        <v>32</v>
      </c>
      <c r="D2730" t="s">
        <v>46</v>
      </c>
      <c r="E2730" t="s">
        <v>117</v>
      </c>
      <c r="F2730" s="1">
        <v>43409</v>
      </c>
      <c r="G2730" t="s">
        <v>98</v>
      </c>
      <c r="H2730">
        <v>1020</v>
      </c>
      <c r="I2730">
        <v>0.16</v>
      </c>
      <c r="J2730">
        <v>71.400000000000006</v>
      </c>
      <c r="K2730" t="s">
        <v>17</v>
      </c>
    </row>
    <row r="2731" spans="1:11" x14ac:dyDescent="0.3">
      <c r="A2731" t="s">
        <v>2850</v>
      </c>
      <c r="B2731" t="s">
        <v>234</v>
      </c>
      <c r="C2731" t="s">
        <v>63</v>
      </c>
      <c r="D2731" t="s">
        <v>75</v>
      </c>
      <c r="E2731" t="s">
        <v>55</v>
      </c>
      <c r="F2731" s="1">
        <v>43296</v>
      </c>
      <c r="G2731" t="s">
        <v>98</v>
      </c>
      <c r="H2731">
        <v>1018</v>
      </c>
      <c r="I2731">
        <v>0.2</v>
      </c>
      <c r="J2731">
        <v>101.8</v>
      </c>
      <c r="K2731" t="s">
        <v>17</v>
      </c>
    </row>
    <row r="2732" spans="1:11" x14ac:dyDescent="0.3">
      <c r="A2732" t="s">
        <v>2851</v>
      </c>
      <c r="B2732" t="s">
        <v>125</v>
      </c>
      <c r="C2732" t="s">
        <v>13</v>
      </c>
      <c r="D2732" t="s">
        <v>195</v>
      </c>
      <c r="E2732" t="s">
        <v>149</v>
      </c>
      <c r="F2732" s="1">
        <v>42564</v>
      </c>
      <c r="G2732" t="s">
        <v>98</v>
      </c>
      <c r="H2732">
        <v>1514</v>
      </c>
      <c r="I2732">
        <v>0.23</v>
      </c>
      <c r="J2732">
        <v>393.64</v>
      </c>
      <c r="K2732" t="s">
        <v>17</v>
      </c>
    </row>
    <row r="2733" spans="1:11" x14ac:dyDescent="0.3">
      <c r="A2733" t="s">
        <v>2852</v>
      </c>
      <c r="B2733" t="s">
        <v>125</v>
      </c>
      <c r="C2733" t="s">
        <v>63</v>
      </c>
      <c r="D2733" t="s">
        <v>87</v>
      </c>
      <c r="E2733" t="s">
        <v>47</v>
      </c>
      <c r="F2733" s="1">
        <v>42068</v>
      </c>
      <c r="G2733" t="s">
        <v>98</v>
      </c>
      <c r="H2733">
        <v>1568</v>
      </c>
      <c r="I2733">
        <v>0.26</v>
      </c>
      <c r="J2733">
        <v>266.56</v>
      </c>
      <c r="K2733" t="s">
        <v>17</v>
      </c>
    </row>
    <row r="2734" spans="1:11" x14ac:dyDescent="0.3">
      <c r="A2734" t="s">
        <v>2853</v>
      </c>
      <c r="B2734" t="s">
        <v>83</v>
      </c>
      <c r="C2734" t="s">
        <v>26</v>
      </c>
      <c r="D2734" t="s">
        <v>37</v>
      </c>
      <c r="E2734" t="s">
        <v>69</v>
      </c>
      <c r="F2734" s="1">
        <v>42308</v>
      </c>
      <c r="G2734" t="s">
        <v>98</v>
      </c>
      <c r="H2734">
        <v>1097</v>
      </c>
      <c r="I2734">
        <v>0.32</v>
      </c>
      <c r="J2734">
        <v>449.77</v>
      </c>
      <c r="K2734" t="s">
        <v>17</v>
      </c>
    </row>
    <row r="2735" spans="1:11" x14ac:dyDescent="0.3">
      <c r="A2735" t="s">
        <v>2854</v>
      </c>
      <c r="B2735" t="s">
        <v>62</v>
      </c>
      <c r="C2735" t="s">
        <v>13</v>
      </c>
      <c r="D2735" t="s">
        <v>79</v>
      </c>
      <c r="E2735" t="s">
        <v>84</v>
      </c>
      <c r="F2735" s="1">
        <v>43376</v>
      </c>
      <c r="G2735" t="s">
        <v>98</v>
      </c>
      <c r="H2735">
        <v>1778</v>
      </c>
      <c r="I2735">
        <v>0.14000000000000001</v>
      </c>
      <c r="J2735">
        <v>426.72</v>
      </c>
      <c r="K2735" t="s">
        <v>17</v>
      </c>
    </row>
    <row r="2736" spans="1:11" x14ac:dyDescent="0.3">
      <c r="A2736" t="s">
        <v>2855</v>
      </c>
      <c r="B2736" t="s">
        <v>83</v>
      </c>
      <c r="C2736" t="s">
        <v>63</v>
      </c>
      <c r="D2736" t="s">
        <v>75</v>
      </c>
      <c r="E2736" t="s">
        <v>166</v>
      </c>
      <c r="F2736" s="1">
        <v>43232</v>
      </c>
      <c r="G2736" t="s">
        <v>98</v>
      </c>
      <c r="H2736">
        <v>626</v>
      </c>
      <c r="I2736">
        <v>0.2</v>
      </c>
      <c r="J2736">
        <v>200.32</v>
      </c>
      <c r="K2736" t="s">
        <v>17</v>
      </c>
    </row>
    <row r="2737" spans="1:11" x14ac:dyDescent="0.3">
      <c r="A2737" t="s">
        <v>2856</v>
      </c>
      <c r="B2737" t="s">
        <v>125</v>
      </c>
      <c r="C2737" t="s">
        <v>49</v>
      </c>
      <c r="D2737" t="s">
        <v>50</v>
      </c>
      <c r="E2737" t="s">
        <v>149</v>
      </c>
      <c r="F2737" s="1">
        <v>42068</v>
      </c>
      <c r="G2737" t="s">
        <v>98</v>
      </c>
      <c r="H2737">
        <v>1330</v>
      </c>
      <c r="I2737">
        <v>0.25</v>
      </c>
      <c r="J2737">
        <v>505.4</v>
      </c>
      <c r="K2737" t="s">
        <v>17</v>
      </c>
    </row>
    <row r="2738" spans="1:11" x14ac:dyDescent="0.3">
      <c r="A2738" t="s">
        <v>2857</v>
      </c>
      <c r="B2738" t="s">
        <v>74</v>
      </c>
      <c r="C2738" t="s">
        <v>49</v>
      </c>
      <c r="D2738" t="s">
        <v>50</v>
      </c>
      <c r="E2738" t="s">
        <v>84</v>
      </c>
      <c r="F2738" s="1">
        <v>43070</v>
      </c>
      <c r="G2738" t="s">
        <v>98</v>
      </c>
      <c r="H2738">
        <v>1502</v>
      </c>
      <c r="I2738">
        <v>0.24</v>
      </c>
      <c r="J2738">
        <v>480.64</v>
      </c>
      <c r="K2738" t="s">
        <v>17</v>
      </c>
    </row>
    <row r="2739" spans="1:11" x14ac:dyDescent="0.3">
      <c r="A2739" t="s">
        <v>2858</v>
      </c>
      <c r="B2739" t="s">
        <v>204</v>
      </c>
      <c r="C2739" t="s">
        <v>20</v>
      </c>
      <c r="D2739" t="s">
        <v>21</v>
      </c>
      <c r="E2739" t="s">
        <v>47</v>
      </c>
      <c r="F2739" s="1">
        <v>42697</v>
      </c>
      <c r="G2739" t="s">
        <v>98</v>
      </c>
      <c r="H2739">
        <v>1686</v>
      </c>
      <c r="I2739">
        <v>0.14000000000000001</v>
      </c>
      <c r="J2739">
        <v>590.1</v>
      </c>
      <c r="K2739" t="s">
        <v>17</v>
      </c>
    </row>
    <row r="2740" spans="1:11" x14ac:dyDescent="0.3">
      <c r="A2740" t="s">
        <v>2859</v>
      </c>
      <c r="B2740" t="s">
        <v>102</v>
      </c>
      <c r="C2740" t="s">
        <v>20</v>
      </c>
      <c r="D2740" t="s">
        <v>21</v>
      </c>
      <c r="E2740" t="s">
        <v>22</v>
      </c>
      <c r="F2740" s="1">
        <v>43036</v>
      </c>
      <c r="G2740" t="s">
        <v>98</v>
      </c>
      <c r="H2740">
        <v>1817</v>
      </c>
      <c r="I2740">
        <v>0.35</v>
      </c>
      <c r="J2740">
        <v>490.59</v>
      </c>
      <c r="K2740" t="s">
        <v>17</v>
      </c>
    </row>
    <row r="2741" spans="1:11" x14ac:dyDescent="0.3">
      <c r="A2741" t="s">
        <v>2860</v>
      </c>
      <c r="B2741" t="s">
        <v>146</v>
      </c>
      <c r="C2741" t="s">
        <v>13</v>
      </c>
      <c r="D2741" t="s">
        <v>195</v>
      </c>
      <c r="E2741" t="s">
        <v>104</v>
      </c>
      <c r="F2741" s="1">
        <v>43431</v>
      </c>
      <c r="G2741" t="s">
        <v>98</v>
      </c>
      <c r="H2741">
        <v>944</v>
      </c>
      <c r="I2741">
        <v>0.16</v>
      </c>
      <c r="J2741">
        <v>94.4</v>
      </c>
      <c r="K2741" t="s">
        <v>17</v>
      </c>
    </row>
    <row r="2742" spans="1:11" x14ac:dyDescent="0.3">
      <c r="A2742" t="s">
        <v>2861</v>
      </c>
      <c r="B2742" t="s">
        <v>25</v>
      </c>
      <c r="C2742" t="s">
        <v>58</v>
      </c>
      <c r="D2742" t="s">
        <v>112</v>
      </c>
      <c r="E2742" t="s">
        <v>69</v>
      </c>
      <c r="F2742" s="1">
        <v>43231</v>
      </c>
      <c r="G2742" t="s">
        <v>98</v>
      </c>
      <c r="H2742">
        <v>2351</v>
      </c>
      <c r="I2742">
        <v>0.23</v>
      </c>
      <c r="J2742">
        <v>705.3</v>
      </c>
      <c r="K2742" t="s">
        <v>17</v>
      </c>
    </row>
    <row r="2743" spans="1:11" x14ac:dyDescent="0.3">
      <c r="A2743" t="s">
        <v>2862</v>
      </c>
      <c r="B2743" t="s">
        <v>31</v>
      </c>
      <c r="C2743" t="s">
        <v>20</v>
      </c>
      <c r="D2743" t="s">
        <v>21</v>
      </c>
      <c r="E2743" t="s">
        <v>163</v>
      </c>
      <c r="F2743" s="1">
        <v>42068</v>
      </c>
      <c r="G2743" t="s">
        <v>98</v>
      </c>
      <c r="H2743">
        <v>2321</v>
      </c>
      <c r="I2743">
        <v>0.24</v>
      </c>
      <c r="J2743">
        <v>603.46</v>
      </c>
      <c r="K2743" t="s">
        <v>17</v>
      </c>
    </row>
    <row r="2744" spans="1:11" x14ac:dyDescent="0.3">
      <c r="A2744" t="s">
        <v>2863</v>
      </c>
      <c r="B2744" t="s">
        <v>263</v>
      </c>
      <c r="C2744" t="s">
        <v>32</v>
      </c>
      <c r="D2744" t="s">
        <v>97</v>
      </c>
      <c r="E2744" t="s">
        <v>60</v>
      </c>
      <c r="F2744" s="1">
        <v>42457</v>
      </c>
      <c r="G2744" t="s">
        <v>98</v>
      </c>
      <c r="H2744">
        <v>2058</v>
      </c>
      <c r="I2744">
        <v>0.19</v>
      </c>
      <c r="J2744">
        <v>370.44</v>
      </c>
      <c r="K2744" t="s">
        <v>17</v>
      </c>
    </row>
    <row r="2745" spans="1:11" x14ac:dyDescent="0.3">
      <c r="A2745" t="s">
        <v>2864</v>
      </c>
      <c r="B2745" t="s">
        <v>137</v>
      </c>
      <c r="C2745" t="s">
        <v>20</v>
      </c>
      <c r="D2745" t="s">
        <v>91</v>
      </c>
      <c r="E2745" t="s">
        <v>117</v>
      </c>
      <c r="F2745" s="1">
        <v>42806</v>
      </c>
      <c r="G2745" t="s">
        <v>98</v>
      </c>
      <c r="H2745">
        <v>1636</v>
      </c>
      <c r="I2745">
        <v>0.22</v>
      </c>
      <c r="J2745">
        <v>392.64</v>
      </c>
      <c r="K2745" t="s">
        <v>17</v>
      </c>
    </row>
    <row r="2746" spans="1:11" x14ac:dyDescent="0.3">
      <c r="A2746" t="s">
        <v>2865</v>
      </c>
      <c r="B2746" t="s">
        <v>53</v>
      </c>
      <c r="C2746" t="s">
        <v>49</v>
      </c>
      <c r="D2746" t="s">
        <v>50</v>
      </c>
      <c r="E2746" t="s">
        <v>140</v>
      </c>
      <c r="F2746" s="1">
        <v>42708</v>
      </c>
      <c r="G2746" t="s">
        <v>98</v>
      </c>
      <c r="H2746">
        <v>1411</v>
      </c>
      <c r="I2746">
        <v>0.24</v>
      </c>
      <c r="J2746">
        <v>366.86</v>
      </c>
      <c r="K2746" t="s">
        <v>17</v>
      </c>
    </row>
    <row r="2747" spans="1:11" x14ac:dyDescent="0.3">
      <c r="A2747" t="s">
        <v>2866</v>
      </c>
      <c r="B2747" t="s">
        <v>165</v>
      </c>
      <c r="C2747" t="s">
        <v>49</v>
      </c>
      <c r="D2747" t="s">
        <v>54</v>
      </c>
      <c r="E2747" t="s">
        <v>128</v>
      </c>
      <c r="F2747" s="1">
        <v>42276</v>
      </c>
      <c r="G2747" t="s">
        <v>98</v>
      </c>
      <c r="H2747">
        <v>1175</v>
      </c>
      <c r="I2747">
        <v>0.34</v>
      </c>
      <c r="J2747">
        <v>293.75</v>
      </c>
      <c r="K2747" t="s">
        <v>17</v>
      </c>
    </row>
    <row r="2748" spans="1:11" x14ac:dyDescent="0.3">
      <c r="A2748" t="s">
        <v>2867</v>
      </c>
      <c r="B2748" t="s">
        <v>204</v>
      </c>
      <c r="C2748" t="s">
        <v>63</v>
      </c>
      <c r="D2748" t="s">
        <v>157</v>
      </c>
      <c r="E2748" t="s">
        <v>140</v>
      </c>
      <c r="F2748" s="1">
        <v>43439</v>
      </c>
      <c r="G2748" t="s">
        <v>98</v>
      </c>
      <c r="H2748">
        <v>1729</v>
      </c>
      <c r="I2748">
        <v>0.32</v>
      </c>
      <c r="J2748">
        <v>518.70000000000005</v>
      </c>
      <c r="K2748" t="s">
        <v>17</v>
      </c>
    </row>
    <row r="2749" spans="1:11" x14ac:dyDescent="0.3">
      <c r="A2749" t="s">
        <v>2868</v>
      </c>
      <c r="B2749" t="s">
        <v>156</v>
      </c>
      <c r="C2749" t="s">
        <v>49</v>
      </c>
      <c r="D2749" t="s">
        <v>205</v>
      </c>
      <c r="E2749" t="s">
        <v>51</v>
      </c>
      <c r="F2749" s="1">
        <v>43296</v>
      </c>
      <c r="G2749" t="s">
        <v>98</v>
      </c>
      <c r="H2749">
        <v>1324</v>
      </c>
      <c r="I2749">
        <v>0.16</v>
      </c>
      <c r="J2749">
        <v>569.32000000000005</v>
      </c>
      <c r="K2749" t="s">
        <v>17</v>
      </c>
    </row>
    <row r="2750" spans="1:11" x14ac:dyDescent="0.3">
      <c r="A2750" t="s">
        <v>2869</v>
      </c>
      <c r="B2750" t="s">
        <v>165</v>
      </c>
      <c r="C2750" t="s">
        <v>58</v>
      </c>
      <c r="D2750" t="s">
        <v>112</v>
      </c>
      <c r="E2750" t="s">
        <v>47</v>
      </c>
      <c r="F2750" s="1">
        <v>42478</v>
      </c>
      <c r="G2750" t="s">
        <v>98</v>
      </c>
      <c r="H2750">
        <v>1127</v>
      </c>
      <c r="I2750">
        <v>0.27</v>
      </c>
      <c r="J2750">
        <v>349.37</v>
      </c>
      <c r="K2750" t="s">
        <v>17</v>
      </c>
    </row>
    <row r="2751" spans="1:11" x14ac:dyDescent="0.3">
      <c r="A2751" t="s">
        <v>2870</v>
      </c>
      <c r="B2751" t="s">
        <v>169</v>
      </c>
      <c r="C2751" t="s">
        <v>26</v>
      </c>
      <c r="D2751" t="s">
        <v>37</v>
      </c>
      <c r="E2751" t="s">
        <v>88</v>
      </c>
      <c r="F2751" s="1">
        <v>43345</v>
      </c>
      <c r="G2751" t="s">
        <v>98</v>
      </c>
      <c r="H2751">
        <v>2189</v>
      </c>
      <c r="I2751">
        <v>0.27</v>
      </c>
      <c r="J2751">
        <v>897.49</v>
      </c>
      <c r="K2751" t="s">
        <v>17</v>
      </c>
    </row>
    <row r="2752" spans="1:11" x14ac:dyDescent="0.3">
      <c r="A2752" t="s">
        <v>2871</v>
      </c>
      <c r="B2752" t="s">
        <v>45</v>
      </c>
      <c r="C2752" t="s">
        <v>58</v>
      </c>
      <c r="D2752" t="s">
        <v>112</v>
      </c>
      <c r="E2752" t="s">
        <v>88</v>
      </c>
      <c r="F2752" s="1">
        <v>43373</v>
      </c>
      <c r="G2752" t="s">
        <v>98</v>
      </c>
      <c r="H2752">
        <v>649</v>
      </c>
      <c r="I2752">
        <v>0.12</v>
      </c>
      <c r="J2752">
        <v>136.29</v>
      </c>
      <c r="K2752" t="s">
        <v>17</v>
      </c>
    </row>
    <row r="2753" spans="1:11" x14ac:dyDescent="0.3">
      <c r="A2753" t="s">
        <v>2872</v>
      </c>
      <c r="B2753" t="s">
        <v>139</v>
      </c>
      <c r="C2753" t="s">
        <v>58</v>
      </c>
      <c r="D2753" t="s">
        <v>59</v>
      </c>
      <c r="E2753" t="s">
        <v>51</v>
      </c>
      <c r="F2753" s="1">
        <v>42645</v>
      </c>
      <c r="G2753" t="s">
        <v>98</v>
      </c>
      <c r="H2753">
        <v>2470</v>
      </c>
      <c r="I2753">
        <v>0.25</v>
      </c>
      <c r="J2753">
        <v>568.1</v>
      </c>
      <c r="K2753" t="s">
        <v>17</v>
      </c>
    </row>
    <row r="2754" spans="1:11" x14ac:dyDescent="0.3">
      <c r="A2754" t="s">
        <v>2873</v>
      </c>
      <c r="B2754" t="s">
        <v>204</v>
      </c>
      <c r="C2754" t="s">
        <v>32</v>
      </c>
      <c r="D2754" t="s">
        <v>153</v>
      </c>
      <c r="E2754" t="s">
        <v>104</v>
      </c>
      <c r="F2754" s="1">
        <v>42974</v>
      </c>
      <c r="G2754" t="s">
        <v>98</v>
      </c>
      <c r="H2754">
        <v>1211</v>
      </c>
      <c r="I2754">
        <v>0.15</v>
      </c>
      <c r="J2754">
        <v>448.07</v>
      </c>
      <c r="K2754" t="s">
        <v>17</v>
      </c>
    </row>
    <row r="2755" spans="1:11" x14ac:dyDescent="0.3">
      <c r="A2755" t="s">
        <v>2874</v>
      </c>
      <c r="B2755" t="s">
        <v>111</v>
      </c>
      <c r="C2755" t="s">
        <v>63</v>
      </c>
      <c r="D2755" t="s">
        <v>157</v>
      </c>
      <c r="E2755" t="s">
        <v>34</v>
      </c>
      <c r="F2755" s="1">
        <v>43442</v>
      </c>
      <c r="G2755" t="s">
        <v>98</v>
      </c>
      <c r="H2755">
        <v>608</v>
      </c>
      <c r="I2755">
        <v>0.28000000000000003</v>
      </c>
      <c r="J2755">
        <v>54.72</v>
      </c>
      <c r="K2755" t="s">
        <v>17</v>
      </c>
    </row>
    <row r="2756" spans="1:11" x14ac:dyDescent="0.3">
      <c r="A2756" t="s">
        <v>2875</v>
      </c>
      <c r="B2756" t="s">
        <v>36</v>
      </c>
      <c r="C2756" t="s">
        <v>58</v>
      </c>
      <c r="D2756" t="s">
        <v>68</v>
      </c>
      <c r="E2756" t="s">
        <v>22</v>
      </c>
      <c r="F2756" s="1">
        <v>43176</v>
      </c>
      <c r="G2756" t="s">
        <v>98</v>
      </c>
      <c r="H2756">
        <v>1266</v>
      </c>
      <c r="I2756">
        <v>0.21</v>
      </c>
      <c r="J2756">
        <v>88.62</v>
      </c>
      <c r="K2756" t="s">
        <v>17</v>
      </c>
    </row>
    <row r="2757" spans="1:11" x14ac:dyDescent="0.3">
      <c r="A2757" t="s">
        <v>2876</v>
      </c>
      <c r="B2757" t="s">
        <v>263</v>
      </c>
      <c r="C2757" t="s">
        <v>58</v>
      </c>
      <c r="D2757" t="s">
        <v>59</v>
      </c>
      <c r="E2757" t="s">
        <v>104</v>
      </c>
      <c r="F2757" s="1">
        <v>42502</v>
      </c>
      <c r="G2757" t="s">
        <v>98</v>
      </c>
      <c r="H2757">
        <v>1065</v>
      </c>
      <c r="I2757">
        <v>0.12</v>
      </c>
      <c r="J2757">
        <v>85.2</v>
      </c>
      <c r="K2757" t="s">
        <v>17</v>
      </c>
    </row>
    <row r="2758" spans="1:11" x14ac:dyDescent="0.3">
      <c r="A2758" t="s">
        <v>2877</v>
      </c>
      <c r="B2758" t="s">
        <v>78</v>
      </c>
      <c r="C2758" t="s">
        <v>20</v>
      </c>
      <c r="D2758" t="s">
        <v>91</v>
      </c>
      <c r="E2758" t="s">
        <v>143</v>
      </c>
      <c r="F2758" s="1">
        <v>42903</v>
      </c>
      <c r="G2758" t="s">
        <v>98</v>
      </c>
      <c r="H2758">
        <v>522</v>
      </c>
      <c r="I2758">
        <v>0.27</v>
      </c>
      <c r="J2758">
        <v>120.06</v>
      </c>
      <c r="K2758" t="s">
        <v>17</v>
      </c>
    </row>
    <row r="2759" spans="1:11" x14ac:dyDescent="0.3">
      <c r="A2759" t="s">
        <v>2878</v>
      </c>
      <c r="B2759" t="s">
        <v>159</v>
      </c>
      <c r="C2759" t="s">
        <v>63</v>
      </c>
      <c r="D2759" t="s">
        <v>87</v>
      </c>
      <c r="E2759" t="s">
        <v>60</v>
      </c>
      <c r="F2759" s="1">
        <v>43074</v>
      </c>
      <c r="G2759" t="s">
        <v>98</v>
      </c>
      <c r="H2759">
        <v>1992</v>
      </c>
      <c r="I2759">
        <v>0.28000000000000003</v>
      </c>
      <c r="J2759">
        <v>418.32</v>
      </c>
      <c r="K2759" t="s">
        <v>17</v>
      </c>
    </row>
    <row r="2760" spans="1:11" x14ac:dyDescent="0.3">
      <c r="A2760" t="s">
        <v>2879</v>
      </c>
      <c r="B2760" t="s">
        <v>25</v>
      </c>
      <c r="C2760" t="s">
        <v>58</v>
      </c>
      <c r="D2760" t="s">
        <v>59</v>
      </c>
      <c r="E2760" t="s">
        <v>55</v>
      </c>
      <c r="F2760" s="1">
        <v>43442</v>
      </c>
      <c r="G2760" t="s">
        <v>98</v>
      </c>
      <c r="H2760">
        <v>1272</v>
      </c>
      <c r="I2760">
        <v>0.35</v>
      </c>
      <c r="J2760">
        <v>381.6</v>
      </c>
      <c r="K2760" t="s">
        <v>17</v>
      </c>
    </row>
    <row r="2761" spans="1:11" x14ac:dyDescent="0.3">
      <c r="A2761" t="s">
        <v>2880</v>
      </c>
      <c r="B2761" t="s">
        <v>191</v>
      </c>
      <c r="C2761" t="s">
        <v>63</v>
      </c>
      <c r="D2761" t="s">
        <v>87</v>
      </c>
      <c r="E2761" t="s">
        <v>22</v>
      </c>
      <c r="F2761" s="1">
        <v>42914</v>
      </c>
      <c r="G2761" t="s">
        <v>98</v>
      </c>
      <c r="H2761">
        <v>1189</v>
      </c>
      <c r="I2761">
        <v>0.16</v>
      </c>
      <c r="J2761">
        <v>118.9</v>
      </c>
      <c r="K2761" t="s">
        <v>17</v>
      </c>
    </row>
    <row r="2762" spans="1:11" x14ac:dyDescent="0.3">
      <c r="A2762" t="s">
        <v>2881</v>
      </c>
      <c r="B2762" t="s">
        <v>174</v>
      </c>
      <c r="C2762" t="s">
        <v>63</v>
      </c>
      <c r="D2762" t="s">
        <v>75</v>
      </c>
      <c r="E2762" t="s">
        <v>123</v>
      </c>
      <c r="F2762" s="1">
        <v>42697</v>
      </c>
      <c r="G2762" t="s">
        <v>98</v>
      </c>
      <c r="H2762">
        <v>912</v>
      </c>
      <c r="I2762">
        <v>0.22</v>
      </c>
      <c r="J2762">
        <v>228</v>
      </c>
      <c r="K2762" t="s">
        <v>17</v>
      </c>
    </row>
    <row r="2763" spans="1:11" x14ac:dyDescent="0.3">
      <c r="A2763" t="s">
        <v>2882</v>
      </c>
      <c r="B2763" t="s">
        <v>12</v>
      </c>
      <c r="C2763" t="s">
        <v>20</v>
      </c>
      <c r="D2763" t="s">
        <v>21</v>
      </c>
      <c r="E2763" t="s">
        <v>22</v>
      </c>
      <c r="F2763" s="1">
        <v>42974</v>
      </c>
      <c r="G2763" t="s">
        <v>98</v>
      </c>
      <c r="H2763">
        <v>623</v>
      </c>
      <c r="I2763">
        <v>0.28000000000000003</v>
      </c>
      <c r="J2763">
        <v>62.3</v>
      </c>
      <c r="K2763" t="s">
        <v>17</v>
      </c>
    </row>
    <row r="2764" spans="1:11" x14ac:dyDescent="0.3">
      <c r="A2764" t="s">
        <v>2883</v>
      </c>
      <c r="B2764" t="s">
        <v>139</v>
      </c>
      <c r="C2764" t="s">
        <v>63</v>
      </c>
      <c r="D2764" t="s">
        <v>87</v>
      </c>
      <c r="E2764" t="s">
        <v>43</v>
      </c>
      <c r="F2764" s="1">
        <v>43345</v>
      </c>
      <c r="G2764" t="s">
        <v>98</v>
      </c>
      <c r="H2764">
        <v>1251</v>
      </c>
      <c r="I2764">
        <v>0.23</v>
      </c>
      <c r="J2764">
        <v>75.06</v>
      </c>
      <c r="K2764" t="s">
        <v>17</v>
      </c>
    </row>
    <row r="2765" spans="1:11" x14ac:dyDescent="0.3">
      <c r="A2765" t="s">
        <v>2884</v>
      </c>
      <c r="B2765" t="s">
        <v>90</v>
      </c>
      <c r="C2765" t="s">
        <v>63</v>
      </c>
      <c r="D2765" t="s">
        <v>75</v>
      </c>
      <c r="E2765" t="s">
        <v>143</v>
      </c>
      <c r="F2765" s="1">
        <v>42285</v>
      </c>
      <c r="G2765" t="s">
        <v>98</v>
      </c>
      <c r="H2765">
        <v>2074</v>
      </c>
      <c r="I2765">
        <v>0.27</v>
      </c>
      <c r="J2765">
        <v>477.02</v>
      </c>
      <c r="K2765" t="s">
        <v>17</v>
      </c>
    </row>
    <row r="2766" spans="1:11" x14ac:dyDescent="0.3">
      <c r="A2766" t="s">
        <v>2885</v>
      </c>
      <c r="B2766" t="s">
        <v>263</v>
      </c>
      <c r="C2766" t="s">
        <v>26</v>
      </c>
      <c r="D2766" t="s">
        <v>37</v>
      </c>
      <c r="E2766" t="s">
        <v>51</v>
      </c>
      <c r="F2766" s="1">
        <v>42652</v>
      </c>
      <c r="G2766" t="s">
        <v>98</v>
      </c>
      <c r="H2766">
        <v>2121</v>
      </c>
      <c r="I2766">
        <v>0.32</v>
      </c>
      <c r="J2766">
        <v>487.83</v>
      </c>
      <c r="K2766" t="s">
        <v>17</v>
      </c>
    </row>
    <row r="2767" spans="1:11" x14ac:dyDescent="0.3">
      <c r="A2767" t="s">
        <v>2886</v>
      </c>
      <c r="B2767" t="s">
        <v>193</v>
      </c>
      <c r="C2767" t="s">
        <v>49</v>
      </c>
      <c r="D2767" t="s">
        <v>54</v>
      </c>
      <c r="E2767" t="s">
        <v>123</v>
      </c>
      <c r="F2767" s="1">
        <v>43202</v>
      </c>
      <c r="G2767" t="s">
        <v>98</v>
      </c>
      <c r="H2767">
        <v>1967</v>
      </c>
      <c r="I2767">
        <v>0.14000000000000001</v>
      </c>
      <c r="J2767">
        <v>491.75</v>
      </c>
      <c r="K2767" t="s">
        <v>17</v>
      </c>
    </row>
    <row r="2768" spans="1:11" x14ac:dyDescent="0.3">
      <c r="A2768" t="s">
        <v>2887</v>
      </c>
      <c r="B2768" t="s">
        <v>12</v>
      </c>
      <c r="C2768" t="s">
        <v>20</v>
      </c>
      <c r="D2768" t="s">
        <v>21</v>
      </c>
      <c r="E2768" t="s">
        <v>55</v>
      </c>
      <c r="F2768" s="1">
        <v>43442</v>
      </c>
      <c r="G2768" t="s">
        <v>98</v>
      </c>
      <c r="H2768">
        <v>2190</v>
      </c>
      <c r="I2768">
        <v>0.12</v>
      </c>
      <c r="J2768">
        <v>810.3</v>
      </c>
      <c r="K2768" t="s">
        <v>17</v>
      </c>
    </row>
    <row r="2769" spans="1:11" x14ac:dyDescent="0.3">
      <c r="A2769" t="s">
        <v>2888</v>
      </c>
      <c r="B2769" t="s">
        <v>151</v>
      </c>
      <c r="C2769" t="s">
        <v>58</v>
      </c>
      <c r="D2769" t="s">
        <v>59</v>
      </c>
      <c r="E2769" t="s">
        <v>28</v>
      </c>
      <c r="F2769" s="1">
        <v>42308</v>
      </c>
      <c r="G2769" t="s">
        <v>98</v>
      </c>
      <c r="H2769">
        <v>990</v>
      </c>
      <c r="I2769">
        <v>0.27</v>
      </c>
      <c r="J2769">
        <v>198</v>
      </c>
      <c r="K2769" t="s">
        <v>17</v>
      </c>
    </row>
    <row r="2770" spans="1:11" x14ac:dyDescent="0.3">
      <c r="A2770" t="s">
        <v>2889</v>
      </c>
      <c r="B2770" t="s">
        <v>197</v>
      </c>
      <c r="C2770" t="s">
        <v>13</v>
      </c>
      <c r="D2770" t="s">
        <v>14</v>
      </c>
      <c r="E2770" t="s">
        <v>128</v>
      </c>
      <c r="F2770" s="1">
        <v>42974</v>
      </c>
      <c r="G2770" t="s">
        <v>98</v>
      </c>
      <c r="H2770">
        <v>1903</v>
      </c>
      <c r="I2770">
        <v>0.19</v>
      </c>
      <c r="J2770">
        <v>380.6</v>
      </c>
      <c r="K2770" t="s">
        <v>17</v>
      </c>
    </row>
    <row r="2771" spans="1:11" x14ac:dyDescent="0.3">
      <c r="A2771" t="s">
        <v>2890</v>
      </c>
      <c r="B2771" t="s">
        <v>193</v>
      </c>
      <c r="C2771" t="s">
        <v>58</v>
      </c>
      <c r="D2771" t="s">
        <v>59</v>
      </c>
      <c r="E2771" t="s">
        <v>47</v>
      </c>
      <c r="F2771" s="1">
        <v>43202</v>
      </c>
      <c r="G2771" t="s">
        <v>98</v>
      </c>
      <c r="H2771">
        <v>2125</v>
      </c>
      <c r="I2771">
        <v>0.11</v>
      </c>
      <c r="J2771">
        <v>658.75</v>
      </c>
      <c r="K2771" t="s">
        <v>17</v>
      </c>
    </row>
    <row r="2772" spans="1:11" x14ac:dyDescent="0.3">
      <c r="A2772" t="s">
        <v>2891</v>
      </c>
      <c r="B2772" t="s">
        <v>116</v>
      </c>
      <c r="C2772" t="s">
        <v>58</v>
      </c>
      <c r="D2772" t="s">
        <v>59</v>
      </c>
      <c r="E2772" t="s">
        <v>117</v>
      </c>
      <c r="F2772" s="1">
        <v>43176</v>
      </c>
      <c r="G2772" t="s">
        <v>98</v>
      </c>
      <c r="H2772">
        <v>1081</v>
      </c>
      <c r="I2772">
        <v>0.28000000000000003</v>
      </c>
      <c r="J2772">
        <v>281.06</v>
      </c>
      <c r="K2772" t="s">
        <v>17</v>
      </c>
    </row>
    <row r="2773" spans="1:11" x14ac:dyDescent="0.3">
      <c r="A2773" t="s">
        <v>2892</v>
      </c>
      <c r="B2773" t="s">
        <v>71</v>
      </c>
      <c r="C2773" t="s">
        <v>63</v>
      </c>
      <c r="D2773" t="s">
        <v>157</v>
      </c>
      <c r="E2773" t="s">
        <v>34</v>
      </c>
      <c r="F2773" s="1">
        <v>42683</v>
      </c>
      <c r="G2773" t="s">
        <v>98</v>
      </c>
      <c r="H2773">
        <v>2012</v>
      </c>
      <c r="I2773">
        <v>0.27</v>
      </c>
      <c r="J2773">
        <v>804.8</v>
      </c>
      <c r="K2773" t="s">
        <v>17</v>
      </c>
    </row>
    <row r="2774" spans="1:11" x14ac:dyDescent="0.3">
      <c r="A2774" t="s">
        <v>2893</v>
      </c>
      <c r="B2774" t="s">
        <v>67</v>
      </c>
      <c r="C2774" t="s">
        <v>13</v>
      </c>
      <c r="D2774" t="s">
        <v>14</v>
      </c>
      <c r="E2774" t="s">
        <v>55</v>
      </c>
      <c r="F2774" s="1">
        <v>42641</v>
      </c>
      <c r="G2774" t="s">
        <v>98</v>
      </c>
      <c r="H2774">
        <v>1617</v>
      </c>
      <c r="I2774">
        <v>0.21</v>
      </c>
      <c r="J2774">
        <v>533.61</v>
      </c>
      <c r="K2774" t="s">
        <v>17</v>
      </c>
    </row>
    <row r="2775" spans="1:11" x14ac:dyDescent="0.3">
      <c r="A2775" t="s">
        <v>2894</v>
      </c>
      <c r="B2775" t="s">
        <v>146</v>
      </c>
      <c r="C2775" t="s">
        <v>63</v>
      </c>
      <c r="D2775" t="s">
        <v>87</v>
      </c>
      <c r="E2775" t="s">
        <v>166</v>
      </c>
      <c r="F2775" s="1">
        <v>43176</v>
      </c>
      <c r="G2775" t="s">
        <v>98</v>
      </c>
      <c r="H2775">
        <v>2325</v>
      </c>
      <c r="I2775">
        <v>0.25</v>
      </c>
      <c r="J2775">
        <v>255.75</v>
      </c>
      <c r="K2775" t="s">
        <v>17</v>
      </c>
    </row>
    <row r="2776" spans="1:11" x14ac:dyDescent="0.3">
      <c r="A2776" t="s">
        <v>2895</v>
      </c>
      <c r="B2776" t="s">
        <v>174</v>
      </c>
      <c r="C2776" t="s">
        <v>32</v>
      </c>
      <c r="D2776" t="s">
        <v>97</v>
      </c>
      <c r="E2776" t="s">
        <v>60</v>
      </c>
      <c r="F2776" s="1">
        <v>43070</v>
      </c>
      <c r="G2776" t="s">
        <v>98</v>
      </c>
      <c r="H2776">
        <v>731</v>
      </c>
      <c r="I2776">
        <v>0.32</v>
      </c>
      <c r="J2776">
        <v>321.64</v>
      </c>
      <c r="K2776" t="s">
        <v>17</v>
      </c>
    </row>
    <row r="2777" spans="1:11" x14ac:dyDescent="0.3">
      <c r="A2777" t="s">
        <v>2896</v>
      </c>
      <c r="B2777" t="s">
        <v>139</v>
      </c>
      <c r="C2777" t="s">
        <v>32</v>
      </c>
      <c r="D2777" t="s">
        <v>153</v>
      </c>
      <c r="E2777" t="s">
        <v>72</v>
      </c>
      <c r="F2777" s="1">
        <v>43421</v>
      </c>
      <c r="G2777" t="s">
        <v>98</v>
      </c>
      <c r="H2777">
        <v>600</v>
      </c>
      <c r="I2777">
        <v>0.24</v>
      </c>
      <c r="J2777">
        <v>198</v>
      </c>
      <c r="K2777" t="s">
        <v>17</v>
      </c>
    </row>
    <row r="2778" spans="1:11" x14ac:dyDescent="0.3">
      <c r="A2778" t="s">
        <v>2897</v>
      </c>
      <c r="B2778" t="s">
        <v>57</v>
      </c>
      <c r="C2778" t="s">
        <v>32</v>
      </c>
      <c r="D2778" t="s">
        <v>33</v>
      </c>
      <c r="E2778" t="s">
        <v>65</v>
      </c>
      <c r="F2778" s="1">
        <v>42683</v>
      </c>
      <c r="G2778" t="s">
        <v>98</v>
      </c>
      <c r="H2778">
        <v>778</v>
      </c>
      <c r="I2778">
        <v>0.16</v>
      </c>
      <c r="J2778">
        <v>178.94</v>
      </c>
      <c r="K2778" t="s">
        <v>17</v>
      </c>
    </row>
    <row r="2779" spans="1:11" x14ac:dyDescent="0.3">
      <c r="A2779" t="s">
        <v>2898</v>
      </c>
      <c r="B2779" t="s">
        <v>111</v>
      </c>
      <c r="C2779" t="s">
        <v>26</v>
      </c>
      <c r="D2779" t="s">
        <v>201</v>
      </c>
      <c r="E2779" t="s">
        <v>143</v>
      </c>
      <c r="F2779" s="1">
        <v>43347</v>
      </c>
      <c r="G2779" t="s">
        <v>98</v>
      </c>
      <c r="H2779">
        <v>1284</v>
      </c>
      <c r="I2779">
        <v>0.12</v>
      </c>
      <c r="J2779">
        <v>231.12</v>
      </c>
      <c r="K2779" t="s">
        <v>17</v>
      </c>
    </row>
    <row r="2780" spans="1:11" x14ac:dyDescent="0.3">
      <c r="A2780" t="s">
        <v>2899</v>
      </c>
      <c r="B2780" t="s">
        <v>57</v>
      </c>
      <c r="C2780" t="s">
        <v>13</v>
      </c>
      <c r="D2780" t="s">
        <v>14</v>
      </c>
      <c r="E2780" t="s">
        <v>123</v>
      </c>
      <c r="F2780" s="1">
        <v>42697</v>
      </c>
      <c r="G2780" t="s">
        <v>98</v>
      </c>
      <c r="H2780">
        <v>1425</v>
      </c>
      <c r="I2780">
        <v>0.25</v>
      </c>
      <c r="J2780">
        <v>285</v>
      </c>
      <c r="K2780" t="s">
        <v>17</v>
      </c>
    </row>
    <row r="2781" spans="1:11" x14ac:dyDescent="0.3">
      <c r="A2781" t="s">
        <v>2900</v>
      </c>
      <c r="B2781" t="s">
        <v>120</v>
      </c>
      <c r="C2781" t="s">
        <v>58</v>
      </c>
      <c r="D2781" t="s">
        <v>112</v>
      </c>
      <c r="E2781" t="s">
        <v>65</v>
      </c>
      <c r="F2781" s="1">
        <v>42697</v>
      </c>
      <c r="G2781" t="s">
        <v>98</v>
      </c>
      <c r="H2781">
        <v>885</v>
      </c>
      <c r="I2781">
        <v>0.15</v>
      </c>
      <c r="J2781">
        <v>123.9</v>
      </c>
      <c r="K2781" t="s">
        <v>17</v>
      </c>
    </row>
    <row r="2782" spans="1:11" x14ac:dyDescent="0.3">
      <c r="A2782" t="s">
        <v>2901</v>
      </c>
      <c r="B2782" t="s">
        <v>19</v>
      </c>
      <c r="C2782" t="s">
        <v>63</v>
      </c>
      <c r="D2782" t="s">
        <v>157</v>
      </c>
      <c r="E2782" t="s">
        <v>149</v>
      </c>
      <c r="F2782" s="1">
        <v>42730</v>
      </c>
      <c r="G2782" t="s">
        <v>98</v>
      </c>
      <c r="H2782">
        <v>1897</v>
      </c>
      <c r="I2782">
        <v>0.18</v>
      </c>
      <c r="J2782">
        <v>474.25</v>
      </c>
      <c r="K2782" t="s">
        <v>17</v>
      </c>
    </row>
    <row r="2783" spans="1:11" x14ac:dyDescent="0.3">
      <c r="A2783" t="s">
        <v>2902</v>
      </c>
      <c r="B2783" t="s">
        <v>45</v>
      </c>
      <c r="C2783" t="s">
        <v>20</v>
      </c>
      <c r="D2783" t="s">
        <v>91</v>
      </c>
      <c r="E2783" t="s">
        <v>22</v>
      </c>
      <c r="F2783" s="1">
        <v>43439</v>
      </c>
      <c r="G2783" t="s">
        <v>98</v>
      </c>
      <c r="H2783">
        <v>742</v>
      </c>
      <c r="I2783">
        <v>0.28999999999999998</v>
      </c>
      <c r="J2783">
        <v>74.2</v>
      </c>
      <c r="K2783" t="s">
        <v>17</v>
      </c>
    </row>
    <row r="2784" spans="1:11" x14ac:dyDescent="0.3">
      <c r="A2784" t="s">
        <v>2903</v>
      </c>
      <c r="B2784" t="s">
        <v>193</v>
      </c>
      <c r="C2784" t="s">
        <v>63</v>
      </c>
      <c r="D2784" t="s">
        <v>75</v>
      </c>
      <c r="E2784" t="s">
        <v>22</v>
      </c>
      <c r="F2784" s="1">
        <v>42959</v>
      </c>
      <c r="G2784" t="s">
        <v>98</v>
      </c>
      <c r="H2784">
        <v>2034</v>
      </c>
      <c r="I2784">
        <v>0.16</v>
      </c>
      <c r="J2784">
        <v>223.74</v>
      </c>
      <c r="K2784" t="s">
        <v>17</v>
      </c>
    </row>
    <row r="2785" spans="1:11" x14ac:dyDescent="0.3">
      <c r="A2785" t="s">
        <v>2904</v>
      </c>
      <c r="B2785" t="s">
        <v>146</v>
      </c>
      <c r="C2785" t="s">
        <v>58</v>
      </c>
      <c r="D2785" t="s">
        <v>59</v>
      </c>
      <c r="E2785" t="s">
        <v>117</v>
      </c>
      <c r="F2785" s="1">
        <v>42420</v>
      </c>
      <c r="G2785" t="s">
        <v>98</v>
      </c>
      <c r="H2785">
        <v>1197</v>
      </c>
      <c r="I2785">
        <v>0.18</v>
      </c>
      <c r="J2785">
        <v>287.27999999999997</v>
      </c>
      <c r="K2785" t="s">
        <v>17</v>
      </c>
    </row>
    <row r="2786" spans="1:11" x14ac:dyDescent="0.3">
      <c r="A2786" t="s">
        <v>2905</v>
      </c>
      <c r="B2786" t="s">
        <v>36</v>
      </c>
      <c r="C2786" t="s">
        <v>63</v>
      </c>
      <c r="D2786" t="s">
        <v>87</v>
      </c>
      <c r="E2786" t="s">
        <v>65</v>
      </c>
      <c r="F2786" s="1">
        <v>43358</v>
      </c>
      <c r="G2786" t="s">
        <v>98</v>
      </c>
      <c r="H2786">
        <v>1741</v>
      </c>
      <c r="I2786">
        <v>0.2</v>
      </c>
      <c r="J2786">
        <v>731.22</v>
      </c>
      <c r="K2786" t="s">
        <v>17</v>
      </c>
    </row>
    <row r="2787" spans="1:11" x14ac:dyDescent="0.3">
      <c r="A2787" t="s">
        <v>2906</v>
      </c>
      <c r="B2787" t="s">
        <v>31</v>
      </c>
      <c r="C2787" t="s">
        <v>26</v>
      </c>
      <c r="D2787" t="s">
        <v>201</v>
      </c>
      <c r="E2787" t="s">
        <v>163</v>
      </c>
      <c r="F2787" s="1">
        <v>42590</v>
      </c>
      <c r="G2787" t="s">
        <v>98</v>
      </c>
      <c r="H2787">
        <v>1816</v>
      </c>
      <c r="I2787">
        <v>0.21</v>
      </c>
      <c r="J2787">
        <v>635.6</v>
      </c>
      <c r="K2787" t="s">
        <v>17</v>
      </c>
    </row>
    <row r="2788" spans="1:11" x14ac:dyDescent="0.3">
      <c r="A2788" t="s">
        <v>2907</v>
      </c>
      <c r="B2788" t="s">
        <v>139</v>
      </c>
      <c r="C2788" t="s">
        <v>49</v>
      </c>
      <c r="D2788" t="s">
        <v>54</v>
      </c>
      <c r="E2788" t="s">
        <v>140</v>
      </c>
      <c r="F2788" s="1">
        <v>42909</v>
      </c>
      <c r="G2788" t="s">
        <v>98</v>
      </c>
      <c r="H2788">
        <v>771</v>
      </c>
      <c r="I2788">
        <v>0.22</v>
      </c>
      <c r="J2788">
        <v>277.56</v>
      </c>
      <c r="K2788" t="s">
        <v>17</v>
      </c>
    </row>
    <row r="2789" spans="1:11" x14ac:dyDescent="0.3">
      <c r="A2789" t="s">
        <v>2908</v>
      </c>
      <c r="B2789" t="s">
        <v>40</v>
      </c>
      <c r="C2789" t="s">
        <v>58</v>
      </c>
      <c r="D2789" t="s">
        <v>68</v>
      </c>
      <c r="E2789" t="s">
        <v>47</v>
      </c>
      <c r="F2789" s="1">
        <v>42697</v>
      </c>
      <c r="G2789" t="s">
        <v>98</v>
      </c>
      <c r="H2789">
        <v>596</v>
      </c>
      <c r="I2789">
        <v>0.14000000000000001</v>
      </c>
      <c r="J2789">
        <v>214.56</v>
      </c>
      <c r="K2789" t="s">
        <v>17</v>
      </c>
    </row>
    <row r="2790" spans="1:11" x14ac:dyDescent="0.3">
      <c r="A2790" t="s">
        <v>2909</v>
      </c>
      <c r="B2790" t="s">
        <v>146</v>
      </c>
      <c r="C2790" t="s">
        <v>20</v>
      </c>
      <c r="D2790" t="s">
        <v>91</v>
      </c>
      <c r="E2790" t="s">
        <v>28</v>
      </c>
      <c r="F2790" s="1">
        <v>42981</v>
      </c>
      <c r="G2790" t="s">
        <v>98</v>
      </c>
      <c r="H2790">
        <v>788</v>
      </c>
      <c r="I2790">
        <v>0.25</v>
      </c>
      <c r="J2790">
        <v>291.56</v>
      </c>
      <c r="K2790" t="s">
        <v>17</v>
      </c>
    </row>
    <row r="2791" spans="1:11" x14ac:dyDescent="0.3">
      <c r="A2791" t="s">
        <v>2910</v>
      </c>
      <c r="B2791" t="s">
        <v>204</v>
      </c>
      <c r="C2791" t="s">
        <v>63</v>
      </c>
      <c r="D2791" t="s">
        <v>157</v>
      </c>
      <c r="E2791" t="s">
        <v>123</v>
      </c>
      <c r="F2791" s="1">
        <v>43190</v>
      </c>
      <c r="G2791" t="s">
        <v>98</v>
      </c>
      <c r="H2791">
        <v>1420</v>
      </c>
      <c r="I2791">
        <v>0.22</v>
      </c>
      <c r="J2791">
        <v>99.4</v>
      </c>
      <c r="K2791" t="s">
        <v>17</v>
      </c>
    </row>
    <row r="2792" spans="1:11" x14ac:dyDescent="0.3">
      <c r="A2792" t="s">
        <v>2911</v>
      </c>
      <c r="B2792" t="s">
        <v>184</v>
      </c>
      <c r="C2792" t="s">
        <v>63</v>
      </c>
      <c r="D2792" t="s">
        <v>75</v>
      </c>
      <c r="E2792" t="s">
        <v>140</v>
      </c>
      <c r="F2792" s="1">
        <v>43176</v>
      </c>
      <c r="G2792" t="s">
        <v>98</v>
      </c>
      <c r="H2792">
        <v>1239</v>
      </c>
      <c r="I2792">
        <v>0.24</v>
      </c>
      <c r="J2792">
        <v>470.82</v>
      </c>
      <c r="K2792" t="s">
        <v>17</v>
      </c>
    </row>
    <row r="2793" spans="1:11" x14ac:dyDescent="0.3">
      <c r="A2793" t="s">
        <v>2912</v>
      </c>
      <c r="B2793" t="s">
        <v>139</v>
      </c>
      <c r="C2793" t="s">
        <v>49</v>
      </c>
      <c r="D2793" t="s">
        <v>50</v>
      </c>
      <c r="E2793" t="s">
        <v>128</v>
      </c>
      <c r="F2793" s="1">
        <v>43310</v>
      </c>
      <c r="G2793" t="s">
        <v>98</v>
      </c>
      <c r="H2793">
        <v>721</v>
      </c>
      <c r="I2793">
        <v>0.1</v>
      </c>
      <c r="J2793">
        <v>201.88</v>
      </c>
      <c r="K2793" t="s">
        <v>17</v>
      </c>
    </row>
    <row r="2794" spans="1:11" x14ac:dyDescent="0.3">
      <c r="A2794" t="s">
        <v>2913</v>
      </c>
      <c r="B2794" t="s">
        <v>182</v>
      </c>
      <c r="C2794" t="s">
        <v>20</v>
      </c>
      <c r="D2794" t="s">
        <v>21</v>
      </c>
      <c r="E2794" t="s">
        <v>28</v>
      </c>
      <c r="F2794" s="1">
        <v>42930</v>
      </c>
      <c r="G2794" t="s">
        <v>98</v>
      </c>
      <c r="H2794">
        <v>1085</v>
      </c>
      <c r="I2794">
        <v>0.33</v>
      </c>
      <c r="J2794">
        <v>303.8</v>
      </c>
      <c r="K2794" t="s">
        <v>17</v>
      </c>
    </row>
    <row r="2795" spans="1:11" x14ac:dyDescent="0.3">
      <c r="A2795" t="s">
        <v>2914</v>
      </c>
      <c r="B2795" t="s">
        <v>261</v>
      </c>
      <c r="C2795" t="s">
        <v>32</v>
      </c>
      <c r="D2795" t="s">
        <v>97</v>
      </c>
      <c r="E2795" t="s">
        <v>84</v>
      </c>
      <c r="F2795" s="1">
        <v>42974</v>
      </c>
      <c r="G2795" t="s">
        <v>98</v>
      </c>
      <c r="H2795">
        <v>1537</v>
      </c>
      <c r="I2795">
        <v>0.12</v>
      </c>
      <c r="J2795">
        <v>322.77</v>
      </c>
      <c r="K2795" t="s">
        <v>17</v>
      </c>
    </row>
    <row r="2796" spans="1:11" x14ac:dyDescent="0.3">
      <c r="A2796" t="s">
        <v>2915</v>
      </c>
      <c r="B2796" t="s">
        <v>81</v>
      </c>
      <c r="C2796" t="s">
        <v>63</v>
      </c>
      <c r="D2796" t="s">
        <v>157</v>
      </c>
      <c r="E2796" t="s">
        <v>128</v>
      </c>
      <c r="F2796" s="1">
        <v>42276</v>
      </c>
      <c r="G2796" t="s">
        <v>98</v>
      </c>
      <c r="H2796">
        <v>1192</v>
      </c>
      <c r="I2796">
        <v>0.2</v>
      </c>
      <c r="J2796">
        <v>166.88</v>
      </c>
      <c r="K2796" t="s">
        <v>17</v>
      </c>
    </row>
    <row r="2797" spans="1:11" x14ac:dyDescent="0.3">
      <c r="A2797" t="s">
        <v>2916</v>
      </c>
      <c r="B2797" t="s">
        <v>169</v>
      </c>
      <c r="C2797" t="s">
        <v>58</v>
      </c>
      <c r="D2797" t="s">
        <v>112</v>
      </c>
      <c r="E2797" t="s">
        <v>128</v>
      </c>
      <c r="F2797" s="1">
        <v>42322</v>
      </c>
      <c r="G2797" t="s">
        <v>98</v>
      </c>
      <c r="H2797">
        <v>1655</v>
      </c>
      <c r="I2797">
        <v>0.35</v>
      </c>
      <c r="J2797">
        <v>496.5</v>
      </c>
      <c r="K2797" t="s">
        <v>17</v>
      </c>
    </row>
    <row r="2798" spans="1:11" x14ac:dyDescent="0.3">
      <c r="A2798" t="s">
        <v>2917</v>
      </c>
      <c r="B2798" t="s">
        <v>151</v>
      </c>
      <c r="C2798" t="s">
        <v>13</v>
      </c>
      <c r="D2798" t="s">
        <v>79</v>
      </c>
      <c r="E2798" t="s">
        <v>140</v>
      </c>
      <c r="F2798" s="1">
        <v>43405</v>
      </c>
      <c r="G2798" t="s">
        <v>98</v>
      </c>
      <c r="H2798">
        <v>1400</v>
      </c>
      <c r="I2798">
        <v>0.23</v>
      </c>
      <c r="J2798">
        <v>434</v>
      </c>
      <c r="K2798" t="s">
        <v>17</v>
      </c>
    </row>
    <row r="2799" spans="1:11" x14ac:dyDescent="0.3">
      <c r="A2799" t="s">
        <v>2918</v>
      </c>
      <c r="B2799" t="s">
        <v>193</v>
      </c>
      <c r="C2799" t="s">
        <v>49</v>
      </c>
      <c r="D2799" t="s">
        <v>54</v>
      </c>
      <c r="E2799" t="s">
        <v>51</v>
      </c>
      <c r="F2799" s="1">
        <v>42074</v>
      </c>
      <c r="G2799" t="s">
        <v>98</v>
      </c>
      <c r="H2799">
        <v>752</v>
      </c>
      <c r="I2799">
        <v>0.25</v>
      </c>
      <c r="J2799">
        <v>218.08</v>
      </c>
      <c r="K2799" t="s">
        <v>17</v>
      </c>
    </row>
    <row r="2800" spans="1:11" x14ac:dyDescent="0.3">
      <c r="A2800" t="s">
        <v>2919</v>
      </c>
      <c r="B2800" t="s">
        <v>191</v>
      </c>
      <c r="C2800" t="s">
        <v>20</v>
      </c>
      <c r="D2800" t="s">
        <v>91</v>
      </c>
      <c r="E2800" t="s">
        <v>15</v>
      </c>
      <c r="F2800" s="1">
        <v>43409</v>
      </c>
      <c r="G2800" t="s">
        <v>98</v>
      </c>
      <c r="H2800">
        <v>1341</v>
      </c>
      <c r="I2800">
        <v>0.3</v>
      </c>
      <c r="J2800">
        <v>268.2</v>
      </c>
      <c r="K2800" t="s">
        <v>17</v>
      </c>
    </row>
    <row r="2801" spans="1:11" x14ac:dyDescent="0.3">
      <c r="A2801" t="s">
        <v>2920</v>
      </c>
      <c r="B2801" t="s">
        <v>83</v>
      </c>
      <c r="C2801" t="s">
        <v>49</v>
      </c>
      <c r="D2801" t="s">
        <v>50</v>
      </c>
      <c r="E2801" t="s">
        <v>43</v>
      </c>
      <c r="F2801" s="1">
        <v>42818</v>
      </c>
      <c r="G2801" t="s">
        <v>98</v>
      </c>
      <c r="H2801">
        <v>1735</v>
      </c>
      <c r="I2801">
        <v>0.33</v>
      </c>
      <c r="J2801">
        <v>86.75</v>
      </c>
      <c r="K2801" t="s">
        <v>17</v>
      </c>
    </row>
    <row r="2802" spans="1:11" x14ac:dyDescent="0.3">
      <c r="A2802" t="s">
        <v>2921</v>
      </c>
      <c r="B2802" t="s">
        <v>169</v>
      </c>
      <c r="C2802" t="s">
        <v>26</v>
      </c>
      <c r="D2802" t="s">
        <v>37</v>
      </c>
      <c r="E2802" t="s">
        <v>60</v>
      </c>
      <c r="F2802" s="1">
        <v>42336</v>
      </c>
      <c r="G2802" t="s">
        <v>98</v>
      </c>
      <c r="H2802">
        <v>1736</v>
      </c>
      <c r="I2802">
        <v>0.17</v>
      </c>
      <c r="J2802">
        <v>329.84</v>
      </c>
      <c r="K2802" t="s">
        <v>17</v>
      </c>
    </row>
    <row r="2803" spans="1:11" x14ac:dyDescent="0.3">
      <c r="A2803" t="s">
        <v>2922</v>
      </c>
      <c r="B2803" t="s">
        <v>182</v>
      </c>
      <c r="C2803" t="s">
        <v>49</v>
      </c>
      <c r="D2803" t="s">
        <v>205</v>
      </c>
      <c r="E2803" t="s">
        <v>60</v>
      </c>
      <c r="F2803" s="1">
        <v>42899</v>
      </c>
      <c r="G2803" t="s">
        <v>98</v>
      </c>
      <c r="H2803">
        <v>1084</v>
      </c>
      <c r="I2803">
        <v>0.17</v>
      </c>
      <c r="J2803">
        <v>487.8</v>
      </c>
      <c r="K2803" t="s">
        <v>17</v>
      </c>
    </row>
    <row r="2804" spans="1:11" x14ac:dyDescent="0.3">
      <c r="A2804" t="s">
        <v>2923</v>
      </c>
      <c r="B2804" t="s">
        <v>130</v>
      </c>
      <c r="C2804" t="s">
        <v>26</v>
      </c>
      <c r="D2804" t="s">
        <v>201</v>
      </c>
      <c r="E2804" t="s">
        <v>149</v>
      </c>
      <c r="F2804" s="1">
        <v>42569</v>
      </c>
      <c r="G2804" t="s">
        <v>98</v>
      </c>
      <c r="H2804">
        <v>1601</v>
      </c>
      <c r="I2804">
        <v>0.18</v>
      </c>
      <c r="J2804">
        <v>112.07</v>
      </c>
      <c r="K2804" t="s">
        <v>17</v>
      </c>
    </row>
    <row r="2805" spans="1:11" x14ac:dyDescent="0.3">
      <c r="A2805" t="s">
        <v>2924</v>
      </c>
      <c r="B2805" t="s">
        <v>111</v>
      </c>
      <c r="C2805" t="s">
        <v>49</v>
      </c>
      <c r="D2805" t="s">
        <v>54</v>
      </c>
      <c r="E2805" t="s">
        <v>123</v>
      </c>
      <c r="F2805" s="1">
        <v>43094</v>
      </c>
      <c r="G2805" t="s">
        <v>98</v>
      </c>
      <c r="H2805">
        <v>1703</v>
      </c>
      <c r="I2805">
        <v>0.24</v>
      </c>
      <c r="J2805">
        <v>272.48</v>
      </c>
      <c r="K2805" t="s">
        <v>17</v>
      </c>
    </row>
    <row r="2806" spans="1:11" x14ac:dyDescent="0.3">
      <c r="A2806" t="s">
        <v>2925</v>
      </c>
      <c r="B2806" t="s">
        <v>211</v>
      </c>
      <c r="C2806" t="s">
        <v>32</v>
      </c>
      <c r="D2806" t="s">
        <v>46</v>
      </c>
      <c r="E2806" t="s">
        <v>51</v>
      </c>
      <c r="F2806" s="1">
        <v>42564</v>
      </c>
      <c r="G2806" t="s">
        <v>98</v>
      </c>
      <c r="H2806">
        <v>1699</v>
      </c>
      <c r="I2806">
        <v>0.31</v>
      </c>
      <c r="J2806">
        <v>390.77</v>
      </c>
      <c r="K2806" t="s">
        <v>17</v>
      </c>
    </row>
    <row r="2807" spans="1:11" x14ac:dyDescent="0.3">
      <c r="A2807" t="s">
        <v>2926</v>
      </c>
      <c r="B2807" t="s">
        <v>81</v>
      </c>
      <c r="C2807" t="s">
        <v>20</v>
      </c>
      <c r="D2807" t="s">
        <v>21</v>
      </c>
      <c r="E2807" t="s">
        <v>104</v>
      </c>
      <c r="F2807" s="1">
        <v>43336</v>
      </c>
      <c r="G2807" t="s">
        <v>98</v>
      </c>
      <c r="H2807">
        <v>784</v>
      </c>
      <c r="I2807">
        <v>0.24</v>
      </c>
      <c r="J2807">
        <v>125.44</v>
      </c>
      <c r="K2807" t="s">
        <v>17</v>
      </c>
    </row>
    <row r="2808" spans="1:11" x14ac:dyDescent="0.3">
      <c r="A2808" t="s">
        <v>2927</v>
      </c>
      <c r="B2808" t="s">
        <v>90</v>
      </c>
      <c r="C2808" t="s">
        <v>58</v>
      </c>
      <c r="D2808" t="s">
        <v>59</v>
      </c>
      <c r="E2808" t="s">
        <v>15</v>
      </c>
      <c r="F2808" s="1">
        <v>42365</v>
      </c>
      <c r="G2808" t="s">
        <v>98</v>
      </c>
      <c r="H2808">
        <v>2161</v>
      </c>
      <c r="I2808">
        <v>0.28999999999999998</v>
      </c>
      <c r="J2808">
        <v>821.18</v>
      </c>
      <c r="K2808" t="s">
        <v>17</v>
      </c>
    </row>
    <row r="2809" spans="1:11" x14ac:dyDescent="0.3">
      <c r="A2809" t="s">
        <v>2928</v>
      </c>
      <c r="B2809" t="s">
        <v>197</v>
      </c>
      <c r="C2809" t="s">
        <v>20</v>
      </c>
      <c r="D2809" t="s">
        <v>91</v>
      </c>
      <c r="E2809" t="s">
        <v>65</v>
      </c>
      <c r="F2809" s="1">
        <v>43416</v>
      </c>
      <c r="G2809" t="s">
        <v>98</v>
      </c>
      <c r="H2809">
        <v>1443</v>
      </c>
      <c r="I2809">
        <v>0.28000000000000003</v>
      </c>
      <c r="J2809">
        <v>490.62</v>
      </c>
      <c r="K2809" t="s">
        <v>17</v>
      </c>
    </row>
    <row r="2810" spans="1:11" x14ac:dyDescent="0.3">
      <c r="A2810" t="s">
        <v>2929</v>
      </c>
      <c r="B2810" t="s">
        <v>116</v>
      </c>
      <c r="C2810" t="s">
        <v>58</v>
      </c>
      <c r="D2810" t="s">
        <v>59</v>
      </c>
      <c r="E2810" t="s">
        <v>43</v>
      </c>
      <c r="F2810" s="1">
        <v>42235</v>
      </c>
      <c r="G2810" t="s">
        <v>98</v>
      </c>
      <c r="H2810">
        <v>1329</v>
      </c>
      <c r="I2810">
        <v>0.14000000000000001</v>
      </c>
      <c r="J2810">
        <v>318.95999999999998</v>
      </c>
      <c r="K2810" t="s">
        <v>17</v>
      </c>
    </row>
    <row r="2811" spans="1:11" x14ac:dyDescent="0.3">
      <c r="A2811" t="s">
        <v>2930</v>
      </c>
      <c r="B2811" t="s">
        <v>211</v>
      </c>
      <c r="C2811" t="s">
        <v>63</v>
      </c>
      <c r="D2811" t="s">
        <v>64</v>
      </c>
      <c r="E2811" t="s">
        <v>47</v>
      </c>
      <c r="F2811" s="1">
        <v>43330</v>
      </c>
      <c r="G2811" t="s">
        <v>98</v>
      </c>
      <c r="H2811">
        <v>2134</v>
      </c>
      <c r="I2811">
        <v>0.28999999999999998</v>
      </c>
      <c r="J2811">
        <v>576.17999999999995</v>
      </c>
      <c r="K2811" t="s">
        <v>17</v>
      </c>
    </row>
    <row r="2812" spans="1:11" x14ac:dyDescent="0.3">
      <c r="A2812" t="s">
        <v>2931</v>
      </c>
      <c r="B2812" t="s">
        <v>165</v>
      </c>
      <c r="C2812" t="s">
        <v>58</v>
      </c>
      <c r="D2812" t="s">
        <v>68</v>
      </c>
      <c r="E2812" t="s">
        <v>72</v>
      </c>
      <c r="F2812" s="1">
        <v>43127</v>
      </c>
      <c r="G2812" t="s">
        <v>98</v>
      </c>
      <c r="H2812">
        <v>559</v>
      </c>
      <c r="I2812">
        <v>0.19</v>
      </c>
      <c r="J2812">
        <v>195.65</v>
      </c>
      <c r="K2812" t="s">
        <v>17</v>
      </c>
    </row>
    <row r="2813" spans="1:11" x14ac:dyDescent="0.3">
      <c r="A2813" t="s">
        <v>2932</v>
      </c>
      <c r="B2813" t="s">
        <v>62</v>
      </c>
      <c r="C2813" t="s">
        <v>20</v>
      </c>
      <c r="D2813" t="s">
        <v>21</v>
      </c>
      <c r="E2813" t="s">
        <v>88</v>
      </c>
      <c r="F2813" s="1">
        <v>43288</v>
      </c>
      <c r="G2813" t="s">
        <v>98</v>
      </c>
      <c r="H2813">
        <v>2445</v>
      </c>
      <c r="I2813">
        <v>0.3</v>
      </c>
      <c r="J2813">
        <v>122.25</v>
      </c>
      <c r="K2813" t="s">
        <v>17</v>
      </c>
    </row>
    <row r="2814" spans="1:11" x14ac:dyDescent="0.3">
      <c r="A2814" t="s">
        <v>2933</v>
      </c>
      <c r="B2814" t="s">
        <v>86</v>
      </c>
      <c r="C2814" t="s">
        <v>32</v>
      </c>
      <c r="D2814" t="s">
        <v>33</v>
      </c>
      <c r="E2814" t="s">
        <v>51</v>
      </c>
      <c r="F2814" s="1">
        <v>43176</v>
      </c>
      <c r="G2814" t="s">
        <v>98</v>
      </c>
      <c r="H2814">
        <v>1381</v>
      </c>
      <c r="I2814">
        <v>0.32</v>
      </c>
      <c r="J2814">
        <v>331.44</v>
      </c>
      <c r="K2814" t="s">
        <v>17</v>
      </c>
    </row>
    <row r="2815" spans="1:11" x14ac:dyDescent="0.3">
      <c r="A2815" t="s">
        <v>2934</v>
      </c>
      <c r="B2815" t="s">
        <v>111</v>
      </c>
      <c r="C2815" t="s">
        <v>63</v>
      </c>
      <c r="D2815" t="s">
        <v>64</v>
      </c>
      <c r="E2815" t="s">
        <v>149</v>
      </c>
      <c r="F2815" s="1">
        <v>42270</v>
      </c>
      <c r="G2815" t="s">
        <v>98</v>
      </c>
      <c r="H2815">
        <v>1889</v>
      </c>
      <c r="I2815">
        <v>0.23</v>
      </c>
      <c r="J2815">
        <v>453.36</v>
      </c>
      <c r="K2815" t="s">
        <v>17</v>
      </c>
    </row>
    <row r="2816" spans="1:11" x14ac:dyDescent="0.3">
      <c r="A2816" t="s">
        <v>2935</v>
      </c>
      <c r="B2816" t="s">
        <v>62</v>
      </c>
      <c r="C2816" t="s">
        <v>13</v>
      </c>
      <c r="D2816" t="s">
        <v>14</v>
      </c>
      <c r="E2816" t="s">
        <v>128</v>
      </c>
      <c r="F2816" s="1">
        <v>42574</v>
      </c>
      <c r="G2816" t="s">
        <v>98</v>
      </c>
      <c r="H2816">
        <v>864</v>
      </c>
      <c r="I2816">
        <v>0.16</v>
      </c>
      <c r="J2816">
        <v>259.2</v>
      </c>
      <c r="K2816" t="s">
        <v>17</v>
      </c>
    </row>
    <row r="2817" spans="1:11" x14ac:dyDescent="0.3">
      <c r="A2817" t="s">
        <v>2936</v>
      </c>
      <c r="B2817" t="s">
        <v>36</v>
      </c>
      <c r="C2817" t="s">
        <v>63</v>
      </c>
      <c r="D2817" t="s">
        <v>157</v>
      </c>
      <c r="E2817" t="s">
        <v>149</v>
      </c>
      <c r="F2817" s="1">
        <v>43180</v>
      </c>
      <c r="G2817" t="s">
        <v>98</v>
      </c>
      <c r="H2817">
        <v>1360</v>
      </c>
      <c r="I2817">
        <v>0.21</v>
      </c>
      <c r="J2817">
        <v>326.39999999999998</v>
      </c>
      <c r="K2817" t="s">
        <v>17</v>
      </c>
    </row>
    <row r="2818" spans="1:11" x14ac:dyDescent="0.3">
      <c r="A2818" t="s">
        <v>2937</v>
      </c>
      <c r="B2818" t="s">
        <v>197</v>
      </c>
      <c r="C2818" t="s">
        <v>26</v>
      </c>
      <c r="D2818" t="s">
        <v>94</v>
      </c>
      <c r="E2818" t="s">
        <v>60</v>
      </c>
      <c r="F2818" s="1">
        <v>42606</v>
      </c>
      <c r="G2818" t="s">
        <v>98</v>
      </c>
      <c r="H2818">
        <v>1824</v>
      </c>
      <c r="I2818">
        <v>0.26</v>
      </c>
      <c r="J2818">
        <v>802.56</v>
      </c>
      <c r="K2818" t="s">
        <v>17</v>
      </c>
    </row>
    <row r="2819" spans="1:11" x14ac:dyDescent="0.3">
      <c r="A2819" t="s">
        <v>2938</v>
      </c>
      <c r="B2819" t="s">
        <v>120</v>
      </c>
      <c r="C2819" t="s">
        <v>13</v>
      </c>
      <c r="D2819" t="s">
        <v>14</v>
      </c>
      <c r="E2819" t="s">
        <v>65</v>
      </c>
      <c r="F2819" s="1">
        <v>43438</v>
      </c>
      <c r="G2819" t="s">
        <v>98</v>
      </c>
      <c r="H2819">
        <v>2099</v>
      </c>
      <c r="I2819">
        <v>0.28000000000000003</v>
      </c>
      <c r="J2819">
        <v>881.58</v>
      </c>
      <c r="K2819" t="s">
        <v>17</v>
      </c>
    </row>
    <row r="2820" spans="1:11" x14ac:dyDescent="0.3">
      <c r="A2820" t="s">
        <v>2939</v>
      </c>
      <c r="B2820" t="s">
        <v>139</v>
      </c>
      <c r="C2820" t="s">
        <v>32</v>
      </c>
      <c r="D2820" t="s">
        <v>97</v>
      </c>
      <c r="E2820" t="s">
        <v>65</v>
      </c>
      <c r="F2820" s="1">
        <v>42256</v>
      </c>
      <c r="G2820" t="s">
        <v>98</v>
      </c>
      <c r="H2820">
        <v>2145</v>
      </c>
      <c r="I2820">
        <v>0.11</v>
      </c>
      <c r="J2820">
        <v>493.35</v>
      </c>
      <c r="K2820" t="s">
        <v>17</v>
      </c>
    </row>
    <row r="2821" spans="1:11" x14ac:dyDescent="0.3">
      <c r="A2821" t="s">
        <v>2940</v>
      </c>
      <c r="B2821" t="s">
        <v>108</v>
      </c>
      <c r="C2821" t="s">
        <v>32</v>
      </c>
      <c r="D2821" t="s">
        <v>33</v>
      </c>
      <c r="E2821" t="s">
        <v>38</v>
      </c>
      <c r="F2821" s="1">
        <v>42606</v>
      </c>
      <c r="G2821" t="s">
        <v>98</v>
      </c>
      <c r="H2821">
        <v>547</v>
      </c>
      <c r="I2821">
        <v>0.22</v>
      </c>
      <c r="J2821">
        <v>82.05</v>
      </c>
      <c r="K2821" t="s">
        <v>17</v>
      </c>
    </row>
    <row r="2822" spans="1:11" x14ac:dyDescent="0.3">
      <c r="A2822" t="s">
        <v>2941</v>
      </c>
      <c r="B2822" t="s">
        <v>146</v>
      </c>
      <c r="C2822" t="s">
        <v>49</v>
      </c>
      <c r="D2822" t="s">
        <v>205</v>
      </c>
      <c r="E2822" t="s">
        <v>128</v>
      </c>
      <c r="F2822" s="1">
        <v>43049</v>
      </c>
      <c r="G2822" t="s">
        <v>98</v>
      </c>
      <c r="H2822">
        <v>1145</v>
      </c>
      <c r="I2822">
        <v>0.35</v>
      </c>
      <c r="J2822">
        <v>137.4</v>
      </c>
      <c r="K2822" t="s">
        <v>17</v>
      </c>
    </row>
    <row r="2823" spans="1:11" x14ac:dyDescent="0.3">
      <c r="A2823" t="s">
        <v>2942</v>
      </c>
      <c r="B2823" t="s">
        <v>106</v>
      </c>
      <c r="C2823" t="s">
        <v>32</v>
      </c>
      <c r="D2823" t="s">
        <v>97</v>
      </c>
      <c r="E2823" t="s">
        <v>163</v>
      </c>
      <c r="F2823" s="1">
        <v>43306</v>
      </c>
      <c r="G2823" t="s">
        <v>98</v>
      </c>
      <c r="H2823">
        <v>815</v>
      </c>
      <c r="I2823">
        <v>0.34</v>
      </c>
      <c r="J2823">
        <v>285.25</v>
      </c>
      <c r="K2823" t="s">
        <v>17</v>
      </c>
    </row>
    <row r="2824" spans="1:11" x14ac:dyDescent="0.3">
      <c r="A2824" t="s">
        <v>2943</v>
      </c>
      <c r="B2824" t="s">
        <v>106</v>
      </c>
      <c r="C2824" t="s">
        <v>63</v>
      </c>
      <c r="D2824" t="s">
        <v>87</v>
      </c>
      <c r="E2824" t="s">
        <v>47</v>
      </c>
      <c r="F2824" s="1">
        <v>43347</v>
      </c>
      <c r="G2824" t="s">
        <v>98</v>
      </c>
      <c r="H2824">
        <v>2291</v>
      </c>
      <c r="I2824">
        <v>0.27</v>
      </c>
      <c r="J2824">
        <v>458.2</v>
      </c>
      <c r="K2824" t="s">
        <v>17</v>
      </c>
    </row>
    <row r="2825" spans="1:11" x14ac:dyDescent="0.3">
      <c r="A2825" t="s">
        <v>2944</v>
      </c>
      <c r="B2825" t="s">
        <v>263</v>
      </c>
      <c r="C2825" t="s">
        <v>26</v>
      </c>
      <c r="D2825" t="s">
        <v>201</v>
      </c>
      <c r="E2825" t="s">
        <v>88</v>
      </c>
      <c r="F2825" s="1">
        <v>43347</v>
      </c>
      <c r="G2825" t="s">
        <v>98</v>
      </c>
      <c r="H2825">
        <v>671</v>
      </c>
      <c r="I2825">
        <v>0.13</v>
      </c>
      <c r="J2825">
        <v>33.549999999999997</v>
      </c>
      <c r="K2825" t="s">
        <v>17</v>
      </c>
    </row>
    <row r="2826" spans="1:11" x14ac:dyDescent="0.3">
      <c r="A2826" t="s">
        <v>2945</v>
      </c>
      <c r="B2826" t="s">
        <v>78</v>
      </c>
      <c r="C2826" t="s">
        <v>20</v>
      </c>
      <c r="D2826" t="s">
        <v>91</v>
      </c>
      <c r="E2826" t="s">
        <v>88</v>
      </c>
      <c r="F2826" s="1">
        <v>42142</v>
      </c>
      <c r="G2826" t="s">
        <v>98</v>
      </c>
      <c r="H2826">
        <v>757</v>
      </c>
      <c r="I2826">
        <v>0.15</v>
      </c>
      <c r="J2826">
        <v>113.55</v>
      </c>
      <c r="K2826" t="s">
        <v>17</v>
      </c>
    </row>
    <row r="2827" spans="1:11" x14ac:dyDescent="0.3">
      <c r="A2827" t="s">
        <v>2946</v>
      </c>
      <c r="B2827" t="s">
        <v>12</v>
      </c>
      <c r="C2827" t="s">
        <v>26</v>
      </c>
      <c r="D2827" t="s">
        <v>27</v>
      </c>
      <c r="E2827" t="s">
        <v>84</v>
      </c>
      <c r="F2827" s="1">
        <v>42870</v>
      </c>
      <c r="G2827" t="s">
        <v>98</v>
      </c>
      <c r="H2827">
        <v>668</v>
      </c>
      <c r="I2827">
        <v>0.23</v>
      </c>
      <c r="J2827">
        <v>80.16</v>
      </c>
      <c r="K2827" t="s">
        <v>17</v>
      </c>
    </row>
    <row r="2828" spans="1:11" x14ac:dyDescent="0.3">
      <c r="A2828" t="s">
        <v>2947</v>
      </c>
      <c r="B2828" t="s">
        <v>184</v>
      </c>
      <c r="C2828" t="s">
        <v>20</v>
      </c>
      <c r="D2828" t="s">
        <v>91</v>
      </c>
      <c r="E2828" t="s">
        <v>149</v>
      </c>
      <c r="F2828" s="1">
        <v>43119</v>
      </c>
      <c r="G2828" t="s">
        <v>98</v>
      </c>
      <c r="H2828">
        <v>1791</v>
      </c>
      <c r="I2828">
        <v>0.18</v>
      </c>
      <c r="J2828">
        <v>125.37</v>
      </c>
      <c r="K2828" t="s">
        <v>17</v>
      </c>
    </row>
    <row r="2829" spans="1:11" x14ac:dyDescent="0.3">
      <c r="A2829" t="s">
        <v>2948</v>
      </c>
      <c r="B2829" t="s">
        <v>120</v>
      </c>
      <c r="C2829" t="s">
        <v>20</v>
      </c>
      <c r="D2829" t="s">
        <v>21</v>
      </c>
      <c r="E2829" t="s">
        <v>140</v>
      </c>
      <c r="F2829" s="1">
        <v>43306</v>
      </c>
      <c r="G2829" t="s">
        <v>98</v>
      </c>
      <c r="H2829">
        <v>1165</v>
      </c>
      <c r="I2829">
        <v>0.35</v>
      </c>
      <c r="J2829">
        <v>267.95</v>
      </c>
      <c r="K2829" t="s">
        <v>17</v>
      </c>
    </row>
    <row r="2830" spans="1:11" x14ac:dyDescent="0.3">
      <c r="A2830" t="s">
        <v>2949</v>
      </c>
      <c r="B2830" t="s">
        <v>12</v>
      </c>
      <c r="C2830" t="s">
        <v>49</v>
      </c>
      <c r="D2830" t="s">
        <v>205</v>
      </c>
      <c r="E2830" t="s">
        <v>163</v>
      </c>
      <c r="F2830" s="1">
        <v>42282</v>
      </c>
      <c r="G2830" t="s">
        <v>98</v>
      </c>
      <c r="H2830">
        <v>1051</v>
      </c>
      <c r="I2830">
        <v>0.2</v>
      </c>
      <c r="J2830">
        <v>388.87</v>
      </c>
      <c r="K2830" t="s">
        <v>17</v>
      </c>
    </row>
    <row r="2831" spans="1:11" x14ac:dyDescent="0.3">
      <c r="A2831" t="s">
        <v>2950</v>
      </c>
      <c r="B2831" t="s">
        <v>139</v>
      </c>
      <c r="C2831" t="s">
        <v>63</v>
      </c>
      <c r="D2831" t="s">
        <v>75</v>
      </c>
      <c r="E2831" t="s">
        <v>47</v>
      </c>
      <c r="F2831" s="1">
        <v>42367</v>
      </c>
      <c r="G2831" t="s">
        <v>98</v>
      </c>
      <c r="H2831">
        <v>896</v>
      </c>
      <c r="I2831">
        <v>0.33</v>
      </c>
      <c r="J2831">
        <v>340.48</v>
      </c>
      <c r="K2831" t="s">
        <v>17</v>
      </c>
    </row>
    <row r="2832" spans="1:11" x14ac:dyDescent="0.3">
      <c r="A2832" t="s">
        <v>2951</v>
      </c>
      <c r="B2832" t="s">
        <v>146</v>
      </c>
      <c r="C2832" t="s">
        <v>20</v>
      </c>
      <c r="D2832" t="s">
        <v>91</v>
      </c>
      <c r="E2832" t="s">
        <v>117</v>
      </c>
      <c r="F2832" s="1">
        <v>43267</v>
      </c>
      <c r="G2832" t="s">
        <v>98</v>
      </c>
      <c r="H2832">
        <v>1042</v>
      </c>
      <c r="I2832">
        <v>0.13</v>
      </c>
      <c r="J2832">
        <v>177.14</v>
      </c>
      <c r="K2832" t="s">
        <v>17</v>
      </c>
    </row>
    <row r="2833" spans="1:11" x14ac:dyDescent="0.3">
      <c r="A2833" t="s">
        <v>2952</v>
      </c>
      <c r="B2833" t="s">
        <v>139</v>
      </c>
      <c r="C2833" t="s">
        <v>58</v>
      </c>
      <c r="D2833" t="s">
        <v>59</v>
      </c>
      <c r="E2833" t="s">
        <v>72</v>
      </c>
      <c r="F2833" s="1">
        <v>42134</v>
      </c>
      <c r="G2833" t="s">
        <v>98</v>
      </c>
      <c r="H2833">
        <v>1272</v>
      </c>
      <c r="I2833">
        <v>0.17</v>
      </c>
      <c r="J2833">
        <v>343.44</v>
      </c>
      <c r="K2833" t="s">
        <v>17</v>
      </c>
    </row>
    <row r="2834" spans="1:11" x14ac:dyDescent="0.3">
      <c r="A2834" t="s">
        <v>2953</v>
      </c>
      <c r="B2834" t="s">
        <v>71</v>
      </c>
      <c r="C2834" t="s">
        <v>32</v>
      </c>
      <c r="D2834" t="s">
        <v>46</v>
      </c>
      <c r="E2834" t="s">
        <v>166</v>
      </c>
      <c r="F2834" s="1">
        <v>42709</v>
      </c>
      <c r="G2834" t="s">
        <v>98</v>
      </c>
      <c r="H2834">
        <v>2438</v>
      </c>
      <c r="I2834">
        <v>0.12</v>
      </c>
      <c r="J2834">
        <v>341.32</v>
      </c>
      <c r="K2834" t="s">
        <v>17</v>
      </c>
    </row>
    <row r="2835" spans="1:11" x14ac:dyDescent="0.3">
      <c r="A2835" t="s">
        <v>2954</v>
      </c>
      <c r="B2835" t="s">
        <v>45</v>
      </c>
      <c r="C2835" t="s">
        <v>26</v>
      </c>
      <c r="D2835" t="s">
        <v>27</v>
      </c>
      <c r="E2835" t="s">
        <v>22</v>
      </c>
      <c r="F2835" s="1">
        <v>42791</v>
      </c>
      <c r="G2835" t="s">
        <v>98</v>
      </c>
      <c r="H2835">
        <v>2258</v>
      </c>
      <c r="I2835">
        <v>0.18</v>
      </c>
      <c r="J2835">
        <v>699.98</v>
      </c>
      <c r="K2835" t="s">
        <v>17</v>
      </c>
    </row>
    <row r="2836" spans="1:11" x14ac:dyDescent="0.3">
      <c r="A2836" t="s">
        <v>2955</v>
      </c>
      <c r="B2836" t="s">
        <v>108</v>
      </c>
      <c r="C2836" t="s">
        <v>13</v>
      </c>
      <c r="D2836" t="s">
        <v>195</v>
      </c>
      <c r="E2836" t="s">
        <v>51</v>
      </c>
      <c r="F2836" s="1">
        <v>42995</v>
      </c>
      <c r="G2836" t="s">
        <v>98</v>
      </c>
      <c r="H2836">
        <v>2296</v>
      </c>
      <c r="I2836">
        <v>0.14000000000000001</v>
      </c>
      <c r="J2836">
        <v>298.48</v>
      </c>
      <c r="K2836" t="s">
        <v>17</v>
      </c>
    </row>
    <row r="2837" spans="1:11" x14ac:dyDescent="0.3">
      <c r="A2837" t="s">
        <v>2956</v>
      </c>
      <c r="B2837" t="s">
        <v>42</v>
      </c>
      <c r="C2837" t="s">
        <v>20</v>
      </c>
      <c r="D2837" t="s">
        <v>91</v>
      </c>
      <c r="E2837" t="s">
        <v>117</v>
      </c>
      <c r="F2837" s="1">
        <v>43306</v>
      </c>
      <c r="G2837" t="s">
        <v>98</v>
      </c>
      <c r="H2837">
        <v>734</v>
      </c>
      <c r="I2837">
        <v>0.17</v>
      </c>
      <c r="J2837">
        <v>286.26</v>
      </c>
      <c r="K2837" t="s">
        <v>17</v>
      </c>
    </row>
    <row r="2838" spans="1:11" x14ac:dyDescent="0.3">
      <c r="A2838" t="s">
        <v>2957</v>
      </c>
      <c r="B2838" t="s">
        <v>139</v>
      </c>
      <c r="C2838" t="s">
        <v>49</v>
      </c>
      <c r="D2838" t="s">
        <v>54</v>
      </c>
      <c r="E2838" t="s">
        <v>51</v>
      </c>
      <c r="F2838" s="1">
        <v>43049</v>
      </c>
      <c r="G2838" t="s">
        <v>98</v>
      </c>
      <c r="H2838">
        <v>2439</v>
      </c>
      <c r="I2838">
        <v>0.25</v>
      </c>
      <c r="J2838">
        <v>1073.1600000000001</v>
      </c>
      <c r="K2838" t="s">
        <v>17</v>
      </c>
    </row>
    <row r="2839" spans="1:11" x14ac:dyDescent="0.3">
      <c r="A2839" t="s">
        <v>2958</v>
      </c>
      <c r="B2839" t="s">
        <v>130</v>
      </c>
      <c r="C2839" t="s">
        <v>26</v>
      </c>
      <c r="D2839" t="s">
        <v>201</v>
      </c>
      <c r="E2839" t="s">
        <v>117</v>
      </c>
      <c r="F2839" s="1">
        <v>43368</v>
      </c>
      <c r="G2839" t="s">
        <v>98</v>
      </c>
      <c r="H2839">
        <v>1287</v>
      </c>
      <c r="I2839">
        <v>0.18</v>
      </c>
      <c r="J2839">
        <v>77.22</v>
      </c>
      <c r="K2839" t="s">
        <v>17</v>
      </c>
    </row>
    <row r="2840" spans="1:11" x14ac:dyDescent="0.3">
      <c r="A2840" t="s">
        <v>2959</v>
      </c>
      <c r="B2840" t="s">
        <v>135</v>
      </c>
      <c r="C2840" t="s">
        <v>49</v>
      </c>
      <c r="D2840" t="s">
        <v>50</v>
      </c>
      <c r="E2840" t="s">
        <v>69</v>
      </c>
      <c r="F2840" s="1">
        <v>43431</v>
      </c>
      <c r="G2840" t="s">
        <v>98</v>
      </c>
      <c r="H2840">
        <v>1733</v>
      </c>
      <c r="I2840">
        <v>0.15</v>
      </c>
      <c r="J2840">
        <v>450.58</v>
      </c>
      <c r="K2840" t="s">
        <v>17</v>
      </c>
    </row>
    <row r="2841" spans="1:11" x14ac:dyDescent="0.3">
      <c r="A2841" t="s">
        <v>2960</v>
      </c>
      <c r="B2841" t="s">
        <v>42</v>
      </c>
      <c r="C2841" t="s">
        <v>58</v>
      </c>
      <c r="D2841" t="s">
        <v>68</v>
      </c>
      <c r="E2841" t="s">
        <v>47</v>
      </c>
      <c r="F2841" s="1">
        <v>43409</v>
      </c>
      <c r="G2841" t="s">
        <v>98</v>
      </c>
      <c r="H2841">
        <v>1424</v>
      </c>
      <c r="I2841">
        <v>0.17</v>
      </c>
      <c r="J2841">
        <v>356</v>
      </c>
      <c r="K2841" t="s">
        <v>17</v>
      </c>
    </row>
    <row r="2842" spans="1:11" x14ac:dyDescent="0.3">
      <c r="A2842" t="s">
        <v>2961</v>
      </c>
      <c r="B2842" t="s">
        <v>67</v>
      </c>
      <c r="C2842" t="s">
        <v>26</v>
      </c>
      <c r="D2842" t="s">
        <v>37</v>
      </c>
      <c r="E2842" t="s">
        <v>143</v>
      </c>
      <c r="F2842" s="1">
        <v>42068</v>
      </c>
      <c r="G2842" t="s">
        <v>98</v>
      </c>
      <c r="H2842">
        <v>2433</v>
      </c>
      <c r="I2842">
        <v>0.24</v>
      </c>
      <c r="J2842">
        <v>608.25</v>
      </c>
      <c r="K2842" t="s">
        <v>17</v>
      </c>
    </row>
    <row r="2843" spans="1:11" x14ac:dyDescent="0.3">
      <c r="A2843" t="s">
        <v>2962</v>
      </c>
      <c r="B2843" t="s">
        <v>156</v>
      </c>
      <c r="C2843" t="s">
        <v>63</v>
      </c>
      <c r="D2843" t="s">
        <v>87</v>
      </c>
      <c r="E2843" t="s">
        <v>84</v>
      </c>
      <c r="F2843" s="1">
        <v>42074</v>
      </c>
      <c r="G2843" t="s">
        <v>98</v>
      </c>
      <c r="H2843">
        <v>1008</v>
      </c>
      <c r="I2843">
        <v>0.1</v>
      </c>
      <c r="J2843">
        <v>423.36</v>
      </c>
      <c r="K2843" t="s">
        <v>17</v>
      </c>
    </row>
    <row r="2844" spans="1:11" x14ac:dyDescent="0.3">
      <c r="A2844" t="s">
        <v>2963</v>
      </c>
      <c r="B2844" t="s">
        <v>125</v>
      </c>
      <c r="C2844" t="s">
        <v>13</v>
      </c>
      <c r="D2844" t="s">
        <v>79</v>
      </c>
      <c r="E2844" t="s">
        <v>143</v>
      </c>
      <c r="F2844" s="1">
        <v>42455</v>
      </c>
      <c r="G2844" t="s">
        <v>98</v>
      </c>
      <c r="H2844">
        <v>1075</v>
      </c>
      <c r="I2844">
        <v>0.25</v>
      </c>
      <c r="J2844">
        <v>268.75</v>
      </c>
      <c r="K2844" t="s">
        <v>17</v>
      </c>
    </row>
    <row r="2845" spans="1:11" x14ac:dyDescent="0.3">
      <c r="A2845" t="s">
        <v>2964</v>
      </c>
      <c r="B2845" t="s">
        <v>137</v>
      </c>
      <c r="C2845" t="s">
        <v>58</v>
      </c>
      <c r="D2845" t="s">
        <v>68</v>
      </c>
      <c r="E2845" t="s">
        <v>60</v>
      </c>
      <c r="F2845" s="1">
        <v>43359</v>
      </c>
      <c r="G2845" t="s">
        <v>98</v>
      </c>
      <c r="H2845">
        <v>1599</v>
      </c>
      <c r="I2845">
        <v>0.12</v>
      </c>
      <c r="J2845">
        <v>303.81</v>
      </c>
      <c r="K2845" t="s">
        <v>17</v>
      </c>
    </row>
    <row r="2846" spans="1:11" x14ac:dyDescent="0.3">
      <c r="A2846" t="s">
        <v>2965</v>
      </c>
      <c r="B2846" t="s">
        <v>81</v>
      </c>
      <c r="C2846" t="s">
        <v>49</v>
      </c>
      <c r="D2846" t="s">
        <v>205</v>
      </c>
      <c r="E2846" t="s">
        <v>123</v>
      </c>
      <c r="F2846" s="1">
        <v>42339</v>
      </c>
      <c r="G2846" t="s">
        <v>98</v>
      </c>
      <c r="H2846">
        <v>1230</v>
      </c>
      <c r="I2846">
        <v>0.28999999999999998</v>
      </c>
      <c r="J2846">
        <v>430.5</v>
      </c>
      <c r="K2846" t="s">
        <v>17</v>
      </c>
    </row>
    <row r="2847" spans="1:11" x14ac:dyDescent="0.3">
      <c r="A2847" t="s">
        <v>2966</v>
      </c>
      <c r="B2847" t="s">
        <v>234</v>
      </c>
      <c r="C2847" t="s">
        <v>63</v>
      </c>
      <c r="D2847" t="s">
        <v>75</v>
      </c>
      <c r="E2847" t="s">
        <v>163</v>
      </c>
      <c r="F2847" s="1">
        <v>43365</v>
      </c>
      <c r="G2847" t="s">
        <v>98</v>
      </c>
      <c r="H2847">
        <v>954</v>
      </c>
      <c r="I2847">
        <v>0.19</v>
      </c>
      <c r="J2847">
        <v>381.6</v>
      </c>
      <c r="K2847" t="s">
        <v>17</v>
      </c>
    </row>
    <row r="2848" spans="1:11" x14ac:dyDescent="0.3">
      <c r="A2848" t="s">
        <v>2967</v>
      </c>
      <c r="B2848" t="s">
        <v>211</v>
      </c>
      <c r="C2848" t="s">
        <v>26</v>
      </c>
      <c r="D2848" t="s">
        <v>94</v>
      </c>
      <c r="E2848" t="s">
        <v>47</v>
      </c>
      <c r="F2848" s="1">
        <v>43336</v>
      </c>
      <c r="G2848" t="s">
        <v>98</v>
      </c>
      <c r="H2848">
        <v>1526</v>
      </c>
      <c r="I2848">
        <v>0.14000000000000001</v>
      </c>
      <c r="J2848">
        <v>167.86</v>
      </c>
      <c r="K2848" t="s">
        <v>17</v>
      </c>
    </row>
    <row r="2849" spans="1:11" x14ac:dyDescent="0.3">
      <c r="A2849" t="s">
        <v>2968</v>
      </c>
      <c r="B2849" t="s">
        <v>81</v>
      </c>
      <c r="C2849" t="s">
        <v>20</v>
      </c>
      <c r="D2849" t="s">
        <v>21</v>
      </c>
      <c r="E2849" t="s">
        <v>55</v>
      </c>
      <c r="F2849" s="1">
        <v>43365</v>
      </c>
      <c r="G2849" t="s">
        <v>98</v>
      </c>
      <c r="H2849">
        <v>561</v>
      </c>
      <c r="I2849">
        <v>0.12</v>
      </c>
      <c r="J2849">
        <v>100.98</v>
      </c>
      <c r="K2849" t="s">
        <v>17</v>
      </c>
    </row>
    <row r="2850" spans="1:11" x14ac:dyDescent="0.3">
      <c r="A2850" t="s">
        <v>2969</v>
      </c>
      <c r="B2850" t="s">
        <v>12</v>
      </c>
      <c r="C2850" t="s">
        <v>49</v>
      </c>
      <c r="D2850" t="s">
        <v>205</v>
      </c>
      <c r="E2850" t="s">
        <v>88</v>
      </c>
      <c r="F2850" s="1">
        <v>43347</v>
      </c>
      <c r="G2850" t="s">
        <v>98</v>
      </c>
      <c r="H2850">
        <v>1976</v>
      </c>
      <c r="I2850">
        <v>0.23</v>
      </c>
      <c r="J2850">
        <v>671.84</v>
      </c>
      <c r="K2850" t="s">
        <v>17</v>
      </c>
    </row>
    <row r="2851" spans="1:11" x14ac:dyDescent="0.3">
      <c r="A2851" t="s">
        <v>2970</v>
      </c>
      <c r="B2851" t="s">
        <v>25</v>
      </c>
      <c r="C2851" t="s">
        <v>63</v>
      </c>
      <c r="D2851" t="s">
        <v>157</v>
      </c>
      <c r="E2851" t="s">
        <v>43</v>
      </c>
      <c r="F2851" s="1">
        <v>42260</v>
      </c>
      <c r="G2851" t="s">
        <v>98</v>
      </c>
      <c r="H2851">
        <v>918</v>
      </c>
      <c r="I2851">
        <v>0.21</v>
      </c>
      <c r="J2851">
        <v>137.69999999999999</v>
      </c>
      <c r="K2851" t="s">
        <v>17</v>
      </c>
    </row>
    <row r="2852" spans="1:11" x14ac:dyDescent="0.3">
      <c r="A2852" t="s">
        <v>2971</v>
      </c>
      <c r="B2852" t="s">
        <v>116</v>
      </c>
      <c r="C2852" t="s">
        <v>13</v>
      </c>
      <c r="D2852" t="s">
        <v>79</v>
      </c>
      <c r="E2852" t="s">
        <v>149</v>
      </c>
      <c r="F2852" s="1">
        <v>43084</v>
      </c>
      <c r="G2852" t="s">
        <v>98</v>
      </c>
      <c r="H2852">
        <v>2065</v>
      </c>
      <c r="I2852">
        <v>0.26</v>
      </c>
      <c r="J2852">
        <v>805.35</v>
      </c>
      <c r="K2852" t="s">
        <v>17</v>
      </c>
    </row>
    <row r="2853" spans="1:11" x14ac:dyDescent="0.3">
      <c r="A2853" t="s">
        <v>2972</v>
      </c>
      <c r="B2853" t="s">
        <v>57</v>
      </c>
      <c r="C2853" t="s">
        <v>26</v>
      </c>
      <c r="D2853" t="s">
        <v>27</v>
      </c>
      <c r="E2853" t="s">
        <v>38</v>
      </c>
      <c r="F2853" s="1">
        <v>42235</v>
      </c>
      <c r="G2853" t="s">
        <v>98</v>
      </c>
      <c r="H2853">
        <v>1606</v>
      </c>
      <c r="I2853">
        <v>0.3</v>
      </c>
      <c r="J2853">
        <v>690.58</v>
      </c>
      <c r="K2853" t="s">
        <v>17</v>
      </c>
    </row>
    <row r="2854" spans="1:11" x14ac:dyDescent="0.3">
      <c r="A2854" t="s">
        <v>2973</v>
      </c>
      <c r="B2854" t="s">
        <v>162</v>
      </c>
      <c r="C2854" t="s">
        <v>49</v>
      </c>
      <c r="D2854" t="s">
        <v>205</v>
      </c>
      <c r="E2854" t="s">
        <v>47</v>
      </c>
      <c r="F2854" s="1">
        <v>43347</v>
      </c>
      <c r="G2854" t="s">
        <v>98</v>
      </c>
      <c r="H2854">
        <v>2448</v>
      </c>
      <c r="I2854">
        <v>0.3</v>
      </c>
      <c r="J2854">
        <v>734.4</v>
      </c>
      <c r="K2854" t="s">
        <v>17</v>
      </c>
    </row>
    <row r="2855" spans="1:11" x14ac:dyDescent="0.3">
      <c r="A2855" t="s">
        <v>2974</v>
      </c>
      <c r="B2855" t="s">
        <v>12</v>
      </c>
      <c r="C2855" t="s">
        <v>13</v>
      </c>
      <c r="D2855" t="s">
        <v>14</v>
      </c>
      <c r="E2855" t="s">
        <v>128</v>
      </c>
      <c r="F2855" s="1">
        <v>43272</v>
      </c>
      <c r="G2855" t="s">
        <v>98</v>
      </c>
      <c r="H2855">
        <v>1182</v>
      </c>
      <c r="I2855">
        <v>0.35</v>
      </c>
      <c r="J2855">
        <v>460.98</v>
      </c>
      <c r="K2855" t="s">
        <v>17</v>
      </c>
    </row>
    <row r="2856" spans="1:11" x14ac:dyDescent="0.3">
      <c r="A2856" t="s">
        <v>2975</v>
      </c>
      <c r="B2856" t="s">
        <v>125</v>
      </c>
      <c r="C2856" t="s">
        <v>26</v>
      </c>
      <c r="D2856" t="s">
        <v>94</v>
      </c>
      <c r="E2856" t="s">
        <v>84</v>
      </c>
      <c r="F2856" s="1">
        <v>42709</v>
      </c>
      <c r="G2856" t="s">
        <v>98</v>
      </c>
      <c r="H2856">
        <v>1563</v>
      </c>
      <c r="I2856">
        <v>0.35</v>
      </c>
      <c r="J2856">
        <v>656.46</v>
      </c>
      <c r="K2856" t="s">
        <v>17</v>
      </c>
    </row>
    <row r="2857" spans="1:11" x14ac:dyDescent="0.3">
      <c r="A2857" t="s">
        <v>2976</v>
      </c>
      <c r="B2857" t="s">
        <v>197</v>
      </c>
      <c r="C2857" t="s">
        <v>63</v>
      </c>
      <c r="D2857" t="s">
        <v>64</v>
      </c>
      <c r="E2857" t="s">
        <v>72</v>
      </c>
      <c r="F2857" s="1">
        <v>42639</v>
      </c>
      <c r="G2857" t="s">
        <v>98</v>
      </c>
      <c r="H2857">
        <v>839</v>
      </c>
      <c r="I2857">
        <v>0.25</v>
      </c>
      <c r="J2857">
        <v>50.34</v>
      </c>
      <c r="K2857" t="s">
        <v>17</v>
      </c>
    </row>
    <row r="2858" spans="1:11" x14ac:dyDescent="0.3">
      <c r="A2858" t="s">
        <v>2977</v>
      </c>
      <c r="B2858" t="s">
        <v>19</v>
      </c>
      <c r="C2858" t="s">
        <v>26</v>
      </c>
      <c r="D2858" t="s">
        <v>37</v>
      </c>
      <c r="E2858" t="s">
        <v>22</v>
      </c>
      <c r="F2858" s="1">
        <v>42326</v>
      </c>
      <c r="G2858" t="s">
        <v>98</v>
      </c>
      <c r="H2858">
        <v>720</v>
      </c>
      <c r="I2858">
        <v>0.24</v>
      </c>
      <c r="J2858">
        <v>216</v>
      </c>
      <c r="K2858" t="s">
        <v>17</v>
      </c>
    </row>
    <row r="2859" spans="1:11" x14ac:dyDescent="0.3">
      <c r="A2859" t="s">
        <v>2978</v>
      </c>
      <c r="B2859" t="s">
        <v>74</v>
      </c>
      <c r="C2859" t="s">
        <v>49</v>
      </c>
      <c r="D2859" t="s">
        <v>205</v>
      </c>
      <c r="E2859" t="s">
        <v>72</v>
      </c>
      <c r="F2859" s="1">
        <v>43065</v>
      </c>
      <c r="G2859" t="s">
        <v>98</v>
      </c>
      <c r="H2859">
        <v>921</v>
      </c>
      <c r="I2859">
        <v>0.24</v>
      </c>
      <c r="J2859">
        <v>147.36000000000001</v>
      </c>
      <c r="K2859" t="s">
        <v>17</v>
      </c>
    </row>
    <row r="2860" spans="1:11" x14ac:dyDescent="0.3">
      <c r="A2860" t="s">
        <v>2979</v>
      </c>
      <c r="B2860" t="s">
        <v>12</v>
      </c>
      <c r="C2860" t="s">
        <v>49</v>
      </c>
      <c r="D2860" t="s">
        <v>50</v>
      </c>
      <c r="E2860" t="s">
        <v>140</v>
      </c>
      <c r="F2860" s="1">
        <v>43042</v>
      </c>
      <c r="G2860" t="s">
        <v>23</v>
      </c>
      <c r="H2860">
        <v>691</v>
      </c>
      <c r="I2860">
        <v>0.28999999999999998</v>
      </c>
      <c r="J2860">
        <v>48.37</v>
      </c>
      <c r="K2860" t="s">
        <v>17</v>
      </c>
    </row>
    <row r="2861" spans="1:11" x14ac:dyDescent="0.3">
      <c r="A2861" t="s">
        <v>2980</v>
      </c>
      <c r="B2861" t="s">
        <v>234</v>
      </c>
      <c r="C2861" t="s">
        <v>20</v>
      </c>
      <c r="D2861" t="s">
        <v>91</v>
      </c>
      <c r="E2861" t="s">
        <v>55</v>
      </c>
      <c r="F2861" s="1">
        <v>43463</v>
      </c>
      <c r="G2861" t="s">
        <v>23</v>
      </c>
      <c r="H2861">
        <v>988</v>
      </c>
      <c r="I2861">
        <v>0.32</v>
      </c>
      <c r="J2861">
        <v>355.68</v>
      </c>
      <c r="K2861" t="s">
        <v>17</v>
      </c>
    </row>
    <row r="2862" spans="1:11" x14ac:dyDescent="0.3">
      <c r="A2862" t="s">
        <v>2981</v>
      </c>
      <c r="B2862" t="s">
        <v>78</v>
      </c>
      <c r="C2862" t="s">
        <v>63</v>
      </c>
      <c r="D2862" t="s">
        <v>87</v>
      </c>
      <c r="E2862" t="s">
        <v>55</v>
      </c>
      <c r="F2862" s="1">
        <v>43463</v>
      </c>
      <c r="G2862" t="s">
        <v>23</v>
      </c>
      <c r="H2862">
        <v>1884</v>
      </c>
      <c r="I2862">
        <v>0.19</v>
      </c>
      <c r="J2862">
        <v>584.04</v>
      </c>
      <c r="K2862" t="s">
        <v>17</v>
      </c>
    </row>
    <row r="2863" spans="1:11" x14ac:dyDescent="0.3">
      <c r="A2863" t="s">
        <v>2982</v>
      </c>
      <c r="B2863" t="s">
        <v>165</v>
      </c>
      <c r="C2863" t="s">
        <v>63</v>
      </c>
      <c r="D2863" t="s">
        <v>87</v>
      </c>
      <c r="E2863" t="s">
        <v>140</v>
      </c>
      <c r="F2863" s="1">
        <v>43053</v>
      </c>
      <c r="G2863" t="s">
        <v>23</v>
      </c>
      <c r="H2863">
        <v>1645</v>
      </c>
      <c r="I2863">
        <v>0.24</v>
      </c>
      <c r="J2863">
        <v>115.15</v>
      </c>
      <c r="K2863" t="s">
        <v>17</v>
      </c>
    </row>
    <row r="2864" spans="1:11" x14ac:dyDescent="0.3">
      <c r="A2864" t="s">
        <v>2983</v>
      </c>
      <c r="B2864" t="s">
        <v>74</v>
      </c>
      <c r="C2864" t="s">
        <v>32</v>
      </c>
      <c r="D2864" t="s">
        <v>97</v>
      </c>
      <c r="E2864" t="s">
        <v>123</v>
      </c>
      <c r="F2864" s="1">
        <v>43443</v>
      </c>
      <c r="G2864" t="s">
        <v>23</v>
      </c>
      <c r="H2864">
        <v>1297</v>
      </c>
      <c r="I2864">
        <v>0.33</v>
      </c>
      <c r="J2864">
        <v>479.89</v>
      </c>
      <c r="K2864" t="s">
        <v>17</v>
      </c>
    </row>
    <row r="2865" spans="1:11" x14ac:dyDescent="0.3">
      <c r="A2865" t="s">
        <v>2984</v>
      </c>
      <c r="B2865" t="s">
        <v>135</v>
      </c>
      <c r="C2865" t="s">
        <v>20</v>
      </c>
      <c r="D2865" t="s">
        <v>91</v>
      </c>
      <c r="E2865" t="s">
        <v>84</v>
      </c>
      <c r="F2865" s="1">
        <v>42357</v>
      </c>
      <c r="G2865" t="s">
        <v>23</v>
      </c>
      <c r="H2865">
        <v>665</v>
      </c>
      <c r="I2865">
        <v>0.34</v>
      </c>
      <c r="J2865">
        <v>246.05</v>
      </c>
      <c r="K2865" t="s">
        <v>17</v>
      </c>
    </row>
    <row r="2866" spans="1:11" x14ac:dyDescent="0.3">
      <c r="A2866" t="s">
        <v>2985</v>
      </c>
      <c r="B2866" t="s">
        <v>137</v>
      </c>
      <c r="C2866" t="s">
        <v>58</v>
      </c>
      <c r="D2866" t="s">
        <v>68</v>
      </c>
      <c r="E2866" t="s">
        <v>22</v>
      </c>
      <c r="F2866" s="1">
        <v>42856</v>
      </c>
      <c r="G2866" t="s">
        <v>23</v>
      </c>
      <c r="H2866">
        <v>1020</v>
      </c>
      <c r="I2866">
        <v>0.14000000000000001</v>
      </c>
      <c r="J2866">
        <v>306</v>
      </c>
      <c r="K2866" t="s">
        <v>17</v>
      </c>
    </row>
    <row r="2867" spans="1:11" x14ac:dyDescent="0.3">
      <c r="A2867" t="s">
        <v>2986</v>
      </c>
      <c r="B2867" t="s">
        <v>146</v>
      </c>
      <c r="C2867" t="s">
        <v>13</v>
      </c>
      <c r="D2867" t="s">
        <v>79</v>
      </c>
      <c r="E2867" t="s">
        <v>47</v>
      </c>
      <c r="F2867" s="1">
        <v>42129</v>
      </c>
      <c r="G2867" t="s">
        <v>23</v>
      </c>
      <c r="H2867">
        <v>2240</v>
      </c>
      <c r="I2867">
        <v>0.13</v>
      </c>
      <c r="J2867">
        <v>918.4</v>
      </c>
      <c r="K2867" t="s">
        <v>17</v>
      </c>
    </row>
    <row r="2868" spans="1:11" x14ac:dyDescent="0.3">
      <c r="A2868" t="s">
        <v>2987</v>
      </c>
      <c r="B2868" t="s">
        <v>234</v>
      </c>
      <c r="C2868" t="s">
        <v>20</v>
      </c>
      <c r="D2868" t="s">
        <v>91</v>
      </c>
      <c r="E2868" t="s">
        <v>128</v>
      </c>
      <c r="F2868" s="1">
        <v>42458</v>
      </c>
      <c r="G2868" t="s">
        <v>23</v>
      </c>
      <c r="H2868">
        <v>2257</v>
      </c>
      <c r="I2868">
        <v>0.28000000000000003</v>
      </c>
      <c r="J2868">
        <v>857.66</v>
      </c>
      <c r="K2868" t="s">
        <v>17</v>
      </c>
    </row>
    <row r="2869" spans="1:11" x14ac:dyDescent="0.3">
      <c r="A2869" t="s">
        <v>2988</v>
      </c>
      <c r="B2869" t="s">
        <v>86</v>
      </c>
      <c r="C2869" t="s">
        <v>20</v>
      </c>
      <c r="D2869" t="s">
        <v>21</v>
      </c>
      <c r="E2869" t="s">
        <v>15</v>
      </c>
      <c r="F2869" s="1">
        <v>43053</v>
      </c>
      <c r="G2869" t="s">
        <v>23</v>
      </c>
      <c r="H2869">
        <v>1122</v>
      </c>
      <c r="I2869">
        <v>0.14000000000000001</v>
      </c>
      <c r="J2869">
        <v>157.08000000000001</v>
      </c>
      <c r="K2869" t="s">
        <v>17</v>
      </c>
    </row>
    <row r="2870" spans="1:11" x14ac:dyDescent="0.3">
      <c r="A2870" t="s">
        <v>2989</v>
      </c>
      <c r="B2870" t="s">
        <v>53</v>
      </c>
      <c r="C2870" t="s">
        <v>26</v>
      </c>
      <c r="D2870" t="s">
        <v>94</v>
      </c>
      <c r="E2870" t="s">
        <v>38</v>
      </c>
      <c r="F2870" s="1">
        <v>43443</v>
      </c>
      <c r="G2870" t="s">
        <v>23</v>
      </c>
      <c r="H2870">
        <v>2374</v>
      </c>
      <c r="I2870">
        <v>0.32</v>
      </c>
      <c r="J2870">
        <v>284.88</v>
      </c>
      <c r="K2870" t="s">
        <v>17</v>
      </c>
    </row>
    <row r="2871" spans="1:11" x14ac:dyDescent="0.3">
      <c r="A2871" t="s">
        <v>2990</v>
      </c>
      <c r="B2871" t="s">
        <v>151</v>
      </c>
      <c r="C2871" t="s">
        <v>58</v>
      </c>
      <c r="D2871" t="s">
        <v>59</v>
      </c>
      <c r="E2871" t="s">
        <v>55</v>
      </c>
      <c r="F2871" s="1">
        <v>43186</v>
      </c>
      <c r="G2871" t="s">
        <v>23</v>
      </c>
      <c r="H2871">
        <v>904</v>
      </c>
      <c r="I2871">
        <v>0.19</v>
      </c>
      <c r="J2871">
        <v>153.68</v>
      </c>
      <c r="K2871" t="s">
        <v>17</v>
      </c>
    </row>
    <row r="2872" spans="1:11" x14ac:dyDescent="0.3">
      <c r="A2872" t="s">
        <v>2991</v>
      </c>
      <c r="B2872" t="s">
        <v>165</v>
      </c>
      <c r="C2872" t="s">
        <v>58</v>
      </c>
      <c r="D2872" t="s">
        <v>112</v>
      </c>
      <c r="E2872" t="s">
        <v>72</v>
      </c>
      <c r="F2872" s="1">
        <v>42445</v>
      </c>
      <c r="G2872" t="s">
        <v>23</v>
      </c>
      <c r="H2872">
        <v>959</v>
      </c>
      <c r="I2872">
        <v>0.15</v>
      </c>
      <c r="J2872">
        <v>95.9</v>
      </c>
      <c r="K2872" t="s">
        <v>17</v>
      </c>
    </row>
    <row r="2873" spans="1:11" x14ac:dyDescent="0.3">
      <c r="A2873" t="s">
        <v>2992</v>
      </c>
      <c r="B2873" t="s">
        <v>12</v>
      </c>
      <c r="C2873" t="s">
        <v>13</v>
      </c>
      <c r="D2873" t="s">
        <v>14</v>
      </c>
      <c r="E2873" t="s">
        <v>22</v>
      </c>
      <c r="F2873" s="1">
        <v>43443</v>
      </c>
      <c r="G2873" t="s">
        <v>23</v>
      </c>
      <c r="H2873">
        <v>561</v>
      </c>
      <c r="I2873">
        <v>0.23</v>
      </c>
      <c r="J2873">
        <v>145.86000000000001</v>
      </c>
      <c r="K2873" t="s">
        <v>17</v>
      </c>
    </row>
    <row r="2874" spans="1:11" x14ac:dyDescent="0.3">
      <c r="A2874" t="s">
        <v>2993</v>
      </c>
      <c r="B2874" t="s">
        <v>137</v>
      </c>
      <c r="C2874" t="s">
        <v>49</v>
      </c>
      <c r="D2874" t="s">
        <v>205</v>
      </c>
      <c r="E2874" t="s">
        <v>22</v>
      </c>
      <c r="F2874" s="1">
        <v>43186</v>
      </c>
      <c r="G2874" t="s">
        <v>23</v>
      </c>
      <c r="H2874">
        <v>534</v>
      </c>
      <c r="I2874">
        <v>0.15</v>
      </c>
      <c r="J2874">
        <v>208.26</v>
      </c>
      <c r="K2874" t="s">
        <v>17</v>
      </c>
    </row>
    <row r="2875" spans="1:11" x14ac:dyDescent="0.3">
      <c r="A2875" t="s">
        <v>2994</v>
      </c>
      <c r="B2875" t="s">
        <v>139</v>
      </c>
      <c r="C2875" t="s">
        <v>32</v>
      </c>
      <c r="D2875" t="s">
        <v>97</v>
      </c>
      <c r="E2875" t="s">
        <v>15</v>
      </c>
      <c r="F2875" s="1">
        <v>42856</v>
      </c>
      <c r="G2875" t="s">
        <v>23</v>
      </c>
      <c r="H2875">
        <v>773</v>
      </c>
      <c r="I2875">
        <v>0.3</v>
      </c>
      <c r="J2875">
        <v>123.68</v>
      </c>
      <c r="K2875" t="s">
        <v>17</v>
      </c>
    </row>
    <row r="2876" spans="1:11" x14ac:dyDescent="0.3">
      <c r="A2876" t="s">
        <v>2995</v>
      </c>
      <c r="B2876" t="s">
        <v>122</v>
      </c>
      <c r="C2876" t="s">
        <v>20</v>
      </c>
      <c r="D2876" t="s">
        <v>21</v>
      </c>
      <c r="E2876" t="s">
        <v>47</v>
      </c>
      <c r="F2876" s="1">
        <v>43366</v>
      </c>
      <c r="G2876" t="s">
        <v>23</v>
      </c>
      <c r="H2876">
        <v>2396</v>
      </c>
      <c r="I2876">
        <v>0.3</v>
      </c>
      <c r="J2876">
        <v>119.8</v>
      </c>
      <c r="K2876" t="s">
        <v>17</v>
      </c>
    </row>
    <row r="2877" spans="1:11" x14ac:dyDescent="0.3">
      <c r="A2877" t="s">
        <v>2996</v>
      </c>
      <c r="B2877" t="s">
        <v>116</v>
      </c>
      <c r="C2877" t="s">
        <v>13</v>
      </c>
      <c r="D2877" t="s">
        <v>14</v>
      </c>
      <c r="E2877" t="s">
        <v>15</v>
      </c>
      <c r="F2877" s="1">
        <v>42129</v>
      </c>
      <c r="G2877" t="s">
        <v>23</v>
      </c>
      <c r="H2877">
        <v>1898</v>
      </c>
      <c r="I2877">
        <v>0.19</v>
      </c>
      <c r="J2877">
        <v>360.62</v>
      </c>
      <c r="K2877" t="s">
        <v>17</v>
      </c>
    </row>
    <row r="2878" spans="1:11" x14ac:dyDescent="0.3">
      <c r="A2878" t="s">
        <v>2997</v>
      </c>
      <c r="B2878" t="s">
        <v>159</v>
      </c>
      <c r="C2878" t="s">
        <v>49</v>
      </c>
      <c r="D2878" t="s">
        <v>50</v>
      </c>
      <c r="E2878" t="s">
        <v>128</v>
      </c>
      <c r="F2878" s="1">
        <v>42243</v>
      </c>
      <c r="G2878" t="s">
        <v>23</v>
      </c>
      <c r="H2878">
        <v>779</v>
      </c>
      <c r="I2878">
        <v>0.27</v>
      </c>
      <c r="J2878">
        <v>109.06</v>
      </c>
      <c r="K2878" t="s">
        <v>17</v>
      </c>
    </row>
    <row r="2879" spans="1:11" x14ac:dyDescent="0.3">
      <c r="A2879" t="s">
        <v>2998</v>
      </c>
      <c r="B2879" t="s">
        <v>162</v>
      </c>
      <c r="C2879" t="s">
        <v>20</v>
      </c>
      <c r="D2879" t="s">
        <v>21</v>
      </c>
      <c r="E2879" t="s">
        <v>163</v>
      </c>
      <c r="F2879" s="1">
        <v>42682</v>
      </c>
      <c r="G2879" t="s">
        <v>23</v>
      </c>
      <c r="H2879">
        <v>1409</v>
      </c>
      <c r="I2879">
        <v>0.14000000000000001</v>
      </c>
      <c r="J2879">
        <v>211.35</v>
      </c>
      <c r="K2879" t="s">
        <v>17</v>
      </c>
    </row>
    <row r="2880" spans="1:11" x14ac:dyDescent="0.3">
      <c r="A2880" t="s">
        <v>2999</v>
      </c>
      <c r="B2880" t="s">
        <v>165</v>
      </c>
      <c r="C2880" t="s">
        <v>26</v>
      </c>
      <c r="D2880" t="s">
        <v>27</v>
      </c>
      <c r="E2880" t="s">
        <v>166</v>
      </c>
      <c r="F2880" s="1">
        <v>43005</v>
      </c>
      <c r="G2880" t="s">
        <v>23</v>
      </c>
      <c r="H2880">
        <v>690</v>
      </c>
      <c r="I2880">
        <v>0.22</v>
      </c>
      <c r="J2880">
        <v>48.3</v>
      </c>
      <c r="K2880" t="s">
        <v>17</v>
      </c>
    </row>
    <row r="2881" spans="1:11" x14ac:dyDescent="0.3">
      <c r="A2881" t="s">
        <v>3000</v>
      </c>
      <c r="B2881" t="s">
        <v>234</v>
      </c>
      <c r="C2881" t="s">
        <v>26</v>
      </c>
      <c r="D2881" t="s">
        <v>27</v>
      </c>
      <c r="E2881" t="s">
        <v>143</v>
      </c>
      <c r="F2881" s="1">
        <v>42355</v>
      </c>
      <c r="G2881" t="s">
        <v>23</v>
      </c>
      <c r="H2881">
        <v>1135</v>
      </c>
      <c r="I2881">
        <v>0.26</v>
      </c>
      <c r="J2881">
        <v>249.7</v>
      </c>
      <c r="K2881" t="s">
        <v>17</v>
      </c>
    </row>
    <row r="2882" spans="1:11" x14ac:dyDescent="0.3">
      <c r="A2882" t="s">
        <v>3001</v>
      </c>
      <c r="B2882" t="s">
        <v>81</v>
      </c>
      <c r="C2882" t="s">
        <v>26</v>
      </c>
      <c r="D2882" t="s">
        <v>201</v>
      </c>
      <c r="E2882" t="s">
        <v>117</v>
      </c>
      <c r="F2882" s="1">
        <v>42916</v>
      </c>
      <c r="G2882" t="s">
        <v>23</v>
      </c>
      <c r="H2882">
        <v>2406</v>
      </c>
      <c r="I2882">
        <v>0.27</v>
      </c>
      <c r="J2882">
        <v>625.55999999999995</v>
      </c>
      <c r="K2882" t="s">
        <v>17</v>
      </c>
    </row>
    <row r="2883" spans="1:11" x14ac:dyDescent="0.3">
      <c r="A2883" t="s">
        <v>3002</v>
      </c>
      <c r="B2883" t="s">
        <v>137</v>
      </c>
      <c r="C2883" t="s">
        <v>13</v>
      </c>
      <c r="D2883" t="s">
        <v>79</v>
      </c>
      <c r="E2883" t="s">
        <v>65</v>
      </c>
      <c r="F2883" s="1">
        <v>43042</v>
      </c>
      <c r="G2883" t="s">
        <v>23</v>
      </c>
      <c r="H2883">
        <v>558</v>
      </c>
      <c r="I2883">
        <v>0.11</v>
      </c>
      <c r="J2883">
        <v>189.72</v>
      </c>
      <c r="K2883" t="s">
        <v>17</v>
      </c>
    </row>
    <row r="2884" spans="1:11" x14ac:dyDescent="0.3">
      <c r="A2884" t="s">
        <v>3003</v>
      </c>
      <c r="B2884" t="s">
        <v>57</v>
      </c>
      <c r="C2884" t="s">
        <v>63</v>
      </c>
      <c r="D2884" t="s">
        <v>75</v>
      </c>
      <c r="E2884" t="s">
        <v>140</v>
      </c>
      <c r="F2884" s="1">
        <v>42123</v>
      </c>
      <c r="G2884" t="s">
        <v>23</v>
      </c>
      <c r="H2884">
        <v>1243</v>
      </c>
      <c r="I2884">
        <v>0.28000000000000003</v>
      </c>
      <c r="J2884">
        <v>198.88</v>
      </c>
      <c r="K2884" t="s">
        <v>17</v>
      </c>
    </row>
    <row r="2885" spans="1:11" x14ac:dyDescent="0.3">
      <c r="A2885" t="s">
        <v>3004</v>
      </c>
      <c r="B2885" t="s">
        <v>42</v>
      </c>
      <c r="C2885" t="s">
        <v>26</v>
      </c>
      <c r="D2885" t="s">
        <v>27</v>
      </c>
      <c r="E2885" t="s">
        <v>149</v>
      </c>
      <c r="F2885" s="1">
        <v>42113</v>
      </c>
      <c r="G2885" t="s">
        <v>23</v>
      </c>
      <c r="H2885">
        <v>2287</v>
      </c>
      <c r="I2885">
        <v>0.33</v>
      </c>
      <c r="J2885">
        <v>343.05</v>
      </c>
      <c r="K2885" t="s">
        <v>17</v>
      </c>
    </row>
    <row r="2886" spans="1:11" x14ac:dyDescent="0.3">
      <c r="A2886" t="s">
        <v>3005</v>
      </c>
      <c r="B2886" t="s">
        <v>57</v>
      </c>
      <c r="C2886" t="s">
        <v>63</v>
      </c>
      <c r="D2886" t="s">
        <v>157</v>
      </c>
      <c r="E2886" t="s">
        <v>38</v>
      </c>
      <c r="F2886" s="1">
        <v>42856</v>
      </c>
      <c r="G2886" t="s">
        <v>23</v>
      </c>
      <c r="H2886">
        <v>743</v>
      </c>
      <c r="I2886">
        <v>0.11</v>
      </c>
      <c r="J2886">
        <v>104.02</v>
      </c>
      <c r="K2886" t="s">
        <v>17</v>
      </c>
    </row>
    <row r="2887" spans="1:11" x14ac:dyDescent="0.3">
      <c r="A2887" t="s">
        <v>3006</v>
      </c>
      <c r="B2887" t="s">
        <v>211</v>
      </c>
      <c r="C2887" t="s">
        <v>49</v>
      </c>
      <c r="D2887" t="s">
        <v>50</v>
      </c>
      <c r="E2887" t="s">
        <v>22</v>
      </c>
      <c r="F2887" s="1">
        <v>43005</v>
      </c>
      <c r="G2887" t="s">
        <v>23</v>
      </c>
      <c r="H2887">
        <v>2081</v>
      </c>
      <c r="I2887">
        <v>0.23</v>
      </c>
      <c r="J2887">
        <v>811.59</v>
      </c>
      <c r="K2887" t="s">
        <v>17</v>
      </c>
    </row>
    <row r="2888" spans="1:11" x14ac:dyDescent="0.3">
      <c r="A2888" t="s">
        <v>3007</v>
      </c>
      <c r="B2888" t="s">
        <v>45</v>
      </c>
      <c r="C2888" t="s">
        <v>26</v>
      </c>
      <c r="D2888" t="s">
        <v>201</v>
      </c>
      <c r="E2888" t="s">
        <v>143</v>
      </c>
      <c r="F2888" s="1">
        <v>42129</v>
      </c>
      <c r="G2888" t="s">
        <v>23</v>
      </c>
      <c r="H2888">
        <v>2155</v>
      </c>
      <c r="I2888">
        <v>0.12</v>
      </c>
      <c r="J2888">
        <v>754.25</v>
      </c>
      <c r="K2888" t="s">
        <v>17</v>
      </c>
    </row>
    <row r="2889" spans="1:11" x14ac:dyDescent="0.3">
      <c r="A2889" t="s">
        <v>3008</v>
      </c>
      <c r="B2889" t="s">
        <v>25</v>
      </c>
      <c r="C2889" t="s">
        <v>20</v>
      </c>
      <c r="D2889" t="s">
        <v>91</v>
      </c>
      <c r="E2889" t="s">
        <v>38</v>
      </c>
      <c r="F2889" s="1">
        <v>43459</v>
      </c>
      <c r="G2889" t="s">
        <v>23</v>
      </c>
      <c r="H2889">
        <v>1536</v>
      </c>
      <c r="I2889">
        <v>0.2</v>
      </c>
      <c r="J2889">
        <v>291.83999999999997</v>
      </c>
      <c r="K2889" t="s">
        <v>17</v>
      </c>
    </row>
    <row r="2890" spans="1:11" x14ac:dyDescent="0.3">
      <c r="A2890" t="s">
        <v>3009</v>
      </c>
      <c r="B2890" t="s">
        <v>184</v>
      </c>
      <c r="C2890" t="s">
        <v>58</v>
      </c>
      <c r="D2890" t="s">
        <v>112</v>
      </c>
      <c r="E2890" t="s">
        <v>123</v>
      </c>
      <c r="F2890" s="1">
        <v>42627</v>
      </c>
      <c r="G2890" t="s">
        <v>23</v>
      </c>
      <c r="H2890">
        <v>989</v>
      </c>
      <c r="I2890">
        <v>0.35</v>
      </c>
      <c r="J2890">
        <v>168.13</v>
      </c>
      <c r="K2890" t="s">
        <v>17</v>
      </c>
    </row>
    <row r="2891" spans="1:11" x14ac:dyDescent="0.3">
      <c r="A2891" t="s">
        <v>3010</v>
      </c>
      <c r="B2891" t="s">
        <v>86</v>
      </c>
      <c r="C2891" t="s">
        <v>32</v>
      </c>
      <c r="D2891" t="s">
        <v>46</v>
      </c>
      <c r="E2891" t="s">
        <v>38</v>
      </c>
      <c r="F2891" s="1">
        <v>43186</v>
      </c>
      <c r="G2891" t="s">
        <v>23</v>
      </c>
      <c r="H2891">
        <v>886</v>
      </c>
      <c r="I2891">
        <v>0.28999999999999998</v>
      </c>
      <c r="J2891">
        <v>256.94</v>
      </c>
      <c r="K2891" t="s">
        <v>17</v>
      </c>
    </row>
    <row r="2892" spans="1:11" x14ac:dyDescent="0.3">
      <c r="A2892" t="s">
        <v>3011</v>
      </c>
      <c r="B2892" t="s">
        <v>57</v>
      </c>
      <c r="C2892" t="s">
        <v>49</v>
      </c>
      <c r="D2892" t="s">
        <v>205</v>
      </c>
      <c r="E2892" t="s">
        <v>88</v>
      </c>
      <c r="F2892" s="1">
        <v>43354</v>
      </c>
      <c r="G2892" t="s">
        <v>23</v>
      </c>
      <c r="H2892">
        <v>829</v>
      </c>
      <c r="I2892">
        <v>0.27</v>
      </c>
      <c r="J2892">
        <v>157.51</v>
      </c>
      <c r="K2892" t="s">
        <v>17</v>
      </c>
    </row>
    <row r="2893" spans="1:11" x14ac:dyDescent="0.3">
      <c r="A2893" t="s">
        <v>3012</v>
      </c>
      <c r="B2893" t="s">
        <v>19</v>
      </c>
      <c r="C2893" t="s">
        <v>63</v>
      </c>
      <c r="D2893" t="s">
        <v>75</v>
      </c>
      <c r="E2893" t="s">
        <v>28</v>
      </c>
      <c r="F2893" s="1">
        <v>42430</v>
      </c>
      <c r="G2893" t="s">
        <v>23</v>
      </c>
      <c r="H2893">
        <v>1784</v>
      </c>
      <c r="I2893">
        <v>0.26</v>
      </c>
      <c r="J2893">
        <v>499.52</v>
      </c>
      <c r="K2893" t="s">
        <v>17</v>
      </c>
    </row>
    <row r="2894" spans="1:11" x14ac:dyDescent="0.3">
      <c r="A2894" t="s">
        <v>3013</v>
      </c>
      <c r="B2894" t="s">
        <v>90</v>
      </c>
      <c r="C2894" t="s">
        <v>58</v>
      </c>
      <c r="D2894" t="s">
        <v>59</v>
      </c>
      <c r="E2894" t="s">
        <v>143</v>
      </c>
      <c r="F2894" s="1">
        <v>43443</v>
      </c>
      <c r="G2894" t="s">
        <v>23</v>
      </c>
      <c r="H2894">
        <v>1534</v>
      </c>
      <c r="I2894">
        <v>0.24</v>
      </c>
      <c r="J2894">
        <v>291.45999999999998</v>
      </c>
      <c r="K2894" t="s">
        <v>17</v>
      </c>
    </row>
    <row r="2895" spans="1:11" x14ac:dyDescent="0.3">
      <c r="A2895" t="s">
        <v>3014</v>
      </c>
      <c r="B2895" t="s">
        <v>106</v>
      </c>
      <c r="C2895" t="s">
        <v>13</v>
      </c>
      <c r="D2895" t="s">
        <v>195</v>
      </c>
      <c r="E2895" t="s">
        <v>60</v>
      </c>
      <c r="F2895" s="1">
        <v>43354</v>
      </c>
      <c r="G2895" t="s">
        <v>23</v>
      </c>
      <c r="H2895">
        <v>1486</v>
      </c>
      <c r="I2895">
        <v>0.21</v>
      </c>
      <c r="J2895">
        <v>297.2</v>
      </c>
      <c r="K2895" t="s">
        <v>17</v>
      </c>
    </row>
    <row r="2896" spans="1:11" x14ac:dyDescent="0.3">
      <c r="A2896" t="s">
        <v>3015</v>
      </c>
      <c r="B2896" t="s">
        <v>12</v>
      </c>
      <c r="C2896" t="s">
        <v>20</v>
      </c>
      <c r="D2896" t="s">
        <v>91</v>
      </c>
      <c r="E2896" t="s">
        <v>34</v>
      </c>
      <c r="F2896" s="1">
        <v>43042</v>
      </c>
      <c r="G2896" t="s">
        <v>23</v>
      </c>
      <c r="H2896">
        <v>1559</v>
      </c>
      <c r="I2896">
        <v>0.28000000000000003</v>
      </c>
      <c r="J2896">
        <v>265.02999999999997</v>
      </c>
      <c r="K2896" t="s">
        <v>17</v>
      </c>
    </row>
    <row r="2897" spans="1:11" x14ac:dyDescent="0.3">
      <c r="A2897" t="s">
        <v>3016</v>
      </c>
      <c r="B2897" t="s">
        <v>139</v>
      </c>
      <c r="C2897" t="s">
        <v>32</v>
      </c>
      <c r="D2897" t="s">
        <v>97</v>
      </c>
      <c r="E2897" t="s">
        <v>55</v>
      </c>
      <c r="F2897" s="1">
        <v>43186</v>
      </c>
      <c r="G2897" t="s">
        <v>23</v>
      </c>
      <c r="H2897">
        <v>1522</v>
      </c>
      <c r="I2897">
        <v>0.18</v>
      </c>
      <c r="J2897">
        <v>395.72</v>
      </c>
      <c r="K2897" t="s">
        <v>17</v>
      </c>
    </row>
    <row r="2898" spans="1:11" x14ac:dyDescent="0.3">
      <c r="A2898" t="s">
        <v>3017</v>
      </c>
      <c r="B2898" t="s">
        <v>78</v>
      </c>
      <c r="C2898" t="s">
        <v>26</v>
      </c>
      <c r="D2898" t="s">
        <v>201</v>
      </c>
      <c r="E2898" t="s">
        <v>43</v>
      </c>
      <c r="F2898" s="1">
        <v>43443</v>
      </c>
      <c r="G2898" t="s">
        <v>23</v>
      </c>
      <c r="H2898">
        <v>1227</v>
      </c>
      <c r="I2898">
        <v>0.34</v>
      </c>
      <c r="J2898">
        <v>441.72</v>
      </c>
      <c r="K2898" t="s">
        <v>17</v>
      </c>
    </row>
    <row r="2899" spans="1:11" x14ac:dyDescent="0.3">
      <c r="A2899" t="s">
        <v>3018</v>
      </c>
      <c r="B2899" t="s">
        <v>130</v>
      </c>
      <c r="C2899" t="s">
        <v>49</v>
      </c>
      <c r="D2899" t="s">
        <v>50</v>
      </c>
      <c r="E2899" t="s">
        <v>117</v>
      </c>
      <c r="F2899" s="1">
        <v>42682</v>
      </c>
      <c r="G2899" t="s">
        <v>23</v>
      </c>
      <c r="H2899">
        <v>1155</v>
      </c>
      <c r="I2899">
        <v>0.11</v>
      </c>
      <c r="J2899">
        <v>473.55</v>
      </c>
      <c r="K2899" t="s">
        <v>17</v>
      </c>
    </row>
    <row r="2900" spans="1:11" x14ac:dyDescent="0.3">
      <c r="A2900" t="s">
        <v>3019</v>
      </c>
      <c r="B2900" t="s">
        <v>62</v>
      </c>
      <c r="C2900" t="s">
        <v>63</v>
      </c>
      <c r="D2900" t="s">
        <v>87</v>
      </c>
      <c r="E2900" t="s">
        <v>38</v>
      </c>
      <c r="F2900" s="1">
        <v>42729</v>
      </c>
      <c r="G2900" t="s">
        <v>23</v>
      </c>
      <c r="H2900">
        <v>1231</v>
      </c>
      <c r="I2900">
        <v>0.17</v>
      </c>
      <c r="J2900">
        <v>147.72</v>
      </c>
      <c r="K2900" t="s">
        <v>17</v>
      </c>
    </row>
    <row r="2901" spans="1:11" x14ac:dyDescent="0.3">
      <c r="A2901" t="s">
        <v>3020</v>
      </c>
      <c r="B2901" t="s">
        <v>125</v>
      </c>
      <c r="C2901" t="s">
        <v>49</v>
      </c>
      <c r="D2901" t="s">
        <v>50</v>
      </c>
      <c r="E2901" t="s">
        <v>38</v>
      </c>
      <c r="F2901" s="1">
        <v>42445</v>
      </c>
      <c r="G2901" t="s">
        <v>23</v>
      </c>
      <c r="H2901">
        <v>965</v>
      </c>
      <c r="I2901">
        <v>0.33</v>
      </c>
      <c r="J2901">
        <v>328.1</v>
      </c>
      <c r="K2901" t="s">
        <v>17</v>
      </c>
    </row>
    <row r="2902" spans="1:11" x14ac:dyDescent="0.3">
      <c r="A2902" t="s">
        <v>3021</v>
      </c>
      <c r="B2902" t="s">
        <v>156</v>
      </c>
      <c r="C2902" t="s">
        <v>58</v>
      </c>
      <c r="D2902" t="s">
        <v>68</v>
      </c>
      <c r="E2902" t="s">
        <v>60</v>
      </c>
      <c r="F2902" s="1">
        <v>43001</v>
      </c>
      <c r="G2902" t="s">
        <v>23</v>
      </c>
      <c r="H2902">
        <v>1422</v>
      </c>
      <c r="I2902">
        <v>0.35</v>
      </c>
      <c r="J2902">
        <v>597.24</v>
      </c>
      <c r="K2902" t="s">
        <v>17</v>
      </c>
    </row>
    <row r="2903" spans="1:11" x14ac:dyDescent="0.3">
      <c r="A2903" t="s">
        <v>3022</v>
      </c>
      <c r="B2903" t="s">
        <v>261</v>
      </c>
      <c r="C2903" t="s">
        <v>20</v>
      </c>
      <c r="D2903" t="s">
        <v>21</v>
      </c>
      <c r="E2903" t="s">
        <v>117</v>
      </c>
      <c r="F2903" s="1">
        <v>42839</v>
      </c>
      <c r="G2903" t="s">
        <v>23</v>
      </c>
      <c r="H2903">
        <v>1567</v>
      </c>
      <c r="I2903">
        <v>0.26</v>
      </c>
      <c r="J2903">
        <v>564.12</v>
      </c>
      <c r="K2903" t="s">
        <v>17</v>
      </c>
    </row>
    <row r="2904" spans="1:11" x14ac:dyDescent="0.3">
      <c r="A2904" t="s">
        <v>3023</v>
      </c>
      <c r="B2904" t="s">
        <v>116</v>
      </c>
      <c r="C2904" t="s">
        <v>63</v>
      </c>
      <c r="D2904" t="s">
        <v>75</v>
      </c>
      <c r="E2904" t="s">
        <v>34</v>
      </c>
      <c r="F2904" s="1">
        <v>42357</v>
      </c>
      <c r="G2904" t="s">
        <v>23</v>
      </c>
      <c r="H2904">
        <v>785</v>
      </c>
      <c r="I2904">
        <v>0.23</v>
      </c>
      <c r="J2904">
        <v>337.55</v>
      </c>
      <c r="K2904" t="s">
        <v>17</v>
      </c>
    </row>
    <row r="2905" spans="1:11" x14ac:dyDescent="0.3">
      <c r="A2905" t="s">
        <v>3024</v>
      </c>
      <c r="B2905" t="s">
        <v>111</v>
      </c>
      <c r="C2905" t="s">
        <v>58</v>
      </c>
      <c r="D2905" t="s">
        <v>68</v>
      </c>
      <c r="E2905" t="s">
        <v>128</v>
      </c>
      <c r="F2905" s="1">
        <v>43455</v>
      </c>
      <c r="G2905" t="s">
        <v>23</v>
      </c>
      <c r="H2905">
        <v>1390</v>
      </c>
      <c r="I2905">
        <v>0.15</v>
      </c>
      <c r="J2905">
        <v>583.79999999999995</v>
      </c>
      <c r="K2905" t="s">
        <v>17</v>
      </c>
    </row>
    <row r="2906" spans="1:11" x14ac:dyDescent="0.3">
      <c r="A2906" t="s">
        <v>3025</v>
      </c>
      <c r="B2906" t="s">
        <v>122</v>
      </c>
      <c r="C2906" t="s">
        <v>58</v>
      </c>
      <c r="D2906" t="s">
        <v>59</v>
      </c>
      <c r="E2906" t="s">
        <v>163</v>
      </c>
      <c r="F2906" s="1">
        <v>42915</v>
      </c>
      <c r="G2906" t="s">
        <v>23</v>
      </c>
      <c r="H2906">
        <v>1887</v>
      </c>
      <c r="I2906">
        <v>0.12</v>
      </c>
      <c r="J2906">
        <v>207.57</v>
      </c>
      <c r="K2906" t="s">
        <v>17</v>
      </c>
    </row>
    <row r="2907" spans="1:11" x14ac:dyDescent="0.3">
      <c r="A2907" t="s">
        <v>3026</v>
      </c>
      <c r="B2907" t="s">
        <v>12</v>
      </c>
      <c r="C2907" t="s">
        <v>58</v>
      </c>
      <c r="D2907" t="s">
        <v>59</v>
      </c>
      <c r="E2907" t="s">
        <v>65</v>
      </c>
      <c r="F2907" s="1">
        <v>42682</v>
      </c>
      <c r="G2907" t="s">
        <v>23</v>
      </c>
      <c r="H2907">
        <v>1273</v>
      </c>
      <c r="I2907">
        <v>0.34</v>
      </c>
      <c r="J2907">
        <v>63.65</v>
      </c>
      <c r="K2907" t="s">
        <v>17</v>
      </c>
    </row>
    <row r="2908" spans="1:11" x14ac:dyDescent="0.3">
      <c r="A2908" t="s">
        <v>3027</v>
      </c>
      <c r="B2908" t="s">
        <v>234</v>
      </c>
      <c r="C2908" t="s">
        <v>13</v>
      </c>
      <c r="D2908" t="s">
        <v>79</v>
      </c>
      <c r="E2908" t="s">
        <v>88</v>
      </c>
      <c r="F2908" s="1">
        <v>42864</v>
      </c>
      <c r="G2908" t="s">
        <v>23</v>
      </c>
      <c r="H2908">
        <v>2493</v>
      </c>
      <c r="I2908">
        <v>0.1</v>
      </c>
      <c r="J2908">
        <v>673.11</v>
      </c>
      <c r="K2908" t="s">
        <v>17</v>
      </c>
    </row>
    <row r="2909" spans="1:11" x14ac:dyDescent="0.3">
      <c r="A2909" t="s">
        <v>3028</v>
      </c>
      <c r="B2909" t="s">
        <v>120</v>
      </c>
      <c r="C2909" t="s">
        <v>63</v>
      </c>
      <c r="D2909" t="s">
        <v>87</v>
      </c>
      <c r="E2909" t="s">
        <v>60</v>
      </c>
      <c r="F2909" s="1">
        <v>43423</v>
      </c>
      <c r="G2909" t="s">
        <v>23</v>
      </c>
      <c r="H2909">
        <v>681</v>
      </c>
      <c r="I2909">
        <v>0.23</v>
      </c>
      <c r="J2909">
        <v>245.16</v>
      </c>
      <c r="K2909" t="s">
        <v>17</v>
      </c>
    </row>
    <row r="2910" spans="1:11" x14ac:dyDescent="0.3">
      <c r="A2910" t="s">
        <v>3029</v>
      </c>
      <c r="B2910" t="s">
        <v>263</v>
      </c>
      <c r="C2910" t="s">
        <v>32</v>
      </c>
      <c r="D2910" t="s">
        <v>33</v>
      </c>
      <c r="E2910" t="s">
        <v>38</v>
      </c>
      <c r="F2910" s="1">
        <v>42768</v>
      </c>
      <c r="G2910" t="s">
        <v>23</v>
      </c>
      <c r="H2910">
        <v>1655</v>
      </c>
      <c r="I2910">
        <v>0.3</v>
      </c>
      <c r="J2910">
        <v>612.35</v>
      </c>
      <c r="K2910" t="s">
        <v>17</v>
      </c>
    </row>
    <row r="2911" spans="1:11" x14ac:dyDescent="0.3">
      <c r="A2911" t="s">
        <v>3030</v>
      </c>
      <c r="B2911" t="s">
        <v>139</v>
      </c>
      <c r="C2911" t="s">
        <v>20</v>
      </c>
      <c r="D2911" t="s">
        <v>21</v>
      </c>
      <c r="E2911" t="s">
        <v>104</v>
      </c>
      <c r="F2911" s="1">
        <v>43429</v>
      </c>
      <c r="G2911" t="s">
        <v>23</v>
      </c>
      <c r="H2911">
        <v>2195</v>
      </c>
      <c r="I2911">
        <v>0.22</v>
      </c>
      <c r="J2911">
        <v>285.35000000000002</v>
      </c>
      <c r="K2911" t="s">
        <v>17</v>
      </c>
    </row>
    <row r="2912" spans="1:11" x14ac:dyDescent="0.3">
      <c r="A2912" t="s">
        <v>3031</v>
      </c>
      <c r="B2912" t="s">
        <v>169</v>
      </c>
      <c r="C2912" t="s">
        <v>13</v>
      </c>
      <c r="D2912" t="s">
        <v>195</v>
      </c>
      <c r="E2912" t="s">
        <v>104</v>
      </c>
      <c r="F2912" s="1">
        <v>43074</v>
      </c>
      <c r="G2912" t="s">
        <v>23</v>
      </c>
      <c r="H2912">
        <v>2100</v>
      </c>
      <c r="I2912">
        <v>0.14000000000000001</v>
      </c>
      <c r="J2912">
        <v>315</v>
      </c>
      <c r="K2912" t="s">
        <v>17</v>
      </c>
    </row>
    <row r="2913" spans="1:11" x14ac:dyDescent="0.3">
      <c r="A2913" t="s">
        <v>3032</v>
      </c>
      <c r="B2913" t="s">
        <v>57</v>
      </c>
      <c r="C2913" t="s">
        <v>49</v>
      </c>
      <c r="D2913" t="s">
        <v>205</v>
      </c>
      <c r="E2913" t="s">
        <v>60</v>
      </c>
      <c r="F2913" s="1">
        <v>42113</v>
      </c>
      <c r="G2913" t="s">
        <v>23</v>
      </c>
      <c r="H2913">
        <v>2341</v>
      </c>
      <c r="I2913">
        <v>0.15</v>
      </c>
      <c r="J2913">
        <v>749.12</v>
      </c>
      <c r="K2913" t="s">
        <v>17</v>
      </c>
    </row>
    <row r="2914" spans="1:11" x14ac:dyDescent="0.3">
      <c r="A2914" t="s">
        <v>3033</v>
      </c>
      <c r="B2914" t="s">
        <v>263</v>
      </c>
      <c r="C2914" t="s">
        <v>26</v>
      </c>
      <c r="D2914" t="s">
        <v>27</v>
      </c>
      <c r="E2914" t="s">
        <v>149</v>
      </c>
      <c r="F2914" s="1">
        <v>43417</v>
      </c>
      <c r="G2914" t="s">
        <v>23</v>
      </c>
      <c r="H2914">
        <v>1585</v>
      </c>
      <c r="I2914">
        <v>0.31</v>
      </c>
      <c r="J2914">
        <v>634</v>
      </c>
      <c r="K2914" t="s">
        <v>17</v>
      </c>
    </row>
    <row r="2915" spans="1:11" x14ac:dyDescent="0.3">
      <c r="A2915" t="s">
        <v>3034</v>
      </c>
      <c r="B2915" t="s">
        <v>263</v>
      </c>
      <c r="C2915" t="s">
        <v>26</v>
      </c>
      <c r="D2915" t="s">
        <v>27</v>
      </c>
      <c r="E2915" t="s">
        <v>15</v>
      </c>
      <c r="F2915" s="1">
        <v>42361</v>
      </c>
      <c r="G2915" t="s">
        <v>23</v>
      </c>
      <c r="H2915">
        <v>1853</v>
      </c>
      <c r="I2915">
        <v>0.28999999999999998</v>
      </c>
      <c r="J2915">
        <v>796.79</v>
      </c>
      <c r="K2915" t="s">
        <v>17</v>
      </c>
    </row>
    <row r="2916" spans="1:11" x14ac:dyDescent="0.3">
      <c r="A2916" t="s">
        <v>3035</v>
      </c>
      <c r="B2916" t="s">
        <v>159</v>
      </c>
      <c r="C2916" t="s">
        <v>32</v>
      </c>
      <c r="D2916" t="s">
        <v>46</v>
      </c>
      <c r="E2916" t="s">
        <v>72</v>
      </c>
      <c r="F2916" s="1">
        <v>43456</v>
      </c>
      <c r="G2916" t="s">
        <v>23</v>
      </c>
      <c r="H2916">
        <v>2451</v>
      </c>
      <c r="I2916">
        <v>0.21</v>
      </c>
      <c r="J2916">
        <v>318.63</v>
      </c>
      <c r="K2916" t="s">
        <v>17</v>
      </c>
    </row>
    <row r="2917" spans="1:11" x14ac:dyDescent="0.3">
      <c r="A2917" t="s">
        <v>3036</v>
      </c>
      <c r="B2917" t="s">
        <v>111</v>
      </c>
      <c r="C2917" t="s">
        <v>26</v>
      </c>
      <c r="D2917" t="s">
        <v>37</v>
      </c>
      <c r="E2917" t="s">
        <v>143</v>
      </c>
      <c r="F2917" s="1">
        <v>43337</v>
      </c>
      <c r="G2917" t="s">
        <v>23</v>
      </c>
      <c r="H2917">
        <v>2099</v>
      </c>
      <c r="I2917">
        <v>0.28999999999999998</v>
      </c>
      <c r="J2917">
        <v>314.85000000000002</v>
      </c>
      <c r="K2917" t="s">
        <v>17</v>
      </c>
    </row>
    <row r="2918" spans="1:11" x14ac:dyDescent="0.3">
      <c r="A2918" t="s">
        <v>3037</v>
      </c>
      <c r="B2918" t="s">
        <v>90</v>
      </c>
      <c r="C2918" t="s">
        <v>32</v>
      </c>
      <c r="D2918" t="s">
        <v>153</v>
      </c>
      <c r="E2918" t="s">
        <v>43</v>
      </c>
      <c r="F2918" s="1">
        <v>42665</v>
      </c>
      <c r="G2918" t="s">
        <v>23</v>
      </c>
      <c r="H2918">
        <v>2315</v>
      </c>
      <c r="I2918">
        <v>0.28000000000000003</v>
      </c>
      <c r="J2918">
        <v>972.3</v>
      </c>
      <c r="K2918" t="s">
        <v>17</v>
      </c>
    </row>
    <row r="2919" spans="1:11" x14ac:dyDescent="0.3">
      <c r="A2919" t="s">
        <v>3038</v>
      </c>
      <c r="B2919" t="s">
        <v>122</v>
      </c>
      <c r="C2919" t="s">
        <v>20</v>
      </c>
      <c r="D2919" t="s">
        <v>21</v>
      </c>
      <c r="E2919" t="s">
        <v>163</v>
      </c>
      <c r="F2919" s="1">
        <v>43310</v>
      </c>
      <c r="G2919" t="s">
        <v>23</v>
      </c>
      <c r="H2919">
        <v>1512</v>
      </c>
      <c r="I2919">
        <v>0.26</v>
      </c>
      <c r="J2919">
        <v>241.92</v>
      </c>
      <c r="K2919" t="s">
        <v>17</v>
      </c>
    </row>
    <row r="2920" spans="1:11" x14ac:dyDescent="0.3">
      <c r="A2920" t="s">
        <v>3039</v>
      </c>
      <c r="B2920" t="s">
        <v>90</v>
      </c>
      <c r="C2920" t="s">
        <v>32</v>
      </c>
      <c r="D2920" t="s">
        <v>153</v>
      </c>
      <c r="E2920" t="s">
        <v>143</v>
      </c>
      <c r="F2920" s="1">
        <v>42982</v>
      </c>
      <c r="G2920" t="s">
        <v>23</v>
      </c>
      <c r="H2920">
        <v>1413</v>
      </c>
      <c r="I2920">
        <v>0.3</v>
      </c>
      <c r="J2920">
        <v>452.16</v>
      </c>
      <c r="K2920" t="s">
        <v>17</v>
      </c>
    </row>
    <row r="2921" spans="1:11" x14ac:dyDescent="0.3">
      <c r="A2921" t="s">
        <v>3040</v>
      </c>
      <c r="B2921" t="s">
        <v>156</v>
      </c>
      <c r="C2921" t="s">
        <v>49</v>
      </c>
      <c r="D2921" t="s">
        <v>50</v>
      </c>
      <c r="E2921" t="s">
        <v>22</v>
      </c>
      <c r="F2921" s="1">
        <v>43337</v>
      </c>
      <c r="G2921" t="s">
        <v>23</v>
      </c>
      <c r="H2921">
        <v>741</v>
      </c>
      <c r="I2921">
        <v>0.1</v>
      </c>
      <c r="J2921">
        <v>51.87</v>
      </c>
      <c r="K2921" t="s">
        <v>17</v>
      </c>
    </row>
    <row r="2922" spans="1:11" x14ac:dyDescent="0.3">
      <c r="A2922" t="s">
        <v>3041</v>
      </c>
      <c r="B2922" t="s">
        <v>57</v>
      </c>
      <c r="C2922" t="s">
        <v>49</v>
      </c>
      <c r="D2922" t="s">
        <v>50</v>
      </c>
      <c r="E2922" t="s">
        <v>166</v>
      </c>
      <c r="F2922" s="1">
        <v>42982</v>
      </c>
      <c r="G2922" t="s">
        <v>23</v>
      </c>
      <c r="H2922">
        <v>1363</v>
      </c>
      <c r="I2922">
        <v>0.1</v>
      </c>
      <c r="J2922">
        <v>558.83000000000004</v>
      </c>
      <c r="K2922" t="s">
        <v>17</v>
      </c>
    </row>
    <row r="2923" spans="1:11" x14ac:dyDescent="0.3">
      <c r="A2923" t="s">
        <v>3042</v>
      </c>
      <c r="B2923" t="s">
        <v>62</v>
      </c>
      <c r="C2923" t="s">
        <v>26</v>
      </c>
      <c r="D2923" t="s">
        <v>94</v>
      </c>
      <c r="E2923" t="s">
        <v>28</v>
      </c>
      <c r="F2923" s="1">
        <v>42245</v>
      </c>
      <c r="G2923" t="s">
        <v>23</v>
      </c>
      <c r="H2923">
        <v>1718</v>
      </c>
      <c r="I2923">
        <v>0.24</v>
      </c>
      <c r="J2923">
        <v>360.78</v>
      </c>
      <c r="K2923" t="s">
        <v>17</v>
      </c>
    </row>
    <row r="2924" spans="1:11" x14ac:dyDescent="0.3">
      <c r="A2924" t="s">
        <v>3043</v>
      </c>
      <c r="B2924" t="s">
        <v>204</v>
      </c>
      <c r="C2924" t="s">
        <v>49</v>
      </c>
      <c r="D2924" t="s">
        <v>205</v>
      </c>
      <c r="E2924" t="s">
        <v>69</v>
      </c>
      <c r="F2924" s="1">
        <v>42438</v>
      </c>
      <c r="G2924" t="s">
        <v>23</v>
      </c>
      <c r="H2924">
        <v>1546</v>
      </c>
      <c r="I2924">
        <v>0.26</v>
      </c>
      <c r="J2924">
        <v>108.22</v>
      </c>
      <c r="K2924" t="s">
        <v>17</v>
      </c>
    </row>
    <row r="2925" spans="1:11" x14ac:dyDescent="0.3">
      <c r="A2925" t="s">
        <v>3044</v>
      </c>
      <c r="B2925" t="s">
        <v>159</v>
      </c>
      <c r="C2925" t="s">
        <v>32</v>
      </c>
      <c r="D2925" t="s">
        <v>97</v>
      </c>
      <c r="E2925" t="s">
        <v>28</v>
      </c>
      <c r="F2925" s="1">
        <v>42105</v>
      </c>
      <c r="G2925" t="s">
        <v>23</v>
      </c>
      <c r="H2925">
        <v>1374</v>
      </c>
      <c r="I2925">
        <v>0.32</v>
      </c>
      <c r="J2925">
        <v>590.82000000000005</v>
      </c>
      <c r="K2925" t="s">
        <v>17</v>
      </c>
    </row>
    <row r="2926" spans="1:11" x14ac:dyDescent="0.3">
      <c r="A2926" t="s">
        <v>3045</v>
      </c>
      <c r="B2926" t="s">
        <v>81</v>
      </c>
      <c r="C2926" t="s">
        <v>26</v>
      </c>
      <c r="D2926" t="s">
        <v>201</v>
      </c>
      <c r="E2926" t="s">
        <v>60</v>
      </c>
      <c r="F2926" s="1">
        <v>43335</v>
      </c>
      <c r="G2926" t="s">
        <v>23</v>
      </c>
      <c r="H2926">
        <v>2347</v>
      </c>
      <c r="I2926">
        <v>0.16</v>
      </c>
      <c r="J2926">
        <v>704.1</v>
      </c>
      <c r="K2926" t="s">
        <v>17</v>
      </c>
    </row>
    <row r="2927" spans="1:11" x14ac:dyDescent="0.3">
      <c r="A2927" t="s">
        <v>3046</v>
      </c>
      <c r="B2927" t="s">
        <v>156</v>
      </c>
      <c r="C2927" t="s">
        <v>63</v>
      </c>
      <c r="D2927" t="s">
        <v>75</v>
      </c>
      <c r="E2927" t="s">
        <v>51</v>
      </c>
      <c r="F2927" s="1">
        <v>42361</v>
      </c>
      <c r="G2927" t="s">
        <v>23</v>
      </c>
      <c r="H2927">
        <v>1297</v>
      </c>
      <c r="I2927">
        <v>0.23</v>
      </c>
      <c r="J2927">
        <v>570.67999999999995</v>
      </c>
      <c r="K2927" t="s">
        <v>17</v>
      </c>
    </row>
    <row r="2928" spans="1:11" x14ac:dyDescent="0.3">
      <c r="A2928" t="s">
        <v>3047</v>
      </c>
      <c r="B2928" t="s">
        <v>111</v>
      </c>
      <c r="C2928" t="s">
        <v>49</v>
      </c>
      <c r="D2928" t="s">
        <v>205</v>
      </c>
      <c r="E2928" t="s">
        <v>38</v>
      </c>
      <c r="F2928" s="1">
        <v>43401</v>
      </c>
      <c r="G2928" t="s">
        <v>23</v>
      </c>
      <c r="H2928">
        <v>831</v>
      </c>
      <c r="I2928">
        <v>0.28000000000000003</v>
      </c>
      <c r="J2928">
        <v>257.61</v>
      </c>
      <c r="K2928" t="s">
        <v>17</v>
      </c>
    </row>
    <row r="2929" spans="1:11" x14ac:dyDescent="0.3">
      <c r="A2929" t="s">
        <v>3048</v>
      </c>
      <c r="B2929" t="s">
        <v>25</v>
      </c>
      <c r="C2929" t="s">
        <v>49</v>
      </c>
      <c r="D2929" t="s">
        <v>205</v>
      </c>
      <c r="E2929" t="s">
        <v>88</v>
      </c>
      <c r="F2929" s="1">
        <v>43410</v>
      </c>
      <c r="G2929" t="s">
        <v>23</v>
      </c>
      <c r="H2929">
        <v>1506</v>
      </c>
      <c r="I2929">
        <v>0.32</v>
      </c>
      <c r="J2929">
        <v>677.7</v>
      </c>
      <c r="K2929" t="s">
        <v>17</v>
      </c>
    </row>
    <row r="2930" spans="1:11" x14ac:dyDescent="0.3">
      <c r="A2930" t="s">
        <v>3049</v>
      </c>
      <c r="B2930" t="s">
        <v>71</v>
      </c>
      <c r="C2930" t="s">
        <v>58</v>
      </c>
      <c r="D2930" t="s">
        <v>112</v>
      </c>
      <c r="E2930" t="s">
        <v>22</v>
      </c>
      <c r="F2930" s="1">
        <v>42812</v>
      </c>
      <c r="G2930" t="s">
        <v>23</v>
      </c>
      <c r="H2930">
        <v>1171</v>
      </c>
      <c r="I2930">
        <v>0.18</v>
      </c>
      <c r="J2930">
        <v>363.01</v>
      </c>
      <c r="K2930" t="s">
        <v>17</v>
      </c>
    </row>
    <row r="2931" spans="1:11" x14ac:dyDescent="0.3">
      <c r="A2931" t="s">
        <v>3050</v>
      </c>
      <c r="B2931" t="s">
        <v>182</v>
      </c>
      <c r="C2931" t="s">
        <v>13</v>
      </c>
      <c r="D2931" t="s">
        <v>79</v>
      </c>
      <c r="E2931" t="s">
        <v>123</v>
      </c>
      <c r="F2931" s="1">
        <v>43310</v>
      </c>
      <c r="G2931" t="s">
        <v>23</v>
      </c>
      <c r="H2931">
        <v>689</v>
      </c>
      <c r="I2931">
        <v>0.1</v>
      </c>
      <c r="J2931">
        <v>172.25</v>
      </c>
      <c r="K2931" t="s">
        <v>17</v>
      </c>
    </row>
    <row r="2932" spans="1:11" x14ac:dyDescent="0.3">
      <c r="A2932" t="s">
        <v>3051</v>
      </c>
      <c r="B2932" t="s">
        <v>146</v>
      </c>
      <c r="C2932" t="s">
        <v>13</v>
      </c>
      <c r="D2932" t="s">
        <v>79</v>
      </c>
      <c r="E2932" t="s">
        <v>34</v>
      </c>
      <c r="F2932" s="1">
        <v>42983</v>
      </c>
      <c r="G2932" t="s">
        <v>23</v>
      </c>
      <c r="H2932">
        <v>580</v>
      </c>
      <c r="I2932">
        <v>0.28000000000000003</v>
      </c>
      <c r="J2932">
        <v>29</v>
      </c>
      <c r="K2932" t="s">
        <v>17</v>
      </c>
    </row>
    <row r="2933" spans="1:11" x14ac:dyDescent="0.3">
      <c r="A2933" t="s">
        <v>3052</v>
      </c>
      <c r="B2933" t="s">
        <v>137</v>
      </c>
      <c r="C2933" t="s">
        <v>63</v>
      </c>
      <c r="D2933" t="s">
        <v>64</v>
      </c>
      <c r="E2933" t="s">
        <v>163</v>
      </c>
      <c r="F2933" s="1">
        <v>42105</v>
      </c>
      <c r="G2933" t="s">
        <v>23</v>
      </c>
      <c r="H2933">
        <v>2221</v>
      </c>
      <c r="I2933">
        <v>0.11</v>
      </c>
      <c r="J2933">
        <v>155.47</v>
      </c>
      <c r="K2933" t="s">
        <v>17</v>
      </c>
    </row>
    <row r="2934" spans="1:11" x14ac:dyDescent="0.3">
      <c r="A2934" t="s">
        <v>3053</v>
      </c>
      <c r="B2934" t="s">
        <v>137</v>
      </c>
      <c r="C2934" t="s">
        <v>26</v>
      </c>
      <c r="D2934" t="s">
        <v>27</v>
      </c>
      <c r="E2934" t="s">
        <v>15</v>
      </c>
      <c r="F2934" s="1">
        <v>42361</v>
      </c>
      <c r="G2934" t="s">
        <v>23</v>
      </c>
      <c r="H2934">
        <v>2377</v>
      </c>
      <c r="I2934">
        <v>0.23</v>
      </c>
      <c r="J2934">
        <v>499.17</v>
      </c>
      <c r="K2934" t="s">
        <v>17</v>
      </c>
    </row>
    <row r="2935" spans="1:11" x14ac:dyDescent="0.3">
      <c r="A2935" t="s">
        <v>3054</v>
      </c>
      <c r="B2935" t="s">
        <v>159</v>
      </c>
      <c r="C2935" t="s">
        <v>63</v>
      </c>
      <c r="D2935" t="s">
        <v>87</v>
      </c>
      <c r="E2935" t="s">
        <v>149</v>
      </c>
      <c r="F2935" s="1">
        <v>43401</v>
      </c>
      <c r="G2935" t="s">
        <v>23</v>
      </c>
      <c r="H2935">
        <v>1353</v>
      </c>
      <c r="I2935">
        <v>0.32</v>
      </c>
      <c r="J2935">
        <v>148.83000000000001</v>
      </c>
      <c r="K2935" t="s">
        <v>17</v>
      </c>
    </row>
    <row r="2936" spans="1:11" x14ac:dyDescent="0.3">
      <c r="A2936" t="s">
        <v>3055</v>
      </c>
      <c r="B2936" t="s">
        <v>137</v>
      </c>
      <c r="C2936" t="s">
        <v>26</v>
      </c>
      <c r="D2936" t="s">
        <v>27</v>
      </c>
      <c r="E2936" t="s">
        <v>88</v>
      </c>
      <c r="F2936" s="1">
        <v>42960</v>
      </c>
      <c r="G2936" t="s">
        <v>23</v>
      </c>
      <c r="H2936">
        <v>2449</v>
      </c>
      <c r="I2936">
        <v>0.28999999999999998</v>
      </c>
      <c r="J2936">
        <v>930.62</v>
      </c>
      <c r="K2936" t="s">
        <v>17</v>
      </c>
    </row>
    <row r="2937" spans="1:11" x14ac:dyDescent="0.3">
      <c r="A2937" t="s">
        <v>3056</v>
      </c>
      <c r="B2937" t="s">
        <v>120</v>
      </c>
      <c r="C2937" t="s">
        <v>32</v>
      </c>
      <c r="D2937" t="s">
        <v>33</v>
      </c>
      <c r="E2937" t="s">
        <v>72</v>
      </c>
      <c r="F2937" s="1">
        <v>43407</v>
      </c>
      <c r="G2937" t="s">
        <v>23</v>
      </c>
      <c r="H2937">
        <v>2430</v>
      </c>
      <c r="I2937">
        <v>0.33</v>
      </c>
      <c r="J2937">
        <v>704.7</v>
      </c>
      <c r="K2937" t="s">
        <v>17</v>
      </c>
    </row>
    <row r="2938" spans="1:11" x14ac:dyDescent="0.3">
      <c r="A2938" t="s">
        <v>3057</v>
      </c>
      <c r="B2938" t="s">
        <v>102</v>
      </c>
      <c r="C2938" t="s">
        <v>63</v>
      </c>
      <c r="D2938" t="s">
        <v>64</v>
      </c>
      <c r="E2938" t="s">
        <v>123</v>
      </c>
      <c r="F2938" s="1">
        <v>42983</v>
      </c>
      <c r="G2938" t="s">
        <v>23</v>
      </c>
      <c r="H2938">
        <v>2453</v>
      </c>
      <c r="I2938">
        <v>0.14000000000000001</v>
      </c>
      <c r="J2938">
        <v>466.07</v>
      </c>
      <c r="K2938" t="s">
        <v>17</v>
      </c>
    </row>
    <row r="2939" spans="1:11" x14ac:dyDescent="0.3">
      <c r="A2939" t="s">
        <v>3058</v>
      </c>
      <c r="B2939" t="s">
        <v>135</v>
      </c>
      <c r="C2939" t="s">
        <v>58</v>
      </c>
      <c r="D2939" t="s">
        <v>112</v>
      </c>
      <c r="E2939" t="s">
        <v>84</v>
      </c>
      <c r="F2939" s="1">
        <v>42982</v>
      </c>
      <c r="G2939" t="s">
        <v>23</v>
      </c>
      <c r="H2939">
        <v>1857</v>
      </c>
      <c r="I2939">
        <v>0.27</v>
      </c>
      <c r="J2939">
        <v>315.69</v>
      </c>
      <c r="K2939" t="s">
        <v>17</v>
      </c>
    </row>
    <row r="2940" spans="1:11" x14ac:dyDescent="0.3">
      <c r="A2940" t="s">
        <v>3059</v>
      </c>
      <c r="B2940" t="s">
        <v>139</v>
      </c>
      <c r="C2940" t="s">
        <v>49</v>
      </c>
      <c r="D2940" t="s">
        <v>205</v>
      </c>
      <c r="E2940" t="s">
        <v>166</v>
      </c>
      <c r="F2940" s="1">
        <v>43417</v>
      </c>
      <c r="G2940" t="s">
        <v>23</v>
      </c>
      <c r="H2940">
        <v>1914</v>
      </c>
      <c r="I2940">
        <v>0.34</v>
      </c>
      <c r="J2940">
        <v>153.12</v>
      </c>
      <c r="K2940" t="s">
        <v>17</v>
      </c>
    </row>
    <row r="2941" spans="1:11" x14ac:dyDescent="0.3">
      <c r="A2941" t="s">
        <v>3060</v>
      </c>
      <c r="B2941" t="s">
        <v>130</v>
      </c>
      <c r="C2941" t="s">
        <v>49</v>
      </c>
      <c r="D2941" t="s">
        <v>50</v>
      </c>
      <c r="E2941" t="s">
        <v>163</v>
      </c>
      <c r="F2941" s="1">
        <v>42238</v>
      </c>
      <c r="G2941" t="s">
        <v>23</v>
      </c>
      <c r="H2941">
        <v>853</v>
      </c>
      <c r="I2941">
        <v>0.31</v>
      </c>
      <c r="J2941">
        <v>110.89</v>
      </c>
      <c r="K2941" t="s">
        <v>17</v>
      </c>
    </row>
    <row r="2942" spans="1:11" x14ac:dyDescent="0.3">
      <c r="A2942" t="s">
        <v>3061</v>
      </c>
      <c r="B2942" t="s">
        <v>74</v>
      </c>
      <c r="C2942" t="s">
        <v>32</v>
      </c>
      <c r="D2942" t="s">
        <v>46</v>
      </c>
      <c r="E2942" t="s">
        <v>51</v>
      </c>
      <c r="F2942" s="1">
        <v>43339</v>
      </c>
      <c r="G2942" t="s">
        <v>23</v>
      </c>
      <c r="H2942">
        <v>1807</v>
      </c>
      <c r="I2942">
        <v>0.11</v>
      </c>
      <c r="J2942">
        <v>289.12</v>
      </c>
      <c r="K2942" t="s">
        <v>17</v>
      </c>
    </row>
    <row r="2943" spans="1:11" x14ac:dyDescent="0.3">
      <c r="A2943" t="s">
        <v>3062</v>
      </c>
      <c r="B2943" t="s">
        <v>122</v>
      </c>
      <c r="C2943" t="s">
        <v>63</v>
      </c>
      <c r="D2943" t="s">
        <v>64</v>
      </c>
      <c r="E2943" t="s">
        <v>84</v>
      </c>
      <c r="F2943" s="1">
        <v>42708</v>
      </c>
      <c r="G2943" t="s">
        <v>23</v>
      </c>
      <c r="H2943">
        <v>1571</v>
      </c>
      <c r="I2943">
        <v>0.2</v>
      </c>
      <c r="J2943">
        <v>518.42999999999995</v>
      </c>
      <c r="K2943" t="s">
        <v>17</v>
      </c>
    </row>
    <row r="2944" spans="1:11" x14ac:dyDescent="0.3">
      <c r="A2944" t="s">
        <v>3063</v>
      </c>
      <c r="B2944" t="s">
        <v>108</v>
      </c>
      <c r="C2944" t="s">
        <v>49</v>
      </c>
      <c r="D2944" t="s">
        <v>205</v>
      </c>
      <c r="E2944" t="s">
        <v>38</v>
      </c>
      <c r="F2944" s="1">
        <v>43410</v>
      </c>
      <c r="G2944" t="s">
        <v>23</v>
      </c>
      <c r="H2944">
        <v>2280</v>
      </c>
      <c r="I2944">
        <v>0.24</v>
      </c>
      <c r="J2944">
        <v>159.6</v>
      </c>
      <c r="K2944" t="s">
        <v>17</v>
      </c>
    </row>
    <row r="2945" spans="1:11" x14ac:dyDescent="0.3">
      <c r="A2945" t="s">
        <v>3064</v>
      </c>
      <c r="B2945" t="s">
        <v>193</v>
      </c>
      <c r="C2945" t="s">
        <v>20</v>
      </c>
      <c r="D2945" t="s">
        <v>21</v>
      </c>
      <c r="E2945" t="s">
        <v>117</v>
      </c>
      <c r="F2945" s="1">
        <v>43417</v>
      </c>
      <c r="G2945" t="s">
        <v>23</v>
      </c>
      <c r="H2945">
        <v>1567</v>
      </c>
      <c r="I2945">
        <v>0.32</v>
      </c>
      <c r="J2945">
        <v>673.81</v>
      </c>
      <c r="K2945" t="s">
        <v>17</v>
      </c>
    </row>
    <row r="2946" spans="1:11" x14ac:dyDescent="0.3">
      <c r="A2946" t="s">
        <v>3065</v>
      </c>
      <c r="B2946" t="s">
        <v>122</v>
      </c>
      <c r="C2946" t="s">
        <v>63</v>
      </c>
      <c r="D2946" t="s">
        <v>157</v>
      </c>
      <c r="E2946" t="s">
        <v>104</v>
      </c>
      <c r="F2946" s="1">
        <v>43335</v>
      </c>
      <c r="G2946" t="s">
        <v>23</v>
      </c>
      <c r="H2946">
        <v>1839</v>
      </c>
      <c r="I2946">
        <v>0.28999999999999998</v>
      </c>
      <c r="J2946">
        <v>588.48</v>
      </c>
      <c r="K2946" t="s">
        <v>17</v>
      </c>
    </row>
    <row r="2947" spans="1:11" x14ac:dyDescent="0.3">
      <c r="A2947" t="s">
        <v>3066</v>
      </c>
      <c r="B2947" t="s">
        <v>67</v>
      </c>
      <c r="C2947" t="s">
        <v>20</v>
      </c>
      <c r="D2947" t="s">
        <v>21</v>
      </c>
      <c r="E2947" t="s">
        <v>149</v>
      </c>
      <c r="F2947" s="1">
        <v>43247</v>
      </c>
      <c r="G2947" t="s">
        <v>23</v>
      </c>
      <c r="H2947">
        <v>794</v>
      </c>
      <c r="I2947">
        <v>0.12</v>
      </c>
      <c r="J2947">
        <v>230.26</v>
      </c>
      <c r="K2947" t="s">
        <v>17</v>
      </c>
    </row>
    <row r="2948" spans="1:11" x14ac:dyDescent="0.3">
      <c r="A2948" t="s">
        <v>3067</v>
      </c>
      <c r="B2948" t="s">
        <v>53</v>
      </c>
      <c r="C2948" t="s">
        <v>13</v>
      </c>
      <c r="D2948" t="s">
        <v>79</v>
      </c>
      <c r="E2948" t="s">
        <v>166</v>
      </c>
      <c r="F2948" s="1">
        <v>42361</v>
      </c>
      <c r="G2948" t="s">
        <v>23</v>
      </c>
      <c r="H2948">
        <v>2374</v>
      </c>
      <c r="I2948">
        <v>0.26</v>
      </c>
      <c r="J2948">
        <v>593.5</v>
      </c>
      <c r="K2948" t="s">
        <v>17</v>
      </c>
    </row>
    <row r="2949" spans="1:11" x14ac:dyDescent="0.3">
      <c r="A2949" t="s">
        <v>3068</v>
      </c>
      <c r="B2949" t="s">
        <v>42</v>
      </c>
      <c r="C2949" t="s">
        <v>26</v>
      </c>
      <c r="D2949" t="s">
        <v>201</v>
      </c>
      <c r="E2949" t="s">
        <v>69</v>
      </c>
      <c r="F2949" s="1">
        <v>43335</v>
      </c>
      <c r="G2949" t="s">
        <v>23</v>
      </c>
      <c r="H2949">
        <v>1049</v>
      </c>
      <c r="I2949">
        <v>0.23</v>
      </c>
      <c r="J2949">
        <v>230.78</v>
      </c>
      <c r="K2949" t="s">
        <v>17</v>
      </c>
    </row>
    <row r="2950" spans="1:11" x14ac:dyDescent="0.3">
      <c r="A2950" t="s">
        <v>3069</v>
      </c>
      <c r="B2950" t="s">
        <v>42</v>
      </c>
      <c r="C2950" t="s">
        <v>58</v>
      </c>
      <c r="D2950" t="s">
        <v>59</v>
      </c>
      <c r="E2950" t="s">
        <v>128</v>
      </c>
      <c r="F2950" s="1">
        <v>43039</v>
      </c>
      <c r="G2950" t="s">
        <v>23</v>
      </c>
      <c r="H2950">
        <v>1826</v>
      </c>
      <c r="I2950">
        <v>0.35</v>
      </c>
      <c r="J2950">
        <v>109.56</v>
      </c>
      <c r="K2950" t="s">
        <v>17</v>
      </c>
    </row>
    <row r="2951" spans="1:11" x14ac:dyDescent="0.3">
      <c r="A2951" t="s">
        <v>3070</v>
      </c>
      <c r="B2951" t="s">
        <v>130</v>
      </c>
      <c r="C2951" t="s">
        <v>32</v>
      </c>
      <c r="D2951" t="s">
        <v>97</v>
      </c>
      <c r="E2951" t="s">
        <v>28</v>
      </c>
      <c r="F2951" s="1">
        <v>43410</v>
      </c>
      <c r="G2951" t="s">
        <v>23</v>
      </c>
      <c r="H2951">
        <v>1077</v>
      </c>
      <c r="I2951">
        <v>0.12</v>
      </c>
      <c r="J2951">
        <v>463.11</v>
      </c>
      <c r="K2951" t="s">
        <v>17</v>
      </c>
    </row>
    <row r="2952" spans="1:11" x14ac:dyDescent="0.3">
      <c r="A2952" t="s">
        <v>3071</v>
      </c>
      <c r="B2952" t="s">
        <v>42</v>
      </c>
      <c r="C2952" t="s">
        <v>26</v>
      </c>
      <c r="D2952" t="s">
        <v>201</v>
      </c>
      <c r="E2952" t="s">
        <v>38</v>
      </c>
      <c r="F2952" s="1">
        <v>43343</v>
      </c>
      <c r="G2952" t="s">
        <v>23</v>
      </c>
      <c r="H2952">
        <v>2184</v>
      </c>
      <c r="I2952">
        <v>0.32</v>
      </c>
      <c r="J2952">
        <v>764.4</v>
      </c>
      <c r="K2952" t="s">
        <v>17</v>
      </c>
    </row>
    <row r="2953" spans="1:11" x14ac:dyDescent="0.3">
      <c r="A2953" t="s">
        <v>3072</v>
      </c>
      <c r="B2953" t="s">
        <v>165</v>
      </c>
      <c r="C2953" t="s">
        <v>20</v>
      </c>
      <c r="D2953" t="s">
        <v>21</v>
      </c>
      <c r="E2953" t="s">
        <v>84</v>
      </c>
      <c r="F2953" s="1">
        <v>43009</v>
      </c>
      <c r="G2953" t="s">
        <v>23</v>
      </c>
      <c r="H2953">
        <v>1463</v>
      </c>
      <c r="I2953">
        <v>0.33</v>
      </c>
      <c r="J2953">
        <v>160.93</v>
      </c>
      <c r="K2953" t="s">
        <v>17</v>
      </c>
    </row>
    <row r="2954" spans="1:11" x14ac:dyDescent="0.3">
      <c r="A2954" t="s">
        <v>3073</v>
      </c>
      <c r="B2954" t="s">
        <v>165</v>
      </c>
      <c r="C2954" t="s">
        <v>63</v>
      </c>
      <c r="D2954" t="s">
        <v>157</v>
      </c>
      <c r="E2954" t="s">
        <v>72</v>
      </c>
      <c r="F2954" s="1">
        <v>43029</v>
      </c>
      <c r="G2954" t="s">
        <v>23</v>
      </c>
      <c r="H2954">
        <v>1474</v>
      </c>
      <c r="I2954">
        <v>0.27</v>
      </c>
      <c r="J2954">
        <v>132.66</v>
      </c>
      <c r="K2954" t="s">
        <v>17</v>
      </c>
    </row>
    <row r="2955" spans="1:11" x14ac:dyDescent="0.3">
      <c r="A2955" t="s">
        <v>3074</v>
      </c>
      <c r="B2955" t="s">
        <v>74</v>
      </c>
      <c r="C2955" t="s">
        <v>13</v>
      </c>
      <c r="D2955" t="s">
        <v>195</v>
      </c>
      <c r="E2955" t="s">
        <v>88</v>
      </c>
      <c r="F2955" s="1">
        <v>42870</v>
      </c>
      <c r="G2955" t="s">
        <v>23</v>
      </c>
      <c r="H2955">
        <v>1499</v>
      </c>
      <c r="I2955">
        <v>0.12</v>
      </c>
      <c r="J2955">
        <v>89.94</v>
      </c>
      <c r="K2955" t="s">
        <v>17</v>
      </c>
    </row>
    <row r="2956" spans="1:11" x14ac:dyDescent="0.3">
      <c r="A2956" t="s">
        <v>3075</v>
      </c>
      <c r="B2956" t="s">
        <v>182</v>
      </c>
      <c r="C2956" t="s">
        <v>26</v>
      </c>
      <c r="D2956" t="s">
        <v>201</v>
      </c>
      <c r="E2956" t="s">
        <v>47</v>
      </c>
      <c r="F2956" s="1">
        <v>43009</v>
      </c>
      <c r="G2956" t="s">
        <v>23</v>
      </c>
      <c r="H2956">
        <v>1216</v>
      </c>
      <c r="I2956">
        <v>0.25</v>
      </c>
      <c r="J2956">
        <v>474.24</v>
      </c>
      <c r="K2956" t="s">
        <v>17</v>
      </c>
    </row>
    <row r="2957" spans="1:11" x14ac:dyDescent="0.3">
      <c r="A2957" t="s">
        <v>3076</v>
      </c>
      <c r="B2957" t="s">
        <v>137</v>
      </c>
      <c r="C2957" t="s">
        <v>20</v>
      </c>
      <c r="D2957" t="s">
        <v>21</v>
      </c>
      <c r="E2957" t="s">
        <v>28</v>
      </c>
      <c r="F2957" s="1">
        <v>42245</v>
      </c>
      <c r="G2957" t="s">
        <v>23</v>
      </c>
      <c r="H2957">
        <v>945</v>
      </c>
      <c r="I2957">
        <v>0.35</v>
      </c>
      <c r="J2957">
        <v>160.65</v>
      </c>
      <c r="K2957" t="s">
        <v>17</v>
      </c>
    </row>
    <row r="2958" spans="1:11" x14ac:dyDescent="0.3">
      <c r="A2958" t="s">
        <v>3077</v>
      </c>
      <c r="B2958" t="s">
        <v>31</v>
      </c>
      <c r="C2958" t="s">
        <v>49</v>
      </c>
      <c r="D2958" t="s">
        <v>54</v>
      </c>
      <c r="E2958" t="s">
        <v>123</v>
      </c>
      <c r="F2958" s="1">
        <v>42708</v>
      </c>
      <c r="G2958" t="s">
        <v>23</v>
      </c>
      <c r="H2958">
        <v>1916</v>
      </c>
      <c r="I2958">
        <v>0.2</v>
      </c>
      <c r="J2958">
        <v>402.36</v>
      </c>
      <c r="K2958" t="s">
        <v>17</v>
      </c>
    </row>
    <row r="2959" spans="1:11" x14ac:dyDescent="0.3">
      <c r="A2959" t="s">
        <v>3078</v>
      </c>
      <c r="B2959" t="s">
        <v>31</v>
      </c>
      <c r="C2959" t="s">
        <v>63</v>
      </c>
      <c r="D2959" t="s">
        <v>75</v>
      </c>
      <c r="E2959" t="s">
        <v>51</v>
      </c>
      <c r="F2959" s="1">
        <v>42983</v>
      </c>
      <c r="G2959" t="s">
        <v>23</v>
      </c>
      <c r="H2959">
        <v>1657</v>
      </c>
      <c r="I2959">
        <v>0.13</v>
      </c>
      <c r="J2959">
        <v>331.4</v>
      </c>
      <c r="K2959" t="s">
        <v>17</v>
      </c>
    </row>
    <row r="2960" spans="1:11" x14ac:dyDescent="0.3">
      <c r="A2960" t="s">
        <v>3079</v>
      </c>
      <c r="B2960" t="s">
        <v>151</v>
      </c>
      <c r="C2960" t="s">
        <v>20</v>
      </c>
      <c r="D2960" t="s">
        <v>21</v>
      </c>
      <c r="E2960" t="s">
        <v>69</v>
      </c>
      <c r="F2960" s="1">
        <v>43410</v>
      </c>
      <c r="G2960" t="s">
        <v>23</v>
      </c>
      <c r="H2960">
        <v>1222</v>
      </c>
      <c r="I2960">
        <v>0.2</v>
      </c>
      <c r="J2960">
        <v>281.06</v>
      </c>
      <c r="K2960" t="s">
        <v>17</v>
      </c>
    </row>
    <row r="2961" spans="1:11" x14ac:dyDescent="0.3">
      <c r="A2961" t="s">
        <v>3080</v>
      </c>
      <c r="B2961" t="s">
        <v>204</v>
      </c>
      <c r="C2961" t="s">
        <v>26</v>
      </c>
      <c r="D2961" t="s">
        <v>201</v>
      </c>
      <c r="E2961" t="s">
        <v>84</v>
      </c>
      <c r="F2961" s="1">
        <v>42960</v>
      </c>
      <c r="G2961" t="s">
        <v>23</v>
      </c>
      <c r="H2961">
        <v>2397</v>
      </c>
      <c r="I2961">
        <v>0.25</v>
      </c>
      <c r="J2961">
        <v>958.8</v>
      </c>
      <c r="K2961" t="s">
        <v>17</v>
      </c>
    </row>
    <row r="2962" spans="1:11" x14ac:dyDescent="0.3">
      <c r="A2962" t="s">
        <v>3081</v>
      </c>
      <c r="B2962" t="s">
        <v>78</v>
      </c>
      <c r="C2962" t="s">
        <v>49</v>
      </c>
      <c r="D2962" t="s">
        <v>50</v>
      </c>
      <c r="E2962" t="s">
        <v>149</v>
      </c>
      <c r="F2962" s="1">
        <v>42716</v>
      </c>
      <c r="G2962" t="s">
        <v>29</v>
      </c>
      <c r="H2962">
        <v>2181</v>
      </c>
      <c r="I2962">
        <v>0.17</v>
      </c>
      <c r="J2962">
        <v>261.72000000000003</v>
      </c>
      <c r="K2962" t="s">
        <v>17</v>
      </c>
    </row>
    <row r="2963" spans="1:11" x14ac:dyDescent="0.3">
      <c r="A2963" t="s">
        <v>3082</v>
      </c>
      <c r="B2963" t="s">
        <v>159</v>
      </c>
      <c r="C2963" t="s">
        <v>63</v>
      </c>
      <c r="D2963" t="s">
        <v>64</v>
      </c>
      <c r="E2963" t="s">
        <v>51</v>
      </c>
      <c r="F2963" s="1">
        <v>42358</v>
      </c>
      <c r="G2963" t="s">
        <v>29</v>
      </c>
      <c r="H2963">
        <v>1591</v>
      </c>
      <c r="I2963">
        <v>0.19</v>
      </c>
      <c r="J2963">
        <v>556.85</v>
      </c>
      <c r="K2963" t="s">
        <v>17</v>
      </c>
    </row>
    <row r="2964" spans="1:11" x14ac:dyDescent="0.3">
      <c r="A2964" t="s">
        <v>3083</v>
      </c>
      <c r="B2964" t="s">
        <v>169</v>
      </c>
      <c r="C2964" t="s">
        <v>63</v>
      </c>
      <c r="D2964" t="s">
        <v>75</v>
      </c>
      <c r="E2964" t="s">
        <v>88</v>
      </c>
      <c r="F2964" s="1">
        <v>43107</v>
      </c>
      <c r="G2964" t="s">
        <v>29</v>
      </c>
      <c r="H2964">
        <v>970</v>
      </c>
      <c r="I2964">
        <v>0.15</v>
      </c>
      <c r="J2964">
        <v>48.5</v>
      </c>
      <c r="K2964" t="s">
        <v>17</v>
      </c>
    </row>
    <row r="2965" spans="1:11" x14ac:dyDescent="0.3">
      <c r="A2965" t="s">
        <v>3084</v>
      </c>
      <c r="B2965" t="s">
        <v>31</v>
      </c>
      <c r="C2965" t="s">
        <v>20</v>
      </c>
      <c r="D2965" t="s">
        <v>21</v>
      </c>
      <c r="E2965" t="s">
        <v>34</v>
      </c>
      <c r="F2965" s="1">
        <v>43275</v>
      </c>
      <c r="G2965" t="s">
        <v>29</v>
      </c>
      <c r="H2965">
        <v>1350</v>
      </c>
      <c r="I2965">
        <v>0.31</v>
      </c>
      <c r="J2965">
        <v>256.5</v>
      </c>
      <c r="K2965" t="s">
        <v>17</v>
      </c>
    </row>
    <row r="2966" spans="1:11" x14ac:dyDescent="0.3">
      <c r="A2966" t="s">
        <v>3085</v>
      </c>
      <c r="B2966" t="s">
        <v>36</v>
      </c>
      <c r="C2966" t="s">
        <v>58</v>
      </c>
      <c r="D2966" t="s">
        <v>68</v>
      </c>
      <c r="E2966" t="s">
        <v>55</v>
      </c>
      <c r="F2966" s="1">
        <v>43007</v>
      </c>
      <c r="G2966" t="s">
        <v>29</v>
      </c>
      <c r="H2966">
        <v>1364</v>
      </c>
      <c r="I2966">
        <v>0.12</v>
      </c>
      <c r="J2966">
        <v>381.92</v>
      </c>
      <c r="K2966" t="s">
        <v>17</v>
      </c>
    </row>
    <row r="2967" spans="1:11" x14ac:dyDescent="0.3">
      <c r="A2967" t="s">
        <v>3086</v>
      </c>
      <c r="B2967" t="s">
        <v>74</v>
      </c>
      <c r="C2967" t="s">
        <v>13</v>
      </c>
      <c r="D2967" t="s">
        <v>195</v>
      </c>
      <c r="E2967" t="s">
        <v>123</v>
      </c>
      <c r="F2967" s="1">
        <v>42822</v>
      </c>
      <c r="G2967" t="s">
        <v>29</v>
      </c>
      <c r="H2967">
        <v>530</v>
      </c>
      <c r="I2967">
        <v>0.3</v>
      </c>
      <c r="J2967">
        <v>190.8</v>
      </c>
      <c r="K2967" t="s">
        <v>17</v>
      </c>
    </row>
    <row r="2968" spans="1:11" x14ac:dyDescent="0.3">
      <c r="A2968" t="s">
        <v>3087</v>
      </c>
      <c r="B2968" t="s">
        <v>86</v>
      </c>
      <c r="C2968" t="s">
        <v>32</v>
      </c>
      <c r="D2968" t="s">
        <v>33</v>
      </c>
      <c r="E2968" t="s">
        <v>88</v>
      </c>
      <c r="F2968" s="1">
        <v>42923</v>
      </c>
      <c r="G2968" t="s">
        <v>29</v>
      </c>
      <c r="H2968">
        <v>1779</v>
      </c>
      <c r="I2968">
        <v>0.23</v>
      </c>
      <c r="J2968">
        <v>142.32</v>
      </c>
      <c r="K2968" t="s">
        <v>17</v>
      </c>
    </row>
    <row r="2969" spans="1:11" x14ac:dyDescent="0.3">
      <c r="A2969" t="s">
        <v>3088</v>
      </c>
      <c r="B2969" t="s">
        <v>31</v>
      </c>
      <c r="C2969" t="s">
        <v>20</v>
      </c>
      <c r="D2969" t="s">
        <v>91</v>
      </c>
      <c r="E2969" t="s">
        <v>123</v>
      </c>
      <c r="F2969" s="1">
        <v>42910</v>
      </c>
      <c r="G2969" t="s">
        <v>29</v>
      </c>
      <c r="H2969">
        <v>1586</v>
      </c>
      <c r="I2969">
        <v>0.2</v>
      </c>
      <c r="J2969">
        <v>713.7</v>
      </c>
      <c r="K2969" t="s">
        <v>17</v>
      </c>
    </row>
    <row r="2970" spans="1:11" x14ac:dyDescent="0.3">
      <c r="A2970" t="s">
        <v>3089</v>
      </c>
      <c r="B2970" t="s">
        <v>174</v>
      </c>
      <c r="C2970" t="s">
        <v>49</v>
      </c>
      <c r="D2970" t="s">
        <v>205</v>
      </c>
      <c r="E2970" t="s">
        <v>60</v>
      </c>
      <c r="F2970" s="1">
        <v>42909</v>
      </c>
      <c r="G2970" t="s">
        <v>29</v>
      </c>
      <c r="H2970">
        <v>837</v>
      </c>
      <c r="I2970">
        <v>0.13</v>
      </c>
      <c r="J2970">
        <v>234.36</v>
      </c>
      <c r="K2970" t="s">
        <v>17</v>
      </c>
    </row>
    <row r="2971" spans="1:11" x14ac:dyDescent="0.3">
      <c r="A2971" t="s">
        <v>3090</v>
      </c>
      <c r="B2971" t="s">
        <v>81</v>
      </c>
      <c r="C2971" t="s">
        <v>13</v>
      </c>
      <c r="D2971" t="s">
        <v>14</v>
      </c>
      <c r="E2971" t="s">
        <v>22</v>
      </c>
      <c r="F2971" s="1">
        <v>42973</v>
      </c>
      <c r="G2971" t="s">
        <v>29</v>
      </c>
      <c r="H2971">
        <v>2292</v>
      </c>
      <c r="I2971">
        <v>0.19</v>
      </c>
      <c r="J2971">
        <v>183.36</v>
      </c>
      <c r="K2971" t="s">
        <v>17</v>
      </c>
    </row>
    <row r="2972" spans="1:11" x14ac:dyDescent="0.3">
      <c r="A2972" t="s">
        <v>3091</v>
      </c>
      <c r="B2972" t="s">
        <v>78</v>
      </c>
      <c r="C2972" t="s">
        <v>26</v>
      </c>
      <c r="D2972" t="s">
        <v>37</v>
      </c>
      <c r="E2972" t="s">
        <v>117</v>
      </c>
      <c r="F2972" s="1">
        <v>42367</v>
      </c>
      <c r="G2972" t="s">
        <v>29</v>
      </c>
      <c r="H2972">
        <v>2213</v>
      </c>
      <c r="I2972">
        <v>0.16</v>
      </c>
      <c r="J2972">
        <v>531.12</v>
      </c>
      <c r="K2972" t="s">
        <v>17</v>
      </c>
    </row>
    <row r="2973" spans="1:11" x14ac:dyDescent="0.3">
      <c r="A2973" t="s">
        <v>3092</v>
      </c>
      <c r="B2973" t="s">
        <v>57</v>
      </c>
      <c r="C2973" t="s">
        <v>63</v>
      </c>
      <c r="D2973" t="s">
        <v>64</v>
      </c>
      <c r="E2973" t="s">
        <v>60</v>
      </c>
      <c r="F2973" s="1">
        <v>43268</v>
      </c>
      <c r="G2973" t="s">
        <v>29</v>
      </c>
      <c r="H2973">
        <v>1028</v>
      </c>
      <c r="I2973">
        <v>0.21</v>
      </c>
      <c r="J2973">
        <v>61.68</v>
      </c>
      <c r="K2973" t="s">
        <v>17</v>
      </c>
    </row>
    <row r="2974" spans="1:11" x14ac:dyDescent="0.3">
      <c r="A2974" t="s">
        <v>3093</v>
      </c>
      <c r="B2974" t="s">
        <v>90</v>
      </c>
      <c r="C2974" t="s">
        <v>20</v>
      </c>
      <c r="D2974" t="s">
        <v>21</v>
      </c>
      <c r="E2974" t="s">
        <v>22</v>
      </c>
      <c r="F2974" s="1">
        <v>42473</v>
      </c>
      <c r="G2974" t="s">
        <v>29</v>
      </c>
      <c r="H2974">
        <v>814</v>
      </c>
      <c r="I2974">
        <v>0.35</v>
      </c>
      <c r="J2974">
        <v>48.84</v>
      </c>
      <c r="K2974" t="s">
        <v>17</v>
      </c>
    </row>
    <row r="2975" spans="1:11" x14ac:dyDescent="0.3">
      <c r="A2975" t="s">
        <v>3094</v>
      </c>
      <c r="B2975" t="s">
        <v>114</v>
      </c>
      <c r="C2975" t="s">
        <v>32</v>
      </c>
      <c r="D2975" t="s">
        <v>46</v>
      </c>
      <c r="E2975" t="s">
        <v>22</v>
      </c>
      <c r="F2975" s="1">
        <v>43224</v>
      </c>
      <c r="G2975" t="s">
        <v>29</v>
      </c>
      <c r="H2975">
        <v>892</v>
      </c>
      <c r="I2975">
        <v>0.34</v>
      </c>
      <c r="J2975">
        <v>240.84</v>
      </c>
      <c r="K2975" t="s">
        <v>17</v>
      </c>
    </row>
    <row r="2976" spans="1:11" x14ac:dyDescent="0.3">
      <c r="A2976" t="s">
        <v>3095</v>
      </c>
      <c r="B2976" t="s">
        <v>106</v>
      </c>
      <c r="C2976" t="s">
        <v>13</v>
      </c>
      <c r="D2976" t="s">
        <v>14</v>
      </c>
      <c r="E2976" t="s">
        <v>166</v>
      </c>
      <c r="F2976" s="1">
        <v>43416</v>
      </c>
      <c r="G2976" t="s">
        <v>29</v>
      </c>
      <c r="H2976">
        <v>1931</v>
      </c>
      <c r="I2976">
        <v>0.16</v>
      </c>
      <c r="J2976">
        <v>617.91999999999996</v>
      </c>
      <c r="K2976" t="s">
        <v>17</v>
      </c>
    </row>
    <row r="2977" spans="1:11" x14ac:dyDescent="0.3">
      <c r="A2977" t="s">
        <v>3096</v>
      </c>
      <c r="B2977" t="s">
        <v>116</v>
      </c>
      <c r="C2977" t="s">
        <v>26</v>
      </c>
      <c r="D2977" t="s">
        <v>27</v>
      </c>
      <c r="E2977" t="s">
        <v>128</v>
      </c>
      <c r="F2977" s="1">
        <v>43366</v>
      </c>
      <c r="G2977" t="s">
        <v>29</v>
      </c>
      <c r="H2977">
        <v>1210</v>
      </c>
      <c r="I2977">
        <v>0.1</v>
      </c>
      <c r="J2977">
        <v>217.8</v>
      </c>
      <c r="K2977" t="s">
        <v>17</v>
      </c>
    </row>
    <row r="2978" spans="1:11" x14ac:dyDescent="0.3">
      <c r="A2978" t="s">
        <v>3097</v>
      </c>
      <c r="B2978" t="s">
        <v>139</v>
      </c>
      <c r="C2978" t="s">
        <v>63</v>
      </c>
      <c r="D2978" t="s">
        <v>64</v>
      </c>
      <c r="E2978" t="s">
        <v>65</v>
      </c>
      <c r="F2978" s="1">
        <v>43352</v>
      </c>
      <c r="G2978" t="s">
        <v>29</v>
      </c>
      <c r="H2978">
        <v>2118</v>
      </c>
      <c r="I2978">
        <v>0.24</v>
      </c>
      <c r="J2978">
        <v>889.56</v>
      </c>
      <c r="K2978" t="s">
        <v>17</v>
      </c>
    </row>
    <row r="2979" spans="1:11" x14ac:dyDescent="0.3">
      <c r="A2979" t="s">
        <v>3098</v>
      </c>
      <c r="B2979" t="s">
        <v>57</v>
      </c>
      <c r="C2979" t="s">
        <v>13</v>
      </c>
      <c r="D2979" t="s">
        <v>195</v>
      </c>
      <c r="E2979" t="s">
        <v>65</v>
      </c>
      <c r="F2979" s="1">
        <v>42358</v>
      </c>
      <c r="G2979" t="s">
        <v>29</v>
      </c>
      <c r="H2979">
        <v>2406</v>
      </c>
      <c r="I2979">
        <v>0.21</v>
      </c>
      <c r="J2979">
        <v>529.32000000000005</v>
      </c>
      <c r="K2979" t="s">
        <v>17</v>
      </c>
    </row>
    <row r="2980" spans="1:11" x14ac:dyDescent="0.3">
      <c r="A2980" t="s">
        <v>3099</v>
      </c>
      <c r="B2980" t="s">
        <v>71</v>
      </c>
      <c r="C2980" t="s">
        <v>26</v>
      </c>
      <c r="D2980" t="s">
        <v>37</v>
      </c>
      <c r="E2980" t="s">
        <v>38</v>
      </c>
      <c r="F2980" s="1">
        <v>43385</v>
      </c>
      <c r="G2980" t="s">
        <v>29</v>
      </c>
      <c r="H2980">
        <v>661</v>
      </c>
      <c r="I2980">
        <v>0.11</v>
      </c>
      <c r="J2980">
        <v>257.79000000000002</v>
      </c>
      <c r="K2980" t="s">
        <v>17</v>
      </c>
    </row>
    <row r="2981" spans="1:11" x14ac:dyDescent="0.3">
      <c r="A2981" t="s">
        <v>3100</v>
      </c>
      <c r="B2981" t="s">
        <v>169</v>
      </c>
      <c r="C2981" t="s">
        <v>49</v>
      </c>
      <c r="D2981" t="s">
        <v>50</v>
      </c>
      <c r="E2981" t="s">
        <v>84</v>
      </c>
      <c r="F2981" s="1">
        <v>42637</v>
      </c>
      <c r="G2981" t="s">
        <v>29</v>
      </c>
      <c r="H2981">
        <v>1372</v>
      </c>
      <c r="I2981">
        <v>0.2</v>
      </c>
      <c r="J2981">
        <v>274.39999999999998</v>
      </c>
      <c r="K2981" t="s">
        <v>17</v>
      </c>
    </row>
    <row r="2982" spans="1:11" x14ac:dyDescent="0.3">
      <c r="A2982" t="s">
        <v>3101</v>
      </c>
      <c r="B2982" t="s">
        <v>204</v>
      </c>
      <c r="C2982" t="s">
        <v>13</v>
      </c>
      <c r="D2982" t="s">
        <v>79</v>
      </c>
      <c r="E2982" t="s">
        <v>88</v>
      </c>
      <c r="F2982" s="1">
        <v>42576</v>
      </c>
      <c r="G2982" t="s">
        <v>29</v>
      </c>
      <c r="H2982">
        <v>1283</v>
      </c>
      <c r="I2982">
        <v>0.26</v>
      </c>
      <c r="J2982">
        <v>346.41</v>
      </c>
      <c r="K2982" t="s">
        <v>17</v>
      </c>
    </row>
    <row r="2983" spans="1:11" x14ac:dyDescent="0.3">
      <c r="A2983" t="s">
        <v>3102</v>
      </c>
      <c r="B2983" t="s">
        <v>81</v>
      </c>
      <c r="C2983" t="s">
        <v>32</v>
      </c>
      <c r="D2983" t="s">
        <v>153</v>
      </c>
      <c r="E2983" t="s">
        <v>47</v>
      </c>
      <c r="F2983" s="1">
        <v>42717</v>
      </c>
      <c r="G2983" t="s">
        <v>29</v>
      </c>
      <c r="H2983">
        <v>2073</v>
      </c>
      <c r="I2983">
        <v>0.22</v>
      </c>
      <c r="J2983">
        <v>497.52</v>
      </c>
      <c r="K2983" t="s">
        <v>17</v>
      </c>
    </row>
    <row r="2984" spans="1:11" x14ac:dyDescent="0.3">
      <c r="A2984" t="s">
        <v>3103</v>
      </c>
      <c r="B2984" t="s">
        <v>193</v>
      </c>
      <c r="C2984" t="s">
        <v>32</v>
      </c>
      <c r="D2984" t="s">
        <v>97</v>
      </c>
      <c r="E2984" t="s">
        <v>149</v>
      </c>
      <c r="F2984" s="1">
        <v>43326</v>
      </c>
      <c r="G2984" t="s">
        <v>29</v>
      </c>
      <c r="H2984">
        <v>967</v>
      </c>
      <c r="I2984">
        <v>0.3</v>
      </c>
      <c r="J2984">
        <v>367.46</v>
      </c>
      <c r="K2984" t="s">
        <v>17</v>
      </c>
    </row>
    <row r="2985" spans="1:11" x14ac:dyDescent="0.3">
      <c r="A2985" t="s">
        <v>3104</v>
      </c>
      <c r="B2985" t="s">
        <v>31</v>
      </c>
      <c r="C2985" t="s">
        <v>63</v>
      </c>
      <c r="D2985" t="s">
        <v>75</v>
      </c>
      <c r="E2985" t="s">
        <v>60</v>
      </c>
      <c r="F2985" s="1">
        <v>42095</v>
      </c>
      <c r="G2985" t="s">
        <v>29</v>
      </c>
      <c r="H2985">
        <v>827</v>
      </c>
      <c r="I2985">
        <v>0.15</v>
      </c>
      <c r="J2985">
        <v>49.62</v>
      </c>
      <c r="K2985" t="s">
        <v>17</v>
      </c>
    </row>
    <row r="2986" spans="1:11" x14ac:dyDescent="0.3">
      <c r="A2986" t="s">
        <v>3105</v>
      </c>
      <c r="B2986" t="s">
        <v>146</v>
      </c>
      <c r="C2986" t="s">
        <v>26</v>
      </c>
      <c r="D2986" t="s">
        <v>27</v>
      </c>
      <c r="E2986" t="s">
        <v>143</v>
      </c>
      <c r="F2986" s="1">
        <v>42471</v>
      </c>
      <c r="G2986" t="s">
        <v>29</v>
      </c>
      <c r="H2986">
        <v>1808</v>
      </c>
      <c r="I2986">
        <v>0.2</v>
      </c>
      <c r="J2986">
        <v>216.96</v>
      </c>
      <c r="K2986" t="s">
        <v>17</v>
      </c>
    </row>
    <row r="2987" spans="1:11" x14ac:dyDescent="0.3">
      <c r="A2987" t="s">
        <v>3106</v>
      </c>
      <c r="B2987" t="s">
        <v>36</v>
      </c>
      <c r="C2987" t="s">
        <v>58</v>
      </c>
      <c r="D2987" t="s">
        <v>59</v>
      </c>
      <c r="E2987" t="s">
        <v>84</v>
      </c>
      <c r="F2987" s="1">
        <v>42415</v>
      </c>
      <c r="G2987" t="s">
        <v>29</v>
      </c>
      <c r="H2987">
        <v>2167</v>
      </c>
      <c r="I2987">
        <v>0.14000000000000001</v>
      </c>
      <c r="J2987">
        <v>303.38</v>
      </c>
      <c r="K2987" t="s">
        <v>17</v>
      </c>
    </row>
    <row r="2988" spans="1:11" x14ac:dyDescent="0.3">
      <c r="A2988" t="s">
        <v>3107</v>
      </c>
      <c r="B2988" t="s">
        <v>130</v>
      </c>
      <c r="C2988" t="s">
        <v>58</v>
      </c>
      <c r="D2988" t="s">
        <v>68</v>
      </c>
      <c r="E2988" t="s">
        <v>117</v>
      </c>
      <c r="F2988" s="1">
        <v>42696</v>
      </c>
      <c r="G2988" t="s">
        <v>29</v>
      </c>
      <c r="H2988">
        <v>1449</v>
      </c>
      <c r="I2988">
        <v>0.15</v>
      </c>
      <c r="J2988">
        <v>623.07000000000005</v>
      </c>
      <c r="K2988" t="s">
        <v>17</v>
      </c>
    </row>
    <row r="2989" spans="1:11" x14ac:dyDescent="0.3">
      <c r="A2989" t="s">
        <v>3108</v>
      </c>
      <c r="B2989" t="s">
        <v>57</v>
      </c>
      <c r="C2989" t="s">
        <v>20</v>
      </c>
      <c r="D2989" t="s">
        <v>91</v>
      </c>
      <c r="E2989" t="s">
        <v>88</v>
      </c>
      <c r="F2989" s="1">
        <v>43416</v>
      </c>
      <c r="G2989" t="s">
        <v>29</v>
      </c>
      <c r="H2989">
        <v>2351</v>
      </c>
      <c r="I2989">
        <v>0.32</v>
      </c>
      <c r="J2989">
        <v>399.67</v>
      </c>
      <c r="K2989" t="s">
        <v>17</v>
      </c>
    </row>
    <row r="2990" spans="1:11" x14ac:dyDescent="0.3">
      <c r="A2990" t="s">
        <v>3109</v>
      </c>
      <c r="B2990" t="s">
        <v>81</v>
      </c>
      <c r="C2990" t="s">
        <v>32</v>
      </c>
      <c r="D2990" t="s">
        <v>33</v>
      </c>
      <c r="E2990" t="s">
        <v>22</v>
      </c>
      <c r="F2990" s="1">
        <v>42666</v>
      </c>
      <c r="G2990" t="s">
        <v>29</v>
      </c>
      <c r="H2990">
        <v>1818</v>
      </c>
      <c r="I2990">
        <v>0.25</v>
      </c>
      <c r="J2990">
        <v>199.98</v>
      </c>
      <c r="K2990" t="s">
        <v>17</v>
      </c>
    </row>
    <row r="2991" spans="1:11" x14ac:dyDescent="0.3">
      <c r="A2991" t="s">
        <v>3110</v>
      </c>
      <c r="B2991" t="s">
        <v>122</v>
      </c>
      <c r="C2991" t="s">
        <v>32</v>
      </c>
      <c r="D2991" t="s">
        <v>46</v>
      </c>
      <c r="E2991" t="s">
        <v>128</v>
      </c>
      <c r="F2991" s="1">
        <v>42785</v>
      </c>
      <c r="G2991" t="s">
        <v>29</v>
      </c>
      <c r="H2991">
        <v>785</v>
      </c>
      <c r="I2991">
        <v>0.28000000000000003</v>
      </c>
      <c r="J2991">
        <v>78.5</v>
      </c>
      <c r="K2991" t="s">
        <v>17</v>
      </c>
    </row>
    <row r="2992" spans="1:11" x14ac:dyDescent="0.3">
      <c r="A2992" t="s">
        <v>3111</v>
      </c>
      <c r="B2992" t="s">
        <v>67</v>
      </c>
      <c r="C2992" t="s">
        <v>20</v>
      </c>
      <c r="D2992" t="s">
        <v>91</v>
      </c>
      <c r="E2992" t="s">
        <v>22</v>
      </c>
      <c r="F2992" s="1">
        <v>43444</v>
      </c>
      <c r="G2992" t="s">
        <v>29</v>
      </c>
      <c r="H2992">
        <v>2481</v>
      </c>
      <c r="I2992">
        <v>0.28000000000000003</v>
      </c>
      <c r="J2992">
        <v>372.15</v>
      </c>
      <c r="K2992" t="s">
        <v>17</v>
      </c>
    </row>
    <row r="2993" spans="1:11" x14ac:dyDescent="0.3">
      <c r="A2993" t="s">
        <v>3112</v>
      </c>
      <c r="B2993" t="s">
        <v>139</v>
      </c>
      <c r="C2993" t="s">
        <v>58</v>
      </c>
      <c r="D2993" t="s">
        <v>59</v>
      </c>
      <c r="E2993" t="s">
        <v>15</v>
      </c>
      <c r="F2993" s="1">
        <v>42346</v>
      </c>
      <c r="G2993" t="s">
        <v>29</v>
      </c>
      <c r="H2993">
        <v>1479</v>
      </c>
      <c r="I2993">
        <v>0.17</v>
      </c>
      <c r="J2993">
        <v>473.28</v>
      </c>
      <c r="K2993" t="s">
        <v>17</v>
      </c>
    </row>
    <row r="2994" spans="1:11" x14ac:dyDescent="0.3">
      <c r="A2994" t="s">
        <v>3113</v>
      </c>
      <c r="B2994" t="s">
        <v>19</v>
      </c>
      <c r="C2994" t="s">
        <v>49</v>
      </c>
      <c r="D2994" t="s">
        <v>205</v>
      </c>
      <c r="E2994" t="s">
        <v>60</v>
      </c>
      <c r="F2994" s="1">
        <v>42295</v>
      </c>
      <c r="G2994" t="s">
        <v>29</v>
      </c>
      <c r="H2994">
        <v>1097</v>
      </c>
      <c r="I2994">
        <v>0.15</v>
      </c>
      <c r="J2994">
        <v>87.76</v>
      </c>
      <c r="K2994" t="s">
        <v>17</v>
      </c>
    </row>
    <row r="2995" spans="1:11" x14ac:dyDescent="0.3">
      <c r="A2995" t="s">
        <v>3114</v>
      </c>
      <c r="B2995" t="s">
        <v>108</v>
      </c>
      <c r="C2995" t="s">
        <v>20</v>
      </c>
      <c r="D2995" t="s">
        <v>21</v>
      </c>
      <c r="E2995" t="s">
        <v>104</v>
      </c>
      <c r="F2995" s="1">
        <v>43262</v>
      </c>
      <c r="G2995" t="s">
        <v>29</v>
      </c>
      <c r="H2995">
        <v>607</v>
      </c>
      <c r="I2995">
        <v>0.35</v>
      </c>
      <c r="J2995">
        <v>242.8</v>
      </c>
      <c r="K2995" t="s">
        <v>17</v>
      </c>
    </row>
    <row r="2996" spans="1:11" x14ac:dyDescent="0.3">
      <c r="A2996" t="s">
        <v>3115</v>
      </c>
      <c r="B2996" t="s">
        <v>102</v>
      </c>
      <c r="C2996" t="s">
        <v>32</v>
      </c>
      <c r="D2996" t="s">
        <v>153</v>
      </c>
      <c r="E2996" t="s">
        <v>28</v>
      </c>
      <c r="F2996" s="1">
        <v>43308</v>
      </c>
      <c r="G2996" t="s">
        <v>29</v>
      </c>
      <c r="H2996">
        <v>949</v>
      </c>
      <c r="I2996">
        <v>0.35</v>
      </c>
      <c r="J2996">
        <v>360.62</v>
      </c>
      <c r="K2996" t="s">
        <v>17</v>
      </c>
    </row>
    <row r="2997" spans="1:11" x14ac:dyDescent="0.3">
      <c r="A2997" t="s">
        <v>3116</v>
      </c>
      <c r="B2997" t="s">
        <v>67</v>
      </c>
      <c r="C2997" t="s">
        <v>63</v>
      </c>
      <c r="D2997" t="s">
        <v>64</v>
      </c>
      <c r="E2997" t="s">
        <v>60</v>
      </c>
      <c r="F2997" s="1">
        <v>42576</v>
      </c>
      <c r="G2997" t="s">
        <v>29</v>
      </c>
      <c r="H2997">
        <v>1666</v>
      </c>
      <c r="I2997">
        <v>0.3</v>
      </c>
      <c r="J2997">
        <v>383.18</v>
      </c>
      <c r="K2997" t="s">
        <v>17</v>
      </c>
    </row>
    <row r="2998" spans="1:11" x14ac:dyDescent="0.3">
      <c r="A2998" t="s">
        <v>3117</v>
      </c>
      <c r="B2998" t="s">
        <v>108</v>
      </c>
      <c r="C2998" t="s">
        <v>26</v>
      </c>
      <c r="D2998" t="s">
        <v>37</v>
      </c>
      <c r="E2998" t="s">
        <v>166</v>
      </c>
      <c r="F2998" s="1">
        <v>42086</v>
      </c>
      <c r="G2998" t="s">
        <v>29</v>
      </c>
      <c r="H2998">
        <v>1151</v>
      </c>
      <c r="I2998">
        <v>0.35</v>
      </c>
      <c r="J2998">
        <v>391.34</v>
      </c>
      <c r="K2998" t="s">
        <v>17</v>
      </c>
    </row>
    <row r="2999" spans="1:11" x14ac:dyDescent="0.3">
      <c r="A2999" t="s">
        <v>3118</v>
      </c>
      <c r="B2999" t="s">
        <v>137</v>
      </c>
      <c r="C2999" t="s">
        <v>63</v>
      </c>
      <c r="D2999" t="s">
        <v>75</v>
      </c>
      <c r="E2999" t="s">
        <v>72</v>
      </c>
      <c r="F2999" s="1">
        <v>43077</v>
      </c>
      <c r="G2999" t="s">
        <v>29</v>
      </c>
      <c r="H2999">
        <v>1338</v>
      </c>
      <c r="I2999">
        <v>0.17</v>
      </c>
      <c r="J2999">
        <v>414.78</v>
      </c>
      <c r="K2999" t="s">
        <v>17</v>
      </c>
    </row>
    <row r="3000" spans="1:11" x14ac:dyDescent="0.3">
      <c r="A3000" t="s">
        <v>3119</v>
      </c>
      <c r="B3000" t="s">
        <v>159</v>
      </c>
      <c r="C3000" t="s">
        <v>13</v>
      </c>
      <c r="D3000" t="s">
        <v>195</v>
      </c>
      <c r="E3000" t="s">
        <v>163</v>
      </c>
      <c r="F3000" s="1">
        <v>43262</v>
      </c>
      <c r="G3000" t="s">
        <v>29</v>
      </c>
      <c r="H3000">
        <v>967</v>
      </c>
      <c r="I3000">
        <v>0.33</v>
      </c>
      <c r="J3000">
        <v>67.69</v>
      </c>
      <c r="K3000" t="s">
        <v>17</v>
      </c>
    </row>
    <row r="3001" spans="1:11" x14ac:dyDescent="0.3">
      <c r="A3001" t="s">
        <v>3120</v>
      </c>
      <c r="B3001" t="s">
        <v>130</v>
      </c>
      <c r="C3001" t="s">
        <v>58</v>
      </c>
      <c r="D3001" t="s">
        <v>112</v>
      </c>
      <c r="E3001" t="s">
        <v>128</v>
      </c>
      <c r="F3001" s="1">
        <v>42933</v>
      </c>
      <c r="G3001" t="s">
        <v>29</v>
      </c>
      <c r="H3001">
        <v>2200</v>
      </c>
      <c r="I3001">
        <v>0.26</v>
      </c>
      <c r="J3001">
        <v>396</v>
      </c>
      <c r="K3001" t="s">
        <v>17</v>
      </c>
    </row>
    <row r="3002" spans="1:11" x14ac:dyDescent="0.3">
      <c r="A3002" t="s">
        <v>3121</v>
      </c>
      <c r="B3002" t="s">
        <v>184</v>
      </c>
      <c r="C3002" t="s">
        <v>32</v>
      </c>
      <c r="D3002" t="s">
        <v>33</v>
      </c>
      <c r="E3002" t="s">
        <v>43</v>
      </c>
      <c r="F3002" s="1">
        <v>43226</v>
      </c>
      <c r="G3002" t="s">
        <v>29</v>
      </c>
      <c r="H3002">
        <v>1077</v>
      </c>
      <c r="I3002">
        <v>0.35</v>
      </c>
      <c r="J3002">
        <v>430.8</v>
      </c>
      <c r="K3002" t="s">
        <v>17</v>
      </c>
    </row>
    <row r="3003" spans="1:11" x14ac:dyDescent="0.3">
      <c r="A3003" t="s">
        <v>3122</v>
      </c>
      <c r="B3003" t="s">
        <v>81</v>
      </c>
      <c r="C3003" t="s">
        <v>20</v>
      </c>
      <c r="D3003" t="s">
        <v>91</v>
      </c>
      <c r="E3003" t="s">
        <v>28</v>
      </c>
      <c r="F3003" s="1">
        <v>42910</v>
      </c>
      <c r="G3003" t="s">
        <v>29</v>
      </c>
      <c r="H3003">
        <v>2367</v>
      </c>
      <c r="I3003">
        <v>0.15</v>
      </c>
      <c r="J3003">
        <v>1065.1500000000001</v>
      </c>
      <c r="K3003" t="s">
        <v>17</v>
      </c>
    </row>
    <row r="3004" spans="1:11" x14ac:dyDescent="0.3">
      <c r="A3004" t="s">
        <v>3123</v>
      </c>
      <c r="B3004" t="s">
        <v>184</v>
      </c>
      <c r="C3004" t="s">
        <v>49</v>
      </c>
      <c r="D3004" t="s">
        <v>205</v>
      </c>
      <c r="E3004" t="s">
        <v>123</v>
      </c>
      <c r="F3004" s="1">
        <v>42220</v>
      </c>
      <c r="G3004" t="s">
        <v>29</v>
      </c>
      <c r="H3004">
        <v>1075</v>
      </c>
      <c r="I3004">
        <v>0.14000000000000001</v>
      </c>
      <c r="J3004">
        <v>301</v>
      </c>
      <c r="K3004" t="s">
        <v>17</v>
      </c>
    </row>
    <row r="3005" spans="1:11" x14ac:dyDescent="0.3">
      <c r="A3005" t="s">
        <v>3124</v>
      </c>
      <c r="B3005" t="s">
        <v>159</v>
      </c>
      <c r="C3005" t="s">
        <v>26</v>
      </c>
      <c r="D3005" t="s">
        <v>27</v>
      </c>
      <c r="E3005" t="s">
        <v>149</v>
      </c>
      <c r="F3005" s="1">
        <v>42248</v>
      </c>
      <c r="G3005" t="s">
        <v>29</v>
      </c>
      <c r="H3005">
        <v>1306</v>
      </c>
      <c r="I3005">
        <v>0.1</v>
      </c>
      <c r="J3005">
        <v>195.9</v>
      </c>
      <c r="K3005" t="s">
        <v>17</v>
      </c>
    </row>
    <row r="3006" spans="1:11" x14ac:dyDescent="0.3">
      <c r="A3006" t="s">
        <v>3125</v>
      </c>
      <c r="B3006" t="s">
        <v>174</v>
      </c>
      <c r="C3006" t="s">
        <v>26</v>
      </c>
      <c r="D3006" t="s">
        <v>37</v>
      </c>
      <c r="E3006" t="s">
        <v>65</v>
      </c>
      <c r="F3006" s="1">
        <v>42844</v>
      </c>
      <c r="G3006" t="s">
        <v>29</v>
      </c>
      <c r="H3006">
        <v>985</v>
      </c>
      <c r="I3006">
        <v>0.33</v>
      </c>
      <c r="J3006">
        <v>275.8</v>
      </c>
      <c r="K3006" t="s">
        <v>17</v>
      </c>
    </row>
    <row r="3007" spans="1:11" x14ac:dyDescent="0.3">
      <c r="A3007" t="s">
        <v>3126</v>
      </c>
      <c r="B3007" t="s">
        <v>106</v>
      </c>
      <c r="C3007" t="s">
        <v>26</v>
      </c>
      <c r="D3007" t="s">
        <v>37</v>
      </c>
      <c r="E3007" t="s">
        <v>104</v>
      </c>
      <c r="F3007" s="1">
        <v>43044</v>
      </c>
      <c r="G3007" t="s">
        <v>29</v>
      </c>
      <c r="H3007">
        <v>527</v>
      </c>
      <c r="I3007">
        <v>0.32</v>
      </c>
      <c r="J3007">
        <v>126.48</v>
      </c>
      <c r="K3007" t="s">
        <v>17</v>
      </c>
    </row>
    <row r="3008" spans="1:11" x14ac:dyDescent="0.3">
      <c r="A3008" t="s">
        <v>3127</v>
      </c>
      <c r="B3008" t="s">
        <v>156</v>
      </c>
      <c r="C3008" t="s">
        <v>13</v>
      </c>
      <c r="D3008" t="s">
        <v>195</v>
      </c>
      <c r="E3008" t="s">
        <v>60</v>
      </c>
      <c r="F3008" s="1">
        <v>42980</v>
      </c>
      <c r="G3008" t="s">
        <v>29</v>
      </c>
      <c r="H3008">
        <v>2194</v>
      </c>
      <c r="I3008">
        <v>0.34</v>
      </c>
      <c r="J3008">
        <v>987.3</v>
      </c>
      <c r="K3008" t="s">
        <v>17</v>
      </c>
    </row>
    <row r="3009" spans="1:11" x14ac:dyDescent="0.3">
      <c r="A3009" t="s">
        <v>3128</v>
      </c>
      <c r="B3009" t="s">
        <v>45</v>
      </c>
      <c r="C3009" t="s">
        <v>26</v>
      </c>
      <c r="D3009" t="s">
        <v>94</v>
      </c>
      <c r="E3009" t="s">
        <v>104</v>
      </c>
      <c r="F3009" s="1">
        <v>43416</v>
      </c>
      <c r="G3009" t="s">
        <v>29</v>
      </c>
      <c r="H3009">
        <v>1196</v>
      </c>
      <c r="I3009">
        <v>0.22</v>
      </c>
      <c r="J3009">
        <v>131.56</v>
      </c>
      <c r="K3009" t="s">
        <v>17</v>
      </c>
    </row>
    <row r="3010" spans="1:11" x14ac:dyDescent="0.3">
      <c r="A3010" t="s">
        <v>3129</v>
      </c>
      <c r="B3010" t="s">
        <v>86</v>
      </c>
      <c r="C3010" t="s">
        <v>13</v>
      </c>
      <c r="D3010" t="s">
        <v>14</v>
      </c>
      <c r="E3010" t="s">
        <v>72</v>
      </c>
      <c r="F3010" s="1">
        <v>42909</v>
      </c>
      <c r="G3010" t="s">
        <v>29</v>
      </c>
      <c r="H3010">
        <v>579</v>
      </c>
      <c r="I3010">
        <v>0.16</v>
      </c>
      <c r="J3010">
        <v>208.44</v>
      </c>
      <c r="K3010" t="s">
        <v>17</v>
      </c>
    </row>
    <row r="3011" spans="1:11" x14ac:dyDescent="0.3">
      <c r="A3011" t="s">
        <v>3130</v>
      </c>
      <c r="B3011" t="s">
        <v>204</v>
      </c>
      <c r="C3011" t="s">
        <v>32</v>
      </c>
      <c r="D3011" t="s">
        <v>46</v>
      </c>
      <c r="E3011" t="s">
        <v>47</v>
      </c>
      <c r="F3011" s="1">
        <v>42415</v>
      </c>
      <c r="G3011" t="s">
        <v>29</v>
      </c>
      <c r="H3011">
        <v>1609</v>
      </c>
      <c r="I3011">
        <v>0.35</v>
      </c>
      <c r="J3011">
        <v>257.44</v>
      </c>
      <c r="K3011" t="s">
        <v>17</v>
      </c>
    </row>
    <row r="3012" spans="1:11" x14ac:dyDescent="0.3">
      <c r="A3012" t="s">
        <v>3131</v>
      </c>
      <c r="B3012" t="s">
        <v>71</v>
      </c>
      <c r="C3012" t="s">
        <v>13</v>
      </c>
      <c r="D3012" t="s">
        <v>195</v>
      </c>
      <c r="E3012" t="s">
        <v>123</v>
      </c>
      <c r="F3012" s="1">
        <v>43049</v>
      </c>
      <c r="G3012" t="s">
        <v>29</v>
      </c>
      <c r="H3012">
        <v>2048</v>
      </c>
      <c r="I3012">
        <v>0.21</v>
      </c>
      <c r="J3012">
        <v>655.36</v>
      </c>
      <c r="K3012" t="s">
        <v>17</v>
      </c>
    </row>
    <row r="3013" spans="1:11" x14ac:dyDescent="0.3">
      <c r="A3013" t="s">
        <v>3132</v>
      </c>
      <c r="B3013" t="s">
        <v>36</v>
      </c>
      <c r="C3013" t="s">
        <v>63</v>
      </c>
      <c r="D3013" t="s">
        <v>87</v>
      </c>
      <c r="E3013" t="s">
        <v>149</v>
      </c>
      <c r="F3013" s="1">
        <v>42871</v>
      </c>
      <c r="G3013" t="s">
        <v>29</v>
      </c>
      <c r="H3013">
        <v>2461</v>
      </c>
      <c r="I3013">
        <v>0.21</v>
      </c>
      <c r="J3013">
        <v>959.79</v>
      </c>
      <c r="K3013" t="s">
        <v>17</v>
      </c>
    </row>
    <row r="3014" spans="1:11" x14ac:dyDescent="0.3">
      <c r="A3014" t="s">
        <v>3133</v>
      </c>
      <c r="B3014" t="s">
        <v>139</v>
      </c>
      <c r="C3014" t="s">
        <v>58</v>
      </c>
      <c r="D3014" t="s">
        <v>112</v>
      </c>
      <c r="E3014" t="s">
        <v>84</v>
      </c>
      <c r="F3014" s="1">
        <v>43355</v>
      </c>
      <c r="G3014" t="s">
        <v>29</v>
      </c>
      <c r="H3014">
        <v>2088</v>
      </c>
      <c r="I3014">
        <v>0.11</v>
      </c>
      <c r="J3014">
        <v>647.28</v>
      </c>
      <c r="K3014" t="s">
        <v>17</v>
      </c>
    </row>
    <row r="3015" spans="1:11" x14ac:dyDescent="0.3">
      <c r="A3015" t="s">
        <v>3134</v>
      </c>
      <c r="B3015" t="s">
        <v>74</v>
      </c>
      <c r="C3015" t="s">
        <v>13</v>
      </c>
      <c r="D3015" t="s">
        <v>14</v>
      </c>
      <c r="E3015" t="s">
        <v>163</v>
      </c>
      <c r="F3015" s="1">
        <v>42010</v>
      </c>
      <c r="G3015" t="s">
        <v>29</v>
      </c>
      <c r="H3015">
        <v>2259</v>
      </c>
      <c r="I3015">
        <v>0.35</v>
      </c>
      <c r="J3015">
        <v>112.95</v>
      </c>
      <c r="K3015" t="s">
        <v>17</v>
      </c>
    </row>
    <row r="3016" spans="1:11" x14ac:dyDescent="0.3">
      <c r="A3016" t="s">
        <v>3135</v>
      </c>
      <c r="B3016" t="s">
        <v>156</v>
      </c>
      <c r="C3016" t="s">
        <v>26</v>
      </c>
      <c r="D3016" t="s">
        <v>37</v>
      </c>
      <c r="E3016" t="s">
        <v>65</v>
      </c>
      <c r="F3016" s="1">
        <v>43439</v>
      </c>
      <c r="G3016" t="s">
        <v>29</v>
      </c>
      <c r="H3016">
        <v>1390</v>
      </c>
      <c r="I3016">
        <v>0.14000000000000001</v>
      </c>
      <c r="J3016">
        <v>542.1</v>
      </c>
      <c r="K3016" t="s">
        <v>17</v>
      </c>
    </row>
    <row r="3017" spans="1:11" x14ac:dyDescent="0.3">
      <c r="A3017" t="s">
        <v>3136</v>
      </c>
      <c r="B3017" t="s">
        <v>122</v>
      </c>
      <c r="C3017" t="s">
        <v>32</v>
      </c>
      <c r="D3017" t="s">
        <v>46</v>
      </c>
      <c r="E3017" t="s">
        <v>140</v>
      </c>
      <c r="F3017" s="1">
        <v>42729</v>
      </c>
      <c r="G3017" t="s">
        <v>29</v>
      </c>
      <c r="H3017">
        <v>814</v>
      </c>
      <c r="I3017">
        <v>0.14000000000000001</v>
      </c>
      <c r="J3017">
        <v>276.76</v>
      </c>
      <c r="K3017" t="s">
        <v>17</v>
      </c>
    </row>
    <row r="3018" spans="1:11" x14ac:dyDescent="0.3">
      <c r="A3018" t="s">
        <v>3137</v>
      </c>
      <c r="B3018" t="s">
        <v>25</v>
      </c>
      <c r="C3018" t="s">
        <v>26</v>
      </c>
      <c r="D3018" t="s">
        <v>94</v>
      </c>
      <c r="E3018" t="s">
        <v>149</v>
      </c>
      <c r="F3018" s="1">
        <v>42729</v>
      </c>
      <c r="G3018" t="s">
        <v>29</v>
      </c>
      <c r="H3018">
        <v>1253</v>
      </c>
      <c r="I3018">
        <v>0.27</v>
      </c>
      <c r="J3018">
        <v>400.96</v>
      </c>
      <c r="K3018" t="s">
        <v>17</v>
      </c>
    </row>
    <row r="3019" spans="1:11" x14ac:dyDescent="0.3">
      <c r="A3019" t="s">
        <v>3138</v>
      </c>
      <c r="B3019" t="s">
        <v>42</v>
      </c>
      <c r="C3019" t="s">
        <v>49</v>
      </c>
      <c r="D3019" t="s">
        <v>54</v>
      </c>
      <c r="E3019" t="s">
        <v>117</v>
      </c>
      <c r="F3019" s="1">
        <v>42458</v>
      </c>
      <c r="G3019" t="s">
        <v>29</v>
      </c>
      <c r="H3019">
        <v>2093</v>
      </c>
      <c r="I3019">
        <v>0.28000000000000003</v>
      </c>
      <c r="J3019">
        <v>732.55</v>
      </c>
      <c r="K3019" t="s">
        <v>17</v>
      </c>
    </row>
    <row r="3020" spans="1:11" x14ac:dyDescent="0.3">
      <c r="A3020" t="s">
        <v>3139</v>
      </c>
      <c r="B3020" t="s">
        <v>211</v>
      </c>
      <c r="C3020" t="s">
        <v>63</v>
      </c>
      <c r="D3020" t="s">
        <v>64</v>
      </c>
      <c r="E3020" t="s">
        <v>60</v>
      </c>
      <c r="F3020" s="1">
        <v>42820</v>
      </c>
      <c r="G3020" t="s">
        <v>29</v>
      </c>
      <c r="H3020">
        <v>1915</v>
      </c>
      <c r="I3020">
        <v>0.2</v>
      </c>
      <c r="J3020">
        <v>210.65</v>
      </c>
      <c r="K3020" t="s">
        <v>17</v>
      </c>
    </row>
    <row r="3021" spans="1:11" x14ac:dyDescent="0.3">
      <c r="A3021" t="s">
        <v>3140</v>
      </c>
      <c r="B3021" t="s">
        <v>116</v>
      </c>
      <c r="C3021" t="s">
        <v>49</v>
      </c>
      <c r="D3021" t="s">
        <v>54</v>
      </c>
      <c r="E3021" t="s">
        <v>163</v>
      </c>
      <c r="F3021" s="1">
        <v>43263</v>
      </c>
      <c r="G3021" t="s">
        <v>29</v>
      </c>
      <c r="H3021">
        <v>2144</v>
      </c>
      <c r="I3021">
        <v>0.14000000000000001</v>
      </c>
      <c r="J3021">
        <v>150.08000000000001</v>
      </c>
      <c r="K3021" t="s">
        <v>17</v>
      </c>
    </row>
    <row r="3022" spans="1:11" x14ac:dyDescent="0.3">
      <c r="A3022" t="s">
        <v>3141</v>
      </c>
      <c r="B3022" t="s">
        <v>78</v>
      </c>
      <c r="C3022" t="s">
        <v>63</v>
      </c>
      <c r="D3022" t="s">
        <v>157</v>
      </c>
      <c r="E3022" t="s">
        <v>128</v>
      </c>
      <c r="F3022" s="1">
        <v>42562</v>
      </c>
      <c r="G3022" t="s">
        <v>29</v>
      </c>
      <c r="H3022">
        <v>2387</v>
      </c>
      <c r="I3022">
        <v>0.19</v>
      </c>
      <c r="J3022">
        <v>930.93</v>
      </c>
      <c r="K3022" t="s">
        <v>17</v>
      </c>
    </row>
    <row r="3023" spans="1:11" x14ac:dyDescent="0.3">
      <c r="A3023" t="s">
        <v>3142</v>
      </c>
      <c r="B3023" t="s">
        <v>234</v>
      </c>
      <c r="C3023" t="s">
        <v>20</v>
      </c>
      <c r="D3023" t="s">
        <v>21</v>
      </c>
      <c r="E3023" t="s">
        <v>84</v>
      </c>
      <c r="F3023" s="1">
        <v>43107</v>
      </c>
      <c r="G3023" t="s">
        <v>29</v>
      </c>
      <c r="H3023">
        <v>739</v>
      </c>
      <c r="I3023">
        <v>0.35</v>
      </c>
      <c r="J3023">
        <v>162.58000000000001</v>
      </c>
      <c r="K3023" t="s">
        <v>17</v>
      </c>
    </row>
    <row r="3024" spans="1:11" x14ac:dyDescent="0.3">
      <c r="A3024" t="s">
        <v>3143</v>
      </c>
      <c r="B3024" t="s">
        <v>86</v>
      </c>
      <c r="C3024" t="s">
        <v>13</v>
      </c>
      <c r="D3024" t="s">
        <v>14</v>
      </c>
      <c r="E3024" t="s">
        <v>123</v>
      </c>
      <c r="F3024" s="1">
        <v>43315</v>
      </c>
      <c r="G3024" t="s">
        <v>29</v>
      </c>
      <c r="H3024">
        <v>556</v>
      </c>
      <c r="I3024">
        <v>0.27</v>
      </c>
      <c r="J3024">
        <v>244.64</v>
      </c>
      <c r="K3024" t="s">
        <v>17</v>
      </c>
    </row>
    <row r="3025" spans="1:11" x14ac:dyDescent="0.3">
      <c r="A3025" t="s">
        <v>3144</v>
      </c>
      <c r="B3025" t="s">
        <v>67</v>
      </c>
      <c r="C3025" t="s">
        <v>58</v>
      </c>
      <c r="D3025" t="s">
        <v>59</v>
      </c>
      <c r="E3025" t="s">
        <v>47</v>
      </c>
      <c r="F3025" s="1">
        <v>42696</v>
      </c>
      <c r="G3025" t="s">
        <v>29</v>
      </c>
      <c r="H3025">
        <v>1174</v>
      </c>
      <c r="I3025">
        <v>0.16</v>
      </c>
      <c r="J3025">
        <v>117.4</v>
      </c>
      <c r="K3025" t="s">
        <v>17</v>
      </c>
    </row>
    <row r="3026" spans="1:11" x14ac:dyDescent="0.3">
      <c r="A3026" t="s">
        <v>3145</v>
      </c>
      <c r="B3026" t="s">
        <v>40</v>
      </c>
      <c r="C3026" t="s">
        <v>58</v>
      </c>
      <c r="D3026" t="s">
        <v>59</v>
      </c>
      <c r="E3026" t="s">
        <v>38</v>
      </c>
      <c r="F3026" s="1">
        <v>42350</v>
      </c>
      <c r="G3026" t="s">
        <v>29</v>
      </c>
      <c r="H3026">
        <v>2230</v>
      </c>
      <c r="I3026">
        <v>0.19</v>
      </c>
      <c r="J3026">
        <v>468.3</v>
      </c>
      <c r="K3026" t="s">
        <v>17</v>
      </c>
    </row>
    <row r="3027" spans="1:11" x14ac:dyDescent="0.3">
      <c r="A3027" t="s">
        <v>3146</v>
      </c>
      <c r="B3027" t="s">
        <v>135</v>
      </c>
      <c r="C3027" t="s">
        <v>13</v>
      </c>
      <c r="D3027" t="s">
        <v>195</v>
      </c>
      <c r="E3027" t="s">
        <v>15</v>
      </c>
      <c r="F3027" s="1">
        <v>43045</v>
      </c>
      <c r="G3027" t="s">
        <v>29</v>
      </c>
      <c r="H3027">
        <v>1325</v>
      </c>
      <c r="I3027">
        <v>0.14000000000000001</v>
      </c>
      <c r="J3027">
        <v>79.5</v>
      </c>
      <c r="K3027" t="s">
        <v>17</v>
      </c>
    </row>
    <row r="3028" spans="1:11" x14ac:dyDescent="0.3">
      <c r="A3028" t="s">
        <v>3147</v>
      </c>
      <c r="B3028" t="s">
        <v>234</v>
      </c>
      <c r="C3028" t="s">
        <v>32</v>
      </c>
      <c r="D3028" t="s">
        <v>33</v>
      </c>
      <c r="E3028" t="s">
        <v>51</v>
      </c>
      <c r="F3028" s="1">
        <v>43313</v>
      </c>
      <c r="G3028" t="s">
        <v>29</v>
      </c>
      <c r="H3028">
        <v>1905</v>
      </c>
      <c r="I3028">
        <v>0.27</v>
      </c>
      <c r="J3028">
        <v>476.25</v>
      </c>
      <c r="K3028" t="s">
        <v>17</v>
      </c>
    </row>
    <row r="3029" spans="1:11" x14ac:dyDescent="0.3">
      <c r="A3029" t="s">
        <v>3148</v>
      </c>
      <c r="B3029" t="s">
        <v>139</v>
      </c>
      <c r="C3029" t="s">
        <v>63</v>
      </c>
      <c r="D3029" t="s">
        <v>157</v>
      </c>
      <c r="E3029" t="s">
        <v>128</v>
      </c>
      <c r="F3029" s="1">
        <v>43077</v>
      </c>
      <c r="G3029" t="s">
        <v>29</v>
      </c>
      <c r="H3029">
        <v>2290</v>
      </c>
      <c r="I3029">
        <v>0.21</v>
      </c>
      <c r="J3029">
        <v>137.4</v>
      </c>
      <c r="K3029" t="s">
        <v>17</v>
      </c>
    </row>
    <row r="3030" spans="1:11" x14ac:dyDescent="0.3">
      <c r="A3030" t="s">
        <v>3149</v>
      </c>
      <c r="B3030" t="s">
        <v>81</v>
      </c>
      <c r="C3030" t="s">
        <v>26</v>
      </c>
      <c r="D3030" t="s">
        <v>37</v>
      </c>
      <c r="E3030" t="s">
        <v>60</v>
      </c>
      <c r="F3030" s="1">
        <v>43366</v>
      </c>
      <c r="G3030" t="s">
        <v>29</v>
      </c>
      <c r="H3030">
        <v>593</v>
      </c>
      <c r="I3030">
        <v>0.21</v>
      </c>
      <c r="J3030">
        <v>166.04</v>
      </c>
      <c r="K3030" t="s">
        <v>17</v>
      </c>
    </row>
    <row r="3031" spans="1:11" x14ac:dyDescent="0.3">
      <c r="A3031" t="s">
        <v>3150</v>
      </c>
      <c r="B3031" t="s">
        <v>57</v>
      </c>
      <c r="C3031" t="s">
        <v>13</v>
      </c>
      <c r="D3031" t="s">
        <v>14</v>
      </c>
      <c r="E3031" t="s">
        <v>47</v>
      </c>
      <c r="F3031" s="1">
        <v>42841</v>
      </c>
      <c r="G3031" t="s">
        <v>29</v>
      </c>
      <c r="H3031">
        <v>2448</v>
      </c>
      <c r="I3031">
        <v>0.28999999999999998</v>
      </c>
      <c r="J3031">
        <v>538.55999999999995</v>
      </c>
      <c r="K3031" t="s">
        <v>17</v>
      </c>
    </row>
    <row r="3032" spans="1:11" x14ac:dyDescent="0.3">
      <c r="A3032" t="s">
        <v>3151</v>
      </c>
      <c r="B3032" t="s">
        <v>83</v>
      </c>
      <c r="C3032" t="s">
        <v>26</v>
      </c>
      <c r="D3032" t="s">
        <v>94</v>
      </c>
      <c r="E3032" t="s">
        <v>123</v>
      </c>
      <c r="F3032" s="1">
        <v>43049</v>
      </c>
      <c r="G3032" t="s">
        <v>29</v>
      </c>
      <c r="H3032">
        <v>1935</v>
      </c>
      <c r="I3032">
        <v>0.34</v>
      </c>
      <c r="J3032">
        <v>832.05</v>
      </c>
      <c r="K3032" t="s">
        <v>17</v>
      </c>
    </row>
    <row r="3033" spans="1:11" x14ac:dyDescent="0.3">
      <c r="A3033" t="s">
        <v>3152</v>
      </c>
      <c r="B3033" t="s">
        <v>193</v>
      </c>
      <c r="C3033" t="s">
        <v>13</v>
      </c>
      <c r="D3033" t="s">
        <v>14</v>
      </c>
      <c r="E3033" t="s">
        <v>55</v>
      </c>
      <c r="F3033" s="1">
        <v>43228</v>
      </c>
      <c r="G3033" t="s">
        <v>29</v>
      </c>
      <c r="H3033">
        <v>1163</v>
      </c>
      <c r="I3033">
        <v>0.35</v>
      </c>
      <c r="J3033">
        <v>116.3</v>
      </c>
      <c r="K3033" t="s">
        <v>17</v>
      </c>
    </row>
    <row r="3034" spans="1:11" x14ac:dyDescent="0.3">
      <c r="A3034" t="s">
        <v>3153</v>
      </c>
      <c r="B3034" t="s">
        <v>174</v>
      </c>
      <c r="C3034" t="s">
        <v>58</v>
      </c>
      <c r="D3034" t="s">
        <v>59</v>
      </c>
      <c r="E3034" t="s">
        <v>55</v>
      </c>
      <c r="F3034" s="1">
        <v>43390</v>
      </c>
      <c r="G3034" t="s">
        <v>29</v>
      </c>
      <c r="H3034">
        <v>1170</v>
      </c>
      <c r="I3034">
        <v>0.3</v>
      </c>
      <c r="J3034">
        <v>362.7</v>
      </c>
      <c r="K3034" t="s">
        <v>17</v>
      </c>
    </row>
    <row r="3035" spans="1:11" x14ac:dyDescent="0.3">
      <c r="A3035" t="s">
        <v>3154</v>
      </c>
      <c r="B3035" t="s">
        <v>45</v>
      </c>
      <c r="C3035" t="s">
        <v>13</v>
      </c>
      <c r="D3035" t="s">
        <v>79</v>
      </c>
      <c r="E3035" t="s">
        <v>65</v>
      </c>
      <c r="F3035" s="1">
        <v>42207</v>
      </c>
      <c r="G3035" t="s">
        <v>29</v>
      </c>
      <c r="H3035">
        <v>1924</v>
      </c>
      <c r="I3035">
        <v>0.25</v>
      </c>
      <c r="J3035">
        <v>269.36</v>
      </c>
      <c r="K3035" t="s">
        <v>17</v>
      </c>
    </row>
    <row r="3036" spans="1:11" x14ac:dyDescent="0.3">
      <c r="A3036" t="s">
        <v>3155</v>
      </c>
      <c r="B3036" t="s">
        <v>120</v>
      </c>
      <c r="C3036" t="s">
        <v>63</v>
      </c>
      <c r="D3036" t="s">
        <v>75</v>
      </c>
      <c r="E3036" t="s">
        <v>84</v>
      </c>
      <c r="F3036" s="1">
        <v>42668</v>
      </c>
      <c r="G3036" t="s">
        <v>29</v>
      </c>
      <c r="H3036">
        <v>2232</v>
      </c>
      <c r="I3036">
        <v>0.14000000000000001</v>
      </c>
      <c r="J3036">
        <v>491.04</v>
      </c>
      <c r="K3036" t="s">
        <v>17</v>
      </c>
    </row>
    <row r="3037" spans="1:11" x14ac:dyDescent="0.3">
      <c r="A3037" t="s">
        <v>3156</v>
      </c>
      <c r="B3037" t="s">
        <v>174</v>
      </c>
      <c r="C3037" t="s">
        <v>49</v>
      </c>
      <c r="D3037" t="s">
        <v>54</v>
      </c>
      <c r="E3037" t="s">
        <v>34</v>
      </c>
      <c r="F3037" s="1">
        <v>42716</v>
      </c>
      <c r="G3037" t="s">
        <v>29</v>
      </c>
      <c r="H3037">
        <v>2031</v>
      </c>
      <c r="I3037">
        <v>0.3</v>
      </c>
      <c r="J3037">
        <v>162.47999999999999</v>
      </c>
      <c r="K3037" t="s">
        <v>17</v>
      </c>
    </row>
    <row r="3038" spans="1:11" x14ac:dyDescent="0.3">
      <c r="A3038" t="s">
        <v>3157</v>
      </c>
      <c r="B3038" t="s">
        <v>90</v>
      </c>
      <c r="C3038" t="s">
        <v>58</v>
      </c>
      <c r="D3038" t="s">
        <v>112</v>
      </c>
      <c r="E3038" t="s">
        <v>88</v>
      </c>
      <c r="F3038" s="1">
        <v>42666</v>
      </c>
      <c r="G3038" t="s">
        <v>29</v>
      </c>
      <c r="H3038">
        <v>716</v>
      </c>
      <c r="I3038">
        <v>0.33</v>
      </c>
      <c r="J3038">
        <v>150.36000000000001</v>
      </c>
      <c r="K3038" t="s">
        <v>17</v>
      </c>
    </row>
    <row r="3039" spans="1:11" x14ac:dyDescent="0.3">
      <c r="A3039" t="s">
        <v>3158</v>
      </c>
      <c r="B3039" t="s">
        <v>67</v>
      </c>
      <c r="C3039" t="s">
        <v>26</v>
      </c>
      <c r="D3039" t="s">
        <v>94</v>
      </c>
      <c r="E3039" t="s">
        <v>69</v>
      </c>
      <c r="F3039" s="1">
        <v>42716</v>
      </c>
      <c r="G3039" t="s">
        <v>29</v>
      </c>
      <c r="H3039">
        <v>988</v>
      </c>
      <c r="I3039">
        <v>0.23</v>
      </c>
      <c r="J3039">
        <v>148.19999999999999</v>
      </c>
      <c r="K3039" t="s">
        <v>17</v>
      </c>
    </row>
    <row r="3040" spans="1:11" x14ac:dyDescent="0.3">
      <c r="A3040" t="s">
        <v>3159</v>
      </c>
      <c r="B3040" t="s">
        <v>53</v>
      </c>
      <c r="C3040" t="s">
        <v>63</v>
      </c>
      <c r="D3040" t="s">
        <v>157</v>
      </c>
      <c r="E3040" t="s">
        <v>149</v>
      </c>
      <c r="F3040" s="1">
        <v>42724</v>
      </c>
      <c r="G3040" t="s">
        <v>29</v>
      </c>
      <c r="H3040">
        <v>1750</v>
      </c>
      <c r="I3040">
        <v>0.15</v>
      </c>
      <c r="J3040">
        <v>367.5</v>
      </c>
      <c r="K3040" t="s">
        <v>17</v>
      </c>
    </row>
    <row r="3041" spans="1:11" x14ac:dyDescent="0.3">
      <c r="A3041" t="s">
        <v>3160</v>
      </c>
      <c r="B3041" t="s">
        <v>90</v>
      </c>
      <c r="C3041" t="s">
        <v>13</v>
      </c>
      <c r="D3041" t="s">
        <v>195</v>
      </c>
      <c r="E3041" t="s">
        <v>143</v>
      </c>
      <c r="F3041" s="1">
        <v>42844</v>
      </c>
      <c r="G3041" t="s">
        <v>29</v>
      </c>
      <c r="H3041">
        <v>1547</v>
      </c>
      <c r="I3041">
        <v>0.12</v>
      </c>
      <c r="J3041">
        <v>123.76</v>
      </c>
      <c r="K3041" t="s">
        <v>17</v>
      </c>
    </row>
    <row r="3042" spans="1:11" x14ac:dyDescent="0.3">
      <c r="A3042" t="s">
        <v>3161</v>
      </c>
      <c r="B3042" t="s">
        <v>120</v>
      </c>
      <c r="C3042" t="s">
        <v>63</v>
      </c>
      <c r="D3042" t="s">
        <v>75</v>
      </c>
      <c r="E3042" t="s">
        <v>123</v>
      </c>
      <c r="F3042" s="1">
        <v>42704</v>
      </c>
      <c r="G3042" t="s">
        <v>29</v>
      </c>
      <c r="H3042">
        <v>1259</v>
      </c>
      <c r="I3042">
        <v>0.12</v>
      </c>
      <c r="J3042">
        <v>176.26</v>
      </c>
      <c r="K3042" t="s">
        <v>17</v>
      </c>
    </row>
    <row r="3043" spans="1:11" x14ac:dyDescent="0.3">
      <c r="A3043" t="s">
        <v>3162</v>
      </c>
      <c r="B3043" t="s">
        <v>169</v>
      </c>
      <c r="C3043" t="s">
        <v>49</v>
      </c>
      <c r="D3043" t="s">
        <v>50</v>
      </c>
      <c r="E3043" t="s">
        <v>166</v>
      </c>
      <c r="F3043" s="1">
        <v>42421</v>
      </c>
      <c r="G3043" t="s">
        <v>29</v>
      </c>
      <c r="H3043">
        <v>579</v>
      </c>
      <c r="I3043">
        <v>0.12</v>
      </c>
      <c r="J3043">
        <v>208.44</v>
      </c>
      <c r="K3043" t="s">
        <v>17</v>
      </c>
    </row>
    <row r="3044" spans="1:11" x14ac:dyDescent="0.3">
      <c r="A3044" t="s">
        <v>3163</v>
      </c>
      <c r="B3044" t="s">
        <v>90</v>
      </c>
      <c r="C3044" t="s">
        <v>63</v>
      </c>
      <c r="D3044" t="s">
        <v>87</v>
      </c>
      <c r="E3044" t="s">
        <v>51</v>
      </c>
      <c r="F3044" s="1">
        <v>43308</v>
      </c>
      <c r="G3044" t="s">
        <v>29</v>
      </c>
      <c r="H3044">
        <v>1304</v>
      </c>
      <c r="I3044">
        <v>0.13</v>
      </c>
      <c r="J3044">
        <v>573.76</v>
      </c>
      <c r="K3044" t="s">
        <v>17</v>
      </c>
    </row>
    <row r="3045" spans="1:11" x14ac:dyDescent="0.3">
      <c r="A3045" t="s">
        <v>3164</v>
      </c>
      <c r="B3045" t="s">
        <v>191</v>
      </c>
      <c r="C3045" t="s">
        <v>63</v>
      </c>
      <c r="D3045" t="s">
        <v>87</v>
      </c>
      <c r="E3045" t="s">
        <v>117</v>
      </c>
      <c r="F3045" s="1">
        <v>42822</v>
      </c>
      <c r="G3045" t="s">
        <v>29</v>
      </c>
      <c r="H3045">
        <v>1677</v>
      </c>
      <c r="I3045">
        <v>0.35</v>
      </c>
      <c r="J3045">
        <v>620.49</v>
      </c>
      <c r="K3045" t="s">
        <v>17</v>
      </c>
    </row>
    <row r="3046" spans="1:11" x14ac:dyDescent="0.3">
      <c r="A3046" t="s">
        <v>3165</v>
      </c>
      <c r="B3046" t="s">
        <v>139</v>
      </c>
      <c r="C3046" t="s">
        <v>32</v>
      </c>
      <c r="D3046" t="s">
        <v>97</v>
      </c>
      <c r="E3046" t="s">
        <v>117</v>
      </c>
      <c r="F3046" s="1">
        <v>43049</v>
      </c>
      <c r="G3046" t="s">
        <v>29</v>
      </c>
      <c r="H3046">
        <v>520</v>
      </c>
      <c r="I3046">
        <v>0.33</v>
      </c>
      <c r="J3046">
        <v>104</v>
      </c>
      <c r="K3046" t="s">
        <v>17</v>
      </c>
    </row>
    <row r="3047" spans="1:11" x14ac:dyDescent="0.3">
      <c r="A3047" t="s">
        <v>3166</v>
      </c>
      <c r="B3047" t="s">
        <v>204</v>
      </c>
      <c r="C3047" t="s">
        <v>26</v>
      </c>
      <c r="D3047" t="s">
        <v>201</v>
      </c>
      <c r="E3047" t="s">
        <v>84</v>
      </c>
      <c r="F3047" s="1">
        <v>43180</v>
      </c>
      <c r="G3047" t="s">
        <v>29</v>
      </c>
      <c r="H3047">
        <v>1503</v>
      </c>
      <c r="I3047">
        <v>0.21</v>
      </c>
      <c r="J3047">
        <v>405.81</v>
      </c>
      <c r="K3047" t="s">
        <v>17</v>
      </c>
    </row>
    <row r="3048" spans="1:11" x14ac:dyDescent="0.3">
      <c r="A3048" t="s">
        <v>3167</v>
      </c>
      <c r="B3048" t="s">
        <v>169</v>
      </c>
      <c r="C3048" t="s">
        <v>13</v>
      </c>
      <c r="D3048" t="s">
        <v>195</v>
      </c>
      <c r="E3048" t="s">
        <v>84</v>
      </c>
      <c r="F3048" s="1">
        <v>42909</v>
      </c>
      <c r="G3048" t="s">
        <v>29</v>
      </c>
      <c r="H3048">
        <v>1198</v>
      </c>
      <c r="I3048">
        <v>0.13</v>
      </c>
      <c r="J3048">
        <v>419.3</v>
      </c>
      <c r="K3048" t="s">
        <v>17</v>
      </c>
    </row>
    <row r="3049" spans="1:11" x14ac:dyDescent="0.3">
      <c r="A3049" t="s">
        <v>3168</v>
      </c>
      <c r="B3049" t="s">
        <v>137</v>
      </c>
      <c r="C3049" t="s">
        <v>26</v>
      </c>
      <c r="D3049" t="s">
        <v>201</v>
      </c>
      <c r="E3049" t="s">
        <v>88</v>
      </c>
      <c r="F3049" s="1">
        <v>42210</v>
      </c>
      <c r="G3049" t="s">
        <v>29</v>
      </c>
      <c r="H3049">
        <v>559</v>
      </c>
      <c r="I3049">
        <v>0.28999999999999998</v>
      </c>
      <c r="J3049">
        <v>156.52000000000001</v>
      </c>
      <c r="K3049" t="s">
        <v>17</v>
      </c>
    </row>
    <row r="3050" spans="1:11" x14ac:dyDescent="0.3">
      <c r="A3050" t="s">
        <v>3169</v>
      </c>
      <c r="B3050" t="s">
        <v>197</v>
      </c>
      <c r="C3050" t="s">
        <v>58</v>
      </c>
      <c r="D3050" t="s">
        <v>68</v>
      </c>
      <c r="E3050" t="s">
        <v>149</v>
      </c>
      <c r="F3050" s="1">
        <v>42721</v>
      </c>
      <c r="G3050" t="s">
        <v>29</v>
      </c>
      <c r="H3050">
        <v>1163</v>
      </c>
      <c r="I3050">
        <v>0.28000000000000003</v>
      </c>
      <c r="J3050">
        <v>220.97</v>
      </c>
      <c r="K3050" t="s">
        <v>17</v>
      </c>
    </row>
    <row r="3051" spans="1:11" x14ac:dyDescent="0.3">
      <c r="A3051" t="s">
        <v>3170</v>
      </c>
      <c r="B3051" t="s">
        <v>191</v>
      </c>
      <c r="C3051" t="s">
        <v>49</v>
      </c>
      <c r="D3051" t="s">
        <v>50</v>
      </c>
      <c r="E3051" t="s">
        <v>51</v>
      </c>
      <c r="F3051" s="1">
        <v>42721</v>
      </c>
      <c r="G3051" t="s">
        <v>29</v>
      </c>
      <c r="H3051">
        <v>1989</v>
      </c>
      <c r="I3051">
        <v>0.31</v>
      </c>
      <c r="J3051">
        <v>735.93</v>
      </c>
      <c r="K3051" t="s">
        <v>17</v>
      </c>
    </row>
    <row r="3052" spans="1:11" x14ac:dyDescent="0.3">
      <c r="A3052" t="s">
        <v>3171</v>
      </c>
      <c r="B3052" t="s">
        <v>106</v>
      </c>
      <c r="C3052" t="s">
        <v>49</v>
      </c>
      <c r="D3052" t="s">
        <v>205</v>
      </c>
      <c r="E3052" t="s">
        <v>51</v>
      </c>
      <c r="F3052" s="1">
        <v>43049</v>
      </c>
      <c r="G3052" t="s">
        <v>29</v>
      </c>
      <c r="H3052">
        <v>1714</v>
      </c>
      <c r="I3052">
        <v>0.35</v>
      </c>
      <c r="J3052">
        <v>702.74</v>
      </c>
      <c r="K3052" t="s">
        <v>17</v>
      </c>
    </row>
    <row r="3053" spans="1:11" x14ac:dyDescent="0.3">
      <c r="A3053" t="s">
        <v>3172</v>
      </c>
      <c r="B3053" t="s">
        <v>137</v>
      </c>
      <c r="C3053" t="s">
        <v>63</v>
      </c>
      <c r="D3053" t="s">
        <v>157</v>
      </c>
      <c r="E3053" t="s">
        <v>143</v>
      </c>
      <c r="F3053" s="1">
        <v>42844</v>
      </c>
      <c r="G3053" t="s">
        <v>29</v>
      </c>
      <c r="H3053">
        <v>1615</v>
      </c>
      <c r="I3053">
        <v>0.15</v>
      </c>
      <c r="J3053">
        <v>629.85</v>
      </c>
      <c r="K3053" t="s">
        <v>17</v>
      </c>
    </row>
    <row r="3054" spans="1:11" x14ac:dyDescent="0.3">
      <c r="A3054" t="s">
        <v>3173</v>
      </c>
      <c r="B3054" t="s">
        <v>197</v>
      </c>
      <c r="C3054" t="s">
        <v>26</v>
      </c>
      <c r="D3054" t="s">
        <v>37</v>
      </c>
      <c r="E3054" t="s">
        <v>117</v>
      </c>
      <c r="F3054" s="1">
        <v>42220</v>
      </c>
      <c r="G3054" t="s">
        <v>29</v>
      </c>
      <c r="H3054">
        <v>691</v>
      </c>
      <c r="I3054">
        <v>0.28999999999999998</v>
      </c>
      <c r="J3054">
        <v>200.39</v>
      </c>
      <c r="K3054" t="s">
        <v>17</v>
      </c>
    </row>
    <row r="3055" spans="1:11" x14ac:dyDescent="0.3">
      <c r="A3055" t="s">
        <v>3174</v>
      </c>
      <c r="B3055" t="s">
        <v>139</v>
      </c>
      <c r="C3055" t="s">
        <v>63</v>
      </c>
      <c r="D3055" t="s">
        <v>157</v>
      </c>
      <c r="E3055" t="s">
        <v>123</v>
      </c>
      <c r="F3055" s="1">
        <v>42089</v>
      </c>
      <c r="G3055" t="s">
        <v>29</v>
      </c>
      <c r="H3055">
        <v>1953</v>
      </c>
      <c r="I3055">
        <v>0.35</v>
      </c>
      <c r="J3055">
        <v>566.37</v>
      </c>
      <c r="K3055" t="s">
        <v>17</v>
      </c>
    </row>
    <row r="3056" spans="1:11" x14ac:dyDescent="0.3">
      <c r="A3056" t="s">
        <v>3175</v>
      </c>
      <c r="B3056" t="s">
        <v>139</v>
      </c>
      <c r="C3056" t="s">
        <v>13</v>
      </c>
      <c r="D3056" t="s">
        <v>14</v>
      </c>
      <c r="E3056" t="s">
        <v>163</v>
      </c>
      <c r="F3056" s="1">
        <v>43315</v>
      </c>
      <c r="G3056" t="s">
        <v>29</v>
      </c>
      <c r="H3056">
        <v>995</v>
      </c>
      <c r="I3056">
        <v>0.28999999999999998</v>
      </c>
      <c r="J3056">
        <v>427.85</v>
      </c>
      <c r="K3056" t="s">
        <v>17</v>
      </c>
    </row>
    <row r="3057" spans="1:11" x14ac:dyDescent="0.3">
      <c r="A3057" t="s">
        <v>3176</v>
      </c>
      <c r="B3057" t="s">
        <v>165</v>
      </c>
      <c r="C3057" t="s">
        <v>26</v>
      </c>
      <c r="D3057" t="s">
        <v>27</v>
      </c>
      <c r="E3057" t="s">
        <v>104</v>
      </c>
      <c r="F3057" s="1">
        <v>43049</v>
      </c>
      <c r="G3057" t="s">
        <v>29</v>
      </c>
      <c r="H3057">
        <v>2422</v>
      </c>
      <c r="I3057">
        <v>0.16</v>
      </c>
      <c r="J3057">
        <v>435.96</v>
      </c>
      <c r="K3057" t="s">
        <v>17</v>
      </c>
    </row>
    <row r="3058" spans="1:11" x14ac:dyDescent="0.3">
      <c r="A3058" t="s">
        <v>3177</v>
      </c>
      <c r="B3058" t="s">
        <v>31</v>
      </c>
      <c r="C3058" t="s">
        <v>63</v>
      </c>
      <c r="D3058" t="s">
        <v>87</v>
      </c>
      <c r="E3058" t="s">
        <v>43</v>
      </c>
      <c r="F3058" s="1">
        <v>42902</v>
      </c>
      <c r="G3058" t="s">
        <v>29</v>
      </c>
      <c r="H3058">
        <v>2011</v>
      </c>
      <c r="I3058">
        <v>0.34</v>
      </c>
      <c r="J3058">
        <v>744.07</v>
      </c>
      <c r="K3058" t="s">
        <v>17</v>
      </c>
    </row>
    <row r="3059" spans="1:11" x14ac:dyDescent="0.3">
      <c r="A3059" t="s">
        <v>3178</v>
      </c>
      <c r="B3059" t="s">
        <v>184</v>
      </c>
      <c r="C3059" t="s">
        <v>63</v>
      </c>
      <c r="D3059" t="s">
        <v>87</v>
      </c>
      <c r="E3059" t="s">
        <v>88</v>
      </c>
      <c r="F3059" s="1">
        <v>42220</v>
      </c>
      <c r="G3059" t="s">
        <v>29</v>
      </c>
      <c r="H3059">
        <v>1565</v>
      </c>
      <c r="I3059">
        <v>0.28000000000000003</v>
      </c>
      <c r="J3059">
        <v>469.5</v>
      </c>
      <c r="K3059" t="s">
        <v>17</v>
      </c>
    </row>
    <row r="3060" spans="1:11" x14ac:dyDescent="0.3">
      <c r="A3060" t="s">
        <v>3179</v>
      </c>
      <c r="B3060" t="s">
        <v>102</v>
      </c>
      <c r="C3060" t="s">
        <v>32</v>
      </c>
      <c r="D3060" t="s">
        <v>46</v>
      </c>
      <c r="E3060" t="s">
        <v>123</v>
      </c>
      <c r="F3060" s="1">
        <v>42210</v>
      </c>
      <c r="G3060" t="s">
        <v>29</v>
      </c>
      <c r="H3060">
        <v>2263</v>
      </c>
      <c r="I3060">
        <v>0.21</v>
      </c>
      <c r="J3060">
        <v>271.56</v>
      </c>
      <c r="K3060" t="s">
        <v>17</v>
      </c>
    </row>
    <row r="3061" spans="1:11" x14ac:dyDescent="0.3">
      <c r="A3061" t="s">
        <v>3180</v>
      </c>
      <c r="B3061" t="s">
        <v>137</v>
      </c>
      <c r="C3061" t="s">
        <v>20</v>
      </c>
      <c r="D3061" t="s">
        <v>21</v>
      </c>
      <c r="E3061" t="s">
        <v>65</v>
      </c>
      <c r="F3061" s="1">
        <v>42415</v>
      </c>
      <c r="G3061" t="s">
        <v>29</v>
      </c>
      <c r="H3061">
        <v>2035</v>
      </c>
      <c r="I3061">
        <v>0.26</v>
      </c>
      <c r="J3061">
        <v>468.05</v>
      </c>
      <c r="K3061" t="s">
        <v>17</v>
      </c>
    </row>
    <row r="3062" spans="1:11" x14ac:dyDescent="0.3">
      <c r="A3062" t="s">
        <v>3181</v>
      </c>
      <c r="B3062" t="s">
        <v>211</v>
      </c>
      <c r="C3062" t="s">
        <v>32</v>
      </c>
      <c r="D3062" t="s">
        <v>33</v>
      </c>
      <c r="E3062" t="s">
        <v>28</v>
      </c>
      <c r="F3062" s="1">
        <v>43326</v>
      </c>
      <c r="G3062" t="s">
        <v>29</v>
      </c>
      <c r="H3062">
        <v>759</v>
      </c>
      <c r="I3062">
        <v>0.18</v>
      </c>
      <c r="J3062">
        <v>98.67</v>
      </c>
      <c r="K3062" t="s">
        <v>17</v>
      </c>
    </row>
    <row r="3063" spans="1:11" x14ac:dyDescent="0.3">
      <c r="A3063" t="s">
        <v>3182</v>
      </c>
      <c r="B3063" t="s">
        <v>130</v>
      </c>
      <c r="C3063" t="s">
        <v>58</v>
      </c>
      <c r="D3063" t="s">
        <v>68</v>
      </c>
      <c r="E3063" t="s">
        <v>15</v>
      </c>
      <c r="F3063" s="1">
        <v>42941</v>
      </c>
      <c r="G3063" t="s">
        <v>29</v>
      </c>
      <c r="H3063">
        <v>995</v>
      </c>
      <c r="I3063">
        <v>0.17</v>
      </c>
      <c r="J3063">
        <v>218.9</v>
      </c>
      <c r="K3063" t="s">
        <v>17</v>
      </c>
    </row>
    <row r="3064" spans="1:11" x14ac:dyDescent="0.3">
      <c r="A3064" t="s">
        <v>3183</v>
      </c>
      <c r="B3064" t="s">
        <v>40</v>
      </c>
      <c r="C3064" t="s">
        <v>26</v>
      </c>
      <c r="D3064" t="s">
        <v>27</v>
      </c>
      <c r="E3064" t="s">
        <v>51</v>
      </c>
      <c r="F3064" s="1">
        <v>42351</v>
      </c>
      <c r="G3064" t="s">
        <v>29</v>
      </c>
      <c r="H3064">
        <v>1295</v>
      </c>
      <c r="I3064">
        <v>0.35</v>
      </c>
      <c r="J3064">
        <v>142.44999999999999</v>
      </c>
      <c r="K3064" t="s">
        <v>17</v>
      </c>
    </row>
    <row r="3065" spans="1:11" x14ac:dyDescent="0.3">
      <c r="A3065" t="s">
        <v>3184</v>
      </c>
      <c r="B3065" t="s">
        <v>12</v>
      </c>
      <c r="C3065" t="s">
        <v>49</v>
      </c>
      <c r="D3065" t="s">
        <v>205</v>
      </c>
      <c r="E3065" t="s">
        <v>143</v>
      </c>
      <c r="F3065" s="1">
        <v>42458</v>
      </c>
      <c r="G3065" t="s">
        <v>29</v>
      </c>
      <c r="H3065">
        <v>2366</v>
      </c>
      <c r="I3065">
        <v>0.21</v>
      </c>
      <c r="J3065">
        <v>425.88</v>
      </c>
      <c r="K3065" t="s">
        <v>17</v>
      </c>
    </row>
    <row r="3066" spans="1:11" x14ac:dyDescent="0.3">
      <c r="A3066" t="s">
        <v>3185</v>
      </c>
      <c r="B3066" t="s">
        <v>53</v>
      </c>
      <c r="C3066" t="s">
        <v>26</v>
      </c>
      <c r="D3066" t="s">
        <v>201</v>
      </c>
      <c r="E3066" t="s">
        <v>51</v>
      </c>
      <c r="F3066" s="1">
        <v>42623</v>
      </c>
      <c r="G3066" t="s">
        <v>29</v>
      </c>
      <c r="H3066">
        <v>599</v>
      </c>
      <c r="I3066">
        <v>0.1</v>
      </c>
      <c r="J3066">
        <v>221.63</v>
      </c>
      <c r="K3066" t="s">
        <v>17</v>
      </c>
    </row>
    <row r="3067" spans="1:11" x14ac:dyDescent="0.3">
      <c r="A3067" t="s">
        <v>3186</v>
      </c>
      <c r="B3067" t="s">
        <v>197</v>
      </c>
      <c r="C3067" t="s">
        <v>13</v>
      </c>
      <c r="D3067" t="s">
        <v>195</v>
      </c>
      <c r="E3067" t="s">
        <v>84</v>
      </c>
      <c r="F3067" s="1">
        <v>42933</v>
      </c>
      <c r="G3067" t="s">
        <v>29</v>
      </c>
      <c r="H3067">
        <v>1986</v>
      </c>
      <c r="I3067">
        <v>0.24</v>
      </c>
      <c r="J3067">
        <v>496.5</v>
      </c>
      <c r="K3067" t="s">
        <v>17</v>
      </c>
    </row>
    <row r="3068" spans="1:11" x14ac:dyDescent="0.3">
      <c r="A3068" t="s">
        <v>3187</v>
      </c>
      <c r="B3068" t="s">
        <v>122</v>
      </c>
      <c r="C3068" t="s">
        <v>13</v>
      </c>
      <c r="D3068" t="s">
        <v>14</v>
      </c>
      <c r="E3068" t="s">
        <v>117</v>
      </c>
      <c r="F3068" s="1">
        <v>43107</v>
      </c>
      <c r="G3068" t="s">
        <v>29</v>
      </c>
      <c r="H3068">
        <v>1485</v>
      </c>
      <c r="I3068">
        <v>0.14000000000000001</v>
      </c>
      <c r="J3068">
        <v>386.1</v>
      </c>
      <c r="K3068" t="s">
        <v>17</v>
      </c>
    </row>
    <row r="3069" spans="1:11" x14ac:dyDescent="0.3">
      <c r="A3069" t="s">
        <v>3188</v>
      </c>
      <c r="B3069" t="s">
        <v>234</v>
      </c>
      <c r="C3069" t="s">
        <v>32</v>
      </c>
      <c r="D3069" t="s">
        <v>97</v>
      </c>
      <c r="E3069" t="s">
        <v>128</v>
      </c>
      <c r="F3069" s="1">
        <v>42220</v>
      </c>
      <c r="G3069" t="s">
        <v>29</v>
      </c>
      <c r="H3069">
        <v>1025</v>
      </c>
      <c r="I3069">
        <v>0.19</v>
      </c>
      <c r="J3069">
        <v>133.25</v>
      </c>
      <c r="K3069" t="s">
        <v>17</v>
      </c>
    </row>
    <row r="3070" spans="1:11" x14ac:dyDescent="0.3">
      <c r="A3070" t="s">
        <v>3189</v>
      </c>
      <c r="B3070" t="s">
        <v>40</v>
      </c>
      <c r="C3070" t="s">
        <v>20</v>
      </c>
      <c r="D3070" t="s">
        <v>21</v>
      </c>
      <c r="E3070" t="s">
        <v>149</v>
      </c>
      <c r="F3070" s="1">
        <v>43357</v>
      </c>
      <c r="G3070" t="s">
        <v>29</v>
      </c>
      <c r="H3070">
        <v>1164</v>
      </c>
      <c r="I3070">
        <v>0.31</v>
      </c>
      <c r="J3070">
        <v>302.64</v>
      </c>
      <c r="K3070" t="s">
        <v>17</v>
      </c>
    </row>
    <row r="3071" spans="1:11" x14ac:dyDescent="0.3">
      <c r="A3071" t="s">
        <v>3190</v>
      </c>
      <c r="B3071" t="s">
        <v>261</v>
      </c>
      <c r="C3071" t="s">
        <v>49</v>
      </c>
      <c r="D3071" t="s">
        <v>50</v>
      </c>
      <c r="E3071" t="s">
        <v>88</v>
      </c>
      <c r="F3071" s="1">
        <v>42871</v>
      </c>
      <c r="G3071" t="s">
        <v>29</v>
      </c>
      <c r="H3071">
        <v>1258</v>
      </c>
      <c r="I3071">
        <v>0.16</v>
      </c>
      <c r="J3071">
        <v>364.82</v>
      </c>
      <c r="K3071" t="s">
        <v>17</v>
      </c>
    </row>
    <row r="3072" spans="1:11" x14ac:dyDescent="0.3">
      <c r="A3072" t="s">
        <v>3191</v>
      </c>
      <c r="B3072" t="s">
        <v>151</v>
      </c>
      <c r="C3072" t="s">
        <v>13</v>
      </c>
      <c r="D3072" t="s">
        <v>195</v>
      </c>
      <c r="E3072" t="s">
        <v>55</v>
      </c>
      <c r="F3072" s="1">
        <v>43352</v>
      </c>
      <c r="G3072" t="s">
        <v>29</v>
      </c>
      <c r="H3072">
        <v>1843</v>
      </c>
      <c r="I3072">
        <v>0.12</v>
      </c>
      <c r="J3072">
        <v>313.31</v>
      </c>
      <c r="K3072" t="s">
        <v>17</v>
      </c>
    </row>
    <row r="3073" spans="1:11" x14ac:dyDescent="0.3">
      <c r="A3073" t="s">
        <v>3192</v>
      </c>
      <c r="B3073" t="s">
        <v>156</v>
      </c>
      <c r="C3073" t="s">
        <v>63</v>
      </c>
      <c r="D3073" t="s">
        <v>64</v>
      </c>
      <c r="E3073" t="s">
        <v>38</v>
      </c>
      <c r="F3073" s="1">
        <v>42696</v>
      </c>
      <c r="G3073" t="s">
        <v>29</v>
      </c>
      <c r="H3073">
        <v>1869</v>
      </c>
      <c r="I3073">
        <v>0.1</v>
      </c>
      <c r="J3073">
        <v>485.94</v>
      </c>
      <c r="K3073" t="s">
        <v>17</v>
      </c>
    </row>
    <row r="3074" spans="1:11" x14ac:dyDescent="0.3">
      <c r="A3074" t="s">
        <v>3193</v>
      </c>
      <c r="B3074" t="s">
        <v>12</v>
      </c>
      <c r="C3074" t="s">
        <v>32</v>
      </c>
      <c r="D3074" t="s">
        <v>33</v>
      </c>
      <c r="E3074" t="s">
        <v>149</v>
      </c>
      <c r="F3074" s="1">
        <v>42207</v>
      </c>
      <c r="G3074" t="s">
        <v>29</v>
      </c>
      <c r="H3074">
        <v>2331</v>
      </c>
      <c r="I3074">
        <v>0.22</v>
      </c>
      <c r="J3074">
        <v>186.48</v>
      </c>
      <c r="K3074" t="s">
        <v>17</v>
      </c>
    </row>
    <row r="3075" spans="1:11" x14ac:dyDescent="0.3">
      <c r="A3075" t="s">
        <v>3194</v>
      </c>
      <c r="B3075" t="s">
        <v>211</v>
      </c>
      <c r="C3075" t="s">
        <v>26</v>
      </c>
      <c r="D3075" t="s">
        <v>94</v>
      </c>
      <c r="E3075" t="s">
        <v>60</v>
      </c>
      <c r="F3075" s="1">
        <v>43107</v>
      </c>
      <c r="G3075" t="s">
        <v>29</v>
      </c>
      <c r="H3075">
        <v>1368</v>
      </c>
      <c r="I3075">
        <v>0.18</v>
      </c>
      <c r="J3075">
        <v>615.6</v>
      </c>
      <c r="K3075" t="s">
        <v>17</v>
      </c>
    </row>
    <row r="3076" spans="1:11" x14ac:dyDescent="0.3">
      <c r="A3076" t="s">
        <v>3195</v>
      </c>
      <c r="B3076" t="s">
        <v>53</v>
      </c>
      <c r="C3076" t="s">
        <v>20</v>
      </c>
      <c r="D3076" t="s">
        <v>21</v>
      </c>
      <c r="E3076" t="s">
        <v>104</v>
      </c>
      <c r="F3076" s="1">
        <v>42224</v>
      </c>
      <c r="G3076" t="s">
        <v>29</v>
      </c>
      <c r="H3076">
        <v>1021</v>
      </c>
      <c r="I3076">
        <v>0.27</v>
      </c>
      <c r="J3076">
        <v>224.62</v>
      </c>
      <c r="K3076" t="s">
        <v>17</v>
      </c>
    </row>
    <row r="3077" spans="1:11" x14ac:dyDescent="0.3">
      <c r="A3077" t="s">
        <v>3196</v>
      </c>
      <c r="B3077" t="s">
        <v>62</v>
      </c>
      <c r="C3077" t="s">
        <v>63</v>
      </c>
      <c r="D3077" t="s">
        <v>157</v>
      </c>
      <c r="E3077" t="s">
        <v>123</v>
      </c>
      <c r="F3077" s="1">
        <v>43037</v>
      </c>
      <c r="G3077" t="s">
        <v>29</v>
      </c>
      <c r="H3077">
        <v>2244</v>
      </c>
      <c r="I3077">
        <v>0.19</v>
      </c>
      <c r="J3077">
        <v>201.96</v>
      </c>
      <c r="K3077" t="s">
        <v>17</v>
      </c>
    </row>
    <row r="3078" spans="1:11" x14ac:dyDescent="0.3">
      <c r="A3078" t="s">
        <v>3197</v>
      </c>
      <c r="B3078" t="s">
        <v>12</v>
      </c>
      <c r="C3078" t="s">
        <v>49</v>
      </c>
      <c r="D3078" t="s">
        <v>54</v>
      </c>
      <c r="E3078" t="s">
        <v>128</v>
      </c>
      <c r="F3078" s="1">
        <v>42844</v>
      </c>
      <c r="G3078" t="s">
        <v>29</v>
      </c>
      <c r="H3078">
        <v>539</v>
      </c>
      <c r="I3078">
        <v>0.25</v>
      </c>
      <c r="J3078">
        <v>59.29</v>
      </c>
      <c r="K3078" t="s">
        <v>17</v>
      </c>
    </row>
    <row r="3079" spans="1:11" x14ac:dyDescent="0.3">
      <c r="A3079" t="s">
        <v>3198</v>
      </c>
      <c r="B3079" t="s">
        <v>169</v>
      </c>
      <c r="C3079" t="s">
        <v>32</v>
      </c>
      <c r="D3079" t="s">
        <v>33</v>
      </c>
      <c r="E3079" t="s">
        <v>88</v>
      </c>
      <c r="F3079" s="1">
        <v>43054</v>
      </c>
      <c r="G3079" t="s">
        <v>29</v>
      </c>
      <c r="H3079">
        <v>1256</v>
      </c>
      <c r="I3079">
        <v>0.3</v>
      </c>
      <c r="J3079">
        <v>514.96</v>
      </c>
      <c r="K3079" t="s">
        <v>17</v>
      </c>
    </row>
    <row r="3080" spans="1:11" x14ac:dyDescent="0.3">
      <c r="A3080" t="s">
        <v>3199</v>
      </c>
      <c r="B3080" t="s">
        <v>42</v>
      </c>
      <c r="C3080" t="s">
        <v>58</v>
      </c>
      <c r="D3080" t="s">
        <v>68</v>
      </c>
      <c r="E3080" t="s">
        <v>117</v>
      </c>
      <c r="F3080" s="1">
        <v>42220</v>
      </c>
      <c r="G3080" t="s">
        <v>29</v>
      </c>
      <c r="H3080">
        <v>2158</v>
      </c>
      <c r="I3080">
        <v>0.26</v>
      </c>
      <c r="J3080">
        <v>258.95999999999998</v>
      </c>
      <c r="K3080" t="s">
        <v>17</v>
      </c>
    </row>
    <row r="3081" spans="1:11" x14ac:dyDescent="0.3">
      <c r="A3081" t="s">
        <v>3200</v>
      </c>
      <c r="B3081" t="s">
        <v>53</v>
      </c>
      <c r="C3081" t="s">
        <v>20</v>
      </c>
      <c r="D3081" t="s">
        <v>21</v>
      </c>
      <c r="E3081" t="s">
        <v>166</v>
      </c>
      <c r="F3081" s="1">
        <v>42295</v>
      </c>
      <c r="G3081" t="s">
        <v>29</v>
      </c>
      <c r="H3081">
        <v>2282</v>
      </c>
      <c r="I3081">
        <v>0.28999999999999998</v>
      </c>
      <c r="J3081">
        <v>867.16</v>
      </c>
      <c r="K3081" t="s">
        <v>17</v>
      </c>
    </row>
    <row r="3082" spans="1:11" x14ac:dyDescent="0.3">
      <c r="A3082" t="s">
        <v>3201</v>
      </c>
      <c r="B3082" t="s">
        <v>31</v>
      </c>
      <c r="C3082" t="s">
        <v>58</v>
      </c>
      <c r="D3082" t="s">
        <v>68</v>
      </c>
      <c r="E3082" t="s">
        <v>166</v>
      </c>
      <c r="F3082" s="1">
        <v>43366</v>
      </c>
      <c r="G3082" t="s">
        <v>29</v>
      </c>
      <c r="H3082">
        <v>1940</v>
      </c>
      <c r="I3082">
        <v>0.11</v>
      </c>
      <c r="J3082">
        <v>679</v>
      </c>
      <c r="K3082" t="s">
        <v>17</v>
      </c>
    </row>
    <row r="3083" spans="1:11" x14ac:dyDescent="0.3">
      <c r="A3083" t="s">
        <v>3202</v>
      </c>
      <c r="B3083" t="s">
        <v>130</v>
      </c>
      <c r="C3083" t="s">
        <v>13</v>
      </c>
      <c r="D3083" t="s">
        <v>14</v>
      </c>
      <c r="E3083" t="s">
        <v>47</v>
      </c>
      <c r="F3083" s="1">
        <v>42637</v>
      </c>
      <c r="G3083" t="s">
        <v>29</v>
      </c>
      <c r="H3083">
        <v>561</v>
      </c>
      <c r="I3083">
        <v>0.22</v>
      </c>
      <c r="J3083">
        <v>140.25</v>
      </c>
      <c r="K3083" t="s">
        <v>17</v>
      </c>
    </row>
    <row r="3084" spans="1:11" x14ac:dyDescent="0.3">
      <c r="A3084" t="s">
        <v>3203</v>
      </c>
      <c r="B3084" t="s">
        <v>71</v>
      </c>
      <c r="C3084" t="s">
        <v>26</v>
      </c>
      <c r="D3084" t="s">
        <v>37</v>
      </c>
      <c r="E3084" t="s">
        <v>104</v>
      </c>
      <c r="F3084" s="1">
        <v>43452</v>
      </c>
      <c r="G3084" t="s">
        <v>29</v>
      </c>
      <c r="H3084">
        <v>1764</v>
      </c>
      <c r="I3084">
        <v>0.24</v>
      </c>
      <c r="J3084">
        <v>776.16</v>
      </c>
      <c r="K3084" t="s">
        <v>17</v>
      </c>
    </row>
    <row r="3085" spans="1:11" x14ac:dyDescent="0.3">
      <c r="A3085" t="s">
        <v>3204</v>
      </c>
      <c r="B3085" t="s">
        <v>74</v>
      </c>
      <c r="C3085" t="s">
        <v>49</v>
      </c>
      <c r="D3085" t="s">
        <v>54</v>
      </c>
      <c r="E3085" t="s">
        <v>47</v>
      </c>
      <c r="F3085" s="1">
        <v>43178</v>
      </c>
      <c r="G3085" t="s">
        <v>29</v>
      </c>
      <c r="H3085">
        <v>1375</v>
      </c>
      <c r="I3085">
        <v>0.18</v>
      </c>
      <c r="J3085">
        <v>316.25</v>
      </c>
      <c r="K3085" t="s">
        <v>17</v>
      </c>
    </row>
    <row r="3086" spans="1:11" x14ac:dyDescent="0.3">
      <c r="A3086" t="s">
        <v>3205</v>
      </c>
      <c r="B3086" t="s">
        <v>25</v>
      </c>
      <c r="C3086" t="s">
        <v>20</v>
      </c>
      <c r="D3086" t="s">
        <v>91</v>
      </c>
      <c r="E3086" t="s">
        <v>65</v>
      </c>
      <c r="F3086" s="1">
        <v>42358</v>
      </c>
      <c r="G3086" t="s">
        <v>29</v>
      </c>
      <c r="H3086">
        <v>1589</v>
      </c>
      <c r="I3086">
        <v>0.33</v>
      </c>
      <c r="J3086">
        <v>349.58</v>
      </c>
      <c r="K3086" t="s">
        <v>17</v>
      </c>
    </row>
    <row r="3087" spans="1:11" x14ac:dyDescent="0.3">
      <c r="A3087" t="s">
        <v>3206</v>
      </c>
      <c r="B3087" t="s">
        <v>90</v>
      </c>
      <c r="C3087" t="s">
        <v>49</v>
      </c>
      <c r="D3087" t="s">
        <v>54</v>
      </c>
      <c r="E3087" t="s">
        <v>104</v>
      </c>
      <c r="F3087" s="1">
        <v>42721</v>
      </c>
      <c r="G3087" t="s">
        <v>29</v>
      </c>
      <c r="H3087">
        <v>639</v>
      </c>
      <c r="I3087">
        <v>0.32</v>
      </c>
      <c r="J3087">
        <v>210.87</v>
      </c>
      <c r="K3087" t="s">
        <v>17</v>
      </c>
    </row>
    <row r="3088" spans="1:11" x14ac:dyDescent="0.3">
      <c r="A3088" t="s">
        <v>3207</v>
      </c>
      <c r="B3088" t="s">
        <v>120</v>
      </c>
      <c r="C3088" t="s">
        <v>63</v>
      </c>
      <c r="D3088" t="s">
        <v>157</v>
      </c>
      <c r="E3088" t="s">
        <v>15</v>
      </c>
      <c r="F3088" s="1">
        <v>43180</v>
      </c>
      <c r="G3088" t="s">
        <v>29</v>
      </c>
      <c r="H3088">
        <v>2194</v>
      </c>
      <c r="I3088">
        <v>0.18</v>
      </c>
      <c r="J3088">
        <v>416.86</v>
      </c>
      <c r="K3088" t="s">
        <v>17</v>
      </c>
    </row>
    <row r="3089" spans="1:11" x14ac:dyDescent="0.3">
      <c r="A3089" t="s">
        <v>3208</v>
      </c>
      <c r="B3089" t="s">
        <v>191</v>
      </c>
      <c r="C3089" t="s">
        <v>58</v>
      </c>
      <c r="D3089" t="s">
        <v>59</v>
      </c>
      <c r="E3089" t="s">
        <v>65</v>
      </c>
      <c r="F3089" s="1">
        <v>42988</v>
      </c>
      <c r="G3089" t="s">
        <v>29</v>
      </c>
      <c r="H3089">
        <v>1641</v>
      </c>
      <c r="I3089">
        <v>0.34</v>
      </c>
      <c r="J3089">
        <v>114.87</v>
      </c>
      <c r="K3089" t="s">
        <v>17</v>
      </c>
    </row>
    <row r="3090" spans="1:11" x14ac:dyDescent="0.3">
      <c r="A3090" t="s">
        <v>3209</v>
      </c>
      <c r="B3090" t="s">
        <v>53</v>
      </c>
      <c r="C3090" t="s">
        <v>26</v>
      </c>
      <c r="D3090" t="s">
        <v>94</v>
      </c>
      <c r="E3090" t="s">
        <v>28</v>
      </c>
      <c r="F3090" s="1">
        <v>43215</v>
      </c>
      <c r="G3090" t="s">
        <v>29</v>
      </c>
      <c r="H3090">
        <v>1642</v>
      </c>
      <c r="I3090">
        <v>0.14000000000000001</v>
      </c>
      <c r="J3090">
        <v>229.88</v>
      </c>
      <c r="K3090" t="s">
        <v>17</v>
      </c>
    </row>
    <row r="3091" spans="1:11" x14ac:dyDescent="0.3">
      <c r="A3091" t="s">
        <v>3210</v>
      </c>
      <c r="B3091" t="s">
        <v>182</v>
      </c>
      <c r="C3091" t="s">
        <v>32</v>
      </c>
      <c r="D3091" t="s">
        <v>153</v>
      </c>
      <c r="E3091" t="s">
        <v>47</v>
      </c>
      <c r="F3091" s="1">
        <v>43453</v>
      </c>
      <c r="G3091" t="s">
        <v>29</v>
      </c>
      <c r="H3091">
        <v>1721</v>
      </c>
      <c r="I3091">
        <v>0.2</v>
      </c>
      <c r="J3091">
        <v>653.98</v>
      </c>
      <c r="K3091" t="s">
        <v>17</v>
      </c>
    </row>
    <row r="3092" spans="1:11" x14ac:dyDescent="0.3">
      <c r="A3092" t="s">
        <v>3211</v>
      </c>
      <c r="B3092" t="s">
        <v>106</v>
      </c>
      <c r="C3092" t="s">
        <v>13</v>
      </c>
      <c r="D3092" t="s">
        <v>14</v>
      </c>
      <c r="E3092" t="s">
        <v>163</v>
      </c>
      <c r="F3092" s="1">
        <v>42038</v>
      </c>
      <c r="G3092" t="s">
        <v>29</v>
      </c>
      <c r="H3092">
        <v>1015</v>
      </c>
      <c r="I3092">
        <v>0.22</v>
      </c>
      <c r="J3092">
        <v>152.25</v>
      </c>
      <c r="K3092" t="s">
        <v>17</v>
      </c>
    </row>
    <row r="3093" spans="1:11" x14ac:dyDescent="0.3">
      <c r="A3093" t="s">
        <v>3212</v>
      </c>
      <c r="B3093" t="s">
        <v>108</v>
      </c>
      <c r="C3093" t="s">
        <v>20</v>
      </c>
      <c r="D3093" t="s">
        <v>21</v>
      </c>
      <c r="E3093" t="s">
        <v>88</v>
      </c>
      <c r="F3093" s="1">
        <v>43345</v>
      </c>
      <c r="G3093" t="s">
        <v>29</v>
      </c>
      <c r="H3093">
        <v>1226</v>
      </c>
      <c r="I3093">
        <v>0.14000000000000001</v>
      </c>
      <c r="J3093">
        <v>416.84</v>
      </c>
      <c r="K3093" t="s">
        <v>17</v>
      </c>
    </row>
    <row r="3094" spans="1:11" x14ac:dyDescent="0.3">
      <c r="A3094" t="s">
        <v>3213</v>
      </c>
      <c r="B3094" t="s">
        <v>67</v>
      </c>
      <c r="C3094" t="s">
        <v>49</v>
      </c>
      <c r="D3094" t="s">
        <v>205</v>
      </c>
      <c r="E3094" t="s">
        <v>84</v>
      </c>
      <c r="F3094" s="1">
        <v>43437</v>
      </c>
      <c r="G3094" t="s">
        <v>29</v>
      </c>
      <c r="H3094">
        <v>1717</v>
      </c>
      <c r="I3094">
        <v>0.2</v>
      </c>
      <c r="J3094">
        <v>618.12</v>
      </c>
      <c r="K3094" t="s">
        <v>17</v>
      </c>
    </row>
    <row r="3095" spans="1:11" x14ac:dyDescent="0.3">
      <c r="A3095" t="s">
        <v>3214</v>
      </c>
      <c r="B3095" t="s">
        <v>116</v>
      </c>
      <c r="C3095" t="s">
        <v>13</v>
      </c>
      <c r="D3095" t="s">
        <v>79</v>
      </c>
      <c r="E3095" t="s">
        <v>149</v>
      </c>
      <c r="F3095" s="1">
        <v>43049</v>
      </c>
      <c r="G3095" t="s">
        <v>29</v>
      </c>
      <c r="H3095">
        <v>2097</v>
      </c>
      <c r="I3095">
        <v>0.23</v>
      </c>
      <c r="J3095">
        <v>650.07000000000005</v>
      </c>
      <c r="K3095" t="s">
        <v>17</v>
      </c>
    </row>
    <row r="3096" spans="1:11" x14ac:dyDescent="0.3">
      <c r="A3096" t="s">
        <v>3215</v>
      </c>
      <c r="B3096" t="s">
        <v>71</v>
      </c>
      <c r="C3096" t="s">
        <v>26</v>
      </c>
      <c r="D3096" t="s">
        <v>37</v>
      </c>
      <c r="E3096" t="s">
        <v>55</v>
      </c>
      <c r="F3096" s="1">
        <v>43180</v>
      </c>
      <c r="G3096" t="s">
        <v>29</v>
      </c>
      <c r="H3096">
        <v>1622</v>
      </c>
      <c r="I3096">
        <v>0.22</v>
      </c>
      <c r="J3096">
        <v>486.6</v>
      </c>
      <c r="K3096" t="s">
        <v>17</v>
      </c>
    </row>
    <row r="3097" spans="1:11" x14ac:dyDescent="0.3">
      <c r="A3097" t="s">
        <v>3216</v>
      </c>
      <c r="B3097" t="s">
        <v>45</v>
      </c>
      <c r="C3097" t="s">
        <v>63</v>
      </c>
      <c r="D3097" t="s">
        <v>157</v>
      </c>
      <c r="E3097" t="s">
        <v>38</v>
      </c>
      <c r="F3097" s="1">
        <v>42844</v>
      </c>
      <c r="G3097" t="s">
        <v>29</v>
      </c>
      <c r="H3097">
        <v>2004</v>
      </c>
      <c r="I3097">
        <v>0.28000000000000003</v>
      </c>
      <c r="J3097">
        <v>340.68</v>
      </c>
      <c r="K3097" t="s">
        <v>17</v>
      </c>
    </row>
    <row r="3098" spans="1:11" x14ac:dyDescent="0.3">
      <c r="A3098" t="s">
        <v>3217</v>
      </c>
      <c r="B3098" t="s">
        <v>102</v>
      </c>
      <c r="C3098" t="s">
        <v>32</v>
      </c>
      <c r="D3098" t="s">
        <v>153</v>
      </c>
      <c r="E3098" t="s">
        <v>43</v>
      </c>
      <c r="F3098" s="1">
        <v>42820</v>
      </c>
      <c r="G3098" t="s">
        <v>29</v>
      </c>
      <c r="H3098">
        <v>1644</v>
      </c>
      <c r="I3098">
        <v>0.23</v>
      </c>
      <c r="J3098">
        <v>82.2</v>
      </c>
      <c r="K3098" t="s">
        <v>17</v>
      </c>
    </row>
    <row r="3099" spans="1:11" x14ac:dyDescent="0.3">
      <c r="A3099" t="s">
        <v>3218</v>
      </c>
      <c r="B3099" t="s">
        <v>261</v>
      </c>
      <c r="C3099" t="s">
        <v>26</v>
      </c>
      <c r="D3099" t="s">
        <v>27</v>
      </c>
      <c r="E3099" t="s">
        <v>34</v>
      </c>
      <c r="F3099" s="1">
        <v>42933</v>
      </c>
      <c r="G3099" t="s">
        <v>29</v>
      </c>
      <c r="H3099">
        <v>2477</v>
      </c>
      <c r="I3099">
        <v>0.33</v>
      </c>
      <c r="J3099">
        <v>891.72</v>
      </c>
      <c r="K3099" t="s">
        <v>17</v>
      </c>
    </row>
    <row r="3100" spans="1:11" x14ac:dyDescent="0.3">
      <c r="A3100" t="s">
        <v>3219</v>
      </c>
      <c r="B3100" t="s">
        <v>159</v>
      </c>
      <c r="C3100" t="s">
        <v>49</v>
      </c>
      <c r="D3100" t="s">
        <v>205</v>
      </c>
      <c r="E3100" t="s">
        <v>38</v>
      </c>
      <c r="F3100" s="1">
        <v>42637</v>
      </c>
      <c r="G3100" t="s">
        <v>29</v>
      </c>
      <c r="H3100">
        <v>531</v>
      </c>
      <c r="I3100">
        <v>0.3</v>
      </c>
      <c r="J3100">
        <v>127.44</v>
      </c>
      <c r="K3100" t="s">
        <v>17</v>
      </c>
    </row>
    <row r="3101" spans="1:11" x14ac:dyDescent="0.3">
      <c r="A3101" t="s">
        <v>3220</v>
      </c>
      <c r="B3101" t="s">
        <v>197</v>
      </c>
      <c r="C3101" t="s">
        <v>13</v>
      </c>
      <c r="D3101" t="s">
        <v>14</v>
      </c>
      <c r="E3101" t="s">
        <v>117</v>
      </c>
      <c r="F3101" s="1">
        <v>42038</v>
      </c>
      <c r="G3101" t="s">
        <v>29</v>
      </c>
      <c r="H3101">
        <v>1546</v>
      </c>
      <c r="I3101">
        <v>0.28000000000000003</v>
      </c>
      <c r="J3101">
        <v>448.34</v>
      </c>
      <c r="K3101" t="s">
        <v>17</v>
      </c>
    </row>
    <row r="3102" spans="1:11" x14ac:dyDescent="0.3">
      <c r="A3102" t="s">
        <v>3221</v>
      </c>
      <c r="B3102" t="s">
        <v>86</v>
      </c>
      <c r="C3102" t="s">
        <v>58</v>
      </c>
      <c r="D3102" t="s">
        <v>68</v>
      </c>
      <c r="E3102" t="s">
        <v>140</v>
      </c>
      <c r="F3102" s="1">
        <v>42562</v>
      </c>
      <c r="G3102" t="s">
        <v>29</v>
      </c>
      <c r="H3102">
        <v>746</v>
      </c>
      <c r="I3102">
        <v>0.27</v>
      </c>
      <c r="J3102">
        <v>164.12</v>
      </c>
      <c r="K3102" t="s">
        <v>17</v>
      </c>
    </row>
    <row r="3103" spans="1:11" x14ac:dyDescent="0.3">
      <c r="A3103" t="s">
        <v>3222</v>
      </c>
      <c r="B3103" t="s">
        <v>106</v>
      </c>
      <c r="C3103" t="s">
        <v>32</v>
      </c>
      <c r="D3103" t="s">
        <v>153</v>
      </c>
      <c r="E3103" t="s">
        <v>84</v>
      </c>
      <c r="F3103" s="1">
        <v>43098</v>
      </c>
      <c r="G3103" t="s">
        <v>29</v>
      </c>
      <c r="H3103">
        <v>621</v>
      </c>
      <c r="I3103">
        <v>0.1</v>
      </c>
      <c r="J3103">
        <v>279.45</v>
      </c>
      <c r="K3103" t="s">
        <v>17</v>
      </c>
    </row>
    <row r="3104" spans="1:11" x14ac:dyDescent="0.3">
      <c r="A3104" t="s">
        <v>3223</v>
      </c>
      <c r="B3104" t="s">
        <v>193</v>
      </c>
      <c r="C3104" t="s">
        <v>13</v>
      </c>
      <c r="D3104" t="s">
        <v>79</v>
      </c>
      <c r="E3104" t="s">
        <v>104</v>
      </c>
      <c r="F3104" s="1">
        <v>42565</v>
      </c>
      <c r="G3104" t="s">
        <v>29</v>
      </c>
      <c r="H3104">
        <v>1377</v>
      </c>
      <c r="I3104">
        <v>0.28999999999999998</v>
      </c>
      <c r="J3104">
        <v>509.49</v>
      </c>
      <c r="K3104" t="s">
        <v>17</v>
      </c>
    </row>
    <row r="3105" spans="1:11" x14ac:dyDescent="0.3">
      <c r="A3105" t="s">
        <v>3224</v>
      </c>
      <c r="B3105" t="s">
        <v>234</v>
      </c>
      <c r="C3105" t="s">
        <v>20</v>
      </c>
      <c r="D3105" t="s">
        <v>91</v>
      </c>
      <c r="E3105" t="s">
        <v>84</v>
      </c>
      <c r="F3105" s="1">
        <v>42449</v>
      </c>
      <c r="G3105" t="s">
        <v>29</v>
      </c>
      <c r="H3105">
        <v>1621</v>
      </c>
      <c r="I3105">
        <v>0.17</v>
      </c>
      <c r="J3105">
        <v>664.61</v>
      </c>
      <c r="K3105" t="s">
        <v>17</v>
      </c>
    </row>
    <row r="3106" spans="1:11" x14ac:dyDescent="0.3">
      <c r="A3106" t="s">
        <v>3225</v>
      </c>
      <c r="B3106" t="s">
        <v>156</v>
      </c>
      <c r="C3106" t="s">
        <v>32</v>
      </c>
      <c r="D3106" t="s">
        <v>153</v>
      </c>
      <c r="E3106" t="s">
        <v>51</v>
      </c>
      <c r="F3106" s="1">
        <v>42344</v>
      </c>
      <c r="G3106" t="s">
        <v>29</v>
      </c>
      <c r="H3106">
        <v>1497</v>
      </c>
      <c r="I3106">
        <v>0.16</v>
      </c>
      <c r="J3106">
        <v>389.22</v>
      </c>
      <c r="K3106" t="s">
        <v>17</v>
      </c>
    </row>
    <row r="3107" spans="1:11" x14ac:dyDescent="0.3">
      <c r="A3107" t="s">
        <v>3226</v>
      </c>
      <c r="B3107" t="s">
        <v>125</v>
      </c>
      <c r="C3107" t="s">
        <v>20</v>
      </c>
      <c r="D3107" t="s">
        <v>91</v>
      </c>
      <c r="E3107" t="s">
        <v>69</v>
      </c>
      <c r="F3107" s="1">
        <v>42315</v>
      </c>
      <c r="G3107" t="s">
        <v>29</v>
      </c>
      <c r="H3107">
        <v>1874</v>
      </c>
      <c r="I3107">
        <v>0.2</v>
      </c>
      <c r="J3107">
        <v>787.08</v>
      </c>
      <c r="K3107" t="s">
        <v>17</v>
      </c>
    </row>
    <row r="3108" spans="1:11" x14ac:dyDescent="0.3">
      <c r="A3108" t="s">
        <v>3227</v>
      </c>
      <c r="B3108" t="s">
        <v>86</v>
      </c>
      <c r="C3108" t="s">
        <v>20</v>
      </c>
      <c r="D3108" t="s">
        <v>91</v>
      </c>
      <c r="E3108" t="s">
        <v>104</v>
      </c>
      <c r="F3108" s="1">
        <v>42987</v>
      </c>
      <c r="G3108" t="s">
        <v>29</v>
      </c>
      <c r="H3108">
        <v>1225</v>
      </c>
      <c r="I3108">
        <v>0.28000000000000003</v>
      </c>
      <c r="J3108">
        <v>147</v>
      </c>
      <c r="K3108" t="s">
        <v>17</v>
      </c>
    </row>
    <row r="3109" spans="1:11" x14ac:dyDescent="0.3">
      <c r="A3109" t="s">
        <v>3228</v>
      </c>
      <c r="B3109" t="s">
        <v>108</v>
      </c>
      <c r="C3109" t="s">
        <v>13</v>
      </c>
      <c r="D3109" t="s">
        <v>14</v>
      </c>
      <c r="E3109" t="s">
        <v>47</v>
      </c>
      <c r="F3109" s="1">
        <v>42095</v>
      </c>
      <c r="G3109" t="s">
        <v>29</v>
      </c>
      <c r="H3109">
        <v>2308</v>
      </c>
      <c r="I3109">
        <v>0.27</v>
      </c>
      <c r="J3109">
        <v>369.28</v>
      </c>
      <c r="K3109" t="s">
        <v>17</v>
      </c>
    </row>
    <row r="3110" spans="1:11" x14ac:dyDescent="0.3">
      <c r="A3110" t="s">
        <v>3229</v>
      </c>
      <c r="B3110" t="s">
        <v>81</v>
      </c>
      <c r="C3110" t="s">
        <v>20</v>
      </c>
      <c r="D3110" t="s">
        <v>21</v>
      </c>
      <c r="E3110" t="s">
        <v>51</v>
      </c>
      <c r="F3110" s="1">
        <v>42565</v>
      </c>
      <c r="G3110" t="s">
        <v>29</v>
      </c>
      <c r="H3110">
        <v>1103</v>
      </c>
      <c r="I3110">
        <v>0.27</v>
      </c>
      <c r="J3110">
        <v>485.32</v>
      </c>
      <c r="K3110" t="s">
        <v>17</v>
      </c>
    </row>
    <row r="3111" spans="1:11" x14ac:dyDescent="0.3">
      <c r="A3111" t="s">
        <v>3230</v>
      </c>
      <c r="B3111" t="s">
        <v>165</v>
      </c>
      <c r="C3111" t="s">
        <v>58</v>
      </c>
      <c r="D3111" t="s">
        <v>112</v>
      </c>
      <c r="E3111" t="s">
        <v>38</v>
      </c>
      <c r="F3111" s="1">
        <v>42326</v>
      </c>
      <c r="G3111" t="s">
        <v>29</v>
      </c>
      <c r="H3111">
        <v>1526</v>
      </c>
      <c r="I3111">
        <v>0.17</v>
      </c>
      <c r="J3111">
        <v>686.7</v>
      </c>
      <c r="K3111" t="s">
        <v>17</v>
      </c>
    </row>
    <row r="3112" spans="1:11" x14ac:dyDescent="0.3">
      <c r="A3112" t="s">
        <v>3231</v>
      </c>
      <c r="B3112" t="s">
        <v>125</v>
      </c>
      <c r="C3112" t="s">
        <v>49</v>
      </c>
      <c r="D3112" t="s">
        <v>54</v>
      </c>
      <c r="E3112" t="s">
        <v>47</v>
      </c>
      <c r="F3112" s="1">
        <v>43332</v>
      </c>
      <c r="G3112" t="s">
        <v>29</v>
      </c>
      <c r="H3112">
        <v>2289</v>
      </c>
      <c r="I3112">
        <v>0.2</v>
      </c>
      <c r="J3112">
        <v>618.03</v>
      </c>
      <c r="K3112" t="s">
        <v>17</v>
      </c>
    </row>
    <row r="3113" spans="1:11" x14ac:dyDescent="0.3">
      <c r="A3113" t="s">
        <v>3232</v>
      </c>
      <c r="B3113" t="s">
        <v>53</v>
      </c>
      <c r="C3113" t="s">
        <v>20</v>
      </c>
      <c r="D3113" t="s">
        <v>91</v>
      </c>
      <c r="E3113" t="s">
        <v>149</v>
      </c>
      <c r="F3113" s="1">
        <v>42415</v>
      </c>
      <c r="G3113" t="s">
        <v>29</v>
      </c>
      <c r="H3113">
        <v>687</v>
      </c>
      <c r="I3113">
        <v>0.34</v>
      </c>
      <c r="J3113">
        <v>240.45</v>
      </c>
      <c r="K3113" t="s">
        <v>17</v>
      </c>
    </row>
    <row r="3114" spans="1:11" x14ac:dyDescent="0.3">
      <c r="A3114" t="s">
        <v>3233</v>
      </c>
      <c r="B3114" t="s">
        <v>81</v>
      </c>
      <c r="C3114" t="s">
        <v>26</v>
      </c>
      <c r="D3114" t="s">
        <v>27</v>
      </c>
      <c r="E3114" t="s">
        <v>163</v>
      </c>
      <c r="F3114" s="1">
        <v>42415</v>
      </c>
      <c r="G3114" t="s">
        <v>29</v>
      </c>
      <c r="H3114">
        <v>972</v>
      </c>
      <c r="I3114">
        <v>0.14000000000000001</v>
      </c>
      <c r="J3114">
        <v>213.84</v>
      </c>
      <c r="K3114" t="s">
        <v>17</v>
      </c>
    </row>
    <row r="3115" spans="1:11" x14ac:dyDescent="0.3">
      <c r="A3115" t="s">
        <v>3234</v>
      </c>
      <c r="B3115" t="s">
        <v>169</v>
      </c>
      <c r="C3115" t="s">
        <v>20</v>
      </c>
      <c r="D3115" t="s">
        <v>91</v>
      </c>
      <c r="E3115" t="s">
        <v>51</v>
      </c>
      <c r="F3115" s="1">
        <v>42358</v>
      </c>
      <c r="G3115" t="s">
        <v>29</v>
      </c>
      <c r="H3115">
        <v>1669</v>
      </c>
      <c r="I3115">
        <v>0.22</v>
      </c>
      <c r="J3115">
        <v>550.77</v>
      </c>
      <c r="K3115" t="s">
        <v>17</v>
      </c>
    </row>
    <row r="3116" spans="1:11" x14ac:dyDescent="0.3">
      <c r="A3116" t="s">
        <v>3235</v>
      </c>
      <c r="B3116" t="s">
        <v>62</v>
      </c>
      <c r="C3116" t="s">
        <v>49</v>
      </c>
      <c r="D3116" t="s">
        <v>50</v>
      </c>
      <c r="E3116" t="s">
        <v>28</v>
      </c>
      <c r="F3116" s="1">
        <v>43405</v>
      </c>
      <c r="G3116" t="s">
        <v>29</v>
      </c>
      <c r="H3116">
        <v>506</v>
      </c>
      <c r="I3116">
        <v>0.28999999999999998</v>
      </c>
      <c r="J3116">
        <v>70.84</v>
      </c>
      <c r="K3116" t="s">
        <v>17</v>
      </c>
    </row>
    <row r="3117" spans="1:11" x14ac:dyDescent="0.3">
      <c r="A3117" t="s">
        <v>3236</v>
      </c>
      <c r="B3117" t="s">
        <v>130</v>
      </c>
      <c r="C3117" t="s">
        <v>13</v>
      </c>
      <c r="D3117" t="s">
        <v>79</v>
      </c>
      <c r="E3117" t="s">
        <v>60</v>
      </c>
      <c r="F3117" s="1">
        <v>43253</v>
      </c>
      <c r="G3117" t="s">
        <v>29</v>
      </c>
      <c r="H3117">
        <v>852</v>
      </c>
      <c r="I3117">
        <v>0.27</v>
      </c>
      <c r="J3117">
        <v>289.68</v>
      </c>
      <c r="K3117" t="s">
        <v>17</v>
      </c>
    </row>
    <row r="3118" spans="1:11" x14ac:dyDescent="0.3">
      <c r="A3118" t="s">
        <v>3237</v>
      </c>
      <c r="B3118" t="s">
        <v>182</v>
      </c>
      <c r="C3118" t="s">
        <v>13</v>
      </c>
      <c r="D3118" t="s">
        <v>195</v>
      </c>
      <c r="E3118" t="s">
        <v>28</v>
      </c>
      <c r="F3118" s="1">
        <v>42315</v>
      </c>
      <c r="G3118" t="s">
        <v>29</v>
      </c>
      <c r="H3118">
        <v>1640</v>
      </c>
      <c r="I3118">
        <v>0.18</v>
      </c>
      <c r="J3118">
        <v>656</v>
      </c>
      <c r="K3118" t="s">
        <v>17</v>
      </c>
    </row>
    <row r="3119" spans="1:11" x14ac:dyDescent="0.3">
      <c r="A3119" t="s">
        <v>3238</v>
      </c>
      <c r="B3119" t="s">
        <v>83</v>
      </c>
      <c r="C3119" t="s">
        <v>20</v>
      </c>
      <c r="D3119" t="s">
        <v>21</v>
      </c>
      <c r="E3119" t="s">
        <v>22</v>
      </c>
      <c r="F3119" s="1">
        <v>43437</v>
      </c>
      <c r="G3119" t="s">
        <v>29</v>
      </c>
      <c r="H3119">
        <v>2093</v>
      </c>
      <c r="I3119">
        <v>0.28000000000000003</v>
      </c>
      <c r="J3119">
        <v>941.85</v>
      </c>
      <c r="K3119" t="s">
        <v>17</v>
      </c>
    </row>
    <row r="3120" spans="1:11" x14ac:dyDescent="0.3">
      <c r="A3120" t="s">
        <v>3239</v>
      </c>
      <c r="B3120" t="s">
        <v>135</v>
      </c>
      <c r="C3120" t="s">
        <v>13</v>
      </c>
      <c r="D3120" t="s">
        <v>195</v>
      </c>
      <c r="E3120" t="s">
        <v>104</v>
      </c>
      <c r="F3120" s="1">
        <v>43213</v>
      </c>
      <c r="G3120" t="s">
        <v>29</v>
      </c>
      <c r="H3120">
        <v>1223</v>
      </c>
      <c r="I3120">
        <v>0.15</v>
      </c>
      <c r="J3120">
        <v>61.15</v>
      </c>
      <c r="K3120" t="s">
        <v>17</v>
      </c>
    </row>
    <row r="3121" spans="1:11" x14ac:dyDescent="0.3">
      <c r="A3121" t="s">
        <v>3240</v>
      </c>
      <c r="B3121" t="s">
        <v>19</v>
      </c>
      <c r="C3121" t="s">
        <v>63</v>
      </c>
      <c r="D3121" t="s">
        <v>64</v>
      </c>
      <c r="E3121" t="s">
        <v>60</v>
      </c>
      <c r="F3121" s="1">
        <v>43347</v>
      </c>
      <c r="G3121" t="s">
        <v>29</v>
      </c>
      <c r="H3121">
        <v>581</v>
      </c>
      <c r="I3121">
        <v>0.34</v>
      </c>
      <c r="J3121">
        <v>255.64</v>
      </c>
      <c r="K3121" t="s">
        <v>17</v>
      </c>
    </row>
    <row r="3122" spans="1:11" x14ac:dyDescent="0.3">
      <c r="A3122" t="s">
        <v>3241</v>
      </c>
      <c r="B3122" t="s">
        <v>146</v>
      </c>
      <c r="C3122" t="s">
        <v>49</v>
      </c>
      <c r="D3122" t="s">
        <v>54</v>
      </c>
      <c r="E3122" t="s">
        <v>65</v>
      </c>
      <c r="F3122" s="1">
        <v>43262</v>
      </c>
      <c r="G3122" t="s">
        <v>29</v>
      </c>
      <c r="H3122">
        <v>505</v>
      </c>
      <c r="I3122">
        <v>0.13</v>
      </c>
      <c r="J3122">
        <v>222.2</v>
      </c>
      <c r="K3122" t="s">
        <v>17</v>
      </c>
    </row>
    <row r="3123" spans="1:11" x14ac:dyDescent="0.3">
      <c r="A3123" t="s">
        <v>3242</v>
      </c>
      <c r="B3123" t="s">
        <v>40</v>
      </c>
      <c r="C3123" t="s">
        <v>32</v>
      </c>
      <c r="D3123" t="s">
        <v>33</v>
      </c>
      <c r="E3123" t="s">
        <v>104</v>
      </c>
      <c r="F3123" s="1">
        <v>43253</v>
      </c>
      <c r="G3123" t="s">
        <v>29</v>
      </c>
      <c r="H3123">
        <v>2145</v>
      </c>
      <c r="I3123">
        <v>0.31</v>
      </c>
      <c r="J3123">
        <v>600.6</v>
      </c>
      <c r="K3123" t="s">
        <v>17</v>
      </c>
    </row>
    <row r="3124" spans="1:11" x14ac:dyDescent="0.3">
      <c r="A3124" t="s">
        <v>3243</v>
      </c>
      <c r="B3124" t="s">
        <v>74</v>
      </c>
      <c r="C3124" t="s">
        <v>49</v>
      </c>
      <c r="D3124" t="s">
        <v>54</v>
      </c>
      <c r="E3124" t="s">
        <v>28</v>
      </c>
      <c r="F3124" s="1">
        <v>42637</v>
      </c>
      <c r="G3124" t="s">
        <v>29</v>
      </c>
      <c r="H3124">
        <v>1933</v>
      </c>
      <c r="I3124">
        <v>0.32</v>
      </c>
      <c r="J3124">
        <v>753.87</v>
      </c>
      <c r="K3124" t="s">
        <v>17</v>
      </c>
    </row>
    <row r="3125" spans="1:11" x14ac:dyDescent="0.3">
      <c r="A3125" t="s">
        <v>3244</v>
      </c>
      <c r="B3125" t="s">
        <v>19</v>
      </c>
      <c r="C3125" t="s">
        <v>49</v>
      </c>
      <c r="D3125" t="s">
        <v>50</v>
      </c>
      <c r="E3125" t="s">
        <v>128</v>
      </c>
      <c r="F3125" s="1">
        <v>43178</v>
      </c>
      <c r="G3125" t="s">
        <v>29</v>
      </c>
      <c r="H3125">
        <v>2060</v>
      </c>
      <c r="I3125">
        <v>0.18</v>
      </c>
      <c r="J3125">
        <v>618</v>
      </c>
      <c r="K3125" t="s">
        <v>17</v>
      </c>
    </row>
    <row r="3126" spans="1:11" x14ac:dyDescent="0.3">
      <c r="A3126" t="s">
        <v>3245</v>
      </c>
      <c r="B3126" t="s">
        <v>42</v>
      </c>
      <c r="C3126" t="s">
        <v>49</v>
      </c>
      <c r="D3126" t="s">
        <v>54</v>
      </c>
      <c r="E3126" t="s">
        <v>65</v>
      </c>
      <c r="F3126" s="1">
        <v>43054</v>
      </c>
      <c r="G3126" t="s">
        <v>29</v>
      </c>
      <c r="H3126">
        <v>1469</v>
      </c>
      <c r="I3126">
        <v>0.22</v>
      </c>
      <c r="J3126">
        <v>499.46</v>
      </c>
      <c r="K3126" t="s">
        <v>17</v>
      </c>
    </row>
    <row r="3127" spans="1:11" x14ac:dyDescent="0.3">
      <c r="A3127" t="s">
        <v>3246</v>
      </c>
      <c r="B3127" t="s">
        <v>130</v>
      </c>
      <c r="C3127" t="s">
        <v>32</v>
      </c>
      <c r="D3127" t="s">
        <v>153</v>
      </c>
      <c r="E3127" t="s">
        <v>117</v>
      </c>
      <c r="F3127" s="1">
        <v>43437</v>
      </c>
      <c r="G3127" t="s">
        <v>29</v>
      </c>
      <c r="H3127">
        <v>523</v>
      </c>
      <c r="I3127">
        <v>0.14000000000000001</v>
      </c>
      <c r="J3127">
        <v>120.29</v>
      </c>
      <c r="K3127" t="s">
        <v>17</v>
      </c>
    </row>
    <row r="3128" spans="1:11" x14ac:dyDescent="0.3">
      <c r="A3128" t="s">
        <v>3247</v>
      </c>
      <c r="B3128" t="s">
        <v>25</v>
      </c>
      <c r="C3128" t="s">
        <v>49</v>
      </c>
      <c r="D3128" t="s">
        <v>205</v>
      </c>
      <c r="E3128" t="s">
        <v>34</v>
      </c>
      <c r="F3128" s="1">
        <v>43428</v>
      </c>
      <c r="G3128" t="s">
        <v>29</v>
      </c>
      <c r="H3128">
        <v>1916</v>
      </c>
      <c r="I3128">
        <v>0.13</v>
      </c>
      <c r="J3128">
        <v>229.92</v>
      </c>
      <c r="K3128" t="s">
        <v>17</v>
      </c>
    </row>
    <row r="3129" spans="1:11" x14ac:dyDescent="0.3">
      <c r="A3129" t="s">
        <v>3248</v>
      </c>
      <c r="B3129" t="s">
        <v>122</v>
      </c>
      <c r="C3129" t="s">
        <v>26</v>
      </c>
      <c r="D3129" t="s">
        <v>37</v>
      </c>
      <c r="E3129" t="s">
        <v>43</v>
      </c>
      <c r="F3129" s="1">
        <v>43358</v>
      </c>
      <c r="G3129" t="s">
        <v>29</v>
      </c>
      <c r="H3129">
        <v>1513</v>
      </c>
      <c r="I3129">
        <v>0.28000000000000003</v>
      </c>
      <c r="J3129">
        <v>181.56</v>
      </c>
      <c r="K3129" t="s">
        <v>17</v>
      </c>
    </row>
    <row r="3130" spans="1:11" x14ac:dyDescent="0.3">
      <c r="A3130" t="s">
        <v>3249</v>
      </c>
      <c r="B3130" t="s">
        <v>81</v>
      </c>
      <c r="C3130" t="s">
        <v>26</v>
      </c>
      <c r="D3130" t="s">
        <v>201</v>
      </c>
      <c r="E3130" t="s">
        <v>166</v>
      </c>
      <c r="F3130" s="1">
        <v>43428</v>
      </c>
      <c r="G3130" t="s">
        <v>29</v>
      </c>
      <c r="H3130">
        <v>1756</v>
      </c>
      <c r="I3130">
        <v>0.25</v>
      </c>
      <c r="J3130">
        <v>684.84</v>
      </c>
      <c r="K3130" t="s">
        <v>17</v>
      </c>
    </row>
    <row r="3131" spans="1:11" x14ac:dyDescent="0.3">
      <c r="A3131" t="s">
        <v>3250</v>
      </c>
      <c r="B3131" t="s">
        <v>263</v>
      </c>
      <c r="C3131" t="s">
        <v>32</v>
      </c>
      <c r="D3131" t="s">
        <v>97</v>
      </c>
      <c r="E3131" t="s">
        <v>117</v>
      </c>
      <c r="F3131" s="1">
        <v>42694</v>
      </c>
      <c r="G3131" t="s">
        <v>29</v>
      </c>
      <c r="H3131">
        <v>2381</v>
      </c>
      <c r="I3131">
        <v>0.19</v>
      </c>
      <c r="J3131">
        <v>857.16</v>
      </c>
      <c r="K3131" t="s">
        <v>17</v>
      </c>
    </row>
    <row r="3132" spans="1:11" x14ac:dyDescent="0.3">
      <c r="A3132" t="s">
        <v>3251</v>
      </c>
      <c r="B3132" t="s">
        <v>45</v>
      </c>
      <c r="C3132" t="s">
        <v>32</v>
      </c>
      <c r="D3132" t="s">
        <v>33</v>
      </c>
      <c r="E3132" t="s">
        <v>163</v>
      </c>
      <c r="F3132" s="1">
        <v>43395</v>
      </c>
      <c r="G3132" t="s">
        <v>29</v>
      </c>
      <c r="H3132">
        <v>1683</v>
      </c>
      <c r="I3132">
        <v>0.16</v>
      </c>
      <c r="J3132">
        <v>218.79</v>
      </c>
      <c r="K3132" t="s">
        <v>17</v>
      </c>
    </row>
    <row r="3133" spans="1:11" x14ac:dyDescent="0.3">
      <c r="A3133" t="s">
        <v>3252</v>
      </c>
      <c r="B3133" t="s">
        <v>74</v>
      </c>
      <c r="C3133" t="s">
        <v>26</v>
      </c>
      <c r="D3133" t="s">
        <v>201</v>
      </c>
      <c r="E3133" t="s">
        <v>84</v>
      </c>
      <c r="F3133" s="1">
        <v>42694</v>
      </c>
      <c r="G3133" t="s">
        <v>29</v>
      </c>
      <c r="H3133">
        <v>1784</v>
      </c>
      <c r="I3133">
        <v>0.26</v>
      </c>
      <c r="J3133">
        <v>267.60000000000002</v>
      </c>
      <c r="K3133" t="s">
        <v>17</v>
      </c>
    </row>
    <row r="3134" spans="1:11" x14ac:dyDescent="0.3">
      <c r="A3134" t="s">
        <v>3253</v>
      </c>
      <c r="B3134" t="s">
        <v>12</v>
      </c>
      <c r="C3134" t="s">
        <v>20</v>
      </c>
      <c r="D3134" t="s">
        <v>21</v>
      </c>
      <c r="E3134" t="s">
        <v>163</v>
      </c>
      <c r="F3134" s="1">
        <v>42437</v>
      </c>
      <c r="G3134" t="s">
        <v>76</v>
      </c>
      <c r="H3134">
        <v>1937</v>
      </c>
      <c r="I3134">
        <v>0.1</v>
      </c>
      <c r="J3134">
        <v>368.03</v>
      </c>
      <c r="K3134" t="s">
        <v>17</v>
      </c>
    </row>
    <row r="3135" spans="1:11" x14ac:dyDescent="0.3">
      <c r="A3135" t="s">
        <v>3254</v>
      </c>
      <c r="B3135" t="s">
        <v>182</v>
      </c>
      <c r="C3135" t="s">
        <v>20</v>
      </c>
      <c r="D3135" t="s">
        <v>91</v>
      </c>
      <c r="E3135" t="s">
        <v>28</v>
      </c>
      <c r="F3135" s="1">
        <v>43249</v>
      </c>
      <c r="G3135" t="s">
        <v>76</v>
      </c>
      <c r="H3135">
        <v>1402</v>
      </c>
      <c r="I3135">
        <v>0.13</v>
      </c>
      <c r="J3135">
        <v>112.16</v>
      </c>
      <c r="K3135" t="s">
        <v>17</v>
      </c>
    </row>
    <row r="3136" spans="1:11" x14ac:dyDescent="0.3">
      <c r="A3136" t="s">
        <v>3255</v>
      </c>
      <c r="B3136" t="s">
        <v>53</v>
      </c>
      <c r="C3136" t="s">
        <v>32</v>
      </c>
      <c r="D3136" t="s">
        <v>46</v>
      </c>
      <c r="E3136" t="s">
        <v>69</v>
      </c>
      <c r="F3136" s="1">
        <v>43002</v>
      </c>
      <c r="G3136" t="s">
        <v>76</v>
      </c>
      <c r="H3136">
        <v>2425</v>
      </c>
      <c r="I3136">
        <v>0.28999999999999998</v>
      </c>
      <c r="J3136">
        <v>436.5</v>
      </c>
      <c r="K3136" t="s">
        <v>17</v>
      </c>
    </row>
    <row r="3137" spans="1:11" x14ac:dyDescent="0.3">
      <c r="A3137" t="s">
        <v>3256</v>
      </c>
      <c r="B3137" t="s">
        <v>25</v>
      </c>
      <c r="C3137" t="s">
        <v>20</v>
      </c>
      <c r="D3137" t="s">
        <v>91</v>
      </c>
      <c r="E3137" t="s">
        <v>143</v>
      </c>
      <c r="F3137" s="1">
        <v>43249</v>
      </c>
      <c r="G3137" t="s">
        <v>76</v>
      </c>
      <c r="H3137">
        <v>1583</v>
      </c>
      <c r="I3137">
        <v>0.34</v>
      </c>
      <c r="J3137">
        <v>221.62</v>
      </c>
      <c r="K3137" t="s">
        <v>17</v>
      </c>
    </row>
    <row r="3138" spans="1:11" x14ac:dyDescent="0.3">
      <c r="A3138" t="s">
        <v>3257</v>
      </c>
      <c r="B3138" t="s">
        <v>114</v>
      </c>
      <c r="C3138" t="s">
        <v>58</v>
      </c>
      <c r="D3138" t="s">
        <v>68</v>
      </c>
      <c r="E3138" t="s">
        <v>47</v>
      </c>
      <c r="F3138" s="1">
        <v>43180</v>
      </c>
      <c r="G3138" t="s">
        <v>76</v>
      </c>
      <c r="H3138">
        <v>2402</v>
      </c>
      <c r="I3138">
        <v>0.3</v>
      </c>
      <c r="J3138">
        <v>192.16</v>
      </c>
      <c r="K3138" t="s">
        <v>17</v>
      </c>
    </row>
    <row r="3139" spans="1:11" x14ac:dyDescent="0.3">
      <c r="A3139" t="s">
        <v>3258</v>
      </c>
      <c r="B3139" t="s">
        <v>45</v>
      </c>
      <c r="C3139" t="s">
        <v>49</v>
      </c>
      <c r="D3139" t="s">
        <v>54</v>
      </c>
      <c r="E3139" t="s">
        <v>51</v>
      </c>
      <c r="F3139" s="1">
        <v>42933</v>
      </c>
      <c r="G3139" t="s">
        <v>76</v>
      </c>
      <c r="H3139">
        <v>816</v>
      </c>
      <c r="I3139">
        <v>0.27</v>
      </c>
      <c r="J3139">
        <v>97.92</v>
      </c>
      <c r="K3139" t="s">
        <v>17</v>
      </c>
    </row>
    <row r="3140" spans="1:11" x14ac:dyDescent="0.3">
      <c r="A3140" t="s">
        <v>3259</v>
      </c>
      <c r="B3140" t="s">
        <v>182</v>
      </c>
      <c r="C3140" t="s">
        <v>58</v>
      </c>
      <c r="D3140" t="s">
        <v>68</v>
      </c>
      <c r="E3140" t="s">
        <v>123</v>
      </c>
      <c r="F3140" s="1">
        <v>43374</v>
      </c>
      <c r="G3140" t="s">
        <v>76</v>
      </c>
      <c r="H3140">
        <v>2246</v>
      </c>
      <c r="I3140">
        <v>0.31</v>
      </c>
      <c r="J3140">
        <v>269.52</v>
      </c>
      <c r="K3140" t="s">
        <v>17</v>
      </c>
    </row>
    <row r="3141" spans="1:11" x14ac:dyDescent="0.3">
      <c r="A3141" t="s">
        <v>3260</v>
      </c>
      <c r="B3141" t="s">
        <v>135</v>
      </c>
      <c r="C3141" t="s">
        <v>26</v>
      </c>
      <c r="D3141" t="s">
        <v>37</v>
      </c>
      <c r="E3141" t="s">
        <v>65</v>
      </c>
      <c r="F3141" s="1">
        <v>43002</v>
      </c>
      <c r="G3141" t="s">
        <v>76</v>
      </c>
      <c r="H3141">
        <v>1752</v>
      </c>
      <c r="I3141">
        <v>0.24</v>
      </c>
      <c r="J3141">
        <v>438</v>
      </c>
      <c r="K3141" t="s">
        <v>17</v>
      </c>
    </row>
    <row r="3142" spans="1:11" x14ac:dyDescent="0.3">
      <c r="A3142" t="s">
        <v>3261</v>
      </c>
      <c r="B3142" t="s">
        <v>139</v>
      </c>
      <c r="C3142" t="s">
        <v>58</v>
      </c>
      <c r="D3142" t="s">
        <v>59</v>
      </c>
      <c r="E3142" t="s">
        <v>88</v>
      </c>
      <c r="F3142" s="1">
        <v>43455</v>
      </c>
      <c r="G3142" t="s">
        <v>76</v>
      </c>
      <c r="H3142">
        <v>1265</v>
      </c>
      <c r="I3142">
        <v>0.2</v>
      </c>
      <c r="J3142">
        <v>404.8</v>
      </c>
      <c r="K3142" t="s">
        <v>17</v>
      </c>
    </row>
    <row r="3143" spans="1:11" x14ac:dyDescent="0.3">
      <c r="A3143" t="s">
        <v>3262</v>
      </c>
      <c r="B3143" t="s">
        <v>57</v>
      </c>
      <c r="C3143" t="s">
        <v>13</v>
      </c>
      <c r="D3143" t="s">
        <v>79</v>
      </c>
      <c r="E3143" t="s">
        <v>15</v>
      </c>
      <c r="F3143" s="1">
        <v>42024</v>
      </c>
      <c r="G3143" t="s">
        <v>76</v>
      </c>
      <c r="H3143">
        <v>1148</v>
      </c>
      <c r="I3143">
        <v>0.21</v>
      </c>
      <c r="J3143">
        <v>309.95999999999998</v>
      </c>
      <c r="K3143" t="s">
        <v>17</v>
      </c>
    </row>
    <row r="3144" spans="1:11" x14ac:dyDescent="0.3">
      <c r="A3144" t="s">
        <v>3263</v>
      </c>
      <c r="B3144" t="s">
        <v>211</v>
      </c>
      <c r="C3144" t="s">
        <v>58</v>
      </c>
      <c r="D3144" t="s">
        <v>59</v>
      </c>
      <c r="E3144" t="s">
        <v>88</v>
      </c>
      <c r="F3144" s="1">
        <v>42933</v>
      </c>
      <c r="G3144" t="s">
        <v>76</v>
      </c>
      <c r="H3144">
        <v>2360</v>
      </c>
      <c r="I3144">
        <v>0.28000000000000003</v>
      </c>
      <c r="J3144">
        <v>542.79999999999995</v>
      </c>
      <c r="K3144" t="s">
        <v>17</v>
      </c>
    </row>
    <row r="3145" spans="1:11" x14ac:dyDescent="0.3">
      <c r="A3145" t="s">
        <v>3264</v>
      </c>
      <c r="B3145" t="s">
        <v>86</v>
      </c>
      <c r="C3145" t="s">
        <v>58</v>
      </c>
      <c r="D3145" t="s">
        <v>112</v>
      </c>
      <c r="E3145" t="s">
        <v>22</v>
      </c>
      <c r="F3145" s="1">
        <v>43249</v>
      </c>
      <c r="G3145" t="s">
        <v>76</v>
      </c>
      <c r="H3145">
        <v>945</v>
      </c>
      <c r="I3145">
        <v>0.13</v>
      </c>
      <c r="J3145">
        <v>245.7</v>
      </c>
      <c r="K3145" t="s">
        <v>17</v>
      </c>
    </row>
    <row r="3146" spans="1:11" x14ac:dyDescent="0.3">
      <c r="A3146" t="s">
        <v>3265</v>
      </c>
      <c r="B3146" t="s">
        <v>120</v>
      </c>
      <c r="C3146" t="s">
        <v>13</v>
      </c>
      <c r="D3146" t="s">
        <v>14</v>
      </c>
      <c r="E3146" t="s">
        <v>22</v>
      </c>
      <c r="F3146" s="1">
        <v>43098</v>
      </c>
      <c r="G3146" t="s">
        <v>76</v>
      </c>
      <c r="H3146">
        <v>2478</v>
      </c>
      <c r="I3146">
        <v>0.13</v>
      </c>
      <c r="J3146">
        <v>1090.32</v>
      </c>
      <c r="K3146" t="s">
        <v>17</v>
      </c>
    </row>
    <row r="3147" spans="1:11" x14ac:dyDescent="0.3">
      <c r="A3147" t="s">
        <v>3266</v>
      </c>
      <c r="B3147" t="s">
        <v>25</v>
      </c>
      <c r="C3147" t="s">
        <v>49</v>
      </c>
      <c r="D3147" t="s">
        <v>50</v>
      </c>
      <c r="E3147" t="s">
        <v>104</v>
      </c>
      <c r="F3147" s="1">
        <v>42080</v>
      </c>
      <c r="G3147" t="s">
        <v>76</v>
      </c>
      <c r="H3147">
        <v>1727</v>
      </c>
      <c r="I3147">
        <v>0.24</v>
      </c>
      <c r="J3147">
        <v>690.8</v>
      </c>
      <c r="K3147" t="s">
        <v>17</v>
      </c>
    </row>
    <row r="3148" spans="1:11" x14ac:dyDescent="0.3">
      <c r="A3148" t="s">
        <v>3267</v>
      </c>
      <c r="B3148" t="s">
        <v>193</v>
      </c>
      <c r="C3148" t="s">
        <v>26</v>
      </c>
      <c r="D3148" t="s">
        <v>94</v>
      </c>
      <c r="E3148" t="s">
        <v>38</v>
      </c>
      <c r="F3148" s="1">
        <v>42991</v>
      </c>
      <c r="G3148" t="s">
        <v>76</v>
      </c>
      <c r="H3148">
        <v>2033</v>
      </c>
      <c r="I3148">
        <v>0.28000000000000003</v>
      </c>
      <c r="J3148">
        <v>447.26</v>
      </c>
      <c r="K3148" t="s">
        <v>17</v>
      </c>
    </row>
    <row r="3149" spans="1:11" x14ac:dyDescent="0.3">
      <c r="A3149" t="s">
        <v>3268</v>
      </c>
      <c r="B3149" t="s">
        <v>106</v>
      </c>
      <c r="C3149" t="s">
        <v>58</v>
      </c>
      <c r="D3149" t="s">
        <v>59</v>
      </c>
      <c r="E3149" t="s">
        <v>166</v>
      </c>
      <c r="F3149" s="1">
        <v>43310</v>
      </c>
      <c r="G3149" t="s">
        <v>76</v>
      </c>
      <c r="H3149">
        <v>2307</v>
      </c>
      <c r="I3149">
        <v>0.28000000000000003</v>
      </c>
      <c r="J3149">
        <v>299.91000000000003</v>
      </c>
      <c r="K3149" t="s">
        <v>17</v>
      </c>
    </row>
    <row r="3150" spans="1:11" x14ac:dyDescent="0.3">
      <c r="A3150" t="s">
        <v>3269</v>
      </c>
      <c r="B3150" t="s">
        <v>156</v>
      </c>
      <c r="C3150" t="s">
        <v>20</v>
      </c>
      <c r="D3150" t="s">
        <v>21</v>
      </c>
      <c r="E3150" t="s">
        <v>163</v>
      </c>
      <c r="F3150" s="1">
        <v>42979</v>
      </c>
      <c r="G3150" t="s">
        <v>76</v>
      </c>
      <c r="H3150">
        <v>947</v>
      </c>
      <c r="I3150">
        <v>0.3</v>
      </c>
      <c r="J3150">
        <v>132.58000000000001</v>
      </c>
      <c r="K3150" t="s">
        <v>17</v>
      </c>
    </row>
    <row r="3151" spans="1:11" x14ac:dyDescent="0.3">
      <c r="A3151" t="s">
        <v>3270</v>
      </c>
      <c r="B3151" t="s">
        <v>78</v>
      </c>
      <c r="C3151" t="s">
        <v>58</v>
      </c>
      <c r="D3151" t="s">
        <v>112</v>
      </c>
      <c r="E3151" t="s">
        <v>166</v>
      </c>
      <c r="F3151" s="1">
        <v>42318</v>
      </c>
      <c r="G3151" t="s">
        <v>76</v>
      </c>
      <c r="H3151">
        <v>2062</v>
      </c>
      <c r="I3151">
        <v>0.31</v>
      </c>
      <c r="J3151">
        <v>907.28</v>
      </c>
      <c r="K3151" t="s">
        <v>17</v>
      </c>
    </row>
    <row r="3152" spans="1:11" x14ac:dyDescent="0.3">
      <c r="A3152" t="s">
        <v>3271</v>
      </c>
      <c r="B3152" t="s">
        <v>114</v>
      </c>
      <c r="C3152" t="s">
        <v>63</v>
      </c>
      <c r="D3152" t="s">
        <v>64</v>
      </c>
      <c r="E3152" t="s">
        <v>55</v>
      </c>
      <c r="F3152" s="1">
        <v>43038</v>
      </c>
      <c r="G3152" t="s">
        <v>76</v>
      </c>
      <c r="H3152">
        <v>2385</v>
      </c>
      <c r="I3152">
        <v>0.12</v>
      </c>
      <c r="J3152">
        <v>310.05</v>
      </c>
      <c r="K3152" t="s">
        <v>17</v>
      </c>
    </row>
    <row r="3153" spans="1:11" x14ac:dyDescent="0.3">
      <c r="A3153" t="s">
        <v>3272</v>
      </c>
      <c r="B3153" t="s">
        <v>86</v>
      </c>
      <c r="C3153" t="s">
        <v>58</v>
      </c>
      <c r="D3153" t="s">
        <v>68</v>
      </c>
      <c r="E3153" t="s">
        <v>72</v>
      </c>
      <c r="F3153" s="1">
        <v>42175</v>
      </c>
      <c r="G3153" t="s">
        <v>76</v>
      </c>
      <c r="H3153">
        <v>560</v>
      </c>
      <c r="I3153">
        <v>0.11</v>
      </c>
      <c r="J3153">
        <v>95.2</v>
      </c>
      <c r="K3153" t="s">
        <v>17</v>
      </c>
    </row>
    <row r="3154" spans="1:11" x14ac:dyDescent="0.3">
      <c r="A3154" t="s">
        <v>3273</v>
      </c>
      <c r="B3154" t="s">
        <v>263</v>
      </c>
      <c r="C3154" t="s">
        <v>32</v>
      </c>
      <c r="D3154" t="s">
        <v>153</v>
      </c>
      <c r="E3154" t="s">
        <v>72</v>
      </c>
      <c r="F3154" s="1">
        <v>43280</v>
      </c>
      <c r="G3154" t="s">
        <v>76</v>
      </c>
      <c r="H3154">
        <v>1654</v>
      </c>
      <c r="I3154">
        <v>0.14000000000000001</v>
      </c>
      <c r="J3154">
        <v>496.2</v>
      </c>
      <c r="K3154" t="s">
        <v>17</v>
      </c>
    </row>
    <row r="3155" spans="1:11" x14ac:dyDescent="0.3">
      <c r="A3155" t="s">
        <v>3274</v>
      </c>
      <c r="B3155" t="s">
        <v>137</v>
      </c>
      <c r="C3155" t="s">
        <v>49</v>
      </c>
      <c r="D3155" t="s">
        <v>50</v>
      </c>
      <c r="E3155" t="s">
        <v>84</v>
      </c>
      <c r="F3155" s="1">
        <v>42498</v>
      </c>
      <c r="G3155" t="s">
        <v>76</v>
      </c>
      <c r="H3155">
        <v>1827</v>
      </c>
      <c r="I3155">
        <v>0.28000000000000003</v>
      </c>
      <c r="J3155">
        <v>493.29</v>
      </c>
      <c r="K3155" t="s">
        <v>17</v>
      </c>
    </row>
    <row r="3156" spans="1:11" x14ac:dyDescent="0.3">
      <c r="A3156" t="s">
        <v>3275</v>
      </c>
      <c r="B3156" t="s">
        <v>122</v>
      </c>
      <c r="C3156" t="s">
        <v>63</v>
      </c>
      <c r="D3156" t="s">
        <v>64</v>
      </c>
      <c r="E3156" t="s">
        <v>55</v>
      </c>
      <c r="F3156" s="1">
        <v>42270</v>
      </c>
      <c r="G3156" t="s">
        <v>76</v>
      </c>
      <c r="H3156">
        <v>1524</v>
      </c>
      <c r="I3156">
        <v>0.23</v>
      </c>
      <c r="J3156">
        <v>441.96</v>
      </c>
      <c r="K3156" t="s">
        <v>17</v>
      </c>
    </row>
    <row r="3157" spans="1:11" x14ac:dyDescent="0.3">
      <c r="A3157" t="s">
        <v>3276</v>
      </c>
      <c r="B3157" t="s">
        <v>130</v>
      </c>
      <c r="C3157" t="s">
        <v>13</v>
      </c>
      <c r="D3157" t="s">
        <v>79</v>
      </c>
      <c r="E3157" t="s">
        <v>47</v>
      </c>
      <c r="F3157" s="1">
        <v>43368</v>
      </c>
      <c r="G3157" t="s">
        <v>76</v>
      </c>
      <c r="H3157">
        <v>981</v>
      </c>
      <c r="I3157">
        <v>0.18</v>
      </c>
      <c r="J3157">
        <v>255.06</v>
      </c>
      <c r="K3157" t="s">
        <v>17</v>
      </c>
    </row>
    <row r="3158" spans="1:11" x14ac:dyDescent="0.3">
      <c r="A3158" t="s">
        <v>3277</v>
      </c>
      <c r="B3158" t="s">
        <v>122</v>
      </c>
      <c r="C3158" t="s">
        <v>26</v>
      </c>
      <c r="D3158" t="s">
        <v>37</v>
      </c>
      <c r="E3158" t="s">
        <v>22</v>
      </c>
      <c r="F3158" s="1">
        <v>43310</v>
      </c>
      <c r="G3158" t="s">
        <v>76</v>
      </c>
      <c r="H3158">
        <v>1856</v>
      </c>
      <c r="I3158">
        <v>0.31</v>
      </c>
      <c r="J3158">
        <v>835.2</v>
      </c>
      <c r="K3158" t="s">
        <v>17</v>
      </c>
    </row>
    <row r="3159" spans="1:11" x14ac:dyDescent="0.3">
      <c r="A3159" t="s">
        <v>3278</v>
      </c>
      <c r="B3159" t="s">
        <v>36</v>
      </c>
      <c r="C3159" t="s">
        <v>63</v>
      </c>
      <c r="D3159" t="s">
        <v>157</v>
      </c>
      <c r="E3159" t="s">
        <v>140</v>
      </c>
      <c r="F3159" s="1">
        <v>42480</v>
      </c>
      <c r="G3159" t="s">
        <v>76</v>
      </c>
      <c r="H3159">
        <v>1794</v>
      </c>
      <c r="I3159">
        <v>0.23</v>
      </c>
      <c r="J3159">
        <v>789.36</v>
      </c>
      <c r="K3159" t="s">
        <v>17</v>
      </c>
    </row>
    <row r="3160" spans="1:11" x14ac:dyDescent="0.3">
      <c r="A3160" t="s">
        <v>3279</v>
      </c>
      <c r="B3160" t="s">
        <v>146</v>
      </c>
      <c r="C3160" t="s">
        <v>26</v>
      </c>
      <c r="D3160" t="s">
        <v>27</v>
      </c>
      <c r="E3160" t="s">
        <v>28</v>
      </c>
      <c r="F3160" s="1">
        <v>43352</v>
      </c>
      <c r="G3160" t="s">
        <v>76</v>
      </c>
      <c r="H3160">
        <v>1374</v>
      </c>
      <c r="I3160">
        <v>0.18</v>
      </c>
      <c r="J3160">
        <v>82.44</v>
      </c>
      <c r="K3160" t="s">
        <v>17</v>
      </c>
    </row>
    <row r="3161" spans="1:11" x14ac:dyDescent="0.3">
      <c r="A3161" t="s">
        <v>3280</v>
      </c>
      <c r="B3161" t="s">
        <v>86</v>
      </c>
      <c r="C3161" t="s">
        <v>49</v>
      </c>
      <c r="D3161" t="s">
        <v>54</v>
      </c>
      <c r="E3161" t="s">
        <v>128</v>
      </c>
      <c r="F3161" s="1">
        <v>42982</v>
      </c>
      <c r="G3161" t="s">
        <v>76</v>
      </c>
      <c r="H3161">
        <v>2491</v>
      </c>
      <c r="I3161">
        <v>0.26</v>
      </c>
      <c r="J3161">
        <v>1120.95</v>
      </c>
      <c r="K3161" t="s">
        <v>17</v>
      </c>
    </row>
    <row r="3162" spans="1:11" x14ac:dyDescent="0.3">
      <c r="A3162" t="s">
        <v>3281</v>
      </c>
      <c r="B3162" t="s">
        <v>31</v>
      </c>
      <c r="C3162" t="s">
        <v>32</v>
      </c>
      <c r="D3162" t="s">
        <v>33</v>
      </c>
      <c r="E3162" t="s">
        <v>28</v>
      </c>
      <c r="F3162" s="1">
        <v>43442</v>
      </c>
      <c r="G3162" t="s">
        <v>76</v>
      </c>
      <c r="H3162">
        <v>1812</v>
      </c>
      <c r="I3162">
        <v>0.22</v>
      </c>
      <c r="J3162">
        <v>108.72</v>
      </c>
      <c r="K3162" t="s">
        <v>17</v>
      </c>
    </row>
    <row r="3163" spans="1:11" x14ac:dyDescent="0.3">
      <c r="A3163" t="s">
        <v>3282</v>
      </c>
      <c r="B3163" t="s">
        <v>90</v>
      </c>
      <c r="C3163" t="s">
        <v>13</v>
      </c>
      <c r="D3163" t="s">
        <v>79</v>
      </c>
      <c r="E3163" t="s">
        <v>88</v>
      </c>
      <c r="F3163" s="1">
        <v>42687</v>
      </c>
      <c r="G3163" t="s">
        <v>76</v>
      </c>
      <c r="H3163">
        <v>714</v>
      </c>
      <c r="I3163">
        <v>0.12</v>
      </c>
      <c r="J3163">
        <v>78.540000000000006</v>
      </c>
      <c r="K3163" t="s">
        <v>17</v>
      </c>
    </row>
    <row r="3164" spans="1:11" x14ac:dyDescent="0.3">
      <c r="A3164" t="s">
        <v>3283</v>
      </c>
      <c r="B3164" t="s">
        <v>211</v>
      </c>
      <c r="C3164" t="s">
        <v>63</v>
      </c>
      <c r="D3164" t="s">
        <v>157</v>
      </c>
      <c r="E3164" t="s">
        <v>166</v>
      </c>
      <c r="F3164" s="1">
        <v>43069</v>
      </c>
      <c r="G3164" t="s">
        <v>76</v>
      </c>
      <c r="H3164">
        <v>1388</v>
      </c>
      <c r="I3164">
        <v>0.25</v>
      </c>
      <c r="J3164">
        <v>111.04</v>
      </c>
      <c r="K3164" t="s">
        <v>17</v>
      </c>
    </row>
    <row r="3165" spans="1:11" x14ac:dyDescent="0.3">
      <c r="A3165" t="s">
        <v>3284</v>
      </c>
      <c r="B3165" t="s">
        <v>106</v>
      </c>
      <c r="C3165" t="s">
        <v>32</v>
      </c>
      <c r="D3165" t="s">
        <v>46</v>
      </c>
      <c r="E3165" t="s">
        <v>51</v>
      </c>
      <c r="F3165" s="1">
        <v>42973</v>
      </c>
      <c r="G3165" t="s">
        <v>76</v>
      </c>
      <c r="H3165">
        <v>653</v>
      </c>
      <c r="I3165">
        <v>0.27</v>
      </c>
      <c r="J3165">
        <v>124.07</v>
      </c>
      <c r="K3165" t="s">
        <v>17</v>
      </c>
    </row>
    <row r="3166" spans="1:11" x14ac:dyDescent="0.3">
      <c r="A3166" t="s">
        <v>3285</v>
      </c>
      <c r="B3166" t="s">
        <v>71</v>
      </c>
      <c r="C3166" t="s">
        <v>32</v>
      </c>
      <c r="D3166" t="s">
        <v>97</v>
      </c>
      <c r="E3166" t="s">
        <v>140</v>
      </c>
      <c r="F3166" s="1">
        <v>42034</v>
      </c>
      <c r="G3166" t="s">
        <v>76</v>
      </c>
      <c r="H3166">
        <v>2262</v>
      </c>
      <c r="I3166">
        <v>0.1</v>
      </c>
      <c r="J3166">
        <v>791.7</v>
      </c>
      <c r="K3166" t="s">
        <v>17</v>
      </c>
    </row>
    <row r="3167" spans="1:11" x14ac:dyDescent="0.3">
      <c r="A3167" t="s">
        <v>3286</v>
      </c>
      <c r="B3167" t="s">
        <v>81</v>
      </c>
      <c r="C3167" t="s">
        <v>20</v>
      </c>
      <c r="D3167" t="s">
        <v>21</v>
      </c>
      <c r="E3167" t="s">
        <v>47</v>
      </c>
      <c r="F3167" s="1">
        <v>42530</v>
      </c>
      <c r="G3167" t="s">
        <v>76</v>
      </c>
      <c r="H3167">
        <v>2234</v>
      </c>
      <c r="I3167">
        <v>0.11</v>
      </c>
      <c r="J3167">
        <v>714.88</v>
      </c>
      <c r="K3167" t="s">
        <v>17</v>
      </c>
    </row>
    <row r="3168" spans="1:11" x14ac:dyDescent="0.3">
      <c r="A3168" t="s">
        <v>3287</v>
      </c>
      <c r="B3168" t="s">
        <v>261</v>
      </c>
      <c r="C3168" t="s">
        <v>63</v>
      </c>
      <c r="D3168" t="s">
        <v>75</v>
      </c>
      <c r="E3168" t="s">
        <v>117</v>
      </c>
      <c r="F3168" s="1">
        <v>42073</v>
      </c>
      <c r="G3168" t="s">
        <v>76</v>
      </c>
      <c r="H3168">
        <v>2275</v>
      </c>
      <c r="I3168">
        <v>0.3</v>
      </c>
      <c r="J3168">
        <v>864.5</v>
      </c>
      <c r="K3168" t="s">
        <v>17</v>
      </c>
    </row>
    <row r="3169" spans="1:11" x14ac:dyDescent="0.3">
      <c r="A3169" t="s">
        <v>3288</v>
      </c>
      <c r="B3169" t="s">
        <v>125</v>
      </c>
      <c r="C3169" t="s">
        <v>63</v>
      </c>
      <c r="D3169" t="s">
        <v>64</v>
      </c>
      <c r="E3169" t="s">
        <v>34</v>
      </c>
      <c r="F3169" s="1">
        <v>43407</v>
      </c>
      <c r="G3169" t="s">
        <v>76</v>
      </c>
      <c r="H3169">
        <v>2036</v>
      </c>
      <c r="I3169">
        <v>0.26</v>
      </c>
      <c r="J3169">
        <v>325.76</v>
      </c>
      <c r="K3169" t="s">
        <v>17</v>
      </c>
    </row>
    <row r="3170" spans="1:11" x14ac:dyDescent="0.3">
      <c r="A3170" t="s">
        <v>3289</v>
      </c>
      <c r="B3170" t="s">
        <v>191</v>
      </c>
      <c r="C3170" t="s">
        <v>63</v>
      </c>
      <c r="D3170" t="s">
        <v>64</v>
      </c>
      <c r="E3170" t="s">
        <v>38</v>
      </c>
      <c r="F3170" s="1">
        <v>42955</v>
      </c>
      <c r="G3170" t="s">
        <v>76</v>
      </c>
      <c r="H3170">
        <v>916</v>
      </c>
      <c r="I3170">
        <v>0.25</v>
      </c>
      <c r="J3170">
        <v>238.16</v>
      </c>
      <c r="K3170" t="s">
        <v>17</v>
      </c>
    </row>
    <row r="3171" spans="1:11" x14ac:dyDescent="0.3">
      <c r="A3171" t="s">
        <v>3290</v>
      </c>
      <c r="B3171" t="s">
        <v>193</v>
      </c>
      <c r="C3171" t="s">
        <v>26</v>
      </c>
      <c r="D3171" t="s">
        <v>27</v>
      </c>
      <c r="E3171" t="s">
        <v>117</v>
      </c>
      <c r="F3171" s="1">
        <v>43380</v>
      </c>
      <c r="G3171" t="s">
        <v>76</v>
      </c>
      <c r="H3171">
        <v>2079</v>
      </c>
      <c r="I3171">
        <v>0.12</v>
      </c>
      <c r="J3171">
        <v>103.95</v>
      </c>
      <c r="K3171" t="s">
        <v>17</v>
      </c>
    </row>
    <row r="3172" spans="1:11" x14ac:dyDescent="0.3">
      <c r="A3172" t="s">
        <v>3291</v>
      </c>
      <c r="B3172" t="s">
        <v>184</v>
      </c>
      <c r="C3172" t="s">
        <v>32</v>
      </c>
      <c r="D3172" t="s">
        <v>33</v>
      </c>
      <c r="E3172" t="s">
        <v>140</v>
      </c>
      <c r="F3172" s="1">
        <v>42034</v>
      </c>
      <c r="G3172" t="s">
        <v>76</v>
      </c>
      <c r="H3172">
        <v>1906</v>
      </c>
      <c r="I3172">
        <v>0.33</v>
      </c>
      <c r="J3172">
        <v>457.44</v>
      </c>
      <c r="K3172" t="s">
        <v>17</v>
      </c>
    </row>
    <row r="3173" spans="1:11" x14ac:dyDescent="0.3">
      <c r="A3173" t="s">
        <v>3292</v>
      </c>
      <c r="B3173" t="s">
        <v>12</v>
      </c>
      <c r="C3173" t="s">
        <v>32</v>
      </c>
      <c r="D3173" t="s">
        <v>97</v>
      </c>
      <c r="E3173" t="s">
        <v>88</v>
      </c>
      <c r="F3173" s="1">
        <v>42024</v>
      </c>
      <c r="G3173" t="s">
        <v>76</v>
      </c>
      <c r="H3173">
        <v>1629</v>
      </c>
      <c r="I3173">
        <v>0.17</v>
      </c>
      <c r="J3173">
        <v>733.05</v>
      </c>
      <c r="K3173" t="s">
        <v>17</v>
      </c>
    </row>
    <row r="3174" spans="1:11" x14ac:dyDescent="0.3">
      <c r="A3174" t="s">
        <v>3293</v>
      </c>
      <c r="B3174" t="s">
        <v>120</v>
      </c>
      <c r="C3174" t="s">
        <v>32</v>
      </c>
      <c r="D3174" t="s">
        <v>33</v>
      </c>
      <c r="E3174" t="s">
        <v>140</v>
      </c>
      <c r="F3174" s="1">
        <v>42093</v>
      </c>
      <c r="G3174" t="s">
        <v>76</v>
      </c>
      <c r="H3174">
        <v>1738</v>
      </c>
      <c r="I3174">
        <v>0.35</v>
      </c>
      <c r="J3174">
        <v>729.96</v>
      </c>
      <c r="K3174" t="s">
        <v>17</v>
      </c>
    </row>
    <row r="3175" spans="1:11" x14ac:dyDescent="0.3">
      <c r="A3175" t="s">
        <v>3294</v>
      </c>
      <c r="B3175" t="s">
        <v>40</v>
      </c>
      <c r="C3175" t="s">
        <v>20</v>
      </c>
      <c r="D3175" t="s">
        <v>91</v>
      </c>
      <c r="E3175" t="s">
        <v>65</v>
      </c>
      <c r="F3175" s="1">
        <v>43456</v>
      </c>
      <c r="G3175" t="s">
        <v>76</v>
      </c>
      <c r="H3175">
        <v>1481</v>
      </c>
      <c r="I3175">
        <v>0.11</v>
      </c>
      <c r="J3175">
        <v>207.34</v>
      </c>
      <c r="K3175" t="s">
        <v>17</v>
      </c>
    </row>
    <row r="3176" spans="1:11" x14ac:dyDescent="0.3">
      <c r="A3176" t="s">
        <v>3295</v>
      </c>
      <c r="B3176" t="s">
        <v>31</v>
      </c>
      <c r="C3176" t="s">
        <v>26</v>
      </c>
      <c r="D3176" t="s">
        <v>27</v>
      </c>
      <c r="E3176" t="s">
        <v>55</v>
      </c>
      <c r="F3176" s="1">
        <v>42315</v>
      </c>
      <c r="G3176" t="s">
        <v>76</v>
      </c>
      <c r="H3176">
        <v>979</v>
      </c>
      <c r="I3176">
        <v>0.23</v>
      </c>
      <c r="J3176">
        <v>166.43</v>
      </c>
      <c r="K3176" t="s">
        <v>17</v>
      </c>
    </row>
    <row r="3177" spans="1:11" x14ac:dyDescent="0.3">
      <c r="A3177" t="s">
        <v>3296</v>
      </c>
      <c r="B3177" t="s">
        <v>71</v>
      </c>
      <c r="C3177" t="s">
        <v>26</v>
      </c>
      <c r="D3177" t="s">
        <v>27</v>
      </c>
      <c r="E3177" t="s">
        <v>140</v>
      </c>
      <c r="F3177" s="1">
        <v>42991</v>
      </c>
      <c r="G3177" t="s">
        <v>76</v>
      </c>
      <c r="H3177">
        <v>1477</v>
      </c>
      <c r="I3177">
        <v>0.14000000000000001</v>
      </c>
      <c r="J3177">
        <v>354.48</v>
      </c>
      <c r="K3177" t="s">
        <v>17</v>
      </c>
    </row>
    <row r="3178" spans="1:11" x14ac:dyDescent="0.3">
      <c r="A3178" t="s">
        <v>3297</v>
      </c>
      <c r="B3178" t="s">
        <v>36</v>
      </c>
      <c r="C3178" t="s">
        <v>13</v>
      </c>
      <c r="D3178" t="s">
        <v>79</v>
      </c>
      <c r="E3178" t="s">
        <v>22</v>
      </c>
      <c r="F3178" s="1">
        <v>43280</v>
      </c>
      <c r="G3178" t="s">
        <v>76</v>
      </c>
      <c r="H3178">
        <v>778</v>
      </c>
      <c r="I3178">
        <v>0.18</v>
      </c>
      <c r="J3178">
        <v>272.3</v>
      </c>
      <c r="K3178" t="s">
        <v>17</v>
      </c>
    </row>
    <row r="3179" spans="1:11" x14ac:dyDescent="0.3">
      <c r="A3179" t="s">
        <v>3298</v>
      </c>
      <c r="B3179" t="s">
        <v>111</v>
      </c>
      <c r="C3179" t="s">
        <v>26</v>
      </c>
      <c r="D3179" t="s">
        <v>201</v>
      </c>
      <c r="E3179" t="s">
        <v>117</v>
      </c>
      <c r="F3179" s="1">
        <v>43442</v>
      </c>
      <c r="G3179" t="s">
        <v>76</v>
      </c>
      <c r="H3179">
        <v>977</v>
      </c>
      <c r="I3179">
        <v>0.19</v>
      </c>
      <c r="J3179">
        <v>439.65</v>
      </c>
      <c r="K3179" t="s">
        <v>17</v>
      </c>
    </row>
    <row r="3180" spans="1:11" x14ac:dyDescent="0.3">
      <c r="A3180" t="s">
        <v>3299</v>
      </c>
      <c r="B3180" t="s">
        <v>67</v>
      </c>
      <c r="C3180" t="s">
        <v>20</v>
      </c>
      <c r="D3180" t="s">
        <v>21</v>
      </c>
      <c r="E3180" t="s">
        <v>65</v>
      </c>
      <c r="F3180" s="1">
        <v>42973</v>
      </c>
      <c r="G3180" t="s">
        <v>76</v>
      </c>
      <c r="H3180">
        <v>681</v>
      </c>
      <c r="I3180">
        <v>0.21</v>
      </c>
      <c r="J3180">
        <v>299.64</v>
      </c>
      <c r="K3180" t="s">
        <v>17</v>
      </c>
    </row>
    <row r="3181" spans="1:11" x14ac:dyDescent="0.3">
      <c r="A3181" t="s">
        <v>3300</v>
      </c>
      <c r="B3181" t="s">
        <v>135</v>
      </c>
      <c r="C3181" t="s">
        <v>32</v>
      </c>
      <c r="D3181" t="s">
        <v>153</v>
      </c>
      <c r="E3181" t="s">
        <v>140</v>
      </c>
      <c r="F3181" s="1">
        <v>42024</v>
      </c>
      <c r="G3181" t="s">
        <v>76</v>
      </c>
      <c r="H3181">
        <v>1272</v>
      </c>
      <c r="I3181">
        <v>0.16</v>
      </c>
      <c r="J3181">
        <v>139.91999999999999</v>
      </c>
      <c r="K3181" t="s">
        <v>17</v>
      </c>
    </row>
    <row r="3182" spans="1:11" x14ac:dyDescent="0.3">
      <c r="A3182" t="s">
        <v>3301</v>
      </c>
      <c r="B3182" t="s">
        <v>78</v>
      </c>
      <c r="C3182" t="s">
        <v>26</v>
      </c>
      <c r="D3182" t="s">
        <v>94</v>
      </c>
      <c r="E3182" t="s">
        <v>143</v>
      </c>
      <c r="F3182" s="1">
        <v>43255</v>
      </c>
      <c r="G3182" t="s">
        <v>76</v>
      </c>
      <c r="H3182">
        <v>1649</v>
      </c>
      <c r="I3182">
        <v>0.27</v>
      </c>
      <c r="J3182">
        <v>98.94</v>
      </c>
      <c r="K3182" t="s">
        <v>17</v>
      </c>
    </row>
    <row r="3183" spans="1:11" x14ac:dyDescent="0.3">
      <c r="A3183" t="s">
        <v>3302</v>
      </c>
      <c r="B3183" t="s">
        <v>234</v>
      </c>
      <c r="C3183" t="s">
        <v>58</v>
      </c>
      <c r="D3183" t="s">
        <v>68</v>
      </c>
      <c r="E3183" t="s">
        <v>140</v>
      </c>
      <c r="F3183" s="1">
        <v>42798</v>
      </c>
      <c r="G3183" t="s">
        <v>76</v>
      </c>
      <c r="H3183">
        <v>1144</v>
      </c>
      <c r="I3183">
        <v>0.3</v>
      </c>
      <c r="J3183">
        <v>125.84</v>
      </c>
      <c r="K3183" t="s">
        <v>17</v>
      </c>
    </row>
    <row r="3184" spans="1:11" x14ac:dyDescent="0.3">
      <c r="A3184" t="s">
        <v>3303</v>
      </c>
      <c r="B3184" t="s">
        <v>53</v>
      </c>
      <c r="C3184" t="s">
        <v>58</v>
      </c>
      <c r="D3184" t="s">
        <v>112</v>
      </c>
      <c r="E3184" t="s">
        <v>104</v>
      </c>
      <c r="F3184" s="1">
        <v>43061</v>
      </c>
      <c r="G3184" t="s">
        <v>76</v>
      </c>
      <c r="H3184">
        <v>2141</v>
      </c>
      <c r="I3184">
        <v>0.35</v>
      </c>
      <c r="J3184">
        <v>428.2</v>
      </c>
      <c r="K3184" t="s">
        <v>17</v>
      </c>
    </row>
    <row r="3185" spans="1:11" x14ac:dyDescent="0.3">
      <c r="A3185" t="s">
        <v>3304</v>
      </c>
      <c r="B3185" t="s">
        <v>12</v>
      </c>
      <c r="C3185" t="s">
        <v>63</v>
      </c>
      <c r="D3185" t="s">
        <v>157</v>
      </c>
      <c r="E3185" t="s">
        <v>140</v>
      </c>
      <c r="F3185" s="1">
        <v>42331</v>
      </c>
      <c r="G3185" t="s">
        <v>76</v>
      </c>
      <c r="H3185">
        <v>1137</v>
      </c>
      <c r="I3185">
        <v>0.18</v>
      </c>
      <c r="J3185">
        <v>500.28</v>
      </c>
      <c r="K3185" t="s">
        <v>17</v>
      </c>
    </row>
    <row r="3186" spans="1:11" x14ac:dyDescent="0.3">
      <c r="A3186" t="s">
        <v>3305</v>
      </c>
      <c r="B3186" t="s">
        <v>83</v>
      </c>
      <c r="C3186" t="s">
        <v>26</v>
      </c>
      <c r="D3186" t="s">
        <v>201</v>
      </c>
      <c r="E3186" t="s">
        <v>84</v>
      </c>
      <c r="F3186" s="1">
        <v>42322</v>
      </c>
      <c r="G3186" t="s">
        <v>76</v>
      </c>
      <c r="H3186">
        <v>1823</v>
      </c>
      <c r="I3186">
        <v>0.3</v>
      </c>
      <c r="J3186">
        <v>729.2</v>
      </c>
      <c r="K3186" t="s">
        <v>17</v>
      </c>
    </row>
    <row r="3187" spans="1:11" x14ac:dyDescent="0.3">
      <c r="A3187" t="s">
        <v>3306</v>
      </c>
      <c r="B3187" t="s">
        <v>135</v>
      </c>
      <c r="C3187" t="s">
        <v>26</v>
      </c>
      <c r="D3187" t="s">
        <v>27</v>
      </c>
      <c r="E3187" t="s">
        <v>55</v>
      </c>
      <c r="F3187" s="1">
        <v>42683</v>
      </c>
      <c r="G3187" t="s">
        <v>76</v>
      </c>
      <c r="H3187">
        <v>988</v>
      </c>
      <c r="I3187">
        <v>0.35</v>
      </c>
      <c r="J3187">
        <v>296.39999999999998</v>
      </c>
      <c r="K3187" t="s">
        <v>17</v>
      </c>
    </row>
    <row r="3188" spans="1:11" x14ac:dyDescent="0.3">
      <c r="A3188" t="s">
        <v>3307</v>
      </c>
      <c r="B3188" t="s">
        <v>261</v>
      </c>
      <c r="C3188" t="s">
        <v>13</v>
      </c>
      <c r="D3188" t="s">
        <v>195</v>
      </c>
      <c r="E3188" t="s">
        <v>149</v>
      </c>
      <c r="F3188" s="1">
        <v>42473</v>
      </c>
      <c r="G3188" t="s">
        <v>76</v>
      </c>
      <c r="H3188">
        <v>1052</v>
      </c>
      <c r="I3188">
        <v>0.27</v>
      </c>
      <c r="J3188">
        <v>105.2</v>
      </c>
      <c r="K3188" t="s">
        <v>17</v>
      </c>
    </row>
    <row r="3189" spans="1:11" x14ac:dyDescent="0.3">
      <c r="A3189" t="s">
        <v>3308</v>
      </c>
      <c r="B3189" t="s">
        <v>42</v>
      </c>
      <c r="C3189" t="s">
        <v>26</v>
      </c>
      <c r="D3189" t="s">
        <v>94</v>
      </c>
      <c r="E3189" t="s">
        <v>72</v>
      </c>
      <c r="F3189" s="1">
        <v>42315</v>
      </c>
      <c r="G3189" t="s">
        <v>76</v>
      </c>
      <c r="H3189">
        <v>1768</v>
      </c>
      <c r="I3189">
        <v>0.21</v>
      </c>
      <c r="J3189">
        <v>141.44</v>
      </c>
      <c r="K3189" t="s">
        <v>17</v>
      </c>
    </row>
    <row r="3190" spans="1:11" x14ac:dyDescent="0.3">
      <c r="A3190" t="s">
        <v>3309</v>
      </c>
      <c r="B3190" t="s">
        <v>12</v>
      </c>
      <c r="C3190" t="s">
        <v>63</v>
      </c>
      <c r="D3190" t="s">
        <v>75</v>
      </c>
      <c r="E3190" t="s">
        <v>123</v>
      </c>
      <c r="F3190" s="1">
        <v>42091</v>
      </c>
      <c r="G3190" t="s">
        <v>76</v>
      </c>
      <c r="H3190">
        <v>1067</v>
      </c>
      <c r="I3190">
        <v>0.3</v>
      </c>
      <c r="J3190">
        <v>384.12</v>
      </c>
      <c r="K3190" t="s">
        <v>17</v>
      </c>
    </row>
    <row r="3191" spans="1:11" x14ac:dyDescent="0.3">
      <c r="A3191" t="s">
        <v>3310</v>
      </c>
      <c r="B3191" t="s">
        <v>169</v>
      </c>
      <c r="C3191" t="s">
        <v>49</v>
      </c>
      <c r="D3191" t="s">
        <v>205</v>
      </c>
      <c r="E3191" t="s">
        <v>117</v>
      </c>
      <c r="F3191" s="1">
        <v>42683</v>
      </c>
      <c r="G3191" t="s">
        <v>76</v>
      </c>
      <c r="H3191">
        <v>580</v>
      </c>
      <c r="I3191">
        <v>0.22</v>
      </c>
      <c r="J3191">
        <v>237.8</v>
      </c>
      <c r="K3191" t="s">
        <v>17</v>
      </c>
    </row>
    <row r="3192" spans="1:11" x14ac:dyDescent="0.3">
      <c r="A3192" t="s">
        <v>3311</v>
      </c>
      <c r="B3192" t="s">
        <v>184</v>
      </c>
      <c r="C3192" t="s">
        <v>63</v>
      </c>
      <c r="D3192" t="s">
        <v>157</v>
      </c>
      <c r="E3192" t="s">
        <v>55</v>
      </c>
      <c r="F3192" s="1">
        <v>42027</v>
      </c>
      <c r="G3192" t="s">
        <v>76</v>
      </c>
      <c r="H3192">
        <v>2314</v>
      </c>
      <c r="I3192">
        <v>0.27</v>
      </c>
      <c r="J3192">
        <v>624.78</v>
      </c>
      <c r="K3192" t="s">
        <v>17</v>
      </c>
    </row>
    <row r="3193" spans="1:11" x14ac:dyDescent="0.3">
      <c r="A3193" t="s">
        <v>3312</v>
      </c>
      <c r="B3193" t="s">
        <v>40</v>
      </c>
      <c r="C3193" t="s">
        <v>49</v>
      </c>
      <c r="D3193" t="s">
        <v>205</v>
      </c>
      <c r="E3193" t="s">
        <v>22</v>
      </c>
      <c r="F3193" s="1">
        <v>42519</v>
      </c>
      <c r="G3193" t="s">
        <v>76</v>
      </c>
      <c r="H3193">
        <v>2251</v>
      </c>
      <c r="I3193">
        <v>0.21</v>
      </c>
      <c r="J3193">
        <v>922.91</v>
      </c>
      <c r="K3193" t="s">
        <v>17</v>
      </c>
    </row>
    <row r="3194" spans="1:11" x14ac:dyDescent="0.3">
      <c r="A3194" t="s">
        <v>3313</v>
      </c>
      <c r="B3194" t="s">
        <v>102</v>
      </c>
      <c r="C3194" t="s">
        <v>13</v>
      </c>
      <c r="D3194" t="s">
        <v>14</v>
      </c>
      <c r="E3194" t="s">
        <v>34</v>
      </c>
      <c r="F3194" s="1">
        <v>42899</v>
      </c>
      <c r="G3194" t="s">
        <v>76</v>
      </c>
      <c r="H3194">
        <v>547</v>
      </c>
      <c r="I3194">
        <v>0.25</v>
      </c>
      <c r="J3194">
        <v>109.4</v>
      </c>
      <c r="K3194" t="s">
        <v>17</v>
      </c>
    </row>
    <row r="3195" spans="1:11" x14ac:dyDescent="0.3">
      <c r="A3195" t="s">
        <v>3314</v>
      </c>
      <c r="B3195" t="s">
        <v>120</v>
      </c>
      <c r="C3195" t="s">
        <v>32</v>
      </c>
      <c r="D3195" t="s">
        <v>33</v>
      </c>
      <c r="E3195" t="s">
        <v>28</v>
      </c>
      <c r="F3195" s="1">
        <v>43407</v>
      </c>
      <c r="G3195" t="s">
        <v>76</v>
      </c>
      <c r="H3195">
        <v>508</v>
      </c>
      <c r="I3195">
        <v>0.34</v>
      </c>
      <c r="J3195">
        <v>208.28</v>
      </c>
      <c r="K3195" t="s">
        <v>17</v>
      </c>
    </row>
    <row r="3196" spans="1:11" x14ac:dyDescent="0.3">
      <c r="A3196" t="s">
        <v>3315</v>
      </c>
      <c r="B3196" t="s">
        <v>169</v>
      </c>
      <c r="C3196" t="s">
        <v>32</v>
      </c>
      <c r="D3196" t="s">
        <v>46</v>
      </c>
      <c r="E3196" t="s">
        <v>51</v>
      </c>
      <c r="F3196" s="1">
        <v>42318</v>
      </c>
      <c r="G3196" t="s">
        <v>76</v>
      </c>
      <c r="H3196">
        <v>2114</v>
      </c>
      <c r="I3196">
        <v>0.22</v>
      </c>
      <c r="J3196">
        <v>739.9</v>
      </c>
      <c r="K3196" t="s">
        <v>17</v>
      </c>
    </row>
    <row r="3197" spans="1:11" x14ac:dyDescent="0.3">
      <c r="A3197" t="s">
        <v>3316</v>
      </c>
      <c r="B3197" t="s">
        <v>263</v>
      </c>
      <c r="C3197" t="s">
        <v>32</v>
      </c>
      <c r="D3197" t="s">
        <v>97</v>
      </c>
      <c r="E3197" t="s">
        <v>51</v>
      </c>
      <c r="F3197" s="1">
        <v>42318</v>
      </c>
      <c r="G3197" t="s">
        <v>76</v>
      </c>
      <c r="H3197">
        <v>1524</v>
      </c>
      <c r="I3197">
        <v>0.13</v>
      </c>
      <c r="J3197">
        <v>228.6</v>
      </c>
      <c r="K3197" t="s">
        <v>17</v>
      </c>
    </row>
    <row r="3198" spans="1:11" x14ac:dyDescent="0.3">
      <c r="A3198" t="s">
        <v>3317</v>
      </c>
      <c r="B3198" t="s">
        <v>169</v>
      </c>
      <c r="C3198" t="s">
        <v>49</v>
      </c>
      <c r="D3198" t="s">
        <v>54</v>
      </c>
      <c r="E3198" t="s">
        <v>22</v>
      </c>
      <c r="F3198" s="1">
        <v>42933</v>
      </c>
      <c r="G3198" t="s">
        <v>76</v>
      </c>
      <c r="H3198">
        <v>1903</v>
      </c>
      <c r="I3198">
        <v>0.26</v>
      </c>
      <c r="J3198">
        <v>799.26</v>
      </c>
      <c r="K3198" t="s">
        <v>17</v>
      </c>
    </row>
    <row r="3199" spans="1:11" x14ac:dyDescent="0.3">
      <c r="A3199" t="s">
        <v>3318</v>
      </c>
      <c r="B3199" t="s">
        <v>71</v>
      </c>
      <c r="C3199" t="s">
        <v>26</v>
      </c>
      <c r="D3199" t="s">
        <v>37</v>
      </c>
      <c r="E3199" t="s">
        <v>84</v>
      </c>
      <c r="F3199" s="1">
        <v>42683</v>
      </c>
      <c r="G3199" t="s">
        <v>76</v>
      </c>
      <c r="H3199">
        <v>1808</v>
      </c>
      <c r="I3199">
        <v>0.28000000000000003</v>
      </c>
      <c r="J3199">
        <v>253.12</v>
      </c>
      <c r="K3199" t="s">
        <v>17</v>
      </c>
    </row>
    <row r="3200" spans="1:11" x14ac:dyDescent="0.3">
      <c r="A3200" t="s">
        <v>3319</v>
      </c>
      <c r="B3200" t="s">
        <v>57</v>
      </c>
      <c r="C3200" t="s">
        <v>49</v>
      </c>
      <c r="D3200" t="s">
        <v>205</v>
      </c>
      <c r="E3200" t="s">
        <v>60</v>
      </c>
      <c r="F3200" s="1">
        <v>42991</v>
      </c>
      <c r="G3200" t="s">
        <v>76</v>
      </c>
      <c r="H3200">
        <v>693</v>
      </c>
      <c r="I3200">
        <v>0.26</v>
      </c>
      <c r="J3200">
        <v>194.04</v>
      </c>
      <c r="K3200" t="s">
        <v>17</v>
      </c>
    </row>
    <row r="3201" spans="1:11" x14ac:dyDescent="0.3">
      <c r="A3201" t="s">
        <v>3320</v>
      </c>
      <c r="B3201" t="s">
        <v>74</v>
      </c>
      <c r="C3201" t="s">
        <v>63</v>
      </c>
      <c r="D3201" t="s">
        <v>87</v>
      </c>
      <c r="E3201" t="s">
        <v>65</v>
      </c>
      <c r="F3201" s="1">
        <v>42991</v>
      </c>
      <c r="G3201" t="s">
        <v>76</v>
      </c>
      <c r="H3201">
        <v>1615</v>
      </c>
      <c r="I3201">
        <v>0.3</v>
      </c>
      <c r="J3201">
        <v>96.9</v>
      </c>
      <c r="K3201" t="s">
        <v>17</v>
      </c>
    </row>
    <row r="3202" spans="1:11" x14ac:dyDescent="0.3">
      <c r="A3202" t="s">
        <v>3321</v>
      </c>
      <c r="B3202" t="s">
        <v>36</v>
      </c>
      <c r="C3202" t="s">
        <v>13</v>
      </c>
      <c r="D3202" t="s">
        <v>79</v>
      </c>
      <c r="E3202" t="s">
        <v>104</v>
      </c>
      <c r="F3202" s="1">
        <v>43278</v>
      </c>
      <c r="G3202" t="s">
        <v>76</v>
      </c>
      <c r="H3202">
        <v>2032</v>
      </c>
      <c r="I3202">
        <v>0.19</v>
      </c>
      <c r="J3202">
        <v>325.12</v>
      </c>
      <c r="K3202" t="s">
        <v>17</v>
      </c>
    </row>
    <row r="3203" spans="1:11" x14ac:dyDescent="0.3">
      <c r="A3203" t="s">
        <v>3322</v>
      </c>
      <c r="B3203" t="s">
        <v>234</v>
      </c>
      <c r="C3203" t="s">
        <v>63</v>
      </c>
      <c r="D3203" t="s">
        <v>64</v>
      </c>
      <c r="E3203" t="s">
        <v>22</v>
      </c>
      <c r="F3203" s="1">
        <v>42691</v>
      </c>
      <c r="G3203" t="s">
        <v>76</v>
      </c>
      <c r="H3203">
        <v>1474</v>
      </c>
      <c r="I3203">
        <v>0.16</v>
      </c>
      <c r="J3203">
        <v>530.64</v>
      </c>
      <c r="K3203" t="s">
        <v>17</v>
      </c>
    </row>
    <row r="3204" spans="1:11" x14ac:dyDescent="0.3">
      <c r="A3204" t="s">
        <v>3323</v>
      </c>
      <c r="B3204" t="s">
        <v>74</v>
      </c>
      <c r="C3204" t="s">
        <v>63</v>
      </c>
      <c r="D3204" t="s">
        <v>87</v>
      </c>
      <c r="E3204" t="s">
        <v>117</v>
      </c>
      <c r="F3204" s="1">
        <v>42623</v>
      </c>
      <c r="G3204" t="s">
        <v>76</v>
      </c>
      <c r="H3204">
        <v>2097</v>
      </c>
      <c r="I3204">
        <v>0.14000000000000001</v>
      </c>
      <c r="J3204">
        <v>104.85</v>
      </c>
      <c r="K3204" t="s">
        <v>17</v>
      </c>
    </row>
    <row r="3205" spans="1:11" x14ac:dyDescent="0.3">
      <c r="A3205" t="s">
        <v>3324</v>
      </c>
      <c r="B3205" t="s">
        <v>83</v>
      </c>
      <c r="C3205" t="s">
        <v>58</v>
      </c>
      <c r="D3205" t="s">
        <v>112</v>
      </c>
      <c r="E3205" t="s">
        <v>163</v>
      </c>
      <c r="F3205" s="1">
        <v>42318</v>
      </c>
      <c r="G3205" t="s">
        <v>76</v>
      </c>
      <c r="H3205">
        <v>1211</v>
      </c>
      <c r="I3205">
        <v>0.14000000000000001</v>
      </c>
      <c r="J3205">
        <v>472.29</v>
      </c>
      <c r="K3205" t="s">
        <v>17</v>
      </c>
    </row>
    <row r="3206" spans="1:11" x14ac:dyDescent="0.3">
      <c r="A3206" t="s">
        <v>3325</v>
      </c>
      <c r="B3206" t="s">
        <v>31</v>
      </c>
      <c r="C3206" t="s">
        <v>13</v>
      </c>
      <c r="D3206" t="s">
        <v>79</v>
      </c>
      <c r="E3206" t="s">
        <v>166</v>
      </c>
      <c r="F3206" s="1">
        <v>42318</v>
      </c>
      <c r="G3206" t="s">
        <v>76</v>
      </c>
      <c r="H3206">
        <v>775</v>
      </c>
      <c r="I3206">
        <v>0.3</v>
      </c>
      <c r="J3206">
        <v>240.25</v>
      </c>
      <c r="K3206" t="s">
        <v>17</v>
      </c>
    </row>
    <row r="3207" spans="1:11" x14ac:dyDescent="0.3">
      <c r="A3207" t="s">
        <v>3326</v>
      </c>
      <c r="B3207" t="s">
        <v>191</v>
      </c>
      <c r="C3207" t="s">
        <v>13</v>
      </c>
      <c r="D3207" t="s">
        <v>195</v>
      </c>
      <c r="E3207" t="s">
        <v>15</v>
      </c>
      <c r="F3207" s="1">
        <v>42933</v>
      </c>
      <c r="G3207" t="s">
        <v>76</v>
      </c>
      <c r="H3207">
        <v>1365</v>
      </c>
      <c r="I3207">
        <v>0.24</v>
      </c>
      <c r="J3207">
        <v>532.35</v>
      </c>
      <c r="K3207" t="s">
        <v>17</v>
      </c>
    </row>
    <row r="3208" spans="1:11" x14ac:dyDescent="0.3">
      <c r="A3208" t="s">
        <v>3327</v>
      </c>
      <c r="B3208" t="s">
        <v>120</v>
      </c>
      <c r="C3208" t="s">
        <v>13</v>
      </c>
      <c r="D3208" t="s">
        <v>14</v>
      </c>
      <c r="E3208" t="s">
        <v>72</v>
      </c>
      <c r="F3208" s="1">
        <v>42991</v>
      </c>
      <c r="G3208" t="s">
        <v>76</v>
      </c>
      <c r="H3208">
        <v>1405</v>
      </c>
      <c r="I3208">
        <v>0.15</v>
      </c>
      <c r="J3208">
        <v>224.8</v>
      </c>
      <c r="K3208" t="s">
        <v>17</v>
      </c>
    </row>
    <row r="3209" spans="1:11" x14ac:dyDescent="0.3">
      <c r="A3209" t="s">
        <v>3328</v>
      </c>
      <c r="B3209" t="s">
        <v>40</v>
      </c>
      <c r="C3209" t="s">
        <v>26</v>
      </c>
      <c r="D3209" t="s">
        <v>94</v>
      </c>
      <c r="E3209" t="s">
        <v>43</v>
      </c>
      <c r="F3209" s="1">
        <v>42315</v>
      </c>
      <c r="G3209" t="s">
        <v>76</v>
      </c>
      <c r="H3209">
        <v>693</v>
      </c>
      <c r="I3209">
        <v>0.15</v>
      </c>
      <c r="J3209">
        <v>311.85000000000002</v>
      </c>
      <c r="K3209" t="s">
        <v>17</v>
      </c>
    </row>
    <row r="3210" spans="1:11" x14ac:dyDescent="0.3">
      <c r="A3210" t="s">
        <v>3329</v>
      </c>
      <c r="B3210" t="s">
        <v>36</v>
      </c>
      <c r="C3210" t="s">
        <v>26</v>
      </c>
      <c r="D3210" t="s">
        <v>94</v>
      </c>
      <c r="E3210" t="s">
        <v>38</v>
      </c>
      <c r="F3210" s="1">
        <v>43292</v>
      </c>
      <c r="G3210" t="s">
        <v>76</v>
      </c>
      <c r="H3210">
        <v>1934</v>
      </c>
      <c r="I3210">
        <v>0.11</v>
      </c>
      <c r="J3210">
        <v>135.38</v>
      </c>
      <c r="K3210" t="s">
        <v>17</v>
      </c>
    </row>
    <row r="3211" spans="1:11" x14ac:dyDescent="0.3">
      <c r="A3211" t="s">
        <v>3330</v>
      </c>
      <c r="B3211" t="s">
        <v>42</v>
      </c>
      <c r="C3211" t="s">
        <v>32</v>
      </c>
      <c r="D3211" t="s">
        <v>46</v>
      </c>
      <c r="E3211" t="s">
        <v>15</v>
      </c>
      <c r="F3211" s="1">
        <v>42098</v>
      </c>
      <c r="G3211" t="s">
        <v>76</v>
      </c>
      <c r="H3211">
        <v>1500</v>
      </c>
      <c r="I3211">
        <v>0.2</v>
      </c>
      <c r="J3211">
        <v>555</v>
      </c>
      <c r="K3211" t="s">
        <v>17</v>
      </c>
    </row>
    <row r="3212" spans="1:11" x14ac:dyDescent="0.3">
      <c r="A3212" t="s">
        <v>3331</v>
      </c>
      <c r="B3212" t="s">
        <v>139</v>
      </c>
      <c r="C3212" t="s">
        <v>32</v>
      </c>
      <c r="D3212" t="s">
        <v>33</v>
      </c>
      <c r="E3212" t="s">
        <v>84</v>
      </c>
      <c r="F3212" s="1">
        <v>42979</v>
      </c>
      <c r="G3212" t="s">
        <v>76</v>
      </c>
      <c r="H3212">
        <v>783</v>
      </c>
      <c r="I3212">
        <v>0.17</v>
      </c>
      <c r="J3212">
        <v>305.37</v>
      </c>
      <c r="K3212" t="s">
        <v>17</v>
      </c>
    </row>
    <row r="3213" spans="1:11" x14ac:dyDescent="0.3">
      <c r="A3213" t="s">
        <v>3332</v>
      </c>
      <c r="B3213" t="s">
        <v>169</v>
      </c>
      <c r="C3213" t="s">
        <v>20</v>
      </c>
      <c r="D3213" t="s">
        <v>91</v>
      </c>
      <c r="E3213" t="s">
        <v>149</v>
      </c>
      <c r="F3213" s="1">
        <v>43170</v>
      </c>
      <c r="G3213" t="s">
        <v>76</v>
      </c>
      <c r="H3213">
        <v>2073</v>
      </c>
      <c r="I3213">
        <v>0.17</v>
      </c>
      <c r="J3213">
        <v>663.36</v>
      </c>
      <c r="K3213" t="s">
        <v>17</v>
      </c>
    </row>
    <row r="3214" spans="1:11" x14ac:dyDescent="0.3">
      <c r="A3214" t="s">
        <v>3333</v>
      </c>
      <c r="B3214" t="s">
        <v>261</v>
      </c>
      <c r="C3214" t="s">
        <v>26</v>
      </c>
      <c r="D3214" t="s">
        <v>94</v>
      </c>
      <c r="E3214" t="s">
        <v>123</v>
      </c>
      <c r="F3214" s="1">
        <v>43210</v>
      </c>
      <c r="G3214" t="s">
        <v>76</v>
      </c>
      <c r="H3214">
        <v>1191</v>
      </c>
      <c r="I3214">
        <v>0.13</v>
      </c>
      <c r="J3214">
        <v>83.37</v>
      </c>
      <c r="K3214" t="s">
        <v>17</v>
      </c>
    </row>
    <row r="3215" spans="1:11" x14ac:dyDescent="0.3">
      <c r="A3215" t="s">
        <v>3334</v>
      </c>
      <c r="B3215" t="s">
        <v>139</v>
      </c>
      <c r="C3215" t="s">
        <v>32</v>
      </c>
      <c r="D3215" t="s">
        <v>46</v>
      </c>
      <c r="E3215" t="s">
        <v>140</v>
      </c>
      <c r="F3215" s="1">
        <v>42128</v>
      </c>
      <c r="G3215" t="s">
        <v>76</v>
      </c>
      <c r="H3215">
        <v>2244</v>
      </c>
      <c r="I3215">
        <v>0.28999999999999998</v>
      </c>
      <c r="J3215">
        <v>561</v>
      </c>
      <c r="K3215" t="s">
        <v>17</v>
      </c>
    </row>
    <row r="3216" spans="1:11" x14ac:dyDescent="0.3">
      <c r="A3216" t="s">
        <v>3335</v>
      </c>
      <c r="B3216" t="s">
        <v>122</v>
      </c>
      <c r="C3216" t="s">
        <v>20</v>
      </c>
      <c r="D3216" t="s">
        <v>91</v>
      </c>
      <c r="E3216" t="s">
        <v>143</v>
      </c>
      <c r="F3216" s="1">
        <v>42322</v>
      </c>
      <c r="G3216" t="s">
        <v>76</v>
      </c>
      <c r="H3216">
        <v>2451</v>
      </c>
      <c r="I3216">
        <v>0.25</v>
      </c>
      <c r="J3216">
        <v>441.18</v>
      </c>
      <c r="K3216" t="s">
        <v>17</v>
      </c>
    </row>
    <row r="3217" spans="1:11" x14ac:dyDescent="0.3">
      <c r="A3217" t="s">
        <v>3336</v>
      </c>
      <c r="B3217" t="s">
        <v>184</v>
      </c>
      <c r="C3217" t="s">
        <v>26</v>
      </c>
      <c r="D3217" t="s">
        <v>201</v>
      </c>
      <c r="E3217" t="s">
        <v>55</v>
      </c>
      <c r="F3217" s="1">
        <v>43415</v>
      </c>
      <c r="G3217" t="s">
        <v>76</v>
      </c>
      <c r="H3217">
        <v>2454</v>
      </c>
      <c r="I3217">
        <v>0.26</v>
      </c>
      <c r="J3217">
        <v>834.36</v>
      </c>
      <c r="K3217" t="s">
        <v>17</v>
      </c>
    </row>
    <row r="3218" spans="1:11" x14ac:dyDescent="0.3">
      <c r="A3218" t="s">
        <v>3337</v>
      </c>
      <c r="B3218" t="s">
        <v>197</v>
      </c>
      <c r="C3218" t="s">
        <v>32</v>
      </c>
      <c r="D3218" t="s">
        <v>46</v>
      </c>
      <c r="E3218" t="s">
        <v>88</v>
      </c>
      <c r="F3218" s="1">
        <v>43069</v>
      </c>
      <c r="G3218" t="s">
        <v>76</v>
      </c>
      <c r="H3218">
        <v>2072</v>
      </c>
      <c r="I3218">
        <v>0.21</v>
      </c>
      <c r="J3218">
        <v>497.28</v>
      </c>
      <c r="K3218" t="s">
        <v>17</v>
      </c>
    </row>
    <row r="3219" spans="1:11" x14ac:dyDescent="0.3">
      <c r="A3219" t="s">
        <v>3338</v>
      </c>
      <c r="B3219" t="s">
        <v>62</v>
      </c>
      <c r="C3219" t="s">
        <v>20</v>
      </c>
      <c r="D3219" t="s">
        <v>91</v>
      </c>
      <c r="E3219" t="s">
        <v>69</v>
      </c>
      <c r="F3219" s="1">
        <v>43442</v>
      </c>
      <c r="G3219" t="s">
        <v>76</v>
      </c>
      <c r="H3219">
        <v>2070</v>
      </c>
      <c r="I3219">
        <v>0.32</v>
      </c>
      <c r="J3219">
        <v>414</v>
      </c>
      <c r="K3219" t="s">
        <v>17</v>
      </c>
    </row>
    <row r="3220" spans="1:11" x14ac:dyDescent="0.3">
      <c r="A3220" t="s">
        <v>3339</v>
      </c>
      <c r="B3220" t="s">
        <v>19</v>
      </c>
      <c r="C3220" t="s">
        <v>58</v>
      </c>
      <c r="D3220" t="s">
        <v>112</v>
      </c>
      <c r="E3220" t="s">
        <v>143</v>
      </c>
      <c r="F3220" s="1">
        <v>42327</v>
      </c>
      <c r="G3220" t="s">
        <v>76</v>
      </c>
      <c r="H3220">
        <v>1159</v>
      </c>
      <c r="I3220">
        <v>0.33</v>
      </c>
      <c r="J3220">
        <v>359.29</v>
      </c>
      <c r="K3220" t="s">
        <v>17</v>
      </c>
    </row>
    <row r="3221" spans="1:11" x14ac:dyDescent="0.3">
      <c r="A3221" t="s">
        <v>3340</v>
      </c>
      <c r="B3221" t="s">
        <v>146</v>
      </c>
      <c r="C3221" t="s">
        <v>49</v>
      </c>
      <c r="D3221" t="s">
        <v>50</v>
      </c>
      <c r="E3221" t="s">
        <v>163</v>
      </c>
      <c r="F3221" s="1">
        <v>42691</v>
      </c>
      <c r="G3221" t="s">
        <v>76</v>
      </c>
      <c r="H3221">
        <v>1153</v>
      </c>
      <c r="I3221">
        <v>0.27</v>
      </c>
      <c r="J3221">
        <v>219.07</v>
      </c>
      <c r="K3221" t="s">
        <v>17</v>
      </c>
    </row>
    <row r="3222" spans="1:11" x14ac:dyDescent="0.3">
      <c r="A3222" t="s">
        <v>3341</v>
      </c>
      <c r="B3222" t="s">
        <v>261</v>
      </c>
      <c r="C3222" t="s">
        <v>49</v>
      </c>
      <c r="D3222" t="s">
        <v>54</v>
      </c>
      <c r="E3222" t="s">
        <v>60</v>
      </c>
      <c r="F3222" s="1">
        <v>42485</v>
      </c>
      <c r="G3222" t="s">
        <v>76</v>
      </c>
      <c r="H3222">
        <v>1918</v>
      </c>
      <c r="I3222">
        <v>0.22</v>
      </c>
      <c r="J3222">
        <v>575.4</v>
      </c>
      <c r="K3222" t="s">
        <v>17</v>
      </c>
    </row>
    <row r="3223" spans="1:11" x14ac:dyDescent="0.3">
      <c r="A3223" t="s">
        <v>3342</v>
      </c>
      <c r="B3223" t="s">
        <v>71</v>
      </c>
      <c r="C3223" t="s">
        <v>49</v>
      </c>
      <c r="D3223" t="s">
        <v>205</v>
      </c>
      <c r="E3223" t="s">
        <v>84</v>
      </c>
      <c r="F3223" s="1">
        <v>42938</v>
      </c>
      <c r="G3223" t="s">
        <v>76</v>
      </c>
      <c r="H3223">
        <v>1298</v>
      </c>
      <c r="I3223">
        <v>0.26</v>
      </c>
      <c r="J3223">
        <v>363.44</v>
      </c>
      <c r="K3223" t="s">
        <v>17</v>
      </c>
    </row>
    <row r="3224" spans="1:11" x14ac:dyDescent="0.3">
      <c r="A3224" t="s">
        <v>3343</v>
      </c>
      <c r="B3224" t="s">
        <v>146</v>
      </c>
      <c r="C3224" t="s">
        <v>58</v>
      </c>
      <c r="D3224" t="s">
        <v>68</v>
      </c>
      <c r="E3224" t="s">
        <v>104</v>
      </c>
      <c r="F3224" s="1">
        <v>43438</v>
      </c>
      <c r="G3224" t="s">
        <v>76</v>
      </c>
      <c r="H3224">
        <v>985</v>
      </c>
      <c r="I3224">
        <v>0.32</v>
      </c>
      <c r="J3224">
        <v>128.05000000000001</v>
      </c>
      <c r="K3224" t="s">
        <v>17</v>
      </c>
    </row>
    <row r="3225" spans="1:11" x14ac:dyDescent="0.3">
      <c r="A3225" t="s">
        <v>3344</v>
      </c>
      <c r="B3225" t="s">
        <v>53</v>
      </c>
      <c r="C3225" t="s">
        <v>20</v>
      </c>
      <c r="D3225" t="s">
        <v>91</v>
      </c>
      <c r="E3225" t="s">
        <v>149</v>
      </c>
      <c r="F3225" s="1">
        <v>42485</v>
      </c>
      <c r="G3225" t="s">
        <v>76</v>
      </c>
      <c r="H3225">
        <v>971</v>
      </c>
      <c r="I3225">
        <v>0.33</v>
      </c>
      <c r="J3225">
        <v>242.75</v>
      </c>
      <c r="K3225" t="s">
        <v>17</v>
      </c>
    </row>
    <row r="3226" spans="1:11" x14ac:dyDescent="0.3">
      <c r="A3226" t="s">
        <v>3345</v>
      </c>
      <c r="B3226" t="s">
        <v>108</v>
      </c>
      <c r="C3226" t="s">
        <v>26</v>
      </c>
      <c r="D3226" t="s">
        <v>201</v>
      </c>
      <c r="E3226" t="s">
        <v>34</v>
      </c>
      <c r="F3226" s="1">
        <v>43443</v>
      </c>
      <c r="G3226" t="s">
        <v>76</v>
      </c>
      <c r="H3226">
        <v>781</v>
      </c>
      <c r="I3226">
        <v>0.26</v>
      </c>
      <c r="J3226">
        <v>132.77000000000001</v>
      </c>
      <c r="K3226" t="s">
        <v>17</v>
      </c>
    </row>
    <row r="3227" spans="1:11" x14ac:dyDescent="0.3">
      <c r="A3227" t="s">
        <v>3346</v>
      </c>
      <c r="B3227" t="s">
        <v>204</v>
      </c>
      <c r="C3227" t="s">
        <v>26</v>
      </c>
      <c r="D3227" t="s">
        <v>27</v>
      </c>
      <c r="E3227" t="s">
        <v>72</v>
      </c>
      <c r="F3227" s="1">
        <v>42592</v>
      </c>
      <c r="G3227" t="s">
        <v>76</v>
      </c>
      <c r="H3227">
        <v>1050</v>
      </c>
      <c r="I3227">
        <v>0.13</v>
      </c>
      <c r="J3227">
        <v>273</v>
      </c>
      <c r="K3227" t="s">
        <v>17</v>
      </c>
    </row>
    <row r="3228" spans="1:11" x14ac:dyDescent="0.3">
      <c r="A3228" t="s">
        <v>3347</v>
      </c>
      <c r="B3228" t="s">
        <v>25</v>
      </c>
      <c r="C3228" t="s">
        <v>32</v>
      </c>
      <c r="D3228" t="s">
        <v>46</v>
      </c>
      <c r="E3228" t="s">
        <v>47</v>
      </c>
      <c r="F3228" s="1">
        <v>42979</v>
      </c>
      <c r="G3228" t="s">
        <v>76</v>
      </c>
      <c r="H3228">
        <v>1494</v>
      </c>
      <c r="I3228">
        <v>0.27</v>
      </c>
      <c r="J3228">
        <v>164.34</v>
      </c>
      <c r="K3228" t="s">
        <v>17</v>
      </c>
    </row>
    <row r="3229" spans="1:11" x14ac:dyDescent="0.3">
      <c r="A3229" t="s">
        <v>3348</v>
      </c>
      <c r="B3229" t="s">
        <v>57</v>
      </c>
      <c r="C3229" t="s">
        <v>58</v>
      </c>
      <c r="D3229" t="s">
        <v>68</v>
      </c>
      <c r="E3229" t="s">
        <v>65</v>
      </c>
      <c r="F3229" s="1">
        <v>42979</v>
      </c>
      <c r="G3229" t="s">
        <v>76</v>
      </c>
      <c r="H3229">
        <v>1320</v>
      </c>
      <c r="I3229">
        <v>0.2</v>
      </c>
      <c r="J3229">
        <v>211.2</v>
      </c>
      <c r="K3229" t="s">
        <v>17</v>
      </c>
    </row>
    <row r="3230" spans="1:11" x14ac:dyDescent="0.3">
      <c r="A3230" t="s">
        <v>3349</v>
      </c>
      <c r="B3230" t="s">
        <v>78</v>
      </c>
      <c r="C3230" t="s">
        <v>26</v>
      </c>
      <c r="D3230" t="s">
        <v>27</v>
      </c>
      <c r="E3230" t="s">
        <v>34</v>
      </c>
      <c r="F3230" s="1">
        <v>42998</v>
      </c>
      <c r="G3230" t="s">
        <v>76</v>
      </c>
      <c r="H3230">
        <v>1791</v>
      </c>
      <c r="I3230">
        <v>0.3</v>
      </c>
      <c r="J3230">
        <v>537.29999999999995</v>
      </c>
      <c r="K3230" t="s">
        <v>17</v>
      </c>
    </row>
    <row r="3231" spans="1:11" x14ac:dyDescent="0.3">
      <c r="A3231" t="s">
        <v>3350</v>
      </c>
      <c r="B3231" t="s">
        <v>81</v>
      </c>
      <c r="C3231" t="s">
        <v>32</v>
      </c>
      <c r="D3231" t="s">
        <v>46</v>
      </c>
      <c r="E3231" t="s">
        <v>128</v>
      </c>
      <c r="F3231" s="1">
        <v>43443</v>
      </c>
      <c r="G3231" t="s">
        <v>76</v>
      </c>
      <c r="H3231">
        <v>1108</v>
      </c>
      <c r="I3231">
        <v>0.14000000000000001</v>
      </c>
      <c r="J3231">
        <v>166.2</v>
      </c>
      <c r="K3231" t="s">
        <v>17</v>
      </c>
    </row>
    <row r="3232" spans="1:11" x14ac:dyDescent="0.3">
      <c r="A3232" t="s">
        <v>3351</v>
      </c>
      <c r="B3232" t="s">
        <v>36</v>
      </c>
      <c r="C3232" t="s">
        <v>13</v>
      </c>
      <c r="D3232" t="s">
        <v>195</v>
      </c>
      <c r="E3232" t="s">
        <v>15</v>
      </c>
      <c r="F3232" s="1">
        <v>42024</v>
      </c>
      <c r="G3232" t="s">
        <v>76</v>
      </c>
      <c r="H3232">
        <v>2054</v>
      </c>
      <c r="I3232">
        <v>0.33</v>
      </c>
      <c r="J3232">
        <v>657.28</v>
      </c>
      <c r="K3232" t="s">
        <v>17</v>
      </c>
    </row>
    <row r="3233" spans="1:11" x14ac:dyDescent="0.3">
      <c r="A3233" t="s">
        <v>3352</v>
      </c>
      <c r="B3233" t="s">
        <v>36</v>
      </c>
      <c r="C3233" t="s">
        <v>20</v>
      </c>
      <c r="D3233" t="s">
        <v>91</v>
      </c>
      <c r="E3233" t="s">
        <v>38</v>
      </c>
      <c r="F3233" s="1">
        <v>42024</v>
      </c>
      <c r="G3233" t="s">
        <v>76</v>
      </c>
      <c r="H3233">
        <v>1785</v>
      </c>
      <c r="I3233">
        <v>0.28999999999999998</v>
      </c>
      <c r="J3233">
        <v>624.75</v>
      </c>
      <c r="K3233" t="s">
        <v>17</v>
      </c>
    </row>
    <row r="3234" spans="1:11" x14ac:dyDescent="0.3">
      <c r="A3234" t="s">
        <v>3353</v>
      </c>
      <c r="B3234" t="s">
        <v>151</v>
      </c>
      <c r="C3234" t="s">
        <v>20</v>
      </c>
      <c r="D3234" t="s">
        <v>91</v>
      </c>
      <c r="E3234" t="s">
        <v>65</v>
      </c>
      <c r="F3234" s="1">
        <v>42270</v>
      </c>
      <c r="G3234" t="s">
        <v>76</v>
      </c>
      <c r="H3234">
        <v>2103</v>
      </c>
      <c r="I3234">
        <v>0.32</v>
      </c>
      <c r="J3234">
        <v>147.21</v>
      </c>
      <c r="K3234" t="s">
        <v>17</v>
      </c>
    </row>
    <row r="3235" spans="1:11" x14ac:dyDescent="0.3">
      <c r="A3235" t="s">
        <v>3354</v>
      </c>
      <c r="B3235" t="s">
        <v>81</v>
      </c>
      <c r="C3235" t="s">
        <v>26</v>
      </c>
      <c r="D3235" t="s">
        <v>37</v>
      </c>
      <c r="E3235" t="s">
        <v>123</v>
      </c>
      <c r="F3235" s="1">
        <v>43450</v>
      </c>
      <c r="G3235" t="s">
        <v>76</v>
      </c>
      <c r="H3235">
        <v>1699</v>
      </c>
      <c r="I3235">
        <v>0.19</v>
      </c>
      <c r="J3235">
        <v>526.69000000000005</v>
      </c>
      <c r="K3235" t="s">
        <v>17</v>
      </c>
    </row>
    <row r="3236" spans="1:11" x14ac:dyDescent="0.3">
      <c r="A3236" t="s">
        <v>3355</v>
      </c>
      <c r="B3236" t="s">
        <v>57</v>
      </c>
      <c r="C3236" t="s">
        <v>20</v>
      </c>
      <c r="D3236" t="s">
        <v>91</v>
      </c>
      <c r="E3236" t="s">
        <v>117</v>
      </c>
      <c r="F3236" s="1">
        <v>42991</v>
      </c>
      <c r="G3236" t="s">
        <v>76</v>
      </c>
      <c r="H3236">
        <v>1576</v>
      </c>
      <c r="I3236">
        <v>0.25</v>
      </c>
      <c r="J3236">
        <v>315.2</v>
      </c>
      <c r="K3236" t="s">
        <v>17</v>
      </c>
    </row>
    <row r="3237" spans="1:11" x14ac:dyDescent="0.3">
      <c r="A3237" t="s">
        <v>3356</v>
      </c>
      <c r="B3237" t="s">
        <v>90</v>
      </c>
      <c r="C3237" t="s">
        <v>32</v>
      </c>
      <c r="D3237" t="s">
        <v>153</v>
      </c>
      <c r="E3237" t="s">
        <v>143</v>
      </c>
      <c r="F3237" s="1">
        <v>42106</v>
      </c>
      <c r="G3237" t="s">
        <v>76</v>
      </c>
      <c r="H3237">
        <v>1926</v>
      </c>
      <c r="I3237">
        <v>0.32</v>
      </c>
      <c r="J3237">
        <v>211.86</v>
      </c>
      <c r="K3237" t="s">
        <v>17</v>
      </c>
    </row>
    <row r="3238" spans="1:11" x14ac:dyDescent="0.3">
      <c r="A3238" t="s">
        <v>3357</v>
      </c>
      <c r="B3238" t="s">
        <v>81</v>
      </c>
      <c r="C3238" t="s">
        <v>63</v>
      </c>
      <c r="D3238" t="s">
        <v>87</v>
      </c>
      <c r="E3238" t="s">
        <v>123</v>
      </c>
      <c r="F3238" s="1">
        <v>43443</v>
      </c>
      <c r="G3238" t="s">
        <v>76</v>
      </c>
      <c r="H3238">
        <v>1804</v>
      </c>
      <c r="I3238">
        <v>0.18</v>
      </c>
      <c r="J3238">
        <v>469.04</v>
      </c>
      <c r="K3238" t="s">
        <v>17</v>
      </c>
    </row>
    <row r="3239" spans="1:11" x14ac:dyDescent="0.3">
      <c r="A3239" t="s">
        <v>3358</v>
      </c>
      <c r="B3239" t="s">
        <v>162</v>
      </c>
      <c r="C3239" t="s">
        <v>63</v>
      </c>
      <c r="D3239" t="s">
        <v>157</v>
      </c>
      <c r="E3239" t="s">
        <v>15</v>
      </c>
      <c r="F3239" s="1">
        <v>43180</v>
      </c>
      <c r="G3239" t="s">
        <v>76</v>
      </c>
      <c r="H3239">
        <v>1496</v>
      </c>
      <c r="I3239">
        <v>0.27</v>
      </c>
      <c r="J3239">
        <v>329.12</v>
      </c>
      <c r="K3239" t="s">
        <v>17</v>
      </c>
    </row>
    <row r="3240" spans="1:11" x14ac:dyDescent="0.3">
      <c r="A3240" t="s">
        <v>3359</v>
      </c>
      <c r="B3240" t="s">
        <v>86</v>
      </c>
      <c r="C3240" t="s">
        <v>32</v>
      </c>
      <c r="D3240" t="s">
        <v>33</v>
      </c>
      <c r="E3240" t="s">
        <v>38</v>
      </c>
      <c r="F3240" s="1">
        <v>43460</v>
      </c>
      <c r="G3240" t="s">
        <v>76</v>
      </c>
      <c r="H3240">
        <v>1066</v>
      </c>
      <c r="I3240">
        <v>0.1</v>
      </c>
      <c r="J3240">
        <v>341.12</v>
      </c>
      <c r="K3240" t="s">
        <v>17</v>
      </c>
    </row>
    <row r="3241" spans="1:11" x14ac:dyDescent="0.3">
      <c r="A3241" t="s">
        <v>3360</v>
      </c>
      <c r="B3241" t="s">
        <v>111</v>
      </c>
      <c r="C3241" t="s">
        <v>63</v>
      </c>
      <c r="D3241" t="s">
        <v>157</v>
      </c>
      <c r="E3241" t="s">
        <v>43</v>
      </c>
      <c r="F3241" s="1">
        <v>43128</v>
      </c>
      <c r="G3241" t="s">
        <v>76</v>
      </c>
      <c r="H3241">
        <v>2266</v>
      </c>
      <c r="I3241">
        <v>0.13</v>
      </c>
      <c r="J3241">
        <v>815.76</v>
      </c>
      <c r="K3241" t="s">
        <v>17</v>
      </c>
    </row>
    <row r="3242" spans="1:11" x14ac:dyDescent="0.3">
      <c r="A3242" t="s">
        <v>3361</v>
      </c>
      <c r="B3242" t="s">
        <v>19</v>
      </c>
      <c r="C3242" t="s">
        <v>13</v>
      </c>
      <c r="D3242" t="s">
        <v>79</v>
      </c>
      <c r="E3242" t="s">
        <v>60</v>
      </c>
      <c r="F3242" s="1">
        <v>42938</v>
      </c>
      <c r="G3242" t="s">
        <v>76</v>
      </c>
      <c r="H3242">
        <v>533</v>
      </c>
      <c r="I3242">
        <v>0.11</v>
      </c>
      <c r="J3242">
        <v>165.23</v>
      </c>
      <c r="K3242" t="s">
        <v>17</v>
      </c>
    </row>
    <row r="3243" spans="1:11" x14ac:dyDescent="0.3">
      <c r="A3243" t="s">
        <v>3362</v>
      </c>
      <c r="B3243" t="s">
        <v>191</v>
      </c>
      <c r="C3243" t="s">
        <v>13</v>
      </c>
      <c r="D3243" t="s">
        <v>195</v>
      </c>
      <c r="E3243" t="s">
        <v>143</v>
      </c>
      <c r="F3243" s="1">
        <v>42270</v>
      </c>
      <c r="G3243" t="s">
        <v>76</v>
      </c>
      <c r="H3243">
        <v>2327</v>
      </c>
      <c r="I3243">
        <v>0.32</v>
      </c>
      <c r="J3243">
        <v>465.4</v>
      </c>
      <c r="K3243" t="s">
        <v>17</v>
      </c>
    </row>
    <row r="3244" spans="1:11" x14ac:dyDescent="0.3">
      <c r="A3244" t="s">
        <v>3363</v>
      </c>
      <c r="B3244" t="s">
        <v>116</v>
      </c>
      <c r="C3244" t="s">
        <v>58</v>
      </c>
      <c r="D3244" t="s">
        <v>59</v>
      </c>
      <c r="E3244" t="s">
        <v>149</v>
      </c>
      <c r="F3244" s="1">
        <v>42938</v>
      </c>
      <c r="G3244" t="s">
        <v>76</v>
      </c>
      <c r="H3244">
        <v>1257</v>
      </c>
      <c r="I3244">
        <v>0.27</v>
      </c>
      <c r="J3244">
        <v>540.51</v>
      </c>
      <c r="K3244" t="s">
        <v>17</v>
      </c>
    </row>
    <row r="3245" spans="1:11" x14ac:dyDescent="0.3">
      <c r="A3245" t="s">
        <v>3364</v>
      </c>
      <c r="B3245" t="s">
        <v>125</v>
      </c>
      <c r="C3245" t="s">
        <v>32</v>
      </c>
      <c r="D3245" t="s">
        <v>153</v>
      </c>
      <c r="E3245" t="s">
        <v>104</v>
      </c>
      <c r="F3245" s="1">
        <v>43407</v>
      </c>
      <c r="G3245" t="s">
        <v>76</v>
      </c>
      <c r="H3245">
        <v>2471</v>
      </c>
      <c r="I3245">
        <v>0.26</v>
      </c>
      <c r="J3245">
        <v>1087.24</v>
      </c>
      <c r="K3245" t="s">
        <v>17</v>
      </c>
    </row>
    <row r="3246" spans="1:11" x14ac:dyDescent="0.3">
      <c r="A3246" t="s">
        <v>3365</v>
      </c>
      <c r="B3246" t="s">
        <v>81</v>
      </c>
      <c r="C3246" t="s">
        <v>26</v>
      </c>
      <c r="D3246" t="s">
        <v>94</v>
      </c>
      <c r="E3246" t="s">
        <v>22</v>
      </c>
      <c r="F3246" s="1">
        <v>42270</v>
      </c>
      <c r="G3246" t="s">
        <v>76</v>
      </c>
      <c r="H3246">
        <v>799</v>
      </c>
      <c r="I3246">
        <v>0.28000000000000003</v>
      </c>
      <c r="J3246">
        <v>327.58999999999997</v>
      </c>
      <c r="K3246" t="s">
        <v>17</v>
      </c>
    </row>
    <row r="3247" spans="1:11" x14ac:dyDescent="0.3">
      <c r="A3247" t="s">
        <v>3366</v>
      </c>
      <c r="B3247" t="s">
        <v>159</v>
      </c>
      <c r="C3247" t="s">
        <v>26</v>
      </c>
      <c r="D3247" t="s">
        <v>37</v>
      </c>
      <c r="E3247" t="s">
        <v>88</v>
      </c>
      <c r="F3247" s="1">
        <v>42981</v>
      </c>
      <c r="G3247" t="s">
        <v>76</v>
      </c>
      <c r="H3247">
        <v>898</v>
      </c>
      <c r="I3247">
        <v>0.19</v>
      </c>
      <c r="J3247">
        <v>161.63999999999999</v>
      </c>
      <c r="K3247" t="s">
        <v>17</v>
      </c>
    </row>
    <row r="3248" spans="1:11" x14ac:dyDescent="0.3">
      <c r="A3248" t="s">
        <v>3367</v>
      </c>
      <c r="B3248" t="s">
        <v>169</v>
      </c>
      <c r="C3248" t="s">
        <v>63</v>
      </c>
      <c r="D3248" t="s">
        <v>64</v>
      </c>
      <c r="E3248" t="s">
        <v>22</v>
      </c>
      <c r="F3248" s="1">
        <v>42175</v>
      </c>
      <c r="G3248" t="s">
        <v>76</v>
      </c>
      <c r="H3248">
        <v>1636</v>
      </c>
      <c r="I3248">
        <v>0.21</v>
      </c>
      <c r="J3248">
        <v>98.16</v>
      </c>
      <c r="K3248" t="s">
        <v>17</v>
      </c>
    </row>
    <row r="3249" spans="1:11" x14ac:dyDescent="0.3">
      <c r="A3249" t="s">
        <v>3368</v>
      </c>
      <c r="B3249" t="s">
        <v>204</v>
      </c>
      <c r="C3249" t="s">
        <v>20</v>
      </c>
      <c r="D3249" t="s">
        <v>91</v>
      </c>
      <c r="E3249" t="s">
        <v>60</v>
      </c>
      <c r="F3249" s="1">
        <v>42315</v>
      </c>
      <c r="G3249" t="s">
        <v>76</v>
      </c>
      <c r="H3249">
        <v>2169</v>
      </c>
      <c r="I3249">
        <v>0.31</v>
      </c>
      <c r="J3249">
        <v>325.35000000000002</v>
      </c>
      <c r="K3249" t="s">
        <v>17</v>
      </c>
    </row>
    <row r="3250" spans="1:11" x14ac:dyDescent="0.3">
      <c r="A3250" t="s">
        <v>3369</v>
      </c>
      <c r="B3250" t="s">
        <v>184</v>
      </c>
      <c r="C3250" t="s">
        <v>49</v>
      </c>
      <c r="D3250" t="s">
        <v>54</v>
      </c>
      <c r="E3250" t="s">
        <v>69</v>
      </c>
      <c r="F3250" s="1">
        <v>42080</v>
      </c>
      <c r="G3250" t="s">
        <v>76</v>
      </c>
      <c r="H3250">
        <v>2191</v>
      </c>
      <c r="I3250">
        <v>0.31</v>
      </c>
      <c r="J3250">
        <v>810.67</v>
      </c>
      <c r="K3250" t="s">
        <v>17</v>
      </c>
    </row>
    <row r="3251" spans="1:11" x14ac:dyDescent="0.3">
      <c r="A3251" t="s">
        <v>3370</v>
      </c>
      <c r="B3251" t="s">
        <v>106</v>
      </c>
      <c r="C3251" t="s">
        <v>32</v>
      </c>
      <c r="D3251" t="s">
        <v>97</v>
      </c>
      <c r="E3251" t="s">
        <v>43</v>
      </c>
      <c r="F3251" s="1">
        <v>43317</v>
      </c>
      <c r="G3251" t="s">
        <v>76</v>
      </c>
      <c r="H3251">
        <v>1903</v>
      </c>
      <c r="I3251">
        <v>0.16</v>
      </c>
      <c r="J3251">
        <v>647.02</v>
      </c>
      <c r="K3251" t="s">
        <v>17</v>
      </c>
    </row>
    <row r="3252" spans="1:11" x14ac:dyDescent="0.3">
      <c r="A3252" t="s">
        <v>3371</v>
      </c>
      <c r="B3252" t="s">
        <v>120</v>
      </c>
      <c r="C3252" t="s">
        <v>58</v>
      </c>
      <c r="D3252" t="s">
        <v>112</v>
      </c>
      <c r="E3252" t="s">
        <v>84</v>
      </c>
      <c r="F3252" s="1">
        <v>42522</v>
      </c>
      <c r="G3252" t="s">
        <v>76</v>
      </c>
      <c r="H3252">
        <v>1807</v>
      </c>
      <c r="I3252">
        <v>0.16</v>
      </c>
      <c r="J3252">
        <v>795.08</v>
      </c>
      <c r="K3252" t="s">
        <v>17</v>
      </c>
    </row>
    <row r="3253" spans="1:11" x14ac:dyDescent="0.3">
      <c r="A3253" t="s">
        <v>3372</v>
      </c>
      <c r="B3253" t="s">
        <v>156</v>
      </c>
      <c r="C3253" t="s">
        <v>20</v>
      </c>
      <c r="D3253" t="s">
        <v>21</v>
      </c>
      <c r="E3253" t="s">
        <v>43</v>
      </c>
      <c r="F3253" s="1">
        <v>42080</v>
      </c>
      <c r="G3253" t="s">
        <v>76</v>
      </c>
      <c r="H3253">
        <v>2433</v>
      </c>
      <c r="I3253">
        <v>0.35</v>
      </c>
      <c r="J3253">
        <v>1046.19</v>
      </c>
      <c r="K3253" t="s">
        <v>17</v>
      </c>
    </row>
    <row r="3254" spans="1:11" x14ac:dyDescent="0.3">
      <c r="A3254" t="s">
        <v>3373</v>
      </c>
      <c r="B3254" t="s">
        <v>36</v>
      </c>
      <c r="C3254" t="s">
        <v>58</v>
      </c>
      <c r="D3254" t="s">
        <v>68</v>
      </c>
      <c r="E3254" t="s">
        <v>123</v>
      </c>
      <c r="F3254" s="1">
        <v>43322</v>
      </c>
      <c r="G3254" t="s">
        <v>76</v>
      </c>
      <c r="H3254">
        <v>535</v>
      </c>
      <c r="I3254">
        <v>0.23</v>
      </c>
      <c r="J3254">
        <v>48.15</v>
      </c>
      <c r="K3254" t="s">
        <v>17</v>
      </c>
    </row>
    <row r="3255" spans="1:11" x14ac:dyDescent="0.3">
      <c r="A3255" t="s">
        <v>3374</v>
      </c>
      <c r="B3255" t="s">
        <v>234</v>
      </c>
      <c r="C3255" t="s">
        <v>58</v>
      </c>
      <c r="D3255" t="s">
        <v>112</v>
      </c>
      <c r="E3255" t="s">
        <v>166</v>
      </c>
      <c r="F3255" s="1">
        <v>43000</v>
      </c>
      <c r="G3255" t="s">
        <v>76</v>
      </c>
      <c r="H3255">
        <v>1835</v>
      </c>
      <c r="I3255">
        <v>0.19</v>
      </c>
      <c r="J3255">
        <v>293.60000000000002</v>
      </c>
      <c r="K3255" t="s">
        <v>17</v>
      </c>
    </row>
    <row r="3256" spans="1:11" x14ac:dyDescent="0.3">
      <c r="A3256" t="s">
        <v>3375</v>
      </c>
      <c r="B3256" t="s">
        <v>174</v>
      </c>
      <c r="C3256" t="s">
        <v>13</v>
      </c>
      <c r="D3256" t="s">
        <v>14</v>
      </c>
      <c r="E3256" t="s">
        <v>34</v>
      </c>
      <c r="F3256" s="1">
        <v>42991</v>
      </c>
      <c r="G3256" t="s">
        <v>76</v>
      </c>
      <c r="H3256">
        <v>2081</v>
      </c>
      <c r="I3256">
        <v>0.22</v>
      </c>
      <c r="J3256">
        <v>894.83</v>
      </c>
      <c r="K3256" t="s">
        <v>17</v>
      </c>
    </row>
    <row r="3257" spans="1:11" x14ac:dyDescent="0.3">
      <c r="A3257" t="s">
        <v>3376</v>
      </c>
      <c r="B3257" t="s">
        <v>67</v>
      </c>
      <c r="C3257" t="s">
        <v>20</v>
      </c>
      <c r="D3257" t="s">
        <v>91</v>
      </c>
      <c r="E3257" t="s">
        <v>143</v>
      </c>
      <c r="F3257" s="1">
        <v>42434</v>
      </c>
      <c r="G3257" t="s">
        <v>76</v>
      </c>
      <c r="H3257">
        <v>1636</v>
      </c>
      <c r="I3257">
        <v>0.14000000000000001</v>
      </c>
      <c r="J3257">
        <v>736.2</v>
      </c>
      <c r="K3257" t="s">
        <v>17</v>
      </c>
    </row>
    <row r="3258" spans="1:11" x14ac:dyDescent="0.3">
      <c r="A3258" t="s">
        <v>3377</v>
      </c>
      <c r="B3258" t="s">
        <v>261</v>
      </c>
      <c r="C3258" t="s">
        <v>26</v>
      </c>
      <c r="D3258" t="s">
        <v>94</v>
      </c>
      <c r="E3258" t="s">
        <v>65</v>
      </c>
      <c r="F3258" s="1">
        <v>43415</v>
      </c>
      <c r="G3258" t="s">
        <v>76</v>
      </c>
      <c r="H3258">
        <v>2069</v>
      </c>
      <c r="I3258">
        <v>0.23</v>
      </c>
      <c r="J3258">
        <v>744.84</v>
      </c>
      <c r="K3258" t="s">
        <v>17</v>
      </c>
    </row>
    <row r="3259" spans="1:11" x14ac:dyDescent="0.3">
      <c r="A3259" t="s">
        <v>3378</v>
      </c>
      <c r="B3259" t="s">
        <v>108</v>
      </c>
      <c r="C3259" t="s">
        <v>20</v>
      </c>
      <c r="D3259" t="s">
        <v>21</v>
      </c>
      <c r="E3259" t="s">
        <v>47</v>
      </c>
      <c r="F3259" s="1">
        <v>43210</v>
      </c>
      <c r="G3259" t="s">
        <v>76</v>
      </c>
      <c r="H3259">
        <v>1562</v>
      </c>
      <c r="I3259">
        <v>0.27</v>
      </c>
      <c r="J3259">
        <v>421.74</v>
      </c>
      <c r="K3259" t="s">
        <v>17</v>
      </c>
    </row>
    <row r="3260" spans="1:11" x14ac:dyDescent="0.3">
      <c r="A3260" t="s">
        <v>3379</v>
      </c>
      <c r="B3260" t="s">
        <v>108</v>
      </c>
      <c r="C3260" t="s">
        <v>20</v>
      </c>
      <c r="D3260" t="s">
        <v>91</v>
      </c>
      <c r="E3260" t="s">
        <v>163</v>
      </c>
      <c r="F3260" s="1">
        <v>42522</v>
      </c>
      <c r="G3260" t="s">
        <v>76</v>
      </c>
      <c r="H3260">
        <v>1726</v>
      </c>
      <c r="I3260">
        <v>0.2</v>
      </c>
      <c r="J3260">
        <v>500.54</v>
      </c>
      <c r="K3260" t="s">
        <v>17</v>
      </c>
    </row>
    <row r="3261" spans="1:11" x14ac:dyDescent="0.3">
      <c r="A3261" t="s">
        <v>3380</v>
      </c>
      <c r="B3261" t="s">
        <v>191</v>
      </c>
      <c r="C3261" t="s">
        <v>49</v>
      </c>
      <c r="D3261" t="s">
        <v>205</v>
      </c>
      <c r="E3261" t="s">
        <v>123</v>
      </c>
      <c r="F3261" s="1">
        <v>43306</v>
      </c>
      <c r="G3261" t="s">
        <v>76</v>
      </c>
      <c r="H3261">
        <v>1633</v>
      </c>
      <c r="I3261">
        <v>0.1</v>
      </c>
      <c r="J3261">
        <v>718.52</v>
      </c>
      <c r="K3261" t="s">
        <v>17</v>
      </c>
    </row>
    <row r="3262" spans="1:11" x14ac:dyDescent="0.3">
      <c r="A3262" t="s">
        <v>3381</v>
      </c>
      <c r="B3262" t="s">
        <v>45</v>
      </c>
      <c r="C3262" t="s">
        <v>63</v>
      </c>
      <c r="D3262" t="s">
        <v>75</v>
      </c>
      <c r="E3262" t="s">
        <v>60</v>
      </c>
      <c r="F3262" s="1">
        <v>42687</v>
      </c>
      <c r="G3262" t="s">
        <v>76</v>
      </c>
      <c r="H3262">
        <v>1415</v>
      </c>
      <c r="I3262">
        <v>0.18</v>
      </c>
      <c r="J3262">
        <v>353.75</v>
      </c>
      <c r="K3262" t="s">
        <v>17</v>
      </c>
    </row>
    <row r="3263" spans="1:11" x14ac:dyDescent="0.3">
      <c r="A3263" t="s">
        <v>3382</v>
      </c>
      <c r="B3263" t="s">
        <v>151</v>
      </c>
      <c r="C3263" t="s">
        <v>58</v>
      </c>
      <c r="D3263" t="s">
        <v>68</v>
      </c>
      <c r="E3263" t="s">
        <v>88</v>
      </c>
      <c r="F3263" s="1">
        <v>43000</v>
      </c>
      <c r="G3263" t="s">
        <v>76</v>
      </c>
      <c r="H3263">
        <v>2126</v>
      </c>
      <c r="I3263">
        <v>0.28000000000000003</v>
      </c>
      <c r="J3263">
        <v>616.54</v>
      </c>
      <c r="K3263" t="s">
        <v>17</v>
      </c>
    </row>
    <row r="3264" spans="1:11" x14ac:dyDescent="0.3">
      <c r="A3264" t="s">
        <v>3383</v>
      </c>
      <c r="B3264" t="s">
        <v>125</v>
      </c>
      <c r="C3264" t="s">
        <v>32</v>
      </c>
      <c r="D3264" t="s">
        <v>97</v>
      </c>
      <c r="E3264" t="s">
        <v>140</v>
      </c>
      <c r="F3264" s="1">
        <v>42080</v>
      </c>
      <c r="G3264" t="s">
        <v>76</v>
      </c>
      <c r="H3264">
        <v>730</v>
      </c>
      <c r="I3264">
        <v>0.1</v>
      </c>
      <c r="J3264">
        <v>146</v>
      </c>
      <c r="K3264" t="s">
        <v>17</v>
      </c>
    </row>
    <row r="3265" spans="1:11" x14ac:dyDescent="0.3">
      <c r="A3265" t="s">
        <v>3384</v>
      </c>
      <c r="B3265" t="s">
        <v>191</v>
      </c>
      <c r="C3265" t="s">
        <v>63</v>
      </c>
      <c r="D3265" t="s">
        <v>75</v>
      </c>
      <c r="E3265" t="s">
        <v>43</v>
      </c>
      <c r="F3265" s="1">
        <v>43069</v>
      </c>
      <c r="G3265" t="s">
        <v>76</v>
      </c>
      <c r="H3265">
        <v>1609</v>
      </c>
      <c r="I3265">
        <v>0.28999999999999998</v>
      </c>
      <c r="J3265">
        <v>579.24</v>
      </c>
      <c r="K3265" t="s">
        <v>17</v>
      </c>
    </row>
    <row r="3266" spans="1:11" x14ac:dyDescent="0.3">
      <c r="A3266" t="s">
        <v>3385</v>
      </c>
      <c r="B3266" t="s">
        <v>159</v>
      </c>
      <c r="C3266" t="s">
        <v>58</v>
      </c>
      <c r="D3266" t="s">
        <v>68</v>
      </c>
      <c r="E3266" t="s">
        <v>22</v>
      </c>
      <c r="F3266" s="1">
        <v>43028</v>
      </c>
      <c r="G3266" t="s">
        <v>76</v>
      </c>
      <c r="H3266">
        <v>2229</v>
      </c>
      <c r="I3266">
        <v>0.12</v>
      </c>
      <c r="J3266">
        <v>824.73</v>
      </c>
      <c r="K3266" t="s">
        <v>17</v>
      </c>
    </row>
    <row r="3267" spans="1:11" x14ac:dyDescent="0.3">
      <c r="A3267" t="s">
        <v>3386</v>
      </c>
      <c r="B3267" t="s">
        <v>130</v>
      </c>
      <c r="C3267" t="s">
        <v>63</v>
      </c>
      <c r="D3267" t="s">
        <v>87</v>
      </c>
      <c r="E3267" t="s">
        <v>140</v>
      </c>
      <c r="F3267" s="1">
        <v>43144</v>
      </c>
      <c r="G3267" t="s">
        <v>76</v>
      </c>
      <c r="H3267">
        <v>1637</v>
      </c>
      <c r="I3267">
        <v>0.25</v>
      </c>
      <c r="J3267">
        <v>654.79999999999995</v>
      </c>
      <c r="K3267" t="s">
        <v>17</v>
      </c>
    </row>
    <row r="3268" spans="1:11" x14ac:dyDescent="0.3">
      <c r="A3268" t="s">
        <v>3387</v>
      </c>
      <c r="B3268" t="s">
        <v>86</v>
      </c>
      <c r="C3268" t="s">
        <v>13</v>
      </c>
      <c r="D3268" t="s">
        <v>14</v>
      </c>
      <c r="E3268" t="s">
        <v>149</v>
      </c>
      <c r="F3268" s="1">
        <v>42933</v>
      </c>
      <c r="G3268" t="s">
        <v>76</v>
      </c>
      <c r="H3268">
        <v>780</v>
      </c>
      <c r="I3268">
        <v>0.2</v>
      </c>
      <c r="J3268">
        <v>46.8</v>
      </c>
      <c r="K3268" t="s">
        <v>17</v>
      </c>
    </row>
    <row r="3269" spans="1:11" x14ac:dyDescent="0.3">
      <c r="A3269" t="s">
        <v>3388</v>
      </c>
      <c r="B3269" t="s">
        <v>12</v>
      </c>
      <c r="C3269" t="s">
        <v>26</v>
      </c>
      <c r="D3269" t="s">
        <v>94</v>
      </c>
      <c r="E3269" t="s">
        <v>69</v>
      </c>
      <c r="F3269" s="1">
        <v>43343</v>
      </c>
      <c r="G3269" t="s">
        <v>76</v>
      </c>
      <c r="H3269">
        <v>1456</v>
      </c>
      <c r="I3269">
        <v>0.17</v>
      </c>
      <c r="J3269">
        <v>364</v>
      </c>
      <c r="K3269" t="s">
        <v>17</v>
      </c>
    </row>
    <row r="3270" spans="1:11" x14ac:dyDescent="0.3">
      <c r="A3270" t="s">
        <v>3389</v>
      </c>
      <c r="B3270" t="s">
        <v>169</v>
      </c>
      <c r="C3270" t="s">
        <v>26</v>
      </c>
      <c r="D3270" t="s">
        <v>37</v>
      </c>
      <c r="E3270" t="s">
        <v>166</v>
      </c>
      <c r="F3270" s="1">
        <v>42143</v>
      </c>
      <c r="G3270" t="s">
        <v>76</v>
      </c>
      <c r="H3270">
        <v>1464</v>
      </c>
      <c r="I3270">
        <v>0.14000000000000001</v>
      </c>
      <c r="J3270">
        <v>409.92</v>
      </c>
      <c r="K3270" t="s">
        <v>17</v>
      </c>
    </row>
    <row r="3271" spans="1:11" x14ac:dyDescent="0.3">
      <c r="A3271" t="s">
        <v>3390</v>
      </c>
      <c r="B3271" t="s">
        <v>114</v>
      </c>
      <c r="C3271" t="s">
        <v>20</v>
      </c>
      <c r="D3271" t="s">
        <v>21</v>
      </c>
      <c r="E3271" t="s">
        <v>69</v>
      </c>
      <c r="F3271" s="1">
        <v>43317</v>
      </c>
      <c r="G3271" t="s">
        <v>76</v>
      </c>
      <c r="H3271">
        <v>1567</v>
      </c>
      <c r="I3271">
        <v>0.26</v>
      </c>
      <c r="J3271">
        <v>642.47</v>
      </c>
      <c r="K3271" t="s">
        <v>17</v>
      </c>
    </row>
    <row r="3272" spans="1:11" x14ac:dyDescent="0.3">
      <c r="A3272" t="s">
        <v>3391</v>
      </c>
      <c r="B3272" t="s">
        <v>197</v>
      </c>
      <c r="C3272" t="s">
        <v>58</v>
      </c>
      <c r="D3272" t="s">
        <v>112</v>
      </c>
      <c r="E3272" t="s">
        <v>51</v>
      </c>
      <c r="F3272" s="1">
        <v>43424</v>
      </c>
      <c r="G3272" t="s">
        <v>76</v>
      </c>
      <c r="H3272">
        <v>2083</v>
      </c>
      <c r="I3272">
        <v>0.19</v>
      </c>
      <c r="J3272">
        <v>708.22</v>
      </c>
      <c r="K3272" t="s">
        <v>17</v>
      </c>
    </row>
    <row r="3273" spans="1:11" x14ac:dyDescent="0.3">
      <c r="A3273" t="s">
        <v>3392</v>
      </c>
      <c r="B3273" t="s">
        <v>42</v>
      </c>
      <c r="C3273" t="s">
        <v>63</v>
      </c>
      <c r="D3273" t="s">
        <v>157</v>
      </c>
      <c r="E3273" t="s">
        <v>55</v>
      </c>
      <c r="F3273" s="1">
        <v>42080</v>
      </c>
      <c r="G3273" t="s">
        <v>76</v>
      </c>
      <c r="H3273">
        <v>2351</v>
      </c>
      <c r="I3273">
        <v>0.23</v>
      </c>
      <c r="J3273">
        <v>963.91</v>
      </c>
      <c r="K3273" t="s">
        <v>17</v>
      </c>
    </row>
    <row r="3274" spans="1:11" x14ac:dyDescent="0.3">
      <c r="A3274" t="s">
        <v>3393</v>
      </c>
      <c r="B3274" t="s">
        <v>71</v>
      </c>
      <c r="C3274" t="s">
        <v>20</v>
      </c>
      <c r="D3274" t="s">
        <v>21</v>
      </c>
      <c r="E3274" t="s">
        <v>128</v>
      </c>
      <c r="F3274" s="1">
        <v>42361</v>
      </c>
      <c r="G3274" t="s">
        <v>76</v>
      </c>
      <c r="H3274">
        <v>723</v>
      </c>
      <c r="I3274">
        <v>0.19</v>
      </c>
      <c r="J3274">
        <v>50.61</v>
      </c>
      <c r="K3274" t="s">
        <v>17</v>
      </c>
    </row>
    <row r="3275" spans="1:11" x14ac:dyDescent="0.3">
      <c r="A3275" t="s">
        <v>3394</v>
      </c>
      <c r="B3275" t="s">
        <v>42</v>
      </c>
      <c r="C3275" t="s">
        <v>58</v>
      </c>
      <c r="D3275" t="s">
        <v>68</v>
      </c>
      <c r="E3275" t="s">
        <v>166</v>
      </c>
      <c r="F3275" s="1">
        <v>43086</v>
      </c>
      <c r="G3275" t="s">
        <v>76</v>
      </c>
      <c r="H3275">
        <v>1431</v>
      </c>
      <c r="I3275">
        <v>0.22</v>
      </c>
      <c r="J3275">
        <v>314.82</v>
      </c>
      <c r="K3275" t="s">
        <v>17</v>
      </c>
    </row>
    <row r="3276" spans="1:11" x14ac:dyDescent="0.3">
      <c r="A3276" t="s">
        <v>3395</v>
      </c>
      <c r="B3276" t="s">
        <v>106</v>
      </c>
      <c r="C3276" t="s">
        <v>26</v>
      </c>
      <c r="D3276" t="s">
        <v>201</v>
      </c>
      <c r="E3276" t="s">
        <v>28</v>
      </c>
      <c r="F3276" s="1">
        <v>43078</v>
      </c>
      <c r="G3276" t="s">
        <v>76</v>
      </c>
      <c r="H3276">
        <v>2065</v>
      </c>
      <c r="I3276">
        <v>0.23</v>
      </c>
      <c r="J3276">
        <v>247.8</v>
      </c>
      <c r="K3276" t="s">
        <v>17</v>
      </c>
    </row>
    <row r="3277" spans="1:11" x14ac:dyDescent="0.3">
      <c r="A3277" t="s">
        <v>3396</v>
      </c>
      <c r="B3277" t="s">
        <v>45</v>
      </c>
      <c r="C3277" t="s">
        <v>58</v>
      </c>
      <c r="D3277" t="s">
        <v>68</v>
      </c>
      <c r="E3277" t="s">
        <v>38</v>
      </c>
      <c r="F3277" s="1">
        <v>42947</v>
      </c>
      <c r="G3277" t="s">
        <v>76</v>
      </c>
      <c r="H3277">
        <v>2191</v>
      </c>
      <c r="I3277">
        <v>0.22</v>
      </c>
      <c r="J3277">
        <v>591.57000000000005</v>
      </c>
      <c r="K3277" t="s">
        <v>17</v>
      </c>
    </row>
    <row r="3278" spans="1:11" x14ac:dyDescent="0.3">
      <c r="A3278" t="s">
        <v>3397</v>
      </c>
      <c r="B3278" t="s">
        <v>234</v>
      </c>
      <c r="C3278" t="s">
        <v>63</v>
      </c>
      <c r="D3278" t="s">
        <v>157</v>
      </c>
      <c r="E3278" t="s">
        <v>60</v>
      </c>
      <c r="F3278" s="1">
        <v>42979</v>
      </c>
      <c r="G3278" t="s">
        <v>76</v>
      </c>
      <c r="H3278">
        <v>671</v>
      </c>
      <c r="I3278">
        <v>0.13</v>
      </c>
      <c r="J3278">
        <v>120.78</v>
      </c>
      <c r="K3278" t="s">
        <v>17</v>
      </c>
    </row>
    <row r="3279" spans="1:11" x14ac:dyDescent="0.3">
      <c r="A3279" t="s">
        <v>3398</v>
      </c>
      <c r="B3279" t="s">
        <v>162</v>
      </c>
      <c r="C3279" t="s">
        <v>63</v>
      </c>
      <c r="D3279" t="s">
        <v>87</v>
      </c>
      <c r="E3279" t="s">
        <v>51</v>
      </c>
      <c r="F3279" s="1">
        <v>42024</v>
      </c>
      <c r="G3279" t="s">
        <v>76</v>
      </c>
      <c r="H3279">
        <v>2126</v>
      </c>
      <c r="I3279">
        <v>0.28000000000000003</v>
      </c>
      <c r="J3279">
        <v>340.16</v>
      </c>
      <c r="K3279" t="s">
        <v>17</v>
      </c>
    </row>
    <row r="3280" spans="1:11" x14ac:dyDescent="0.3">
      <c r="A3280" t="s">
        <v>3399</v>
      </c>
      <c r="B3280" t="s">
        <v>116</v>
      </c>
      <c r="C3280" t="s">
        <v>26</v>
      </c>
      <c r="D3280" t="s">
        <v>201</v>
      </c>
      <c r="E3280" t="s">
        <v>38</v>
      </c>
      <c r="F3280" s="1">
        <v>42652</v>
      </c>
      <c r="G3280" t="s">
        <v>76</v>
      </c>
      <c r="H3280">
        <v>548</v>
      </c>
      <c r="I3280">
        <v>0.19</v>
      </c>
      <c r="J3280">
        <v>235.64</v>
      </c>
      <c r="K3280" t="s">
        <v>17</v>
      </c>
    </row>
    <row r="3281" spans="1:11" x14ac:dyDescent="0.3">
      <c r="A3281" t="s">
        <v>3400</v>
      </c>
      <c r="B3281" t="s">
        <v>135</v>
      </c>
      <c r="C3281" t="s">
        <v>32</v>
      </c>
      <c r="D3281" t="s">
        <v>46</v>
      </c>
      <c r="E3281" t="s">
        <v>149</v>
      </c>
      <c r="F3281" s="1">
        <v>42982</v>
      </c>
      <c r="G3281" t="s">
        <v>76</v>
      </c>
      <c r="H3281">
        <v>1859</v>
      </c>
      <c r="I3281">
        <v>0.28000000000000003</v>
      </c>
      <c r="J3281">
        <v>204.49</v>
      </c>
      <c r="K3281" t="s">
        <v>17</v>
      </c>
    </row>
    <row r="3282" spans="1:11" x14ac:dyDescent="0.3">
      <c r="A3282" t="s">
        <v>3401</v>
      </c>
      <c r="B3282" t="s">
        <v>169</v>
      </c>
      <c r="C3282" t="s">
        <v>49</v>
      </c>
      <c r="D3282" t="s">
        <v>50</v>
      </c>
      <c r="E3282" t="s">
        <v>143</v>
      </c>
      <c r="F3282" s="1">
        <v>43021</v>
      </c>
      <c r="G3282" t="s">
        <v>76</v>
      </c>
      <c r="H3282">
        <v>1905</v>
      </c>
      <c r="I3282">
        <v>0.26</v>
      </c>
      <c r="J3282">
        <v>209.55</v>
      </c>
      <c r="K3282" t="s">
        <v>17</v>
      </c>
    </row>
    <row r="3283" spans="1:11" x14ac:dyDescent="0.3">
      <c r="A3283" t="s">
        <v>3402</v>
      </c>
      <c r="B3283" t="s">
        <v>114</v>
      </c>
      <c r="C3283" t="s">
        <v>13</v>
      </c>
      <c r="D3283" t="s">
        <v>14</v>
      </c>
      <c r="E3283" t="s">
        <v>34</v>
      </c>
      <c r="F3283" s="1">
        <v>42797</v>
      </c>
      <c r="G3283" t="s">
        <v>76</v>
      </c>
      <c r="H3283">
        <v>2008</v>
      </c>
      <c r="I3283">
        <v>0.19</v>
      </c>
      <c r="J3283">
        <v>702.8</v>
      </c>
      <c r="K3283" t="s">
        <v>17</v>
      </c>
    </row>
    <row r="3284" spans="1:11" x14ac:dyDescent="0.3">
      <c r="A3284" t="s">
        <v>3403</v>
      </c>
      <c r="B3284" t="s">
        <v>204</v>
      </c>
      <c r="C3284" t="s">
        <v>58</v>
      </c>
      <c r="D3284" t="s">
        <v>59</v>
      </c>
      <c r="E3284" t="s">
        <v>128</v>
      </c>
      <c r="F3284" s="1">
        <v>43061</v>
      </c>
      <c r="G3284" t="s">
        <v>76</v>
      </c>
      <c r="H3284">
        <v>2053</v>
      </c>
      <c r="I3284">
        <v>0.22</v>
      </c>
      <c r="J3284">
        <v>780.14</v>
      </c>
      <c r="K3284" t="s">
        <v>17</v>
      </c>
    </row>
    <row r="3285" spans="1:11" x14ac:dyDescent="0.3">
      <c r="A3285" t="s">
        <v>3404</v>
      </c>
      <c r="B3285" t="s">
        <v>234</v>
      </c>
      <c r="C3285" t="s">
        <v>26</v>
      </c>
      <c r="D3285" t="s">
        <v>27</v>
      </c>
      <c r="E3285" t="s">
        <v>104</v>
      </c>
      <c r="F3285" s="1">
        <v>43060</v>
      </c>
      <c r="G3285" t="s">
        <v>76</v>
      </c>
      <c r="H3285">
        <v>1260</v>
      </c>
      <c r="I3285">
        <v>0.22</v>
      </c>
      <c r="J3285">
        <v>441</v>
      </c>
      <c r="K3285" t="s">
        <v>17</v>
      </c>
    </row>
    <row r="3286" spans="1:11" x14ac:dyDescent="0.3">
      <c r="A3286" t="s">
        <v>3405</v>
      </c>
      <c r="B3286" t="s">
        <v>83</v>
      </c>
      <c r="C3286" t="s">
        <v>49</v>
      </c>
      <c r="D3286" t="s">
        <v>50</v>
      </c>
      <c r="E3286" t="s">
        <v>38</v>
      </c>
      <c r="F3286" s="1">
        <v>42939</v>
      </c>
      <c r="G3286" t="s">
        <v>76</v>
      </c>
      <c r="H3286">
        <v>865</v>
      </c>
      <c r="I3286">
        <v>0.13</v>
      </c>
      <c r="J3286">
        <v>337.35</v>
      </c>
      <c r="K3286" t="s">
        <v>17</v>
      </c>
    </row>
    <row r="3287" spans="1:11" x14ac:dyDescent="0.3">
      <c r="A3287" t="s">
        <v>3406</v>
      </c>
      <c r="B3287" t="s">
        <v>204</v>
      </c>
      <c r="C3287" t="s">
        <v>63</v>
      </c>
      <c r="D3287" t="s">
        <v>87</v>
      </c>
      <c r="E3287" t="s">
        <v>22</v>
      </c>
      <c r="F3287" s="1">
        <v>42721</v>
      </c>
      <c r="G3287" t="s">
        <v>76</v>
      </c>
      <c r="H3287">
        <v>2266</v>
      </c>
      <c r="I3287">
        <v>0.16</v>
      </c>
      <c r="J3287">
        <v>589.16</v>
      </c>
      <c r="K3287" t="s">
        <v>17</v>
      </c>
    </row>
    <row r="3288" spans="1:11" x14ac:dyDescent="0.3">
      <c r="A3288" t="s">
        <v>3407</v>
      </c>
      <c r="B3288" t="s">
        <v>193</v>
      </c>
      <c r="C3288" t="s">
        <v>58</v>
      </c>
      <c r="D3288" t="s">
        <v>112</v>
      </c>
      <c r="E3288" t="s">
        <v>22</v>
      </c>
      <c r="F3288" s="1">
        <v>43214</v>
      </c>
      <c r="G3288" t="s">
        <v>76</v>
      </c>
      <c r="H3288">
        <v>1142</v>
      </c>
      <c r="I3288">
        <v>0.32</v>
      </c>
      <c r="J3288">
        <v>296.92</v>
      </c>
      <c r="K3288" t="s">
        <v>17</v>
      </c>
    </row>
    <row r="3289" spans="1:11" x14ac:dyDescent="0.3">
      <c r="A3289" t="s">
        <v>3408</v>
      </c>
      <c r="B3289" t="s">
        <v>90</v>
      </c>
      <c r="C3289" t="s">
        <v>32</v>
      </c>
      <c r="D3289" t="s">
        <v>97</v>
      </c>
      <c r="E3289" t="s">
        <v>60</v>
      </c>
      <c r="F3289" s="1">
        <v>42360</v>
      </c>
      <c r="G3289" t="s">
        <v>76</v>
      </c>
      <c r="H3289">
        <v>862</v>
      </c>
      <c r="I3289">
        <v>0.31</v>
      </c>
      <c r="J3289">
        <v>370.66</v>
      </c>
      <c r="K3289" t="s">
        <v>17</v>
      </c>
    </row>
    <row r="3290" spans="1:11" x14ac:dyDescent="0.3">
      <c r="A3290" t="s">
        <v>3409</v>
      </c>
      <c r="B3290" t="s">
        <v>137</v>
      </c>
      <c r="C3290" t="s">
        <v>63</v>
      </c>
      <c r="D3290" t="s">
        <v>87</v>
      </c>
      <c r="E3290" t="s">
        <v>166</v>
      </c>
      <c r="F3290" s="1">
        <v>43396</v>
      </c>
      <c r="G3290" t="s">
        <v>76</v>
      </c>
      <c r="H3290">
        <v>625</v>
      </c>
      <c r="I3290">
        <v>0.35</v>
      </c>
      <c r="J3290">
        <v>31.25</v>
      </c>
      <c r="K3290" t="s">
        <v>17</v>
      </c>
    </row>
    <row r="3291" spans="1:11" x14ac:dyDescent="0.3">
      <c r="A3291" t="s">
        <v>3410</v>
      </c>
      <c r="B3291" t="s">
        <v>197</v>
      </c>
      <c r="C3291" t="s">
        <v>26</v>
      </c>
      <c r="D3291" t="s">
        <v>94</v>
      </c>
      <c r="E3291" t="s">
        <v>143</v>
      </c>
      <c r="F3291" s="1">
        <v>43347</v>
      </c>
      <c r="G3291" t="s">
        <v>76</v>
      </c>
      <c r="H3291">
        <v>1494</v>
      </c>
      <c r="I3291">
        <v>0.19</v>
      </c>
      <c r="J3291">
        <v>209.16</v>
      </c>
      <c r="K3291" t="s">
        <v>17</v>
      </c>
    </row>
    <row r="3292" spans="1:11" x14ac:dyDescent="0.3">
      <c r="A3292" t="s">
        <v>3411</v>
      </c>
      <c r="B3292" t="s">
        <v>74</v>
      </c>
      <c r="C3292" t="s">
        <v>63</v>
      </c>
      <c r="D3292" t="s">
        <v>64</v>
      </c>
      <c r="E3292" t="s">
        <v>140</v>
      </c>
      <c r="F3292" s="1">
        <v>43270</v>
      </c>
      <c r="G3292" t="s">
        <v>76</v>
      </c>
      <c r="H3292">
        <v>1597</v>
      </c>
      <c r="I3292">
        <v>0.11</v>
      </c>
      <c r="J3292">
        <v>223.58</v>
      </c>
      <c r="K3292" t="s">
        <v>17</v>
      </c>
    </row>
    <row r="3293" spans="1:11" x14ac:dyDescent="0.3">
      <c r="A3293" t="s">
        <v>3412</v>
      </c>
      <c r="B3293" t="s">
        <v>53</v>
      </c>
      <c r="C3293" t="s">
        <v>63</v>
      </c>
      <c r="D3293" t="s">
        <v>75</v>
      </c>
      <c r="E3293" t="s">
        <v>38</v>
      </c>
      <c r="F3293" s="1">
        <v>43130</v>
      </c>
      <c r="G3293" t="s">
        <v>76</v>
      </c>
      <c r="H3293">
        <v>710</v>
      </c>
      <c r="I3293">
        <v>0.35</v>
      </c>
      <c r="J3293">
        <v>163.30000000000001</v>
      </c>
      <c r="K3293" t="s">
        <v>17</v>
      </c>
    </row>
    <row r="3294" spans="1:11" x14ac:dyDescent="0.3">
      <c r="A3294" t="s">
        <v>3413</v>
      </c>
      <c r="B3294" t="s">
        <v>120</v>
      </c>
      <c r="C3294" t="s">
        <v>20</v>
      </c>
      <c r="D3294" t="s">
        <v>91</v>
      </c>
      <c r="E3294" t="s">
        <v>104</v>
      </c>
      <c r="F3294" s="1">
        <v>43019</v>
      </c>
      <c r="G3294" t="s">
        <v>76</v>
      </c>
      <c r="H3294">
        <v>1189</v>
      </c>
      <c r="I3294">
        <v>0.12</v>
      </c>
      <c r="J3294">
        <v>118.9</v>
      </c>
      <c r="K3294" t="s">
        <v>17</v>
      </c>
    </row>
    <row r="3295" spans="1:11" x14ac:dyDescent="0.3">
      <c r="A3295" t="s">
        <v>3414</v>
      </c>
      <c r="B3295" t="s">
        <v>174</v>
      </c>
      <c r="C3295" t="s">
        <v>58</v>
      </c>
      <c r="D3295" t="s">
        <v>59</v>
      </c>
      <c r="E3295" t="s">
        <v>22</v>
      </c>
      <c r="F3295" s="1">
        <v>43210</v>
      </c>
      <c r="G3295" t="s">
        <v>76</v>
      </c>
      <c r="H3295">
        <v>2362</v>
      </c>
      <c r="I3295">
        <v>0.27</v>
      </c>
      <c r="J3295">
        <v>401.54</v>
      </c>
      <c r="K3295" t="s">
        <v>17</v>
      </c>
    </row>
    <row r="3296" spans="1:11" x14ac:dyDescent="0.3">
      <c r="A3296" t="s">
        <v>3415</v>
      </c>
      <c r="B3296" t="s">
        <v>57</v>
      </c>
      <c r="C3296" t="s">
        <v>32</v>
      </c>
      <c r="D3296" t="s">
        <v>33</v>
      </c>
      <c r="E3296" t="s">
        <v>84</v>
      </c>
      <c r="F3296" s="1">
        <v>43459</v>
      </c>
      <c r="G3296" t="s">
        <v>76</v>
      </c>
      <c r="H3296">
        <v>732</v>
      </c>
      <c r="I3296">
        <v>0.12</v>
      </c>
      <c r="J3296">
        <v>51.24</v>
      </c>
      <c r="K3296" t="s">
        <v>17</v>
      </c>
    </row>
    <row r="3297" spans="1:11" x14ac:dyDescent="0.3">
      <c r="A3297" t="s">
        <v>3416</v>
      </c>
      <c r="B3297" t="s">
        <v>169</v>
      </c>
      <c r="C3297" t="s">
        <v>58</v>
      </c>
      <c r="D3297" t="s">
        <v>59</v>
      </c>
      <c r="E3297" t="s">
        <v>143</v>
      </c>
      <c r="F3297" s="1">
        <v>42651</v>
      </c>
      <c r="G3297" t="s">
        <v>76</v>
      </c>
      <c r="H3297">
        <v>1080</v>
      </c>
      <c r="I3297">
        <v>0.17</v>
      </c>
      <c r="J3297">
        <v>248.4</v>
      </c>
      <c r="K3297" t="s">
        <v>17</v>
      </c>
    </row>
    <row r="3298" spans="1:11" x14ac:dyDescent="0.3">
      <c r="A3298" t="s">
        <v>3417</v>
      </c>
      <c r="B3298" t="s">
        <v>31</v>
      </c>
      <c r="C3298" t="s">
        <v>13</v>
      </c>
      <c r="D3298" t="s">
        <v>14</v>
      </c>
      <c r="E3298" t="s">
        <v>60</v>
      </c>
      <c r="F3298" s="1">
        <v>43358</v>
      </c>
      <c r="G3298" t="s">
        <v>76</v>
      </c>
      <c r="H3298">
        <v>2351</v>
      </c>
      <c r="I3298">
        <v>0.21</v>
      </c>
      <c r="J3298">
        <v>822.85</v>
      </c>
      <c r="K3298" t="s">
        <v>17</v>
      </c>
    </row>
    <row r="3299" spans="1:11" x14ac:dyDescent="0.3">
      <c r="A3299" t="s">
        <v>3418</v>
      </c>
      <c r="B3299" t="s">
        <v>169</v>
      </c>
      <c r="C3299" t="s">
        <v>26</v>
      </c>
      <c r="D3299" t="s">
        <v>201</v>
      </c>
      <c r="E3299" t="s">
        <v>22</v>
      </c>
      <c r="F3299" s="1">
        <v>42112</v>
      </c>
      <c r="G3299" t="s">
        <v>76</v>
      </c>
      <c r="H3299">
        <v>1792</v>
      </c>
      <c r="I3299">
        <v>0.28999999999999998</v>
      </c>
      <c r="J3299">
        <v>752.64</v>
      </c>
      <c r="K3299" t="s">
        <v>17</v>
      </c>
    </row>
    <row r="3300" spans="1:11" x14ac:dyDescent="0.3">
      <c r="A3300" t="s">
        <v>3419</v>
      </c>
      <c r="B3300" t="s">
        <v>102</v>
      </c>
      <c r="C3300" t="s">
        <v>20</v>
      </c>
      <c r="D3300" t="s">
        <v>21</v>
      </c>
      <c r="E3300" t="s">
        <v>143</v>
      </c>
      <c r="F3300" s="1">
        <v>42939</v>
      </c>
      <c r="G3300" t="s">
        <v>76</v>
      </c>
      <c r="H3300">
        <v>1086</v>
      </c>
      <c r="I3300">
        <v>0.28999999999999998</v>
      </c>
      <c r="J3300">
        <v>195.48</v>
      </c>
      <c r="K3300" t="s">
        <v>17</v>
      </c>
    </row>
    <row r="3301" spans="1:11" x14ac:dyDescent="0.3">
      <c r="A3301" t="s">
        <v>3420</v>
      </c>
      <c r="B3301" t="s">
        <v>120</v>
      </c>
      <c r="C3301" t="s">
        <v>20</v>
      </c>
      <c r="D3301" t="s">
        <v>91</v>
      </c>
      <c r="E3301" t="s">
        <v>55</v>
      </c>
      <c r="F3301" s="1">
        <v>43418</v>
      </c>
      <c r="G3301" t="s">
        <v>76</v>
      </c>
      <c r="H3301">
        <v>825</v>
      </c>
      <c r="I3301">
        <v>0.11</v>
      </c>
      <c r="J3301">
        <v>66</v>
      </c>
      <c r="K3301" t="s">
        <v>17</v>
      </c>
    </row>
    <row r="3302" spans="1:11" x14ac:dyDescent="0.3">
      <c r="A3302" t="s">
        <v>3421</v>
      </c>
      <c r="B3302" t="s">
        <v>116</v>
      </c>
      <c r="C3302" t="s">
        <v>63</v>
      </c>
      <c r="D3302" t="s">
        <v>157</v>
      </c>
      <c r="E3302" t="s">
        <v>55</v>
      </c>
      <c r="F3302" s="1">
        <v>42709</v>
      </c>
      <c r="G3302" t="s">
        <v>76</v>
      </c>
      <c r="H3302">
        <v>609</v>
      </c>
      <c r="I3302">
        <v>0.33</v>
      </c>
      <c r="J3302">
        <v>115.71</v>
      </c>
      <c r="K3302" t="s">
        <v>17</v>
      </c>
    </row>
    <row r="3303" spans="1:11" x14ac:dyDescent="0.3">
      <c r="A3303" t="s">
        <v>3422</v>
      </c>
      <c r="B3303" t="s">
        <v>211</v>
      </c>
      <c r="C3303" t="s">
        <v>20</v>
      </c>
      <c r="D3303" t="s">
        <v>21</v>
      </c>
      <c r="E3303" t="s">
        <v>51</v>
      </c>
      <c r="F3303" s="1">
        <v>42865</v>
      </c>
      <c r="G3303" t="s">
        <v>76</v>
      </c>
      <c r="H3303">
        <v>1491</v>
      </c>
      <c r="I3303">
        <v>0.2</v>
      </c>
      <c r="J3303">
        <v>387.66</v>
      </c>
      <c r="K3303" t="s">
        <v>17</v>
      </c>
    </row>
    <row r="3304" spans="1:11" x14ac:dyDescent="0.3">
      <c r="A3304" t="s">
        <v>3423</v>
      </c>
      <c r="B3304" t="s">
        <v>108</v>
      </c>
      <c r="C3304" t="s">
        <v>49</v>
      </c>
      <c r="D3304" t="s">
        <v>54</v>
      </c>
      <c r="E3304" t="s">
        <v>140</v>
      </c>
      <c r="F3304" s="1">
        <v>42161</v>
      </c>
      <c r="G3304" t="s">
        <v>76</v>
      </c>
      <c r="H3304">
        <v>1885</v>
      </c>
      <c r="I3304">
        <v>0.28999999999999998</v>
      </c>
      <c r="J3304">
        <v>188.5</v>
      </c>
      <c r="K3304" t="s">
        <v>17</v>
      </c>
    </row>
    <row r="3305" spans="1:11" x14ac:dyDescent="0.3">
      <c r="A3305" t="s">
        <v>3424</v>
      </c>
      <c r="B3305" t="s">
        <v>193</v>
      </c>
      <c r="C3305" t="s">
        <v>58</v>
      </c>
      <c r="D3305" t="s">
        <v>68</v>
      </c>
      <c r="E3305" t="s">
        <v>28</v>
      </c>
      <c r="F3305" s="1">
        <v>42989</v>
      </c>
      <c r="G3305" t="s">
        <v>76</v>
      </c>
      <c r="H3305">
        <v>1126</v>
      </c>
      <c r="I3305">
        <v>0.12</v>
      </c>
      <c r="J3305">
        <v>495.44</v>
      </c>
      <c r="K3305" t="s">
        <v>17</v>
      </c>
    </row>
    <row r="3306" spans="1:11" x14ac:dyDescent="0.3">
      <c r="A3306" t="s">
        <v>3425</v>
      </c>
      <c r="B3306" t="s">
        <v>135</v>
      </c>
      <c r="C3306" t="s">
        <v>26</v>
      </c>
      <c r="D3306" t="s">
        <v>94</v>
      </c>
      <c r="E3306" t="s">
        <v>22</v>
      </c>
      <c r="F3306" s="1">
        <v>42352</v>
      </c>
      <c r="G3306" t="s">
        <v>76</v>
      </c>
      <c r="H3306">
        <v>1676</v>
      </c>
      <c r="I3306">
        <v>0.15</v>
      </c>
      <c r="J3306">
        <v>351.96</v>
      </c>
      <c r="K3306" t="s">
        <v>17</v>
      </c>
    </row>
    <row r="3307" spans="1:11" x14ac:dyDescent="0.3">
      <c r="A3307" t="s">
        <v>3426</v>
      </c>
      <c r="B3307" t="s">
        <v>114</v>
      </c>
      <c r="C3307" t="s">
        <v>20</v>
      </c>
      <c r="D3307" t="s">
        <v>21</v>
      </c>
      <c r="E3307" t="s">
        <v>60</v>
      </c>
      <c r="F3307" s="1">
        <v>43147</v>
      </c>
      <c r="G3307" t="s">
        <v>76</v>
      </c>
      <c r="H3307">
        <v>2160</v>
      </c>
      <c r="I3307">
        <v>0.16</v>
      </c>
      <c r="J3307">
        <v>928.8</v>
      </c>
      <c r="K3307" t="s">
        <v>17</v>
      </c>
    </row>
    <row r="3308" spans="1:11" x14ac:dyDescent="0.3">
      <c r="A3308" t="s">
        <v>3427</v>
      </c>
      <c r="B3308" t="s">
        <v>81</v>
      </c>
      <c r="C3308" t="s">
        <v>49</v>
      </c>
      <c r="D3308" t="s">
        <v>54</v>
      </c>
      <c r="E3308" t="s">
        <v>22</v>
      </c>
      <c r="F3308" s="1">
        <v>42735</v>
      </c>
      <c r="G3308" t="s">
        <v>76</v>
      </c>
      <c r="H3308">
        <v>868</v>
      </c>
      <c r="I3308">
        <v>0.33</v>
      </c>
      <c r="J3308">
        <v>329.84</v>
      </c>
      <c r="K3308" t="s">
        <v>17</v>
      </c>
    </row>
    <row r="3309" spans="1:11" x14ac:dyDescent="0.3">
      <c r="A3309" t="s">
        <v>3428</v>
      </c>
      <c r="B3309" t="s">
        <v>106</v>
      </c>
      <c r="C3309" t="s">
        <v>63</v>
      </c>
      <c r="D3309" t="s">
        <v>64</v>
      </c>
      <c r="E3309" t="s">
        <v>38</v>
      </c>
      <c r="F3309" s="1">
        <v>43434</v>
      </c>
      <c r="G3309" t="s">
        <v>76</v>
      </c>
      <c r="H3309">
        <v>2013</v>
      </c>
      <c r="I3309">
        <v>0.21</v>
      </c>
      <c r="J3309">
        <v>201.3</v>
      </c>
      <c r="K3309" t="s">
        <v>17</v>
      </c>
    </row>
    <row r="3310" spans="1:11" x14ac:dyDescent="0.3">
      <c r="A3310" t="s">
        <v>3429</v>
      </c>
      <c r="B3310" t="s">
        <v>162</v>
      </c>
      <c r="C3310" t="s">
        <v>63</v>
      </c>
      <c r="D3310" t="s">
        <v>157</v>
      </c>
      <c r="E3310" t="s">
        <v>28</v>
      </c>
      <c r="F3310" s="1">
        <v>43243</v>
      </c>
      <c r="G3310" t="s">
        <v>76</v>
      </c>
      <c r="H3310">
        <v>2097</v>
      </c>
      <c r="I3310">
        <v>0.24</v>
      </c>
      <c r="J3310">
        <v>712.98</v>
      </c>
      <c r="K3310" t="s">
        <v>17</v>
      </c>
    </row>
    <row r="3311" spans="1:11" x14ac:dyDescent="0.3">
      <c r="A3311" t="s">
        <v>3430</v>
      </c>
      <c r="B3311" t="s">
        <v>67</v>
      </c>
      <c r="C3311" t="s">
        <v>58</v>
      </c>
      <c r="D3311" t="s">
        <v>59</v>
      </c>
      <c r="E3311" t="s">
        <v>69</v>
      </c>
      <c r="F3311" s="1">
        <v>42989</v>
      </c>
      <c r="G3311" t="s">
        <v>76</v>
      </c>
      <c r="H3311">
        <v>2070</v>
      </c>
      <c r="I3311">
        <v>0.2</v>
      </c>
      <c r="J3311">
        <v>248.4</v>
      </c>
      <c r="K3311" t="s">
        <v>17</v>
      </c>
    </row>
    <row r="3312" spans="1:11" x14ac:dyDescent="0.3">
      <c r="A3312" t="s">
        <v>3431</v>
      </c>
      <c r="B3312" t="s">
        <v>114</v>
      </c>
      <c r="C3312" t="s">
        <v>26</v>
      </c>
      <c r="D3312" t="s">
        <v>27</v>
      </c>
      <c r="E3312" t="s">
        <v>43</v>
      </c>
      <c r="F3312" s="1">
        <v>42280</v>
      </c>
      <c r="G3312" t="s">
        <v>76</v>
      </c>
      <c r="H3312">
        <v>540</v>
      </c>
      <c r="I3312">
        <v>0.23</v>
      </c>
      <c r="J3312">
        <v>70.2</v>
      </c>
      <c r="K3312" t="s">
        <v>17</v>
      </c>
    </row>
    <row r="3313" spans="1:11" x14ac:dyDescent="0.3">
      <c r="A3313" t="s">
        <v>3432</v>
      </c>
      <c r="B3313" t="s">
        <v>197</v>
      </c>
      <c r="C3313" t="s">
        <v>13</v>
      </c>
      <c r="D3313" t="s">
        <v>195</v>
      </c>
      <c r="E3313" t="s">
        <v>22</v>
      </c>
      <c r="F3313" s="1">
        <v>43165</v>
      </c>
      <c r="G3313" t="s">
        <v>76</v>
      </c>
      <c r="H3313">
        <v>1235</v>
      </c>
      <c r="I3313">
        <v>0.12</v>
      </c>
      <c r="J3313">
        <v>247</v>
      </c>
      <c r="K3313" t="s">
        <v>17</v>
      </c>
    </row>
    <row r="3314" spans="1:11" x14ac:dyDescent="0.3">
      <c r="A3314" t="s">
        <v>3433</v>
      </c>
      <c r="B3314" t="s">
        <v>116</v>
      </c>
      <c r="C3314" t="s">
        <v>13</v>
      </c>
      <c r="D3314" t="s">
        <v>79</v>
      </c>
      <c r="E3314" t="s">
        <v>163</v>
      </c>
      <c r="F3314" s="1">
        <v>42857</v>
      </c>
      <c r="G3314" t="s">
        <v>76</v>
      </c>
      <c r="H3314">
        <v>1956</v>
      </c>
      <c r="I3314">
        <v>0.32</v>
      </c>
      <c r="J3314">
        <v>97.8</v>
      </c>
      <c r="K3314" t="s">
        <v>17</v>
      </c>
    </row>
    <row r="3315" spans="1:11" x14ac:dyDescent="0.3">
      <c r="A3315" t="s">
        <v>3434</v>
      </c>
      <c r="B3315" t="s">
        <v>165</v>
      </c>
      <c r="C3315" t="s">
        <v>26</v>
      </c>
      <c r="D3315" t="s">
        <v>37</v>
      </c>
      <c r="E3315" t="s">
        <v>43</v>
      </c>
      <c r="F3315" s="1">
        <v>42553</v>
      </c>
      <c r="G3315" t="s">
        <v>76</v>
      </c>
      <c r="H3315">
        <v>1923</v>
      </c>
      <c r="I3315">
        <v>0.28999999999999998</v>
      </c>
      <c r="J3315">
        <v>423.06</v>
      </c>
      <c r="K3315" t="s">
        <v>17</v>
      </c>
    </row>
    <row r="3316" spans="1:11" x14ac:dyDescent="0.3">
      <c r="A3316" t="s">
        <v>3435</v>
      </c>
      <c r="B3316" t="s">
        <v>261</v>
      </c>
      <c r="C3316" t="s">
        <v>58</v>
      </c>
      <c r="D3316" t="s">
        <v>112</v>
      </c>
      <c r="E3316" t="s">
        <v>104</v>
      </c>
      <c r="F3316" s="1">
        <v>43443</v>
      </c>
      <c r="G3316" t="s">
        <v>76</v>
      </c>
      <c r="H3316">
        <v>1004</v>
      </c>
      <c r="I3316">
        <v>0.26</v>
      </c>
      <c r="J3316">
        <v>311.24</v>
      </c>
      <c r="K3316" t="s">
        <v>17</v>
      </c>
    </row>
    <row r="3317" spans="1:11" x14ac:dyDescent="0.3">
      <c r="A3317" t="s">
        <v>3436</v>
      </c>
      <c r="B3317" t="s">
        <v>53</v>
      </c>
      <c r="C3317" t="s">
        <v>20</v>
      </c>
      <c r="D3317" t="s">
        <v>21</v>
      </c>
      <c r="E3317" t="s">
        <v>104</v>
      </c>
      <c r="F3317" s="1">
        <v>43235</v>
      </c>
      <c r="G3317" t="s">
        <v>76</v>
      </c>
      <c r="H3317">
        <v>2153</v>
      </c>
      <c r="I3317">
        <v>0.18</v>
      </c>
      <c r="J3317">
        <v>279.89</v>
      </c>
      <c r="K3317" t="s">
        <v>17</v>
      </c>
    </row>
    <row r="3318" spans="1:11" x14ac:dyDescent="0.3">
      <c r="A3318" t="s">
        <v>3437</v>
      </c>
      <c r="B3318" t="s">
        <v>78</v>
      </c>
      <c r="C3318" t="s">
        <v>63</v>
      </c>
      <c r="D3318" t="s">
        <v>75</v>
      </c>
      <c r="E3318" t="s">
        <v>34</v>
      </c>
      <c r="F3318" s="1">
        <v>42886</v>
      </c>
      <c r="G3318" t="s">
        <v>76</v>
      </c>
      <c r="H3318">
        <v>1918</v>
      </c>
      <c r="I3318">
        <v>0.21</v>
      </c>
      <c r="J3318">
        <v>479.5</v>
      </c>
      <c r="K3318" t="s">
        <v>17</v>
      </c>
    </row>
    <row r="3319" spans="1:11" x14ac:dyDescent="0.3">
      <c r="A3319" t="s">
        <v>3438</v>
      </c>
      <c r="B3319" t="s">
        <v>261</v>
      </c>
      <c r="C3319" t="s">
        <v>32</v>
      </c>
      <c r="D3319" t="s">
        <v>97</v>
      </c>
      <c r="E3319" t="s">
        <v>163</v>
      </c>
      <c r="F3319" s="1">
        <v>42681</v>
      </c>
      <c r="G3319" t="s">
        <v>76</v>
      </c>
      <c r="H3319">
        <v>1618</v>
      </c>
      <c r="I3319">
        <v>0.18</v>
      </c>
      <c r="J3319">
        <v>242.7</v>
      </c>
      <c r="K3319" t="s">
        <v>17</v>
      </c>
    </row>
    <row r="3320" spans="1:11" x14ac:dyDescent="0.3">
      <c r="A3320" t="s">
        <v>3439</v>
      </c>
      <c r="B3320" t="s">
        <v>159</v>
      </c>
      <c r="C3320" t="s">
        <v>13</v>
      </c>
      <c r="D3320" t="s">
        <v>195</v>
      </c>
      <c r="E3320" t="s">
        <v>60</v>
      </c>
      <c r="F3320" s="1">
        <v>42255</v>
      </c>
      <c r="G3320" t="s">
        <v>76</v>
      </c>
      <c r="H3320">
        <v>1260</v>
      </c>
      <c r="I3320">
        <v>0.2</v>
      </c>
      <c r="J3320">
        <v>176.4</v>
      </c>
      <c r="K3320" t="s">
        <v>17</v>
      </c>
    </row>
    <row r="3321" spans="1:11" x14ac:dyDescent="0.3">
      <c r="A3321" t="s">
        <v>3440</v>
      </c>
      <c r="B3321" t="s">
        <v>81</v>
      </c>
      <c r="C3321" t="s">
        <v>49</v>
      </c>
      <c r="D3321" t="s">
        <v>205</v>
      </c>
      <c r="E3321" t="s">
        <v>117</v>
      </c>
      <c r="F3321" s="1">
        <v>43163</v>
      </c>
      <c r="G3321" t="s">
        <v>76</v>
      </c>
      <c r="H3321">
        <v>841</v>
      </c>
      <c r="I3321">
        <v>0.14000000000000001</v>
      </c>
      <c r="J3321">
        <v>269.12</v>
      </c>
      <c r="K3321" t="s">
        <v>17</v>
      </c>
    </row>
    <row r="3322" spans="1:11" x14ac:dyDescent="0.3">
      <c r="A3322" t="s">
        <v>3441</v>
      </c>
      <c r="B3322" t="s">
        <v>57</v>
      </c>
      <c r="C3322" t="s">
        <v>26</v>
      </c>
      <c r="D3322" t="s">
        <v>27</v>
      </c>
      <c r="E3322" t="s">
        <v>72</v>
      </c>
      <c r="F3322" s="1">
        <v>43058</v>
      </c>
      <c r="G3322" t="s">
        <v>76</v>
      </c>
      <c r="H3322">
        <v>1988</v>
      </c>
      <c r="I3322">
        <v>0.27</v>
      </c>
      <c r="J3322">
        <v>119.28</v>
      </c>
      <c r="K3322" t="s">
        <v>17</v>
      </c>
    </row>
    <row r="3323" spans="1:11" x14ac:dyDescent="0.3">
      <c r="A3323" t="s">
        <v>3442</v>
      </c>
      <c r="B3323" t="s">
        <v>57</v>
      </c>
      <c r="C3323" t="s">
        <v>58</v>
      </c>
      <c r="D3323" t="s">
        <v>68</v>
      </c>
      <c r="E3323" t="s">
        <v>84</v>
      </c>
      <c r="F3323" s="1">
        <v>42466</v>
      </c>
      <c r="G3323" t="s">
        <v>76</v>
      </c>
      <c r="H3323">
        <v>1449</v>
      </c>
      <c r="I3323">
        <v>0.13</v>
      </c>
      <c r="J3323">
        <v>420.21</v>
      </c>
      <c r="K3323" t="s">
        <v>17</v>
      </c>
    </row>
    <row r="3324" spans="1:11" x14ac:dyDescent="0.3">
      <c r="A3324" t="s">
        <v>3443</v>
      </c>
      <c r="B3324" t="s">
        <v>211</v>
      </c>
      <c r="C3324" t="s">
        <v>63</v>
      </c>
      <c r="D3324" t="s">
        <v>64</v>
      </c>
      <c r="E3324" t="s">
        <v>28</v>
      </c>
      <c r="F3324" s="1">
        <v>43253</v>
      </c>
      <c r="G3324" t="s">
        <v>76</v>
      </c>
      <c r="H3324">
        <v>1130</v>
      </c>
      <c r="I3324">
        <v>0.3</v>
      </c>
      <c r="J3324">
        <v>90.4</v>
      </c>
      <c r="K3324" t="s">
        <v>17</v>
      </c>
    </row>
    <row r="3325" spans="1:11" x14ac:dyDescent="0.3">
      <c r="A3325" t="s">
        <v>3444</v>
      </c>
      <c r="B3325" t="s">
        <v>31</v>
      </c>
      <c r="C3325" t="s">
        <v>49</v>
      </c>
      <c r="D3325" t="s">
        <v>205</v>
      </c>
      <c r="E3325" t="s">
        <v>123</v>
      </c>
      <c r="F3325" s="1">
        <v>42007</v>
      </c>
      <c r="G3325" t="s">
        <v>76</v>
      </c>
      <c r="H3325">
        <v>864</v>
      </c>
      <c r="I3325">
        <v>0.26</v>
      </c>
      <c r="J3325">
        <v>380.16</v>
      </c>
      <c r="K3325" t="s">
        <v>17</v>
      </c>
    </row>
    <row r="3326" spans="1:11" x14ac:dyDescent="0.3">
      <c r="A3326" t="s">
        <v>3445</v>
      </c>
      <c r="B3326" t="s">
        <v>71</v>
      </c>
      <c r="C3326" t="s">
        <v>63</v>
      </c>
      <c r="D3326" t="s">
        <v>87</v>
      </c>
      <c r="E3326" t="s">
        <v>43</v>
      </c>
      <c r="F3326" s="1">
        <v>43021</v>
      </c>
      <c r="G3326" t="s">
        <v>76</v>
      </c>
      <c r="H3326">
        <v>2364</v>
      </c>
      <c r="I3326">
        <v>0.2</v>
      </c>
      <c r="J3326">
        <v>756.48</v>
      </c>
      <c r="K3326" t="s">
        <v>17</v>
      </c>
    </row>
    <row r="3327" spans="1:11" x14ac:dyDescent="0.3">
      <c r="A3327" t="s">
        <v>3446</v>
      </c>
      <c r="B3327" t="s">
        <v>174</v>
      </c>
      <c r="C3327" t="s">
        <v>26</v>
      </c>
      <c r="D3327" t="s">
        <v>37</v>
      </c>
      <c r="E3327" t="s">
        <v>128</v>
      </c>
      <c r="F3327" s="1">
        <v>42175</v>
      </c>
      <c r="G3327" t="s">
        <v>76</v>
      </c>
      <c r="H3327">
        <v>1512</v>
      </c>
      <c r="I3327">
        <v>0.23</v>
      </c>
      <c r="J3327">
        <v>650.16</v>
      </c>
      <c r="K3327" t="s">
        <v>17</v>
      </c>
    </row>
    <row r="3328" spans="1:11" x14ac:dyDescent="0.3">
      <c r="A3328" t="s">
        <v>3447</v>
      </c>
      <c r="B3328" t="s">
        <v>193</v>
      </c>
      <c r="C3328" t="s">
        <v>58</v>
      </c>
      <c r="D3328" t="s">
        <v>59</v>
      </c>
      <c r="E3328" t="s">
        <v>140</v>
      </c>
      <c r="F3328" s="1">
        <v>43096</v>
      </c>
      <c r="G3328" t="s">
        <v>76</v>
      </c>
      <c r="H3328">
        <v>2154</v>
      </c>
      <c r="I3328">
        <v>0.25</v>
      </c>
      <c r="J3328">
        <v>323.10000000000002</v>
      </c>
      <c r="K3328" t="s">
        <v>17</v>
      </c>
    </row>
    <row r="3329" spans="1:11" x14ac:dyDescent="0.3">
      <c r="A3329" t="s">
        <v>3448</v>
      </c>
      <c r="B3329" t="s">
        <v>261</v>
      </c>
      <c r="C3329" t="s">
        <v>63</v>
      </c>
      <c r="D3329" t="s">
        <v>64</v>
      </c>
      <c r="E3329" t="s">
        <v>65</v>
      </c>
      <c r="F3329" s="1">
        <v>42485</v>
      </c>
      <c r="G3329" t="s">
        <v>76</v>
      </c>
      <c r="H3329">
        <v>2209</v>
      </c>
      <c r="I3329">
        <v>0.35</v>
      </c>
      <c r="J3329">
        <v>574.34</v>
      </c>
      <c r="K3329" t="s">
        <v>17</v>
      </c>
    </row>
    <row r="3330" spans="1:11" x14ac:dyDescent="0.3">
      <c r="A3330" t="s">
        <v>3449</v>
      </c>
      <c r="B3330" t="s">
        <v>184</v>
      </c>
      <c r="C3330" t="s">
        <v>20</v>
      </c>
      <c r="D3330" t="s">
        <v>21</v>
      </c>
      <c r="E3330" t="s">
        <v>143</v>
      </c>
      <c r="F3330" s="1">
        <v>42344</v>
      </c>
      <c r="G3330" t="s">
        <v>76</v>
      </c>
      <c r="H3330">
        <v>1535</v>
      </c>
      <c r="I3330">
        <v>0.34</v>
      </c>
      <c r="J3330">
        <v>122.8</v>
      </c>
      <c r="K3330" t="s">
        <v>17</v>
      </c>
    </row>
    <row r="3331" spans="1:11" x14ac:dyDescent="0.3">
      <c r="A3331" t="s">
        <v>3450</v>
      </c>
      <c r="B3331" t="s">
        <v>193</v>
      </c>
      <c r="C3331" t="s">
        <v>58</v>
      </c>
      <c r="D3331" t="s">
        <v>112</v>
      </c>
      <c r="E3331" t="s">
        <v>128</v>
      </c>
      <c r="F3331" s="1">
        <v>43438</v>
      </c>
      <c r="G3331" t="s">
        <v>76</v>
      </c>
      <c r="H3331">
        <v>635</v>
      </c>
      <c r="I3331">
        <v>0.12</v>
      </c>
      <c r="J3331">
        <v>158.75</v>
      </c>
      <c r="K3331" t="s">
        <v>17</v>
      </c>
    </row>
    <row r="3332" spans="1:11" x14ac:dyDescent="0.3">
      <c r="A3332" t="s">
        <v>3451</v>
      </c>
      <c r="B3332" t="s">
        <v>182</v>
      </c>
      <c r="C3332" t="s">
        <v>32</v>
      </c>
      <c r="D3332" t="s">
        <v>97</v>
      </c>
      <c r="E3332" t="s">
        <v>88</v>
      </c>
      <c r="F3332" s="1">
        <v>43060</v>
      </c>
      <c r="G3332" t="s">
        <v>76</v>
      </c>
      <c r="H3332">
        <v>753</v>
      </c>
      <c r="I3332">
        <v>0.21</v>
      </c>
      <c r="J3332">
        <v>263.55</v>
      </c>
      <c r="K3332" t="s">
        <v>17</v>
      </c>
    </row>
    <row r="3333" spans="1:11" x14ac:dyDescent="0.3">
      <c r="A3333" t="s">
        <v>3452</v>
      </c>
      <c r="B3333" t="s">
        <v>130</v>
      </c>
      <c r="C3333" t="s">
        <v>58</v>
      </c>
      <c r="D3333" t="s">
        <v>68</v>
      </c>
      <c r="E3333" t="s">
        <v>143</v>
      </c>
      <c r="F3333" s="1">
        <v>42732</v>
      </c>
      <c r="G3333" t="s">
        <v>76</v>
      </c>
      <c r="H3333">
        <v>785</v>
      </c>
      <c r="I3333">
        <v>0.24</v>
      </c>
      <c r="J3333">
        <v>243.35</v>
      </c>
      <c r="K3333" t="s">
        <v>17</v>
      </c>
    </row>
    <row r="3334" spans="1:11" x14ac:dyDescent="0.3">
      <c r="A3334" t="s">
        <v>3453</v>
      </c>
      <c r="B3334" t="s">
        <v>31</v>
      </c>
      <c r="C3334" t="s">
        <v>32</v>
      </c>
      <c r="D3334" t="s">
        <v>46</v>
      </c>
      <c r="E3334" t="s">
        <v>65</v>
      </c>
      <c r="F3334" s="1">
        <v>42946</v>
      </c>
      <c r="G3334" t="s">
        <v>76</v>
      </c>
      <c r="H3334">
        <v>2295</v>
      </c>
      <c r="I3334">
        <v>0.18</v>
      </c>
      <c r="J3334">
        <v>275.39999999999998</v>
      </c>
      <c r="K3334" t="s">
        <v>17</v>
      </c>
    </row>
    <row r="3335" spans="1:11" x14ac:dyDescent="0.3">
      <c r="A3335" t="s">
        <v>3454</v>
      </c>
      <c r="B3335" t="s">
        <v>261</v>
      </c>
      <c r="C3335" t="s">
        <v>49</v>
      </c>
      <c r="D3335" t="s">
        <v>54</v>
      </c>
      <c r="E3335" t="s">
        <v>163</v>
      </c>
      <c r="F3335" s="1">
        <v>42980</v>
      </c>
      <c r="G3335" t="s">
        <v>76</v>
      </c>
      <c r="H3335">
        <v>2470</v>
      </c>
      <c r="I3335">
        <v>0.12</v>
      </c>
      <c r="J3335">
        <v>197.6</v>
      </c>
      <c r="K3335" t="s">
        <v>17</v>
      </c>
    </row>
    <row r="3336" spans="1:11" x14ac:dyDescent="0.3">
      <c r="A3336" t="s">
        <v>3455</v>
      </c>
      <c r="B3336" t="s">
        <v>74</v>
      </c>
      <c r="C3336" t="s">
        <v>58</v>
      </c>
      <c r="D3336" t="s">
        <v>68</v>
      </c>
      <c r="E3336" t="s">
        <v>128</v>
      </c>
      <c r="F3336" s="1">
        <v>42053</v>
      </c>
      <c r="G3336" t="s">
        <v>76</v>
      </c>
      <c r="H3336">
        <v>527</v>
      </c>
      <c r="I3336">
        <v>0.21</v>
      </c>
      <c r="J3336">
        <v>126.48</v>
      </c>
      <c r="K3336" t="s">
        <v>17</v>
      </c>
    </row>
    <row r="3337" spans="1:11" x14ac:dyDescent="0.3">
      <c r="A3337" t="s">
        <v>3456</v>
      </c>
      <c r="B3337" t="s">
        <v>31</v>
      </c>
      <c r="C3337" t="s">
        <v>49</v>
      </c>
      <c r="D3337" t="s">
        <v>54</v>
      </c>
      <c r="E3337" t="s">
        <v>104</v>
      </c>
      <c r="F3337" s="1">
        <v>42735</v>
      </c>
      <c r="G3337" t="s">
        <v>76</v>
      </c>
      <c r="H3337">
        <v>1238</v>
      </c>
      <c r="I3337">
        <v>0.25</v>
      </c>
      <c r="J3337">
        <v>198.08</v>
      </c>
      <c r="K3337" t="s">
        <v>17</v>
      </c>
    </row>
    <row r="3338" spans="1:11" x14ac:dyDescent="0.3">
      <c r="A3338" t="s">
        <v>3457</v>
      </c>
      <c r="B3338" t="s">
        <v>78</v>
      </c>
      <c r="C3338" t="s">
        <v>63</v>
      </c>
      <c r="D3338" t="s">
        <v>157</v>
      </c>
      <c r="E3338" t="s">
        <v>51</v>
      </c>
      <c r="F3338" s="1">
        <v>43270</v>
      </c>
      <c r="G3338" t="s">
        <v>76</v>
      </c>
      <c r="H3338">
        <v>1343</v>
      </c>
      <c r="I3338">
        <v>0.1</v>
      </c>
      <c r="J3338">
        <v>134.30000000000001</v>
      </c>
      <c r="K3338" t="s">
        <v>17</v>
      </c>
    </row>
    <row r="3339" spans="1:11" x14ac:dyDescent="0.3">
      <c r="A3339" t="s">
        <v>3458</v>
      </c>
      <c r="B3339" t="s">
        <v>184</v>
      </c>
      <c r="C3339" t="s">
        <v>26</v>
      </c>
      <c r="D3339" t="s">
        <v>94</v>
      </c>
      <c r="E3339" t="s">
        <v>15</v>
      </c>
      <c r="F3339" s="1">
        <v>43410</v>
      </c>
      <c r="G3339" t="s">
        <v>76</v>
      </c>
      <c r="H3339">
        <v>1183</v>
      </c>
      <c r="I3339">
        <v>0.33</v>
      </c>
      <c r="J3339">
        <v>496.86</v>
      </c>
      <c r="K3339" t="s">
        <v>17</v>
      </c>
    </row>
    <row r="3340" spans="1:11" x14ac:dyDescent="0.3">
      <c r="A3340" t="s">
        <v>3459</v>
      </c>
      <c r="B3340" t="s">
        <v>182</v>
      </c>
      <c r="C3340" t="s">
        <v>58</v>
      </c>
      <c r="D3340" t="s">
        <v>59</v>
      </c>
      <c r="E3340" t="s">
        <v>104</v>
      </c>
      <c r="F3340" s="1">
        <v>42681</v>
      </c>
      <c r="G3340" t="s">
        <v>76</v>
      </c>
      <c r="H3340">
        <v>1024</v>
      </c>
      <c r="I3340">
        <v>0.2</v>
      </c>
      <c r="J3340">
        <v>368.64</v>
      </c>
      <c r="K3340" t="s">
        <v>17</v>
      </c>
    </row>
    <row r="3341" spans="1:11" x14ac:dyDescent="0.3">
      <c r="A3341" t="s">
        <v>3460</v>
      </c>
      <c r="B3341" t="s">
        <v>62</v>
      </c>
      <c r="C3341" t="s">
        <v>20</v>
      </c>
      <c r="D3341" t="s">
        <v>21</v>
      </c>
      <c r="E3341" t="s">
        <v>69</v>
      </c>
      <c r="F3341" s="1">
        <v>42681</v>
      </c>
      <c r="G3341" t="s">
        <v>76</v>
      </c>
      <c r="H3341">
        <v>1554</v>
      </c>
      <c r="I3341">
        <v>0.18</v>
      </c>
      <c r="J3341">
        <v>590.52</v>
      </c>
      <c r="K3341" t="s">
        <v>17</v>
      </c>
    </row>
    <row r="3342" spans="1:11" x14ac:dyDescent="0.3">
      <c r="A3342" t="s">
        <v>3461</v>
      </c>
      <c r="B3342" t="s">
        <v>53</v>
      </c>
      <c r="C3342" t="s">
        <v>32</v>
      </c>
      <c r="D3342" t="s">
        <v>33</v>
      </c>
      <c r="E3342" t="s">
        <v>143</v>
      </c>
      <c r="F3342" s="1">
        <v>43206</v>
      </c>
      <c r="G3342" t="s">
        <v>76</v>
      </c>
      <c r="H3342">
        <v>1952</v>
      </c>
      <c r="I3342">
        <v>0.11</v>
      </c>
      <c r="J3342">
        <v>156.16</v>
      </c>
      <c r="K3342" t="s">
        <v>17</v>
      </c>
    </row>
    <row r="3343" spans="1:11" x14ac:dyDescent="0.3">
      <c r="A3343" t="s">
        <v>3462</v>
      </c>
      <c r="B3343" t="s">
        <v>263</v>
      </c>
      <c r="C3343" t="s">
        <v>49</v>
      </c>
      <c r="D3343" t="s">
        <v>50</v>
      </c>
      <c r="E3343" t="s">
        <v>69</v>
      </c>
      <c r="F3343" s="1">
        <v>43182</v>
      </c>
      <c r="G3343" t="s">
        <v>76</v>
      </c>
      <c r="H3343">
        <v>1724</v>
      </c>
      <c r="I3343">
        <v>0.26</v>
      </c>
      <c r="J3343">
        <v>189.64</v>
      </c>
      <c r="K3343" t="s">
        <v>17</v>
      </c>
    </row>
    <row r="3344" spans="1:11" x14ac:dyDescent="0.3">
      <c r="A3344" t="s">
        <v>3463</v>
      </c>
      <c r="B3344" t="s">
        <v>211</v>
      </c>
      <c r="C3344" t="s">
        <v>26</v>
      </c>
      <c r="D3344" t="s">
        <v>94</v>
      </c>
      <c r="E3344" t="s">
        <v>34</v>
      </c>
      <c r="F3344" s="1">
        <v>42978</v>
      </c>
      <c r="G3344" t="s">
        <v>76</v>
      </c>
      <c r="H3344">
        <v>1937</v>
      </c>
      <c r="I3344">
        <v>0.24</v>
      </c>
      <c r="J3344">
        <v>503.62</v>
      </c>
      <c r="K3344" t="s">
        <v>17</v>
      </c>
    </row>
    <row r="3345" spans="1:11" x14ac:dyDescent="0.3">
      <c r="A3345" t="s">
        <v>3464</v>
      </c>
      <c r="B3345" t="s">
        <v>78</v>
      </c>
      <c r="C3345" t="s">
        <v>58</v>
      </c>
      <c r="D3345" t="s">
        <v>68</v>
      </c>
      <c r="E3345" t="s">
        <v>163</v>
      </c>
      <c r="F3345" s="1">
        <v>42735</v>
      </c>
      <c r="G3345" t="s">
        <v>76</v>
      </c>
      <c r="H3345">
        <v>1394</v>
      </c>
      <c r="I3345">
        <v>0.2</v>
      </c>
      <c r="J3345">
        <v>487.9</v>
      </c>
      <c r="K3345" t="s">
        <v>17</v>
      </c>
    </row>
    <row r="3346" spans="1:11" x14ac:dyDescent="0.3">
      <c r="A3346" t="s">
        <v>3465</v>
      </c>
      <c r="B3346" t="s">
        <v>19</v>
      </c>
      <c r="C3346" t="s">
        <v>32</v>
      </c>
      <c r="D3346" t="s">
        <v>46</v>
      </c>
      <c r="E3346" t="s">
        <v>15</v>
      </c>
      <c r="F3346" s="1">
        <v>42960</v>
      </c>
      <c r="G3346" t="s">
        <v>76</v>
      </c>
      <c r="H3346">
        <v>1851</v>
      </c>
      <c r="I3346">
        <v>0.31</v>
      </c>
      <c r="J3346">
        <v>111.06</v>
      </c>
      <c r="K3346" t="s">
        <v>17</v>
      </c>
    </row>
    <row r="3347" spans="1:11" x14ac:dyDescent="0.3">
      <c r="A3347" t="s">
        <v>3466</v>
      </c>
      <c r="B3347" t="s">
        <v>120</v>
      </c>
      <c r="C3347" t="s">
        <v>26</v>
      </c>
      <c r="D3347" t="s">
        <v>94</v>
      </c>
      <c r="E3347" t="s">
        <v>69</v>
      </c>
      <c r="F3347" s="1">
        <v>42939</v>
      </c>
      <c r="G3347" t="s">
        <v>76</v>
      </c>
      <c r="H3347">
        <v>1017</v>
      </c>
      <c r="I3347">
        <v>0.31</v>
      </c>
      <c r="J3347">
        <v>203.4</v>
      </c>
      <c r="K3347" t="s">
        <v>17</v>
      </c>
    </row>
    <row r="3348" spans="1:11" x14ac:dyDescent="0.3">
      <c r="A3348" t="s">
        <v>3467</v>
      </c>
      <c r="B3348" t="s">
        <v>156</v>
      </c>
      <c r="C3348" t="s">
        <v>26</v>
      </c>
      <c r="D3348" t="s">
        <v>37</v>
      </c>
      <c r="E3348" t="s">
        <v>15</v>
      </c>
      <c r="F3348" s="1">
        <v>42653</v>
      </c>
      <c r="G3348" t="s">
        <v>76</v>
      </c>
      <c r="H3348">
        <v>1684</v>
      </c>
      <c r="I3348">
        <v>0.27</v>
      </c>
      <c r="J3348">
        <v>218.92</v>
      </c>
      <c r="K3348" t="s">
        <v>17</v>
      </c>
    </row>
    <row r="3349" spans="1:11" x14ac:dyDescent="0.3">
      <c r="A3349" t="s">
        <v>3468</v>
      </c>
      <c r="B3349" t="s">
        <v>263</v>
      </c>
      <c r="C3349" t="s">
        <v>13</v>
      </c>
      <c r="D3349" t="s">
        <v>195</v>
      </c>
      <c r="E3349" t="s">
        <v>69</v>
      </c>
      <c r="F3349" s="1">
        <v>43019</v>
      </c>
      <c r="G3349" t="s">
        <v>76</v>
      </c>
      <c r="H3349">
        <v>1559</v>
      </c>
      <c r="I3349">
        <v>0.1</v>
      </c>
      <c r="J3349">
        <v>93.54</v>
      </c>
      <c r="K3349" t="s">
        <v>17</v>
      </c>
    </row>
    <row r="3350" spans="1:11" x14ac:dyDescent="0.3">
      <c r="A3350" t="s">
        <v>3469</v>
      </c>
      <c r="B3350" t="s">
        <v>162</v>
      </c>
      <c r="C3350" t="s">
        <v>58</v>
      </c>
      <c r="D3350" t="s">
        <v>112</v>
      </c>
      <c r="E3350" t="s">
        <v>104</v>
      </c>
      <c r="F3350" s="1">
        <v>42815</v>
      </c>
      <c r="G3350" t="s">
        <v>76</v>
      </c>
      <c r="H3350">
        <v>2029</v>
      </c>
      <c r="I3350">
        <v>0.17</v>
      </c>
      <c r="J3350">
        <v>872.47</v>
      </c>
      <c r="K3350" t="s">
        <v>17</v>
      </c>
    </row>
    <row r="3351" spans="1:11" x14ac:dyDescent="0.3">
      <c r="A3351" t="s">
        <v>3470</v>
      </c>
      <c r="B3351" t="s">
        <v>193</v>
      </c>
      <c r="C3351" t="s">
        <v>63</v>
      </c>
      <c r="D3351" t="s">
        <v>157</v>
      </c>
      <c r="E3351" t="s">
        <v>51</v>
      </c>
      <c r="F3351" s="1">
        <v>42150</v>
      </c>
      <c r="G3351" t="s">
        <v>76</v>
      </c>
      <c r="H3351">
        <v>2090</v>
      </c>
      <c r="I3351">
        <v>0.26</v>
      </c>
      <c r="J3351">
        <v>397.1</v>
      </c>
      <c r="K3351" t="s">
        <v>17</v>
      </c>
    </row>
    <row r="3352" spans="1:11" x14ac:dyDescent="0.3">
      <c r="A3352" t="s">
        <v>3471</v>
      </c>
      <c r="B3352" t="s">
        <v>169</v>
      </c>
      <c r="C3352" t="s">
        <v>32</v>
      </c>
      <c r="D3352" t="s">
        <v>33</v>
      </c>
      <c r="E3352" t="s">
        <v>166</v>
      </c>
      <c r="F3352" s="1">
        <v>43177</v>
      </c>
      <c r="G3352" t="s">
        <v>76</v>
      </c>
      <c r="H3352">
        <v>827</v>
      </c>
      <c r="I3352">
        <v>0.28999999999999998</v>
      </c>
      <c r="J3352">
        <v>223.29</v>
      </c>
      <c r="K3352" t="s">
        <v>17</v>
      </c>
    </row>
    <row r="3353" spans="1:11" x14ac:dyDescent="0.3">
      <c r="A3353" t="s">
        <v>3472</v>
      </c>
      <c r="B3353" t="s">
        <v>211</v>
      </c>
      <c r="C3353" t="s">
        <v>63</v>
      </c>
      <c r="D3353" t="s">
        <v>157</v>
      </c>
      <c r="E3353" t="s">
        <v>140</v>
      </c>
      <c r="F3353" s="1">
        <v>42681</v>
      </c>
      <c r="G3353" t="s">
        <v>76</v>
      </c>
      <c r="H3353">
        <v>1494</v>
      </c>
      <c r="I3353">
        <v>0.22</v>
      </c>
      <c r="J3353">
        <v>373.5</v>
      </c>
      <c r="K3353" t="s">
        <v>17</v>
      </c>
    </row>
    <row r="3354" spans="1:11" x14ac:dyDescent="0.3">
      <c r="A3354" t="s">
        <v>3473</v>
      </c>
      <c r="B3354" t="s">
        <v>31</v>
      </c>
      <c r="C3354" t="s">
        <v>58</v>
      </c>
      <c r="D3354" t="s">
        <v>112</v>
      </c>
      <c r="E3354" t="s">
        <v>60</v>
      </c>
      <c r="F3354" s="1">
        <v>42982</v>
      </c>
      <c r="G3354" t="s">
        <v>76</v>
      </c>
      <c r="H3354">
        <v>1639</v>
      </c>
      <c r="I3354">
        <v>0.22</v>
      </c>
      <c r="J3354">
        <v>360.58</v>
      </c>
      <c r="K3354" t="s">
        <v>17</v>
      </c>
    </row>
    <row r="3355" spans="1:11" x14ac:dyDescent="0.3">
      <c r="A3355" t="s">
        <v>3474</v>
      </c>
      <c r="B3355" t="s">
        <v>57</v>
      </c>
      <c r="C3355" t="s">
        <v>20</v>
      </c>
      <c r="D3355" t="s">
        <v>91</v>
      </c>
      <c r="E3355" t="s">
        <v>60</v>
      </c>
      <c r="F3355" s="1">
        <v>42857</v>
      </c>
      <c r="G3355" t="s">
        <v>76</v>
      </c>
      <c r="H3355">
        <v>1036</v>
      </c>
      <c r="I3355">
        <v>0.11</v>
      </c>
      <c r="J3355">
        <v>331.52</v>
      </c>
      <c r="K3355" t="s">
        <v>17</v>
      </c>
    </row>
    <row r="3356" spans="1:11" x14ac:dyDescent="0.3">
      <c r="A3356" t="s">
        <v>3475</v>
      </c>
      <c r="B3356" t="s">
        <v>25</v>
      </c>
      <c r="C3356" t="s">
        <v>58</v>
      </c>
      <c r="D3356" t="s">
        <v>68</v>
      </c>
      <c r="E3356" t="s">
        <v>65</v>
      </c>
      <c r="F3356" s="1">
        <v>42319</v>
      </c>
      <c r="G3356" t="s">
        <v>76</v>
      </c>
      <c r="H3356">
        <v>722</v>
      </c>
      <c r="I3356">
        <v>0.33</v>
      </c>
      <c r="J3356">
        <v>317.68</v>
      </c>
      <c r="K3356" t="s">
        <v>17</v>
      </c>
    </row>
    <row r="3357" spans="1:11" x14ac:dyDescent="0.3">
      <c r="A3357" t="s">
        <v>3476</v>
      </c>
      <c r="B3357" t="s">
        <v>74</v>
      </c>
      <c r="C3357" t="s">
        <v>32</v>
      </c>
      <c r="D3357" t="s">
        <v>33</v>
      </c>
      <c r="E3357" t="s">
        <v>15</v>
      </c>
      <c r="F3357" s="1">
        <v>42325</v>
      </c>
      <c r="G3357" t="s">
        <v>76</v>
      </c>
      <c r="H3357">
        <v>1321</v>
      </c>
      <c r="I3357">
        <v>0.1</v>
      </c>
      <c r="J3357">
        <v>66.05</v>
      </c>
      <c r="K3357" t="s">
        <v>17</v>
      </c>
    </row>
    <row r="3358" spans="1:11" x14ac:dyDescent="0.3">
      <c r="A3358" t="s">
        <v>3477</v>
      </c>
      <c r="B3358" t="s">
        <v>90</v>
      </c>
      <c r="C3358" t="s">
        <v>32</v>
      </c>
      <c r="D3358" t="s">
        <v>33</v>
      </c>
      <c r="E3358" t="s">
        <v>140</v>
      </c>
      <c r="F3358" s="1">
        <v>42537</v>
      </c>
      <c r="G3358" t="s">
        <v>76</v>
      </c>
      <c r="H3358">
        <v>1229</v>
      </c>
      <c r="I3358">
        <v>0.19</v>
      </c>
      <c r="J3358">
        <v>73.739999999999995</v>
      </c>
      <c r="K3358" t="s">
        <v>17</v>
      </c>
    </row>
    <row r="3359" spans="1:11" x14ac:dyDescent="0.3">
      <c r="A3359" t="s">
        <v>3478</v>
      </c>
      <c r="B3359" t="s">
        <v>25</v>
      </c>
      <c r="C3359" t="s">
        <v>20</v>
      </c>
      <c r="D3359" t="s">
        <v>21</v>
      </c>
      <c r="E3359" t="s">
        <v>38</v>
      </c>
      <c r="F3359" s="1">
        <v>43058</v>
      </c>
      <c r="G3359" t="s">
        <v>76</v>
      </c>
      <c r="H3359">
        <v>541</v>
      </c>
      <c r="I3359">
        <v>0.28000000000000003</v>
      </c>
      <c r="J3359">
        <v>75.739999999999995</v>
      </c>
      <c r="K3359" t="s">
        <v>17</v>
      </c>
    </row>
    <row r="3360" spans="1:11" x14ac:dyDescent="0.3">
      <c r="A3360" t="s">
        <v>3479</v>
      </c>
      <c r="B3360" t="s">
        <v>62</v>
      </c>
      <c r="C3360" t="s">
        <v>32</v>
      </c>
      <c r="D3360" t="s">
        <v>46</v>
      </c>
      <c r="E3360" t="s">
        <v>60</v>
      </c>
      <c r="F3360" s="1">
        <v>42112</v>
      </c>
      <c r="G3360" t="s">
        <v>76</v>
      </c>
      <c r="H3360">
        <v>1028</v>
      </c>
      <c r="I3360">
        <v>0.15</v>
      </c>
      <c r="J3360">
        <v>61.68</v>
      </c>
      <c r="K3360" t="s">
        <v>17</v>
      </c>
    </row>
    <row r="3361" spans="1:11" x14ac:dyDescent="0.3">
      <c r="A3361" t="s">
        <v>3480</v>
      </c>
      <c r="B3361" t="s">
        <v>102</v>
      </c>
      <c r="C3361" t="s">
        <v>32</v>
      </c>
      <c r="D3361" t="s">
        <v>97</v>
      </c>
      <c r="E3361" t="s">
        <v>84</v>
      </c>
      <c r="F3361" s="1">
        <v>42797</v>
      </c>
      <c r="G3361" t="s">
        <v>76</v>
      </c>
      <c r="H3361">
        <v>1800</v>
      </c>
      <c r="I3361">
        <v>0.26</v>
      </c>
      <c r="J3361">
        <v>738</v>
      </c>
      <c r="K3361" t="s">
        <v>17</v>
      </c>
    </row>
    <row r="3362" spans="1:11" x14ac:dyDescent="0.3">
      <c r="A3362" t="s">
        <v>3481</v>
      </c>
      <c r="B3362" t="s">
        <v>130</v>
      </c>
      <c r="C3362" t="s">
        <v>49</v>
      </c>
      <c r="D3362" t="s">
        <v>50</v>
      </c>
      <c r="E3362" t="s">
        <v>104</v>
      </c>
      <c r="F3362" s="1">
        <v>42280</v>
      </c>
      <c r="G3362" t="s">
        <v>76</v>
      </c>
      <c r="H3362">
        <v>2282</v>
      </c>
      <c r="I3362">
        <v>0.3</v>
      </c>
      <c r="J3362">
        <v>1004.08</v>
      </c>
      <c r="K3362" t="s">
        <v>17</v>
      </c>
    </row>
    <row r="3363" spans="1:11" x14ac:dyDescent="0.3">
      <c r="A3363" t="s">
        <v>3482</v>
      </c>
      <c r="B3363" t="s">
        <v>111</v>
      </c>
      <c r="C3363" t="s">
        <v>20</v>
      </c>
      <c r="D3363" t="s">
        <v>91</v>
      </c>
      <c r="E3363" t="s">
        <v>149</v>
      </c>
      <c r="F3363" s="1">
        <v>42357</v>
      </c>
      <c r="G3363" t="s">
        <v>76</v>
      </c>
      <c r="H3363">
        <v>891</v>
      </c>
      <c r="I3363">
        <v>0.22</v>
      </c>
      <c r="J3363">
        <v>258.39</v>
      </c>
      <c r="K3363" t="s">
        <v>17</v>
      </c>
    </row>
    <row r="3364" spans="1:11" x14ac:dyDescent="0.3">
      <c r="A3364" t="s">
        <v>3483</v>
      </c>
      <c r="B3364" t="s">
        <v>146</v>
      </c>
      <c r="C3364" t="s">
        <v>26</v>
      </c>
      <c r="D3364" t="s">
        <v>37</v>
      </c>
      <c r="E3364" t="s">
        <v>143</v>
      </c>
      <c r="F3364" s="1">
        <v>43416</v>
      </c>
      <c r="G3364" t="s">
        <v>76</v>
      </c>
      <c r="H3364">
        <v>1974</v>
      </c>
      <c r="I3364">
        <v>0.18</v>
      </c>
      <c r="J3364">
        <v>829.08</v>
      </c>
      <c r="K3364" t="s">
        <v>17</v>
      </c>
    </row>
    <row r="3365" spans="1:11" x14ac:dyDescent="0.3">
      <c r="A3365" t="s">
        <v>3484</v>
      </c>
      <c r="B3365" t="s">
        <v>116</v>
      </c>
      <c r="C3365" t="s">
        <v>26</v>
      </c>
      <c r="D3365" t="s">
        <v>201</v>
      </c>
      <c r="E3365" t="s">
        <v>104</v>
      </c>
      <c r="F3365" s="1">
        <v>42537</v>
      </c>
      <c r="G3365" t="s">
        <v>76</v>
      </c>
      <c r="H3365">
        <v>1986</v>
      </c>
      <c r="I3365">
        <v>0.3</v>
      </c>
      <c r="J3365">
        <v>238.32</v>
      </c>
      <c r="K3365" t="s">
        <v>17</v>
      </c>
    </row>
    <row r="3366" spans="1:11" x14ac:dyDescent="0.3">
      <c r="A3366" t="s">
        <v>3485</v>
      </c>
      <c r="B3366" t="s">
        <v>139</v>
      </c>
      <c r="C3366" t="s">
        <v>63</v>
      </c>
      <c r="D3366" t="s">
        <v>64</v>
      </c>
      <c r="E3366" t="s">
        <v>128</v>
      </c>
      <c r="F3366" s="1">
        <v>42480</v>
      </c>
      <c r="G3366" t="s">
        <v>76</v>
      </c>
      <c r="H3366">
        <v>2443</v>
      </c>
      <c r="I3366">
        <v>0.35</v>
      </c>
      <c r="J3366">
        <v>439.74</v>
      </c>
      <c r="K3366" t="s">
        <v>17</v>
      </c>
    </row>
    <row r="3367" spans="1:11" x14ac:dyDescent="0.3">
      <c r="A3367" t="s">
        <v>3486</v>
      </c>
      <c r="B3367" t="s">
        <v>116</v>
      </c>
      <c r="C3367" t="s">
        <v>58</v>
      </c>
      <c r="D3367" t="s">
        <v>59</v>
      </c>
      <c r="E3367" t="s">
        <v>163</v>
      </c>
      <c r="F3367" s="1">
        <v>43354</v>
      </c>
      <c r="G3367" t="s">
        <v>76</v>
      </c>
      <c r="H3367">
        <v>1608</v>
      </c>
      <c r="I3367">
        <v>0.24</v>
      </c>
      <c r="J3367">
        <v>611.04</v>
      </c>
      <c r="K3367" t="s">
        <v>17</v>
      </c>
    </row>
    <row r="3368" spans="1:11" x14ac:dyDescent="0.3">
      <c r="A3368" t="s">
        <v>3487</v>
      </c>
      <c r="B3368" t="s">
        <v>86</v>
      </c>
      <c r="C3368" t="s">
        <v>63</v>
      </c>
      <c r="D3368" t="s">
        <v>87</v>
      </c>
      <c r="E3368" t="s">
        <v>163</v>
      </c>
      <c r="F3368" s="1">
        <v>42175</v>
      </c>
      <c r="G3368" t="s">
        <v>76</v>
      </c>
      <c r="H3368">
        <v>717</v>
      </c>
      <c r="I3368">
        <v>0.1</v>
      </c>
      <c r="J3368">
        <v>78.87</v>
      </c>
      <c r="K3368" t="s">
        <v>17</v>
      </c>
    </row>
    <row r="3369" spans="1:11" x14ac:dyDescent="0.3">
      <c r="A3369" t="s">
        <v>3488</v>
      </c>
      <c r="B3369" t="s">
        <v>165</v>
      </c>
      <c r="C3369" t="s">
        <v>63</v>
      </c>
      <c r="D3369" t="s">
        <v>64</v>
      </c>
      <c r="E3369" t="s">
        <v>65</v>
      </c>
      <c r="F3369" s="1">
        <v>42553</v>
      </c>
      <c r="G3369" t="s">
        <v>76</v>
      </c>
      <c r="H3369">
        <v>1527</v>
      </c>
      <c r="I3369">
        <v>0.12</v>
      </c>
      <c r="J3369">
        <v>76.349999999999994</v>
      </c>
      <c r="K3369" t="s">
        <v>17</v>
      </c>
    </row>
    <row r="3370" spans="1:11" x14ac:dyDescent="0.3">
      <c r="A3370" t="s">
        <v>3489</v>
      </c>
      <c r="B3370" t="s">
        <v>193</v>
      </c>
      <c r="C3370" t="s">
        <v>13</v>
      </c>
      <c r="D3370" t="s">
        <v>14</v>
      </c>
      <c r="E3370" t="s">
        <v>88</v>
      </c>
      <c r="F3370" s="1">
        <v>42150</v>
      </c>
      <c r="G3370" t="s">
        <v>76</v>
      </c>
      <c r="H3370">
        <v>1980</v>
      </c>
      <c r="I3370">
        <v>0.31</v>
      </c>
      <c r="J3370">
        <v>198</v>
      </c>
      <c r="K3370" t="s">
        <v>17</v>
      </c>
    </row>
    <row r="3371" spans="1:11" x14ac:dyDescent="0.3">
      <c r="A3371" t="s">
        <v>3490</v>
      </c>
      <c r="B3371" t="s">
        <v>184</v>
      </c>
      <c r="C3371" t="s">
        <v>32</v>
      </c>
      <c r="D3371" t="s">
        <v>33</v>
      </c>
      <c r="E3371" t="s">
        <v>163</v>
      </c>
      <c r="F3371" s="1">
        <v>42357</v>
      </c>
      <c r="G3371" t="s">
        <v>76</v>
      </c>
      <c r="H3371">
        <v>1197</v>
      </c>
      <c r="I3371">
        <v>0.15</v>
      </c>
      <c r="J3371">
        <v>299.25</v>
      </c>
      <c r="K3371" t="s">
        <v>17</v>
      </c>
    </row>
    <row r="3372" spans="1:11" x14ac:dyDescent="0.3">
      <c r="A3372" t="s">
        <v>3491</v>
      </c>
      <c r="B3372" t="s">
        <v>67</v>
      </c>
      <c r="C3372" t="s">
        <v>26</v>
      </c>
      <c r="D3372" t="s">
        <v>27</v>
      </c>
      <c r="E3372" t="s">
        <v>38</v>
      </c>
      <c r="F3372" s="1">
        <v>43147</v>
      </c>
      <c r="G3372" t="s">
        <v>76</v>
      </c>
      <c r="H3372">
        <v>2461</v>
      </c>
      <c r="I3372">
        <v>0.18</v>
      </c>
      <c r="J3372">
        <v>689.08</v>
      </c>
      <c r="K3372" t="s">
        <v>17</v>
      </c>
    </row>
    <row r="3373" spans="1:11" x14ac:dyDescent="0.3">
      <c r="A3373" t="s">
        <v>3492</v>
      </c>
      <c r="B3373" t="s">
        <v>197</v>
      </c>
      <c r="C3373" t="s">
        <v>49</v>
      </c>
      <c r="D3373" t="s">
        <v>205</v>
      </c>
      <c r="E3373" t="s">
        <v>104</v>
      </c>
      <c r="F3373" s="1">
        <v>43416</v>
      </c>
      <c r="G3373" t="s">
        <v>76</v>
      </c>
      <c r="H3373">
        <v>866</v>
      </c>
      <c r="I3373">
        <v>0.17</v>
      </c>
      <c r="J3373">
        <v>121.24</v>
      </c>
      <c r="K3373" t="s">
        <v>17</v>
      </c>
    </row>
    <row r="3374" spans="1:11" x14ac:dyDescent="0.3">
      <c r="A3374" t="s">
        <v>3493</v>
      </c>
      <c r="B3374" t="s">
        <v>162</v>
      </c>
      <c r="C3374" t="s">
        <v>58</v>
      </c>
      <c r="D3374" t="s">
        <v>59</v>
      </c>
      <c r="E3374" t="s">
        <v>15</v>
      </c>
      <c r="F3374" s="1">
        <v>42926</v>
      </c>
      <c r="G3374" t="s">
        <v>76</v>
      </c>
      <c r="H3374">
        <v>600</v>
      </c>
      <c r="I3374">
        <v>0.3</v>
      </c>
      <c r="J3374">
        <v>60</v>
      </c>
      <c r="K3374" t="s">
        <v>17</v>
      </c>
    </row>
    <row r="3375" spans="1:11" x14ac:dyDescent="0.3">
      <c r="A3375" t="s">
        <v>3494</v>
      </c>
      <c r="B3375" t="s">
        <v>184</v>
      </c>
      <c r="C3375" t="s">
        <v>13</v>
      </c>
      <c r="D3375" t="s">
        <v>79</v>
      </c>
      <c r="E3375" t="s">
        <v>143</v>
      </c>
      <c r="F3375" s="1">
        <v>43046</v>
      </c>
      <c r="G3375" t="s">
        <v>76</v>
      </c>
      <c r="H3375">
        <v>1026</v>
      </c>
      <c r="I3375">
        <v>0.22</v>
      </c>
      <c r="J3375">
        <v>184.68</v>
      </c>
      <c r="K3375" t="s">
        <v>17</v>
      </c>
    </row>
    <row r="3376" spans="1:11" x14ac:dyDescent="0.3">
      <c r="A3376" t="s">
        <v>3495</v>
      </c>
      <c r="B3376" t="s">
        <v>74</v>
      </c>
      <c r="C3376" t="s">
        <v>58</v>
      </c>
      <c r="D3376" t="s">
        <v>68</v>
      </c>
      <c r="E3376" t="s">
        <v>143</v>
      </c>
      <c r="F3376" s="1">
        <v>43330</v>
      </c>
      <c r="G3376" t="s">
        <v>76</v>
      </c>
      <c r="H3376">
        <v>1360</v>
      </c>
      <c r="I3376">
        <v>0.19</v>
      </c>
      <c r="J3376">
        <v>612</v>
      </c>
      <c r="K3376" t="s">
        <v>17</v>
      </c>
    </row>
    <row r="3377" spans="1:11" x14ac:dyDescent="0.3">
      <c r="A3377" t="s">
        <v>3496</v>
      </c>
      <c r="B3377" t="s">
        <v>234</v>
      </c>
      <c r="C3377" t="s">
        <v>32</v>
      </c>
      <c r="D3377" t="s">
        <v>33</v>
      </c>
      <c r="E3377" t="s">
        <v>47</v>
      </c>
      <c r="F3377" s="1">
        <v>42064</v>
      </c>
      <c r="G3377" t="s">
        <v>76</v>
      </c>
      <c r="H3377">
        <v>1620</v>
      </c>
      <c r="I3377">
        <v>0.15</v>
      </c>
      <c r="J3377">
        <v>648</v>
      </c>
      <c r="K3377" t="s">
        <v>17</v>
      </c>
    </row>
    <row r="3378" spans="1:11" x14ac:dyDescent="0.3">
      <c r="A3378" t="s">
        <v>3497</v>
      </c>
      <c r="B3378" t="s">
        <v>120</v>
      </c>
      <c r="C3378" t="s">
        <v>20</v>
      </c>
      <c r="D3378" t="s">
        <v>91</v>
      </c>
      <c r="E3378" t="s">
        <v>149</v>
      </c>
      <c r="F3378" s="1">
        <v>42064</v>
      </c>
      <c r="G3378" t="s">
        <v>76</v>
      </c>
      <c r="H3378">
        <v>1228</v>
      </c>
      <c r="I3378">
        <v>0.13</v>
      </c>
      <c r="J3378">
        <v>466.64</v>
      </c>
      <c r="K3378" t="s">
        <v>17</v>
      </c>
    </row>
    <row r="3379" spans="1:11" x14ac:dyDescent="0.3">
      <c r="A3379" t="s">
        <v>3498</v>
      </c>
      <c r="B3379" t="s">
        <v>111</v>
      </c>
      <c r="C3379" t="s">
        <v>49</v>
      </c>
      <c r="D3379" t="s">
        <v>54</v>
      </c>
      <c r="E3379" t="s">
        <v>51</v>
      </c>
      <c r="F3379" s="1">
        <v>43245</v>
      </c>
      <c r="G3379" t="s">
        <v>76</v>
      </c>
      <c r="H3379">
        <v>1965</v>
      </c>
      <c r="I3379">
        <v>0.24</v>
      </c>
      <c r="J3379">
        <v>766.35</v>
      </c>
      <c r="K3379" t="s">
        <v>17</v>
      </c>
    </row>
    <row r="3380" spans="1:11" x14ac:dyDescent="0.3">
      <c r="A3380" t="s">
        <v>3499</v>
      </c>
      <c r="B3380" t="s">
        <v>25</v>
      </c>
      <c r="C3380" t="s">
        <v>58</v>
      </c>
      <c r="D3380" t="s">
        <v>112</v>
      </c>
      <c r="E3380" t="s">
        <v>43</v>
      </c>
      <c r="F3380" s="1">
        <v>42406</v>
      </c>
      <c r="G3380" t="s">
        <v>76</v>
      </c>
      <c r="H3380">
        <v>636</v>
      </c>
      <c r="I3380">
        <v>0.32</v>
      </c>
      <c r="J3380">
        <v>152.63999999999999</v>
      </c>
      <c r="K3380" t="s">
        <v>17</v>
      </c>
    </row>
    <row r="3381" spans="1:11" x14ac:dyDescent="0.3">
      <c r="A3381" t="s">
        <v>3500</v>
      </c>
      <c r="B3381" t="s">
        <v>42</v>
      </c>
      <c r="C3381" t="s">
        <v>63</v>
      </c>
      <c r="D3381" t="s">
        <v>87</v>
      </c>
      <c r="E3381" t="s">
        <v>128</v>
      </c>
      <c r="F3381" s="1">
        <v>43243</v>
      </c>
      <c r="G3381" t="s">
        <v>76</v>
      </c>
      <c r="H3381">
        <v>1196</v>
      </c>
      <c r="I3381">
        <v>0.15</v>
      </c>
      <c r="J3381">
        <v>394.68</v>
      </c>
      <c r="K3381" t="s">
        <v>17</v>
      </c>
    </row>
    <row r="3382" spans="1:11" x14ac:dyDescent="0.3">
      <c r="A3382" t="s">
        <v>3501</v>
      </c>
      <c r="B3382" t="s">
        <v>162</v>
      </c>
      <c r="C3382" t="s">
        <v>32</v>
      </c>
      <c r="D3382" t="s">
        <v>33</v>
      </c>
      <c r="E3382" t="s">
        <v>140</v>
      </c>
      <c r="F3382" s="1">
        <v>42857</v>
      </c>
      <c r="G3382" t="s">
        <v>76</v>
      </c>
      <c r="H3382">
        <v>589</v>
      </c>
      <c r="I3382">
        <v>0.12</v>
      </c>
      <c r="J3382">
        <v>141.36000000000001</v>
      </c>
      <c r="K3382" t="s">
        <v>17</v>
      </c>
    </row>
    <row r="3383" spans="1:11" x14ac:dyDescent="0.3">
      <c r="A3383" t="s">
        <v>3502</v>
      </c>
      <c r="B3383" t="s">
        <v>111</v>
      </c>
      <c r="C3383" t="s">
        <v>26</v>
      </c>
      <c r="D3383" t="s">
        <v>27</v>
      </c>
      <c r="E3383" t="s">
        <v>163</v>
      </c>
      <c r="F3383" s="1">
        <v>42857</v>
      </c>
      <c r="G3383" t="s">
        <v>76</v>
      </c>
      <c r="H3383">
        <v>905</v>
      </c>
      <c r="I3383">
        <v>0.17</v>
      </c>
      <c r="J3383">
        <v>271.5</v>
      </c>
      <c r="K3383" t="s">
        <v>17</v>
      </c>
    </row>
    <row r="3384" spans="1:11" x14ac:dyDescent="0.3">
      <c r="A3384" t="s">
        <v>3503</v>
      </c>
      <c r="B3384" t="s">
        <v>184</v>
      </c>
      <c r="C3384" t="s">
        <v>20</v>
      </c>
      <c r="D3384" t="s">
        <v>91</v>
      </c>
      <c r="E3384" t="s">
        <v>60</v>
      </c>
      <c r="F3384" s="1">
        <v>42983</v>
      </c>
      <c r="G3384" t="s">
        <v>76</v>
      </c>
      <c r="H3384">
        <v>1457</v>
      </c>
      <c r="I3384">
        <v>0.19</v>
      </c>
      <c r="J3384">
        <v>553.66</v>
      </c>
      <c r="K3384" t="s">
        <v>17</v>
      </c>
    </row>
    <row r="3385" spans="1:11" x14ac:dyDescent="0.3">
      <c r="A3385" t="s">
        <v>3504</v>
      </c>
      <c r="B3385" t="s">
        <v>182</v>
      </c>
      <c r="C3385" t="s">
        <v>26</v>
      </c>
      <c r="D3385" t="s">
        <v>27</v>
      </c>
      <c r="E3385" t="s">
        <v>28</v>
      </c>
      <c r="F3385" s="1">
        <v>43242</v>
      </c>
      <c r="G3385" t="s">
        <v>76</v>
      </c>
      <c r="H3385">
        <v>898</v>
      </c>
      <c r="I3385">
        <v>0.28000000000000003</v>
      </c>
      <c r="J3385">
        <v>251.44</v>
      </c>
      <c r="K3385" t="s">
        <v>17</v>
      </c>
    </row>
    <row r="3386" spans="1:11" x14ac:dyDescent="0.3">
      <c r="A3386" t="s">
        <v>3505</v>
      </c>
      <c r="B3386" t="s">
        <v>86</v>
      </c>
      <c r="C3386" t="s">
        <v>20</v>
      </c>
      <c r="D3386" t="s">
        <v>91</v>
      </c>
      <c r="E3386" t="s">
        <v>140</v>
      </c>
      <c r="F3386" s="1">
        <v>42797</v>
      </c>
      <c r="G3386" t="s">
        <v>76</v>
      </c>
      <c r="H3386">
        <v>607</v>
      </c>
      <c r="I3386">
        <v>0.21</v>
      </c>
      <c r="J3386">
        <v>194.24</v>
      </c>
      <c r="K3386" t="s">
        <v>17</v>
      </c>
    </row>
    <row r="3387" spans="1:11" x14ac:dyDescent="0.3">
      <c r="A3387" t="s">
        <v>3506</v>
      </c>
      <c r="B3387" t="s">
        <v>156</v>
      </c>
      <c r="C3387" t="s">
        <v>13</v>
      </c>
      <c r="D3387" t="s">
        <v>195</v>
      </c>
      <c r="E3387" t="s">
        <v>128</v>
      </c>
      <c r="F3387" s="1">
        <v>43304</v>
      </c>
      <c r="G3387" t="s">
        <v>76</v>
      </c>
      <c r="H3387">
        <v>664</v>
      </c>
      <c r="I3387">
        <v>0.17</v>
      </c>
      <c r="J3387">
        <v>292.16000000000003</v>
      </c>
      <c r="K3387" t="s">
        <v>17</v>
      </c>
    </row>
    <row r="3388" spans="1:11" x14ac:dyDescent="0.3">
      <c r="A3388" t="s">
        <v>3507</v>
      </c>
      <c r="B3388" t="s">
        <v>162</v>
      </c>
      <c r="C3388" t="s">
        <v>13</v>
      </c>
      <c r="D3388" t="s">
        <v>79</v>
      </c>
      <c r="E3388" t="s">
        <v>72</v>
      </c>
      <c r="F3388" s="1">
        <v>42926</v>
      </c>
      <c r="G3388" t="s">
        <v>76</v>
      </c>
      <c r="H3388">
        <v>2482</v>
      </c>
      <c r="I3388">
        <v>0.21</v>
      </c>
      <c r="J3388">
        <v>248.2</v>
      </c>
      <c r="K3388" t="s">
        <v>17</v>
      </c>
    </row>
    <row r="3389" spans="1:11" x14ac:dyDescent="0.3">
      <c r="A3389" t="s">
        <v>3508</v>
      </c>
      <c r="B3389" t="s">
        <v>36</v>
      </c>
      <c r="C3389" t="s">
        <v>32</v>
      </c>
      <c r="D3389" t="s">
        <v>153</v>
      </c>
      <c r="E3389" t="s">
        <v>84</v>
      </c>
      <c r="F3389" s="1">
        <v>43165</v>
      </c>
      <c r="G3389" t="s">
        <v>76</v>
      </c>
      <c r="H3389">
        <v>1840</v>
      </c>
      <c r="I3389">
        <v>0.17</v>
      </c>
      <c r="J3389">
        <v>478.4</v>
      </c>
      <c r="K3389" t="s">
        <v>17</v>
      </c>
    </row>
    <row r="3390" spans="1:11" x14ac:dyDescent="0.3">
      <c r="A3390" t="s">
        <v>3509</v>
      </c>
      <c r="B3390" t="s">
        <v>116</v>
      </c>
      <c r="C3390" t="s">
        <v>13</v>
      </c>
      <c r="D3390" t="s">
        <v>14</v>
      </c>
      <c r="E3390" t="s">
        <v>143</v>
      </c>
      <c r="F3390" s="1">
        <v>43065</v>
      </c>
      <c r="G3390" t="s">
        <v>76</v>
      </c>
      <c r="H3390">
        <v>2184</v>
      </c>
      <c r="I3390">
        <v>0.21</v>
      </c>
      <c r="J3390">
        <v>196.56</v>
      </c>
      <c r="K3390" t="s">
        <v>17</v>
      </c>
    </row>
    <row r="3391" spans="1:11" x14ac:dyDescent="0.3">
      <c r="A3391" t="s">
        <v>3510</v>
      </c>
      <c r="B3391" t="s">
        <v>74</v>
      </c>
      <c r="C3391" t="s">
        <v>32</v>
      </c>
      <c r="D3391" t="s">
        <v>33</v>
      </c>
      <c r="E3391" t="s">
        <v>166</v>
      </c>
      <c r="F3391" s="1">
        <v>43429</v>
      </c>
      <c r="G3391" t="s">
        <v>76</v>
      </c>
      <c r="H3391">
        <v>2134</v>
      </c>
      <c r="I3391">
        <v>0.26</v>
      </c>
      <c r="J3391">
        <v>618.86</v>
      </c>
      <c r="K3391" t="s">
        <v>17</v>
      </c>
    </row>
    <row r="3392" spans="1:11" x14ac:dyDescent="0.3">
      <c r="A3392" t="s">
        <v>3511</v>
      </c>
      <c r="B3392" t="s">
        <v>151</v>
      </c>
      <c r="C3392" t="s">
        <v>32</v>
      </c>
      <c r="D3392" t="s">
        <v>33</v>
      </c>
      <c r="E3392" t="s">
        <v>117</v>
      </c>
      <c r="F3392" s="1">
        <v>43101</v>
      </c>
      <c r="G3392" t="s">
        <v>76</v>
      </c>
      <c r="H3392">
        <v>2193</v>
      </c>
      <c r="I3392">
        <v>0.27</v>
      </c>
      <c r="J3392">
        <v>592.11</v>
      </c>
      <c r="K3392" t="s">
        <v>17</v>
      </c>
    </row>
    <row r="3393" spans="1:11" x14ac:dyDescent="0.3">
      <c r="A3393" t="s">
        <v>3512</v>
      </c>
      <c r="B3393" t="s">
        <v>71</v>
      </c>
      <c r="C3393" t="s">
        <v>26</v>
      </c>
      <c r="D3393" t="s">
        <v>37</v>
      </c>
      <c r="E3393" t="s">
        <v>123</v>
      </c>
      <c r="F3393" s="1">
        <v>43121</v>
      </c>
      <c r="G3393" t="s">
        <v>76</v>
      </c>
      <c r="H3393">
        <v>1778</v>
      </c>
      <c r="I3393">
        <v>0.16</v>
      </c>
      <c r="J3393">
        <v>675.64</v>
      </c>
      <c r="K3393" t="s">
        <v>17</v>
      </c>
    </row>
    <row r="3394" spans="1:11" x14ac:dyDescent="0.3">
      <c r="A3394" t="s">
        <v>3513</v>
      </c>
      <c r="B3394" t="s">
        <v>169</v>
      </c>
      <c r="C3394" t="s">
        <v>13</v>
      </c>
      <c r="D3394" t="s">
        <v>79</v>
      </c>
      <c r="E3394" t="s">
        <v>43</v>
      </c>
      <c r="F3394" s="1">
        <v>42280</v>
      </c>
      <c r="G3394" t="s">
        <v>76</v>
      </c>
      <c r="H3394">
        <v>1249</v>
      </c>
      <c r="I3394">
        <v>0.1</v>
      </c>
      <c r="J3394">
        <v>199.84</v>
      </c>
      <c r="K3394" t="s">
        <v>17</v>
      </c>
    </row>
    <row r="3395" spans="1:11" x14ac:dyDescent="0.3">
      <c r="A3395" t="s">
        <v>3514</v>
      </c>
      <c r="B3395" t="s">
        <v>78</v>
      </c>
      <c r="C3395" t="s">
        <v>63</v>
      </c>
      <c r="D3395" t="s">
        <v>75</v>
      </c>
      <c r="E3395" t="s">
        <v>47</v>
      </c>
      <c r="F3395" s="1">
        <v>42946</v>
      </c>
      <c r="G3395" t="s">
        <v>76</v>
      </c>
      <c r="H3395">
        <v>1339</v>
      </c>
      <c r="I3395">
        <v>0.2</v>
      </c>
      <c r="J3395">
        <v>535.6</v>
      </c>
      <c r="K3395" t="s">
        <v>17</v>
      </c>
    </row>
    <row r="3396" spans="1:11" x14ac:dyDescent="0.3">
      <c r="A3396" t="s">
        <v>3515</v>
      </c>
      <c r="B3396" t="s">
        <v>139</v>
      </c>
      <c r="C3396" t="s">
        <v>26</v>
      </c>
      <c r="D3396" t="s">
        <v>37</v>
      </c>
      <c r="E3396" t="s">
        <v>55</v>
      </c>
      <c r="F3396" s="1">
        <v>43239</v>
      </c>
      <c r="G3396" t="s">
        <v>76</v>
      </c>
      <c r="H3396">
        <v>1311</v>
      </c>
      <c r="I3396">
        <v>0.17</v>
      </c>
      <c r="J3396">
        <v>471.96</v>
      </c>
      <c r="K3396" t="s">
        <v>17</v>
      </c>
    </row>
    <row r="3397" spans="1:11" x14ac:dyDescent="0.3">
      <c r="A3397" t="s">
        <v>3516</v>
      </c>
      <c r="B3397" t="s">
        <v>31</v>
      </c>
      <c r="C3397" t="s">
        <v>63</v>
      </c>
      <c r="D3397" t="s">
        <v>87</v>
      </c>
      <c r="E3397" t="s">
        <v>123</v>
      </c>
      <c r="F3397" s="1">
        <v>42360</v>
      </c>
      <c r="G3397" t="s">
        <v>76</v>
      </c>
      <c r="H3397">
        <v>1038</v>
      </c>
      <c r="I3397">
        <v>0.32</v>
      </c>
      <c r="J3397">
        <v>435.96</v>
      </c>
      <c r="K3397" t="s">
        <v>17</v>
      </c>
    </row>
    <row r="3398" spans="1:11" x14ac:dyDescent="0.3">
      <c r="A3398" t="s">
        <v>3517</v>
      </c>
      <c r="B3398" t="s">
        <v>12</v>
      </c>
      <c r="C3398" t="s">
        <v>63</v>
      </c>
      <c r="D3398" t="s">
        <v>157</v>
      </c>
      <c r="E3398" t="s">
        <v>84</v>
      </c>
      <c r="F3398" s="1">
        <v>42291</v>
      </c>
      <c r="G3398" t="s">
        <v>76</v>
      </c>
      <c r="H3398">
        <v>756</v>
      </c>
      <c r="I3398">
        <v>0.19</v>
      </c>
      <c r="J3398">
        <v>143.63999999999999</v>
      </c>
      <c r="K3398" t="s">
        <v>17</v>
      </c>
    </row>
    <row r="3399" spans="1:11" x14ac:dyDescent="0.3">
      <c r="A3399" t="s">
        <v>3518</v>
      </c>
      <c r="B3399" t="s">
        <v>42</v>
      </c>
      <c r="C3399" t="s">
        <v>58</v>
      </c>
      <c r="D3399" t="s">
        <v>68</v>
      </c>
      <c r="E3399" t="s">
        <v>84</v>
      </c>
      <c r="F3399" s="1">
        <v>43366</v>
      </c>
      <c r="G3399" t="s">
        <v>76</v>
      </c>
      <c r="H3399">
        <v>705</v>
      </c>
      <c r="I3399">
        <v>0.28999999999999998</v>
      </c>
      <c r="J3399">
        <v>239.7</v>
      </c>
      <c r="K3399" t="s">
        <v>17</v>
      </c>
    </row>
    <row r="3400" spans="1:11" x14ac:dyDescent="0.3">
      <c r="A3400" t="s">
        <v>3519</v>
      </c>
      <c r="B3400" t="s">
        <v>81</v>
      </c>
      <c r="C3400" t="s">
        <v>26</v>
      </c>
      <c r="D3400" t="s">
        <v>94</v>
      </c>
      <c r="E3400" t="s">
        <v>47</v>
      </c>
      <c r="F3400" s="1">
        <v>42886</v>
      </c>
      <c r="G3400" t="s">
        <v>76</v>
      </c>
      <c r="H3400">
        <v>782</v>
      </c>
      <c r="I3400">
        <v>0.21</v>
      </c>
      <c r="J3400">
        <v>187.68</v>
      </c>
      <c r="K3400" t="s">
        <v>17</v>
      </c>
    </row>
    <row r="3401" spans="1:11" x14ac:dyDescent="0.3">
      <c r="A3401" t="s">
        <v>3520</v>
      </c>
      <c r="B3401" t="s">
        <v>36</v>
      </c>
      <c r="C3401" t="s">
        <v>26</v>
      </c>
      <c r="D3401" t="s">
        <v>27</v>
      </c>
      <c r="E3401" t="s">
        <v>166</v>
      </c>
      <c r="F3401" s="1">
        <v>42497</v>
      </c>
      <c r="G3401" t="s">
        <v>76</v>
      </c>
      <c r="H3401">
        <v>2241</v>
      </c>
      <c r="I3401">
        <v>0.3</v>
      </c>
      <c r="J3401">
        <v>1008.45</v>
      </c>
      <c r="K3401" t="s">
        <v>17</v>
      </c>
    </row>
    <row r="3402" spans="1:11" x14ac:dyDescent="0.3">
      <c r="A3402" t="s">
        <v>3521</v>
      </c>
      <c r="B3402" t="s">
        <v>184</v>
      </c>
      <c r="C3402" t="s">
        <v>58</v>
      </c>
      <c r="D3402" t="s">
        <v>68</v>
      </c>
      <c r="E3402" t="s">
        <v>34</v>
      </c>
      <c r="F3402" s="1">
        <v>42702</v>
      </c>
      <c r="G3402" t="s">
        <v>76</v>
      </c>
      <c r="H3402">
        <v>1390</v>
      </c>
      <c r="I3402">
        <v>0.15</v>
      </c>
      <c r="J3402">
        <v>542.1</v>
      </c>
      <c r="K3402" t="s">
        <v>17</v>
      </c>
    </row>
    <row r="3403" spans="1:11" x14ac:dyDescent="0.3">
      <c r="A3403" t="s">
        <v>3522</v>
      </c>
      <c r="B3403" t="s">
        <v>86</v>
      </c>
      <c r="C3403" t="s">
        <v>26</v>
      </c>
      <c r="D3403" t="s">
        <v>27</v>
      </c>
      <c r="E3403" t="s">
        <v>55</v>
      </c>
      <c r="F3403" s="1">
        <v>43096</v>
      </c>
      <c r="G3403" t="s">
        <v>76</v>
      </c>
      <c r="H3403">
        <v>1447</v>
      </c>
      <c r="I3403">
        <v>0.27</v>
      </c>
      <c r="J3403">
        <v>231.52</v>
      </c>
      <c r="K3403" t="s">
        <v>17</v>
      </c>
    </row>
    <row r="3404" spans="1:11" x14ac:dyDescent="0.3">
      <c r="A3404" t="s">
        <v>3523</v>
      </c>
      <c r="B3404" t="s">
        <v>57</v>
      </c>
      <c r="C3404" t="s">
        <v>13</v>
      </c>
      <c r="D3404" t="s">
        <v>195</v>
      </c>
      <c r="E3404" t="s">
        <v>149</v>
      </c>
      <c r="F3404" s="1">
        <v>42365</v>
      </c>
      <c r="G3404" t="s">
        <v>76</v>
      </c>
      <c r="H3404">
        <v>535</v>
      </c>
      <c r="I3404">
        <v>0.15</v>
      </c>
      <c r="J3404">
        <v>219.35</v>
      </c>
      <c r="K3404" t="s">
        <v>17</v>
      </c>
    </row>
    <row r="3405" spans="1:11" x14ac:dyDescent="0.3">
      <c r="A3405" t="s">
        <v>3524</v>
      </c>
      <c r="B3405" t="s">
        <v>182</v>
      </c>
      <c r="C3405" t="s">
        <v>20</v>
      </c>
      <c r="D3405" t="s">
        <v>21</v>
      </c>
      <c r="E3405" t="s">
        <v>43</v>
      </c>
      <c r="F3405" s="1">
        <v>43396</v>
      </c>
      <c r="G3405" t="s">
        <v>76</v>
      </c>
      <c r="H3405">
        <v>746</v>
      </c>
      <c r="I3405">
        <v>0.15</v>
      </c>
      <c r="J3405">
        <v>298.39999999999998</v>
      </c>
      <c r="K3405" t="s">
        <v>17</v>
      </c>
    </row>
    <row r="3406" spans="1:11" x14ac:dyDescent="0.3">
      <c r="A3406" t="s">
        <v>3525</v>
      </c>
      <c r="B3406" t="s">
        <v>182</v>
      </c>
      <c r="C3406" t="s">
        <v>63</v>
      </c>
      <c r="D3406" t="s">
        <v>64</v>
      </c>
      <c r="E3406" t="s">
        <v>28</v>
      </c>
      <c r="F3406" s="1">
        <v>43130</v>
      </c>
      <c r="G3406" t="s">
        <v>76</v>
      </c>
      <c r="H3406">
        <v>968</v>
      </c>
      <c r="I3406">
        <v>0.2</v>
      </c>
      <c r="J3406">
        <v>309.76</v>
      </c>
      <c r="K3406" t="s">
        <v>17</v>
      </c>
    </row>
    <row r="3407" spans="1:11" x14ac:dyDescent="0.3">
      <c r="A3407" t="s">
        <v>3526</v>
      </c>
      <c r="B3407" t="s">
        <v>25</v>
      </c>
      <c r="C3407" t="s">
        <v>58</v>
      </c>
      <c r="D3407" t="s">
        <v>68</v>
      </c>
      <c r="E3407" t="s">
        <v>22</v>
      </c>
      <c r="F3407" s="1">
        <v>42721</v>
      </c>
      <c r="G3407" t="s">
        <v>76</v>
      </c>
      <c r="H3407">
        <v>1457</v>
      </c>
      <c r="I3407">
        <v>0.11</v>
      </c>
      <c r="J3407">
        <v>72.849999999999994</v>
      </c>
      <c r="K3407" t="s">
        <v>17</v>
      </c>
    </row>
    <row r="3408" spans="1:11" x14ac:dyDescent="0.3">
      <c r="A3408" t="s">
        <v>3527</v>
      </c>
      <c r="B3408" t="s">
        <v>62</v>
      </c>
      <c r="C3408" t="s">
        <v>63</v>
      </c>
      <c r="D3408" t="s">
        <v>64</v>
      </c>
      <c r="E3408" t="s">
        <v>55</v>
      </c>
      <c r="F3408" s="1">
        <v>43347</v>
      </c>
      <c r="G3408" t="s">
        <v>76</v>
      </c>
      <c r="H3408">
        <v>1109</v>
      </c>
      <c r="I3408">
        <v>0.33</v>
      </c>
      <c r="J3408">
        <v>177.44</v>
      </c>
      <c r="K3408" t="s">
        <v>17</v>
      </c>
    </row>
    <row r="3409" spans="1:11" x14ac:dyDescent="0.3">
      <c r="A3409" t="s">
        <v>3528</v>
      </c>
      <c r="B3409" t="s">
        <v>193</v>
      </c>
      <c r="C3409" t="s">
        <v>49</v>
      </c>
      <c r="D3409" t="s">
        <v>50</v>
      </c>
      <c r="E3409" t="s">
        <v>84</v>
      </c>
      <c r="F3409" s="1">
        <v>42939</v>
      </c>
      <c r="G3409" t="s">
        <v>76</v>
      </c>
      <c r="H3409">
        <v>1127</v>
      </c>
      <c r="I3409">
        <v>0.15</v>
      </c>
      <c r="J3409">
        <v>157.78</v>
      </c>
      <c r="K3409" t="s">
        <v>17</v>
      </c>
    </row>
    <row r="3410" spans="1:11" x14ac:dyDescent="0.3">
      <c r="A3410" t="s">
        <v>3529</v>
      </c>
      <c r="B3410" t="s">
        <v>102</v>
      </c>
      <c r="C3410" t="s">
        <v>49</v>
      </c>
      <c r="D3410" t="s">
        <v>205</v>
      </c>
      <c r="E3410" t="s">
        <v>128</v>
      </c>
      <c r="F3410" s="1">
        <v>42254</v>
      </c>
      <c r="G3410" t="s">
        <v>76</v>
      </c>
      <c r="H3410">
        <v>774</v>
      </c>
      <c r="I3410">
        <v>0.17</v>
      </c>
      <c r="J3410">
        <v>100.62</v>
      </c>
      <c r="K3410" t="s">
        <v>17</v>
      </c>
    </row>
    <row r="3411" spans="1:11" x14ac:dyDescent="0.3">
      <c r="A3411" t="s">
        <v>3530</v>
      </c>
      <c r="B3411" t="s">
        <v>42</v>
      </c>
      <c r="C3411" t="s">
        <v>32</v>
      </c>
      <c r="D3411" t="s">
        <v>33</v>
      </c>
      <c r="E3411" t="s">
        <v>60</v>
      </c>
      <c r="F3411" s="1">
        <v>42064</v>
      </c>
      <c r="G3411" t="s">
        <v>76</v>
      </c>
      <c r="H3411">
        <v>851</v>
      </c>
      <c r="I3411">
        <v>0.18</v>
      </c>
      <c r="J3411">
        <v>374.44</v>
      </c>
      <c r="K3411" t="s">
        <v>17</v>
      </c>
    </row>
    <row r="3412" spans="1:11" x14ac:dyDescent="0.3">
      <c r="A3412" t="s">
        <v>3531</v>
      </c>
      <c r="B3412" t="s">
        <v>19</v>
      </c>
      <c r="C3412" t="s">
        <v>32</v>
      </c>
      <c r="D3412" t="s">
        <v>153</v>
      </c>
      <c r="E3412" t="s">
        <v>88</v>
      </c>
      <c r="F3412" s="1">
        <v>43427</v>
      </c>
      <c r="G3412" t="s">
        <v>76</v>
      </c>
      <c r="H3412">
        <v>784</v>
      </c>
      <c r="I3412">
        <v>0.25</v>
      </c>
      <c r="J3412">
        <v>109.76</v>
      </c>
      <c r="K3412" t="s">
        <v>17</v>
      </c>
    </row>
    <row r="3413" spans="1:11" x14ac:dyDescent="0.3">
      <c r="A3413" t="s">
        <v>3532</v>
      </c>
      <c r="B3413" t="s">
        <v>31</v>
      </c>
      <c r="C3413" t="s">
        <v>20</v>
      </c>
      <c r="D3413" t="s">
        <v>21</v>
      </c>
      <c r="E3413" t="s">
        <v>51</v>
      </c>
      <c r="F3413" s="1">
        <v>42980</v>
      </c>
      <c r="G3413" t="s">
        <v>76</v>
      </c>
      <c r="H3413">
        <v>2069</v>
      </c>
      <c r="I3413">
        <v>0.16</v>
      </c>
      <c r="J3413">
        <v>455.18</v>
      </c>
      <c r="K3413" t="s">
        <v>17</v>
      </c>
    </row>
    <row r="3414" spans="1:11" x14ac:dyDescent="0.3">
      <c r="A3414" t="s">
        <v>3533</v>
      </c>
      <c r="B3414" t="s">
        <v>234</v>
      </c>
      <c r="C3414" t="s">
        <v>58</v>
      </c>
      <c r="D3414" t="s">
        <v>112</v>
      </c>
      <c r="E3414" t="s">
        <v>43</v>
      </c>
      <c r="F3414" s="1">
        <v>42898</v>
      </c>
      <c r="G3414" t="s">
        <v>76</v>
      </c>
      <c r="H3414">
        <v>2023</v>
      </c>
      <c r="I3414">
        <v>0.34</v>
      </c>
      <c r="J3414">
        <v>627.13</v>
      </c>
      <c r="K3414" t="s">
        <v>17</v>
      </c>
    </row>
    <row r="3415" spans="1:11" x14ac:dyDescent="0.3">
      <c r="A3415" t="s">
        <v>3534</v>
      </c>
      <c r="B3415" t="s">
        <v>165</v>
      </c>
      <c r="C3415" t="s">
        <v>58</v>
      </c>
      <c r="D3415" t="s">
        <v>112</v>
      </c>
      <c r="E3415" t="s">
        <v>163</v>
      </c>
      <c r="F3415" s="1">
        <v>43340</v>
      </c>
      <c r="G3415" t="s">
        <v>76</v>
      </c>
      <c r="H3415">
        <v>1504</v>
      </c>
      <c r="I3415">
        <v>0.31</v>
      </c>
      <c r="J3415">
        <v>526.4</v>
      </c>
      <c r="K3415" t="s">
        <v>17</v>
      </c>
    </row>
    <row r="3416" spans="1:11" x14ac:dyDescent="0.3">
      <c r="A3416" t="s">
        <v>3535</v>
      </c>
      <c r="B3416" t="s">
        <v>106</v>
      </c>
      <c r="C3416" t="s">
        <v>63</v>
      </c>
      <c r="D3416" t="s">
        <v>75</v>
      </c>
      <c r="E3416" t="s">
        <v>123</v>
      </c>
      <c r="F3416" s="1">
        <v>42742</v>
      </c>
      <c r="G3416" t="s">
        <v>76</v>
      </c>
      <c r="H3416">
        <v>2145</v>
      </c>
      <c r="I3416">
        <v>0.3</v>
      </c>
      <c r="J3416">
        <v>943.8</v>
      </c>
      <c r="K3416" t="s">
        <v>17</v>
      </c>
    </row>
    <row r="3417" spans="1:11" x14ac:dyDescent="0.3">
      <c r="A3417" t="s">
        <v>3536</v>
      </c>
      <c r="B3417" t="s">
        <v>83</v>
      </c>
      <c r="C3417" t="s">
        <v>32</v>
      </c>
      <c r="D3417" t="s">
        <v>33</v>
      </c>
      <c r="E3417" t="s">
        <v>128</v>
      </c>
      <c r="F3417" s="1">
        <v>43456</v>
      </c>
      <c r="G3417" t="s">
        <v>76</v>
      </c>
      <c r="H3417">
        <v>2322</v>
      </c>
      <c r="I3417">
        <v>0.16</v>
      </c>
      <c r="J3417">
        <v>673.38</v>
      </c>
      <c r="K3417" t="s">
        <v>17</v>
      </c>
    </row>
    <row r="3418" spans="1:11" x14ac:dyDescent="0.3">
      <c r="A3418" t="s">
        <v>3537</v>
      </c>
      <c r="B3418" t="s">
        <v>125</v>
      </c>
      <c r="C3418" t="s">
        <v>32</v>
      </c>
      <c r="D3418" t="s">
        <v>153</v>
      </c>
      <c r="E3418" t="s">
        <v>117</v>
      </c>
      <c r="F3418" s="1">
        <v>43456</v>
      </c>
      <c r="G3418" t="s">
        <v>76</v>
      </c>
      <c r="H3418">
        <v>2293</v>
      </c>
      <c r="I3418">
        <v>0.25</v>
      </c>
      <c r="J3418">
        <v>321.02</v>
      </c>
      <c r="K3418" t="s">
        <v>17</v>
      </c>
    </row>
    <row r="3419" spans="1:11" x14ac:dyDescent="0.3">
      <c r="A3419" t="s">
        <v>3538</v>
      </c>
      <c r="B3419" t="s">
        <v>159</v>
      </c>
      <c r="C3419" t="s">
        <v>20</v>
      </c>
      <c r="D3419" t="s">
        <v>21</v>
      </c>
      <c r="E3419" t="s">
        <v>38</v>
      </c>
      <c r="F3419" s="1">
        <v>42319</v>
      </c>
      <c r="G3419" t="s">
        <v>76</v>
      </c>
      <c r="H3419">
        <v>1676</v>
      </c>
      <c r="I3419">
        <v>0.32</v>
      </c>
      <c r="J3419">
        <v>150.84</v>
      </c>
      <c r="K3419" t="s">
        <v>17</v>
      </c>
    </row>
    <row r="3420" spans="1:11" x14ac:dyDescent="0.3">
      <c r="A3420" t="s">
        <v>3539</v>
      </c>
      <c r="B3420" t="s">
        <v>81</v>
      </c>
      <c r="C3420" t="s">
        <v>26</v>
      </c>
      <c r="D3420" t="s">
        <v>37</v>
      </c>
      <c r="E3420" t="s">
        <v>65</v>
      </c>
      <c r="F3420" s="1">
        <v>42807</v>
      </c>
      <c r="G3420" t="s">
        <v>76</v>
      </c>
      <c r="H3420">
        <v>1821</v>
      </c>
      <c r="I3420">
        <v>0.35</v>
      </c>
      <c r="J3420">
        <v>400.62</v>
      </c>
      <c r="K3420" t="s">
        <v>17</v>
      </c>
    </row>
    <row r="3421" spans="1:11" x14ac:dyDescent="0.3">
      <c r="A3421" t="s">
        <v>3540</v>
      </c>
      <c r="B3421" t="s">
        <v>139</v>
      </c>
      <c r="C3421" t="s">
        <v>63</v>
      </c>
      <c r="D3421" t="s">
        <v>87</v>
      </c>
      <c r="E3421" t="s">
        <v>65</v>
      </c>
      <c r="F3421" s="1">
        <v>42553</v>
      </c>
      <c r="G3421" t="s">
        <v>76</v>
      </c>
      <c r="H3421">
        <v>1830</v>
      </c>
      <c r="I3421">
        <v>0.1</v>
      </c>
      <c r="J3421">
        <v>823.5</v>
      </c>
      <c r="K3421" t="s">
        <v>17</v>
      </c>
    </row>
    <row r="3422" spans="1:11" x14ac:dyDescent="0.3">
      <c r="A3422" t="s">
        <v>3541</v>
      </c>
      <c r="B3422" t="s">
        <v>261</v>
      </c>
      <c r="C3422" t="s">
        <v>26</v>
      </c>
      <c r="D3422" t="s">
        <v>201</v>
      </c>
      <c r="E3422" t="s">
        <v>43</v>
      </c>
      <c r="F3422" s="1">
        <v>42332</v>
      </c>
      <c r="G3422" t="s">
        <v>76</v>
      </c>
      <c r="H3422">
        <v>2384</v>
      </c>
      <c r="I3422">
        <v>0.19</v>
      </c>
      <c r="J3422">
        <v>858.24</v>
      </c>
      <c r="K3422" t="s">
        <v>17</v>
      </c>
    </row>
    <row r="3423" spans="1:11" x14ac:dyDescent="0.3">
      <c r="A3423" t="s">
        <v>3542</v>
      </c>
      <c r="B3423" t="s">
        <v>31</v>
      </c>
      <c r="C3423" t="s">
        <v>13</v>
      </c>
      <c r="D3423" t="s">
        <v>14</v>
      </c>
      <c r="E3423" t="s">
        <v>55</v>
      </c>
      <c r="F3423" s="1">
        <v>43290</v>
      </c>
      <c r="G3423" t="s">
        <v>76</v>
      </c>
      <c r="H3423">
        <v>674</v>
      </c>
      <c r="I3423">
        <v>0.21</v>
      </c>
      <c r="J3423">
        <v>249.38</v>
      </c>
      <c r="K3423" t="s">
        <v>17</v>
      </c>
    </row>
    <row r="3424" spans="1:11" x14ac:dyDescent="0.3">
      <c r="A3424" t="s">
        <v>3543</v>
      </c>
      <c r="B3424" t="s">
        <v>234</v>
      </c>
      <c r="C3424" t="s">
        <v>63</v>
      </c>
      <c r="D3424" t="s">
        <v>75</v>
      </c>
      <c r="E3424" t="s">
        <v>128</v>
      </c>
      <c r="F3424" s="1">
        <v>43101</v>
      </c>
      <c r="G3424" t="s">
        <v>76</v>
      </c>
      <c r="H3424">
        <v>2245</v>
      </c>
      <c r="I3424">
        <v>0.18</v>
      </c>
      <c r="J3424">
        <v>606.15</v>
      </c>
      <c r="K3424" t="s">
        <v>17</v>
      </c>
    </row>
    <row r="3425" spans="1:11" x14ac:dyDescent="0.3">
      <c r="A3425" t="s">
        <v>3544</v>
      </c>
      <c r="B3425" t="s">
        <v>174</v>
      </c>
      <c r="C3425" t="s">
        <v>63</v>
      </c>
      <c r="D3425" t="s">
        <v>87</v>
      </c>
      <c r="E3425" t="s">
        <v>43</v>
      </c>
      <c r="F3425" s="1">
        <v>43050</v>
      </c>
      <c r="G3425" t="s">
        <v>76</v>
      </c>
      <c r="H3425">
        <v>1748</v>
      </c>
      <c r="I3425">
        <v>0.14000000000000001</v>
      </c>
      <c r="J3425">
        <v>349.6</v>
      </c>
      <c r="K3425" t="s">
        <v>17</v>
      </c>
    </row>
    <row r="3426" spans="1:11" x14ac:dyDescent="0.3">
      <c r="A3426" t="s">
        <v>3545</v>
      </c>
      <c r="B3426" t="s">
        <v>130</v>
      </c>
      <c r="C3426" t="s">
        <v>26</v>
      </c>
      <c r="D3426" t="s">
        <v>27</v>
      </c>
      <c r="E3426" t="s">
        <v>149</v>
      </c>
      <c r="F3426" s="1">
        <v>43147</v>
      </c>
      <c r="G3426" t="s">
        <v>76</v>
      </c>
      <c r="H3426">
        <v>1422</v>
      </c>
      <c r="I3426">
        <v>0.11</v>
      </c>
      <c r="J3426">
        <v>142.19999999999999</v>
      </c>
      <c r="K3426" t="s">
        <v>17</v>
      </c>
    </row>
    <row r="3427" spans="1:11" x14ac:dyDescent="0.3">
      <c r="A3427" t="s">
        <v>3546</v>
      </c>
      <c r="B3427" t="s">
        <v>156</v>
      </c>
      <c r="C3427" t="s">
        <v>26</v>
      </c>
      <c r="D3427" t="s">
        <v>94</v>
      </c>
      <c r="E3427" t="s">
        <v>149</v>
      </c>
      <c r="F3427" s="1">
        <v>43422</v>
      </c>
      <c r="G3427" t="s">
        <v>76</v>
      </c>
      <c r="H3427">
        <v>1116</v>
      </c>
      <c r="I3427">
        <v>0.17</v>
      </c>
      <c r="J3427">
        <v>111.6</v>
      </c>
      <c r="K3427" t="s">
        <v>17</v>
      </c>
    </row>
    <row r="3428" spans="1:11" x14ac:dyDescent="0.3">
      <c r="A3428" t="s">
        <v>3547</v>
      </c>
      <c r="B3428" t="s">
        <v>137</v>
      </c>
      <c r="C3428" t="s">
        <v>20</v>
      </c>
      <c r="D3428" t="s">
        <v>21</v>
      </c>
      <c r="E3428" t="s">
        <v>140</v>
      </c>
      <c r="F3428" s="1">
        <v>42434</v>
      </c>
      <c r="G3428" t="s">
        <v>76</v>
      </c>
      <c r="H3428">
        <v>1583</v>
      </c>
      <c r="I3428">
        <v>0.25</v>
      </c>
      <c r="J3428">
        <v>364.09</v>
      </c>
      <c r="K3428" t="s">
        <v>17</v>
      </c>
    </row>
    <row r="3429" spans="1:11" x14ac:dyDescent="0.3">
      <c r="A3429" t="s">
        <v>3548</v>
      </c>
      <c r="B3429" t="s">
        <v>42</v>
      </c>
      <c r="C3429" t="s">
        <v>63</v>
      </c>
      <c r="D3429" t="s">
        <v>75</v>
      </c>
      <c r="E3429" t="s">
        <v>128</v>
      </c>
      <c r="F3429" s="1">
        <v>42679</v>
      </c>
      <c r="G3429" t="s">
        <v>76</v>
      </c>
      <c r="H3429">
        <v>1829</v>
      </c>
      <c r="I3429">
        <v>0.13</v>
      </c>
      <c r="J3429">
        <v>292.64</v>
      </c>
      <c r="K3429" t="s">
        <v>17</v>
      </c>
    </row>
    <row r="3430" spans="1:11" x14ac:dyDescent="0.3">
      <c r="A3430" t="s">
        <v>3549</v>
      </c>
      <c r="B3430" t="s">
        <v>139</v>
      </c>
      <c r="C3430" t="s">
        <v>26</v>
      </c>
      <c r="D3430" t="s">
        <v>201</v>
      </c>
      <c r="E3430" t="s">
        <v>55</v>
      </c>
      <c r="F3430" s="1">
        <v>43340</v>
      </c>
      <c r="G3430" t="s">
        <v>76</v>
      </c>
      <c r="H3430">
        <v>1339</v>
      </c>
      <c r="I3430">
        <v>0.34</v>
      </c>
      <c r="J3430">
        <v>361.53</v>
      </c>
      <c r="K3430" t="s">
        <v>17</v>
      </c>
    </row>
    <row r="3431" spans="1:11" x14ac:dyDescent="0.3">
      <c r="A3431" t="s">
        <v>3550</v>
      </c>
      <c r="B3431" t="s">
        <v>108</v>
      </c>
      <c r="C3431" t="s">
        <v>32</v>
      </c>
      <c r="D3431" t="s">
        <v>97</v>
      </c>
      <c r="E3431" t="s">
        <v>117</v>
      </c>
      <c r="F3431" s="1">
        <v>42255</v>
      </c>
      <c r="G3431" t="s">
        <v>76</v>
      </c>
      <c r="H3431">
        <v>2002</v>
      </c>
      <c r="I3431">
        <v>0.32</v>
      </c>
      <c r="J3431">
        <v>540.54</v>
      </c>
      <c r="K3431" t="s">
        <v>17</v>
      </c>
    </row>
    <row r="3432" spans="1:11" x14ac:dyDescent="0.3">
      <c r="A3432" t="s">
        <v>3551</v>
      </c>
      <c r="B3432" t="s">
        <v>139</v>
      </c>
      <c r="C3432" t="s">
        <v>20</v>
      </c>
      <c r="D3432" t="s">
        <v>21</v>
      </c>
      <c r="E3432" t="s">
        <v>51</v>
      </c>
      <c r="F3432" s="1">
        <v>42399</v>
      </c>
      <c r="G3432" t="s">
        <v>76</v>
      </c>
      <c r="H3432">
        <v>1797</v>
      </c>
      <c r="I3432">
        <v>0.11</v>
      </c>
      <c r="J3432">
        <v>718.8</v>
      </c>
      <c r="K3432" t="s">
        <v>17</v>
      </c>
    </row>
    <row r="3433" spans="1:11" x14ac:dyDescent="0.3">
      <c r="A3433" t="s">
        <v>3552</v>
      </c>
      <c r="B3433" t="s">
        <v>74</v>
      </c>
      <c r="C3433" t="s">
        <v>26</v>
      </c>
      <c r="D3433" t="s">
        <v>27</v>
      </c>
      <c r="E3433" t="s">
        <v>128</v>
      </c>
      <c r="F3433" s="1">
        <v>43058</v>
      </c>
      <c r="G3433" t="s">
        <v>76</v>
      </c>
      <c r="H3433">
        <v>1987</v>
      </c>
      <c r="I3433">
        <v>0.14000000000000001</v>
      </c>
      <c r="J3433">
        <v>556.36</v>
      </c>
      <c r="K3433" t="s">
        <v>17</v>
      </c>
    </row>
    <row r="3434" spans="1:11" x14ac:dyDescent="0.3">
      <c r="A3434" t="s">
        <v>3553</v>
      </c>
      <c r="B3434" t="s">
        <v>174</v>
      </c>
      <c r="C3434" t="s">
        <v>63</v>
      </c>
      <c r="D3434" t="s">
        <v>64</v>
      </c>
      <c r="E3434" t="s">
        <v>117</v>
      </c>
      <c r="F3434" s="1">
        <v>42858</v>
      </c>
      <c r="G3434" t="s">
        <v>76</v>
      </c>
      <c r="H3434">
        <v>1260</v>
      </c>
      <c r="I3434">
        <v>0.21</v>
      </c>
      <c r="J3434">
        <v>327.60000000000002</v>
      </c>
      <c r="K3434" t="s">
        <v>17</v>
      </c>
    </row>
    <row r="3435" spans="1:11" x14ac:dyDescent="0.3">
      <c r="A3435" t="s">
        <v>3554</v>
      </c>
      <c r="B3435" t="s">
        <v>12</v>
      </c>
      <c r="C3435" t="s">
        <v>58</v>
      </c>
      <c r="D3435" t="s">
        <v>68</v>
      </c>
      <c r="E3435" t="s">
        <v>38</v>
      </c>
      <c r="F3435" s="1">
        <v>42638</v>
      </c>
      <c r="G3435" t="s">
        <v>76</v>
      </c>
      <c r="H3435">
        <v>1492</v>
      </c>
      <c r="I3435">
        <v>0.24</v>
      </c>
      <c r="J3435">
        <v>134.28</v>
      </c>
      <c r="K3435" t="s">
        <v>17</v>
      </c>
    </row>
    <row r="3436" spans="1:11" x14ac:dyDescent="0.3">
      <c r="A3436" t="s">
        <v>3555</v>
      </c>
      <c r="B3436" t="s">
        <v>122</v>
      </c>
      <c r="C3436" t="s">
        <v>26</v>
      </c>
      <c r="D3436" t="s">
        <v>27</v>
      </c>
      <c r="E3436" t="s">
        <v>65</v>
      </c>
      <c r="F3436" s="1">
        <v>43347</v>
      </c>
      <c r="G3436" t="s">
        <v>76</v>
      </c>
      <c r="H3436">
        <v>2068</v>
      </c>
      <c r="I3436">
        <v>0.17</v>
      </c>
      <c r="J3436">
        <v>124.08</v>
      </c>
      <c r="K3436" t="s">
        <v>17</v>
      </c>
    </row>
    <row r="3437" spans="1:11" x14ac:dyDescent="0.3">
      <c r="A3437" t="s">
        <v>3556</v>
      </c>
      <c r="B3437" t="s">
        <v>71</v>
      </c>
      <c r="C3437" t="s">
        <v>26</v>
      </c>
      <c r="D3437" t="s">
        <v>37</v>
      </c>
      <c r="E3437" t="s">
        <v>38</v>
      </c>
      <c r="F3437" s="1">
        <v>42502</v>
      </c>
      <c r="G3437" t="s">
        <v>76</v>
      </c>
      <c r="H3437">
        <v>1898</v>
      </c>
      <c r="I3437">
        <v>0.15</v>
      </c>
      <c r="J3437">
        <v>474.5</v>
      </c>
      <c r="K3437" t="s">
        <v>17</v>
      </c>
    </row>
    <row r="3438" spans="1:11" x14ac:dyDescent="0.3">
      <c r="A3438" t="s">
        <v>3557</v>
      </c>
      <c r="B3438" t="s">
        <v>62</v>
      </c>
      <c r="C3438" t="s">
        <v>49</v>
      </c>
      <c r="D3438" t="s">
        <v>205</v>
      </c>
      <c r="E3438" t="s">
        <v>149</v>
      </c>
      <c r="F3438" s="1">
        <v>42354</v>
      </c>
      <c r="G3438" t="s">
        <v>76</v>
      </c>
      <c r="H3438">
        <v>2469</v>
      </c>
      <c r="I3438">
        <v>0.28999999999999998</v>
      </c>
      <c r="J3438">
        <v>1111.05</v>
      </c>
      <c r="K3438" t="s">
        <v>17</v>
      </c>
    </row>
    <row r="3439" spans="1:11" x14ac:dyDescent="0.3">
      <c r="A3439" t="s">
        <v>3558</v>
      </c>
      <c r="B3439" t="s">
        <v>146</v>
      </c>
      <c r="C3439" t="s">
        <v>58</v>
      </c>
      <c r="D3439" t="s">
        <v>112</v>
      </c>
      <c r="E3439" t="s">
        <v>28</v>
      </c>
      <c r="F3439" s="1">
        <v>42175</v>
      </c>
      <c r="G3439" t="s">
        <v>76</v>
      </c>
      <c r="H3439">
        <v>2372</v>
      </c>
      <c r="I3439">
        <v>0.2</v>
      </c>
      <c r="J3439">
        <v>1067.4000000000001</v>
      </c>
      <c r="K3439" t="s">
        <v>17</v>
      </c>
    </row>
    <row r="3440" spans="1:11" x14ac:dyDescent="0.3">
      <c r="A3440" t="s">
        <v>3559</v>
      </c>
      <c r="B3440" t="s">
        <v>71</v>
      </c>
      <c r="C3440" t="s">
        <v>20</v>
      </c>
      <c r="D3440" t="s">
        <v>91</v>
      </c>
      <c r="E3440" t="s">
        <v>51</v>
      </c>
      <c r="F3440" s="1">
        <v>43459</v>
      </c>
      <c r="G3440" t="s">
        <v>76</v>
      </c>
      <c r="H3440">
        <v>548</v>
      </c>
      <c r="I3440">
        <v>0.3</v>
      </c>
      <c r="J3440">
        <v>65.760000000000005</v>
      </c>
      <c r="K3440" t="s">
        <v>17</v>
      </c>
    </row>
    <row r="3441" spans="1:11" x14ac:dyDescent="0.3">
      <c r="A3441" t="s">
        <v>3560</v>
      </c>
      <c r="B3441" t="s">
        <v>81</v>
      </c>
      <c r="C3441" t="s">
        <v>20</v>
      </c>
      <c r="D3441" t="s">
        <v>21</v>
      </c>
      <c r="E3441" t="s">
        <v>15</v>
      </c>
      <c r="F3441" s="1">
        <v>42315</v>
      </c>
      <c r="G3441" t="s">
        <v>76</v>
      </c>
      <c r="H3441">
        <v>1795</v>
      </c>
      <c r="I3441">
        <v>0.15</v>
      </c>
      <c r="J3441">
        <v>789.8</v>
      </c>
      <c r="K3441" t="s">
        <v>17</v>
      </c>
    </row>
    <row r="3442" spans="1:11" x14ac:dyDescent="0.3">
      <c r="A3442" t="s">
        <v>3561</v>
      </c>
      <c r="B3442" t="s">
        <v>25</v>
      </c>
      <c r="C3442" t="s">
        <v>58</v>
      </c>
      <c r="D3442" t="s">
        <v>112</v>
      </c>
      <c r="E3442" t="s">
        <v>149</v>
      </c>
      <c r="F3442" s="1">
        <v>43426</v>
      </c>
      <c r="G3442" t="s">
        <v>76</v>
      </c>
      <c r="H3442">
        <v>977</v>
      </c>
      <c r="I3442">
        <v>0.35</v>
      </c>
      <c r="J3442">
        <v>97.7</v>
      </c>
      <c r="K3442" t="s">
        <v>17</v>
      </c>
    </row>
    <row r="3443" spans="1:11" x14ac:dyDescent="0.3">
      <c r="A3443" t="s">
        <v>3562</v>
      </c>
      <c r="B3443" t="s">
        <v>197</v>
      </c>
      <c r="C3443" t="s">
        <v>58</v>
      </c>
      <c r="D3443" t="s">
        <v>112</v>
      </c>
      <c r="E3443" t="s">
        <v>149</v>
      </c>
      <c r="F3443" s="1">
        <v>43162</v>
      </c>
      <c r="G3443" t="s">
        <v>76</v>
      </c>
      <c r="H3443">
        <v>2396</v>
      </c>
      <c r="I3443">
        <v>0.11</v>
      </c>
      <c r="J3443">
        <v>814.64</v>
      </c>
      <c r="K3443" t="s">
        <v>17</v>
      </c>
    </row>
    <row r="3444" spans="1:11" x14ac:dyDescent="0.3">
      <c r="A3444" t="s">
        <v>3563</v>
      </c>
      <c r="B3444" t="s">
        <v>36</v>
      </c>
      <c r="C3444" t="s">
        <v>58</v>
      </c>
      <c r="D3444" t="s">
        <v>112</v>
      </c>
      <c r="E3444" t="s">
        <v>140</v>
      </c>
      <c r="F3444" s="1">
        <v>42319</v>
      </c>
      <c r="G3444" t="s">
        <v>76</v>
      </c>
      <c r="H3444">
        <v>2099</v>
      </c>
      <c r="I3444">
        <v>0.12</v>
      </c>
      <c r="J3444">
        <v>860.59</v>
      </c>
      <c r="K3444" t="s">
        <v>17</v>
      </c>
    </row>
    <row r="3445" spans="1:11" x14ac:dyDescent="0.3">
      <c r="A3445" t="s">
        <v>3564</v>
      </c>
      <c r="B3445" t="s">
        <v>19</v>
      </c>
      <c r="C3445" t="s">
        <v>49</v>
      </c>
      <c r="D3445" t="s">
        <v>205</v>
      </c>
      <c r="E3445" t="s">
        <v>22</v>
      </c>
      <c r="F3445" s="1">
        <v>43270</v>
      </c>
      <c r="G3445" t="s">
        <v>76</v>
      </c>
      <c r="H3445">
        <v>1211</v>
      </c>
      <c r="I3445">
        <v>0.34</v>
      </c>
      <c r="J3445">
        <v>435.96</v>
      </c>
      <c r="K3445" t="s">
        <v>17</v>
      </c>
    </row>
    <row r="3446" spans="1:11" x14ac:dyDescent="0.3">
      <c r="A3446" t="s">
        <v>3565</v>
      </c>
      <c r="B3446" t="s">
        <v>74</v>
      </c>
      <c r="C3446" t="s">
        <v>13</v>
      </c>
      <c r="D3446" t="s">
        <v>14</v>
      </c>
      <c r="E3446" t="s">
        <v>140</v>
      </c>
      <c r="F3446" s="1">
        <v>42666</v>
      </c>
      <c r="G3446" t="s">
        <v>76</v>
      </c>
      <c r="H3446">
        <v>983</v>
      </c>
      <c r="I3446">
        <v>0.12</v>
      </c>
      <c r="J3446">
        <v>206.43</v>
      </c>
      <c r="K3446" t="s">
        <v>17</v>
      </c>
    </row>
    <row r="3447" spans="1:11" x14ac:dyDescent="0.3">
      <c r="A3447" t="s">
        <v>3566</v>
      </c>
      <c r="B3447" t="s">
        <v>135</v>
      </c>
      <c r="C3447" t="s">
        <v>63</v>
      </c>
      <c r="D3447" t="s">
        <v>75</v>
      </c>
      <c r="E3447" t="s">
        <v>69</v>
      </c>
      <c r="F3447" s="1">
        <v>42466</v>
      </c>
      <c r="G3447" t="s">
        <v>76</v>
      </c>
      <c r="H3447">
        <v>2183</v>
      </c>
      <c r="I3447">
        <v>0.17</v>
      </c>
      <c r="J3447">
        <v>283.79000000000002</v>
      </c>
      <c r="K3447" t="s">
        <v>17</v>
      </c>
    </row>
    <row r="3448" spans="1:11" x14ac:dyDescent="0.3">
      <c r="A3448" t="s">
        <v>3567</v>
      </c>
      <c r="B3448" t="s">
        <v>31</v>
      </c>
      <c r="C3448" t="s">
        <v>32</v>
      </c>
      <c r="D3448" t="s">
        <v>153</v>
      </c>
      <c r="E3448" t="s">
        <v>28</v>
      </c>
      <c r="F3448" s="1">
        <v>43061</v>
      </c>
      <c r="G3448" t="s">
        <v>76</v>
      </c>
      <c r="H3448">
        <v>1601</v>
      </c>
      <c r="I3448">
        <v>0.3</v>
      </c>
      <c r="J3448">
        <v>688.43</v>
      </c>
      <c r="K3448" t="s">
        <v>17</v>
      </c>
    </row>
    <row r="3449" spans="1:11" x14ac:dyDescent="0.3">
      <c r="A3449" t="s">
        <v>3568</v>
      </c>
      <c r="B3449" t="s">
        <v>114</v>
      </c>
      <c r="C3449" t="s">
        <v>13</v>
      </c>
      <c r="D3449" t="s">
        <v>79</v>
      </c>
      <c r="E3449" t="s">
        <v>22</v>
      </c>
      <c r="F3449" s="1">
        <v>42323</v>
      </c>
      <c r="G3449" t="s">
        <v>76</v>
      </c>
      <c r="H3449">
        <v>2254</v>
      </c>
      <c r="I3449">
        <v>0.28999999999999998</v>
      </c>
      <c r="J3449">
        <v>946.68</v>
      </c>
      <c r="K3449" t="s">
        <v>17</v>
      </c>
    </row>
    <row r="3450" spans="1:11" x14ac:dyDescent="0.3">
      <c r="A3450" t="s">
        <v>3569</v>
      </c>
      <c r="B3450" t="s">
        <v>86</v>
      </c>
      <c r="C3450" t="s">
        <v>63</v>
      </c>
      <c r="D3450" t="s">
        <v>87</v>
      </c>
      <c r="E3450" t="s">
        <v>123</v>
      </c>
      <c r="F3450" s="1">
        <v>42449</v>
      </c>
      <c r="G3450" t="s">
        <v>76</v>
      </c>
      <c r="H3450">
        <v>1990</v>
      </c>
      <c r="I3450">
        <v>0.35</v>
      </c>
      <c r="J3450">
        <v>477.6</v>
      </c>
      <c r="K3450" t="s">
        <v>17</v>
      </c>
    </row>
    <row r="3451" spans="1:11" x14ac:dyDescent="0.3">
      <c r="A3451" t="s">
        <v>3570</v>
      </c>
      <c r="B3451" t="s">
        <v>156</v>
      </c>
      <c r="C3451" t="s">
        <v>58</v>
      </c>
      <c r="D3451" t="s">
        <v>68</v>
      </c>
      <c r="E3451" t="s">
        <v>140</v>
      </c>
      <c r="F3451" s="1">
        <v>43443</v>
      </c>
      <c r="G3451" t="s">
        <v>76</v>
      </c>
      <c r="H3451">
        <v>1738</v>
      </c>
      <c r="I3451">
        <v>0.26</v>
      </c>
      <c r="J3451">
        <v>677.82</v>
      </c>
      <c r="K3451" t="s">
        <v>17</v>
      </c>
    </row>
    <row r="3452" spans="1:11" x14ac:dyDescent="0.3">
      <c r="A3452" t="s">
        <v>3571</v>
      </c>
      <c r="B3452" t="s">
        <v>263</v>
      </c>
      <c r="C3452" t="s">
        <v>20</v>
      </c>
      <c r="D3452" t="s">
        <v>91</v>
      </c>
      <c r="E3452" t="s">
        <v>84</v>
      </c>
      <c r="F3452" s="1">
        <v>43416</v>
      </c>
      <c r="G3452" t="s">
        <v>76</v>
      </c>
      <c r="H3452">
        <v>1185</v>
      </c>
      <c r="I3452">
        <v>0.21</v>
      </c>
      <c r="J3452">
        <v>414.75</v>
      </c>
      <c r="K3452" t="s">
        <v>17</v>
      </c>
    </row>
    <row r="3453" spans="1:11" x14ac:dyDescent="0.3">
      <c r="A3453" t="s">
        <v>3572</v>
      </c>
      <c r="B3453" t="s">
        <v>86</v>
      </c>
      <c r="C3453" t="s">
        <v>13</v>
      </c>
      <c r="D3453" t="s">
        <v>195</v>
      </c>
      <c r="E3453" t="s">
        <v>22</v>
      </c>
      <c r="F3453" s="1">
        <v>42882</v>
      </c>
      <c r="G3453" t="s">
        <v>76</v>
      </c>
      <c r="H3453">
        <v>1957</v>
      </c>
      <c r="I3453">
        <v>0.18</v>
      </c>
      <c r="J3453">
        <v>763.23</v>
      </c>
      <c r="K3453" t="s">
        <v>17</v>
      </c>
    </row>
    <row r="3454" spans="1:11" x14ac:dyDescent="0.3">
      <c r="A3454" t="s">
        <v>3573</v>
      </c>
      <c r="B3454" t="s">
        <v>108</v>
      </c>
      <c r="C3454" t="s">
        <v>58</v>
      </c>
      <c r="D3454" t="s">
        <v>112</v>
      </c>
      <c r="E3454" t="s">
        <v>72</v>
      </c>
      <c r="F3454" s="1">
        <v>43058</v>
      </c>
      <c r="G3454" t="s">
        <v>76</v>
      </c>
      <c r="H3454">
        <v>1059</v>
      </c>
      <c r="I3454">
        <v>0.31</v>
      </c>
      <c r="J3454">
        <v>391.83</v>
      </c>
      <c r="K3454" t="s">
        <v>17</v>
      </c>
    </row>
    <row r="3455" spans="1:11" x14ac:dyDescent="0.3">
      <c r="A3455" t="s">
        <v>3574</v>
      </c>
      <c r="B3455" t="s">
        <v>67</v>
      </c>
      <c r="C3455" t="s">
        <v>26</v>
      </c>
      <c r="D3455" t="s">
        <v>37</v>
      </c>
      <c r="E3455" t="s">
        <v>72</v>
      </c>
      <c r="F3455" s="1">
        <v>42291</v>
      </c>
      <c r="G3455" t="s">
        <v>76</v>
      </c>
      <c r="H3455">
        <v>907</v>
      </c>
      <c r="I3455">
        <v>0.22</v>
      </c>
      <c r="J3455">
        <v>163.26</v>
      </c>
      <c r="K3455" t="s">
        <v>17</v>
      </c>
    </row>
    <row r="3456" spans="1:11" x14ac:dyDescent="0.3">
      <c r="A3456" t="s">
        <v>3575</v>
      </c>
      <c r="B3456" t="s">
        <v>111</v>
      </c>
      <c r="C3456" t="s">
        <v>32</v>
      </c>
      <c r="D3456" t="s">
        <v>153</v>
      </c>
      <c r="E3456" t="s">
        <v>163</v>
      </c>
      <c r="F3456" s="1">
        <v>42052</v>
      </c>
      <c r="G3456" t="s">
        <v>76</v>
      </c>
      <c r="H3456">
        <v>1090</v>
      </c>
      <c r="I3456">
        <v>0.28999999999999998</v>
      </c>
      <c r="J3456">
        <v>305.2</v>
      </c>
      <c r="K3456" t="s">
        <v>17</v>
      </c>
    </row>
    <row r="3457" spans="1:11" x14ac:dyDescent="0.3">
      <c r="A3457" t="s">
        <v>3576</v>
      </c>
      <c r="B3457" t="s">
        <v>204</v>
      </c>
      <c r="C3457" t="s">
        <v>32</v>
      </c>
      <c r="D3457" t="s">
        <v>33</v>
      </c>
      <c r="E3457" t="s">
        <v>51</v>
      </c>
      <c r="F3457" s="1">
        <v>43270</v>
      </c>
      <c r="G3457" t="s">
        <v>76</v>
      </c>
      <c r="H3457">
        <v>1845</v>
      </c>
      <c r="I3457">
        <v>0.26</v>
      </c>
      <c r="J3457">
        <v>645.75</v>
      </c>
      <c r="K3457" t="s">
        <v>17</v>
      </c>
    </row>
    <row r="3458" spans="1:11" x14ac:dyDescent="0.3">
      <c r="A3458" t="s">
        <v>3577</v>
      </c>
      <c r="B3458" t="s">
        <v>137</v>
      </c>
      <c r="C3458" t="s">
        <v>20</v>
      </c>
      <c r="D3458" t="s">
        <v>21</v>
      </c>
      <c r="E3458" t="s">
        <v>22</v>
      </c>
      <c r="F3458" s="1">
        <v>43270</v>
      </c>
      <c r="G3458" t="s">
        <v>76</v>
      </c>
      <c r="H3458">
        <v>667</v>
      </c>
      <c r="I3458">
        <v>0.18</v>
      </c>
      <c r="J3458">
        <v>193.43</v>
      </c>
      <c r="K3458" t="s">
        <v>17</v>
      </c>
    </row>
    <row r="3459" spans="1:11" x14ac:dyDescent="0.3">
      <c r="A3459" t="s">
        <v>3578</v>
      </c>
      <c r="B3459" t="s">
        <v>36</v>
      </c>
      <c r="C3459" t="s">
        <v>63</v>
      </c>
      <c r="D3459" t="s">
        <v>87</v>
      </c>
      <c r="E3459" t="s">
        <v>117</v>
      </c>
      <c r="F3459" s="1">
        <v>42960</v>
      </c>
      <c r="G3459" t="s">
        <v>76</v>
      </c>
      <c r="H3459">
        <v>1462</v>
      </c>
      <c r="I3459">
        <v>0.28000000000000003</v>
      </c>
      <c r="J3459">
        <v>292.39999999999998</v>
      </c>
      <c r="K3459" t="s">
        <v>17</v>
      </c>
    </row>
    <row r="3460" spans="1:11" x14ac:dyDescent="0.3">
      <c r="A3460" t="s">
        <v>3579</v>
      </c>
      <c r="B3460" t="s">
        <v>67</v>
      </c>
      <c r="C3460" t="s">
        <v>32</v>
      </c>
      <c r="D3460" t="s">
        <v>46</v>
      </c>
      <c r="E3460" t="s">
        <v>55</v>
      </c>
      <c r="F3460" s="1">
        <v>42858</v>
      </c>
      <c r="G3460" t="s">
        <v>76</v>
      </c>
      <c r="H3460">
        <v>1212</v>
      </c>
      <c r="I3460">
        <v>0.1</v>
      </c>
      <c r="J3460">
        <v>484.8</v>
      </c>
      <c r="K3460" t="s">
        <v>17</v>
      </c>
    </row>
    <row r="3461" spans="1:11" x14ac:dyDescent="0.3">
      <c r="A3461" t="s">
        <v>3580</v>
      </c>
      <c r="B3461" t="s">
        <v>42</v>
      </c>
      <c r="C3461" t="s">
        <v>26</v>
      </c>
      <c r="D3461" t="s">
        <v>94</v>
      </c>
      <c r="E3461" t="s">
        <v>149</v>
      </c>
      <c r="F3461" s="1">
        <v>42319</v>
      </c>
      <c r="G3461" t="s">
        <v>76</v>
      </c>
      <c r="H3461">
        <v>739</v>
      </c>
      <c r="I3461">
        <v>0.12</v>
      </c>
      <c r="J3461">
        <v>88.68</v>
      </c>
      <c r="K3461" t="s">
        <v>17</v>
      </c>
    </row>
    <row r="3462" spans="1:11" x14ac:dyDescent="0.3">
      <c r="A3462" t="s">
        <v>3581</v>
      </c>
      <c r="B3462" t="s">
        <v>74</v>
      </c>
      <c r="C3462" t="s">
        <v>58</v>
      </c>
      <c r="D3462" t="s">
        <v>59</v>
      </c>
      <c r="E3462" t="s">
        <v>69</v>
      </c>
      <c r="F3462" s="1">
        <v>43243</v>
      </c>
      <c r="G3462" t="s">
        <v>76</v>
      </c>
      <c r="H3462">
        <v>1228</v>
      </c>
      <c r="I3462">
        <v>0.14000000000000001</v>
      </c>
      <c r="J3462">
        <v>319.27999999999997</v>
      </c>
      <c r="K3462" t="s">
        <v>17</v>
      </c>
    </row>
    <row r="3463" spans="1:11" x14ac:dyDescent="0.3">
      <c r="A3463" t="s">
        <v>3582</v>
      </c>
      <c r="B3463" t="s">
        <v>261</v>
      </c>
      <c r="C3463" t="s">
        <v>58</v>
      </c>
      <c r="D3463" t="s">
        <v>68</v>
      </c>
      <c r="E3463" t="s">
        <v>47</v>
      </c>
      <c r="F3463" s="1">
        <v>43206</v>
      </c>
      <c r="G3463" t="s">
        <v>76</v>
      </c>
      <c r="H3463">
        <v>1477</v>
      </c>
      <c r="I3463">
        <v>0.15</v>
      </c>
      <c r="J3463">
        <v>132.93</v>
      </c>
      <c r="K3463" t="s">
        <v>17</v>
      </c>
    </row>
    <row r="3464" spans="1:11" x14ac:dyDescent="0.3">
      <c r="A3464" t="s">
        <v>3583</v>
      </c>
      <c r="B3464" t="s">
        <v>159</v>
      </c>
      <c r="C3464" t="s">
        <v>58</v>
      </c>
      <c r="D3464" t="s">
        <v>112</v>
      </c>
      <c r="E3464" t="s">
        <v>166</v>
      </c>
      <c r="F3464" s="1">
        <v>42666</v>
      </c>
      <c r="G3464" t="s">
        <v>76</v>
      </c>
      <c r="H3464">
        <v>1435</v>
      </c>
      <c r="I3464">
        <v>0.32</v>
      </c>
      <c r="J3464">
        <v>545.29999999999995</v>
      </c>
      <c r="K3464" t="s">
        <v>17</v>
      </c>
    </row>
    <row r="3465" spans="1:11" x14ac:dyDescent="0.3">
      <c r="A3465" t="s">
        <v>3584</v>
      </c>
      <c r="B3465" t="s">
        <v>120</v>
      </c>
      <c r="C3465" t="s">
        <v>63</v>
      </c>
      <c r="D3465" t="s">
        <v>75</v>
      </c>
      <c r="E3465" t="s">
        <v>84</v>
      </c>
      <c r="F3465" s="1">
        <v>42529</v>
      </c>
      <c r="G3465" t="s">
        <v>76</v>
      </c>
      <c r="H3465">
        <v>1259</v>
      </c>
      <c r="I3465">
        <v>0.3</v>
      </c>
      <c r="J3465">
        <v>440.65</v>
      </c>
      <c r="K3465" t="s">
        <v>17</v>
      </c>
    </row>
    <row r="3466" spans="1:11" x14ac:dyDescent="0.3">
      <c r="A3466" t="s">
        <v>3585</v>
      </c>
      <c r="B3466" t="s">
        <v>139</v>
      </c>
      <c r="C3466" t="s">
        <v>49</v>
      </c>
      <c r="D3466" t="s">
        <v>54</v>
      </c>
      <c r="E3466" t="s">
        <v>123</v>
      </c>
      <c r="F3466" s="1">
        <v>42149</v>
      </c>
      <c r="G3466" t="s">
        <v>76</v>
      </c>
      <c r="H3466">
        <v>939</v>
      </c>
      <c r="I3466">
        <v>0.2</v>
      </c>
      <c r="J3466">
        <v>84.51</v>
      </c>
      <c r="K3466" t="s">
        <v>17</v>
      </c>
    </row>
    <row r="3467" spans="1:11" x14ac:dyDescent="0.3">
      <c r="A3467" t="s">
        <v>3586</v>
      </c>
      <c r="B3467" t="s">
        <v>111</v>
      </c>
      <c r="C3467" t="s">
        <v>26</v>
      </c>
      <c r="D3467" t="s">
        <v>94</v>
      </c>
      <c r="E3467" t="s">
        <v>88</v>
      </c>
      <c r="F3467" s="1">
        <v>43394</v>
      </c>
      <c r="G3467" t="s">
        <v>76</v>
      </c>
      <c r="H3467">
        <v>870</v>
      </c>
      <c r="I3467">
        <v>0.22</v>
      </c>
      <c r="J3467">
        <v>60.9</v>
      </c>
      <c r="K3467" t="s">
        <v>17</v>
      </c>
    </row>
    <row r="3468" spans="1:11" x14ac:dyDescent="0.3">
      <c r="A3468" t="s">
        <v>3587</v>
      </c>
      <c r="B3468" t="s">
        <v>211</v>
      </c>
      <c r="C3468" t="s">
        <v>26</v>
      </c>
      <c r="D3468" t="s">
        <v>201</v>
      </c>
      <c r="E3468" t="s">
        <v>22</v>
      </c>
      <c r="F3468" s="1">
        <v>42479</v>
      </c>
      <c r="G3468" t="s">
        <v>76</v>
      </c>
      <c r="H3468">
        <v>791</v>
      </c>
      <c r="I3468">
        <v>0.3</v>
      </c>
      <c r="J3468">
        <v>229.39</v>
      </c>
      <c r="K3468" t="s">
        <v>17</v>
      </c>
    </row>
    <row r="3469" spans="1:11" x14ac:dyDescent="0.3">
      <c r="A3469" t="s">
        <v>3588</v>
      </c>
      <c r="B3469" t="s">
        <v>90</v>
      </c>
      <c r="C3469" t="s">
        <v>32</v>
      </c>
      <c r="D3469" t="s">
        <v>46</v>
      </c>
      <c r="E3469" t="s">
        <v>149</v>
      </c>
      <c r="F3469" s="1">
        <v>42051</v>
      </c>
      <c r="G3469" t="s">
        <v>76</v>
      </c>
      <c r="H3469">
        <v>2490</v>
      </c>
      <c r="I3469">
        <v>0.24</v>
      </c>
      <c r="J3469">
        <v>1120.5</v>
      </c>
      <c r="K3469" t="s">
        <v>17</v>
      </c>
    </row>
    <row r="3470" spans="1:11" x14ac:dyDescent="0.3">
      <c r="A3470" t="s">
        <v>3589</v>
      </c>
      <c r="B3470" t="s">
        <v>67</v>
      </c>
      <c r="C3470" t="s">
        <v>32</v>
      </c>
      <c r="D3470" t="s">
        <v>46</v>
      </c>
      <c r="E3470" t="s">
        <v>117</v>
      </c>
      <c r="F3470" s="1">
        <v>42462</v>
      </c>
      <c r="G3470" t="s">
        <v>76</v>
      </c>
      <c r="H3470">
        <v>1180</v>
      </c>
      <c r="I3470">
        <v>0.16</v>
      </c>
      <c r="J3470">
        <v>483.8</v>
      </c>
      <c r="K3470" t="s">
        <v>17</v>
      </c>
    </row>
    <row r="3471" spans="1:11" x14ac:dyDescent="0.3">
      <c r="A3471" t="s">
        <v>3590</v>
      </c>
      <c r="B3471" t="s">
        <v>151</v>
      </c>
      <c r="C3471" t="s">
        <v>58</v>
      </c>
      <c r="D3471" t="s">
        <v>59</v>
      </c>
      <c r="E3471" t="s">
        <v>69</v>
      </c>
      <c r="F3471" s="1">
        <v>42358</v>
      </c>
      <c r="G3471" t="s">
        <v>76</v>
      </c>
      <c r="H3471">
        <v>2148</v>
      </c>
      <c r="I3471">
        <v>0.33</v>
      </c>
      <c r="J3471">
        <v>150.36000000000001</v>
      </c>
      <c r="K3471" t="s">
        <v>17</v>
      </c>
    </row>
    <row r="3472" spans="1:11" x14ac:dyDescent="0.3">
      <c r="A3472" t="s">
        <v>3591</v>
      </c>
      <c r="B3472" t="s">
        <v>204</v>
      </c>
      <c r="C3472" t="s">
        <v>13</v>
      </c>
      <c r="D3472" t="s">
        <v>195</v>
      </c>
      <c r="E3472" t="s">
        <v>117</v>
      </c>
      <c r="F3472" s="1">
        <v>43354</v>
      </c>
      <c r="G3472" t="s">
        <v>76</v>
      </c>
      <c r="H3472">
        <v>1815</v>
      </c>
      <c r="I3472">
        <v>0.23</v>
      </c>
      <c r="J3472">
        <v>471.9</v>
      </c>
      <c r="K3472" t="s">
        <v>17</v>
      </c>
    </row>
    <row r="3473" spans="1:11" x14ac:dyDescent="0.3">
      <c r="A3473" t="s">
        <v>3592</v>
      </c>
      <c r="B3473" t="s">
        <v>71</v>
      </c>
      <c r="C3473" t="s">
        <v>58</v>
      </c>
      <c r="D3473" t="s">
        <v>68</v>
      </c>
      <c r="E3473" t="s">
        <v>15</v>
      </c>
      <c r="F3473" s="1">
        <v>43140</v>
      </c>
      <c r="G3473" t="s">
        <v>76</v>
      </c>
      <c r="H3473">
        <v>559</v>
      </c>
      <c r="I3473">
        <v>0.21</v>
      </c>
      <c r="J3473">
        <v>100.62</v>
      </c>
      <c r="K3473" t="s">
        <v>17</v>
      </c>
    </row>
    <row r="3474" spans="1:11" x14ac:dyDescent="0.3">
      <c r="A3474" t="s">
        <v>3593</v>
      </c>
      <c r="B3474" t="s">
        <v>204</v>
      </c>
      <c r="C3474" t="s">
        <v>49</v>
      </c>
      <c r="D3474" t="s">
        <v>205</v>
      </c>
      <c r="E3474" t="s">
        <v>65</v>
      </c>
      <c r="F3474" s="1">
        <v>43101</v>
      </c>
      <c r="G3474" t="s">
        <v>76</v>
      </c>
      <c r="H3474">
        <v>2137</v>
      </c>
      <c r="I3474">
        <v>0.18</v>
      </c>
      <c r="J3474">
        <v>747.95</v>
      </c>
      <c r="K3474" t="s">
        <v>17</v>
      </c>
    </row>
    <row r="3475" spans="1:11" x14ac:dyDescent="0.3">
      <c r="A3475" t="s">
        <v>3594</v>
      </c>
      <c r="B3475" t="s">
        <v>191</v>
      </c>
      <c r="C3475" t="s">
        <v>49</v>
      </c>
      <c r="D3475" t="s">
        <v>50</v>
      </c>
      <c r="E3475" t="s">
        <v>28</v>
      </c>
      <c r="F3475" s="1">
        <v>42211</v>
      </c>
      <c r="G3475" t="s">
        <v>76</v>
      </c>
      <c r="H3475">
        <v>1904</v>
      </c>
      <c r="I3475">
        <v>0.27</v>
      </c>
      <c r="J3475">
        <v>95.2</v>
      </c>
      <c r="K3475" t="s">
        <v>17</v>
      </c>
    </row>
    <row r="3476" spans="1:11" x14ac:dyDescent="0.3">
      <c r="A3476" t="s">
        <v>3595</v>
      </c>
      <c r="B3476" t="s">
        <v>62</v>
      </c>
      <c r="C3476" t="s">
        <v>49</v>
      </c>
      <c r="D3476" t="s">
        <v>54</v>
      </c>
      <c r="E3476" t="s">
        <v>149</v>
      </c>
      <c r="F3476" s="1">
        <v>42861</v>
      </c>
      <c r="G3476" t="s">
        <v>76</v>
      </c>
      <c r="H3476">
        <v>1587</v>
      </c>
      <c r="I3476">
        <v>0.21</v>
      </c>
      <c r="J3476">
        <v>111.09</v>
      </c>
      <c r="K3476" t="s">
        <v>17</v>
      </c>
    </row>
    <row r="3477" spans="1:11" x14ac:dyDescent="0.3">
      <c r="A3477" t="s">
        <v>3596</v>
      </c>
      <c r="B3477" t="s">
        <v>57</v>
      </c>
      <c r="C3477" t="s">
        <v>20</v>
      </c>
      <c r="D3477" t="s">
        <v>21</v>
      </c>
      <c r="E3477" t="s">
        <v>34</v>
      </c>
      <c r="F3477" s="1">
        <v>42344</v>
      </c>
      <c r="G3477" t="s">
        <v>76</v>
      </c>
      <c r="H3477">
        <v>549</v>
      </c>
      <c r="I3477">
        <v>0.14000000000000001</v>
      </c>
      <c r="J3477">
        <v>142.74</v>
      </c>
      <c r="K3477" t="s">
        <v>17</v>
      </c>
    </row>
    <row r="3478" spans="1:11" x14ac:dyDescent="0.3">
      <c r="A3478" t="s">
        <v>3597</v>
      </c>
      <c r="B3478" t="s">
        <v>122</v>
      </c>
      <c r="C3478" t="s">
        <v>49</v>
      </c>
      <c r="D3478" t="s">
        <v>54</v>
      </c>
      <c r="E3478" t="s">
        <v>38</v>
      </c>
      <c r="F3478" s="1">
        <v>42815</v>
      </c>
      <c r="G3478" t="s">
        <v>76</v>
      </c>
      <c r="H3478">
        <v>1090</v>
      </c>
      <c r="I3478">
        <v>0.27</v>
      </c>
      <c r="J3478">
        <v>283.39999999999998</v>
      </c>
      <c r="K3478" t="s">
        <v>17</v>
      </c>
    </row>
    <row r="3479" spans="1:11" x14ac:dyDescent="0.3">
      <c r="A3479" t="s">
        <v>3598</v>
      </c>
      <c r="B3479" t="s">
        <v>146</v>
      </c>
      <c r="C3479" t="s">
        <v>49</v>
      </c>
      <c r="D3479" t="s">
        <v>205</v>
      </c>
      <c r="E3479" t="s">
        <v>72</v>
      </c>
      <c r="F3479" s="1">
        <v>43302</v>
      </c>
      <c r="G3479" t="s">
        <v>76</v>
      </c>
      <c r="H3479">
        <v>843</v>
      </c>
      <c r="I3479">
        <v>0.28000000000000003</v>
      </c>
      <c r="J3479">
        <v>75.87</v>
      </c>
      <c r="K3479" t="s">
        <v>17</v>
      </c>
    </row>
    <row r="3480" spans="1:11" x14ac:dyDescent="0.3">
      <c r="A3480" t="s">
        <v>3599</v>
      </c>
      <c r="B3480" t="s">
        <v>263</v>
      </c>
      <c r="C3480" t="s">
        <v>49</v>
      </c>
      <c r="D3480" t="s">
        <v>50</v>
      </c>
      <c r="E3480" t="s">
        <v>43</v>
      </c>
      <c r="F3480" s="1">
        <v>43242</v>
      </c>
      <c r="G3480" t="s">
        <v>76</v>
      </c>
      <c r="H3480">
        <v>924</v>
      </c>
      <c r="I3480">
        <v>0.18</v>
      </c>
      <c r="J3480">
        <v>147.84</v>
      </c>
      <c r="K3480" t="s">
        <v>17</v>
      </c>
    </row>
    <row r="3481" spans="1:11" x14ac:dyDescent="0.3">
      <c r="A3481" t="s">
        <v>3600</v>
      </c>
      <c r="B3481" t="s">
        <v>42</v>
      </c>
      <c r="C3481" t="s">
        <v>49</v>
      </c>
      <c r="D3481" t="s">
        <v>205</v>
      </c>
      <c r="E3481" t="s">
        <v>88</v>
      </c>
      <c r="F3481" s="1">
        <v>43331</v>
      </c>
      <c r="G3481" t="s">
        <v>76</v>
      </c>
      <c r="H3481">
        <v>2122</v>
      </c>
      <c r="I3481">
        <v>0.16</v>
      </c>
      <c r="J3481">
        <v>594.16</v>
      </c>
      <c r="K3481" t="s">
        <v>17</v>
      </c>
    </row>
    <row r="3482" spans="1:11" x14ac:dyDescent="0.3">
      <c r="A3482" t="s">
        <v>3601</v>
      </c>
      <c r="B3482" t="s">
        <v>156</v>
      </c>
      <c r="C3482" t="s">
        <v>26</v>
      </c>
      <c r="D3482" t="s">
        <v>37</v>
      </c>
      <c r="E3482" t="s">
        <v>149</v>
      </c>
      <c r="F3482" s="1">
        <v>42449</v>
      </c>
      <c r="G3482" t="s">
        <v>76</v>
      </c>
      <c r="H3482">
        <v>1743</v>
      </c>
      <c r="I3482">
        <v>0.2</v>
      </c>
      <c r="J3482">
        <v>784.35</v>
      </c>
      <c r="K3482" t="s">
        <v>17</v>
      </c>
    </row>
    <row r="3483" spans="1:11" x14ac:dyDescent="0.3">
      <c r="A3483" t="s">
        <v>3602</v>
      </c>
      <c r="B3483" t="s">
        <v>197</v>
      </c>
      <c r="C3483" t="s">
        <v>63</v>
      </c>
      <c r="D3483" t="s">
        <v>64</v>
      </c>
      <c r="E3483" t="s">
        <v>128</v>
      </c>
      <c r="F3483" s="1">
        <v>42969</v>
      </c>
      <c r="G3483" t="s">
        <v>76</v>
      </c>
      <c r="H3483">
        <v>742</v>
      </c>
      <c r="I3483">
        <v>0.22</v>
      </c>
      <c r="J3483">
        <v>267.12</v>
      </c>
      <c r="K3483" t="s">
        <v>17</v>
      </c>
    </row>
    <row r="3484" spans="1:11" x14ac:dyDescent="0.3">
      <c r="A3484" t="s">
        <v>3603</v>
      </c>
      <c r="B3484" t="s">
        <v>146</v>
      </c>
      <c r="C3484" t="s">
        <v>49</v>
      </c>
      <c r="D3484" t="s">
        <v>54</v>
      </c>
      <c r="E3484" t="s">
        <v>117</v>
      </c>
      <c r="F3484" s="1">
        <v>43058</v>
      </c>
      <c r="G3484" t="s">
        <v>76</v>
      </c>
      <c r="H3484">
        <v>1770</v>
      </c>
      <c r="I3484">
        <v>0.26</v>
      </c>
      <c r="J3484">
        <v>106.2</v>
      </c>
      <c r="K3484" t="s">
        <v>17</v>
      </c>
    </row>
    <row r="3485" spans="1:11" x14ac:dyDescent="0.3">
      <c r="A3485" t="s">
        <v>3604</v>
      </c>
      <c r="B3485" t="s">
        <v>182</v>
      </c>
      <c r="C3485" t="s">
        <v>58</v>
      </c>
      <c r="D3485" t="s">
        <v>59</v>
      </c>
      <c r="E3485" t="s">
        <v>69</v>
      </c>
      <c r="F3485" s="1">
        <v>43053</v>
      </c>
      <c r="G3485" t="s">
        <v>76</v>
      </c>
      <c r="H3485">
        <v>784</v>
      </c>
      <c r="I3485">
        <v>0.35</v>
      </c>
      <c r="J3485">
        <v>141.12</v>
      </c>
      <c r="K3485" t="s">
        <v>17</v>
      </c>
    </row>
    <row r="3486" spans="1:11" x14ac:dyDescent="0.3">
      <c r="A3486" t="s">
        <v>3605</v>
      </c>
      <c r="B3486" t="s">
        <v>174</v>
      </c>
      <c r="C3486" t="s">
        <v>49</v>
      </c>
      <c r="D3486" t="s">
        <v>54</v>
      </c>
      <c r="E3486" t="s">
        <v>117</v>
      </c>
      <c r="F3486" s="1">
        <v>43410</v>
      </c>
      <c r="G3486" t="s">
        <v>76</v>
      </c>
      <c r="H3486">
        <v>2063</v>
      </c>
      <c r="I3486">
        <v>0.28999999999999998</v>
      </c>
      <c r="J3486">
        <v>103.15</v>
      </c>
      <c r="K3486" t="s">
        <v>17</v>
      </c>
    </row>
    <row r="3487" spans="1:11" x14ac:dyDescent="0.3">
      <c r="A3487" t="s">
        <v>3606</v>
      </c>
      <c r="B3487" t="s">
        <v>81</v>
      </c>
      <c r="C3487" t="s">
        <v>63</v>
      </c>
      <c r="D3487" t="s">
        <v>157</v>
      </c>
      <c r="E3487" t="s">
        <v>128</v>
      </c>
      <c r="F3487" s="1">
        <v>43004</v>
      </c>
      <c r="G3487" t="s">
        <v>76</v>
      </c>
      <c r="H3487">
        <v>1396</v>
      </c>
      <c r="I3487">
        <v>0.28999999999999998</v>
      </c>
      <c r="J3487">
        <v>432.76</v>
      </c>
      <c r="K3487" t="s">
        <v>17</v>
      </c>
    </row>
    <row r="3488" spans="1:11" x14ac:dyDescent="0.3">
      <c r="A3488" t="s">
        <v>3607</v>
      </c>
      <c r="B3488" t="s">
        <v>156</v>
      </c>
      <c r="C3488" t="s">
        <v>49</v>
      </c>
      <c r="D3488" t="s">
        <v>205</v>
      </c>
      <c r="E3488" t="s">
        <v>43</v>
      </c>
      <c r="F3488" s="1">
        <v>42807</v>
      </c>
      <c r="G3488" t="s">
        <v>76</v>
      </c>
      <c r="H3488">
        <v>515</v>
      </c>
      <c r="I3488">
        <v>0.13</v>
      </c>
      <c r="J3488">
        <v>206</v>
      </c>
      <c r="K3488" t="s">
        <v>17</v>
      </c>
    </row>
    <row r="3489" spans="1:11" x14ac:dyDescent="0.3">
      <c r="A3489" t="s">
        <v>3608</v>
      </c>
      <c r="B3489" t="s">
        <v>86</v>
      </c>
      <c r="C3489" t="s">
        <v>58</v>
      </c>
      <c r="D3489" t="s">
        <v>68</v>
      </c>
      <c r="E3489" t="s">
        <v>55</v>
      </c>
      <c r="F3489" s="1">
        <v>43392</v>
      </c>
      <c r="G3489" t="s">
        <v>76</v>
      </c>
      <c r="H3489">
        <v>1612</v>
      </c>
      <c r="I3489">
        <v>0.11</v>
      </c>
      <c r="J3489">
        <v>499.72</v>
      </c>
      <c r="K3489" t="s">
        <v>17</v>
      </c>
    </row>
    <row r="3490" spans="1:11" x14ac:dyDescent="0.3">
      <c r="A3490" t="s">
        <v>3609</v>
      </c>
      <c r="B3490" t="s">
        <v>182</v>
      </c>
      <c r="C3490" t="s">
        <v>63</v>
      </c>
      <c r="D3490" t="s">
        <v>87</v>
      </c>
      <c r="E3490" t="s">
        <v>117</v>
      </c>
      <c r="F3490" s="1">
        <v>42800</v>
      </c>
      <c r="G3490" t="s">
        <v>76</v>
      </c>
      <c r="H3490">
        <v>1678</v>
      </c>
      <c r="I3490">
        <v>0.19</v>
      </c>
      <c r="J3490">
        <v>335.6</v>
      </c>
      <c r="K3490" t="s">
        <v>17</v>
      </c>
    </row>
    <row r="3491" spans="1:11" x14ac:dyDescent="0.3">
      <c r="A3491" t="s">
        <v>3610</v>
      </c>
      <c r="B3491" t="s">
        <v>137</v>
      </c>
      <c r="C3491" t="s">
        <v>13</v>
      </c>
      <c r="D3491" t="s">
        <v>14</v>
      </c>
      <c r="E3491" t="s">
        <v>166</v>
      </c>
      <c r="F3491" s="1">
        <v>42858</v>
      </c>
      <c r="G3491" t="s">
        <v>76</v>
      </c>
      <c r="H3491">
        <v>1402</v>
      </c>
      <c r="I3491">
        <v>0.34</v>
      </c>
      <c r="J3491">
        <v>560.79999999999995</v>
      </c>
      <c r="K3491" t="s">
        <v>17</v>
      </c>
    </row>
    <row r="3492" spans="1:11" x14ac:dyDescent="0.3">
      <c r="A3492" t="s">
        <v>3611</v>
      </c>
      <c r="B3492" t="s">
        <v>184</v>
      </c>
      <c r="C3492" t="s">
        <v>58</v>
      </c>
      <c r="D3492" t="s">
        <v>59</v>
      </c>
      <c r="E3492" t="s">
        <v>163</v>
      </c>
      <c r="F3492" s="1">
        <v>42066</v>
      </c>
      <c r="G3492" t="s">
        <v>76</v>
      </c>
      <c r="H3492">
        <v>1719</v>
      </c>
      <c r="I3492">
        <v>0.18</v>
      </c>
      <c r="J3492">
        <v>292.23</v>
      </c>
      <c r="K3492" t="s">
        <v>17</v>
      </c>
    </row>
    <row r="3493" spans="1:11" x14ac:dyDescent="0.3">
      <c r="A3493" t="s">
        <v>3612</v>
      </c>
      <c r="B3493" t="s">
        <v>83</v>
      </c>
      <c r="C3493" t="s">
        <v>49</v>
      </c>
      <c r="D3493" t="s">
        <v>54</v>
      </c>
      <c r="E3493" t="s">
        <v>149</v>
      </c>
      <c r="F3493" s="1">
        <v>42981</v>
      </c>
      <c r="G3493" t="s">
        <v>76</v>
      </c>
      <c r="H3493">
        <v>2304</v>
      </c>
      <c r="I3493">
        <v>0.17</v>
      </c>
      <c r="J3493">
        <v>1013.76</v>
      </c>
      <c r="K3493" t="s">
        <v>17</v>
      </c>
    </row>
    <row r="3494" spans="1:11" x14ac:dyDescent="0.3">
      <c r="A3494" t="s">
        <v>3613</v>
      </c>
      <c r="B3494" t="s">
        <v>139</v>
      </c>
      <c r="C3494" t="s">
        <v>63</v>
      </c>
      <c r="D3494" t="s">
        <v>87</v>
      </c>
      <c r="E3494" t="s">
        <v>15</v>
      </c>
      <c r="F3494" s="1">
        <v>42437</v>
      </c>
      <c r="G3494" t="s">
        <v>76</v>
      </c>
      <c r="H3494">
        <v>1733</v>
      </c>
      <c r="I3494">
        <v>0.33</v>
      </c>
      <c r="J3494">
        <v>745.19</v>
      </c>
      <c r="K3494" t="s">
        <v>17</v>
      </c>
    </row>
    <row r="3495" spans="1:11" x14ac:dyDescent="0.3">
      <c r="A3495" t="s">
        <v>3614</v>
      </c>
      <c r="B3495" t="s">
        <v>159</v>
      </c>
      <c r="C3495" t="s">
        <v>20</v>
      </c>
      <c r="D3495" t="s">
        <v>91</v>
      </c>
      <c r="E3495" t="s">
        <v>60</v>
      </c>
      <c r="F3495" s="1">
        <v>43156</v>
      </c>
      <c r="G3495" t="s">
        <v>76</v>
      </c>
      <c r="H3495">
        <v>2232</v>
      </c>
      <c r="I3495">
        <v>0.31</v>
      </c>
      <c r="J3495">
        <v>915.12</v>
      </c>
      <c r="K3495" t="s">
        <v>17</v>
      </c>
    </row>
    <row r="3496" spans="1:11" x14ac:dyDescent="0.3">
      <c r="A3496" t="s">
        <v>3615</v>
      </c>
      <c r="B3496" t="s">
        <v>130</v>
      </c>
      <c r="C3496" t="s">
        <v>13</v>
      </c>
      <c r="D3496" t="s">
        <v>14</v>
      </c>
      <c r="E3496" t="s">
        <v>28</v>
      </c>
      <c r="F3496" s="1">
        <v>42161</v>
      </c>
      <c r="G3496" t="s">
        <v>76</v>
      </c>
      <c r="H3496">
        <v>1660</v>
      </c>
      <c r="I3496">
        <v>0.2</v>
      </c>
      <c r="J3496">
        <v>498</v>
      </c>
      <c r="K3496" t="s">
        <v>17</v>
      </c>
    </row>
    <row r="3497" spans="1:11" x14ac:dyDescent="0.3">
      <c r="A3497" t="s">
        <v>3616</v>
      </c>
      <c r="B3497" t="s">
        <v>114</v>
      </c>
      <c r="C3497" t="s">
        <v>26</v>
      </c>
      <c r="D3497" t="s">
        <v>27</v>
      </c>
      <c r="E3497" t="s">
        <v>65</v>
      </c>
      <c r="F3497" s="1">
        <v>42989</v>
      </c>
      <c r="G3497" t="s">
        <v>76</v>
      </c>
      <c r="H3497">
        <v>2227</v>
      </c>
      <c r="I3497">
        <v>0.18</v>
      </c>
      <c r="J3497">
        <v>1002.15</v>
      </c>
      <c r="K3497" t="s">
        <v>17</v>
      </c>
    </row>
    <row r="3498" spans="1:11" x14ac:dyDescent="0.3">
      <c r="A3498" t="s">
        <v>3617</v>
      </c>
      <c r="B3498" t="s">
        <v>120</v>
      </c>
      <c r="C3498" t="s">
        <v>49</v>
      </c>
      <c r="D3498" t="s">
        <v>54</v>
      </c>
      <c r="E3498" t="s">
        <v>140</v>
      </c>
      <c r="F3498" s="1">
        <v>42291</v>
      </c>
      <c r="G3498" t="s">
        <v>76</v>
      </c>
      <c r="H3498">
        <v>1529</v>
      </c>
      <c r="I3498">
        <v>0.1</v>
      </c>
      <c r="J3498">
        <v>244.64</v>
      </c>
      <c r="K3498" t="s">
        <v>17</v>
      </c>
    </row>
    <row r="3499" spans="1:11" x14ac:dyDescent="0.3">
      <c r="A3499" t="s">
        <v>3618</v>
      </c>
      <c r="B3499" t="s">
        <v>12</v>
      </c>
      <c r="C3499" t="s">
        <v>58</v>
      </c>
      <c r="D3499" t="s">
        <v>112</v>
      </c>
      <c r="E3499" t="s">
        <v>28</v>
      </c>
      <c r="F3499" s="1">
        <v>43273</v>
      </c>
      <c r="G3499" t="s">
        <v>76</v>
      </c>
      <c r="H3499">
        <v>634</v>
      </c>
      <c r="I3499">
        <v>0.34</v>
      </c>
      <c r="J3499">
        <v>88.76</v>
      </c>
      <c r="K3499" t="s">
        <v>17</v>
      </c>
    </row>
    <row r="3500" spans="1:11" x14ac:dyDescent="0.3">
      <c r="A3500" t="s">
        <v>3619</v>
      </c>
      <c r="B3500" t="s">
        <v>114</v>
      </c>
      <c r="C3500" t="s">
        <v>58</v>
      </c>
      <c r="D3500" t="s">
        <v>68</v>
      </c>
      <c r="E3500" t="s">
        <v>72</v>
      </c>
      <c r="F3500" s="1">
        <v>42633</v>
      </c>
      <c r="G3500" t="s">
        <v>76</v>
      </c>
      <c r="H3500">
        <v>2211</v>
      </c>
      <c r="I3500">
        <v>0.25</v>
      </c>
      <c r="J3500">
        <v>331.65</v>
      </c>
      <c r="K3500" t="s">
        <v>17</v>
      </c>
    </row>
    <row r="3501" spans="1:11" x14ac:dyDescent="0.3">
      <c r="A3501" t="s">
        <v>3620</v>
      </c>
      <c r="B3501" t="s">
        <v>122</v>
      </c>
      <c r="C3501" t="s">
        <v>49</v>
      </c>
      <c r="D3501" t="s">
        <v>50</v>
      </c>
      <c r="E3501" t="s">
        <v>104</v>
      </c>
      <c r="F3501" s="1">
        <v>42254</v>
      </c>
      <c r="G3501" t="s">
        <v>76</v>
      </c>
      <c r="H3501">
        <v>923</v>
      </c>
      <c r="I3501">
        <v>0.28999999999999998</v>
      </c>
      <c r="J3501">
        <v>239.98</v>
      </c>
      <c r="K3501" t="s">
        <v>17</v>
      </c>
    </row>
    <row r="3502" spans="1:11" x14ac:dyDescent="0.3">
      <c r="A3502" t="s">
        <v>3621</v>
      </c>
      <c r="B3502" t="s">
        <v>182</v>
      </c>
      <c r="C3502" t="s">
        <v>32</v>
      </c>
      <c r="D3502" t="s">
        <v>33</v>
      </c>
      <c r="E3502" t="s">
        <v>34</v>
      </c>
      <c r="F3502" s="1">
        <v>42765</v>
      </c>
      <c r="G3502" t="s">
        <v>76</v>
      </c>
      <c r="H3502">
        <v>1364</v>
      </c>
      <c r="I3502">
        <v>0.18</v>
      </c>
      <c r="J3502">
        <v>422.84</v>
      </c>
      <c r="K3502" t="s">
        <v>17</v>
      </c>
    </row>
    <row r="3503" spans="1:11" x14ac:dyDescent="0.3">
      <c r="A3503" t="s">
        <v>3622</v>
      </c>
      <c r="B3503" t="s">
        <v>81</v>
      </c>
      <c r="C3503" t="s">
        <v>58</v>
      </c>
      <c r="D3503" t="s">
        <v>112</v>
      </c>
      <c r="E3503" t="s">
        <v>149</v>
      </c>
      <c r="F3503" s="1">
        <v>43396</v>
      </c>
      <c r="G3503" t="s">
        <v>76</v>
      </c>
      <c r="H3503">
        <v>2469</v>
      </c>
      <c r="I3503">
        <v>0.26</v>
      </c>
      <c r="J3503">
        <v>987.6</v>
      </c>
      <c r="K3503" t="s">
        <v>17</v>
      </c>
    </row>
    <row r="3504" spans="1:11" x14ac:dyDescent="0.3">
      <c r="A3504" t="s">
        <v>3623</v>
      </c>
      <c r="B3504" t="s">
        <v>191</v>
      </c>
      <c r="C3504" t="s">
        <v>58</v>
      </c>
      <c r="D3504" t="s">
        <v>59</v>
      </c>
      <c r="E3504" t="s">
        <v>28</v>
      </c>
      <c r="F3504" s="1">
        <v>43459</v>
      </c>
      <c r="G3504" t="s">
        <v>76</v>
      </c>
      <c r="H3504">
        <v>2114</v>
      </c>
      <c r="I3504">
        <v>0.15</v>
      </c>
      <c r="J3504">
        <v>507.36</v>
      </c>
      <c r="K3504" t="s">
        <v>17</v>
      </c>
    </row>
    <row r="3505" spans="1:11" x14ac:dyDescent="0.3">
      <c r="A3505" t="s">
        <v>3624</v>
      </c>
      <c r="B3505" t="s">
        <v>122</v>
      </c>
      <c r="C3505" t="s">
        <v>63</v>
      </c>
      <c r="D3505" t="s">
        <v>75</v>
      </c>
      <c r="E3505" t="s">
        <v>15</v>
      </c>
      <c r="F3505" s="1">
        <v>42280</v>
      </c>
      <c r="G3505" t="s">
        <v>76</v>
      </c>
      <c r="H3505">
        <v>1975</v>
      </c>
      <c r="I3505">
        <v>0.3</v>
      </c>
      <c r="J3505">
        <v>651.75</v>
      </c>
      <c r="K3505" t="s">
        <v>17</v>
      </c>
    </row>
    <row r="3506" spans="1:11" x14ac:dyDescent="0.3">
      <c r="A3506" t="s">
        <v>3625</v>
      </c>
      <c r="B3506" t="s">
        <v>102</v>
      </c>
      <c r="C3506" t="s">
        <v>32</v>
      </c>
      <c r="D3506" t="s">
        <v>97</v>
      </c>
      <c r="E3506" t="s">
        <v>65</v>
      </c>
      <c r="F3506" s="1">
        <v>42051</v>
      </c>
      <c r="G3506" t="s">
        <v>76</v>
      </c>
      <c r="H3506">
        <v>2003</v>
      </c>
      <c r="I3506">
        <v>0.1</v>
      </c>
      <c r="J3506">
        <v>821.23</v>
      </c>
      <c r="K3506" t="s">
        <v>17</v>
      </c>
    </row>
    <row r="3507" spans="1:11" x14ac:dyDescent="0.3">
      <c r="A3507" t="s">
        <v>3626</v>
      </c>
      <c r="B3507" t="s">
        <v>184</v>
      </c>
      <c r="C3507" t="s">
        <v>32</v>
      </c>
      <c r="D3507" t="s">
        <v>33</v>
      </c>
      <c r="E3507" t="s">
        <v>123</v>
      </c>
      <c r="F3507" s="1">
        <v>43044</v>
      </c>
      <c r="G3507" t="s">
        <v>76</v>
      </c>
      <c r="H3507">
        <v>1899</v>
      </c>
      <c r="I3507">
        <v>0.32</v>
      </c>
      <c r="J3507">
        <v>493.74</v>
      </c>
      <c r="K3507" t="s">
        <v>17</v>
      </c>
    </row>
    <row r="3508" spans="1:11" x14ac:dyDescent="0.3">
      <c r="A3508" t="s">
        <v>3627</v>
      </c>
      <c r="B3508" t="s">
        <v>184</v>
      </c>
      <c r="C3508" t="s">
        <v>63</v>
      </c>
      <c r="D3508" t="s">
        <v>64</v>
      </c>
      <c r="E3508" t="s">
        <v>128</v>
      </c>
      <c r="F3508" s="1">
        <v>43044</v>
      </c>
      <c r="G3508" t="s">
        <v>76</v>
      </c>
      <c r="H3508">
        <v>598</v>
      </c>
      <c r="I3508">
        <v>0.25</v>
      </c>
      <c r="J3508">
        <v>245.18</v>
      </c>
      <c r="K3508" t="s">
        <v>17</v>
      </c>
    </row>
    <row r="3509" spans="1:11" x14ac:dyDescent="0.3">
      <c r="A3509" t="s">
        <v>3628</v>
      </c>
      <c r="B3509" t="s">
        <v>111</v>
      </c>
      <c r="C3509" t="s">
        <v>49</v>
      </c>
      <c r="D3509" t="s">
        <v>50</v>
      </c>
      <c r="E3509" t="s">
        <v>72</v>
      </c>
      <c r="F3509" s="1">
        <v>43211</v>
      </c>
      <c r="G3509" t="s">
        <v>76</v>
      </c>
      <c r="H3509">
        <v>1874</v>
      </c>
      <c r="I3509">
        <v>0.12</v>
      </c>
      <c r="J3509">
        <v>356.06</v>
      </c>
      <c r="K3509" t="s">
        <v>17</v>
      </c>
    </row>
    <row r="3510" spans="1:11" x14ac:dyDescent="0.3">
      <c r="A3510" t="s">
        <v>3629</v>
      </c>
      <c r="B3510" t="s">
        <v>40</v>
      </c>
      <c r="C3510" t="s">
        <v>13</v>
      </c>
      <c r="D3510" t="s">
        <v>195</v>
      </c>
      <c r="E3510" t="s">
        <v>60</v>
      </c>
      <c r="F3510" s="1">
        <v>43211</v>
      </c>
      <c r="G3510" t="s">
        <v>76</v>
      </c>
      <c r="H3510">
        <v>904</v>
      </c>
      <c r="I3510">
        <v>0.3</v>
      </c>
      <c r="J3510">
        <v>153.68</v>
      </c>
      <c r="K3510" t="s">
        <v>17</v>
      </c>
    </row>
    <row r="3511" spans="1:11" x14ac:dyDescent="0.3">
      <c r="A3511" t="s">
        <v>3630</v>
      </c>
      <c r="B3511" t="s">
        <v>130</v>
      </c>
      <c r="C3511" t="s">
        <v>49</v>
      </c>
      <c r="D3511" t="s">
        <v>50</v>
      </c>
      <c r="E3511" t="s">
        <v>163</v>
      </c>
      <c r="F3511" s="1">
        <v>42466</v>
      </c>
      <c r="G3511" t="s">
        <v>76</v>
      </c>
      <c r="H3511">
        <v>2256</v>
      </c>
      <c r="I3511">
        <v>0.18</v>
      </c>
      <c r="J3511">
        <v>225.6</v>
      </c>
      <c r="K3511" t="s">
        <v>17</v>
      </c>
    </row>
    <row r="3512" spans="1:11" x14ac:dyDescent="0.3">
      <c r="A3512" t="s">
        <v>3631</v>
      </c>
      <c r="B3512" t="s">
        <v>90</v>
      </c>
      <c r="C3512" t="s">
        <v>32</v>
      </c>
      <c r="D3512" t="s">
        <v>153</v>
      </c>
      <c r="E3512" t="s">
        <v>47</v>
      </c>
      <c r="F3512" s="1">
        <v>42241</v>
      </c>
      <c r="G3512" t="s">
        <v>76</v>
      </c>
      <c r="H3512">
        <v>1052</v>
      </c>
      <c r="I3512">
        <v>0.3</v>
      </c>
      <c r="J3512">
        <v>431.32</v>
      </c>
      <c r="K3512" t="s">
        <v>17</v>
      </c>
    </row>
    <row r="3513" spans="1:11" x14ac:dyDescent="0.3">
      <c r="A3513" t="s">
        <v>3632</v>
      </c>
      <c r="B3513" t="s">
        <v>111</v>
      </c>
      <c r="C3513" t="s">
        <v>26</v>
      </c>
      <c r="D3513" t="s">
        <v>201</v>
      </c>
      <c r="E3513" t="s">
        <v>128</v>
      </c>
      <c r="F3513" s="1">
        <v>42241</v>
      </c>
      <c r="G3513" t="s">
        <v>76</v>
      </c>
      <c r="H3513">
        <v>1206</v>
      </c>
      <c r="I3513">
        <v>0.27</v>
      </c>
      <c r="J3513">
        <v>458.28</v>
      </c>
      <c r="K3513" t="s">
        <v>17</v>
      </c>
    </row>
    <row r="3514" spans="1:11" x14ac:dyDescent="0.3">
      <c r="A3514" t="s">
        <v>3633</v>
      </c>
      <c r="B3514" t="s">
        <v>36</v>
      </c>
      <c r="C3514" t="s">
        <v>63</v>
      </c>
      <c r="D3514" t="s">
        <v>157</v>
      </c>
      <c r="E3514" t="s">
        <v>60</v>
      </c>
      <c r="F3514" s="1">
        <v>42315</v>
      </c>
      <c r="G3514" t="s">
        <v>76</v>
      </c>
      <c r="H3514">
        <v>1761</v>
      </c>
      <c r="I3514">
        <v>0.1</v>
      </c>
      <c r="J3514">
        <v>405.03</v>
      </c>
      <c r="K3514" t="s">
        <v>17</v>
      </c>
    </row>
    <row r="3515" spans="1:11" x14ac:dyDescent="0.3">
      <c r="A3515" t="s">
        <v>3634</v>
      </c>
      <c r="B3515" t="s">
        <v>156</v>
      </c>
      <c r="C3515" t="s">
        <v>49</v>
      </c>
      <c r="D3515" t="s">
        <v>54</v>
      </c>
      <c r="E3515" t="s">
        <v>72</v>
      </c>
      <c r="F3515" s="1">
        <v>42406</v>
      </c>
      <c r="G3515" t="s">
        <v>76</v>
      </c>
      <c r="H3515">
        <v>1392</v>
      </c>
      <c r="I3515">
        <v>0.22</v>
      </c>
      <c r="J3515">
        <v>167.04</v>
      </c>
      <c r="K3515" t="s">
        <v>17</v>
      </c>
    </row>
    <row r="3516" spans="1:11" x14ac:dyDescent="0.3">
      <c r="A3516" t="s">
        <v>3635</v>
      </c>
      <c r="B3516" t="s">
        <v>156</v>
      </c>
      <c r="C3516" t="s">
        <v>26</v>
      </c>
      <c r="D3516" t="s">
        <v>37</v>
      </c>
      <c r="E3516" t="s">
        <v>84</v>
      </c>
      <c r="F3516" s="1">
        <v>43206</v>
      </c>
      <c r="G3516" t="s">
        <v>76</v>
      </c>
      <c r="H3516">
        <v>758</v>
      </c>
      <c r="I3516">
        <v>0.12</v>
      </c>
      <c r="J3516">
        <v>159.18</v>
      </c>
      <c r="K3516" t="s">
        <v>17</v>
      </c>
    </row>
    <row r="3517" spans="1:11" x14ac:dyDescent="0.3">
      <c r="A3517" t="s">
        <v>3636</v>
      </c>
      <c r="B3517" t="s">
        <v>12</v>
      </c>
      <c r="C3517" t="s">
        <v>32</v>
      </c>
      <c r="D3517" t="s">
        <v>46</v>
      </c>
      <c r="E3517" t="s">
        <v>69</v>
      </c>
      <c r="F3517" s="1">
        <v>42344</v>
      </c>
      <c r="G3517" t="s">
        <v>76</v>
      </c>
      <c r="H3517">
        <v>944</v>
      </c>
      <c r="I3517">
        <v>0.14000000000000001</v>
      </c>
      <c r="J3517">
        <v>217.12</v>
      </c>
      <c r="K3517" t="s">
        <v>17</v>
      </c>
    </row>
    <row r="3518" spans="1:11" x14ac:dyDescent="0.3">
      <c r="A3518" t="s">
        <v>3637</v>
      </c>
      <c r="B3518" t="s">
        <v>197</v>
      </c>
      <c r="C3518" t="s">
        <v>49</v>
      </c>
      <c r="D3518" t="s">
        <v>54</v>
      </c>
      <c r="E3518" t="s">
        <v>69</v>
      </c>
      <c r="F3518" s="1">
        <v>42291</v>
      </c>
      <c r="G3518" t="s">
        <v>76</v>
      </c>
      <c r="H3518">
        <v>1146</v>
      </c>
      <c r="I3518">
        <v>0.34</v>
      </c>
      <c r="J3518">
        <v>194.82</v>
      </c>
      <c r="K3518" t="s">
        <v>17</v>
      </c>
    </row>
    <row r="3519" spans="1:11" x14ac:dyDescent="0.3">
      <c r="A3519" t="s">
        <v>3638</v>
      </c>
      <c r="B3519" t="s">
        <v>78</v>
      </c>
      <c r="C3519" t="s">
        <v>49</v>
      </c>
      <c r="D3519" t="s">
        <v>50</v>
      </c>
      <c r="E3519" t="s">
        <v>88</v>
      </c>
      <c r="F3519" s="1">
        <v>42665</v>
      </c>
      <c r="G3519" t="s">
        <v>76</v>
      </c>
      <c r="H3519">
        <v>2383</v>
      </c>
      <c r="I3519">
        <v>0.34</v>
      </c>
      <c r="J3519">
        <v>238.3</v>
      </c>
      <c r="K3519" t="s">
        <v>17</v>
      </c>
    </row>
    <row r="3520" spans="1:11" x14ac:dyDescent="0.3">
      <c r="A3520" t="s">
        <v>3639</v>
      </c>
      <c r="B3520" t="s">
        <v>40</v>
      </c>
      <c r="C3520" t="s">
        <v>13</v>
      </c>
      <c r="D3520" t="s">
        <v>14</v>
      </c>
      <c r="E3520" t="s">
        <v>34</v>
      </c>
      <c r="F3520" s="1">
        <v>42352</v>
      </c>
      <c r="G3520" t="s">
        <v>76</v>
      </c>
      <c r="H3520">
        <v>545</v>
      </c>
      <c r="I3520">
        <v>0.31</v>
      </c>
      <c r="J3520">
        <v>168.95</v>
      </c>
      <c r="K3520" t="s">
        <v>17</v>
      </c>
    </row>
    <row r="3521" spans="1:11" x14ac:dyDescent="0.3">
      <c r="A3521" t="s">
        <v>3640</v>
      </c>
      <c r="B3521" t="s">
        <v>204</v>
      </c>
      <c r="C3521" t="s">
        <v>20</v>
      </c>
      <c r="D3521" t="s">
        <v>21</v>
      </c>
      <c r="E3521" t="s">
        <v>149</v>
      </c>
      <c r="F3521" s="1">
        <v>42800</v>
      </c>
      <c r="G3521" t="s">
        <v>76</v>
      </c>
      <c r="H3521">
        <v>2294</v>
      </c>
      <c r="I3521">
        <v>0.31</v>
      </c>
      <c r="J3521">
        <v>481.74</v>
      </c>
      <c r="K3521" t="s">
        <v>17</v>
      </c>
    </row>
    <row r="3522" spans="1:11" x14ac:dyDescent="0.3">
      <c r="A3522" t="s">
        <v>3641</v>
      </c>
      <c r="B3522" t="s">
        <v>114</v>
      </c>
      <c r="C3522" t="s">
        <v>20</v>
      </c>
      <c r="D3522" t="s">
        <v>21</v>
      </c>
      <c r="E3522" t="s">
        <v>149</v>
      </c>
      <c r="F3522" s="1">
        <v>43129</v>
      </c>
      <c r="G3522" t="s">
        <v>76</v>
      </c>
      <c r="H3522">
        <v>2120</v>
      </c>
      <c r="I3522">
        <v>0.13</v>
      </c>
      <c r="J3522">
        <v>763.2</v>
      </c>
      <c r="K3522" t="s">
        <v>17</v>
      </c>
    </row>
    <row r="3523" spans="1:11" x14ac:dyDescent="0.3">
      <c r="A3523" t="s">
        <v>3642</v>
      </c>
      <c r="B3523" t="s">
        <v>111</v>
      </c>
      <c r="C3523" t="s">
        <v>32</v>
      </c>
      <c r="D3523" t="s">
        <v>33</v>
      </c>
      <c r="E3523" t="s">
        <v>72</v>
      </c>
      <c r="F3523" s="1">
        <v>42644</v>
      </c>
      <c r="G3523" t="s">
        <v>76</v>
      </c>
      <c r="H3523">
        <v>1915</v>
      </c>
      <c r="I3523">
        <v>0.31</v>
      </c>
      <c r="J3523">
        <v>861.75</v>
      </c>
      <c r="K3523" t="s">
        <v>17</v>
      </c>
    </row>
    <row r="3524" spans="1:11" x14ac:dyDescent="0.3">
      <c r="A3524" t="s">
        <v>3643</v>
      </c>
      <c r="B3524" t="s">
        <v>116</v>
      </c>
      <c r="C3524" t="s">
        <v>63</v>
      </c>
      <c r="D3524" t="s">
        <v>64</v>
      </c>
      <c r="E3524" t="s">
        <v>51</v>
      </c>
      <c r="F3524" s="1">
        <v>43259</v>
      </c>
      <c r="G3524" t="s">
        <v>76</v>
      </c>
      <c r="H3524">
        <v>1324</v>
      </c>
      <c r="I3524">
        <v>0.1</v>
      </c>
      <c r="J3524">
        <v>79.44</v>
      </c>
      <c r="K3524" t="s">
        <v>17</v>
      </c>
    </row>
    <row r="3525" spans="1:11" x14ac:dyDescent="0.3">
      <c r="A3525" t="s">
        <v>3644</v>
      </c>
      <c r="B3525" t="s">
        <v>67</v>
      </c>
      <c r="C3525" t="s">
        <v>58</v>
      </c>
      <c r="D3525" t="s">
        <v>68</v>
      </c>
      <c r="E3525" t="s">
        <v>55</v>
      </c>
      <c r="F3525" s="1">
        <v>42479</v>
      </c>
      <c r="G3525" t="s">
        <v>76</v>
      </c>
      <c r="H3525">
        <v>2445</v>
      </c>
      <c r="I3525">
        <v>0.2</v>
      </c>
      <c r="J3525">
        <v>391.2</v>
      </c>
      <c r="K3525" t="s">
        <v>17</v>
      </c>
    </row>
    <row r="3526" spans="1:11" x14ac:dyDescent="0.3">
      <c r="A3526" t="s">
        <v>3645</v>
      </c>
      <c r="B3526" t="s">
        <v>106</v>
      </c>
      <c r="C3526" t="s">
        <v>13</v>
      </c>
      <c r="D3526" t="s">
        <v>79</v>
      </c>
      <c r="E3526" t="s">
        <v>166</v>
      </c>
      <c r="F3526" s="1">
        <v>43330</v>
      </c>
      <c r="G3526" t="s">
        <v>76</v>
      </c>
      <c r="H3526">
        <v>539</v>
      </c>
      <c r="I3526">
        <v>0.11</v>
      </c>
      <c r="J3526">
        <v>199.43</v>
      </c>
      <c r="K3526" t="s">
        <v>17</v>
      </c>
    </row>
    <row r="3527" spans="1:11" x14ac:dyDescent="0.3">
      <c r="A3527" t="s">
        <v>3646</v>
      </c>
      <c r="B3527" t="s">
        <v>169</v>
      </c>
      <c r="C3527" t="s">
        <v>13</v>
      </c>
      <c r="D3527" t="s">
        <v>195</v>
      </c>
      <c r="E3527" t="s">
        <v>28</v>
      </c>
      <c r="F3527" s="1">
        <v>42735</v>
      </c>
      <c r="G3527" t="s">
        <v>76</v>
      </c>
      <c r="H3527">
        <v>2212</v>
      </c>
      <c r="I3527">
        <v>0.11</v>
      </c>
      <c r="J3527">
        <v>774.2</v>
      </c>
      <c r="K3527" t="s">
        <v>17</v>
      </c>
    </row>
    <row r="3528" spans="1:11" x14ac:dyDescent="0.3">
      <c r="A3528" t="s">
        <v>3647</v>
      </c>
      <c r="B3528" t="s">
        <v>263</v>
      </c>
      <c r="C3528" t="s">
        <v>58</v>
      </c>
      <c r="D3528" t="s">
        <v>68</v>
      </c>
      <c r="E3528" t="s">
        <v>72</v>
      </c>
      <c r="F3528" s="1">
        <v>42833</v>
      </c>
      <c r="G3528" t="s">
        <v>76</v>
      </c>
      <c r="H3528">
        <v>2143</v>
      </c>
      <c r="I3528">
        <v>0.12</v>
      </c>
      <c r="J3528">
        <v>150.01</v>
      </c>
      <c r="K3528" t="s">
        <v>17</v>
      </c>
    </row>
    <row r="3529" spans="1:11" x14ac:dyDescent="0.3">
      <c r="A3529" t="s">
        <v>3648</v>
      </c>
      <c r="B3529" t="s">
        <v>71</v>
      </c>
      <c r="C3529" t="s">
        <v>13</v>
      </c>
      <c r="D3529" t="s">
        <v>79</v>
      </c>
      <c r="E3529" t="s">
        <v>28</v>
      </c>
      <c r="F3529" s="1">
        <v>43140</v>
      </c>
      <c r="G3529" t="s">
        <v>76</v>
      </c>
      <c r="H3529">
        <v>1152</v>
      </c>
      <c r="I3529">
        <v>0.31</v>
      </c>
      <c r="J3529">
        <v>149.76</v>
      </c>
      <c r="K3529" t="s">
        <v>17</v>
      </c>
    </row>
    <row r="3530" spans="1:11" x14ac:dyDescent="0.3">
      <c r="A3530" t="s">
        <v>3649</v>
      </c>
      <c r="B3530" t="s">
        <v>135</v>
      </c>
      <c r="C3530" t="s">
        <v>20</v>
      </c>
      <c r="D3530" t="s">
        <v>21</v>
      </c>
      <c r="E3530" t="s">
        <v>22</v>
      </c>
      <c r="F3530" s="1">
        <v>42939</v>
      </c>
      <c r="G3530" t="s">
        <v>76</v>
      </c>
      <c r="H3530">
        <v>1875</v>
      </c>
      <c r="I3530">
        <v>0.22</v>
      </c>
      <c r="J3530">
        <v>543.75</v>
      </c>
      <c r="K3530" t="s">
        <v>17</v>
      </c>
    </row>
    <row r="3531" spans="1:11" x14ac:dyDescent="0.3">
      <c r="A3531" t="s">
        <v>3650</v>
      </c>
      <c r="B3531" t="s">
        <v>139</v>
      </c>
      <c r="C3531" t="s">
        <v>49</v>
      </c>
      <c r="D3531" t="s">
        <v>50</v>
      </c>
      <c r="E3531" t="s">
        <v>128</v>
      </c>
      <c r="F3531" s="1">
        <v>42175</v>
      </c>
      <c r="G3531" t="s">
        <v>76</v>
      </c>
      <c r="H3531">
        <v>2017</v>
      </c>
      <c r="I3531">
        <v>0.32</v>
      </c>
      <c r="J3531">
        <v>201.7</v>
      </c>
      <c r="K3531" t="s">
        <v>17</v>
      </c>
    </row>
    <row r="3532" spans="1:11" x14ac:dyDescent="0.3">
      <c r="A3532" t="s">
        <v>3651</v>
      </c>
      <c r="B3532" t="s">
        <v>193</v>
      </c>
      <c r="C3532" t="s">
        <v>20</v>
      </c>
      <c r="D3532" t="s">
        <v>91</v>
      </c>
      <c r="E3532" t="s">
        <v>47</v>
      </c>
      <c r="F3532" s="1">
        <v>42211</v>
      </c>
      <c r="G3532" t="s">
        <v>76</v>
      </c>
      <c r="H3532">
        <v>1409</v>
      </c>
      <c r="I3532">
        <v>0.31</v>
      </c>
      <c r="J3532">
        <v>591.78</v>
      </c>
      <c r="K3532" t="s">
        <v>17</v>
      </c>
    </row>
    <row r="3533" spans="1:11" x14ac:dyDescent="0.3">
      <c r="A3533" t="s">
        <v>3652</v>
      </c>
      <c r="B3533" t="s">
        <v>116</v>
      </c>
      <c r="C3533" t="s">
        <v>20</v>
      </c>
      <c r="D3533" t="s">
        <v>91</v>
      </c>
      <c r="E3533" t="s">
        <v>51</v>
      </c>
      <c r="F3533" s="1">
        <v>43429</v>
      </c>
      <c r="G3533" t="s">
        <v>76</v>
      </c>
      <c r="H3533">
        <v>2483</v>
      </c>
      <c r="I3533">
        <v>0.28000000000000003</v>
      </c>
      <c r="J3533">
        <v>918.71</v>
      </c>
      <c r="K3533" t="s">
        <v>17</v>
      </c>
    </row>
    <row r="3534" spans="1:11" x14ac:dyDescent="0.3">
      <c r="A3534" t="s">
        <v>3653</v>
      </c>
      <c r="B3534" t="s">
        <v>169</v>
      </c>
      <c r="C3534" t="s">
        <v>49</v>
      </c>
      <c r="D3534" t="s">
        <v>54</v>
      </c>
      <c r="E3534" t="s">
        <v>51</v>
      </c>
      <c r="F3534" s="1">
        <v>43243</v>
      </c>
      <c r="G3534" t="s">
        <v>76</v>
      </c>
      <c r="H3534">
        <v>1535</v>
      </c>
      <c r="I3534">
        <v>0.34</v>
      </c>
      <c r="J3534">
        <v>245.6</v>
      </c>
      <c r="K3534" t="s">
        <v>17</v>
      </c>
    </row>
    <row r="3535" spans="1:11" x14ac:dyDescent="0.3">
      <c r="A3535" t="s">
        <v>3654</v>
      </c>
      <c r="B3535" t="s">
        <v>116</v>
      </c>
      <c r="C3535" t="s">
        <v>13</v>
      </c>
      <c r="D3535" t="s">
        <v>79</v>
      </c>
      <c r="E3535" t="s">
        <v>123</v>
      </c>
      <c r="F3535" s="1">
        <v>43214</v>
      </c>
      <c r="G3535" t="s">
        <v>76</v>
      </c>
      <c r="H3535">
        <v>1038</v>
      </c>
      <c r="I3535">
        <v>0.17</v>
      </c>
      <c r="J3535">
        <v>145.32</v>
      </c>
      <c r="K3535" t="s">
        <v>17</v>
      </c>
    </row>
    <row r="3536" spans="1:11" x14ac:dyDescent="0.3">
      <c r="A3536" t="s">
        <v>3655</v>
      </c>
      <c r="B3536" t="s">
        <v>159</v>
      </c>
      <c r="C3536" t="s">
        <v>58</v>
      </c>
      <c r="D3536" t="s">
        <v>68</v>
      </c>
      <c r="E3536" t="s">
        <v>47</v>
      </c>
      <c r="F3536" s="1">
        <v>42571</v>
      </c>
      <c r="G3536" t="s">
        <v>76</v>
      </c>
      <c r="H3536">
        <v>1400</v>
      </c>
      <c r="I3536">
        <v>0.31</v>
      </c>
      <c r="J3536">
        <v>70</v>
      </c>
      <c r="K3536" t="s">
        <v>17</v>
      </c>
    </row>
    <row r="3537" spans="1:11" x14ac:dyDescent="0.3">
      <c r="A3537" t="s">
        <v>3656</v>
      </c>
      <c r="B3537" t="s">
        <v>31</v>
      </c>
      <c r="C3537" t="s">
        <v>58</v>
      </c>
      <c r="D3537" t="s">
        <v>112</v>
      </c>
      <c r="E3537" t="s">
        <v>65</v>
      </c>
      <c r="F3537" s="1">
        <v>42254</v>
      </c>
      <c r="G3537" t="s">
        <v>76</v>
      </c>
      <c r="H3537">
        <v>1033</v>
      </c>
      <c r="I3537">
        <v>0.19</v>
      </c>
      <c r="J3537">
        <v>237.59</v>
      </c>
      <c r="K3537" t="s">
        <v>17</v>
      </c>
    </row>
    <row r="3538" spans="1:11" x14ac:dyDescent="0.3">
      <c r="A3538" t="s">
        <v>3657</v>
      </c>
      <c r="B3538" t="s">
        <v>162</v>
      </c>
      <c r="C3538" t="s">
        <v>13</v>
      </c>
      <c r="D3538" t="s">
        <v>14</v>
      </c>
      <c r="E3538" t="s">
        <v>43</v>
      </c>
      <c r="F3538" s="1">
        <v>42056</v>
      </c>
      <c r="G3538" t="s">
        <v>76</v>
      </c>
      <c r="H3538">
        <v>1896</v>
      </c>
      <c r="I3538">
        <v>0.19</v>
      </c>
      <c r="J3538">
        <v>815.28</v>
      </c>
      <c r="K3538" t="s">
        <v>17</v>
      </c>
    </row>
    <row r="3539" spans="1:11" x14ac:dyDescent="0.3">
      <c r="A3539" t="s">
        <v>3658</v>
      </c>
      <c r="B3539" t="s">
        <v>71</v>
      </c>
      <c r="C3539" t="s">
        <v>49</v>
      </c>
      <c r="D3539" t="s">
        <v>205</v>
      </c>
      <c r="E3539" t="s">
        <v>28</v>
      </c>
      <c r="F3539" s="1">
        <v>43459</v>
      </c>
      <c r="G3539" t="s">
        <v>76</v>
      </c>
      <c r="H3539">
        <v>1290</v>
      </c>
      <c r="I3539">
        <v>0.19</v>
      </c>
      <c r="J3539">
        <v>399.9</v>
      </c>
      <c r="K3539" t="s">
        <v>17</v>
      </c>
    </row>
    <row r="3540" spans="1:11" x14ac:dyDescent="0.3">
      <c r="A3540" t="s">
        <v>3659</v>
      </c>
      <c r="B3540" t="s">
        <v>120</v>
      </c>
      <c r="C3540" t="s">
        <v>49</v>
      </c>
      <c r="D3540" t="s">
        <v>205</v>
      </c>
      <c r="E3540" t="s">
        <v>143</v>
      </c>
      <c r="F3540" s="1">
        <v>43330</v>
      </c>
      <c r="G3540" t="s">
        <v>76</v>
      </c>
      <c r="H3540">
        <v>2092</v>
      </c>
      <c r="I3540">
        <v>0.16</v>
      </c>
      <c r="J3540">
        <v>167.36</v>
      </c>
      <c r="K3540" t="s">
        <v>17</v>
      </c>
    </row>
    <row r="3541" spans="1:11" x14ac:dyDescent="0.3">
      <c r="A3541" t="s">
        <v>3660</v>
      </c>
      <c r="B3541" t="s">
        <v>67</v>
      </c>
      <c r="C3541" t="s">
        <v>32</v>
      </c>
      <c r="D3541" t="s">
        <v>33</v>
      </c>
      <c r="E3541" t="s">
        <v>51</v>
      </c>
      <c r="F3541" s="1">
        <v>43380</v>
      </c>
      <c r="G3541" t="s">
        <v>76</v>
      </c>
      <c r="H3541">
        <v>1715</v>
      </c>
      <c r="I3541">
        <v>0.2</v>
      </c>
      <c r="J3541">
        <v>343</v>
      </c>
      <c r="K3541" t="s">
        <v>17</v>
      </c>
    </row>
    <row r="3542" spans="1:11" x14ac:dyDescent="0.3">
      <c r="A3542" t="s">
        <v>3661</v>
      </c>
      <c r="B3542" t="s">
        <v>156</v>
      </c>
      <c r="C3542" t="s">
        <v>63</v>
      </c>
      <c r="D3542" t="s">
        <v>157</v>
      </c>
      <c r="E3542" t="s">
        <v>166</v>
      </c>
      <c r="F3542" s="1">
        <v>43058</v>
      </c>
      <c r="G3542" t="s">
        <v>76</v>
      </c>
      <c r="H3542">
        <v>1205</v>
      </c>
      <c r="I3542">
        <v>0.3</v>
      </c>
      <c r="J3542">
        <v>325.35000000000002</v>
      </c>
      <c r="K3542" t="s">
        <v>17</v>
      </c>
    </row>
    <row r="3543" spans="1:11" x14ac:dyDescent="0.3">
      <c r="A3543" t="s">
        <v>3662</v>
      </c>
      <c r="B3543" t="s">
        <v>36</v>
      </c>
      <c r="C3543" t="s">
        <v>20</v>
      </c>
      <c r="D3543" t="s">
        <v>91</v>
      </c>
      <c r="E3543" t="s">
        <v>43</v>
      </c>
      <c r="F3543" s="1">
        <v>43456</v>
      </c>
      <c r="G3543" t="s">
        <v>76</v>
      </c>
      <c r="H3543">
        <v>1054</v>
      </c>
      <c r="I3543">
        <v>0.18</v>
      </c>
      <c r="J3543">
        <v>463.76</v>
      </c>
      <c r="K3543" t="s">
        <v>17</v>
      </c>
    </row>
    <row r="3544" spans="1:11" x14ac:dyDescent="0.3">
      <c r="A3544" t="s">
        <v>3663</v>
      </c>
      <c r="B3544" t="s">
        <v>83</v>
      </c>
      <c r="C3544" t="s">
        <v>63</v>
      </c>
      <c r="D3544" t="s">
        <v>87</v>
      </c>
      <c r="E3544" t="s">
        <v>128</v>
      </c>
      <c r="F3544" s="1">
        <v>42319</v>
      </c>
      <c r="G3544" t="s">
        <v>76</v>
      </c>
      <c r="H3544">
        <v>2068</v>
      </c>
      <c r="I3544">
        <v>0.24</v>
      </c>
      <c r="J3544">
        <v>558.36</v>
      </c>
      <c r="K3544" t="s">
        <v>17</v>
      </c>
    </row>
    <row r="3545" spans="1:11" x14ac:dyDescent="0.3">
      <c r="A3545" t="s">
        <v>3664</v>
      </c>
      <c r="B3545" t="s">
        <v>174</v>
      </c>
      <c r="C3545" t="s">
        <v>58</v>
      </c>
      <c r="D3545" t="s">
        <v>68</v>
      </c>
      <c r="E3545" t="s">
        <v>34</v>
      </c>
      <c r="F3545" s="1">
        <v>43101</v>
      </c>
      <c r="G3545" t="s">
        <v>76</v>
      </c>
      <c r="H3545">
        <v>1370</v>
      </c>
      <c r="I3545">
        <v>0.33</v>
      </c>
      <c r="J3545">
        <v>315.10000000000002</v>
      </c>
      <c r="K3545" t="s">
        <v>17</v>
      </c>
    </row>
    <row r="3546" spans="1:11" x14ac:dyDescent="0.3">
      <c r="A3546" t="s">
        <v>3665</v>
      </c>
      <c r="B3546" t="s">
        <v>261</v>
      </c>
      <c r="C3546" t="s">
        <v>49</v>
      </c>
      <c r="D3546" t="s">
        <v>54</v>
      </c>
      <c r="E3546" t="s">
        <v>140</v>
      </c>
      <c r="F3546" s="1">
        <v>42211</v>
      </c>
      <c r="G3546" t="s">
        <v>76</v>
      </c>
      <c r="H3546">
        <v>1159</v>
      </c>
      <c r="I3546">
        <v>0.16</v>
      </c>
      <c r="J3546">
        <v>289.75</v>
      </c>
      <c r="K3546" t="s">
        <v>17</v>
      </c>
    </row>
    <row r="3547" spans="1:11" x14ac:dyDescent="0.3">
      <c r="A3547" t="s">
        <v>3666</v>
      </c>
      <c r="B3547" t="s">
        <v>174</v>
      </c>
      <c r="C3547" t="s">
        <v>58</v>
      </c>
      <c r="D3547" t="s">
        <v>112</v>
      </c>
      <c r="E3547" t="s">
        <v>22</v>
      </c>
      <c r="F3547" s="1">
        <v>43366</v>
      </c>
      <c r="G3547" t="s">
        <v>76</v>
      </c>
      <c r="H3547">
        <v>2496</v>
      </c>
      <c r="I3547">
        <v>0.16</v>
      </c>
      <c r="J3547">
        <v>324.48</v>
      </c>
      <c r="K3547" t="s">
        <v>17</v>
      </c>
    </row>
    <row r="3548" spans="1:11" x14ac:dyDescent="0.3">
      <c r="A3548" t="s">
        <v>3667</v>
      </c>
      <c r="B3548" t="s">
        <v>78</v>
      </c>
      <c r="C3548" t="s">
        <v>13</v>
      </c>
      <c r="D3548" t="s">
        <v>14</v>
      </c>
      <c r="E3548" t="s">
        <v>47</v>
      </c>
      <c r="F3548" s="1">
        <v>42360</v>
      </c>
      <c r="G3548" t="s">
        <v>76</v>
      </c>
      <c r="H3548">
        <v>658</v>
      </c>
      <c r="I3548">
        <v>0.28999999999999998</v>
      </c>
      <c r="J3548">
        <v>131.6</v>
      </c>
      <c r="K3548" t="s">
        <v>17</v>
      </c>
    </row>
    <row r="3549" spans="1:11" x14ac:dyDescent="0.3">
      <c r="A3549" t="s">
        <v>3668</v>
      </c>
      <c r="B3549" t="s">
        <v>71</v>
      </c>
      <c r="C3549" t="s">
        <v>20</v>
      </c>
      <c r="D3549" t="s">
        <v>21</v>
      </c>
      <c r="E3549" t="s">
        <v>117</v>
      </c>
      <c r="F3549" s="1">
        <v>42466</v>
      </c>
      <c r="G3549" t="s">
        <v>76</v>
      </c>
      <c r="H3549">
        <v>1038</v>
      </c>
      <c r="I3549">
        <v>0.2</v>
      </c>
      <c r="J3549">
        <v>155.69999999999999</v>
      </c>
      <c r="K3549" t="s">
        <v>17</v>
      </c>
    </row>
    <row r="3550" spans="1:11" x14ac:dyDescent="0.3">
      <c r="A3550" t="s">
        <v>3669</v>
      </c>
      <c r="B3550" t="s">
        <v>193</v>
      </c>
      <c r="C3550" t="s">
        <v>32</v>
      </c>
      <c r="D3550" t="s">
        <v>33</v>
      </c>
      <c r="E3550" t="s">
        <v>140</v>
      </c>
      <c r="F3550" s="1">
        <v>42682</v>
      </c>
      <c r="G3550" t="s">
        <v>76</v>
      </c>
      <c r="H3550">
        <v>1784</v>
      </c>
      <c r="I3550">
        <v>0.2</v>
      </c>
      <c r="J3550">
        <v>214.08</v>
      </c>
      <c r="K3550" t="s">
        <v>17</v>
      </c>
    </row>
    <row r="3551" spans="1:11" x14ac:dyDescent="0.3">
      <c r="A3551" t="s">
        <v>3670</v>
      </c>
      <c r="B3551" t="s">
        <v>182</v>
      </c>
      <c r="C3551" t="s">
        <v>58</v>
      </c>
      <c r="D3551" t="s">
        <v>68</v>
      </c>
      <c r="E3551" t="s">
        <v>163</v>
      </c>
      <c r="F3551" s="1">
        <v>43061</v>
      </c>
      <c r="G3551" t="s">
        <v>76</v>
      </c>
      <c r="H3551">
        <v>797</v>
      </c>
      <c r="I3551">
        <v>0.13</v>
      </c>
      <c r="J3551">
        <v>294.89</v>
      </c>
      <c r="K3551" t="s">
        <v>17</v>
      </c>
    </row>
    <row r="3552" spans="1:11" x14ac:dyDescent="0.3">
      <c r="A3552" t="s">
        <v>3671</v>
      </c>
      <c r="B3552" t="s">
        <v>146</v>
      </c>
      <c r="C3552" t="s">
        <v>58</v>
      </c>
      <c r="D3552" t="s">
        <v>68</v>
      </c>
      <c r="E3552" t="s">
        <v>84</v>
      </c>
      <c r="F3552" s="1">
        <v>43061</v>
      </c>
      <c r="G3552" t="s">
        <v>76</v>
      </c>
      <c r="H3552">
        <v>1853</v>
      </c>
      <c r="I3552">
        <v>0.28000000000000003</v>
      </c>
      <c r="J3552">
        <v>685.61</v>
      </c>
      <c r="K3552" t="s">
        <v>17</v>
      </c>
    </row>
    <row r="3553" spans="1:11" x14ac:dyDescent="0.3">
      <c r="A3553" t="s">
        <v>3672</v>
      </c>
      <c r="B3553" t="s">
        <v>71</v>
      </c>
      <c r="C3553" t="s">
        <v>49</v>
      </c>
      <c r="D3553" t="s">
        <v>54</v>
      </c>
      <c r="E3553" t="s">
        <v>72</v>
      </c>
      <c r="F3553" s="1">
        <v>42714</v>
      </c>
      <c r="G3553" t="s">
        <v>76</v>
      </c>
      <c r="H3553">
        <v>1467</v>
      </c>
      <c r="I3553">
        <v>0.25</v>
      </c>
      <c r="J3553">
        <v>249.39</v>
      </c>
      <c r="K3553" t="s">
        <v>17</v>
      </c>
    </row>
    <row r="3554" spans="1:11" x14ac:dyDescent="0.3">
      <c r="A3554" t="s">
        <v>3673</v>
      </c>
      <c r="B3554" t="s">
        <v>184</v>
      </c>
      <c r="C3554" t="s">
        <v>32</v>
      </c>
      <c r="D3554" t="s">
        <v>46</v>
      </c>
      <c r="E3554" t="s">
        <v>47</v>
      </c>
      <c r="F3554" s="1">
        <v>42094</v>
      </c>
      <c r="G3554" t="s">
        <v>76</v>
      </c>
      <c r="H3554">
        <v>862</v>
      </c>
      <c r="I3554">
        <v>0.17</v>
      </c>
      <c r="J3554">
        <v>112.06</v>
      </c>
      <c r="K3554" t="s">
        <v>17</v>
      </c>
    </row>
    <row r="3555" spans="1:11" x14ac:dyDescent="0.3">
      <c r="A3555" t="s">
        <v>3674</v>
      </c>
      <c r="B3555" t="s">
        <v>62</v>
      </c>
      <c r="C3555" t="s">
        <v>32</v>
      </c>
      <c r="D3555" t="s">
        <v>153</v>
      </c>
      <c r="E3555" t="s">
        <v>22</v>
      </c>
      <c r="F3555" s="1">
        <v>42710</v>
      </c>
      <c r="G3555" t="s">
        <v>76</v>
      </c>
      <c r="H3555">
        <v>2115</v>
      </c>
      <c r="I3555">
        <v>0.28000000000000003</v>
      </c>
      <c r="J3555">
        <v>423</v>
      </c>
      <c r="K3555" t="s">
        <v>17</v>
      </c>
    </row>
    <row r="3556" spans="1:11" x14ac:dyDescent="0.3">
      <c r="A3556" t="s">
        <v>3675</v>
      </c>
      <c r="B3556" t="s">
        <v>25</v>
      </c>
      <c r="C3556" t="s">
        <v>63</v>
      </c>
      <c r="D3556" t="s">
        <v>75</v>
      </c>
      <c r="E3556" t="s">
        <v>149</v>
      </c>
      <c r="F3556" s="1">
        <v>42011</v>
      </c>
      <c r="G3556" t="s">
        <v>76</v>
      </c>
      <c r="H3556">
        <v>1936</v>
      </c>
      <c r="I3556">
        <v>0.1</v>
      </c>
      <c r="J3556">
        <v>96.8</v>
      </c>
      <c r="K3556" t="s">
        <v>17</v>
      </c>
    </row>
    <row r="3557" spans="1:11" x14ac:dyDescent="0.3">
      <c r="A3557" t="s">
        <v>3676</v>
      </c>
      <c r="B3557" t="s">
        <v>31</v>
      </c>
      <c r="C3557" t="s">
        <v>26</v>
      </c>
      <c r="D3557" t="s">
        <v>37</v>
      </c>
      <c r="E3557" t="s">
        <v>22</v>
      </c>
      <c r="F3557" s="1">
        <v>43021</v>
      </c>
      <c r="G3557" t="s">
        <v>76</v>
      </c>
      <c r="H3557">
        <v>2315</v>
      </c>
      <c r="I3557">
        <v>0.21</v>
      </c>
      <c r="J3557">
        <v>231.5</v>
      </c>
      <c r="K3557" t="s">
        <v>17</v>
      </c>
    </row>
    <row r="3558" spans="1:11" x14ac:dyDescent="0.3">
      <c r="A3558" t="s">
        <v>3677</v>
      </c>
      <c r="B3558" t="s">
        <v>83</v>
      </c>
      <c r="C3558" t="s">
        <v>26</v>
      </c>
      <c r="D3558" t="s">
        <v>27</v>
      </c>
      <c r="E3558" t="s">
        <v>143</v>
      </c>
      <c r="F3558" s="1">
        <v>42511</v>
      </c>
      <c r="G3558" t="s">
        <v>76</v>
      </c>
      <c r="H3558">
        <v>582</v>
      </c>
      <c r="I3558">
        <v>0.17</v>
      </c>
      <c r="J3558">
        <v>192.06</v>
      </c>
      <c r="K3558" t="s">
        <v>17</v>
      </c>
    </row>
    <row r="3559" spans="1:11" x14ac:dyDescent="0.3">
      <c r="A3559" t="s">
        <v>3678</v>
      </c>
      <c r="B3559" t="s">
        <v>204</v>
      </c>
      <c r="C3559" t="s">
        <v>58</v>
      </c>
      <c r="D3559" t="s">
        <v>59</v>
      </c>
      <c r="E3559" t="s">
        <v>104</v>
      </c>
      <c r="F3559" s="1">
        <v>42467</v>
      </c>
      <c r="G3559" t="s">
        <v>76</v>
      </c>
      <c r="H3559">
        <v>780</v>
      </c>
      <c r="I3559">
        <v>0.17</v>
      </c>
      <c r="J3559">
        <v>319.8</v>
      </c>
      <c r="K3559" t="s">
        <v>17</v>
      </c>
    </row>
    <row r="3560" spans="1:11" x14ac:dyDescent="0.3">
      <c r="A3560" t="s">
        <v>3679</v>
      </c>
      <c r="B3560" t="s">
        <v>204</v>
      </c>
      <c r="C3560" t="s">
        <v>20</v>
      </c>
      <c r="D3560" t="s">
        <v>21</v>
      </c>
      <c r="E3560" t="s">
        <v>104</v>
      </c>
      <c r="F3560" s="1">
        <v>42211</v>
      </c>
      <c r="G3560" t="s">
        <v>76</v>
      </c>
      <c r="H3560">
        <v>2392</v>
      </c>
      <c r="I3560">
        <v>0.35</v>
      </c>
      <c r="J3560">
        <v>287.04000000000002</v>
      </c>
      <c r="K3560" t="s">
        <v>17</v>
      </c>
    </row>
    <row r="3561" spans="1:11" x14ac:dyDescent="0.3">
      <c r="A3561" t="s">
        <v>3680</v>
      </c>
      <c r="B3561" t="s">
        <v>57</v>
      </c>
      <c r="C3561" t="s">
        <v>49</v>
      </c>
      <c r="D3561" t="s">
        <v>54</v>
      </c>
      <c r="E3561" t="s">
        <v>47</v>
      </c>
      <c r="F3561" s="1">
        <v>43459</v>
      </c>
      <c r="G3561" t="s">
        <v>76</v>
      </c>
      <c r="H3561">
        <v>1854</v>
      </c>
      <c r="I3561">
        <v>0.1</v>
      </c>
      <c r="J3561">
        <v>593.28</v>
      </c>
      <c r="K3561" t="s">
        <v>17</v>
      </c>
    </row>
    <row r="3562" spans="1:11" x14ac:dyDescent="0.3">
      <c r="A3562" t="s">
        <v>3681</v>
      </c>
      <c r="B3562" t="s">
        <v>36</v>
      </c>
      <c r="C3562" t="s">
        <v>20</v>
      </c>
      <c r="D3562" t="s">
        <v>91</v>
      </c>
      <c r="E3562" t="s">
        <v>163</v>
      </c>
      <c r="F3562" s="1">
        <v>42681</v>
      </c>
      <c r="G3562" t="s">
        <v>76</v>
      </c>
      <c r="H3562">
        <v>554</v>
      </c>
      <c r="I3562">
        <v>0.3</v>
      </c>
      <c r="J3562">
        <v>216.06</v>
      </c>
      <c r="K3562" t="s">
        <v>17</v>
      </c>
    </row>
    <row r="3563" spans="1:11" x14ac:dyDescent="0.3">
      <c r="A3563" t="s">
        <v>3682</v>
      </c>
      <c r="B3563" t="s">
        <v>120</v>
      </c>
      <c r="C3563" t="s">
        <v>26</v>
      </c>
      <c r="D3563" t="s">
        <v>27</v>
      </c>
      <c r="E3563" t="s">
        <v>123</v>
      </c>
      <c r="F3563" s="1">
        <v>43101</v>
      </c>
      <c r="G3563" t="s">
        <v>76</v>
      </c>
      <c r="H3563">
        <v>2332</v>
      </c>
      <c r="I3563">
        <v>0.31</v>
      </c>
      <c r="J3563">
        <v>839.52</v>
      </c>
      <c r="K3563" t="s">
        <v>17</v>
      </c>
    </row>
    <row r="3564" spans="1:11" x14ac:dyDescent="0.3">
      <c r="A3564" t="s">
        <v>3683</v>
      </c>
      <c r="B3564" t="s">
        <v>162</v>
      </c>
      <c r="C3564" t="s">
        <v>13</v>
      </c>
      <c r="D3564" t="s">
        <v>14</v>
      </c>
      <c r="E3564" t="s">
        <v>69</v>
      </c>
      <c r="F3564" s="1">
        <v>42147</v>
      </c>
      <c r="G3564" t="s">
        <v>98</v>
      </c>
      <c r="H3564">
        <v>573</v>
      </c>
      <c r="I3564">
        <v>0.12</v>
      </c>
      <c r="J3564">
        <v>143.25</v>
      </c>
      <c r="K3564" t="s">
        <v>17</v>
      </c>
    </row>
    <row r="3565" spans="1:11" x14ac:dyDescent="0.3">
      <c r="A3565" t="s">
        <v>3684</v>
      </c>
      <c r="B3565" t="s">
        <v>78</v>
      </c>
      <c r="C3565" t="s">
        <v>58</v>
      </c>
      <c r="D3565" t="s">
        <v>112</v>
      </c>
      <c r="E3565" t="s">
        <v>72</v>
      </c>
      <c r="F3565" s="1">
        <v>42638</v>
      </c>
      <c r="G3565" t="s">
        <v>98</v>
      </c>
      <c r="H3565">
        <v>2049</v>
      </c>
      <c r="I3565">
        <v>0.22</v>
      </c>
      <c r="J3565">
        <v>881.07</v>
      </c>
      <c r="K3565" t="s">
        <v>17</v>
      </c>
    </row>
    <row r="3566" spans="1:11" x14ac:dyDescent="0.3">
      <c r="A3566" t="s">
        <v>3685</v>
      </c>
      <c r="B3566" t="s">
        <v>40</v>
      </c>
      <c r="C3566" t="s">
        <v>13</v>
      </c>
      <c r="D3566" t="s">
        <v>195</v>
      </c>
      <c r="E3566" t="s">
        <v>43</v>
      </c>
      <c r="F3566" s="1">
        <v>42187</v>
      </c>
      <c r="G3566" t="s">
        <v>98</v>
      </c>
      <c r="H3566">
        <v>929</v>
      </c>
      <c r="I3566">
        <v>0.23</v>
      </c>
      <c r="J3566">
        <v>362.31</v>
      </c>
      <c r="K3566" t="s">
        <v>17</v>
      </c>
    </row>
    <row r="3567" spans="1:11" x14ac:dyDescent="0.3">
      <c r="A3567" t="s">
        <v>3686</v>
      </c>
      <c r="B3567" t="s">
        <v>204</v>
      </c>
      <c r="C3567" t="s">
        <v>58</v>
      </c>
      <c r="D3567" t="s">
        <v>59</v>
      </c>
      <c r="E3567" t="s">
        <v>69</v>
      </c>
      <c r="F3567" s="1">
        <v>43053</v>
      </c>
      <c r="G3567" t="s">
        <v>98</v>
      </c>
      <c r="H3567">
        <v>1641</v>
      </c>
      <c r="I3567">
        <v>0.28999999999999998</v>
      </c>
      <c r="J3567">
        <v>525.12</v>
      </c>
      <c r="K3567" t="s">
        <v>17</v>
      </c>
    </row>
    <row r="3568" spans="1:11" x14ac:dyDescent="0.3">
      <c r="A3568" t="s">
        <v>3687</v>
      </c>
      <c r="B3568" t="s">
        <v>174</v>
      </c>
      <c r="C3568" t="s">
        <v>58</v>
      </c>
      <c r="D3568" t="s">
        <v>68</v>
      </c>
      <c r="E3568" t="s">
        <v>55</v>
      </c>
      <c r="F3568" s="1">
        <v>42847</v>
      </c>
      <c r="G3568" t="s">
        <v>98</v>
      </c>
      <c r="H3568">
        <v>1186</v>
      </c>
      <c r="I3568">
        <v>0.12</v>
      </c>
      <c r="J3568">
        <v>320.22000000000003</v>
      </c>
      <c r="K3568" t="s">
        <v>17</v>
      </c>
    </row>
    <row r="3569" spans="1:11" x14ac:dyDescent="0.3">
      <c r="A3569" t="s">
        <v>3688</v>
      </c>
      <c r="B3569" t="s">
        <v>45</v>
      </c>
      <c r="C3569" t="s">
        <v>49</v>
      </c>
      <c r="D3569" t="s">
        <v>205</v>
      </c>
      <c r="E3569" t="s">
        <v>128</v>
      </c>
      <c r="F3569" s="1">
        <v>42625</v>
      </c>
      <c r="G3569" t="s">
        <v>98</v>
      </c>
      <c r="H3569">
        <v>1196</v>
      </c>
      <c r="I3569">
        <v>0.21</v>
      </c>
      <c r="J3569">
        <v>83.72</v>
      </c>
      <c r="K3569" t="s">
        <v>17</v>
      </c>
    </row>
    <row r="3570" spans="1:11" x14ac:dyDescent="0.3">
      <c r="A3570" t="s">
        <v>3689</v>
      </c>
      <c r="B3570" t="s">
        <v>162</v>
      </c>
      <c r="C3570" t="s">
        <v>32</v>
      </c>
      <c r="D3570" t="s">
        <v>46</v>
      </c>
      <c r="E3570" t="s">
        <v>28</v>
      </c>
      <c r="F3570" s="1">
        <v>42637</v>
      </c>
      <c r="G3570" t="s">
        <v>98</v>
      </c>
      <c r="H3570">
        <v>949</v>
      </c>
      <c r="I3570">
        <v>0.17</v>
      </c>
      <c r="J3570">
        <v>398.58</v>
      </c>
      <c r="K3570" t="s">
        <v>17</v>
      </c>
    </row>
    <row r="3571" spans="1:11" x14ac:dyDescent="0.3">
      <c r="A3571" t="s">
        <v>3690</v>
      </c>
      <c r="B3571" t="s">
        <v>191</v>
      </c>
      <c r="C3571" t="s">
        <v>58</v>
      </c>
      <c r="D3571" t="s">
        <v>112</v>
      </c>
      <c r="E3571" t="s">
        <v>104</v>
      </c>
      <c r="F3571" s="1">
        <v>43119</v>
      </c>
      <c r="G3571" t="s">
        <v>98</v>
      </c>
      <c r="H3571">
        <v>1286</v>
      </c>
      <c r="I3571">
        <v>0.21</v>
      </c>
      <c r="J3571">
        <v>282.92</v>
      </c>
      <c r="K3571" t="s">
        <v>17</v>
      </c>
    </row>
    <row r="3572" spans="1:11" x14ac:dyDescent="0.3">
      <c r="A3572" t="s">
        <v>3691</v>
      </c>
      <c r="B3572" t="s">
        <v>191</v>
      </c>
      <c r="C3572" t="s">
        <v>32</v>
      </c>
      <c r="D3572" t="s">
        <v>97</v>
      </c>
      <c r="E3572" t="s">
        <v>34</v>
      </c>
      <c r="F3572" s="1">
        <v>42625</v>
      </c>
      <c r="G3572" t="s">
        <v>98</v>
      </c>
      <c r="H3572">
        <v>2466</v>
      </c>
      <c r="I3572">
        <v>0.17</v>
      </c>
      <c r="J3572">
        <v>986.4</v>
      </c>
      <c r="K3572" t="s">
        <v>17</v>
      </c>
    </row>
    <row r="3573" spans="1:11" x14ac:dyDescent="0.3">
      <c r="A3573" t="s">
        <v>3692</v>
      </c>
      <c r="B3573" t="s">
        <v>125</v>
      </c>
      <c r="C3573" t="s">
        <v>26</v>
      </c>
      <c r="D3573" t="s">
        <v>201</v>
      </c>
      <c r="E3573" t="s">
        <v>123</v>
      </c>
      <c r="F3573" s="1">
        <v>43078</v>
      </c>
      <c r="G3573" t="s">
        <v>98</v>
      </c>
      <c r="H3573">
        <v>1422</v>
      </c>
      <c r="I3573">
        <v>0.28000000000000003</v>
      </c>
      <c r="J3573">
        <v>184.86</v>
      </c>
      <c r="K3573" t="s">
        <v>17</v>
      </c>
    </row>
    <row r="3574" spans="1:11" x14ac:dyDescent="0.3">
      <c r="A3574" t="s">
        <v>3693</v>
      </c>
      <c r="B3574" t="s">
        <v>204</v>
      </c>
      <c r="C3574" t="s">
        <v>58</v>
      </c>
      <c r="D3574" t="s">
        <v>59</v>
      </c>
      <c r="E3574" t="s">
        <v>84</v>
      </c>
      <c r="F3574" s="1">
        <v>42425</v>
      </c>
      <c r="G3574" t="s">
        <v>98</v>
      </c>
      <c r="H3574">
        <v>1756</v>
      </c>
      <c r="I3574">
        <v>0.14000000000000001</v>
      </c>
      <c r="J3574">
        <v>456.56</v>
      </c>
      <c r="K3574" t="s">
        <v>17</v>
      </c>
    </row>
    <row r="3575" spans="1:11" x14ac:dyDescent="0.3">
      <c r="A3575" t="s">
        <v>3694</v>
      </c>
      <c r="B3575" t="s">
        <v>111</v>
      </c>
      <c r="C3575" t="s">
        <v>20</v>
      </c>
      <c r="D3575" t="s">
        <v>21</v>
      </c>
      <c r="E3575" t="s">
        <v>34</v>
      </c>
      <c r="F3575" s="1">
        <v>43219</v>
      </c>
      <c r="G3575" t="s">
        <v>98</v>
      </c>
      <c r="H3575">
        <v>705</v>
      </c>
      <c r="I3575">
        <v>0.27</v>
      </c>
      <c r="J3575">
        <v>63.45</v>
      </c>
      <c r="K3575" t="s">
        <v>17</v>
      </c>
    </row>
    <row r="3576" spans="1:11" x14ac:dyDescent="0.3">
      <c r="A3576" t="s">
        <v>3695</v>
      </c>
      <c r="B3576" t="s">
        <v>12</v>
      </c>
      <c r="C3576" t="s">
        <v>63</v>
      </c>
      <c r="D3576" t="s">
        <v>157</v>
      </c>
      <c r="E3576" t="s">
        <v>166</v>
      </c>
      <c r="F3576" s="1">
        <v>43437</v>
      </c>
      <c r="G3576" t="s">
        <v>98</v>
      </c>
      <c r="H3576">
        <v>2332</v>
      </c>
      <c r="I3576">
        <v>0.2</v>
      </c>
      <c r="J3576">
        <v>303.16000000000003</v>
      </c>
      <c r="K3576" t="s">
        <v>17</v>
      </c>
    </row>
    <row r="3577" spans="1:11" x14ac:dyDescent="0.3">
      <c r="A3577" t="s">
        <v>3696</v>
      </c>
      <c r="B3577" t="s">
        <v>40</v>
      </c>
      <c r="C3577" t="s">
        <v>32</v>
      </c>
      <c r="D3577" t="s">
        <v>153</v>
      </c>
      <c r="E3577" t="s">
        <v>149</v>
      </c>
      <c r="F3577" s="1">
        <v>43159</v>
      </c>
      <c r="G3577" t="s">
        <v>98</v>
      </c>
      <c r="H3577">
        <v>1311</v>
      </c>
      <c r="I3577">
        <v>0.23</v>
      </c>
      <c r="J3577">
        <v>301.52999999999997</v>
      </c>
      <c r="K3577" t="s">
        <v>17</v>
      </c>
    </row>
    <row r="3578" spans="1:11" x14ac:dyDescent="0.3">
      <c r="A3578" t="s">
        <v>3697</v>
      </c>
      <c r="B3578" t="s">
        <v>45</v>
      </c>
      <c r="C3578" t="s">
        <v>13</v>
      </c>
      <c r="D3578" t="s">
        <v>195</v>
      </c>
      <c r="E3578" t="s">
        <v>47</v>
      </c>
      <c r="F3578" s="1">
        <v>42242</v>
      </c>
      <c r="G3578" t="s">
        <v>98</v>
      </c>
      <c r="H3578">
        <v>599</v>
      </c>
      <c r="I3578">
        <v>0.28000000000000003</v>
      </c>
      <c r="J3578">
        <v>185.69</v>
      </c>
      <c r="K3578" t="s">
        <v>17</v>
      </c>
    </row>
    <row r="3579" spans="1:11" x14ac:dyDescent="0.3">
      <c r="A3579" t="s">
        <v>3698</v>
      </c>
      <c r="B3579" t="s">
        <v>108</v>
      </c>
      <c r="C3579" t="s">
        <v>63</v>
      </c>
      <c r="D3579" t="s">
        <v>87</v>
      </c>
      <c r="E3579" t="s">
        <v>104</v>
      </c>
      <c r="F3579" s="1">
        <v>43379</v>
      </c>
      <c r="G3579" t="s">
        <v>98</v>
      </c>
      <c r="H3579">
        <v>2491</v>
      </c>
      <c r="I3579">
        <v>0.32</v>
      </c>
      <c r="J3579">
        <v>323.83</v>
      </c>
      <c r="K3579" t="s">
        <v>17</v>
      </c>
    </row>
    <row r="3580" spans="1:11" x14ac:dyDescent="0.3">
      <c r="A3580" t="s">
        <v>3699</v>
      </c>
      <c r="B3580" t="s">
        <v>83</v>
      </c>
      <c r="C3580" t="s">
        <v>63</v>
      </c>
      <c r="D3580" t="s">
        <v>64</v>
      </c>
      <c r="E3580" t="s">
        <v>166</v>
      </c>
      <c r="F3580" s="1">
        <v>42710</v>
      </c>
      <c r="G3580" t="s">
        <v>98</v>
      </c>
      <c r="H3580">
        <v>2190</v>
      </c>
      <c r="I3580">
        <v>0.1</v>
      </c>
      <c r="J3580">
        <v>547.5</v>
      </c>
      <c r="K3580" t="s">
        <v>17</v>
      </c>
    </row>
    <row r="3581" spans="1:11" x14ac:dyDescent="0.3">
      <c r="A3581" t="s">
        <v>3700</v>
      </c>
      <c r="B3581" t="s">
        <v>90</v>
      </c>
      <c r="C3581" t="s">
        <v>58</v>
      </c>
      <c r="D3581" t="s">
        <v>112</v>
      </c>
      <c r="E3581" t="s">
        <v>22</v>
      </c>
      <c r="F3581" s="1">
        <v>42277</v>
      </c>
      <c r="G3581" t="s">
        <v>98</v>
      </c>
      <c r="H3581">
        <v>688</v>
      </c>
      <c r="I3581">
        <v>0.25</v>
      </c>
      <c r="J3581">
        <v>165.12</v>
      </c>
      <c r="K3581" t="s">
        <v>17</v>
      </c>
    </row>
    <row r="3582" spans="1:11" x14ac:dyDescent="0.3">
      <c r="A3582" t="s">
        <v>3701</v>
      </c>
      <c r="B3582" t="s">
        <v>169</v>
      </c>
      <c r="C3582" t="s">
        <v>49</v>
      </c>
      <c r="D3582" t="s">
        <v>50</v>
      </c>
      <c r="E3582" t="s">
        <v>55</v>
      </c>
      <c r="F3582" s="1">
        <v>43071</v>
      </c>
      <c r="G3582" t="s">
        <v>98</v>
      </c>
      <c r="H3582">
        <v>1571</v>
      </c>
      <c r="I3582">
        <v>0.13</v>
      </c>
      <c r="J3582">
        <v>691.24</v>
      </c>
      <c r="K3582" t="s">
        <v>17</v>
      </c>
    </row>
    <row r="3583" spans="1:11" x14ac:dyDescent="0.3">
      <c r="A3583" t="s">
        <v>3702</v>
      </c>
      <c r="B3583" t="s">
        <v>53</v>
      </c>
      <c r="C3583" t="s">
        <v>26</v>
      </c>
      <c r="D3583" t="s">
        <v>37</v>
      </c>
      <c r="E3583" t="s">
        <v>15</v>
      </c>
      <c r="F3583" s="1">
        <v>42795</v>
      </c>
      <c r="G3583" t="s">
        <v>98</v>
      </c>
      <c r="H3583">
        <v>2439</v>
      </c>
      <c r="I3583">
        <v>0.3</v>
      </c>
      <c r="J3583">
        <v>1024.3800000000001</v>
      </c>
      <c r="K3583" t="s">
        <v>17</v>
      </c>
    </row>
    <row r="3584" spans="1:11" x14ac:dyDescent="0.3">
      <c r="A3584" t="s">
        <v>3703</v>
      </c>
      <c r="B3584" t="s">
        <v>31</v>
      </c>
      <c r="C3584" t="s">
        <v>63</v>
      </c>
      <c r="D3584" t="s">
        <v>87</v>
      </c>
      <c r="E3584" t="s">
        <v>69</v>
      </c>
      <c r="F3584" s="1">
        <v>43119</v>
      </c>
      <c r="G3584" t="s">
        <v>98</v>
      </c>
      <c r="H3584">
        <v>1935</v>
      </c>
      <c r="I3584">
        <v>0.21</v>
      </c>
      <c r="J3584">
        <v>387</v>
      </c>
      <c r="K3584" t="s">
        <v>17</v>
      </c>
    </row>
    <row r="3585" spans="1:11" x14ac:dyDescent="0.3">
      <c r="A3585" t="s">
        <v>3704</v>
      </c>
      <c r="B3585" t="s">
        <v>151</v>
      </c>
      <c r="C3585" t="s">
        <v>32</v>
      </c>
      <c r="D3585" t="s">
        <v>97</v>
      </c>
      <c r="E3585" t="s">
        <v>15</v>
      </c>
      <c r="F3585" s="1">
        <v>42518</v>
      </c>
      <c r="G3585" t="s">
        <v>98</v>
      </c>
      <c r="H3585">
        <v>2223</v>
      </c>
      <c r="I3585">
        <v>0.35</v>
      </c>
      <c r="J3585">
        <v>889.2</v>
      </c>
      <c r="K3585" t="s">
        <v>17</v>
      </c>
    </row>
    <row r="3586" spans="1:11" x14ac:dyDescent="0.3">
      <c r="A3586" t="s">
        <v>3705</v>
      </c>
      <c r="B3586" t="s">
        <v>114</v>
      </c>
      <c r="C3586" t="s">
        <v>26</v>
      </c>
      <c r="D3586" t="s">
        <v>94</v>
      </c>
      <c r="E3586" t="s">
        <v>15</v>
      </c>
      <c r="F3586" s="1">
        <v>43417</v>
      </c>
      <c r="G3586" t="s">
        <v>98</v>
      </c>
      <c r="H3586">
        <v>735</v>
      </c>
      <c r="I3586">
        <v>0.24</v>
      </c>
      <c r="J3586">
        <v>154.35</v>
      </c>
      <c r="K3586" t="s">
        <v>17</v>
      </c>
    </row>
    <row r="3587" spans="1:11" x14ac:dyDescent="0.3">
      <c r="A3587" t="s">
        <v>3706</v>
      </c>
      <c r="B3587" t="s">
        <v>139</v>
      </c>
      <c r="C3587" t="s">
        <v>26</v>
      </c>
      <c r="D3587" t="s">
        <v>27</v>
      </c>
      <c r="E3587" t="s">
        <v>65</v>
      </c>
      <c r="F3587" s="1">
        <v>43415</v>
      </c>
      <c r="G3587" t="s">
        <v>98</v>
      </c>
      <c r="H3587">
        <v>1625</v>
      </c>
      <c r="I3587">
        <v>0.2</v>
      </c>
      <c r="J3587">
        <v>682.5</v>
      </c>
      <c r="K3587" t="s">
        <v>17</v>
      </c>
    </row>
    <row r="3588" spans="1:11" x14ac:dyDescent="0.3">
      <c r="A3588" t="s">
        <v>3707</v>
      </c>
      <c r="B3588" t="s">
        <v>74</v>
      </c>
      <c r="C3588" t="s">
        <v>63</v>
      </c>
      <c r="D3588" t="s">
        <v>75</v>
      </c>
      <c r="E3588" t="s">
        <v>69</v>
      </c>
      <c r="F3588" s="1">
        <v>43050</v>
      </c>
      <c r="G3588" t="s">
        <v>98</v>
      </c>
      <c r="H3588">
        <v>601</v>
      </c>
      <c r="I3588">
        <v>0.12</v>
      </c>
      <c r="J3588">
        <v>54.09</v>
      </c>
      <c r="K3588" t="s">
        <v>17</v>
      </c>
    </row>
    <row r="3589" spans="1:11" x14ac:dyDescent="0.3">
      <c r="A3589" t="s">
        <v>3708</v>
      </c>
      <c r="B3589" t="s">
        <v>135</v>
      </c>
      <c r="C3589" t="s">
        <v>20</v>
      </c>
      <c r="D3589" t="s">
        <v>21</v>
      </c>
      <c r="E3589" t="s">
        <v>163</v>
      </c>
      <c r="F3589" s="1">
        <v>43083</v>
      </c>
      <c r="G3589" t="s">
        <v>98</v>
      </c>
      <c r="H3589">
        <v>2070</v>
      </c>
      <c r="I3589">
        <v>0.31</v>
      </c>
      <c r="J3589">
        <v>455.4</v>
      </c>
      <c r="K3589" t="s">
        <v>17</v>
      </c>
    </row>
    <row r="3590" spans="1:11" x14ac:dyDescent="0.3">
      <c r="A3590" t="s">
        <v>3709</v>
      </c>
      <c r="B3590" t="s">
        <v>162</v>
      </c>
      <c r="C3590" t="s">
        <v>58</v>
      </c>
      <c r="D3590" t="s">
        <v>59</v>
      </c>
      <c r="E3590" t="s">
        <v>38</v>
      </c>
      <c r="F3590" s="1">
        <v>42227</v>
      </c>
      <c r="G3590" t="s">
        <v>98</v>
      </c>
      <c r="H3590">
        <v>1453</v>
      </c>
      <c r="I3590">
        <v>0.24</v>
      </c>
      <c r="J3590">
        <v>72.650000000000006</v>
      </c>
      <c r="K3590" t="s">
        <v>17</v>
      </c>
    </row>
    <row r="3591" spans="1:11" x14ac:dyDescent="0.3">
      <c r="A3591" t="s">
        <v>3710</v>
      </c>
      <c r="B3591" t="s">
        <v>139</v>
      </c>
      <c r="C3591" t="s">
        <v>63</v>
      </c>
      <c r="D3591" t="s">
        <v>157</v>
      </c>
      <c r="E3591" t="s">
        <v>28</v>
      </c>
      <c r="F3591" s="1">
        <v>43327</v>
      </c>
      <c r="G3591" t="s">
        <v>98</v>
      </c>
      <c r="H3591">
        <v>1966</v>
      </c>
      <c r="I3591">
        <v>0.19</v>
      </c>
      <c r="J3591">
        <v>334.22</v>
      </c>
      <c r="K3591" t="s">
        <v>17</v>
      </c>
    </row>
    <row r="3592" spans="1:11" x14ac:dyDescent="0.3">
      <c r="A3592" t="s">
        <v>3711</v>
      </c>
      <c r="B3592" t="s">
        <v>261</v>
      </c>
      <c r="C3592" t="s">
        <v>13</v>
      </c>
      <c r="D3592" t="s">
        <v>79</v>
      </c>
      <c r="E3592" t="s">
        <v>22</v>
      </c>
      <c r="F3592" s="1">
        <v>43058</v>
      </c>
      <c r="G3592" t="s">
        <v>98</v>
      </c>
      <c r="H3592">
        <v>1647</v>
      </c>
      <c r="I3592">
        <v>0.18</v>
      </c>
      <c r="J3592">
        <v>559.98</v>
      </c>
      <c r="K3592" t="s">
        <v>17</v>
      </c>
    </row>
    <row r="3593" spans="1:11" x14ac:dyDescent="0.3">
      <c r="A3593" t="s">
        <v>3712</v>
      </c>
      <c r="B3593" t="s">
        <v>116</v>
      </c>
      <c r="C3593" t="s">
        <v>32</v>
      </c>
      <c r="D3593" t="s">
        <v>97</v>
      </c>
      <c r="E3593" t="s">
        <v>55</v>
      </c>
      <c r="F3593" s="1">
        <v>42933</v>
      </c>
      <c r="G3593" t="s">
        <v>98</v>
      </c>
      <c r="H3593">
        <v>651</v>
      </c>
      <c r="I3593">
        <v>0.35</v>
      </c>
      <c r="J3593">
        <v>169.26</v>
      </c>
      <c r="K3593" t="s">
        <v>17</v>
      </c>
    </row>
    <row r="3594" spans="1:11" x14ac:dyDescent="0.3">
      <c r="A3594" t="s">
        <v>3713</v>
      </c>
      <c r="B3594" t="s">
        <v>67</v>
      </c>
      <c r="C3594" t="s">
        <v>26</v>
      </c>
      <c r="D3594" t="s">
        <v>201</v>
      </c>
      <c r="E3594" t="s">
        <v>88</v>
      </c>
      <c r="F3594" s="1">
        <v>43213</v>
      </c>
      <c r="G3594" t="s">
        <v>98</v>
      </c>
      <c r="H3594">
        <v>2016</v>
      </c>
      <c r="I3594">
        <v>0.28999999999999998</v>
      </c>
      <c r="J3594">
        <v>403.2</v>
      </c>
      <c r="K3594" t="s">
        <v>17</v>
      </c>
    </row>
    <row r="3595" spans="1:11" x14ac:dyDescent="0.3">
      <c r="A3595" t="s">
        <v>3714</v>
      </c>
      <c r="B3595" t="s">
        <v>40</v>
      </c>
      <c r="C3595" t="s">
        <v>58</v>
      </c>
      <c r="D3595" t="s">
        <v>112</v>
      </c>
      <c r="E3595" t="s">
        <v>123</v>
      </c>
      <c r="F3595" s="1">
        <v>43120</v>
      </c>
      <c r="G3595" t="s">
        <v>98</v>
      </c>
      <c r="H3595">
        <v>531</v>
      </c>
      <c r="I3595">
        <v>0.32</v>
      </c>
      <c r="J3595">
        <v>169.92</v>
      </c>
      <c r="K3595" t="s">
        <v>17</v>
      </c>
    </row>
    <row r="3596" spans="1:11" x14ac:dyDescent="0.3">
      <c r="A3596" t="s">
        <v>3715</v>
      </c>
      <c r="B3596" t="s">
        <v>19</v>
      </c>
      <c r="C3596" t="s">
        <v>63</v>
      </c>
      <c r="D3596" t="s">
        <v>157</v>
      </c>
      <c r="E3596" t="s">
        <v>22</v>
      </c>
      <c r="F3596" s="1">
        <v>42891</v>
      </c>
      <c r="G3596" t="s">
        <v>98</v>
      </c>
      <c r="H3596">
        <v>1712</v>
      </c>
      <c r="I3596">
        <v>0.19</v>
      </c>
      <c r="J3596">
        <v>291.04000000000002</v>
      </c>
      <c r="K3596" t="s">
        <v>17</v>
      </c>
    </row>
    <row r="3597" spans="1:11" x14ac:dyDescent="0.3">
      <c r="A3597" t="s">
        <v>3716</v>
      </c>
      <c r="B3597" t="s">
        <v>90</v>
      </c>
      <c r="C3597" t="s">
        <v>32</v>
      </c>
      <c r="D3597" t="s">
        <v>33</v>
      </c>
      <c r="E3597" t="s">
        <v>22</v>
      </c>
      <c r="F3597" s="1">
        <v>42406</v>
      </c>
      <c r="G3597" t="s">
        <v>98</v>
      </c>
      <c r="H3597">
        <v>2332</v>
      </c>
      <c r="I3597">
        <v>0.12</v>
      </c>
      <c r="J3597">
        <v>862.84</v>
      </c>
      <c r="K3597" t="s">
        <v>17</v>
      </c>
    </row>
    <row r="3598" spans="1:11" x14ac:dyDescent="0.3">
      <c r="A3598" t="s">
        <v>3717</v>
      </c>
      <c r="B3598" t="s">
        <v>108</v>
      </c>
      <c r="C3598" t="s">
        <v>32</v>
      </c>
      <c r="D3598" t="s">
        <v>97</v>
      </c>
      <c r="E3598" t="s">
        <v>28</v>
      </c>
      <c r="F3598" s="1">
        <v>42811</v>
      </c>
      <c r="G3598" t="s">
        <v>98</v>
      </c>
      <c r="H3598">
        <v>1042</v>
      </c>
      <c r="I3598">
        <v>0.25</v>
      </c>
      <c r="J3598">
        <v>302.18</v>
      </c>
      <c r="K3598" t="s">
        <v>17</v>
      </c>
    </row>
    <row r="3599" spans="1:11" x14ac:dyDescent="0.3">
      <c r="A3599" t="s">
        <v>3718</v>
      </c>
      <c r="B3599" t="s">
        <v>211</v>
      </c>
      <c r="C3599" t="s">
        <v>58</v>
      </c>
      <c r="D3599" t="s">
        <v>68</v>
      </c>
      <c r="E3599" t="s">
        <v>69</v>
      </c>
      <c r="F3599" s="1">
        <v>42176</v>
      </c>
      <c r="G3599" t="s">
        <v>98</v>
      </c>
      <c r="H3599">
        <v>2073</v>
      </c>
      <c r="I3599">
        <v>0.17</v>
      </c>
      <c r="J3599">
        <v>124.38</v>
      </c>
      <c r="K3599" t="s">
        <v>17</v>
      </c>
    </row>
    <row r="3600" spans="1:11" x14ac:dyDescent="0.3">
      <c r="A3600" t="s">
        <v>3719</v>
      </c>
      <c r="B3600" t="s">
        <v>135</v>
      </c>
      <c r="C3600" t="s">
        <v>13</v>
      </c>
      <c r="D3600" t="s">
        <v>14</v>
      </c>
      <c r="E3600" t="s">
        <v>43</v>
      </c>
      <c r="F3600" s="1">
        <v>42625</v>
      </c>
      <c r="G3600" t="s">
        <v>98</v>
      </c>
      <c r="H3600">
        <v>1614</v>
      </c>
      <c r="I3600">
        <v>0.12</v>
      </c>
      <c r="J3600">
        <v>161.4</v>
      </c>
      <c r="K3600" t="s">
        <v>17</v>
      </c>
    </row>
    <row r="3601" spans="1:11" x14ac:dyDescent="0.3">
      <c r="A3601" t="s">
        <v>3720</v>
      </c>
      <c r="B3601" t="s">
        <v>40</v>
      </c>
      <c r="C3601" t="s">
        <v>49</v>
      </c>
      <c r="D3601" t="s">
        <v>50</v>
      </c>
      <c r="E3601" t="s">
        <v>123</v>
      </c>
      <c r="F3601" s="1">
        <v>43319</v>
      </c>
      <c r="G3601" t="s">
        <v>98</v>
      </c>
      <c r="H3601">
        <v>774</v>
      </c>
      <c r="I3601">
        <v>0.31</v>
      </c>
      <c r="J3601">
        <v>92.88</v>
      </c>
      <c r="K3601" t="s">
        <v>17</v>
      </c>
    </row>
    <row r="3602" spans="1:11" x14ac:dyDescent="0.3">
      <c r="A3602" t="s">
        <v>3721</v>
      </c>
      <c r="B3602" t="s">
        <v>53</v>
      </c>
      <c r="C3602" t="s">
        <v>32</v>
      </c>
      <c r="D3602" t="s">
        <v>33</v>
      </c>
      <c r="E3602" t="s">
        <v>88</v>
      </c>
      <c r="F3602" s="1">
        <v>43452</v>
      </c>
      <c r="G3602" t="s">
        <v>98</v>
      </c>
      <c r="H3602">
        <v>759</v>
      </c>
      <c r="I3602">
        <v>0.14000000000000001</v>
      </c>
      <c r="J3602">
        <v>174.57</v>
      </c>
      <c r="K3602" t="s">
        <v>17</v>
      </c>
    </row>
    <row r="3603" spans="1:11" x14ac:dyDescent="0.3">
      <c r="A3603" t="s">
        <v>3722</v>
      </c>
      <c r="B3603" t="s">
        <v>125</v>
      </c>
      <c r="C3603" t="s">
        <v>26</v>
      </c>
      <c r="D3603" t="s">
        <v>37</v>
      </c>
      <c r="E3603" t="s">
        <v>55</v>
      </c>
      <c r="F3603" s="1">
        <v>42832</v>
      </c>
      <c r="G3603" t="s">
        <v>98</v>
      </c>
      <c r="H3603">
        <v>2327</v>
      </c>
      <c r="I3603">
        <v>0.24</v>
      </c>
      <c r="J3603">
        <v>488.67</v>
      </c>
      <c r="K3603" t="s">
        <v>17</v>
      </c>
    </row>
    <row r="3604" spans="1:11" x14ac:dyDescent="0.3">
      <c r="A3604" t="s">
        <v>3723</v>
      </c>
      <c r="B3604" t="s">
        <v>111</v>
      </c>
      <c r="C3604" t="s">
        <v>58</v>
      </c>
      <c r="D3604" t="s">
        <v>68</v>
      </c>
      <c r="E3604" t="s">
        <v>47</v>
      </c>
      <c r="F3604" s="1">
        <v>42623</v>
      </c>
      <c r="G3604" t="s">
        <v>98</v>
      </c>
      <c r="H3604">
        <v>1157</v>
      </c>
      <c r="I3604">
        <v>0.32</v>
      </c>
      <c r="J3604">
        <v>451.23</v>
      </c>
      <c r="K3604" t="s">
        <v>17</v>
      </c>
    </row>
    <row r="3605" spans="1:11" x14ac:dyDescent="0.3">
      <c r="A3605" t="s">
        <v>3724</v>
      </c>
      <c r="B3605" t="s">
        <v>40</v>
      </c>
      <c r="C3605" t="s">
        <v>13</v>
      </c>
      <c r="D3605" t="s">
        <v>195</v>
      </c>
      <c r="E3605" t="s">
        <v>72</v>
      </c>
      <c r="F3605" s="1">
        <v>42980</v>
      </c>
      <c r="G3605" t="s">
        <v>98</v>
      </c>
      <c r="H3605">
        <v>1950</v>
      </c>
      <c r="I3605">
        <v>0.25</v>
      </c>
      <c r="J3605">
        <v>546</v>
      </c>
      <c r="K3605" t="s">
        <v>17</v>
      </c>
    </row>
    <row r="3606" spans="1:11" x14ac:dyDescent="0.3">
      <c r="A3606" t="s">
        <v>3725</v>
      </c>
      <c r="B3606" t="s">
        <v>45</v>
      </c>
      <c r="C3606" t="s">
        <v>63</v>
      </c>
      <c r="D3606" t="s">
        <v>75</v>
      </c>
      <c r="E3606" t="s">
        <v>43</v>
      </c>
      <c r="F3606" s="1">
        <v>42844</v>
      </c>
      <c r="G3606" t="s">
        <v>98</v>
      </c>
      <c r="H3606">
        <v>2044</v>
      </c>
      <c r="I3606">
        <v>0.3</v>
      </c>
      <c r="J3606">
        <v>838.04</v>
      </c>
      <c r="K3606" t="s">
        <v>17</v>
      </c>
    </row>
    <row r="3607" spans="1:11" x14ac:dyDescent="0.3">
      <c r="A3607" t="s">
        <v>3726</v>
      </c>
      <c r="B3607" t="s">
        <v>67</v>
      </c>
      <c r="C3607" t="s">
        <v>20</v>
      </c>
      <c r="D3607" t="s">
        <v>21</v>
      </c>
      <c r="E3607" t="s">
        <v>60</v>
      </c>
      <c r="F3607" s="1">
        <v>42844</v>
      </c>
      <c r="G3607" t="s">
        <v>98</v>
      </c>
      <c r="H3607">
        <v>1379</v>
      </c>
      <c r="I3607">
        <v>0.28999999999999998</v>
      </c>
      <c r="J3607">
        <v>579.17999999999995</v>
      </c>
      <c r="K3607" t="s">
        <v>17</v>
      </c>
    </row>
    <row r="3608" spans="1:11" x14ac:dyDescent="0.3">
      <c r="A3608" t="s">
        <v>3727</v>
      </c>
      <c r="B3608" t="s">
        <v>74</v>
      </c>
      <c r="C3608" t="s">
        <v>13</v>
      </c>
      <c r="D3608" t="s">
        <v>195</v>
      </c>
      <c r="E3608" t="s">
        <v>47</v>
      </c>
      <c r="F3608" s="1">
        <v>42638</v>
      </c>
      <c r="G3608" t="s">
        <v>98</v>
      </c>
      <c r="H3608">
        <v>2115</v>
      </c>
      <c r="I3608">
        <v>0.23</v>
      </c>
      <c r="J3608">
        <v>507.6</v>
      </c>
      <c r="K3608" t="s">
        <v>17</v>
      </c>
    </row>
    <row r="3609" spans="1:11" x14ac:dyDescent="0.3">
      <c r="A3609" t="s">
        <v>3728</v>
      </c>
      <c r="B3609" t="s">
        <v>19</v>
      </c>
      <c r="C3609" t="s">
        <v>49</v>
      </c>
      <c r="D3609" t="s">
        <v>50</v>
      </c>
      <c r="E3609" t="s">
        <v>69</v>
      </c>
      <c r="F3609" s="1">
        <v>43159</v>
      </c>
      <c r="G3609" t="s">
        <v>98</v>
      </c>
      <c r="H3609">
        <v>2172</v>
      </c>
      <c r="I3609">
        <v>0.24</v>
      </c>
      <c r="J3609">
        <v>825.36</v>
      </c>
      <c r="K3609" t="s">
        <v>17</v>
      </c>
    </row>
    <row r="3610" spans="1:11" x14ac:dyDescent="0.3">
      <c r="A3610" t="s">
        <v>3729</v>
      </c>
      <c r="B3610" t="s">
        <v>184</v>
      </c>
      <c r="C3610" t="s">
        <v>49</v>
      </c>
      <c r="D3610" t="s">
        <v>50</v>
      </c>
      <c r="E3610" t="s">
        <v>88</v>
      </c>
      <c r="F3610" s="1">
        <v>43259</v>
      </c>
      <c r="G3610" t="s">
        <v>98</v>
      </c>
      <c r="H3610">
        <v>1797</v>
      </c>
      <c r="I3610">
        <v>0.27</v>
      </c>
      <c r="J3610">
        <v>179.7</v>
      </c>
      <c r="K3610" t="s">
        <v>17</v>
      </c>
    </row>
    <row r="3611" spans="1:11" x14ac:dyDescent="0.3">
      <c r="A3611" t="s">
        <v>3730</v>
      </c>
      <c r="B3611" t="s">
        <v>151</v>
      </c>
      <c r="C3611" t="s">
        <v>49</v>
      </c>
      <c r="D3611" t="s">
        <v>50</v>
      </c>
      <c r="E3611" t="s">
        <v>38</v>
      </c>
      <c r="F3611" s="1">
        <v>42688</v>
      </c>
      <c r="G3611" t="s">
        <v>98</v>
      </c>
      <c r="H3611">
        <v>2306</v>
      </c>
      <c r="I3611">
        <v>0.32</v>
      </c>
      <c r="J3611">
        <v>368.96</v>
      </c>
      <c r="K3611" t="s">
        <v>17</v>
      </c>
    </row>
    <row r="3612" spans="1:11" x14ac:dyDescent="0.3">
      <c r="A3612" t="s">
        <v>3731</v>
      </c>
      <c r="B3612" t="s">
        <v>57</v>
      </c>
      <c r="C3612" t="s">
        <v>32</v>
      </c>
      <c r="D3612" t="s">
        <v>97</v>
      </c>
      <c r="E3612" t="s">
        <v>15</v>
      </c>
      <c r="F3612" s="1">
        <v>42881</v>
      </c>
      <c r="G3612" t="s">
        <v>98</v>
      </c>
      <c r="H3612">
        <v>1185</v>
      </c>
      <c r="I3612">
        <v>0.23</v>
      </c>
      <c r="J3612">
        <v>154.05000000000001</v>
      </c>
      <c r="K3612" t="s">
        <v>17</v>
      </c>
    </row>
    <row r="3613" spans="1:11" x14ac:dyDescent="0.3">
      <c r="A3613" t="s">
        <v>3732</v>
      </c>
      <c r="B3613" t="s">
        <v>74</v>
      </c>
      <c r="C3613" t="s">
        <v>58</v>
      </c>
      <c r="D3613" t="s">
        <v>112</v>
      </c>
      <c r="E3613" t="s">
        <v>166</v>
      </c>
      <c r="F3613" s="1">
        <v>42421</v>
      </c>
      <c r="G3613" t="s">
        <v>98</v>
      </c>
      <c r="H3613">
        <v>2132</v>
      </c>
      <c r="I3613">
        <v>0.14000000000000001</v>
      </c>
      <c r="J3613">
        <v>895.44</v>
      </c>
      <c r="K3613" t="s">
        <v>17</v>
      </c>
    </row>
    <row r="3614" spans="1:11" x14ac:dyDescent="0.3">
      <c r="A3614" t="s">
        <v>3733</v>
      </c>
      <c r="B3614" t="s">
        <v>12</v>
      </c>
      <c r="C3614" t="s">
        <v>13</v>
      </c>
      <c r="D3614" t="s">
        <v>79</v>
      </c>
      <c r="E3614" t="s">
        <v>84</v>
      </c>
      <c r="F3614" s="1">
        <v>42638</v>
      </c>
      <c r="G3614" t="s">
        <v>98</v>
      </c>
      <c r="H3614">
        <v>1655</v>
      </c>
      <c r="I3614">
        <v>0.23</v>
      </c>
      <c r="J3614">
        <v>678.55</v>
      </c>
      <c r="K3614" t="s">
        <v>17</v>
      </c>
    </row>
    <row r="3615" spans="1:11" x14ac:dyDescent="0.3">
      <c r="A3615" t="s">
        <v>3734</v>
      </c>
      <c r="B3615" t="s">
        <v>125</v>
      </c>
      <c r="C3615" t="s">
        <v>32</v>
      </c>
      <c r="D3615" t="s">
        <v>153</v>
      </c>
      <c r="E3615" t="s">
        <v>69</v>
      </c>
      <c r="F3615" s="1">
        <v>43445</v>
      </c>
      <c r="G3615" t="s">
        <v>98</v>
      </c>
      <c r="H3615">
        <v>1868</v>
      </c>
      <c r="I3615">
        <v>0.35</v>
      </c>
      <c r="J3615">
        <v>747.2</v>
      </c>
      <c r="K3615" t="s">
        <v>17</v>
      </c>
    </row>
    <row r="3616" spans="1:11" x14ac:dyDescent="0.3">
      <c r="A3616" t="s">
        <v>3735</v>
      </c>
      <c r="B3616" t="s">
        <v>53</v>
      </c>
      <c r="C3616" t="s">
        <v>63</v>
      </c>
      <c r="D3616" t="s">
        <v>87</v>
      </c>
      <c r="E3616" t="s">
        <v>123</v>
      </c>
      <c r="F3616" s="1">
        <v>42686</v>
      </c>
      <c r="G3616" t="s">
        <v>98</v>
      </c>
      <c r="H3616">
        <v>670</v>
      </c>
      <c r="I3616">
        <v>0.16</v>
      </c>
      <c r="J3616">
        <v>301.5</v>
      </c>
      <c r="K3616" t="s">
        <v>17</v>
      </c>
    </row>
    <row r="3617" spans="1:11" x14ac:dyDescent="0.3">
      <c r="A3617" t="s">
        <v>3736</v>
      </c>
      <c r="B3617" t="s">
        <v>182</v>
      </c>
      <c r="C3617" t="s">
        <v>63</v>
      </c>
      <c r="D3617" t="s">
        <v>87</v>
      </c>
      <c r="E3617" t="s">
        <v>149</v>
      </c>
      <c r="F3617" s="1">
        <v>43428</v>
      </c>
      <c r="G3617" t="s">
        <v>98</v>
      </c>
      <c r="H3617">
        <v>1311</v>
      </c>
      <c r="I3617">
        <v>0.11</v>
      </c>
      <c r="J3617">
        <v>419.52</v>
      </c>
      <c r="K3617" t="s">
        <v>17</v>
      </c>
    </row>
    <row r="3618" spans="1:11" x14ac:dyDescent="0.3">
      <c r="A3618" t="s">
        <v>3737</v>
      </c>
      <c r="B3618" t="s">
        <v>83</v>
      </c>
      <c r="C3618" t="s">
        <v>20</v>
      </c>
      <c r="D3618" t="s">
        <v>91</v>
      </c>
      <c r="E3618" t="s">
        <v>60</v>
      </c>
      <c r="F3618" s="1">
        <v>42909</v>
      </c>
      <c r="G3618" t="s">
        <v>98</v>
      </c>
      <c r="H3618">
        <v>1661</v>
      </c>
      <c r="I3618">
        <v>0.33</v>
      </c>
      <c r="J3618">
        <v>548.13</v>
      </c>
      <c r="K3618" t="s">
        <v>17</v>
      </c>
    </row>
    <row r="3619" spans="1:11" x14ac:dyDescent="0.3">
      <c r="A3619" t="s">
        <v>3738</v>
      </c>
      <c r="B3619" t="s">
        <v>169</v>
      </c>
      <c r="C3619" t="s">
        <v>20</v>
      </c>
      <c r="D3619" t="s">
        <v>21</v>
      </c>
      <c r="E3619" t="s">
        <v>55</v>
      </c>
      <c r="F3619" s="1">
        <v>42335</v>
      </c>
      <c r="G3619" t="s">
        <v>98</v>
      </c>
      <c r="H3619">
        <v>1784</v>
      </c>
      <c r="I3619">
        <v>0.17</v>
      </c>
      <c r="J3619">
        <v>142.72</v>
      </c>
      <c r="K3619" t="s">
        <v>17</v>
      </c>
    </row>
    <row r="3620" spans="1:11" x14ac:dyDescent="0.3">
      <c r="A3620" t="s">
        <v>3739</v>
      </c>
      <c r="B3620" t="s">
        <v>174</v>
      </c>
      <c r="C3620" t="s">
        <v>49</v>
      </c>
      <c r="D3620" t="s">
        <v>205</v>
      </c>
      <c r="E3620" t="s">
        <v>84</v>
      </c>
      <c r="F3620" s="1">
        <v>43363</v>
      </c>
      <c r="G3620" t="s">
        <v>98</v>
      </c>
      <c r="H3620">
        <v>1851</v>
      </c>
      <c r="I3620">
        <v>0.21</v>
      </c>
      <c r="J3620">
        <v>296.16000000000003</v>
      </c>
      <c r="K3620" t="s">
        <v>17</v>
      </c>
    </row>
    <row r="3621" spans="1:11" x14ac:dyDescent="0.3">
      <c r="A3621" t="s">
        <v>3740</v>
      </c>
      <c r="B3621" t="s">
        <v>125</v>
      </c>
      <c r="C3621" t="s">
        <v>20</v>
      </c>
      <c r="D3621" t="s">
        <v>21</v>
      </c>
      <c r="E3621" t="s">
        <v>43</v>
      </c>
      <c r="F3621" s="1">
        <v>42625</v>
      </c>
      <c r="G3621" t="s">
        <v>98</v>
      </c>
      <c r="H3621">
        <v>2126</v>
      </c>
      <c r="I3621">
        <v>0.17</v>
      </c>
      <c r="J3621">
        <v>127.56</v>
      </c>
      <c r="K3621" t="s">
        <v>17</v>
      </c>
    </row>
    <row r="3622" spans="1:11" x14ac:dyDescent="0.3">
      <c r="A3622" t="s">
        <v>3741</v>
      </c>
      <c r="B3622" t="s">
        <v>165</v>
      </c>
      <c r="C3622" t="s">
        <v>32</v>
      </c>
      <c r="D3622" t="s">
        <v>33</v>
      </c>
      <c r="E3622" t="s">
        <v>65</v>
      </c>
      <c r="F3622" s="1">
        <v>42337</v>
      </c>
      <c r="G3622" t="s">
        <v>98</v>
      </c>
      <c r="H3622">
        <v>2139</v>
      </c>
      <c r="I3622">
        <v>0.35</v>
      </c>
      <c r="J3622">
        <v>513.36</v>
      </c>
      <c r="K3622" t="s">
        <v>17</v>
      </c>
    </row>
    <row r="3623" spans="1:11" x14ac:dyDescent="0.3">
      <c r="A3623" t="s">
        <v>3742</v>
      </c>
      <c r="B3623" t="s">
        <v>83</v>
      </c>
      <c r="C3623" t="s">
        <v>49</v>
      </c>
      <c r="D3623" t="s">
        <v>50</v>
      </c>
      <c r="E3623" t="s">
        <v>43</v>
      </c>
      <c r="F3623" s="1">
        <v>43083</v>
      </c>
      <c r="G3623" t="s">
        <v>98</v>
      </c>
      <c r="H3623">
        <v>1932</v>
      </c>
      <c r="I3623">
        <v>0.25</v>
      </c>
      <c r="J3623">
        <v>425.04</v>
      </c>
      <c r="K3623" t="s">
        <v>17</v>
      </c>
    </row>
    <row r="3624" spans="1:11" x14ac:dyDescent="0.3">
      <c r="A3624" t="s">
        <v>3743</v>
      </c>
      <c r="B3624" t="s">
        <v>71</v>
      </c>
      <c r="C3624" t="s">
        <v>32</v>
      </c>
      <c r="D3624" t="s">
        <v>153</v>
      </c>
      <c r="E3624" t="s">
        <v>123</v>
      </c>
      <c r="F3624" s="1">
        <v>43129</v>
      </c>
      <c r="G3624" t="s">
        <v>98</v>
      </c>
      <c r="H3624">
        <v>526</v>
      </c>
      <c r="I3624">
        <v>0.18</v>
      </c>
      <c r="J3624">
        <v>115.72</v>
      </c>
      <c r="K3624" t="s">
        <v>17</v>
      </c>
    </row>
    <row r="3625" spans="1:11" x14ac:dyDescent="0.3">
      <c r="A3625" t="s">
        <v>3744</v>
      </c>
      <c r="B3625" t="s">
        <v>19</v>
      </c>
      <c r="C3625" t="s">
        <v>49</v>
      </c>
      <c r="D3625" t="s">
        <v>205</v>
      </c>
      <c r="E3625" t="s">
        <v>34</v>
      </c>
      <c r="F3625" s="1">
        <v>42638</v>
      </c>
      <c r="G3625" t="s">
        <v>98</v>
      </c>
      <c r="H3625">
        <v>2194</v>
      </c>
      <c r="I3625">
        <v>0.17</v>
      </c>
      <c r="J3625">
        <v>460.74</v>
      </c>
      <c r="K3625" t="s">
        <v>17</v>
      </c>
    </row>
    <row r="3626" spans="1:11" x14ac:dyDescent="0.3">
      <c r="A3626" t="s">
        <v>3745</v>
      </c>
      <c r="B3626" t="s">
        <v>19</v>
      </c>
      <c r="C3626" t="s">
        <v>58</v>
      </c>
      <c r="D3626" t="s">
        <v>59</v>
      </c>
      <c r="E3626" t="s">
        <v>60</v>
      </c>
      <c r="F3626" s="1">
        <v>43179</v>
      </c>
      <c r="G3626" t="s">
        <v>98</v>
      </c>
      <c r="H3626">
        <v>2245</v>
      </c>
      <c r="I3626">
        <v>0.32</v>
      </c>
      <c r="J3626">
        <v>336.75</v>
      </c>
      <c r="K3626" t="s">
        <v>17</v>
      </c>
    </row>
    <row r="3627" spans="1:11" x14ac:dyDescent="0.3">
      <c r="A3627" t="s">
        <v>3746</v>
      </c>
      <c r="B3627" t="s">
        <v>204</v>
      </c>
      <c r="C3627" t="s">
        <v>49</v>
      </c>
      <c r="D3627" t="s">
        <v>54</v>
      </c>
      <c r="E3627" t="s">
        <v>69</v>
      </c>
      <c r="F3627" s="1">
        <v>42881</v>
      </c>
      <c r="G3627" t="s">
        <v>98</v>
      </c>
      <c r="H3627">
        <v>822</v>
      </c>
      <c r="I3627">
        <v>0.27</v>
      </c>
      <c r="J3627">
        <v>287.7</v>
      </c>
      <c r="K3627" t="s">
        <v>17</v>
      </c>
    </row>
    <row r="3628" spans="1:11" x14ac:dyDescent="0.3">
      <c r="A3628" t="s">
        <v>3747</v>
      </c>
      <c r="B3628" t="s">
        <v>25</v>
      </c>
      <c r="C3628" t="s">
        <v>13</v>
      </c>
      <c r="D3628" t="s">
        <v>79</v>
      </c>
      <c r="E3628" t="s">
        <v>69</v>
      </c>
      <c r="F3628" s="1">
        <v>43115</v>
      </c>
      <c r="G3628" t="s">
        <v>98</v>
      </c>
      <c r="H3628">
        <v>1504</v>
      </c>
      <c r="I3628">
        <v>0.18</v>
      </c>
      <c r="J3628">
        <v>210.56</v>
      </c>
      <c r="K3628" t="s">
        <v>17</v>
      </c>
    </row>
    <row r="3629" spans="1:11" x14ac:dyDescent="0.3">
      <c r="A3629" t="s">
        <v>3748</v>
      </c>
      <c r="B3629" t="s">
        <v>45</v>
      </c>
      <c r="C3629" t="s">
        <v>13</v>
      </c>
      <c r="D3629" t="s">
        <v>79</v>
      </c>
      <c r="E3629" t="s">
        <v>163</v>
      </c>
      <c r="F3629" s="1">
        <v>42823</v>
      </c>
      <c r="G3629" t="s">
        <v>98</v>
      </c>
      <c r="H3629">
        <v>656</v>
      </c>
      <c r="I3629">
        <v>0.23</v>
      </c>
      <c r="J3629">
        <v>229.6</v>
      </c>
      <c r="K3629" t="s">
        <v>17</v>
      </c>
    </row>
    <row r="3630" spans="1:11" x14ac:dyDescent="0.3">
      <c r="A3630" t="s">
        <v>3749</v>
      </c>
      <c r="B3630" t="s">
        <v>139</v>
      </c>
      <c r="C3630" t="s">
        <v>63</v>
      </c>
      <c r="D3630" t="s">
        <v>64</v>
      </c>
      <c r="E3630" t="s">
        <v>166</v>
      </c>
      <c r="F3630" s="1">
        <v>42802</v>
      </c>
      <c r="G3630" t="s">
        <v>98</v>
      </c>
      <c r="H3630">
        <v>1436</v>
      </c>
      <c r="I3630">
        <v>0.32</v>
      </c>
      <c r="J3630">
        <v>86.16</v>
      </c>
      <c r="K3630" t="s">
        <v>17</v>
      </c>
    </row>
    <row r="3631" spans="1:11" x14ac:dyDescent="0.3">
      <c r="A3631" t="s">
        <v>3750</v>
      </c>
      <c r="B3631" t="s">
        <v>193</v>
      </c>
      <c r="C3631" t="s">
        <v>26</v>
      </c>
      <c r="D3631" t="s">
        <v>27</v>
      </c>
      <c r="E3631" t="s">
        <v>149</v>
      </c>
      <c r="F3631" s="1">
        <v>43083</v>
      </c>
      <c r="G3631" t="s">
        <v>98</v>
      </c>
      <c r="H3631">
        <v>2011</v>
      </c>
      <c r="I3631">
        <v>0.25</v>
      </c>
      <c r="J3631">
        <v>864.73</v>
      </c>
      <c r="K3631" t="s">
        <v>17</v>
      </c>
    </row>
    <row r="3632" spans="1:11" x14ac:dyDescent="0.3">
      <c r="A3632" t="s">
        <v>3751</v>
      </c>
      <c r="B3632" t="s">
        <v>102</v>
      </c>
      <c r="C3632" t="s">
        <v>20</v>
      </c>
      <c r="D3632" t="s">
        <v>91</v>
      </c>
      <c r="E3632" t="s">
        <v>128</v>
      </c>
      <c r="F3632" s="1">
        <v>43382</v>
      </c>
      <c r="G3632" t="s">
        <v>98</v>
      </c>
      <c r="H3632">
        <v>1805</v>
      </c>
      <c r="I3632">
        <v>0.23</v>
      </c>
      <c r="J3632">
        <v>595.65</v>
      </c>
      <c r="K3632" t="s">
        <v>17</v>
      </c>
    </row>
    <row r="3633" spans="1:11" x14ac:dyDescent="0.3">
      <c r="A3633" t="s">
        <v>3752</v>
      </c>
      <c r="B3633" t="s">
        <v>62</v>
      </c>
      <c r="C3633" t="s">
        <v>58</v>
      </c>
      <c r="D3633" t="s">
        <v>112</v>
      </c>
      <c r="E3633" t="s">
        <v>51</v>
      </c>
      <c r="F3633" s="1">
        <v>43357</v>
      </c>
      <c r="G3633" t="s">
        <v>98</v>
      </c>
      <c r="H3633">
        <v>1322</v>
      </c>
      <c r="I3633">
        <v>0.14000000000000001</v>
      </c>
      <c r="J3633">
        <v>132.19999999999999</v>
      </c>
      <c r="K3633" t="s">
        <v>17</v>
      </c>
    </row>
    <row r="3634" spans="1:11" x14ac:dyDescent="0.3">
      <c r="A3634" t="s">
        <v>3753</v>
      </c>
      <c r="B3634" t="s">
        <v>90</v>
      </c>
      <c r="C3634" t="s">
        <v>26</v>
      </c>
      <c r="D3634" t="s">
        <v>201</v>
      </c>
      <c r="E3634" t="s">
        <v>128</v>
      </c>
      <c r="F3634" s="1">
        <v>43357</v>
      </c>
      <c r="G3634" t="s">
        <v>98</v>
      </c>
      <c r="H3634">
        <v>1627</v>
      </c>
      <c r="I3634">
        <v>0.15</v>
      </c>
      <c r="J3634">
        <v>97.62</v>
      </c>
      <c r="K3634" t="s">
        <v>17</v>
      </c>
    </row>
    <row r="3635" spans="1:11" x14ac:dyDescent="0.3">
      <c r="A3635" t="s">
        <v>3754</v>
      </c>
      <c r="B3635" t="s">
        <v>135</v>
      </c>
      <c r="C3635" t="s">
        <v>49</v>
      </c>
      <c r="D3635" t="s">
        <v>50</v>
      </c>
      <c r="E3635" t="s">
        <v>43</v>
      </c>
      <c r="F3635" s="1">
        <v>42149</v>
      </c>
      <c r="G3635" t="s">
        <v>98</v>
      </c>
      <c r="H3635">
        <v>1127</v>
      </c>
      <c r="I3635">
        <v>0.31</v>
      </c>
      <c r="J3635">
        <v>191.59</v>
      </c>
      <c r="K3635" t="s">
        <v>17</v>
      </c>
    </row>
    <row r="3636" spans="1:11" x14ac:dyDescent="0.3">
      <c r="A3636" t="s">
        <v>3755</v>
      </c>
      <c r="B3636" t="s">
        <v>31</v>
      </c>
      <c r="C3636" t="s">
        <v>32</v>
      </c>
      <c r="D3636" t="s">
        <v>46</v>
      </c>
      <c r="E3636" t="s">
        <v>38</v>
      </c>
      <c r="F3636" s="1">
        <v>43428</v>
      </c>
      <c r="G3636" t="s">
        <v>98</v>
      </c>
      <c r="H3636">
        <v>1310</v>
      </c>
      <c r="I3636">
        <v>0.22</v>
      </c>
      <c r="J3636">
        <v>65.5</v>
      </c>
      <c r="K3636" t="s">
        <v>17</v>
      </c>
    </row>
    <row r="3637" spans="1:11" x14ac:dyDescent="0.3">
      <c r="A3637" t="s">
        <v>3756</v>
      </c>
      <c r="B3637" t="s">
        <v>174</v>
      </c>
      <c r="C3637" t="s">
        <v>32</v>
      </c>
      <c r="D3637" t="s">
        <v>46</v>
      </c>
      <c r="E3637" t="s">
        <v>34</v>
      </c>
      <c r="F3637" s="1">
        <v>43147</v>
      </c>
      <c r="G3637" t="s">
        <v>98</v>
      </c>
      <c r="H3637">
        <v>1917</v>
      </c>
      <c r="I3637">
        <v>0.1</v>
      </c>
      <c r="J3637">
        <v>364.23</v>
      </c>
      <c r="K3637" t="s">
        <v>17</v>
      </c>
    </row>
    <row r="3638" spans="1:11" x14ac:dyDescent="0.3">
      <c r="A3638" t="s">
        <v>3757</v>
      </c>
      <c r="B3638" t="s">
        <v>114</v>
      </c>
      <c r="C3638" t="s">
        <v>13</v>
      </c>
      <c r="D3638" t="s">
        <v>79</v>
      </c>
      <c r="E3638" t="s">
        <v>47</v>
      </c>
      <c r="F3638" s="1">
        <v>43060</v>
      </c>
      <c r="G3638" t="s">
        <v>98</v>
      </c>
      <c r="H3638">
        <v>2071</v>
      </c>
      <c r="I3638">
        <v>0.1</v>
      </c>
      <c r="J3638">
        <v>807.69</v>
      </c>
      <c r="K3638" t="s">
        <v>17</v>
      </c>
    </row>
    <row r="3639" spans="1:11" x14ac:dyDescent="0.3">
      <c r="A3639" t="s">
        <v>3758</v>
      </c>
      <c r="B3639" t="s">
        <v>261</v>
      </c>
      <c r="C3639" t="s">
        <v>26</v>
      </c>
      <c r="D3639" t="s">
        <v>27</v>
      </c>
      <c r="E3639" t="s">
        <v>43</v>
      </c>
      <c r="F3639" s="1">
        <v>42630</v>
      </c>
      <c r="G3639" t="s">
        <v>98</v>
      </c>
      <c r="H3639">
        <v>594</v>
      </c>
      <c r="I3639">
        <v>0.15</v>
      </c>
      <c r="J3639">
        <v>249.48</v>
      </c>
      <c r="K3639" t="s">
        <v>17</v>
      </c>
    </row>
    <row r="3640" spans="1:11" x14ac:dyDescent="0.3">
      <c r="A3640" t="s">
        <v>3759</v>
      </c>
      <c r="B3640" t="s">
        <v>62</v>
      </c>
      <c r="C3640" t="s">
        <v>26</v>
      </c>
      <c r="D3640" t="s">
        <v>37</v>
      </c>
      <c r="E3640" t="s">
        <v>163</v>
      </c>
      <c r="F3640" s="1">
        <v>43363</v>
      </c>
      <c r="G3640" t="s">
        <v>98</v>
      </c>
      <c r="H3640">
        <v>1212</v>
      </c>
      <c r="I3640">
        <v>0.23</v>
      </c>
      <c r="J3640">
        <v>84.84</v>
      </c>
      <c r="K3640" t="s">
        <v>17</v>
      </c>
    </row>
    <row r="3641" spans="1:11" x14ac:dyDescent="0.3">
      <c r="A3641" t="s">
        <v>3760</v>
      </c>
      <c r="B3641" t="s">
        <v>81</v>
      </c>
      <c r="C3641" t="s">
        <v>26</v>
      </c>
      <c r="D3641" t="s">
        <v>94</v>
      </c>
      <c r="E3641" t="s">
        <v>34</v>
      </c>
      <c r="F3641" s="1">
        <v>43079</v>
      </c>
      <c r="G3641" t="s">
        <v>98</v>
      </c>
      <c r="H3641">
        <v>647</v>
      </c>
      <c r="I3641">
        <v>0.3</v>
      </c>
      <c r="J3641">
        <v>232.92</v>
      </c>
      <c r="K3641" t="s">
        <v>17</v>
      </c>
    </row>
    <row r="3642" spans="1:11" x14ac:dyDescent="0.3">
      <c r="A3642" t="s">
        <v>3761</v>
      </c>
      <c r="B3642" t="s">
        <v>86</v>
      </c>
      <c r="C3642" t="s">
        <v>58</v>
      </c>
      <c r="D3642" t="s">
        <v>59</v>
      </c>
      <c r="E3642" t="s">
        <v>22</v>
      </c>
      <c r="F3642" s="1">
        <v>42891</v>
      </c>
      <c r="G3642" t="s">
        <v>98</v>
      </c>
      <c r="H3642">
        <v>2479</v>
      </c>
      <c r="I3642">
        <v>0.32</v>
      </c>
      <c r="J3642">
        <v>520.59</v>
      </c>
      <c r="K3642" t="s">
        <v>17</v>
      </c>
    </row>
    <row r="3643" spans="1:11" x14ac:dyDescent="0.3">
      <c r="A3643" t="s">
        <v>3762</v>
      </c>
      <c r="B3643" t="s">
        <v>130</v>
      </c>
      <c r="C3643" t="s">
        <v>63</v>
      </c>
      <c r="D3643" t="s">
        <v>75</v>
      </c>
      <c r="E3643" t="s">
        <v>22</v>
      </c>
      <c r="F3643" s="1">
        <v>42625</v>
      </c>
      <c r="G3643" t="s">
        <v>98</v>
      </c>
      <c r="H3643">
        <v>2257</v>
      </c>
      <c r="I3643">
        <v>0.23</v>
      </c>
      <c r="J3643">
        <v>586.82000000000005</v>
      </c>
      <c r="K3643" t="s">
        <v>17</v>
      </c>
    </row>
    <row r="3644" spans="1:11" x14ac:dyDescent="0.3">
      <c r="A3644" t="s">
        <v>3763</v>
      </c>
      <c r="B3644" t="s">
        <v>261</v>
      </c>
      <c r="C3644" t="s">
        <v>58</v>
      </c>
      <c r="D3644" t="s">
        <v>59</v>
      </c>
      <c r="E3644" t="s">
        <v>84</v>
      </c>
      <c r="F3644" s="1">
        <v>43451</v>
      </c>
      <c r="G3644" t="s">
        <v>98</v>
      </c>
      <c r="H3644">
        <v>1898</v>
      </c>
      <c r="I3644">
        <v>0.16</v>
      </c>
      <c r="J3644">
        <v>740.22</v>
      </c>
      <c r="K3644" t="s">
        <v>17</v>
      </c>
    </row>
    <row r="3645" spans="1:11" x14ac:dyDescent="0.3">
      <c r="A3645" t="s">
        <v>3764</v>
      </c>
      <c r="B3645" t="s">
        <v>211</v>
      </c>
      <c r="C3645" t="s">
        <v>32</v>
      </c>
      <c r="D3645" t="s">
        <v>46</v>
      </c>
      <c r="E3645" t="s">
        <v>166</v>
      </c>
      <c r="F3645" s="1">
        <v>42768</v>
      </c>
      <c r="G3645" t="s">
        <v>98</v>
      </c>
      <c r="H3645">
        <v>1275</v>
      </c>
      <c r="I3645">
        <v>0.28999999999999998</v>
      </c>
      <c r="J3645">
        <v>63.75</v>
      </c>
      <c r="K3645" t="s">
        <v>17</v>
      </c>
    </row>
    <row r="3646" spans="1:11" x14ac:dyDescent="0.3">
      <c r="A3646" t="s">
        <v>3765</v>
      </c>
      <c r="B3646" t="s">
        <v>106</v>
      </c>
      <c r="C3646" t="s">
        <v>26</v>
      </c>
      <c r="D3646" t="s">
        <v>37</v>
      </c>
      <c r="E3646" t="s">
        <v>149</v>
      </c>
      <c r="F3646" s="1">
        <v>43035</v>
      </c>
      <c r="G3646" t="s">
        <v>98</v>
      </c>
      <c r="H3646">
        <v>2011</v>
      </c>
      <c r="I3646">
        <v>0.26</v>
      </c>
      <c r="J3646">
        <v>321.76</v>
      </c>
      <c r="K3646" t="s">
        <v>17</v>
      </c>
    </row>
    <row r="3647" spans="1:11" x14ac:dyDescent="0.3">
      <c r="A3647" t="s">
        <v>3766</v>
      </c>
      <c r="B3647" t="s">
        <v>174</v>
      </c>
      <c r="C3647" t="s">
        <v>63</v>
      </c>
      <c r="D3647" t="s">
        <v>87</v>
      </c>
      <c r="E3647" t="s">
        <v>65</v>
      </c>
      <c r="F3647" s="1">
        <v>43234</v>
      </c>
      <c r="G3647" t="s">
        <v>98</v>
      </c>
      <c r="H3647">
        <v>1194</v>
      </c>
      <c r="I3647">
        <v>0.28000000000000003</v>
      </c>
      <c r="J3647">
        <v>394.02</v>
      </c>
      <c r="K3647" t="s">
        <v>17</v>
      </c>
    </row>
    <row r="3648" spans="1:11" x14ac:dyDescent="0.3">
      <c r="A3648" t="s">
        <v>3767</v>
      </c>
      <c r="B3648" t="s">
        <v>165</v>
      </c>
      <c r="C3648" t="s">
        <v>20</v>
      </c>
      <c r="D3648" t="s">
        <v>21</v>
      </c>
      <c r="E3648" t="s">
        <v>163</v>
      </c>
      <c r="F3648" s="1">
        <v>42795</v>
      </c>
      <c r="G3648" t="s">
        <v>98</v>
      </c>
      <c r="H3648">
        <v>1321</v>
      </c>
      <c r="I3648">
        <v>0.23</v>
      </c>
      <c r="J3648">
        <v>541.61</v>
      </c>
      <c r="K3648" t="s">
        <v>17</v>
      </c>
    </row>
    <row r="3649" spans="1:11" x14ac:dyDescent="0.3">
      <c r="A3649" t="s">
        <v>3768</v>
      </c>
      <c r="B3649" t="s">
        <v>151</v>
      </c>
      <c r="C3649" t="s">
        <v>13</v>
      </c>
      <c r="D3649" t="s">
        <v>79</v>
      </c>
      <c r="E3649" t="s">
        <v>117</v>
      </c>
      <c r="F3649" s="1">
        <v>42147</v>
      </c>
      <c r="G3649" t="s">
        <v>98</v>
      </c>
      <c r="H3649">
        <v>2238</v>
      </c>
      <c r="I3649">
        <v>0.28000000000000003</v>
      </c>
      <c r="J3649">
        <v>223.8</v>
      </c>
      <c r="K3649" t="s">
        <v>17</v>
      </c>
    </row>
    <row r="3650" spans="1:11" x14ac:dyDescent="0.3">
      <c r="A3650" t="s">
        <v>3769</v>
      </c>
      <c r="B3650" t="s">
        <v>156</v>
      </c>
      <c r="C3650" t="s">
        <v>26</v>
      </c>
      <c r="D3650" t="s">
        <v>37</v>
      </c>
      <c r="E3650" t="s">
        <v>123</v>
      </c>
      <c r="F3650" s="1">
        <v>42844</v>
      </c>
      <c r="G3650" t="s">
        <v>98</v>
      </c>
      <c r="H3650">
        <v>663</v>
      </c>
      <c r="I3650">
        <v>0.2</v>
      </c>
      <c r="J3650">
        <v>99.45</v>
      </c>
      <c r="K3650" t="s">
        <v>17</v>
      </c>
    </row>
    <row r="3651" spans="1:11" x14ac:dyDescent="0.3">
      <c r="A3651" t="s">
        <v>3770</v>
      </c>
      <c r="B3651" t="s">
        <v>151</v>
      </c>
      <c r="C3651" t="s">
        <v>63</v>
      </c>
      <c r="D3651" t="s">
        <v>87</v>
      </c>
      <c r="E3651" t="s">
        <v>143</v>
      </c>
      <c r="F3651" s="1">
        <v>42733</v>
      </c>
      <c r="G3651" t="s">
        <v>98</v>
      </c>
      <c r="H3651">
        <v>961</v>
      </c>
      <c r="I3651">
        <v>0.15</v>
      </c>
      <c r="J3651">
        <v>345.96</v>
      </c>
      <c r="K3651" t="s">
        <v>17</v>
      </c>
    </row>
    <row r="3652" spans="1:11" x14ac:dyDescent="0.3">
      <c r="A3652" t="s">
        <v>3771</v>
      </c>
      <c r="B3652" t="s">
        <v>204</v>
      </c>
      <c r="C3652" t="s">
        <v>63</v>
      </c>
      <c r="D3652" t="s">
        <v>157</v>
      </c>
      <c r="E3652" t="s">
        <v>51</v>
      </c>
      <c r="F3652" s="1">
        <v>42469</v>
      </c>
      <c r="G3652" t="s">
        <v>98</v>
      </c>
      <c r="H3652">
        <v>1315</v>
      </c>
      <c r="I3652">
        <v>0.22</v>
      </c>
      <c r="J3652">
        <v>249.85</v>
      </c>
      <c r="K3652" t="s">
        <v>17</v>
      </c>
    </row>
    <row r="3653" spans="1:11" x14ac:dyDescent="0.3">
      <c r="A3653" t="s">
        <v>3772</v>
      </c>
      <c r="B3653" t="s">
        <v>193</v>
      </c>
      <c r="C3653" t="s">
        <v>58</v>
      </c>
      <c r="D3653" t="s">
        <v>112</v>
      </c>
      <c r="E3653" t="s">
        <v>28</v>
      </c>
      <c r="F3653" s="1">
        <v>42898</v>
      </c>
      <c r="G3653" t="s">
        <v>98</v>
      </c>
      <c r="H3653">
        <v>1798</v>
      </c>
      <c r="I3653">
        <v>0.13</v>
      </c>
      <c r="J3653">
        <v>143.84</v>
      </c>
      <c r="K3653" t="s">
        <v>17</v>
      </c>
    </row>
    <row r="3654" spans="1:11" x14ac:dyDescent="0.3">
      <c r="A3654" t="s">
        <v>3773</v>
      </c>
      <c r="B3654" t="s">
        <v>86</v>
      </c>
      <c r="C3654" t="s">
        <v>63</v>
      </c>
      <c r="D3654" t="s">
        <v>64</v>
      </c>
      <c r="E3654" t="s">
        <v>51</v>
      </c>
      <c r="F3654" s="1">
        <v>42309</v>
      </c>
      <c r="G3654" t="s">
        <v>98</v>
      </c>
      <c r="H3654">
        <v>870</v>
      </c>
      <c r="I3654">
        <v>0.25</v>
      </c>
      <c r="J3654">
        <v>330.6</v>
      </c>
      <c r="K3654" t="s">
        <v>17</v>
      </c>
    </row>
    <row r="3655" spans="1:11" x14ac:dyDescent="0.3">
      <c r="A3655" t="s">
        <v>3774</v>
      </c>
      <c r="B3655" t="s">
        <v>57</v>
      </c>
      <c r="C3655" t="s">
        <v>13</v>
      </c>
      <c r="D3655" t="s">
        <v>195</v>
      </c>
      <c r="E3655" t="s">
        <v>117</v>
      </c>
      <c r="F3655" s="1">
        <v>42368</v>
      </c>
      <c r="G3655" t="s">
        <v>98</v>
      </c>
      <c r="H3655">
        <v>1805</v>
      </c>
      <c r="I3655">
        <v>0.16</v>
      </c>
      <c r="J3655">
        <v>342.95</v>
      </c>
      <c r="K3655" t="s">
        <v>17</v>
      </c>
    </row>
    <row r="3656" spans="1:11" x14ac:dyDescent="0.3">
      <c r="A3656" t="s">
        <v>3775</v>
      </c>
      <c r="B3656" t="s">
        <v>261</v>
      </c>
      <c r="C3656" t="s">
        <v>26</v>
      </c>
      <c r="D3656" t="s">
        <v>27</v>
      </c>
      <c r="E3656" t="s">
        <v>104</v>
      </c>
      <c r="F3656" s="1">
        <v>43135</v>
      </c>
      <c r="G3656" t="s">
        <v>98</v>
      </c>
      <c r="H3656">
        <v>738</v>
      </c>
      <c r="I3656">
        <v>0.32</v>
      </c>
      <c r="J3656">
        <v>36.9</v>
      </c>
      <c r="K3656" t="s">
        <v>17</v>
      </c>
    </row>
    <row r="3657" spans="1:11" x14ac:dyDescent="0.3">
      <c r="A3657" t="s">
        <v>3776</v>
      </c>
      <c r="B3657" t="s">
        <v>83</v>
      </c>
      <c r="C3657" t="s">
        <v>13</v>
      </c>
      <c r="D3657" t="s">
        <v>195</v>
      </c>
      <c r="E3657" t="s">
        <v>84</v>
      </c>
      <c r="F3657" s="1">
        <v>43119</v>
      </c>
      <c r="G3657" t="s">
        <v>98</v>
      </c>
      <c r="H3657">
        <v>853</v>
      </c>
      <c r="I3657">
        <v>0.19</v>
      </c>
      <c r="J3657">
        <v>145.01</v>
      </c>
      <c r="K3657" t="s">
        <v>17</v>
      </c>
    </row>
    <row r="3658" spans="1:11" x14ac:dyDescent="0.3">
      <c r="A3658" t="s">
        <v>3777</v>
      </c>
      <c r="B3658" t="s">
        <v>86</v>
      </c>
      <c r="C3658" t="s">
        <v>32</v>
      </c>
      <c r="D3658" t="s">
        <v>46</v>
      </c>
      <c r="E3658" t="s">
        <v>28</v>
      </c>
      <c r="F3658" s="1">
        <v>42487</v>
      </c>
      <c r="G3658" t="s">
        <v>98</v>
      </c>
      <c r="H3658">
        <v>2307</v>
      </c>
      <c r="I3658">
        <v>0.25</v>
      </c>
      <c r="J3658">
        <v>715.17</v>
      </c>
      <c r="K3658" t="s">
        <v>17</v>
      </c>
    </row>
    <row r="3659" spans="1:11" x14ac:dyDescent="0.3">
      <c r="A3659" t="s">
        <v>3778</v>
      </c>
      <c r="B3659" t="s">
        <v>19</v>
      </c>
      <c r="C3659" t="s">
        <v>58</v>
      </c>
      <c r="D3659" t="s">
        <v>68</v>
      </c>
      <c r="E3659" t="s">
        <v>140</v>
      </c>
      <c r="F3659" s="1">
        <v>42716</v>
      </c>
      <c r="G3659" t="s">
        <v>98</v>
      </c>
      <c r="H3659">
        <v>1036</v>
      </c>
      <c r="I3659">
        <v>0.22</v>
      </c>
      <c r="J3659">
        <v>207.2</v>
      </c>
      <c r="K3659" t="s">
        <v>17</v>
      </c>
    </row>
    <row r="3660" spans="1:11" x14ac:dyDescent="0.3">
      <c r="A3660" t="s">
        <v>3779</v>
      </c>
      <c r="B3660" t="s">
        <v>263</v>
      </c>
      <c r="C3660" t="s">
        <v>13</v>
      </c>
      <c r="D3660" t="s">
        <v>195</v>
      </c>
      <c r="E3660" t="s">
        <v>166</v>
      </c>
      <c r="F3660" s="1">
        <v>43144</v>
      </c>
      <c r="G3660" t="s">
        <v>98</v>
      </c>
      <c r="H3660">
        <v>2102</v>
      </c>
      <c r="I3660">
        <v>0.24</v>
      </c>
      <c r="J3660">
        <v>903.86</v>
      </c>
      <c r="K3660" t="s">
        <v>17</v>
      </c>
    </row>
    <row r="3661" spans="1:11" x14ac:dyDescent="0.3">
      <c r="A3661" t="s">
        <v>3780</v>
      </c>
      <c r="B3661" t="s">
        <v>211</v>
      </c>
      <c r="C3661" t="s">
        <v>13</v>
      </c>
      <c r="D3661" t="s">
        <v>14</v>
      </c>
      <c r="E3661" t="s">
        <v>22</v>
      </c>
      <c r="F3661" s="1">
        <v>42131</v>
      </c>
      <c r="G3661" t="s">
        <v>98</v>
      </c>
      <c r="H3661">
        <v>1195</v>
      </c>
      <c r="I3661">
        <v>0.13</v>
      </c>
      <c r="J3661">
        <v>454.1</v>
      </c>
      <c r="K3661" t="s">
        <v>17</v>
      </c>
    </row>
    <row r="3662" spans="1:11" x14ac:dyDescent="0.3">
      <c r="A3662" t="s">
        <v>3781</v>
      </c>
      <c r="B3662" t="s">
        <v>67</v>
      </c>
      <c r="C3662" t="s">
        <v>26</v>
      </c>
      <c r="D3662" t="s">
        <v>201</v>
      </c>
      <c r="E3662" t="s">
        <v>15</v>
      </c>
      <c r="F3662" s="1">
        <v>42518</v>
      </c>
      <c r="G3662" t="s">
        <v>98</v>
      </c>
      <c r="H3662">
        <v>1154</v>
      </c>
      <c r="I3662">
        <v>0.17</v>
      </c>
      <c r="J3662">
        <v>473.14</v>
      </c>
      <c r="K3662" t="s">
        <v>17</v>
      </c>
    </row>
    <row r="3663" spans="1:11" x14ac:dyDescent="0.3">
      <c r="A3663" t="s">
        <v>3782</v>
      </c>
      <c r="B3663" t="s">
        <v>191</v>
      </c>
      <c r="C3663" t="s">
        <v>63</v>
      </c>
      <c r="D3663" t="s">
        <v>157</v>
      </c>
      <c r="E3663" t="s">
        <v>28</v>
      </c>
      <c r="F3663" s="1">
        <v>42185</v>
      </c>
      <c r="G3663" t="s">
        <v>98</v>
      </c>
      <c r="H3663">
        <v>916</v>
      </c>
      <c r="I3663">
        <v>0.28999999999999998</v>
      </c>
      <c r="J3663">
        <v>210.68</v>
      </c>
      <c r="K3663" t="s">
        <v>17</v>
      </c>
    </row>
    <row r="3664" spans="1:11" x14ac:dyDescent="0.3">
      <c r="A3664" t="s">
        <v>3783</v>
      </c>
      <c r="B3664" t="s">
        <v>86</v>
      </c>
      <c r="C3664" t="s">
        <v>32</v>
      </c>
      <c r="D3664" t="s">
        <v>153</v>
      </c>
      <c r="E3664" t="s">
        <v>123</v>
      </c>
      <c r="F3664" s="1">
        <v>42260</v>
      </c>
      <c r="G3664" t="s">
        <v>98</v>
      </c>
      <c r="H3664">
        <v>1260</v>
      </c>
      <c r="I3664">
        <v>0.35</v>
      </c>
      <c r="J3664">
        <v>352.8</v>
      </c>
      <c r="K3664" t="s">
        <v>17</v>
      </c>
    </row>
    <row r="3665" spans="1:11" x14ac:dyDescent="0.3">
      <c r="A3665" t="s">
        <v>3784</v>
      </c>
      <c r="B3665" t="s">
        <v>90</v>
      </c>
      <c r="C3665" t="s">
        <v>32</v>
      </c>
      <c r="D3665" t="s">
        <v>33</v>
      </c>
      <c r="E3665" t="s">
        <v>166</v>
      </c>
      <c r="F3665" s="1">
        <v>42701</v>
      </c>
      <c r="G3665" t="s">
        <v>98</v>
      </c>
      <c r="H3665">
        <v>1300</v>
      </c>
      <c r="I3665">
        <v>0.32</v>
      </c>
      <c r="J3665">
        <v>182</v>
      </c>
      <c r="K3665" t="s">
        <v>17</v>
      </c>
    </row>
    <row r="3666" spans="1:11" x14ac:dyDescent="0.3">
      <c r="A3666" t="s">
        <v>3785</v>
      </c>
      <c r="B3666" t="s">
        <v>261</v>
      </c>
      <c r="C3666" t="s">
        <v>58</v>
      </c>
      <c r="D3666" t="s">
        <v>59</v>
      </c>
      <c r="E3666" t="s">
        <v>47</v>
      </c>
      <c r="F3666" s="1">
        <v>42477</v>
      </c>
      <c r="G3666" t="s">
        <v>98</v>
      </c>
      <c r="H3666">
        <v>2141</v>
      </c>
      <c r="I3666">
        <v>0.21</v>
      </c>
      <c r="J3666">
        <v>813.58</v>
      </c>
      <c r="K3666" t="s">
        <v>17</v>
      </c>
    </row>
    <row r="3667" spans="1:11" x14ac:dyDescent="0.3">
      <c r="A3667" t="s">
        <v>3786</v>
      </c>
      <c r="B3667" t="s">
        <v>146</v>
      </c>
      <c r="C3667" t="s">
        <v>32</v>
      </c>
      <c r="D3667" t="s">
        <v>46</v>
      </c>
      <c r="E3667" t="s">
        <v>163</v>
      </c>
      <c r="F3667" s="1">
        <v>43263</v>
      </c>
      <c r="G3667" t="s">
        <v>98</v>
      </c>
      <c r="H3667">
        <v>1749</v>
      </c>
      <c r="I3667">
        <v>0.11</v>
      </c>
      <c r="J3667">
        <v>472.23</v>
      </c>
      <c r="K3667" t="s">
        <v>17</v>
      </c>
    </row>
    <row r="3668" spans="1:11" x14ac:dyDescent="0.3">
      <c r="A3668" t="s">
        <v>3787</v>
      </c>
      <c r="B3668" t="s">
        <v>40</v>
      </c>
      <c r="C3668" t="s">
        <v>20</v>
      </c>
      <c r="D3668" t="s">
        <v>91</v>
      </c>
      <c r="E3668" t="s">
        <v>28</v>
      </c>
      <c r="F3668" s="1">
        <v>43059</v>
      </c>
      <c r="G3668" t="s">
        <v>98</v>
      </c>
      <c r="H3668">
        <v>949</v>
      </c>
      <c r="I3668">
        <v>0.26</v>
      </c>
      <c r="J3668">
        <v>398.58</v>
      </c>
      <c r="K3668" t="s">
        <v>17</v>
      </c>
    </row>
    <row r="3669" spans="1:11" x14ac:dyDescent="0.3">
      <c r="A3669" t="s">
        <v>3788</v>
      </c>
      <c r="B3669" t="s">
        <v>261</v>
      </c>
      <c r="C3669" t="s">
        <v>13</v>
      </c>
      <c r="D3669" t="s">
        <v>14</v>
      </c>
      <c r="E3669" t="s">
        <v>65</v>
      </c>
      <c r="F3669" s="1">
        <v>43296</v>
      </c>
      <c r="G3669" t="s">
        <v>98</v>
      </c>
      <c r="H3669">
        <v>773</v>
      </c>
      <c r="I3669">
        <v>0.34</v>
      </c>
      <c r="J3669">
        <v>185.52</v>
      </c>
      <c r="K3669" t="s">
        <v>17</v>
      </c>
    </row>
    <row r="3670" spans="1:11" x14ac:dyDescent="0.3">
      <c r="A3670" t="s">
        <v>3789</v>
      </c>
      <c r="B3670" t="s">
        <v>111</v>
      </c>
      <c r="C3670" t="s">
        <v>26</v>
      </c>
      <c r="D3670" t="s">
        <v>37</v>
      </c>
      <c r="E3670" t="s">
        <v>69</v>
      </c>
      <c r="F3670" s="1">
        <v>42560</v>
      </c>
      <c r="G3670" t="s">
        <v>98</v>
      </c>
      <c r="H3670">
        <v>1947</v>
      </c>
      <c r="I3670">
        <v>0.31</v>
      </c>
      <c r="J3670">
        <v>778.8</v>
      </c>
      <c r="K3670" t="s">
        <v>17</v>
      </c>
    </row>
    <row r="3671" spans="1:11" x14ac:dyDescent="0.3">
      <c r="A3671" t="s">
        <v>3790</v>
      </c>
      <c r="B3671" t="s">
        <v>146</v>
      </c>
      <c r="C3671" t="s">
        <v>26</v>
      </c>
      <c r="D3671" t="s">
        <v>94</v>
      </c>
      <c r="E3671" t="s">
        <v>34</v>
      </c>
      <c r="F3671" s="1">
        <v>43172</v>
      </c>
      <c r="G3671" t="s">
        <v>98</v>
      </c>
      <c r="H3671">
        <v>651</v>
      </c>
      <c r="I3671">
        <v>0.28999999999999998</v>
      </c>
      <c r="J3671">
        <v>253.89</v>
      </c>
      <c r="K3671" t="s">
        <v>17</v>
      </c>
    </row>
    <row r="3672" spans="1:11" x14ac:dyDescent="0.3">
      <c r="A3672" t="s">
        <v>3791</v>
      </c>
      <c r="B3672" t="s">
        <v>130</v>
      </c>
      <c r="C3672" t="s">
        <v>20</v>
      </c>
      <c r="D3672" t="s">
        <v>91</v>
      </c>
      <c r="E3672" t="s">
        <v>51</v>
      </c>
      <c r="F3672" s="1">
        <v>42131</v>
      </c>
      <c r="G3672" t="s">
        <v>98</v>
      </c>
      <c r="H3672">
        <v>815</v>
      </c>
      <c r="I3672">
        <v>0.23</v>
      </c>
      <c r="J3672">
        <v>293.39999999999998</v>
      </c>
      <c r="K3672" t="s">
        <v>17</v>
      </c>
    </row>
    <row r="3673" spans="1:11" x14ac:dyDescent="0.3">
      <c r="A3673" t="s">
        <v>3792</v>
      </c>
      <c r="B3673" t="s">
        <v>114</v>
      </c>
      <c r="C3673" t="s">
        <v>13</v>
      </c>
      <c r="D3673" t="s">
        <v>79</v>
      </c>
      <c r="E3673" t="s">
        <v>166</v>
      </c>
      <c r="F3673" s="1">
        <v>42443</v>
      </c>
      <c r="G3673" t="s">
        <v>98</v>
      </c>
      <c r="H3673">
        <v>612</v>
      </c>
      <c r="I3673">
        <v>0.14000000000000001</v>
      </c>
      <c r="J3673">
        <v>55.08</v>
      </c>
      <c r="K3673" t="s">
        <v>17</v>
      </c>
    </row>
    <row r="3674" spans="1:11" x14ac:dyDescent="0.3">
      <c r="A3674" t="s">
        <v>3793</v>
      </c>
      <c r="B3674" t="s">
        <v>102</v>
      </c>
      <c r="C3674" t="s">
        <v>13</v>
      </c>
      <c r="D3674" t="s">
        <v>79</v>
      </c>
      <c r="E3674" t="s">
        <v>47</v>
      </c>
      <c r="F3674" s="1">
        <v>43275</v>
      </c>
      <c r="G3674" t="s">
        <v>98</v>
      </c>
      <c r="H3674">
        <v>793</v>
      </c>
      <c r="I3674">
        <v>0.2</v>
      </c>
      <c r="J3674">
        <v>285.48</v>
      </c>
      <c r="K3674" t="s">
        <v>17</v>
      </c>
    </row>
    <row r="3675" spans="1:11" x14ac:dyDescent="0.3">
      <c r="A3675" t="s">
        <v>3794</v>
      </c>
      <c r="B3675" t="s">
        <v>139</v>
      </c>
      <c r="C3675" t="s">
        <v>58</v>
      </c>
      <c r="D3675" t="s">
        <v>59</v>
      </c>
      <c r="E3675" t="s">
        <v>117</v>
      </c>
      <c r="F3675" s="1">
        <v>43372</v>
      </c>
      <c r="G3675" t="s">
        <v>98</v>
      </c>
      <c r="H3675">
        <v>664</v>
      </c>
      <c r="I3675">
        <v>0.17</v>
      </c>
      <c r="J3675">
        <v>219.12</v>
      </c>
      <c r="K3675" t="s">
        <v>17</v>
      </c>
    </row>
    <row r="3676" spans="1:11" x14ac:dyDescent="0.3">
      <c r="A3676" t="s">
        <v>3795</v>
      </c>
      <c r="B3676" t="s">
        <v>81</v>
      </c>
      <c r="C3676" t="s">
        <v>49</v>
      </c>
      <c r="D3676" t="s">
        <v>205</v>
      </c>
      <c r="E3676" t="s">
        <v>38</v>
      </c>
      <c r="F3676" s="1">
        <v>42639</v>
      </c>
      <c r="G3676" t="s">
        <v>98</v>
      </c>
      <c r="H3676">
        <v>1216</v>
      </c>
      <c r="I3676">
        <v>0.31</v>
      </c>
      <c r="J3676">
        <v>182.4</v>
      </c>
      <c r="K3676" t="s">
        <v>17</v>
      </c>
    </row>
    <row r="3677" spans="1:11" x14ac:dyDescent="0.3">
      <c r="A3677" t="s">
        <v>3796</v>
      </c>
      <c r="B3677" t="s">
        <v>234</v>
      </c>
      <c r="C3677" t="s">
        <v>13</v>
      </c>
      <c r="D3677" t="s">
        <v>14</v>
      </c>
      <c r="E3677" t="s">
        <v>72</v>
      </c>
      <c r="F3677" s="1">
        <v>42902</v>
      </c>
      <c r="G3677" t="s">
        <v>98</v>
      </c>
      <c r="H3677">
        <v>1288</v>
      </c>
      <c r="I3677">
        <v>0.31</v>
      </c>
      <c r="J3677">
        <v>90.16</v>
      </c>
      <c r="K3677" t="s">
        <v>17</v>
      </c>
    </row>
    <row r="3678" spans="1:11" x14ac:dyDescent="0.3">
      <c r="A3678" t="s">
        <v>3797</v>
      </c>
      <c r="B3678" t="s">
        <v>53</v>
      </c>
      <c r="C3678" t="s">
        <v>20</v>
      </c>
      <c r="D3678" t="s">
        <v>91</v>
      </c>
      <c r="E3678" t="s">
        <v>128</v>
      </c>
      <c r="F3678" s="1">
        <v>42891</v>
      </c>
      <c r="G3678" t="s">
        <v>98</v>
      </c>
      <c r="H3678">
        <v>1180</v>
      </c>
      <c r="I3678">
        <v>0.27</v>
      </c>
      <c r="J3678">
        <v>377.6</v>
      </c>
      <c r="K3678" t="s">
        <v>17</v>
      </c>
    </row>
    <row r="3679" spans="1:11" x14ac:dyDescent="0.3">
      <c r="A3679" t="s">
        <v>3798</v>
      </c>
      <c r="B3679" t="s">
        <v>165</v>
      </c>
      <c r="C3679" t="s">
        <v>63</v>
      </c>
      <c r="D3679" t="s">
        <v>157</v>
      </c>
      <c r="E3679" t="s">
        <v>149</v>
      </c>
      <c r="F3679" s="1">
        <v>42560</v>
      </c>
      <c r="G3679" t="s">
        <v>98</v>
      </c>
      <c r="H3679">
        <v>1565</v>
      </c>
      <c r="I3679">
        <v>0.3</v>
      </c>
      <c r="J3679">
        <v>203.45</v>
      </c>
      <c r="K3679" t="s">
        <v>17</v>
      </c>
    </row>
    <row r="3680" spans="1:11" x14ac:dyDescent="0.3">
      <c r="A3680" t="s">
        <v>3799</v>
      </c>
      <c r="B3680" t="s">
        <v>74</v>
      </c>
      <c r="C3680" t="s">
        <v>26</v>
      </c>
      <c r="D3680" t="s">
        <v>94</v>
      </c>
      <c r="E3680" t="s">
        <v>60</v>
      </c>
      <c r="F3680" s="1">
        <v>43401</v>
      </c>
      <c r="G3680" t="s">
        <v>98</v>
      </c>
      <c r="H3680">
        <v>1701</v>
      </c>
      <c r="I3680">
        <v>0.25</v>
      </c>
      <c r="J3680">
        <v>714.42</v>
      </c>
      <c r="K3680" t="s">
        <v>17</v>
      </c>
    </row>
    <row r="3681" spans="1:11" x14ac:dyDescent="0.3">
      <c r="A3681" t="s">
        <v>3800</v>
      </c>
      <c r="B3681" t="s">
        <v>78</v>
      </c>
      <c r="C3681" t="s">
        <v>26</v>
      </c>
      <c r="D3681" t="s">
        <v>37</v>
      </c>
      <c r="E3681" t="s">
        <v>15</v>
      </c>
      <c r="F3681" s="1">
        <v>42862</v>
      </c>
      <c r="G3681" t="s">
        <v>98</v>
      </c>
      <c r="H3681">
        <v>1357</v>
      </c>
      <c r="I3681">
        <v>0.35</v>
      </c>
      <c r="J3681">
        <v>108.56</v>
      </c>
      <c r="K3681" t="s">
        <v>17</v>
      </c>
    </row>
    <row r="3682" spans="1:11" x14ac:dyDescent="0.3">
      <c r="A3682" t="s">
        <v>3801</v>
      </c>
      <c r="B3682" t="s">
        <v>204</v>
      </c>
      <c r="C3682" t="s">
        <v>20</v>
      </c>
      <c r="D3682" t="s">
        <v>91</v>
      </c>
      <c r="E3682" t="s">
        <v>28</v>
      </c>
      <c r="F3682" s="1">
        <v>43166</v>
      </c>
      <c r="G3682" t="s">
        <v>98</v>
      </c>
      <c r="H3682">
        <v>1611</v>
      </c>
      <c r="I3682">
        <v>0.31</v>
      </c>
      <c r="J3682">
        <v>338.31</v>
      </c>
      <c r="K3682" t="s">
        <v>17</v>
      </c>
    </row>
    <row r="3683" spans="1:11" x14ac:dyDescent="0.3">
      <c r="A3683" t="s">
        <v>3802</v>
      </c>
      <c r="B3683" t="s">
        <v>108</v>
      </c>
      <c r="C3683" t="s">
        <v>58</v>
      </c>
      <c r="D3683" t="s">
        <v>59</v>
      </c>
      <c r="E3683" t="s">
        <v>60</v>
      </c>
      <c r="F3683" s="1">
        <v>42797</v>
      </c>
      <c r="G3683" t="s">
        <v>98</v>
      </c>
      <c r="H3683">
        <v>508</v>
      </c>
      <c r="I3683">
        <v>0.16</v>
      </c>
      <c r="J3683">
        <v>147.32</v>
      </c>
      <c r="K3683" t="s">
        <v>17</v>
      </c>
    </row>
    <row r="3684" spans="1:11" x14ac:dyDescent="0.3">
      <c r="A3684" t="s">
        <v>3803</v>
      </c>
      <c r="B3684" t="s">
        <v>67</v>
      </c>
      <c r="C3684" t="s">
        <v>32</v>
      </c>
      <c r="D3684" t="s">
        <v>46</v>
      </c>
      <c r="E3684" t="s">
        <v>65</v>
      </c>
      <c r="F3684" s="1">
        <v>42242</v>
      </c>
      <c r="G3684" t="s">
        <v>98</v>
      </c>
      <c r="H3684">
        <v>1480</v>
      </c>
      <c r="I3684">
        <v>0.16</v>
      </c>
      <c r="J3684">
        <v>133.19999999999999</v>
      </c>
      <c r="K3684" t="s">
        <v>17</v>
      </c>
    </row>
    <row r="3685" spans="1:11" x14ac:dyDescent="0.3">
      <c r="A3685" t="s">
        <v>3804</v>
      </c>
      <c r="B3685" t="s">
        <v>122</v>
      </c>
      <c r="C3685" t="s">
        <v>49</v>
      </c>
      <c r="D3685" t="s">
        <v>54</v>
      </c>
      <c r="E3685" t="s">
        <v>22</v>
      </c>
      <c r="F3685" s="1">
        <v>42881</v>
      </c>
      <c r="G3685" t="s">
        <v>98</v>
      </c>
      <c r="H3685">
        <v>587</v>
      </c>
      <c r="I3685">
        <v>0.24</v>
      </c>
      <c r="J3685">
        <v>129.13999999999999</v>
      </c>
      <c r="K3685" t="s">
        <v>17</v>
      </c>
    </row>
    <row r="3686" spans="1:11" x14ac:dyDescent="0.3">
      <c r="A3686" t="s">
        <v>3805</v>
      </c>
      <c r="B3686" t="s">
        <v>106</v>
      </c>
      <c r="C3686" t="s">
        <v>49</v>
      </c>
      <c r="D3686" t="s">
        <v>205</v>
      </c>
      <c r="E3686" t="s">
        <v>38</v>
      </c>
      <c r="F3686" s="1">
        <v>42148</v>
      </c>
      <c r="G3686" t="s">
        <v>98</v>
      </c>
      <c r="H3686">
        <v>1505</v>
      </c>
      <c r="I3686">
        <v>0.26</v>
      </c>
      <c r="J3686">
        <v>617.04999999999995</v>
      </c>
      <c r="K3686" t="s">
        <v>17</v>
      </c>
    </row>
    <row r="3687" spans="1:11" x14ac:dyDescent="0.3">
      <c r="A3687" t="s">
        <v>3806</v>
      </c>
      <c r="B3687" t="s">
        <v>83</v>
      </c>
      <c r="C3687" t="s">
        <v>13</v>
      </c>
      <c r="D3687" t="s">
        <v>14</v>
      </c>
      <c r="E3687" t="s">
        <v>65</v>
      </c>
      <c r="F3687" s="1">
        <v>43331</v>
      </c>
      <c r="G3687" t="s">
        <v>98</v>
      </c>
      <c r="H3687">
        <v>903</v>
      </c>
      <c r="I3687">
        <v>0.24</v>
      </c>
      <c r="J3687">
        <v>144.47999999999999</v>
      </c>
      <c r="K3687" t="s">
        <v>17</v>
      </c>
    </row>
    <row r="3688" spans="1:11" x14ac:dyDescent="0.3">
      <c r="A3688" t="s">
        <v>3807</v>
      </c>
      <c r="B3688" t="s">
        <v>42</v>
      </c>
      <c r="C3688" t="s">
        <v>32</v>
      </c>
      <c r="D3688" t="s">
        <v>153</v>
      </c>
      <c r="E3688" t="s">
        <v>104</v>
      </c>
      <c r="F3688" s="1">
        <v>42696</v>
      </c>
      <c r="G3688" t="s">
        <v>98</v>
      </c>
      <c r="H3688">
        <v>587</v>
      </c>
      <c r="I3688">
        <v>0.18</v>
      </c>
      <c r="J3688">
        <v>111.53</v>
      </c>
      <c r="K3688" t="s">
        <v>17</v>
      </c>
    </row>
    <row r="3689" spans="1:11" x14ac:dyDescent="0.3">
      <c r="A3689" t="s">
        <v>3808</v>
      </c>
      <c r="B3689" t="s">
        <v>111</v>
      </c>
      <c r="C3689" t="s">
        <v>49</v>
      </c>
      <c r="D3689" t="s">
        <v>205</v>
      </c>
      <c r="E3689" t="s">
        <v>163</v>
      </c>
      <c r="F3689" s="1">
        <v>43379</v>
      </c>
      <c r="G3689" t="s">
        <v>98</v>
      </c>
      <c r="H3689">
        <v>1461</v>
      </c>
      <c r="I3689">
        <v>0.28999999999999998</v>
      </c>
      <c r="J3689">
        <v>116.88</v>
      </c>
      <c r="K3689" t="s">
        <v>17</v>
      </c>
    </row>
    <row r="3690" spans="1:11" x14ac:dyDescent="0.3">
      <c r="A3690" t="s">
        <v>3809</v>
      </c>
      <c r="B3690" t="s">
        <v>125</v>
      </c>
      <c r="C3690" t="s">
        <v>26</v>
      </c>
      <c r="D3690" t="s">
        <v>27</v>
      </c>
      <c r="E3690" t="s">
        <v>47</v>
      </c>
      <c r="F3690" s="1">
        <v>43455</v>
      </c>
      <c r="G3690" t="s">
        <v>98</v>
      </c>
      <c r="H3690">
        <v>614</v>
      </c>
      <c r="I3690">
        <v>0.34</v>
      </c>
      <c r="J3690">
        <v>165.78</v>
      </c>
      <c r="K3690" t="s">
        <v>17</v>
      </c>
    </row>
    <row r="3691" spans="1:11" x14ac:dyDescent="0.3">
      <c r="A3691" t="s">
        <v>3810</v>
      </c>
      <c r="B3691" t="s">
        <v>106</v>
      </c>
      <c r="C3691" t="s">
        <v>58</v>
      </c>
      <c r="D3691" t="s">
        <v>68</v>
      </c>
      <c r="E3691" t="s">
        <v>72</v>
      </c>
      <c r="F3691" s="1">
        <v>42898</v>
      </c>
      <c r="G3691" t="s">
        <v>98</v>
      </c>
      <c r="H3691">
        <v>815</v>
      </c>
      <c r="I3691">
        <v>0.28999999999999998</v>
      </c>
      <c r="J3691">
        <v>130.4</v>
      </c>
      <c r="K3691" t="s">
        <v>17</v>
      </c>
    </row>
    <row r="3692" spans="1:11" x14ac:dyDescent="0.3">
      <c r="A3692" t="s">
        <v>3811</v>
      </c>
      <c r="B3692" t="s">
        <v>67</v>
      </c>
      <c r="C3692" t="s">
        <v>13</v>
      </c>
      <c r="D3692" t="s">
        <v>14</v>
      </c>
      <c r="E3692" t="s">
        <v>72</v>
      </c>
      <c r="F3692" s="1">
        <v>42309</v>
      </c>
      <c r="G3692" t="s">
        <v>98</v>
      </c>
      <c r="H3692">
        <v>798</v>
      </c>
      <c r="I3692">
        <v>0.17</v>
      </c>
      <c r="J3692">
        <v>311.22000000000003</v>
      </c>
      <c r="K3692" t="s">
        <v>17</v>
      </c>
    </row>
    <row r="3693" spans="1:11" x14ac:dyDescent="0.3">
      <c r="A3693" t="s">
        <v>3812</v>
      </c>
      <c r="B3693" t="s">
        <v>122</v>
      </c>
      <c r="C3693" t="s">
        <v>26</v>
      </c>
      <c r="D3693" t="s">
        <v>37</v>
      </c>
      <c r="E3693" t="s">
        <v>163</v>
      </c>
      <c r="F3693" s="1">
        <v>42909</v>
      </c>
      <c r="G3693" t="s">
        <v>98</v>
      </c>
      <c r="H3693">
        <v>2408</v>
      </c>
      <c r="I3693">
        <v>0.16</v>
      </c>
      <c r="J3693">
        <v>192.64</v>
      </c>
      <c r="K3693" t="s">
        <v>17</v>
      </c>
    </row>
    <row r="3694" spans="1:11" x14ac:dyDescent="0.3">
      <c r="A3694" t="s">
        <v>3813</v>
      </c>
      <c r="B3694" t="s">
        <v>263</v>
      </c>
      <c r="C3694" t="s">
        <v>20</v>
      </c>
      <c r="D3694" t="s">
        <v>91</v>
      </c>
      <c r="E3694" t="s">
        <v>34</v>
      </c>
      <c r="F3694" s="1">
        <v>42262</v>
      </c>
      <c r="G3694" t="s">
        <v>98</v>
      </c>
      <c r="H3694">
        <v>1941</v>
      </c>
      <c r="I3694">
        <v>0.21</v>
      </c>
      <c r="J3694">
        <v>834.63</v>
      </c>
      <c r="K3694" t="s">
        <v>17</v>
      </c>
    </row>
    <row r="3695" spans="1:11" x14ac:dyDescent="0.3">
      <c r="A3695" t="s">
        <v>3814</v>
      </c>
      <c r="B3695" t="s">
        <v>62</v>
      </c>
      <c r="C3695" t="s">
        <v>49</v>
      </c>
      <c r="D3695" t="s">
        <v>50</v>
      </c>
      <c r="E3695" t="s">
        <v>69</v>
      </c>
      <c r="F3695" s="1">
        <v>42682</v>
      </c>
      <c r="G3695" t="s">
        <v>98</v>
      </c>
      <c r="H3695">
        <v>912</v>
      </c>
      <c r="I3695">
        <v>0.23</v>
      </c>
      <c r="J3695">
        <v>91.2</v>
      </c>
      <c r="K3695" t="s">
        <v>17</v>
      </c>
    </row>
    <row r="3696" spans="1:11" x14ac:dyDescent="0.3">
      <c r="A3696" t="s">
        <v>3815</v>
      </c>
      <c r="B3696" t="s">
        <v>62</v>
      </c>
      <c r="C3696" t="s">
        <v>49</v>
      </c>
      <c r="D3696" t="s">
        <v>205</v>
      </c>
      <c r="E3696" t="s">
        <v>28</v>
      </c>
      <c r="F3696" s="1">
        <v>42694</v>
      </c>
      <c r="G3696" t="s">
        <v>98</v>
      </c>
      <c r="H3696">
        <v>1818</v>
      </c>
      <c r="I3696">
        <v>0.12</v>
      </c>
      <c r="J3696">
        <v>509.04</v>
      </c>
      <c r="K3696" t="s">
        <v>17</v>
      </c>
    </row>
    <row r="3697" spans="1:11" x14ac:dyDescent="0.3">
      <c r="A3697" t="s">
        <v>3816</v>
      </c>
      <c r="B3697" t="s">
        <v>146</v>
      </c>
      <c r="C3697" t="s">
        <v>13</v>
      </c>
      <c r="D3697" t="s">
        <v>195</v>
      </c>
      <c r="E3697" t="s">
        <v>15</v>
      </c>
      <c r="F3697" s="1">
        <v>42498</v>
      </c>
      <c r="G3697" t="s">
        <v>98</v>
      </c>
      <c r="H3697">
        <v>2161</v>
      </c>
      <c r="I3697">
        <v>0.33</v>
      </c>
      <c r="J3697">
        <v>626.69000000000005</v>
      </c>
      <c r="K3697" t="s">
        <v>17</v>
      </c>
    </row>
    <row r="3698" spans="1:11" x14ac:dyDescent="0.3">
      <c r="A3698" t="s">
        <v>3817</v>
      </c>
      <c r="B3698" t="s">
        <v>139</v>
      </c>
      <c r="C3698" t="s">
        <v>63</v>
      </c>
      <c r="D3698" t="s">
        <v>75</v>
      </c>
      <c r="E3698" t="s">
        <v>28</v>
      </c>
      <c r="F3698" s="1">
        <v>43445</v>
      </c>
      <c r="G3698" t="s">
        <v>98</v>
      </c>
      <c r="H3698">
        <v>500</v>
      </c>
      <c r="I3698">
        <v>0.28999999999999998</v>
      </c>
      <c r="J3698">
        <v>45</v>
      </c>
      <c r="K3698" t="s">
        <v>17</v>
      </c>
    </row>
    <row r="3699" spans="1:11" x14ac:dyDescent="0.3">
      <c r="A3699" t="s">
        <v>3818</v>
      </c>
      <c r="B3699" t="s">
        <v>81</v>
      </c>
      <c r="C3699" t="s">
        <v>49</v>
      </c>
      <c r="D3699" t="s">
        <v>54</v>
      </c>
      <c r="E3699" t="s">
        <v>140</v>
      </c>
      <c r="F3699" s="1">
        <v>42246</v>
      </c>
      <c r="G3699" t="s">
        <v>98</v>
      </c>
      <c r="H3699">
        <v>2131</v>
      </c>
      <c r="I3699">
        <v>0.28000000000000003</v>
      </c>
      <c r="J3699">
        <v>106.55</v>
      </c>
      <c r="K3699" t="s">
        <v>17</v>
      </c>
    </row>
    <row r="3700" spans="1:11" x14ac:dyDescent="0.3">
      <c r="A3700" t="s">
        <v>3819</v>
      </c>
      <c r="B3700" t="s">
        <v>120</v>
      </c>
      <c r="C3700" t="s">
        <v>26</v>
      </c>
      <c r="D3700" t="s">
        <v>94</v>
      </c>
      <c r="E3700" t="s">
        <v>104</v>
      </c>
      <c r="F3700" s="1">
        <v>43360</v>
      </c>
      <c r="G3700" t="s">
        <v>98</v>
      </c>
      <c r="H3700">
        <v>1341</v>
      </c>
      <c r="I3700">
        <v>0.16</v>
      </c>
      <c r="J3700">
        <v>321.83999999999997</v>
      </c>
      <c r="K3700" t="s">
        <v>17</v>
      </c>
    </row>
    <row r="3701" spans="1:11" x14ac:dyDescent="0.3">
      <c r="A3701" t="s">
        <v>3820</v>
      </c>
      <c r="B3701" t="s">
        <v>162</v>
      </c>
      <c r="C3701" t="s">
        <v>13</v>
      </c>
      <c r="D3701" t="s">
        <v>195</v>
      </c>
      <c r="E3701" t="s">
        <v>72</v>
      </c>
      <c r="F3701" s="1">
        <v>42469</v>
      </c>
      <c r="G3701" t="s">
        <v>98</v>
      </c>
      <c r="H3701">
        <v>2367</v>
      </c>
      <c r="I3701">
        <v>0.13</v>
      </c>
      <c r="J3701">
        <v>497.07</v>
      </c>
      <c r="K3701" t="s">
        <v>17</v>
      </c>
    </row>
    <row r="3702" spans="1:11" x14ac:dyDescent="0.3">
      <c r="A3702" t="s">
        <v>3821</v>
      </c>
      <c r="B3702" t="s">
        <v>111</v>
      </c>
      <c r="C3702" t="s">
        <v>13</v>
      </c>
      <c r="D3702" t="s">
        <v>195</v>
      </c>
      <c r="E3702" t="s">
        <v>38</v>
      </c>
      <c r="F3702" s="1">
        <v>43277</v>
      </c>
      <c r="G3702" t="s">
        <v>98</v>
      </c>
      <c r="H3702">
        <v>1712</v>
      </c>
      <c r="I3702">
        <v>0.21</v>
      </c>
      <c r="J3702">
        <v>222.56</v>
      </c>
      <c r="K3702" t="s">
        <v>17</v>
      </c>
    </row>
    <row r="3703" spans="1:11" x14ac:dyDescent="0.3">
      <c r="A3703" t="s">
        <v>3822</v>
      </c>
      <c r="B3703" t="s">
        <v>62</v>
      </c>
      <c r="C3703" t="s">
        <v>49</v>
      </c>
      <c r="D3703" t="s">
        <v>50</v>
      </c>
      <c r="E3703" t="s">
        <v>123</v>
      </c>
      <c r="F3703" s="1">
        <v>42518</v>
      </c>
      <c r="G3703" t="s">
        <v>98</v>
      </c>
      <c r="H3703">
        <v>849</v>
      </c>
      <c r="I3703">
        <v>0.2</v>
      </c>
      <c r="J3703">
        <v>101.88</v>
      </c>
      <c r="K3703" t="s">
        <v>17</v>
      </c>
    </row>
    <row r="3704" spans="1:11" x14ac:dyDescent="0.3">
      <c r="A3704" t="s">
        <v>3823</v>
      </c>
      <c r="B3704" t="s">
        <v>78</v>
      </c>
      <c r="C3704" t="s">
        <v>58</v>
      </c>
      <c r="D3704" t="s">
        <v>68</v>
      </c>
      <c r="E3704" t="s">
        <v>69</v>
      </c>
      <c r="F3704" s="1">
        <v>42311</v>
      </c>
      <c r="G3704" t="s">
        <v>98</v>
      </c>
      <c r="H3704">
        <v>588</v>
      </c>
      <c r="I3704">
        <v>0.11</v>
      </c>
      <c r="J3704">
        <v>141.12</v>
      </c>
      <c r="K3704" t="s">
        <v>17</v>
      </c>
    </row>
    <row r="3705" spans="1:11" x14ac:dyDescent="0.3">
      <c r="A3705" t="s">
        <v>3824</v>
      </c>
      <c r="B3705" t="s">
        <v>137</v>
      </c>
      <c r="C3705" t="s">
        <v>49</v>
      </c>
      <c r="D3705" t="s">
        <v>50</v>
      </c>
      <c r="E3705" t="s">
        <v>117</v>
      </c>
      <c r="F3705" s="1">
        <v>43144</v>
      </c>
      <c r="G3705" t="s">
        <v>98</v>
      </c>
      <c r="H3705">
        <v>1634</v>
      </c>
      <c r="I3705">
        <v>0.17</v>
      </c>
      <c r="J3705">
        <v>147.06</v>
      </c>
      <c r="K3705" t="s">
        <v>17</v>
      </c>
    </row>
    <row r="3706" spans="1:11" x14ac:dyDescent="0.3">
      <c r="A3706" t="s">
        <v>3825</v>
      </c>
      <c r="B3706" t="s">
        <v>261</v>
      </c>
      <c r="C3706" t="s">
        <v>49</v>
      </c>
      <c r="D3706" t="s">
        <v>50</v>
      </c>
      <c r="E3706" t="s">
        <v>128</v>
      </c>
      <c r="F3706" s="1">
        <v>42979</v>
      </c>
      <c r="G3706" t="s">
        <v>98</v>
      </c>
      <c r="H3706">
        <v>2433</v>
      </c>
      <c r="I3706">
        <v>0.24</v>
      </c>
      <c r="J3706">
        <v>1046.19</v>
      </c>
      <c r="K3706" t="s">
        <v>17</v>
      </c>
    </row>
    <row r="3707" spans="1:11" x14ac:dyDescent="0.3">
      <c r="A3707" t="s">
        <v>3826</v>
      </c>
      <c r="B3707" t="s">
        <v>261</v>
      </c>
      <c r="C3707" t="s">
        <v>26</v>
      </c>
      <c r="D3707" t="s">
        <v>37</v>
      </c>
      <c r="E3707" t="s">
        <v>60</v>
      </c>
      <c r="F3707" s="1">
        <v>42498</v>
      </c>
      <c r="G3707" t="s">
        <v>98</v>
      </c>
      <c r="H3707">
        <v>1770</v>
      </c>
      <c r="I3707">
        <v>0.17</v>
      </c>
      <c r="J3707">
        <v>708</v>
      </c>
      <c r="K3707" t="s">
        <v>17</v>
      </c>
    </row>
    <row r="3708" spans="1:11" x14ac:dyDescent="0.3">
      <c r="A3708" t="s">
        <v>3827</v>
      </c>
      <c r="B3708" t="s">
        <v>116</v>
      </c>
      <c r="C3708" t="s">
        <v>63</v>
      </c>
      <c r="D3708" t="s">
        <v>64</v>
      </c>
      <c r="E3708" t="s">
        <v>43</v>
      </c>
      <c r="F3708" s="1">
        <v>42877</v>
      </c>
      <c r="G3708" t="s">
        <v>98</v>
      </c>
      <c r="H3708">
        <v>2084</v>
      </c>
      <c r="I3708">
        <v>0.11</v>
      </c>
      <c r="J3708">
        <v>416.8</v>
      </c>
      <c r="K3708" t="s">
        <v>17</v>
      </c>
    </row>
    <row r="3709" spans="1:11" x14ac:dyDescent="0.3">
      <c r="A3709" t="s">
        <v>3828</v>
      </c>
      <c r="B3709" t="s">
        <v>162</v>
      </c>
      <c r="C3709" t="s">
        <v>20</v>
      </c>
      <c r="D3709" t="s">
        <v>91</v>
      </c>
      <c r="E3709" t="s">
        <v>60</v>
      </c>
      <c r="F3709" s="1">
        <v>43302</v>
      </c>
      <c r="G3709" t="s">
        <v>98</v>
      </c>
      <c r="H3709">
        <v>1904</v>
      </c>
      <c r="I3709">
        <v>0.11</v>
      </c>
      <c r="J3709">
        <v>247.52</v>
      </c>
      <c r="K3709" t="s">
        <v>17</v>
      </c>
    </row>
    <row r="3710" spans="1:11" x14ac:dyDescent="0.3">
      <c r="A3710" t="s">
        <v>3829</v>
      </c>
      <c r="B3710" t="s">
        <v>122</v>
      </c>
      <c r="C3710" t="s">
        <v>49</v>
      </c>
      <c r="D3710" t="s">
        <v>54</v>
      </c>
      <c r="E3710" t="s">
        <v>72</v>
      </c>
      <c r="F3710" s="1">
        <v>42159</v>
      </c>
      <c r="G3710" t="s">
        <v>98</v>
      </c>
      <c r="H3710">
        <v>2122</v>
      </c>
      <c r="I3710">
        <v>0.19</v>
      </c>
      <c r="J3710">
        <v>827.58</v>
      </c>
      <c r="K3710" t="s">
        <v>17</v>
      </c>
    </row>
    <row r="3711" spans="1:11" x14ac:dyDescent="0.3">
      <c r="A3711" t="s">
        <v>3830</v>
      </c>
      <c r="B3711" t="s">
        <v>135</v>
      </c>
      <c r="C3711" t="s">
        <v>58</v>
      </c>
      <c r="D3711" t="s">
        <v>112</v>
      </c>
      <c r="E3711" t="s">
        <v>123</v>
      </c>
      <c r="F3711" s="1">
        <v>42560</v>
      </c>
      <c r="G3711" t="s">
        <v>98</v>
      </c>
      <c r="H3711">
        <v>1322</v>
      </c>
      <c r="I3711">
        <v>0.25</v>
      </c>
      <c r="J3711">
        <v>568.46</v>
      </c>
      <c r="K3711" t="s">
        <v>17</v>
      </c>
    </row>
    <row r="3712" spans="1:11" x14ac:dyDescent="0.3">
      <c r="A3712" t="s">
        <v>3831</v>
      </c>
      <c r="B3712" t="s">
        <v>71</v>
      </c>
      <c r="C3712" t="s">
        <v>63</v>
      </c>
      <c r="D3712" t="s">
        <v>64</v>
      </c>
      <c r="E3712" t="s">
        <v>149</v>
      </c>
      <c r="F3712" s="1">
        <v>42171</v>
      </c>
      <c r="G3712" t="s">
        <v>98</v>
      </c>
      <c r="H3712">
        <v>2126</v>
      </c>
      <c r="I3712">
        <v>0.33</v>
      </c>
      <c r="J3712">
        <v>786.62</v>
      </c>
      <c r="K3712" t="s">
        <v>17</v>
      </c>
    </row>
    <row r="3713" spans="1:11" x14ac:dyDescent="0.3">
      <c r="A3713" t="s">
        <v>3832</v>
      </c>
      <c r="B3713" t="s">
        <v>19</v>
      </c>
      <c r="C3713" t="s">
        <v>13</v>
      </c>
      <c r="D3713" t="s">
        <v>195</v>
      </c>
      <c r="E3713" t="s">
        <v>65</v>
      </c>
      <c r="F3713" s="1">
        <v>42826</v>
      </c>
      <c r="G3713" t="s">
        <v>98</v>
      </c>
      <c r="H3713">
        <v>2386</v>
      </c>
      <c r="I3713">
        <v>0.28999999999999998</v>
      </c>
      <c r="J3713">
        <v>1073.7</v>
      </c>
      <c r="K3713" t="s">
        <v>17</v>
      </c>
    </row>
    <row r="3714" spans="1:11" x14ac:dyDescent="0.3">
      <c r="A3714" t="s">
        <v>3833</v>
      </c>
      <c r="B3714" t="s">
        <v>53</v>
      </c>
      <c r="C3714" t="s">
        <v>63</v>
      </c>
      <c r="D3714" t="s">
        <v>75</v>
      </c>
      <c r="E3714" t="s">
        <v>22</v>
      </c>
      <c r="F3714" s="1">
        <v>42269</v>
      </c>
      <c r="G3714" t="s">
        <v>98</v>
      </c>
      <c r="H3714">
        <v>1109</v>
      </c>
      <c r="I3714">
        <v>0.34</v>
      </c>
      <c r="J3714">
        <v>354.88</v>
      </c>
      <c r="K3714" t="s">
        <v>17</v>
      </c>
    </row>
    <row r="3715" spans="1:11" x14ac:dyDescent="0.3">
      <c r="A3715" t="s">
        <v>3834</v>
      </c>
      <c r="B3715" t="s">
        <v>184</v>
      </c>
      <c r="C3715" t="s">
        <v>20</v>
      </c>
      <c r="D3715" t="s">
        <v>21</v>
      </c>
      <c r="E3715" t="s">
        <v>51</v>
      </c>
      <c r="F3715" s="1">
        <v>42338</v>
      </c>
      <c r="G3715" t="s">
        <v>98</v>
      </c>
      <c r="H3715">
        <v>1749</v>
      </c>
      <c r="I3715">
        <v>0.15</v>
      </c>
      <c r="J3715">
        <v>244.86</v>
      </c>
      <c r="K3715" t="s">
        <v>17</v>
      </c>
    </row>
    <row r="3716" spans="1:11" x14ac:dyDescent="0.3">
      <c r="A3716" t="s">
        <v>3835</v>
      </c>
      <c r="B3716" t="s">
        <v>139</v>
      </c>
      <c r="C3716" t="s">
        <v>13</v>
      </c>
      <c r="D3716" t="s">
        <v>195</v>
      </c>
      <c r="E3716" t="s">
        <v>65</v>
      </c>
      <c r="F3716" s="1">
        <v>42750</v>
      </c>
      <c r="G3716" t="s">
        <v>98</v>
      </c>
      <c r="H3716">
        <v>701</v>
      </c>
      <c r="I3716">
        <v>0.16</v>
      </c>
      <c r="J3716">
        <v>154.22</v>
      </c>
      <c r="K3716" t="s">
        <v>17</v>
      </c>
    </row>
    <row r="3717" spans="1:11" x14ac:dyDescent="0.3">
      <c r="A3717" t="s">
        <v>3836</v>
      </c>
      <c r="B3717" t="s">
        <v>12</v>
      </c>
      <c r="C3717" t="s">
        <v>49</v>
      </c>
      <c r="D3717" t="s">
        <v>54</v>
      </c>
      <c r="E3717" t="s">
        <v>128</v>
      </c>
      <c r="F3717" s="1">
        <v>42560</v>
      </c>
      <c r="G3717" t="s">
        <v>98</v>
      </c>
      <c r="H3717">
        <v>1782</v>
      </c>
      <c r="I3717">
        <v>0.28999999999999998</v>
      </c>
      <c r="J3717">
        <v>392.04</v>
      </c>
      <c r="K3717" t="s">
        <v>17</v>
      </c>
    </row>
    <row r="3718" spans="1:11" x14ac:dyDescent="0.3">
      <c r="A3718" t="s">
        <v>3837</v>
      </c>
      <c r="B3718" t="s">
        <v>90</v>
      </c>
      <c r="C3718" t="s">
        <v>49</v>
      </c>
      <c r="D3718" t="s">
        <v>50</v>
      </c>
      <c r="E3718" t="s">
        <v>143</v>
      </c>
      <c r="F3718" s="1">
        <v>42781</v>
      </c>
      <c r="G3718" t="s">
        <v>98</v>
      </c>
      <c r="H3718">
        <v>523</v>
      </c>
      <c r="I3718">
        <v>0.15</v>
      </c>
      <c r="J3718">
        <v>203.97</v>
      </c>
      <c r="K3718" t="s">
        <v>17</v>
      </c>
    </row>
    <row r="3719" spans="1:11" x14ac:dyDescent="0.3">
      <c r="A3719" t="s">
        <v>3838</v>
      </c>
      <c r="B3719" t="s">
        <v>151</v>
      </c>
      <c r="C3719" t="s">
        <v>49</v>
      </c>
      <c r="D3719" t="s">
        <v>205</v>
      </c>
      <c r="E3719" t="s">
        <v>38</v>
      </c>
      <c r="F3719" s="1">
        <v>43078</v>
      </c>
      <c r="G3719" t="s">
        <v>98</v>
      </c>
      <c r="H3719">
        <v>1800</v>
      </c>
      <c r="I3719">
        <v>0.25</v>
      </c>
      <c r="J3719">
        <v>108</v>
      </c>
      <c r="K3719" t="s">
        <v>17</v>
      </c>
    </row>
    <row r="3720" spans="1:11" x14ac:dyDescent="0.3">
      <c r="A3720" t="s">
        <v>3839</v>
      </c>
      <c r="B3720" t="s">
        <v>146</v>
      </c>
      <c r="C3720" t="s">
        <v>26</v>
      </c>
      <c r="D3720" t="s">
        <v>37</v>
      </c>
      <c r="E3720" t="s">
        <v>104</v>
      </c>
      <c r="F3720" s="1">
        <v>42443</v>
      </c>
      <c r="G3720" t="s">
        <v>98</v>
      </c>
      <c r="H3720">
        <v>1974</v>
      </c>
      <c r="I3720">
        <v>0.22</v>
      </c>
      <c r="J3720">
        <v>789.6</v>
      </c>
      <c r="K3720" t="s">
        <v>17</v>
      </c>
    </row>
    <row r="3721" spans="1:11" x14ac:dyDescent="0.3">
      <c r="A3721" t="s">
        <v>3840</v>
      </c>
      <c r="B3721" t="s">
        <v>156</v>
      </c>
      <c r="C3721" t="s">
        <v>20</v>
      </c>
      <c r="D3721" t="s">
        <v>21</v>
      </c>
      <c r="E3721" t="s">
        <v>117</v>
      </c>
      <c r="F3721" s="1">
        <v>42909</v>
      </c>
      <c r="G3721" t="s">
        <v>98</v>
      </c>
      <c r="H3721">
        <v>2376</v>
      </c>
      <c r="I3721">
        <v>0.24</v>
      </c>
      <c r="J3721">
        <v>475.2</v>
      </c>
      <c r="K3721" t="s">
        <v>17</v>
      </c>
    </row>
    <row r="3722" spans="1:11" x14ac:dyDescent="0.3">
      <c r="A3722" t="s">
        <v>3841</v>
      </c>
      <c r="B3722" t="s">
        <v>204</v>
      </c>
      <c r="C3722" t="s">
        <v>63</v>
      </c>
      <c r="D3722" t="s">
        <v>75</v>
      </c>
      <c r="E3722" t="s">
        <v>22</v>
      </c>
      <c r="F3722" s="1">
        <v>42625</v>
      </c>
      <c r="G3722" t="s">
        <v>98</v>
      </c>
      <c r="H3722">
        <v>1291</v>
      </c>
      <c r="I3722">
        <v>0.23</v>
      </c>
      <c r="J3722">
        <v>271.11</v>
      </c>
      <c r="K3722" t="s">
        <v>17</v>
      </c>
    </row>
    <row r="3723" spans="1:11" x14ac:dyDescent="0.3">
      <c r="A3723" t="s">
        <v>3842</v>
      </c>
      <c r="B3723" t="s">
        <v>130</v>
      </c>
      <c r="C3723" t="s">
        <v>26</v>
      </c>
      <c r="D3723" t="s">
        <v>37</v>
      </c>
      <c r="E3723" t="s">
        <v>72</v>
      </c>
      <c r="F3723" s="1">
        <v>42425</v>
      </c>
      <c r="G3723" t="s">
        <v>98</v>
      </c>
      <c r="H3723">
        <v>1900</v>
      </c>
      <c r="I3723">
        <v>0.26</v>
      </c>
      <c r="J3723">
        <v>855</v>
      </c>
      <c r="K3723" t="s">
        <v>17</v>
      </c>
    </row>
    <row r="3724" spans="1:11" x14ac:dyDescent="0.3">
      <c r="A3724" t="s">
        <v>3843</v>
      </c>
      <c r="B3724" t="s">
        <v>137</v>
      </c>
      <c r="C3724" t="s">
        <v>26</v>
      </c>
      <c r="D3724" t="s">
        <v>27</v>
      </c>
      <c r="E3724" t="s">
        <v>140</v>
      </c>
      <c r="F3724" s="1">
        <v>43375</v>
      </c>
      <c r="G3724" t="s">
        <v>98</v>
      </c>
      <c r="H3724">
        <v>601</v>
      </c>
      <c r="I3724">
        <v>0.15</v>
      </c>
      <c r="J3724">
        <v>258.43</v>
      </c>
      <c r="K3724" t="s">
        <v>17</v>
      </c>
    </row>
    <row r="3725" spans="1:11" x14ac:dyDescent="0.3">
      <c r="A3725" t="s">
        <v>3844</v>
      </c>
      <c r="B3725" t="s">
        <v>139</v>
      </c>
      <c r="C3725" t="s">
        <v>20</v>
      </c>
      <c r="D3725" t="s">
        <v>91</v>
      </c>
      <c r="E3725" t="s">
        <v>140</v>
      </c>
      <c r="F3725" s="1">
        <v>42196</v>
      </c>
      <c r="G3725" t="s">
        <v>98</v>
      </c>
      <c r="H3725">
        <v>1580</v>
      </c>
      <c r="I3725">
        <v>0.14000000000000001</v>
      </c>
      <c r="J3725">
        <v>189.6</v>
      </c>
      <c r="K3725" t="s">
        <v>17</v>
      </c>
    </row>
    <row r="3726" spans="1:11" x14ac:dyDescent="0.3">
      <c r="A3726" t="s">
        <v>3845</v>
      </c>
      <c r="B3726" t="s">
        <v>102</v>
      </c>
      <c r="C3726" t="s">
        <v>63</v>
      </c>
      <c r="D3726" t="s">
        <v>157</v>
      </c>
      <c r="E3726" t="s">
        <v>51</v>
      </c>
      <c r="F3726" s="1">
        <v>42550</v>
      </c>
      <c r="G3726" t="s">
        <v>98</v>
      </c>
      <c r="H3726">
        <v>671</v>
      </c>
      <c r="I3726">
        <v>0.3</v>
      </c>
      <c r="J3726">
        <v>46.97</v>
      </c>
      <c r="K3726" t="s">
        <v>17</v>
      </c>
    </row>
    <row r="3727" spans="1:11" x14ac:dyDescent="0.3">
      <c r="A3727" t="s">
        <v>3846</v>
      </c>
      <c r="B3727" t="s">
        <v>31</v>
      </c>
      <c r="C3727" t="s">
        <v>20</v>
      </c>
      <c r="D3727" t="s">
        <v>91</v>
      </c>
      <c r="E3727" t="s">
        <v>163</v>
      </c>
      <c r="F3727" s="1">
        <v>42983</v>
      </c>
      <c r="G3727" t="s">
        <v>98</v>
      </c>
      <c r="H3727">
        <v>1556</v>
      </c>
      <c r="I3727">
        <v>0.15</v>
      </c>
      <c r="J3727">
        <v>389</v>
      </c>
      <c r="K3727" t="s">
        <v>17</v>
      </c>
    </row>
    <row r="3728" spans="1:11" x14ac:dyDescent="0.3">
      <c r="A3728" t="s">
        <v>3847</v>
      </c>
      <c r="B3728" t="s">
        <v>234</v>
      </c>
      <c r="C3728" t="s">
        <v>13</v>
      </c>
      <c r="D3728" t="s">
        <v>195</v>
      </c>
      <c r="E3728" t="s">
        <v>166</v>
      </c>
      <c r="F3728" s="1">
        <v>42675</v>
      </c>
      <c r="G3728" t="s">
        <v>98</v>
      </c>
      <c r="H3728">
        <v>1220</v>
      </c>
      <c r="I3728">
        <v>0.28999999999999998</v>
      </c>
      <c r="J3728">
        <v>500.2</v>
      </c>
      <c r="K3728" t="s">
        <v>17</v>
      </c>
    </row>
    <row r="3729" spans="1:11" x14ac:dyDescent="0.3">
      <c r="A3729" t="s">
        <v>3848</v>
      </c>
      <c r="B3729" t="s">
        <v>263</v>
      </c>
      <c r="C3729" t="s">
        <v>13</v>
      </c>
      <c r="D3729" t="s">
        <v>79</v>
      </c>
      <c r="E3729" t="s">
        <v>38</v>
      </c>
      <c r="F3729" s="1">
        <v>42458</v>
      </c>
      <c r="G3729" t="s">
        <v>98</v>
      </c>
      <c r="H3729">
        <v>1397</v>
      </c>
      <c r="I3729">
        <v>0.18</v>
      </c>
      <c r="J3729">
        <v>544.83000000000004</v>
      </c>
      <c r="K3729" t="s">
        <v>17</v>
      </c>
    </row>
    <row r="3730" spans="1:11" x14ac:dyDescent="0.3">
      <c r="A3730" t="s">
        <v>3849</v>
      </c>
      <c r="B3730" t="s">
        <v>90</v>
      </c>
      <c r="C3730" t="s">
        <v>58</v>
      </c>
      <c r="D3730" t="s">
        <v>112</v>
      </c>
      <c r="E3730" t="s">
        <v>128</v>
      </c>
      <c r="F3730" s="1">
        <v>43263</v>
      </c>
      <c r="G3730" t="s">
        <v>98</v>
      </c>
      <c r="H3730">
        <v>1343</v>
      </c>
      <c r="I3730">
        <v>0.28000000000000003</v>
      </c>
      <c r="J3730">
        <v>523.77</v>
      </c>
      <c r="K3730" t="s">
        <v>17</v>
      </c>
    </row>
    <row r="3731" spans="1:11" x14ac:dyDescent="0.3">
      <c r="A3731" t="s">
        <v>3850</v>
      </c>
      <c r="B3731" t="s">
        <v>40</v>
      </c>
      <c r="C3731" t="s">
        <v>49</v>
      </c>
      <c r="D3731" t="s">
        <v>50</v>
      </c>
      <c r="E3731" t="s">
        <v>88</v>
      </c>
      <c r="F3731" s="1">
        <v>43119</v>
      </c>
      <c r="G3731" t="s">
        <v>98</v>
      </c>
      <c r="H3731">
        <v>1015</v>
      </c>
      <c r="I3731">
        <v>0.18</v>
      </c>
      <c r="J3731">
        <v>294.35000000000002</v>
      </c>
      <c r="K3731" t="s">
        <v>17</v>
      </c>
    </row>
    <row r="3732" spans="1:11" x14ac:dyDescent="0.3">
      <c r="A3732" t="s">
        <v>3851</v>
      </c>
      <c r="B3732" t="s">
        <v>90</v>
      </c>
      <c r="C3732" t="s">
        <v>26</v>
      </c>
      <c r="D3732" t="s">
        <v>37</v>
      </c>
      <c r="E3732" t="s">
        <v>140</v>
      </c>
      <c r="F3732" s="1">
        <v>43290</v>
      </c>
      <c r="G3732" t="s">
        <v>98</v>
      </c>
      <c r="H3732">
        <v>584</v>
      </c>
      <c r="I3732">
        <v>0.33</v>
      </c>
      <c r="J3732">
        <v>256.95999999999998</v>
      </c>
      <c r="K3732" t="s">
        <v>17</v>
      </c>
    </row>
    <row r="3733" spans="1:11" x14ac:dyDescent="0.3">
      <c r="A3733" t="s">
        <v>3852</v>
      </c>
      <c r="B3733" t="s">
        <v>159</v>
      </c>
      <c r="C3733" t="s">
        <v>20</v>
      </c>
      <c r="D3733" t="s">
        <v>21</v>
      </c>
      <c r="E3733" t="s">
        <v>123</v>
      </c>
      <c r="F3733" s="1">
        <v>42871</v>
      </c>
      <c r="G3733" t="s">
        <v>98</v>
      </c>
      <c r="H3733">
        <v>1650</v>
      </c>
      <c r="I3733">
        <v>0.25</v>
      </c>
      <c r="J3733">
        <v>676.5</v>
      </c>
      <c r="K3733" t="s">
        <v>17</v>
      </c>
    </row>
    <row r="3734" spans="1:11" x14ac:dyDescent="0.3">
      <c r="A3734" t="s">
        <v>3853</v>
      </c>
      <c r="B3734" t="s">
        <v>19</v>
      </c>
      <c r="C3734" t="s">
        <v>49</v>
      </c>
      <c r="D3734" t="s">
        <v>50</v>
      </c>
      <c r="E3734" t="s">
        <v>163</v>
      </c>
      <c r="F3734" s="1">
        <v>42844</v>
      </c>
      <c r="G3734" t="s">
        <v>98</v>
      </c>
      <c r="H3734">
        <v>1289</v>
      </c>
      <c r="I3734">
        <v>0.35</v>
      </c>
      <c r="J3734">
        <v>270.69</v>
      </c>
      <c r="K3734" t="s">
        <v>17</v>
      </c>
    </row>
    <row r="3735" spans="1:11" x14ac:dyDescent="0.3">
      <c r="A3735" t="s">
        <v>3854</v>
      </c>
      <c r="B3735" t="s">
        <v>106</v>
      </c>
      <c r="C3735" t="s">
        <v>63</v>
      </c>
      <c r="D3735" t="s">
        <v>64</v>
      </c>
      <c r="E3735" t="s">
        <v>65</v>
      </c>
      <c r="F3735" s="1">
        <v>42630</v>
      </c>
      <c r="G3735" t="s">
        <v>98</v>
      </c>
      <c r="H3735">
        <v>1618</v>
      </c>
      <c r="I3735">
        <v>0.18</v>
      </c>
      <c r="J3735">
        <v>113.26</v>
      </c>
      <c r="K3735" t="s">
        <v>17</v>
      </c>
    </row>
    <row r="3736" spans="1:11" x14ac:dyDescent="0.3">
      <c r="A3736" t="s">
        <v>3855</v>
      </c>
      <c r="B3736" t="s">
        <v>211</v>
      </c>
      <c r="C3736" t="s">
        <v>26</v>
      </c>
      <c r="D3736" t="s">
        <v>201</v>
      </c>
      <c r="E3736" t="s">
        <v>88</v>
      </c>
      <c r="F3736" s="1">
        <v>43363</v>
      </c>
      <c r="G3736" t="s">
        <v>98</v>
      </c>
      <c r="H3736">
        <v>1504</v>
      </c>
      <c r="I3736">
        <v>0.34</v>
      </c>
      <c r="J3736">
        <v>180.48</v>
      </c>
      <c r="K3736" t="s">
        <v>17</v>
      </c>
    </row>
    <row r="3737" spans="1:11" x14ac:dyDescent="0.3">
      <c r="A3737" t="s">
        <v>3856</v>
      </c>
      <c r="B3737" t="s">
        <v>211</v>
      </c>
      <c r="C3737" t="s">
        <v>20</v>
      </c>
      <c r="D3737" t="s">
        <v>91</v>
      </c>
      <c r="E3737" t="s">
        <v>38</v>
      </c>
      <c r="F3737" s="1">
        <v>42507</v>
      </c>
      <c r="G3737" t="s">
        <v>98</v>
      </c>
      <c r="H3737">
        <v>2376</v>
      </c>
      <c r="I3737">
        <v>0.2</v>
      </c>
      <c r="J3737">
        <v>261.36</v>
      </c>
      <c r="K3737" t="s">
        <v>17</v>
      </c>
    </row>
    <row r="3738" spans="1:11" x14ac:dyDescent="0.3">
      <c r="A3738" t="s">
        <v>3857</v>
      </c>
      <c r="B3738" t="s">
        <v>159</v>
      </c>
      <c r="C3738" t="s">
        <v>26</v>
      </c>
      <c r="D3738" t="s">
        <v>27</v>
      </c>
      <c r="E3738" t="s">
        <v>51</v>
      </c>
      <c r="F3738" s="1">
        <v>42982</v>
      </c>
      <c r="G3738" t="s">
        <v>98</v>
      </c>
      <c r="H3738">
        <v>939</v>
      </c>
      <c r="I3738">
        <v>0.27</v>
      </c>
      <c r="J3738">
        <v>122.07</v>
      </c>
      <c r="K3738" t="s">
        <v>17</v>
      </c>
    </row>
    <row r="3739" spans="1:11" x14ac:dyDescent="0.3">
      <c r="A3739" t="s">
        <v>3858</v>
      </c>
      <c r="B3739" t="s">
        <v>31</v>
      </c>
      <c r="C3739" t="s">
        <v>20</v>
      </c>
      <c r="D3739" t="s">
        <v>91</v>
      </c>
      <c r="E3739" t="s">
        <v>84</v>
      </c>
      <c r="F3739" s="1">
        <v>43318</v>
      </c>
      <c r="G3739" t="s">
        <v>98</v>
      </c>
      <c r="H3739">
        <v>1089</v>
      </c>
      <c r="I3739">
        <v>0.28999999999999998</v>
      </c>
      <c r="J3739">
        <v>196.02</v>
      </c>
      <c r="K3739" t="s">
        <v>17</v>
      </c>
    </row>
    <row r="3740" spans="1:11" x14ac:dyDescent="0.3">
      <c r="A3740" t="s">
        <v>3859</v>
      </c>
      <c r="B3740" t="s">
        <v>78</v>
      </c>
      <c r="C3740" t="s">
        <v>63</v>
      </c>
      <c r="D3740" t="s">
        <v>87</v>
      </c>
      <c r="E3740" t="s">
        <v>51</v>
      </c>
      <c r="F3740" s="1">
        <v>42874</v>
      </c>
      <c r="G3740" t="s">
        <v>98</v>
      </c>
      <c r="H3740">
        <v>1832</v>
      </c>
      <c r="I3740">
        <v>0.27</v>
      </c>
      <c r="J3740">
        <v>751.12</v>
      </c>
      <c r="K3740" t="s">
        <v>17</v>
      </c>
    </row>
    <row r="3741" spans="1:11" x14ac:dyDescent="0.3">
      <c r="A3741" t="s">
        <v>3860</v>
      </c>
      <c r="B3741" t="s">
        <v>162</v>
      </c>
      <c r="C3741" t="s">
        <v>63</v>
      </c>
      <c r="D3741" t="s">
        <v>157</v>
      </c>
      <c r="E3741" t="s">
        <v>163</v>
      </c>
      <c r="F3741" s="1">
        <v>42998</v>
      </c>
      <c r="G3741" t="s">
        <v>98</v>
      </c>
      <c r="H3741">
        <v>1105</v>
      </c>
      <c r="I3741">
        <v>0.25</v>
      </c>
      <c r="J3741">
        <v>453.05</v>
      </c>
      <c r="K3741" t="s">
        <v>17</v>
      </c>
    </row>
    <row r="3742" spans="1:11" x14ac:dyDescent="0.3">
      <c r="A3742" t="s">
        <v>3861</v>
      </c>
      <c r="B3742" t="s">
        <v>197</v>
      </c>
      <c r="C3742" t="s">
        <v>63</v>
      </c>
      <c r="D3742" t="s">
        <v>64</v>
      </c>
      <c r="E3742" t="s">
        <v>163</v>
      </c>
      <c r="F3742" s="1">
        <v>42682</v>
      </c>
      <c r="G3742" t="s">
        <v>98</v>
      </c>
      <c r="H3742">
        <v>917</v>
      </c>
      <c r="I3742">
        <v>0.33</v>
      </c>
      <c r="J3742">
        <v>45.85</v>
      </c>
      <c r="K3742" t="s">
        <v>17</v>
      </c>
    </row>
    <row r="3743" spans="1:11" x14ac:dyDescent="0.3">
      <c r="A3743" t="s">
        <v>3862</v>
      </c>
      <c r="B3743" t="s">
        <v>211</v>
      </c>
      <c r="C3743" t="s">
        <v>13</v>
      </c>
      <c r="D3743" t="s">
        <v>79</v>
      </c>
      <c r="E3743" t="s">
        <v>47</v>
      </c>
      <c r="F3743" s="1">
        <v>42093</v>
      </c>
      <c r="G3743" t="s">
        <v>98</v>
      </c>
      <c r="H3743">
        <v>735</v>
      </c>
      <c r="I3743">
        <v>0.28000000000000003</v>
      </c>
      <c r="J3743">
        <v>271.95</v>
      </c>
      <c r="K3743" t="s">
        <v>17</v>
      </c>
    </row>
    <row r="3744" spans="1:11" x14ac:dyDescent="0.3">
      <c r="A3744" t="s">
        <v>3863</v>
      </c>
      <c r="B3744" t="s">
        <v>211</v>
      </c>
      <c r="C3744" t="s">
        <v>26</v>
      </c>
      <c r="D3744" t="s">
        <v>27</v>
      </c>
      <c r="E3744" t="s">
        <v>149</v>
      </c>
      <c r="F3744" s="1">
        <v>43184</v>
      </c>
      <c r="G3744" t="s">
        <v>98</v>
      </c>
      <c r="H3744">
        <v>2175</v>
      </c>
      <c r="I3744">
        <v>0.23</v>
      </c>
      <c r="J3744">
        <v>326.25</v>
      </c>
      <c r="K3744" t="s">
        <v>17</v>
      </c>
    </row>
    <row r="3745" spans="1:11" x14ac:dyDescent="0.3">
      <c r="A3745" t="s">
        <v>3864</v>
      </c>
      <c r="B3745" t="s">
        <v>174</v>
      </c>
      <c r="C3745" t="s">
        <v>26</v>
      </c>
      <c r="D3745" t="s">
        <v>27</v>
      </c>
      <c r="E3745" t="s">
        <v>55</v>
      </c>
      <c r="F3745" s="1">
        <v>42246</v>
      </c>
      <c r="G3745" t="s">
        <v>98</v>
      </c>
      <c r="H3745">
        <v>2444</v>
      </c>
      <c r="I3745">
        <v>0.28999999999999998</v>
      </c>
      <c r="J3745">
        <v>219.96</v>
      </c>
      <c r="K3745" t="s">
        <v>17</v>
      </c>
    </row>
    <row r="3746" spans="1:11" x14ac:dyDescent="0.3">
      <c r="A3746" t="s">
        <v>3865</v>
      </c>
      <c r="B3746" t="s">
        <v>12</v>
      </c>
      <c r="C3746" t="s">
        <v>32</v>
      </c>
      <c r="D3746" t="s">
        <v>153</v>
      </c>
      <c r="E3746" t="s">
        <v>128</v>
      </c>
      <c r="F3746" s="1">
        <v>43445</v>
      </c>
      <c r="G3746" t="s">
        <v>98</v>
      </c>
      <c r="H3746">
        <v>876</v>
      </c>
      <c r="I3746">
        <v>0.21</v>
      </c>
      <c r="J3746">
        <v>61.32</v>
      </c>
      <c r="K3746" t="s">
        <v>17</v>
      </c>
    </row>
    <row r="3747" spans="1:11" x14ac:dyDescent="0.3">
      <c r="A3747" t="s">
        <v>3866</v>
      </c>
      <c r="B3747" t="s">
        <v>86</v>
      </c>
      <c r="C3747" t="s">
        <v>20</v>
      </c>
      <c r="D3747" t="s">
        <v>21</v>
      </c>
      <c r="E3747" t="s">
        <v>128</v>
      </c>
      <c r="F3747" s="1">
        <v>42171</v>
      </c>
      <c r="G3747" t="s">
        <v>98</v>
      </c>
      <c r="H3747">
        <v>2083</v>
      </c>
      <c r="I3747">
        <v>0.15</v>
      </c>
      <c r="J3747">
        <v>437.43</v>
      </c>
      <c r="K3747" t="s">
        <v>17</v>
      </c>
    </row>
    <row r="3748" spans="1:11" x14ac:dyDescent="0.3">
      <c r="A3748" t="s">
        <v>3867</v>
      </c>
      <c r="B3748" t="s">
        <v>169</v>
      </c>
      <c r="C3748" t="s">
        <v>32</v>
      </c>
      <c r="D3748" t="s">
        <v>97</v>
      </c>
      <c r="E3748" t="s">
        <v>28</v>
      </c>
      <c r="F3748" s="1">
        <v>43385</v>
      </c>
      <c r="G3748" t="s">
        <v>98</v>
      </c>
      <c r="H3748">
        <v>1200</v>
      </c>
      <c r="I3748">
        <v>0.18</v>
      </c>
      <c r="J3748">
        <v>540</v>
      </c>
      <c r="K3748" t="s">
        <v>17</v>
      </c>
    </row>
    <row r="3749" spans="1:11" x14ac:dyDescent="0.3">
      <c r="A3749" t="s">
        <v>3868</v>
      </c>
      <c r="B3749" t="s">
        <v>139</v>
      </c>
      <c r="C3749" t="s">
        <v>20</v>
      </c>
      <c r="D3749" t="s">
        <v>21</v>
      </c>
      <c r="E3749" t="s">
        <v>104</v>
      </c>
      <c r="F3749" s="1">
        <v>42518</v>
      </c>
      <c r="G3749" t="s">
        <v>98</v>
      </c>
      <c r="H3749">
        <v>526</v>
      </c>
      <c r="I3749">
        <v>0.28999999999999998</v>
      </c>
      <c r="J3749">
        <v>168.32</v>
      </c>
      <c r="K3749" t="s">
        <v>17</v>
      </c>
    </row>
    <row r="3750" spans="1:11" x14ac:dyDescent="0.3">
      <c r="A3750" t="s">
        <v>3869</v>
      </c>
      <c r="B3750" t="s">
        <v>81</v>
      </c>
      <c r="C3750" t="s">
        <v>58</v>
      </c>
      <c r="D3750" t="s">
        <v>112</v>
      </c>
      <c r="E3750" t="s">
        <v>88</v>
      </c>
      <c r="F3750" s="1">
        <v>42909</v>
      </c>
      <c r="G3750" t="s">
        <v>98</v>
      </c>
      <c r="H3750">
        <v>1137</v>
      </c>
      <c r="I3750">
        <v>0.1</v>
      </c>
      <c r="J3750">
        <v>341.1</v>
      </c>
      <c r="K3750" t="s">
        <v>17</v>
      </c>
    </row>
    <row r="3751" spans="1:11" x14ac:dyDescent="0.3">
      <c r="A3751" t="s">
        <v>3870</v>
      </c>
      <c r="B3751" t="s">
        <v>45</v>
      </c>
      <c r="C3751" t="s">
        <v>32</v>
      </c>
      <c r="D3751" t="s">
        <v>97</v>
      </c>
      <c r="E3751" t="s">
        <v>55</v>
      </c>
      <c r="F3751" s="1">
        <v>43290</v>
      </c>
      <c r="G3751" t="s">
        <v>98</v>
      </c>
      <c r="H3751">
        <v>1410</v>
      </c>
      <c r="I3751">
        <v>0.16</v>
      </c>
      <c r="J3751">
        <v>70.5</v>
      </c>
      <c r="K3751" t="s">
        <v>17</v>
      </c>
    </row>
    <row r="3752" spans="1:11" x14ac:dyDescent="0.3">
      <c r="A3752" t="s">
        <v>3871</v>
      </c>
      <c r="B3752" t="s">
        <v>67</v>
      </c>
      <c r="C3752" t="s">
        <v>58</v>
      </c>
      <c r="D3752" t="s">
        <v>112</v>
      </c>
      <c r="E3752" t="s">
        <v>149</v>
      </c>
      <c r="F3752" s="1">
        <v>43053</v>
      </c>
      <c r="G3752" t="s">
        <v>98</v>
      </c>
      <c r="H3752">
        <v>877</v>
      </c>
      <c r="I3752">
        <v>0.12</v>
      </c>
      <c r="J3752">
        <v>149.09</v>
      </c>
      <c r="K3752" t="s">
        <v>17</v>
      </c>
    </row>
    <row r="3753" spans="1:11" x14ac:dyDescent="0.3">
      <c r="A3753" t="s">
        <v>3872</v>
      </c>
      <c r="B3753" t="s">
        <v>90</v>
      </c>
      <c r="C3753" t="s">
        <v>58</v>
      </c>
      <c r="D3753" t="s">
        <v>59</v>
      </c>
      <c r="E3753" t="s">
        <v>72</v>
      </c>
      <c r="F3753" s="1">
        <v>43232</v>
      </c>
      <c r="G3753" t="s">
        <v>98</v>
      </c>
      <c r="H3753">
        <v>2031</v>
      </c>
      <c r="I3753">
        <v>0.28000000000000003</v>
      </c>
      <c r="J3753">
        <v>345.27</v>
      </c>
      <c r="K3753" t="s">
        <v>17</v>
      </c>
    </row>
    <row r="3754" spans="1:11" x14ac:dyDescent="0.3">
      <c r="A3754" t="s">
        <v>3873</v>
      </c>
      <c r="B3754" t="s">
        <v>165</v>
      </c>
      <c r="C3754" t="s">
        <v>58</v>
      </c>
      <c r="D3754" t="s">
        <v>68</v>
      </c>
      <c r="E3754" t="s">
        <v>123</v>
      </c>
      <c r="F3754" s="1">
        <v>42625</v>
      </c>
      <c r="G3754" t="s">
        <v>98</v>
      </c>
      <c r="H3754">
        <v>952</v>
      </c>
      <c r="I3754">
        <v>0.26</v>
      </c>
      <c r="J3754">
        <v>218.96</v>
      </c>
      <c r="K3754" t="s">
        <v>17</v>
      </c>
    </row>
    <row r="3755" spans="1:11" x14ac:dyDescent="0.3">
      <c r="A3755" t="s">
        <v>3874</v>
      </c>
      <c r="B3755" t="s">
        <v>90</v>
      </c>
      <c r="C3755" t="s">
        <v>20</v>
      </c>
      <c r="D3755" t="s">
        <v>21</v>
      </c>
      <c r="E3755" t="s">
        <v>55</v>
      </c>
      <c r="F3755" s="1">
        <v>43058</v>
      </c>
      <c r="G3755" t="s">
        <v>98</v>
      </c>
      <c r="H3755">
        <v>1584</v>
      </c>
      <c r="I3755">
        <v>0.3</v>
      </c>
      <c r="J3755">
        <v>269.27999999999997</v>
      </c>
      <c r="K3755" t="s">
        <v>17</v>
      </c>
    </row>
    <row r="3756" spans="1:11" x14ac:dyDescent="0.3">
      <c r="A3756" t="s">
        <v>3875</v>
      </c>
      <c r="B3756" t="s">
        <v>146</v>
      </c>
      <c r="C3756" t="s">
        <v>20</v>
      </c>
      <c r="D3756" t="s">
        <v>21</v>
      </c>
      <c r="E3756" t="s">
        <v>34</v>
      </c>
      <c r="F3756" s="1">
        <v>43372</v>
      </c>
      <c r="G3756" t="s">
        <v>98</v>
      </c>
      <c r="H3756">
        <v>1694</v>
      </c>
      <c r="I3756">
        <v>0.25</v>
      </c>
      <c r="J3756">
        <v>575.96</v>
      </c>
      <c r="K3756" t="s">
        <v>17</v>
      </c>
    </row>
    <row r="3757" spans="1:11" x14ac:dyDescent="0.3">
      <c r="A3757" t="s">
        <v>3876</v>
      </c>
      <c r="B3757" t="s">
        <v>146</v>
      </c>
      <c r="C3757" t="s">
        <v>49</v>
      </c>
      <c r="D3757" t="s">
        <v>205</v>
      </c>
      <c r="E3757" t="s">
        <v>60</v>
      </c>
      <c r="F3757" s="1">
        <v>43362</v>
      </c>
      <c r="G3757" t="s">
        <v>98</v>
      </c>
      <c r="H3757">
        <v>1171</v>
      </c>
      <c r="I3757">
        <v>0.21</v>
      </c>
      <c r="J3757">
        <v>210.78</v>
      </c>
      <c r="K3757" t="s">
        <v>17</v>
      </c>
    </row>
    <row r="3758" spans="1:11" x14ac:dyDescent="0.3">
      <c r="A3758" t="s">
        <v>3877</v>
      </c>
      <c r="B3758" t="s">
        <v>204</v>
      </c>
      <c r="C3758" t="s">
        <v>13</v>
      </c>
      <c r="D3758" t="s">
        <v>195</v>
      </c>
      <c r="E3758" t="s">
        <v>84</v>
      </c>
      <c r="F3758" s="1">
        <v>42087</v>
      </c>
      <c r="G3758" t="s">
        <v>98</v>
      </c>
      <c r="H3758">
        <v>2053</v>
      </c>
      <c r="I3758">
        <v>0.17</v>
      </c>
      <c r="J3758">
        <v>143.71</v>
      </c>
      <c r="K3758" t="s">
        <v>17</v>
      </c>
    </row>
    <row r="3759" spans="1:11" x14ac:dyDescent="0.3">
      <c r="A3759" t="s">
        <v>3878</v>
      </c>
      <c r="B3759" t="s">
        <v>36</v>
      </c>
      <c r="C3759" t="s">
        <v>13</v>
      </c>
      <c r="D3759" t="s">
        <v>195</v>
      </c>
      <c r="E3759" t="s">
        <v>22</v>
      </c>
      <c r="F3759" s="1">
        <v>42518</v>
      </c>
      <c r="G3759" t="s">
        <v>98</v>
      </c>
      <c r="H3759">
        <v>1768</v>
      </c>
      <c r="I3759">
        <v>0.14000000000000001</v>
      </c>
      <c r="J3759">
        <v>159.12</v>
      </c>
      <c r="K3759" t="s">
        <v>17</v>
      </c>
    </row>
    <row r="3760" spans="1:11" x14ac:dyDescent="0.3">
      <c r="A3760" t="s">
        <v>3879</v>
      </c>
      <c r="B3760" t="s">
        <v>211</v>
      </c>
      <c r="C3760" t="s">
        <v>63</v>
      </c>
      <c r="D3760" t="s">
        <v>87</v>
      </c>
      <c r="E3760" t="s">
        <v>47</v>
      </c>
      <c r="F3760" s="1">
        <v>42533</v>
      </c>
      <c r="G3760" t="s">
        <v>98</v>
      </c>
      <c r="H3760">
        <v>1113</v>
      </c>
      <c r="I3760">
        <v>0.21</v>
      </c>
      <c r="J3760">
        <v>200.34</v>
      </c>
      <c r="K3760" t="s">
        <v>17</v>
      </c>
    </row>
    <row r="3761" spans="1:11" x14ac:dyDescent="0.3">
      <c r="A3761" t="s">
        <v>3880</v>
      </c>
      <c r="B3761" t="s">
        <v>162</v>
      </c>
      <c r="C3761" t="s">
        <v>32</v>
      </c>
      <c r="D3761" t="s">
        <v>153</v>
      </c>
      <c r="E3761" t="s">
        <v>84</v>
      </c>
      <c r="F3761" s="1">
        <v>42909</v>
      </c>
      <c r="G3761" t="s">
        <v>98</v>
      </c>
      <c r="H3761">
        <v>881</v>
      </c>
      <c r="I3761">
        <v>0.32</v>
      </c>
      <c r="J3761">
        <v>237.87</v>
      </c>
      <c r="K3761" t="s">
        <v>17</v>
      </c>
    </row>
    <row r="3762" spans="1:11" x14ac:dyDescent="0.3">
      <c r="A3762" t="s">
        <v>3881</v>
      </c>
      <c r="B3762" t="s">
        <v>67</v>
      </c>
      <c r="C3762" t="s">
        <v>63</v>
      </c>
      <c r="D3762" t="s">
        <v>75</v>
      </c>
      <c r="E3762" t="s">
        <v>43</v>
      </c>
      <c r="F3762" s="1">
        <v>42874</v>
      </c>
      <c r="G3762" t="s">
        <v>98</v>
      </c>
      <c r="H3762">
        <v>708</v>
      </c>
      <c r="I3762">
        <v>0.34</v>
      </c>
      <c r="J3762">
        <v>254.88</v>
      </c>
      <c r="K3762" t="s">
        <v>17</v>
      </c>
    </row>
    <row r="3763" spans="1:11" x14ac:dyDescent="0.3">
      <c r="A3763" t="s">
        <v>3882</v>
      </c>
      <c r="B3763" t="s">
        <v>263</v>
      </c>
      <c r="C3763" t="s">
        <v>49</v>
      </c>
      <c r="D3763" t="s">
        <v>50</v>
      </c>
      <c r="E3763" t="s">
        <v>69</v>
      </c>
      <c r="F3763" s="1">
        <v>42630</v>
      </c>
      <c r="G3763" t="s">
        <v>98</v>
      </c>
      <c r="H3763">
        <v>2234</v>
      </c>
      <c r="I3763">
        <v>0.11</v>
      </c>
      <c r="J3763">
        <v>714.88</v>
      </c>
      <c r="K3763" t="s">
        <v>17</v>
      </c>
    </row>
    <row r="3764" spans="1:11" x14ac:dyDescent="0.3">
      <c r="A3764" t="s">
        <v>3883</v>
      </c>
      <c r="B3764" t="s">
        <v>71</v>
      </c>
      <c r="C3764" t="s">
        <v>13</v>
      </c>
      <c r="D3764" t="s">
        <v>79</v>
      </c>
      <c r="E3764" t="s">
        <v>143</v>
      </c>
      <c r="F3764" s="1">
        <v>42912</v>
      </c>
      <c r="G3764" t="s">
        <v>98</v>
      </c>
      <c r="H3764">
        <v>1763</v>
      </c>
      <c r="I3764">
        <v>0.18</v>
      </c>
      <c r="J3764">
        <v>264.45</v>
      </c>
      <c r="K3764" t="s">
        <v>17</v>
      </c>
    </row>
    <row r="3765" spans="1:11" x14ac:dyDescent="0.3">
      <c r="A3765" t="s">
        <v>3884</v>
      </c>
      <c r="B3765" t="s">
        <v>146</v>
      </c>
      <c r="C3765" t="s">
        <v>13</v>
      </c>
      <c r="D3765" t="s">
        <v>79</v>
      </c>
      <c r="E3765" t="s">
        <v>143</v>
      </c>
      <c r="F3765" s="1">
        <v>43455</v>
      </c>
      <c r="G3765" t="s">
        <v>98</v>
      </c>
      <c r="H3765">
        <v>2036</v>
      </c>
      <c r="I3765">
        <v>0.16</v>
      </c>
      <c r="J3765">
        <v>834.76</v>
      </c>
      <c r="K3765" t="s">
        <v>17</v>
      </c>
    </row>
    <row r="3766" spans="1:11" x14ac:dyDescent="0.3">
      <c r="A3766" t="s">
        <v>3885</v>
      </c>
      <c r="B3766" t="s">
        <v>114</v>
      </c>
      <c r="C3766" t="s">
        <v>63</v>
      </c>
      <c r="D3766" t="s">
        <v>157</v>
      </c>
      <c r="E3766" t="s">
        <v>117</v>
      </c>
      <c r="F3766" s="1">
        <v>42844</v>
      </c>
      <c r="G3766" t="s">
        <v>98</v>
      </c>
      <c r="H3766">
        <v>2457</v>
      </c>
      <c r="I3766">
        <v>0.27</v>
      </c>
      <c r="J3766">
        <v>466.83</v>
      </c>
      <c r="K3766" t="s">
        <v>17</v>
      </c>
    </row>
    <row r="3767" spans="1:11" x14ac:dyDescent="0.3">
      <c r="A3767" t="s">
        <v>3886</v>
      </c>
      <c r="B3767" t="s">
        <v>211</v>
      </c>
      <c r="C3767" t="s">
        <v>49</v>
      </c>
      <c r="D3767" t="s">
        <v>54</v>
      </c>
      <c r="E3767" t="s">
        <v>163</v>
      </c>
      <c r="F3767" s="1">
        <v>43290</v>
      </c>
      <c r="G3767" t="s">
        <v>98</v>
      </c>
      <c r="H3767">
        <v>2031</v>
      </c>
      <c r="I3767">
        <v>0.25</v>
      </c>
      <c r="J3767">
        <v>264.02999999999997</v>
      </c>
      <c r="K3767" t="s">
        <v>17</v>
      </c>
    </row>
    <row r="3768" spans="1:11" x14ac:dyDescent="0.3">
      <c r="A3768" t="s">
        <v>3887</v>
      </c>
      <c r="B3768" t="s">
        <v>71</v>
      </c>
      <c r="C3768" t="s">
        <v>26</v>
      </c>
      <c r="D3768" t="s">
        <v>27</v>
      </c>
      <c r="E3768" t="s">
        <v>47</v>
      </c>
      <c r="F3768" s="1">
        <v>43434</v>
      </c>
      <c r="G3768" t="s">
        <v>98</v>
      </c>
      <c r="H3768">
        <v>1998</v>
      </c>
      <c r="I3768">
        <v>0.25</v>
      </c>
      <c r="J3768">
        <v>319.68</v>
      </c>
      <c r="K3768" t="s">
        <v>17</v>
      </c>
    </row>
    <row r="3769" spans="1:11" x14ac:dyDescent="0.3">
      <c r="A3769" t="s">
        <v>3888</v>
      </c>
      <c r="B3769" t="s">
        <v>67</v>
      </c>
      <c r="C3769" t="s">
        <v>13</v>
      </c>
      <c r="D3769" t="s">
        <v>14</v>
      </c>
      <c r="E3769" t="s">
        <v>55</v>
      </c>
      <c r="F3769" s="1">
        <v>43452</v>
      </c>
      <c r="G3769" t="s">
        <v>98</v>
      </c>
      <c r="H3769">
        <v>602</v>
      </c>
      <c r="I3769">
        <v>0.22</v>
      </c>
      <c r="J3769">
        <v>252.84</v>
      </c>
      <c r="K3769" t="s">
        <v>17</v>
      </c>
    </row>
    <row r="3770" spans="1:11" x14ac:dyDescent="0.3">
      <c r="A3770" t="s">
        <v>3889</v>
      </c>
      <c r="B3770" t="s">
        <v>102</v>
      </c>
      <c r="C3770" t="s">
        <v>63</v>
      </c>
      <c r="D3770" t="s">
        <v>157</v>
      </c>
      <c r="E3770" t="s">
        <v>47</v>
      </c>
      <c r="F3770" s="1">
        <v>42560</v>
      </c>
      <c r="G3770" t="s">
        <v>98</v>
      </c>
      <c r="H3770">
        <v>2301</v>
      </c>
      <c r="I3770">
        <v>0.31</v>
      </c>
      <c r="J3770">
        <v>667.29</v>
      </c>
      <c r="K3770" t="s">
        <v>17</v>
      </c>
    </row>
    <row r="3771" spans="1:11" x14ac:dyDescent="0.3">
      <c r="A3771" t="s">
        <v>3890</v>
      </c>
      <c r="B3771" t="s">
        <v>71</v>
      </c>
      <c r="C3771" t="s">
        <v>32</v>
      </c>
      <c r="D3771" t="s">
        <v>46</v>
      </c>
      <c r="E3771" t="s">
        <v>72</v>
      </c>
      <c r="F3771" s="1">
        <v>42877</v>
      </c>
      <c r="G3771" t="s">
        <v>98</v>
      </c>
      <c r="H3771">
        <v>856</v>
      </c>
      <c r="I3771">
        <v>0.33</v>
      </c>
      <c r="J3771">
        <v>299.60000000000002</v>
      </c>
      <c r="K3771" t="s">
        <v>17</v>
      </c>
    </row>
    <row r="3772" spans="1:11" x14ac:dyDescent="0.3">
      <c r="A3772" t="s">
        <v>3891</v>
      </c>
      <c r="B3772" t="s">
        <v>116</v>
      </c>
      <c r="C3772" t="s">
        <v>13</v>
      </c>
      <c r="D3772" t="s">
        <v>195</v>
      </c>
      <c r="E3772" t="s">
        <v>28</v>
      </c>
      <c r="F3772" s="1">
        <v>43083</v>
      </c>
      <c r="G3772" t="s">
        <v>98</v>
      </c>
      <c r="H3772">
        <v>2298</v>
      </c>
      <c r="I3772">
        <v>0.18</v>
      </c>
      <c r="J3772">
        <v>528.54</v>
      </c>
      <c r="K3772" t="s">
        <v>17</v>
      </c>
    </row>
    <row r="3773" spans="1:11" x14ac:dyDescent="0.3">
      <c r="A3773" t="s">
        <v>3892</v>
      </c>
      <c r="B3773" t="s">
        <v>234</v>
      </c>
      <c r="C3773" t="s">
        <v>13</v>
      </c>
      <c r="D3773" t="s">
        <v>79</v>
      </c>
      <c r="E3773" t="s">
        <v>104</v>
      </c>
      <c r="F3773" s="1">
        <v>42359</v>
      </c>
      <c r="G3773" t="s">
        <v>98</v>
      </c>
      <c r="H3773">
        <v>1134</v>
      </c>
      <c r="I3773">
        <v>0.2</v>
      </c>
      <c r="J3773">
        <v>498.96</v>
      </c>
      <c r="K3773" t="s">
        <v>17</v>
      </c>
    </row>
    <row r="3774" spans="1:11" x14ac:dyDescent="0.3">
      <c r="A3774" t="s">
        <v>3893</v>
      </c>
      <c r="B3774" t="s">
        <v>36</v>
      </c>
      <c r="C3774" t="s">
        <v>58</v>
      </c>
      <c r="D3774" t="s">
        <v>112</v>
      </c>
      <c r="E3774" t="s">
        <v>88</v>
      </c>
      <c r="F3774" s="1">
        <v>43421</v>
      </c>
      <c r="G3774" t="s">
        <v>98</v>
      </c>
      <c r="H3774">
        <v>1771</v>
      </c>
      <c r="I3774">
        <v>0.28000000000000003</v>
      </c>
      <c r="J3774">
        <v>531.29999999999995</v>
      </c>
      <c r="K3774" t="s">
        <v>17</v>
      </c>
    </row>
    <row r="3775" spans="1:11" x14ac:dyDescent="0.3">
      <c r="A3775" t="s">
        <v>3894</v>
      </c>
      <c r="B3775" t="s">
        <v>114</v>
      </c>
      <c r="C3775" t="s">
        <v>63</v>
      </c>
      <c r="D3775" t="s">
        <v>87</v>
      </c>
      <c r="E3775" t="s">
        <v>72</v>
      </c>
      <c r="F3775" s="1">
        <v>43182</v>
      </c>
      <c r="G3775" t="s">
        <v>98</v>
      </c>
      <c r="H3775">
        <v>1561</v>
      </c>
      <c r="I3775">
        <v>0.18</v>
      </c>
      <c r="J3775">
        <v>156.1</v>
      </c>
      <c r="K3775" t="s">
        <v>17</v>
      </c>
    </row>
    <row r="3776" spans="1:11" x14ac:dyDescent="0.3">
      <c r="A3776" t="s">
        <v>3895</v>
      </c>
      <c r="B3776" t="s">
        <v>108</v>
      </c>
      <c r="C3776" t="s">
        <v>26</v>
      </c>
      <c r="D3776" t="s">
        <v>27</v>
      </c>
      <c r="E3776" t="s">
        <v>163</v>
      </c>
      <c r="F3776" s="1">
        <v>42163</v>
      </c>
      <c r="G3776" t="s">
        <v>98</v>
      </c>
      <c r="H3776">
        <v>1593</v>
      </c>
      <c r="I3776">
        <v>0.11</v>
      </c>
      <c r="J3776">
        <v>334.53</v>
      </c>
      <c r="K3776" t="s">
        <v>17</v>
      </c>
    </row>
    <row r="3777" spans="1:11" x14ac:dyDescent="0.3">
      <c r="A3777" t="s">
        <v>3896</v>
      </c>
      <c r="B3777" t="s">
        <v>31</v>
      </c>
      <c r="C3777" t="s">
        <v>63</v>
      </c>
      <c r="D3777" t="s">
        <v>64</v>
      </c>
      <c r="E3777" t="s">
        <v>149</v>
      </c>
      <c r="F3777" s="1">
        <v>42364</v>
      </c>
      <c r="G3777" t="s">
        <v>98</v>
      </c>
      <c r="H3777">
        <v>570</v>
      </c>
      <c r="I3777">
        <v>0.34</v>
      </c>
      <c r="J3777">
        <v>62.7</v>
      </c>
      <c r="K3777" t="s">
        <v>17</v>
      </c>
    </row>
    <row r="3778" spans="1:11" x14ac:dyDescent="0.3">
      <c r="A3778" t="s">
        <v>3897</v>
      </c>
      <c r="B3778" t="s">
        <v>263</v>
      </c>
      <c r="C3778" t="s">
        <v>58</v>
      </c>
      <c r="D3778" t="s">
        <v>112</v>
      </c>
      <c r="E3778" t="s">
        <v>84</v>
      </c>
      <c r="F3778" s="1">
        <v>42627</v>
      </c>
      <c r="G3778" t="s">
        <v>98</v>
      </c>
      <c r="H3778">
        <v>1354</v>
      </c>
      <c r="I3778">
        <v>0.34</v>
      </c>
      <c r="J3778">
        <v>189.56</v>
      </c>
      <c r="K3778" t="s">
        <v>17</v>
      </c>
    </row>
    <row r="3779" spans="1:11" x14ac:dyDescent="0.3">
      <c r="A3779" t="s">
        <v>3898</v>
      </c>
      <c r="B3779" t="s">
        <v>120</v>
      </c>
      <c r="C3779" t="s">
        <v>32</v>
      </c>
      <c r="D3779" t="s">
        <v>33</v>
      </c>
      <c r="E3779" t="s">
        <v>149</v>
      </c>
      <c r="F3779" s="1">
        <v>43411</v>
      </c>
      <c r="G3779" t="s">
        <v>98</v>
      </c>
      <c r="H3779">
        <v>1601</v>
      </c>
      <c r="I3779">
        <v>0.35</v>
      </c>
      <c r="J3779">
        <v>640.4</v>
      </c>
      <c r="K3779" t="s">
        <v>17</v>
      </c>
    </row>
    <row r="3780" spans="1:11" x14ac:dyDescent="0.3">
      <c r="A3780" t="s">
        <v>3899</v>
      </c>
      <c r="B3780" t="s">
        <v>57</v>
      </c>
      <c r="C3780" t="s">
        <v>58</v>
      </c>
      <c r="D3780" t="s">
        <v>112</v>
      </c>
      <c r="E3780" t="s">
        <v>28</v>
      </c>
      <c r="F3780" s="1">
        <v>43445</v>
      </c>
      <c r="G3780" t="s">
        <v>98</v>
      </c>
      <c r="H3780">
        <v>1799</v>
      </c>
      <c r="I3780">
        <v>0.26</v>
      </c>
      <c r="J3780">
        <v>161.91</v>
      </c>
      <c r="K3780" t="s">
        <v>17</v>
      </c>
    </row>
    <row r="3781" spans="1:11" x14ac:dyDescent="0.3">
      <c r="A3781" t="s">
        <v>3900</v>
      </c>
      <c r="B3781" t="s">
        <v>19</v>
      </c>
      <c r="C3781" t="s">
        <v>63</v>
      </c>
      <c r="D3781" t="s">
        <v>75</v>
      </c>
      <c r="E3781" t="s">
        <v>88</v>
      </c>
      <c r="F3781" s="1">
        <v>42797</v>
      </c>
      <c r="G3781" t="s">
        <v>98</v>
      </c>
      <c r="H3781">
        <v>660</v>
      </c>
      <c r="I3781">
        <v>0.24</v>
      </c>
      <c r="J3781">
        <v>184.8</v>
      </c>
      <c r="K3781" t="s">
        <v>17</v>
      </c>
    </row>
    <row r="3782" spans="1:11" x14ac:dyDescent="0.3">
      <c r="A3782" t="s">
        <v>3901</v>
      </c>
      <c r="B3782" t="s">
        <v>108</v>
      </c>
      <c r="C3782" t="s">
        <v>32</v>
      </c>
      <c r="D3782" t="s">
        <v>97</v>
      </c>
      <c r="E3782" t="s">
        <v>51</v>
      </c>
      <c r="F3782" s="1">
        <v>43035</v>
      </c>
      <c r="G3782" t="s">
        <v>98</v>
      </c>
      <c r="H3782">
        <v>748</v>
      </c>
      <c r="I3782">
        <v>0.16</v>
      </c>
      <c r="J3782">
        <v>291.72000000000003</v>
      </c>
      <c r="K3782" t="s">
        <v>17</v>
      </c>
    </row>
    <row r="3783" spans="1:11" x14ac:dyDescent="0.3">
      <c r="A3783" t="s">
        <v>3902</v>
      </c>
      <c r="B3783" t="s">
        <v>45</v>
      </c>
      <c r="C3783" t="s">
        <v>32</v>
      </c>
      <c r="D3783" t="s">
        <v>97</v>
      </c>
      <c r="E3783" t="s">
        <v>88</v>
      </c>
      <c r="F3783" s="1">
        <v>42310</v>
      </c>
      <c r="G3783" t="s">
        <v>98</v>
      </c>
      <c r="H3783">
        <v>1404</v>
      </c>
      <c r="I3783">
        <v>0.31</v>
      </c>
      <c r="J3783">
        <v>336.96</v>
      </c>
      <c r="K3783" t="s">
        <v>17</v>
      </c>
    </row>
    <row r="3784" spans="1:11" x14ac:dyDescent="0.3">
      <c r="A3784" t="s">
        <v>3903</v>
      </c>
      <c r="B3784" t="s">
        <v>139</v>
      </c>
      <c r="C3784" t="s">
        <v>58</v>
      </c>
      <c r="D3784" t="s">
        <v>68</v>
      </c>
      <c r="E3784" t="s">
        <v>149</v>
      </c>
      <c r="F3784" s="1">
        <v>42630</v>
      </c>
      <c r="G3784" t="s">
        <v>98</v>
      </c>
      <c r="H3784">
        <v>907</v>
      </c>
      <c r="I3784">
        <v>0.23</v>
      </c>
      <c r="J3784">
        <v>299.31</v>
      </c>
      <c r="K3784" t="s">
        <v>17</v>
      </c>
    </row>
    <row r="3785" spans="1:11" x14ac:dyDescent="0.3">
      <c r="A3785" t="s">
        <v>3904</v>
      </c>
      <c r="B3785" t="s">
        <v>184</v>
      </c>
      <c r="C3785" t="s">
        <v>13</v>
      </c>
      <c r="D3785" t="s">
        <v>14</v>
      </c>
      <c r="E3785" t="s">
        <v>143</v>
      </c>
      <c r="F3785" s="1">
        <v>42687</v>
      </c>
      <c r="G3785" t="s">
        <v>98</v>
      </c>
      <c r="H3785">
        <v>667</v>
      </c>
      <c r="I3785">
        <v>0.33</v>
      </c>
      <c r="J3785">
        <v>173.42</v>
      </c>
      <c r="K3785" t="s">
        <v>17</v>
      </c>
    </row>
    <row r="3786" spans="1:11" x14ac:dyDescent="0.3">
      <c r="A3786" t="s">
        <v>3905</v>
      </c>
      <c r="B3786" t="s">
        <v>106</v>
      </c>
      <c r="C3786" t="s">
        <v>20</v>
      </c>
      <c r="D3786" t="s">
        <v>91</v>
      </c>
      <c r="E3786" t="s">
        <v>51</v>
      </c>
      <c r="F3786" s="1">
        <v>42710</v>
      </c>
      <c r="G3786" t="s">
        <v>98</v>
      </c>
      <c r="H3786">
        <v>806</v>
      </c>
      <c r="I3786">
        <v>0.12</v>
      </c>
      <c r="J3786">
        <v>88.66</v>
      </c>
      <c r="K3786" t="s">
        <v>17</v>
      </c>
    </row>
    <row r="3787" spans="1:11" x14ac:dyDescent="0.3">
      <c r="A3787" t="s">
        <v>3906</v>
      </c>
      <c r="B3787" t="s">
        <v>169</v>
      </c>
      <c r="C3787" t="s">
        <v>13</v>
      </c>
      <c r="D3787" t="s">
        <v>14</v>
      </c>
      <c r="E3787" t="s">
        <v>163</v>
      </c>
      <c r="F3787" s="1">
        <v>42704</v>
      </c>
      <c r="G3787" t="s">
        <v>98</v>
      </c>
      <c r="H3787">
        <v>576</v>
      </c>
      <c r="I3787">
        <v>0.16</v>
      </c>
      <c r="J3787">
        <v>230.4</v>
      </c>
      <c r="K3787" t="s">
        <v>17</v>
      </c>
    </row>
    <row r="3788" spans="1:11" x14ac:dyDescent="0.3">
      <c r="A3788" t="s">
        <v>3907</v>
      </c>
      <c r="B3788" t="s">
        <v>114</v>
      </c>
      <c r="C3788" t="s">
        <v>49</v>
      </c>
      <c r="D3788" t="s">
        <v>50</v>
      </c>
      <c r="E3788" t="s">
        <v>166</v>
      </c>
      <c r="F3788" s="1">
        <v>42518</v>
      </c>
      <c r="G3788" t="s">
        <v>98</v>
      </c>
      <c r="H3788">
        <v>1353</v>
      </c>
      <c r="I3788">
        <v>0.26</v>
      </c>
      <c r="J3788">
        <v>595.32000000000005</v>
      </c>
      <c r="K3788" t="s">
        <v>17</v>
      </c>
    </row>
    <row r="3789" spans="1:11" x14ac:dyDescent="0.3">
      <c r="A3789" t="s">
        <v>3908</v>
      </c>
      <c r="B3789" t="s">
        <v>151</v>
      </c>
      <c r="C3789" t="s">
        <v>26</v>
      </c>
      <c r="D3789" t="s">
        <v>201</v>
      </c>
      <c r="E3789" t="s">
        <v>166</v>
      </c>
      <c r="F3789" s="1">
        <v>42560</v>
      </c>
      <c r="G3789" t="s">
        <v>98</v>
      </c>
      <c r="H3789">
        <v>1775</v>
      </c>
      <c r="I3789">
        <v>0.11</v>
      </c>
      <c r="J3789">
        <v>514.75</v>
      </c>
      <c r="K3789" t="s">
        <v>17</v>
      </c>
    </row>
    <row r="3790" spans="1:11" x14ac:dyDescent="0.3">
      <c r="A3790" t="s">
        <v>3909</v>
      </c>
      <c r="B3790" t="s">
        <v>174</v>
      </c>
      <c r="C3790" t="s">
        <v>26</v>
      </c>
      <c r="D3790" t="s">
        <v>37</v>
      </c>
      <c r="E3790" t="s">
        <v>15</v>
      </c>
      <c r="F3790" s="1">
        <v>43281</v>
      </c>
      <c r="G3790" t="s">
        <v>98</v>
      </c>
      <c r="H3790">
        <v>2480</v>
      </c>
      <c r="I3790">
        <v>0.18</v>
      </c>
      <c r="J3790">
        <v>818.4</v>
      </c>
      <c r="K3790" t="s">
        <v>17</v>
      </c>
    </row>
    <row r="3791" spans="1:11" x14ac:dyDescent="0.3">
      <c r="A3791" t="s">
        <v>3910</v>
      </c>
      <c r="B3791" t="s">
        <v>151</v>
      </c>
      <c r="C3791" t="s">
        <v>49</v>
      </c>
      <c r="D3791" t="s">
        <v>205</v>
      </c>
      <c r="E3791" t="s">
        <v>123</v>
      </c>
      <c r="F3791" s="1">
        <v>42909</v>
      </c>
      <c r="G3791" t="s">
        <v>98</v>
      </c>
      <c r="H3791">
        <v>1930</v>
      </c>
      <c r="I3791">
        <v>0.17</v>
      </c>
      <c r="J3791">
        <v>559.70000000000005</v>
      </c>
      <c r="K3791" t="s">
        <v>17</v>
      </c>
    </row>
    <row r="3792" spans="1:11" x14ac:dyDescent="0.3">
      <c r="A3792" t="s">
        <v>3911</v>
      </c>
      <c r="B3792" t="s">
        <v>162</v>
      </c>
      <c r="C3792" t="s">
        <v>32</v>
      </c>
      <c r="D3792" t="s">
        <v>33</v>
      </c>
      <c r="E3792" t="s">
        <v>60</v>
      </c>
      <c r="F3792" s="1">
        <v>43213</v>
      </c>
      <c r="G3792" t="s">
        <v>98</v>
      </c>
      <c r="H3792">
        <v>1288</v>
      </c>
      <c r="I3792">
        <v>0.22</v>
      </c>
      <c r="J3792">
        <v>386.4</v>
      </c>
      <c r="K3792" t="s">
        <v>17</v>
      </c>
    </row>
    <row r="3793" spans="1:11" x14ac:dyDescent="0.3">
      <c r="A3793" t="s">
        <v>3912</v>
      </c>
      <c r="B3793" t="s">
        <v>234</v>
      </c>
      <c r="C3793" t="s">
        <v>26</v>
      </c>
      <c r="D3793" t="s">
        <v>27</v>
      </c>
      <c r="E3793" t="s">
        <v>51</v>
      </c>
      <c r="F3793" s="1">
        <v>42826</v>
      </c>
      <c r="G3793" t="s">
        <v>98</v>
      </c>
      <c r="H3793">
        <v>686</v>
      </c>
      <c r="I3793">
        <v>0.33</v>
      </c>
      <c r="J3793">
        <v>171.5</v>
      </c>
      <c r="K3793" t="s">
        <v>17</v>
      </c>
    </row>
    <row r="3794" spans="1:11" x14ac:dyDescent="0.3">
      <c r="A3794" t="s">
        <v>3913</v>
      </c>
      <c r="B3794" t="s">
        <v>263</v>
      </c>
      <c r="C3794" t="s">
        <v>26</v>
      </c>
      <c r="D3794" t="s">
        <v>27</v>
      </c>
      <c r="E3794" t="s">
        <v>88</v>
      </c>
      <c r="F3794" s="1">
        <v>42953</v>
      </c>
      <c r="G3794" t="s">
        <v>98</v>
      </c>
      <c r="H3794">
        <v>2301</v>
      </c>
      <c r="I3794">
        <v>0.19</v>
      </c>
      <c r="J3794">
        <v>437.19</v>
      </c>
      <c r="K3794" t="s">
        <v>17</v>
      </c>
    </row>
    <row r="3795" spans="1:11" x14ac:dyDescent="0.3">
      <c r="A3795" t="s">
        <v>3914</v>
      </c>
      <c r="B3795" t="s">
        <v>102</v>
      </c>
      <c r="C3795" t="s">
        <v>49</v>
      </c>
      <c r="D3795" t="s">
        <v>205</v>
      </c>
      <c r="E3795" t="s">
        <v>65</v>
      </c>
      <c r="F3795" s="1">
        <v>43428</v>
      </c>
      <c r="G3795" t="s">
        <v>98</v>
      </c>
      <c r="H3795">
        <v>799</v>
      </c>
      <c r="I3795">
        <v>0.24</v>
      </c>
      <c r="J3795">
        <v>247.69</v>
      </c>
      <c r="K3795" t="s">
        <v>17</v>
      </c>
    </row>
    <row r="3796" spans="1:11" x14ac:dyDescent="0.3">
      <c r="A3796" t="s">
        <v>3915</v>
      </c>
      <c r="B3796" t="s">
        <v>122</v>
      </c>
      <c r="C3796" t="s">
        <v>32</v>
      </c>
      <c r="D3796" t="s">
        <v>153</v>
      </c>
      <c r="E3796" t="s">
        <v>149</v>
      </c>
      <c r="F3796" s="1">
        <v>42847</v>
      </c>
      <c r="G3796" t="s">
        <v>98</v>
      </c>
      <c r="H3796">
        <v>1173</v>
      </c>
      <c r="I3796">
        <v>0.12</v>
      </c>
      <c r="J3796">
        <v>164.22</v>
      </c>
      <c r="K3796" t="s">
        <v>17</v>
      </c>
    </row>
    <row r="3797" spans="1:11" x14ac:dyDescent="0.3">
      <c r="A3797" t="s">
        <v>3916</v>
      </c>
      <c r="B3797" t="s">
        <v>162</v>
      </c>
      <c r="C3797" t="s">
        <v>58</v>
      </c>
      <c r="D3797" t="s">
        <v>112</v>
      </c>
      <c r="E3797" t="s">
        <v>38</v>
      </c>
      <c r="F3797" s="1">
        <v>42560</v>
      </c>
      <c r="G3797" t="s">
        <v>98</v>
      </c>
      <c r="H3797">
        <v>2469</v>
      </c>
      <c r="I3797">
        <v>0.25</v>
      </c>
      <c r="J3797">
        <v>962.91</v>
      </c>
      <c r="K3797" t="s">
        <v>17</v>
      </c>
    </row>
    <row r="3798" spans="1:11" x14ac:dyDescent="0.3">
      <c r="A3798" t="s">
        <v>3917</v>
      </c>
      <c r="B3798" t="s">
        <v>36</v>
      </c>
      <c r="C3798" t="s">
        <v>13</v>
      </c>
      <c r="D3798" t="s">
        <v>79</v>
      </c>
      <c r="E3798" t="s">
        <v>104</v>
      </c>
      <c r="F3798" s="1">
        <v>43410</v>
      </c>
      <c r="G3798" t="s">
        <v>98</v>
      </c>
      <c r="H3798">
        <v>719</v>
      </c>
      <c r="I3798">
        <v>0.17</v>
      </c>
      <c r="J3798">
        <v>294.79000000000002</v>
      </c>
      <c r="K3798" t="s">
        <v>17</v>
      </c>
    </row>
    <row r="3799" spans="1:11" x14ac:dyDescent="0.3">
      <c r="A3799" t="s">
        <v>3918</v>
      </c>
      <c r="B3799" t="s">
        <v>122</v>
      </c>
      <c r="C3799" t="s">
        <v>63</v>
      </c>
      <c r="D3799" t="s">
        <v>87</v>
      </c>
      <c r="E3799" t="s">
        <v>84</v>
      </c>
      <c r="F3799" s="1">
        <v>43191</v>
      </c>
      <c r="G3799" t="s">
        <v>98</v>
      </c>
      <c r="H3799">
        <v>2153</v>
      </c>
      <c r="I3799">
        <v>0.35</v>
      </c>
      <c r="J3799">
        <v>452.13</v>
      </c>
      <c r="K3799" t="s">
        <v>17</v>
      </c>
    </row>
    <row r="3800" spans="1:11" x14ac:dyDescent="0.3">
      <c r="A3800" t="s">
        <v>3919</v>
      </c>
      <c r="B3800" t="s">
        <v>67</v>
      </c>
      <c r="C3800" t="s">
        <v>32</v>
      </c>
      <c r="D3800" t="s">
        <v>97</v>
      </c>
      <c r="E3800" t="s">
        <v>47</v>
      </c>
      <c r="F3800" s="1">
        <v>42750</v>
      </c>
      <c r="G3800" t="s">
        <v>98</v>
      </c>
      <c r="H3800">
        <v>919</v>
      </c>
      <c r="I3800">
        <v>0.2</v>
      </c>
      <c r="J3800">
        <v>385.98</v>
      </c>
      <c r="K3800" t="s">
        <v>17</v>
      </c>
    </row>
    <row r="3801" spans="1:11" x14ac:dyDescent="0.3">
      <c r="A3801" t="s">
        <v>3920</v>
      </c>
      <c r="B3801" t="s">
        <v>108</v>
      </c>
      <c r="C3801" t="s">
        <v>49</v>
      </c>
      <c r="D3801" t="s">
        <v>54</v>
      </c>
      <c r="E3801" t="s">
        <v>143</v>
      </c>
      <c r="F3801" s="1">
        <v>43363</v>
      </c>
      <c r="G3801" t="s">
        <v>98</v>
      </c>
      <c r="H3801">
        <v>1394</v>
      </c>
      <c r="I3801">
        <v>0.35</v>
      </c>
      <c r="J3801">
        <v>627.29999999999995</v>
      </c>
      <c r="K3801" t="s">
        <v>17</v>
      </c>
    </row>
    <row r="3802" spans="1:11" x14ac:dyDescent="0.3">
      <c r="A3802" t="s">
        <v>3921</v>
      </c>
      <c r="B3802" t="s">
        <v>25</v>
      </c>
      <c r="C3802" t="s">
        <v>13</v>
      </c>
      <c r="D3802" t="s">
        <v>14</v>
      </c>
      <c r="E3802" t="s">
        <v>28</v>
      </c>
      <c r="F3802" s="1">
        <v>43319</v>
      </c>
      <c r="G3802" t="s">
        <v>98</v>
      </c>
      <c r="H3802">
        <v>2464</v>
      </c>
      <c r="I3802">
        <v>0.3</v>
      </c>
      <c r="J3802">
        <v>221.76</v>
      </c>
      <c r="K3802" t="s">
        <v>17</v>
      </c>
    </row>
    <row r="3803" spans="1:11" x14ac:dyDescent="0.3">
      <c r="A3803" t="s">
        <v>3922</v>
      </c>
      <c r="B3803" t="s">
        <v>261</v>
      </c>
      <c r="C3803" t="s">
        <v>58</v>
      </c>
      <c r="D3803" t="s">
        <v>59</v>
      </c>
      <c r="E3803" t="s">
        <v>34</v>
      </c>
      <c r="F3803" s="1">
        <v>42507</v>
      </c>
      <c r="G3803" t="s">
        <v>98</v>
      </c>
      <c r="H3803">
        <v>2174</v>
      </c>
      <c r="I3803">
        <v>0.31</v>
      </c>
      <c r="J3803">
        <v>826.12</v>
      </c>
      <c r="K3803" t="s">
        <v>17</v>
      </c>
    </row>
    <row r="3804" spans="1:11" x14ac:dyDescent="0.3">
      <c r="A3804" t="s">
        <v>3923</v>
      </c>
      <c r="B3804" t="s">
        <v>114</v>
      </c>
      <c r="C3804" t="s">
        <v>26</v>
      </c>
      <c r="D3804" t="s">
        <v>201</v>
      </c>
      <c r="E3804" t="s">
        <v>104</v>
      </c>
      <c r="F3804" s="1">
        <v>43452</v>
      </c>
      <c r="G3804" t="s">
        <v>98</v>
      </c>
      <c r="H3804">
        <v>1958</v>
      </c>
      <c r="I3804">
        <v>0.15</v>
      </c>
      <c r="J3804">
        <v>489.5</v>
      </c>
      <c r="K3804" t="s">
        <v>17</v>
      </c>
    </row>
    <row r="3805" spans="1:11" x14ac:dyDescent="0.3">
      <c r="A3805" t="s">
        <v>3924</v>
      </c>
      <c r="B3805" t="s">
        <v>114</v>
      </c>
      <c r="C3805" t="s">
        <v>26</v>
      </c>
      <c r="D3805" t="s">
        <v>201</v>
      </c>
      <c r="E3805" t="s">
        <v>166</v>
      </c>
      <c r="F3805" s="1">
        <v>43003</v>
      </c>
      <c r="G3805" t="s">
        <v>98</v>
      </c>
      <c r="H3805">
        <v>2103</v>
      </c>
      <c r="I3805">
        <v>0.18</v>
      </c>
      <c r="J3805">
        <v>946.35</v>
      </c>
      <c r="K3805" t="s">
        <v>17</v>
      </c>
    </row>
    <row r="3806" spans="1:11" x14ac:dyDescent="0.3">
      <c r="A3806" t="s">
        <v>3925</v>
      </c>
      <c r="B3806" t="s">
        <v>78</v>
      </c>
      <c r="C3806" t="s">
        <v>49</v>
      </c>
      <c r="D3806" t="s">
        <v>50</v>
      </c>
      <c r="E3806" t="s">
        <v>88</v>
      </c>
      <c r="F3806" s="1">
        <v>42352</v>
      </c>
      <c r="G3806" t="s">
        <v>98</v>
      </c>
      <c r="H3806">
        <v>1050</v>
      </c>
      <c r="I3806">
        <v>0.25</v>
      </c>
      <c r="J3806">
        <v>252</v>
      </c>
      <c r="K3806" t="s">
        <v>17</v>
      </c>
    </row>
    <row r="3807" spans="1:11" x14ac:dyDescent="0.3">
      <c r="A3807" t="s">
        <v>3926</v>
      </c>
      <c r="B3807" t="s">
        <v>174</v>
      </c>
      <c r="C3807" t="s">
        <v>26</v>
      </c>
      <c r="D3807" t="s">
        <v>37</v>
      </c>
      <c r="E3807" t="s">
        <v>69</v>
      </c>
      <c r="F3807" s="1">
        <v>42826</v>
      </c>
      <c r="G3807" t="s">
        <v>98</v>
      </c>
      <c r="H3807">
        <v>836</v>
      </c>
      <c r="I3807">
        <v>0.32</v>
      </c>
      <c r="J3807">
        <v>108.68</v>
      </c>
      <c r="K3807" t="s">
        <v>17</v>
      </c>
    </row>
    <row r="3808" spans="1:11" x14ac:dyDescent="0.3">
      <c r="A3808" t="s">
        <v>3927</v>
      </c>
      <c r="B3808" t="s">
        <v>36</v>
      </c>
      <c r="C3808" t="s">
        <v>26</v>
      </c>
      <c r="D3808" t="s">
        <v>27</v>
      </c>
      <c r="E3808" t="s">
        <v>34</v>
      </c>
      <c r="F3808" s="1">
        <v>43049</v>
      </c>
      <c r="G3808" t="s">
        <v>98</v>
      </c>
      <c r="H3808">
        <v>1960</v>
      </c>
      <c r="I3808">
        <v>0.33</v>
      </c>
      <c r="J3808">
        <v>764.4</v>
      </c>
      <c r="K3808" t="s">
        <v>17</v>
      </c>
    </row>
    <row r="3809" spans="1:11" x14ac:dyDescent="0.3">
      <c r="A3809" t="s">
        <v>3928</v>
      </c>
      <c r="B3809" t="s">
        <v>116</v>
      </c>
      <c r="C3809" t="s">
        <v>13</v>
      </c>
      <c r="D3809" t="s">
        <v>14</v>
      </c>
      <c r="E3809" t="s">
        <v>149</v>
      </c>
      <c r="F3809" s="1">
        <v>42185</v>
      </c>
      <c r="G3809" t="s">
        <v>98</v>
      </c>
      <c r="H3809">
        <v>2484</v>
      </c>
      <c r="I3809">
        <v>0.17</v>
      </c>
      <c r="J3809">
        <v>819.72</v>
      </c>
      <c r="K3809" t="s">
        <v>17</v>
      </c>
    </row>
    <row r="3810" spans="1:11" x14ac:dyDescent="0.3">
      <c r="A3810" t="s">
        <v>3929</v>
      </c>
      <c r="B3810" t="s">
        <v>57</v>
      </c>
      <c r="C3810" t="s">
        <v>58</v>
      </c>
      <c r="D3810" t="s">
        <v>59</v>
      </c>
      <c r="E3810" t="s">
        <v>28</v>
      </c>
      <c r="F3810" s="1">
        <v>42032</v>
      </c>
      <c r="G3810" t="s">
        <v>98</v>
      </c>
      <c r="H3810">
        <v>636</v>
      </c>
      <c r="I3810">
        <v>0.34</v>
      </c>
      <c r="J3810">
        <v>216.24</v>
      </c>
      <c r="K3810" t="s">
        <v>17</v>
      </c>
    </row>
    <row r="3811" spans="1:11" x14ac:dyDescent="0.3">
      <c r="A3811" t="s">
        <v>3930</v>
      </c>
      <c r="B3811" t="s">
        <v>139</v>
      </c>
      <c r="C3811" t="s">
        <v>63</v>
      </c>
      <c r="D3811" t="s">
        <v>157</v>
      </c>
      <c r="E3811" t="s">
        <v>128</v>
      </c>
      <c r="F3811" s="1">
        <v>43238</v>
      </c>
      <c r="G3811" t="s">
        <v>98</v>
      </c>
      <c r="H3811">
        <v>1823</v>
      </c>
      <c r="I3811">
        <v>0.26</v>
      </c>
      <c r="J3811">
        <v>492.21</v>
      </c>
      <c r="K3811" t="s">
        <v>17</v>
      </c>
    </row>
    <row r="3812" spans="1:11" x14ac:dyDescent="0.3">
      <c r="A3812" t="s">
        <v>3931</v>
      </c>
      <c r="B3812" t="s">
        <v>57</v>
      </c>
      <c r="C3812" t="s">
        <v>58</v>
      </c>
      <c r="D3812" t="s">
        <v>112</v>
      </c>
      <c r="E3812" t="s">
        <v>55</v>
      </c>
      <c r="F3812" s="1">
        <v>43445</v>
      </c>
      <c r="G3812" t="s">
        <v>98</v>
      </c>
      <c r="H3812">
        <v>2227</v>
      </c>
      <c r="I3812">
        <v>0.35</v>
      </c>
      <c r="J3812">
        <v>178.16</v>
      </c>
      <c r="K3812" t="s">
        <v>17</v>
      </c>
    </row>
    <row r="3813" spans="1:11" x14ac:dyDescent="0.3">
      <c r="A3813" t="s">
        <v>3932</v>
      </c>
      <c r="B3813" t="s">
        <v>74</v>
      </c>
      <c r="C3813" t="s">
        <v>13</v>
      </c>
      <c r="D3813" t="s">
        <v>79</v>
      </c>
      <c r="E3813" t="s">
        <v>88</v>
      </c>
      <c r="F3813" s="1">
        <v>42269</v>
      </c>
      <c r="G3813" t="s">
        <v>98</v>
      </c>
      <c r="H3813">
        <v>2136</v>
      </c>
      <c r="I3813">
        <v>0.32</v>
      </c>
      <c r="J3813">
        <v>469.92</v>
      </c>
      <c r="K3813" t="s">
        <v>17</v>
      </c>
    </row>
    <row r="3814" spans="1:11" x14ac:dyDescent="0.3">
      <c r="A3814" t="s">
        <v>3933</v>
      </c>
      <c r="B3814" t="s">
        <v>174</v>
      </c>
      <c r="C3814" t="s">
        <v>26</v>
      </c>
      <c r="D3814" t="s">
        <v>37</v>
      </c>
      <c r="E3814" t="s">
        <v>72</v>
      </c>
      <c r="F3814" s="1">
        <v>42864</v>
      </c>
      <c r="G3814" t="s">
        <v>98</v>
      </c>
      <c r="H3814">
        <v>1390</v>
      </c>
      <c r="I3814">
        <v>0.26</v>
      </c>
      <c r="J3814">
        <v>208.5</v>
      </c>
      <c r="K3814" t="s">
        <v>17</v>
      </c>
    </row>
    <row r="3815" spans="1:11" x14ac:dyDescent="0.3">
      <c r="A3815" t="s">
        <v>3934</v>
      </c>
      <c r="B3815" t="s">
        <v>156</v>
      </c>
      <c r="C3815" t="s">
        <v>20</v>
      </c>
      <c r="D3815" t="s">
        <v>21</v>
      </c>
      <c r="E3815" t="s">
        <v>88</v>
      </c>
      <c r="F3815" s="1">
        <v>43306</v>
      </c>
      <c r="G3815" t="s">
        <v>98</v>
      </c>
      <c r="H3815">
        <v>1776</v>
      </c>
      <c r="I3815">
        <v>0.11</v>
      </c>
      <c r="J3815">
        <v>621.6</v>
      </c>
      <c r="K3815" t="s">
        <v>17</v>
      </c>
    </row>
    <row r="3816" spans="1:11" x14ac:dyDescent="0.3">
      <c r="A3816" t="s">
        <v>3935</v>
      </c>
      <c r="B3816" t="s">
        <v>139</v>
      </c>
      <c r="C3816" t="s">
        <v>20</v>
      </c>
      <c r="D3816" t="s">
        <v>21</v>
      </c>
      <c r="E3816" t="s">
        <v>88</v>
      </c>
      <c r="F3816" s="1">
        <v>43234</v>
      </c>
      <c r="G3816" t="s">
        <v>98</v>
      </c>
      <c r="H3816">
        <v>513</v>
      </c>
      <c r="I3816">
        <v>0.33</v>
      </c>
      <c r="J3816">
        <v>97.47</v>
      </c>
      <c r="K3816" t="s">
        <v>17</v>
      </c>
    </row>
    <row r="3817" spans="1:11" x14ac:dyDescent="0.3">
      <c r="A3817" t="s">
        <v>3936</v>
      </c>
      <c r="B3817" t="s">
        <v>12</v>
      </c>
      <c r="C3817" t="s">
        <v>32</v>
      </c>
      <c r="D3817" t="s">
        <v>33</v>
      </c>
      <c r="E3817" t="s">
        <v>166</v>
      </c>
      <c r="F3817" s="1">
        <v>43293</v>
      </c>
      <c r="G3817" t="s">
        <v>98</v>
      </c>
      <c r="H3817">
        <v>1486</v>
      </c>
      <c r="I3817">
        <v>0.11</v>
      </c>
      <c r="J3817">
        <v>653.84</v>
      </c>
      <c r="K3817" t="s">
        <v>17</v>
      </c>
    </row>
    <row r="3818" spans="1:11" x14ac:dyDescent="0.3">
      <c r="A3818" t="s">
        <v>3937</v>
      </c>
      <c r="B3818" t="s">
        <v>165</v>
      </c>
      <c r="C3818" t="s">
        <v>26</v>
      </c>
      <c r="D3818" t="s">
        <v>27</v>
      </c>
      <c r="E3818" t="s">
        <v>143</v>
      </c>
      <c r="F3818" s="1">
        <v>42457</v>
      </c>
      <c r="G3818" t="s">
        <v>98</v>
      </c>
      <c r="H3818">
        <v>2428</v>
      </c>
      <c r="I3818">
        <v>0.35</v>
      </c>
      <c r="J3818">
        <v>631.28</v>
      </c>
      <c r="K3818" t="s">
        <v>17</v>
      </c>
    </row>
    <row r="3819" spans="1:11" x14ac:dyDescent="0.3">
      <c r="A3819" t="s">
        <v>3938</v>
      </c>
      <c r="B3819" t="s">
        <v>81</v>
      </c>
      <c r="C3819" t="s">
        <v>26</v>
      </c>
      <c r="D3819" t="s">
        <v>201</v>
      </c>
      <c r="E3819" t="s">
        <v>47</v>
      </c>
      <c r="F3819" s="1">
        <v>42326</v>
      </c>
      <c r="G3819" t="s">
        <v>98</v>
      </c>
      <c r="H3819">
        <v>1319</v>
      </c>
      <c r="I3819">
        <v>0.23</v>
      </c>
      <c r="J3819">
        <v>171.47</v>
      </c>
      <c r="K3819" t="s">
        <v>17</v>
      </c>
    </row>
    <row r="3820" spans="1:11" x14ac:dyDescent="0.3">
      <c r="A3820" t="s">
        <v>3939</v>
      </c>
      <c r="B3820" t="s">
        <v>197</v>
      </c>
      <c r="C3820" t="s">
        <v>32</v>
      </c>
      <c r="D3820" t="s">
        <v>153</v>
      </c>
      <c r="E3820" t="s">
        <v>72</v>
      </c>
      <c r="F3820" s="1">
        <v>43452</v>
      </c>
      <c r="G3820" t="s">
        <v>98</v>
      </c>
      <c r="H3820">
        <v>1716</v>
      </c>
      <c r="I3820">
        <v>0.26</v>
      </c>
      <c r="J3820">
        <v>652.08000000000004</v>
      </c>
      <c r="K3820" t="s">
        <v>17</v>
      </c>
    </row>
    <row r="3821" spans="1:11" x14ac:dyDescent="0.3">
      <c r="A3821" t="s">
        <v>3940</v>
      </c>
      <c r="B3821" t="s">
        <v>169</v>
      </c>
      <c r="C3821" t="s">
        <v>13</v>
      </c>
      <c r="D3821" t="s">
        <v>195</v>
      </c>
      <c r="E3821" t="s">
        <v>65</v>
      </c>
      <c r="F3821" s="1">
        <v>43051</v>
      </c>
      <c r="G3821" t="s">
        <v>98</v>
      </c>
      <c r="H3821">
        <v>906</v>
      </c>
      <c r="I3821">
        <v>0.24</v>
      </c>
      <c r="J3821">
        <v>371.46</v>
      </c>
      <c r="K3821" t="s">
        <v>17</v>
      </c>
    </row>
    <row r="3822" spans="1:11" x14ac:dyDescent="0.3">
      <c r="A3822" t="s">
        <v>3941</v>
      </c>
      <c r="B3822" t="s">
        <v>67</v>
      </c>
      <c r="C3822" t="s">
        <v>63</v>
      </c>
      <c r="D3822" t="s">
        <v>64</v>
      </c>
      <c r="E3822" t="s">
        <v>128</v>
      </c>
      <c r="F3822" s="1">
        <v>42176</v>
      </c>
      <c r="G3822" t="s">
        <v>98</v>
      </c>
      <c r="H3822">
        <v>741</v>
      </c>
      <c r="I3822">
        <v>0.13</v>
      </c>
      <c r="J3822">
        <v>74.099999999999994</v>
      </c>
      <c r="K3822" t="s">
        <v>17</v>
      </c>
    </row>
    <row r="3823" spans="1:11" x14ac:dyDescent="0.3">
      <c r="A3823" t="s">
        <v>3942</v>
      </c>
      <c r="B3823" t="s">
        <v>151</v>
      </c>
      <c r="C3823" t="s">
        <v>58</v>
      </c>
      <c r="D3823" t="s">
        <v>68</v>
      </c>
      <c r="E3823" t="s">
        <v>117</v>
      </c>
      <c r="F3823" s="1">
        <v>42430</v>
      </c>
      <c r="G3823" t="s">
        <v>98</v>
      </c>
      <c r="H3823">
        <v>876</v>
      </c>
      <c r="I3823">
        <v>0.21</v>
      </c>
      <c r="J3823">
        <v>175.2</v>
      </c>
      <c r="K3823" t="s">
        <v>17</v>
      </c>
    </row>
    <row r="3824" spans="1:11" x14ac:dyDescent="0.3">
      <c r="A3824" t="s">
        <v>3943</v>
      </c>
      <c r="B3824" t="s">
        <v>146</v>
      </c>
      <c r="C3824" t="s">
        <v>20</v>
      </c>
      <c r="D3824" t="s">
        <v>21</v>
      </c>
      <c r="E3824" t="s">
        <v>166</v>
      </c>
      <c r="F3824" s="1">
        <v>42364</v>
      </c>
      <c r="G3824" t="s">
        <v>98</v>
      </c>
      <c r="H3824">
        <v>2253</v>
      </c>
      <c r="I3824">
        <v>0.13</v>
      </c>
      <c r="J3824">
        <v>743.49</v>
      </c>
      <c r="K3824" t="s">
        <v>17</v>
      </c>
    </row>
    <row r="3825" spans="1:11" x14ac:dyDescent="0.3">
      <c r="A3825" t="s">
        <v>3944</v>
      </c>
      <c r="B3825" t="s">
        <v>78</v>
      </c>
      <c r="C3825" t="s">
        <v>63</v>
      </c>
      <c r="D3825" t="s">
        <v>87</v>
      </c>
      <c r="E3825" t="s">
        <v>128</v>
      </c>
      <c r="F3825" s="1">
        <v>42364</v>
      </c>
      <c r="G3825" t="s">
        <v>98</v>
      </c>
      <c r="H3825">
        <v>1957</v>
      </c>
      <c r="I3825">
        <v>0.11</v>
      </c>
      <c r="J3825">
        <v>117.42</v>
      </c>
      <c r="K3825" t="s">
        <v>17</v>
      </c>
    </row>
    <row r="3826" spans="1:11" x14ac:dyDescent="0.3">
      <c r="A3826" t="s">
        <v>3945</v>
      </c>
      <c r="B3826" t="s">
        <v>174</v>
      </c>
      <c r="C3826" t="s">
        <v>58</v>
      </c>
      <c r="D3826" t="s">
        <v>68</v>
      </c>
      <c r="E3826" t="s">
        <v>143</v>
      </c>
      <c r="F3826" s="1">
        <v>42493</v>
      </c>
      <c r="G3826" t="s">
        <v>98</v>
      </c>
      <c r="H3826">
        <v>1720</v>
      </c>
      <c r="I3826">
        <v>0.24</v>
      </c>
      <c r="J3826">
        <v>326.8</v>
      </c>
      <c r="K3826" t="s">
        <v>17</v>
      </c>
    </row>
    <row r="3827" spans="1:11" x14ac:dyDescent="0.3">
      <c r="A3827" t="s">
        <v>3946</v>
      </c>
      <c r="B3827" t="s">
        <v>90</v>
      </c>
      <c r="C3827" t="s">
        <v>63</v>
      </c>
      <c r="D3827" t="s">
        <v>87</v>
      </c>
      <c r="E3827" t="s">
        <v>55</v>
      </c>
      <c r="F3827" s="1">
        <v>42235</v>
      </c>
      <c r="G3827" t="s">
        <v>98</v>
      </c>
      <c r="H3827">
        <v>639</v>
      </c>
      <c r="I3827">
        <v>0.24</v>
      </c>
      <c r="J3827">
        <v>89.46</v>
      </c>
      <c r="K3827" t="s">
        <v>17</v>
      </c>
    </row>
    <row r="3828" spans="1:11" x14ac:dyDescent="0.3">
      <c r="A3828" t="s">
        <v>3947</v>
      </c>
      <c r="B3828" t="s">
        <v>31</v>
      </c>
      <c r="C3828" t="s">
        <v>26</v>
      </c>
      <c r="D3828" t="s">
        <v>37</v>
      </c>
      <c r="E3828" t="s">
        <v>38</v>
      </c>
      <c r="F3828" s="1">
        <v>43271</v>
      </c>
      <c r="G3828" t="s">
        <v>98</v>
      </c>
      <c r="H3828">
        <v>2375</v>
      </c>
      <c r="I3828">
        <v>0.31</v>
      </c>
      <c r="J3828">
        <v>380</v>
      </c>
      <c r="K3828" t="s">
        <v>17</v>
      </c>
    </row>
    <row r="3829" spans="1:11" x14ac:dyDescent="0.3">
      <c r="A3829" t="s">
        <v>3948</v>
      </c>
      <c r="B3829" t="s">
        <v>162</v>
      </c>
      <c r="C3829" t="s">
        <v>49</v>
      </c>
      <c r="D3829" t="s">
        <v>54</v>
      </c>
      <c r="E3829" t="s">
        <v>163</v>
      </c>
      <c r="F3829" s="1">
        <v>42938</v>
      </c>
      <c r="G3829" t="s">
        <v>98</v>
      </c>
      <c r="H3829">
        <v>1405</v>
      </c>
      <c r="I3829">
        <v>0.22</v>
      </c>
      <c r="J3829">
        <v>365.3</v>
      </c>
      <c r="K3829" t="s">
        <v>17</v>
      </c>
    </row>
    <row r="3830" spans="1:11" x14ac:dyDescent="0.3">
      <c r="A3830" t="s">
        <v>3949</v>
      </c>
      <c r="B3830" t="s">
        <v>108</v>
      </c>
      <c r="C3830" t="s">
        <v>26</v>
      </c>
      <c r="D3830" t="s">
        <v>201</v>
      </c>
      <c r="E3830" t="s">
        <v>60</v>
      </c>
      <c r="F3830" s="1">
        <v>42199</v>
      </c>
      <c r="G3830" t="s">
        <v>98</v>
      </c>
      <c r="H3830">
        <v>833</v>
      </c>
      <c r="I3830">
        <v>0.34</v>
      </c>
      <c r="J3830">
        <v>324.87</v>
      </c>
      <c r="K3830" t="s">
        <v>17</v>
      </c>
    </row>
    <row r="3831" spans="1:11" x14ac:dyDescent="0.3">
      <c r="A3831" t="s">
        <v>3950</v>
      </c>
      <c r="B3831" t="s">
        <v>261</v>
      </c>
      <c r="C3831" t="s">
        <v>32</v>
      </c>
      <c r="D3831" t="s">
        <v>33</v>
      </c>
      <c r="E3831" t="s">
        <v>43</v>
      </c>
      <c r="F3831" s="1">
        <v>42493</v>
      </c>
      <c r="G3831" t="s">
        <v>98</v>
      </c>
      <c r="H3831">
        <v>1265</v>
      </c>
      <c r="I3831">
        <v>0.33</v>
      </c>
      <c r="J3831">
        <v>366.85</v>
      </c>
      <c r="K3831" t="s">
        <v>17</v>
      </c>
    </row>
    <row r="3832" spans="1:11" x14ac:dyDescent="0.3">
      <c r="A3832" t="s">
        <v>3951</v>
      </c>
      <c r="B3832" t="s">
        <v>125</v>
      </c>
      <c r="C3832" t="s">
        <v>32</v>
      </c>
      <c r="D3832" t="s">
        <v>46</v>
      </c>
      <c r="E3832" t="s">
        <v>163</v>
      </c>
      <c r="F3832" s="1">
        <v>42992</v>
      </c>
      <c r="G3832" t="s">
        <v>98</v>
      </c>
      <c r="H3832">
        <v>1031</v>
      </c>
      <c r="I3832">
        <v>0.32</v>
      </c>
      <c r="J3832">
        <v>175.27</v>
      </c>
      <c r="K3832" t="s">
        <v>17</v>
      </c>
    </row>
    <row r="3833" spans="1:11" x14ac:dyDescent="0.3">
      <c r="A3833" t="s">
        <v>3952</v>
      </c>
      <c r="B3833" t="s">
        <v>135</v>
      </c>
      <c r="C3833" t="s">
        <v>13</v>
      </c>
      <c r="D3833" t="s">
        <v>195</v>
      </c>
      <c r="E3833" t="s">
        <v>15</v>
      </c>
      <c r="F3833" s="1">
        <v>42163</v>
      </c>
      <c r="G3833" t="s">
        <v>98</v>
      </c>
      <c r="H3833">
        <v>2375</v>
      </c>
      <c r="I3833">
        <v>0.23</v>
      </c>
      <c r="J3833">
        <v>498.75</v>
      </c>
      <c r="K3833" t="s">
        <v>17</v>
      </c>
    </row>
    <row r="3834" spans="1:11" x14ac:dyDescent="0.3">
      <c r="A3834" t="s">
        <v>3953</v>
      </c>
      <c r="B3834" t="s">
        <v>204</v>
      </c>
      <c r="C3834" t="s">
        <v>49</v>
      </c>
      <c r="D3834" t="s">
        <v>50</v>
      </c>
      <c r="E3834" t="s">
        <v>149</v>
      </c>
      <c r="F3834" s="1">
        <v>42203</v>
      </c>
      <c r="G3834" t="s">
        <v>98</v>
      </c>
      <c r="H3834">
        <v>1741</v>
      </c>
      <c r="I3834">
        <v>0.17</v>
      </c>
      <c r="J3834">
        <v>295.97000000000003</v>
      </c>
      <c r="K3834" t="s">
        <v>17</v>
      </c>
    </row>
    <row r="3835" spans="1:11" x14ac:dyDescent="0.3">
      <c r="A3835" t="s">
        <v>3954</v>
      </c>
      <c r="B3835" t="s">
        <v>83</v>
      </c>
      <c r="C3835" t="s">
        <v>63</v>
      </c>
      <c r="D3835" t="s">
        <v>64</v>
      </c>
      <c r="E3835" t="s">
        <v>128</v>
      </c>
      <c r="F3835" s="1">
        <v>43437</v>
      </c>
      <c r="G3835" t="s">
        <v>98</v>
      </c>
      <c r="H3835">
        <v>796</v>
      </c>
      <c r="I3835">
        <v>0.18</v>
      </c>
      <c r="J3835">
        <v>294.52</v>
      </c>
      <c r="K3835" t="s">
        <v>17</v>
      </c>
    </row>
    <row r="3836" spans="1:11" x14ac:dyDescent="0.3">
      <c r="A3836" t="s">
        <v>3955</v>
      </c>
      <c r="B3836" t="s">
        <v>25</v>
      </c>
      <c r="C3836" t="s">
        <v>20</v>
      </c>
      <c r="D3836" t="s">
        <v>91</v>
      </c>
      <c r="E3836" t="s">
        <v>65</v>
      </c>
      <c r="F3836" s="1">
        <v>42248</v>
      </c>
      <c r="G3836" t="s">
        <v>98</v>
      </c>
      <c r="H3836">
        <v>2041</v>
      </c>
      <c r="I3836">
        <v>0.12</v>
      </c>
      <c r="J3836">
        <v>326.56</v>
      </c>
      <c r="K3836" t="s">
        <v>17</v>
      </c>
    </row>
    <row r="3837" spans="1:11" x14ac:dyDescent="0.3">
      <c r="A3837" t="s">
        <v>3956</v>
      </c>
      <c r="B3837" t="s">
        <v>108</v>
      </c>
      <c r="C3837" t="s">
        <v>49</v>
      </c>
      <c r="D3837" t="s">
        <v>205</v>
      </c>
      <c r="E3837" t="s">
        <v>128</v>
      </c>
      <c r="F3837" s="1">
        <v>42311</v>
      </c>
      <c r="G3837" t="s">
        <v>98</v>
      </c>
      <c r="H3837">
        <v>2101</v>
      </c>
      <c r="I3837">
        <v>0.17</v>
      </c>
      <c r="J3837">
        <v>399.19</v>
      </c>
      <c r="K3837" t="s">
        <v>17</v>
      </c>
    </row>
    <row r="3838" spans="1:11" x14ac:dyDescent="0.3">
      <c r="A3838" t="s">
        <v>3957</v>
      </c>
      <c r="B3838" t="s">
        <v>159</v>
      </c>
      <c r="C3838" t="s">
        <v>13</v>
      </c>
      <c r="D3838" t="s">
        <v>14</v>
      </c>
      <c r="E3838" t="s">
        <v>123</v>
      </c>
      <c r="F3838" s="1">
        <v>42311</v>
      </c>
      <c r="G3838" t="s">
        <v>98</v>
      </c>
      <c r="H3838">
        <v>688</v>
      </c>
      <c r="I3838">
        <v>0.27</v>
      </c>
      <c r="J3838">
        <v>123.84</v>
      </c>
      <c r="K3838" t="s">
        <v>17</v>
      </c>
    </row>
    <row r="3839" spans="1:11" x14ac:dyDescent="0.3">
      <c r="A3839" t="s">
        <v>3958</v>
      </c>
      <c r="B3839" t="s">
        <v>165</v>
      </c>
      <c r="C3839" t="s">
        <v>20</v>
      </c>
      <c r="D3839" t="s">
        <v>21</v>
      </c>
      <c r="E3839" t="s">
        <v>143</v>
      </c>
      <c r="F3839" s="1">
        <v>43035</v>
      </c>
      <c r="G3839" t="s">
        <v>98</v>
      </c>
      <c r="H3839">
        <v>2162</v>
      </c>
      <c r="I3839">
        <v>0.22</v>
      </c>
      <c r="J3839">
        <v>475.64</v>
      </c>
      <c r="K3839" t="s">
        <v>17</v>
      </c>
    </row>
    <row r="3840" spans="1:11" x14ac:dyDescent="0.3">
      <c r="A3840" t="s">
        <v>3959</v>
      </c>
      <c r="B3840" t="s">
        <v>139</v>
      </c>
      <c r="C3840" t="s">
        <v>32</v>
      </c>
      <c r="D3840" t="s">
        <v>97</v>
      </c>
      <c r="E3840" t="s">
        <v>55</v>
      </c>
      <c r="F3840" s="1">
        <v>42802</v>
      </c>
      <c r="G3840" t="s">
        <v>98</v>
      </c>
      <c r="H3840">
        <v>963</v>
      </c>
      <c r="I3840">
        <v>0.17</v>
      </c>
      <c r="J3840">
        <v>327.42</v>
      </c>
      <c r="K3840" t="s">
        <v>17</v>
      </c>
    </row>
    <row r="3841" spans="1:11" x14ac:dyDescent="0.3">
      <c r="A3841" t="s">
        <v>3960</v>
      </c>
      <c r="B3841" t="s">
        <v>234</v>
      </c>
      <c r="C3841" t="s">
        <v>26</v>
      </c>
      <c r="D3841" t="s">
        <v>37</v>
      </c>
      <c r="E3841" t="s">
        <v>51</v>
      </c>
      <c r="F3841" s="1">
        <v>42855</v>
      </c>
      <c r="G3841" t="s">
        <v>98</v>
      </c>
      <c r="H3841">
        <v>1558</v>
      </c>
      <c r="I3841">
        <v>0.27</v>
      </c>
      <c r="J3841">
        <v>358.34</v>
      </c>
      <c r="K3841" t="s">
        <v>17</v>
      </c>
    </row>
    <row r="3842" spans="1:11" x14ac:dyDescent="0.3">
      <c r="A3842" t="s">
        <v>3961</v>
      </c>
      <c r="B3842" t="s">
        <v>53</v>
      </c>
      <c r="C3842" t="s">
        <v>20</v>
      </c>
      <c r="D3842" t="s">
        <v>21</v>
      </c>
      <c r="E3842" t="s">
        <v>34</v>
      </c>
      <c r="F3842" s="1">
        <v>43083</v>
      </c>
      <c r="G3842" t="s">
        <v>98</v>
      </c>
      <c r="H3842">
        <v>2080</v>
      </c>
      <c r="I3842">
        <v>0.28000000000000003</v>
      </c>
      <c r="J3842">
        <v>852.8</v>
      </c>
      <c r="K3842" t="s">
        <v>17</v>
      </c>
    </row>
    <row r="3843" spans="1:11" x14ac:dyDescent="0.3">
      <c r="A3843" t="s">
        <v>3962</v>
      </c>
      <c r="B3843" t="s">
        <v>116</v>
      </c>
      <c r="C3843" t="s">
        <v>58</v>
      </c>
      <c r="D3843" t="s">
        <v>68</v>
      </c>
      <c r="E3843" t="s">
        <v>47</v>
      </c>
      <c r="F3843" s="1">
        <v>42829</v>
      </c>
      <c r="G3843" t="s">
        <v>98</v>
      </c>
      <c r="H3843">
        <v>902</v>
      </c>
      <c r="I3843">
        <v>0.31</v>
      </c>
      <c r="J3843">
        <v>135.30000000000001</v>
      </c>
      <c r="K3843" t="s">
        <v>17</v>
      </c>
    </row>
    <row r="3844" spans="1:11" x14ac:dyDescent="0.3">
      <c r="A3844" t="s">
        <v>3963</v>
      </c>
      <c r="B3844" t="s">
        <v>81</v>
      </c>
      <c r="C3844" t="s">
        <v>20</v>
      </c>
      <c r="D3844" t="s">
        <v>91</v>
      </c>
      <c r="E3844" t="s">
        <v>43</v>
      </c>
      <c r="F3844" s="1">
        <v>43418</v>
      </c>
      <c r="G3844" t="s">
        <v>98</v>
      </c>
      <c r="H3844">
        <v>551</v>
      </c>
      <c r="I3844">
        <v>0.14000000000000001</v>
      </c>
      <c r="J3844">
        <v>82.65</v>
      </c>
      <c r="K3844" t="s">
        <v>17</v>
      </c>
    </row>
    <row r="3845" spans="1:11" x14ac:dyDescent="0.3">
      <c r="A3845" t="s">
        <v>3964</v>
      </c>
      <c r="B3845" t="s">
        <v>125</v>
      </c>
      <c r="C3845" t="s">
        <v>63</v>
      </c>
      <c r="D3845" t="s">
        <v>64</v>
      </c>
      <c r="E3845" t="s">
        <v>47</v>
      </c>
      <c r="F3845" s="1">
        <v>42693</v>
      </c>
      <c r="G3845" t="s">
        <v>98</v>
      </c>
      <c r="H3845">
        <v>533</v>
      </c>
      <c r="I3845">
        <v>0.19</v>
      </c>
      <c r="J3845">
        <v>154.57</v>
      </c>
      <c r="K3845" t="s">
        <v>17</v>
      </c>
    </row>
    <row r="3846" spans="1:11" x14ac:dyDescent="0.3">
      <c r="A3846" t="s">
        <v>3965</v>
      </c>
      <c r="B3846" t="s">
        <v>174</v>
      </c>
      <c r="C3846" t="s">
        <v>32</v>
      </c>
      <c r="D3846" t="s">
        <v>46</v>
      </c>
      <c r="E3846" t="s">
        <v>166</v>
      </c>
      <c r="F3846" s="1">
        <v>42844</v>
      </c>
      <c r="G3846" t="s">
        <v>98</v>
      </c>
      <c r="H3846">
        <v>1320</v>
      </c>
      <c r="I3846">
        <v>0.33</v>
      </c>
      <c r="J3846">
        <v>541.20000000000005</v>
      </c>
      <c r="K3846" t="s">
        <v>17</v>
      </c>
    </row>
    <row r="3847" spans="1:11" x14ac:dyDescent="0.3">
      <c r="A3847" t="s">
        <v>3966</v>
      </c>
      <c r="B3847" t="s">
        <v>31</v>
      </c>
      <c r="C3847" t="s">
        <v>13</v>
      </c>
      <c r="D3847" t="s">
        <v>195</v>
      </c>
      <c r="E3847" t="s">
        <v>72</v>
      </c>
      <c r="F3847" s="1">
        <v>43091</v>
      </c>
      <c r="G3847" t="s">
        <v>98</v>
      </c>
      <c r="H3847">
        <v>2324</v>
      </c>
      <c r="I3847">
        <v>0.14000000000000001</v>
      </c>
      <c r="J3847">
        <v>999.32</v>
      </c>
      <c r="K3847" t="s">
        <v>17</v>
      </c>
    </row>
    <row r="3848" spans="1:11" x14ac:dyDescent="0.3">
      <c r="A3848" t="s">
        <v>3967</v>
      </c>
      <c r="B3848" t="s">
        <v>182</v>
      </c>
      <c r="C3848" t="s">
        <v>20</v>
      </c>
      <c r="D3848" t="s">
        <v>91</v>
      </c>
      <c r="E3848" t="s">
        <v>163</v>
      </c>
      <c r="F3848" s="1">
        <v>42518</v>
      </c>
      <c r="G3848" t="s">
        <v>98</v>
      </c>
      <c r="H3848">
        <v>894</v>
      </c>
      <c r="I3848">
        <v>0.28000000000000003</v>
      </c>
      <c r="J3848">
        <v>330.78</v>
      </c>
      <c r="K3848" t="s">
        <v>17</v>
      </c>
    </row>
    <row r="3849" spans="1:11" x14ac:dyDescent="0.3">
      <c r="A3849" t="s">
        <v>3968</v>
      </c>
      <c r="B3849" t="s">
        <v>135</v>
      </c>
      <c r="C3849" t="s">
        <v>63</v>
      </c>
      <c r="D3849" t="s">
        <v>64</v>
      </c>
      <c r="E3849" t="s">
        <v>34</v>
      </c>
      <c r="F3849" s="1">
        <v>42543</v>
      </c>
      <c r="G3849" t="s">
        <v>98</v>
      </c>
      <c r="H3849">
        <v>2027</v>
      </c>
      <c r="I3849">
        <v>0.34</v>
      </c>
      <c r="J3849">
        <v>445.94</v>
      </c>
      <c r="K3849" t="s">
        <v>17</v>
      </c>
    </row>
    <row r="3850" spans="1:11" x14ac:dyDescent="0.3">
      <c r="A3850" t="s">
        <v>3969</v>
      </c>
      <c r="B3850" t="s">
        <v>151</v>
      </c>
      <c r="C3850" t="s">
        <v>13</v>
      </c>
      <c r="D3850" t="s">
        <v>195</v>
      </c>
      <c r="E3850" t="s">
        <v>143</v>
      </c>
      <c r="F3850" s="1">
        <v>42537</v>
      </c>
      <c r="G3850" t="s">
        <v>98</v>
      </c>
      <c r="H3850">
        <v>1159</v>
      </c>
      <c r="I3850">
        <v>0.28999999999999998</v>
      </c>
      <c r="J3850">
        <v>208.62</v>
      </c>
      <c r="K3850" t="s">
        <v>17</v>
      </c>
    </row>
    <row r="3851" spans="1:11" x14ac:dyDescent="0.3">
      <c r="A3851" t="s">
        <v>3970</v>
      </c>
      <c r="B3851" t="s">
        <v>86</v>
      </c>
      <c r="C3851" t="s">
        <v>58</v>
      </c>
      <c r="D3851" t="s">
        <v>59</v>
      </c>
      <c r="E3851" t="s">
        <v>88</v>
      </c>
      <c r="F3851" s="1">
        <v>42702</v>
      </c>
      <c r="G3851" t="s">
        <v>98</v>
      </c>
      <c r="H3851">
        <v>1988</v>
      </c>
      <c r="I3851">
        <v>0.3</v>
      </c>
      <c r="J3851">
        <v>675.92</v>
      </c>
      <c r="K3851" t="s">
        <v>17</v>
      </c>
    </row>
    <row r="3852" spans="1:11" x14ac:dyDescent="0.3">
      <c r="A3852" t="s">
        <v>3971</v>
      </c>
      <c r="B3852" t="s">
        <v>106</v>
      </c>
      <c r="C3852" t="s">
        <v>32</v>
      </c>
      <c r="D3852" t="s">
        <v>33</v>
      </c>
      <c r="E3852" t="s">
        <v>88</v>
      </c>
      <c r="F3852" s="1">
        <v>42802</v>
      </c>
      <c r="G3852" t="s">
        <v>98</v>
      </c>
      <c r="H3852">
        <v>1616</v>
      </c>
      <c r="I3852">
        <v>0.33</v>
      </c>
      <c r="J3852">
        <v>581.76</v>
      </c>
      <c r="K3852" t="s">
        <v>17</v>
      </c>
    </row>
    <row r="3853" spans="1:11" x14ac:dyDescent="0.3">
      <c r="A3853" t="s">
        <v>3972</v>
      </c>
      <c r="B3853" t="s">
        <v>137</v>
      </c>
      <c r="C3853" t="s">
        <v>58</v>
      </c>
      <c r="D3853" t="s">
        <v>59</v>
      </c>
      <c r="E3853" t="s">
        <v>72</v>
      </c>
      <c r="F3853" s="1">
        <v>43232</v>
      </c>
      <c r="G3853" t="s">
        <v>98</v>
      </c>
      <c r="H3853">
        <v>1494</v>
      </c>
      <c r="I3853">
        <v>0.14000000000000001</v>
      </c>
      <c r="J3853">
        <v>134.46</v>
      </c>
      <c r="K3853" t="s">
        <v>17</v>
      </c>
    </row>
    <row r="3854" spans="1:11" x14ac:dyDescent="0.3">
      <c r="A3854" t="s">
        <v>3973</v>
      </c>
      <c r="B3854" t="s">
        <v>174</v>
      </c>
      <c r="C3854" t="s">
        <v>32</v>
      </c>
      <c r="D3854" t="s">
        <v>46</v>
      </c>
      <c r="E3854" t="s">
        <v>69</v>
      </c>
      <c r="F3854" s="1">
        <v>43234</v>
      </c>
      <c r="G3854" t="s">
        <v>98</v>
      </c>
      <c r="H3854">
        <v>2337</v>
      </c>
      <c r="I3854">
        <v>0.22</v>
      </c>
      <c r="J3854">
        <v>560.88</v>
      </c>
      <c r="K3854" t="s">
        <v>17</v>
      </c>
    </row>
    <row r="3855" spans="1:11" x14ac:dyDescent="0.3">
      <c r="A3855" t="s">
        <v>3974</v>
      </c>
      <c r="B3855" t="s">
        <v>165</v>
      </c>
      <c r="C3855" t="s">
        <v>26</v>
      </c>
      <c r="D3855" t="s">
        <v>201</v>
      </c>
      <c r="E3855" t="s">
        <v>143</v>
      </c>
      <c r="F3855" s="1">
        <v>43099</v>
      </c>
      <c r="G3855" t="s">
        <v>98</v>
      </c>
      <c r="H3855">
        <v>2377</v>
      </c>
      <c r="I3855">
        <v>0.34</v>
      </c>
      <c r="J3855">
        <v>641.79</v>
      </c>
      <c r="K3855" t="s">
        <v>17</v>
      </c>
    </row>
    <row r="3856" spans="1:11" x14ac:dyDescent="0.3">
      <c r="A3856" t="s">
        <v>3975</v>
      </c>
      <c r="B3856" t="s">
        <v>204</v>
      </c>
      <c r="C3856" t="s">
        <v>20</v>
      </c>
      <c r="D3856" t="s">
        <v>21</v>
      </c>
      <c r="E3856" t="s">
        <v>140</v>
      </c>
      <c r="F3856" s="1">
        <v>42337</v>
      </c>
      <c r="G3856" t="s">
        <v>98</v>
      </c>
      <c r="H3856">
        <v>2439</v>
      </c>
      <c r="I3856">
        <v>0.22</v>
      </c>
      <c r="J3856">
        <v>975.6</v>
      </c>
      <c r="K3856" t="s">
        <v>17</v>
      </c>
    </row>
    <row r="3857" spans="1:11" x14ac:dyDescent="0.3">
      <c r="A3857" t="s">
        <v>3976</v>
      </c>
      <c r="B3857" t="s">
        <v>261</v>
      </c>
      <c r="C3857" t="s">
        <v>13</v>
      </c>
      <c r="D3857" t="s">
        <v>79</v>
      </c>
      <c r="E3857" t="s">
        <v>72</v>
      </c>
      <c r="F3857" s="1">
        <v>43220</v>
      </c>
      <c r="G3857" t="s">
        <v>98</v>
      </c>
      <c r="H3857">
        <v>836</v>
      </c>
      <c r="I3857">
        <v>0.28999999999999998</v>
      </c>
      <c r="J3857">
        <v>250.8</v>
      </c>
      <c r="K3857" t="s">
        <v>17</v>
      </c>
    </row>
    <row r="3858" spans="1:11" x14ac:dyDescent="0.3">
      <c r="A3858" t="s">
        <v>3977</v>
      </c>
      <c r="B3858" t="s">
        <v>83</v>
      </c>
      <c r="C3858" t="s">
        <v>58</v>
      </c>
      <c r="D3858" t="s">
        <v>112</v>
      </c>
      <c r="E3858" t="s">
        <v>123</v>
      </c>
      <c r="F3858" s="1">
        <v>43295</v>
      </c>
      <c r="G3858" t="s">
        <v>98</v>
      </c>
      <c r="H3858">
        <v>1839</v>
      </c>
      <c r="I3858">
        <v>0.24</v>
      </c>
      <c r="J3858">
        <v>239.07</v>
      </c>
      <c r="K3858" t="s">
        <v>17</v>
      </c>
    </row>
    <row r="3859" spans="1:11" x14ac:dyDescent="0.3">
      <c r="A3859" t="s">
        <v>3978</v>
      </c>
      <c r="B3859" t="s">
        <v>108</v>
      </c>
      <c r="C3859" t="s">
        <v>26</v>
      </c>
      <c r="D3859" t="s">
        <v>37</v>
      </c>
      <c r="E3859" t="s">
        <v>69</v>
      </c>
      <c r="F3859" s="1">
        <v>42878</v>
      </c>
      <c r="G3859" t="s">
        <v>98</v>
      </c>
      <c r="H3859">
        <v>1099</v>
      </c>
      <c r="I3859">
        <v>0.31</v>
      </c>
      <c r="J3859">
        <v>208.81</v>
      </c>
      <c r="K3859" t="s">
        <v>17</v>
      </c>
    </row>
    <row r="3860" spans="1:11" x14ac:dyDescent="0.3">
      <c r="A3860" t="s">
        <v>3979</v>
      </c>
      <c r="B3860" t="s">
        <v>125</v>
      </c>
      <c r="C3860" t="s">
        <v>20</v>
      </c>
      <c r="D3860" t="s">
        <v>21</v>
      </c>
      <c r="E3860" t="s">
        <v>123</v>
      </c>
      <c r="F3860" s="1">
        <v>42493</v>
      </c>
      <c r="G3860" t="s">
        <v>98</v>
      </c>
      <c r="H3860">
        <v>1113</v>
      </c>
      <c r="I3860">
        <v>0.24</v>
      </c>
      <c r="J3860">
        <v>333.9</v>
      </c>
      <c r="K3860" t="s">
        <v>17</v>
      </c>
    </row>
    <row r="3861" spans="1:11" x14ac:dyDescent="0.3">
      <c r="A3861" t="s">
        <v>3980</v>
      </c>
      <c r="B3861" t="s">
        <v>40</v>
      </c>
      <c r="C3861" t="s">
        <v>26</v>
      </c>
      <c r="D3861" t="s">
        <v>27</v>
      </c>
      <c r="E3861" t="s">
        <v>104</v>
      </c>
      <c r="F3861" s="1">
        <v>42325</v>
      </c>
      <c r="G3861" t="s">
        <v>98</v>
      </c>
      <c r="H3861">
        <v>823</v>
      </c>
      <c r="I3861">
        <v>0.28999999999999998</v>
      </c>
      <c r="J3861">
        <v>98.76</v>
      </c>
      <c r="K3861" t="s">
        <v>17</v>
      </c>
    </row>
    <row r="3862" spans="1:11" x14ac:dyDescent="0.3">
      <c r="A3862" t="s">
        <v>3981</v>
      </c>
      <c r="B3862" t="s">
        <v>234</v>
      </c>
      <c r="C3862" t="s">
        <v>26</v>
      </c>
      <c r="D3862" t="s">
        <v>37</v>
      </c>
      <c r="E3862" t="s">
        <v>163</v>
      </c>
      <c r="F3862" s="1">
        <v>42252</v>
      </c>
      <c r="G3862" t="s">
        <v>98</v>
      </c>
      <c r="H3862">
        <v>1608</v>
      </c>
      <c r="I3862">
        <v>0.27</v>
      </c>
      <c r="J3862">
        <v>369.84</v>
      </c>
      <c r="K3862" t="s">
        <v>17</v>
      </c>
    </row>
    <row r="3863" spans="1:11" x14ac:dyDescent="0.3">
      <c r="A3863" t="s">
        <v>3982</v>
      </c>
      <c r="B3863" t="s">
        <v>263</v>
      </c>
      <c r="C3863" t="s">
        <v>58</v>
      </c>
      <c r="D3863" t="s">
        <v>68</v>
      </c>
      <c r="E3863" t="s">
        <v>55</v>
      </c>
      <c r="F3863" s="1">
        <v>43134</v>
      </c>
      <c r="G3863" t="s">
        <v>98</v>
      </c>
      <c r="H3863">
        <v>1689</v>
      </c>
      <c r="I3863">
        <v>0.35</v>
      </c>
      <c r="J3863">
        <v>202.68</v>
      </c>
      <c r="K3863" t="s">
        <v>17</v>
      </c>
    </row>
    <row r="3864" spans="1:11" x14ac:dyDescent="0.3">
      <c r="A3864" t="s">
        <v>3983</v>
      </c>
      <c r="B3864" t="s">
        <v>139</v>
      </c>
      <c r="C3864" t="s">
        <v>32</v>
      </c>
      <c r="D3864" t="s">
        <v>153</v>
      </c>
      <c r="E3864" t="s">
        <v>22</v>
      </c>
      <c r="F3864" s="1">
        <v>43003</v>
      </c>
      <c r="G3864" t="s">
        <v>98</v>
      </c>
      <c r="H3864">
        <v>2031</v>
      </c>
      <c r="I3864">
        <v>0.2</v>
      </c>
      <c r="J3864">
        <v>385.89</v>
      </c>
      <c r="K3864" t="s">
        <v>17</v>
      </c>
    </row>
    <row r="3865" spans="1:11" x14ac:dyDescent="0.3">
      <c r="A3865" t="s">
        <v>3984</v>
      </c>
      <c r="B3865" t="s">
        <v>102</v>
      </c>
      <c r="C3865" t="s">
        <v>32</v>
      </c>
      <c r="D3865" t="s">
        <v>46</v>
      </c>
      <c r="E3865" t="s">
        <v>55</v>
      </c>
      <c r="F3865" s="1">
        <v>43201</v>
      </c>
      <c r="G3865" t="s">
        <v>98</v>
      </c>
      <c r="H3865">
        <v>774</v>
      </c>
      <c r="I3865">
        <v>0.13</v>
      </c>
      <c r="J3865">
        <v>317.33999999999997</v>
      </c>
      <c r="K3865" t="s">
        <v>17</v>
      </c>
    </row>
    <row r="3866" spans="1:11" x14ac:dyDescent="0.3">
      <c r="A3866" t="s">
        <v>3985</v>
      </c>
      <c r="B3866" t="s">
        <v>204</v>
      </c>
      <c r="C3866" t="s">
        <v>63</v>
      </c>
      <c r="D3866" t="s">
        <v>64</v>
      </c>
      <c r="E3866" t="s">
        <v>149</v>
      </c>
      <c r="F3866" s="1">
        <v>42288</v>
      </c>
      <c r="G3866" t="s">
        <v>98</v>
      </c>
      <c r="H3866">
        <v>747</v>
      </c>
      <c r="I3866">
        <v>0.33</v>
      </c>
      <c r="J3866">
        <v>52.29</v>
      </c>
      <c r="K3866" t="s">
        <v>17</v>
      </c>
    </row>
    <row r="3867" spans="1:11" x14ac:dyDescent="0.3">
      <c r="A3867" t="s">
        <v>3986</v>
      </c>
      <c r="B3867" t="s">
        <v>67</v>
      </c>
      <c r="C3867" t="s">
        <v>49</v>
      </c>
      <c r="D3867" t="s">
        <v>50</v>
      </c>
      <c r="E3867" t="s">
        <v>47</v>
      </c>
      <c r="F3867" s="1">
        <v>43403</v>
      </c>
      <c r="G3867" t="s">
        <v>98</v>
      </c>
      <c r="H3867">
        <v>1489</v>
      </c>
      <c r="I3867">
        <v>0.22</v>
      </c>
      <c r="J3867">
        <v>134.01</v>
      </c>
      <c r="K3867" t="s">
        <v>17</v>
      </c>
    </row>
    <row r="3868" spans="1:11" x14ac:dyDescent="0.3">
      <c r="A3868" t="s">
        <v>3987</v>
      </c>
      <c r="B3868" t="s">
        <v>122</v>
      </c>
      <c r="C3868" t="s">
        <v>49</v>
      </c>
      <c r="D3868" t="s">
        <v>205</v>
      </c>
      <c r="E3868" t="s">
        <v>47</v>
      </c>
      <c r="F3868" s="1">
        <v>43099</v>
      </c>
      <c r="G3868" t="s">
        <v>98</v>
      </c>
      <c r="H3868">
        <v>1331</v>
      </c>
      <c r="I3868">
        <v>0.1</v>
      </c>
      <c r="J3868">
        <v>399.3</v>
      </c>
      <c r="K3868" t="s">
        <v>17</v>
      </c>
    </row>
    <row r="3869" spans="1:11" x14ac:dyDescent="0.3">
      <c r="A3869" t="s">
        <v>3988</v>
      </c>
      <c r="B3869" t="s">
        <v>31</v>
      </c>
      <c r="C3869" t="s">
        <v>63</v>
      </c>
      <c r="D3869" t="s">
        <v>64</v>
      </c>
      <c r="E3869" t="s">
        <v>65</v>
      </c>
      <c r="F3869" s="1">
        <v>43299</v>
      </c>
      <c r="G3869" t="s">
        <v>98</v>
      </c>
      <c r="H3869">
        <v>799</v>
      </c>
      <c r="I3869">
        <v>0.25</v>
      </c>
      <c r="J3869">
        <v>119.85</v>
      </c>
      <c r="K3869" t="s">
        <v>17</v>
      </c>
    </row>
    <row r="3870" spans="1:11" x14ac:dyDescent="0.3">
      <c r="A3870" t="s">
        <v>3989</v>
      </c>
      <c r="B3870" t="s">
        <v>130</v>
      </c>
      <c r="C3870" t="s">
        <v>58</v>
      </c>
      <c r="D3870" t="s">
        <v>112</v>
      </c>
      <c r="E3870" t="s">
        <v>15</v>
      </c>
      <c r="F3870" s="1">
        <v>42832</v>
      </c>
      <c r="G3870" t="s">
        <v>98</v>
      </c>
      <c r="H3870">
        <v>1361</v>
      </c>
      <c r="I3870">
        <v>0.34</v>
      </c>
      <c r="J3870">
        <v>340.25</v>
      </c>
      <c r="K3870" t="s">
        <v>17</v>
      </c>
    </row>
    <row r="3871" spans="1:11" x14ac:dyDescent="0.3">
      <c r="A3871" t="s">
        <v>3990</v>
      </c>
      <c r="B3871" t="s">
        <v>102</v>
      </c>
      <c r="C3871" t="s">
        <v>13</v>
      </c>
      <c r="D3871" t="s">
        <v>195</v>
      </c>
      <c r="E3871" t="s">
        <v>88</v>
      </c>
      <c r="F3871" s="1">
        <v>42414</v>
      </c>
      <c r="G3871" t="s">
        <v>98</v>
      </c>
      <c r="H3871">
        <v>504</v>
      </c>
      <c r="I3871">
        <v>0.35</v>
      </c>
      <c r="J3871">
        <v>55.44</v>
      </c>
      <c r="K3871" t="s">
        <v>17</v>
      </c>
    </row>
    <row r="3872" spans="1:11" x14ac:dyDescent="0.3">
      <c r="A3872" t="s">
        <v>3991</v>
      </c>
      <c r="B3872" t="s">
        <v>57</v>
      </c>
      <c r="C3872" t="s">
        <v>58</v>
      </c>
      <c r="D3872" t="s">
        <v>68</v>
      </c>
      <c r="E3872" t="s">
        <v>65</v>
      </c>
      <c r="F3872" s="1">
        <v>42983</v>
      </c>
      <c r="G3872" t="s">
        <v>98</v>
      </c>
      <c r="H3872">
        <v>707</v>
      </c>
      <c r="I3872">
        <v>0.28000000000000003</v>
      </c>
      <c r="J3872">
        <v>289.87</v>
      </c>
      <c r="K3872" t="s">
        <v>17</v>
      </c>
    </row>
    <row r="3873" spans="1:11" x14ac:dyDescent="0.3">
      <c r="A3873" t="s">
        <v>3992</v>
      </c>
      <c r="B3873" t="s">
        <v>193</v>
      </c>
      <c r="C3873" t="s">
        <v>49</v>
      </c>
      <c r="D3873" t="s">
        <v>50</v>
      </c>
      <c r="E3873" t="s">
        <v>104</v>
      </c>
      <c r="F3873" s="1">
        <v>43000</v>
      </c>
      <c r="G3873" t="s">
        <v>98</v>
      </c>
      <c r="H3873">
        <v>2007</v>
      </c>
      <c r="I3873">
        <v>0.31</v>
      </c>
      <c r="J3873">
        <v>863.01</v>
      </c>
      <c r="K3873" t="s">
        <v>17</v>
      </c>
    </row>
    <row r="3874" spans="1:11" x14ac:dyDescent="0.3">
      <c r="A3874" t="s">
        <v>3993</v>
      </c>
      <c r="B3874" t="s">
        <v>90</v>
      </c>
      <c r="C3874" t="s">
        <v>63</v>
      </c>
      <c r="D3874" t="s">
        <v>157</v>
      </c>
      <c r="E3874" t="s">
        <v>51</v>
      </c>
      <c r="F3874" s="1">
        <v>42009</v>
      </c>
      <c r="G3874" t="s">
        <v>98</v>
      </c>
      <c r="H3874">
        <v>878</v>
      </c>
      <c r="I3874">
        <v>0.35</v>
      </c>
      <c r="J3874">
        <v>149.26</v>
      </c>
      <c r="K3874" t="s">
        <v>17</v>
      </c>
    </row>
    <row r="3875" spans="1:11" x14ac:dyDescent="0.3">
      <c r="A3875" t="s">
        <v>3994</v>
      </c>
      <c r="B3875" t="s">
        <v>162</v>
      </c>
      <c r="C3875" t="s">
        <v>58</v>
      </c>
      <c r="D3875" t="s">
        <v>59</v>
      </c>
      <c r="E3875" t="s">
        <v>69</v>
      </c>
      <c r="F3875" s="1">
        <v>43073</v>
      </c>
      <c r="G3875" t="s">
        <v>98</v>
      </c>
      <c r="H3875">
        <v>1034</v>
      </c>
      <c r="I3875">
        <v>0.28999999999999998</v>
      </c>
      <c r="J3875">
        <v>237.82</v>
      </c>
      <c r="K3875" t="s">
        <v>17</v>
      </c>
    </row>
    <row r="3876" spans="1:11" x14ac:dyDescent="0.3">
      <c r="A3876" t="s">
        <v>3995</v>
      </c>
      <c r="B3876" t="s">
        <v>62</v>
      </c>
      <c r="C3876" t="s">
        <v>49</v>
      </c>
      <c r="D3876" t="s">
        <v>50</v>
      </c>
      <c r="E3876" t="s">
        <v>104</v>
      </c>
      <c r="F3876" s="1">
        <v>42325</v>
      </c>
      <c r="G3876" t="s">
        <v>98</v>
      </c>
      <c r="H3876">
        <v>1482</v>
      </c>
      <c r="I3876">
        <v>0.21</v>
      </c>
      <c r="J3876">
        <v>666.9</v>
      </c>
      <c r="K3876" t="s">
        <v>17</v>
      </c>
    </row>
    <row r="3877" spans="1:11" x14ac:dyDescent="0.3">
      <c r="A3877" t="s">
        <v>3996</v>
      </c>
      <c r="B3877" t="s">
        <v>45</v>
      </c>
      <c r="C3877" t="s">
        <v>63</v>
      </c>
      <c r="D3877" t="s">
        <v>64</v>
      </c>
      <c r="E3877" t="s">
        <v>88</v>
      </c>
      <c r="F3877" s="1">
        <v>42171</v>
      </c>
      <c r="G3877" t="s">
        <v>98</v>
      </c>
      <c r="H3877">
        <v>2346</v>
      </c>
      <c r="I3877">
        <v>0.12</v>
      </c>
      <c r="J3877">
        <v>563.04</v>
      </c>
      <c r="K3877" t="s">
        <v>17</v>
      </c>
    </row>
    <row r="3878" spans="1:11" x14ac:dyDescent="0.3">
      <c r="A3878" t="s">
        <v>3997</v>
      </c>
      <c r="B3878" t="s">
        <v>83</v>
      </c>
      <c r="C3878" t="s">
        <v>26</v>
      </c>
      <c r="D3878" t="s">
        <v>37</v>
      </c>
      <c r="E3878" t="s">
        <v>128</v>
      </c>
      <c r="F3878" s="1">
        <v>43451</v>
      </c>
      <c r="G3878" t="s">
        <v>98</v>
      </c>
      <c r="H3878">
        <v>832</v>
      </c>
      <c r="I3878">
        <v>0.28000000000000003</v>
      </c>
      <c r="J3878">
        <v>41.6</v>
      </c>
      <c r="K3878" t="s">
        <v>17</v>
      </c>
    </row>
    <row r="3879" spans="1:11" x14ac:dyDescent="0.3">
      <c r="A3879" t="s">
        <v>3998</v>
      </c>
      <c r="B3879" t="s">
        <v>125</v>
      </c>
      <c r="C3879" t="s">
        <v>13</v>
      </c>
      <c r="D3879" t="s">
        <v>195</v>
      </c>
      <c r="E3879" t="s">
        <v>143</v>
      </c>
      <c r="F3879" s="1">
        <v>42781</v>
      </c>
      <c r="G3879" t="s">
        <v>98</v>
      </c>
      <c r="H3879">
        <v>2471</v>
      </c>
      <c r="I3879">
        <v>0.24</v>
      </c>
      <c r="J3879">
        <v>271.81</v>
      </c>
      <c r="K3879" t="s">
        <v>17</v>
      </c>
    </row>
    <row r="3880" spans="1:11" x14ac:dyDescent="0.3">
      <c r="A3880" t="s">
        <v>3999</v>
      </c>
      <c r="B3880" t="s">
        <v>81</v>
      </c>
      <c r="C3880" t="s">
        <v>13</v>
      </c>
      <c r="D3880" t="s">
        <v>79</v>
      </c>
      <c r="E3880" t="s">
        <v>117</v>
      </c>
      <c r="F3880" s="1">
        <v>42886</v>
      </c>
      <c r="G3880" t="s">
        <v>98</v>
      </c>
      <c r="H3880">
        <v>2112</v>
      </c>
      <c r="I3880">
        <v>0.27</v>
      </c>
      <c r="J3880">
        <v>950.4</v>
      </c>
      <c r="K3880" t="s">
        <v>17</v>
      </c>
    </row>
    <row r="3881" spans="1:11" x14ac:dyDescent="0.3">
      <c r="A3881" t="s">
        <v>4000</v>
      </c>
      <c r="B3881" t="s">
        <v>57</v>
      </c>
      <c r="C3881" t="s">
        <v>26</v>
      </c>
      <c r="D3881" t="s">
        <v>94</v>
      </c>
      <c r="E3881" t="s">
        <v>88</v>
      </c>
      <c r="F3881" s="1">
        <v>42750</v>
      </c>
      <c r="G3881" t="s">
        <v>98</v>
      </c>
      <c r="H3881">
        <v>1706</v>
      </c>
      <c r="I3881">
        <v>0.22</v>
      </c>
      <c r="J3881">
        <v>528.86</v>
      </c>
      <c r="K3881" t="s">
        <v>17</v>
      </c>
    </row>
    <row r="3882" spans="1:11" x14ac:dyDescent="0.3">
      <c r="A3882" t="s">
        <v>4001</v>
      </c>
      <c r="B3882" t="s">
        <v>31</v>
      </c>
      <c r="C3882" t="s">
        <v>32</v>
      </c>
      <c r="D3882" t="s">
        <v>33</v>
      </c>
      <c r="E3882" t="s">
        <v>140</v>
      </c>
      <c r="F3882" s="1">
        <v>43458</v>
      </c>
      <c r="G3882" t="s">
        <v>98</v>
      </c>
      <c r="H3882">
        <v>2174</v>
      </c>
      <c r="I3882">
        <v>0.24</v>
      </c>
      <c r="J3882">
        <v>391.32</v>
      </c>
      <c r="K3882" t="s">
        <v>17</v>
      </c>
    </row>
    <row r="3883" spans="1:11" x14ac:dyDescent="0.3">
      <c r="A3883" t="s">
        <v>4002</v>
      </c>
      <c r="B3883" t="s">
        <v>36</v>
      </c>
      <c r="C3883" t="s">
        <v>26</v>
      </c>
      <c r="D3883" t="s">
        <v>201</v>
      </c>
      <c r="E3883" t="s">
        <v>123</v>
      </c>
      <c r="F3883" s="1">
        <v>43204</v>
      </c>
      <c r="G3883" t="s">
        <v>98</v>
      </c>
      <c r="H3883">
        <v>2282</v>
      </c>
      <c r="I3883">
        <v>0.1</v>
      </c>
      <c r="J3883">
        <v>296.66000000000003</v>
      </c>
      <c r="K3883" t="s">
        <v>17</v>
      </c>
    </row>
    <row r="3884" spans="1:11" x14ac:dyDescent="0.3">
      <c r="A3884" t="s">
        <v>4003</v>
      </c>
      <c r="B3884" t="s">
        <v>114</v>
      </c>
      <c r="C3884" t="s">
        <v>49</v>
      </c>
      <c r="D3884" t="s">
        <v>50</v>
      </c>
      <c r="E3884" t="s">
        <v>34</v>
      </c>
      <c r="F3884" s="1">
        <v>43382</v>
      </c>
      <c r="G3884" t="s">
        <v>98</v>
      </c>
      <c r="H3884">
        <v>996</v>
      </c>
      <c r="I3884">
        <v>0.23</v>
      </c>
      <c r="J3884">
        <v>249</v>
      </c>
      <c r="K3884" t="s">
        <v>17</v>
      </c>
    </row>
    <row r="3885" spans="1:11" x14ac:dyDescent="0.3">
      <c r="A3885" t="s">
        <v>4004</v>
      </c>
      <c r="B3885" t="s">
        <v>211</v>
      </c>
      <c r="C3885" t="s">
        <v>58</v>
      </c>
      <c r="D3885" t="s">
        <v>68</v>
      </c>
      <c r="E3885" t="s">
        <v>60</v>
      </c>
      <c r="F3885" s="1">
        <v>43071</v>
      </c>
      <c r="G3885" t="s">
        <v>98</v>
      </c>
      <c r="H3885">
        <v>2187</v>
      </c>
      <c r="I3885">
        <v>0.28999999999999998</v>
      </c>
      <c r="J3885">
        <v>196.83</v>
      </c>
      <c r="K3885" t="s">
        <v>17</v>
      </c>
    </row>
    <row r="3886" spans="1:11" x14ac:dyDescent="0.3">
      <c r="A3886" t="s">
        <v>4005</v>
      </c>
      <c r="B3886" t="s">
        <v>53</v>
      </c>
      <c r="C3886" t="s">
        <v>26</v>
      </c>
      <c r="D3886" t="s">
        <v>37</v>
      </c>
      <c r="E3886" t="s">
        <v>123</v>
      </c>
      <c r="F3886" s="1">
        <v>43071</v>
      </c>
      <c r="G3886" t="s">
        <v>98</v>
      </c>
      <c r="H3886">
        <v>1262</v>
      </c>
      <c r="I3886">
        <v>0.14000000000000001</v>
      </c>
      <c r="J3886">
        <v>492.18</v>
      </c>
      <c r="K3886" t="s">
        <v>17</v>
      </c>
    </row>
    <row r="3887" spans="1:11" x14ac:dyDescent="0.3">
      <c r="A3887" t="s">
        <v>4006</v>
      </c>
      <c r="B3887" t="s">
        <v>36</v>
      </c>
      <c r="C3887" t="s">
        <v>20</v>
      </c>
      <c r="D3887" t="s">
        <v>91</v>
      </c>
      <c r="E3887" t="s">
        <v>149</v>
      </c>
      <c r="F3887" s="1">
        <v>42184</v>
      </c>
      <c r="G3887" t="s">
        <v>98</v>
      </c>
      <c r="H3887">
        <v>870</v>
      </c>
      <c r="I3887">
        <v>0.31</v>
      </c>
      <c r="J3887">
        <v>95.7</v>
      </c>
      <c r="K3887" t="s">
        <v>17</v>
      </c>
    </row>
    <row r="3888" spans="1:11" x14ac:dyDescent="0.3">
      <c r="A3888" t="s">
        <v>4007</v>
      </c>
      <c r="B3888" t="s">
        <v>12</v>
      </c>
      <c r="C3888" t="s">
        <v>58</v>
      </c>
      <c r="D3888" t="s">
        <v>59</v>
      </c>
      <c r="E3888" t="s">
        <v>117</v>
      </c>
      <c r="F3888" s="1">
        <v>43263</v>
      </c>
      <c r="G3888" t="s">
        <v>98</v>
      </c>
      <c r="H3888">
        <v>1588</v>
      </c>
      <c r="I3888">
        <v>0.23</v>
      </c>
      <c r="J3888">
        <v>285.83999999999997</v>
      </c>
      <c r="K3888" t="s">
        <v>17</v>
      </c>
    </row>
    <row r="3889" spans="1:11" x14ac:dyDescent="0.3">
      <c r="A3889" t="s">
        <v>4008</v>
      </c>
      <c r="B3889" t="s">
        <v>45</v>
      </c>
      <c r="C3889" t="s">
        <v>63</v>
      </c>
      <c r="D3889" t="s">
        <v>87</v>
      </c>
      <c r="E3889" t="s">
        <v>69</v>
      </c>
      <c r="F3889" s="1">
        <v>43363</v>
      </c>
      <c r="G3889" t="s">
        <v>98</v>
      </c>
      <c r="H3889">
        <v>618</v>
      </c>
      <c r="I3889">
        <v>0.35</v>
      </c>
      <c r="J3889">
        <v>265.74</v>
      </c>
      <c r="K3889" t="s">
        <v>17</v>
      </c>
    </row>
    <row r="3890" spans="1:11" x14ac:dyDescent="0.3">
      <c r="A3890" t="s">
        <v>4009</v>
      </c>
      <c r="B3890" t="s">
        <v>19</v>
      </c>
      <c r="C3890" t="s">
        <v>58</v>
      </c>
      <c r="D3890" t="s">
        <v>112</v>
      </c>
      <c r="E3890" t="s">
        <v>163</v>
      </c>
      <c r="F3890" s="1">
        <v>42870</v>
      </c>
      <c r="G3890" t="s">
        <v>98</v>
      </c>
      <c r="H3890">
        <v>672</v>
      </c>
      <c r="I3890">
        <v>0.21</v>
      </c>
      <c r="J3890">
        <v>275.52</v>
      </c>
      <c r="K3890" t="s">
        <v>17</v>
      </c>
    </row>
    <row r="3891" spans="1:11" x14ac:dyDescent="0.3">
      <c r="A3891" t="s">
        <v>4010</v>
      </c>
      <c r="B3891" t="s">
        <v>151</v>
      </c>
      <c r="C3891" t="s">
        <v>58</v>
      </c>
      <c r="D3891" t="s">
        <v>59</v>
      </c>
      <c r="E3891" t="s">
        <v>149</v>
      </c>
      <c r="F3891" s="1">
        <v>43458</v>
      </c>
      <c r="G3891" t="s">
        <v>98</v>
      </c>
      <c r="H3891">
        <v>2229</v>
      </c>
      <c r="I3891">
        <v>0.26</v>
      </c>
      <c r="J3891">
        <v>445.8</v>
      </c>
      <c r="K3891" t="s">
        <v>17</v>
      </c>
    </row>
    <row r="3892" spans="1:11" x14ac:dyDescent="0.3">
      <c r="A3892" t="s">
        <v>4011</v>
      </c>
      <c r="B3892" t="s">
        <v>184</v>
      </c>
      <c r="C3892" t="s">
        <v>49</v>
      </c>
      <c r="D3892" t="s">
        <v>50</v>
      </c>
      <c r="E3892" t="s">
        <v>166</v>
      </c>
      <c r="F3892" s="1">
        <v>42127</v>
      </c>
      <c r="G3892" t="s">
        <v>98</v>
      </c>
      <c r="H3892">
        <v>994</v>
      </c>
      <c r="I3892">
        <v>0.18</v>
      </c>
      <c r="J3892">
        <v>347.9</v>
      </c>
      <c r="K3892" t="s">
        <v>17</v>
      </c>
    </row>
    <row r="3893" spans="1:11" x14ac:dyDescent="0.3">
      <c r="A3893" t="s">
        <v>4012</v>
      </c>
      <c r="B3893" t="s">
        <v>182</v>
      </c>
      <c r="C3893" t="s">
        <v>26</v>
      </c>
      <c r="D3893" t="s">
        <v>201</v>
      </c>
      <c r="E3893" t="s">
        <v>163</v>
      </c>
      <c r="F3893" s="1">
        <v>42127</v>
      </c>
      <c r="G3893" t="s">
        <v>98</v>
      </c>
      <c r="H3893">
        <v>558</v>
      </c>
      <c r="I3893">
        <v>0.11</v>
      </c>
      <c r="J3893">
        <v>172.98</v>
      </c>
      <c r="K3893" t="s">
        <v>17</v>
      </c>
    </row>
    <row r="3894" spans="1:11" x14ac:dyDescent="0.3">
      <c r="A3894" t="s">
        <v>4013</v>
      </c>
      <c r="B3894" t="s">
        <v>81</v>
      </c>
      <c r="C3894" t="s">
        <v>26</v>
      </c>
      <c r="D3894" t="s">
        <v>37</v>
      </c>
      <c r="E3894" t="s">
        <v>60</v>
      </c>
      <c r="F3894" s="1">
        <v>42288</v>
      </c>
      <c r="G3894" t="s">
        <v>98</v>
      </c>
      <c r="H3894">
        <v>1736</v>
      </c>
      <c r="I3894">
        <v>0.26</v>
      </c>
      <c r="J3894">
        <v>590.24</v>
      </c>
      <c r="K3894" t="s">
        <v>17</v>
      </c>
    </row>
    <row r="3895" spans="1:11" x14ac:dyDescent="0.3">
      <c r="A3895" t="s">
        <v>4014</v>
      </c>
      <c r="B3895" t="s">
        <v>53</v>
      </c>
      <c r="C3895" t="s">
        <v>32</v>
      </c>
      <c r="D3895" t="s">
        <v>97</v>
      </c>
      <c r="E3895" t="s">
        <v>163</v>
      </c>
      <c r="F3895" s="1">
        <v>43350</v>
      </c>
      <c r="G3895" t="s">
        <v>98</v>
      </c>
      <c r="H3895">
        <v>797</v>
      </c>
      <c r="I3895">
        <v>0.14000000000000001</v>
      </c>
      <c r="J3895">
        <v>191.28</v>
      </c>
      <c r="K3895" t="s">
        <v>17</v>
      </c>
    </row>
    <row r="3896" spans="1:11" x14ac:dyDescent="0.3">
      <c r="A3896" t="s">
        <v>4015</v>
      </c>
      <c r="B3896" t="s">
        <v>62</v>
      </c>
      <c r="C3896" t="s">
        <v>58</v>
      </c>
      <c r="D3896" t="s">
        <v>112</v>
      </c>
      <c r="E3896" t="s">
        <v>104</v>
      </c>
      <c r="F3896" s="1">
        <v>42347</v>
      </c>
      <c r="G3896" t="s">
        <v>98</v>
      </c>
      <c r="H3896">
        <v>865</v>
      </c>
      <c r="I3896">
        <v>0.3</v>
      </c>
      <c r="J3896">
        <v>138.4</v>
      </c>
      <c r="K3896" t="s">
        <v>17</v>
      </c>
    </row>
    <row r="3897" spans="1:11" x14ac:dyDescent="0.3">
      <c r="A3897" t="s">
        <v>4016</v>
      </c>
      <c r="B3897" t="s">
        <v>137</v>
      </c>
      <c r="C3897" t="s">
        <v>32</v>
      </c>
      <c r="D3897" t="s">
        <v>153</v>
      </c>
      <c r="E3897" t="s">
        <v>65</v>
      </c>
      <c r="F3897" s="1">
        <v>43452</v>
      </c>
      <c r="G3897" t="s">
        <v>98</v>
      </c>
      <c r="H3897">
        <v>1415</v>
      </c>
      <c r="I3897">
        <v>0.11</v>
      </c>
      <c r="J3897">
        <v>283</v>
      </c>
      <c r="K3897" t="s">
        <v>17</v>
      </c>
    </row>
    <row r="3898" spans="1:11" x14ac:dyDescent="0.3">
      <c r="A3898" t="s">
        <v>4017</v>
      </c>
      <c r="B3898" t="s">
        <v>62</v>
      </c>
      <c r="C3898" t="s">
        <v>58</v>
      </c>
      <c r="D3898" t="s">
        <v>59</v>
      </c>
      <c r="E3898" t="s">
        <v>166</v>
      </c>
      <c r="F3898" s="1">
        <v>42457</v>
      </c>
      <c r="G3898" t="s">
        <v>98</v>
      </c>
      <c r="H3898">
        <v>1803</v>
      </c>
      <c r="I3898">
        <v>0.19</v>
      </c>
      <c r="J3898">
        <v>613.02</v>
      </c>
      <c r="K3898" t="s">
        <v>17</v>
      </c>
    </row>
    <row r="3899" spans="1:11" x14ac:dyDescent="0.3">
      <c r="A3899" t="s">
        <v>4018</v>
      </c>
      <c r="B3899" t="s">
        <v>78</v>
      </c>
      <c r="C3899" t="s">
        <v>49</v>
      </c>
      <c r="D3899" t="s">
        <v>54</v>
      </c>
      <c r="E3899" t="s">
        <v>69</v>
      </c>
      <c r="F3899" s="1">
        <v>43350</v>
      </c>
      <c r="G3899" t="s">
        <v>98</v>
      </c>
      <c r="H3899">
        <v>1809</v>
      </c>
      <c r="I3899">
        <v>0.12</v>
      </c>
      <c r="J3899">
        <v>687.42</v>
      </c>
      <c r="K3899" t="s">
        <v>17</v>
      </c>
    </row>
    <row r="3900" spans="1:11" x14ac:dyDescent="0.3">
      <c r="A3900" t="s">
        <v>4019</v>
      </c>
      <c r="B3900" t="s">
        <v>130</v>
      </c>
      <c r="C3900" t="s">
        <v>49</v>
      </c>
      <c r="D3900" t="s">
        <v>50</v>
      </c>
      <c r="E3900" t="s">
        <v>60</v>
      </c>
      <c r="F3900" s="1">
        <v>42364</v>
      </c>
      <c r="G3900" t="s">
        <v>98</v>
      </c>
      <c r="H3900">
        <v>2484</v>
      </c>
      <c r="I3900">
        <v>0.27</v>
      </c>
      <c r="J3900">
        <v>943.92</v>
      </c>
      <c r="K3900" t="s">
        <v>17</v>
      </c>
    </row>
    <row r="3901" spans="1:11" x14ac:dyDescent="0.3">
      <c r="A3901" t="s">
        <v>4020</v>
      </c>
      <c r="B3901" t="s">
        <v>234</v>
      </c>
      <c r="C3901" t="s">
        <v>26</v>
      </c>
      <c r="D3901" t="s">
        <v>37</v>
      </c>
      <c r="E3901" t="s">
        <v>65</v>
      </c>
      <c r="F3901" s="1">
        <v>43410</v>
      </c>
      <c r="G3901" t="s">
        <v>98</v>
      </c>
      <c r="H3901">
        <v>2431</v>
      </c>
      <c r="I3901">
        <v>0.33</v>
      </c>
      <c r="J3901">
        <v>704.99</v>
      </c>
      <c r="K3901" t="s">
        <v>17</v>
      </c>
    </row>
    <row r="3902" spans="1:11" x14ac:dyDescent="0.3">
      <c r="A3902" t="s">
        <v>4021</v>
      </c>
      <c r="B3902" t="s">
        <v>86</v>
      </c>
      <c r="C3902" t="s">
        <v>58</v>
      </c>
      <c r="D3902" t="s">
        <v>59</v>
      </c>
      <c r="E3902" t="s">
        <v>55</v>
      </c>
      <c r="F3902" s="1">
        <v>43003</v>
      </c>
      <c r="G3902" t="s">
        <v>98</v>
      </c>
      <c r="H3902">
        <v>737</v>
      </c>
      <c r="I3902">
        <v>0.13</v>
      </c>
      <c r="J3902">
        <v>316.91000000000003</v>
      </c>
      <c r="K3902" t="s">
        <v>17</v>
      </c>
    </row>
    <row r="3903" spans="1:11" x14ac:dyDescent="0.3">
      <c r="A3903" t="s">
        <v>4022</v>
      </c>
      <c r="B3903" t="s">
        <v>156</v>
      </c>
      <c r="C3903" t="s">
        <v>32</v>
      </c>
      <c r="D3903" t="s">
        <v>153</v>
      </c>
      <c r="E3903" t="s">
        <v>34</v>
      </c>
      <c r="F3903" s="1">
        <v>42694</v>
      </c>
      <c r="G3903" t="s">
        <v>98</v>
      </c>
      <c r="H3903">
        <v>703</v>
      </c>
      <c r="I3903">
        <v>0.13</v>
      </c>
      <c r="J3903">
        <v>161.69</v>
      </c>
      <c r="K3903" t="s">
        <v>17</v>
      </c>
    </row>
    <row r="3904" spans="1:11" x14ac:dyDescent="0.3">
      <c r="A3904" t="s">
        <v>4023</v>
      </c>
      <c r="B3904" t="s">
        <v>62</v>
      </c>
      <c r="C3904" t="s">
        <v>63</v>
      </c>
      <c r="D3904" t="s">
        <v>157</v>
      </c>
      <c r="E3904" t="s">
        <v>72</v>
      </c>
      <c r="F3904" s="1">
        <v>42832</v>
      </c>
      <c r="G3904" t="s">
        <v>98</v>
      </c>
      <c r="H3904">
        <v>2282</v>
      </c>
      <c r="I3904">
        <v>0.27</v>
      </c>
      <c r="J3904">
        <v>958.44</v>
      </c>
      <c r="K3904" t="s">
        <v>17</v>
      </c>
    </row>
    <row r="3905" spans="1:11" x14ac:dyDescent="0.3">
      <c r="A3905" t="s">
        <v>4024</v>
      </c>
      <c r="B3905" t="s">
        <v>139</v>
      </c>
      <c r="C3905" t="s">
        <v>20</v>
      </c>
      <c r="D3905" t="s">
        <v>21</v>
      </c>
      <c r="E3905" t="s">
        <v>128</v>
      </c>
      <c r="F3905" s="1">
        <v>43252</v>
      </c>
      <c r="G3905" t="s">
        <v>98</v>
      </c>
      <c r="H3905">
        <v>972</v>
      </c>
      <c r="I3905">
        <v>0.33</v>
      </c>
      <c r="J3905">
        <v>408.24</v>
      </c>
      <c r="K3905" t="s">
        <v>17</v>
      </c>
    </row>
    <row r="3906" spans="1:11" x14ac:dyDescent="0.3">
      <c r="A3906" t="s">
        <v>4025</v>
      </c>
      <c r="B3906" t="s">
        <v>42</v>
      </c>
      <c r="C3906" t="s">
        <v>13</v>
      </c>
      <c r="D3906" t="s">
        <v>195</v>
      </c>
      <c r="E3906" t="s">
        <v>55</v>
      </c>
      <c r="F3906" s="1">
        <v>42556</v>
      </c>
      <c r="G3906" t="s">
        <v>98</v>
      </c>
      <c r="H3906">
        <v>1495</v>
      </c>
      <c r="I3906">
        <v>0.14000000000000001</v>
      </c>
      <c r="J3906">
        <v>508.3</v>
      </c>
      <c r="K3906" t="s">
        <v>17</v>
      </c>
    </row>
    <row r="3907" spans="1:11" x14ac:dyDescent="0.3">
      <c r="A3907" t="s">
        <v>4026</v>
      </c>
      <c r="B3907" t="s">
        <v>111</v>
      </c>
      <c r="C3907" t="s">
        <v>63</v>
      </c>
      <c r="D3907" t="s">
        <v>87</v>
      </c>
      <c r="E3907" t="s">
        <v>22</v>
      </c>
      <c r="F3907" s="1">
        <v>42493</v>
      </c>
      <c r="G3907" t="s">
        <v>98</v>
      </c>
      <c r="H3907">
        <v>529</v>
      </c>
      <c r="I3907">
        <v>0.23</v>
      </c>
      <c r="J3907">
        <v>100.51</v>
      </c>
      <c r="K3907" t="s">
        <v>17</v>
      </c>
    </row>
    <row r="3908" spans="1:11" x14ac:dyDescent="0.3">
      <c r="A3908" t="s">
        <v>4027</v>
      </c>
      <c r="B3908" t="s">
        <v>182</v>
      </c>
      <c r="C3908" t="s">
        <v>63</v>
      </c>
      <c r="D3908" t="s">
        <v>64</v>
      </c>
      <c r="E3908" t="s">
        <v>163</v>
      </c>
      <c r="F3908" s="1">
        <v>43394</v>
      </c>
      <c r="G3908" t="s">
        <v>98</v>
      </c>
      <c r="H3908">
        <v>1198</v>
      </c>
      <c r="I3908">
        <v>0.14000000000000001</v>
      </c>
      <c r="J3908">
        <v>275.54000000000002</v>
      </c>
      <c r="K3908" t="s">
        <v>17</v>
      </c>
    </row>
    <row r="3909" spans="1:11" x14ac:dyDescent="0.3">
      <c r="A3909" t="s">
        <v>4028</v>
      </c>
      <c r="B3909" t="s">
        <v>184</v>
      </c>
      <c r="C3909" t="s">
        <v>13</v>
      </c>
      <c r="D3909" t="s">
        <v>14</v>
      </c>
      <c r="E3909" t="s">
        <v>140</v>
      </c>
      <c r="F3909" s="1">
        <v>42311</v>
      </c>
      <c r="G3909" t="s">
        <v>98</v>
      </c>
      <c r="H3909">
        <v>1431</v>
      </c>
      <c r="I3909">
        <v>0.28999999999999998</v>
      </c>
      <c r="J3909">
        <v>372.06</v>
      </c>
      <c r="K3909" t="s">
        <v>17</v>
      </c>
    </row>
    <row r="3910" spans="1:11" x14ac:dyDescent="0.3">
      <c r="A3910" t="s">
        <v>4029</v>
      </c>
      <c r="B3910" t="s">
        <v>40</v>
      </c>
      <c r="C3910" t="s">
        <v>49</v>
      </c>
      <c r="D3910" t="s">
        <v>50</v>
      </c>
      <c r="E3910" t="s">
        <v>34</v>
      </c>
      <c r="F3910" s="1">
        <v>43072</v>
      </c>
      <c r="G3910" t="s">
        <v>98</v>
      </c>
      <c r="H3910">
        <v>747</v>
      </c>
      <c r="I3910">
        <v>0.15</v>
      </c>
      <c r="J3910">
        <v>74.7</v>
      </c>
      <c r="K3910" t="s">
        <v>17</v>
      </c>
    </row>
    <row r="3911" spans="1:11" x14ac:dyDescent="0.3">
      <c r="A3911" t="s">
        <v>4030</v>
      </c>
      <c r="B3911" t="s">
        <v>162</v>
      </c>
      <c r="C3911" t="s">
        <v>58</v>
      </c>
      <c r="D3911" t="s">
        <v>59</v>
      </c>
      <c r="E3911" t="s">
        <v>38</v>
      </c>
      <c r="F3911" s="1">
        <v>43200</v>
      </c>
      <c r="G3911" t="s">
        <v>98</v>
      </c>
      <c r="H3911">
        <v>2481</v>
      </c>
      <c r="I3911">
        <v>0.11</v>
      </c>
      <c r="J3911">
        <v>669.87</v>
      </c>
      <c r="K3911" t="s">
        <v>17</v>
      </c>
    </row>
    <row r="3912" spans="1:11" x14ac:dyDescent="0.3">
      <c r="A3912" t="s">
        <v>4031</v>
      </c>
      <c r="B3912" t="s">
        <v>139</v>
      </c>
      <c r="C3912" t="s">
        <v>58</v>
      </c>
      <c r="D3912" t="s">
        <v>112</v>
      </c>
      <c r="E3912" t="s">
        <v>65</v>
      </c>
      <c r="F3912" s="1">
        <v>42757</v>
      </c>
      <c r="G3912" t="s">
        <v>98</v>
      </c>
      <c r="H3912">
        <v>624</v>
      </c>
      <c r="I3912">
        <v>0.31</v>
      </c>
      <c r="J3912">
        <v>56.16</v>
      </c>
      <c r="K3912" t="s">
        <v>17</v>
      </c>
    </row>
    <row r="3913" spans="1:11" x14ac:dyDescent="0.3">
      <c r="A3913" t="s">
        <v>4032</v>
      </c>
      <c r="B3913" t="s">
        <v>53</v>
      </c>
      <c r="C3913" t="s">
        <v>32</v>
      </c>
      <c r="D3913" t="s">
        <v>33</v>
      </c>
      <c r="E3913" t="s">
        <v>38</v>
      </c>
      <c r="F3913" s="1">
        <v>42874</v>
      </c>
      <c r="G3913" t="s">
        <v>98</v>
      </c>
      <c r="H3913">
        <v>2444</v>
      </c>
      <c r="I3913">
        <v>0.31</v>
      </c>
      <c r="J3913">
        <v>855.4</v>
      </c>
      <c r="K3913" t="s">
        <v>17</v>
      </c>
    </row>
    <row r="3914" spans="1:11" x14ac:dyDescent="0.3">
      <c r="A3914" t="s">
        <v>4033</v>
      </c>
      <c r="B3914" t="s">
        <v>234</v>
      </c>
      <c r="C3914" t="s">
        <v>49</v>
      </c>
      <c r="D3914" t="s">
        <v>50</v>
      </c>
      <c r="E3914" t="s">
        <v>128</v>
      </c>
      <c r="F3914" s="1">
        <v>42154</v>
      </c>
      <c r="G3914" t="s">
        <v>98</v>
      </c>
      <c r="H3914">
        <v>704</v>
      </c>
      <c r="I3914">
        <v>0.22</v>
      </c>
      <c r="J3914">
        <v>246.4</v>
      </c>
      <c r="K3914" t="s">
        <v>17</v>
      </c>
    </row>
    <row r="3915" spans="1:11" x14ac:dyDescent="0.3">
      <c r="A3915" t="s">
        <v>4034</v>
      </c>
      <c r="B3915" t="s">
        <v>137</v>
      </c>
      <c r="C3915" t="s">
        <v>49</v>
      </c>
      <c r="D3915" t="s">
        <v>205</v>
      </c>
      <c r="E3915" t="s">
        <v>143</v>
      </c>
      <c r="F3915" s="1">
        <v>42176</v>
      </c>
      <c r="G3915" t="s">
        <v>98</v>
      </c>
      <c r="H3915">
        <v>2011</v>
      </c>
      <c r="I3915">
        <v>0.23</v>
      </c>
      <c r="J3915">
        <v>884.84</v>
      </c>
      <c r="K3915" t="s">
        <v>17</v>
      </c>
    </row>
    <row r="3916" spans="1:11" x14ac:dyDescent="0.3">
      <c r="A3916" t="s">
        <v>4035</v>
      </c>
      <c r="B3916" t="s">
        <v>159</v>
      </c>
      <c r="C3916" t="s">
        <v>20</v>
      </c>
      <c r="D3916" t="s">
        <v>91</v>
      </c>
      <c r="E3916" t="s">
        <v>22</v>
      </c>
      <c r="F3916" s="1">
        <v>43435</v>
      </c>
      <c r="G3916" t="s">
        <v>98</v>
      </c>
      <c r="H3916">
        <v>774</v>
      </c>
      <c r="I3916">
        <v>0.3</v>
      </c>
      <c r="J3916">
        <v>216.72</v>
      </c>
      <c r="K3916" t="s">
        <v>17</v>
      </c>
    </row>
    <row r="3917" spans="1:11" x14ac:dyDescent="0.3">
      <c r="A3917" t="s">
        <v>4036</v>
      </c>
      <c r="B3917" t="s">
        <v>106</v>
      </c>
      <c r="C3917" t="s">
        <v>63</v>
      </c>
      <c r="D3917" t="s">
        <v>64</v>
      </c>
      <c r="E3917" t="s">
        <v>104</v>
      </c>
      <c r="F3917" s="1">
        <v>42533</v>
      </c>
      <c r="G3917" t="s">
        <v>98</v>
      </c>
      <c r="H3917">
        <v>1235</v>
      </c>
      <c r="I3917">
        <v>0.28000000000000003</v>
      </c>
      <c r="J3917">
        <v>86.45</v>
      </c>
      <c r="K3917" t="s">
        <v>17</v>
      </c>
    </row>
    <row r="3918" spans="1:11" x14ac:dyDescent="0.3">
      <c r="A3918" t="s">
        <v>4037</v>
      </c>
      <c r="B3918" t="s">
        <v>78</v>
      </c>
      <c r="C3918" t="s">
        <v>26</v>
      </c>
      <c r="D3918" t="s">
        <v>27</v>
      </c>
      <c r="E3918" t="s">
        <v>84</v>
      </c>
      <c r="F3918" s="1">
        <v>43403</v>
      </c>
      <c r="G3918" t="s">
        <v>98</v>
      </c>
      <c r="H3918">
        <v>2267</v>
      </c>
      <c r="I3918">
        <v>0.17</v>
      </c>
      <c r="J3918">
        <v>476.07</v>
      </c>
      <c r="K3918" t="s">
        <v>17</v>
      </c>
    </row>
    <row r="3919" spans="1:11" x14ac:dyDescent="0.3">
      <c r="A3919" t="s">
        <v>4038</v>
      </c>
      <c r="B3919" t="s">
        <v>193</v>
      </c>
      <c r="C3919" t="s">
        <v>63</v>
      </c>
      <c r="D3919" t="s">
        <v>64</v>
      </c>
      <c r="E3919" t="s">
        <v>65</v>
      </c>
      <c r="F3919" s="1">
        <v>42364</v>
      </c>
      <c r="G3919" t="s">
        <v>98</v>
      </c>
      <c r="H3919">
        <v>1039</v>
      </c>
      <c r="I3919">
        <v>0.17</v>
      </c>
      <c r="J3919">
        <v>467.55</v>
      </c>
      <c r="K3919" t="s">
        <v>17</v>
      </c>
    </row>
    <row r="3920" spans="1:11" x14ac:dyDescent="0.3">
      <c r="A3920" t="s">
        <v>4039</v>
      </c>
      <c r="B3920" t="s">
        <v>74</v>
      </c>
      <c r="C3920" t="s">
        <v>63</v>
      </c>
      <c r="D3920" t="s">
        <v>157</v>
      </c>
      <c r="E3920" t="s">
        <v>117</v>
      </c>
      <c r="F3920" s="1">
        <v>42830</v>
      </c>
      <c r="G3920" t="s">
        <v>98</v>
      </c>
      <c r="H3920">
        <v>695</v>
      </c>
      <c r="I3920">
        <v>0.31</v>
      </c>
      <c r="J3920">
        <v>180.7</v>
      </c>
      <c r="K3920" t="s">
        <v>17</v>
      </c>
    </row>
    <row r="3921" spans="1:11" x14ac:dyDescent="0.3">
      <c r="A3921" t="s">
        <v>4040</v>
      </c>
      <c r="B3921" t="s">
        <v>106</v>
      </c>
      <c r="C3921" t="s">
        <v>32</v>
      </c>
      <c r="D3921" t="s">
        <v>33</v>
      </c>
      <c r="E3921" t="s">
        <v>15</v>
      </c>
      <c r="F3921" s="1">
        <v>42885</v>
      </c>
      <c r="G3921" t="s">
        <v>98</v>
      </c>
      <c r="H3921">
        <v>1403</v>
      </c>
      <c r="I3921">
        <v>0.19</v>
      </c>
      <c r="J3921">
        <v>224.48</v>
      </c>
      <c r="K3921" t="s">
        <v>17</v>
      </c>
    </row>
    <row r="3922" spans="1:11" x14ac:dyDescent="0.3">
      <c r="A3922" t="s">
        <v>4041</v>
      </c>
      <c r="B3922" t="s">
        <v>25</v>
      </c>
      <c r="C3922" t="s">
        <v>58</v>
      </c>
      <c r="D3922" t="s">
        <v>112</v>
      </c>
      <c r="E3922" t="s">
        <v>65</v>
      </c>
      <c r="F3922" s="1">
        <v>43352</v>
      </c>
      <c r="G3922" t="s">
        <v>98</v>
      </c>
      <c r="H3922">
        <v>2344</v>
      </c>
      <c r="I3922">
        <v>0.25</v>
      </c>
      <c r="J3922">
        <v>773.52</v>
      </c>
      <c r="K3922" t="s">
        <v>17</v>
      </c>
    </row>
    <row r="3923" spans="1:11" x14ac:dyDescent="0.3">
      <c r="A3923" t="s">
        <v>4042</v>
      </c>
      <c r="B3923" t="s">
        <v>193</v>
      </c>
      <c r="C3923" t="s">
        <v>13</v>
      </c>
      <c r="D3923" t="s">
        <v>195</v>
      </c>
      <c r="E3923" t="s">
        <v>143</v>
      </c>
      <c r="F3923" s="1">
        <v>43295</v>
      </c>
      <c r="G3923" t="s">
        <v>98</v>
      </c>
      <c r="H3923">
        <v>2212</v>
      </c>
      <c r="I3923">
        <v>0.22</v>
      </c>
      <c r="J3923">
        <v>265.44</v>
      </c>
      <c r="K3923" t="s">
        <v>17</v>
      </c>
    </row>
    <row r="3924" spans="1:11" x14ac:dyDescent="0.3">
      <c r="A3924" t="s">
        <v>4043</v>
      </c>
      <c r="B3924" t="s">
        <v>211</v>
      </c>
      <c r="C3924" t="s">
        <v>32</v>
      </c>
      <c r="D3924" t="s">
        <v>97</v>
      </c>
      <c r="E3924" t="s">
        <v>166</v>
      </c>
      <c r="F3924" s="1">
        <v>42864</v>
      </c>
      <c r="G3924" t="s">
        <v>98</v>
      </c>
      <c r="H3924">
        <v>629</v>
      </c>
      <c r="I3924">
        <v>0.34</v>
      </c>
      <c r="J3924">
        <v>31.45</v>
      </c>
      <c r="K3924" t="s">
        <v>17</v>
      </c>
    </row>
    <row r="3925" spans="1:11" x14ac:dyDescent="0.3">
      <c r="A3925" t="s">
        <v>4044</v>
      </c>
      <c r="B3925" t="s">
        <v>159</v>
      </c>
      <c r="C3925" t="s">
        <v>63</v>
      </c>
      <c r="D3925" t="s">
        <v>157</v>
      </c>
      <c r="E3925" t="s">
        <v>88</v>
      </c>
      <c r="F3925" s="1">
        <v>43437</v>
      </c>
      <c r="G3925" t="s">
        <v>98</v>
      </c>
      <c r="H3925">
        <v>1820</v>
      </c>
      <c r="I3925">
        <v>0.11</v>
      </c>
      <c r="J3925">
        <v>819</v>
      </c>
      <c r="K3925" t="s">
        <v>17</v>
      </c>
    </row>
    <row r="3926" spans="1:11" x14ac:dyDescent="0.3">
      <c r="A3926" t="s">
        <v>4045</v>
      </c>
      <c r="B3926" t="s">
        <v>211</v>
      </c>
      <c r="C3926" t="s">
        <v>32</v>
      </c>
      <c r="D3926" t="s">
        <v>46</v>
      </c>
      <c r="E3926" t="s">
        <v>123</v>
      </c>
      <c r="F3926" s="1">
        <v>42823</v>
      </c>
      <c r="G3926" t="s">
        <v>98</v>
      </c>
      <c r="H3926">
        <v>1682</v>
      </c>
      <c r="I3926">
        <v>0.32</v>
      </c>
      <c r="J3926">
        <v>302.76</v>
      </c>
      <c r="K3926" t="s">
        <v>17</v>
      </c>
    </row>
    <row r="3927" spans="1:11" x14ac:dyDescent="0.3">
      <c r="A3927" t="s">
        <v>4046</v>
      </c>
      <c r="B3927" t="s">
        <v>71</v>
      </c>
      <c r="C3927" t="s">
        <v>13</v>
      </c>
      <c r="D3927" t="s">
        <v>14</v>
      </c>
      <c r="E3927" t="s">
        <v>43</v>
      </c>
      <c r="F3927" s="1">
        <v>42907</v>
      </c>
      <c r="G3927" t="s">
        <v>98</v>
      </c>
      <c r="H3927">
        <v>1640</v>
      </c>
      <c r="I3927">
        <v>0.24</v>
      </c>
      <c r="J3927">
        <v>557.6</v>
      </c>
      <c r="K3927" t="s">
        <v>17</v>
      </c>
    </row>
    <row r="3928" spans="1:11" x14ac:dyDescent="0.3">
      <c r="A3928" t="s">
        <v>4047</v>
      </c>
      <c r="B3928" t="s">
        <v>42</v>
      </c>
      <c r="C3928" t="s">
        <v>58</v>
      </c>
      <c r="D3928" t="s">
        <v>68</v>
      </c>
      <c r="E3928" t="s">
        <v>55</v>
      </c>
      <c r="F3928" s="1">
        <v>42982</v>
      </c>
      <c r="G3928" t="s">
        <v>98</v>
      </c>
      <c r="H3928">
        <v>1480</v>
      </c>
      <c r="I3928">
        <v>0.24</v>
      </c>
      <c r="J3928">
        <v>355.2</v>
      </c>
      <c r="K3928" t="s">
        <v>17</v>
      </c>
    </row>
    <row r="3929" spans="1:11" x14ac:dyDescent="0.3">
      <c r="A3929" t="s">
        <v>4048</v>
      </c>
      <c r="B3929" t="s">
        <v>25</v>
      </c>
      <c r="C3929" t="s">
        <v>49</v>
      </c>
      <c r="D3929" t="s">
        <v>205</v>
      </c>
      <c r="E3929" t="s">
        <v>51</v>
      </c>
      <c r="F3929" s="1">
        <v>42196</v>
      </c>
      <c r="G3929" t="s">
        <v>98</v>
      </c>
      <c r="H3929">
        <v>1653</v>
      </c>
      <c r="I3929">
        <v>0.24</v>
      </c>
      <c r="J3929">
        <v>380.19</v>
      </c>
      <c r="K3929" t="s">
        <v>17</v>
      </c>
    </row>
    <row r="3930" spans="1:11" x14ac:dyDescent="0.3">
      <c r="A3930" t="s">
        <v>4049</v>
      </c>
      <c r="B3930" t="s">
        <v>116</v>
      </c>
      <c r="C3930" t="s">
        <v>58</v>
      </c>
      <c r="D3930" t="s">
        <v>59</v>
      </c>
      <c r="E3930" t="s">
        <v>28</v>
      </c>
      <c r="F3930" s="1">
        <v>42147</v>
      </c>
      <c r="G3930" t="s">
        <v>98</v>
      </c>
      <c r="H3930">
        <v>1811</v>
      </c>
      <c r="I3930">
        <v>0.28999999999999998</v>
      </c>
      <c r="J3930">
        <v>814.95</v>
      </c>
      <c r="K3930" t="s">
        <v>17</v>
      </c>
    </row>
    <row r="3931" spans="1:11" x14ac:dyDescent="0.3">
      <c r="A3931" t="s">
        <v>4050</v>
      </c>
      <c r="B3931" t="s">
        <v>156</v>
      </c>
      <c r="C3931" t="s">
        <v>32</v>
      </c>
      <c r="D3931" t="s">
        <v>153</v>
      </c>
      <c r="E3931" t="s">
        <v>55</v>
      </c>
      <c r="F3931" s="1">
        <v>42995</v>
      </c>
      <c r="G3931" t="s">
        <v>98</v>
      </c>
      <c r="H3931">
        <v>1720</v>
      </c>
      <c r="I3931">
        <v>0.34</v>
      </c>
      <c r="J3931">
        <v>653.6</v>
      </c>
      <c r="K3931" t="s">
        <v>17</v>
      </c>
    </row>
    <row r="3932" spans="1:11" x14ac:dyDescent="0.3">
      <c r="A3932" t="s">
        <v>4051</v>
      </c>
      <c r="B3932" t="s">
        <v>193</v>
      </c>
      <c r="C3932" t="s">
        <v>13</v>
      </c>
      <c r="D3932" t="s">
        <v>14</v>
      </c>
      <c r="E3932" t="s">
        <v>128</v>
      </c>
      <c r="F3932" s="1">
        <v>43079</v>
      </c>
      <c r="G3932" t="s">
        <v>98</v>
      </c>
      <c r="H3932">
        <v>1359</v>
      </c>
      <c r="I3932">
        <v>0.17</v>
      </c>
      <c r="J3932">
        <v>326.16000000000003</v>
      </c>
      <c r="K3932" t="s">
        <v>17</v>
      </c>
    </row>
    <row r="3933" spans="1:11" x14ac:dyDescent="0.3">
      <c r="A3933" t="s">
        <v>4052</v>
      </c>
      <c r="B3933" t="s">
        <v>122</v>
      </c>
      <c r="C3933" t="s">
        <v>58</v>
      </c>
      <c r="D3933" t="s">
        <v>68</v>
      </c>
      <c r="E3933" t="s">
        <v>22</v>
      </c>
      <c r="F3933" s="1">
        <v>43350</v>
      </c>
      <c r="G3933" t="s">
        <v>98</v>
      </c>
      <c r="H3933">
        <v>804</v>
      </c>
      <c r="I3933">
        <v>0.25</v>
      </c>
      <c r="J3933">
        <v>40.200000000000003</v>
      </c>
      <c r="K3933" t="s">
        <v>17</v>
      </c>
    </row>
    <row r="3934" spans="1:11" x14ac:dyDescent="0.3">
      <c r="A3934" t="s">
        <v>4053</v>
      </c>
      <c r="B3934" t="s">
        <v>40</v>
      </c>
      <c r="C3934" t="s">
        <v>49</v>
      </c>
      <c r="D3934" t="s">
        <v>205</v>
      </c>
      <c r="E3934" t="s">
        <v>43</v>
      </c>
      <c r="F3934" s="1">
        <v>43399</v>
      </c>
      <c r="G3934" t="s">
        <v>98</v>
      </c>
      <c r="H3934">
        <v>1984</v>
      </c>
      <c r="I3934">
        <v>0.34</v>
      </c>
      <c r="J3934">
        <v>674.56</v>
      </c>
      <c r="K3934" t="s">
        <v>17</v>
      </c>
    </row>
    <row r="3935" spans="1:11" x14ac:dyDescent="0.3">
      <c r="A3935" t="s">
        <v>4054</v>
      </c>
      <c r="B3935" t="s">
        <v>62</v>
      </c>
      <c r="C3935" t="s">
        <v>49</v>
      </c>
      <c r="D3935" t="s">
        <v>205</v>
      </c>
      <c r="E3935" t="s">
        <v>104</v>
      </c>
      <c r="F3935" s="1">
        <v>43452</v>
      </c>
      <c r="G3935" t="s">
        <v>98</v>
      </c>
      <c r="H3935">
        <v>532</v>
      </c>
      <c r="I3935">
        <v>0.14000000000000001</v>
      </c>
      <c r="J3935">
        <v>143.63999999999999</v>
      </c>
      <c r="K3935" t="s">
        <v>17</v>
      </c>
    </row>
    <row r="3936" spans="1:11" x14ac:dyDescent="0.3">
      <c r="A3936" t="s">
        <v>4055</v>
      </c>
      <c r="B3936" t="s">
        <v>159</v>
      </c>
      <c r="C3936" t="s">
        <v>63</v>
      </c>
      <c r="D3936" t="s">
        <v>157</v>
      </c>
      <c r="E3936" t="s">
        <v>28</v>
      </c>
      <c r="F3936" s="1">
        <v>43295</v>
      </c>
      <c r="G3936" t="s">
        <v>98</v>
      </c>
      <c r="H3936">
        <v>2208</v>
      </c>
      <c r="I3936">
        <v>0.2</v>
      </c>
      <c r="J3936">
        <v>684.48</v>
      </c>
      <c r="K3936" t="s">
        <v>17</v>
      </c>
    </row>
    <row r="3937" spans="1:11" x14ac:dyDescent="0.3">
      <c r="A3937" t="s">
        <v>4056</v>
      </c>
      <c r="B3937" t="s">
        <v>191</v>
      </c>
      <c r="C3937" t="s">
        <v>63</v>
      </c>
      <c r="D3937" t="s">
        <v>87</v>
      </c>
      <c r="E3937" t="s">
        <v>60</v>
      </c>
      <c r="F3937" s="1">
        <v>42283</v>
      </c>
      <c r="G3937" t="s">
        <v>98</v>
      </c>
      <c r="H3937">
        <v>1049</v>
      </c>
      <c r="I3937">
        <v>0.12</v>
      </c>
      <c r="J3937">
        <v>94.41</v>
      </c>
      <c r="K3937" t="s">
        <v>17</v>
      </c>
    </row>
    <row r="3938" spans="1:11" x14ac:dyDescent="0.3">
      <c r="A3938" t="s">
        <v>4057</v>
      </c>
      <c r="B3938" t="s">
        <v>78</v>
      </c>
      <c r="C3938" t="s">
        <v>13</v>
      </c>
      <c r="D3938" t="s">
        <v>195</v>
      </c>
      <c r="E3938" t="s">
        <v>34</v>
      </c>
      <c r="F3938" s="1">
        <v>42907</v>
      </c>
      <c r="G3938" t="s">
        <v>98</v>
      </c>
      <c r="H3938">
        <v>753</v>
      </c>
      <c r="I3938">
        <v>0.25</v>
      </c>
      <c r="J3938">
        <v>128.01</v>
      </c>
      <c r="K3938" t="s">
        <v>17</v>
      </c>
    </row>
    <row r="3939" spans="1:11" x14ac:dyDescent="0.3">
      <c r="A3939" t="s">
        <v>4058</v>
      </c>
      <c r="B3939" t="s">
        <v>25</v>
      </c>
      <c r="C3939" t="s">
        <v>32</v>
      </c>
      <c r="D3939" t="s">
        <v>33</v>
      </c>
      <c r="E3939" t="s">
        <v>128</v>
      </c>
      <c r="F3939" s="1">
        <v>43382</v>
      </c>
      <c r="G3939" t="s">
        <v>98</v>
      </c>
      <c r="H3939">
        <v>1963</v>
      </c>
      <c r="I3939">
        <v>0.2</v>
      </c>
      <c r="J3939">
        <v>569.27</v>
      </c>
      <c r="K3939" t="s">
        <v>17</v>
      </c>
    </row>
    <row r="3940" spans="1:11" x14ac:dyDescent="0.3">
      <c r="A3940" t="s">
        <v>4059</v>
      </c>
      <c r="B3940" t="s">
        <v>156</v>
      </c>
      <c r="C3940" t="s">
        <v>26</v>
      </c>
      <c r="D3940" t="s">
        <v>37</v>
      </c>
      <c r="E3940" t="s">
        <v>51</v>
      </c>
      <c r="F3940" s="1">
        <v>43333</v>
      </c>
      <c r="G3940" t="s">
        <v>98</v>
      </c>
      <c r="H3940">
        <v>1645</v>
      </c>
      <c r="I3940">
        <v>0.2</v>
      </c>
      <c r="J3940">
        <v>493.5</v>
      </c>
      <c r="K3940" t="s">
        <v>17</v>
      </c>
    </row>
    <row r="3941" spans="1:11" x14ac:dyDescent="0.3">
      <c r="A3941" t="s">
        <v>4060</v>
      </c>
      <c r="B3941" t="s">
        <v>40</v>
      </c>
      <c r="C3941" t="s">
        <v>20</v>
      </c>
      <c r="D3941" t="s">
        <v>91</v>
      </c>
      <c r="E3941" t="s">
        <v>143</v>
      </c>
      <c r="F3941" s="1">
        <v>43166</v>
      </c>
      <c r="G3941" t="s">
        <v>98</v>
      </c>
      <c r="H3941">
        <v>2058</v>
      </c>
      <c r="I3941">
        <v>0.19</v>
      </c>
      <c r="J3941">
        <v>905.52</v>
      </c>
      <c r="K3941" t="s">
        <v>17</v>
      </c>
    </row>
    <row r="3942" spans="1:11" x14ac:dyDescent="0.3">
      <c r="A3942" t="s">
        <v>4061</v>
      </c>
      <c r="B3942" t="s">
        <v>156</v>
      </c>
      <c r="C3942" t="s">
        <v>49</v>
      </c>
      <c r="D3942" t="s">
        <v>50</v>
      </c>
      <c r="E3942" t="s">
        <v>51</v>
      </c>
      <c r="F3942" s="1">
        <v>43051</v>
      </c>
      <c r="G3942" t="s">
        <v>98</v>
      </c>
      <c r="H3942">
        <v>1828</v>
      </c>
      <c r="I3942">
        <v>0.17</v>
      </c>
      <c r="J3942">
        <v>511.84</v>
      </c>
      <c r="K3942" t="s">
        <v>17</v>
      </c>
    </row>
    <row r="3943" spans="1:11" x14ac:dyDescent="0.3">
      <c r="A3943" t="s">
        <v>4062</v>
      </c>
      <c r="B3943" t="s">
        <v>169</v>
      </c>
      <c r="C3943" t="s">
        <v>49</v>
      </c>
      <c r="D3943" t="s">
        <v>54</v>
      </c>
      <c r="E3943" t="s">
        <v>123</v>
      </c>
      <c r="F3943" s="1">
        <v>43271</v>
      </c>
      <c r="G3943" t="s">
        <v>98</v>
      </c>
      <c r="H3943">
        <v>1193</v>
      </c>
      <c r="I3943">
        <v>0.31</v>
      </c>
      <c r="J3943">
        <v>345.97</v>
      </c>
      <c r="K3943" t="s">
        <v>17</v>
      </c>
    </row>
    <row r="3944" spans="1:11" x14ac:dyDescent="0.3">
      <c r="A3944" t="s">
        <v>4063</v>
      </c>
      <c r="B3944" t="s">
        <v>125</v>
      </c>
      <c r="C3944" t="s">
        <v>20</v>
      </c>
      <c r="D3944" t="s">
        <v>91</v>
      </c>
      <c r="E3944" t="s">
        <v>143</v>
      </c>
      <c r="F3944" s="1">
        <v>42684</v>
      </c>
      <c r="G3944" t="s">
        <v>98</v>
      </c>
      <c r="H3944">
        <v>2033</v>
      </c>
      <c r="I3944">
        <v>0.15</v>
      </c>
      <c r="J3944">
        <v>182.97</v>
      </c>
      <c r="K3944" t="s">
        <v>17</v>
      </c>
    </row>
    <row r="3945" spans="1:11" x14ac:dyDescent="0.3">
      <c r="A3945" t="s">
        <v>4064</v>
      </c>
      <c r="B3945" t="s">
        <v>45</v>
      </c>
      <c r="C3945" t="s">
        <v>32</v>
      </c>
      <c r="D3945" t="s">
        <v>33</v>
      </c>
      <c r="E3945" t="s">
        <v>104</v>
      </c>
      <c r="F3945" s="1">
        <v>42313</v>
      </c>
      <c r="G3945" t="s">
        <v>98</v>
      </c>
      <c r="H3945">
        <v>1779</v>
      </c>
      <c r="I3945">
        <v>0.25</v>
      </c>
      <c r="J3945">
        <v>355.8</v>
      </c>
      <c r="K3945" t="s">
        <v>17</v>
      </c>
    </row>
    <row r="3946" spans="1:11" x14ac:dyDescent="0.3">
      <c r="A3946" t="s">
        <v>4065</v>
      </c>
      <c r="B3946" t="s">
        <v>182</v>
      </c>
      <c r="C3946" t="s">
        <v>13</v>
      </c>
      <c r="D3946" t="s">
        <v>14</v>
      </c>
      <c r="E3946" t="s">
        <v>84</v>
      </c>
      <c r="F3946" s="1">
        <v>42493</v>
      </c>
      <c r="G3946" t="s">
        <v>98</v>
      </c>
      <c r="H3946">
        <v>2399</v>
      </c>
      <c r="I3946">
        <v>0.13</v>
      </c>
      <c r="J3946">
        <v>479.8</v>
      </c>
      <c r="K3946" t="s">
        <v>17</v>
      </c>
    </row>
    <row r="3947" spans="1:11" x14ac:dyDescent="0.3">
      <c r="A3947" t="s">
        <v>4066</v>
      </c>
      <c r="B3947" t="s">
        <v>122</v>
      </c>
      <c r="C3947" t="s">
        <v>13</v>
      </c>
      <c r="D3947" t="s">
        <v>14</v>
      </c>
      <c r="E3947" t="s">
        <v>128</v>
      </c>
      <c r="F3947" s="1">
        <v>42794</v>
      </c>
      <c r="G3947" t="s">
        <v>98</v>
      </c>
      <c r="H3947">
        <v>1547</v>
      </c>
      <c r="I3947">
        <v>0.32</v>
      </c>
      <c r="J3947">
        <v>247.52</v>
      </c>
      <c r="K3947" t="s">
        <v>17</v>
      </c>
    </row>
    <row r="3948" spans="1:11" x14ac:dyDescent="0.3">
      <c r="A3948" t="s">
        <v>4067</v>
      </c>
      <c r="B3948" t="s">
        <v>125</v>
      </c>
      <c r="C3948" t="s">
        <v>49</v>
      </c>
      <c r="D3948" t="s">
        <v>54</v>
      </c>
      <c r="E3948" t="s">
        <v>38</v>
      </c>
      <c r="F3948" s="1">
        <v>42862</v>
      </c>
      <c r="G3948" t="s">
        <v>98</v>
      </c>
      <c r="H3948">
        <v>2130</v>
      </c>
      <c r="I3948">
        <v>0.2</v>
      </c>
      <c r="J3948">
        <v>255.6</v>
      </c>
      <c r="K3948" t="s">
        <v>17</v>
      </c>
    </row>
    <row r="3949" spans="1:11" x14ac:dyDescent="0.3">
      <c r="A3949" t="s">
        <v>4068</v>
      </c>
      <c r="B3949" t="s">
        <v>40</v>
      </c>
      <c r="C3949" t="s">
        <v>32</v>
      </c>
      <c r="D3949" t="s">
        <v>97</v>
      </c>
      <c r="E3949" t="s">
        <v>84</v>
      </c>
      <c r="F3949" s="1">
        <v>42823</v>
      </c>
      <c r="G3949" t="s">
        <v>98</v>
      </c>
      <c r="H3949">
        <v>981</v>
      </c>
      <c r="I3949">
        <v>0.11</v>
      </c>
      <c r="J3949">
        <v>441.45</v>
      </c>
      <c r="K3949" t="s">
        <v>17</v>
      </c>
    </row>
    <row r="3950" spans="1:11" x14ac:dyDescent="0.3">
      <c r="A3950" t="s">
        <v>4069</v>
      </c>
      <c r="B3950" t="s">
        <v>261</v>
      </c>
      <c r="C3950" t="s">
        <v>49</v>
      </c>
      <c r="D3950" t="s">
        <v>54</v>
      </c>
      <c r="E3950" t="s">
        <v>123</v>
      </c>
      <c r="F3950" s="1">
        <v>42185</v>
      </c>
      <c r="G3950" t="s">
        <v>98</v>
      </c>
      <c r="H3950">
        <v>2091</v>
      </c>
      <c r="I3950">
        <v>0.19</v>
      </c>
      <c r="J3950">
        <v>418.2</v>
      </c>
      <c r="K3950" t="s">
        <v>17</v>
      </c>
    </row>
    <row r="3951" spans="1:11" x14ac:dyDescent="0.3">
      <c r="A3951" t="s">
        <v>4070</v>
      </c>
      <c r="B3951" t="s">
        <v>234</v>
      </c>
      <c r="C3951" t="s">
        <v>49</v>
      </c>
      <c r="D3951" t="s">
        <v>205</v>
      </c>
      <c r="E3951" t="s">
        <v>84</v>
      </c>
      <c r="F3951" s="1">
        <v>42368</v>
      </c>
      <c r="G3951" t="s">
        <v>98</v>
      </c>
      <c r="H3951">
        <v>1031</v>
      </c>
      <c r="I3951">
        <v>0.17</v>
      </c>
      <c r="J3951">
        <v>309.3</v>
      </c>
      <c r="K3951" t="s">
        <v>17</v>
      </c>
    </row>
    <row r="3952" spans="1:11" x14ac:dyDescent="0.3">
      <c r="A3952" t="s">
        <v>4071</v>
      </c>
      <c r="B3952" t="s">
        <v>261</v>
      </c>
      <c r="C3952" t="s">
        <v>26</v>
      </c>
      <c r="D3952" t="s">
        <v>27</v>
      </c>
      <c r="E3952" t="s">
        <v>117</v>
      </c>
      <c r="F3952" s="1">
        <v>43333</v>
      </c>
      <c r="G3952" t="s">
        <v>98</v>
      </c>
      <c r="H3952">
        <v>1405</v>
      </c>
      <c r="I3952">
        <v>0.21</v>
      </c>
      <c r="J3952">
        <v>210.75</v>
      </c>
      <c r="K3952" t="s">
        <v>17</v>
      </c>
    </row>
    <row r="3953" spans="1:11" x14ac:dyDescent="0.3">
      <c r="A3953" t="s">
        <v>4072</v>
      </c>
      <c r="B3953" t="s">
        <v>162</v>
      </c>
      <c r="C3953" t="s">
        <v>13</v>
      </c>
      <c r="D3953" t="s">
        <v>195</v>
      </c>
      <c r="E3953" t="s">
        <v>166</v>
      </c>
      <c r="F3953" s="1">
        <v>42704</v>
      </c>
      <c r="G3953" t="s">
        <v>98</v>
      </c>
      <c r="H3953">
        <v>1340</v>
      </c>
      <c r="I3953">
        <v>0.18</v>
      </c>
      <c r="J3953">
        <v>589.6</v>
      </c>
      <c r="K3953" t="s">
        <v>17</v>
      </c>
    </row>
    <row r="3954" spans="1:11" x14ac:dyDescent="0.3">
      <c r="A3954" t="s">
        <v>4073</v>
      </c>
      <c r="B3954" t="s">
        <v>162</v>
      </c>
      <c r="C3954" t="s">
        <v>13</v>
      </c>
      <c r="D3954" t="s">
        <v>14</v>
      </c>
      <c r="E3954" t="s">
        <v>38</v>
      </c>
      <c r="F3954" s="1">
        <v>42017</v>
      </c>
      <c r="G3954" t="s">
        <v>98</v>
      </c>
      <c r="H3954">
        <v>1767</v>
      </c>
      <c r="I3954">
        <v>0.33</v>
      </c>
      <c r="J3954">
        <v>406.41</v>
      </c>
      <c r="K3954" t="s">
        <v>17</v>
      </c>
    </row>
    <row r="3955" spans="1:11" x14ac:dyDescent="0.3">
      <c r="A3955" t="s">
        <v>4074</v>
      </c>
      <c r="B3955" t="s">
        <v>261</v>
      </c>
      <c r="C3955" t="s">
        <v>26</v>
      </c>
      <c r="D3955" t="s">
        <v>37</v>
      </c>
      <c r="E3955" t="s">
        <v>123</v>
      </c>
      <c r="F3955" s="1">
        <v>43295</v>
      </c>
      <c r="G3955" t="s">
        <v>98</v>
      </c>
      <c r="H3955">
        <v>1576</v>
      </c>
      <c r="I3955">
        <v>0.34</v>
      </c>
      <c r="J3955">
        <v>520.08000000000004</v>
      </c>
      <c r="K3955" t="s">
        <v>17</v>
      </c>
    </row>
    <row r="3956" spans="1:11" x14ac:dyDescent="0.3">
      <c r="A3956" t="s">
        <v>4075</v>
      </c>
      <c r="B3956" t="s">
        <v>191</v>
      </c>
      <c r="C3956" t="s">
        <v>63</v>
      </c>
      <c r="D3956" t="s">
        <v>64</v>
      </c>
      <c r="E3956" t="s">
        <v>65</v>
      </c>
      <c r="F3956" s="1">
        <v>42598</v>
      </c>
      <c r="G3956" t="s">
        <v>98</v>
      </c>
      <c r="H3956">
        <v>1508</v>
      </c>
      <c r="I3956">
        <v>0.33</v>
      </c>
      <c r="J3956">
        <v>361.92</v>
      </c>
      <c r="K3956" t="s">
        <v>17</v>
      </c>
    </row>
    <row r="3957" spans="1:11" x14ac:dyDescent="0.3">
      <c r="A3957" t="s">
        <v>4076</v>
      </c>
      <c r="B3957" t="s">
        <v>211</v>
      </c>
      <c r="C3957" t="s">
        <v>20</v>
      </c>
      <c r="D3957" t="s">
        <v>91</v>
      </c>
      <c r="E3957" t="s">
        <v>28</v>
      </c>
      <c r="F3957" s="1">
        <v>42627</v>
      </c>
      <c r="G3957" t="s">
        <v>98</v>
      </c>
      <c r="H3957">
        <v>902</v>
      </c>
      <c r="I3957">
        <v>0.27</v>
      </c>
      <c r="J3957">
        <v>252.56</v>
      </c>
      <c r="K3957" t="s">
        <v>17</v>
      </c>
    </row>
    <row r="3958" spans="1:11" x14ac:dyDescent="0.3">
      <c r="A3958" t="s">
        <v>4077</v>
      </c>
      <c r="B3958" t="s">
        <v>57</v>
      </c>
      <c r="C3958" t="s">
        <v>58</v>
      </c>
      <c r="D3958" t="s">
        <v>112</v>
      </c>
      <c r="E3958" t="s">
        <v>28</v>
      </c>
      <c r="F3958" s="1">
        <v>42639</v>
      </c>
      <c r="G3958" t="s">
        <v>98</v>
      </c>
      <c r="H3958">
        <v>1251</v>
      </c>
      <c r="I3958">
        <v>0.15</v>
      </c>
      <c r="J3958">
        <v>112.59</v>
      </c>
      <c r="K3958" t="s">
        <v>17</v>
      </c>
    </row>
    <row r="3959" spans="1:11" x14ac:dyDescent="0.3">
      <c r="A3959" t="s">
        <v>4078</v>
      </c>
      <c r="B3959" t="s">
        <v>19</v>
      </c>
      <c r="C3959" t="s">
        <v>58</v>
      </c>
      <c r="D3959" t="s">
        <v>59</v>
      </c>
      <c r="E3959" t="s">
        <v>47</v>
      </c>
      <c r="F3959" s="1">
        <v>42414</v>
      </c>
      <c r="G3959" t="s">
        <v>98</v>
      </c>
      <c r="H3959">
        <v>1330</v>
      </c>
      <c r="I3959">
        <v>0.11</v>
      </c>
      <c r="J3959">
        <v>385.7</v>
      </c>
      <c r="K3959" t="s">
        <v>17</v>
      </c>
    </row>
    <row r="3960" spans="1:11" x14ac:dyDescent="0.3">
      <c r="A3960" t="s">
        <v>4079</v>
      </c>
      <c r="B3960" t="s">
        <v>234</v>
      </c>
      <c r="C3960" t="s">
        <v>13</v>
      </c>
      <c r="D3960" t="s">
        <v>14</v>
      </c>
      <c r="E3960" t="s">
        <v>163</v>
      </c>
      <c r="F3960" s="1">
        <v>42589</v>
      </c>
      <c r="G3960" t="s">
        <v>98</v>
      </c>
      <c r="H3960">
        <v>858</v>
      </c>
      <c r="I3960">
        <v>0.27</v>
      </c>
      <c r="J3960">
        <v>291.72000000000003</v>
      </c>
      <c r="K3960" t="s">
        <v>17</v>
      </c>
    </row>
    <row r="3961" spans="1:11" x14ac:dyDescent="0.3">
      <c r="A3961" t="s">
        <v>4080</v>
      </c>
      <c r="B3961" t="s">
        <v>151</v>
      </c>
      <c r="C3961" t="s">
        <v>26</v>
      </c>
      <c r="D3961" t="s">
        <v>37</v>
      </c>
      <c r="E3961" t="s">
        <v>88</v>
      </c>
      <c r="F3961" s="1">
        <v>42682</v>
      </c>
      <c r="G3961" t="s">
        <v>98</v>
      </c>
      <c r="H3961">
        <v>1713</v>
      </c>
      <c r="I3961">
        <v>0.35</v>
      </c>
      <c r="J3961">
        <v>102.78</v>
      </c>
      <c r="K3961" t="s">
        <v>17</v>
      </c>
    </row>
    <row r="3962" spans="1:11" x14ac:dyDescent="0.3">
      <c r="A3962" t="s">
        <v>4081</v>
      </c>
      <c r="B3962" t="s">
        <v>261</v>
      </c>
      <c r="C3962" t="s">
        <v>58</v>
      </c>
      <c r="D3962" t="s">
        <v>68</v>
      </c>
      <c r="E3962" t="s">
        <v>128</v>
      </c>
      <c r="F3962" s="1">
        <v>42477</v>
      </c>
      <c r="G3962" t="s">
        <v>98</v>
      </c>
      <c r="H3962">
        <v>1284</v>
      </c>
      <c r="I3962">
        <v>0.11</v>
      </c>
      <c r="J3962">
        <v>487.92</v>
      </c>
      <c r="K3962" t="s">
        <v>17</v>
      </c>
    </row>
    <row r="3963" spans="1:11" x14ac:dyDescent="0.3">
      <c r="A3963" t="s">
        <v>4082</v>
      </c>
      <c r="B3963" t="s">
        <v>116</v>
      </c>
      <c r="C3963" t="s">
        <v>32</v>
      </c>
      <c r="D3963" t="s">
        <v>153</v>
      </c>
      <c r="E3963" t="s">
        <v>51</v>
      </c>
      <c r="F3963" s="1">
        <v>43459</v>
      </c>
      <c r="G3963" t="s">
        <v>98</v>
      </c>
      <c r="H3963">
        <v>702</v>
      </c>
      <c r="I3963">
        <v>0.28999999999999998</v>
      </c>
      <c r="J3963">
        <v>210.6</v>
      </c>
      <c r="K3963" t="s">
        <v>17</v>
      </c>
    </row>
    <row r="3964" spans="1:11" x14ac:dyDescent="0.3">
      <c r="A3964" t="s">
        <v>4083</v>
      </c>
      <c r="B3964" t="s">
        <v>53</v>
      </c>
      <c r="C3964" t="s">
        <v>13</v>
      </c>
      <c r="D3964" t="s">
        <v>14</v>
      </c>
      <c r="E3964" t="s">
        <v>166</v>
      </c>
      <c r="F3964" s="1">
        <v>43459</v>
      </c>
      <c r="G3964" t="s">
        <v>98</v>
      </c>
      <c r="H3964">
        <v>932</v>
      </c>
      <c r="I3964">
        <v>0.12</v>
      </c>
      <c r="J3964">
        <v>214.36</v>
      </c>
      <c r="K3964" t="s">
        <v>17</v>
      </c>
    </row>
    <row r="3965" spans="1:11" x14ac:dyDescent="0.3">
      <c r="A3965" t="s">
        <v>4084</v>
      </c>
      <c r="B3965" t="s">
        <v>19</v>
      </c>
      <c r="C3965" t="s">
        <v>63</v>
      </c>
      <c r="D3965" t="s">
        <v>87</v>
      </c>
      <c r="E3965" t="s">
        <v>166</v>
      </c>
      <c r="F3965" s="1">
        <v>43224</v>
      </c>
      <c r="G3965" t="s">
        <v>98</v>
      </c>
      <c r="H3965">
        <v>1606</v>
      </c>
      <c r="I3965">
        <v>0.22</v>
      </c>
      <c r="J3965">
        <v>385.44</v>
      </c>
      <c r="K3965" t="s">
        <v>17</v>
      </c>
    </row>
    <row r="3966" spans="1:11" x14ac:dyDescent="0.3">
      <c r="A3966" t="s">
        <v>4085</v>
      </c>
      <c r="B3966" t="s">
        <v>67</v>
      </c>
      <c r="C3966" t="s">
        <v>49</v>
      </c>
      <c r="D3966" t="s">
        <v>50</v>
      </c>
      <c r="E3966" t="s">
        <v>38</v>
      </c>
      <c r="F3966" s="1">
        <v>42878</v>
      </c>
      <c r="G3966" t="s">
        <v>98</v>
      </c>
      <c r="H3966">
        <v>533</v>
      </c>
      <c r="I3966">
        <v>0.28999999999999998</v>
      </c>
      <c r="J3966">
        <v>122.59</v>
      </c>
      <c r="K3966" t="s">
        <v>17</v>
      </c>
    </row>
    <row r="3967" spans="1:11" x14ac:dyDescent="0.3">
      <c r="A3967" t="s">
        <v>4086</v>
      </c>
      <c r="B3967" t="s">
        <v>102</v>
      </c>
      <c r="C3967" t="s">
        <v>13</v>
      </c>
      <c r="D3967" t="s">
        <v>79</v>
      </c>
      <c r="E3967" t="s">
        <v>55</v>
      </c>
      <c r="F3967" s="1">
        <v>42626</v>
      </c>
      <c r="G3967" t="s">
        <v>98</v>
      </c>
      <c r="H3967">
        <v>1893</v>
      </c>
      <c r="I3967">
        <v>0.16</v>
      </c>
      <c r="J3967">
        <v>227.16</v>
      </c>
      <c r="K3967" t="s">
        <v>17</v>
      </c>
    </row>
    <row r="3968" spans="1:11" x14ac:dyDescent="0.3">
      <c r="A3968" t="s">
        <v>4087</v>
      </c>
      <c r="B3968" t="s">
        <v>12</v>
      </c>
      <c r="C3968" t="s">
        <v>63</v>
      </c>
      <c r="D3968" t="s">
        <v>75</v>
      </c>
      <c r="E3968" t="s">
        <v>47</v>
      </c>
      <c r="F3968" s="1">
        <v>42326</v>
      </c>
      <c r="G3968" t="s">
        <v>98</v>
      </c>
      <c r="H3968">
        <v>1849</v>
      </c>
      <c r="I3968">
        <v>0.16</v>
      </c>
      <c r="J3968">
        <v>517.72</v>
      </c>
      <c r="K3968" t="s">
        <v>17</v>
      </c>
    </row>
    <row r="3969" spans="1:11" x14ac:dyDescent="0.3">
      <c r="A3969" t="s">
        <v>4088</v>
      </c>
      <c r="B3969" t="s">
        <v>135</v>
      </c>
      <c r="C3969" t="s">
        <v>32</v>
      </c>
      <c r="D3969" t="s">
        <v>97</v>
      </c>
      <c r="E3969" t="s">
        <v>104</v>
      </c>
      <c r="F3969" s="1">
        <v>42414</v>
      </c>
      <c r="G3969" t="s">
        <v>98</v>
      </c>
      <c r="H3969">
        <v>1957</v>
      </c>
      <c r="I3969">
        <v>0.12</v>
      </c>
      <c r="J3969">
        <v>821.94</v>
      </c>
      <c r="K3969" t="s">
        <v>17</v>
      </c>
    </row>
    <row r="3970" spans="1:11" x14ac:dyDescent="0.3">
      <c r="A3970" t="s">
        <v>4089</v>
      </c>
      <c r="B3970" t="s">
        <v>62</v>
      </c>
      <c r="C3970" t="s">
        <v>63</v>
      </c>
      <c r="D3970" t="s">
        <v>64</v>
      </c>
      <c r="E3970" t="s">
        <v>69</v>
      </c>
      <c r="F3970" s="1">
        <v>42414</v>
      </c>
      <c r="G3970" t="s">
        <v>98</v>
      </c>
      <c r="H3970">
        <v>1944</v>
      </c>
      <c r="I3970">
        <v>0.23</v>
      </c>
      <c r="J3970">
        <v>563.76</v>
      </c>
      <c r="K3970" t="s">
        <v>17</v>
      </c>
    </row>
    <row r="3971" spans="1:11" x14ac:dyDescent="0.3">
      <c r="A3971" t="s">
        <v>4090</v>
      </c>
      <c r="B3971" t="s">
        <v>159</v>
      </c>
      <c r="C3971" t="s">
        <v>58</v>
      </c>
      <c r="D3971" t="s">
        <v>59</v>
      </c>
      <c r="E3971" t="s">
        <v>22</v>
      </c>
      <c r="F3971" s="1">
        <v>43064</v>
      </c>
      <c r="G3971" t="s">
        <v>98</v>
      </c>
      <c r="H3971">
        <v>1898</v>
      </c>
      <c r="I3971">
        <v>0.17</v>
      </c>
      <c r="J3971">
        <v>170.82</v>
      </c>
      <c r="K3971" t="s">
        <v>17</v>
      </c>
    </row>
    <row r="3972" spans="1:11" x14ac:dyDescent="0.3">
      <c r="A3972" t="s">
        <v>4091</v>
      </c>
      <c r="B3972" t="s">
        <v>40</v>
      </c>
      <c r="C3972" t="s">
        <v>32</v>
      </c>
      <c r="D3972" t="s">
        <v>97</v>
      </c>
      <c r="E3972" t="s">
        <v>65</v>
      </c>
      <c r="F3972" s="1">
        <v>42983</v>
      </c>
      <c r="G3972" t="s">
        <v>98</v>
      </c>
      <c r="H3972">
        <v>2122</v>
      </c>
      <c r="I3972">
        <v>0.28000000000000003</v>
      </c>
      <c r="J3972">
        <v>679.04</v>
      </c>
      <c r="K3972" t="s">
        <v>17</v>
      </c>
    </row>
    <row r="3973" spans="1:11" x14ac:dyDescent="0.3">
      <c r="A3973" t="s">
        <v>4092</v>
      </c>
      <c r="B3973" t="s">
        <v>204</v>
      </c>
      <c r="C3973" t="s">
        <v>49</v>
      </c>
      <c r="D3973" t="s">
        <v>54</v>
      </c>
      <c r="E3973" t="s">
        <v>149</v>
      </c>
      <c r="F3973" s="1">
        <v>42017</v>
      </c>
      <c r="G3973" t="s">
        <v>98</v>
      </c>
      <c r="H3973">
        <v>1073</v>
      </c>
      <c r="I3973">
        <v>0.33</v>
      </c>
      <c r="J3973">
        <v>128.76</v>
      </c>
      <c r="K3973" t="s">
        <v>17</v>
      </c>
    </row>
    <row r="3974" spans="1:11" x14ac:dyDescent="0.3">
      <c r="A3974" t="s">
        <v>4093</v>
      </c>
      <c r="B3974" t="s">
        <v>42</v>
      </c>
      <c r="C3974" t="s">
        <v>63</v>
      </c>
      <c r="D3974" t="s">
        <v>75</v>
      </c>
      <c r="E3974" t="s">
        <v>163</v>
      </c>
      <c r="F3974" s="1">
        <v>42696</v>
      </c>
      <c r="G3974" t="s">
        <v>98</v>
      </c>
      <c r="H3974">
        <v>1539</v>
      </c>
      <c r="I3974">
        <v>0.18</v>
      </c>
      <c r="J3974">
        <v>200.07</v>
      </c>
      <c r="K3974" t="s">
        <v>17</v>
      </c>
    </row>
    <row r="3975" spans="1:11" x14ac:dyDescent="0.3">
      <c r="A3975" t="s">
        <v>4094</v>
      </c>
      <c r="B3975" t="s">
        <v>151</v>
      </c>
      <c r="C3975" t="s">
        <v>13</v>
      </c>
      <c r="D3975" t="s">
        <v>195</v>
      </c>
      <c r="E3975" t="s">
        <v>149</v>
      </c>
      <c r="F3975" s="1">
        <v>42176</v>
      </c>
      <c r="G3975" t="s">
        <v>98</v>
      </c>
      <c r="H3975">
        <v>1331</v>
      </c>
      <c r="I3975">
        <v>0.19</v>
      </c>
      <c r="J3975">
        <v>598.95000000000005</v>
      </c>
      <c r="K3975" t="s">
        <v>17</v>
      </c>
    </row>
    <row r="3976" spans="1:11" x14ac:dyDescent="0.3">
      <c r="A3976" t="s">
        <v>4095</v>
      </c>
      <c r="B3976" t="s">
        <v>108</v>
      </c>
      <c r="C3976" t="s">
        <v>13</v>
      </c>
      <c r="D3976" t="s">
        <v>79</v>
      </c>
      <c r="E3976" t="s">
        <v>104</v>
      </c>
      <c r="F3976" s="1">
        <v>43364</v>
      </c>
      <c r="G3976" t="s">
        <v>98</v>
      </c>
      <c r="H3976">
        <v>1986</v>
      </c>
      <c r="I3976">
        <v>0.2</v>
      </c>
      <c r="J3976">
        <v>675.24</v>
      </c>
      <c r="K3976" t="s">
        <v>17</v>
      </c>
    </row>
    <row r="3977" spans="1:11" x14ac:dyDescent="0.3">
      <c r="A3977" t="s">
        <v>4096</v>
      </c>
      <c r="B3977" t="s">
        <v>31</v>
      </c>
      <c r="C3977" t="s">
        <v>63</v>
      </c>
      <c r="D3977" t="s">
        <v>157</v>
      </c>
      <c r="E3977" t="s">
        <v>60</v>
      </c>
      <c r="F3977" s="1">
        <v>42313</v>
      </c>
      <c r="G3977" t="s">
        <v>98</v>
      </c>
      <c r="H3977">
        <v>1833</v>
      </c>
      <c r="I3977">
        <v>0.32</v>
      </c>
      <c r="J3977">
        <v>403.26</v>
      </c>
      <c r="K3977" t="s">
        <v>17</v>
      </c>
    </row>
    <row r="3978" spans="1:11" x14ac:dyDescent="0.3">
      <c r="A3978" t="s">
        <v>4097</v>
      </c>
      <c r="B3978" t="s">
        <v>78</v>
      </c>
      <c r="C3978" t="s">
        <v>49</v>
      </c>
      <c r="D3978" t="s">
        <v>50</v>
      </c>
      <c r="E3978" t="s">
        <v>88</v>
      </c>
      <c r="F3978" s="1">
        <v>43092</v>
      </c>
      <c r="G3978" t="s">
        <v>98</v>
      </c>
      <c r="H3978">
        <v>2172</v>
      </c>
      <c r="I3978">
        <v>0.25</v>
      </c>
      <c r="J3978">
        <v>282.36</v>
      </c>
      <c r="K3978" t="s">
        <v>17</v>
      </c>
    </row>
    <row r="3979" spans="1:11" x14ac:dyDescent="0.3">
      <c r="A3979" t="s">
        <v>4098</v>
      </c>
      <c r="B3979" t="s">
        <v>78</v>
      </c>
      <c r="C3979" t="s">
        <v>58</v>
      </c>
      <c r="D3979" t="s">
        <v>112</v>
      </c>
      <c r="E3979" t="s">
        <v>38</v>
      </c>
      <c r="F3979" s="1">
        <v>43134</v>
      </c>
      <c r="G3979" t="s">
        <v>98</v>
      </c>
      <c r="H3979">
        <v>1327</v>
      </c>
      <c r="I3979">
        <v>0.2</v>
      </c>
      <c r="J3979">
        <v>199.05</v>
      </c>
      <c r="K3979" t="s">
        <v>17</v>
      </c>
    </row>
    <row r="3980" spans="1:11" x14ac:dyDescent="0.3">
      <c r="A3980" t="s">
        <v>4099</v>
      </c>
      <c r="B3980" t="s">
        <v>197</v>
      </c>
      <c r="C3980" t="s">
        <v>58</v>
      </c>
      <c r="D3980" t="s">
        <v>68</v>
      </c>
      <c r="E3980" t="s">
        <v>128</v>
      </c>
      <c r="F3980" s="1">
        <v>43452</v>
      </c>
      <c r="G3980" t="s">
        <v>98</v>
      </c>
      <c r="H3980">
        <v>2301</v>
      </c>
      <c r="I3980">
        <v>0.34</v>
      </c>
      <c r="J3980">
        <v>989.43</v>
      </c>
      <c r="K3980" t="s">
        <v>17</v>
      </c>
    </row>
    <row r="3981" spans="1:11" x14ac:dyDescent="0.3">
      <c r="A3981" t="s">
        <v>4100</v>
      </c>
      <c r="B3981" t="s">
        <v>130</v>
      </c>
      <c r="C3981" t="s">
        <v>49</v>
      </c>
      <c r="D3981" t="s">
        <v>205</v>
      </c>
      <c r="E3981" t="s">
        <v>84</v>
      </c>
      <c r="F3981" s="1">
        <v>43330</v>
      </c>
      <c r="G3981" t="s">
        <v>98</v>
      </c>
      <c r="H3981">
        <v>2116</v>
      </c>
      <c r="I3981">
        <v>0.19</v>
      </c>
      <c r="J3981">
        <v>359.72</v>
      </c>
      <c r="K3981" t="s">
        <v>17</v>
      </c>
    </row>
    <row r="3982" spans="1:11" x14ac:dyDescent="0.3">
      <c r="A3982" t="s">
        <v>4101</v>
      </c>
      <c r="B3982" t="s">
        <v>74</v>
      </c>
      <c r="C3982" t="s">
        <v>49</v>
      </c>
      <c r="D3982" t="s">
        <v>205</v>
      </c>
      <c r="E3982" t="s">
        <v>123</v>
      </c>
      <c r="F3982" s="1">
        <v>42310</v>
      </c>
      <c r="G3982" t="s">
        <v>98</v>
      </c>
      <c r="H3982">
        <v>887</v>
      </c>
      <c r="I3982">
        <v>0.35</v>
      </c>
      <c r="J3982">
        <v>177.4</v>
      </c>
      <c r="K3982" t="s">
        <v>17</v>
      </c>
    </row>
    <row r="3983" spans="1:11" x14ac:dyDescent="0.3">
      <c r="A3983" t="s">
        <v>4102</v>
      </c>
      <c r="B3983" t="s">
        <v>137</v>
      </c>
      <c r="C3983" t="s">
        <v>63</v>
      </c>
      <c r="D3983" t="s">
        <v>75</v>
      </c>
      <c r="E3983" t="s">
        <v>104</v>
      </c>
      <c r="F3983" s="1">
        <v>42715</v>
      </c>
      <c r="G3983" t="s">
        <v>98</v>
      </c>
      <c r="H3983">
        <v>1020</v>
      </c>
      <c r="I3983">
        <v>0.21</v>
      </c>
      <c r="J3983">
        <v>428.4</v>
      </c>
      <c r="K3983" t="s">
        <v>17</v>
      </c>
    </row>
    <row r="3984" spans="1:11" x14ac:dyDescent="0.3">
      <c r="A3984" t="s">
        <v>4103</v>
      </c>
      <c r="B3984" t="s">
        <v>151</v>
      </c>
      <c r="C3984" t="s">
        <v>20</v>
      </c>
      <c r="D3984" t="s">
        <v>21</v>
      </c>
      <c r="E3984" t="s">
        <v>65</v>
      </c>
      <c r="F3984" s="1">
        <v>42302</v>
      </c>
      <c r="G3984" t="s">
        <v>98</v>
      </c>
      <c r="H3984">
        <v>1131</v>
      </c>
      <c r="I3984">
        <v>0.22</v>
      </c>
      <c r="J3984">
        <v>429.78</v>
      </c>
      <c r="K3984" t="s">
        <v>17</v>
      </c>
    </row>
    <row r="3985" spans="1:11" x14ac:dyDescent="0.3">
      <c r="A3985" t="s">
        <v>4104</v>
      </c>
      <c r="B3985" t="s">
        <v>169</v>
      </c>
      <c r="C3985" t="s">
        <v>13</v>
      </c>
      <c r="D3985" t="s">
        <v>195</v>
      </c>
      <c r="E3985" t="s">
        <v>84</v>
      </c>
      <c r="F3985" s="1">
        <v>43438</v>
      </c>
      <c r="G3985" t="s">
        <v>98</v>
      </c>
      <c r="H3985">
        <v>2465</v>
      </c>
      <c r="I3985">
        <v>0.26</v>
      </c>
      <c r="J3985">
        <v>369.75</v>
      </c>
      <c r="K3985" t="s">
        <v>17</v>
      </c>
    </row>
    <row r="3986" spans="1:11" x14ac:dyDescent="0.3">
      <c r="A3986" t="s">
        <v>4105</v>
      </c>
      <c r="B3986" t="s">
        <v>122</v>
      </c>
      <c r="C3986" t="s">
        <v>58</v>
      </c>
      <c r="D3986" t="s">
        <v>68</v>
      </c>
      <c r="E3986" t="s">
        <v>60</v>
      </c>
      <c r="F3986" s="1">
        <v>43399</v>
      </c>
      <c r="G3986" t="s">
        <v>98</v>
      </c>
      <c r="H3986">
        <v>745</v>
      </c>
      <c r="I3986">
        <v>0.26</v>
      </c>
      <c r="J3986">
        <v>327.8</v>
      </c>
      <c r="K3986" t="s">
        <v>17</v>
      </c>
    </row>
    <row r="3987" spans="1:11" x14ac:dyDescent="0.3">
      <c r="A3987" t="s">
        <v>4106</v>
      </c>
      <c r="B3987" t="s">
        <v>204</v>
      </c>
      <c r="C3987" t="s">
        <v>13</v>
      </c>
      <c r="D3987" t="s">
        <v>195</v>
      </c>
      <c r="E3987" t="s">
        <v>38</v>
      </c>
      <c r="F3987" s="1">
        <v>42704</v>
      </c>
      <c r="G3987" t="s">
        <v>98</v>
      </c>
      <c r="H3987">
        <v>1588</v>
      </c>
      <c r="I3987">
        <v>0.3</v>
      </c>
      <c r="J3987">
        <v>254.08</v>
      </c>
      <c r="K3987" t="s">
        <v>17</v>
      </c>
    </row>
    <row r="3988" spans="1:11" x14ac:dyDescent="0.3">
      <c r="A3988" t="s">
        <v>4107</v>
      </c>
      <c r="B3988" t="s">
        <v>193</v>
      </c>
      <c r="C3988" t="s">
        <v>58</v>
      </c>
      <c r="D3988" t="s">
        <v>68</v>
      </c>
      <c r="E3988" t="s">
        <v>60</v>
      </c>
      <c r="F3988" s="1">
        <v>43109</v>
      </c>
      <c r="G3988" t="s">
        <v>98</v>
      </c>
      <c r="H3988">
        <v>1204</v>
      </c>
      <c r="I3988">
        <v>0.12</v>
      </c>
      <c r="J3988">
        <v>337.12</v>
      </c>
      <c r="K3988" t="s">
        <v>17</v>
      </c>
    </row>
    <row r="3989" spans="1:11" x14ac:dyDescent="0.3">
      <c r="A3989" t="s">
        <v>4108</v>
      </c>
      <c r="B3989" t="s">
        <v>45</v>
      </c>
      <c r="C3989" t="s">
        <v>13</v>
      </c>
      <c r="D3989" t="s">
        <v>79</v>
      </c>
      <c r="E3989" t="s">
        <v>84</v>
      </c>
      <c r="F3989" s="1">
        <v>42326</v>
      </c>
      <c r="G3989" t="s">
        <v>98</v>
      </c>
      <c r="H3989">
        <v>1546</v>
      </c>
      <c r="I3989">
        <v>0.34</v>
      </c>
      <c r="J3989">
        <v>278.27999999999997</v>
      </c>
      <c r="K3989" t="s">
        <v>17</v>
      </c>
    </row>
    <row r="3990" spans="1:11" x14ac:dyDescent="0.3">
      <c r="A3990" t="s">
        <v>4109</v>
      </c>
      <c r="B3990" t="s">
        <v>261</v>
      </c>
      <c r="C3990" t="s">
        <v>58</v>
      </c>
      <c r="D3990" t="s">
        <v>68</v>
      </c>
      <c r="E3990" t="s">
        <v>117</v>
      </c>
      <c r="F3990" s="1">
        <v>43407</v>
      </c>
      <c r="G3990" t="s">
        <v>98</v>
      </c>
      <c r="H3990">
        <v>1232</v>
      </c>
      <c r="I3990">
        <v>0.28000000000000003</v>
      </c>
      <c r="J3990">
        <v>184.8</v>
      </c>
      <c r="K3990" t="s">
        <v>17</v>
      </c>
    </row>
    <row r="3991" spans="1:11" x14ac:dyDescent="0.3">
      <c r="A3991" t="s">
        <v>4110</v>
      </c>
      <c r="B3991" t="s">
        <v>156</v>
      </c>
      <c r="C3991" t="s">
        <v>63</v>
      </c>
      <c r="D3991" t="s">
        <v>87</v>
      </c>
      <c r="E3991" t="s">
        <v>163</v>
      </c>
      <c r="F3991" s="1">
        <v>42355</v>
      </c>
      <c r="G3991" t="s">
        <v>98</v>
      </c>
      <c r="H3991">
        <v>1058</v>
      </c>
      <c r="I3991">
        <v>0.19</v>
      </c>
      <c r="J3991">
        <v>105.8</v>
      </c>
      <c r="K3991" t="s">
        <v>17</v>
      </c>
    </row>
    <row r="3992" spans="1:11" x14ac:dyDescent="0.3">
      <c r="A3992" t="s">
        <v>4111</v>
      </c>
      <c r="B3992" t="s">
        <v>78</v>
      </c>
      <c r="C3992" t="s">
        <v>58</v>
      </c>
      <c r="D3992" t="s">
        <v>68</v>
      </c>
      <c r="E3992" t="s">
        <v>128</v>
      </c>
      <c r="F3992" s="1">
        <v>43161</v>
      </c>
      <c r="G3992" t="s">
        <v>98</v>
      </c>
      <c r="H3992">
        <v>2311</v>
      </c>
      <c r="I3992">
        <v>0.24</v>
      </c>
      <c r="J3992">
        <v>623.97</v>
      </c>
      <c r="K3992" t="s">
        <v>17</v>
      </c>
    </row>
    <row r="3993" spans="1:11" x14ac:dyDescent="0.3">
      <c r="A3993" t="s">
        <v>4112</v>
      </c>
      <c r="B3993" t="s">
        <v>204</v>
      </c>
      <c r="C3993" t="s">
        <v>49</v>
      </c>
      <c r="D3993" t="s">
        <v>50</v>
      </c>
      <c r="E3993" t="s">
        <v>55</v>
      </c>
      <c r="F3993" s="1">
        <v>43155</v>
      </c>
      <c r="G3993" t="s">
        <v>98</v>
      </c>
      <c r="H3993">
        <v>605</v>
      </c>
      <c r="I3993">
        <v>0.21</v>
      </c>
      <c r="J3993">
        <v>139.15</v>
      </c>
      <c r="K3993" t="s">
        <v>17</v>
      </c>
    </row>
    <row r="3994" spans="1:11" x14ac:dyDescent="0.3">
      <c r="A3994" t="s">
        <v>4113</v>
      </c>
      <c r="B3994" t="s">
        <v>116</v>
      </c>
      <c r="C3994" t="s">
        <v>49</v>
      </c>
      <c r="D3994" t="s">
        <v>54</v>
      </c>
      <c r="E3994" t="s">
        <v>117</v>
      </c>
      <c r="F3994" s="1">
        <v>43072</v>
      </c>
      <c r="G3994" t="s">
        <v>98</v>
      </c>
      <c r="H3994">
        <v>997</v>
      </c>
      <c r="I3994">
        <v>0.27</v>
      </c>
      <c r="J3994">
        <v>329.01</v>
      </c>
      <c r="K3994" t="s">
        <v>17</v>
      </c>
    </row>
    <row r="3995" spans="1:11" x14ac:dyDescent="0.3">
      <c r="A3995" t="s">
        <v>4114</v>
      </c>
      <c r="B3995" t="s">
        <v>122</v>
      </c>
      <c r="C3995" t="s">
        <v>26</v>
      </c>
      <c r="D3995" t="s">
        <v>201</v>
      </c>
      <c r="E3995" t="s">
        <v>22</v>
      </c>
      <c r="F3995" s="1">
        <v>43436</v>
      </c>
      <c r="G3995" t="s">
        <v>98</v>
      </c>
      <c r="H3995">
        <v>1257</v>
      </c>
      <c r="I3995">
        <v>0.22</v>
      </c>
      <c r="J3995">
        <v>389.67</v>
      </c>
      <c r="K3995" t="s">
        <v>17</v>
      </c>
    </row>
    <row r="3996" spans="1:11" x14ac:dyDescent="0.3">
      <c r="A3996" t="s">
        <v>4115</v>
      </c>
      <c r="B3996" t="s">
        <v>125</v>
      </c>
      <c r="C3996" t="s">
        <v>32</v>
      </c>
      <c r="D3996" t="s">
        <v>33</v>
      </c>
      <c r="E3996" t="s">
        <v>38</v>
      </c>
      <c r="F3996" s="1">
        <v>43234</v>
      </c>
      <c r="G3996" t="s">
        <v>98</v>
      </c>
      <c r="H3996">
        <v>1882</v>
      </c>
      <c r="I3996">
        <v>0.28999999999999998</v>
      </c>
      <c r="J3996">
        <v>809.26</v>
      </c>
      <c r="K3996" t="s">
        <v>17</v>
      </c>
    </row>
    <row r="3997" spans="1:11" x14ac:dyDescent="0.3">
      <c r="A3997" t="s">
        <v>4116</v>
      </c>
      <c r="B3997" t="s">
        <v>122</v>
      </c>
      <c r="C3997" t="s">
        <v>58</v>
      </c>
      <c r="D3997" t="s">
        <v>68</v>
      </c>
      <c r="E3997" t="s">
        <v>43</v>
      </c>
      <c r="F3997" s="1">
        <v>43206</v>
      </c>
      <c r="G3997" t="s">
        <v>98</v>
      </c>
      <c r="H3997">
        <v>1138</v>
      </c>
      <c r="I3997">
        <v>0.2</v>
      </c>
      <c r="J3997">
        <v>284.5</v>
      </c>
      <c r="K3997" t="s">
        <v>17</v>
      </c>
    </row>
    <row r="3998" spans="1:11" x14ac:dyDescent="0.3">
      <c r="A3998" t="s">
        <v>4117</v>
      </c>
      <c r="B3998" t="s">
        <v>159</v>
      </c>
      <c r="C3998" t="s">
        <v>13</v>
      </c>
      <c r="D3998" t="s">
        <v>79</v>
      </c>
      <c r="E3998" t="s">
        <v>69</v>
      </c>
      <c r="F3998" s="1">
        <v>43189</v>
      </c>
      <c r="G3998" t="s">
        <v>98</v>
      </c>
      <c r="H3998">
        <v>1339</v>
      </c>
      <c r="I3998">
        <v>0.28000000000000003</v>
      </c>
      <c r="J3998">
        <v>482.04</v>
      </c>
      <c r="K3998" t="s">
        <v>17</v>
      </c>
    </row>
    <row r="3999" spans="1:11" x14ac:dyDescent="0.3">
      <c r="A3999" t="s">
        <v>4118</v>
      </c>
      <c r="B3999" t="s">
        <v>174</v>
      </c>
      <c r="C3999" t="s">
        <v>58</v>
      </c>
      <c r="D3999" t="s">
        <v>68</v>
      </c>
      <c r="E3999" t="s">
        <v>47</v>
      </c>
      <c r="F3999" s="1">
        <v>42983</v>
      </c>
      <c r="G3999" t="s">
        <v>98</v>
      </c>
      <c r="H3999">
        <v>2056</v>
      </c>
      <c r="I3999">
        <v>0.12</v>
      </c>
      <c r="J3999">
        <v>801.84</v>
      </c>
      <c r="K3999" t="s">
        <v>17</v>
      </c>
    </row>
    <row r="4000" spans="1:11" x14ac:dyDescent="0.3">
      <c r="A4000" t="s">
        <v>4119</v>
      </c>
      <c r="B4000" t="s">
        <v>174</v>
      </c>
      <c r="C4000" t="s">
        <v>13</v>
      </c>
      <c r="D4000" t="s">
        <v>14</v>
      </c>
      <c r="E4000" t="s">
        <v>55</v>
      </c>
      <c r="F4000" s="1">
        <v>42983</v>
      </c>
      <c r="G4000" t="s">
        <v>98</v>
      </c>
      <c r="H4000">
        <v>2435</v>
      </c>
      <c r="I4000">
        <v>0.24</v>
      </c>
      <c r="J4000">
        <v>511.35</v>
      </c>
      <c r="K4000" t="s">
        <v>17</v>
      </c>
    </row>
    <row r="4001" spans="1:11" x14ac:dyDescent="0.3">
      <c r="A4001" t="s">
        <v>4120</v>
      </c>
      <c r="B4001" t="s">
        <v>25</v>
      </c>
      <c r="C4001" t="s">
        <v>58</v>
      </c>
      <c r="D4001" t="s">
        <v>59</v>
      </c>
      <c r="E4001" t="s">
        <v>51</v>
      </c>
      <c r="F4001" s="1">
        <v>43423</v>
      </c>
      <c r="G4001" t="s">
        <v>98</v>
      </c>
      <c r="H4001">
        <v>1245</v>
      </c>
      <c r="I4001">
        <v>0.25</v>
      </c>
      <c r="J4001">
        <v>485.55</v>
      </c>
      <c r="K4001" t="s">
        <v>17</v>
      </c>
    </row>
    <row r="4002" spans="1:11" x14ac:dyDescent="0.3">
      <c r="A4002" t="s">
        <v>4121</v>
      </c>
      <c r="B4002" t="s">
        <v>67</v>
      </c>
      <c r="C4002" t="s">
        <v>20</v>
      </c>
      <c r="D4002" t="s">
        <v>21</v>
      </c>
      <c r="E4002" t="s">
        <v>149</v>
      </c>
      <c r="F4002" s="1">
        <v>42259</v>
      </c>
      <c r="G4002" t="s">
        <v>98</v>
      </c>
      <c r="H4002">
        <v>727</v>
      </c>
      <c r="I4002">
        <v>0.14000000000000001</v>
      </c>
      <c r="J4002">
        <v>36.35</v>
      </c>
      <c r="K4002" t="s">
        <v>17</v>
      </c>
    </row>
    <row r="4003" spans="1:11" x14ac:dyDescent="0.3">
      <c r="A4003" t="s">
        <v>4122</v>
      </c>
      <c r="B4003" t="s">
        <v>125</v>
      </c>
      <c r="C4003" t="s">
        <v>13</v>
      </c>
      <c r="D4003" t="s">
        <v>14</v>
      </c>
      <c r="E4003" t="s">
        <v>88</v>
      </c>
      <c r="F4003" s="1">
        <v>43443</v>
      </c>
      <c r="G4003" t="s">
        <v>98</v>
      </c>
      <c r="H4003">
        <v>2082</v>
      </c>
      <c r="I4003">
        <v>0.22</v>
      </c>
      <c r="J4003">
        <v>541.32000000000005</v>
      </c>
      <c r="K4003" t="s">
        <v>17</v>
      </c>
    </row>
    <row r="4004" spans="1:11" x14ac:dyDescent="0.3">
      <c r="A4004" t="s">
        <v>4123</v>
      </c>
      <c r="B4004" t="s">
        <v>114</v>
      </c>
      <c r="C4004" t="s">
        <v>49</v>
      </c>
      <c r="D4004" t="s">
        <v>50</v>
      </c>
      <c r="E4004" t="s">
        <v>15</v>
      </c>
      <c r="F4004" s="1">
        <v>43435</v>
      </c>
      <c r="G4004" t="s">
        <v>98</v>
      </c>
      <c r="H4004">
        <v>1212</v>
      </c>
      <c r="I4004">
        <v>0.28999999999999998</v>
      </c>
      <c r="J4004">
        <v>133.32</v>
      </c>
      <c r="K4004" t="s">
        <v>17</v>
      </c>
    </row>
    <row r="4005" spans="1:11" x14ac:dyDescent="0.3">
      <c r="A4005" t="s">
        <v>4124</v>
      </c>
      <c r="B4005" t="s">
        <v>211</v>
      </c>
      <c r="C4005" t="s">
        <v>58</v>
      </c>
      <c r="D4005" t="s">
        <v>112</v>
      </c>
      <c r="E4005" t="s">
        <v>22</v>
      </c>
      <c r="F4005" s="1">
        <v>42828</v>
      </c>
      <c r="G4005" t="s">
        <v>98</v>
      </c>
      <c r="H4005">
        <v>2143</v>
      </c>
      <c r="I4005">
        <v>0.12</v>
      </c>
      <c r="J4005">
        <v>728.62</v>
      </c>
      <c r="K4005" t="s">
        <v>17</v>
      </c>
    </row>
    <row r="4006" spans="1:11" x14ac:dyDescent="0.3">
      <c r="A4006" t="s">
        <v>4125</v>
      </c>
      <c r="B4006" t="s">
        <v>106</v>
      </c>
      <c r="C4006" t="s">
        <v>63</v>
      </c>
      <c r="D4006" t="s">
        <v>64</v>
      </c>
      <c r="E4006" t="s">
        <v>123</v>
      </c>
      <c r="F4006" s="1">
        <v>43364</v>
      </c>
      <c r="G4006" t="s">
        <v>23</v>
      </c>
      <c r="H4006">
        <v>2200</v>
      </c>
      <c r="I4006">
        <v>0.34</v>
      </c>
      <c r="J4006">
        <v>660</v>
      </c>
      <c r="K4006" t="s">
        <v>17</v>
      </c>
    </row>
    <row r="4007" spans="1:11" x14ac:dyDescent="0.3">
      <c r="A4007" t="s">
        <v>4126</v>
      </c>
      <c r="B4007" t="s">
        <v>125</v>
      </c>
      <c r="C4007" t="s">
        <v>63</v>
      </c>
      <c r="D4007" t="s">
        <v>87</v>
      </c>
      <c r="E4007" t="s">
        <v>163</v>
      </c>
      <c r="F4007" s="1">
        <v>42714</v>
      </c>
      <c r="G4007" t="s">
        <v>23</v>
      </c>
      <c r="H4007">
        <v>1175</v>
      </c>
      <c r="I4007">
        <v>0.19</v>
      </c>
      <c r="J4007">
        <v>223.25</v>
      </c>
      <c r="K4007" t="s">
        <v>17</v>
      </c>
    </row>
    <row r="4008" spans="1:11" x14ac:dyDescent="0.3">
      <c r="A4008" t="s">
        <v>4127</v>
      </c>
      <c r="B4008" t="s">
        <v>122</v>
      </c>
      <c r="C4008" t="s">
        <v>20</v>
      </c>
      <c r="D4008" t="s">
        <v>91</v>
      </c>
      <c r="E4008" t="s">
        <v>84</v>
      </c>
      <c r="F4008" s="1">
        <v>43353</v>
      </c>
      <c r="G4008" t="s">
        <v>23</v>
      </c>
      <c r="H4008">
        <v>2475</v>
      </c>
      <c r="I4008">
        <v>0.14000000000000001</v>
      </c>
      <c r="J4008">
        <v>198</v>
      </c>
      <c r="K4008" t="s">
        <v>17</v>
      </c>
    </row>
    <row r="4009" spans="1:11" x14ac:dyDescent="0.3">
      <c r="A4009" t="s">
        <v>4128</v>
      </c>
      <c r="B4009" t="s">
        <v>204</v>
      </c>
      <c r="C4009" t="s">
        <v>26</v>
      </c>
      <c r="D4009" t="s">
        <v>201</v>
      </c>
      <c r="E4009" t="s">
        <v>117</v>
      </c>
      <c r="F4009" s="1">
        <v>42782</v>
      </c>
      <c r="G4009" t="s">
        <v>23</v>
      </c>
      <c r="H4009">
        <v>1815</v>
      </c>
      <c r="I4009">
        <v>0.15</v>
      </c>
      <c r="J4009">
        <v>254.1</v>
      </c>
      <c r="K4009" t="s">
        <v>17</v>
      </c>
    </row>
    <row r="4010" spans="1:11" x14ac:dyDescent="0.3">
      <c r="A4010" t="s">
        <v>4129</v>
      </c>
      <c r="B4010" t="s">
        <v>74</v>
      </c>
      <c r="C4010" t="s">
        <v>20</v>
      </c>
      <c r="D4010" t="s">
        <v>91</v>
      </c>
      <c r="E4010" t="s">
        <v>55</v>
      </c>
      <c r="F4010" s="1">
        <v>42935</v>
      </c>
      <c r="G4010" t="s">
        <v>23</v>
      </c>
      <c r="H4010">
        <v>1794</v>
      </c>
      <c r="I4010">
        <v>0.32</v>
      </c>
      <c r="J4010">
        <v>358.8</v>
      </c>
      <c r="K4010" t="s">
        <v>17</v>
      </c>
    </row>
    <row r="4011" spans="1:11" x14ac:dyDescent="0.3">
      <c r="A4011" t="s">
        <v>4130</v>
      </c>
      <c r="B4011" t="s">
        <v>197</v>
      </c>
      <c r="C4011" t="s">
        <v>26</v>
      </c>
      <c r="D4011" t="s">
        <v>94</v>
      </c>
      <c r="E4011" t="s">
        <v>34</v>
      </c>
      <c r="F4011" s="1">
        <v>42989</v>
      </c>
      <c r="G4011" t="s">
        <v>23</v>
      </c>
      <c r="H4011">
        <v>1484</v>
      </c>
      <c r="I4011">
        <v>0.21</v>
      </c>
      <c r="J4011">
        <v>445.2</v>
      </c>
      <c r="K4011" t="s">
        <v>17</v>
      </c>
    </row>
    <row r="4012" spans="1:11" x14ac:dyDescent="0.3">
      <c r="A4012" t="s">
        <v>4131</v>
      </c>
      <c r="B4012" t="s">
        <v>122</v>
      </c>
      <c r="C4012" t="s">
        <v>32</v>
      </c>
      <c r="D4012" t="s">
        <v>153</v>
      </c>
      <c r="E4012" t="s">
        <v>22</v>
      </c>
      <c r="F4012" s="1">
        <v>43096</v>
      </c>
      <c r="G4012" t="s">
        <v>23</v>
      </c>
      <c r="H4012">
        <v>1825</v>
      </c>
      <c r="I4012">
        <v>0.18</v>
      </c>
      <c r="J4012">
        <v>273.75</v>
      </c>
      <c r="K4012" t="s">
        <v>17</v>
      </c>
    </row>
    <row r="4013" spans="1:11" x14ac:dyDescent="0.3">
      <c r="A4013" t="s">
        <v>4132</v>
      </c>
      <c r="B4013" t="s">
        <v>67</v>
      </c>
      <c r="C4013" t="s">
        <v>13</v>
      </c>
      <c r="D4013" t="s">
        <v>79</v>
      </c>
      <c r="E4013" t="s">
        <v>38</v>
      </c>
      <c r="F4013" s="1">
        <v>43224</v>
      </c>
      <c r="G4013" t="s">
        <v>23</v>
      </c>
      <c r="H4013">
        <v>1576</v>
      </c>
      <c r="I4013">
        <v>0.19</v>
      </c>
      <c r="J4013">
        <v>267.92</v>
      </c>
      <c r="K4013" t="s">
        <v>17</v>
      </c>
    </row>
    <row r="4014" spans="1:11" x14ac:dyDescent="0.3">
      <c r="A4014" t="s">
        <v>4133</v>
      </c>
      <c r="B4014" t="s">
        <v>67</v>
      </c>
      <c r="C4014" t="s">
        <v>58</v>
      </c>
      <c r="D4014" t="s">
        <v>59</v>
      </c>
      <c r="E4014" t="s">
        <v>15</v>
      </c>
      <c r="F4014" s="1">
        <v>42837</v>
      </c>
      <c r="G4014" t="s">
        <v>23</v>
      </c>
      <c r="H4014">
        <v>1254</v>
      </c>
      <c r="I4014">
        <v>0.12</v>
      </c>
      <c r="J4014">
        <v>163.02000000000001</v>
      </c>
      <c r="K4014" t="s">
        <v>17</v>
      </c>
    </row>
    <row r="4015" spans="1:11" x14ac:dyDescent="0.3">
      <c r="A4015" t="s">
        <v>4134</v>
      </c>
      <c r="B4015" t="s">
        <v>57</v>
      </c>
      <c r="C4015" t="s">
        <v>26</v>
      </c>
      <c r="D4015" t="s">
        <v>27</v>
      </c>
      <c r="E4015" t="s">
        <v>163</v>
      </c>
      <c r="F4015" s="1">
        <v>42941</v>
      </c>
      <c r="G4015" t="s">
        <v>23</v>
      </c>
      <c r="H4015">
        <v>649</v>
      </c>
      <c r="I4015">
        <v>0.34</v>
      </c>
      <c r="J4015">
        <v>64.900000000000006</v>
      </c>
      <c r="K4015" t="s">
        <v>17</v>
      </c>
    </row>
    <row r="4016" spans="1:11" x14ac:dyDescent="0.3">
      <c r="A4016" t="s">
        <v>4135</v>
      </c>
      <c r="B4016" t="s">
        <v>42</v>
      </c>
      <c r="C4016" t="s">
        <v>58</v>
      </c>
      <c r="D4016" t="s">
        <v>68</v>
      </c>
      <c r="E4016" t="s">
        <v>51</v>
      </c>
      <c r="F4016" s="1">
        <v>43224</v>
      </c>
      <c r="G4016" t="s">
        <v>23</v>
      </c>
      <c r="H4016">
        <v>1203</v>
      </c>
      <c r="I4016">
        <v>0.28999999999999998</v>
      </c>
      <c r="J4016">
        <v>541.35</v>
      </c>
      <c r="K4016" t="s">
        <v>17</v>
      </c>
    </row>
    <row r="4017" spans="1:11" x14ac:dyDescent="0.3">
      <c r="A4017" t="s">
        <v>4136</v>
      </c>
      <c r="B4017" t="s">
        <v>197</v>
      </c>
      <c r="C4017" t="s">
        <v>26</v>
      </c>
      <c r="D4017" t="s">
        <v>37</v>
      </c>
      <c r="E4017" t="s">
        <v>43</v>
      </c>
      <c r="F4017" s="1">
        <v>43421</v>
      </c>
      <c r="G4017" t="s">
        <v>23</v>
      </c>
      <c r="H4017">
        <v>1493</v>
      </c>
      <c r="I4017">
        <v>0.28999999999999998</v>
      </c>
      <c r="J4017">
        <v>522.54999999999995</v>
      </c>
      <c r="K4017" t="s">
        <v>17</v>
      </c>
    </row>
    <row r="4018" spans="1:11" x14ac:dyDescent="0.3">
      <c r="A4018" t="s">
        <v>4137</v>
      </c>
      <c r="B4018" t="s">
        <v>57</v>
      </c>
      <c r="C4018" t="s">
        <v>58</v>
      </c>
      <c r="D4018" t="s">
        <v>112</v>
      </c>
      <c r="E4018" t="s">
        <v>15</v>
      </c>
      <c r="F4018" s="1">
        <v>42157</v>
      </c>
      <c r="G4018" t="s">
        <v>23</v>
      </c>
      <c r="H4018">
        <v>1065</v>
      </c>
      <c r="I4018">
        <v>0.18</v>
      </c>
      <c r="J4018">
        <v>170.4</v>
      </c>
      <c r="K4018" t="s">
        <v>17</v>
      </c>
    </row>
    <row r="4019" spans="1:11" x14ac:dyDescent="0.3">
      <c r="A4019" t="s">
        <v>4138</v>
      </c>
      <c r="B4019" t="s">
        <v>159</v>
      </c>
      <c r="C4019" t="s">
        <v>13</v>
      </c>
      <c r="D4019" t="s">
        <v>79</v>
      </c>
      <c r="E4019" t="s">
        <v>55</v>
      </c>
      <c r="F4019" s="1">
        <v>42378</v>
      </c>
      <c r="G4019" t="s">
        <v>23</v>
      </c>
      <c r="H4019">
        <v>584</v>
      </c>
      <c r="I4019">
        <v>0.35</v>
      </c>
      <c r="J4019">
        <v>169.36</v>
      </c>
      <c r="K4019" t="s">
        <v>17</v>
      </c>
    </row>
    <row r="4020" spans="1:11" x14ac:dyDescent="0.3">
      <c r="A4020" t="s">
        <v>4139</v>
      </c>
      <c r="B4020" t="s">
        <v>263</v>
      </c>
      <c r="C4020" t="s">
        <v>63</v>
      </c>
      <c r="D4020" t="s">
        <v>75</v>
      </c>
      <c r="E4020" t="s">
        <v>104</v>
      </c>
      <c r="F4020" s="1">
        <v>42532</v>
      </c>
      <c r="G4020" t="s">
        <v>23</v>
      </c>
      <c r="H4020">
        <v>1594</v>
      </c>
      <c r="I4020">
        <v>0.16</v>
      </c>
      <c r="J4020">
        <v>350.68</v>
      </c>
      <c r="K4020" t="s">
        <v>17</v>
      </c>
    </row>
    <row r="4021" spans="1:11" x14ac:dyDescent="0.3">
      <c r="A4021" t="s">
        <v>4140</v>
      </c>
      <c r="B4021" t="s">
        <v>106</v>
      </c>
      <c r="C4021" t="s">
        <v>49</v>
      </c>
      <c r="D4021" t="s">
        <v>205</v>
      </c>
      <c r="E4021" t="s">
        <v>55</v>
      </c>
      <c r="F4021" s="1">
        <v>42918</v>
      </c>
      <c r="G4021" t="s">
        <v>23</v>
      </c>
      <c r="H4021">
        <v>2355</v>
      </c>
      <c r="I4021">
        <v>0.12</v>
      </c>
      <c r="J4021">
        <v>682.95</v>
      </c>
      <c r="K4021" t="s">
        <v>17</v>
      </c>
    </row>
    <row r="4022" spans="1:11" x14ac:dyDescent="0.3">
      <c r="A4022" t="s">
        <v>4141</v>
      </c>
      <c r="B4022" t="s">
        <v>81</v>
      </c>
      <c r="C4022" t="s">
        <v>26</v>
      </c>
      <c r="D4022" t="s">
        <v>201</v>
      </c>
      <c r="E4022" t="s">
        <v>166</v>
      </c>
      <c r="F4022" s="1">
        <v>43406</v>
      </c>
      <c r="G4022" t="s">
        <v>23</v>
      </c>
      <c r="H4022">
        <v>1327</v>
      </c>
      <c r="I4022">
        <v>0.33</v>
      </c>
      <c r="J4022">
        <v>305.20999999999998</v>
      </c>
      <c r="K4022" t="s">
        <v>17</v>
      </c>
    </row>
    <row r="4023" spans="1:11" x14ac:dyDescent="0.3">
      <c r="A4023" t="s">
        <v>4142</v>
      </c>
      <c r="B4023" t="s">
        <v>211</v>
      </c>
      <c r="C4023" t="s">
        <v>32</v>
      </c>
      <c r="D4023" t="s">
        <v>97</v>
      </c>
      <c r="E4023" t="s">
        <v>117</v>
      </c>
      <c r="F4023" s="1">
        <v>42249</v>
      </c>
      <c r="G4023" t="s">
        <v>23</v>
      </c>
      <c r="H4023">
        <v>2256</v>
      </c>
      <c r="I4023">
        <v>0.16</v>
      </c>
      <c r="J4023">
        <v>564</v>
      </c>
      <c r="K4023" t="s">
        <v>17</v>
      </c>
    </row>
    <row r="4024" spans="1:11" x14ac:dyDescent="0.3">
      <c r="A4024" t="s">
        <v>4143</v>
      </c>
      <c r="B4024" t="s">
        <v>122</v>
      </c>
      <c r="C4024" t="s">
        <v>49</v>
      </c>
      <c r="D4024" t="s">
        <v>50</v>
      </c>
      <c r="E4024" t="s">
        <v>166</v>
      </c>
      <c r="F4024" s="1">
        <v>42261</v>
      </c>
      <c r="G4024" t="s">
        <v>23</v>
      </c>
      <c r="H4024">
        <v>787</v>
      </c>
      <c r="I4024">
        <v>0.32</v>
      </c>
      <c r="J4024">
        <v>94.44</v>
      </c>
      <c r="K4024" t="s">
        <v>17</v>
      </c>
    </row>
    <row r="4025" spans="1:11" x14ac:dyDescent="0.3">
      <c r="A4025" t="s">
        <v>4144</v>
      </c>
      <c r="B4025" t="s">
        <v>139</v>
      </c>
      <c r="C4025" t="s">
        <v>13</v>
      </c>
      <c r="D4025" t="s">
        <v>195</v>
      </c>
      <c r="E4025" t="s">
        <v>128</v>
      </c>
      <c r="F4025" s="1">
        <v>43423</v>
      </c>
      <c r="G4025" t="s">
        <v>23</v>
      </c>
      <c r="H4025">
        <v>2116</v>
      </c>
      <c r="I4025">
        <v>0.16</v>
      </c>
      <c r="J4025">
        <v>719.44</v>
      </c>
      <c r="K4025" t="s">
        <v>17</v>
      </c>
    </row>
    <row r="4026" spans="1:11" x14ac:dyDescent="0.3">
      <c r="A4026" t="s">
        <v>4145</v>
      </c>
      <c r="B4026" t="s">
        <v>57</v>
      </c>
      <c r="C4026" t="s">
        <v>13</v>
      </c>
      <c r="D4026" t="s">
        <v>195</v>
      </c>
      <c r="E4026" t="s">
        <v>38</v>
      </c>
      <c r="F4026" s="1">
        <v>42935</v>
      </c>
      <c r="G4026" t="s">
        <v>23</v>
      </c>
      <c r="H4026">
        <v>2493</v>
      </c>
      <c r="I4026">
        <v>0.33</v>
      </c>
      <c r="J4026">
        <v>149.58000000000001</v>
      </c>
      <c r="K4026" t="s">
        <v>17</v>
      </c>
    </row>
    <row r="4027" spans="1:11" x14ac:dyDescent="0.3">
      <c r="A4027" t="s">
        <v>4146</v>
      </c>
      <c r="B4027" t="s">
        <v>174</v>
      </c>
      <c r="C4027" t="s">
        <v>63</v>
      </c>
      <c r="D4027" t="s">
        <v>157</v>
      </c>
      <c r="E4027" t="s">
        <v>149</v>
      </c>
      <c r="F4027" s="1">
        <v>42634</v>
      </c>
      <c r="G4027" t="s">
        <v>23</v>
      </c>
      <c r="H4027">
        <v>924</v>
      </c>
      <c r="I4027">
        <v>0.21</v>
      </c>
      <c r="J4027">
        <v>157.08000000000001</v>
      </c>
      <c r="K4027" t="s">
        <v>17</v>
      </c>
    </row>
    <row r="4028" spans="1:11" x14ac:dyDescent="0.3">
      <c r="A4028" t="s">
        <v>4147</v>
      </c>
      <c r="B4028" t="s">
        <v>234</v>
      </c>
      <c r="C4028" t="s">
        <v>49</v>
      </c>
      <c r="D4028" t="s">
        <v>205</v>
      </c>
      <c r="E4028" t="s">
        <v>163</v>
      </c>
      <c r="F4028" s="1">
        <v>42539</v>
      </c>
      <c r="G4028" t="s">
        <v>23</v>
      </c>
      <c r="H4028">
        <v>1346</v>
      </c>
      <c r="I4028">
        <v>0.23</v>
      </c>
      <c r="J4028">
        <v>255.74</v>
      </c>
      <c r="K4028" t="s">
        <v>17</v>
      </c>
    </row>
    <row r="4029" spans="1:11" x14ac:dyDescent="0.3">
      <c r="A4029" t="s">
        <v>4148</v>
      </c>
      <c r="B4029" t="s">
        <v>71</v>
      </c>
      <c r="C4029" t="s">
        <v>32</v>
      </c>
      <c r="D4029" t="s">
        <v>97</v>
      </c>
      <c r="E4029" t="s">
        <v>28</v>
      </c>
      <c r="F4029" s="1">
        <v>42539</v>
      </c>
      <c r="G4029" t="s">
        <v>23</v>
      </c>
      <c r="H4029">
        <v>2352</v>
      </c>
      <c r="I4029">
        <v>0.32</v>
      </c>
      <c r="J4029">
        <v>117.6</v>
      </c>
      <c r="K4029" t="s">
        <v>17</v>
      </c>
    </row>
    <row r="4030" spans="1:11" x14ac:dyDescent="0.3">
      <c r="A4030" t="s">
        <v>4149</v>
      </c>
      <c r="B4030" t="s">
        <v>162</v>
      </c>
      <c r="C4030" t="s">
        <v>63</v>
      </c>
      <c r="D4030" t="s">
        <v>75</v>
      </c>
      <c r="E4030" t="s">
        <v>28</v>
      </c>
      <c r="F4030" s="1">
        <v>42046</v>
      </c>
      <c r="G4030" t="s">
        <v>23</v>
      </c>
      <c r="H4030">
        <v>1337</v>
      </c>
      <c r="I4030">
        <v>0.13</v>
      </c>
      <c r="J4030">
        <v>601.65</v>
      </c>
      <c r="K4030" t="s">
        <v>17</v>
      </c>
    </row>
    <row r="4031" spans="1:11" x14ac:dyDescent="0.3">
      <c r="A4031" t="s">
        <v>4150</v>
      </c>
      <c r="B4031" t="s">
        <v>42</v>
      </c>
      <c r="C4031" t="s">
        <v>26</v>
      </c>
      <c r="D4031" t="s">
        <v>201</v>
      </c>
      <c r="E4031" t="s">
        <v>84</v>
      </c>
      <c r="F4031" s="1">
        <v>42617</v>
      </c>
      <c r="G4031" t="s">
        <v>23</v>
      </c>
      <c r="H4031">
        <v>620</v>
      </c>
      <c r="I4031">
        <v>0.13</v>
      </c>
      <c r="J4031">
        <v>272.8</v>
      </c>
      <c r="K4031" t="s">
        <v>17</v>
      </c>
    </row>
    <row r="4032" spans="1:11" x14ac:dyDescent="0.3">
      <c r="A4032" t="s">
        <v>4151</v>
      </c>
      <c r="B4032" t="s">
        <v>197</v>
      </c>
      <c r="C4032" t="s">
        <v>58</v>
      </c>
      <c r="D4032" t="s">
        <v>112</v>
      </c>
      <c r="E4032" t="s">
        <v>117</v>
      </c>
      <c r="F4032" s="1">
        <v>42634</v>
      </c>
      <c r="G4032" t="s">
        <v>23</v>
      </c>
      <c r="H4032">
        <v>1412</v>
      </c>
      <c r="I4032">
        <v>0.26</v>
      </c>
      <c r="J4032">
        <v>564.79999999999995</v>
      </c>
      <c r="K4032" t="s">
        <v>17</v>
      </c>
    </row>
    <row r="4033" spans="1:11" x14ac:dyDescent="0.3">
      <c r="A4033" t="s">
        <v>4152</v>
      </c>
      <c r="B4033" t="s">
        <v>146</v>
      </c>
      <c r="C4033" t="s">
        <v>26</v>
      </c>
      <c r="D4033" t="s">
        <v>27</v>
      </c>
      <c r="E4033" t="s">
        <v>28</v>
      </c>
      <c r="F4033" s="1">
        <v>42983</v>
      </c>
      <c r="G4033" t="s">
        <v>23</v>
      </c>
      <c r="H4033">
        <v>1040</v>
      </c>
      <c r="I4033">
        <v>0.19</v>
      </c>
      <c r="J4033">
        <v>291.2</v>
      </c>
      <c r="K4033" t="s">
        <v>17</v>
      </c>
    </row>
    <row r="4034" spans="1:11" x14ac:dyDescent="0.3">
      <c r="A4034" t="s">
        <v>4153</v>
      </c>
      <c r="B4034" t="s">
        <v>169</v>
      </c>
      <c r="C4034" t="s">
        <v>58</v>
      </c>
      <c r="D4034" t="s">
        <v>68</v>
      </c>
      <c r="E4034" t="s">
        <v>123</v>
      </c>
      <c r="F4034" s="1">
        <v>42996</v>
      </c>
      <c r="G4034" t="s">
        <v>23</v>
      </c>
      <c r="H4034">
        <v>1987</v>
      </c>
      <c r="I4034">
        <v>0.31</v>
      </c>
      <c r="J4034">
        <v>894.15</v>
      </c>
      <c r="K4034" t="s">
        <v>17</v>
      </c>
    </row>
    <row r="4035" spans="1:11" x14ac:dyDescent="0.3">
      <c r="A4035" t="s">
        <v>4154</v>
      </c>
      <c r="B4035" t="s">
        <v>130</v>
      </c>
      <c r="C4035" t="s">
        <v>26</v>
      </c>
      <c r="D4035" t="s">
        <v>37</v>
      </c>
      <c r="E4035" t="s">
        <v>84</v>
      </c>
      <c r="F4035" s="1">
        <v>43255</v>
      </c>
      <c r="G4035" t="s">
        <v>23</v>
      </c>
      <c r="H4035">
        <v>972</v>
      </c>
      <c r="I4035">
        <v>0.3</v>
      </c>
      <c r="J4035">
        <v>174.96</v>
      </c>
      <c r="K4035" t="s">
        <v>17</v>
      </c>
    </row>
    <row r="4036" spans="1:11" x14ac:dyDescent="0.3">
      <c r="A4036" t="s">
        <v>4155</v>
      </c>
      <c r="B4036" t="s">
        <v>108</v>
      </c>
      <c r="C4036" t="s">
        <v>20</v>
      </c>
      <c r="D4036" t="s">
        <v>21</v>
      </c>
      <c r="E4036" t="s">
        <v>128</v>
      </c>
      <c r="F4036" s="1">
        <v>43393</v>
      </c>
      <c r="G4036" t="s">
        <v>23</v>
      </c>
      <c r="H4036">
        <v>2302</v>
      </c>
      <c r="I4036">
        <v>0.11</v>
      </c>
      <c r="J4036">
        <v>322.27999999999997</v>
      </c>
      <c r="K4036" t="s">
        <v>17</v>
      </c>
    </row>
    <row r="4037" spans="1:11" x14ac:dyDescent="0.3">
      <c r="A4037" t="s">
        <v>4156</v>
      </c>
      <c r="B4037" t="s">
        <v>151</v>
      </c>
      <c r="C4037" t="s">
        <v>20</v>
      </c>
      <c r="D4037" t="s">
        <v>91</v>
      </c>
      <c r="E4037" t="s">
        <v>88</v>
      </c>
      <c r="F4037" s="1">
        <v>42605</v>
      </c>
      <c r="G4037" t="s">
        <v>23</v>
      </c>
      <c r="H4037">
        <v>604</v>
      </c>
      <c r="I4037">
        <v>0.11</v>
      </c>
      <c r="J4037">
        <v>211.4</v>
      </c>
      <c r="K4037" t="s">
        <v>17</v>
      </c>
    </row>
    <row r="4038" spans="1:11" x14ac:dyDescent="0.3">
      <c r="A4038" t="s">
        <v>4157</v>
      </c>
      <c r="B4038" t="s">
        <v>146</v>
      </c>
      <c r="C4038" t="s">
        <v>63</v>
      </c>
      <c r="D4038" t="s">
        <v>64</v>
      </c>
      <c r="E4038" t="s">
        <v>15</v>
      </c>
      <c r="F4038" s="1">
        <v>42617</v>
      </c>
      <c r="G4038" t="s">
        <v>23</v>
      </c>
      <c r="H4038">
        <v>1200</v>
      </c>
      <c r="I4038">
        <v>0.28999999999999998</v>
      </c>
      <c r="J4038">
        <v>180</v>
      </c>
      <c r="K4038" t="s">
        <v>17</v>
      </c>
    </row>
    <row r="4039" spans="1:11" x14ac:dyDescent="0.3">
      <c r="A4039" t="s">
        <v>4158</v>
      </c>
      <c r="B4039" t="s">
        <v>135</v>
      </c>
      <c r="C4039" t="s">
        <v>20</v>
      </c>
      <c r="D4039" t="s">
        <v>21</v>
      </c>
      <c r="E4039" t="s">
        <v>38</v>
      </c>
      <c r="F4039" s="1">
        <v>43365</v>
      </c>
      <c r="G4039" t="s">
        <v>23</v>
      </c>
      <c r="H4039">
        <v>2017</v>
      </c>
      <c r="I4039">
        <v>0.14000000000000001</v>
      </c>
      <c r="J4039">
        <v>383.23</v>
      </c>
      <c r="K4039" t="s">
        <v>17</v>
      </c>
    </row>
    <row r="4040" spans="1:11" x14ac:dyDescent="0.3">
      <c r="A4040" t="s">
        <v>4159</v>
      </c>
      <c r="B4040" t="s">
        <v>78</v>
      </c>
      <c r="C4040" t="s">
        <v>32</v>
      </c>
      <c r="D4040" t="s">
        <v>33</v>
      </c>
      <c r="E4040" t="s">
        <v>166</v>
      </c>
      <c r="F4040" s="1">
        <v>42497</v>
      </c>
      <c r="G4040" t="s">
        <v>23</v>
      </c>
      <c r="H4040">
        <v>852</v>
      </c>
      <c r="I4040">
        <v>0.33</v>
      </c>
      <c r="J4040">
        <v>213</v>
      </c>
      <c r="K4040" t="s">
        <v>17</v>
      </c>
    </row>
    <row r="4041" spans="1:11" x14ac:dyDescent="0.3">
      <c r="A4041" t="s">
        <v>4160</v>
      </c>
      <c r="B4041" t="s">
        <v>174</v>
      </c>
      <c r="C4041" t="s">
        <v>13</v>
      </c>
      <c r="D4041" t="s">
        <v>79</v>
      </c>
      <c r="E4041" t="s">
        <v>72</v>
      </c>
      <c r="F4041" s="1">
        <v>42157</v>
      </c>
      <c r="G4041" t="s">
        <v>23</v>
      </c>
      <c r="H4041">
        <v>1574</v>
      </c>
      <c r="I4041">
        <v>0.18</v>
      </c>
      <c r="J4041">
        <v>440.72</v>
      </c>
      <c r="K4041" t="s">
        <v>17</v>
      </c>
    </row>
    <row r="4042" spans="1:11" x14ac:dyDescent="0.3">
      <c r="A4042" t="s">
        <v>4161</v>
      </c>
      <c r="B4042" t="s">
        <v>40</v>
      </c>
      <c r="C4042" t="s">
        <v>32</v>
      </c>
      <c r="D4042" t="s">
        <v>33</v>
      </c>
      <c r="E4042" t="s">
        <v>69</v>
      </c>
      <c r="F4042" s="1">
        <v>42634</v>
      </c>
      <c r="G4042" t="s">
        <v>23</v>
      </c>
      <c r="H4042">
        <v>622</v>
      </c>
      <c r="I4042">
        <v>0.26</v>
      </c>
      <c r="J4042">
        <v>267.45999999999998</v>
      </c>
      <c r="K4042" t="s">
        <v>17</v>
      </c>
    </row>
    <row r="4043" spans="1:11" x14ac:dyDescent="0.3">
      <c r="A4043" t="s">
        <v>4162</v>
      </c>
      <c r="B4043" t="s">
        <v>162</v>
      </c>
      <c r="C4043" t="s">
        <v>20</v>
      </c>
      <c r="D4043" t="s">
        <v>21</v>
      </c>
      <c r="E4043" t="s">
        <v>123</v>
      </c>
      <c r="F4043" s="1">
        <v>42539</v>
      </c>
      <c r="G4043" t="s">
        <v>23</v>
      </c>
      <c r="H4043">
        <v>1972</v>
      </c>
      <c r="I4043">
        <v>0.12</v>
      </c>
      <c r="J4043">
        <v>493</v>
      </c>
      <c r="K4043" t="s">
        <v>17</v>
      </c>
    </row>
    <row r="4044" spans="1:11" x14ac:dyDescent="0.3">
      <c r="A4044" t="s">
        <v>4163</v>
      </c>
      <c r="B4044" t="s">
        <v>169</v>
      </c>
      <c r="C4044" t="s">
        <v>13</v>
      </c>
      <c r="D4044" t="s">
        <v>14</v>
      </c>
      <c r="E4044" t="s">
        <v>38</v>
      </c>
      <c r="F4044" s="1">
        <v>42997</v>
      </c>
      <c r="G4044" t="s">
        <v>23</v>
      </c>
      <c r="H4044">
        <v>894</v>
      </c>
      <c r="I4044">
        <v>0.21</v>
      </c>
      <c r="J4044">
        <v>348.66</v>
      </c>
      <c r="K4044" t="s">
        <v>17</v>
      </c>
    </row>
    <row r="4045" spans="1:11" x14ac:dyDescent="0.3">
      <c r="A4045" t="s">
        <v>4164</v>
      </c>
      <c r="B4045" t="s">
        <v>156</v>
      </c>
      <c r="C4045" t="s">
        <v>13</v>
      </c>
      <c r="D4045" t="s">
        <v>79</v>
      </c>
      <c r="E4045" t="s">
        <v>38</v>
      </c>
      <c r="F4045" s="1">
        <v>43302</v>
      </c>
      <c r="G4045" t="s">
        <v>23</v>
      </c>
      <c r="H4045">
        <v>926</v>
      </c>
      <c r="I4045">
        <v>0.24</v>
      </c>
      <c r="J4045">
        <v>166.68</v>
      </c>
      <c r="K4045" t="s">
        <v>17</v>
      </c>
    </row>
    <row r="4046" spans="1:11" x14ac:dyDescent="0.3">
      <c r="A4046" t="s">
        <v>4165</v>
      </c>
      <c r="B4046" t="s">
        <v>74</v>
      </c>
      <c r="C4046" t="s">
        <v>20</v>
      </c>
      <c r="D4046" t="s">
        <v>91</v>
      </c>
      <c r="E4046" t="s">
        <v>140</v>
      </c>
      <c r="F4046" s="1">
        <v>42605</v>
      </c>
      <c r="G4046" t="s">
        <v>23</v>
      </c>
      <c r="H4046">
        <v>1531</v>
      </c>
      <c r="I4046">
        <v>0.34</v>
      </c>
      <c r="J4046">
        <v>137.79</v>
      </c>
      <c r="K4046" t="s">
        <v>17</v>
      </c>
    </row>
    <row r="4047" spans="1:11" x14ac:dyDescent="0.3">
      <c r="A4047" t="s">
        <v>4166</v>
      </c>
      <c r="B4047" t="s">
        <v>114</v>
      </c>
      <c r="C4047" t="s">
        <v>26</v>
      </c>
      <c r="D4047" t="s">
        <v>94</v>
      </c>
      <c r="E4047" t="s">
        <v>166</v>
      </c>
      <c r="F4047" s="1">
        <v>42605</v>
      </c>
      <c r="G4047" t="s">
        <v>23</v>
      </c>
      <c r="H4047">
        <v>1332</v>
      </c>
      <c r="I4047">
        <v>0.16</v>
      </c>
      <c r="J4047">
        <v>439.56</v>
      </c>
      <c r="K4047" t="s">
        <v>17</v>
      </c>
    </row>
    <row r="4048" spans="1:11" x14ac:dyDescent="0.3">
      <c r="A4048" t="s">
        <v>4167</v>
      </c>
      <c r="B4048" t="s">
        <v>197</v>
      </c>
      <c r="C4048" t="s">
        <v>20</v>
      </c>
      <c r="D4048" t="s">
        <v>21</v>
      </c>
      <c r="E4048" t="s">
        <v>47</v>
      </c>
      <c r="F4048" s="1">
        <v>42378</v>
      </c>
      <c r="G4048" t="s">
        <v>23</v>
      </c>
      <c r="H4048">
        <v>2493</v>
      </c>
      <c r="I4048">
        <v>0.35</v>
      </c>
      <c r="J4048">
        <v>772.83</v>
      </c>
      <c r="K4048" t="s">
        <v>17</v>
      </c>
    </row>
    <row r="4049" spans="1:11" x14ac:dyDescent="0.3">
      <c r="A4049" t="s">
        <v>4168</v>
      </c>
      <c r="B4049" t="s">
        <v>19</v>
      </c>
      <c r="C4049" t="s">
        <v>49</v>
      </c>
      <c r="D4049" t="s">
        <v>50</v>
      </c>
      <c r="E4049" t="s">
        <v>166</v>
      </c>
      <c r="F4049" s="1">
        <v>42724</v>
      </c>
      <c r="G4049" t="s">
        <v>23</v>
      </c>
      <c r="H4049">
        <v>678</v>
      </c>
      <c r="I4049">
        <v>0.28000000000000003</v>
      </c>
      <c r="J4049">
        <v>54.24</v>
      </c>
      <c r="K4049" t="s">
        <v>17</v>
      </c>
    </row>
    <row r="4050" spans="1:11" x14ac:dyDescent="0.3">
      <c r="A4050" t="s">
        <v>4169</v>
      </c>
      <c r="B4050" t="s">
        <v>263</v>
      </c>
      <c r="C4050" t="s">
        <v>32</v>
      </c>
      <c r="D4050" t="s">
        <v>46</v>
      </c>
      <c r="E4050" t="s">
        <v>117</v>
      </c>
      <c r="F4050" s="1">
        <v>42336</v>
      </c>
      <c r="G4050" t="s">
        <v>23</v>
      </c>
      <c r="H4050">
        <v>644</v>
      </c>
      <c r="I4050">
        <v>0.14000000000000001</v>
      </c>
      <c r="J4050">
        <v>135.24</v>
      </c>
      <c r="K4050" t="s">
        <v>17</v>
      </c>
    </row>
    <row r="4051" spans="1:11" x14ac:dyDescent="0.3">
      <c r="A4051" t="s">
        <v>4170</v>
      </c>
      <c r="B4051" t="s">
        <v>120</v>
      </c>
      <c r="C4051" t="s">
        <v>49</v>
      </c>
      <c r="D4051" t="s">
        <v>54</v>
      </c>
      <c r="E4051" t="s">
        <v>60</v>
      </c>
      <c r="F4051" s="1">
        <v>42024</v>
      </c>
      <c r="G4051" t="s">
        <v>23</v>
      </c>
      <c r="H4051">
        <v>2350</v>
      </c>
      <c r="I4051">
        <v>0.15</v>
      </c>
      <c r="J4051">
        <v>799</v>
      </c>
      <c r="K4051" t="s">
        <v>17</v>
      </c>
    </row>
    <row r="4052" spans="1:11" x14ac:dyDescent="0.3">
      <c r="A4052" t="s">
        <v>4171</v>
      </c>
      <c r="B4052" t="s">
        <v>184</v>
      </c>
      <c r="C4052" t="s">
        <v>13</v>
      </c>
      <c r="D4052" t="s">
        <v>195</v>
      </c>
      <c r="E4052" t="s">
        <v>123</v>
      </c>
      <c r="F4052" s="1">
        <v>42841</v>
      </c>
      <c r="G4052" t="s">
        <v>23</v>
      </c>
      <c r="H4052">
        <v>1260</v>
      </c>
      <c r="I4052">
        <v>0.2</v>
      </c>
      <c r="J4052">
        <v>415.8</v>
      </c>
      <c r="K4052" t="s">
        <v>17</v>
      </c>
    </row>
    <row r="4053" spans="1:11" x14ac:dyDescent="0.3">
      <c r="A4053" t="s">
        <v>4172</v>
      </c>
      <c r="B4053" t="s">
        <v>78</v>
      </c>
      <c r="C4053" t="s">
        <v>32</v>
      </c>
      <c r="D4053" t="s">
        <v>153</v>
      </c>
      <c r="E4053" t="s">
        <v>163</v>
      </c>
      <c r="F4053" s="1">
        <v>43365</v>
      </c>
      <c r="G4053" t="s">
        <v>23</v>
      </c>
      <c r="H4053">
        <v>1315</v>
      </c>
      <c r="I4053">
        <v>0.33</v>
      </c>
      <c r="J4053">
        <v>499.7</v>
      </c>
      <c r="K4053" t="s">
        <v>17</v>
      </c>
    </row>
    <row r="4054" spans="1:11" x14ac:dyDescent="0.3">
      <c r="A4054" t="s">
        <v>4173</v>
      </c>
      <c r="B4054" t="s">
        <v>40</v>
      </c>
      <c r="C4054" t="s">
        <v>49</v>
      </c>
      <c r="D4054" t="s">
        <v>205</v>
      </c>
      <c r="E4054" t="s">
        <v>117</v>
      </c>
      <c r="F4054" s="1">
        <v>42982</v>
      </c>
      <c r="G4054" t="s">
        <v>23</v>
      </c>
      <c r="H4054">
        <v>1426</v>
      </c>
      <c r="I4054">
        <v>0.13</v>
      </c>
      <c r="J4054">
        <v>399.28</v>
      </c>
      <c r="K4054" t="s">
        <v>17</v>
      </c>
    </row>
    <row r="4055" spans="1:11" x14ac:dyDescent="0.3">
      <c r="A4055" t="s">
        <v>4174</v>
      </c>
      <c r="B4055" t="s">
        <v>197</v>
      </c>
      <c r="C4055" t="s">
        <v>58</v>
      </c>
      <c r="D4055" t="s">
        <v>68</v>
      </c>
      <c r="E4055" t="s">
        <v>34</v>
      </c>
      <c r="F4055" s="1">
        <v>43007</v>
      </c>
      <c r="G4055" t="s">
        <v>23</v>
      </c>
      <c r="H4055">
        <v>1798</v>
      </c>
      <c r="I4055">
        <v>0.22</v>
      </c>
      <c r="J4055">
        <v>323.64</v>
      </c>
      <c r="K4055" t="s">
        <v>17</v>
      </c>
    </row>
    <row r="4056" spans="1:11" x14ac:dyDescent="0.3">
      <c r="A4056" t="s">
        <v>4175</v>
      </c>
      <c r="B4056" t="s">
        <v>139</v>
      </c>
      <c r="C4056" t="s">
        <v>32</v>
      </c>
      <c r="D4056" t="s">
        <v>33</v>
      </c>
      <c r="E4056" t="s">
        <v>117</v>
      </c>
      <c r="F4056" s="1">
        <v>42595</v>
      </c>
      <c r="G4056" t="s">
        <v>23</v>
      </c>
      <c r="H4056">
        <v>1995</v>
      </c>
      <c r="I4056">
        <v>0.1</v>
      </c>
      <c r="J4056">
        <v>778.05</v>
      </c>
      <c r="K4056" t="s">
        <v>17</v>
      </c>
    </row>
    <row r="4057" spans="1:11" x14ac:dyDescent="0.3">
      <c r="A4057" t="s">
        <v>4176</v>
      </c>
      <c r="B4057" t="s">
        <v>40</v>
      </c>
      <c r="C4057" t="s">
        <v>13</v>
      </c>
      <c r="D4057" t="s">
        <v>79</v>
      </c>
      <c r="E4057" t="s">
        <v>28</v>
      </c>
      <c r="F4057" s="1">
        <v>43345</v>
      </c>
      <c r="G4057" t="s">
        <v>23</v>
      </c>
      <c r="H4057">
        <v>1116</v>
      </c>
      <c r="I4057">
        <v>0.18</v>
      </c>
      <c r="J4057">
        <v>479.88</v>
      </c>
      <c r="K4057" t="s">
        <v>17</v>
      </c>
    </row>
    <row r="4058" spans="1:11" x14ac:dyDescent="0.3">
      <c r="A4058" t="s">
        <v>4177</v>
      </c>
      <c r="B4058" t="s">
        <v>31</v>
      </c>
      <c r="C4058" t="s">
        <v>58</v>
      </c>
      <c r="D4058" t="s">
        <v>59</v>
      </c>
      <c r="E4058" t="s">
        <v>43</v>
      </c>
      <c r="F4058" s="1">
        <v>42481</v>
      </c>
      <c r="G4058" t="s">
        <v>23</v>
      </c>
      <c r="H4058">
        <v>1625</v>
      </c>
      <c r="I4058">
        <v>0.23</v>
      </c>
      <c r="J4058">
        <v>422.5</v>
      </c>
      <c r="K4058" t="s">
        <v>17</v>
      </c>
    </row>
    <row r="4059" spans="1:11" x14ac:dyDescent="0.3">
      <c r="A4059" t="s">
        <v>4178</v>
      </c>
      <c r="B4059" t="s">
        <v>139</v>
      </c>
      <c r="C4059" t="s">
        <v>58</v>
      </c>
      <c r="D4059" t="s">
        <v>59</v>
      </c>
      <c r="E4059" t="s">
        <v>43</v>
      </c>
      <c r="F4059" s="1">
        <v>42499</v>
      </c>
      <c r="G4059" t="s">
        <v>23</v>
      </c>
      <c r="H4059">
        <v>682</v>
      </c>
      <c r="I4059">
        <v>0.11</v>
      </c>
      <c r="J4059">
        <v>88.66</v>
      </c>
      <c r="K4059" t="s">
        <v>17</v>
      </c>
    </row>
    <row r="4060" spans="1:11" x14ac:dyDescent="0.3">
      <c r="A4060" t="s">
        <v>4179</v>
      </c>
      <c r="B4060" t="s">
        <v>146</v>
      </c>
      <c r="C4060" t="s">
        <v>58</v>
      </c>
      <c r="D4060" t="s">
        <v>68</v>
      </c>
      <c r="E4060" t="s">
        <v>34</v>
      </c>
      <c r="F4060" s="1">
        <v>43302</v>
      </c>
      <c r="G4060" t="s">
        <v>23</v>
      </c>
      <c r="H4060">
        <v>1544</v>
      </c>
      <c r="I4060">
        <v>0.25</v>
      </c>
      <c r="J4060">
        <v>663.92</v>
      </c>
      <c r="K4060" t="s">
        <v>17</v>
      </c>
    </row>
    <row r="4061" spans="1:11" x14ac:dyDescent="0.3">
      <c r="A4061" t="s">
        <v>4180</v>
      </c>
      <c r="B4061" t="s">
        <v>12</v>
      </c>
      <c r="C4061" t="s">
        <v>49</v>
      </c>
      <c r="D4061" t="s">
        <v>54</v>
      </c>
      <c r="E4061" t="s">
        <v>72</v>
      </c>
      <c r="F4061" s="1">
        <v>42024</v>
      </c>
      <c r="G4061" t="s">
        <v>23</v>
      </c>
      <c r="H4061">
        <v>767</v>
      </c>
      <c r="I4061">
        <v>0.24</v>
      </c>
      <c r="J4061">
        <v>84.37</v>
      </c>
      <c r="K4061" t="s">
        <v>17</v>
      </c>
    </row>
    <row r="4062" spans="1:11" x14ac:dyDescent="0.3">
      <c r="A4062" t="s">
        <v>4181</v>
      </c>
      <c r="B4062" t="s">
        <v>86</v>
      </c>
      <c r="C4062" t="s">
        <v>32</v>
      </c>
      <c r="D4062" t="s">
        <v>97</v>
      </c>
      <c r="E4062" t="s">
        <v>69</v>
      </c>
      <c r="F4062" s="1">
        <v>43124</v>
      </c>
      <c r="G4062" t="s">
        <v>23</v>
      </c>
      <c r="H4062">
        <v>703</v>
      </c>
      <c r="I4062">
        <v>0.3</v>
      </c>
      <c r="J4062">
        <v>49.21</v>
      </c>
      <c r="K4062" t="s">
        <v>17</v>
      </c>
    </row>
    <row r="4063" spans="1:11" x14ac:dyDescent="0.3">
      <c r="A4063" t="s">
        <v>4182</v>
      </c>
      <c r="B4063" t="s">
        <v>204</v>
      </c>
      <c r="C4063" t="s">
        <v>26</v>
      </c>
      <c r="D4063" t="s">
        <v>37</v>
      </c>
      <c r="E4063" t="s">
        <v>149</v>
      </c>
      <c r="F4063" s="1">
        <v>43192</v>
      </c>
      <c r="G4063" t="s">
        <v>23</v>
      </c>
      <c r="H4063">
        <v>634</v>
      </c>
      <c r="I4063">
        <v>0.27</v>
      </c>
      <c r="J4063">
        <v>50.72</v>
      </c>
      <c r="K4063" t="s">
        <v>17</v>
      </c>
    </row>
    <row r="4064" spans="1:11" x14ac:dyDescent="0.3">
      <c r="A4064" t="s">
        <v>4183</v>
      </c>
      <c r="B4064" t="s">
        <v>146</v>
      </c>
      <c r="C4064" t="s">
        <v>32</v>
      </c>
      <c r="D4064" t="s">
        <v>97</v>
      </c>
      <c r="E4064" t="s">
        <v>51</v>
      </c>
      <c r="F4064" s="1">
        <v>42605</v>
      </c>
      <c r="G4064" t="s">
        <v>23</v>
      </c>
      <c r="H4064">
        <v>1330</v>
      </c>
      <c r="I4064">
        <v>0.34</v>
      </c>
      <c r="J4064">
        <v>106.4</v>
      </c>
      <c r="K4064" t="s">
        <v>17</v>
      </c>
    </row>
    <row r="4065" spans="1:11" x14ac:dyDescent="0.3">
      <c r="A4065" t="s">
        <v>4184</v>
      </c>
      <c r="B4065" t="s">
        <v>86</v>
      </c>
      <c r="C4065" t="s">
        <v>63</v>
      </c>
      <c r="D4065" t="s">
        <v>87</v>
      </c>
      <c r="E4065" t="s">
        <v>128</v>
      </c>
      <c r="F4065" s="1">
        <v>43094</v>
      </c>
      <c r="G4065" t="s">
        <v>23</v>
      </c>
      <c r="H4065">
        <v>1361</v>
      </c>
      <c r="I4065">
        <v>0.19</v>
      </c>
      <c r="J4065">
        <v>258.58999999999997</v>
      </c>
      <c r="K4065" t="s">
        <v>17</v>
      </c>
    </row>
    <row r="4066" spans="1:11" x14ac:dyDescent="0.3">
      <c r="A4066" t="s">
        <v>4185</v>
      </c>
      <c r="B4066" t="s">
        <v>151</v>
      </c>
      <c r="C4066" t="s">
        <v>20</v>
      </c>
      <c r="D4066" t="s">
        <v>21</v>
      </c>
      <c r="E4066" t="s">
        <v>22</v>
      </c>
      <c r="F4066" s="1">
        <v>42096</v>
      </c>
      <c r="G4066" t="s">
        <v>23</v>
      </c>
      <c r="H4066">
        <v>1517</v>
      </c>
      <c r="I4066">
        <v>0.23</v>
      </c>
      <c r="J4066">
        <v>364.08</v>
      </c>
      <c r="K4066" t="s">
        <v>17</v>
      </c>
    </row>
    <row r="4067" spans="1:11" x14ac:dyDescent="0.3">
      <c r="A4067" t="s">
        <v>4186</v>
      </c>
      <c r="B4067" t="s">
        <v>45</v>
      </c>
      <c r="C4067" t="s">
        <v>58</v>
      </c>
      <c r="D4067" t="s">
        <v>59</v>
      </c>
      <c r="E4067" t="s">
        <v>15</v>
      </c>
      <c r="F4067" s="1">
        <v>42378</v>
      </c>
      <c r="G4067" t="s">
        <v>23</v>
      </c>
      <c r="H4067">
        <v>860</v>
      </c>
      <c r="I4067">
        <v>0.27</v>
      </c>
      <c r="J4067">
        <v>189.2</v>
      </c>
      <c r="K4067" t="s">
        <v>17</v>
      </c>
    </row>
    <row r="4068" spans="1:11" x14ac:dyDescent="0.3">
      <c r="A4068" t="s">
        <v>4187</v>
      </c>
      <c r="B4068" t="s">
        <v>211</v>
      </c>
      <c r="C4068" t="s">
        <v>26</v>
      </c>
      <c r="D4068" t="s">
        <v>27</v>
      </c>
      <c r="E4068" t="s">
        <v>38</v>
      </c>
      <c r="F4068" s="1">
        <v>42189</v>
      </c>
      <c r="G4068" t="s">
        <v>23</v>
      </c>
      <c r="H4068">
        <v>2284</v>
      </c>
      <c r="I4068">
        <v>0.18</v>
      </c>
      <c r="J4068">
        <v>114.2</v>
      </c>
      <c r="K4068" t="s">
        <v>17</v>
      </c>
    </row>
    <row r="4069" spans="1:11" x14ac:dyDescent="0.3">
      <c r="A4069" t="s">
        <v>4188</v>
      </c>
      <c r="B4069" t="s">
        <v>81</v>
      </c>
      <c r="C4069" t="s">
        <v>13</v>
      </c>
      <c r="D4069" t="s">
        <v>195</v>
      </c>
      <c r="E4069" t="s">
        <v>34</v>
      </c>
      <c r="F4069" s="1">
        <v>43212</v>
      </c>
      <c r="G4069" t="s">
        <v>23</v>
      </c>
      <c r="H4069">
        <v>1082</v>
      </c>
      <c r="I4069">
        <v>0.3</v>
      </c>
      <c r="J4069">
        <v>313.77999999999997</v>
      </c>
      <c r="K4069" t="s">
        <v>17</v>
      </c>
    </row>
    <row r="4070" spans="1:11" x14ac:dyDescent="0.3">
      <c r="A4070" t="s">
        <v>4189</v>
      </c>
      <c r="B4070" t="s">
        <v>162</v>
      </c>
      <c r="C4070" t="s">
        <v>58</v>
      </c>
      <c r="D4070" t="s">
        <v>112</v>
      </c>
      <c r="E4070" t="s">
        <v>140</v>
      </c>
      <c r="F4070" s="1">
        <v>43451</v>
      </c>
      <c r="G4070" t="s">
        <v>23</v>
      </c>
      <c r="H4070">
        <v>1842</v>
      </c>
      <c r="I4070">
        <v>0.1</v>
      </c>
      <c r="J4070">
        <v>331.56</v>
      </c>
      <c r="K4070" t="s">
        <v>17</v>
      </c>
    </row>
    <row r="4071" spans="1:11" x14ac:dyDescent="0.3">
      <c r="A4071" t="s">
        <v>4190</v>
      </c>
      <c r="B4071" t="s">
        <v>130</v>
      </c>
      <c r="C4071" t="s">
        <v>63</v>
      </c>
      <c r="D4071" t="s">
        <v>157</v>
      </c>
      <c r="E4071" t="s">
        <v>84</v>
      </c>
      <c r="F4071" s="1">
        <v>43441</v>
      </c>
      <c r="G4071" t="s">
        <v>23</v>
      </c>
      <c r="H4071">
        <v>1824</v>
      </c>
      <c r="I4071">
        <v>0.1</v>
      </c>
      <c r="J4071">
        <v>91.2</v>
      </c>
      <c r="K4071" t="s">
        <v>17</v>
      </c>
    </row>
    <row r="4072" spans="1:11" x14ac:dyDescent="0.3">
      <c r="A4072" t="s">
        <v>4191</v>
      </c>
      <c r="B4072" t="s">
        <v>111</v>
      </c>
      <c r="C4072" t="s">
        <v>49</v>
      </c>
      <c r="D4072" t="s">
        <v>50</v>
      </c>
      <c r="E4072" t="s">
        <v>88</v>
      </c>
      <c r="F4072" s="1">
        <v>42843</v>
      </c>
      <c r="G4072" t="s">
        <v>23</v>
      </c>
      <c r="H4072">
        <v>2114</v>
      </c>
      <c r="I4072">
        <v>0.28000000000000003</v>
      </c>
      <c r="J4072">
        <v>528.5</v>
      </c>
      <c r="K4072" t="s">
        <v>17</v>
      </c>
    </row>
    <row r="4073" spans="1:11" x14ac:dyDescent="0.3">
      <c r="A4073" t="s">
        <v>4192</v>
      </c>
      <c r="B4073" t="s">
        <v>197</v>
      </c>
      <c r="C4073" t="s">
        <v>49</v>
      </c>
      <c r="D4073" t="s">
        <v>50</v>
      </c>
      <c r="E4073" t="s">
        <v>47</v>
      </c>
      <c r="F4073" s="1">
        <v>43393</v>
      </c>
      <c r="G4073" t="s">
        <v>23</v>
      </c>
      <c r="H4073">
        <v>568</v>
      </c>
      <c r="I4073">
        <v>0.14000000000000001</v>
      </c>
      <c r="J4073">
        <v>176.08</v>
      </c>
      <c r="K4073" t="s">
        <v>17</v>
      </c>
    </row>
    <row r="4074" spans="1:11" x14ac:dyDescent="0.3">
      <c r="A4074" t="s">
        <v>4193</v>
      </c>
      <c r="B4074" t="s">
        <v>174</v>
      </c>
      <c r="C4074" t="s">
        <v>20</v>
      </c>
      <c r="D4074" t="s">
        <v>21</v>
      </c>
      <c r="E4074" t="s">
        <v>60</v>
      </c>
      <c r="F4074" s="1">
        <v>42833</v>
      </c>
      <c r="G4074" t="s">
        <v>23</v>
      </c>
      <c r="H4074">
        <v>942</v>
      </c>
      <c r="I4074">
        <v>0.27</v>
      </c>
      <c r="J4074">
        <v>405.06</v>
      </c>
      <c r="K4074" t="s">
        <v>17</v>
      </c>
    </row>
    <row r="4075" spans="1:11" x14ac:dyDescent="0.3">
      <c r="A4075" t="s">
        <v>4194</v>
      </c>
      <c r="B4075" t="s">
        <v>211</v>
      </c>
      <c r="C4075" t="s">
        <v>49</v>
      </c>
      <c r="D4075" t="s">
        <v>54</v>
      </c>
      <c r="E4075" t="s">
        <v>55</v>
      </c>
      <c r="F4075" s="1">
        <v>42629</v>
      </c>
      <c r="G4075" t="s">
        <v>23</v>
      </c>
      <c r="H4075">
        <v>717</v>
      </c>
      <c r="I4075">
        <v>0.24</v>
      </c>
      <c r="J4075">
        <v>258.12</v>
      </c>
      <c r="K4075" t="s">
        <v>17</v>
      </c>
    </row>
    <row r="4076" spans="1:11" x14ac:dyDescent="0.3">
      <c r="A4076" t="s">
        <v>4195</v>
      </c>
      <c r="B4076" t="s">
        <v>139</v>
      </c>
      <c r="C4076" t="s">
        <v>32</v>
      </c>
      <c r="D4076" t="s">
        <v>33</v>
      </c>
      <c r="E4076" t="s">
        <v>140</v>
      </c>
      <c r="F4076" s="1">
        <v>43397</v>
      </c>
      <c r="G4076" t="s">
        <v>23</v>
      </c>
      <c r="H4076">
        <v>569</v>
      </c>
      <c r="I4076">
        <v>0.1</v>
      </c>
      <c r="J4076">
        <v>51.21</v>
      </c>
      <c r="K4076" t="s">
        <v>17</v>
      </c>
    </row>
    <row r="4077" spans="1:11" x14ac:dyDescent="0.3">
      <c r="A4077" t="s">
        <v>4196</v>
      </c>
      <c r="B4077" t="s">
        <v>90</v>
      </c>
      <c r="C4077" t="s">
        <v>26</v>
      </c>
      <c r="D4077" t="s">
        <v>27</v>
      </c>
      <c r="E4077" t="s">
        <v>65</v>
      </c>
      <c r="F4077" s="1">
        <v>43081</v>
      </c>
      <c r="G4077" t="s">
        <v>23</v>
      </c>
      <c r="H4077">
        <v>2441</v>
      </c>
      <c r="I4077">
        <v>0.11</v>
      </c>
      <c r="J4077">
        <v>1000.81</v>
      </c>
      <c r="K4077" t="s">
        <v>17</v>
      </c>
    </row>
    <row r="4078" spans="1:11" x14ac:dyDescent="0.3">
      <c r="A4078" t="s">
        <v>4197</v>
      </c>
      <c r="B4078" t="s">
        <v>261</v>
      </c>
      <c r="C4078" t="s">
        <v>32</v>
      </c>
      <c r="D4078" t="s">
        <v>153</v>
      </c>
      <c r="E4078" t="s">
        <v>43</v>
      </c>
      <c r="F4078" s="1">
        <v>42714</v>
      </c>
      <c r="G4078" t="s">
        <v>23</v>
      </c>
      <c r="H4078">
        <v>1956</v>
      </c>
      <c r="I4078">
        <v>0.35</v>
      </c>
      <c r="J4078">
        <v>136.91999999999999</v>
      </c>
      <c r="K4078" t="s">
        <v>17</v>
      </c>
    </row>
    <row r="4079" spans="1:11" x14ac:dyDescent="0.3">
      <c r="A4079" t="s">
        <v>4198</v>
      </c>
      <c r="B4079" t="s">
        <v>263</v>
      </c>
      <c r="C4079" t="s">
        <v>20</v>
      </c>
      <c r="D4079" t="s">
        <v>91</v>
      </c>
      <c r="E4079" t="s">
        <v>166</v>
      </c>
      <c r="F4079" s="1">
        <v>42634</v>
      </c>
      <c r="G4079" t="s">
        <v>23</v>
      </c>
      <c r="H4079">
        <v>2429</v>
      </c>
      <c r="I4079">
        <v>0.33</v>
      </c>
      <c r="J4079">
        <v>437.22</v>
      </c>
      <c r="K4079" t="s">
        <v>17</v>
      </c>
    </row>
    <row r="4080" spans="1:11" x14ac:dyDescent="0.3">
      <c r="A4080" t="s">
        <v>4199</v>
      </c>
      <c r="B4080" t="s">
        <v>83</v>
      </c>
      <c r="C4080" t="s">
        <v>49</v>
      </c>
      <c r="D4080" t="s">
        <v>205</v>
      </c>
      <c r="E4080" t="s">
        <v>166</v>
      </c>
      <c r="F4080" s="1">
        <v>43260</v>
      </c>
      <c r="G4080" t="s">
        <v>23</v>
      </c>
      <c r="H4080">
        <v>2102</v>
      </c>
      <c r="I4080">
        <v>0.19</v>
      </c>
      <c r="J4080">
        <v>672.64</v>
      </c>
      <c r="K4080" t="s">
        <v>17</v>
      </c>
    </row>
    <row r="4081" spans="1:11" x14ac:dyDescent="0.3">
      <c r="A4081" t="s">
        <v>4200</v>
      </c>
      <c r="B4081" t="s">
        <v>74</v>
      </c>
      <c r="C4081" t="s">
        <v>20</v>
      </c>
      <c r="D4081" t="s">
        <v>91</v>
      </c>
      <c r="E4081" t="s">
        <v>34</v>
      </c>
      <c r="F4081" s="1">
        <v>42345</v>
      </c>
      <c r="G4081" t="s">
        <v>23</v>
      </c>
      <c r="H4081">
        <v>540</v>
      </c>
      <c r="I4081">
        <v>0.17</v>
      </c>
      <c r="J4081">
        <v>32.4</v>
      </c>
      <c r="K4081" t="s">
        <v>17</v>
      </c>
    </row>
    <row r="4082" spans="1:11" x14ac:dyDescent="0.3">
      <c r="A4082" t="s">
        <v>4201</v>
      </c>
      <c r="B4082" t="s">
        <v>191</v>
      </c>
      <c r="C4082" t="s">
        <v>13</v>
      </c>
      <c r="D4082" t="s">
        <v>195</v>
      </c>
      <c r="E4082" t="s">
        <v>117</v>
      </c>
      <c r="F4082" s="1">
        <v>42996</v>
      </c>
      <c r="G4082" t="s">
        <v>23</v>
      </c>
      <c r="H4082">
        <v>2063</v>
      </c>
      <c r="I4082">
        <v>0.2</v>
      </c>
      <c r="J4082">
        <v>309.45</v>
      </c>
      <c r="K4082" t="s">
        <v>17</v>
      </c>
    </row>
    <row r="4083" spans="1:11" x14ac:dyDescent="0.3">
      <c r="A4083" t="s">
        <v>4202</v>
      </c>
      <c r="B4083" t="s">
        <v>174</v>
      </c>
      <c r="C4083" t="s">
        <v>63</v>
      </c>
      <c r="D4083" t="s">
        <v>87</v>
      </c>
      <c r="E4083" t="s">
        <v>22</v>
      </c>
      <c r="F4083" s="1">
        <v>42982</v>
      </c>
      <c r="G4083" t="s">
        <v>23</v>
      </c>
      <c r="H4083">
        <v>1540</v>
      </c>
      <c r="I4083">
        <v>0.11</v>
      </c>
      <c r="J4083">
        <v>107.8</v>
      </c>
      <c r="K4083" t="s">
        <v>17</v>
      </c>
    </row>
    <row r="4084" spans="1:11" x14ac:dyDescent="0.3">
      <c r="A4084" t="s">
        <v>4203</v>
      </c>
      <c r="B4084" t="s">
        <v>67</v>
      </c>
      <c r="C4084" t="s">
        <v>49</v>
      </c>
      <c r="D4084" t="s">
        <v>50</v>
      </c>
      <c r="E4084" t="s">
        <v>47</v>
      </c>
      <c r="F4084" s="1">
        <v>42935</v>
      </c>
      <c r="G4084" t="s">
        <v>23</v>
      </c>
      <c r="H4084">
        <v>1050</v>
      </c>
      <c r="I4084">
        <v>0.18</v>
      </c>
      <c r="J4084">
        <v>157.5</v>
      </c>
      <c r="K4084" t="s">
        <v>17</v>
      </c>
    </row>
    <row r="4085" spans="1:11" x14ac:dyDescent="0.3">
      <c r="A4085" t="s">
        <v>4204</v>
      </c>
      <c r="B4085" t="s">
        <v>263</v>
      </c>
      <c r="C4085" t="s">
        <v>32</v>
      </c>
      <c r="D4085" t="s">
        <v>33</v>
      </c>
      <c r="E4085" t="s">
        <v>117</v>
      </c>
      <c r="F4085" s="1">
        <v>43224</v>
      </c>
      <c r="G4085" t="s">
        <v>23</v>
      </c>
      <c r="H4085">
        <v>1411</v>
      </c>
      <c r="I4085">
        <v>0.18</v>
      </c>
      <c r="J4085">
        <v>465.63</v>
      </c>
      <c r="K4085" t="s">
        <v>17</v>
      </c>
    </row>
    <row r="4086" spans="1:11" x14ac:dyDescent="0.3">
      <c r="A4086" t="s">
        <v>4205</v>
      </c>
      <c r="B4086" t="s">
        <v>40</v>
      </c>
      <c r="C4086" t="s">
        <v>13</v>
      </c>
      <c r="D4086" t="s">
        <v>195</v>
      </c>
      <c r="E4086" t="s">
        <v>60</v>
      </c>
      <c r="F4086" s="1">
        <v>42096</v>
      </c>
      <c r="G4086" t="s">
        <v>23</v>
      </c>
      <c r="H4086">
        <v>1776</v>
      </c>
      <c r="I4086">
        <v>0.32</v>
      </c>
      <c r="J4086">
        <v>515.04</v>
      </c>
      <c r="K4086" t="s">
        <v>17</v>
      </c>
    </row>
    <row r="4087" spans="1:11" x14ac:dyDescent="0.3">
      <c r="A4087" t="s">
        <v>4206</v>
      </c>
      <c r="B4087" t="s">
        <v>151</v>
      </c>
      <c r="C4087" t="s">
        <v>63</v>
      </c>
      <c r="D4087" t="s">
        <v>64</v>
      </c>
      <c r="E4087" t="s">
        <v>123</v>
      </c>
      <c r="F4087" s="1">
        <v>43162</v>
      </c>
      <c r="G4087" t="s">
        <v>23</v>
      </c>
      <c r="H4087">
        <v>1495</v>
      </c>
      <c r="I4087">
        <v>0.23</v>
      </c>
      <c r="J4087">
        <v>508.3</v>
      </c>
      <c r="K4087" t="s">
        <v>17</v>
      </c>
    </row>
    <row r="4088" spans="1:11" x14ac:dyDescent="0.3">
      <c r="A4088" t="s">
        <v>4207</v>
      </c>
      <c r="B4088" t="s">
        <v>156</v>
      </c>
      <c r="C4088" t="s">
        <v>63</v>
      </c>
      <c r="D4088" t="s">
        <v>87</v>
      </c>
      <c r="E4088" t="s">
        <v>22</v>
      </c>
      <c r="F4088" s="1">
        <v>43354</v>
      </c>
      <c r="G4088" t="s">
        <v>23</v>
      </c>
      <c r="H4088">
        <v>770</v>
      </c>
      <c r="I4088">
        <v>0.11</v>
      </c>
      <c r="J4088">
        <v>207.9</v>
      </c>
      <c r="K4088" t="s">
        <v>17</v>
      </c>
    </row>
    <row r="4089" spans="1:11" x14ac:dyDescent="0.3">
      <c r="A4089" t="s">
        <v>4208</v>
      </c>
      <c r="B4089" t="s">
        <v>146</v>
      </c>
      <c r="C4089" t="s">
        <v>32</v>
      </c>
      <c r="D4089" t="s">
        <v>97</v>
      </c>
      <c r="E4089" t="s">
        <v>88</v>
      </c>
      <c r="F4089" s="1">
        <v>43393</v>
      </c>
      <c r="G4089" t="s">
        <v>23</v>
      </c>
      <c r="H4089">
        <v>1024</v>
      </c>
      <c r="I4089">
        <v>0.25</v>
      </c>
      <c r="J4089">
        <v>358.4</v>
      </c>
      <c r="K4089" t="s">
        <v>17</v>
      </c>
    </row>
    <row r="4090" spans="1:11" x14ac:dyDescent="0.3">
      <c r="A4090" t="s">
        <v>4209</v>
      </c>
      <c r="B4090" t="s">
        <v>130</v>
      </c>
      <c r="C4090" t="s">
        <v>13</v>
      </c>
      <c r="D4090" t="s">
        <v>14</v>
      </c>
      <c r="E4090" t="s">
        <v>72</v>
      </c>
      <c r="F4090" s="1">
        <v>42930</v>
      </c>
      <c r="G4090" t="s">
        <v>23</v>
      </c>
      <c r="H4090">
        <v>2341</v>
      </c>
      <c r="I4090">
        <v>0.1</v>
      </c>
      <c r="J4090">
        <v>163.87</v>
      </c>
      <c r="K4090" t="s">
        <v>17</v>
      </c>
    </row>
    <row r="4091" spans="1:11" x14ac:dyDescent="0.3">
      <c r="A4091" t="s">
        <v>4210</v>
      </c>
      <c r="B4091" t="s">
        <v>90</v>
      </c>
      <c r="C4091" t="s">
        <v>26</v>
      </c>
      <c r="D4091" t="s">
        <v>201</v>
      </c>
      <c r="E4091" t="s">
        <v>117</v>
      </c>
      <c r="F4091" s="1">
        <v>43389</v>
      </c>
      <c r="G4091" t="s">
        <v>23</v>
      </c>
      <c r="H4091">
        <v>1613</v>
      </c>
      <c r="I4091">
        <v>0.33</v>
      </c>
      <c r="J4091">
        <v>645.20000000000005</v>
      </c>
      <c r="K4091" t="s">
        <v>17</v>
      </c>
    </row>
    <row r="4092" spans="1:11" x14ac:dyDescent="0.3">
      <c r="A4092" t="s">
        <v>4211</v>
      </c>
      <c r="B4092" t="s">
        <v>193</v>
      </c>
      <c r="C4092" t="s">
        <v>58</v>
      </c>
      <c r="D4092" t="s">
        <v>112</v>
      </c>
      <c r="E4092" t="s">
        <v>22</v>
      </c>
      <c r="F4092" s="1">
        <v>42189</v>
      </c>
      <c r="G4092" t="s">
        <v>23</v>
      </c>
      <c r="H4092">
        <v>1071</v>
      </c>
      <c r="I4092">
        <v>0.19</v>
      </c>
      <c r="J4092">
        <v>428.4</v>
      </c>
      <c r="K4092" t="s">
        <v>17</v>
      </c>
    </row>
    <row r="4093" spans="1:11" x14ac:dyDescent="0.3">
      <c r="A4093" t="s">
        <v>4212</v>
      </c>
      <c r="B4093" t="s">
        <v>162</v>
      </c>
      <c r="C4093" t="s">
        <v>49</v>
      </c>
      <c r="D4093" t="s">
        <v>50</v>
      </c>
      <c r="E4093" t="s">
        <v>34</v>
      </c>
      <c r="F4093" s="1">
        <v>42837</v>
      </c>
      <c r="G4093" t="s">
        <v>23</v>
      </c>
      <c r="H4093">
        <v>2140</v>
      </c>
      <c r="I4093">
        <v>0.12</v>
      </c>
      <c r="J4093">
        <v>171.2</v>
      </c>
      <c r="K4093" t="s">
        <v>17</v>
      </c>
    </row>
    <row r="4094" spans="1:11" x14ac:dyDescent="0.3">
      <c r="A4094" t="s">
        <v>4213</v>
      </c>
      <c r="B4094" t="s">
        <v>263</v>
      </c>
      <c r="C4094" t="s">
        <v>13</v>
      </c>
      <c r="D4094" t="s">
        <v>195</v>
      </c>
      <c r="E4094" t="s">
        <v>34</v>
      </c>
      <c r="F4094" s="1">
        <v>42982</v>
      </c>
      <c r="G4094" t="s">
        <v>23</v>
      </c>
      <c r="H4094">
        <v>1111</v>
      </c>
      <c r="I4094">
        <v>0.31</v>
      </c>
      <c r="J4094">
        <v>388.85</v>
      </c>
      <c r="K4094" t="s">
        <v>17</v>
      </c>
    </row>
    <row r="4095" spans="1:11" x14ac:dyDescent="0.3">
      <c r="A4095" t="s">
        <v>4214</v>
      </c>
      <c r="B4095" t="s">
        <v>114</v>
      </c>
      <c r="C4095" t="s">
        <v>58</v>
      </c>
      <c r="D4095" t="s">
        <v>59</v>
      </c>
      <c r="E4095" t="s">
        <v>15</v>
      </c>
      <c r="F4095" s="1">
        <v>42605</v>
      </c>
      <c r="G4095" t="s">
        <v>23</v>
      </c>
      <c r="H4095">
        <v>2291</v>
      </c>
      <c r="I4095">
        <v>0.2</v>
      </c>
      <c r="J4095">
        <v>206.19</v>
      </c>
      <c r="K4095" t="s">
        <v>17</v>
      </c>
    </row>
    <row r="4096" spans="1:11" x14ac:dyDescent="0.3">
      <c r="A4096" t="s">
        <v>4215</v>
      </c>
      <c r="B4096" t="s">
        <v>67</v>
      </c>
      <c r="C4096" t="s">
        <v>49</v>
      </c>
      <c r="D4096" t="s">
        <v>54</v>
      </c>
      <c r="E4096" t="s">
        <v>143</v>
      </c>
      <c r="F4096" s="1">
        <v>42605</v>
      </c>
      <c r="G4096" t="s">
        <v>23</v>
      </c>
      <c r="H4096">
        <v>1500</v>
      </c>
      <c r="I4096">
        <v>0.34</v>
      </c>
      <c r="J4096">
        <v>645</v>
      </c>
      <c r="K4096" t="s">
        <v>17</v>
      </c>
    </row>
    <row r="4097" spans="1:11" x14ac:dyDescent="0.3">
      <c r="A4097" t="s">
        <v>4216</v>
      </c>
      <c r="B4097" t="s">
        <v>111</v>
      </c>
      <c r="C4097" t="s">
        <v>20</v>
      </c>
      <c r="D4097" t="s">
        <v>91</v>
      </c>
      <c r="E4097" t="s">
        <v>123</v>
      </c>
      <c r="F4097" s="1">
        <v>42617</v>
      </c>
      <c r="G4097" t="s">
        <v>23</v>
      </c>
      <c r="H4097">
        <v>2184</v>
      </c>
      <c r="I4097">
        <v>0.11</v>
      </c>
      <c r="J4097">
        <v>524.16</v>
      </c>
      <c r="K4097" t="s">
        <v>17</v>
      </c>
    </row>
    <row r="4098" spans="1:11" x14ac:dyDescent="0.3">
      <c r="A4098" t="s">
        <v>4217</v>
      </c>
      <c r="B4098" t="s">
        <v>151</v>
      </c>
      <c r="C4098" t="s">
        <v>13</v>
      </c>
      <c r="D4098" t="s">
        <v>79</v>
      </c>
      <c r="E4098" t="s">
        <v>149</v>
      </c>
      <c r="F4098" s="1">
        <v>42378</v>
      </c>
      <c r="G4098" t="s">
        <v>23</v>
      </c>
      <c r="H4098">
        <v>1825</v>
      </c>
      <c r="I4098">
        <v>0.1</v>
      </c>
      <c r="J4098">
        <v>419.75</v>
      </c>
      <c r="K4098" t="s">
        <v>17</v>
      </c>
    </row>
    <row r="4099" spans="1:11" x14ac:dyDescent="0.3">
      <c r="A4099" t="s">
        <v>4218</v>
      </c>
      <c r="B4099" t="s">
        <v>31</v>
      </c>
      <c r="C4099" t="s">
        <v>63</v>
      </c>
      <c r="D4099" t="s">
        <v>157</v>
      </c>
      <c r="E4099" t="s">
        <v>55</v>
      </c>
      <c r="F4099" s="1">
        <v>42532</v>
      </c>
      <c r="G4099" t="s">
        <v>23</v>
      </c>
      <c r="H4099">
        <v>1517</v>
      </c>
      <c r="I4099">
        <v>0.24</v>
      </c>
      <c r="J4099">
        <v>621.97</v>
      </c>
      <c r="K4099" t="s">
        <v>17</v>
      </c>
    </row>
    <row r="4100" spans="1:11" x14ac:dyDescent="0.3">
      <c r="A4100" t="s">
        <v>4219</v>
      </c>
      <c r="B4100" t="s">
        <v>114</v>
      </c>
      <c r="C4100" t="s">
        <v>63</v>
      </c>
      <c r="D4100" t="s">
        <v>87</v>
      </c>
      <c r="E4100" t="s">
        <v>104</v>
      </c>
      <c r="F4100" s="1">
        <v>42941</v>
      </c>
      <c r="G4100" t="s">
        <v>23</v>
      </c>
      <c r="H4100">
        <v>577</v>
      </c>
      <c r="I4100">
        <v>0.31</v>
      </c>
      <c r="J4100">
        <v>201.95</v>
      </c>
      <c r="K4100" t="s">
        <v>17</v>
      </c>
    </row>
    <row r="4101" spans="1:11" x14ac:dyDescent="0.3">
      <c r="A4101" t="s">
        <v>4220</v>
      </c>
      <c r="B4101" t="s">
        <v>78</v>
      </c>
      <c r="C4101" t="s">
        <v>26</v>
      </c>
      <c r="D4101" t="s">
        <v>94</v>
      </c>
      <c r="E4101" t="s">
        <v>84</v>
      </c>
      <c r="F4101" s="1">
        <v>42640</v>
      </c>
      <c r="G4101" t="s">
        <v>23</v>
      </c>
      <c r="H4101">
        <v>1944</v>
      </c>
      <c r="I4101">
        <v>0.27</v>
      </c>
      <c r="J4101">
        <v>583.20000000000005</v>
      </c>
      <c r="K4101" t="s">
        <v>17</v>
      </c>
    </row>
    <row r="4102" spans="1:11" x14ac:dyDescent="0.3">
      <c r="A4102" t="s">
        <v>4221</v>
      </c>
      <c r="B4102" t="s">
        <v>191</v>
      </c>
      <c r="C4102" t="s">
        <v>58</v>
      </c>
      <c r="D4102" t="s">
        <v>112</v>
      </c>
      <c r="E4102" t="s">
        <v>149</v>
      </c>
      <c r="F4102" s="1">
        <v>42322</v>
      </c>
      <c r="G4102" t="s">
        <v>23</v>
      </c>
      <c r="H4102">
        <v>789</v>
      </c>
      <c r="I4102">
        <v>0.15</v>
      </c>
      <c r="J4102">
        <v>205.14</v>
      </c>
      <c r="K4102" t="s">
        <v>17</v>
      </c>
    </row>
    <row r="4103" spans="1:11" x14ac:dyDescent="0.3">
      <c r="A4103" t="s">
        <v>4222</v>
      </c>
      <c r="B4103" t="s">
        <v>263</v>
      </c>
      <c r="C4103" t="s">
        <v>63</v>
      </c>
      <c r="D4103" t="s">
        <v>87</v>
      </c>
      <c r="E4103" t="s">
        <v>117</v>
      </c>
      <c r="F4103" s="1">
        <v>43224</v>
      </c>
      <c r="G4103" t="s">
        <v>23</v>
      </c>
      <c r="H4103">
        <v>1169</v>
      </c>
      <c r="I4103">
        <v>0.18</v>
      </c>
      <c r="J4103">
        <v>526.04999999999995</v>
      </c>
      <c r="K4103" t="s">
        <v>17</v>
      </c>
    </row>
    <row r="4104" spans="1:11" x14ac:dyDescent="0.3">
      <c r="A4104" t="s">
        <v>4223</v>
      </c>
      <c r="B4104" t="s">
        <v>45</v>
      </c>
      <c r="C4104" t="s">
        <v>63</v>
      </c>
      <c r="D4104" t="s">
        <v>75</v>
      </c>
      <c r="E4104" t="s">
        <v>43</v>
      </c>
      <c r="F4104" s="1">
        <v>43271</v>
      </c>
      <c r="G4104" t="s">
        <v>23</v>
      </c>
      <c r="H4104">
        <v>1044</v>
      </c>
      <c r="I4104">
        <v>0.25</v>
      </c>
      <c r="J4104">
        <v>459.36</v>
      </c>
      <c r="K4104" t="s">
        <v>17</v>
      </c>
    </row>
    <row r="4105" spans="1:11" x14ac:dyDescent="0.3">
      <c r="A4105" t="s">
        <v>4224</v>
      </c>
      <c r="B4105" t="s">
        <v>116</v>
      </c>
      <c r="C4105" t="s">
        <v>20</v>
      </c>
      <c r="D4105" t="s">
        <v>21</v>
      </c>
      <c r="E4105" t="s">
        <v>65</v>
      </c>
      <c r="F4105" s="1">
        <v>42182</v>
      </c>
      <c r="G4105" t="s">
        <v>23</v>
      </c>
      <c r="H4105">
        <v>2179</v>
      </c>
      <c r="I4105">
        <v>0.21</v>
      </c>
      <c r="J4105">
        <v>784.44</v>
      </c>
      <c r="K4105" t="s">
        <v>17</v>
      </c>
    </row>
    <row r="4106" spans="1:11" x14ac:dyDescent="0.3">
      <c r="A4106" t="s">
        <v>4225</v>
      </c>
      <c r="B4106" t="s">
        <v>159</v>
      </c>
      <c r="C4106" t="s">
        <v>63</v>
      </c>
      <c r="D4106" t="s">
        <v>87</v>
      </c>
      <c r="E4106" t="s">
        <v>69</v>
      </c>
      <c r="F4106" s="1">
        <v>43368</v>
      </c>
      <c r="G4106" t="s">
        <v>23</v>
      </c>
      <c r="H4106">
        <v>992</v>
      </c>
      <c r="I4106">
        <v>0.26</v>
      </c>
      <c r="J4106">
        <v>317.44</v>
      </c>
      <c r="K4106" t="s">
        <v>17</v>
      </c>
    </row>
    <row r="4107" spans="1:11" x14ac:dyDescent="0.3">
      <c r="A4107" t="s">
        <v>4226</v>
      </c>
      <c r="B4107" t="s">
        <v>261</v>
      </c>
      <c r="C4107" t="s">
        <v>58</v>
      </c>
      <c r="D4107" t="s">
        <v>59</v>
      </c>
      <c r="E4107" t="s">
        <v>128</v>
      </c>
      <c r="F4107" s="1">
        <v>43302</v>
      </c>
      <c r="G4107" t="s">
        <v>23</v>
      </c>
      <c r="H4107">
        <v>1099</v>
      </c>
      <c r="I4107">
        <v>0.25</v>
      </c>
      <c r="J4107">
        <v>230.79</v>
      </c>
      <c r="K4107" t="s">
        <v>17</v>
      </c>
    </row>
    <row r="4108" spans="1:11" x14ac:dyDescent="0.3">
      <c r="A4108" t="s">
        <v>4227</v>
      </c>
      <c r="B4108" t="s">
        <v>197</v>
      </c>
      <c r="C4108" t="s">
        <v>26</v>
      </c>
      <c r="D4108" t="s">
        <v>37</v>
      </c>
      <c r="E4108" t="s">
        <v>47</v>
      </c>
      <c r="F4108" s="1">
        <v>43302</v>
      </c>
      <c r="G4108" t="s">
        <v>23</v>
      </c>
      <c r="H4108">
        <v>2208</v>
      </c>
      <c r="I4108">
        <v>0.33</v>
      </c>
      <c r="J4108">
        <v>287.04000000000002</v>
      </c>
      <c r="K4108" t="s">
        <v>17</v>
      </c>
    </row>
    <row r="4109" spans="1:11" x14ac:dyDescent="0.3">
      <c r="A4109" t="s">
        <v>4228</v>
      </c>
      <c r="B4109" t="s">
        <v>162</v>
      </c>
      <c r="C4109" t="s">
        <v>13</v>
      </c>
      <c r="D4109" t="s">
        <v>79</v>
      </c>
      <c r="E4109" t="s">
        <v>22</v>
      </c>
      <c r="F4109" s="1">
        <v>42982</v>
      </c>
      <c r="G4109" t="s">
        <v>23</v>
      </c>
      <c r="H4109">
        <v>861</v>
      </c>
      <c r="I4109">
        <v>0.2</v>
      </c>
      <c r="J4109">
        <v>103.32</v>
      </c>
      <c r="K4109" t="s">
        <v>17</v>
      </c>
    </row>
    <row r="4110" spans="1:11" x14ac:dyDescent="0.3">
      <c r="A4110" t="s">
        <v>4229</v>
      </c>
      <c r="B4110" t="s">
        <v>137</v>
      </c>
      <c r="C4110" t="s">
        <v>58</v>
      </c>
      <c r="D4110" t="s">
        <v>59</v>
      </c>
      <c r="E4110" t="s">
        <v>123</v>
      </c>
      <c r="F4110" s="1">
        <v>42314</v>
      </c>
      <c r="G4110" t="s">
        <v>23</v>
      </c>
      <c r="H4110">
        <v>2196</v>
      </c>
      <c r="I4110">
        <v>0.14000000000000001</v>
      </c>
      <c r="J4110">
        <v>834.48</v>
      </c>
      <c r="K4110" t="s">
        <v>17</v>
      </c>
    </row>
    <row r="4111" spans="1:11" x14ac:dyDescent="0.3">
      <c r="A4111" t="s">
        <v>4230</v>
      </c>
      <c r="B4111" t="s">
        <v>57</v>
      </c>
      <c r="C4111" t="s">
        <v>20</v>
      </c>
      <c r="D4111" t="s">
        <v>21</v>
      </c>
      <c r="E4111" t="s">
        <v>60</v>
      </c>
      <c r="F4111" s="1">
        <v>42935</v>
      </c>
      <c r="G4111" t="s">
        <v>23</v>
      </c>
      <c r="H4111">
        <v>814</v>
      </c>
      <c r="I4111">
        <v>0.16</v>
      </c>
      <c r="J4111">
        <v>154.66</v>
      </c>
      <c r="K4111" t="s">
        <v>17</v>
      </c>
    </row>
    <row r="4112" spans="1:11" x14ac:dyDescent="0.3">
      <c r="A4112" t="s">
        <v>4231</v>
      </c>
      <c r="B4112" t="s">
        <v>174</v>
      </c>
      <c r="C4112" t="s">
        <v>20</v>
      </c>
      <c r="D4112" t="s">
        <v>91</v>
      </c>
      <c r="E4112" t="s">
        <v>38</v>
      </c>
      <c r="F4112" s="1">
        <v>42024</v>
      </c>
      <c r="G4112" t="s">
        <v>23</v>
      </c>
      <c r="H4112">
        <v>1768</v>
      </c>
      <c r="I4112">
        <v>0.13</v>
      </c>
      <c r="J4112">
        <v>353.6</v>
      </c>
      <c r="K4112" t="s">
        <v>17</v>
      </c>
    </row>
    <row r="4113" spans="1:11" x14ac:dyDescent="0.3">
      <c r="A4113" t="s">
        <v>4232</v>
      </c>
      <c r="B4113" t="s">
        <v>86</v>
      </c>
      <c r="C4113" t="s">
        <v>13</v>
      </c>
      <c r="D4113" t="s">
        <v>195</v>
      </c>
      <c r="E4113" t="s">
        <v>143</v>
      </c>
      <c r="F4113" s="1">
        <v>43049</v>
      </c>
      <c r="G4113" t="s">
        <v>23</v>
      </c>
      <c r="H4113">
        <v>2280</v>
      </c>
      <c r="I4113">
        <v>0.17</v>
      </c>
      <c r="J4113">
        <v>319.2</v>
      </c>
      <c r="K4113" t="s">
        <v>17</v>
      </c>
    </row>
    <row r="4114" spans="1:11" x14ac:dyDescent="0.3">
      <c r="A4114" t="s">
        <v>4233</v>
      </c>
      <c r="B4114" t="s">
        <v>108</v>
      </c>
      <c r="C4114" t="s">
        <v>32</v>
      </c>
      <c r="D4114" t="s">
        <v>97</v>
      </c>
      <c r="E4114" t="s">
        <v>140</v>
      </c>
      <c r="F4114" s="1">
        <v>42780</v>
      </c>
      <c r="G4114" t="s">
        <v>23</v>
      </c>
      <c r="H4114">
        <v>2192</v>
      </c>
      <c r="I4114">
        <v>0.32</v>
      </c>
      <c r="J4114">
        <v>241.12</v>
      </c>
      <c r="K4114" t="s">
        <v>17</v>
      </c>
    </row>
    <row r="4115" spans="1:11" x14ac:dyDescent="0.3">
      <c r="A4115" t="s">
        <v>4234</v>
      </c>
      <c r="B4115" t="s">
        <v>197</v>
      </c>
      <c r="C4115" t="s">
        <v>32</v>
      </c>
      <c r="D4115" t="s">
        <v>33</v>
      </c>
      <c r="E4115" t="s">
        <v>43</v>
      </c>
      <c r="F4115" s="1">
        <v>43264</v>
      </c>
      <c r="G4115" t="s">
        <v>23</v>
      </c>
      <c r="H4115">
        <v>2091</v>
      </c>
      <c r="I4115">
        <v>0.21</v>
      </c>
      <c r="J4115">
        <v>836.4</v>
      </c>
      <c r="K4115" t="s">
        <v>17</v>
      </c>
    </row>
    <row r="4116" spans="1:11" x14ac:dyDescent="0.3">
      <c r="A4116" t="s">
        <v>4235</v>
      </c>
      <c r="B4116" t="s">
        <v>174</v>
      </c>
      <c r="C4116" t="s">
        <v>49</v>
      </c>
      <c r="D4116" t="s">
        <v>50</v>
      </c>
      <c r="E4116" t="s">
        <v>88</v>
      </c>
      <c r="F4116" s="1">
        <v>42532</v>
      </c>
      <c r="G4116" t="s">
        <v>23</v>
      </c>
      <c r="H4116">
        <v>1342</v>
      </c>
      <c r="I4116">
        <v>0.2</v>
      </c>
      <c r="J4116">
        <v>442.86</v>
      </c>
      <c r="K4116" t="s">
        <v>17</v>
      </c>
    </row>
    <row r="4117" spans="1:11" x14ac:dyDescent="0.3">
      <c r="A4117" t="s">
        <v>4236</v>
      </c>
      <c r="B4117" t="s">
        <v>36</v>
      </c>
      <c r="C4117" t="s">
        <v>63</v>
      </c>
      <c r="D4117" t="s">
        <v>64</v>
      </c>
      <c r="E4117" t="s">
        <v>128</v>
      </c>
      <c r="F4117" s="1">
        <v>43399</v>
      </c>
      <c r="G4117" t="s">
        <v>23</v>
      </c>
      <c r="H4117">
        <v>1720</v>
      </c>
      <c r="I4117">
        <v>0.32</v>
      </c>
      <c r="J4117">
        <v>516</v>
      </c>
      <c r="K4117" t="s">
        <v>17</v>
      </c>
    </row>
    <row r="4118" spans="1:11" x14ac:dyDescent="0.3">
      <c r="A4118" t="s">
        <v>4237</v>
      </c>
      <c r="B4118" t="s">
        <v>102</v>
      </c>
      <c r="C4118" t="s">
        <v>32</v>
      </c>
      <c r="D4118" t="s">
        <v>97</v>
      </c>
      <c r="E4118" t="s">
        <v>143</v>
      </c>
      <c r="F4118" s="1">
        <v>43423</v>
      </c>
      <c r="G4118" t="s">
        <v>23</v>
      </c>
      <c r="H4118">
        <v>2074</v>
      </c>
      <c r="I4118">
        <v>0.15</v>
      </c>
      <c r="J4118">
        <v>414.8</v>
      </c>
      <c r="K4118" t="s">
        <v>17</v>
      </c>
    </row>
    <row r="4119" spans="1:11" x14ac:dyDescent="0.3">
      <c r="A4119" t="s">
        <v>4238</v>
      </c>
      <c r="B4119" t="s">
        <v>125</v>
      </c>
      <c r="C4119" t="s">
        <v>63</v>
      </c>
      <c r="D4119" t="s">
        <v>87</v>
      </c>
      <c r="E4119" t="s">
        <v>43</v>
      </c>
      <c r="F4119" s="1">
        <v>42626</v>
      </c>
      <c r="G4119" t="s">
        <v>23</v>
      </c>
      <c r="H4119">
        <v>1665</v>
      </c>
      <c r="I4119">
        <v>0.32</v>
      </c>
      <c r="J4119">
        <v>715.95</v>
      </c>
      <c r="K4119" t="s">
        <v>17</v>
      </c>
    </row>
    <row r="4120" spans="1:11" x14ac:dyDescent="0.3">
      <c r="A4120" t="s">
        <v>4239</v>
      </c>
      <c r="B4120" t="s">
        <v>146</v>
      </c>
      <c r="C4120" t="s">
        <v>26</v>
      </c>
      <c r="D4120" t="s">
        <v>37</v>
      </c>
      <c r="E4120" t="s">
        <v>38</v>
      </c>
      <c r="F4120" s="1">
        <v>43239</v>
      </c>
      <c r="G4120" t="s">
        <v>23</v>
      </c>
      <c r="H4120">
        <v>1273</v>
      </c>
      <c r="I4120">
        <v>0.31</v>
      </c>
      <c r="J4120">
        <v>521.92999999999995</v>
      </c>
      <c r="K4120" t="s">
        <v>17</v>
      </c>
    </row>
    <row r="4121" spans="1:11" x14ac:dyDescent="0.3">
      <c r="A4121" t="s">
        <v>4240</v>
      </c>
      <c r="B4121" t="s">
        <v>81</v>
      </c>
      <c r="C4121" t="s">
        <v>13</v>
      </c>
      <c r="D4121" t="s">
        <v>195</v>
      </c>
      <c r="E4121" t="s">
        <v>65</v>
      </c>
      <c r="F4121" s="1">
        <v>43064</v>
      </c>
      <c r="G4121" t="s">
        <v>23</v>
      </c>
      <c r="H4121">
        <v>798</v>
      </c>
      <c r="I4121">
        <v>0.21</v>
      </c>
      <c r="J4121">
        <v>287.27999999999997</v>
      </c>
      <c r="K4121" t="s">
        <v>17</v>
      </c>
    </row>
    <row r="4122" spans="1:11" x14ac:dyDescent="0.3">
      <c r="A4122" t="s">
        <v>4241</v>
      </c>
      <c r="B4122" t="s">
        <v>67</v>
      </c>
      <c r="C4122" t="s">
        <v>32</v>
      </c>
      <c r="D4122" t="s">
        <v>97</v>
      </c>
      <c r="E4122" t="s">
        <v>47</v>
      </c>
      <c r="F4122" s="1">
        <v>42634</v>
      </c>
      <c r="G4122" t="s">
        <v>23</v>
      </c>
      <c r="H4122">
        <v>2203</v>
      </c>
      <c r="I4122">
        <v>0.31</v>
      </c>
      <c r="J4122">
        <v>572.78</v>
      </c>
      <c r="K4122" t="s">
        <v>17</v>
      </c>
    </row>
    <row r="4123" spans="1:11" x14ac:dyDescent="0.3">
      <c r="A4123" t="s">
        <v>4242</v>
      </c>
      <c r="B4123" t="s">
        <v>57</v>
      </c>
      <c r="C4123" t="s">
        <v>49</v>
      </c>
      <c r="D4123" t="s">
        <v>54</v>
      </c>
      <c r="E4123" t="s">
        <v>117</v>
      </c>
      <c r="F4123" s="1">
        <v>42634</v>
      </c>
      <c r="G4123" t="s">
        <v>23</v>
      </c>
      <c r="H4123">
        <v>1777</v>
      </c>
      <c r="I4123">
        <v>0.28999999999999998</v>
      </c>
      <c r="J4123">
        <v>586.41</v>
      </c>
      <c r="K4123" t="s">
        <v>17</v>
      </c>
    </row>
    <row r="4124" spans="1:11" x14ac:dyDescent="0.3">
      <c r="A4124" t="s">
        <v>4243</v>
      </c>
      <c r="B4124" t="s">
        <v>42</v>
      </c>
      <c r="C4124" t="s">
        <v>58</v>
      </c>
      <c r="D4124" t="s">
        <v>68</v>
      </c>
      <c r="E4124" t="s">
        <v>28</v>
      </c>
      <c r="F4124" s="1">
        <v>43007</v>
      </c>
      <c r="G4124" t="s">
        <v>23</v>
      </c>
      <c r="H4124">
        <v>2173</v>
      </c>
      <c r="I4124">
        <v>0.2</v>
      </c>
      <c r="J4124">
        <v>782.28</v>
      </c>
      <c r="K4124" t="s">
        <v>17</v>
      </c>
    </row>
    <row r="4125" spans="1:11" x14ac:dyDescent="0.3">
      <c r="A4125" t="s">
        <v>4244</v>
      </c>
      <c r="B4125" t="s">
        <v>130</v>
      </c>
      <c r="C4125" t="s">
        <v>32</v>
      </c>
      <c r="D4125" t="s">
        <v>97</v>
      </c>
      <c r="E4125" t="s">
        <v>140</v>
      </c>
      <c r="F4125" s="1">
        <v>43094</v>
      </c>
      <c r="G4125" t="s">
        <v>23</v>
      </c>
      <c r="H4125">
        <v>772</v>
      </c>
      <c r="I4125">
        <v>0.2</v>
      </c>
      <c r="J4125">
        <v>331.96</v>
      </c>
      <c r="K4125" t="s">
        <v>17</v>
      </c>
    </row>
    <row r="4126" spans="1:11" x14ac:dyDescent="0.3">
      <c r="A4126" t="s">
        <v>4245</v>
      </c>
      <c r="B4126" t="s">
        <v>165</v>
      </c>
      <c r="C4126" t="s">
        <v>49</v>
      </c>
      <c r="D4126" t="s">
        <v>50</v>
      </c>
      <c r="E4126" t="s">
        <v>28</v>
      </c>
      <c r="F4126" s="1">
        <v>43171</v>
      </c>
      <c r="G4126" t="s">
        <v>23</v>
      </c>
      <c r="H4126">
        <v>2031</v>
      </c>
      <c r="I4126">
        <v>0.3</v>
      </c>
      <c r="J4126">
        <v>162.47999999999999</v>
      </c>
      <c r="K4126" t="s">
        <v>17</v>
      </c>
    </row>
    <row r="4127" spans="1:11" x14ac:dyDescent="0.3">
      <c r="A4127" t="s">
        <v>4246</v>
      </c>
      <c r="B4127" t="s">
        <v>83</v>
      </c>
      <c r="C4127" t="s">
        <v>20</v>
      </c>
      <c r="D4127" t="s">
        <v>91</v>
      </c>
      <c r="E4127" t="s">
        <v>88</v>
      </c>
      <c r="F4127" s="1">
        <v>42403</v>
      </c>
      <c r="G4127" t="s">
        <v>23</v>
      </c>
      <c r="H4127">
        <v>1080</v>
      </c>
      <c r="I4127">
        <v>0.21</v>
      </c>
      <c r="J4127">
        <v>140.4</v>
      </c>
      <c r="K4127" t="s">
        <v>17</v>
      </c>
    </row>
    <row r="4128" spans="1:11" x14ac:dyDescent="0.3">
      <c r="A4128" t="s">
        <v>4247</v>
      </c>
      <c r="B4128" t="s">
        <v>90</v>
      </c>
      <c r="C4128" t="s">
        <v>49</v>
      </c>
      <c r="D4128" t="s">
        <v>54</v>
      </c>
      <c r="E4128" t="s">
        <v>55</v>
      </c>
      <c r="F4128" s="1">
        <v>43234</v>
      </c>
      <c r="G4128" t="s">
        <v>23</v>
      </c>
      <c r="H4128">
        <v>504</v>
      </c>
      <c r="I4128">
        <v>0.11</v>
      </c>
      <c r="J4128">
        <v>131.04</v>
      </c>
      <c r="K4128" t="s">
        <v>17</v>
      </c>
    </row>
    <row r="4129" spans="1:11" x14ac:dyDescent="0.3">
      <c r="A4129" t="s">
        <v>4248</v>
      </c>
      <c r="B4129" t="s">
        <v>111</v>
      </c>
      <c r="C4129" t="s">
        <v>32</v>
      </c>
      <c r="D4129" t="s">
        <v>97</v>
      </c>
      <c r="E4129" t="s">
        <v>140</v>
      </c>
      <c r="F4129" s="1">
        <v>42255</v>
      </c>
      <c r="G4129" t="s">
        <v>23</v>
      </c>
      <c r="H4129">
        <v>1784</v>
      </c>
      <c r="I4129">
        <v>0.33</v>
      </c>
      <c r="J4129">
        <v>214.08</v>
      </c>
      <c r="K4129" t="s">
        <v>17</v>
      </c>
    </row>
    <row r="4130" spans="1:11" x14ac:dyDescent="0.3">
      <c r="A4130" t="s">
        <v>4249</v>
      </c>
      <c r="B4130" t="s">
        <v>57</v>
      </c>
      <c r="C4130" t="s">
        <v>13</v>
      </c>
      <c r="D4130" t="s">
        <v>79</v>
      </c>
      <c r="E4130" t="s">
        <v>88</v>
      </c>
      <c r="F4130" s="1">
        <v>42211</v>
      </c>
      <c r="G4130" t="s">
        <v>23</v>
      </c>
      <c r="H4130">
        <v>934</v>
      </c>
      <c r="I4130">
        <v>0.34</v>
      </c>
      <c r="J4130">
        <v>149.44</v>
      </c>
      <c r="K4130" t="s">
        <v>17</v>
      </c>
    </row>
    <row r="4131" spans="1:11" x14ac:dyDescent="0.3">
      <c r="A4131" t="s">
        <v>4250</v>
      </c>
      <c r="B4131" t="s">
        <v>137</v>
      </c>
      <c r="C4131" t="s">
        <v>58</v>
      </c>
      <c r="D4131" t="s">
        <v>112</v>
      </c>
      <c r="E4131" t="s">
        <v>143</v>
      </c>
      <c r="F4131" s="1">
        <v>43431</v>
      </c>
      <c r="G4131" t="s">
        <v>23</v>
      </c>
      <c r="H4131">
        <v>2447</v>
      </c>
      <c r="I4131">
        <v>0.35</v>
      </c>
      <c r="J4131">
        <v>831.98</v>
      </c>
      <c r="K4131" t="s">
        <v>17</v>
      </c>
    </row>
    <row r="4132" spans="1:11" x14ac:dyDescent="0.3">
      <c r="A4132" t="s">
        <v>4251</v>
      </c>
      <c r="B4132" t="s">
        <v>81</v>
      </c>
      <c r="C4132" t="s">
        <v>63</v>
      </c>
      <c r="D4132" t="s">
        <v>87</v>
      </c>
      <c r="E4132" t="s">
        <v>15</v>
      </c>
      <c r="F4132" s="1">
        <v>42486</v>
      </c>
      <c r="G4132" t="s">
        <v>23</v>
      </c>
      <c r="H4132">
        <v>2350</v>
      </c>
      <c r="I4132">
        <v>0.33</v>
      </c>
      <c r="J4132">
        <v>987</v>
      </c>
      <c r="K4132" t="s">
        <v>17</v>
      </c>
    </row>
    <row r="4133" spans="1:11" x14ac:dyDescent="0.3">
      <c r="A4133" t="s">
        <v>4252</v>
      </c>
      <c r="B4133" t="s">
        <v>139</v>
      </c>
      <c r="C4133" t="s">
        <v>20</v>
      </c>
      <c r="D4133" t="s">
        <v>21</v>
      </c>
      <c r="E4133" t="s">
        <v>88</v>
      </c>
      <c r="F4133" s="1">
        <v>43201</v>
      </c>
      <c r="G4133" t="s">
        <v>23</v>
      </c>
      <c r="H4133">
        <v>2294</v>
      </c>
      <c r="I4133">
        <v>0.33</v>
      </c>
      <c r="J4133">
        <v>734.08</v>
      </c>
      <c r="K4133" t="s">
        <v>17</v>
      </c>
    </row>
    <row r="4134" spans="1:11" x14ac:dyDescent="0.3">
      <c r="A4134" t="s">
        <v>4253</v>
      </c>
      <c r="B4134" t="s">
        <v>261</v>
      </c>
      <c r="C4134" t="s">
        <v>32</v>
      </c>
      <c r="D4134" t="s">
        <v>153</v>
      </c>
      <c r="E4134" t="s">
        <v>166</v>
      </c>
      <c r="F4134" s="1">
        <v>43436</v>
      </c>
      <c r="G4134" t="s">
        <v>23</v>
      </c>
      <c r="H4134">
        <v>1359</v>
      </c>
      <c r="I4134">
        <v>0.27</v>
      </c>
      <c r="J4134">
        <v>312.57</v>
      </c>
      <c r="K4134" t="s">
        <v>17</v>
      </c>
    </row>
    <row r="4135" spans="1:11" x14ac:dyDescent="0.3">
      <c r="A4135" t="s">
        <v>4254</v>
      </c>
      <c r="B4135" t="s">
        <v>31</v>
      </c>
      <c r="C4135" t="s">
        <v>49</v>
      </c>
      <c r="D4135" t="s">
        <v>205</v>
      </c>
      <c r="E4135" t="s">
        <v>60</v>
      </c>
      <c r="F4135" s="1">
        <v>42996</v>
      </c>
      <c r="G4135" t="s">
        <v>23</v>
      </c>
      <c r="H4135">
        <v>639</v>
      </c>
      <c r="I4135">
        <v>0.28000000000000003</v>
      </c>
      <c r="J4135">
        <v>70.290000000000006</v>
      </c>
      <c r="K4135" t="s">
        <v>17</v>
      </c>
    </row>
    <row r="4136" spans="1:11" x14ac:dyDescent="0.3">
      <c r="A4136" t="s">
        <v>4255</v>
      </c>
      <c r="B4136" t="s">
        <v>71</v>
      </c>
      <c r="C4136" t="s">
        <v>58</v>
      </c>
      <c r="D4136" t="s">
        <v>59</v>
      </c>
      <c r="E4136" t="s">
        <v>65</v>
      </c>
      <c r="F4136" s="1">
        <v>43422</v>
      </c>
      <c r="G4136" t="s">
        <v>23</v>
      </c>
      <c r="H4136">
        <v>1905</v>
      </c>
      <c r="I4136">
        <v>0.28000000000000003</v>
      </c>
      <c r="J4136">
        <v>685.8</v>
      </c>
      <c r="K4136" t="s">
        <v>17</v>
      </c>
    </row>
    <row r="4137" spans="1:11" x14ac:dyDescent="0.3">
      <c r="A4137" t="s">
        <v>4256</v>
      </c>
      <c r="B4137" t="s">
        <v>137</v>
      </c>
      <c r="C4137" t="s">
        <v>26</v>
      </c>
      <c r="D4137" t="s">
        <v>201</v>
      </c>
      <c r="E4137" t="s">
        <v>163</v>
      </c>
      <c r="F4137" s="1">
        <v>43022</v>
      </c>
      <c r="G4137" t="s">
        <v>23</v>
      </c>
      <c r="H4137">
        <v>798</v>
      </c>
      <c r="I4137">
        <v>0.15</v>
      </c>
      <c r="J4137">
        <v>359.1</v>
      </c>
      <c r="K4137" t="s">
        <v>17</v>
      </c>
    </row>
    <row r="4138" spans="1:11" x14ac:dyDescent="0.3">
      <c r="A4138" t="s">
        <v>4257</v>
      </c>
      <c r="B4138" t="s">
        <v>125</v>
      </c>
      <c r="C4138" t="s">
        <v>32</v>
      </c>
      <c r="D4138" t="s">
        <v>153</v>
      </c>
      <c r="E4138" t="s">
        <v>38</v>
      </c>
      <c r="F4138" s="1">
        <v>42264</v>
      </c>
      <c r="G4138" t="s">
        <v>23</v>
      </c>
      <c r="H4138">
        <v>2422</v>
      </c>
      <c r="I4138">
        <v>0.34</v>
      </c>
      <c r="J4138">
        <v>1041.46</v>
      </c>
      <c r="K4138" t="s">
        <v>17</v>
      </c>
    </row>
    <row r="4139" spans="1:11" x14ac:dyDescent="0.3">
      <c r="A4139" t="s">
        <v>4258</v>
      </c>
      <c r="B4139" t="s">
        <v>74</v>
      </c>
      <c r="C4139" t="s">
        <v>63</v>
      </c>
      <c r="D4139" t="s">
        <v>87</v>
      </c>
      <c r="E4139" t="s">
        <v>88</v>
      </c>
      <c r="F4139" s="1">
        <v>43339</v>
      </c>
      <c r="G4139" t="s">
        <v>23</v>
      </c>
      <c r="H4139">
        <v>1733</v>
      </c>
      <c r="I4139">
        <v>0.17</v>
      </c>
      <c r="J4139">
        <v>433.25</v>
      </c>
      <c r="K4139" t="s">
        <v>17</v>
      </c>
    </row>
    <row r="4140" spans="1:11" x14ac:dyDescent="0.3">
      <c r="A4140" t="s">
        <v>4259</v>
      </c>
      <c r="B4140" t="s">
        <v>169</v>
      </c>
      <c r="C4140" t="s">
        <v>63</v>
      </c>
      <c r="D4140" t="s">
        <v>64</v>
      </c>
      <c r="E4140" t="s">
        <v>88</v>
      </c>
      <c r="F4140" s="1">
        <v>43422</v>
      </c>
      <c r="G4140" t="s">
        <v>23</v>
      </c>
      <c r="H4140">
        <v>585</v>
      </c>
      <c r="I4140">
        <v>0.24</v>
      </c>
      <c r="J4140">
        <v>134.55000000000001</v>
      </c>
      <c r="K4140" t="s">
        <v>17</v>
      </c>
    </row>
    <row r="4141" spans="1:11" x14ac:dyDescent="0.3">
      <c r="A4141" t="s">
        <v>4260</v>
      </c>
      <c r="B4141" t="s">
        <v>42</v>
      </c>
      <c r="C4141" t="s">
        <v>26</v>
      </c>
      <c r="D4141" t="s">
        <v>27</v>
      </c>
      <c r="E4141" t="s">
        <v>128</v>
      </c>
      <c r="F4141" s="1">
        <v>43254</v>
      </c>
      <c r="G4141" t="s">
        <v>23</v>
      </c>
      <c r="H4141">
        <v>1835</v>
      </c>
      <c r="I4141">
        <v>0.28000000000000003</v>
      </c>
      <c r="J4141">
        <v>697.3</v>
      </c>
      <c r="K4141" t="s">
        <v>17</v>
      </c>
    </row>
    <row r="4142" spans="1:11" x14ac:dyDescent="0.3">
      <c r="A4142" t="s">
        <v>4261</v>
      </c>
      <c r="B4142" t="s">
        <v>78</v>
      </c>
      <c r="C4142" t="s">
        <v>63</v>
      </c>
      <c r="D4142" t="s">
        <v>64</v>
      </c>
      <c r="E4142" t="s">
        <v>15</v>
      </c>
      <c r="F4142" s="1">
        <v>42323</v>
      </c>
      <c r="G4142" t="s">
        <v>23</v>
      </c>
      <c r="H4142">
        <v>1727</v>
      </c>
      <c r="I4142">
        <v>0.26</v>
      </c>
      <c r="J4142">
        <v>777.15</v>
      </c>
      <c r="K4142" t="s">
        <v>17</v>
      </c>
    </row>
    <row r="4143" spans="1:11" x14ac:dyDescent="0.3">
      <c r="A4143" t="s">
        <v>4262</v>
      </c>
      <c r="B4143" t="s">
        <v>53</v>
      </c>
      <c r="C4143" t="s">
        <v>13</v>
      </c>
      <c r="D4143" t="s">
        <v>14</v>
      </c>
      <c r="E4143" t="s">
        <v>143</v>
      </c>
      <c r="F4143" s="1">
        <v>43407</v>
      </c>
      <c r="G4143" t="s">
        <v>23</v>
      </c>
      <c r="H4143">
        <v>1047</v>
      </c>
      <c r="I4143">
        <v>0.26</v>
      </c>
      <c r="J4143">
        <v>397.86</v>
      </c>
      <c r="K4143" t="s">
        <v>17</v>
      </c>
    </row>
    <row r="4144" spans="1:11" x14ac:dyDescent="0.3">
      <c r="A4144" t="s">
        <v>4263</v>
      </c>
      <c r="B4144" t="s">
        <v>108</v>
      </c>
      <c r="C4144" t="s">
        <v>58</v>
      </c>
      <c r="D4144" t="s">
        <v>68</v>
      </c>
      <c r="E4144" t="s">
        <v>143</v>
      </c>
      <c r="F4144" s="1">
        <v>42707</v>
      </c>
      <c r="G4144" t="s">
        <v>23</v>
      </c>
      <c r="H4144">
        <v>1916</v>
      </c>
      <c r="I4144">
        <v>0.31</v>
      </c>
      <c r="J4144">
        <v>421.52</v>
      </c>
      <c r="K4144" t="s">
        <v>17</v>
      </c>
    </row>
    <row r="4145" spans="1:11" x14ac:dyDescent="0.3">
      <c r="A4145" t="s">
        <v>4264</v>
      </c>
      <c r="B4145" t="s">
        <v>108</v>
      </c>
      <c r="C4145" t="s">
        <v>63</v>
      </c>
      <c r="D4145" t="s">
        <v>87</v>
      </c>
      <c r="E4145" t="s">
        <v>47</v>
      </c>
      <c r="F4145" s="1">
        <v>43070</v>
      </c>
      <c r="G4145" t="s">
        <v>23</v>
      </c>
      <c r="H4145">
        <v>1433</v>
      </c>
      <c r="I4145">
        <v>0.1</v>
      </c>
      <c r="J4145">
        <v>286.60000000000002</v>
      </c>
      <c r="K4145" t="s">
        <v>17</v>
      </c>
    </row>
    <row r="4146" spans="1:11" x14ac:dyDescent="0.3">
      <c r="A4146" t="s">
        <v>4265</v>
      </c>
      <c r="B4146" t="s">
        <v>204</v>
      </c>
      <c r="C4146" t="s">
        <v>32</v>
      </c>
      <c r="D4146" t="s">
        <v>153</v>
      </c>
      <c r="E4146" t="s">
        <v>149</v>
      </c>
      <c r="F4146" s="1">
        <v>42884</v>
      </c>
      <c r="G4146" t="s">
        <v>23</v>
      </c>
      <c r="H4146">
        <v>623</v>
      </c>
      <c r="I4146">
        <v>0.33</v>
      </c>
      <c r="J4146">
        <v>261.66000000000003</v>
      </c>
      <c r="K4146" t="s">
        <v>17</v>
      </c>
    </row>
    <row r="4147" spans="1:11" x14ac:dyDescent="0.3">
      <c r="A4147" t="s">
        <v>4266</v>
      </c>
      <c r="B4147" t="s">
        <v>135</v>
      </c>
      <c r="C4147" t="s">
        <v>32</v>
      </c>
      <c r="D4147" t="s">
        <v>153</v>
      </c>
      <c r="E4147" t="s">
        <v>69</v>
      </c>
      <c r="F4147" s="1">
        <v>42725</v>
      </c>
      <c r="G4147" t="s">
        <v>23</v>
      </c>
      <c r="H4147">
        <v>791</v>
      </c>
      <c r="I4147">
        <v>0.18</v>
      </c>
      <c r="J4147">
        <v>284.76</v>
      </c>
      <c r="K4147" t="s">
        <v>17</v>
      </c>
    </row>
    <row r="4148" spans="1:11" x14ac:dyDescent="0.3">
      <c r="A4148" t="s">
        <v>4267</v>
      </c>
      <c r="B4148" t="s">
        <v>102</v>
      </c>
      <c r="C4148" t="s">
        <v>58</v>
      </c>
      <c r="D4148" t="s">
        <v>112</v>
      </c>
      <c r="E4148" t="s">
        <v>22</v>
      </c>
      <c r="F4148" s="1">
        <v>43000</v>
      </c>
      <c r="G4148" t="s">
        <v>23</v>
      </c>
      <c r="H4148">
        <v>1592</v>
      </c>
      <c r="I4148">
        <v>0.15</v>
      </c>
      <c r="J4148">
        <v>382.08</v>
      </c>
      <c r="K4148" t="s">
        <v>17</v>
      </c>
    </row>
    <row r="4149" spans="1:11" x14ac:dyDescent="0.3">
      <c r="A4149" t="s">
        <v>4268</v>
      </c>
      <c r="B4149" t="s">
        <v>86</v>
      </c>
      <c r="C4149" t="s">
        <v>26</v>
      </c>
      <c r="D4149" t="s">
        <v>37</v>
      </c>
      <c r="E4149" t="s">
        <v>149</v>
      </c>
      <c r="F4149" s="1">
        <v>42441</v>
      </c>
      <c r="G4149" t="s">
        <v>23</v>
      </c>
      <c r="H4149">
        <v>1871</v>
      </c>
      <c r="I4149">
        <v>0.35</v>
      </c>
      <c r="J4149">
        <v>243.23</v>
      </c>
      <c r="K4149" t="s">
        <v>17</v>
      </c>
    </row>
    <row r="4150" spans="1:11" x14ac:dyDescent="0.3">
      <c r="A4150" t="s">
        <v>4269</v>
      </c>
      <c r="B4150" t="s">
        <v>81</v>
      </c>
      <c r="C4150" t="s">
        <v>58</v>
      </c>
      <c r="D4150" t="s">
        <v>68</v>
      </c>
      <c r="E4150" t="s">
        <v>140</v>
      </c>
      <c r="F4150" s="1">
        <v>43408</v>
      </c>
      <c r="G4150" t="s">
        <v>23</v>
      </c>
      <c r="H4150">
        <v>932</v>
      </c>
      <c r="I4150">
        <v>0.12</v>
      </c>
      <c r="J4150">
        <v>55.92</v>
      </c>
      <c r="K4150" t="s">
        <v>17</v>
      </c>
    </row>
    <row r="4151" spans="1:11" x14ac:dyDescent="0.3">
      <c r="A4151" t="s">
        <v>4270</v>
      </c>
      <c r="B4151" t="s">
        <v>122</v>
      </c>
      <c r="C4151" t="s">
        <v>26</v>
      </c>
      <c r="D4151" t="s">
        <v>94</v>
      </c>
      <c r="E4151" t="s">
        <v>43</v>
      </c>
      <c r="F4151" s="1">
        <v>43347</v>
      </c>
      <c r="G4151" t="s">
        <v>23</v>
      </c>
      <c r="H4151">
        <v>1839</v>
      </c>
      <c r="I4151">
        <v>0.19</v>
      </c>
      <c r="J4151">
        <v>183.9</v>
      </c>
      <c r="K4151" t="s">
        <v>17</v>
      </c>
    </row>
    <row r="4152" spans="1:11" x14ac:dyDescent="0.3">
      <c r="A4152" t="s">
        <v>4271</v>
      </c>
      <c r="B4152" t="s">
        <v>169</v>
      </c>
      <c r="C4152" t="s">
        <v>32</v>
      </c>
      <c r="D4152" t="s">
        <v>33</v>
      </c>
      <c r="E4152" t="s">
        <v>143</v>
      </c>
      <c r="F4152" s="1">
        <v>42161</v>
      </c>
      <c r="G4152" t="s">
        <v>23</v>
      </c>
      <c r="H4152">
        <v>959</v>
      </c>
      <c r="I4152">
        <v>0.1</v>
      </c>
      <c r="J4152">
        <v>57.54</v>
      </c>
      <c r="K4152" t="s">
        <v>17</v>
      </c>
    </row>
    <row r="4153" spans="1:11" x14ac:dyDescent="0.3">
      <c r="A4153" t="s">
        <v>4272</v>
      </c>
      <c r="B4153" t="s">
        <v>165</v>
      </c>
      <c r="C4153" t="s">
        <v>20</v>
      </c>
      <c r="D4153" t="s">
        <v>21</v>
      </c>
      <c r="E4153" t="s">
        <v>55</v>
      </c>
      <c r="F4153" s="1">
        <v>43407</v>
      </c>
      <c r="G4153" t="s">
        <v>23</v>
      </c>
      <c r="H4153">
        <v>713</v>
      </c>
      <c r="I4153">
        <v>0.32</v>
      </c>
      <c r="J4153">
        <v>49.91</v>
      </c>
      <c r="K4153" t="s">
        <v>17</v>
      </c>
    </row>
    <row r="4154" spans="1:11" x14ac:dyDescent="0.3">
      <c r="A4154" t="s">
        <v>4273</v>
      </c>
      <c r="B4154" t="s">
        <v>71</v>
      </c>
      <c r="C4154" t="s">
        <v>32</v>
      </c>
      <c r="D4154" t="s">
        <v>46</v>
      </c>
      <c r="E4154" t="s">
        <v>140</v>
      </c>
      <c r="F4154" s="1">
        <v>42749</v>
      </c>
      <c r="G4154" t="s">
        <v>23</v>
      </c>
      <c r="H4154">
        <v>1260</v>
      </c>
      <c r="I4154">
        <v>0.18</v>
      </c>
      <c r="J4154">
        <v>264.60000000000002</v>
      </c>
      <c r="K4154" t="s">
        <v>17</v>
      </c>
    </row>
    <row r="4155" spans="1:11" x14ac:dyDescent="0.3">
      <c r="A4155" t="s">
        <v>4274</v>
      </c>
      <c r="B4155" t="s">
        <v>174</v>
      </c>
      <c r="C4155" t="s">
        <v>32</v>
      </c>
      <c r="D4155" t="s">
        <v>97</v>
      </c>
      <c r="E4155" t="s">
        <v>47</v>
      </c>
      <c r="F4155" s="1">
        <v>42344</v>
      </c>
      <c r="G4155" t="s">
        <v>23</v>
      </c>
      <c r="H4155">
        <v>1633</v>
      </c>
      <c r="I4155">
        <v>0.17</v>
      </c>
      <c r="J4155">
        <v>195.96</v>
      </c>
      <c r="K4155" t="s">
        <v>17</v>
      </c>
    </row>
    <row r="4156" spans="1:11" x14ac:dyDescent="0.3">
      <c r="A4156" t="s">
        <v>4275</v>
      </c>
      <c r="B4156" t="s">
        <v>120</v>
      </c>
      <c r="C4156" t="s">
        <v>49</v>
      </c>
      <c r="D4156" t="s">
        <v>205</v>
      </c>
      <c r="E4156" t="s">
        <v>60</v>
      </c>
      <c r="F4156" s="1">
        <v>42786</v>
      </c>
      <c r="G4156" t="s">
        <v>23</v>
      </c>
      <c r="H4156">
        <v>1060</v>
      </c>
      <c r="I4156">
        <v>0.3</v>
      </c>
      <c r="J4156">
        <v>95.4</v>
      </c>
      <c r="K4156" t="s">
        <v>17</v>
      </c>
    </row>
    <row r="4157" spans="1:11" x14ac:dyDescent="0.3">
      <c r="A4157" t="s">
        <v>4276</v>
      </c>
      <c r="B4157" t="s">
        <v>174</v>
      </c>
      <c r="C4157" t="s">
        <v>49</v>
      </c>
      <c r="D4157" t="s">
        <v>50</v>
      </c>
      <c r="E4157" t="s">
        <v>117</v>
      </c>
      <c r="F4157" s="1">
        <v>42311</v>
      </c>
      <c r="G4157" t="s">
        <v>23</v>
      </c>
      <c r="H4157">
        <v>1259</v>
      </c>
      <c r="I4157">
        <v>0.13</v>
      </c>
      <c r="J4157">
        <v>302.16000000000003</v>
      </c>
      <c r="K4157" t="s">
        <v>17</v>
      </c>
    </row>
    <row r="4158" spans="1:11" x14ac:dyDescent="0.3">
      <c r="A4158" t="s">
        <v>4277</v>
      </c>
      <c r="B4158" t="s">
        <v>146</v>
      </c>
      <c r="C4158" t="s">
        <v>58</v>
      </c>
      <c r="D4158" t="s">
        <v>112</v>
      </c>
      <c r="E4158" t="s">
        <v>143</v>
      </c>
      <c r="F4158" s="1">
        <v>42729</v>
      </c>
      <c r="G4158" t="s">
        <v>23</v>
      </c>
      <c r="H4158">
        <v>666</v>
      </c>
      <c r="I4158">
        <v>0.2</v>
      </c>
      <c r="J4158">
        <v>66.599999999999994</v>
      </c>
      <c r="K4158" t="s">
        <v>17</v>
      </c>
    </row>
    <row r="4159" spans="1:11" x14ac:dyDescent="0.3">
      <c r="A4159" t="s">
        <v>4278</v>
      </c>
      <c r="B4159" t="s">
        <v>83</v>
      </c>
      <c r="C4159" t="s">
        <v>13</v>
      </c>
      <c r="D4159" t="s">
        <v>14</v>
      </c>
      <c r="E4159" t="s">
        <v>55</v>
      </c>
      <c r="F4159" s="1">
        <v>42694</v>
      </c>
      <c r="G4159" t="s">
        <v>23</v>
      </c>
      <c r="H4159">
        <v>1808</v>
      </c>
      <c r="I4159">
        <v>0.24</v>
      </c>
      <c r="J4159">
        <v>397.76</v>
      </c>
      <c r="K4159" t="s">
        <v>17</v>
      </c>
    </row>
    <row r="4160" spans="1:11" x14ac:dyDescent="0.3">
      <c r="A4160" t="s">
        <v>4279</v>
      </c>
      <c r="B4160" t="s">
        <v>74</v>
      </c>
      <c r="C4160" t="s">
        <v>13</v>
      </c>
      <c r="D4160" t="s">
        <v>195</v>
      </c>
      <c r="E4160" t="s">
        <v>149</v>
      </c>
      <c r="F4160" s="1">
        <v>42311</v>
      </c>
      <c r="G4160" t="s">
        <v>23</v>
      </c>
      <c r="H4160">
        <v>2236</v>
      </c>
      <c r="I4160">
        <v>0.33</v>
      </c>
      <c r="J4160">
        <v>491.92</v>
      </c>
      <c r="K4160" t="s">
        <v>17</v>
      </c>
    </row>
    <row r="4161" spans="1:11" x14ac:dyDescent="0.3">
      <c r="A4161" t="s">
        <v>4280</v>
      </c>
      <c r="B4161" t="s">
        <v>146</v>
      </c>
      <c r="C4161" t="s">
        <v>49</v>
      </c>
      <c r="D4161" t="s">
        <v>205</v>
      </c>
      <c r="E4161" t="s">
        <v>143</v>
      </c>
      <c r="F4161" s="1">
        <v>43352</v>
      </c>
      <c r="G4161" t="s">
        <v>23</v>
      </c>
      <c r="H4161">
        <v>1809</v>
      </c>
      <c r="I4161">
        <v>0.23</v>
      </c>
      <c r="J4161">
        <v>452.25</v>
      </c>
      <c r="K4161" t="s">
        <v>17</v>
      </c>
    </row>
    <row r="4162" spans="1:11" x14ac:dyDescent="0.3">
      <c r="A4162" t="s">
        <v>4281</v>
      </c>
      <c r="B4162" t="s">
        <v>40</v>
      </c>
      <c r="C4162" t="s">
        <v>20</v>
      </c>
      <c r="D4162" t="s">
        <v>91</v>
      </c>
      <c r="E4162" t="s">
        <v>51</v>
      </c>
      <c r="F4162" s="1">
        <v>43221</v>
      </c>
      <c r="G4162" t="s">
        <v>23</v>
      </c>
      <c r="H4162">
        <v>2169</v>
      </c>
      <c r="I4162">
        <v>0.14000000000000001</v>
      </c>
      <c r="J4162">
        <v>108.45</v>
      </c>
      <c r="K4162" t="s">
        <v>17</v>
      </c>
    </row>
    <row r="4163" spans="1:11" x14ac:dyDescent="0.3">
      <c r="A4163" t="s">
        <v>4282</v>
      </c>
      <c r="B4163" t="s">
        <v>71</v>
      </c>
      <c r="C4163" t="s">
        <v>13</v>
      </c>
      <c r="D4163" t="s">
        <v>79</v>
      </c>
      <c r="E4163" t="s">
        <v>55</v>
      </c>
      <c r="F4163" s="1">
        <v>43022</v>
      </c>
      <c r="G4163" t="s">
        <v>23</v>
      </c>
      <c r="H4163">
        <v>630</v>
      </c>
      <c r="I4163">
        <v>0.16</v>
      </c>
      <c r="J4163">
        <v>100.8</v>
      </c>
      <c r="K4163" t="s">
        <v>17</v>
      </c>
    </row>
    <row r="4164" spans="1:11" x14ac:dyDescent="0.3">
      <c r="A4164" t="s">
        <v>4283</v>
      </c>
      <c r="B4164" t="s">
        <v>159</v>
      </c>
      <c r="C4164" t="s">
        <v>63</v>
      </c>
      <c r="D4164" t="s">
        <v>64</v>
      </c>
      <c r="E4164" t="s">
        <v>38</v>
      </c>
      <c r="F4164" s="1">
        <v>43437</v>
      </c>
      <c r="G4164" t="s">
        <v>23</v>
      </c>
      <c r="H4164">
        <v>1580</v>
      </c>
      <c r="I4164">
        <v>0.19</v>
      </c>
      <c r="J4164">
        <v>395</v>
      </c>
      <c r="K4164" t="s">
        <v>17</v>
      </c>
    </row>
    <row r="4165" spans="1:11" x14ac:dyDescent="0.3">
      <c r="A4165" t="s">
        <v>4284</v>
      </c>
      <c r="B4165" t="s">
        <v>83</v>
      </c>
      <c r="C4165" t="s">
        <v>20</v>
      </c>
      <c r="D4165" t="s">
        <v>91</v>
      </c>
      <c r="E4165" t="s">
        <v>65</v>
      </c>
      <c r="F4165" s="1">
        <v>43218</v>
      </c>
      <c r="G4165" t="s">
        <v>23</v>
      </c>
      <c r="H4165">
        <v>1870</v>
      </c>
      <c r="I4165">
        <v>0.16</v>
      </c>
      <c r="J4165">
        <v>243.1</v>
      </c>
      <c r="K4165" t="s">
        <v>17</v>
      </c>
    </row>
    <row r="4166" spans="1:11" x14ac:dyDescent="0.3">
      <c r="A4166" t="s">
        <v>4285</v>
      </c>
      <c r="B4166" t="s">
        <v>83</v>
      </c>
      <c r="C4166" t="s">
        <v>13</v>
      </c>
      <c r="D4166" t="s">
        <v>195</v>
      </c>
      <c r="E4166" t="s">
        <v>60</v>
      </c>
      <c r="F4166" s="1">
        <v>43100</v>
      </c>
      <c r="G4166" t="s">
        <v>23</v>
      </c>
      <c r="H4166">
        <v>1474</v>
      </c>
      <c r="I4166">
        <v>0.1</v>
      </c>
      <c r="J4166">
        <v>530.64</v>
      </c>
      <c r="K4166" t="s">
        <v>17</v>
      </c>
    </row>
    <row r="4167" spans="1:11" x14ac:dyDescent="0.3">
      <c r="A4167" t="s">
        <v>4286</v>
      </c>
      <c r="B4167" t="s">
        <v>111</v>
      </c>
      <c r="C4167" t="s">
        <v>26</v>
      </c>
      <c r="D4167" t="s">
        <v>37</v>
      </c>
      <c r="E4167" t="s">
        <v>28</v>
      </c>
      <c r="F4167" s="1">
        <v>42067</v>
      </c>
      <c r="G4167" t="s">
        <v>23</v>
      </c>
      <c r="H4167">
        <v>1450</v>
      </c>
      <c r="I4167">
        <v>0.28999999999999998</v>
      </c>
      <c r="J4167">
        <v>420.5</v>
      </c>
      <c r="K4167" t="s">
        <v>17</v>
      </c>
    </row>
    <row r="4168" spans="1:11" x14ac:dyDescent="0.3">
      <c r="A4168" t="s">
        <v>4287</v>
      </c>
      <c r="B4168" t="s">
        <v>40</v>
      </c>
      <c r="C4168" t="s">
        <v>20</v>
      </c>
      <c r="D4168" t="s">
        <v>91</v>
      </c>
      <c r="E4168" t="s">
        <v>15</v>
      </c>
      <c r="F4168" s="1">
        <v>42743</v>
      </c>
      <c r="G4168" t="s">
        <v>23</v>
      </c>
      <c r="H4168">
        <v>1693</v>
      </c>
      <c r="I4168">
        <v>0.21</v>
      </c>
      <c r="J4168">
        <v>474.04</v>
      </c>
      <c r="K4168" t="s">
        <v>17</v>
      </c>
    </row>
    <row r="4169" spans="1:11" x14ac:dyDescent="0.3">
      <c r="A4169" t="s">
        <v>4288</v>
      </c>
      <c r="B4169" t="s">
        <v>42</v>
      </c>
      <c r="C4169" t="s">
        <v>49</v>
      </c>
      <c r="D4169" t="s">
        <v>205</v>
      </c>
      <c r="E4169" t="s">
        <v>166</v>
      </c>
      <c r="F4169" s="1">
        <v>42323</v>
      </c>
      <c r="G4169" t="s">
        <v>23</v>
      </c>
      <c r="H4169">
        <v>2344</v>
      </c>
      <c r="I4169">
        <v>0.2</v>
      </c>
      <c r="J4169">
        <v>890.72</v>
      </c>
      <c r="K4169" t="s">
        <v>17</v>
      </c>
    </row>
    <row r="4170" spans="1:11" x14ac:dyDescent="0.3">
      <c r="A4170" t="s">
        <v>4289</v>
      </c>
      <c r="B4170" t="s">
        <v>263</v>
      </c>
      <c r="C4170" t="s">
        <v>58</v>
      </c>
      <c r="D4170" t="s">
        <v>59</v>
      </c>
      <c r="E4170" t="s">
        <v>104</v>
      </c>
      <c r="F4170" s="1">
        <v>42560</v>
      </c>
      <c r="G4170" t="s">
        <v>23</v>
      </c>
      <c r="H4170">
        <v>2144</v>
      </c>
      <c r="I4170">
        <v>0.14000000000000001</v>
      </c>
      <c r="J4170">
        <v>793.28</v>
      </c>
      <c r="K4170" t="s">
        <v>17</v>
      </c>
    </row>
    <row r="4171" spans="1:11" x14ac:dyDescent="0.3">
      <c r="A4171" t="s">
        <v>4290</v>
      </c>
      <c r="B4171" t="s">
        <v>83</v>
      </c>
      <c r="C4171" t="s">
        <v>58</v>
      </c>
      <c r="D4171" t="s">
        <v>59</v>
      </c>
      <c r="E4171" t="s">
        <v>123</v>
      </c>
      <c r="F4171" s="1">
        <v>43080</v>
      </c>
      <c r="G4171" t="s">
        <v>23</v>
      </c>
      <c r="H4171">
        <v>1846</v>
      </c>
      <c r="I4171">
        <v>0.12</v>
      </c>
      <c r="J4171">
        <v>738.4</v>
      </c>
      <c r="K4171" t="s">
        <v>17</v>
      </c>
    </row>
    <row r="4172" spans="1:11" x14ac:dyDescent="0.3">
      <c r="A4172" t="s">
        <v>4291</v>
      </c>
      <c r="B4172" t="s">
        <v>159</v>
      </c>
      <c r="C4172" t="s">
        <v>32</v>
      </c>
      <c r="D4172" t="s">
        <v>33</v>
      </c>
      <c r="E4172" t="s">
        <v>38</v>
      </c>
      <c r="F4172" s="1">
        <v>42350</v>
      </c>
      <c r="G4172" t="s">
        <v>23</v>
      </c>
      <c r="H4172">
        <v>771</v>
      </c>
      <c r="I4172">
        <v>0.34</v>
      </c>
      <c r="J4172">
        <v>316.11</v>
      </c>
      <c r="K4172" t="s">
        <v>17</v>
      </c>
    </row>
    <row r="4173" spans="1:11" x14ac:dyDescent="0.3">
      <c r="A4173" t="s">
        <v>4292</v>
      </c>
      <c r="B4173" t="s">
        <v>193</v>
      </c>
      <c r="C4173" t="s">
        <v>20</v>
      </c>
      <c r="D4173" t="s">
        <v>91</v>
      </c>
      <c r="E4173" t="s">
        <v>166</v>
      </c>
      <c r="F4173" s="1">
        <v>42984</v>
      </c>
      <c r="G4173" t="s">
        <v>23</v>
      </c>
      <c r="H4173">
        <v>1510</v>
      </c>
      <c r="I4173">
        <v>0.19</v>
      </c>
      <c r="J4173">
        <v>543.6</v>
      </c>
      <c r="K4173" t="s">
        <v>17</v>
      </c>
    </row>
    <row r="4174" spans="1:11" x14ac:dyDescent="0.3">
      <c r="A4174" t="s">
        <v>4293</v>
      </c>
      <c r="B4174" t="s">
        <v>263</v>
      </c>
      <c r="C4174" t="s">
        <v>63</v>
      </c>
      <c r="D4174" t="s">
        <v>87</v>
      </c>
      <c r="E4174" t="s">
        <v>43</v>
      </c>
      <c r="F4174" s="1">
        <v>43114</v>
      </c>
      <c r="G4174" t="s">
        <v>23</v>
      </c>
      <c r="H4174">
        <v>636</v>
      </c>
      <c r="I4174">
        <v>0.17</v>
      </c>
      <c r="J4174">
        <v>101.76</v>
      </c>
      <c r="K4174" t="s">
        <v>17</v>
      </c>
    </row>
    <row r="4175" spans="1:11" x14ac:dyDescent="0.3">
      <c r="A4175" t="s">
        <v>4294</v>
      </c>
      <c r="B4175" t="s">
        <v>78</v>
      </c>
      <c r="C4175" t="s">
        <v>13</v>
      </c>
      <c r="D4175" t="s">
        <v>79</v>
      </c>
      <c r="E4175" t="s">
        <v>163</v>
      </c>
      <c r="F4175" s="1">
        <v>42937</v>
      </c>
      <c r="G4175" t="s">
        <v>23</v>
      </c>
      <c r="H4175">
        <v>1280</v>
      </c>
      <c r="I4175">
        <v>0.26</v>
      </c>
      <c r="J4175">
        <v>499.2</v>
      </c>
      <c r="K4175" t="s">
        <v>17</v>
      </c>
    </row>
    <row r="4176" spans="1:11" x14ac:dyDescent="0.3">
      <c r="A4176" t="s">
        <v>4295</v>
      </c>
      <c r="B4176" t="s">
        <v>57</v>
      </c>
      <c r="C4176" t="s">
        <v>32</v>
      </c>
      <c r="D4176" t="s">
        <v>153</v>
      </c>
      <c r="E4176" t="s">
        <v>84</v>
      </c>
      <c r="F4176" s="1">
        <v>42277</v>
      </c>
      <c r="G4176" t="s">
        <v>23</v>
      </c>
      <c r="H4176">
        <v>1233</v>
      </c>
      <c r="I4176">
        <v>0.14000000000000001</v>
      </c>
      <c r="J4176">
        <v>172.62</v>
      </c>
      <c r="K4176" t="s">
        <v>17</v>
      </c>
    </row>
    <row r="4177" spans="1:11" x14ac:dyDescent="0.3">
      <c r="A4177" t="s">
        <v>4296</v>
      </c>
      <c r="B4177" t="s">
        <v>12</v>
      </c>
      <c r="C4177" t="s">
        <v>49</v>
      </c>
      <c r="D4177" t="s">
        <v>50</v>
      </c>
      <c r="E4177" t="s">
        <v>143</v>
      </c>
      <c r="F4177" s="1">
        <v>43376</v>
      </c>
      <c r="G4177" t="s">
        <v>23</v>
      </c>
      <c r="H4177">
        <v>635</v>
      </c>
      <c r="I4177">
        <v>0.11</v>
      </c>
      <c r="J4177">
        <v>241.3</v>
      </c>
      <c r="K4177" t="s">
        <v>17</v>
      </c>
    </row>
    <row r="4178" spans="1:11" x14ac:dyDescent="0.3">
      <c r="A4178" t="s">
        <v>4297</v>
      </c>
      <c r="B4178" t="s">
        <v>156</v>
      </c>
      <c r="C4178" t="s">
        <v>63</v>
      </c>
      <c r="D4178" t="s">
        <v>87</v>
      </c>
      <c r="E4178" t="s">
        <v>123</v>
      </c>
      <c r="F4178" s="1">
        <v>42553</v>
      </c>
      <c r="G4178" t="s">
        <v>23</v>
      </c>
      <c r="H4178">
        <v>2310</v>
      </c>
      <c r="I4178">
        <v>0.12</v>
      </c>
      <c r="J4178">
        <v>831.6</v>
      </c>
      <c r="K4178" t="s">
        <v>17</v>
      </c>
    </row>
    <row r="4179" spans="1:11" x14ac:dyDescent="0.3">
      <c r="A4179" t="s">
        <v>4298</v>
      </c>
      <c r="B4179" t="s">
        <v>86</v>
      </c>
      <c r="C4179" t="s">
        <v>32</v>
      </c>
      <c r="D4179" t="s">
        <v>33</v>
      </c>
      <c r="E4179" t="s">
        <v>51</v>
      </c>
      <c r="F4179" s="1">
        <v>42553</v>
      </c>
      <c r="G4179" t="s">
        <v>23</v>
      </c>
      <c r="H4179">
        <v>2427</v>
      </c>
      <c r="I4179">
        <v>0.14000000000000001</v>
      </c>
      <c r="J4179">
        <v>1067.8800000000001</v>
      </c>
      <c r="K4179" t="s">
        <v>17</v>
      </c>
    </row>
    <row r="4180" spans="1:11" x14ac:dyDescent="0.3">
      <c r="A4180" t="s">
        <v>4299</v>
      </c>
      <c r="B4180" t="s">
        <v>204</v>
      </c>
      <c r="C4180" t="s">
        <v>32</v>
      </c>
      <c r="D4180" t="s">
        <v>97</v>
      </c>
      <c r="E4180" t="s">
        <v>51</v>
      </c>
      <c r="F4180" s="1">
        <v>42448</v>
      </c>
      <c r="G4180" t="s">
        <v>23</v>
      </c>
      <c r="H4180">
        <v>1834</v>
      </c>
      <c r="I4180">
        <v>0.34</v>
      </c>
      <c r="J4180">
        <v>128.38</v>
      </c>
      <c r="K4180" t="s">
        <v>17</v>
      </c>
    </row>
    <row r="4181" spans="1:11" x14ac:dyDescent="0.3">
      <c r="A4181" t="s">
        <v>4300</v>
      </c>
      <c r="B4181" t="s">
        <v>67</v>
      </c>
      <c r="C4181" t="s">
        <v>63</v>
      </c>
      <c r="D4181" t="s">
        <v>64</v>
      </c>
      <c r="E4181" t="s">
        <v>28</v>
      </c>
      <c r="F4181" s="1">
        <v>43254</v>
      </c>
      <c r="G4181" t="s">
        <v>23</v>
      </c>
      <c r="H4181">
        <v>1476</v>
      </c>
      <c r="I4181">
        <v>0.34</v>
      </c>
      <c r="J4181">
        <v>501.84</v>
      </c>
      <c r="K4181" t="s">
        <v>17</v>
      </c>
    </row>
    <row r="4182" spans="1:11" x14ac:dyDescent="0.3">
      <c r="A4182" t="s">
        <v>4301</v>
      </c>
      <c r="B4182" t="s">
        <v>116</v>
      </c>
      <c r="C4182" t="s">
        <v>63</v>
      </c>
      <c r="D4182" t="s">
        <v>157</v>
      </c>
      <c r="E4182" t="s">
        <v>22</v>
      </c>
      <c r="F4182" s="1">
        <v>43134</v>
      </c>
      <c r="G4182" t="s">
        <v>23</v>
      </c>
      <c r="H4182">
        <v>2233</v>
      </c>
      <c r="I4182">
        <v>0.31</v>
      </c>
      <c r="J4182">
        <v>491.26</v>
      </c>
      <c r="K4182" t="s">
        <v>17</v>
      </c>
    </row>
    <row r="4183" spans="1:11" x14ac:dyDescent="0.3">
      <c r="A4183" t="s">
        <v>4302</v>
      </c>
      <c r="B4183" t="s">
        <v>182</v>
      </c>
      <c r="C4183" t="s">
        <v>49</v>
      </c>
      <c r="D4183" t="s">
        <v>205</v>
      </c>
      <c r="E4183" t="s">
        <v>22</v>
      </c>
      <c r="F4183" s="1">
        <v>42687</v>
      </c>
      <c r="G4183" t="s">
        <v>23</v>
      </c>
      <c r="H4183">
        <v>2265</v>
      </c>
      <c r="I4183">
        <v>0.22</v>
      </c>
      <c r="J4183">
        <v>249.15</v>
      </c>
      <c r="K4183" t="s">
        <v>17</v>
      </c>
    </row>
    <row r="4184" spans="1:11" x14ac:dyDescent="0.3">
      <c r="A4184" t="s">
        <v>4303</v>
      </c>
      <c r="B4184" t="s">
        <v>108</v>
      </c>
      <c r="C4184" t="s">
        <v>49</v>
      </c>
      <c r="D4184" t="s">
        <v>205</v>
      </c>
      <c r="E4184" t="s">
        <v>128</v>
      </c>
      <c r="F4184" s="1">
        <v>42466</v>
      </c>
      <c r="G4184" t="s">
        <v>23</v>
      </c>
      <c r="H4184">
        <v>1497</v>
      </c>
      <c r="I4184">
        <v>0.33</v>
      </c>
      <c r="J4184">
        <v>359.28</v>
      </c>
      <c r="K4184" t="s">
        <v>17</v>
      </c>
    </row>
    <row r="4185" spans="1:11" x14ac:dyDescent="0.3">
      <c r="A4185" t="s">
        <v>4304</v>
      </c>
      <c r="B4185" t="s">
        <v>135</v>
      </c>
      <c r="C4185" t="s">
        <v>26</v>
      </c>
      <c r="D4185" t="s">
        <v>201</v>
      </c>
      <c r="E4185" t="s">
        <v>34</v>
      </c>
      <c r="F4185" s="1">
        <v>43022</v>
      </c>
      <c r="G4185" t="s">
        <v>23</v>
      </c>
      <c r="H4185">
        <v>890</v>
      </c>
      <c r="I4185">
        <v>0.27</v>
      </c>
      <c r="J4185">
        <v>133.5</v>
      </c>
      <c r="K4185" t="s">
        <v>17</v>
      </c>
    </row>
    <row r="4186" spans="1:11" x14ac:dyDescent="0.3">
      <c r="A4186" t="s">
        <v>4305</v>
      </c>
      <c r="B4186" t="s">
        <v>146</v>
      </c>
      <c r="C4186" t="s">
        <v>13</v>
      </c>
      <c r="D4186" t="s">
        <v>79</v>
      </c>
      <c r="E4186" t="s">
        <v>166</v>
      </c>
      <c r="F4186" s="1">
        <v>42986</v>
      </c>
      <c r="G4186" t="s">
        <v>23</v>
      </c>
      <c r="H4186">
        <v>979</v>
      </c>
      <c r="I4186">
        <v>0.13</v>
      </c>
      <c r="J4186">
        <v>195.8</v>
      </c>
      <c r="K4186" t="s">
        <v>17</v>
      </c>
    </row>
    <row r="4187" spans="1:11" x14ac:dyDescent="0.3">
      <c r="A4187" t="s">
        <v>4306</v>
      </c>
      <c r="B4187" t="s">
        <v>156</v>
      </c>
      <c r="C4187" t="s">
        <v>26</v>
      </c>
      <c r="D4187" t="s">
        <v>27</v>
      </c>
      <c r="E4187" t="s">
        <v>43</v>
      </c>
      <c r="F4187" s="1">
        <v>43348</v>
      </c>
      <c r="G4187" t="s">
        <v>23</v>
      </c>
      <c r="H4187">
        <v>1887</v>
      </c>
      <c r="I4187">
        <v>0.14000000000000001</v>
      </c>
      <c r="J4187">
        <v>566.1</v>
      </c>
      <c r="K4187" t="s">
        <v>17</v>
      </c>
    </row>
    <row r="4188" spans="1:11" x14ac:dyDescent="0.3">
      <c r="A4188" t="s">
        <v>4307</v>
      </c>
      <c r="B4188" t="s">
        <v>120</v>
      </c>
      <c r="C4188" t="s">
        <v>13</v>
      </c>
      <c r="D4188" t="s">
        <v>79</v>
      </c>
      <c r="E4188" t="s">
        <v>65</v>
      </c>
      <c r="F4188" s="1">
        <v>43457</v>
      </c>
      <c r="G4188" t="s">
        <v>23</v>
      </c>
      <c r="H4188">
        <v>2325</v>
      </c>
      <c r="I4188">
        <v>0.25</v>
      </c>
      <c r="J4188">
        <v>465</v>
      </c>
      <c r="K4188" t="s">
        <v>17</v>
      </c>
    </row>
    <row r="4189" spans="1:11" x14ac:dyDescent="0.3">
      <c r="A4189" t="s">
        <v>4308</v>
      </c>
      <c r="B4189" t="s">
        <v>191</v>
      </c>
      <c r="C4189" t="s">
        <v>13</v>
      </c>
      <c r="D4189" t="s">
        <v>79</v>
      </c>
      <c r="E4189" t="s">
        <v>69</v>
      </c>
      <c r="F4189" s="1">
        <v>43456</v>
      </c>
      <c r="G4189" t="s">
        <v>23</v>
      </c>
      <c r="H4189">
        <v>2142</v>
      </c>
      <c r="I4189">
        <v>0.13</v>
      </c>
      <c r="J4189">
        <v>342.72</v>
      </c>
      <c r="K4189" t="s">
        <v>17</v>
      </c>
    </row>
    <row r="4190" spans="1:11" x14ac:dyDescent="0.3">
      <c r="A4190" t="s">
        <v>4309</v>
      </c>
      <c r="B4190" t="s">
        <v>78</v>
      </c>
      <c r="C4190" t="s">
        <v>26</v>
      </c>
      <c r="D4190" t="s">
        <v>201</v>
      </c>
      <c r="E4190" t="s">
        <v>28</v>
      </c>
      <c r="F4190" s="1">
        <v>43352</v>
      </c>
      <c r="G4190" t="s">
        <v>23</v>
      </c>
      <c r="H4190">
        <v>2217</v>
      </c>
      <c r="I4190">
        <v>0.13</v>
      </c>
      <c r="J4190">
        <v>288.20999999999998</v>
      </c>
      <c r="K4190" t="s">
        <v>17</v>
      </c>
    </row>
    <row r="4191" spans="1:11" x14ac:dyDescent="0.3">
      <c r="A4191" t="s">
        <v>4310</v>
      </c>
      <c r="B4191" t="s">
        <v>159</v>
      </c>
      <c r="C4191" t="s">
        <v>58</v>
      </c>
      <c r="D4191" t="s">
        <v>68</v>
      </c>
      <c r="E4191" t="s">
        <v>55</v>
      </c>
      <c r="F4191" s="1">
        <v>42679</v>
      </c>
      <c r="G4191" t="s">
        <v>23</v>
      </c>
      <c r="H4191">
        <v>571</v>
      </c>
      <c r="I4191">
        <v>0.21</v>
      </c>
      <c r="J4191">
        <v>251.24</v>
      </c>
      <c r="K4191" t="s">
        <v>17</v>
      </c>
    </row>
    <row r="4192" spans="1:11" x14ac:dyDescent="0.3">
      <c r="A4192" t="s">
        <v>4311</v>
      </c>
      <c r="B4192" t="s">
        <v>151</v>
      </c>
      <c r="C4192" t="s">
        <v>49</v>
      </c>
      <c r="D4192" t="s">
        <v>54</v>
      </c>
      <c r="E4192" t="s">
        <v>163</v>
      </c>
      <c r="F4192" s="1">
        <v>42757</v>
      </c>
      <c r="G4192" t="s">
        <v>23</v>
      </c>
      <c r="H4192">
        <v>2490</v>
      </c>
      <c r="I4192">
        <v>0.25</v>
      </c>
      <c r="J4192">
        <v>473.1</v>
      </c>
      <c r="K4192" t="s">
        <v>17</v>
      </c>
    </row>
    <row r="4193" spans="1:11" x14ac:dyDescent="0.3">
      <c r="A4193" t="s">
        <v>4312</v>
      </c>
      <c r="B4193" t="s">
        <v>261</v>
      </c>
      <c r="C4193" t="s">
        <v>20</v>
      </c>
      <c r="D4193" t="s">
        <v>91</v>
      </c>
      <c r="E4193" t="s">
        <v>166</v>
      </c>
      <c r="F4193" s="1">
        <v>42450</v>
      </c>
      <c r="G4193" t="s">
        <v>23</v>
      </c>
      <c r="H4193">
        <v>899</v>
      </c>
      <c r="I4193">
        <v>0.23</v>
      </c>
      <c r="J4193">
        <v>143.84</v>
      </c>
      <c r="K4193" t="s">
        <v>17</v>
      </c>
    </row>
    <row r="4194" spans="1:11" x14ac:dyDescent="0.3">
      <c r="A4194" t="s">
        <v>4313</v>
      </c>
      <c r="B4194" t="s">
        <v>234</v>
      </c>
      <c r="C4194" t="s">
        <v>58</v>
      </c>
      <c r="D4194" t="s">
        <v>112</v>
      </c>
      <c r="E4194" t="s">
        <v>65</v>
      </c>
      <c r="F4194" s="1">
        <v>42980</v>
      </c>
      <c r="G4194" t="s">
        <v>23</v>
      </c>
      <c r="H4194">
        <v>882</v>
      </c>
      <c r="I4194">
        <v>0.15</v>
      </c>
      <c r="J4194">
        <v>273.42</v>
      </c>
      <c r="K4194" t="s">
        <v>17</v>
      </c>
    </row>
    <row r="4195" spans="1:11" x14ac:dyDescent="0.3">
      <c r="A4195" t="s">
        <v>4314</v>
      </c>
      <c r="B4195" t="s">
        <v>174</v>
      </c>
      <c r="C4195" t="s">
        <v>26</v>
      </c>
      <c r="D4195" t="s">
        <v>37</v>
      </c>
      <c r="E4195" t="s">
        <v>88</v>
      </c>
      <c r="F4195" s="1">
        <v>43022</v>
      </c>
      <c r="G4195" t="s">
        <v>23</v>
      </c>
      <c r="H4195">
        <v>609</v>
      </c>
      <c r="I4195">
        <v>0.3</v>
      </c>
      <c r="J4195">
        <v>249.69</v>
      </c>
      <c r="K4195" t="s">
        <v>17</v>
      </c>
    </row>
    <row r="4196" spans="1:11" x14ac:dyDescent="0.3">
      <c r="A4196" t="s">
        <v>4315</v>
      </c>
      <c r="B4196" t="s">
        <v>106</v>
      </c>
      <c r="C4196" t="s">
        <v>63</v>
      </c>
      <c r="D4196" t="s">
        <v>64</v>
      </c>
      <c r="E4196" t="s">
        <v>128</v>
      </c>
      <c r="F4196" s="1">
        <v>42729</v>
      </c>
      <c r="G4196" t="s">
        <v>23</v>
      </c>
      <c r="H4196">
        <v>1175</v>
      </c>
      <c r="I4196">
        <v>0.35</v>
      </c>
      <c r="J4196">
        <v>493.5</v>
      </c>
      <c r="K4196" t="s">
        <v>17</v>
      </c>
    </row>
    <row r="4197" spans="1:11" x14ac:dyDescent="0.3">
      <c r="A4197" t="s">
        <v>4316</v>
      </c>
      <c r="B4197" t="s">
        <v>36</v>
      </c>
      <c r="C4197" t="s">
        <v>32</v>
      </c>
      <c r="D4197" t="s">
        <v>97</v>
      </c>
      <c r="E4197" t="s">
        <v>143</v>
      </c>
      <c r="F4197" s="1">
        <v>43324</v>
      </c>
      <c r="G4197" t="s">
        <v>23</v>
      </c>
      <c r="H4197">
        <v>2238</v>
      </c>
      <c r="I4197">
        <v>0.22</v>
      </c>
      <c r="J4197">
        <v>537.12</v>
      </c>
      <c r="K4197" t="s">
        <v>17</v>
      </c>
    </row>
    <row r="4198" spans="1:11" x14ac:dyDescent="0.3">
      <c r="A4198" t="s">
        <v>4317</v>
      </c>
      <c r="B4198" t="s">
        <v>211</v>
      </c>
      <c r="C4198" t="s">
        <v>58</v>
      </c>
      <c r="D4198" t="s">
        <v>112</v>
      </c>
      <c r="E4198" t="s">
        <v>72</v>
      </c>
      <c r="F4198" s="1">
        <v>43099</v>
      </c>
      <c r="G4198" t="s">
        <v>23</v>
      </c>
      <c r="H4198">
        <v>2213</v>
      </c>
      <c r="I4198">
        <v>0.1</v>
      </c>
      <c r="J4198">
        <v>553.25</v>
      </c>
      <c r="K4198" t="s">
        <v>17</v>
      </c>
    </row>
    <row r="4199" spans="1:11" x14ac:dyDescent="0.3">
      <c r="A4199" t="s">
        <v>4318</v>
      </c>
      <c r="B4199" t="s">
        <v>211</v>
      </c>
      <c r="C4199" t="s">
        <v>63</v>
      </c>
      <c r="D4199" t="s">
        <v>87</v>
      </c>
      <c r="E4199" t="s">
        <v>72</v>
      </c>
      <c r="F4199" s="1">
        <v>43437</v>
      </c>
      <c r="G4199" t="s">
        <v>23</v>
      </c>
      <c r="H4199">
        <v>1936</v>
      </c>
      <c r="I4199">
        <v>0.11</v>
      </c>
      <c r="J4199">
        <v>851.84</v>
      </c>
      <c r="K4199" t="s">
        <v>17</v>
      </c>
    </row>
    <row r="4200" spans="1:11" x14ac:dyDescent="0.3">
      <c r="A4200" t="s">
        <v>4319</v>
      </c>
      <c r="B4200" t="s">
        <v>108</v>
      </c>
      <c r="C4200" t="s">
        <v>58</v>
      </c>
      <c r="D4200" t="s">
        <v>68</v>
      </c>
      <c r="E4200" t="s">
        <v>69</v>
      </c>
      <c r="F4200" s="1">
        <v>43352</v>
      </c>
      <c r="G4200" t="s">
        <v>23</v>
      </c>
      <c r="H4200">
        <v>1293</v>
      </c>
      <c r="I4200">
        <v>0.34</v>
      </c>
      <c r="J4200">
        <v>168.09</v>
      </c>
      <c r="K4200" t="s">
        <v>17</v>
      </c>
    </row>
    <row r="4201" spans="1:11" x14ac:dyDescent="0.3">
      <c r="A4201" t="s">
        <v>4320</v>
      </c>
      <c r="B4201" t="s">
        <v>156</v>
      </c>
      <c r="C4201" t="s">
        <v>32</v>
      </c>
      <c r="D4201" t="s">
        <v>46</v>
      </c>
      <c r="E4201" t="s">
        <v>88</v>
      </c>
      <c r="F4201" s="1">
        <v>42323</v>
      </c>
      <c r="G4201" t="s">
        <v>23</v>
      </c>
      <c r="H4201">
        <v>1647</v>
      </c>
      <c r="I4201">
        <v>0.21</v>
      </c>
      <c r="J4201">
        <v>625.86</v>
      </c>
      <c r="K4201" t="s">
        <v>17</v>
      </c>
    </row>
    <row r="4202" spans="1:11" x14ac:dyDescent="0.3">
      <c r="A4202" t="s">
        <v>4321</v>
      </c>
      <c r="B4202" t="s">
        <v>19</v>
      </c>
      <c r="C4202" t="s">
        <v>20</v>
      </c>
      <c r="D4202" t="s">
        <v>91</v>
      </c>
      <c r="E4202" t="s">
        <v>84</v>
      </c>
      <c r="F4202" s="1">
        <v>42633</v>
      </c>
      <c r="G4202" t="s">
        <v>23</v>
      </c>
      <c r="H4202">
        <v>893</v>
      </c>
      <c r="I4202">
        <v>0.23</v>
      </c>
      <c r="J4202">
        <v>392.92</v>
      </c>
      <c r="K4202" t="s">
        <v>17</v>
      </c>
    </row>
    <row r="4203" spans="1:11" x14ac:dyDescent="0.3">
      <c r="A4203" t="s">
        <v>4322</v>
      </c>
      <c r="B4203" t="s">
        <v>114</v>
      </c>
      <c r="C4203" t="s">
        <v>32</v>
      </c>
      <c r="D4203" t="s">
        <v>153</v>
      </c>
      <c r="E4203" t="s">
        <v>123</v>
      </c>
      <c r="F4203" s="1">
        <v>43376</v>
      </c>
      <c r="G4203" t="s">
        <v>23</v>
      </c>
      <c r="H4203">
        <v>2013</v>
      </c>
      <c r="I4203">
        <v>0.28999999999999998</v>
      </c>
      <c r="J4203">
        <v>845.46</v>
      </c>
      <c r="K4203" t="s">
        <v>17</v>
      </c>
    </row>
    <row r="4204" spans="1:11" x14ac:dyDescent="0.3">
      <c r="A4204" t="s">
        <v>4323</v>
      </c>
      <c r="B4204" t="s">
        <v>102</v>
      </c>
      <c r="C4204" t="s">
        <v>26</v>
      </c>
      <c r="D4204" t="s">
        <v>27</v>
      </c>
      <c r="E4204" t="s">
        <v>128</v>
      </c>
      <c r="F4204" s="1">
        <v>43456</v>
      </c>
      <c r="G4204" t="s">
        <v>23</v>
      </c>
      <c r="H4204">
        <v>1188</v>
      </c>
      <c r="I4204">
        <v>0.31</v>
      </c>
      <c r="J4204">
        <v>522.72</v>
      </c>
      <c r="K4204" t="s">
        <v>17</v>
      </c>
    </row>
    <row r="4205" spans="1:11" x14ac:dyDescent="0.3">
      <c r="A4205" t="s">
        <v>4324</v>
      </c>
      <c r="B4205" t="s">
        <v>45</v>
      </c>
      <c r="C4205" t="s">
        <v>58</v>
      </c>
      <c r="D4205" t="s">
        <v>59</v>
      </c>
      <c r="E4205" t="s">
        <v>69</v>
      </c>
      <c r="F4205" s="1">
        <v>43431</v>
      </c>
      <c r="G4205" t="s">
        <v>23</v>
      </c>
      <c r="H4205">
        <v>923</v>
      </c>
      <c r="I4205">
        <v>0.16</v>
      </c>
      <c r="J4205">
        <v>415.35</v>
      </c>
      <c r="K4205" t="s">
        <v>17</v>
      </c>
    </row>
    <row r="4206" spans="1:11" x14ac:dyDescent="0.3">
      <c r="A4206" t="s">
        <v>4325</v>
      </c>
      <c r="B4206" t="s">
        <v>36</v>
      </c>
      <c r="C4206" t="s">
        <v>63</v>
      </c>
      <c r="D4206" t="s">
        <v>64</v>
      </c>
      <c r="E4206" t="s">
        <v>60</v>
      </c>
      <c r="F4206" s="1">
        <v>43356</v>
      </c>
      <c r="G4206" t="s">
        <v>23</v>
      </c>
      <c r="H4206">
        <v>652</v>
      </c>
      <c r="I4206">
        <v>0.26</v>
      </c>
      <c r="J4206">
        <v>52.16</v>
      </c>
      <c r="K4206" t="s">
        <v>17</v>
      </c>
    </row>
    <row r="4207" spans="1:11" x14ac:dyDescent="0.3">
      <c r="A4207" t="s">
        <v>4326</v>
      </c>
      <c r="B4207" t="s">
        <v>211</v>
      </c>
      <c r="C4207" t="s">
        <v>63</v>
      </c>
      <c r="D4207" t="s">
        <v>87</v>
      </c>
      <c r="E4207" t="s">
        <v>72</v>
      </c>
      <c r="F4207" s="1">
        <v>42699</v>
      </c>
      <c r="G4207" t="s">
        <v>23</v>
      </c>
      <c r="H4207">
        <v>1994</v>
      </c>
      <c r="I4207">
        <v>0.28999999999999998</v>
      </c>
      <c r="J4207">
        <v>777.66</v>
      </c>
      <c r="K4207" t="s">
        <v>17</v>
      </c>
    </row>
    <row r="4208" spans="1:11" x14ac:dyDescent="0.3">
      <c r="A4208" t="s">
        <v>4327</v>
      </c>
      <c r="B4208" t="s">
        <v>12</v>
      </c>
      <c r="C4208" t="s">
        <v>63</v>
      </c>
      <c r="D4208" t="s">
        <v>64</v>
      </c>
      <c r="E4208" t="s">
        <v>104</v>
      </c>
      <c r="F4208" s="1">
        <v>43348</v>
      </c>
      <c r="G4208" t="s">
        <v>23</v>
      </c>
      <c r="H4208">
        <v>724</v>
      </c>
      <c r="I4208">
        <v>0.21</v>
      </c>
      <c r="J4208">
        <v>202.72</v>
      </c>
      <c r="K4208" t="s">
        <v>17</v>
      </c>
    </row>
    <row r="4209" spans="1:11" x14ac:dyDescent="0.3">
      <c r="A4209" t="s">
        <v>4328</v>
      </c>
      <c r="B4209" t="s">
        <v>165</v>
      </c>
      <c r="C4209" t="s">
        <v>13</v>
      </c>
      <c r="D4209" t="s">
        <v>14</v>
      </c>
      <c r="E4209" t="s">
        <v>34</v>
      </c>
      <c r="F4209" s="1">
        <v>43325</v>
      </c>
      <c r="G4209" t="s">
        <v>23</v>
      </c>
      <c r="H4209">
        <v>2486</v>
      </c>
      <c r="I4209">
        <v>0.34</v>
      </c>
      <c r="J4209">
        <v>248.6</v>
      </c>
      <c r="K4209" t="s">
        <v>17</v>
      </c>
    </row>
    <row r="4210" spans="1:11" x14ac:dyDescent="0.3">
      <c r="A4210" t="s">
        <v>4329</v>
      </c>
      <c r="B4210" t="s">
        <v>204</v>
      </c>
      <c r="C4210" t="s">
        <v>20</v>
      </c>
      <c r="D4210" t="s">
        <v>21</v>
      </c>
      <c r="E4210" t="s">
        <v>163</v>
      </c>
      <c r="F4210" s="1">
        <v>43325</v>
      </c>
      <c r="G4210" t="s">
        <v>23</v>
      </c>
      <c r="H4210">
        <v>2415</v>
      </c>
      <c r="I4210">
        <v>0.1</v>
      </c>
      <c r="J4210">
        <v>917.7</v>
      </c>
      <c r="K4210" t="s">
        <v>17</v>
      </c>
    </row>
    <row r="4211" spans="1:11" x14ac:dyDescent="0.3">
      <c r="A4211" t="s">
        <v>4330</v>
      </c>
      <c r="B4211" t="s">
        <v>162</v>
      </c>
      <c r="C4211" t="s">
        <v>26</v>
      </c>
      <c r="D4211" t="s">
        <v>37</v>
      </c>
      <c r="E4211" t="s">
        <v>38</v>
      </c>
      <c r="F4211" s="1">
        <v>42084</v>
      </c>
      <c r="G4211" t="s">
        <v>23</v>
      </c>
      <c r="H4211">
        <v>2362</v>
      </c>
      <c r="I4211">
        <v>0.17</v>
      </c>
      <c r="J4211">
        <v>307.06</v>
      </c>
      <c r="K4211" t="s">
        <v>17</v>
      </c>
    </row>
    <row r="4212" spans="1:11" x14ac:dyDescent="0.3">
      <c r="A4212" t="s">
        <v>4331</v>
      </c>
      <c r="B4212" t="s">
        <v>57</v>
      </c>
      <c r="C4212" t="s">
        <v>49</v>
      </c>
      <c r="D4212" t="s">
        <v>54</v>
      </c>
      <c r="E4212" t="s">
        <v>143</v>
      </c>
      <c r="F4212" s="1">
        <v>43100</v>
      </c>
      <c r="G4212" t="s">
        <v>23</v>
      </c>
      <c r="H4212">
        <v>1035</v>
      </c>
      <c r="I4212">
        <v>0.24</v>
      </c>
      <c r="J4212">
        <v>196.65</v>
      </c>
      <c r="K4212" t="s">
        <v>17</v>
      </c>
    </row>
    <row r="4213" spans="1:11" x14ac:dyDescent="0.3">
      <c r="A4213" t="s">
        <v>4332</v>
      </c>
      <c r="B4213" t="s">
        <v>12</v>
      </c>
      <c r="C4213" t="s">
        <v>63</v>
      </c>
      <c r="D4213" t="s">
        <v>87</v>
      </c>
      <c r="E4213" t="s">
        <v>84</v>
      </c>
      <c r="F4213" s="1">
        <v>43416</v>
      </c>
      <c r="G4213" t="s">
        <v>23</v>
      </c>
      <c r="H4213">
        <v>508</v>
      </c>
      <c r="I4213">
        <v>0.25</v>
      </c>
      <c r="J4213">
        <v>101.6</v>
      </c>
      <c r="K4213" t="s">
        <v>17</v>
      </c>
    </row>
    <row r="4214" spans="1:11" x14ac:dyDescent="0.3">
      <c r="A4214" t="s">
        <v>4333</v>
      </c>
      <c r="B4214" t="s">
        <v>86</v>
      </c>
      <c r="C4214" t="s">
        <v>58</v>
      </c>
      <c r="D4214" t="s">
        <v>59</v>
      </c>
      <c r="E4214" t="s">
        <v>88</v>
      </c>
      <c r="F4214" s="1">
        <v>42358</v>
      </c>
      <c r="G4214" t="s">
        <v>23</v>
      </c>
      <c r="H4214">
        <v>681</v>
      </c>
      <c r="I4214">
        <v>0.1</v>
      </c>
      <c r="J4214">
        <v>286.02</v>
      </c>
      <c r="K4214" t="s">
        <v>17</v>
      </c>
    </row>
    <row r="4215" spans="1:11" x14ac:dyDescent="0.3">
      <c r="A4215" t="s">
        <v>4334</v>
      </c>
      <c r="B4215" t="s">
        <v>162</v>
      </c>
      <c r="C4215" t="s">
        <v>26</v>
      </c>
      <c r="D4215" t="s">
        <v>37</v>
      </c>
      <c r="E4215" t="s">
        <v>28</v>
      </c>
      <c r="F4215" s="1">
        <v>43358</v>
      </c>
      <c r="G4215" t="s">
        <v>23</v>
      </c>
      <c r="H4215">
        <v>1413</v>
      </c>
      <c r="I4215">
        <v>0.1</v>
      </c>
      <c r="J4215">
        <v>494.55</v>
      </c>
      <c r="K4215" t="s">
        <v>17</v>
      </c>
    </row>
    <row r="4216" spans="1:11" x14ac:dyDescent="0.3">
      <c r="A4216" t="s">
        <v>4335</v>
      </c>
      <c r="B4216" t="s">
        <v>234</v>
      </c>
      <c r="C4216" t="s">
        <v>20</v>
      </c>
      <c r="D4216" t="s">
        <v>91</v>
      </c>
      <c r="E4216" t="s">
        <v>22</v>
      </c>
      <c r="F4216" s="1">
        <v>43016</v>
      </c>
      <c r="G4216" t="s">
        <v>23</v>
      </c>
      <c r="H4216">
        <v>1888</v>
      </c>
      <c r="I4216">
        <v>0.32</v>
      </c>
      <c r="J4216">
        <v>774.08</v>
      </c>
      <c r="K4216" t="s">
        <v>17</v>
      </c>
    </row>
    <row r="4217" spans="1:11" x14ac:dyDescent="0.3">
      <c r="A4217" t="s">
        <v>4336</v>
      </c>
      <c r="B4217" t="s">
        <v>25</v>
      </c>
      <c r="C4217" t="s">
        <v>49</v>
      </c>
      <c r="D4217" t="s">
        <v>50</v>
      </c>
      <c r="E4217" t="s">
        <v>72</v>
      </c>
      <c r="F4217" s="1">
        <v>42945</v>
      </c>
      <c r="G4217" t="s">
        <v>23</v>
      </c>
      <c r="H4217">
        <v>1452</v>
      </c>
      <c r="I4217">
        <v>0.17</v>
      </c>
      <c r="J4217">
        <v>304.92</v>
      </c>
      <c r="K4217" t="s">
        <v>17</v>
      </c>
    </row>
    <row r="4218" spans="1:11" x14ac:dyDescent="0.3">
      <c r="A4218" t="s">
        <v>4337</v>
      </c>
      <c r="B4218" t="s">
        <v>31</v>
      </c>
      <c r="C4218" t="s">
        <v>26</v>
      </c>
      <c r="D4218" t="s">
        <v>27</v>
      </c>
      <c r="E4218" t="s">
        <v>28</v>
      </c>
      <c r="F4218" s="1">
        <v>43372</v>
      </c>
      <c r="G4218" t="s">
        <v>23</v>
      </c>
      <c r="H4218">
        <v>1938</v>
      </c>
      <c r="I4218">
        <v>0.11</v>
      </c>
      <c r="J4218">
        <v>639.54</v>
      </c>
      <c r="K4218" t="s">
        <v>17</v>
      </c>
    </row>
    <row r="4219" spans="1:11" x14ac:dyDescent="0.3">
      <c r="A4219" t="s">
        <v>4338</v>
      </c>
      <c r="B4219" t="s">
        <v>130</v>
      </c>
      <c r="C4219" t="s">
        <v>63</v>
      </c>
      <c r="D4219" t="s">
        <v>157</v>
      </c>
      <c r="E4219" t="s">
        <v>84</v>
      </c>
      <c r="F4219" s="1">
        <v>42277</v>
      </c>
      <c r="G4219" t="s">
        <v>23</v>
      </c>
      <c r="H4219">
        <v>734</v>
      </c>
      <c r="I4219">
        <v>0.27</v>
      </c>
      <c r="J4219">
        <v>44.04</v>
      </c>
      <c r="K4219" t="s">
        <v>17</v>
      </c>
    </row>
    <row r="4220" spans="1:11" x14ac:dyDescent="0.3">
      <c r="A4220" t="s">
        <v>4339</v>
      </c>
      <c r="B4220" t="s">
        <v>12</v>
      </c>
      <c r="C4220" t="s">
        <v>32</v>
      </c>
      <c r="D4220" t="s">
        <v>97</v>
      </c>
      <c r="E4220" t="s">
        <v>43</v>
      </c>
      <c r="F4220" s="1">
        <v>42696</v>
      </c>
      <c r="G4220" t="s">
        <v>23</v>
      </c>
      <c r="H4220">
        <v>2377</v>
      </c>
      <c r="I4220">
        <v>0.32</v>
      </c>
      <c r="J4220">
        <v>974.57</v>
      </c>
      <c r="K4220" t="s">
        <v>17</v>
      </c>
    </row>
    <row r="4221" spans="1:11" x14ac:dyDescent="0.3">
      <c r="A4221" t="s">
        <v>4340</v>
      </c>
      <c r="B4221" t="s">
        <v>108</v>
      </c>
      <c r="C4221" t="s">
        <v>13</v>
      </c>
      <c r="D4221" t="s">
        <v>14</v>
      </c>
      <c r="E4221" t="s">
        <v>28</v>
      </c>
      <c r="F4221" s="1">
        <v>42653</v>
      </c>
      <c r="G4221" t="s">
        <v>23</v>
      </c>
      <c r="H4221">
        <v>2328</v>
      </c>
      <c r="I4221">
        <v>0.28000000000000003</v>
      </c>
      <c r="J4221">
        <v>675.12</v>
      </c>
      <c r="K4221" t="s">
        <v>17</v>
      </c>
    </row>
    <row r="4222" spans="1:11" x14ac:dyDescent="0.3">
      <c r="A4222" t="s">
        <v>4341</v>
      </c>
      <c r="B4222" t="s">
        <v>156</v>
      </c>
      <c r="C4222" t="s">
        <v>63</v>
      </c>
      <c r="D4222" t="s">
        <v>64</v>
      </c>
      <c r="E4222" t="s">
        <v>28</v>
      </c>
      <c r="F4222" s="1">
        <v>42266</v>
      </c>
      <c r="G4222" t="s">
        <v>23</v>
      </c>
      <c r="H4222">
        <v>1452</v>
      </c>
      <c r="I4222">
        <v>0.16</v>
      </c>
      <c r="J4222">
        <v>217.8</v>
      </c>
      <c r="K4222" t="s">
        <v>17</v>
      </c>
    </row>
    <row r="4223" spans="1:11" x14ac:dyDescent="0.3">
      <c r="A4223" t="s">
        <v>4342</v>
      </c>
      <c r="B4223" t="s">
        <v>169</v>
      </c>
      <c r="C4223" t="s">
        <v>58</v>
      </c>
      <c r="D4223" t="s">
        <v>59</v>
      </c>
      <c r="E4223" t="s">
        <v>47</v>
      </c>
      <c r="F4223" s="1">
        <v>42687</v>
      </c>
      <c r="G4223" t="s">
        <v>23</v>
      </c>
      <c r="H4223">
        <v>679</v>
      </c>
      <c r="I4223">
        <v>0.19</v>
      </c>
      <c r="J4223">
        <v>244.44</v>
      </c>
      <c r="K4223" t="s">
        <v>17</v>
      </c>
    </row>
    <row r="4224" spans="1:11" x14ac:dyDescent="0.3">
      <c r="A4224" t="s">
        <v>4343</v>
      </c>
      <c r="B4224" t="s">
        <v>86</v>
      </c>
      <c r="C4224" t="s">
        <v>63</v>
      </c>
      <c r="D4224" t="s">
        <v>87</v>
      </c>
      <c r="E4224" t="s">
        <v>15</v>
      </c>
      <c r="F4224" s="1">
        <v>43254</v>
      </c>
      <c r="G4224" t="s">
        <v>23</v>
      </c>
      <c r="H4224">
        <v>1559</v>
      </c>
      <c r="I4224">
        <v>0.12</v>
      </c>
      <c r="J4224">
        <v>249.44</v>
      </c>
      <c r="K4224" t="s">
        <v>17</v>
      </c>
    </row>
    <row r="4225" spans="1:11" x14ac:dyDescent="0.3">
      <c r="A4225" t="s">
        <v>4344</v>
      </c>
      <c r="B4225" t="s">
        <v>204</v>
      </c>
      <c r="C4225" t="s">
        <v>63</v>
      </c>
      <c r="D4225" t="s">
        <v>87</v>
      </c>
      <c r="E4225" t="s">
        <v>166</v>
      </c>
      <c r="F4225" s="1">
        <v>42358</v>
      </c>
      <c r="G4225" t="s">
        <v>23</v>
      </c>
      <c r="H4225">
        <v>2088</v>
      </c>
      <c r="I4225">
        <v>0.14000000000000001</v>
      </c>
      <c r="J4225">
        <v>375.84</v>
      </c>
      <c r="K4225" t="s">
        <v>17</v>
      </c>
    </row>
    <row r="4226" spans="1:11" x14ac:dyDescent="0.3">
      <c r="A4226" t="s">
        <v>4345</v>
      </c>
      <c r="B4226" t="s">
        <v>40</v>
      </c>
      <c r="C4226" t="s">
        <v>63</v>
      </c>
      <c r="D4226" t="s">
        <v>157</v>
      </c>
      <c r="E4226" t="s">
        <v>84</v>
      </c>
      <c r="F4226" s="1">
        <v>43325</v>
      </c>
      <c r="G4226" t="s">
        <v>23</v>
      </c>
      <c r="H4226">
        <v>2298</v>
      </c>
      <c r="I4226">
        <v>0.31</v>
      </c>
      <c r="J4226">
        <v>873.24</v>
      </c>
      <c r="K4226" t="s">
        <v>17</v>
      </c>
    </row>
    <row r="4227" spans="1:11" x14ac:dyDescent="0.3">
      <c r="A4227" t="s">
        <v>4346</v>
      </c>
      <c r="B4227" t="s">
        <v>57</v>
      </c>
      <c r="C4227" t="s">
        <v>49</v>
      </c>
      <c r="D4227" t="s">
        <v>205</v>
      </c>
      <c r="E4227" t="s">
        <v>128</v>
      </c>
      <c r="F4227" s="1">
        <v>43457</v>
      </c>
      <c r="G4227" t="s">
        <v>23</v>
      </c>
      <c r="H4227">
        <v>1736</v>
      </c>
      <c r="I4227">
        <v>0.28999999999999998</v>
      </c>
      <c r="J4227">
        <v>295.12</v>
      </c>
      <c r="K4227" t="s">
        <v>17</v>
      </c>
    </row>
    <row r="4228" spans="1:11" x14ac:dyDescent="0.3">
      <c r="A4228" t="s">
        <v>4347</v>
      </c>
      <c r="B4228" t="s">
        <v>174</v>
      </c>
      <c r="C4228" t="s">
        <v>49</v>
      </c>
      <c r="D4228" t="s">
        <v>54</v>
      </c>
      <c r="E4228" t="s">
        <v>47</v>
      </c>
      <c r="F4228" s="1">
        <v>43456</v>
      </c>
      <c r="G4228" t="s">
        <v>23</v>
      </c>
      <c r="H4228">
        <v>758</v>
      </c>
      <c r="I4228">
        <v>0.1</v>
      </c>
      <c r="J4228">
        <v>234.98</v>
      </c>
      <c r="K4228" t="s">
        <v>17</v>
      </c>
    </row>
    <row r="4229" spans="1:11" x14ac:dyDescent="0.3">
      <c r="A4229" t="s">
        <v>4348</v>
      </c>
      <c r="B4229" t="s">
        <v>111</v>
      </c>
      <c r="C4229" t="s">
        <v>49</v>
      </c>
      <c r="D4229" t="s">
        <v>50</v>
      </c>
      <c r="E4229" t="s">
        <v>88</v>
      </c>
      <c r="F4229" s="1">
        <v>43421</v>
      </c>
      <c r="G4229" t="s">
        <v>23</v>
      </c>
      <c r="H4229">
        <v>584</v>
      </c>
      <c r="I4229">
        <v>0.27</v>
      </c>
      <c r="J4229">
        <v>52.56</v>
      </c>
      <c r="K4229" t="s">
        <v>17</v>
      </c>
    </row>
    <row r="4230" spans="1:11" x14ac:dyDescent="0.3">
      <c r="A4230" t="s">
        <v>4349</v>
      </c>
      <c r="B4230" t="s">
        <v>114</v>
      </c>
      <c r="C4230" t="s">
        <v>49</v>
      </c>
      <c r="D4230" t="s">
        <v>50</v>
      </c>
      <c r="E4230" t="s">
        <v>143</v>
      </c>
      <c r="F4230" s="1">
        <v>43114</v>
      </c>
      <c r="G4230" t="s">
        <v>23</v>
      </c>
      <c r="H4230">
        <v>1707</v>
      </c>
      <c r="I4230">
        <v>0.28999999999999998</v>
      </c>
      <c r="J4230">
        <v>734.01</v>
      </c>
      <c r="K4230" t="s">
        <v>17</v>
      </c>
    </row>
    <row r="4231" spans="1:11" x14ac:dyDescent="0.3">
      <c r="A4231" t="s">
        <v>4350</v>
      </c>
      <c r="B4231" t="s">
        <v>67</v>
      </c>
      <c r="C4231" t="s">
        <v>26</v>
      </c>
      <c r="D4231" t="s">
        <v>37</v>
      </c>
      <c r="E4231" t="s">
        <v>117</v>
      </c>
      <c r="F4231" s="1">
        <v>42841</v>
      </c>
      <c r="G4231" t="s">
        <v>23</v>
      </c>
      <c r="H4231">
        <v>790</v>
      </c>
      <c r="I4231">
        <v>0.32</v>
      </c>
      <c r="J4231">
        <v>71.099999999999994</v>
      </c>
      <c r="K4231" t="s">
        <v>17</v>
      </c>
    </row>
    <row r="4232" spans="1:11" x14ac:dyDescent="0.3">
      <c r="A4232" t="s">
        <v>4351</v>
      </c>
      <c r="B4232" t="s">
        <v>137</v>
      </c>
      <c r="C4232" t="s">
        <v>26</v>
      </c>
      <c r="D4232" t="s">
        <v>94</v>
      </c>
      <c r="E4232" t="s">
        <v>69</v>
      </c>
      <c r="F4232" s="1">
        <v>43052</v>
      </c>
      <c r="G4232" t="s">
        <v>23</v>
      </c>
      <c r="H4232">
        <v>1095</v>
      </c>
      <c r="I4232">
        <v>0.28000000000000003</v>
      </c>
      <c r="J4232">
        <v>153.30000000000001</v>
      </c>
      <c r="K4232" t="s">
        <v>17</v>
      </c>
    </row>
    <row r="4233" spans="1:11" x14ac:dyDescent="0.3">
      <c r="A4233" t="s">
        <v>4352</v>
      </c>
      <c r="B4233" t="s">
        <v>122</v>
      </c>
      <c r="C4233" t="s">
        <v>49</v>
      </c>
      <c r="D4233" t="s">
        <v>205</v>
      </c>
      <c r="E4233" t="s">
        <v>88</v>
      </c>
      <c r="F4233" s="1">
        <v>42652</v>
      </c>
      <c r="G4233" t="s">
        <v>23</v>
      </c>
      <c r="H4233">
        <v>1919</v>
      </c>
      <c r="I4233">
        <v>0.31</v>
      </c>
      <c r="J4233">
        <v>230.28</v>
      </c>
      <c r="K4233" t="s">
        <v>17</v>
      </c>
    </row>
    <row r="4234" spans="1:11" x14ac:dyDescent="0.3">
      <c r="A4234" t="s">
        <v>4353</v>
      </c>
      <c r="B4234" t="s">
        <v>78</v>
      </c>
      <c r="C4234" t="s">
        <v>32</v>
      </c>
      <c r="D4234" t="s">
        <v>33</v>
      </c>
      <c r="E4234" t="s">
        <v>38</v>
      </c>
      <c r="F4234" s="1">
        <v>43201</v>
      </c>
      <c r="G4234" t="s">
        <v>23</v>
      </c>
      <c r="H4234">
        <v>1149</v>
      </c>
      <c r="I4234">
        <v>0.21</v>
      </c>
      <c r="J4234">
        <v>68.94</v>
      </c>
      <c r="K4234" t="s">
        <v>17</v>
      </c>
    </row>
    <row r="4235" spans="1:11" x14ac:dyDescent="0.3">
      <c r="A4235" t="s">
        <v>4354</v>
      </c>
      <c r="B4235" t="s">
        <v>169</v>
      </c>
      <c r="C4235" t="s">
        <v>58</v>
      </c>
      <c r="D4235" t="s">
        <v>68</v>
      </c>
      <c r="E4235" t="s">
        <v>117</v>
      </c>
      <c r="F4235" s="1">
        <v>42386</v>
      </c>
      <c r="G4235" t="s">
        <v>23</v>
      </c>
      <c r="H4235">
        <v>1533</v>
      </c>
      <c r="I4235">
        <v>0.14000000000000001</v>
      </c>
      <c r="J4235">
        <v>76.650000000000006</v>
      </c>
      <c r="K4235" t="s">
        <v>17</v>
      </c>
    </row>
    <row r="4236" spans="1:11" x14ac:dyDescent="0.3">
      <c r="A4236" t="s">
        <v>4355</v>
      </c>
      <c r="B4236" t="s">
        <v>193</v>
      </c>
      <c r="C4236" t="s">
        <v>20</v>
      </c>
      <c r="D4236" t="s">
        <v>21</v>
      </c>
      <c r="E4236" t="s">
        <v>60</v>
      </c>
      <c r="F4236" s="1">
        <v>42980</v>
      </c>
      <c r="G4236" t="s">
        <v>23</v>
      </c>
      <c r="H4236">
        <v>1970</v>
      </c>
      <c r="I4236">
        <v>0.14000000000000001</v>
      </c>
      <c r="J4236">
        <v>137.9</v>
      </c>
      <c r="K4236" t="s">
        <v>17</v>
      </c>
    </row>
    <row r="4237" spans="1:11" x14ac:dyDescent="0.3">
      <c r="A4237" t="s">
        <v>4356</v>
      </c>
      <c r="B4237" t="s">
        <v>151</v>
      </c>
      <c r="C4237" t="s">
        <v>63</v>
      </c>
      <c r="D4237" t="s">
        <v>64</v>
      </c>
      <c r="E4237" t="s">
        <v>166</v>
      </c>
      <c r="F4237" s="1">
        <v>42311</v>
      </c>
      <c r="G4237" t="s">
        <v>23</v>
      </c>
      <c r="H4237">
        <v>2092</v>
      </c>
      <c r="I4237">
        <v>0.11</v>
      </c>
      <c r="J4237">
        <v>188.28</v>
      </c>
      <c r="K4237" t="s">
        <v>17</v>
      </c>
    </row>
    <row r="4238" spans="1:11" x14ac:dyDescent="0.3">
      <c r="A4238" t="s">
        <v>4357</v>
      </c>
      <c r="B4238" t="s">
        <v>204</v>
      </c>
      <c r="C4238" t="s">
        <v>26</v>
      </c>
      <c r="D4238" t="s">
        <v>27</v>
      </c>
      <c r="E4238" t="s">
        <v>163</v>
      </c>
      <c r="F4238" s="1">
        <v>42450</v>
      </c>
      <c r="G4238" t="s">
        <v>23</v>
      </c>
      <c r="H4238">
        <v>1964</v>
      </c>
      <c r="I4238">
        <v>0.27</v>
      </c>
      <c r="J4238">
        <v>255.32</v>
      </c>
      <c r="K4238" t="s">
        <v>17</v>
      </c>
    </row>
    <row r="4239" spans="1:11" x14ac:dyDescent="0.3">
      <c r="A4239" t="s">
        <v>4358</v>
      </c>
      <c r="B4239" t="s">
        <v>182</v>
      </c>
      <c r="C4239" t="s">
        <v>32</v>
      </c>
      <c r="D4239" t="s">
        <v>33</v>
      </c>
      <c r="E4239" t="s">
        <v>15</v>
      </c>
      <c r="F4239" s="1">
        <v>42161</v>
      </c>
      <c r="G4239" t="s">
        <v>23</v>
      </c>
      <c r="H4239">
        <v>2327</v>
      </c>
      <c r="I4239">
        <v>0.21</v>
      </c>
      <c r="J4239">
        <v>814.45</v>
      </c>
      <c r="K4239" t="s">
        <v>17</v>
      </c>
    </row>
    <row r="4240" spans="1:11" x14ac:dyDescent="0.3">
      <c r="A4240" t="s">
        <v>4359</v>
      </c>
      <c r="B4240" t="s">
        <v>159</v>
      </c>
      <c r="C4240" t="s">
        <v>49</v>
      </c>
      <c r="D4240" t="s">
        <v>54</v>
      </c>
      <c r="E4240" t="s">
        <v>55</v>
      </c>
      <c r="F4240" s="1">
        <v>43364</v>
      </c>
      <c r="G4240" t="s">
        <v>23</v>
      </c>
      <c r="H4240">
        <v>1179</v>
      </c>
      <c r="I4240">
        <v>0.16</v>
      </c>
      <c r="J4240">
        <v>389.07</v>
      </c>
      <c r="K4240" t="s">
        <v>17</v>
      </c>
    </row>
    <row r="4241" spans="1:11" x14ac:dyDescent="0.3">
      <c r="A4241" t="s">
        <v>4360</v>
      </c>
      <c r="B4241" t="s">
        <v>106</v>
      </c>
      <c r="C4241" t="s">
        <v>20</v>
      </c>
      <c r="D4241" t="s">
        <v>91</v>
      </c>
      <c r="E4241" t="s">
        <v>149</v>
      </c>
      <c r="F4241" s="1">
        <v>42715</v>
      </c>
      <c r="G4241" t="s">
        <v>23</v>
      </c>
      <c r="H4241">
        <v>2281</v>
      </c>
      <c r="I4241">
        <v>0.26</v>
      </c>
      <c r="J4241">
        <v>433.39</v>
      </c>
      <c r="K4241" t="s">
        <v>17</v>
      </c>
    </row>
    <row r="4242" spans="1:11" x14ac:dyDescent="0.3">
      <c r="A4242" t="s">
        <v>4361</v>
      </c>
      <c r="B4242" t="s">
        <v>62</v>
      </c>
      <c r="C4242" t="s">
        <v>26</v>
      </c>
      <c r="D4242" t="s">
        <v>201</v>
      </c>
      <c r="E4242" t="s">
        <v>22</v>
      </c>
      <c r="F4242" s="1">
        <v>42652</v>
      </c>
      <c r="G4242" t="s">
        <v>23</v>
      </c>
      <c r="H4242">
        <v>2053</v>
      </c>
      <c r="I4242">
        <v>0.28000000000000003</v>
      </c>
      <c r="J4242">
        <v>225.83</v>
      </c>
      <c r="K4242" t="s">
        <v>17</v>
      </c>
    </row>
    <row r="4243" spans="1:11" x14ac:dyDescent="0.3">
      <c r="A4243" t="s">
        <v>4362</v>
      </c>
      <c r="B4243" t="s">
        <v>174</v>
      </c>
      <c r="C4243" t="s">
        <v>32</v>
      </c>
      <c r="D4243" t="s">
        <v>153</v>
      </c>
      <c r="E4243" t="s">
        <v>38</v>
      </c>
      <c r="F4243" s="1">
        <v>42652</v>
      </c>
      <c r="G4243" t="s">
        <v>23</v>
      </c>
      <c r="H4243">
        <v>2463</v>
      </c>
      <c r="I4243">
        <v>0.15</v>
      </c>
      <c r="J4243">
        <v>862.05</v>
      </c>
      <c r="K4243" t="s">
        <v>17</v>
      </c>
    </row>
    <row r="4244" spans="1:11" x14ac:dyDescent="0.3">
      <c r="A4244" t="s">
        <v>4363</v>
      </c>
      <c r="B4244" t="s">
        <v>184</v>
      </c>
      <c r="C4244" t="s">
        <v>13</v>
      </c>
      <c r="D4244" t="s">
        <v>14</v>
      </c>
      <c r="E4244" t="s">
        <v>117</v>
      </c>
      <c r="F4244" s="1">
        <v>43407</v>
      </c>
      <c r="G4244" t="s">
        <v>23</v>
      </c>
      <c r="H4244">
        <v>761</v>
      </c>
      <c r="I4244">
        <v>0.23</v>
      </c>
      <c r="J4244">
        <v>197.86</v>
      </c>
      <c r="K4244" t="s">
        <v>17</v>
      </c>
    </row>
    <row r="4245" spans="1:11" x14ac:dyDescent="0.3">
      <c r="A4245" t="s">
        <v>4364</v>
      </c>
      <c r="B4245" t="s">
        <v>165</v>
      </c>
      <c r="C4245" t="s">
        <v>58</v>
      </c>
      <c r="D4245" t="s">
        <v>59</v>
      </c>
      <c r="E4245" t="s">
        <v>15</v>
      </c>
      <c r="F4245" s="1">
        <v>43134</v>
      </c>
      <c r="G4245" t="s">
        <v>23</v>
      </c>
      <c r="H4245">
        <v>2183</v>
      </c>
      <c r="I4245">
        <v>0.17</v>
      </c>
      <c r="J4245">
        <v>109.15</v>
      </c>
      <c r="K4245" t="s">
        <v>17</v>
      </c>
    </row>
    <row r="4246" spans="1:11" x14ac:dyDescent="0.3">
      <c r="A4246" t="s">
        <v>4365</v>
      </c>
      <c r="B4246" t="s">
        <v>139</v>
      </c>
      <c r="C4246" t="s">
        <v>63</v>
      </c>
      <c r="D4246" t="s">
        <v>157</v>
      </c>
      <c r="E4246" t="s">
        <v>104</v>
      </c>
      <c r="F4246" s="1">
        <v>42875</v>
      </c>
      <c r="G4246" t="s">
        <v>23</v>
      </c>
      <c r="H4246">
        <v>1988</v>
      </c>
      <c r="I4246">
        <v>0.32</v>
      </c>
      <c r="J4246">
        <v>258.44</v>
      </c>
      <c r="K4246" t="s">
        <v>17</v>
      </c>
    </row>
    <row r="4247" spans="1:11" x14ac:dyDescent="0.3">
      <c r="A4247" t="s">
        <v>4366</v>
      </c>
      <c r="B4247" t="s">
        <v>36</v>
      </c>
      <c r="C4247" t="s">
        <v>32</v>
      </c>
      <c r="D4247" t="s">
        <v>97</v>
      </c>
      <c r="E4247" t="s">
        <v>15</v>
      </c>
      <c r="F4247" s="1">
        <v>42037</v>
      </c>
      <c r="G4247" t="s">
        <v>23</v>
      </c>
      <c r="H4247">
        <v>525</v>
      </c>
      <c r="I4247">
        <v>0.27</v>
      </c>
      <c r="J4247">
        <v>52.5</v>
      </c>
      <c r="K4247" t="s">
        <v>17</v>
      </c>
    </row>
    <row r="4248" spans="1:11" x14ac:dyDescent="0.3">
      <c r="A4248" t="s">
        <v>4367</v>
      </c>
      <c r="B4248" t="s">
        <v>42</v>
      </c>
      <c r="C4248" t="s">
        <v>58</v>
      </c>
      <c r="D4248" t="s">
        <v>112</v>
      </c>
      <c r="E4248" t="s">
        <v>128</v>
      </c>
      <c r="F4248" s="1">
        <v>42984</v>
      </c>
      <c r="G4248" t="s">
        <v>23</v>
      </c>
      <c r="H4248">
        <v>915</v>
      </c>
      <c r="I4248">
        <v>0.21</v>
      </c>
      <c r="J4248">
        <v>155.55000000000001</v>
      </c>
      <c r="K4248" t="s">
        <v>17</v>
      </c>
    </row>
    <row r="4249" spans="1:11" x14ac:dyDescent="0.3">
      <c r="A4249" t="s">
        <v>4368</v>
      </c>
      <c r="B4249" t="s">
        <v>130</v>
      </c>
      <c r="C4249" t="s">
        <v>20</v>
      </c>
      <c r="D4249" t="s">
        <v>91</v>
      </c>
      <c r="E4249" t="s">
        <v>84</v>
      </c>
      <c r="F4249" s="1">
        <v>43408</v>
      </c>
      <c r="G4249" t="s">
        <v>23</v>
      </c>
      <c r="H4249">
        <v>1875</v>
      </c>
      <c r="I4249">
        <v>0.33</v>
      </c>
      <c r="J4249">
        <v>412.5</v>
      </c>
      <c r="K4249" t="s">
        <v>17</v>
      </c>
    </row>
    <row r="4250" spans="1:11" x14ac:dyDescent="0.3">
      <c r="A4250" t="s">
        <v>4369</v>
      </c>
      <c r="B4250" t="s">
        <v>40</v>
      </c>
      <c r="C4250" t="s">
        <v>58</v>
      </c>
      <c r="D4250" t="s">
        <v>68</v>
      </c>
      <c r="E4250" t="s">
        <v>163</v>
      </c>
      <c r="F4250" s="1">
        <v>43114</v>
      </c>
      <c r="G4250" t="s">
        <v>23</v>
      </c>
      <c r="H4250">
        <v>770</v>
      </c>
      <c r="I4250">
        <v>0.22</v>
      </c>
      <c r="J4250">
        <v>300.3</v>
      </c>
      <c r="K4250" t="s">
        <v>17</v>
      </c>
    </row>
    <row r="4251" spans="1:11" x14ac:dyDescent="0.3">
      <c r="A4251" t="s">
        <v>4370</v>
      </c>
      <c r="B4251" t="s">
        <v>86</v>
      </c>
      <c r="C4251" t="s">
        <v>26</v>
      </c>
      <c r="D4251" t="s">
        <v>201</v>
      </c>
      <c r="E4251" t="s">
        <v>128</v>
      </c>
      <c r="F4251" s="1">
        <v>42696</v>
      </c>
      <c r="G4251" t="s">
        <v>23</v>
      </c>
      <c r="H4251">
        <v>1931</v>
      </c>
      <c r="I4251">
        <v>0.34</v>
      </c>
      <c r="J4251">
        <v>386.2</v>
      </c>
      <c r="K4251" t="s">
        <v>17</v>
      </c>
    </row>
    <row r="4252" spans="1:11" x14ac:dyDescent="0.3">
      <c r="A4252" t="s">
        <v>4371</v>
      </c>
      <c r="B4252" t="s">
        <v>139</v>
      </c>
      <c r="C4252" t="s">
        <v>58</v>
      </c>
      <c r="D4252" t="s">
        <v>68</v>
      </c>
      <c r="E4252" t="s">
        <v>72</v>
      </c>
      <c r="F4252" s="1">
        <v>42530</v>
      </c>
      <c r="G4252" t="s">
        <v>23</v>
      </c>
      <c r="H4252">
        <v>1023</v>
      </c>
      <c r="I4252">
        <v>0.28000000000000003</v>
      </c>
      <c r="J4252">
        <v>214.83</v>
      </c>
      <c r="K4252" t="s">
        <v>17</v>
      </c>
    </row>
    <row r="4253" spans="1:11" x14ac:dyDescent="0.3">
      <c r="A4253" t="s">
        <v>4372</v>
      </c>
      <c r="B4253" t="s">
        <v>193</v>
      </c>
      <c r="C4253" t="s">
        <v>49</v>
      </c>
      <c r="D4253" t="s">
        <v>54</v>
      </c>
      <c r="E4253" t="s">
        <v>55</v>
      </c>
      <c r="F4253" s="1">
        <v>43107</v>
      </c>
      <c r="G4253" t="s">
        <v>23</v>
      </c>
      <c r="H4253">
        <v>1654</v>
      </c>
      <c r="I4253">
        <v>0.22</v>
      </c>
      <c r="J4253">
        <v>330.8</v>
      </c>
      <c r="K4253" t="s">
        <v>17</v>
      </c>
    </row>
    <row r="4254" spans="1:11" x14ac:dyDescent="0.3">
      <c r="A4254" t="s">
        <v>4373</v>
      </c>
      <c r="B4254" t="s">
        <v>135</v>
      </c>
      <c r="C4254" t="s">
        <v>49</v>
      </c>
      <c r="D4254" t="s">
        <v>50</v>
      </c>
      <c r="E4254" t="s">
        <v>88</v>
      </c>
      <c r="F4254" s="1">
        <v>43254</v>
      </c>
      <c r="G4254" t="s">
        <v>23</v>
      </c>
      <c r="H4254">
        <v>1107</v>
      </c>
      <c r="I4254">
        <v>0.14000000000000001</v>
      </c>
      <c r="J4254">
        <v>265.68</v>
      </c>
      <c r="K4254" t="s">
        <v>17</v>
      </c>
    </row>
    <row r="4255" spans="1:11" x14ac:dyDescent="0.3">
      <c r="A4255" t="s">
        <v>4374</v>
      </c>
      <c r="B4255" t="s">
        <v>78</v>
      </c>
      <c r="C4255" t="s">
        <v>63</v>
      </c>
      <c r="D4255" t="s">
        <v>87</v>
      </c>
      <c r="E4255" t="s">
        <v>15</v>
      </c>
      <c r="F4255" s="1">
        <v>42708</v>
      </c>
      <c r="G4255" t="s">
        <v>23</v>
      </c>
      <c r="H4255">
        <v>1179</v>
      </c>
      <c r="I4255">
        <v>0.27</v>
      </c>
      <c r="J4255">
        <v>436.23</v>
      </c>
      <c r="K4255" t="s">
        <v>17</v>
      </c>
    </row>
    <row r="4256" spans="1:11" x14ac:dyDescent="0.3">
      <c r="A4256" t="s">
        <v>4375</v>
      </c>
      <c r="B4256" t="s">
        <v>184</v>
      </c>
      <c r="C4256" t="s">
        <v>32</v>
      </c>
      <c r="D4256" t="s">
        <v>33</v>
      </c>
      <c r="E4256" t="s">
        <v>143</v>
      </c>
      <c r="F4256" s="1">
        <v>42945</v>
      </c>
      <c r="G4256" t="s">
        <v>23</v>
      </c>
      <c r="H4256">
        <v>1386</v>
      </c>
      <c r="I4256">
        <v>0.16</v>
      </c>
      <c r="J4256">
        <v>277.2</v>
      </c>
      <c r="K4256" t="s">
        <v>17</v>
      </c>
    </row>
    <row r="4257" spans="1:11" x14ac:dyDescent="0.3">
      <c r="A4257" t="s">
        <v>4376</v>
      </c>
      <c r="B4257" t="s">
        <v>12</v>
      </c>
      <c r="C4257" t="s">
        <v>58</v>
      </c>
      <c r="D4257" t="s">
        <v>68</v>
      </c>
      <c r="E4257" t="s">
        <v>69</v>
      </c>
      <c r="F4257" s="1">
        <v>42450</v>
      </c>
      <c r="G4257" t="s">
        <v>23</v>
      </c>
      <c r="H4257">
        <v>624</v>
      </c>
      <c r="I4257">
        <v>0.11</v>
      </c>
      <c r="J4257">
        <v>274.56</v>
      </c>
      <c r="K4257" t="s">
        <v>17</v>
      </c>
    </row>
    <row r="4258" spans="1:11" x14ac:dyDescent="0.3">
      <c r="A4258" t="s">
        <v>4377</v>
      </c>
      <c r="B4258" t="s">
        <v>137</v>
      </c>
      <c r="C4258" t="s">
        <v>63</v>
      </c>
      <c r="D4258" t="s">
        <v>157</v>
      </c>
      <c r="E4258" t="s">
        <v>128</v>
      </c>
      <c r="F4258" s="1">
        <v>42884</v>
      </c>
      <c r="G4258" t="s">
        <v>23</v>
      </c>
      <c r="H4258">
        <v>2224</v>
      </c>
      <c r="I4258">
        <v>0.15</v>
      </c>
      <c r="J4258">
        <v>934.08</v>
      </c>
      <c r="K4258" t="s">
        <v>17</v>
      </c>
    </row>
    <row r="4259" spans="1:11" x14ac:dyDescent="0.3">
      <c r="A4259" t="s">
        <v>4378</v>
      </c>
      <c r="B4259" t="s">
        <v>146</v>
      </c>
      <c r="C4259" t="s">
        <v>20</v>
      </c>
      <c r="D4259" t="s">
        <v>21</v>
      </c>
      <c r="E4259" t="s">
        <v>166</v>
      </c>
      <c r="F4259" s="1">
        <v>42694</v>
      </c>
      <c r="G4259" t="s">
        <v>23</v>
      </c>
      <c r="H4259">
        <v>665</v>
      </c>
      <c r="I4259">
        <v>0.26</v>
      </c>
      <c r="J4259">
        <v>146.30000000000001</v>
      </c>
      <c r="K4259" t="s">
        <v>17</v>
      </c>
    </row>
    <row r="4260" spans="1:11" x14ac:dyDescent="0.3">
      <c r="A4260" t="s">
        <v>4379</v>
      </c>
      <c r="B4260" t="s">
        <v>78</v>
      </c>
      <c r="C4260" t="s">
        <v>26</v>
      </c>
      <c r="D4260" t="s">
        <v>37</v>
      </c>
      <c r="E4260" t="s">
        <v>140</v>
      </c>
      <c r="F4260" s="1">
        <v>42085</v>
      </c>
      <c r="G4260" t="s">
        <v>23</v>
      </c>
      <c r="H4260">
        <v>2173</v>
      </c>
      <c r="I4260">
        <v>0.26</v>
      </c>
      <c r="J4260">
        <v>934.39</v>
      </c>
      <c r="K4260" t="s">
        <v>17</v>
      </c>
    </row>
    <row r="4261" spans="1:11" x14ac:dyDescent="0.3">
      <c r="A4261" t="s">
        <v>4380</v>
      </c>
      <c r="B4261" t="s">
        <v>146</v>
      </c>
      <c r="C4261" t="s">
        <v>58</v>
      </c>
      <c r="D4261" t="s">
        <v>112</v>
      </c>
      <c r="E4261" t="s">
        <v>22</v>
      </c>
      <c r="F4261" s="1">
        <v>43262</v>
      </c>
      <c r="G4261" t="s">
        <v>23</v>
      </c>
      <c r="H4261">
        <v>1430</v>
      </c>
      <c r="I4261">
        <v>0.34</v>
      </c>
      <c r="J4261">
        <v>143</v>
      </c>
      <c r="K4261" t="s">
        <v>17</v>
      </c>
    </row>
    <row r="4262" spans="1:11" x14ac:dyDescent="0.3">
      <c r="A4262" t="s">
        <v>4381</v>
      </c>
      <c r="B4262" t="s">
        <v>137</v>
      </c>
      <c r="C4262" t="s">
        <v>13</v>
      </c>
      <c r="D4262" t="s">
        <v>79</v>
      </c>
      <c r="E4262" t="s">
        <v>60</v>
      </c>
      <c r="F4262" s="1">
        <v>42626</v>
      </c>
      <c r="G4262" t="s">
        <v>23</v>
      </c>
      <c r="H4262">
        <v>1513</v>
      </c>
      <c r="I4262">
        <v>0.28999999999999998</v>
      </c>
      <c r="J4262">
        <v>453.9</v>
      </c>
      <c r="K4262" t="s">
        <v>17</v>
      </c>
    </row>
    <row r="4263" spans="1:11" x14ac:dyDescent="0.3">
      <c r="A4263" t="s">
        <v>4382</v>
      </c>
      <c r="B4263" t="s">
        <v>86</v>
      </c>
      <c r="C4263" t="s">
        <v>32</v>
      </c>
      <c r="D4263" t="s">
        <v>153</v>
      </c>
      <c r="E4263" t="s">
        <v>60</v>
      </c>
      <c r="F4263" s="1">
        <v>42510</v>
      </c>
      <c r="G4263" t="s">
        <v>23</v>
      </c>
      <c r="H4263">
        <v>980</v>
      </c>
      <c r="I4263">
        <v>0.33</v>
      </c>
      <c r="J4263">
        <v>186.2</v>
      </c>
      <c r="K4263" t="s">
        <v>17</v>
      </c>
    </row>
    <row r="4264" spans="1:11" x14ac:dyDescent="0.3">
      <c r="A4264" t="s">
        <v>4383</v>
      </c>
      <c r="B4264" t="s">
        <v>135</v>
      </c>
      <c r="C4264" t="s">
        <v>58</v>
      </c>
      <c r="D4264" t="s">
        <v>112</v>
      </c>
      <c r="E4264" t="s">
        <v>43</v>
      </c>
      <c r="F4264" s="1">
        <v>42530</v>
      </c>
      <c r="G4264" t="s">
        <v>23</v>
      </c>
      <c r="H4264">
        <v>2264</v>
      </c>
      <c r="I4264">
        <v>0.33</v>
      </c>
      <c r="J4264">
        <v>520.72</v>
      </c>
      <c r="K4264" t="s">
        <v>17</v>
      </c>
    </row>
    <row r="4265" spans="1:11" x14ac:dyDescent="0.3">
      <c r="A4265" t="s">
        <v>4384</v>
      </c>
      <c r="B4265" t="s">
        <v>36</v>
      </c>
      <c r="C4265" t="s">
        <v>20</v>
      </c>
      <c r="D4265" t="s">
        <v>21</v>
      </c>
      <c r="E4265" t="s">
        <v>47</v>
      </c>
      <c r="F4265" s="1">
        <v>42694</v>
      </c>
      <c r="G4265" t="s">
        <v>23</v>
      </c>
      <c r="H4265">
        <v>1074</v>
      </c>
      <c r="I4265">
        <v>0.16</v>
      </c>
      <c r="J4265">
        <v>289.98</v>
      </c>
      <c r="K4265" t="s">
        <v>17</v>
      </c>
    </row>
    <row r="4266" spans="1:11" x14ac:dyDescent="0.3">
      <c r="A4266" t="s">
        <v>4385</v>
      </c>
      <c r="B4266" t="s">
        <v>151</v>
      </c>
      <c r="C4266" t="s">
        <v>13</v>
      </c>
      <c r="D4266" t="s">
        <v>195</v>
      </c>
      <c r="E4266" t="s">
        <v>28</v>
      </c>
      <c r="F4266" s="1">
        <v>43036</v>
      </c>
      <c r="G4266" t="s">
        <v>23</v>
      </c>
      <c r="H4266">
        <v>1754</v>
      </c>
      <c r="I4266">
        <v>0.34</v>
      </c>
      <c r="J4266">
        <v>561.28</v>
      </c>
      <c r="K4266" t="s">
        <v>17</v>
      </c>
    </row>
    <row r="4267" spans="1:11" x14ac:dyDescent="0.3">
      <c r="A4267" t="s">
        <v>4386</v>
      </c>
      <c r="B4267" t="s">
        <v>211</v>
      </c>
      <c r="C4267" t="s">
        <v>26</v>
      </c>
      <c r="D4267" t="s">
        <v>94</v>
      </c>
      <c r="E4267" t="s">
        <v>69</v>
      </c>
      <c r="F4267" s="1">
        <v>42980</v>
      </c>
      <c r="G4267" t="s">
        <v>23</v>
      </c>
      <c r="H4267">
        <v>1817</v>
      </c>
      <c r="I4267">
        <v>0.19</v>
      </c>
      <c r="J4267">
        <v>763.14</v>
      </c>
      <c r="K4267" t="s">
        <v>17</v>
      </c>
    </row>
    <row r="4268" spans="1:11" x14ac:dyDescent="0.3">
      <c r="A4268" t="s">
        <v>4387</v>
      </c>
      <c r="B4268" t="s">
        <v>139</v>
      </c>
      <c r="C4268" t="s">
        <v>49</v>
      </c>
      <c r="D4268" t="s">
        <v>50</v>
      </c>
      <c r="E4268" t="s">
        <v>166</v>
      </c>
      <c r="F4268" s="1">
        <v>42085</v>
      </c>
      <c r="G4268" t="s">
        <v>23</v>
      </c>
      <c r="H4268">
        <v>2264</v>
      </c>
      <c r="I4268">
        <v>0.21</v>
      </c>
      <c r="J4268">
        <v>950.88</v>
      </c>
      <c r="K4268" t="s">
        <v>17</v>
      </c>
    </row>
    <row r="4269" spans="1:11" x14ac:dyDescent="0.3">
      <c r="A4269" t="s">
        <v>4388</v>
      </c>
      <c r="B4269" t="s">
        <v>106</v>
      </c>
      <c r="C4269" t="s">
        <v>32</v>
      </c>
      <c r="D4269" t="s">
        <v>46</v>
      </c>
      <c r="E4269" t="s">
        <v>22</v>
      </c>
      <c r="F4269" s="1">
        <v>42707</v>
      </c>
      <c r="G4269" t="s">
        <v>23</v>
      </c>
      <c r="H4269">
        <v>1196</v>
      </c>
      <c r="I4269">
        <v>0.32</v>
      </c>
      <c r="J4269">
        <v>382.72</v>
      </c>
      <c r="K4269" t="s">
        <v>17</v>
      </c>
    </row>
    <row r="4270" spans="1:11" x14ac:dyDescent="0.3">
      <c r="A4270" t="s">
        <v>4389</v>
      </c>
      <c r="B4270" t="s">
        <v>174</v>
      </c>
      <c r="C4270" t="s">
        <v>63</v>
      </c>
      <c r="D4270" t="s">
        <v>64</v>
      </c>
      <c r="E4270" t="s">
        <v>69</v>
      </c>
      <c r="F4270" s="1">
        <v>43114</v>
      </c>
      <c r="G4270" t="s">
        <v>23</v>
      </c>
      <c r="H4270">
        <v>1640</v>
      </c>
      <c r="I4270">
        <v>0.24</v>
      </c>
      <c r="J4270">
        <v>114.8</v>
      </c>
      <c r="K4270" t="s">
        <v>17</v>
      </c>
    </row>
    <row r="4271" spans="1:11" x14ac:dyDescent="0.3">
      <c r="A4271" t="s">
        <v>4390</v>
      </c>
      <c r="B4271" t="s">
        <v>31</v>
      </c>
      <c r="C4271" t="s">
        <v>32</v>
      </c>
      <c r="D4271" t="s">
        <v>46</v>
      </c>
      <c r="E4271" t="s">
        <v>72</v>
      </c>
      <c r="F4271" s="1">
        <v>42687</v>
      </c>
      <c r="G4271" t="s">
        <v>23</v>
      </c>
      <c r="H4271">
        <v>1960</v>
      </c>
      <c r="I4271">
        <v>0.1</v>
      </c>
      <c r="J4271">
        <v>235.2</v>
      </c>
      <c r="K4271" t="s">
        <v>17</v>
      </c>
    </row>
    <row r="4272" spans="1:11" x14ac:dyDescent="0.3">
      <c r="A4272" t="s">
        <v>4391</v>
      </c>
      <c r="B4272" t="s">
        <v>102</v>
      </c>
      <c r="C4272" t="s">
        <v>13</v>
      </c>
      <c r="D4272" t="s">
        <v>79</v>
      </c>
      <c r="E4272" t="s">
        <v>60</v>
      </c>
      <c r="F4272" s="1">
        <v>43437</v>
      </c>
      <c r="G4272" t="s">
        <v>23</v>
      </c>
      <c r="H4272">
        <v>601</v>
      </c>
      <c r="I4272">
        <v>0.27</v>
      </c>
      <c r="J4272">
        <v>30.05</v>
      </c>
      <c r="K4272" t="s">
        <v>17</v>
      </c>
    </row>
    <row r="4273" spans="1:11" x14ac:dyDescent="0.3">
      <c r="A4273" t="s">
        <v>4392</v>
      </c>
      <c r="B4273" t="s">
        <v>184</v>
      </c>
      <c r="C4273" t="s">
        <v>20</v>
      </c>
      <c r="D4273" t="s">
        <v>91</v>
      </c>
      <c r="E4273" t="s">
        <v>43</v>
      </c>
      <c r="F4273" s="1">
        <v>43325</v>
      </c>
      <c r="G4273" t="s">
        <v>23</v>
      </c>
      <c r="H4273">
        <v>1094</v>
      </c>
      <c r="I4273">
        <v>0.11</v>
      </c>
      <c r="J4273">
        <v>65.64</v>
      </c>
      <c r="K4273" t="s">
        <v>17</v>
      </c>
    </row>
    <row r="4274" spans="1:11" x14ac:dyDescent="0.3">
      <c r="A4274" t="s">
        <v>4393</v>
      </c>
      <c r="B4274" t="s">
        <v>125</v>
      </c>
      <c r="C4274" t="s">
        <v>32</v>
      </c>
      <c r="D4274" t="s">
        <v>97</v>
      </c>
      <c r="E4274" t="s">
        <v>38</v>
      </c>
      <c r="F4274" s="1">
        <v>42633</v>
      </c>
      <c r="G4274" t="s">
        <v>23</v>
      </c>
      <c r="H4274">
        <v>642</v>
      </c>
      <c r="I4274">
        <v>0.22</v>
      </c>
      <c r="J4274">
        <v>166.92</v>
      </c>
      <c r="K4274" t="s">
        <v>17</v>
      </c>
    </row>
    <row r="4275" spans="1:11" x14ac:dyDescent="0.3">
      <c r="A4275" t="s">
        <v>4394</v>
      </c>
      <c r="B4275" t="s">
        <v>45</v>
      </c>
      <c r="C4275" t="s">
        <v>49</v>
      </c>
      <c r="D4275" t="s">
        <v>54</v>
      </c>
      <c r="E4275" t="s">
        <v>47</v>
      </c>
      <c r="F4275" s="1">
        <v>42980</v>
      </c>
      <c r="G4275" t="s">
        <v>23</v>
      </c>
      <c r="H4275">
        <v>1806</v>
      </c>
      <c r="I4275">
        <v>0.28000000000000003</v>
      </c>
      <c r="J4275">
        <v>505.68</v>
      </c>
      <c r="K4275" t="s">
        <v>17</v>
      </c>
    </row>
    <row r="4276" spans="1:11" x14ac:dyDescent="0.3">
      <c r="A4276" t="s">
        <v>4395</v>
      </c>
      <c r="B4276" t="s">
        <v>197</v>
      </c>
      <c r="C4276" t="s">
        <v>20</v>
      </c>
      <c r="D4276" t="s">
        <v>91</v>
      </c>
      <c r="E4276" t="s">
        <v>69</v>
      </c>
      <c r="F4276" s="1">
        <v>42311</v>
      </c>
      <c r="G4276" t="s">
        <v>23</v>
      </c>
      <c r="H4276">
        <v>585</v>
      </c>
      <c r="I4276">
        <v>0.33</v>
      </c>
      <c r="J4276">
        <v>210.6</v>
      </c>
      <c r="K4276" t="s">
        <v>17</v>
      </c>
    </row>
    <row r="4277" spans="1:11" x14ac:dyDescent="0.3">
      <c r="A4277" t="s">
        <v>4396</v>
      </c>
      <c r="B4277" t="s">
        <v>71</v>
      </c>
      <c r="C4277" t="s">
        <v>49</v>
      </c>
      <c r="D4277" t="s">
        <v>54</v>
      </c>
      <c r="E4277" t="s">
        <v>117</v>
      </c>
      <c r="F4277" s="1">
        <v>42743</v>
      </c>
      <c r="G4277" t="s">
        <v>23</v>
      </c>
      <c r="H4277">
        <v>1261</v>
      </c>
      <c r="I4277">
        <v>0.27</v>
      </c>
      <c r="J4277">
        <v>75.66</v>
      </c>
      <c r="K4277" t="s">
        <v>17</v>
      </c>
    </row>
    <row r="4278" spans="1:11" x14ac:dyDescent="0.3">
      <c r="A4278" t="s">
        <v>4397</v>
      </c>
      <c r="B4278" t="s">
        <v>36</v>
      </c>
      <c r="C4278" t="s">
        <v>58</v>
      </c>
      <c r="D4278" t="s">
        <v>68</v>
      </c>
      <c r="E4278" t="s">
        <v>88</v>
      </c>
      <c r="F4278" s="1">
        <v>43000</v>
      </c>
      <c r="G4278" t="s">
        <v>23</v>
      </c>
      <c r="H4278">
        <v>1783</v>
      </c>
      <c r="I4278">
        <v>0.27</v>
      </c>
      <c r="J4278">
        <v>499.24</v>
      </c>
      <c r="K4278" t="s">
        <v>17</v>
      </c>
    </row>
    <row r="4279" spans="1:11" x14ac:dyDescent="0.3">
      <c r="A4279" t="s">
        <v>4398</v>
      </c>
      <c r="B4279" t="s">
        <v>162</v>
      </c>
      <c r="C4279" t="s">
        <v>26</v>
      </c>
      <c r="D4279" t="s">
        <v>37</v>
      </c>
      <c r="E4279" t="s">
        <v>60</v>
      </c>
      <c r="F4279" s="1">
        <v>43415</v>
      </c>
      <c r="G4279" t="s">
        <v>29</v>
      </c>
      <c r="H4279">
        <v>979</v>
      </c>
      <c r="I4279">
        <v>0.23</v>
      </c>
      <c r="J4279">
        <v>58.74</v>
      </c>
      <c r="K4279" t="s">
        <v>17</v>
      </c>
    </row>
    <row r="4280" spans="1:11" x14ac:dyDescent="0.3">
      <c r="A4280" t="s">
        <v>4399</v>
      </c>
      <c r="B4280" t="s">
        <v>116</v>
      </c>
      <c r="C4280" t="s">
        <v>20</v>
      </c>
      <c r="D4280" t="s">
        <v>21</v>
      </c>
      <c r="E4280" t="s">
        <v>128</v>
      </c>
      <c r="F4280" s="1">
        <v>42867</v>
      </c>
      <c r="G4280" t="s">
        <v>29</v>
      </c>
      <c r="H4280">
        <v>1091</v>
      </c>
      <c r="I4280">
        <v>0.35</v>
      </c>
      <c r="J4280">
        <v>349.12</v>
      </c>
      <c r="K4280" t="s">
        <v>17</v>
      </c>
    </row>
    <row r="4281" spans="1:11" x14ac:dyDescent="0.3">
      <c r="A4281" t="s">
        <v>4400</v>
      </c>
      <c r="B4281" t="s">
        <v>19</v>
      </c>
      <c r="C4281" t="s">
        <v>49</v>
      </c>
      <c r="D4281" t="s">
        <v>205</v>
      </c>
      <c r="E4281" t="s">
        <v>55</v>
      </c>
      <c r="F4281" s="1">
        <v>43266</v>
      </c>
      <c r="G4281" t="s">
        <v>29</v>
      </c>
      <c r="H4281">
        <v>850</v>
      </c>
      <c r="I4281">
        <v>0.14000000000000001</v>
      </c>
      <c r="J4281">
        <v>161.5</v>
      </c>
      <c r="K4281" t="s">
        <v>17</v>
      </c>
    </row>
    <row r="4282" spans="1:11" x14ac:dyDescent="0.3">
      <c r="A4282" t="s">
        <v>4401</v>
      </c>
      <c r="B4282" t="s">
        <v>159</v>
      </c>
      <c r="C4282" t="s">
        <v>49</v>
      </c>
      <c r="D4282" t="s">
        <v>54</v>
      </c>
      <c r="E4282" t="s">
        <v>34</v>
      </c>
      <c r="F4282" s="1">
        <v>42227</v>
      </c>
      <c r="G4282" t="s">
        <v>29</v>
      </c>
      <c r="H4282">
        <v>2482</v>
      </c>
      <c r="I4282">
        <v>0.23</v>
      </c>
      <c r="J4282">
        <v>843.88</v>
      </c>
      <c r="K4282" t="s">
        <v>17</v>
      </c>
    </row>
    <row r="4283" spans="1:11" x14ac:dyDescent="0.3">
      <c r="A4283" t="s">
        <v>4402</v>
      </c>
      <c r="B4283" t="s">
        <v>135</v>
      </c>
      <c r="C4283" t="s">
        <v>13</v>
      </c>
      <c r="D4283" t="s">
        <v>195</v>
      </c>
      <c r="E4283" t="s">
        <v>104</v>
      </c>
      <c r="F4283" s="1">
        <v>42288</v>
      </c>
      <c r="G4283" t="s">
        <v>29</v>
      </c>
      <c r="H4283">
        <v>606</v>
      </c>
      <c r="I4283">
        <v>0.3</v>
      </c>
      <c r="J4283">
        <v>30.3</v>
      </c>
      <c r="K4283" t="s">
        <v>17</v>
      </c>
    </row>
    <row r="4284" spans="1:11" x14ac:dyDescent="0.3">
      <c r="A4284" t="s">
        <v>4403</v>
      </c>
      <c r="B4284" t="s">
        <v>102</v>
      </c>
      <c r="C4284" t="s">
        <v>20</v>
      </c>
      <c r="D4284" t="s">
        <v>21</v>
      </c>
      <c r="E4284" t="s">
        <v>69</v>
      </c>
      <c r="F4284" s="1">
        <v>43075</v>
      </c>
      <c r="G4284" t="s">
        <v>29</v>
      </c>
      <c r="H4284">
        <v>663</v>
      </c>
      <c r="I4284">
        <v>0.16</v>
      </c>
      <c r="J4284">
        <v>99.45</v>
      </c>
      <c r="K4284" t="s">
        <v>17</v>
      </c>
    </row>
    <row r="4285" spans="1:11" x14ac:dyDescent="0.3">
      <c r="A4285" t="s">
        <v>4404</v>
      </c>
      <c r="B4285" t="s">
        <v>125</v>
      </c>
      <c r="C4285" t="s">
        <v>26</v>
      </c>
      <c r="D4285" t="s">
        <v>27</v>
      </c>
      <c r="E4285" t="s">
        <v>38</v>
      </c>
      <c r="F4285" s="1">
        <v>43003</v>
      </c>
      <c r="G4285" t="s">
        <v>29</v>
      </c>
      <c r="H4285">
        <v>2470</v>
      </c>
      <c r="I4285">
        <v>0.25</v>
      </c>
      <c r="J4285">
        <v>123.5</v>
      </c>
      <c r="K4285" t="s">
        <v>17</v>
      </c>
    </row>
    <row r="4286" spans="1:11" x14ac:dyDescent="0.3">
      <c r="A4286" t="s">
        <v>4405</v>
      </c>
      <c r="B4286" t="s">
        <v>86</v>
      </c>
      <c r="C4286" t="s">
        <v>32</v>
      </c>
      <c r="D4286" t="s">
        <v>153</v>
      </c>
      <c r="E4286" t="s">
        <v>69</v>
      </c>
      <c r="F4286" s="1">
        <v>42609</v>
      </c>
      <c r="G4286" t="s">
        <v>29</v>
      </c>
      <c r="H4286">
        <v>1024</v>
      </c>
      <c r="I4286">
        <v>0.22</v>
      </c>
      <c r="J4286">
        <v>430.08</v>
      </c>
      <c r="K4286" t="s">
        <v>17</v>
      </c>
    </row>
    <row r="4287" spans="1:11" x14ac:dyDescent="0.3">
      <c r="A4287" t="s">
        <v>4406</v>
      </c>
      <c r="B4287" t="s">
        <v>78</v>
      </c>
      <c r="C4287" t="s">
        <v>26</v>
      </c>
      <c r="D4287" t="s">
        <v>201</v>
      </c>
      <c r="E4287" t="s">
        <v>166</v>
      </c>
      <c r="F4287" s="1">
        <v>42225</v>
      </c>
      <c r="G4287" t="s">
        <v>29</v>
      </c>
      <c r="H4287">
        <v>1423</v>
      </c>
      <c r="I4287">
        <v>0.15</v>
      </c>
      <c r="J4287">
        <v>270.37</v>
      </c>
      <c r="K4287" t="s">
        <v>17</v>
      </c>
    </row>
    <row r="4288" spans="1:11" x14ac:dyDescent="0.3">
      <c r="A4288" t="s">
        <v>4407</v>
      </c>
      <c r="B4288" t="s">
        <v>234</v>
      </c>
      <c r="C4288" t="s">
        <v>49</v>
      </c>
      <c r="D4288" t="s">
        <v>54</v>
      </c>
      <c r="E4288" t="s">
        <v>128</v>
      </c>
      <c r="F4288" s="1">
        <v>42540</v>
      </c>
      <c r="G4288" t="s">
        <v>29</v>
      </c>
      <c r="H4288">
        <v>1939</v>
      </c>
      <c r="I4288">
        <v>0.25</v>
      </c>
      <c r="J4288">
        <v>814.38</v>
      </c>
      <c r="K4288" t="s">
        <v>17</v>
      </c>
    </row>
    <row r="4289" spans="1:11" x14ac:dyDescent="0.3">
      <c r="A4289" t="s">
        <v>4408</v>
      </c>
      <c r="B4289" t="s">
        <v>130</v>
      </c>
      <c r="C4289" t="s">
        <v>49</v>
      </c>
      <c r="D4289" t="s">
        <v>50</v>
      </c>
      <c r="E4289" t="s">
        <v>123</v>
      </c>
      <c r="F4289" s="1">
        <v>42276</v>
      </c>
      <c r="G4289" t="s">
        <v>29</v>
      </c>
      <c r="H4289">
        <v>569</v>
      </c>
      <c r="I4289">
        <v>0.24</v>
      </c>
      <c r="J4289">
        <v>147.94</v>
      </c>
      <c r="K4289" t="s">
        <v>17</v>
      </c>
    </row>
    <row r="4290" spans="1:11" x14ac:dyDescent="0.3">
      <c r="A4290" t="s">
        <v>4409</v>
      </c>
      <c r="B4290" t="s">
        <v>130</v>
      </c>
      <c r="C4290" t="s">
        <v>20</v>
      </c>
      <c r="D4290" t="s">
        <v>91</v>
      </c>
      <c r="E4290" t="s">
        <v>69</v>
      </c>
      <c r="F4290" s="1">
        <v>43073</v>
      </c>
      <c r="G4290" t="s">
        <v>29</v>
      </c>
      <c r="H4290">
        <v>2043</v>
      </c>
      <c r="I4290">
        <v>0.23</v>
      </c>
      <c r="J4290">
        <v>592.47</v>
      </c>
      <c r="K4290" t="s">
        <v>17</v>
      </c>
    </row>
    <row r="4291" spans="1:11" x14ac:dyDescent="0.3">
      <c r="A4291" t="s">
        <v>4410</v>
      </c>
      <c r="B4291" t="s">
        <v>165</v>
      </c>
      <c r="C4291" t="s">
        <v>32</v>
      </c>
      <c r="D4291" t="s">
        <v>97</v>
      </c>
      <c r="E4291" t="s">
        <v>15</v>
      </c>
      <c r="F4291" s="1">
        <v>42710</v>
      </c>
      <c r="G4291" t="s">
        <v>29</v>
      </c>
      <c r="H4291">
        <v>941</v>
      </c>
      <c r="I4291">
        <v>0.16</v>
      </c>
      <c r="J4291">
        <v>329.35</v>
      </c>
      <c r="K4291" t="s">
        <v>17</v>
      </c>
    </row>
    <row r="4292" spans="1:11" x14ac:dyDescent="0.3">
      <c r="A4292" t="s">
        <v>4411</v>
      </c>
      <c r="B4292" t="s">
        <v>53</v>
      </c>
      <c r="C4292" t="s">
        <v>32</v>
      </c>
      <c r="D4292" t="s">
        <v>33</v>
      </c>
      <c r="E4292" t="s">
        <v>47</v>
      </c>
      <c r="F4292" s="1">
        <v>43462</v>
      </c>
      <c r="G4292" t="s">
        <v>29</v>
      </c>
      <c r="H4292">
        <v>2315</v>
      </c>
      <c r="I4292">
        <v>0.17</v>
      </c>
      <c r="J4292">
        <v>972.3</v>
      </c>
      <c r="K4292" t="s">
        <v>17</v>
      </c>
    </row>
    <row r="4293" spans="1:11" x14ac:dyDescent="0.3">
      <c r="A4293" t="s">
        <v>4412</v>
      </c>
      <c r="B4293" t="s">
        <v>40</v>
      </c>
      <c r="C4293" t="s">
        <v>63</v>
      </c>
      <c r="D4293" t="s">
        <v>75</v>
      </c>
      <c r="E4293" t="s">
        <v>15</v>
      </c>
      <c r="F4293" s="1">
        <v>42276</v>
      </c>
      <c r="G4293" t="s">
        <v>29</v>
      </c>
      <c r="H4293">
        <v>2499</v>
      </c>
      <c r="I4293">
        <v>0.24</v>
      </c>
      <c r="J4293">
        <v>324.87</v>
      </c>
      <c r="K4293" t="s">
        <v>17</v>
      </c>
    </row>
    <row r="4294" spans="1:11" x14ac:dyDescent="0.3">
      <c r="A4294" t="s">
        <v>4413</v>
      </c>
      <c r="B4294" t="s">
        <v>174</v>
      </c>
      <c r="C4294" t="s">
        <v>58</v>
      </c>
      <c r="D4294" t="s">
        <v>112</v>
      </c>
      <c r="E4294" t="s">
        <v>143</v>
      </c>
      <c r="F4294" s="1">
        <v>43098</v>
      </c>
      <c r="G4294" t="s">
        <v>29</v>
      </c>
      <c r="H4294">
        <v>2461</v>
      </c>
      <c r="I4294">
        <v>0.27</v>
      </c>
      <c r="J4294">
        <v>1058.23</v>
      </c>
      <c r="K4294" t="s">
        <v>17</v>
      </c>
    </row>
    <row r="4295" spans="1:11" x14ac:dyDescent="0.3">
      <c r="A4295" t="s">
        <v>4414</v>
      </c>
      <c r="B4295" t="s">
        <v>71</v>
      </c>
      <c r="C4295" t="s">
        <v>49</v>
      </c>
      <c r="D4295" t="s">
        <v>50</v>
      </c>
      <c r="E4295" t="s">
        <v>38</v>
      </c>
      <c r="F4295" s="1">
        <v>42031</v>
      </c>
      <c r="G4295" t="s">
        <v>29</v>
      </c>
      <c r="H4295">
        <v>2370</v>
      </c>
      <c r="I4295">
        <v>0.13</v>
      </c>
      <c r="J4295">
        <v>971.7</v>
      </c>
      <c r="K4295" t="s">
        <v>17</v>
      </c>
    </row>
    <row r="4296" spans="1:11" x14ac:dyDescent="0.3">
      <c r="A4296" t="s">
        <v>4415</v>
      </c>
      <c r="B4296" t="s">
        <v>135</v>
      </c>
      <c r="C4296" t="s">
        <v>58</v>
      </c>
      <c r="D4296" t="s">
        <v>68</v>
      </c>
      <c r="E4296" t="s">
        <v>140</v>
      </c>
      <c r="F4296" s="1">
        <v>43429</v>
      </c>
      <c r="G4296" t="s">
        <v>29</v>
      </c>
      <c r="H4296">
        <v>1657</v>
      </c>
      <c r="I4296">
        <v>0.28000000000000003</v>
      </c>
      <c r="J4296">
        <v>364.54</v>
      </c>
      <c r="K4296" t="s">
        <v>17</v>
      </c>
    </row>
    <row r="4297" spans="1:11" x14ac:dyDescent="0.3">
      <c r="A4297" t="s">
        <v>4416</v>
      </c>
      <c r="B4297" t="s">
        <v>78</v>
      </c>
      <c r="C4297" t="s">
        <v>20</v>
      </c>
      <c r="D4297" t="s">
        <v>21</v>
      </c>
      <c r="E4297" t="s">
        <v>84</v>
      </c>
      <c r="F4297" s="1">
        <v>42077</v>
      </c>
      <c r="G4297" t="s">
        <v>29</v>
      </c>
      <c r="H4297">
        <v>1146</v>
      </c>
      <c r="I4297">
        <v>0.27</v>
      </c>
      <c r="J4297">
        <v>320.88</v>
      </c>
      <c r="K4297" t="s">
        <v>17</v>
      </c>
    </row>
    <row r="4298" spans="1:11" x14ac:dyDescent="0.3">
      <c r="A4298" t="s">
        <v>4417</v>
      </c>
      <c r="B4298" t="s">
        <v>53</v>
      </c>
      <c r="C4298" t="s">
        <v>20</v>
      </c>
      <c r="D4298" t="s">
        <v>91</v>
      </c>
      <c r="E4298" t="s">
        <v>149</v>
      </c>
      <c r="F4298" s="1">
        <v>43261</v>
      </c>
      <c r="G4298" t="s">
        <v>29</v>
      </c>
      <c r="H4298">
        <v>1790</v>
      </c>
      <c r="I4298">
        <v>0.19</v>
      </c>
      <c r="J4298">
        <v>626.5</v>
      </c>
      <c r="K4298" t="s">
        <v>17</v>
      </c>
    </row>
    <row r="4299" spans="1:11" x14ac:dyDescent="0.3">
      <c r="A4299" t="s">
        <v>4418</v>
      </c>
      <c r="B4299" t="s">
        <v>102</v>
      </c>
      <c r="C4299" t="s">
        <v>20</v>
      </c>
      <c r="D4299" t="s">
        <v>91</v>
      </c>
      <c r="E4299" t="s">
        <v>34</v>
      </c>
      <c r="F4299" s="1">
        <v>43129</v>
      </c>
      <c r="G4299" t="s">
        <v>29</v>
      </c>
      <c r="H4299">
        <v>783</v>
      </c>
      <c r="I4299">
        <v>0.11</v>
      </c>
      <c r="J4299">
        <v>281.88</v>
      </c>
      <c r="K4299" t="s">
        <v>17</v>
      </c>
    </row>
    <row r="4300" spans="1:11" x14ac:dyDescent="0.3">
      <c r="A4300" t="s">
        <v>4419</v>
      </c>
      <c r="B4300" t="s">
        <v>71</v>
      </c>
      <c r="C4300" t="s">
        <v>26</v>
      </c>
      <c r="D4300" t="s">
        <v>37</v>
      </c>
      <c r="E4300" t="s">
        <v>47</v>
      </c>
      <c r="F4300" s="1">
        <v>42883</v>
      </c>
      <c r="G4300" t="s">
        <v>29</v>
      </c>
      <c r="H4300">
        <v>960</v>
      </c>
      <c r="I4300">
        <v>0.21</v>
      </c>
      <c r="J4300">
        <v>192</v>
      </c>
      <c r="K4300" t="s">
        <v>17</v>
      </c>
    </row>
    <row r="4301" spans="1:11" x14ac:dyDescent="0.3">
      <c r="A4301" t="s">
        <v>4420</v>
      </c>
      <c r="B4301" t="s">
        <v>122</v>
      </c>
      <c r="C4301" t="s">
        <v>63</v>
      </c>
      <c r="D4301" t="s">
        <v>64</v>
      </c>
      <c r="E4301" t="s">
        <v>55</v>
      </c>
      <c r="F4301" s="1">
        <v>42731</v>
      </c>
      <c r="G4301" t="s">
        <v>29</v>
      </c>
      <c r="H4301">
        <v>1243</v>
      </c>
      <c r="I4301">
        <v>0.27</v>
      </c>
      <c r="J4301">
        <v>372.9</v>
      </c>
      <c r="K4301" t="s">
        <v>17</v>
      </c>
    </row>
    <row r="4302" spans="1:11" x14ac:dyDescent="0.3">
      <c r="A4302" t="s">
        <v>4421</v>
      </c>
      <c r="B4302" t="s">
        <v>108</v>
      </c>
      <c r="C4302" t="s">
        <v>32</v>
      </c>
      <c r="D4302" t="s">
        <v>153</v>
      </c>
      <c r="E4302" t="s">
        <v>104</v>
      </c>
      <c r="F4302" s="1">
        <v>43065</v>
      </c>
      <c r="G4302" t="s">
        <v>29</v>
      </c>
      <c r="H4302">
        <v>2471</v>
      </c>
      <c r="I4302">
        <v>0.33</v>
      </c>
      <c r="J4302">
        <v>395.36</v>
      </c>
      <c r="K4302" t="s">
        <v>17</v>
      </c>
    </row>
    <row r="4303" spans="1:11" x14ac:dyDescent="0.3">
      <c r="A4303" t="s">
        <v>4422</v>
      </c>
      <c r="B4303" t="s">
        <v>81</v>
      </c>
      <c r="C4303" t="s">
        <v>26</v>
      </c>
      <c r="D4303" t="s">
        <v>94</v>
      </c>
      <c r="E4303" t="s">
        <v>60</v>
      </c>
      <c r="F4303" s="1">
        <v>43042</v>
      </c>
      <c r="G4303" t="s">
        <v>29</v>
      </c>
      <c r="H4303">
        <v>2171</v>
      </c>
      <c r="I4303">
        <v>0.23</v>
      </c>
      <c r="J4303">
        <v>933.53</v>
      </c>
      <c r="K4303" t="s">
        <v>17</v>
      </c>
    </row>
    <row r="4304" spans="1:11" x14ac:dyDescent="0.3">
      <c r="A4304" t="s">
        <v>4423</v>
      </c>
      <c r="B4304" t="s">
        <v>83</v>
      </c>
      <c r="C4304" t="s">
        <v>13</v>
      </c>
      <c r="D4304" t="s">
        <v>14</v>
      </c>
      <c r="E4304" t="s">
        <v>88</v>
      </c>
      <c r="F4304" s="1">
        <v>42710</v>
      </c>
      <c r="G4304" t="s">
        <v>29</v>
      </c>
      <c r="H4304">
        <v>601</v>
      </c>
      <c r="I4304">
        <v>0.3</v>
      </c>
      <c r="J4304">
        <v>114.19</v>
      </c>
      <c r="K4304" t="s">
        <v>17</v>
      </c>
    </row>
    <row r="4305" spans="1:11" x14ac:dyDescent="0.3">
      <c r="A4305" t="s">
        <v>4424</v>
      </c>
      <c r="B4305" t="s">
        <v>151</v>
      </c>
      <c r="C4305" t="s">
        <v>58</v>
      </c>
      <c r="D4305" t="s">
        <v>112</v>
      </c>
      <c r="E4305" t="s">
        <v>43</v>
      </c>
      <c r="F4305" s="1">
        <v>42094</v>
      </c>
      <c r="G4305" t="s">
        <v>29</v>
      </c>
      <c r="H4305">
        <v>1055</v>
      </c>
      <c r="I4305">
        <v>0.25</v>
      </c>
      <c r="J4305">
        <v>369.25</v>
      </c>
      <c r="K4305" t="s">
        <v>17</v>
      </c>
    </row>
    <row r="4306" spans="1:11" x14ac:dyDescent="0.3">
      <c r="A4306" t="s">
        <v>4425</v>
      </c>
      <c r="B4306" t="s">
        <v>197</v>
      </c>
      <c r="C4306" t="s">
        <v>49</v>
      </c>
      <c r="D4306" t="s">
        <v>54</v>
      </c>
      <c r="E4306" t="s">
        <v>72</v>
      </c>
      <c r="F4306" s="1">
        <v>43366</v>
      </c>
      <c r="G4306" t="s">
        <v>29</v>
      </c>
      <c r="H4306">
        <v>1312</v>
      </c>
      <c r="I4306">
        <v>0.24</v>
      </c>
      <c r="J4306">
        <v>157.44</v>
      </c>
      <c r="K4306" t="s">
        <v>17</v>
      </c>
    </row>
    <row r="4307" spans="1:11" x14ac:dyDescent="0.3">
      <c r="A4307" t="s">
        <v>4426</v>
      </c>
      <c r="B4307" t="s">
        <v>71</v>
      </c>
      <c r="C4307" t="s">
        <v>63</v>
      </c>
      <c r="D4307" t="s">
        <v>64</v>
      </c>
      <c r="E4307" t="s">
        <v>104</v>
      </c>
      <c r="F4307" s="1">
        <v>43358</v>
      </c>
      <c r="G4307" t="s">
        <v>29</v>
      </c>
      <c r="H4307">
        <v>1268</v>
      </c>
      <c r="I4307">
        <v>0.26</v>
      </c>
      <c r="J4307">
        <v>152.16</v>
      </c>
      <c r="K4307" t="s">
        <v>17</v>
      </c>
    </row>
    <row r="4308" spans="1:11" x14ac:dyDescent="0.3">
      <c r="A4308" t="s">
        <v>4427</v>
      </c>
      <c r="B4308" t="s">
        <v>263</v>
      </c>
      <c r="C4308" t="s">
        <v>32</v>
      </c>
      <c r="D4308" t="s">
        <v>97</v>
      </c>
      <c r="E4308" t="s">
        <v>104</v>
      </c>
      <c r="F4308" s="1">
        <v>43167</v>
      </c>
      <c r="G4308" t="s">
        <v>29</v>
      </c>
      <c r="H4308">
        <v>1320</v>
      </c>
      <c r="I4308">
        <v>0.21</v>
      </c>
      <c r="J4308">
        <v>92.4</v>
      </c>
      <c r="K4308" t="s">
        <v>17</v>
      </c>
    </row>
    <row r="4309" spans="1:11" x14ac:dyDescent="0.3">
      <c r="A4309" t="s">
        <v>4428</v>
      </c>
      <c r="B4309" t="s">
        <v>81</v>
      </c>
      <c r="C4309" t="s">
        <v>26</v>
      </c>
      <c r="D4309" t="s">
        <v>201</v>
      </c>
      <c r="E4309" t="s">
        <v>140</v>
      </c>
      <c r="F4309" s="1">
        <v>43003</v>
      </c>
      <c r="G4309" t="s">
        <v>29</v>
      </c>
      <c r="H4309">
        <v>2050</v>
      </c>
      <c r="I4309">
        <v>0.19</v>
      </c>
      <c r="J4309">
        <v>348.5</v>
      </c>
      <c r="K4309" t="s">
        <v>17</v>
      </c>
    </row>
    <row r="4310" spans="1:11" x14ac:dyDescent="0.3">
      <c r="A4310" t="s">
        <v>4429</v>
      </c>
      <c r="B4310" t="s">
        <v>120</v>
      </c>
      <c r="C4310" t="s">
        <v>32</v>
      </c>
      <c r="D4310" t="s">
        <v>33</v>
      </c>
      <c r="E4310" t="s">
        <v>60</v>
      </c>
      <c r="F4310" s="1">
        <v>42546</v>
      </c>
      <c r="G4310" t="s">
        <v>29</v>
      </c>
      <c r="H4310">
        <v>1329</v>
      </c>
      <c r="I4310">
        <v>0.23</v>
      </c>
      <c r="J4310">
        <v>106.32</v>
      </c>
      <c r="K4310" t="s">
        <v>17</v>
      </c>
    </row>
    <row r="4311" spans="1:11" x14ac:dyDescent="0.3">
      <c r="A4311" t="s">
        <v>4430</v>
      </c>
      <c r="B4311" t="s">
        <v>204</v>
      </c>
      <c r="C4311" t="s">
        <v>26</v>
      </c>
      <c r="D4311" t="s">
        <v>37</v>
      </c>
      <c r="E4311" t="s">
        <v>84</v>
      </c>
      <c r="F4311" s="1">
        <v>43410</v>
      </c>
      <c r="G4311" t="s">
        <v>29</v>
      </c>
      <c r="H4311">
        <v>1822</v>
      </c>
      <c r="I4311">
        <v>0.28000000000000003</v>
      </c>
      <c r="J4311">
        <v>255.08</v>
      </c>
      <c r="K4311" t="s">
        <v>17</v>
      </c>
    </row>
    <row r="4312" spans="1:11" x14ac:dyDescent="0.3">
      <c r="A4312" t="s">
        <v>4431</v>
      </c>
      <c r="B4312" t="s">
        <v>197</v>
      </c>
      <c r="C4312" t="s">
        <v>26</v>
      </c>
      <c r="D4312" t="s">
        <v>94</v>
      </c>
      <c r="E4312" t="s">
        <v>47</v>
      </c>
      <c r="F4312" s="1">
        <v>42539</v>
      </c>
      <c r="G4312" t="s">
        <v>29</v>
      </c>
      <c r="H4312">
        <v>1014</v>
      </c>
      <c r="I4312">
        <v>0.19</v>
      </c>
      <c r="J4312">
        <v>395.46</v>
      </c>
      <c r="K4312" t="s">
        <v>17</v>
      </c>
    </row>
    <row r="4313" spans="1:11" x14ac:dyDescent="0.3">
      <c r="A4313" t="s">
        <v>4432</v>
      </c>
      <c r="B4313" t="s">
        <v>102</v>
      </c>
      <c r="C4313" t="s">
        <v>20</v>
      </c>
      <c r="D4313" t="s">
        <v>21</v>
      </c>
      <c r="E4313" t="s">
        <v>163</v>
      </c>
      <c r="F4313" s="1">
        <v>42088</v>
      </c>
      <c r="G4313" t="s">
        <v>29</v>
      </c>
      <c r="H4313">
        <v>2137</v>
      </c>
      <c r="I4313">
        <v>0.25</v>
      </c>
      <c r="J4313">
        <v>683.84</v>
      </c>
      <c r="K4313" t="s">
        <v>17</v>
      </c>
    </row>
    <row r="4314" spans="1:11" x14ac:dyDescent="0.3">
      <c r="A4314" t="s">
        <v>4433</v>
      </c>
      <c r="B4314" t="s">
        <v>120</v>
      </c>
      <c r="C4314" t="s">
        <v>63</v>
      </c>
      <c r="D4314" t="s">
        <v>64</v>
      </c>
      <c r="E4314" t="s">
        <v>149</v>
      </c>
      <c r="F4314" s="1">
        <v>42088</v>
      </c>
      <c r="G4314" t="s">
        <v>29</v>
      </c>
      <c r="H4314">
        <v>1951</v>
      </c>
      <c r="I4314">
        <v>0.27</v>
      </c>
      <c r="J4314">
        <v>312.16000000000003</v>
      </c>
      <c r="K4314" t="s">
        <v>17</v>
      </c>
    </row>
    <row r="4315" spans="1:11" x14ac:dyDescent="0.3">
      <c r="A4315" t="s">
        <v>4434</v>
      </c>
      <c r="B4315" t="s">
        <v>19</v>
      </c>
      <c r="C4315" t="s">
        <v>26</v>
      </c>
      <c r="D4315" t="s">
        <v>37</v>
      </c>
      <c r="E4315" t="s">
        <v>28</v>
      </c>
      <c r="F4315" s="1">
        <v>42477</v>
      </c>
      <c r="G4315" t="s">
        <v>29</v>
      </c>
      <c r="H4315">
        <v>2173</v>
      </c>
      <c r="I4315">
        <v>0.25</v>
      </c>
      <c r="J4315">
        <v>804.01</v>
      </c>
      <c r="K4315" t="s">
        <v>17</v>
      </c>
    </row>
    <row r="4316" spans="1:11" x14ac:dyDescent="0.3">
      <c r="A4316" t="s">
        <v>4435</v>
      </c>
      <c r="B4316" t="s">
        <v>86</v>
      </c>
      <c r="C4316" t="s">
        <v>58</v>
      </c>
      <c r="D4316" t="s">
        <v>68</v>
      </c>
      <c r="E4316" t="s">
        <v>104</v>
      </c>
      <c r="F4316" s="1">
        <v>42221</v>
      </c>
      <c r="G4316" t="s">
        <v>29</v>
      </c>
      <c r="H4316">
        <v>1558</v>
      </c>
      <c r="I4316">
        <v>0.11</v>
      </c>
      <c r="J4316">
        <v>233.7</v>
      </c>
      <c r="K4316" t="s">
        <v>17</v>
      </c>
    </row>
    <row r="4317" spans="1:11" x14ac:dyDescent="0.3">
      <c r="A4317" t="s">
        <v>4436</v>
      </c>
      <c r="B4317" t="s">
        <v>40</v>
      </c>
      <c r="C4317" t="s">
        <v>49</v>
      </c>
      <c r="D4317" t="s">
        <v>205</v>
      </c>
      <c r="E4317" t="s">
        <v>88</v>
      </c>
      <c r="F4317" s="1">
        <v>43429</v>
      </c>
      <c r="G4317" t="s">
        <v>29</v>
      </c>
      <c r="H4317">
        <v>771</v>
      </c>
      <c r="I4317">
        <v>0.2</v>
      </c>
      <c r="J4317">
        <v>246.72</v>
      </c>
      <c r="K4317" t="s">
        <v>17</v>
      </c>
    </row>
    <row r="4318" spans="1:11" x14ac:dyDescent="0.3">
      <c r="A4318" t="s">
        <v>4437</v>
      </c>
      <c r="B4318" t="s">
        <v>122</v>
      </c>
      <c r="C4318" t="s">
        <v>58</v>
      </c>
      <c r="D4318" t="s">
        <v>59</v>
      </c>
      <c r="E4318" t="s">
        <v>84</v>
      </c>
      <c r="F4318" s="1">
        <v>42986</v>
      </c>
      <c r="G4318" t="s">
        <v>29</v>
      </c>
      <c r="H4318">
        <v>2472</v>
      </c>
      <c r="I4318">
        <v>0.12</v>
      </c>
      <c r="J4318">
        <v>1062.96</v>
      </c>
      <c r="K4318" t="s">
        <v>17</v>
      </c>
    </row>
    <row r="4319" spans="1:11" x14ac:dyDescent="0.3">
      <c r="A4319" t="s">
        <v>4438</v>
      </c>
      <c r="B4319" t="s">
        <v>156</v>
      </c>
      <c r="C4319" t="s">
        <v>58</v>
      </c>
      <c r="D4319" t="s">
        <v>68</v>
      </c>
      <c r="E4319" t="s">
        <v>55</v>
      </c>
      <c r="F4319" s="1">
        <v>42923</v>
      </c>
      <c r="G4319" t="s">
        <v>29</v>
      </c>
      <c r="H4319">
        <v>874</v>
      </c>
      <c r="I4319">
        <v>0.26</v>
      </c>
      <c r="J4319">
        <v>305.89999999999998</v>
      </c>
      <c r="K4319" t="s">
        <v>17</v>
      </c>
    </row>
    <row r="4320" spans="1:11" x14ac:dyDescent="0.3">
      <c r="A4320" t="s">
        <v>4439</v>
      </c>
      <c r="B4320" t="s">
        <v>71</v>
      </c>
      <c r="C4320" t="s">
        <v>63</v>
      </c>
      <c r="D4320" t="s">
        <v>64</v>
      </c>
      <c r="E4320" t="s">
        <v>104</v>
      </c>
      <c r="F4320" s="1">
        <v>42255</v>
      </c>
      <c r="G4320" t="s">
        <v>29</v>
      </c>
      <c r="H4320">
        <v>786</v>
      </c>
      <c r="I4320">
        <v>0.35</v>
      </c>
      <c r="J4320">
        <v>157.19999999999999</v>
      </c>
      <c r="K4320" t="s">
        <v>17</v>
      </c>
    </row>
    <row r="4321" spans="1:11" x14ac:dyDescent="0.3">
      <c r="A4321" t="s">
        <v>4440</v>
      </c>
      <c r="B4321" t="s">
        <v>114</v>
      </c>
      <c r="C4321" t="s">
        <v>13</v>
      </c>
      <c r="D4321" t="s">
        <v>79</v>
      </c>
      <c r="E4321" t="s">
        <v>15</v>
      </c>
      <c r="F4321" s="1">
        <v>42638</v>
      </c>
      <c r="G4321" t="s">
        <v>29</v>
      </c>
      <c r="H4321">
        <v>658</v>
      </c>
      <c r="I4321">
        <v>0.26</v>
      </c>
      <c r="J4321">
        <v>65.8</v>
      </c>
      <c r="K4321" t="s">
        <v>17</v>
      </c>
    </row>
    <row r="4322" spans="1:11" x14ac:dyDescent="0.3">
      <c r="A4322" t="s">
        <v>4441</v>
      </c>
      <c r="B4322" t="s">
        <v>42</v>
      </c>
      <c r="C4322" t="s">
        <v>26</v>
      </c>
      <c r="D4322" t="s">
        <v>27</v>
      </c>
      <c r="E4322" t="s">
        <v>140</v>
      </c>
      <c r="F4322" s="1">
        <v>43410</v>
      </c>
      <c r="G4322" t="s">
        <v>29</v>
      </c>
      <c r="H4322">
        <v>1797</v>
      </c>
      <c r="I4322">
        <v>0.16</v>
      </c>
      <c r="J4322">
        <v>125.79</v>
      </c>
      <c r="K4322" t="s">
        <v>17</v>
      </c>
    </row>
    <row r="4323" spans="1:11" x14ac:dyDescent="0.3">
      <c r="A4323" t="s">
        <v>4442</v>
      </c>
      <c r="B4323" t="s">
        <v>31</v>
      </c>
      <c r="C4323" t="s">
        <v>20</v>
      </c>
      <c r="D4323" t="s">
        <v>21</v>
      </c>
      <c r="E4323" t="s">
        <v>51</v>
      </c>
      <c r="F4323" s="1">
        <v>42268</v>
      </c>
      <c r="G4323" t="s">
        <v>29</v>
      </c>
      <c r="H4323">
        <v>1887</v>
      </c>
      <c r="I4323">
        <v>0.28000000000000003</v>
      </c>
      <c r="J4323">
        <v>434.01</v>
      </c>
      <c r="K4323" t="s">
        <v>17</v>
      </c>
    </row>
    <row r="4324" spans="1:11" x14ac:dyDescent="0.3">
      <c r="A4324" t="s">
        <v>4443</v>
      </c>
      <c r="B4324" t="s">
        <v>114</v>
      </c>
      <c r="C4324" t="s">
        <v>49</v>
      </c>
      <c r="D4324" t="s">
        <v>54</v>
      </c>
      <c r="E4324" t="s">
        <v>163</v>
      </c>
      <c r="F4324" s="1">
        <v>42577</v>
      </c>
      <c r="G4324" t="s">
        <v>29</v>
      </c>
      <c r="H4324">
        <v>563</v>
      </c>
      <c r="I4324">
        <v>0.1</v>
      </c>
      <c r="J4324">
        <v>50.67</v>
      </c>
      <c r="K4324" t="s">
        <v>17</v>
      </c>
    </row>
    <row r="4325" spans="1:11" x14ac:dyDescent="0.3">
      <c r="A4325" t="s">
        <v>4444</v>
      </c>
      <c r="B4325" t="s">
        <v>130</v>
      </c>
      <c r="C4325" t="s">
        <v>13</v>
      </c>
      <c r="D4325" t="s">
        <v>195</v>
      </c>
      <c r="E4325" t="s">
        <v>69</v>
      </c>
      <c r="F4325" s="1">
        <v>43225</v>
      </c>
      <c r="G4325" t="s">
        <v>29</v>
      </c>
      <c r="H4325">
        <v>2302</v>
      </c>
      <c r="I4325">
        <v>0.32</v>
      </c>
      <c r="J4325">
        <v>644.55999999999995</v>
      </c>
      <c r="K4325" t="s">
        <v>17</v>
      </c>
    </row>
    <row r="4326" spans="1:11" x14ac:dyDescent="0.3">
      <c r="A4326" t="s">
        <v>4445</v>
      </c>
      <c r="B4326" t="s">
        <v>31</v>
      </c>
      <c r="C4326" t="s">
        <v>63</v>
      </c>
      <c r="D4326" t="s">
        <v>64</v>
      </c>
      <c r="E4326" t="s">
        <v>163</v>
      </c>
      <c r="F4326" s="1">
        <v>42112</v>
      </c>
      <c r="G4326" t="s">
        <v>29</v>
      </c>
      <c r="H4326">
        <v>2389</v>
      </c>
      <c r="I4326">
        <v>0.28999999999999998</v>
      </c>
      <c r="J4326">
        <v>812.26</v>
      </c>
      <c r="K4326" t="s">
        <v>17</v>
      </c>
    </row>
    <row r="4327" spans="1:11" x14ac:dyDescent="0.3">
      <c r="A4327" t="s">
        <v>4446</v>
      </c>
      <c r="B4327" t="s">
        <v>193</v>
      </c>
      <c r="C4327" t="s">
        <v>58</v>
      </c>
      <c r="D4327" t="s">
        <v>68</v>
      </c>
      <c r="E4327" t="s">
        <v>28</v>
      </c>
      <c r="F4327" s="1">
        <v>43038</v>
      </c>
      <c r="G4327" t="s">
        <v>29</v>
      </c>
      <c r="H4327">
        <v>618</v>
      </c>
      <c r="I4327">
        <v>0.21</v>
      </c>
      <c r="J4327">
        <v>210.12</v>
      </c>
      <c r="K4327" t="s">
        <v>17</v>
      </c>
    </row>
    <row r="4328" spans="1:11" x14ac:dyDescent="0.3">
      <c r="A4328" t="s">
        <v>4447</v>
      </c>
      <c r="B4328" t="s">
        <v>78</v>
      </c>
      <c r="C4328" t="s">
        <v>49</v>
      </c>
      <c r="D4328" t="s">
        <v>205</v>
      </c>
      <c r="E4328" t="s">
        <v>34</v>
      </c>
      <c r="F4328" s="1">
        <v>42227</v>
      </c>
      <c r="G4328" t="s">
        <v>29</v>
      </c>
      <c r="H4328">
        <v>2301</v>
      </c>
      <c r="I4328">
        <v>0.14000000000000001</v>
      </c>
      <c r="J4328">
        <v>138.06</v>
      </c>
      <c r="K4328" t="s">
        <v>17</v>
      </c>
    </row>
    <row r="4329" spans="1:11" x14ac:dyDescent="0.3">
      <c r="A4329" t="s">
        <v>4448</v>
      </c>
      <c r="B4329" t="s">
        <v>211</v>
      </c>
      <c r="C4329" t="s">
        <v>20</v>
      </c>
      <c r="D4329" t="s">
        <v>21</v>
      </c>
      <c r="E4329" t="s">
        <v>51</v>
      </c>
      <c r="F4329" s="1">
        <v>43003</v>
      </c>
      <c r="G4329" t="s">
        <v>29</v>
      </c>
      <c r="H4329">
        <v>958</v>
      </c>
      <c r="I4329">
        <v>0.22</v>
      </c>
      <c r="J4329">
        <v>373.62</v>
      </c>
      <c r="K4329" t="s">
        <v>17</v>
      </c>
    </row>
    <row r="4330" spans="1:11" x14ac:dyDescent="0.3">
      <c r="A4330" t="s">
        <v>4449</v>
      </c>
      <c r="B4330" t="s">
        <v>90</v>
      </c>
      <c r="C4330" t="s">
        <v>63</v>
      </c>
      <c r="D4330" t="s">
        <v>75</v>
      </c>
      <c r="E4330" t="s">
        <v>34</v>
      </c>
      <c r="F4330" s="1">
        <v>42418</v>
      </c>
      <c r="G4330" t="s">
        <v>29</v>
      </c>
      <c r="H4330">
        <v>1044</v>
      </c>
      <c r="I4330">
        <v>0.2</v>
      </c>
      <c r="J4330">
        <v>281.88</v>
      </c>
      <c r="K4330" t="s">
        <v>17</v>
      </c>
    </row>
    <row r="4331" spans="1:11" x14ac:dyDescent="0.3">
      <c r="A4331" t="s">
        <v>4450</v>
      </c>
      <c r="B4331" t="s">
        <v>122</v>
      </c>
      <c r="C4331" t="s">
        <v>13</v>
      </c>
      <c r="D4331" t="s">
        <v>79</v>
      </c>
      <c r="E4331" t="s">
        <v>166</v>
      </c>
      <c r="F4331" s="1">
        <v>43207</v>
      </c>
      <c r="G4331" t="s">
        <v>29</v>
      </c>
      <c r="H4331">
        <v>744</v>
      </c>
      <c r="I4331">
        <v>0.22</v>
      </c>
      <c r="J4331">
        <v>74.400000000000006</v>
      </c>
      <c r="K4331" t="s">
        <v>17</v>
      </c>
    </row>
    <row r="4332" spans="1:11" x14ac:dyDescent="0.3">
      <c r="A4332" t="s">
        <v>4451</v>
      </c>
      <c r="B4332" t="s">
        <v>137</v>
      </c>
      <c r="C4332" t="s">
        <v>26</v>
      </c>
      <c r="D4332" t="s">
        <v>94</v>
      </c>
      <c r="E4332" t="s">
        <v>34</v>
      </c>
      <c r="F4332" s="1">
        <v>42512</v>
      </c>
      <c r="G4332" t="s">
        <v>29</v>
      </c>
      <c r="H4332">
        <v>1989</v>
      </c>
      <c r="I4332">
        <v>0.32</v>
      </c>
      <c r="J4332">
        <v>676.26</v>
      </c>
      <c r="K4332" t="s">
        <v>17</v>
      </c>
    </row>
    <row r="4333" spans="1:11" x14ac:dyDescent="0.3">
      <c r="A4333" t="s">
        <v>4452</v>
      </c>
      <c r="B4333" t="s">
        <v>174</v>
      </c>
      <c r="C4333" t="s">
        <v>20</v>
      </c>
      <c r="D4333" t="s">
        <v>21</v>
      </c>
      <c r="E4333" t="s">
        <v>149</v>
      </c>
      <c r="F4333" s="1">
        <v>42448</v>
      </c>
      <c r="G4333" t="s">
        <v>29</v>
      </c>
      <c r="H4333">
        <v>562</v>
      </c>
      <c r="I4333">
        <v>0.28000000000000003</v>
      </c>
      <c r="J4333">
        <v>241.66</v>
      </c>
      <c r="K4333" t="s">
        <v>17</v>
      </c>
    </row>
    <row r="4334" spans="1:11" x14ac:dyDescent="0.3">
      <c r="A4334" t="s">
        <v>4453</v>
      </c>
      <c r="B4334" t="s">
        <v>102</v>
      </c>
      <c r="C4334" t="s">
        <v>58</v>
      </c>
      <c r="D4334" t="s">
        <v>59</v>
      </c>
      <c r="E4334" t="s">
        <v>163</v>
      </c>
      <c r="F4334" s="1">
        <v>43191</v>
      </c>
      <c r="G4334" t="s">
        <v>29</v>
      </c>
      <c r="H4334">
        <v>603</v>
      </c>
      <c r="I4334">
        <v>0.31</v>
      </c>
      <c r="J4334">
        <v>108.54</v>
      </c>
      <c r="K4334" t="s">
        <v>17</v>
      </c>
    </row>
    <row r="4335" spans="1:11" x14ac:dyDescent="0.3">
      <c r="A4335" t="s">
        <v>4454</v>
      </c>
      <c r="B4335" t="s">
        <v>57</v>
      </c>
      <c r="C4335" t="s">
        <v>26</v>
      </c>
      <c r="D4335" t="s">
        <v>201</v>
      </c>
      <c r="E4335" t="s">
        <v>88</v>
      </c>
      <c r="F4335" s="1">
        <v>42714</v>
      </c>
      <c r="G4335" t="s">
        <v>29</v>
      </c>
      <c r="H4335">
        <v>1075</v>
      </c>
      <c r="I4335">
        <v>0.17</v>
      </c>
      <c r="J4335">
        <v>419.25</v>
      </c>
      <c r="K4335" t="s">
        <v>17</v>
      </c>
    </row>
    <row r="4336" spans="1:11" x14ac:dyDescent="0.3">
      <c r="A4336" t="s">
        <v>4455</v>
      </c>
      <c r="B4336" t="s">
        <v>204</v>
      </c>
      <c r="C4336" t="s">
        <v>20</v>
      </c>
      <c r="D4336" t="s">
        <v>21</v>
      </c>
      <c r="E4336" t="s">
        <v>15</v>
      </c>
      <c r="F4336" s="1">
        <v>43053</v>
      </c>
      <c r="G4336" t="s">
        <v>29</v>
      </c>
      <c r="H4336">
        <v>2475</v>
      </c>
      <c r="I4336">
        <v>0.32</v>
      </c>
      <c r="J4336">
        <v>272.25</v>
      </c>
      <c r="K4336" t="s">
        <v>17</v>
      </c>
    </row>
    <row r="4337" spans="1:11" x14ac:dyDescent="0.3">
      <c r="A4337" t="s">
        <v>4456</v>
      </c>
      <c r="B4337" t="s">
        <v>67</v>
      </c>
      <c r="C4337" t="s">
        <v>13</v>
      </c>
      <c r="D4337" t="s">
        <v>195</v>
      </c>
      <c r="E4337" t="s">
        <v>38</v>
      </c>
      <c r="F4337" s="1">
        <v>42988</v>
      </c>
      <c r="G4337" t="s">
        <v>29</v>
      </c>
      <c r="H4337">
        <v>2398</v>
      </c>
      <c r="I4337">
        <v>0.34</v>
      </c>
      <c r="J4337">
        <v>287.76</v>
      </c>
      <c r="K4337" t="s">
        <v>17</v>
      </c>
    </row>
    <row r="4338" spans="1:11" x14ac:dyDescent="0.3">
      <c r="A4338" t="s">
        <v>4457</v>
      </c>
      <c r="B4338" t="s">
        <v>135</v>
      </c>
      <c r="C4338" t="s">
        <v>26</v>
      </c>
      <c r="D4338" t="s">
        <v>94</v>
      </c>
      <c r="E4338" t="s">
        <v>72</v>
      </c>
      <c r="F4338" s="1">
        <v>42897</v>
      </c>
      <c r="G4338" t="s">
        <v>29</v>
      </c>
      <c r="H4338">
        <v>1593</v>
      </c>
      <c r="I4338">
        <v>0.24</v>
      </c>
      <c r="J4338">
        <v>461.97</v>
      </c>
      <c r="K4338" t="s">
        <v>17</v>
      </c>
    </row>
    <row r="4339" spans="1:11" x14ac:dyDescent="0.3">
      <c r="A4339" t="s">
        <v>4458</v>
      </c>
      <c r="B4339" t="s">
        <v>25</v>
      </c>
      <c r="C4339" t="s">
        <v>49</v>
      </c>
      <c r="D4339" t="s">
        <v>50</v>
      </c>
      <c r="E4339" t="s">
        <v>22</v>
      </c>
      <c r="F4339" s="1">
        <v>43416</v>
      </c>
      <c r="G4339" t="s">
        <v>29</v>
      </c>
      <c r="H4339">
        <v>1019</v>
      </c>
      <c r="I4339">
        <v>0.19</v>
      </c>
      <c r="J4339">
        <v>448.36</v>
      </c>
      <c r="K4339" t="s">
        <v>17</v>
      </c>
    </row>
    <row r="4340" spans="1:11" x14ac:dyDescent="0.3">
      <c r="A4340" t="s">
        <v>4459</v>
      </c>
      <c r="B4340" t="s">
        <v>197</v>
      </c>
      <c r="C4340" t="s">
        <v>63</v>
      </c>
      <c r="D4340" t="s">
        <v>75</v>
      </c>
      <c r="E4340" t="s">
        <v>84</v>
      </c>
      <c r="F4340" s="1">
        <v>43015</v>
      </c>
      <c r="G4340" t="s">
        <v>29</v>
      </c>
      <c r="H4340">
        <v>799</v>
      </c>
      <c r="I4340">
        <v>0.35</v>
      </c>
      <c r="J4340">
        <v>359.55</v>
      </c>
      <c r="K4340" t="s">
        <v>17</v>
      </c>
    </row>
    <row r="4341" spans="1:11" x14ac:dyDescent="0.3">
      <c r="A4341" t="s">
        <v>4460</v>
      </c>
      <c r="B4341" t="s">
        <v>193</v>
      </c>
      <c r="C4341" t="s">
        <v>49</v>
      </c>
      <c r="D4341" t="s">
        <v>205</v>
      </c>
      <c r="E4341" t="s">
        <v>47</v>
      </c>
      <c r="F4341" s="1">
        <v>42806</v>
      </c>
      <c r="G4341" t="s">
        <v>29</v>
      </c>
      <c r="H4341">
        <v>2425</v>
      </c>
      <c r="I4341">
        <v>0.28999999999999998</v>
      </c>
      <c r="J4341">
        <v>848.75</v>
      </c>
      <c r="K4341" t="s">
        <v>17</v>
      </c>
    </row>
    <row r="4342" spans="1:11" x14ac:dyDescent="0.3">
      <c r="A4342" t="s">
        <v>4461</v>
      </c>
      <c r="B4342" t="s">
        <v>146</v>
      </c>
      <c r="C4342" t="s">
        <v>63</v>
      </c>
      <c r="D4342" t="s">
        <v>157</v>
      </c>
      <c r="E4342" t="s">
        <v>51</v>
      </c>
      <c r="F4342" s="1">
        <v>42320</v>
      </c>
      <c r="G4342" t="s">
        <v>29</v>
      </c>
      <c r="H4342">
        <v>1595</v>
      </c>
      <c r="I4342">
        <v>0.12</v>
      </c>
      <c r="J4342">
        <v>622.04999999999995</v>
      </c>
      <c r="K4342" t="s">
        <v>17</v>
      </c>
    </row>
    <row r="4343" spans="1:11" x14ac:dyDescent="0.3">
      <c r="A4343" t="s">
        <v>4462</v>
      </c>
      <c r="B4343" t="s">
        <v>204</v>
      </c>
      <c r="C4343" t="s">
        <v>20</v>
      </c>
      <c r="D4343" t="s">
        <v>91</v>
      </c>
      <c r="E4343" t="s">
        <v>143</v>
      </c>
      <c r="F4343" s="1">
        <v>42882</v>
      </c>
      <c r="G4343" t="s">
        <v>29</v>
      </c>
      <c r="H4343">
        <v>2231</v>
      </c>
      <c r="I4343">
        <v>0.18</v>
      </c>
      <c r="J4343">
        <v>468.51</v>
      </c>
      <c r="K4343" t="s">
        <v>17</v>
      </c>
    </row>
    <row r="4344" spans="1:11" x14ac:dyDescent="0.3">
      <c r="A4344" t="s">
        <v>4463</v>
      </c>
      <c r="B4344" t="s">
        <v>151</v>
      </c>
      <c r="C4344" t="s">
        <v>63</v>
      </c>
      <c r="D4344" t="s">
        <v>64</v>
      </c>
      <c r="E4344" t="s">
        <v>22</v>
      </c>
      <c r="F4344" s="1">
        <v>42024</v>
      </c>
      <c r="G4344" t="s">
        <v>29</v>
      </c>
      <c r="H4344">
        <v>2325</v>
      </c>
      <c r="I4344">
        <v>0.18</v>
      </c>
      <c r="J4344">
        <v>813.75</v>
      </c>
      <c r="K4344" t="s">
        <v>17</v>
      </c>
    </row>
    <row r="4345" spans="1:11" x14ac:dyDescent="0.3">
      <c r="A4345" t="s">
        <v>4464</v>
      </c>
      <c r="B4345" t="s">
        <v>42</v>
      </c>
      <c r="C4345" t="s">
        <v>13</v>
      </c>
      <c r="D4345" t="s">
        <v>79</v>
      </c>
      <c r="E4345" t="s">
        <v>163</v>
      </c>
      <c r="F4345" s="1">
        <v>43246</v>
      </c>
      <c r="G4345" t="s">
        <v>29</v>
      </c>
      <c r="H4345">
        <v>1720</v>
      </c>
      <c r="I4345">
        <v>0.28000000000000003</v>
      </c>
      <c r="J4345">
        <v>309.60000000000002</v>
      </c>
      <c r="K4345" t="s">
        <v>17</v>
      </c>
    </row>
    <row r="4346" spans="1:11" x14ac:dyDescent="0.3">
      <c r="A4346" t="s">
        <v>4465</v>
      </c>
      <c r="B4346" t="s">
        <v>169</v>
      </c>
      <c r="C4346" t="s">
        <v>49</v>
      </c>
      <c r="D4346" t="s">
        <v>50</v>
      </c>
      <c r="E4346" t="s">
        <v>88</v>
      </c>
      <c r="F4346" s="1">
        <v>42903</v>
      </c>
      <c r="G4346" t="s">
        <v>29</v>
      </c>
      <c r="H4346">
        <v>661</v>
      </c>
      <c r="I4346">
        <v>0.23</v>
      </c>
      <c r="J4346">
        <v>52.88</v>
      </c>
      <c r="K4346" t="s">
        <v>17</v>
      </c>
    </row>
    <row r="4347" spans="1:11" x14ac:dyDescent="0.3">
      <c r="A4347" t="s">
        <v>4466</v>
      </c>
      <c r="B4347" t="s">
        <v>108</v>
      </c>
      <c r="C4347" t="s">
        <v>13</v>
      </c>
      <c r="D4347" t="s">
        <v>195</v>
      </c>
      <c r="E4347" t="s">
        <v>15</v>
      </c>
      <c r="F4347" s="1">
        <v>43302</v>
      </c>
      <c r="G4347" t="s">
        <v>29</v>
      </c>
      <c r="H4347">
        <v>2381</v>
      </c>
      <c r="I4347">
        <v>0.14000000000000001</v>
      </c>
      <c r="J4347">
        <v>333.34</v>
      </c>
      <c r="K4347" t="s">
        <v>17</v>
      </c>
    </row>
    <row r="4348" spans="1:11" x14ac:dyDescent="0.3">
      <c r="A4348" t="s">
        <v>4467</v>
      </c>
      <c r="B4348" t="s">
        <v>261</v>
      </c>
      <c r="C4348" t="s">
        <v>49</v>
      </c>
      <c r="D4348" t="s">
        <v>205</v>
      </c>
      <c r="E4348" t="s">
        <v>55</v>
      </c>
      <c r="F4348" s="1">
        <v>42274</v>
      </c>
      <c r="G4348" t="s">
        <v>29</v>
      </c>
      <c r="H4348">
        <v>1101</v>
      </c>
      <c r="I4348">
        <v>0.18</v>
      </c>
      <c r="J4348">
        <v>132.12</v>
      </c>
      <c r="K4348" t="s">
        <v>17</v>
      </c>
    </row>
    <row r="4349" spans="1:11" x14ac:dyDescent="0.3">
      <c r="A4349" t="s">
        <v>4468</v>
      </c>
      <c r="B4349" t="s">
        <v>78</v>
      </c>
      <c r="C4349" t="s">
        <v>49</v>
      </c>
      <c r="D4349" t="s">
        <v>205</v>
      </c>
      <c r="E4349" t="s">
        <v>22</v>
      </c>
      <c r="F4349" s="1">
        <v>43409</v>
      </c>
      <c r="G4349" t="s">
        <v>29</v>
      </c>
      <c r="H4349">
        <v>1509</v>
      </c>
      <c r="I4349">
        <v>0.24</v>
      </c>
      <c r="J4349">
        <v>105.63</v>
      </c>
      <c r="K4349" t="s">
        <v>17</v>
      </c>
    </row>
    <row r="4350" spans="1:11" x14ac:dyDescent="0.3">
      <c r="A4350" t="s">
        <v>4469</v>
      </c>
      <c r="B4350" t="s">
        <v>12</v>
      </c>
      <c r="C4350" t="s">
        <v>32</v>
      </c>
      <c r="D4350" t="s">
        <v>33</v>
      </c>
      <c r="E4350" t="s">
        <v>60</v>
      </c>
      <c r="F4350" s="1">
        <v>43270</v>
      </c>
      <c r="G4350" t="s">
        <v>29</v>
      </c>
      <c r="H4350">
        <v>1135</v>
      </c>
      <c r="I4350">
        <v>0.16</v>
      </c>
      <c r="J4350">
        <v>465.35</v>
      </c>
      <c r="K4350" t="s">
        <v>17</v>
      </c>
    </row>
    <row r="4351" spans="1:11" x14ac:dyDescent="0.3">
      <c r="A4351" t="s">
        <v>4470</v>
      </c>
      <c r="B4351" t="s">
        <v>62</v>
      </c>
      <c r="C4351" t="s">
        <v>13</v>
      </c>
      <c r="D4351" t="s">
        <v>195</v>
      </c>
      <c r="E4351" t="s">
        <v>140</v>
      </c>
      <c r="F4351" s="1">
        <v>43447</v>
      </c>
      <c r="G4351" t="s">
        <v>29</v>
      </c>
      <c r="H4351">
        <v>1444</v>
      </c>
      <c r="I4351">
        <v>0.12</v>
      </c>
      <c r="J4351">
        <v>563.16</v>
      </c>
      <c r="K4351" t="s">
        <v>17</v>
      </c>
    </row>
    <row r="4352" spans="1:11" x14ac:dyDescent="0.3">
      <c r="A4352" t="s">
        <v>4471</v>
      </c>
      <c r="B4352" t="s">
        <v>174</v>
      </c>
      <c r="C4352" t="s">
        <v>63</v>
      </c>
      <c r="D4352" t="s">
        <v>64</v>
      </c>
      <c r="E4352" t="s">
        <v>15</v>
      </c>
      <c r="F4352" s="1">
        <v>42477</v>
      </c>
      <c r="G4352" t="s">
        <v>29</v>
      </c>
      <c r="H4352">
        <v>524</v>
      </c>
      <c r="I4352">
        <v>0.28000000000000003</v>
      </c>
      <c r="J4352">
        <v>31.44</v>
      </c>
      <c r="K4352" t="s">
        <v>17</v>
      </c>
    </row>
    <row r="4353" spans="1:11" x14ac:dyDescent="0.3">
      <c r="A4353" t="s">
        <v>4472</v>
      </c>
      <c r="B4353" t="s">
        <v>83</v>
      </c>
      <c r="C4353" t="s">
        <v>63</v>
      </c>
      <c r="D4353" t="s">
        <v>64</v>
      </c>
      <c r="E4353" t="s">
        <v>55</v>
      </c>
      <c r="F4353" s="1">
        <v>43403</v>
      </c>
      <c r="G4353" t="s">
        <v>29</v>
      </c>
      <c r="H4353">
        <v>1108</v>
      </c>
      <c r="I4353">
        <v>0.3</v>
      </c>
      <c r="J4353">
        <v>487.52</v>
      </c>
      <c r="K4353" t="s">
        <v>17</v>
      </c>
    </row>
    <row r="4354" spans="1:11" x14ac:dyDescent="0.3">
      <c r="A4354" t="s">
        <v>4473</v>
      </c>
      <c r="B4354" t="s">
        <v>40</v>
      </c>
      <c r="C4354" t="s">
        <v>63</v>
      </c>
      <c r="D4354" t="s">
        <v>87</v>
      </c>
      <c r="E4354" t="s">
        <v>149</v>
      </c>
      <c r="F4354" s="1">
        <v>42134</v>
      </c>
      <c r="G4354" t="s">
        <v>29</v>
      </c>
      <c r="H4354">
        <v>950</v>
      </c>
      <c r="I4354">
        <v>0.18</v>
      </c>
      <c r="J4354">
        <v>199.5</v>
      </c>
      <c r="K4354" t="s">
        <v>17</v>
      </c>
    </row>
    <row r="4355" spans="1:11" x14ac:dyDescent="0.3">
      <c r="A4355" t="s">
        <v>4474</v>
      </c>
      <c r="B4355" t="s">
        <v>78</v>
      </c>
      <c r="C4355" t="s">
        <v>26</v>
      </c>
      <c r="D4355" t="s">
        <v>94</v>
      </c>
      <c r="E4355" t="s">
        <v>123</v>
      </c>
      <c r="F4355" s="1">
        <v>43319</v>
      </c>
      <c r="G4355" t="s">
        <v>29</v>
      </c>
      <c r="H4355">
        <v>1414</v>
      </c>
      <c r="I4355">
        <v>0.22</v>
      </c>
      <c r="J4355">
        <v>452.48</v>
      </c>
      <c r="K4355" t="s">
        <v>17</v>
      </c>
    </row>
    <row r="4356" spans="1:11" x14ac:dyDescent="0.3">
      <c r="A4356" t="s">
        <v>4475</v>
      </c>
      <c r="B4356" t="s">
        <v>114</v>
      </c>
      <c r="C4356" t="s">
        <v>63</v>
      </c>
      <c r="D4356" t="s">
        <v>75</v>
      </c>
      <c r="E4356" t="s">
        <v>72</v>
      </c>
      <c r="F4356" s="1">
        <v>42923</v>
      </c>
      <c r="G4356" t="s">
        <v>29</v>
      </c>
      <c r="H4356">
        <v>1964</v>
      </c>
      <c r="I4356">
        <v>0.14000000000000001</v>
      </c>
      <c r="J4356">
        <v>549.91999999999996</v>
      </c>
      <c r="K4356" t="s">
        <v>17</v>
      </c>
    </row>
    <row r="4357" spans="1:11" x14ac:dyDescent="0.3">
      <c r="A4357" t="s">
        <v>4476</v>
      </c>
      <c r="B4357" t="s">
        <v>19</v>
      </c>
      <c r="C4357" t="s">
        <v>49</v>
      </c>
      <c r="D4357" t="s">
        <v>50</v>
      </c>
      <c r="E4357" t="s">
        <v>47</v>
      </c>
      <c r="F4357" s="1">
        <v>42147</v>
      </c>
      <c r="G4357" t="s">
        <v>29</v>
      </c>
      <c r="H4357">
        <v>520</v>
      </c>
      <c r="I4357">
        <v>0.34</v>
      </c>
      <c r="J4357">
        <v>135.19999999999999</v>
      </c>
      <c r="K4357" t="s">
        <v>17</v>
      </c>
    </row>
    <row r="4358" spans="1:11" x14ac:dyDescent="0.3">
      <c r="A4358" t="s">
        <v>4477</v>
      </c>
      <c r="B4358" t="s">
        <v>156</v>
      </c>
      <c r="C4358" t="s">
        <v>49</v>
      </c>
      <c r="D4358" t="s">
        <v>50</v>
      </c>
      <c r="E4358" t="s">
        <v>166</v>
      </c>
      <c r="F4358" s="1">
        <v>42988</v>
      </c>
      <c r="G4358" t="s">
        <v>29</v>
      </c>
      <c r="H4358">
        <v>885</v>
      </c>
      <c r="I4358">
        <v>0.26</v>
      </c>
      <c r="J4358">
        <v>115.05</v>
      </c>
      <c r="K4358" t="s">
        <v>17</v>
      </c>
    </row>
    <row r="4359" spans="1:11" x14ac:dyDescent="0.3">
      <c r="A4359" t="s">
        <v>4478</v>
      </c>
      <c r="B4359" t="s">
        <v>108</v>
      </c>
      <c r="C4359" t="s">
        <v>26</v>
      </c>
      <c r="D4359" t="s">
        <v>94</v>
      </c>
      <c r="E4359" t="s">
        <v>43</v>
      </c>
      <c r="F4359" s="1">
        <v>42757</v>
      </c>
      <c r="G4359" t="s">
        <v>29</v>
      </c>
      <c r="H4359">
        <v>1546</v>
      </c>
      <c r="I4359">
        <v>0.31</v>
      </c>
      <c r="J4359">
        <v>170.06</v>
      </c>
      <c r="K4359" t="s">
        <v>17</v>
      </c>
    </row>
    <row r="4360" spans="1:11" x14ac:dyDescent="0.3">
      <c r="A4360" t="s">
        <v>4479</v>
      </c>
      <c r="B4360" t="s">
        <v>139</v>
      </c>
      <c r="C4360" t="s">
        <v>32</v>
      </c>
      <c r="D4360" t="s">
        <v>97</v>
      </c>
      <c r="E4360" t="s">
        <v>69</v>
      </c>
      <c r="F4360" s="1">
        <v>42865</v>
      </c>
      <c r="G4360" t="s">
        <v>29</v>
      </c>
      <c r="H4360">
        <v>1320</v>
      </c>
      <c r="I4360">
        <v>0.34</v>
      </c>
      <c r="J4360">
        <v>343.2</v>
      </c>
      <c r="K4360" t="s">
        <v>17</v>
      </c>
    </row>
    <row r="4361" spans="1:11" x14ac:dyDescent="0.3">
      <c r="A4361" t="s">
        <v>4480</v>
      </c>
      <c r="B4361" t="s">
        <v>106</v>
      </c>
      <c r="C4361" t="s">
        <v>49</v>
      </c>
      <c r="D4361" t="s">
        <v>50</v>
      </c>
      <c r="E4361" t="s">
        <v>84</v>
      </c>
      <c r="F4361" s="1">
        <v>43455</v>
      </c>
      <c r="G4361" t="s">
        <v>29</v>
      </c>
      <c r="H4361">
        <v>816</v>
      </c>
      <c r="I4361">
        <v>0.23</v>
      </c>
      <c r="J4361">
        <v>81.599999999999994</v>
      </c>
      <c r="K4361" t="s">
        <v>17</v>
      </c>
    </row>
    <row r="4362" spans="1:11" x14ac:dyDescent="0.3">
      <c r="A4362" t="s">
        <v>4481</v>
      </c>
      <c r="B4362" t="s">
        <v>40</v>
      </c>
      <c r="C4362" t="s">
        <v>20</v>
      </c>
      <c r="D4362" t="s">
        <v>21</v>
      </c>
      <c r="E4362" t="s">
        <v>47</v>
      </c>
      <c r="F4362" s="1">
        <v>42310</v>
      </c>
      <c r="G4362" t="s">
        <v>29</v>
      </c>
      <c r="H4362">
        <v>1672</v>
      </c>
      <c r="I4362">
        <v>0.13</v>
      </c>
      <c r="J4362">
        <v>635.36</v>
      </c>
      <c r="K4362" t="s">
        <v>17</v>
      </c>
    </row>
    <row r="4363" spans="1:11" x14ac:dyDescent="0.3">
      <c r="A4363" t="s">
        <v>4482</v>
      </c>
      <c r="B4363" t="s">
        <v>120</v>
      </c>
      <c r="C4363" t="s">
        <v>58</v>
      </c>
      <c r="D4363" t="s">
        <v>112</v>
      </c>
      <c r="E4363" t="s">
        <v>166</v>
      </c>
      <c r="F4363" s="1">
        <v>42221</v>
      </c>
      <c r="G4363" t="s">
        <v>29</v>
      </c>
      <c r="H4363">
        <v>2352</v>
      </c>
      <c r="I4363">
        <v>0.16</v>
      </c>
      <c r="J4363">
        <v>1011.36</v>
      </c>
      <c r="K4363" t="s">
        <v>17</v>
      </c>
    </row>
    <row r="4364" spans="1:11" x14ac:dyDescent="0.3">
      <c r="A4364" t="s">
        <v>4483</v>
      </c>
      <c r="B4364" t="s">
        <v>193</v>
      </c>
      <c r="C4364" t="s">
        <v>20</v>
      </c>
      <c r="D4364" t="s">
        <v>91</v>
      </c>
      <c r="E4364" t="s">
        <v>88</v>
      </c>
      <c r="F4364" s="1">
        <v>42716</v>
      </c>
      <c r="G4364" t="s">
        <v>29</v>
      </c>
      <c r="H4364">
        <v>533</v>
      </c>
      <c r="I4364">
        <v>0.26</v>
      </c>
      <c r="J4364">
        <v>159.9</v>
      </c>
      <c r="K4364" t="s">
        <v>17</v>
      </c>
    </row>
    <row r="4365" spans="1:11" x14ac:dyDescent="0.3">
      <c r="A4365" t="s">
        <v>4484</v>
      </c>
      <c r="B4365" t="s">
        <v>197</v>
      </c>
      <c r="C4365" t="s">
        <v>13</v>
      </c>
      <c r="D4365" t="s">
        <v>14</v>
      </c>
      <c r="E4365" t="s">
        <v>51</v>
      </c>
      <c r="F4365" s="1">
        <v>42269</v>
      </c>
      <c r="G4365" t="s">
        <v>29</v>
      </c>
      <c r="H4365">
        <v>1020</v>
      </c>
      <c r="I4365">
        <v>0.16</v>
      </c>
      <c r="J4365">
        <v>346.8</v>
      </c>
      <c r="K4365" t="s">
        <v>17</v>
      </c>
    </row>
    <row r="4366" spans="1:11" x14ac:dyDescent="0.3">
      <c r="A4366" t="s">
        <v>4485</v>
      </c>
      <c r="B4366" t="s">
        <v>174</v>
      </c>
      <c r="C4366" t="s">
        <v>63</v>
      </c>
      <c r="D4366" t="s">
        <v>157</v>
      </c>
      <c r="E4366" t="s">
        <v>117</v>
      </c>
      <c r="F4366" s="1">
        <v>43347</v>
      </c>
      <c r="G4366" t="s">
        <v>29</v>
      </c>
      <c r="H4366">
        <v>1085</v>
      </c>
      <c r="I4366">
        <v>0.19</v>
      </c>
      <c r="J4366">
        <v>162.75</v>
      </c>
      <c r="K4366" t="s">
        <v>17</v>
      </c>
    </row>
    <row r="4367" spans="1:11" x14ac:dyDescent="0.3">
      <c r="A4367" t="s">
        <v>4486</v>
      </c>
      <c r="B4367" t="s">
        <v>204</v>
      </c>
      <c r="C4367" t="s">
        <v>32</v>
      </c>
      <c r="D4367" t="s">
        <v>46</v>
      </c>
      <c r="E4367" t="s">
        <v>163</v>
      </c>
      <c r="F4367" s="1">
        <v>42986</v>
      </c>
      <c r="G4367" t="s">
        <v>29</v>
      </c>
      <c r="H4367">
        <v>1851</v>
      </c>
      <c r="I4367">
        <v>0.34</v>
      </c>
      <c r="J4367">
        <v>296.16000000000003</v>
      </c>
      <c r="K4367" t="s">
        <v>17</v>
      </c>
    </row>
    <row r="4368" spans="1:11" x14ac:dyDescent="0.3">
      <c r="A4368" t="s">
        <v>4487</v>
      </c>
      <c r="B4368" t="s">
        <v>165</v>
      </c>
      <c r="C4368" t="s">
        <v>63</v>
      </c>
      <c r="D4368" t="s">
        <v>75</v>
      </c>
      <c r="E4368" t="s">
        <v>72</v>
      </c>
      <c r="F4368" s="1">
        <v>42077</v>
      </c>
      <c r="G4368" t="s">
        <v>29</v>
      </c>
      <c r="H4368">
        <v>1882</v>
      </c>
      <c r="I4368">
        <v>0.32</v>
      </c>
      <c r="J4368">
        <v>319.94</v>
      </c>
      <c r="K4368" t="s">
        <v>17</v>
      </c>
    </row>
    <row r="4369" spans="1:11" x14ac:dyDescent="0.3">
      <c r="A4369" t="s">
        <v>4488</v>
      </c>
      <c r="B4369" t="s">
        <v>174</v>
      </c>
      <c r="C4369" t="s">
        <v>13</v>
      </c>
      <c r="D4369" t="s">
        <v>195</v>
      </c>
      <c r="E4369" t="s">
        <v>43</v>
      </c>
      <c r="F4369" s="1">
        <v>42521</v>
      </c>
      <c r="G4369" t="s">
        <v>29</v>
      </c>
      <c r="H4369">
        <v>2435</v>
      </c>
      <c r="I4369">
        <v>0.35</v>
      </c>
      <c r="J4369">
        <v>681.8</v>
      </c>
      <c r="K4369" t="s">
        <v>17</v>
      </c>
    </row>
    <row r="4370" spans="1:11" x14ac:dyDescent="0.3">
      <c r="A4370" t="s">
        <v>4489</v>
      </c>
      <c r="B4370" t="s">
        <v>108</v>
      </c>
      <c r="C4370" t="s">
        <v>49</v>
      </c>
      <c r="D4370" t="s">
        <v>50</v>
      </c>
      <c r="E4370" t="s">
        <v>104</v>
      </c>
      <c r="F4370" s="1">
        <v>42264</v>
      </c>
      <c r="G4370" t="s">
        <v>29</v>
      </c>
      <c r="H4370">
        <v>1439</v>
      </c>
      <c r="I4370">
        <v>0.26</v>
      </c>
      <c r="J4370">
        <v>532.42999999999995</v>
      </c>
      <c r="K4370" t="s">
        <v>17</v>
      </c>
    </row>
    <row r="4371" spans="1:11" x14ac:dyDescent="0.3">
      <c r="A4371" t="s">
        <v>4490</v>
      </c>
      <c r="B4371" t="s">
        <v>130</v>
      </c>
      <c r="C4371" t="s">
        <v>26</v>
      </c>
      <c r="D4371" t="s">
        <v>37</v>
      </c>
      <c r="E4371" t="s">
        <v>38</v>
      </c>
      <c r="F4371" s="1">
        <v>42655</v>
      </c>
      <c r="G4371" t="s">
        <v>29</v>
      </c>
      <c r="H4371">
        <v>1891</v>
      </c>
      <c r="I4371">
        <v>0.33</v>
      </c>
      <c r="J4371">
        <v>775.31</v>
      </c>
      <c r="K4371" t="s">
        <v>17</v>
      </c>
    </row>
    <row r="4372" spans="1:11" x14ac:dyDescent="0.3">
      <c r="A4372" t="s">
        <v>4491</v>
      </c>
      <c r="B4372" t="s">
        <v>12</v>
      </c>
      <c r="C4372" t="s">
        <v>49</v>
      </c>
      <c r="D4372" t="s">
        <v>54</v>
      </c>
      <c r="E4372" t="s">
        <v>28</v>
      </c>
      <c r="F4372" s="1">
        <v>43098</v>
      </c>
      <c r="G4372" t="s">
        <v>29</v>
      </c>
      <c r="H4372">
        <v>1477</v>
      </c>
      <c r="I4372">
        <v>0.14000000000000001</v>
      </c>
      <c r="J4372">
        <v>295.39999999999998</v>
      </c>
      <c r="K4372" t="s">
        <v>17</v>
      </c>
    </row>
    <row r="4373" spans="1:11" x14ac:dyDescent="0.3">
      <c r="A4373" t="s">
        <v>4492</v>
      </c>
      <c r="B4373" t="s">
        <v>106</v>
      </c>
      <c r="C4373" t="s">
        <v>13</v>
      </c>
      <c r="D4373" t="s">
        <v>79</v>
      </c>
      <c r="E4373" t="s">
        <v>22</v>
      </c>
      <c r="F4373" s="1">
        <v>42491</v>
      </c>
      <c r="G4373" t="s">
        <v>29</v>
      </c>
      <c r="H4373">
        <v>1404</v>
      </c>
      <c r="I4373">
        <v>0.34</v>
      </c>
      <c r="J4373">
        <v>126.36</v>
      </c>
      <c r="K4373" t="s">
        <v>17</v>
      </c>
    </row>
    <row r="4374" spans="1:11" x14ac:dyDescent="0.3">
      <c r="A4374" t="s">
        <v>4493</v>
      </c>
      <c r="B4374" t="s">
        <v>81</v>
      </c>
      <c r="C4374" t="s">
        <v>26</v>
      </c>
      <c r="D4374" t="s">
        <v>94</v>
      </c>
      <c r="E4374" t="s">
        <v>38</v>
      </c>
      <c r="F4374" s="1">
        <v>43365</v>
      </c>
      <c r="G4374" t="s">
        <v>29</v>
      </c>
      <c r="H4374">
        <v>1243</v>
      </c>
      <c r="I4374">
        <v>0.31</v>
      </c>
      <c r="J4374">
        <v>534.49</v>
      </c>
      <c r="K4374" t="s">
        <v>17</v>
      </c>
    </row>
    <row r="4375" spans="1:11" x14ac:dyDescent="0.3">
      <c r="A4375" t="s">
        <v>4494</v>
      </c>
      <c r="B4375" t="s">
        <v>116</v>
      </c>
      <c r="C4375" t="s">
        <v>63</v>
      </c>
      <c r="D4375" t="s">
        <v>87</v>
      </c>
      <c r="E4375" t="s">
        <v>65</v>
      </c>
      <c r="F4375" s="1">
        <v>42911</v>
      </c>
      <c r="G4375" t="s">
        <v>29</v>
      </c>
      <c r="H4375">
        <v>1382</v>
      </c>
      <c r="I4375">
        <v>0.28000000000000003</v>
      </c>
      <c r="J4375">
        <v>179.66</v>
      </c>
      <c r="K4375" t="s">
        <v>17</v>
      </c>
    </row>
    <row r="4376" spans="1:11" x14ac:dyDescent="0.3">
      <c r="A4376" t="s">
        <v>4495</v>
      </c>
      <c r="B4376" t="s">
        <v>137</v>
      </c>
      <c r="C4376" t="s">
        <v>26</v>
      </c>
      <c r="D4376" t="s">
        <v>27</v>
      </c>
      <c r="E4376" t="s">
        <v>84</v>
      </c>
      <c r="F4376" s="1">
        <v>43081</v>
      </c>
      <c r="G4376" t="s">
        <v>29</v>
      </c>
      <c r="H4376">
        <v>678</v>
      </c>
      <c r="I4376">
        <v>0.24</v>
      </c>
      <c r="J4376">
        <v>54.24</v>
      </c>
      <c r="K4376" t="s">
        <v>17</v>
      </c>
    </row>
    <row r="4377" spans="1:11" x14ac:dyDescent="0.3">
      <c r="A4377" t="s">
        <v>4496</v>
      </c>
      <c r="B4377" t="s">
        <v>83</v>
      </c>
      <c r="C4377" t="s">
        <v>32</v>
      </c>
      <c r="D4377" t="s">
        <v>46</v>
      </c>
      <c r="E4377" t="s">
        <v>140</v>
      </c>
      <c r="F4377" s="1">
        <v>42231</v>
      </c>
      <c r="G4377" t="s">
        <v>29</v>
      </c>
      <c r="H4377">
        <v>2168</v>
      </c>
      <c r="I4377">
        <v>0.13</v>
      </c>
      <c r="J4377">
        <v>802.16</v>
      </c>
      <c r="K4377" t="s">
        <v>17</v>
      </c>
    </row>
    <row r="4378" spans="1:11" x14ac:dyDescent="0.3">
      <c r="A4378" t="s">
        <v>4497</v>
      </c>
      <c r="B4378" t="s">
        <v>102</v>
      </c>
      <c r="C4378" t="s">
        <v>32</v>
      </c>
      <c r="D4378" t="s">
        <v>153</v>
      </c>
      <c r="E4378" t="s">
        <v>123</v>
      </c>
      <c r="F4378" s="1">
        <v>42835</v>
      </c>
      <c r="G4378" t="s">
        <v>29</v>
      </c>
      <c r="H4378">
        <v>788</v>
      </c>
      <c r="I4378">
        <v>0.23</v>
      </c>
      <c r="J4378">
        <v>346.72</v>
      </c>
      <c r="K4378" t="s">
        <v>17</v>
      </c>
    </row>
    <row r="4379" spans="1:11" x14ac:dyDescent="0.3">
      <c r="A4379" t="s">
        <v>4498</v>
      </c>
      <c r="B4379" t="s">
        <v>25</v>
      </c>
      <c r="C4379" t="s">
        <v>32</v>
      </c>
      <c r="D4379" t="s">
        <v>97</v>
      </c>
      <c r="E4379" t="s">
        <v>34</v>
      </c>
      <c r="F4379" s="1">
        <v>43079</v>
      </c>
      <c r="G4379" t="s">
        <v>29</v>
      </c>
      <c r="H4379">
        <v>1602</v>
      </c>
      <c r="I4379">
        <v>0.28000000000000003</v>
      </c>
      <c r="J4379">
        <v>288.36</v>
      </c>
      <c r="K4379" t="s">
        <v>17</v>
      </c>
    </row>
    <row r="4380" spans="1:11" x14ac:dyDescent="0.3">
      <c r="A4380" t="s">
        <v>4499</v>
      </c>
      <c r="B4380" t="s">
        <v>71</v>
      </c>
      <c r="C4380" t="s">
        <v>13</v>
      </c>
      <c r="D4380" t="s">
        <v>14</v>
      </c>
      <c r="E4380" t="s">
        <v>22</v>
      </c>
      <c r="F4380" s="1">
        <v>43079</v>
      </c>
      <c r="G4380" t="s">
        <v>29</v>
      </c>
      <c r="H4380">
        <v>1217</v>
      </c>
      <c r="I4380">
        <v>0.2</v>
      </c>
      <c r="J4380">
        <v>377.27</v>
      </c>
      <c r="K4380" t="s">
        <v>17</v>
      </c>
    </row>
    <row r="4381" spans="1:11" x14ac:dyDescent="0.3">
      <c r="A4381" t="s">
        <v>4500</v>
      </c>
      <c r="B4381" t="s">
        <v>211</v>
      </c>
      <c r="C4381" t="s">
        <v>58</v>
      </c>
      <c r="D4381" t="s">
        <v>68</v>
      </c>
      <c r="E4381" t="s">
        <v>60</v>
      </c>
      <c r="F4381" s="1">
        <v>42333</v>
      </c>
      <c r="G4381" t="s">
        <v>29</v>
      </c>
      <c r="H4381">
        <v>619</v>
      </c>
      <c r="I4381">
        <v>0.3</v>
      </c>
      <c r="J4381">
        <v>179.51</v>
      </c>
      <c r="K4381" t="s">
        <v>17</v>
      </c>
    </row>
    <row r="4382" spans="1:11" x14ac:dyDescent="0.3">
      <c r="A4382" t="s">
        <v>4501</v>
      </c>
      <c r="B4382" t="s">
        <v>122</v>
      </c>
      <c r="C4382" t="s">
        <v>20</v>
      </c>
      <c r="D4382" t="s">
        <v>21</v>
      </c>
      <c r="E4382" t="s">
        <v>15</v>
      </c>
      <c r="F4382" s="1">
        <v>42319</v>
      </c>
      <c r="G4382" t="s">
        <v>29</v>
      </c>
      <c r="H4382">
        <v>2342</v>
      </c>
      <c r="I4382">
        <v>0.23</v>
      </c>
      <c r="J4382">
        <v>819.7</v>
      </c>
      <c r="K4382" t="s">
        <v>17</v>
      </c>
    </row>
    <row r="4383" spans="1:11" x14ac:dyDescent="0.3">
      <c r="A4383" t="s">
        <v>4502</v>
      </c>
      <c r="B4383" t="s">
        <v>174</v>
      </c>
      <c r="C4383" t="s">
        <v>20</v>
      </c>
      <c r="D4383" t="s">
        <v>21</v>
      </c>
      <c r="E4383" t="s">
        <v>55</v>
      </c>
      <c r="F4383" s="1">
        <v>42482</v>
      </c>
      <c r="G4383" t="s">
        <v>29</v>
      </c>
      <c r="H4383">
        <v>1880</v>
      </c>
      <c r="I4383">
        <v>0.35</v>
      </c>
      <c r="J4383">
        <v>770.8</v>
      </c>
      <c r="K4383" t="s">
        <v>17</v>
      </c>
    </row>
    <row r="4384" spans="1:11" x14ac:dyDescent="0.3">
      <c r="A4384" t="s">
        <v>4503</v>
      </c>
      <c r="B4384" t="s">
        <v>125</v>
      </c>
      <c r="C4384" t="s">
        <v>13</v>
      </c>
      <c r="D4384" t="s">
        <v>195</v>
      </c>
      <c r="E4384" t="s">
        <v>104</v>
      </c>
      <c r="F4384" s="1">
        <v>43029</v>
      </c>
      <c r="G4384" t="s">
        <v>29</v>
      </c>
      <c r="H4384">
        <v>2284</v>
      </c>
      <c r="I4384">
        <v>0.16</v>
      </c>
      <c r="J4384">
        <v>776.56</v>
      </c>
      <c r="K4384" t="s">
        <v>17</v>
      </c>
    </row>
    <row r="4385" spans="1:11" x14ac:dyDescent="0.3">
      <c r="A4385" t="s">
        <v>4504</v>
      </c>
      <c r="B4385" t="s">
        <v>184</v>
      </c>
      <c r="C4385" t="s">
        <v>49</v>
      </c>
      <c r="D4385" t="s">
        <v>50</v>
      </c>
      <c r="E4385" t="s">
        <v>22</v>
      </c>
      <c r="F4385" s="1">
        <v>43222</v>
      </c>
      <c r="G4385" t="s">
        <v>29</v>
      </c>
      <c r="H4385">
        <v>733</v>
      </c>
      <c r="I4385">
        <v>0.28999999999999998</v>
      </c>
      <c r="J4385">
        <v>183.25</v>
      </c>
      <c r="K4385" t="s">
        <v>17</v>
      </c>
    </row>
    <row r="4386" spans="1:11" x14ac:dyDescent="0.3">
      <c r="A4386" t="s">
        <v>4505</v>
      </c>
      <c r="B4386" t="s">
        <v>169</v>
      </c>
      <c r="C4386" t="s">
        <v>32</v>
      </c>
      <c r="D4386" t="s">
        <v>46</v>
      </c>
      <c r="E4386" t="s">
        <v>163</v>
      </c>
      <c r="F4386" s="1">
        <v>43082</v>
      </c>
      <c r="G4386" t="s">
        <v>29</v>
      </c>
      <c r="H4386">
        <v>1137</v>
      </c>
      <c r="I4386">
        <v>0.32</v>
      </c>
      <c r="J4386">
        <v>500.28</v>
      </c>
      <c r="K4386" t="s">
        <v>17</v>
      </c>
    </row>
    <row r="4387" spans="1:11" x14ac:dyDescent="0.3">
      <c r="A4387" t="s">
        <v>4506</v>
      </c>
      <c r="B4387" t="s">
        <v>74</v>
      </c>
      <c r="C4387" t="s">
        <v>32</v>
      </c>
      <c r="D4387" t="s">
        <v>153</v>
      </c>
      <c r="E4387" t="s">
        <v>143</v>
      </c>
      <c r="F4387" s="1">
        <v>42074</v>
      </c>
      <c r="G4387" t="s">
        <v>29</v>
      </c>
      <c r="H4387">
        <v>2251</v>
      </c>
      <c r="I4387">
        <v>0.1</v>
      </c>
      <c r="J4387">
        <v>112.55</v>
      </c>
      <c r="K4387" t="s">
        <v>17</v>
      </c>
    </row>
    <row r="4388" spans="1:11" x14ac:dyDescent="0.3">
      <c r="A4388" t="s">
        <v>4507</v>
      </c>
      <c r="B4388" t="s">
        <v>191</v>
      </c>
      <c r="C4388" t="s">
        <v>49</v>
      </c>
      <c r="D4388" t="s">
        <v>50</v>
      </c>
      <c r="E4388" t="s">
        <v>72</v>
      </c>
      <c r="F4388" s="1">
        <v>42268</v>
      </c>
      <c r="G4388" t="s">
        <v>29</v>
      </c>
      <c r="H4388">
        <v>1838</v>
      </c>
      <c r="I4388">
        <v>0.18</v>
      </c>
      <c r="J4388">
        <v>771.96</v>
      </c>
      <c r="K4388" t="s">
        <v>17</v>
      </c>
    </row>
    <row r="4389" spans="1:11" x14ac:dyDescent="0.3">
      <c r="A4389" t="s">
        <v>4508</v>
      </c>
      <c r="B4389" t="s">
        <v>53</v>
      </c>
      <c r="C4389" t="s">
        <v>63</v>
      </c>
      <c r="D4389" t="s">
        <v>87</v>
      </c>
      <c r="E4389" t="s">
        <v>34</v>
      </c>
      <c r="F4389" s="1">
        <v>43129</v>
      </c>
      <c r="G4389" t="s">
        <v>29</v>
      </c>
      <c r="H4389">
        <v>2411</v>
      </c>
      <c r="I4389">
        <v>0.31</v>
      </c>
      <c r="J4389">
        <v>554.53</v>
      </c>
      <c r="K4389" t="s">
        <v>17</v>
      </c>
    </row>
    <row r="4390" spans="1:11" x14ac:dyDescent="0.3">
      <c r="A4390" t="s">
        <v>4509</v>
      </c>
      <c r="B4390" t="s">
        <v>53</v>
      </c>
      <c r="C4390" t="s">
        <v>63</v>
      </c>
      <c r="D4390" t="s">
        <v>75</v>
      </c>
      <c r="E4390" t="s">
        <v>38</v>
      </c>
      <c r="F4390" s="1">
        <v>43103</v>
      </c>
      <c r="G4390" t="s">
        <v>29</v>
      </c>
      <c r="H4390">
        <v>506</v>
      </c>
      <c r="I4390">
        <v>0.21</v>
      </c>
      <c r="J4390">
        <v>192.28</v>
      </c>
      <c r="K4390" t="s">
        <v>17</v>
      </c>
    </row>
    <row r="4391" spans="1:11" x14ac:dyDescent="0.3">
      <c r="A4391" t="s">
        <v>4510</v>
      </c>
      <c r="B4391" t="s">
        <v>31</v>
      </c>
      <c r="C4391" t="s">
        <v>49</v>
      </c>
      <c r="D4391" t="s">
        <v>50</v>
      </c>
      <c r="E4391" t="s">
        <v>140</v>
      </c>
      <c r="F4391" s="1">
        <v>42668</v>
      </c>
      <c r="G4391" t="s">
        <v>29</v>
      </c>
      <c r="H4391">
        <v>785</v>
      </c>
      <c r="I4391">
        <v>0.26</v>
      </c>
      <c r="J4391">
        <v>196.25</v>
      </c>
      <c r="K4391" t="s">
        <v>17</v>
      </c>
    </row>
    <row r="4392" spans="1:11" x14ac:dyDescent="0.3">
      <c r="A4392" t="s">
        <v>4511</v>
      </c>
      <c r="B4392" t="s">
        <v>130</v>
      </c>
      <c r="C4392" t="s">
        <v>32</v>
      </c>
      <c r="D4392" t="s">
        <v>46</v>
      </c>
      <c r="E4392" t="s">
        <v>163</v>
      </c>
      <c r="F4392" s="1">
        <v>43345</v>
      </c>
      <c r="G4392" t="s">
        <v>29</v>
      </c>
      <c r="H4392">
        <v>1937</v>
      </c>
      <c r="I4392">
        <v>0.12</v>
      </c>
      <c r="J4392">
        <v>561.73</v>
      </c>
      <c r="K4392" t="s">
        <v>17</v>
      </c>
    </row>
    <row r="4393" spans="1:11" x14ac:dyDescent="0.3">
      <c r="A4393" t="s">
        <v>4512</v>
      </c>
      <c r="B4393" t="s">
        <v>74</v>
      </c>
      <c r="C4393" t="s">
        <v>20</v>
      </c>
      <c r="D4393" t="s">
        <v>91</v>
      </c>
      <c r="E4393" t="s">
        <v>69</v>
      </c>
      <c r="F4393" s="1">
        <v>42286</v>
      </c>
      <c r="G4393" t="s">
        <v>29</v>
      </c>
      <c r="H4393">
        <v>1823</v>
      </c>
      <c r="I4393">
        <v>0.12</v>
      </c>
      <c r="J4393">
        <v>255.22</v>
      </c>
      <c r="K4393" t="s">
        <v>17</v>
      </c>
    </row>
    <row r="4394" spans="1:11" x14ac:dyDescent="0.3">
      <c r="A4394" t="s">
        <v>4513</v>
      </c>
      <c r="B4394" t="s">
        <v>78</v>
      </c>
      <c r="C4394" t="s">
        <v>13</v>
      </c>
      <c r="D4394" t="s">
        <v>195</v>
      </c>
      <c r="E4394" t="s">
        <v>104</v>
      </c>
      <c r="F4394" s="1">
        <v>43358</v>
      </c>
      <c r="G4394" t="s">
        <v>29</v>
      </c>
      <c r="H4394">
        <v>2350</v>
      </c>
      <c r="I4394">
        <v>0.32</v>
      </c>
      <c r="J4394">
        <v>446.5</v>
      </c>
      <c r="K4394" t="s">
        <v>17</v>
      </c>
    </row>
    <row r="4395" spans="1:11" x14ac:dyDescent="0.3">
      <c r="A4395" t="s">
        <v>4514</v>
      </c>
      <c r="B4395" t="s">
        <v>174</v>
      </c>
      <c r="C4395" t="s">
        <v>49</v>
      </c>
      <c r="D4395" t="s">
        <v>50</v>
      </c>
      <c r="E4395" t="s">
        <v>34</v>
      </c>
      <c r="F4395" s="1">
        <v>43144</v>
      </c>
      <c r="G4395" t="s">
        <v>29</v>
      </c>
      <c r="H4395">
        <v>1184</v>
      </c>
      <c r="I4395">
        <v>0.18</v>
      </c>
      <c r="J4395">
        <v>118.4</v>
      </c>
      <c r="K4395" t="s">
        <v>17</v>
      </c>
    </row>
    <row r="4396" spans="1:11" x14ac:dyDescent="0.3">
      <c r="A4396" t="s">
        <v>4515</v>
      </c>
      <c r="B4396" t="s">
        <v>184</v>
      </c>
      <c r="C4396" t="s">
        <v>32</v>
      </c>
      <c r="D4396" t="s">
        <v>97</v>
      </c>
      <c r="E4396" t="s">
        <v>28</v>
      </c>
      <c r="F4396" s="1">
        <v>43416</v>
      </c>
      <c r="G4396" t="s">
        <v>29</v>
      </c>
      <c r="H4396">
        <v>2184</v>
      </c>
      <c r="I4396">
        <v>0.34</v>
      </c>
      <c r="J4396">
        <v>414.96</v>
      </c>
      <c r="K4396" t="s">
        <v>17</v>
      </c>
    </row>
    <row r="4397" spans="1:11" x14ac:dyDescent="0.3">
      <c r="A4397" t="s">
        <v>4516</v>
      </c>
      <c r="B4397" t="s">
        <v>78</v>
      </c>
      <c r="C4397" t="s">
        <v>49</v>
      </c>
      <c r="D4397" t="s">
        <v>50</v>
      </c>
      <c r="E4397" t="s">
        <v>43</v>
      </c>
      <c r="F4397" s="1">
        <v>42264</v>
      </c>
      <c r="G4397" t="s">
        <v>29</v>
      </c>
      <c r="H4397">
        <v>798</v>
      </c>
      <c r="I4397">
        <v>0.16</v>
      </c>
      <c r="J4397">
        <v>231.42</v>
      </c>
      <c r="K4397" t="s">
        <v>17</v>
      </c>
    </row>
    <row r="4398" spans="1:11" x14ac:dyDescent="0.3">
      <c r="A4398" t="s">
        <v>4517</v>
      </c>
      <c r="B4398" t="s">
        <v>114</v>
      </c>
      <c r="C4398" t="s">
        <v>26</v>
      </c>
      <c r="D4398" t="s">
        <v>27</v>
      </c>
      <c r="E4398" t="s">
        <v>47</v>
      </c>
      <c r="F4398" s="1">
        <v>42540</v>
      </c>
      <c r="G4398" t="s">
        <v>29</v>
      </c>
      <c r="H4398">
        <v>1324</v>
      </c>
      <c r="I4398">
        <v>0.15</v>
      </c>
      <c r="J4398">
        <v>66.2</v>
      </c>
      <c r="K4398" t="s">
        <v>17</v>
      </c>
    </row>
    <row r="4399" spans="1:11" x14ac:dyDescent="0.3">
      <c r="A4399" t="s">
        <v>4518</v>
      </c>
      <c r="B4399" t="s">
        <v>182</v>
      </c>
      <c r="C4399" t="s">
        <v>20</v>
      </c>
      <c r="D4399" t="s">
        <v>21</v>
      </c>
      <c r="E4399" t="s">
        <v>60</v>
      </c>
      <c r="F4399" s="1">
        <v>42734</v>
      </c>
      <c r="G4399" t="s">
        <v>29</v>
      </c>
      <c r="H4399">
        <v>1207</v>
      </c>
      <c r="I4399">
        <v>0.35</v>
      </c>
      <c r="J4399">
        <v>265.54000000000002</v>
      </c>
      <c r="K4399" t="s">
        <v>17</v>
      </c>
    </row>
    <row r="4400" spans="1:11" x14ac:dyDescent="0.3">
      <c r="A4400" t="s">
        <v>4519</v>
      </c>
      <c r="B4400" t="s">
        <v>19</v>
      </c>
      <c r="C4400" t="s">
        <v>49</v>
      </c>
      <c r="D4400" t="s">
        <v>50</v>
      </c>
      <c r="E4400" t="s">
        <v>149</v>
      </c>
      <c r="F4400" s="1">
        <v>42848</v>
      </c>
      <c r="G4400" t="s">
        <v>29</v>
      </c>
      <c r="H4400">
        <v>1125</v>
      </c>
      <c r="I4400">
        <v>0.3</v>
      </c>
      <c r="J4400">
        <v>101.25</v>
      </c>
      <c r="K4400" t="s">
        <v>17</v>
      </c>
    </row>
    <row r="4401" spans="1:11" x14ac:dyDescent="0.3">
      <c r="A4401" t="s">
        <v>4520</v>
      </c>
      <c r="B4401" t="s">
        <v>71</v>
      </c>
      <c r="C4401" t="s">
        <v>32</v>
      </c>
      <c r="D4401" t="s">
        <v>46</v>
      </c>
      <c r="E4401" t="s">
        <v>22</v>
      </c>
      <c r="F4401" s="1">
        <v>42963</v>
      </c>
      <c r="G4401" t="s">
        <v>29</v>
      </c>
      <c r="H4401">
        <v>2363</v>
      </c>
      <c r="I4401">
        <v>0.19</v>
      </c>
      <c r="J4401">
        <v>897.94</v>
      </c>
      <c r="K4401" t="s">
        <v>17</v>
      </c>
    </row>
    <row r="4402" spans="1:11" x14ac:dyDescent="0.3">
      <c r="A4402" t="s">
        <v>4521</v>
      </c>
      <c r="B4402" t="s">
        <v>156</v>
      </c>
      <c r="C4402" t="s">
        <v>20</v>
      </c>
      <c r="D4402" t="s">
        <v>21</v>
      </c>
      <c r="E4402" t="s">
        <v>28</v>
      </c>
      <c r="F4402" s="1">
        <v>42134</v>
      </c>
      <c r="G4402" t="s">
        <v>29</v>
      </c>
      <c r="H4402">
        <v>1525</v>
      </c>
      <c r="I4402">
        <v>0.25</v>
      </c>
      <c r="J4402">
        <v>76.25</v>
      </c>
      <c r="K4402" t="s">
        <v>17</v>
      </c>
    </row>
    <row r="4403" spans="1:11" x14ac:dyDescent="0.3">
      <c r="A4403" t="s">
        <v>4522</v>
      </c>
      <c r="B4403" t="s">
        <v>261</v>
      </c>
      <c r="C4403" t="s">
        <v>58</v>
      </c>
      <c r="D4403" t="s">
        <v>59</v>
      </c>
      <c r="E4403" t="s">
        <v>47</v>
      </c>
      <c r="F4403" s="1">
        <v>42544</v>
      </c>
      <c r="G4403" t="s">
        <v>29</v>
      </c>
      <c r="H4403">
        <v>1460</v>
      </c>
      <c r="I4403">
        <v>0.27</v>
      </c>
      <c r="J4403">
        <v>116.8</v>
      </c>
      <c r="K4403" t="s">
        <v>17</v>
      </c>
    </row>
    <row r="4404" spans="1:11" x14ac:dyDescent="0.3">
      <c r="A4404" t="s">
        <v>4523</v>
      </c>
      <c r="B4404" t="s">
        <v>130</v>
      </c>
      <c r="C4404" t="s">
        <v>49</v>
      </c>
      <c r="D4404" t="s">
        <v>54</v>
      </c>
      <c r="E4404" t="s">
        <v>123</v>
      </c>
      <c r="F4404" s="1">
        <v>42343</v>
      </c>
      <c r="G4404" t="s">
        <v>29</v>
      </c>
      <c r="H4404">
        <v>1283</v>
      </c>
      <c r="I4404">
        <v>0.24</v>
      </c>
      <c r="J4404">
        <v>102.64</v>
      </c>
      <c r="K4404" t="s">
        <v>17</v>
      </c>
    </row>
    <row r="4405" spans="1:11" x14ac:dyDescent="0.3">
      <c r="A4405" t="s">
        <v>4524</v>
      </c>
      <c r="B4405" t="s">
        <v>122</v>
      </c>
      <c r="C4405" t="s">
        <v>13</v>
      </c>
      <c r="D4405" t="s">
        <v>14</v>
      </c>
      <c r="E4405" t="s">
        <v>72</v>
      </c>
      <c r="F4405" s="1">
        <v>42788</v>
      </c>
      <c r="G4405" t="s">
        <v>29</v>
      </c>
      <c r="H4405">
        <v>2379</v>
      </c>
      <c r="I4405">
        <v>0.15</v>
      </c>
      <c r="J4405">
        <v>380.64</v>
      </c>
      <c r="K4405" t="s">
        <v>17</v>
      </c>
    </row>
    <row r="4406" spans="1:11" x14ac:dyDescent="0.3">
      <c r="A4406" t="s">
        <v>4525</v>
      </c>
      <c r="B4406" t="s">
        <v>81</v>
      </c>
      <c r="C4406" t="s">
        <v>49</v>
      </c>
      <c r="D4406" t="s">
        <v>205</v>
      </c>
      <c r="E4406" t="s">
        <v>117</v>
      </c>
      <c r="F4406" s="1">
        <v>43288</v>
      </c>
      <c r="G4406" t="s">
        <v>29</v>
      </c>
      <c r="H4406">
        <v>1312</v>
      </c>
      <c r="I4406">
        <v>0.18</v>
      </c>
      <c r="J4406">
        <v>314.88</v>
      </c>
      <c r="K4406" t="s">
        <v>17</v>
      </c>
    </row>
    <row r="4407" spans="1:11" x14ac:dyDescent="0.3">
      <c r="A4407" t="s">
        <v>4526</v>
      </c>
      <c r="B4407" t="s">
        <v>197</v>
      </c>
      <c r="C4407" t="s">
        <v>32</v>
      </c>
      <c r="D4407" t="s">
        <v>46</v>
      </c>
      <c r="E4407" t="s">
        <v>51</v>
      </c>
      <c r="F4407" s="1">
        <v>42881</v>
      </c>
      <c r="G4407" t="s">
        <v>29</v>
      </c>
      <c r="H4407">
        <v>1312</v>
      </c>
      <c r="I4407">
        <v>0.16</v>
      </c>
      <c r="J4407">
        <v>91.84</v>
      </c>
      <c r="K4407" t="s">
        <v>17</v>
      </c>
    </row>
    <row r="4408" spans="1:11" x14ac:dyDescent="0.3">
      <c r="A4408" t="s">
        <v>4527</v>
      </c>
      <c r="B4408" t="s">
        <v>36</v>
      </c>
      <c r="C4408" t="s">
        <v>49</v>
      </c>
      <c r="D4408" t="s">
        <v>50</v>
      </c>
      <c r="E4408" t="s">
        <v>38</v>
      </c>
      <c r="F4408" s="1">
        <v>42682</v>
      </c>
      <c r="G4408" t="s">
        <v>29</v>
      </c>
      <c r="H4408">
        <v>763</v>
      </c>
      <c r="I4408">
        <v>0.14000000000000001</v>
      </c>
      <c r="J4408">
        <v>160.22999999999999</v>
      </c>
      <c r="K4408" t="s">
        <v>17</v>
      </c>
    </row>
    <row r="4409" spans="1:11" x14ac:dyDescent="0.3">
      <c r="A4409" t="s">
        <v>4528</v>
      </c>
      <c r="B4409" t="s">
        <v>106</v>
      </c>
      <c r="C4409" t="s">
        <v>63</v>
      </c>
      <c r="D4409" t="s">
        <v>157</v>
      </c>
      <c r="E4409" t="s">
        <v>51</v>
      </c>
      <c r="F4409" s="1">
        <v>43150</v>
      </c>
      <c r="G4409" t="s">
        <v>29</v>
      </c>
      <c r="H4409">
        <v>2164</v>
      </c>
      <c r="I4409">
        <v>0.14000000000000001</v>
      </c>
      <c r="J4409">
        <v>584.28</v>
      </c>
      <c r="K4409" t="s">
        <v>17</v>
      </c>
    </row>
    <row r="4410" spans="1:11" x14ac:dyDescent="0.3">
      <c r="A4410" t="s">
        <v>4529</v>
      </c>
      <c r="B4410" t="s">
        <v>139</v>
      </c>
      <c r="C4410" t="s">
        <v>26</v>
      </c>
      <c r="D4410" t="s">
        <v>201</v>
      </c>
      <c r="E4410" t="s">
        <v>143</v>
      </c>
      <c r="F4410" s="1">
        <v>42990</v>
      </c>
      <c r="G4410" t="s">
        <v>29</v>
      </c>
      <c r="H4410">
        <v>918</v>
      </c>
      <c r="I4410">
        <v>0.17</v>
      </c>
      <c r="J4410">
        <v>64.260000000000005</v>
      </c>
      <c r="K4410" t="s">
        <v>17</v>
      </c>
    </row>
    <row r="4411" spans="1:11" x14ac:dyDescent="0.3">
      <c r="A4411" t="s">
        <v>4530</v>
      </c>
      <c r="B4411" t="s">
        <v>53</v>
      </c>
      <c r="C4411" t="s">
        <v>32</v>
      </c>
      <c r="D4411" t="s">
        <v>97</v>
      </c>
      <c r="E4411" t="s">
        <v>166</v>
      </c>
      <c r="F4411" s="1">
        <v>43388</v>
      </c>
      <c r="G4411" t="s">
        <v>29</v>
      </c>
      <c r="H4411">
        <v>2002</v>
      </c>
      <c r="I4411">
        <v>0.28999999999999998</v>
      </c>
      <c r="J4411">
        <v>900.9</v>
      </c>
      <c r="K4411" t="s">
        <v>17</v>
      </c>
    </row>
    <row r="4412" spans="1:11" x14ac:dyDescent="0.3">
      <c r="A4412" t="s">
        <v>4531</v>
      </c>
      <c r="B4412" t="s">
        <v>67</v>
      </c>
      <c r="C4412" t="s">
        <v>13</v>
      </c>
      <c r="D4412" t="s">
        <v>79</v>
      </c>
      <c r="E4412" t="s">
        <v>34</v>
      </c>
      <c r="F4412" s="1">
        <v>42944</v>
      </c>
      <c r="G4412" t="s">
        <v>29</v>
      </c>
      <c r="H4412">
        <v>697</v>
      </c>
      <c r="I4412">
        <v>0.19</v>
      </c>
      <c r="J4412">
        <v>271.83</v>
      </c>
      <c r="K4412" t="s">
        <v>17</v>
      </c>
    </row>
    <row r="4413" spans="1:11" x14ac:dyDescent="0.3">
      <c r="A4413" t="s">
        <v>4532</v>
      </c>
      <c r="B4413" t="s">
        <v>116</v>
      </c>
      <c r="C4413" t="s">
        <v>63</v>
      </c>
      <c r="D4413" t="s">
        <v>157</v>
      </c>
      <c r="E4413" t="s">
        <v>84</v>
      </c>
      <c r="F4413" s="1">
        <v>42624</v>
      </c>
      <c r="G4413" t="s">
        <v>29</v>
      </c>
      <c r="H4413">
        <v>791</v>
      </c>
      <c r="I4413">
        <v>0.15</v>
      </c>
      <c r="J4413">
        <v>110.74</v>
      </c>
      <c r="K4413" t="s">
        <v>17</v>
      </c>
    </row>
    <row r="4414" spans="1:11" x14ac:dyDescent="0.3">
      <c r="A4414" t="s">
        <v>4533</v>
      </c>
      <c r="B4414" t="s">
        <v>184</v>
      </c>
      <c r="C4414" t="s">
        <v>63</v>
      </c>
      <c r="D4414" t="s">
        <v>75</v>
      </c>
      <c r="E4414" t="s">
        <v>43</v>
      </c>
      <c r="F4414" s="1">
        <v>42771</v>
      </c>
      <c r="G4414" t="s">
        <v>29</v>
      </c>
      <c r="H4414">
        <v>2390</v>
      </c>
      <c r="I4414">
        <v>0.19</v>
      </c>
      <c r="J4414">
        <v>215.1</v>
      </c>
      <c r="K4414" t="s">
        <v>17</v>
      </c>
    </row>
    <row r="4415" spans="1:11" x14ac:dyDescent="0.3">
      <c r="A4415" t="s">
        <v>4534</v>
      </c>
      <c r="B4415" t="s">
        <v>111</v>
      </c>
      <c r="C4415" t="s">
        <v>32</v>
      </c>
      <c r="D4415" t="s">
        <v>153</v>
      </c>
      <c r="E4415" t="s">
        <v>84</v>
      </c>
      <c r="F4415" s="1">
        <v>42757</v>
      </c>
      <c r="G4415" t="s">
        <v>29</v>
      </c>
      <c r="H4415">
        <v>2094</v>
      </c>
      <c r="I4415">
        <v>0.13</v>
      </c>
      <c r="J4415">
        <v>439.74</v>
      </c>
      <c r="K4415" t="s">
        <v>17</v>
      </c>
    </row>
    <row r="4416" spans="1:11" x14ac:dyDescent="0.3">
      <c r="A4416" t="s">
        <v>4535</v>
      </c>
      <c r="B4416" t="s">
        <v>197</v>
      </c>
      <c r="C4416" t="s">
        <v>49</v>
      </c>
      <c r="D4416" t="s">
        <v>50</v>
      </c>
      <c r="E4416" t="s">
        <v>60</v>
      </c>
      <c r="F4416" s="1">
        <v>43447</v>
      </c>
      <c r="G4416" t="s">
        <v>29</v>
      </c>
      <c r="H4416">
        <v>2092</v>
      </c>
      <c r="I4416">
        <v>0.19</v>
      </c>
      <c r="J4416">
        <v>732.2</v>
      </c>
      <c r="K4416" t="s">
        <v>17</v>
      </c>
    </row>
    <row r="4417" spans="1:11" x14ac:dyDescent="0.3">
      <c r="A4417" t="s">
        <v>4536</v>
      </c>
      <c r="B4417" t="s">
        <v>25</v>
      </c>
      <c r="C4417" t="s">
        <v>63</v>
      </c>
      <c r="D4417" t="s">
        <v>87</v>
      </c>
      <c r="E4417" t="s">
        <v>123</v>
      </c>
      <c r="F4417" s="1">
        <v>42710</v>
      </c>
      <c r="G4417" t="s">
        <v>29</v>
      </c>
      <c r="H4417">
        <v>1537</v>
      </c>
      <c r="I4417">
        <v>0.15</v>
      </c>
      <c r="J4417">
        <v>537.95000000000005</v>
      </c>
      <c r="K4417" t="s">
        <v>17</v>
      </c>
    </row>
    <row r="4418" spans="1:11" x14ac:dyDescent="0.3">
      <c r="A4418" t="s">
        <v>4537</v>
      </c>
      <c r="B4418" t="s">
        <v>25</v>
      </c>
      <c r="C4418" t="s">
        <v>13</v>
      </c>
      <c r="D4418" t="s">
        <v>195</v>
      </c>
      <c r="E4418" t="s">
        <v>15</v>
      </c>
      <c r="F4418" s="1">
        <v>42358</v>
      </c>
      <c r="G4418" t="s">
        <v>29</v>
      </c>
      <c r="H4418">
        <v>1436</v>
      </c>
      <c r="I4418">
        <v>0.18</v>
      </c>
      <c r="J4418">
        <v>143.6</v>
      </c>
      <c r="K4418" t="s">
        <v>17</v>
      </c>
    </row>
    <row r="4419" spans="1:11" x14ac:dyDescent="0.3">
      <c r="A4419" t="s">
        <v>4538</v>
      </c>
      <c r="B4419" t="s">
        <v>204</v>
      </c>
      <c r="C4419" t="s">
        <v>20</v>
      </c>
      <c r="D4419" t="s">
        <v>91</v>
      </c>
      <c r="E4419" t="s">
        <v>88</v>
      </c>
      <c r="F4419" s="1">
        <v>42990</v>
      </c>
      <c r="G4419" t="s">
        <v>29</v>
      </c>
      <c r="H4419">
        <v>1129</v>
      </c>
      <c r="I4419">
        <v>0.18</v>
      </c>
      <c r="J4419">
        <v>451.6</v>
      </c>
      <c r="K4419" t="s">
        <v>17</v>
      </c>
    </row>
    <row r="4420" spans="1:11" x14ac:dyDescent="0.3">
      <c r="A4420" t="s">
        <v>4539</v>
      </c>
      <c r="B4420" t="s">
        <v>90</v>
      </c>
      <c r="C4420" t="s">
        <v>63</v>
      </c>
      <c r="D4420" t="s">
        <v>75</v>
      </c>
      <c r="E4420" t="s">
        <v>51</v>
      </c>
      <c r="F4420" s="1">
        <v>43417</v>
      </c>
      <c r="G4420" t="s">
        <v>29</v>
      </c>
      <c r="H4420">
        <v>1256</v>
      </c>
      <c r="I4420">
        <v>0.34</v>
      </c>
      <c r="J4420">
        <v>326.56</v>
      </c>
      <c r="K4420" t="s">
        <v>17</v>
      </c>
    </row>
    <row r="4421" spans="1:11" x14ac:dyDescent="0.3">
      <c r="A4421" t="s">
        <v>4540</v>
      </c>
      <c r="B4421" t="s">
        <v>53</v>
      </c>
      <c r="C4421" t="s">
        <v>20</v>
      </c>
      <c r="D4421" t="s">
        <v>91</v>
      </c>
      <c r="E4421" t="s">
        <v>69</v>
      </c>
      <c r="F4421" s="1">
        <v>43449</v>
      </c>
      <c r="G4421" t="s">
        <v>29</v>
      </c>
      <c r="H4421">
        <v>2265</v>
      </c>
      <c r="I4421">
        <v>0.12</v>
      </c>
      <c r="J4421">
        <v>453</v>
      </c>
      <c r="K4421" t="s">
        <v>17</v>
      </c>
    </row>
    <row r="4422" spans="1:11" x14ac:dyDescent="0.3">
      <c r="A4422" t="s">
        <v>4541</v>
      </c>
      <c r="B4422" t="s">
        <v>111</v>
      </c>
      <c r="C4422" t="s">
        <v>20</v>
      </c>
      <c r="D4422" t="s">
        <v>21</v>
      </c>
      <c r="E4422" t="s">
        <v>43</v>
      </c>
      <c r="F4422" s="1">
        <v>43207</v>
      </c>
      <c r="G4422" t="s">
        <v>29</v>
      </c>
      <c r="H4422">
        <v>1030</v>
      </c>
      <c r="I4422">
        <v>0.11</v>
      </c>
      <c r="J4422">
        <v>309</v>
      </c>
      <c r="K4422" t="s">
        <v>17</v>
      </c>
    </row>
    <row r="4423" spans="1:11" x14ac:dyDescent="0.3">
      <c r="A4423" t="s">
        <v>4542</v>
      </c>
      <c r="B4423" t="s">
        <v>108</v>
      </c>
      <c r="C4423" t="s">
        <v>26</v>
      </c>
      <c r="D4423" t="s">
        <v>94</v>
      </c>
      <c r="E4423" t="s">
        <v>55</v>
      </c>
      <c r="F4423" s="1">
        <v>42416</v>
      </c>
      <c r="G4423" t="s">
        <v>29</v>
      </c>
      <c r="H4423">
        <v>2452</v>
      </c>
      <c r="I4423">
        <v>0.19</v>
      </c>
      <c r="J4423">
        <v>269.72000000000003</v>
      </c>
      <c r="K4423" t="s">
        <v>17</v>
      </c>
    </row>
    <row r="4424" spans="1:11" x14ac:dyDescent="0.3">
      <c r="A4424" t="s">
        <v>4543</v>
      </c>
      <c r="B4424" t="s">
        <v>116</v>
      </c>
      <c r="C4424" t="s">
        <v>26</v>
      </c>
      <c r="D4424" t="s">
        <v>37</v>
      </c>
      <c r="E4424" t="s">
        <v>47</v>
      </c>
      <c r="F4424" s="1">
        <v>43215</v>
      </c>
      <c r="G4424" t="s">
        <v>29</v>
      </c>
      <c r="H4424">
        <v>2445</v>
      </c>
      <c r="I4424">
        <v>0.11</v>
      </c>
      <c r="J4424">
        <v>415.65</v>
      </c>
      <c r="K4424" t="s">
        <v>17</v>
      </c>
    </row>
    <row r="4425" spans="1:11" x14ac:dyDescent="0.3">
      <c r="A4425" t="s">
        <v>4544</v>
      </c>
      <c r="B4425" t="s">
        <v>102</v>
      </c>
      <c r="C4425" t="s">
        <v>26</v>
      </c>
      <c r="D4425" t="s">
        <v>94</v>
      </c>
      <c r="E4425" t="s">
        <v>117</v>
      </c>
      <c r="F4425" s="1">
        <v>43415</v>
      </c>
      <c r="G4425" t="s">
        <v>29</v>
      </c>
      <c r="H4425">
        <v>1436</v>
      </c>
      <c r="I4425">
        <v>0.34</v>
      </c>
      <c r="J4425">
        <v>373.36</v>
      </c>
      <c r="K4425" t="s">
        <v>17</v>
      </c>
    </row>
    <row r="4426" spans="1:11" x14ac:dyDescent="0.3">
      <c r="A4426" t="s">
        <v>4545</v>
      </c>
      <c r="B4426" t="s">
        <v>83</v>
      </c>
      <c r="C4426" t="s">
        <v>63</v>
      </c>
      <c r="D4426" t="s">
        <v>64</v>
      </c>
      <c r="E4426" t="s">
        <v>117</v>
      </c>
      <c r="F4426" s="1">
        <v>42698</v>
      </c>
      <c r="G4426" t="s">
        <v>29</v>
      </c>
      <c r="H4426">
        <v>806</v>
      </c>
      <c r="I4426">
        <v>0.18</v>
      </c>
      <c r="J4426">
        <v>40.299999999999997</v>
      </c>
      <c r="K4426" t="s">
        <v>17</v>
      </c>
    </row>
    <row r="4427" spans="1:11" x14ac:dyDescent="0.3">
      <c r="A4427" t="s">
        <v>4546</v>
      </c>
      <c r="B4427" t="s">
        <v>106</v>
      </c>
      <c r="C4427" t="s">
        <v>32</v>
      </c>
      <c r="D4427" t="s">
        <v>33</v>
      </c>
      <c r="E4427" t="s">
        <v>51</v>
      </c>
      <c r="F4427" s="1">
        <v>42961</v>
      </c>
      <c r="G4427" t="s">
        <v>29</v>
      </c>
      <c r="H4427">
        <v>1932</v>
      </c>
      <c r="I4427">
        <v>0.15</v>
      </c>
      <c r="J4427">
        <v>463.68</v>
      </c>
      <c r="K4427" t="s">
        <v>17</v>
      </c>
    </row>
    <row r="4428" spans="1:11" x14ac:dyDescent="0.3">
      <c r="A4428" t="s">
        <v>4547</v>
      </c>
      <c r="B4428" t="s">
        <v>19</v>
      </c>
      <c r="C4428" t="s">
        <v>49</v>
      </c>
      <c r="D4428" t="s">
        <v>205</v>
      </c>
      <c r="E4428" t="s">
        <v>104</v>
      </c>
      <c r="F4428" s="1">
        <v>42312</v>
      </c>
      <c r="G4428" t="s">
        <v>29</v>
      </c>
      <c r="H4428">
        <v>1117</v>
      </c>
      <c r="I4428">
        <v>0.3</v>
      </c>
      <c r="J4428">
        <v>413.29</v>
      </c>
      <c r="K4428" t="s">
        <v>17</v>
      </c>
    </row>
    <row r="4429" spans="1:11" x14ac:dyDescent="0.3">
      <c r="A4429" t="s">
        <v>4548</v>
      </c>
      <c r="B4429" t="s">
        <v>122</v>
      </c>
      <c r="C4429" t="s">
        <v>13</v>
      </c>
      <c r="D4429" t="s">
        <v>195</v>
      </c>
      <c r="E4429" t="s">
        <v>104</v>
      </c>
      <c r="F4429" s="1">
        <v>42734</v>
      </c>
      <c r="G4429" t="s">
        <v>29</v>
      </c>
      <c r="H4429">
        <v>1990</v>
      </c>
      <c r="I4429">
        <v>0.25</v>
      </c>
      <c r="J4429">
        <v>139.30000000000001</v>
      </c>
      <c r="K4429" t="s">
        <v>17</v>
      </c>
    </row>
    <row r="4430" spans="1:11" x14ac:dyDescent="0.3">
      <c r="A4430" t="s">
        <v>4549</v>
      </c>
      <c r="B4430" t="s">
        <v>174</v>
      </c>
      <c r="C4430" t="s">
        <v>26</v>
      </c>
      <c r="D4430" t="s">
        <v>94</v>
      </c>
      <c r="E4430" t="s">
        <v>55</v>
      </c>
      <c r="F4430" s="1">
        <v>43042</v>
      </c>
      <c r="G4430" t="s">
        <v>29</v>
      </c>
      <c r="H4430">
        <v>1720</v>
      </c>
      <c r="I4430">
        <v>0.25</v>
      </c>
      <c r="J4430">
        <v>688</v>
      </c>
      <c r="K4430" t="s">
        <v>17</v>
      </c>
    </row>
    <row r="4431" spans="1:11" x14ac:dyDescent="0.3">
      <c r="A4431" t="s">
        <v>4550</v>
      </c>
      <c r="B4431" t="s">
        <v>116</v>
      </c>
      <c r="C4431" t="s">
        <v>58</v>
      </c>
      <c r="D4431" t="s">
        <v>68</v>
      </c>
      <c r="E4431" t="s">
        <v>123</v>
      </c>
      <c r="F4431" s="1">
        <v>43042</v>
      </c>
      <c r="G4431" t="s">
        <v>29</v>
      </c>
      <c r="H4431">
        <v>1797</v>
      </c>
      <c r="I4431">
        <v>0.25</v>
      </c>
      <c r="J4431">
        <v>628.95000000000005</v>
      </c>
      <c r="K4431" t="s">
        <v>17</v>
      </c>
    </row>
    <row r="4432" spans="1:11" x14ac:dyDescent="0.3">
      <c r="A4432" t="s">
        <v>4551</v>
      </c>
      <c r="B4432" t="s">
        <v>125</v>
      </c>
      <c r="C4432" t="s">
        <v>20</v>
      </c>
      <c r="D4432" t="s">
        <v>21</v>
      </c>
      <c r="E4432" t="s">
        <v>123</v>
      </c>
      <c r="F4432" s="1">
        <v>43042</v>
      </c>
      <c r="G4432" t="s">
        <v>29</v>
      </c>
      <c r="H4432">
        <v>1957</v>
      </c>
      <c r="I4432">
        <v>0.17</v>
      </c>
      <c r="J4432">
        <v>215.27</v>
      </c>
      <c r="K4432" t="s">
        <v>17</v>
      </c>
    </row>
    <row r="4433" spans="1:11" x14ac:dyDescent="0.3">
      <c r="A4433" t="s">
        <v>4552</v>
      </c>
      <c r="B4433" t="s">
        <v>261</v>
      </c>
      <c r="C4433" t="s">
        <v>20</v>
      </c>
      <c r="D4433" t="s">
        <v>91</v>
      </c>
      <c r="E4433" t="s">
        <v>117</v>
      </c>
      <c r="F4433" s="1">
        <v>43029</v>
      </c>
      <c r="G4433" t="s">
        <v>29</v>
      </c>
      <c r="H4433">
        <v>2181</v>
      </c>
      <c r="I4433">
        <v>0.1</v>
      </c>
      <c r="J4433">
        <v>479.82</v>
      </c>
      <c r="K4433" t="s">
        <v>17</v>
      </c>
    </row>
    <row r="4434" spans="1:11" x14ac:dyDescent="0.3">
      <c r="A4434" t="s">
        <v>4553</v>
      </c>
      <c r="B4434" t="s">
        <v>78</v>
      </c>
      <c r="C4434" t="s">
        <v>58</v>
      </c>
      <c r="D4434" t="s">
        <v>59</v>
      </c>
      <c r="E4434" t="s">
        <v>65</v>
      </c>
      <c r="F4434" s="1">
        <v>42443</v>
      </c>
      <c r="G4434" t="s">
        <v>29</v>
      </c>
      <c r="H4434">
        <v>1596</v>
      </c>
      <c r="I4434">
        <v>0.28000000000000003</v>
      </c>
      <c r="J4434">
        <v>383.04</v>
      </c>
      <c r="K4434" t="s">
        <v>17</v>
      </c>
    </row>
    <row r="4435" spans="1:11" x14ac:dyDescent="0.3">
      <c r="A4435" t="s">
        <v>4554</v>
      </c>
      <c r="B4435" t="s">
        <v>151</v>
      </c>
      <c r="C4435" t="s">
        <v>63</v>
      </c>
      <c r="D4435" t="s">
        <v>87</v>
      </c>
      <c r="E4435" t="s">
        <v>128</v>
      </c>
      <c r="F4435" s="1">
        <v>42268</v>
      </c>
      <c r="G4435" t="s">
        <v>29</v>
      </c>
      <c r="H4435">
        <v>1864</v>
      </c>
      <c r="I4435">
        <v>0.23</v>
      </c>
      <c r="J4435">
        <v>801.52</v>
      </c>
      <c r="K4435" t="s">
        <v>17</v>
      </c>
    </row>
    <row r="4436" spans="1:11" x14ac:dyDescent="0.3">
      <c r="A4436" t="s">
        <v>4555</v>
      </c>
      <c r="B4436" t="s">
        <v>139</v>
      </c>
      <c r="C4436" t="s">
        <v>63</v>
      </c>
      <c r="D4436" t="s">
        <v>64</v>
      </c>
      <c r="E4436" t="s">
        <v>84</v>
      </c>
      <c r="F4436" s="1">
        <v>42873</v>
      </c>
      <c r="G4436" t="s">
        <v>29</v>
      </c>
      <c r="H4436">
        <v>2092</v>
      </c>
      <c r="I4436">
        <v>0.1</v>
      </c>
      <c r="J4436">
        <v>271.95999999999998</v>
      </c>
      <c r="K4436" t="s">
        <v>17</v>
      </c>
    </row>
    <row r="4437" spans="1:11" x14ac:dyDescent="0.3">
      <c r="A4437" t="s">
        <v>4556</v>
      </c>
      <c r="B4437" t="s">
        <v>137</v>
      </c>
      <c r="C4437" t="s">
        <v>20</v>
      </c>
      <c r="D4437" t="s">
        <v>21</v>
      </c>
      <c r="E4437" t="s">
        <v>84</v>
      </c>
      <c r="F4437" s="1">
        <v>42231</v>
      </c>
      <c r="G4437" t="s">
        <v>29</v>
      </c>
      <c r="H4437">
        <v>1169</v>
      </c>
      <c r="I4437">
        <v>0.33</v>
      </c>
      <c r="J4437">
        <v>409.15</v>
      </c>
      <c r="K4437" t="s">
        <v>17</v>
      </c>
    </row>
    <row r="4438" spans="1:11" x14ac:dyDescent="0.3">
      <c r="A4438" t="s">
        <v>4557</v>
      </c>
      <c r="B4438" t="s">
        <v>108</v>
      </c>
      <c r="C4438" t="s">
        <v>20</v>
      </c>
      <c r="D4438" t="s">
        <v>21</v>
      </c>
      <c r="E4438" t="s">
        <v>123</v>
      </c>
      <c r="F4438" s="1">
        <v>42502</v>
      </c>
      <c r="G4438" t="s">
        <v>29</v>
      </c>
      <c r="H4438">
        <v>1997</v>
      </c>
      <c r="I4438">
        <v>0.31</v>
      </c>
      <c r="J4438">
        <v>678.98</v>
      </c>
      <c r="K4438" t="s">
        <v>17</v>
      </c>
    </row>
    <row r="4439" spans="1:11" x14ac:dyDescent="0.3">
      <c r="A4439" t="s">
        <v>4558</v>
      </c>
      <c r="B4439" t="s">
        <v>71</v>
      </c>
      <c r="C4439" t="s">
        <v>63</v>
      </c>
      <c r="D4439" t="s">
        <v>87</v>
      </c>
      <c r="E4439" t="s">
        <v>84</v>
      </c>
      <c r="F4439" s="1">
        <v>42365</v>
      </c>
      <c r="G4439" t="s">
        <v>29</v>
      </c>
      <c r="H4439">
        <v>1823</v>
      </c>
      <c r="I4439">
        <v>0.14000000000000001</v>
      </c>
      <c r="J4439">
        <v>565.13</v>
      </c>
      <c r="K4439" t="s">
        <v>17</v>
      </c>
    </row>
    <row r="4440" spans="1:11" x14ac:dyDescent="0.3">
      <c r="A4440" t="s">
        <v>4559</v>
      </c>
      <c r="B4440" t="s">
        <v>62</v>
      </c>
      <c r="C4440" t="s">
        <v>32</v>
      </c>
      <c r="D4440" t="s">
        <v>33</v>
      </c>
      <c r="E4440" t="s">
        <v>163</v>
      </c>
      <c r="F4440" s="1">
        <v>43406</v>
      </c>
      <c r="G4440" t="s">
        <v>29</v>
      </c>
      <c r="H4440">
        <v>775</v>
      </c>
      <c r="I4440">
        <v>0.33</v>
      </c>
      <c r="J4440">
        <v>178.25</v>
      </c>
      <c r="K4440" t="s">
        <v>17</v>
      </c>
    </row>
    <row r="4441" spans="1:11" x14ac:dyDescent="0.3">
      <c r="A4441" t="s">
        <v>4560</v>
      </c>
      <c r="B4441" t="s">
        <v>125</v>
      </c>
      <c r="C4441" t="s">
        <v>63</v>
      </c>
      <c r="D4441" t="s">
        <v>75</v>
      </c>
      <c r="E4441" t="s">
        <v>34</v>
      </c>
      <c r="F4441" s="1">
        <v>42682</v>
      </c>
      <c r="G4441" t="s">
        <v>29</v>
      </c>
      <c r="H4441">
        <v>1625</v>
      </c>
      <c r="I4441">
        <v>0.2</v>
      </c>
      <c r="J4441">
        <v>276.25</v>
      </c>
      <c r="K4441" t="s">
        <v>17</v>
      </c>
    </row>
    <row r="4442" spans="1:11" x14ac:dyDescent="0.3">
      <c r="A4442" t="s">
        <v>4561</v>
      </c>
      <c r="B4442" t="s">
        <v>90</v>
      </c>
      <c r="C4442" t="s">
        <v>32</v>
      </c>
      <c r="D4442" t="s">
        <v>46</v>
      </c>
      <c r="E4442" t="s">
        <v>88</v>
      </c>
      <c r="F4442" s="1">
        <v>42661</v>
      </c>
      <c r="G4442" t="s">
        <v>29</v>
      </c>
      <c r="H4442">
        <v>1845</v>
      </c>
      <c r="I4442">
        <v>0.16</v>
      </c>
      <c r="J4442">
        <v>202.95</v>
      </c>
      <c r="K4442" t="s">
        <v>17</v>
      </c>
    </row>
    <row r="4443" spans="1:11" x14ac:dyDescent="0.3">
      <c r="A4443" t="s">
        <v>4562</v>
      </c>
      <c r="B4443" t="s">
        <v>114</v>
      </c>
      <c r="C4443" t="s">
        <v>13</v>
      </c>
      <c r="D4443" t="s">
        <v>195</v>
      </c>
      <c r="E4443" t="s">
        <v>104</v>
      </c>
      <c r="F4443" s="1">
        <v>42962</v>
      </c>
      <c r="G4443" t="s">
        <v>29</v>
      </c>
      <c r="H4443">
        <v>803</v>
      </c>
      <c r="I4443">
        <v>0.27</v>
      </c>
      <c r="J4443">
        <v>216.81</v>
      </c>
      <c r="K4443" t="s">
        <v>17</v>
      </c>
    </row>
    <row r="4444" spans="1:11" x14ac:dyDescent="0.3">
      <c r="A4444" t="s">
        <v>4563</v>
      </c>
      <c r="B4444" t="s">
        <v>62</v>
      </c>
      <c r="C4444" t="s">
        <v>13</v>
      </c>
      <c r="D4444" t="s">
        <v>195</v>
      </c>
      <c r="E4444" t="s">
        <v>88</v>
      </c>
      <c r="F4444" s="1">
        <v>42980</v>
      </c>
      <c r="G4444" t="s">
        <v>29</v>
      </c>
      <c r="H4444">
        <v>2448</v>
      </c>
      <c r="I4444">
        <v>0.34</v>
      </c>
      <c r="J4444">
        <v>930.24</v>
      </c>
      <c r="K4444" t="s">
        <v>17</v>
      </c>
    </row>
    <row r="4445" spans="1:11" x14ac:dyDescent="0.3">
      <c r="A4445" t="s">
        <v>4564</v>
      </c>
      <c r="B4445" t="s">
        <v>234</v>
      </c>
      <c r="C4445" t="s">
        <v>63</v>
      </c>
      <c r="D4445" t="s">
        <v>87</v>
      </c>
      <c r="E4445" t="s">
        <v>15</v>
      </c>
      <c r="F4445" s="1">
        <v>42546</v>
      </c>
      <c r="G4445" t="s">
        <v>29</v>
      </c>
      <c r="H4445">
        <v>1220</v>
      </c>
      <c r="I4445">
        <v>0.23</v>
      </c>
      <c r="J4445">
        <v>500.2</v>
      </c>
      <c r="K4445" t="s">
        <v>17</v>
      </c>
    </row>
    <row r="4446" spans="1:11" x14ac:dyDescent="0.3">
      <c r="A4446" t="s">
        <v>4565</v>
      </c>
      <c r="B4446" t="s">
        <v>106</v>
      </c>
      <c r="C4446" t="s">
        <v>58</v>
      </c>
      <c r="D4446" t="s">
        <v>59</v>
      </c>
      <c r="E4446" t="s">
        <v>47</v>
      </c>
      <c r="F4446" s="1">
        <v>43029</v>
      </c>
      <c r="G4446" t="s">
        <v>29</v>
      </c>
      <c r="H4446">
        <v>1923</v>
      </c>
      <c r="I4446">
        <v>0.34</v>
      </c>
      <c r="J4446">
        <v>653.82000000000005</v>
      </c>
      <c r="K4446" t="s">
        <v>17</v>
      </c>
    </row>
    <row r="4447" spans="1:11" x14ac:dyDescent="0.3">
      <c r="A4447" t="s">
        <v>4566</v>
      </c>
      <c r="B4447" t="s">
        <v>36</v>
      </c>
      <c r="C4447" t="s">
        <v>26</v>
      </c>
      <c r="D4447" t="s">
        <v>201</v>
      </c>
      <c r="E4447" t="s">
        <v>47</v>
      </c>
      <c r="F4447" s="1">
        <v>42734</v>
      </c>
      <c r="G4447" t="s">
        <v>29</v>
      </c>
      <c r="H4447">
        <v>699</v>
      </c>
      <c r="I4447">
        <v>0.33</v>
      </c>
      <c r="J4447">
        <v>90.87</v>
      </c>
      <c r="K4447" t="s">
        <v>17</v>
      </c>
    </row>
    <row r="4448" spans="1:11" x14ac:dyDescent="0.3">
      <c r="A4448" t="s">
        <v>4567</v>
      </c>
      <c r="B4448" t="s">
        <v>45</v>
      </c>
      <c r="C4448" t="s">
        <v>20</v>
      </c>
      <c r="D4448" t="s">
        <v>91</v>
      </c>
      <c r="E4448" t="s">
        <v>43</v>
      </c>
      <c r="F4448" s="1">
        <v>43072</v>
      </c>
      <c r="G4448" t="s">
        <v>29</v>
      </c>
      <c r="H4448">
        <v>930</v>
      </c>
      <c r="I4448">
        <v>0.1</v>
      </c>
      <c r="J4448">
        <v>399.9</v>
      </c>
      <c r="K4448" t="s">
        <v>17</v>
      </c>
    </row>
    <row r="4449" spans="1:11" x14ac:dyDescent="0.3">
      <c r="A4449" t="s">
        <v>4568</v>
      </c>
      <c r="B4449" t="s">
        <v>234</v>
      </c>
      <c r="C4449" t="s">
        <v>20</v>
      </c>
      <c r="D4449" t="s">
        <v>91</v>
      </c>
      <c r="E4449" t="s">
        <v>22</v>
      </c>
      <c r="F4449" s="1">
        <v>42609</v>
      </c>
      <c r="G4449" t="s">
        <v>29</v>
      </c>
      <c r="H4449">
        <v>2199</v>
      </c>
      <c r="I4449">
        <v>0.18</v>
      </c>
      <c r="J4449">
        <v>571.74</v>
      </c>
      <c r="K4449" t="s">
        <v>17</v>
      </c>
    </row>
    <row r="4450" spans="1:11" x14ac:dyDescent="0.3">
      <c r="A4450" t="s">
        <v>4569</v>
      </c>
      <c r="B4450" t="s">
        <v>53</v>
      </c>
      <c r="C4450" t="s">
        <v>32</v>
      </c>
      <c r="D4450" t="s">
        <v>97</v>
      </c>
      <c r="E4450" t="s">
        <v>28</v>
      </c>
      <c r="F4450" s="1">
        <v>42597</v>
      </c>
      <c r="G4450" t="s">
        <v>29</v>
      </c>
      <c r="H4450">
        <v>1103</v>
      </c>
      <c r="I4450">
        <v>0.16</v>
      </c>
      <c r="J4450">
        <v>463.26</v>
      </c>
      <c r="K4450" t="s">
        <v>17</v>
      </c>
    </row>
    <row r="4451" spans="1:11" x14ac:dyDescent="0.3">
      <c r="A4451" t="s">
        <v>4570</v>
      </c>
      <c r="B4451" t="s">
        <v>174</v>
      </c>
      <c r="C4451" t="s">
        <v>63</v>
      </c>
      <c r="D4451" t="s">
        <v>157</v>
      </c>
      <c r="E4451" t="s">
        <v>51</v>
      </c>
      <c r="F4451" s="1">
        <v>42771</v>
      </c>
      <c r="G4451" t="s">
        <v>29</v>
      </c>
      <c r="H4451">
        <v>1244</v>
      </c>
      <c r="I4451">
        <v>0.21</v>
      </c>
      <c r="J4451">
        <v>236.36</v>
      </c>
      <c r="K4451" t="s">
        <v>17</v>
      </c>
    </row>
    <row r="4452" spans="1:11" x14ac:dyDescent="0.3">
      <c r="A4452" t="s">
        <v>4571</v>
      </c>
      <c r="B4452" t="s">
        <v>83</v>
      </c>
      <c r="C4452" t="s">
        <v>26</v>
      </c>
      <c r="D4452" t="s">
        <v>37</v>
      </c>
      <c r="E4452" t="s">
        <v>65</v>
      </c>
      <c r="F4452" s="1">
        <v>43029</v>
      </c>
      <c r="G4452" t="s">
        <v>29</v>
      </c>
      <c r="H4452">
        <v>876</v>
      </c>
      <c r="I4452">
        <v>0.15</v>
      </c>
      <c r="J4452">
        <v>289.08</v>
      </c>
      <c r="K4452" t="s">
        <v>17</v>
      </c>
    </row>
    <row r="4453" spans="1:11" x14ac:dyDescent="0.3">
      <c r="A4453" t="s">
        <v>4572</v>
      </c>
      <c r="B4453" t="s">
        <v>90</v>
      </c>
      <c r="C4453" t="s">
        <v>63</v>
      </c>
      <c r="D4453" t="s">
        <v>75</v>
      </c>
      <c r="E4453" t="s">
        <v>43</v>
      </c>
      <c r="F4453" s="1">
        <v>43343</v>
      </c>
      <c r="G4453" t="s">
        <v>29</v>
      </c>
      <c r="H4453">
        <v>2326</v>
      </c>
      <c r="I4453">
        <v>0.26</v>
      </c>
      <c r="J4453">
        <v>209.34</v>
      </c>
      <c r="K4453" t="s">
        <v>17</v>
      </c>
    </row>
    <row r="4454" spans="1:11" x14ac:dyDescent="0.3">
      <c r="A4454" t="s">
        <v>4573</v>
      </c>
      <c r="B4454" t="s">
        <v>81</v>
      </c>
      <c r="C4454" t="s">
        <v>49</v>
      </c>
      <c r="D4454" t="s">
        <v>54</v>
      </c>
      <c r="E4454" t="s">
        <v>43</v>
      </c>
      <c r="F4454" s="1">
        <v>42491</v>
      </c>
      <c r="G4454" t="s">
        <v>29</v>
      </c>
      <c r="H4454">
        <v>1951</v>
      </c>
      <c r="I4454">
        <v>0.16</v>
      </c>
      <c r="J4454">
        <v>195.1</v>
      </c>
      <c r="K4454" t="s">
        <v>17</v>
      </c>
    </row>
    <row r="4455" spans="1:11" x14ac:dyDescent="0.3">
      <c r="A4455" t="s">
        <v>4574</v>
      </c>
      <c r="B4455" t="s">
        <v>174</v>
      </c>
      <c r="C4455" t="s">
        <v>26</v>
      </c>
      <c r="D4455" t="s">
        <v>201</v>
      </c>
      <c r="E4455" t="s">
        <v>149</v>
      </c>
      <c r="F4455" s="1">
        <v>42873</v>
      </c>
      <c r="G4455" t="s">
        <v>29</v>
      </c>
      <c r="H4455">
        <v>1802</v>
      </c>
      <c r="I4455">
        <v>0.19</v>
      </c>
      <c r="J4455">
        <v>774.86</v>
      </c>
      <c r="K4455" t="s">
        <v>17</v>
      </c>
    </row>
    <row r="4456" spans="1:11" x14ac:dyDescent="0.3">
      <c r="A4456" t="s">
        <v>4575</v>
      </c>
      <c r="B4456" t="s">
        <v>261</v>
      </c>
      <c r="C4456" t="s">
        <v>20</v>
      </c>
      <c r="D4456" t="s">
        <v>21</v>
      </c>
      <c r="E4456" t="s">
        <v>88</v>
      </c>
      <c r="F4456" s="1">
        <v>42835</v>
      </c>
      <c r="G4456" t="s">
        <v>29</v>
      </c>
      <c r="H4456">
        <v>1708</v>
      </c>
      <c r="I4456">
        <v>0.1</v>
      </c>
      <c r="J4456">
        <v>341.6</v>
      </c>
      <c r="K4456" t="s">
        <v>17</v>
      </c>
    </row>
    <row r="4457" spans="1:11" x14ac:dyDescent="0.3">
      <c r="A4457" t="s">
        <v>4576</v>
      </c>
      <c r="B4457" t="s">
        <v>122</v>
      </c>
      <c r="C4457" t="s">
        <v>63</v>
      </c>
      <c r="D4457" t="s">
        <v>87</v>
      </c>
      <c r="E4457" t="s">
        <v>143</v>
      </c>
      <c r="F4457" s="1">
        <v>43071</v>
      </c>
      <c r="G4457" t="s">
        <v>29</v>
      </c>
      <c r="H4457">
        <v>2439</v>
      </c>
      <c r="I4457">
        <v>0.24</v>
      </c>
      <c r="J4457">
        <v>902.43</v>
      </c>
      <c r="K4457" t="s">
        <v>17</v>
      </c>
    </row>
    <row r="4458" spans="1:11" x14ac:dyDescent="0.3">
      <c r="A4458" t="s">
        <v>4577</v>
      </c>
      <c r="B4458" t="s">
        <v>130</v>
      </c>
      <c r="C4458" t="s">
        <v>63</v>
      </c>
      <c r="D4458" t="s">
        <v>64</v>
      </c>
      <c r="E4458" t="s">
        <v>166</v>
      </c>
      <c r="F4458" s="1">
        <v>42989</v>
      </c>
      <c r="G4458" t="s">
        <v>29</v>
      </c>
      <c r="H4458">
        <v>1760</v>
      </c>
      <c r="I4458">
        <v>0.11</v>
      </c>
      <c r="J4458">
        <v>334.4</v>
      </c>
      <c r="K4458" t="s">
        <v>17</v>
      </c>
    </row>
    <row r="4459" spans="1:11" x14ac:dyDescent="0.3">
      <c r="A4459" t="s">
        <v>4578</v>
      </c>
      <c r="B4459" t="s">
        <v>111</v>
      </c>
      <c r="C4459" t="s">
        <v>32</v>
      </c>
      <c r="D4459" t="s">
        <v>153</v>
      </c>
      <c r="E4459" t="s">
        <v>128</v>
      </c>
      <c r="F4459" s="1">
        <v>42264</v>
      </c>
      <c r="G4459" t="s">
        <v>29</v>
      </c>
      <c r="H4459">
        <v>767</v>
      </c>
      <c r="I4459">
        <v>0.21</v>
      </c>
      <c r="J4459">
        <v>268.45</v>
      </c>
      <c r="K4459" t="s">
        <v>17</v>
      </c>
    </row>
    <row r="4460" spans="1:11" x14ac:dyDescent="0.3">
      <c r="A4460" t="s">
        <v>4579</v>
      </c>
      <c r="B4460" t="s">
        <v>120</v>
      </c>
      <c r="C4460" t="s">
        <v>49</v>
      </c>
      <c r="D4460" t="s">
        <v>50</v>
      </c>
      <c r="E4460" t="s">
        <v>28</v>
      </c>
      <c r="F4460" s="1">
        <v>43324</v>
      </c>
      <c r="G4460" t="s">
        <v>29</v>
      </c>
      <c r="H4460">
        <v>950</v>
      </c>
      <c r="I4460">
        <v>0.22</v>
      </c>
      <c r="J4460">
        <v>161.5</v>
      </c>
      <c r="K4460" t="s">
        <v>17</v>
      </c>
    </row>
    <row r="4461" spans="1:11" x14ac:dyDescent="0.3">
      <c r="A4461" t="s">
        <v>4580</v>
      </c>
      <c r="B4461" t="s">
        <v>234</v>
      </c>
      <c r="C4461" t="s">
        <v>20</v>
      </c>
      <c r="D4461" t="s">
        <v>21</v>
      </c>
      <c r="E4461" t="s">
        <v>128</v>
      </c>
      <c r="F4461" s="1">
        <v>43417</v>
      </c>
      <c r="G4461" t="s">
        <v>29</v>
      </c>
      <c r="H4461">
        <v>2130</v>
      </c>
      <c r="I4461">
        <v>0.34</v>
      </c>
      <c r="J4461">
        <v>447.3</v>
      </c>
      <c r="K4461" t="s">
        <v>17</v>
      </c>
    </row>
    <row r="4462" spans="1:11" x14ac:dyDescent="0.3">
      <c r="A4462" t="s">
        <v>4581</v>
      </c>
      <c r="B4462" t="s">
        <v>83</v>
      </c>
      <c r="C4462" t="s">
        <v>32</v>
      </c>
      <c r="D4462" t="s">
        <v>97</v>
      </c>
      <c r="E4462" t="s">
        <v>43</v>
      </c>
      <c r="F4462" s="1">
        <v>42364</v>
      </c>
      <c r="G4462" t="s">
        <v>29</v>
      </c>
      <c r="H4462">
        <v>1258</v>
      </c>
      <c r="I4462">
        <v>0.26</v>
      </c>
      <c r="J4462">
        <v>440.3</v>
      </c>
      <c r="K4462" t="s">
        <v>17</v>
      </c>
    </row>
    <row r="4463" spans="1:11" x14ac:dyDescent="0.3">
      <c r="A4463" t="s">
        <v>4582</v>
      </c>
      <c r="B4463" t="s">
        <v>234</v>
      </c>
      <c r="C4463" t="s">
        <v>32</v>
      </c>
      <c r="D4463" t="s">
        <v>153</v>
      </c>
      <c r="E4463" t="s">
        <v>123</v>
      </c>
      <c r="F4463" s="1">
        <v>42609</v>
      </c>
      <c r="G4463" t="s">
        <v>29</v>
      </c>
      <c r="H4463">
        <v>745</v>
      </c>
      <c r="I4463">
        <v>0.35</v>
      </c>
      <c r="J4463">
        <v>208.6</v>
      </c>
      <c r="K4463" t="s">
        <v>17</v>
      </c>
    </row>
    <row r="4464" spans="1:11" x14ac:dyDescent="0.3">
      <c r="A4464" t="s">
        <v>4583</v>
      </c>
      <c r="B4464" t="s">
        <v>197</v>
      </c>
      <c r="C4464" t="s">
        <v>49</v>
      </c>
      <c r="D4464" t="s">
        <v>50</v>
      </c>
      <c r="E4464" t="s">
        <v>69</v>
      </c>
      <c r="F4464" s="1">
        <v>43416</v>
      </c>
      <c r="G4464" t="s">
        <v>29</v>
      </c>
      <c r="H4464">
        <v>1472</v>
      </c>
      <c r="I4464">
        <v>0.13</v>
      </c>
      <c r="J4464">
        <v>588.79999999999995</v>
      </c>
      <c r="K4464" t="s">
        <v>17</v>
      </c>
    </row>
    <row r="4465" spans="1:11" x14ac:dyDescent="0.3">
      <c r="A4465" t="s">
        <v>4584</v>
      </c>
      <c r="B4465" t="s">
        <v>211</v>
      </c>
      <c r="C4465" t="s">
        <v>20</v>
      </c>
      <c r="D4465" t="s">
        <v>91</v>
      </c>
      <c r="E4465" t="s">
        <v>88</v>
      </c>
      <c r="F4465" s="1">
        <v>43449</v>
      </c>
      <c r="G4465" t="s">
        <v>29</v>
      </c>
      <c r="H4465">
        <v>1806</v>
      </c>
      <c r="I4465">
        <v>0.18</v>
      </c>
      <c r="J4465">
        <v>144.47999999999999</v>
      </c>
      <c r="K4465" t="s">
        <v>17</v>
      </c>
    </row>
    <row r="4466" spans="1:11" x14ac:dyDescent="0.3">
      <c r="A4466" t="s">
        <v>4585</v>
      </c>
      <c r="B4466" t="s">
        <v>31</v>
      </c>
      <c r="C4466" t="s">
        <v>58</v>
      </c>
      <c r="D4466" t="s">
        <v>59</v>
      </c>
      <c r="E4466" t="s">
        <v>149</v>
      </c>
      <c r="F4466" s="1">
        <v>43133</v>
      </c>
      <c r="G4466" t="s">
        <v>29</v>
      </c>
      <c r="H4466">
        <v>761</v>
      </c>
      <c r="I4466">
        <v>0.27</v>
      </c>
      <c r="J4466">
        <v>312.01</v>
      </c>
      <c r="K4466" t="s">
        <v>17</v>
      </c>
    </row>
    <row r="4467" spans="1:11" x14ac:dyDescent="0.3">
      <c r="A4467" t="s">
        <v>4586</v>
      </c>
      <c r="B4467" t="s">
        <v>12</v>
      </c>
      <c r="C4467" t="s">
        <v>32</v>
      </c>
      <c r="D4467" t="s">
        <v>46</v>
      </c>
      <c r="E4467" t="s">
        <v>128</v>
      </c>
      <c r="F4467" s="1">
        <v>42458</v>
      </c>
      <c r="G4467" t="s">
        <v>29</v>
      </c>
      <c r="H4467">
        <v>645</v>
      </c>
      <c r="I4467">
        <v>0.19</v>
      </c>
      <c r="J4467">
        <v>277.35000000000002</v>
      </c>
      <c r="K4467" t="s">
        <v>17</v>
      </c>
    </row>
    <row r="4468" spans="1:11" x14ac:dyDescent="0.3">
      <c r="A4468" t="s">
        <v>4587</v>
      </c>
      <c r="B4468" t="s">
        <v>19</v>
      </c>
      <c r="C4468" t="s">
        <v>32</v>
      </c>
      <c r="D4468" t="s">
        <v>97</v>
      </c>
      <c r="E4468" t="s">
        <v>51</v>
      </c>
      <c r="F4468" s="1">
        <v>42112</v>
      </c>
      <c r="G4468" t="s">
        <v>29</v>
      </c>
      <c r="H4468">
        <v>2044</v>
      </c>
      <c r="I4468">
        <v>0.14000000000000001</v>
      </c>
      <c r="J4468">
        <v>633.64</v>
      </c>
      <c r="K4468" t="s">
        <v>17</v>
      </c>
    </row>
    <row r="4469" spans="1:11" x14ac:dyDescent="0.3">
      <c r="A4469" t="s">
        <v>4588</v>
      </c>
      <c r="B4469" t="s">
        <v>83</v>
      </c>
      <c r="C4469" t="s">
        <v>20</v>
      </c>
      <c r="D4469" t="s">
        <v>91</v>
      </c>
      <c r="E4469" t="s">
        <v>34</v>
      </c>
      <c r="F4469" s="1">
        <v>42031</v>
      </c>
      <c r="G4469" t="s">
        <v>29</v>
      </c>
      <c r="H4469">
        <v>540</v>
      </c>
      <c r="I4469">
        <v>0.34</v>
      </c>
      <c r="J4469">
        <v>156.6</v>
      </c>
      <c r="K4469" t="s">
        <v>17</v>
      </c>
    </row>
    <row r="4470" spans="1:11" x14ac:dyDescent="0.3">
      <c r="A4470" t="s">
        <v>4589</v>
      </c>
      <c r="B4470" t="s">
        <v>263</v>
      </c>
      <c r="C4470" t="s">
        <v>13</v>
      </c>
      <c r="D4470" t="s">
        <v>14</v>
      </c>
      <c r="E4470" t="s">
        <v>69</v>
      </c>
      <c r="F4470" s="1">
        <v>43003</v>
      </c>
      <c r="G4470" t="s">
        <v>29</v>
      </c>
      <c r="H4470">
        <v>1137</v>
      </c>
      <c r="I4470">
        <v>0.13</v>
      </c>
      <c r="J4470">
        <v>295.62</v>
      </c>
      <c r="K4470" t="s">
        <v>17</v>
      </c>
    </row>
    <row r="4471" spans="1:11" x14ac:dyDescent="0.3">
      <c r="A4471" t="s">
        <v>4590</v>
      </c>
      <c r="B4471" t="s">
        <v>139</v>
      </c>
      <c r="C4471" t="s">
        <v>13</v>
      </c>
      <c r="D4471" t="s">
        <v>79</v>
      </c>
      <c r="E4471" t="s">
        <v>60</v>
      </c>
      <c r="F4471" s="1">
        <v>42360</v>
      </c>
      <c r="G4471" t="s">
        <v>29</v>
      </c>
      <c r="H4471">
        <v>1705</v>
      </c>
      <c r="I4471">
        <v>0.25</v>
      </c>
      <c r="J4471">
        <v>289.85000000000002</v>
      </c>
      <c r="K4471" t="s">
        <v>17</v>
      </c>
    </row>
    <row r="4472" spans="1:11" x14ac:dyDescent="0.3">
      <c r="A4472" t="s">
        <v>4591</v>
      </c>
      <c r="B4472" t="s">
        <v>111</v>
      </c>
      <c r="C4472" t="s">
        <v>32</v>
      </c>
      <c r="D4472" t="s">
        <v>97</v>
      </c>
      <c r="E4472" t="s">
        <v>128</v>
      </c>
      <c r="F4472" s="1">
        <v>43295</v>
      </c>
      <c r="G4472" t="s">
        <v>29</v>
      </c>
      <c r="H4472">
        <v>1287</v>
      </c>
      <c r="I4472">
        <v>0.26</v>
      </c>
      <c r="J4472">
        <v>218.79</v>
      </c>
      <c r="K4472" t="s">
        <v>17</v>
      </c>
    </row>
    <row r="4473" spans="1:11" x14ac:dyDescent="0.3">
      <c r="A4473" t="s">
        <v>4592</v>
      </c>
      <c r="B4473" t="s">
        <v>102</v>
      </c>
      <c r="C4473" t="s">
        <v>13</v>
      </c>
      <c r="D4473" t="s">
        <v>195</v>
      </c>
      <c r="E4473" t="s">
        <v>15</v>
      </c>
      <c r="F4473" s="1">
        <v>43177</v>
      </c>
      <c r="G4473" t="s">
        <v>29</v>
      </c>
      <c r="H4473">
        <v>560</v>
      </c>
      <c r="I4473">
        <v>0.21</v>
      </c>
      <c r="J4473">
        <v>145.6</v>
      </c>
      <c r="K4473" t="s">
        <v>17</v>
      </c>
    </row>
    <row r="4474" spans="1:11" x14ac:dyDescent="0.3">
      <c r="A4474" t="s">
        <v>4593</v>
      </c>
      <c r="B4474" t="s">
        <v>120</v>
      </c>
      <c r="C4474" t="s">
        <v>13</v>
      </c>
      <c r="D4474" t="s">
        <v>14</v>
      </c>
      <c r="E4474" t="s">
        <v>69</v>
      </c>
      <c r="F4474" s="1">
        <v>42728</v>
      </c>
      <c r="G4474" t="s">
        <v>29</v>
      </c>
      <c r="H4474">
        <v>1113</v>
      </c>
      <c r="I4474">
        <v>0.31</v>
      </c>
      <c r="J4474">
        <v>300.51</v>
      </c>
      <c r="K4474" t="s">
        <v>17</v>
      </c>
    </row>
    <row r="4475" spans="1:11" x14ac:dyDescent="0.3">
      <c r="A4475" t="s">
        <v>4594</v>
      </c>
      <c r="B4475" t="s">
        <v>40</v>
      </c>
      <c r="C4475" t="s">
        <v>58</v>
      </c>
      <c r="D4475" t="s">
        <v>68</v>
      </c>
      <c r="E4475" t="s">
        <v>88</v>
      </c>
      <c r="F4475" s="1">
        <v>42276</v>
      </c>
      <c r="G4475" t="s">
        <v>29</v>
      </c>
      <c r="H4475">
        <v>1698</v>
      </c>
      <c r="I4475">
        <v>0.26</v>
      </c>
      <c r="J4475">
        <v>577.32000000000005</v>
      </c>
      <c r="K4475" t="s">
        <v>17</v>
      </c>
    </row>
    <row r="4476" spans="1:11" x14ac:dyDescent="0.3">
      <c r="A4476" t="s">
        <v>4595</v>
      </c>
      <c r="B4476" t="s">
        <v>53</v>
      </c>
      <c r="C4476" t="s">
        <v>63</v>
      </c>
      <c r="D4476" t="s">
        <v>157</v>
      </c>
      <c r="E4476" t="s">
        <v>166</v>
      </c>
      <c r="F4476" s="1">
        <v>43295</v>
      </c>
      <c r="G4476" t="s">
        <v>29</v>
      </c>
      <c r="H4476">
        <v>1669</v>
      </c>
      <c r="I4476">
        <v>0.16</v>
      </c>
      <c r="J4476">
        <v>500.7</v>
      </c>
      <c r="K4476" t="s">
        <v>17</v>
      </c>
    </row>
    <row r="4477" spans="1:11" x14ac:dyDescent="0.3">
      <c r="A4477" t="s">
        <v>4596</v>
      </c>
      <c r="B4477" t="s">
        <v>182</v>
      </c>
      <c r="C4477" t="s">
        <v>58</v>
      </c>
      <c r="D4477" t="s">
        <v>112</v>
      </c>
      <c r="E4477" t="s">
        <v>166</v>
      </c>
      <c r="F4477" s="1">
        <v>43261</v>
      </c>
      <c r="G4477" t="s">
        <v>29</v>
      </c>
      <c r="H4477">
        <v>862</v>
      </c>
      <c r="I4477">
        <v>0.27</v>
      </c>
      <c r="J4477">
        <v>370.66</v>
      </c>
      <c r="K4477" t="s">
        <v>17</v>
      </c>
    </row>
    <row r="4478" spans="1:11" x14ac:dyDescent="0.3">
      <c r="A4478" t="s">
        <v>4597</v>
      </c>
      <c r="B4478" t="s">
        <v>57</v>
      </c>
      <c r="C4478" t="s">
        <v>26</v>
      </c>
      <c r="D4478" t="s">
        <v>201</v>
      </c>
      <c r="E4478" t="s">
        <v>69</v>
      </c>
      <c r="F4478" s="1">
        <v>42281</v>
      </c>
      <c r="G4478" t="s">
        <v>29</v>
      </c>
      <c r="H4478">
        <v>1672</v>
      </c>
      <c r="I4478">
        <v>0.12</v>
      </c>
      <c r="J4478">
        <v>518.32000000000005</v>
      </c>
      <c r="K4478" t="s">
        <v>17</v>
      </c>
    </row>
    <row r="4479" spans="1:11" x14ac:dyDescent="0.3">
      <c r="A4479" t="s">
        <v>4598</v>
      </c>
      <c r="B4479" t="s">
        <v>102</v>
      </c>
      <c r="C4479" t="s">
        <v>32</v>
      </c>
      <c r="D4479" t="s">
        <v>46</v>
      </c>
      <c r="E4479" t="s">
        <v>117</v>
      </c>
      <c r="F4479" s="1">
        <v>43157</v>
      </c>
      <c r="G4479" t="s">
        <v>29</v>
      </c>
      <c r="H4479">
        <v>503</v>
      </c>
      <c r="I4479">
        <v>0.1</v>
      </c>
      <c r="J4479">
        <v>130.78</v>
      </c>
      <c r="K4479" t="s">
        <v>17</v>
      </c>
    </row>
    <row r="4480" spans="1:11" x14ac:dyDescent="0.3">
      <c r="A4480" t="s">
        <v>4599</v>
      </c>
      <c r="B4480" t="s">
        <v>130</v>
      </c>
      <c r="C4480" t="s">
        <v>20</v>
      </c>
      <c r="D4480" t="s">
        <v>91</v>
      </c>
      <c r="E4480" t="s">
        <v>149</v>
      </c>
      <c r="F4480" s="1">
        <v>42962</v>
      </c>
      <c r="G4480" t="s">
        <v>29</v>
      </c>
      <c r="H4480">
        <v>528</v>
      </c>
      <c r="I4480">
        <v>0.26</v>
      </c>
      <c r="J4480">
        <v>105.6</v>
      </c>
      <c r="K4480" t="s">
        <v>17</v>
      </c>
    </row>
    <row r="4481" spans="1:11" x14ac:dyDescent="0.3">
      <c r="A4481" t="s">
        <v>4600</v>
      </c>
      <c r="B4481" t="s">
        <v>159</v>
      </c>
      <c r="C4481" t="s">
        <v>32</v>
      </c>
      <c r="D4481" t="s">
        <v>46</v>
      </c>
      <c r="E4481" t="s">
        <v>69</v>
      </c>
      <c r="F4481" s="1">
        <v>43332</v>
      </c>
      <c r="G4481" t="s">
        <v>29</v>
      </c>
      <c r="H4481">
        <v>1575</v>
      </c>
      <c r="I4481">
        <v>0.11</v>
      </c>
      <c r="J4481">
        <v>425.25</v>
      </c>
      <c r="K4481" t="s">
        <v>17</v>
      </c>
    </row>
    <row r="4482" spans="1:11" x14ac:dyDescent="0.3">
      <c r="A4482" t="s">
        <v>4601</v>
      </c>
      <c r="B4482" t="s">
        <v>162</v>
      </c>
      <c r="C4482" t="s">
        <v>63</v>
      </c>
      <c r="D4482" t="s">
        <v>87</v>
      </c>
      <c r="E4482" t="s">
        <v>104</v>
      </c>
      <c r="F4482" s="1">
        <v>42343</v>
      </c>
      <c r="G4482" t="s">
        <v>29</v>
      </c>
      <c r="H4482">
        <v>1646</v>
      </c>
      <c r="I4482">
        <v>0.3</v>
      </c>
      <c r="J4482">
        <v>329.2</v>
      </c>
      <c r="K4482" t="s">
        <v>17</v>
      </c>
    </row>
    <row r="4483" spans="1:11" x14ac:dyDescent="0.3">
      <c r="A4483" t="s">
        <v>4602</v>
      </c>
      <c r="B4483" t="s">
        <v>184</v>
      </c>
      <c r="C4483" t="s">
        <v>49</v>
      </c>
      <c r="D4483" t="s">
        <v>205</v>
      </c>
      <c r="E4483" t="s">
        <v>149</v>
      </c>
      <c r="F4483" s="1">
        <v>43071</v>
      </c>
      <c r="G4483" t="s">
        <v>29</v>
      </c>
      <c r="H4483">
        <v>2048</v>
      </c>
      <c r="I4483">
        <v>0.13</v>
      </c>
      <c r="J4483">
        <v>512</v>
      </c>
      <c r="K4483" t="s">
        <v>17</v>
      </c>
    </row>
    <row r="4484" spans="1:11" x14ac:dyDescent="0.3">
      <c r="A4484" t="s">
        <v>4603</v>
      </c>
      <c r="B4484" t="s">
        <v>169</v>
      </c>
      <c r="C4484" t="s">
        <v>32</v>
      </c>
      <c r="D4484" t="s">
        <v>153</v>
      </c>
      <c r="E4484" t="s">
        <v>69</v>
      </c>
      <c r="F4484" s="1">
        <v>43223</v>
      </c>
      <c r="G4484" t="s">
        <v>29</v>
      </c>
      <c r="H4484">
        <v>2440</v>
      </c>
      <c r="I4484">
        <v>0.28000000000000003</v>
      </c>
      <c r="J4484">
        <v>780.8</v>
      </c>
      <c r="K4484" t="s">
        <v>17</v>
      </c>
    </row>
    <row r="4485" spans="1:11" x14ac:dyDescent="0.3">
      <c r="A4485" t="s">
        <v>4604</v>
      </c>
      <c r="B4485" t="s">
        <v>71</v>
      </c>
      <c r="C4485" t="s">
        <v>26</v>
      </c>
      <c r="D4485" t="s">
        <v>201</v>
      </c>
      <c r="E4485" t="s">
        <v>72</v>
      </c>
      <c r="F4485" s="1">
        <v>43324</v>
      </c>
      <c r="G4485" t="s">
        <v>29</v>
      </c>
      <c r="H4485">
        <v>1602</v>
      </c>
      <c r="I4485">
        <v>0.23</v>
      </c>
      <c r="J4485">
        <v>496.62</v>
      </c>
      <c r="K4485" t="s">
        <v>17</v>
      </c>
    </row>
    <row r="4486" spans="1:11" x14ac:dyDescent="0.3">
      <c r="A4486" t="s">
        <v>4605</v>
      </c>
      <c r="B4486" t="s">
        <v>40</v>
      </c>
      <c r="C4486" t="s">
        <v>58</v>
      </c>
      <c r="D4486" t="s">
        <v>68</v>
      </c>
      <c r="E4486" t="s">
        <v>34</v>
      </c>
      <c r="F4486" s="1">
        <v>43079</v>
      </c>
      <c r="G4486" t="s">
        <v>29</v>
      </c>
      <c r="H4486">
        <v>1724</v>
      </c>
      <c r="I4486">
        <v>0.28999999999999998</v>
      </c>
      <c r="J4486">
        <v>293.08</v>
      </c>
      <c r="K4486" t="s">
        <v>17</v>
      </c>
    </row>
    <row r="4487" spans="1:11" x14ac:dyDescent="0.3">
      <c r="A4487" t="s">
        <v>4606</v>
      </c>
      <c r="B4487" t="s">
        <v>102</v>
      </c>
      <c r="C4487" t="s">
        <v>20</v>
      </c>
      <c r="D4487" t="s">
        <v>91</v>
      </c>
      <c r="E4487" t="s">
        <v>15</v>
      </c>
      <c r="F4487" s="1">
        <v>43284</v>
      </c>
      <c r="G4487" t="s">
        <v>29</v>
      </c>
      <c r="H4487">
        <v>2045</v>
      </c>
      <c r="I4487">
        <v>0.27</v>
      </c>
      <c r="J4487">
        <v>490.8</v>
      </c>
      <c r="K4487" t="s">
        <v>17</v>
      </c>
    </row>
    <row r="4488" spans="1:11" x14ac:dyDescent="0.3">
      <c r="A4488" t="s">
        <v>4607</v>
      </c>
      <c r="B4488" t="s">
        <v>45</v>
      </c>
      <c r="C4488" t="s">
        <v>20</v>
      </c>
      <c r="D4488" t="s">
        <v>21</v>
      </c>
      <c r="E4488" t="s">
        <v>88</v>
      </c>
      <c r="F4488" s="1">
        <v>42504</v>
      </c>
      <c r="G4488" t="s">
        <v>29</v>
      </c>
      <c r="H4488">
        <v>1061</v>
      </c>
      <c r="I4488">
        <v>0.3</v>
      </c>
      <c r="J4488">
        <v>456.23</v>
      </c>
      <c r="K4488" t="s">
        <v>17</v>
      </c>
    </row>
    <row r="4489" spans="1:11" x14ac:dyDescent="0.3">
      <c r="A4489" t="s">
        <v>4608</v>
      </c>
      <c r="B4489" t="s">
        <v>67</v>
      </c>
      <c r="C4489" t="s">
        <v>49</v>
      </c>
      <c r="D4489" t="s">
        <v>205</v>
      </c>
      <c r="E4489" t="s">
        <v>69</v>
      </c>
      <c r="F4489" s="1">
        <v>43133</v>
      </c>
      <c r="G4489" t="s">
        <v>29</v>
      </c>
      <c r="H4489">
        <v>1019</v>
      </c>
      <c r="I4489">
        <v>0.27</v>
      </c>
      <c r="J4489">
        <v>305.7</v>
      </c>
      <c r="K4489" t="s">
        <v>17</v>
      </c>
    </row>
    <row r="4490" spans="1:11" x14ac:dyDescent="0.3">
      <c r="A4490" t="s">
        <v>4609</v>
      </c>
      <c r="B4490" t="s">
        <v>159</v>
      </c>
      <c r="C4490" t="s">
        <v>63</v>
      </c>
      <c r="D4490" t="s">
        <v>87</v>
      </c>
      <c r="E4490" t="s">
        <v>34</v>
      </c>
      <c r="F4490" s="1">
        <v>43072</v>
      </c>
      <c r="G4490" t="s">
        <v>29</v>
      </c>
      <c r="H4490">
        <v>1694</v>
      </c>
      <c r="I4490">
        <v>0.15</v>
      </c>
      <c r="J4490">
        <v>508.2</v>
      </c>
      <c r="K4490" t="s">
        <v>17</v>
      </c>
    </row>
    <row r="4491" spans="1:11" x14ac:dyDescent="0.3">
      <c r="A4491" t="s">
        <v>4610</v>
      </c>
      <c r="B4491" t="s">
        <v>86</v>
      </c>
      <c r="C4491" t="s">
        <v>58</v>
      </c>
      <c r="D4491" t="s">
        <v>59</v>
      </c>
      <c r="E4491" t="s">
        <v>72</v>
      </c>
      <c r="F4491" s="1">
        <v>43206</v>
      </c>
      <c r="G4491" t="s">
        <v>29</v>
      </c>
      <c r="H4491">
        <v>2246</v>
      </c>
      <c r="I4491">
        <v>0.24</v>
      </c>
      <c r="J4491">
        <v>336.9</v>
      </c>
      <c r="K4491" t="s">
        <v>17</v>
      </c>
    </row>
    <row r="4492" spans="1:11" x14ac:dyDescent="0.3">
      <c r="A4492" t="s">
        <v>4611</v>
      </c>
      <c r="B4492" t="s">
        <v>204</v>
      </c>
      <c r="C4492" t="s">
        <v>58</v>
      </c>
      <c r="D4492" t="s">
        <v>59</v>
      </c>
      <c r="E4492" t="s">
        <v>28</v>
      </c>
      <c r="F4492" s="1">
        <v>42448</v>
      </c>
      <c r="G4492" t="s">
        <v>29</v>
      </c>
      <c r="H4492">
        <v>1714</v>
      </c>
      <c r="I4492">
        <v>0.33</v>
      </c>
      <c r="J4492">
        <v>119.98</v>
      </c>
      <c r="K4492" t="s">
        <v>17</v>
      </c>
    </row>
    <row r="4493" spans="1:11" x14ac:dyDescent="0.3">
      <c r="A4493" t="s">
        <v>4612</v>
      </c>
      <c r="B4493" t="s">
        <v>182</v>
      </c>
      <c r="C4493" t="s">
        <v>63</v>
      </c>
      <c r="D4493" t="s">
        <v>87</v>
      </c>
      <c r="E4493" t="s">
        <v>34</v>
      </c>
      <c r="F4493" s="1">
        <v>42970</v>
      </c>
      <c r="G4493" t="s">
        <v>29</v>
      </c>
      <c r="H4493">
        <v>902</v>
      </c>
      <c r="I4493">
        <v>0.1</v>
      </c>
      <c r="J4493">
        <v>324.72000000000003</v>
      </c>
      <c r="K4493" t="s">
        <v>17</v>
      </c>
    </row>
    <row r="4494" spans="1:11" x14ac:dyDescent="0.3">
      <c r="A4494" t="s">
        <v>4613</v>
      </c>
      <c r="B4494" t="s">
        <v>90</v>
      </c>
      <c r="C4494" t="s">
        <v>63</v>
      </c>
      <c r="D4494" t="s">
        <v>157</v>
      </c>
      <c r="E4494" t="s">
        <v>51</v>
      </c>
      <c r="F4494" s="1">
        <v>43406</v>
      </c>
      <c r="G4494" t="s">
        <v>29</v>
      </c>
      <c r="H4494">
        <v>1539</v>
      </c>
      <c r="I4494">
        <v>0.15</v>
      </c>
      <c r="J4494">
        <v>661.77</v>
      </c>
      <c r="K4494" t="s">
        <v>17</v>
      </c>
    </row>
    <row r="4495" spans="1:11" x14ac:dyDescent="0.3">
      <c r="A4495" t="s">
        <v>4614</v>
      </c>
      <c r="B4495" t="s">
        <v>261</v>
      </c>
      <c r="C4495" t="s">
        <v>32</v>
      </c>
      <c r="D4495" t="s">
        <v>153</v>
      </c>
      <c r="E4495" t="s">
        <v>143</v>
      </c>
      <c r="F4495" s="1">
        <v>42477</v>
      </c>
      <c r="G4495" t="s">
        <v>29</v>
      </c>
      <c r="H4495">
        <v>611</v>
      </c>
      <c r="I4495">
        <v>0.35</v>
      </c>
      <c r="J4495">
        <v>85.54</v>
      </c>
      <c r="K4495" t="s">
        <v>17</v>
      </c>
    </row>
    <row r="4496" spans="1:11" x14ac:dyDescent="0.3">
      <c r="A4496" t="s">
        <v>4615</v>
      </c>
      <c r="B4496" t="s">
        <v>53</v>
      </c>
      <c r="C4496" t="s">
        <v>26</v>
      </c>
      <c r="D4496" t="s">
        <v>94</v>
      </c>
      <c r="E4496" t="s">
        <v>51</v>
      </c>
      <c r="F4496" s="1">
        <v>43319</v>
      </c>
      <c r="G4496" t="s">
        <v>29</v>
      </c>
      <c r="H4496">
        <v>1079</v>
      </c>
      <c r="I4496">
        <v>0.12</v>
      </c>
      <c r="J4496">
        <v>53.95</v>
      </c>
      <c r="K4496" t="s">
        <v>17</v>
      </c>
    </row>
    <row r="4497" spans="1:11" x14ac:dyDescent="0.3">
      <c r="A4497" t="s">
        <v>4616</v>
      </c>
      <c r="B4497" t="s">
        <v>67</v>
      </c>
      <c r="C4497" t="s">
        <v>26</v>
      </c>
      <c r="D4497" t="s">
        <v>37</v>
      </c>
      <c r="E4497" t="s">
        <v>149</v>
      </c>
      <c r="F4497" s="1">
        <v>43240</v>
      </c>
      <c r="G4497" t="s">
        <v>29</v>
      </c>
      <c r="H4497">
        <v>725</v>
      </c>
      <c r="I4497">
        <v>0.18</v>
      </c>
      <c r="J4497">
        <v>188.5</v>
      </c>
      <c r="K4497" t="s">
        <v>17</v>
      </c>
    </row>
    <row r="4498" spans="1:11" x14ac:dyDescent="0.3">
      <c r="A4498" t="s">
        <v>4617</v>
      </c>
      <c r="B4498" t="s">
        <v>122</v>
      </c>
      <c r="C4498" t="s">
        <v>63</v>
      </c>
      <c r="D4498" t="s">
        <v>157</v>
      </c>
      <c r="E4498" t="s">
        <v>47</v>
      </c>
      <c r="F4498" s="1">
        <v>43414</v>
      </c>
      <c r="G4498" t="s">
        <v>29</v>
      </c>
      <c r="H4498">
        <v>2339</v>
      </c>
      <c r="I4498">
        <v>0.21</v>
      </c>
      <c r="J4498">
        <v>514.58000000000004</v>
      </c>
      <c r="K4498" t="s">
        <v>17</v>
      </c>
    </row>
    <row r="4499" spans="1:11" x14ac:dyDescent="0.3">
      <c r="A4499" t="s">
        <v>4618</v>
      </c>
      <c r="B4499" t="s">
        <v>182</v>
      </c>
      <c r="C4499" t="s">
        <v>63</v>
      </c>
      <c r="D4499" t="s">
        <v>64</v>
      </c>
      <c r="E4499" t="s">
        <v>104</v>
      </c>
      <c r="F4499" s="1">
        <v>42970</v>
      </c>
      <c r="G4499" t="s">
        <v>29</v>
      </c>
      <c r="H4499">
        <v>1805</v>
      </c>
      <c r="I4499">
        <v>0.17</v>
      </c>
      <c r="J4499">
        <v>812.25</v>
      </c>
      <c r="K4499" t="s">
        <v>17</v>
      </c>
    </row>
    <row r="4500" spans="1:11" x14ac:dyDescent="0.3">
      <c r="A4500" t="s">
        <v>4619</v>
      </c>
      <c r="B4500" t="s">
        <v>108</v>
      </c>
      <c r="C4500" t="s">
        <v>13</v>
      </c>
      <c r="D4500" t="s">
        <v>195</v>
      </c>
      <c r="E4500" t="s">
        <v>72</v>
      </c>
      <c r="F4500" s="1">
        <v>43345</v>
      </c>
      <c r="G4500" t="s">
        <v>29</v>
      </c>
      <c r="H4500">
        <v>1287</v>
      </c>
      <c r="I4500">
        <v>0.14000000000000001</v>
      </c>
      <c r="J4500">
        <v>244.53</v>
      </c>
      <c r="K4500" t="s">
        <v>17</v>
      </c>
    </row>
    <row r="4501" spans="1:11" x14ac:dyDescent="0.3">
      <c r="A4501" t="s">
        <v>4620</v>
      </c>
      <c r="B4501" t="s">
        <v>12</v>
      </c>
      <c r="C4501" t="s">
        <v>32</v>
      </c>
      <c r="D4501" t="s">
        <v>153</v>
      </c>
      <c r="E4501" t="s">
        <v>47</v>
      </c>
      <c r="F4501" s="1">
        <v>42708</v>
      </c>
      <c r="G4501" t="s">
        <v>29</v>
      </c>
      <c r="H4501">
        <v>2430</v>
      </c>
      <c r="I4501">
        <v>0.16</v>
      </c>
      <c r="J4501">
        <v>631.79999999999995</v>
      </c>
      <c r="K4501" t="s">
        <v>17</v>
      </c>
    </row>
    <row r="4502" spans="1:11" x14ac:dyDescent="0.3">
      <c r="A4502" t="s">
        <v>4621</v>
      </c>
      <c r="B4502" t="s">
        <v>67</v>
      </c>
      <c r="C4502" t="s">
        <v>26</v>
      </c>
      <c r="D4502" t="s">
        <v>201</v>
      </c>
      <c r="E4502" t="s">
        <v>143</v>
      </c>
      <c r="F4502" s="1">
        <v>42698</v>
      </c>
      <c r="G4502" t="s">
        <v>29</v>
      </c>
      <c r="H4502">
        <v>755</v>
      </c>
      <c r="I4502">
        <v>0.26</v>
      </c>
      <c r="J4502">
        <v>302</v>
      </c>
      <c r="K4502" t="s">
        <v>17</v>
      </c>
    </row>
    <row r="4503" spans="1:11" x14ac:dyDescent="0.3">
      <c r="A4503" t="s">
        <v>4622</v>
      </c>
      <c r="B4503" t="s">
        <v>36</v>
      </c>
      <c r="C4503" t="s">
        <v>49</v>
      </c>
      <c r="D4503" t="s">
        <v>54</v>
      </c>
      <c r="E4503" t="s">
        <v>117</v>
      </c>
      <c r="F4503" s="1">
        <v>42112</v>
      </c>
      <c r="G4503" t="s">
        <v>29</v>
      </c>
      <c r="H4503">
        <v>1342</v>
      </c>
      <c r="I4503">
        <v>0.28999999999999998</v>
      </c>
      <c r="J4503">
        <v>93.94</v>
      </c>
      <c r="K4503" t="s">
        <v>17</v>
      </c>
    </row>
    <row r="4504" spans="1:11" x14ac:dyDescent="0.3">
      <c r="A4504" t="s">
        <v>4623</v>
      </c>
      <c r="B4504" t="s">
        <v>182</v>
      </c>
      <c r="C4504" t="s">
        <v>13</v>
      </c>
      <c r="D4504" t="s">
        <v>195</v>
      </c>
      <c r="E4504" t="s">
        <v>149</v>
      </c>
      <c r="F4504" s="1">
        <v>42017</v>
      </c>
      <c r="G4504" t="s">
        <v>29</v>
      </c>
      <c r="H4504">
        <v>1594</v>
      </c>
      <c r="I4504">
        <v>0.28999999999999998</v>
      </c>
      <c r="J4504">
        <v>669.48</v>
      </c>
      <c r="K4504" t="s">
        <v>17</v>
      </c>
    </row>
    <row r="4505" spans="1:11" x14ac:dyDescent="0.3">
      <c r="A4505" t="s">
        <v>4624</v>
      </c>
      <c r="B4505" t="s">
        <v>146</v>
      </c>
      <c r="C4505" t="s">
        <v>32</v>
      </c>
      <c r="D4505" t="s">
        <v>97</v>
      </c>
      <c r="E4505" t="s">
        <v>28</v>
      </c>
      <c r="F4505" s="1">
        <v>43403</v>
      </c>
      <c r="G4505" t="s">
        <v>29</v>
      </c>
      <c r="H4505">
        <v>2177</v>
      </c>
      <c r="I4505">
        <v>0.21</v>
      </c>
      <c r="J4505">
        <v>653.1</v>
      </c>
      <c r="K4505" t="s">
        <v>17</v>
      </c>
    </row>
    <row r="4506" spans="1:11" x14ac:dyDescent="0.3">
      <c r="A4506" t="s">
        <v>4625</v>
      </c>
      <c r="B4506" t="s">
        <v>83</v>
      </c>
      <c r="C4506" t="s">
        <v>32</v>
      </c>
      <c r="D4506" t="s">
        <v>97</v>
      </c>
      <c r="E4506" t="s">
        <v>51</v>
      </c>
      <c r="F4506" s="1">
        <v>43120</v>
      </c>
      <c r="G4506" t="s">
        <v>29</v>
      </c>
      <c r="H4506">
        <v>1379</v>
      </c>
      <c r="I4506">
        <v>0.2</v>
      </c>
      <c r="J4506">
        <v>137.9</v>
      </c>
      <c r="K4506" t="s">
        <v>17</v>
      </c>
    </row>
    <row r="4507" spans="1:11" x14ac:dyDescent="0.3">
      <c r="A4507" t="s">
        <v>4626</v>
      </c>
      <c r="B4507" t="s">
        <v>174</v>
      </c>
      <c r="C4507" t="s">
        <v>20</v>
      </c>
      <c r="D4507" t="s">
        <v>91</v>
      </c>
      <c r="E4507" t="s">
        <v>88</v>
      </c>
      <c r="F4507" s="1">
        <v>42993</v>
      </c>
      <c r="G4507" t="s">
        <v>29</v>
      </c>
      <c r="H4507">
        <v>1504</v>
      </c>
      <c r="I4507">
        <v>0.25</v>
      </c>
      <c r="J4507">
        <v>240.64</v>
      </c>
      <c r="K4507" t="s">
        <v>17</v>
      </c>
    </row>
    <row r="4508" spans="1:11" x14ac:dyDescent="0.3">
      <c r="A4508" t="s">
        <v>4627</v>
      </c>
      <c r="B4508" t="s">
        <v>263</v>
      </c>
      <c r="C4508" t="s">
        <v>49</v>
      </c>
      <c r="D4508" t="s">
        <v>205</v>
      </c>
      <c r="E4508" t="s">
        <v>28</v>
      </c>
      <c r="F4508" s="1">
        <v>42268</v>
      </c>
      <c r="G4508" t="s">
        <v>29</v>
      </c>
      <c r="H4508">
        <v>1555</v>
      </c>
      <c r="I4508">
        <v>0.33</v>
      </c>
      <c r="J4508">
        <v>684.2</v>
      </c>
      <c r="K4508" t="s">
        <v>17</v>
      </c>
    </row>
    <row r="4509" spans="1:11" x14ac:dyDescent="0.3">
      <c r="A4509" t="s">
        <v>4628</v>
      </c>
      <c r="B4509" t="s">
        <v>111</v>
      </c>
      <c r="C4509" t="s">
        <v>58</v>
      </c>
      <c r="D4509" t="s">
        <v>59</v>
      </c>
      <c r="E4509" t="s">
        <v>22</v>
      </c>
      <c r="F4509" s="1">
        <v>42867</v>
      </c>
      <c r="G4509" t="s">
        <v>29</v>
      </c>
      <c r="H4509">
        <v>814</v>
      </c>
      <c r="I4509">
        <v>0.14000000000000001</v>
      </c>
      <c r="J4509">
        <v>293.04000000000002</v>
      </c>
      <c r="K4509" t="s">
        <v>17</v>
      </c>
    </row>
    <row r="4510" spans="1:11" x14ac:dyDescent="0.3">
      <c r="A4510" t="s">
        <v>4629</v>
      </c>
      <c r="B4510" t="s">
        <v>211</v>
      </c>
      <c r="C4510" t="s">
        <v>13</v>
      </c>
      <c r="D4510" t="s">
        <v>195</v>
      </c>
      <c r="E4510" t="s">
        <v>51</v>
      </c>
      <c r="F4510" s="1">
        <v>42970</v>
      </c>
      <c r="G4510" t="s">
        <v>29</v>
      </c>
      <c r="H4510">
        <v>1444</v>
      </c>
      <c r="I4510">
        <v>0.27</v>
      </c>
      <c r="J4510">
        <v>418.76</v>
      </c>
      <c r="K4510" t="s">
        <v>17</v>
      </c>
    </row>
    <row r="4511" spans="1:11" x14ac:dyDescent="0.3">
      <c r="A4511" t="s">
        <v>4630</v>
      </c>
      <c r="B4511" t="s">
        <v>211</v>
      </c>
      <c r="C4511" t="s">
        <v>20</v>
      </c>
      <c r="D4511" t="s">
        <v>21</v>
      </c>
      <c r="E4511" t="s">
        <v>38</v>
      </c>
      <c r="F4511" s="1">
        <v>43207</v>
      </c>
      <c r="G4511" t="s">
        <v>29</v>
      </c>
      <c r="H4511">
        <v>639</v>
      </c>
      <c r="I4511">
        <v>0.23</v>
      </c>
      <c r="J4511">
        <v>146.97</v>
      </c>
      <c r="K4511" t="s">
        <v>17</v>
      </c>
    </row>
    <row r="4512" spans="1:11" x14ac:dyDescent="0.3">
      <c r="A4512" t="s">
        <v>4631</v>
      </c>
      <c r="B4512" t="s">
        <v>71</v>
      </c>
      <c r="C4512" t="s">
        <v>26</v>
      </c>
      <c r="D4512" t="s">
        <v>94</v>
      </c>
      <c r="E4512" t="s">
        <v>117</v>
      </c>
      <c r="F4512" s="1">
        <v>42337</v>
      </c>
      <c r="G4512" t="s">
        <v>29</v>
      </c>
      <c r="H4512">
        <v>1154</v>
      </c>
      <c r="I4512">
        <v>0.21</v>
      </c>
      <c r="J4512">
        <v>138.47999999999999</v>
      </c>
      <c r="K4512" t="s">
        <v>17</v>
      </c>
    </row>
    <row r="4513" spans="1:11" x14ac:dyDescent="0.3">
      <c r="A4513" t="s">
        <v>4632</v>
      </c>
      <c r="B4513" t="s">
        <v>151</v>
      </c>
      <c r="C4513" t="s">
        <v>13</v>
      </c>
      <c r="D4513" t="s">
        <v>79</v>
      </c>
      <c r="E4513" t="s">
        <v>55</v>
      </c>
      <c r="F4513" s="1">
        <v>43463</v>
      </c>
      <c r="G4513" t="s">
        <v>29</v>
      </c>
      <c r="H4513">
        <v>755</v>
      </c>
      <c r="I4513">
        <v>0.14000000000000001</v>
      </c>
      <c r="J4513">
        <v>37.75</v>
      </c>
      <c r="K4513" t="s">
        <v>17</v>
      </c>
    </row>
    <row r="4514" spans="1:11" x14ac:dyDescent="0.3">
      <c r="A4514" t="s">
        <v>4633</v>
      </c>
      <c r="B4514" t="s">
        <v>31</v>
      </c>
      <c r="C4514" t="s">
        <v>58</v>
      </c>
      <c r="D4514" t="s">
        <v>59</v>
      </c>
      <c r="E4514" t="s">
        <v>166</v>
      </c>
      <c r="F4514" s="1">
        <v>42172</v>
      </c>
      <c r="G4514" t="s">
        <v>29</v>
      </c>
      <c r="H4514">
        <v>674</v>
      </c>
      <c r="I4514">
        <v>0.32</v>
      </c>
      <c r="J4514">
        <v>141.54</v>
      </c>
      <c r="K4514" t="s">
        <v>17</v>
      </c>
    </row>
    <row r="4515" spans="1:11" x14ac:dyDescent="0.3">
      <c r="A4515" t="s">
        <v>4634</v>
      </c>
      <c r="B4515" t="s">
        <v>81</v>
      </c>
      <c r="C4515" t="s">
        <v>58</v>
      </c>
      <c r="D4515" t="s">
        <v>112</v>
      </c>
      <c r="E4515" t="s">
        <v>140</v>
      </c>
      <c r="F4515" s="1">
        <v>43345</v>
      </c>
      <c r="G4515" t="s">
        <v>29</v>
      </c>
      <c r="H4515">
        <v>2306</v>
      </c>
      <c r="I4515">
        <v>0.25</v>
      </c>
      <c r="J4515">
        <v>507.32</v>
      </c>
      <c r="K4515" t="s">
        <v>17</v>
      </c>
    </row>
    <row r="4516" spans="1:11" x14ac:dyDescent="0.3">
      <c r="A4516" t="s">
        <v>4635</v>
      </c>
      <c r="B4516" t="s">
        <v>90</v>
      </c>
      <c r="C4516" t="s">
        <v>49</v>
      </c>
      <c r="D4516" t="s">
        <v>50</v>
      </c>
      <c r="E4516" t="s">
        <v>47</v>
      </c>
      <c r="F4516" s="1">
        <v>43432</v>
      </c>
      <c r="G4516" t="s">
        <v>29</v>
      </c>
      <c r="H4516">
        <v>1221</v>
      </c>
      <c r="I4516">
        <v>0.26</v>
      </c>
      <c r="J4516">
        <v>231.99</v>
      </c>
      <c r="K4516" t="s">
        <v>17</v>
      </c>
    </row>
    <row r="4517" spans="1:11" x14ac:dyDescent="0.3">
      <c r="A4517" t="s">
        <v>4636</v>
      </c>
      <c r="B4517" t="s">
        <v>62</v>
      </c>
      <c r="C4517" t="s">
        <v>63</v>
      </c>
      <c r="D4517" t="s">
        <v>75</v>
      </c>
      <c r="E4517" t="s">
        <v>47</v>
      </c>
      <c r="F4517" s="1">
        <v>42757</v>
      </c>
      <c r="G4517" t="s">
        <v>29</v>
      </c>
      <c r="H4517">
        <v>1397</v>
      </c>
      <c r="I4517">
        <v>0.28999999999999998</v>
      </c>
      <c r="J4517">
        <v>419.1</v>
      </c>
      <c r="K4517" t="s">
        <v>17</v>
      </c>
    </row>
    <row r="4518" spans="1:11" x14ac:dyDescent="0.3">
      <c r="A4518" t="s">
        <v>4637</v>
      </c>
      <c r="B4518" t="s">
        <v>86</v>
      </c>
      <c r="C4518" t="s">
        <v>20</v>
      </c>
      <c r="D4518" t="s">
        <v>21</v>
      </c>
      <c r="E4518" t="s">
        <v>163</v>
      </c>
      <c r="F4518" s="1">
        <v>42281</v>
      </c>
      <c r="G4518" t="s">
        <v>29</v>
      </c>
      <c r="H4518">
        <v>1985</v>
      </c>
      <c r="I4518">
        <v>0.27</v>
      </c>
      <c r="J4518">
        <v>277.89999999999998</v>
      </c>
      <c r="K4518" t="s">
        <v>17</v>
      </c>
    </row>
    <row r="4519" spans="1:11" x14ac:dyDescent="0.3">
      <c r="A4519" t="s">
        <v>4638</v>
      </c>
      <c r="B4519" t="s">
        <v>156</v>
      </c>
      <c r="C4519" t="s">
        <v>13</v>
      </c>
      <c r="D4519" t="s">
        <v>195</v>
      </c>
      <c r="E4519" t="s">
        <v>38</v>
      </c>
      <c r="F4519" s="1">
        <v>42521</v>
      </c>
      <c r="G4519" t="s">
        <v>29</v>
      </c>
      <c r="H4519">
        <v>1143</v>
      </c>
      <c r="I4519">
        <v>0.26</v>
      </c>
      <c r="J4519">
        <v>102.87</v>
      </c>
      <c r="K4519" t="s">
        <v>17</v>
      </c>
    </row>
    <row r="4520" spans="1:11" x14ac:dyDescent="0.3">
      <c r="A4520" t="s">
        <v>4639</v>
      </c>
      <c r="B4520" t="s">
        <v>78</v>
      </c>
      <c r="C4520" t="s">
        <v>58</v>
      </c>
      <c r="D4520" t="s">
        <v>68</v>
      </c>
      <c r="E4520" t="s">
        <v>88</v>
      </c>
      <c r="F4520" s="1">
        <v>42963</v>
      </c>
      <c r="G4520" t="s">
        <v>29</v>
      </c>
      <c r="H4520">
        <v>795</v>
      </c>
      <c r="I4520">
        <v>0.34</v>
      </c>
      <c r="J4520">
        <v>286.2</v>
      </c>
      <c r="K4520" t="s">
        <v>17</v>
      </c>
    </row>
    <row r="4521" spans="1:11" x14ac:dyDescent="0.3">
      <c r="A4521" t="s">
        <v>4640</v>
      </c>
      <c r="B4521" t="s">
        <v>31</v>
      </c>
      <c r="C4521" t="s">
        <v>63</v>
      </c>
      <c r="D4521" t="s">
        <v>64</v>
      </c>
      <c r="E4521" t="s">
        <v>88</v>
      </c>
      <c r="F4521" s="1">
        <v>43003</v>
      </c>
      <c r="G4521" t="s">
        <v>29</v>
      </c>
      <c r="H4521">
        <v>1429</v>
      </c>
      <c r="I4521">
        <v>0.16</v>
      </c>
      <c r="J4521">
        <v>314.38</v>
      </c>
      <c r="K4521" t="s">
        <v>17</v>
      </c>
    </row>
    <row r="4522" spans="1:11" x14ac:dyDescent="0.3">
      <c r="A4522" t="s">
        <v>4641</v>
      </c>
      <c r="B4522" t="s">
        <v>116</v>
      </c>
      <c r="C4522" t="s">
        <v>58</v>
      </c>
      <c r="D4522" t="s">
        <v>112</v>
      </c>
      <c r="E4522" t="s">
        <v>143</v>
      </c>
      <c r="F4522" s="1">
        <v>43114</v>
      </c>
      <c r="G4522" t="s">
        <v>29</v>
      </c>
      <c r="H4522">
        <v>2299</v>
      </c>
      <c r="I4522">
        <v>0.35</v>
      </c>
      <c r="J4522">
        <v>942.59</v>
      </c>
      <c r="K4522" t="s">
        <v>17</v>
      </c>
    </row>
    <row r="4523" spans="1:11" x14ac:dyDescent="0.3">
      <c r="A4523" t="s">
        <v>4642</v>
      </c>
      <c r="B4523" t="s">
        <v>151</v>
      </c>
      <c r="C4523" t="s">
        <v>20</v>
      </c>
      <c r="D4523" t="s">
        <v>91</v>
      </c>
      <c r="E4523" t="s">
        <v>149</v>
      </c>
      <c r="F4523" s="1">
        <v>43281</v>
      </c>
      <c r="G4523" t="s">
        <v>29</v>
      </c>
      <c r="H4523">
        <v>524</v>
      </c>
      <c r="I4523">
        <v>0.28999999999999998</v>
      </c>
      <c r="J4523">
        <v>178.16</v>
      </c>
      <c r="K4523" t="s">
        <v>17</v>
      </c>
    </row>
    <row r="4524" spans="1:11" x14ac:dyDescent="0.3">
      <c r="A4524" t="s">
        <v>4643</v>
      </c>
      <c r="B4524" t="s">
        <v>86</v>
      </c>
      <c r="C4524" t="s">
        <v>20</v>
      </c>
      <c r="D4524" t="s">
        <v>21</v>
      </c>
      <c r="E4524" t="s">
        <v>166</v>
      </c>
      <c r="F4524" s="1">
        <v>43222</v>
      </c>
      <c r="G4524" t="s">
        <v>29</v>
      </c>
      <c r="H4524">
        <v>540</v>
      </c>
      <c r="I4524">
        <v>0.15</v>
      </c>
      <c r="J4524">
        <v>86.4</v>
      </c>
      <c r="K4524" t="s">
        <v>17</v>
      </c>
    </row>
    <row r="4525" spans="1:11" x14ac:dyDescent="0.3">
      <c r="A4525" t="s">
        <v>4644</v>
      </c>
      <c r="B4525" t="s">
        <v>174</v>
      </c>
      <c r="C4525" t="s">
        <v>63</v>
      </c>
      <c r="D4525" t="s">
        <v>87</v>
      </c>
      <c r="E4525" t="s">
        <v>65</v>
      </c>
      <c r="F4525" s="1">
        <v>43222</v>
      </c>
      <c r="G4525" t="s">
        <v>29</v>
      </c>
      <c r="H4525">
        <v>1813</v>
      </c>
      <c r="I4525">
        <v>0.18</v>
      </c>
      <c r="J4525">
        <v>507.64</v>
      </c>
      <c r="K4525" t="s">
        <v>17</v>
      </c>
    </row>
    <row r="4526" spans="1:11" x14ac:dyDescent="0.3">
      <c r="A4526" t="s">
        <v>4645</v>
      </c>
      <c r="B4526" t="s">
        <v>74</v>
      </c>
      <c r="C4526" t="s">
        <v>49</v>
      </c>
      <c r="D4526" t="s">
        <v>50</v>
      </c>
      <c r="E4526" t="s">
        <v>43</v>
      </c>
      <c r="F4526" s="1">
        <v>42691</v>
      </c>
      <c r="G4526" t="s">
        <v>29</v>
      </c>
      <c r="H4526">
        <v>2364</v>
      </c>
      <c r="I4526">
        <v>0.21</v>
      </c>
      <c r="J4526">
        <v>307.32</v>
      </c>
      <c r="K4526" t="s">
        <v>17</v>
      </c>
    </row>
    <row r="4527" spans="1:11" x14ac:dyDescent="0.3">
      <c r="A4527" t="s">
        <v>4646</v>
      </c>
      <c r="B4527" t="s">
        <v>81</v>
      </c>
      <c r="C4527" t="s">
        <v>20</v>
      </c>
      <c r="D4527" t="s">
        <v>91</v>
      </c>
      <c r="E4527" t="s">
        <v>163</v>
      </c>
      <c r="F4527" s="1">
        <v>42609</v>
      </c>
      <c r="G4527" t="s">
        <v>29</v>
      </c>
      <c r="H4527">
        <v>2215</v>
      </c>
      <c r="I4527">
        <v>0.16</v>
      </c>
      <c r="J4527">
        <v>708.8</v>
      </c>
      <c r="K4527" t="s">
        <v>17</v>
      </c>
    </row>
    <row r="4528" spans="1:11" x14ac:dyDescent="0.3">
      <c r="A4528" t="s">
        <v>4647</v>
      </c>
      <c r="B4528" t="s">
        <v>234</v>
      </c>
      <c r="C4528" t="s">
        <v>26</v>
      </c>
      <c r="D4528" t="s">
        <v>94</v>
      </c>
      <c r="E4528" t="s">
        <v>55</v>
      </c>
      <c r="F4528" s="1">
        <v>43319</v>
      </c>
      <c r="G4528" t="s">
        <v>29</v>
      </c>
      <c r="H4528">
        <v>1167</v>
      </c>
      <c r="I4528">
        <v>0.21</v>
      </c>
      <c r="J4528">
        <v>245.07</v>
      </c>
      <c r="K4528" t="s">
        <v>17</v>
      </c>
    </row>
    <row r="4529" spans="1:11" x14ac:dyDescent="0.3">
      <c r="A4529" t="s">
        <v>4648</v>
      </c>
      <c r="B4529" t="s">
        <v>182</v>
      </c>
      <c r="C4529" t="s">
        <v>63</v>
      </c>
      <c r="D4529" t="s">
        <v>75</v>
      </c>
      <c r="E4529" t="s">
        <v>88</v>
      </c>
      <c r="F4529" s="1">
        <v>43095</v>
      </c>
      <c r="G4529" t="s">
        <v>29</v>
      </c>
      <c r="H4529">
        <v>1463</v>
      </c>
      <c r="I4529">
        <v>0.24</v>
      </c>
      <c r="J4529">
        <v>424.27</v>
      </c>
      <c r="K4529" t="s">
        <v>17</v>
      </c>
    </row>
    <row r="4530" spans="1:11" x14ac:dyDescent="0.3">
      <c r="A4530" t="s">
        <v>4649</v>
      </c>
      <c r="B4530" t="s">
        <v>197</v>
      </c>
      <c r="C4530" t="s">
        <v>58</v>
      </c>
      <c r="D4530" t="s">
        <v>59</v>
      </c>
      <c r="E4530" t="s">
        <v>143</v>
      </c>
      <c r="F4530" s="1">
        <v>43075</v>
      </c>
      <c r="G4530" t="s">
        <v>29</v>
      </c>
      <c r="H4530">
        <v>1385</v>
      </c>
      <c r="I4530">
        <v>0.33</v>
      </c>
      <c r="J4530">
        <v>138.5</v>
      </c>
      <c r="K4530" t="s">
        <v>17</v>
      </c>
    </row>
    <row r="4531" spans="1:11" x14ac:dyDescent="0.3">
      <c r="A4531" t="s">
        <v>4650</v>
      </c>
      <c r="B4531" t="s">
        <v>261</v>
      </c>
      <c r="C4531" t="s">
        <v>13</v>
      </c>
      <c r="D4531" t="s">
        <v>195</v>
      </c>
      <c r="E4531" t="s">
        <v>55</v>
      </c>
      <c r="F4531" s="1">
        <v>42993</v>
      </c>
      <c r="G4531" t="s">
        <v>29</v>
      </c>
      <c r="H4531">
        <v>794</v>
      </c>
      <c r="I4531">
        <v>0.2</v>
      </c>
      <c r="J4531">
        <v>269.95999999999998</v>
      </c>
      <c r="K4531" t="s">
        <v>17</v>
      </c>
    </row>
    <row r="4532" spans="1:11" x14ac:dyDescent="0.3">
      <c r="A4532" t="s">
        <v>4651</v>
      </c>
      <c r="B4532" t="s">
        <v>261</v>
      </c>
      <c r="C4532" t="s">
        <v>49</v>
      </c>
      <c r="D4532" t="s">
        <v>54</v>
      </c>
      <c r="E4532" t="s">
        <v>43</v>
      </c>
      <c r="F4532" s="1">
        <v>43347</v>
      </c>
      <c r="G4532" t="s">
        <v>29</v>
      </c>
      <c r="H4532">
        <v>1852</v>
      </c>
      <c r="I4532">
        <v>0.24</v>
      </c>
      <c r="J4532">
        <v>703.76</v>
      </c>
      <c r="K4532" t="s">
        <v>17</v>
      </c>
    </row>
    <row r="4533" spans="1:11" x14ac:dyDescent="0.3">
      <c r="A4533" t="s">
        <v>4652</v>
      </c>
      <c r="B4533" t="s">
        <v>108</v>
      </c>
      <c r="C4533" t="s">
        <v>58</v>
      </c>
      <c r="D4533" t="s">
        <v>112</v>
      </c>
      <c r="E4533" t="s">
        <v>55</v>
      </c>
      <c r="F4533" s="1">
        <v>43140</v>
      </c>
      <c r="G4533" t="s">
        <v>29</v>
      </c>
      <c r="H4533">
        <v>2399</v>
      </c>
      <c r="I4533">
        <v>0.16</v>
      </c>
      <c r="J4533">
        <v>815.66</v>
      </c>
      <c r="K4533" t="s">
        <v>17</v>
      </c>
    </row>
    <row r="4534" spans="1:11" x14ac:dyDescent="0.3">
      <c r="A4534" t="s">
        <v>4653</v>
      </c>
      <c r="B4534" t="s">
        <v>125</v>
      </c>
      <c r="C4534" t="s">
        <v>26</v>
      </c>
      <c r="D4534" t="s">
        <v>37</v>
      </c>
      <c r="E4534" t="s">
        <v>84</v>
      </c>
      <c r="F4534" s="1">
        <v>42610</v>
      </c>
      <c r="G4534" t="s">
        <v>29</v>
      </c>
      <c r="H4534">
        <v>2060</v>
      </c>
      <c r="I4534">
        <v>0.18</v>
      </c>
      <c r="J4534">
        <v>885.8</v>
      </c>
      <c r="K4534" t="s">
        <v>17</v>
      </c>
    </row>
    <row r="4535" spans="1:11" x14ac:dyDescent="0.3">
      <c r="A4535" t="s">
        <v>4654</v>
      </c>
      <c r="B4535" t="s">
        <v>184</v>
      </c>
      <c r="C4535" t="s">
        <v>32</v>
      </c>
      <c r="D4535" t="s">
        <v>153</v>
      </c>
      <c r="E4535" t="s">
        <v>47</v>
      </c>
      <c r="F4535" s="1">
        <v>42691</v>
      </c>
      <c r="G4535" t="s">
        <v>29</v>
      </c>
      <c r="H4535">
        <v>1752</v>
      </c>
      <c r="I4535">
        <v>0.12</v>
      </c>
      <c r="J4535">
        <v>297.83999999999997</v>
      </c>
      <c r="K4535" t="s">
        <v>17</v>
      </c>
    </row>
    <row r="4536" spans="1:11" x14ac:dyDescent="0.3">
      <c r="A4536" t="s">
        <v>4655</v>
      </c>
      <c r="B4536" t="s">
        <v>53</v>
      </c>
      <c r="C4536" t="s">
        <v>20</v>
      </c>
      <c r="D4536" t="s">
        <v>21</v>
      </c>
      <c r="E4536" t="s">
        <v>22</v>
      </c>
      <c r="F4536" s="1">
        <v>42017</v>
      </c>
      <c r="G4536" t="s">
        <v>29</v>
      </c>
      <c r="H4536">
        <v>1520</v>
      </c>
      <c r="I4536">
        <v>0.22</v>
      </c>
      <c r="J4536">
        <v>243.2</v>
      </c>
      <c r="K4536" t="s">
        <v>17</v>
      </c>
    </row>
    <row r="4537" spans="1:11" x14ac:dyDescent="0.3">
      <c r="A4537" t="s">
        <v>4656</v>
      </c>
      <c r="B4537" t="s">
        <v>139</v>
      </c>
      <c r="C4537" t="s">
        <v>32</v>
      </c>
      <c r="D4537" t="s">
        <v>97</v>
      </c>
      <c r="E4537" t="s">
        <v>55</v>
      </c>
      <c r="F4537" s="1">
        <v>42269</v>
      </c>
      <c r="G4537" t="s">
        <v>29</v>
      </c>
      <c r="H4537">
        <v>527</v>
      </c>
      <c r="I4537">
        <v>0.3</v>
      </c>
      <c r="J4537">
        <v>94.86</v>
      </c>
      <c r="K4537" t="s">
        <v>17</v>
      </c>
    </row>
    <row r="4538" spans="1:11" x14ac:dyDescent="0.3">
      <c r="A4538" t="s">
        <v>4657</v>
      </c>
      <c r="B4538" t="s">
        <v>62</v>
      </c>
      <c r="C4538" t="s">
        <v>20</v>
      </c>
      <c r="D4538" t="s">
        <v>91</v>
      </c>
      <c r="E4538" t="s">
        <v>84</v>
      </c>
      <c r="F4538" s="1">
        <v>42710</v>
      </c>
      <c r="G4538" t="s">
        <v>29</v>
      </c>
      <c r="H4538">
        <v>769</v>
      </c>
      <c r="I4538">
        <v>0.22</v>
      </c>
      <c r="J4538">
        <v>115.35</v>
      </c>
      <c r="K4538" t="s">
        <v>17</v>
      </c>
    </row>
    <row r="4539" spans="1:11" x14ac:dyDescent="0.3">
      <c r="A4539" t="s">
        <v>4658</v>
      </c>
      <c r="B4539" t="s">
        <v>90</v>
      </c>
      <c r="C4539" t="s">
        <v>26</v>
      </c>
      <c r="D4539" t="s">
        <v>27</v>
      </c>
      <c r="E4539" t="s">
        <v>117</v>
      </c>
      <c r="F4539" s="1">
        <v>43462</v>
      </c>
      <c r="G4539" t="s">
        <v>29</v>
      </c>
      <c r="H4539">
        <v>735</v>
      </c>
      <c r="I4539">
        <v>0.23</v>
      </c>
      <c r="J4539">
        <v>95.55</v>
      </c>
      <c r="K4539" t="s">
        <v>17</v>
      </c>
    </row>
    <row r="4540" spans="1:11" x14ac:dyDescent="0.3">
      <c r="A4540" t="s">
        <v>4659</v>
      </c>
      <c r="B4540" t="s">
        <v>90</v>
      </c>
      <c r="C4540" t="s">
        <v>26</v>
      </c>
      <c r="D4540" t="s">
        <v>27</v>
      </c>
      <c r="E4540" t="s">
        <v>60</v>
      </c>
      <c r="F4540" s="1">
        <v>42276</v>
      </c>
      <c r="G4540" t="s">
        <v>29</v>
      </c>
      <c r="H4540">
        <v>767</v>
      </c>
      <c r="I4540">
        <v>0.11</v>
      </c>
      <c r="J4540">
        <v>314.47000000000003</v>
      </c>
      <c r="K4540" t="s">
        <v>17</v>
      </c>
    </row>
    <row r="4541" spans="1:11" x14ac:dyDescent="0.3">
      <c r="A4541" t="s">
        <v>4660</v>
      </c>
      <c r="B4541" t="s">
        <v>74</v>
      </c>
      <c r="C4541" t="s">
        <v>32</v>
      </c>
      <c r="D4541" t="s">
        <v>33</v>
      </c>
      <c r="E4541" t="s">
        <v>55</v>
      </c>
      <c r="F4541" s="1">
        <v>42456</v>
      </c>
      <c r="G4541" t="s">
        <v>29</v>
      </c>
      <c r="H4541">
        <v>2262</v>
      </c>
      <c r="I4541">
        <v>0.31</v>
      </c>
      <c r="J4541">
        <v>1017.9</v>
      </c>
      <c r="K4541" t="s">
        <v>17</v>
      </c>
    </row>
    <row r="4542" spans="1:11" x14ac:dyDescent="0.3">
      <c r="A4542" t="s">
        <v>4661</v>
      </c>
      <c r="B4542" t="s">
        <v>211</v>
      </c>
      <c r="C4542" t="s">
        <v>49</v>
      </c>
      <c r="D4542" t="s">
        <v>50</v>
      </c>
      <c r="E4542" t="s">
        <v>69</v>
      </c>
      <c r="F4542" s="1">
        <v>42366</v>
      </c>
      <c r="G4542" t="s">
        <v>29</v>
      </c>
      <c r="H4542">
        <v>729</v>
      </c>
      <c r="I4542">
        <v>0.25</v>
      </c>
      <c r="J4542">
        <v>313.47000000000003</v>
      </c>
      <c r="K4542" t="s">
        <v>17</v>
      </c>
    </row>
    <row r="4543" spans="1:11" x14ac:dyDescent="0.3">
      <c r="A4543" t="s">
        <v>4662</v>
      </c>
      <c r="B4543" t="s">
        <v>36</v>
      </c>
      <c r="C4543" t="s">
        <v>20</v>
      </c>
      <c r="D4543" t="s">
        <v>21</v>
      </c>
      <c r="E4543" t="s">
        <v>22</v>
      </c>
      <c r="F4543" s="1">
        <v>43250</v>
      </c>
      <c r="G4543" t="s">
        <v>29</v>
      </c>
      <c r="H4543">
        <v>810</v>
      </c>
      <c r="I4543">
        <v>0.18</v>
      </c>
      <c r="J4543">
        <v>194.4</v>
      </c>
      <c r="K4543" t="s">
        <v>17</v>
      </c>
    </row>
    <row r="4544" spans="1:11" x14ac:dyDescent="0.3">
      <c r="A4544" t="s">
        <v>4663</v>
      </c>
      <c r="B4544" t="s">
        <v>137</v>
      </c>
      <c r="C4544" t="s">
        <v>20</v>
      </c>
      <c r="D4544" t="s">
        <v>21</v>
      </c>
      <c r="E4544" t="s">
        <v>38</v>
      </c>
      <c r="F4544" s="1">
        <v>42088</v>
      </c>
      <c r="G4544" t="s">
        <v>29</v>
      </c>
      <c r="H4544">
        <v>1539</v>
      </c>
      <c r="I4544">
        <v>0.28999999999999998</v>
      </c>
      <c r="J4544">
        <v>200.07</v>
      </c>
      <c r="K4544" t="s">
        <v>17</v>
      </c>
    </row>
    <row r="4545" spans="1:11" x14ac:dyDescent="0.3">
      <c r="A4545" t="s">
        <v>4664</v>
      </c>
      <c r="B4545" t="s">
        <v>211</v>
      </c>
      <c r="C4545" t="s">
        <v>26</v>
      </c>
      <c r="D4545" t="s">
        <v>201</v>
      </c>
      <c r="E4545" t="s">
        <v>38</v>
      </c>
      <c r="F4545" s="1">
        <v>42367</v>
      </c>
      <c r="G4545" t="s">
        <v>29</v>
      </c>
      <c r="H4545">
        <v>1947</v>
      </c>
      <c r="I4545">
        <v>0.12</v>
      </c>
      <c r="J4545">
        <v>739.86</v>
      </c>
      <c r="K4545" t="s">
        <v>17</v>
      </c>
    </row>
    <row r="4546" spans="1:11" x14ac:dyDescent="0.3">
      <c r="A4546" t="s">
        <v>4665</v>
      </c>
      <c r="B4546" t="s">
        <v>261</v>
      </c>
      <c r="C4546" t="s">
        <v>49</v>
      </c>
      <c r="D4546" t="s">
        <v>54</v>
      </c>
      <c r="E4546" t="s">
        <v>84</v>
      </c>
      <c r="F4546" s="1">
        <v>43403</v>
      </c>
      <c r="G4546" t="s">
        <v>29</v>
      </c>
      <c r="H4546">
        <v>1640</v>
      </c>
      <c r="I4546">
        <v>0.34</v>
      </c>
      <c r="J4546">
        <v>688.8</v>
      </c>
      <c r="K4546" t="s">
        <v>17</v>
      </c>
    </row>
    <row r="4547" spans="1:11" x14ac:dyDescent="0.3">
      <c r="A4547" t="s">
        <v>4666</v>
      </c>
      <c r="B4547" t="s">
        <v>25</v>
      </c>
      <c r="C4547" t="s">
        <v>58</v>
      </c>
      <c r="D4547" t="s">
        <v>68</v>
      </c>
      <c r="E4547" t="s">
        <v>34</v>
      </c>
      <c r="F4547" s="1">
        <v>43154</v>
      </c>
      <c r="G4547" t="s">
        <v>29</v>
      </c>
      <c r="H4547">
        <v>2315</v>
      </c>
      <c r="I4547">
        <v>0.11</v>
      </c>
      <c r="J4547">
        <v>625.04999999999995</v>
      </c>
      <c r="K4547" t="s">
        <v>17</v>
      </c>
    </row>
    <row r="4548" spans="1:11" x14ac:dyDescent="0.3">
      <c r="A4548" t="s">
        <v>4667</v>
      </c>
      <c r="B4548" t="s">
        <v>45</v>
      </c>
      <c r="C4548" t="s">
        <v>58</v>
      </c>
      <c r="D4548" t="s">
        <v>112</v>
      </c>
      <c r="E4548" t="s">
        <v>84</v>
      </c>
      <c r="F4548" s="1">
        <v>43269</v>
      </c>
      <c r="G4548" t="s">
        <v>29</v>
      </c>
      <c r="H4548">
        <v>1571</v>
      </c>
      <c r="I4548">
        <v>0.3</v>
      </c>
      <c r="J4548">
        <v>157.1</v>
      </c>
      <c r="K4548" t="s">
        <v>17</v>
      </c>
    </row>
    <row r="4549" spans="1:11" x14ac:dyDescent="0.3">
      <c r="A4549" t="s">
        <v>4668</v>
      </c>
      <c r="B4549" t="s">
        <v>62</v>
      </c>
      <c r="C4549" t="s">
        <v>20</v>
      </c>
      <c r="D4549" t="s">
        <v>91</v>
      </c>
      <c r="E4549" t="s">
        <v>51</v>
      </c>
      <c r="F4549" s="1">
        <v>43103</v>
      </c>
      <c r="G4549" t="s">
        <v>29</v>
      </c>
      <c r="H4549">
        <v>2376</v>
      </c>
      <c r="I4549">
        <v>0.12</v>
      </c>
      <c r="J4549">
        <v>974.16</v>
      </c>
      <c r="K4549" t="s">
        <v>17</v>
      </c>
    </row>
    <row r="4550" spans="1:11" x14ac:dyDescent="0.3">
      <c r="A4550" t="s">
        <v>4669</v>
      </c>
      <c r="B4550" t="s">
        <v>159</v>
      </c>
      <c r="C4550" t="s">
        <v>63</v>
      </c>
      <c r="D4550" t="s">
        <v>64</v>
      </c>
      <c r="E4550" t="s">
        <v>60</v>
      </c>
      <c r="F4550" s="1">
        <v>42448</v>
      </c>
      <c r="G4550" t="s">
        <v>29</v>
      </c>
      <c r="H4550">
        <v>2149</v>
      </c>
      <c r="I4550">
        <v>0.14000000000000001</v>
      </c>
      <c r="J4550">
        <v>537.25</v>
      </c>
      <c r="K4550" t="s">
        <v>17</v>
      </c>
    </row>
    <row r="4551" spans="1:11" x14ac:dyDescent="0.3">
      <c r="A4551" t="s">
        <v>4670</v>
      </c>
      <c r="B4551" t="s">
        <v>211</v>
      </c>
      <c r="C4551" t="s">
        <v>58</v>
      </c>
      <c r="D4551" t="s">
        <v>59</v>
      </c>
      <c r="E4551" t="s">
        <v>65</v>
      </c>
      <c r="F4551" s="1">
        <v>43407</v>
      </c>
      <c r="G4551" t="s">
        <v>29</v>
      </c>
      <c r="H4551">
        <v>1419</v>
      </c>
      <c r="I4551">
        <v>0.32</v>
      </c>
      <c r="J4551">
        <v>454.08</v>
      </c>
      <c r="K4551" t="s">
        <v>17</v>
      </c>
    </row>
    <row r="4552" spans="1:11" x14ac:dyDescent="0.3">
      <c r="A4552" t="s">
        <v>4671</v>
      </c>
      <c r="B4552" t="s">
        <v>83</v>
      </c>
      <c r="C4552" t="s">
        <v>32</v>
      </c>
      <c r="D4552" t="s">
        <v>33</v>
      </c>
      <c r="E4552" t="s">
        <v>65</v>
      </c>
      <c r="F4552" s="1">
        <v>42502</v>
      </c>
      <c r="G4552" t="s">
        <v>29</v>
      </c>
      <c r="H4552">
        <v>517</v>
      </c>
      <c r="I4552">
        <v>0.15</v>
      </c>
      <c r="J4552">
        <v>41.36</v>
      </c>
      <c r="K4552" t="s">
        <v>17</v>
      </c>
    </row>
    <row r="4553" spans="1:11" x14ac:dyDescent="0.3">
      <c r="A4553" t="s">
        <v>4672</v>
      </c>
      <c r="B4553" t="s">
        <v>162</v>
      </c>
      <c r="C4553" t="s">
        <v>13</v>
      </c>
      <c r="D4553" t="s">
        <v>195</v>
      </c>
      <c r="E4553" t="s">
        <v>38</v>
      </c>
      <c r="F4553" s="1">
        <v>43447</v>
      </c>
      <c r="G4553" t="s">
        <v>29</v>
      </c>
      <c r="H4553">
        <v>661</v>
      </c>
      <c r="I4553">
        <v>0.18</v>
      </c>
      <c r="J4553">
        <v>171.86</v>
      </c>
      <c r="K4553" t="s">
        <v>17</v>
      </c>
    </row>
    <row r="4554" spans="1:11" x14ac:dyDescent="0.3">
      <c r="A4554" t="s">
        <v>4673</v>
      </c>
      <c r="B4554" t="s">
        <v>211</v>
      </c>
      <c r="C4554" t="s">
        <v>49</v>
      </c>
      <c r="D4554" t="s">
        <v>50</v>
      </c>
      <c r="E4554" t="s">
        <v>143</v>
      </c>
      <c r="F4554" s="1">
        <v>42027</v>
      </c>
      <c r="G4554" t="s">
        <v>29</v>
      </c>
      <c r="H4554">
        <v>1604</v>
      </c>
      <c r="I4554">
        <v>0.14000000000000001</v>
      </c>
      <c r="J4554">
        <v>529.32000000000005</v>
      </c>
      <c r="K4554" t="s">
        <v>17</v>
      </c>
    </row>
    <row r="4555" spans="1:11" x14ac:dyDescent="0.3">
      <c r="A4555" t="s">
        <v>4674</v>
      </c>
      <c r="B4555" t="s">
        <v>135</v>
      </c>
      <c r="C4555" t="s">
        <v>49</v>
      </c>
      <c r="D4555" t="s">
        <v>205</v>
      </c>
      <c r="E4555" t="s">
        <v>166</v>
      </c>
      <c r="F4555" s="1">
        <v>42970</v>
      </c>
      <c r="G4555" t="s">
        <v>29</v>
      </c>
      <c r="H4555">
        <v>1252</v>
      </c>
      <c r="I4555">
        <v>0.23</v>
      </c>
      <c r="J4555">
        <v>212.84</v>
      </c>
      <c r="K4555" t="s">
        <v>17</v>
      </c>
    </row>
    <row r="4556" spans="1:11" x14ac:dyDescent="0.3">
      <c r="A4556" t="s">
        <v>4675</v>
      </c>
      <c r="B4556" t="s">
        <v>108</v>
      </c>
      <c r="C4556" t="s">
        <v>26</v>
      </c>
      <c r="D4556" t="s">
        <v>94</v>
      </c>
      <c r="E4556" t="s">
        <v>65</v>
      </c>
      <c r="F4556" s="1">
        <v>42255</v>
      </c>
      <c r="G4556" t="s">
        <v>29</v>
      </c>
      <c r="H4556">
        <v>607</v>
      </c>
      <c r="I4556">
        <v>0.34</v>
      </c>
      <c r="J4556">
        <v>91.05</v>
      </c>
      <c r="K4556" t="s">
        <v>17</v>
      </c>
    </row>
    <row r="4557" spans="1:11" x14ac:dyDescent="0.3">
      <c r="A4557" t="s">
        <v>4676</v>
      </c>
      <c r="B4557" t="s">
        <v>78</v>
      </c>
      <c r="C4557" t="s">
        <v>63</v>
      </c>
      <c r="D4557" t="s">
        <v>64</v>
      </c>
      <c r="E4557" t="s">
        <v>128</v>
      </c>
      <c r="F4557" s="1">
        <v>43458</v>
      </c>
      <c r="G4557" t="s">
        <v>29</v>
      </c>
      <c r="H4557">
        <v>1645</v>
      </c>
      <c r="I4557">
        <v>0.18</v>
      </c>
      <c r="J4557">
        <v>180.95</v>
      </c>
      <c r="K4557" t="s">
        <v>17</v>
      </c>
    </row>
    <row r="4558" spans="1:11" x14ac:dyDescent="0.3">
      <c r="A4558" t="s">
        <v>4677</v>
      </c>
      <c r="B4558" t="s">
        <v>182</v>
      </c>
      <c r="C4558" t="s">
        <v>26</v>
      </c>
      <c r="D4558" t="s">
        <v>201</v>
      </c>
      <c r="E4558" t="s">
        <v>22</v>
      </c>
      <c r="F4558" s="1">
        <v>42634</v>
      </c>
      <c r="G4558" t="s">
        <v>29</v>
      </c>
      <c r="H4558">
        <v>1349</v>
      </c>
      <c r="I4558">
        <v>0.2</v>
      </c>
      <c r="J4558">
        <v>364.23</v>
      </c>
      <c r="K4558" t="s">
        <v>17</v>
      </c>
    </row>
    <row r="4559" spans="1:11" x14ac:dyDescent="0.3">
      <c r="A4559" t="s">
        <v>4678</v>
      </c>
      <c r="B4559" t="s">
        <v>114</v>
      </c>
      <c r="C4559" t="s">
        <v>13</v>
      </c>
      <c r="D4559" t="s">
        <v>79</v>
      </c>
      <c r="E4559" t="s">
        <v>143</v>
      </c>
      <c r="F4559" s="1">
        <v>42134</v>
      </c>
      <c r="G4559" t="s">
        <v>29</v>
      </c>
      <c r="H4559">
        <v>851</v>
      </c>
      <c r="I4559">
        <v>0.25</v>
      </c>
      <c r="J4559">
        <v>221.26</v>
      </c>
      <c r="K4559" t="s">
        <v>17</v>
      </c>
    </row>
    <row r="4560" spans="1:11" x14ac:dyDescent="0.3">
      <c r="A4560" t="s">
        <v>4679</v>
      </c>
      <c r="B4560" t="s">
        <v>62</v>
      </c>
      <c r="C4560" t="s">
        <v>49</v>
      </c>
      <c r="D4560" t="s">
        <v>50</v>
      </c>
      <c r="E4560" t="s">
        <v>88</v>
      </c>
      <c r="F4560" s="1">
        <v>42930</v>
      </c>
      <c r="G4560" t="s">
        <v>29</v>
      </c>
      <c r="H4560">
        <v>1988</v>
      </c>
      <c r="I4560">
        <v>0.34</v>
      </c>
      <c r="J4560">
        <v>377.72</v>
      </c>
      <c r="K4560" t="s">
        <v>17</v>
      </c>
    </row>
    <row r="4561" spans="1:11" x14ac:dyDescent="0.3">
      <c r="A4561" t="s">
        <v>4680</v>
      </c>
      <c r="B4561" t="s">
        <v>114</v>
      </c>
      <c r="C4561" t="s">
        <v>20</v>
      </c>
      <c r="D4561" t="s">
        <v>21</v>
      </c>
      <c r="E4561" t="s">
        <v>38</v>
      </c>
      <c r="F4561" s="1">
        <v>43157</v>
      </c>
      <c r="G4561" t="s">
        <v>29</v>
      </c>
      <c r="H4561">
        <v>841</v>
      </c>
      <c r="I4561">
        <v>0.32</v>
      </c>
      <c r="J4561">
        <v>168.2</v>
      </c>
      <c r="K4561" t="s">
        <v>17</v>
      </c>
    </row>
    <row r="4562" spans="1:11" x14ac:dyDescent="0.3">
      <c r="A4562" t="s">
        <v>4681</v>
      </c>
      <c r="B4562" t="s">
        <v>111</v>
      </c>
      <c r="C4562" t="s">
        <v>26</v>
      </c>
      <c r="D4562" t="s">
        <v>94</v>
      </c>
      <c r="E4562" t="s">
        <v>88</v>
      </c>
      <c r="F4562" s="1">
        <v>42980</v>
      </c>
      <c r="G4562" t="s">
        <v>29</v>
      </c>
      <c r="H4562">
        <v>548</v>
      </c>
      <c r="I4562">
        <v>0.27</v>
      </c>
      <c r="J4562">
        <v>186.32</v>
      </c>
      <c r="K4562" t="s">
        <v>17</v>
      </c>
    </row>
    <row r="4563" spans="1:11" x14ac:dyDescent="0.3">
      <c r="A4563" t="s">
        <v>4682</v>
      </c>
      <c r="B4563" t="s">
        <v>108</v>
      </c>
      <c r="C4563" t="s">
        <v>49</v>
      </c>
      <c r="D4563" t="s">
        <v>54</v>
      </c>
      <c r="E4563" t="s">
        <v>88</v>
      </c>
      <c r="F4563" s="1">
        <v>43201</v>
      </c>
      <c r="G4563" t="s">
        <v>29</v>
      </c>
      <c r="H4563">
        <v>1559</v>
      </c>
      <c r="I4563">
        <v>0.19</v>
      </c>
      <c r="J4563">
        <v>592.41999999999996</v>
      </c>
      <c r="K4563" t="s">
        <v>17</v>
      </c>
    </row>
    <row r="4564" spans="1:11" x14ac:dyDescent="0.3">
      <c r="A4564" t="s">
        <v>4683</v>
      </c>
      <c r="B4564" t="s">
        <v>116</v>
      </c>
      <c r="C4564" t="s">
        <v>20</v>
      </c>
      <c r="D4564" t="s">
        <v>91</v>
      </c>
      <c r="E4564" t="s">
        <v>15</v>
      </c>
      <c r="F4564" s="1">
        <v>43223</v>
      </c>
      <c r="G4564" t="s">
        <v>29</v>
      </c>
      <c r="H4564">
        <v>1511</v>
      </c>
      <c r="I4564">
        <v>0.11</v>
      </c>
      <c r="J4564">
        <v>120.88</v>
      </c>
      <c r="K4564" t="s">
        <v>17</v>
      </c>
    </row>
    <row r="4565" spans="1:11" x14ac:dyDescent="0.3">
      <c r="A4565" t="s">
        <v>4684</v>
      </c>
      <c r="B4565" t="s">
        <v>31</v>
      </c>
      <c r="C4565" t="s">
        <v>49</v>
      </c>
      <c r="D4565" t="s">
        <v>54</v>
      </c>
      <c r="E4565" t="s">
        <v>143</v>
      </c>
      <c r="F4565" s="1">
        <v>43093</v>
      </c>
      <c r="G4565" t="s">
        <v>29</v>
      </c>
      <c r="H4565">
        <v>920</v>
      </c>
      <c r="I4565">
        <v>0.33</v>
      </c>
      <c r="J4565">
        <v>340.4</v>
      </c>
      <c r="K4565" t="s">
        <v>17</v>
      </c>
    </row>
    <row r="4566" spans="1:11" x14ac:dyDescent="0.3">
      <c r="A4566" t="s">
        <v>4685</v>
      </c>
      <c r="B4566" t="s">
        <v>146</v>
      </c>
      <c r="C4566" t="s">
        <v>58</v>
      </c>
      <c r="D4566" t="s">
        <v>112</v>
      </c>
      <c r="E4566" t="s">
        <v>69</v>
      </c>
      <c r="F4566" s="1">
        <v>43042</v>
      </c>
      <c r="G4566" t="s">
        <v>29</v>
      </c>
      <c r="H4566">
        <v>2142</v>
      </c>
      <c r="I4566">
        <v>0.16</v>
      </c>
      <c r="J4566">
        <v>706.86</v>
      </c>
      <c r="K4566" t="s">
        <v>17</v>
      </c>
    </row>
    <row r="4567" spans="1:11" x14ac:dyDescent="0.3">
      <c r="A4567" t="s">
        <v>4686</v>
      </c>
      <c r="B4567" t="s">
        <v>204</v>
      </c>
      <c r="C4567" t="s">
        <v>32</v>
      </c>
      <c r="D4567" t="s">
        <v>97</v>
      </c>
      <c r="E4567" t="s">
        <v>38</v>
      </c>
      <c r="F4567" s="1">
        <v>42731</v>
      </c>
      <c r="G4567" t="s">
        <v>29</v>
      </c>
      <c r="H4567">
        <v>1616</v>
      </c>
      <c r="I4567">
        <v>0.16</v>
      </c>
      <c r="J4567">
        <v>129.28</v>
      </c>
      <c r="K4567" t="s">
        <v>17</v>
      </c>
    </row>
    <row r="4568" spans="1:11" x14ac:dyDescent="0.3">
      <c r="A4568" t="s">
        <v>4687</v>
      </c>
      <c r="B4568" t="s">
        <v>135</v>
      </c>
      <c r="C4568" t="s">
        <v>63</v>
      </c>
      <c r="D4568" t="s">
        <v>157</v>
      </c>
      <c r="E4568" t="s">
        <v>143</v>
      </c>
      <c r="F4568" s="1">
        <v>42416</v>
      </c>
      <c r="G4568" t="s">
        <v>29</v>
      </c>
      <c r="H4568">
        <v>854</v>
      </c>
      <c r="I4568">
        <v>0.19</v>
      </c>
      <c r="J4568">
        <v>324.52</v>
      </c>
      <c r="K4568" t="s">
        <v>17</v>
      </c>
    </row>
    <row r="4569" spans="1:11" x14ac:dyDescent="0.3">
      <c r="A4569" t="s">
        <v>4688</v>
      </c>
      <c r="B4569" t="s">
        <v>83</v>
      </c>
      <c r="C4569" t="s">
        <v>13</v>
      </c>
      <c r="D4569" t="s">
        <v>79</v>
      </c>
      <c r="E4569" t="s">
        <v>28</v>
      </c>
      <c r="F4569" s="1">
        <v>43435</v>
      </c>
      <c r="G4569" t="s">
        <v>29</v>
      </c>
      <c r="H4569">
        <v>1466</v>
      </c>
      <c r="I4569">
        <v>0.25</v>
      </c>
      <c r="J4569">
        <v>557.08000000000004</v>
      </c>
      <c r="K4569" t="s">
        <v>17</v>
      </c>
    </row>
    <row r="4570" spans="1:11" x14ac:dyDescent="0.3">
      <c r="A4570" t="s">
        <v>4689</v>
      </c>
      <c r="B4570" t="s">
        <v>184</v>
      </c>
      <c r="C4570" t="s">
        <v>32</v>
      </c>
      <c r="D4570" t="s">
        <v>46</v>
      </c>
      <c r="E4570" t="s">
        <v>84</v>
      </c>
      <c r="F4570" s="1">
        <v>42687</v>
      </c>
      <c r="G4570" t="s">
        <v>29</v>
      </c>
      <c r="H4570">
        <v>1083</v>
      </c>
      <c r="I4570">
        <v>0.2</v>
      </c>
      <c r="J4570">
        <v>379.05</v>
      </c>
      <c r="K4570" t="s">
        <v>17</v>
      </c>
    </row>
    <row r="4571" spans="1:11" x14ac:dyDescent="0.3">
      <c r="A4571" t="s">
        <v>4690</v>
      </c>
      <c r="B4571" t="s">
        <v>156</v>
      </c>
      <c r="C4571" t="s">
        <v>63</v>
      </c>
      <c r="D4571" t="s">
        <v>87</v>
      </c>
      <c r="E4571" t="s">
        <v>28</v>
      </c>
      <c r="F4571" s="1">
        <v>43364</v>
      </c>
      <c r="G4571" t="s">
        <v>29</v>
      </c>
      <c r="H4571">
        <v>2365</v>
      </c>
      <c r="I4571">
        <v>0.1</v>
      </c>
      <c r="J4571">
        <v>709.5</v>
      </c>
      <c r="K4571" t="s">
        <v>17</v>
      </c>
    </row>
    <row r="4572" spans="1:11" x14ac:dyDescent="0.3">
      <c r="A4572" t="s">
        <v>4691</v>
      </c>
      <c r="B4572" t="s">
        <v>111</v>
      </c>
      <c r="C4572" t="s">
        <v>63</v>
      </c>
      <c r="D4572" t="s">
        <v>87</v>
      </c>
      <c r="E4572" t="s">
        <v>55</v>
      </c>
      <c r="F4572" s="1">
        <v>43071</v>
      </c>
      <c r="G4572" t="s">
        <v>29</v>
      </c>
      <c r="H4572">
        <v>1602</v>
      </c>
      <c r="I4572">
        <v>0.22</v>
      </c>
      <c r="J4572">
        <v>448.56</v>
      </c>
      <c r="K4572" t="s">
        <v>17</v>
      </c>
    </row>
    <row r="4573" spans="1:11" x14ac:dyDescent="0.3">
      <c r="A4573" t="s">
        <v>4692</v>
      </c>
      <c r="B4573" t="s">
        <v>53</v>
      </c>
      <c r="C4573" t="s">
        <v>63</v>
      </c>
      <c r="D4573" t="s">
        <v>87</v>
      </c>
      <c r="E4573" t="s">
        <v>47</v>
      </c>
      <c r="F4573" s="1">
        <v>42881</v>
      </c>
      <c r="G4573" t="s">
        <v>29</v>
      </c>
      <c r="H4573">
        <v>2002</v>
      </c>
      <c r="I4573">
        <v>0.21</v>
      </c>
      <c r="J4573">
        <v>700.7</v>
      </c>
      <c r="K4573" t="s">
        <v>17</v>
      </c>
    </row>
    <row r="4574" spans="1:11" x14ac:dyDescent="0.3">
      <c r="A4574" t="s">
        <v>4693</v>
      </c>
      <c r="B4574" t="s">
        <v>74</v>
      </c>
      <c r="C4574" t="s">
        <v>49</v>
      </c>
      <c r="D4574" t="s">
        <v>50</v>
      </c>
      <c r="E4574" t="s">
        <v>34</v>
      </c>
      <c r="F4574" s="1">
        <v>42997</v>
      </c>
      <c r="G4574" t="s">
        <v>29</v>
      </c>
      <c r="H4574">
        <v>1920</v>
      </c>
      <c r="I4574">
        <v>0.11</v>
      </c>
      <c r="J4574">
        <v>864</v>
      </c>
      <c r="K4574" t="s">
        <v>17</v>
      </c>
    </row>
    <row r="4575" spans="1:11" x14ac:dyDescent="0.3">
      <c r="A4575" t="s">
        <v>4694</v>
      </c>
      <c r="B4575" t="s">
        <v>106</v>
      </c>
      <c r="C4575" t="s">
        <v>13</v>
      </c>
      <c r="D4575" t="s">
        <v>79</v>
      </c>
      <c r="E4575" t="s">
        <v>51</v>
      </c>
      <c r="F4575" s="1">
        <v>42986</v>
      </c>
      <c r="G4575" t="s">
        <v>29</v>
      </c>
      <c r="H4575">
        <v>504</v>
      </c>
      <c r="I4575">
        <v>0.31</v>
      </c>
      <c r="J4575">
        <v>70.56</v>
      </c>
      <c r="K4575" t="s">
        <v>17</v>
      </c>
    </row>
    <row r="4576" spans="1:11" x14ac:dyDescent="0.3">
      <c r="A4576" t="s">
        <v>4695</v>
      </c>
      <c r="B4576" t="s">
        <v>159</v>
      </c>
      <c r="C4576" t="s">
        <v>49</v>
      </c>
      <c r="D4576" t="s">
        <v>54</v>
      </c>
      <c r="E4576" t="s">
        <v>104</v>
      </c>
      <c r="F4576" s="1">
        <v>43075</v>
      </c>
      <c r="G4576" t="s">
        <v>29</v>
      </c>
      <c r="H4576">
        <v>1929</v>
      </c>
      <c r="I4576">
        <v>0.2</v>
      </c>
      <c r="J4576">
        <v>173.61</v>
      </c>
      <c r="K4576" t="s">
        <v>17</v>
      </c>
    </row>
    <row r="4577" spans="1:11" x14ac:dyDescent="0.3">
      <c r="A4577" t="s">
        <v>4696</v>
      </c>
      <c r="B4577" t="s">
        <v>19</v>
      </c>
      <c r="C4577" t="s">
        <v>32</v>
      </c>
      <c r="D4577" t="s">
        <v>33</v>
      </c>
      <c r="E4577" t="s">
        <v>34</v>
      </c>
      <c r="F4577" s="1">
        <v>43435</v>
      </c>
      <c r="G4577" t="s">
        <v>29</v>
      </c>
      <c r="H4577">
        <v>1207</v>
      </c>
      <c r="I4577">
        <v>0.14000000000000001</v>
      </c>
      <c r="J4577">
        <v>120.7</v>
      </c>
      <c r="K4577" t="s">
        <v>17</v>
      </c>
    </row>
    <row r="4578" spans="1:11" x14ac:dyDescent="0.3">
      <c r="A4578" t="s">
        <v>4697</v>
      </c>
      <c r="B4578" t="s">
        <v>106</v>
      </c>
      <c r="C4578" t="s">
        <v>49</v>
      </c>
      <c r="D4578" t="s">
        <v>54</v>
      </c>
      <c r="E4578" t="s">
        <v>84</v>
      </c>
      <c r="F4578" s="1">
        <v>43420</v>
      </c>
      <c r="G4578" t="s">
        <v>29</v>
      </c>
      <c r="H4578">
        <v>745</v>
      </c>
      <c r="I4578">
        <v>0.14000000000000001</v>
      </c>
      <c r="J4578">
        <v>298</v>
      </c>
      <c r="K4578" t="s">
        <v>17</v>
      </c>
    </row>
    <row r="4579" spans="1:11" x14ac:dyDescent="0.3">
      <c r="A4579" t="s">
        <v>4698</v>
      </c>
      <c r="B4579" t="s">
        <v>45</v>
      </c>
      <c r="C4579" t="s">
        <v>49</v>
      </c>
      <c r="D4579" t="s">
        <v>205</v>
      </c>
      <c r="E4579" t="s">
        <v>51</v>
      </c>
      <c r="F4579" s="1">
        <v>42698</v>
      </c>
      <c r="G4579" t="s">
        <v>29</v>
      </c>
      <c r="H4579">
        <v>549</v>
      </c>
      <c r="I4579">
        <v>0.27</v>
      </c>
      <c r="J4579">
        <v>153.72</v>
      </c>
      <c r="K4579" t="s">
        <v>17</v>
      </c>
    </row>
    <row r="4580" spans="1:11" x14ac:dyDescent="0.3">
      <c r="A4580" t="s">
        <v>4699</v>
      </c>
      <c r="B4580" t="s">
        <v>182</v>
      </c>
      <c r="C4580" t="s">
        <v>13</v>
      </c>
      <c r="D4580" t="s">
        <v>195</v>
      </c>
      <c r="E4580" t="s">
        <v>143</v>
      </c>
      <c r="F4580" s="1">
        <v>42512</v>
      </c>
      <c r="G4580" t="s">
        <v>29</v>
      </c>
      <c r="H4580">
        <v>1536</v>
      </c>
      <c r="I4580">
        <v>0.32</v>
      </c>
      <c r="J4580">
        <v>491.52</v>
      </c>
      <c r="K4580" t="s">
        <v>17</v>
      </c>
    </row>
    <row r="4581" spans="1:11" x14ac:dyDescent="0.3">
      <c r="A4581" t="s">
        <v>4700</v>
      </c>
      <c r="B4581" t="s">
        <v>165</v>
      </c>
      <c r="C4581" t="s">
        <v>32</v>
      </c>
      <c r="D4581" t="s">
        <v>46</v>
      </c>
      <c r="E4581" t="s">
        <v>69</v>
      </c>
      <c r="F4581" s="1">
        <v>42691</v>
      </c>
      <c r="G4581" t="s">
        <v>29</v>
      </c>
      <c r="H4581">
        <v>2433</v>
      </c>
      <c r="I4581">
        <v>0.18</v>
      </c>
      <c r="J4581">
        <v>486.6</v>
      </c>
      <c r="K4581" t="s">
        <v>17</v>
      </c>
    </row>
    <row r="4582" spans="1:11" x14ac:dyDescent="0.3">
      <c r="A4582" t="s">
        <v>4701</v>
      </c>
      <c r="B4582" t="s">
        <v>204</v>
      </c>
      <c r="C4582" t="s">
        <v>49</v>
      </c>
      <c r="D4582" t="s">
        <v>205</v>
      </c>
      <c r="E4582" t="s">
        <v>163</v>
      </c>
      <c r="F4582" s="1">
        <v>42105</v>
      </c>
      <c r="G4582" t="s">
        <v>29</v>
      </c>
      <c r="H4582">
        <v>1359</v>
      </c>
      <c r="I4582">
        <v>0.32</v>
      </c>
      <c r="J4582">
        <v>149.49</v>
      </c>
      <c r="K4582" t="s">
        <v>17</v>
      </c>
    </row>
    <row r="4583" spans="1:11" x14ac:dyDescent="0.3">
      <c r="A4583" t="s">
        <v>4702</v>
      </c>
      <c r="B4583" t="s">
        <v>162</v>
      </c>
      <c r="C4583" t="s">
        <v>20</v>
      </c>
      <c r="D4583" t="s">
        <v>21</v>
      </c>
      <c r="E4583" t="s">
        <v>84</v>
      </c>
      <c r="F4583" s="1">
        <v>43372</v>
      </c>
      <c r="G4583" t="s">
        <v>29</v>
      </c>
      <c r="H4583">
        <v>2290</v>
      </c>
      <c r="I4583">
        <v>0.27</v>
      </c>
      <c r="J4583">
        <v>618.29999999999995</v>
      </c>
      <c r="K4583" t="s">
        <v>17</v>
      </c>
    </row>
    <row r="4584" spans="1:11" x14ac:dyDescent="0.3">
      <c r="A4584" t="s">
        <v>4703</v>
      </c>
      <c r="B4584" t="s">
        <v>159</v>
      </c>
      <c r="C4584" t="s">
        <v>13</v>
      </c>
      <c r="D4584" t="s">
        <v>195</v>
      </c>
      <c r="E4584" t="s">
        <v>43</v>
      </c>
      <c r="F4584" s="1">
        <v>43418</v>
      </c>
      <c r="G4584" t="s">
        <v>29</v>
      </c>
      <c r="H4584">
        <v>697</v>
      </c>
      <c r="I4584">
        <v>0.27</v>
      </c>
      <c r="J4584">
        <v>55.76</v>
      </c>
      <c r="K4584" t="s">
        <v>17</v>
      </c>
    </row>
    <row r="4585" spans="1:11" x14ac:dyDescent="0.3">
      <c r="A4585" t="s">
        <v>4704</v>
      </c>
      <c r="B4585" t="s">
        <v>120</v>
      </c>
      <c r="C4585" t="s">
        <v>49</v>
      </c>
      <c r="D4585" t="s">
        <v>50</v>
      </c>
      <c r="E4585" t="s">
        <v>38</v>
      </c>
      <c r="F4585" s="1">
        <v>43072</v>
      </c>
      <c r="G4585" t="s">
        <v>29</v>
      </c>
      <c r="H4585">
        <v>2111</v>
      </c>
      <c r="I4585">
        <v>0.19</v>
      </c>
      <c r="J4585">
        <v>337.76</v>
      </c>
      <c r="K4585" t="s">
        <v>17</v>
      </c>
    </row>
    <row r="4586" spans="1:11" x14ac:dyDescent="0.3">
      <c r="A4586" t="s">
        <v>4705</v>
      </c>
      <c r="B4586" t="s">
        <v>102</v>
      </c>
      <c r="C4586" t="s">
        <v>63</v>
      </c>
      <c r="D4586" t="s">
        <v>87</v>
      </c>
      <c r="E4586" t="s">
        <v>88</v>
      </c>
      <c r="F4586" s="1">
        <v>42255</v>
      </c>
      <c r="G4586" t="s">
        <v>29</v>
      </c>
      <c r="H4586">
        <v>2227</v>
      </c>
      <c r="I4586">
        <v>0.18</v>
      </c>
      <c r="J4586">
        <v>155.88999999999999</v>
      </c>
      <c r="K4586" t="s">
        <v>17</v>
      </c>
    </row>
    <row r="4587" spans="1:11" x14ac:dyDescent="0.3">
      <c r="A4587" t="s">
        <v>4706</v>
      </c>
      <c r="B4587" t="s">
        <v>191</v>
      </c>
      <c r="C4587" t="s">
        <v>20</v>
      </c>
      <c r="D4587" t="s">
        <v>21</v>
      </c>
      <c r="E4587" t="s">
        <v>55</v>
      </c>
      <c r="F4587" s="1">
        <v>43126</v>
      </c>
      <c r="G4587" t="s">
        <v>29</v>
      </c>
      <c r="H4587">
        <v>1764</v>
      </c>
      <c r="I4587">
        <v>0.23</v>
      </c>
      <c r="J4587">
        <v>264.60000000000002</v>
      </c>
      <c r="K4587" t="s">
        <v>17</v>
      </c>
    </row>
    <row r="4588" spans="1:11" x14ac:dyDescent="0.3">
      <c r="A4588" t="s">
        <v>4707</v>
      </c>
      <c r="B4588" t="s">
        <v>182</v>
      </c>
      <c r="C4588" t="s">
        <v>58</v>
      </c>
      <c r="D4588" t="s">
        <v>112</v>
      </c>
      <c r="E4588" t="s">
        <v>117</v>
      </c>
      <c r="F4588" s="1">
        <v>43207</v>
      </c>
      <c r="G4588" t="s">
        <v>29</v>
      </c>
      <c r="H4588">
        <v>1072</v>
      </c>
      <c r="I4588">
        <v>0.1</v>
      </c>
      <c r="J4588">
        <v>300.16000000000003</v>
      </c>
      <c r="K4588" t="s">
        <v>17</v>
      </c>
    </row>
    <row r="4589" spans="1:11" x14ac:dyDescent="0.3">
      <c r="A4589" t="s">
        <v>4708</v>
      </c>
      <c r="B4589" t="s">
        <v>31</v>
      </c>
      <c r="C4589" t="s">
        <v>49</v>
      </c>
      <c r="D4589" t="s">
        <v>205</v>
      </c>
      <c r="E4589" t="s">
        <v>15</v>
      </c>
      <c r="F4589" s="1">
        <v>42318</v>
      </c>
      <c r="G4589" t="s">
        <v>29</v>
      </c>
      <c r="H4589">
        <v>653</v>
      </c>
      <c r="I4589">
        <v>0.12</v>
      </c>
      <c r="J4589">
        <v>267.73</v>
      </c>
      <c r="K4589" t="s">
        <v>17</v>
      </c>
    </row>
    <row r="4590" spans="1:11" x14ac:dyDescent="0.3">
      <c r="A4590" t="s">
        <v>4709</v>
      </c>
      <c r="B4590" t="s">
        <v>12</v>
      </c>
      <c r="C4590" t="s">
        <v>49</v>
      </c>
      <c r="D4590" t="s">
        <v>54</v>
      </c>
      <c r="E4590" t="s">
        <v>72</v>
      </c>
      <c r="F4590" s="1">
        <v>43289</v>
      </c>
      <c r="G4590" t="s">
        <v>29</v>
      </c>
      <c r="H4590">
        <v>2117</v>
      </c>
      <c r="I4590">
        <v>0.26</v>
      </c>
      <c r="J4590">
        <v>402.23</v>
      </c>
      <c r="K4590" t="s">
        <v>17</v>
      </c>
    </row>
    <row r="4591" spans="1:11" x14ac:dyDescent="0.3">
      <c r="A4591" t="s">
        <v>4710</v>
      </c>
      <c r="B4591" t="s">
        <v>204</v>
      </c>
      <c r="C4591" t="s">
        <v>58</v>
      </c>
      <c r="D4591" t="s">
        <v>68</v>
      </c>
      <c r="E4591" t="s">
        <v>149</v>
      </c>
      <c r="F4591" s="1">
        <v>42883</v>
      </c>
      <c r="G4591" t="s">
        <v>29</v>
      </c>
      <c r="H4591">
        <v>1892</v>
      </c>
      <c r="I4591">
        <v>0.27</v>
      </c>
      <c r="J4591">
        <v>775.72</v>
      </c>
      <c r="K4591" t="s">
        <v>17</v>
      </c>
    </row>
    <row r="4592" spans="1:11" x14ac:dyDescent="0.3">
      <c r="A4592" t="s">
        <v>4711</v>
      </c>
      <c r="B4592" t="s">
        <v>261</v>
      </c>
      <c r="C4592" t="s">
        <v>20</v>
      </c>
      <c r="D4592" t="s">
        <v>21</v>
      </c>
      <c r="E4592" t="s">
        <v>28</v>
      </c>
      <c r="F4592" s="1">
        <v>43366</v>
      </c>
      <c r="G4592" t="s">
        <v>29</v>
      </c>
      <c r="H4592">
        <v>1432</v>
      </c>
      <c r="I4592">
        <v>0.2</v>
      </c>
      <c r="J4592">
        <v>400.96</v>
      </c>
      <c r="K4592" t="s">
        <v>17</v>
      </c>
    </row>
    <row r="4593" spans="1:11" x14ac:dyDescent="0.3">
      <c r="A4593" t="s">
        <v>4712</v>
      </c>
      <c r="B4593" t="s">
        <v>53</v>
      </c>
      <c r="C4593" t="s">
        <v>32</v>
      </c>
      <c r="D4593" t="s">
        <v>153</v>
      </c>
      <c r="E4593" t="s">
        <v>104</v>
      </c>
      <c r="F4593" s="1">
        <v>42318</v>
      </c>
      <c r="G4593" t="s">
        <v>29</v>
      </c>
      <c r="H4593">
        <v>616</v>
      </c>
      <c r="I4593">
        <v>0.24</v>
      </c>
      <c r="J4593">
        <v>172.48</v>
      </c>
      <c r="K4593" t="s">
        <v>17</v>
      </c>
    </row>
    <row r="4594" spans="1:11" x14ac:dyDescent="0.3">
      <c r="A4594" t="s">
        <v>4713</v>
      </c>
      <c r="B4594" t="s">
        <v>182</v>
      </c>
      <c r="C4594" t="s">
        <v>63</v>
      </c>
      <c r="D4594" t="s">
        <v>87</v>
      </c>
      <c r="E4594" t="s">
        <v>60</v>
      </c>
      <c r="F4594" s="1">
        <v>42986</v>
      </c>
      <c r="G4594" t="s">
        <v>29</v>
      </c>
      <c r="H4594">
        <v>879</v>
      </c>
      <c r="I4594">
        <v>0.17</v>
      </c>
      <c r="J4594">
        <v>184.59</v>
      </c>
      <c r="K4594" t="s">
        <v>17</v>
      </c>
    </row>
    <row r="4595" spans="1:11" x14ac:dyDescent="0.3">
      <c r="A4595" t="s">
        <v>4714</v>
      </c>
      <c r="B4595" t="s">
        <v>159</v>
      </c>
      <c r="C4595" t="s">
        <v>58</v>
      </c>
      <c r="D4595" t="s">
        <v>59</v>
      </c>
      <c r="E4595" t="s">
        <v>143</v>
      </c>
      <c r="F4595" s="1">
        <v>43425</v>
      </c>
      <c r="G4595" t="s">
        <v>29</v>
      </c>
      <c r="H4595">
        <v>1663</v>
      </c>
      <c r="I4595">
        <v>0.34</v>
      </c>
      <c r="J4595">
        <v>449.01</v>
      </c>
      <c r="K4595" t="s">
        <v>17</v>
      </c>
    </row>
    <row r="4596" spans="1:11" x14ac:dyDescent="0.3">
      <c r="A4596" t="s">
        <v>4715</v>
      </c>
      <c r="B4596" t="s">
        <v>53</v>
      </c>
      <c r="C4596" t="s">
        <v>13</v>
      </c>
      <c r="D4596" t="s">
        <v>79</v>
      </c>
      <c r="E4596" t="s">
        <v>143</v>
      </c>
      <c r="F4596" s="1">
        <v>43420</v>
      </c>
      <c r="G4596" t="s">
        <v>29</v>
      </c>
      <c r="H4596">
        <v>1205</v>
      </c>
      <c r="I4596">
        <v>0.32</v>
      </c>
      <c r="J4596">
        <v>542.25</v>
      </c>
      <c r="K4596" t="s">
        <v>17</v>
      </c>
    </row>
    <row r="4597" spans="1:11" x14ac:dyDescent="0.3">
      <c r="A4597" t="s">
        <v>4716</v>
      </c>
      <c r="B4597" t="s">
        <v>111</v>
      </c>
      <c r="C4597" t="s">
        <v>32</v>
      </c>
      <c r="D4597" t="s">
        <v>153</v>
      </c>
      <c r="E4597" t="s">
        <v>104</v>
      </c>
      <c r="F4597" s="1">
        <v>43065</v>
      </c>
      <c r="G4597" t="s">
        <v>29</v>
      </c>
      <c r="H4597">
        <v>2450</v>
      </c>
      <c r="I4597">
        <v>0.31</v>
      </c>
      <c r="J4597">
        <v>833</v>
      </c>
      <c r="K4597" t="s">
        <v>17</v>
      </c>
    </row>
    <row r="4598" spans="1:11" x14ac:dyDescent="0.3">
      <c r="A4598" t="s">
        <v>4717</v>
      </c>
      <c r="B4598" t="s">
        <v>71</v>
      </c>
      <c r="C4598" t="s">
        <v>58</v>
      </c>
      <c r="D4598" t="s">
        <v>59</v>
      </c>
      <c r="E4598" t="s">
        <v>72</v>
      </c>
      <c r="F4598" s="1">
        <v>42343</v>
      </c>
      <c r="G4598" t="s">
        <v>29</v>
      </c>
      <c r="H4598">
        <v>1588</v>
      </c>
      <c r="I4598">
        <v>0.23</v>
      </c>
      <c r="J4598">
        <v>158.80000000000001</v>
      </c>
      <c r="K4598" t="s">
        <v>17</v>
      </c>
    </row>
    <row r="4599" spans="1:11" x14ac:dyDescent="0.3">
      <c r="A4599" t="s">
        <v>4718</v>
      </c>
      <c r="B4599" t="s">
        <v>45</v>
      </c>
      <c r="C4599" t="s">
        <v>32</v>
      </c>
      <c r="D4599" t="s">
        <v>46</v>
      </c>
      <c r="E4599" t="s">
        <v>34</v>
      </c>
      <c r="F4599" s="1">
        <v>42624</v>
      </c>
      <c r="G4599" t="s">
        <v>29</v>
      </c>
      <c r="H4599">
        <v>1005</v>
      </c>
      <c r="I4599">
        <v>0.25</v>
      </c>
      <c r="J4599">
        <v>211.05</v>
      </c>
      <c r="K4599" t="s">
        <v>17</v>
      </c>
    </row>
    <row r="4600" spans="1:11" x14ac:dyDescent="0.3">
      <c r="A4600" t="s">
        <v>4719</v>
      </c>
      <c r="B4600" t="s">
        <v>45</v>
      </c>
      <c r="C4600" t="s">
        <v>26</v>
      </c>
      <c r="D4600" t="s">
        <v>37</v>
      </c>
      <c r="E4600" t="s">
        <v>104</v>
      </c>
      <c r="F4600" s="1">
        <v>42710</v>
      </c>
      <c r="G4600" t="s">
        <v>29</v>
      </c>
      <c r="H4600">
        <v>716</v>
      </c>
      <c r="I4600">
        <v>0.18</v>
      </c>
      <c r="J4600">
        <v>114.56</v>
      </c>
      <c r="K4600" t="s">
        <v>17</v>
      </c>
    </row>
    <row r="4601" spans="1:11" x14ac:dyDescent="0.3">
      <c r="A4601" t="s">
        <v>4720</v>
      </c>
      <c r="B4601" t="s">
        <v>184</v>
      </c>
      <c r="C4601" t="s">
        <v>58</v>
      </c>
      <c r="D4601" t="s">
        <v>112</v>
      </c>
      <c r="E4601" t="s">
        <v>69</v>
      </c>
      <c r="F4601" s="1">
        <v>42698</v>
      </c>
      <c r="G4601" t="s">
        <v>29</v>
      </c>
      <c r="H4601">
        <v>2162</v>
      </c>
      <c r="I4601">
        <v>0.24</v>
      </c>
      <c r="J4601">
        <v>324.3</v>
      </c>
      <c r="K4601" t="s">
        <v>17</v>
      </c>
    </row>
    <row r="4602" spans="1:11" x14ac:dyDescent="0.3">
      <c r="A4602" t="s">
        <v>4721</v>
      </c>
      <c r="B4602" t="s">
        <v>174</v>
      </c>
      <c r="C4602" t="s">
        <v>49</v>
      </c>
      <c r="D4602" t="s">
        <v>205</v>
      </c>
      <c r="E4602" t="s">
        <v>38</v>
      </c>
      <c r="F4602" s="1">
        <v>42330</v>
      </c>
      <c r="G4602" t="s">
        <v>29</v>
      </c>
      <c r="H4602">
        <v>2074</v>
      </c>
      <c r="I4602">
        <v>0.19</v>
      </c>
      <c r="J4602">
        <v>145.18</v>
      </c>
      <c r="K4602" t="s">
        <v>17</v>
      </c>
    </row>
    <row r="4603" spans="1:11" x14ac:dyDescent="0.3">
      <c r="A4603" t="s">
        <v>4722</v>
      </c>
      <c r="B4603" t="s">
        <v>135</v>
      </c>
      <c r="C4603" t="s">
        <v>49</v>
      </c>
      <c r="D4603" t="s">
        <v>50</v>
      </c>
      <c r="E4603" t="s">
        <v>123</v>
      </c>
      <c r="F4603" s="1">
        <v>42268</v>
      </c>
      <c r="G4603" t="s">
        <v>29</v>
      </c>
      <c r="H4603">
        <v>2489</v>
      </c>
      <c r="I4603">
        <v>0.14000000000000001</v>
      </c>
      <c r="J4603">
        <v>945.82</v>
      </c>
      <c r="K4603" t="s">
        <v>17</v>
      </c>
    </row>
    <row r="4604" spans="1:11" x14ac:dyDescent="0.3">
      <c r="A4604" t="s">
        <v>4723</v>
      </c>
      <c r="B4604" t="s">
        <v>165</v>
      </c>
      <c r="C4604" t="s">
        <v>32</v>
      </c>
      <c r="D4604" t="s">
        <v>46</v>
      </c>
      <c r="E4604" t="s">
        <v>43</v>
      </c>
      <c r="F4604" s="1">
        <v>42366</v>
      </c>
      <c r="G4604" t="s">
        <v>29</v>
      </c>
      <c r="H4604">
        <v>2491</v>
      </c>
      <c r="I4604">
        <v>0.13</v>
      </c>
      <c r="J4604">
        <v>572.92999999999995</v>
      </c>
      <c r="K4604" t="s">
        <v>17</v>
      </c>
    </row>
    <row r="4605" spans="1:11" x14ac:dyDescent="0.3">
      <c r="A4605" t="s">
        <v>4724</v>
      </c>
      <c r="B4605" t="s">
        <v>135</v>
      </c>
      <c r="C4605" t="s">
        <v>20</v>
      </c>
      <c r="D4605" t="s">
        <v>21</v>
      </c>
      <c r="E4605" t="s">
        <v>43</v>
      </c>
      <c r="F4605" s="1">
        <v>42610</v>
      </c>
      <c r="G4605" t="s">
        <v>29</v>
      </c>
      <c r="H4605">
        <v>1559</v>
      </c>
      <c r="I4605">
        <v>0.21</v>
      </c>
      <c r="J4605">
        <v>608.01</v>
      </c>
      <c r="K4605" t="s">
        <v>17</v>
      </c>
    </row>
    <row r="4606" spans="1:11" x14ac:dyDescent="0.3">
      <c r="A4606" t="s">
        <v>4725</v>
      </c>
      <c r="B4606" t="s">
        <v>19</v>
      </c>
      <c r="C4606" t="s">
        <v>32</v>
      </c>
      <c r="D4606" t="s">
        <v>46</v>
      </c>
      <c r="E4606" t="s">
        <v>38</v>
      </c>
      <c r="F4606" s="1">
        <v>43423</v>
      </c>
      <c r="G4606" t="s">
        <v>29</v>
      </c>
      <c r="H4606">
        <v>635</v>
      </c>
      <c r="I4606">
        <v>0.19</v>
      </c>
      <c r="J4606">
        <v>215.9</v>
      </c>
      <c r="K4606" t="s">
        <v>17</v>
      </c>
    </row>
    <row r="4607" spans="1:11" x14ac:dyDescent="0.3">
      <c r="A4607" t="s">
        <v>4726</v>
      </c>
      <c r="B4607" t="s">
        <v>67</v>
      </c>
      <c r="C4607" t="s">
        <v>13</v>
      </c>
      <c r="D4607" t="s">
        <v>79</v>
      </c>
      <c r="E4607" t="s">
        <v>69</v>
      </c>
      <c r="F4607" s="1">
        <v>42835</v>
      </c>
      <c r="G4607" t="s">
        <v>29</v>
      </c>
      <c r="H4607">
        <v>1851</v>
      </c>
      <c r="I4607">
        <v>0.18</v>
      </c>
      <c r="J4607">
        <v>333.18</v>
      </c>
      <c r="K4607" t="s">
        <v>17</v>
      </c>
    </row>
    <row r="4608" spans="1:11" x14ac:dyDescent="0.3">
      <c r="A4608" t="s">
        <v>4727</v>
      </c>
      <c r="B4608" t="s">
        <v>90</v>
      </c>
      <c r="C4608" t="s">
        <v>13</v>
      </c>
      <c r="D4608" t="s">
        <v>14</v>
      </c>
      <c r="E4608" t="s">
        <v>55</v>
      </c>
      <c r="F4608" s="1">
        <v>43358</v>
      </c>
      <c r="G4608" t="s">
        <v>29</v>
      </c>
      <c r="H4608">
        <v>1315</v>
      </c>
      <c r="I4608">
        <v>0.11</v>
      </c>
      <c r="J4608">
        <v>170.95</v>
      </c>
      <c r="K4608" t="s">
        <v>17</v>
      </c>
    </row>
    <row r="4609" spans="1:11" x14ac:dyDescent="0.3">
      <c r="A4609" t="s">
        <v>4728</v>
      </c>
      <c r="B4609" t="s">
        <v>125</v>
      </c>
      <c r="C4609" t="s">
        <v>26</v>
      </c>
      <c r="D4609" t="s">
        <v>27</v>
      </c>
      <c r="E4609" t="s">
        <v>72</v>
      </c>
      <c r="F4609" s="1">
        <v>43015</v>
      </c>
      <c r="G4609" t="s">
        <v>29</v>
      </c>
      <c r="H4609">
        <v>1073</v>
      </c>
      <c r="I4609">
        <v>0.1</v>
      </c>
      <c r="J4609">
        <v>472.12</v>
      </c>
      <c r="K4609" t="s">
        <v>17</v>
      </c>
    </row>
    <row r="4610" spans="1:11" x14ac:dyDescent="0.3">
      <c r="A4610" t="s">
        <v>4729</v>
      </c>
      <c r="B4610" t="s">
        <v>74</v>
      </c>
      <c r="C4610" t="s">
        <v>58</v>
      </c>
      <c r="D4610" t="s">
        <v>68</v>
      </c>
      <c r="E4610" t="s">
        <v>69</v>
      </c>
      <c r="F4610" s="1">
        <v>43403</v>
      </c>
      <c r="G4610" t="s">
        <v>29</v>
      </c>
      <c r="H4610">
        <v>1130</v>
      </c>
      <c r="I4610">
        <v>0.14000000000000001</v>
      </c>
      <c r="J4610">
        <v>305.10000000000002</v>
      </c>
      <c r="K4610" t="s">
        <v>17</v>
      </c>
    </row>
    <row r="4611" spans="1:11" x14ac:dyDescent="0.3">
      <c r="A4611" t="s">
        <v>4730</v>
      </c>
      <c r="B4611" t="s">
        <v>169</v>
      </c>
      <c r="C4611" t="s">
        <v>20</v>
      </c>
      <c r="D4611" t="s">
        <v>21</v>
      </c>
      <c r="E4611" t="s">
        <v>163</v>
      </c>
      <c r="F4611" s="1">
        <v>42474</v>
      </c>
      <c r="G4611" t="s">
        <v>29</v>
      </c>
      <c r="H4611">
        <v>2188</v>
      </c>
      <c r="I4611">
        <v>0.21</v>
      </c>
      <c r="J4611">
        <v>700.16</v>
      </c>
      <c r="K4611" t="s">
        <v>17</v>
      </c>
    </row>
    <row r="4612" spans="1:11" x14ac:dyDescent="0.3">
      <c r="A4612" t="s">
        <v>4731</v>
      </c>
      <c r="B4612" t="s">
        <v>67</v>
      </c>
      <c r="C4612" t="s">
        <v>58</v>
      </c>
      <c r="D4612" t="s">
        <v>112</v>
      </c>
      <c r="E4612" t="s">
        <v>163</v>
      </c>
      <c r="F4612" s="1">
        <v>42598</v>
      </c>
      <c r="G4612" t="s">
        <v>29</v>
      </c>
      <c r="H4612">
        <v>1396</v>
      </c>
      <c r="I4612">
        <v>0.26</v>
      </c>
      <c r="J4612">
        <v>544.44000000000005</v>
      </c>
      <c r="K4612" t="s">
        <v>17</v>
      </c>
    </row>
    <row r="4613" spans="1:11" x14ac:dyDescent="0.3">
      <c r="A4613" t="s">
        <v>4732</v>
      </c>
      <c r="B4613" t="s">
        <v>90</v>
      </c>
      <c r="C4613" t="s">
        <v>20</v>
      </c>
      <c r="D4613" t="s">
        <v>91</v>
      </c>
      <c r="E4613" t="s">
        <v>128</v>
      </c>
      <c r="F4613" s="1">
        <v>42837</v>
      </c>
      <c r="G4613" t="s">
        <v>29</v>
      </c>
      <c r="H4613">
        <v>2299</v>
      </c>
      <c r="I4613">
        <v>0.19</v>
      </c>
      <c r="J4613">
        <v>459.8</v>
      </c>
      <c r="K4613" t="s">
        <v>17</v>
      </c>
    </row>
    <row r="4614" spans="1:11" x14ac:dyDescent="0.3">
      <c r="A4614" t="s">
        <v>4733</v>
      </c>
      <c r="B4614" t="s">
        <v>108</v>
      </c>
      <c r="C4614" t="s">
        <v>20</v>
      </c>
      <c r="D4614" t="s">
        <v>91</v>
      </c>
      <c r="E4614" t="s">
        <v>51</v>
      </c>
      <c r="F4614" s="1">
        <v>42980</v>
      </c>
      <c r="G4614" t="s">
        <v>29</v>
      </c>
      <c r="H4614">
        <v>1377</v>
      </c>
      <c r="I4614">
        <v>0.31</v>
      </c>
      <c r="J4614">
        <v>179.01</v>
      </c>
      <c r="K4614" t="s">
        <v>17</v>
      </c>
    </row>
    <row r="4615" spans="1:11" x14ac:dyDescent="0.3">
      <c r="A4615" t="s">
        <v>4734</v>
      </c>
      <c r="B4615" t="s">
        <v>169</v>
      </c>
      <c r="C4615" t="s">
        <v>63</v>
      </c>
      <c r="D4615" t="s">
        <v>75</v>
      </c>
      <c r="E4615" t="s">
        <v>60</v>
      </c>
      <c r="F4615" s="1">
        <v>42491</v>
      </c>
      <c r="G4615" t="s">
        <v>29</v>
      </c>
      <c r="H4615">
        <v>676</v>
      </c>
      <c r="I4615">
        <v>0.26</v>
      </c>
      <c r="J4615">
        <v>223.08</v>
      </c>
      <c r="K4615" t="s">
        <v>17</v>
      </c>
    </row>
    <row r="4616" spans="1:11" x14ac:dyDescent="0.3">
      <c r="A4616" t="s">
        <v>4735</v>
      </c>
      <c r="B4616" t="s">
        <v>90</v>
      </c>
      <c r="C4616" t="s">
        <v>26</v>
      </c>
      <c r="D4616" t="s">
        <v>37</v>
      </c>
      <c r="E4616" t="s">
        <v>28</v>
      </c>
      <c r="F4616" s="1">
        <v>43358</v>
      </c>
      <c r="G4616" t="s">
        <v>29</v>
      </c>
      <c r="H4616">
        <v>1920</v>
      </c>
      <c r="I4616">
        <v>0.28999999999999998</v>
      </c>
      <c r="J4616">
        <v>403.2</v>
      </c>
      <c r="K4616" t="s">
        <v>17</v>
      </c>
    </row>
    <row r="4617" spans="1:11" x14ac:dyDescent="0.3">
      <c r="A4617" t="s">
        <v>4736</v>
      </c>
      <c r="B4617" t="s">
        <v>90</v>
      </c>
      <c r="C4617" t="s">
        <v>20</v>
      </c>
      <c r="D4617" t="s">
        <v>91</v>
      </c>
      <c r="E4617" t="s">
        <v>43</v>
      </c>
      <c r="F4617" s="1">
        <v>42105</v>
      </c>
      <c r="G4617" t="s">
        <v>29</v>
      </c>
      <c r="H4617">
        <v>1784</v>
      </c>
      <c r="I4617">
        <v>0.32</v>
      </c>
      <c r="J4617">
        <v>446</v>
      </c>
      <c r="K4617" t="s">
        <v>17</v>
      </c>
    </row>
    <row r="4618" spans="1:11" x14ac:dyDescent="0.3">
      <c r="A4618" t="s">
        <v>4737</v>
      </c>
      <c r="B4618" t="s">
        <v>36</v>
      </c>
      <c r="C4618" t="s">
        <v>58</v>
      </c>
      <c r="D4618" t="s">
        <v>112</v>
      </c>
      <c r="E4618" t="s">
        <v>166</v>
      </c>
      <c r="F4618" s="1">
        <v>43414</v>
      </c>
      <c r="G4618" t="s">
        <v>29</v>
      </c>
      <c r="H4618">
        <v>1285</v>
      </c>
      <c r="I4618">
        <v>0.17</v>
      </c>
      <c r="J4618">
        <v>359.8</v>
      </c>
      <c r="K4618" t="s">
        <v>17</v>
      </c>
    </row>
    <row r="4619" spans="1:11" x14ac:dyDescent="0.3">
      <c r="A4619" t="s">
        <v>4738</v>
      </c>
      <c r="B4619" t="s">
        <v>120</v>
      </c>
      <c r="C4619" t="s">
        <v>13</v>
      </c>
      <c r="D4619" t="s">
        <v>79</v>
      </c>
      <c r="E4619" t="s">
        <v>69</v>
      </c>
      <c r="F4619" s="1">
        <v>42724</v>
      </c>
      <c r="G4619" t="s">
        <v>29</v>
      </c>
      <c r="H4619">
        <v>1285</v>
      </c>
      <c r="I4619">
        <v>0.32</v>
      </c>
      <c r="J4619">
        <v>282.7</v>
      </c>
      <c r="K4619" t="s">
        <v>17</v>
      </c>
    </row>
    <row r="4620" spans="1:11" x14ac:dyDescent="0.3">
      <c r="A4620" t="s">
        <v>4739</v>
      </c>
      <c r="B4620" t="s">
        <v>197</v>
      </c>
      <c r="C4620" t="s">
        <v>58</v>
      </c>
      <c r="D4620" t="s">
        <v>59</v>
      </c>
      <c r="E4620" t="s">
        <v>143</v>
      </c>
      <c r="F4620" s="1">
        <v>42641</v>
      </c>
      <c r="G4620" t="s">
        <v>29</v>
      </c>
      <c r="H4620">
        <v>1150</v>
      </c>
      <c r="I4620">
        <v>0.28999999999999998</v>
      </c>
      <c r="J4620">
        <v>425.5</v>
      </c>
      <c r="K4620" t="s">
        <v>17</v>
      </c>
    </row>
    <row r="4621" spans="1:11" x14ac:dyDescent="0.3">
      <c r="A4621" t="s">
        <v>4740</v>
      </c>
      <c r="B4621" t="s">
        <v>151</v>
      </c>
      <c r="C4621" t="s">
        <v>58</v>
      </c>
      <c r="D4621" t="s">
        <v>68</v>
      </c>
      <c r="E4621" t="s">
        <v>72</v>
      </c>
      <c r="F4621" s="1">
        <v>43333</v>
      </c>
      <c r="G4621" t="s">
        <v>29</v>
      </c>
      <c r="H4621">
        <v>515</v>
      </c>
      <c r="I4621">
        <v>0.3</v>
      </c>
      <c r="J4621">
        <v>30.9</v>
      </c>
      <c r="K4621" t="s">
        <v>17</v>
      </c>
    </row>
    <row r="4622" spans="1:11" x14ac:dyDescent="0.3">
      <c r="A4622" t="s">
        <v>4741</v>
      </c>
      <c r="B4622" t="s">
        <v>106</v>
      </c>
      <c r="C4622" t="s">
        <v>26</v>
      </c>
      <c r="D4622" t="s">
        <v>94</v>
      </c>
      <c r="E4622" t="s">
        <v>43</v>
      </c>
      <c r="F4622" s="1">
        <v>43063</v>
      </c>
      <c r="G4622" t="s">
        <v>29</v>
      </c>
      <c r="H4622">
        <v>2177</v>
      </c>
      <c r="I4622">
        <v>0.31</v>
      </c>
      <c r="J4622">
        <v>544.25</v>
      </c>
      <c r="K4622" t="s">
        <v>17</v>
      </c>
    </row>
    <row r="4623" spans="1:11" x14ac:dyDescent="0.3">
      <c r="A4623" t="s">
        <v>4742</v>
      </c>
      <c r="B4623" t="s">
        <v>156</v>
      </c>
      <c r="C4623" t="s">
        <v>13</v>
      </c>
      <c r="D4623" t="s">
        <v>195</v>
      </c>
      <c r="E4623" t="s">
        <v>104</v>
      </c>
      <c r="F4623" s="1">
        <v>42473</v>
      </c>
      <c r="G4623" t="s">
        <v>29</v>
      </c>
      <c r="H4623">
        <v>2081</v>
      </c>
      <c r="I4623">
        <v>0.1</v>
      </c>
      <c r="J4623">
        <v>749.16</v>
      </c>
      <c r="K4623" t="s">
        <v>17</v>
      </c>
    </row>
    <row r="4624" spans="1:11" x14ac:dyDescent="0.3">
      <c r="A4624" t="s">
        <v>4743</v>
      </c>
      <c r="B4624" t="s">
        <v>40</v>
      </c>
      <c r="C4624" t="s">
        <v>13</v>
      </c>
      <c r="D4624" t="s">
        <v>79</v>
      </c>
      <c r="E4624" t="s">
        <v>55</v>
      </c>
      <c r="F4624" s="1">
        <v>43343</v>
      </c>
      <c r="G4624" t="s">
        <v>29</v>
      </c>
      <c r="H4624">
        <v>2410</v>
      </c>
      <c r="I4624">
        <v>0.21</v>
      </c>
      <c r="J4624">
        <v>964</v>
      </c>
      <c r="K4624" t="s">
        <v>17</v>
      </c>
    </row>
    <row r="4625" spans="1:11" x14ac:dyDescent="0.3">
      <c r="A4625" t="s">
        <v>4744</v>
      </c>
      <c r="B4625" t="s">
        <v>111</v>
      </c>
      <c r="C4625" t="s">
        <v>13</v>
      </c>
      <c r="D4625" t="s">
        <v>195</v>
      </c>
      <c r="E4625" t="s">
        <v>72</v>
      </c>
      <c r="F4625" s="1">
        <v>42239</v>
      </c>
      <c r="G4625" t="s">
        <v>29</v>
      </c>
      <c r="H4625">
        <v>2430</v>
      </c>
      <c r="I4625">
        <v>0.28000000000000003</v>
      </c>
      <c r="J4625">
        <v>388.8</v>
      </c>
      <c r="K4625" t="s">
        <v>17</v>
      </c>
    </row>
    <row r="4626" spans="1:11" x14ac:dyDescent="0.3">
      <c r="A4626" t="s">
        <v>4745</v>
      </c>
      <c r="B4626" t="s">
        <v>53</v>
      </c>
      <c r="C4626" t="s">
        <v>49</v>
      </c>
      <c r="D4626" t="s">
        <v>54</v>
      </c>
      <c r="E4626" t="s">
        <v>65</v>
      </c>
      <c r="F4626" s="1">
        <v>43379</v>
      </c>
      <c r="G4626" t="s">
        <v>29</v>
      </c>
      <c r="H4626">
        <v>1172</v>
      </c>
      <c r="I4626">
        <v>0.19</v>
      </c>
      <c r="J4626">
        <v>457.08</v>
      </c>
      <c r="K4626" t="s">
        <v>17</v>
      </c>
    </row>
    <row r="4627" spans="1:11" x14ac:dyDescent="0.3">
      <c r="A4627" t="s">
        <v>4746</v>
      </c>
      <c r="B4627" t="s">
        <v>83</v>
      </c>
      <c r="C4627" t="s">
        <v>20</v>
      </c>
      <c r="D4627" t="s">
        <v>91</v>
      </c>
      <c r="E4627" t="s">
        <v>123</v>
      </c>
      <c r="F4627" s="1">
        <v>42498</v>
      </c>
      <c r="G4627" t="s">
        <v>29</v>
      </c>
      <c r="H4627">
        <v>1291</v>
      </c>
      <c r="I4627">
        <v>0.13</v>
      </c>
      <c r="J4627">
        <v>426.03</v>
      </c>
      <c r="K4627" t="s">
        <v>17</v>
      </c>
    </row>
    <row r="4628" spans="1:11" x14ac:dyDescent="0.3">
      <c r="A4628" t="s">
        <v>4747</v>
      </c>
      <c r="B4628" t="s">
        <v>19</v>
      </c>
      <c r="C4628" t="s">
        <v>20</v>
      </c>
      <c r="D4628" t="s">
        <v>91</v>
      </c>
      <c r="E4628" t="s">
        <v>69</v>
      </c>
      <c r="F4628" s="1">
        <v>42264</v>
      </c>
      <c r="G4628" t="s">
        <v>29</v>
      </c>
      <c r="H4628">
        <v>1706</v>
      </c>
      <c r="I4628">
        <v>0.11</v>
      </c>
      <c r="J4628">
        <v>562.98</v>
      </c>
      <c r="K4628" t="s">
        <v>17</v>
      </c>
    </row>
    <row r="4629" spans="1:11" x14ac:dyDescent="0.3">
      <c r="A4629" t="s">
        <v>4748</v>
      </c>
      <c r="B4629" t="s">
        <v>62</v>
      </c>
      <c r="C4629" t="s">
        <v>20</v>
      </c>
      <c r="D4629" t="s">
        <v>91</v>
      </c>
      <c r="E4629" t="s">
        <v>55</v>
      </c>
      <c r="F4629" s="1">
        <v>43347</v>
      </c>
      <c r="G4629" t="s">
        <v>29</v>
      </c>
      <c r="H4629">
        <v>2322</v>
      </c>
      <c r="I4629">
        <v>0.26</v>
      </c>
      <c r="J4629">
        <v>1021.68</v>
      </c>
      <c r="K4629" t="s">
        <v>17</v>
      </c>
    </row>
    <row r="4630" spans="1:11" x14ac:dyDescent="0.3">
      <c r="A4630" t="s">
        <v>4749</v>
      </c>
      <c r="B4630" t="s">
        <v>42</v>
      </c>
      <c r="C4630" t="s">
        <v>49</v>
      </c>
      <c r="D4630" t="s">
        <v>50</v>
      </c>
      <c r="E4630" t="s">
        <v>47</v>
      </c>
      <c r="F4630" s="1">
        <v>43435</v>
      </c>
      <c r="G4630" t="s">
        <v>29</v>
      </c>
      <c r="H4630">
        <v>1579</v>
      </c>
      <c r="I4630">
        <v>0.25</v>
      </c>
      <c r="J4630">
        <v>300.01</v>
      </c>
      <c r="K4630" t="s">
        <v>17</v>
      </c>
    </row>
    <row r="4631" spans="1:11" x14ac:dyDescent="0.3">
      <c r="A4631" t="s">
        <v>4750</v>
      </c>
      <c r="B4631" t="s">
        <v>263</v>
      </c>
      <c r="C4631" t="s">
        <v>26</v>
      </c>
      <c r="D4631" t="s">
        <v>94</v>
      </c>
      <c r="E4631" t="s">
        <v>55</v>
      </c>
      <c r="F4631" s="1">
        <v>42698</v>
      </c>
      <c r="G4631" t="s">
        <v>29</v>
      </c>
      <c r="H4631">
        <v>784</v>
      </c>
      <c r="I4631">
        <v>0.17</v>
      </c>
      <c r="J4631">
        <v>203.84</v>
      </c>
      <c r="K4631" t="s">
        <v>17</v>
      </c>
    </row>
    <row r="4632" spans="1:11" x14ac:dyDescent="0.3">
      <c r="A4632" t="s">
        <v>4751</v>
      </c>
      <c r="B4632" t="s">
        <v>139</v>
      </c>
      <c r="C4632" t="s">
        <v>20</v>
      </c>
      <c r="D4632" t="s">
        <v>91</v>
      </c>
      <c r="E4632" t="s">
        <v>55</v>
      </c>
      <c r="F4632" s="1">
        <v>43015</v>
      </c>
      <c r="G4632" t="s">
        <v>29</v>
      </c>
      <c r="H4632">
        <v>2173</v>
      </c>
      <c r="I4632">
        <v>0.35</v>
      </c>
      <c r="J4632">
        <v>347.68</v>
      </c>
      <c r="K4632" t="s">
        <v>17</v>
      </c>
    </row>
    <row r="4633" spans="1:11" x14ac:dyDescent="0.3">
      <c r="A4633" t="s">
        <v>4752</v>
      </c>
      <c r="B4633" t="s">
        <v>263</v>
      </c>
      <c r="C4633" t="s">
        <v>13</v>
      </c>
      <c r="D4633" t="s">
        <v>14</v>
      </c>
      <c r="E4633" t="s">
        <v>65</v>
      </c>
      <c r="F4633" s="1">
        <v>43042</v>
      </c>
      <c r="G4633" t="s">
        <v>29</v>
      </c>
      <c r="H4633">
        <v>2425</v>
      </c>
      <c r="I4633">
        <v>0.25</v>
      </c>
      <c r="J4633">
        <v>218.25</v>
      </c>
      <c r="K4633" t="s">
        <v>17</v>
      </c>
    </row>
    <row r="4634" spans="1:11" x14ac:dyDescent="0.3">
      <c r="A4634" t="s">
        <v>4753</v>
      </c>
      <c r="B4634" t="s">
        <v>57</v>
      </c>
      <c r="C4634" t="s">
        <v>63</v>
      </c>
      <c r="D4634" t="s">
        <v>64</v>
      </c>
      <c r="E4634" t="s">
        <v>15</v>
      </c>
      <c r="F4634" s="1">
        <v>42448</v>
      </c>
      <c r="G4634" t="s">
        <v>29</v>
      </c>
      <c r="H4634">
        <v>1123</v>
      </c>
      <c r="I4634">
        <v>0.13</v>
      </c>
      <c r="J4634">
        <v>482.89</v>
      </c>
      <c r="K4634" t="s">
        <v>17</v>
      </c>
    </row>
    <row r="4635" spans="1:11" x14ac:dyDescent="0.3">
      <c r="A4635" t="s">
        <v>4754</v>
      </c>
      <c r="B4635" t="s">
        <v>146</v>
      </c>
      <c r="C4635" t="s">
        <v>58</v>
      </c>
      <c r="D4635" t="s">
        <v>112</v>
      </c>
      <c r="E4635" t="s">
        <v>72</v>
      </c>
      <c r="F4635" s="1">
        <v>42687</v>
      </c>
      <c r="G4635" t="s">
        <v>29</v>
      </c>
      <c r="H4635">
        <v>1543</v>
      </c>
      <c r="I4635">
        <v>0.16</v>
      </c>
      <c r="J4635">
        <v>246.88</v>
      </c>
      <c r="K4635" t="s">
        <v>17</v>
      </c>
    </row>
    <row r="4636" spans="1:11" x14ac:dyDescent="0.3">
      <c r="A4636" t="s">
        <v>4755</v>
      </c>
      <c r="B4636" t="s">
        <v>86</v>
      </c>
      <c r="C4636" t="s">
        <v>58</v>
      </c>
      <c r="D4636" t="s">
        <v>68</v>
      </c>
      <c r="E4636" t="s">
        <v>34</v>
      </c>
      <c r="F4636" s="1">
        <v>42561</v>
      </c>
      <c r="G4636" t="s">
        <v>29</v>
      </c>
      <c r="H4636">
        <v>1747</v>
      </c>
      <c r="I4636">
        <v>0.2</v>
      </c>
      <c r="J4636">
        <v>401.81</v>
      </c>
      <c r="K4636" t="s">
        <v>17</v>
      </c>
    </row>
    <row r="4637" spans="1:11" x14ac:dyDescent="0.3">
      <c r="A4637" t="s">
        <v>4756</v>
      </c>
      <c r="B4637" t="s">
        <v>197</v>
      </c>
      <c r="C4637" t="s">
        <v>49</v>
      </c>
      <c r="D4637" t="s">
        <v>54</v>
      </c>
      <c r="E4637" t="s">
        <v>104</v>
      </c>
      <c r="F4637" s="1">
        <v>43319</v>
      </c>
      <c r="G4637" t="s">
        <v>29</v>
      </c>
      <c r="H4637">
        <v>1285</v>
      </c>
      <c r="I4637">
        <v>0.31</v>
      </c>
      <c r="J4637">
        <v>514</v>
      </c>
      <c r="K4637" t="s">
        <v>17</v>
      </c>
    </row>
    <row r="4638" spans="1:11" x14ac:dyDescent="0.3">
      <c r="A4638" t="s">
        <v>4757</v>
      </c>
      <c r="B4638" t="s">
        <v>261</v>
      </c>
      <c r="C4638" t="s">
        <v>58</v>
      </c>
      <c r="D4638" t="s">
        <v>68</v>
      </c>
      <c r="E4638" t="s">
        <v>166</v>
      </c>
      <c r="F4638" s="1">
        <v>42718</v>
      </c>
      <c r="G4638" t="s">
        <v>29</v>
      </c>
      <c r="H4638">
        <v>1932</v>
      </c>
      <c r="I4638">
        <v>0.21</v>
      </c>
      <c r="J4638">
        <v>656.88</v>
      </c>
      <c r="K4638" t="s">
        <v>17</v>
      </c>
    </row>
    <row r="4639" spans="1:11" x14ac:dyDescent="0.3">
      <c r="A4639" t="s">
        <v>4758</v>
      </c>
      <c r="B4639" t="s">
        <v>67</v>
      </c>
      <c r="C4639" t="s">
        <v>58</v>
      </c>
      <c r="D4639" t="s">
        <v>112</v>
      </c>
      <c r="E4639" t="s">
        <v>55</v>
      </c>
      <c r="F4639" s="1">
        <v>42255</v>
      </c>
      <c r="G4639" t="s">
        <v>29</v>
      </c>
      <c r="H4639">
        <v>901</v>
      </c>
      <c r="I4639">
        <v>0.18</v>
      </c>
      <c r="J4639">
        <v>261.29000000000002</v>
      </c>
      <c r="K4639" t="s">
        <v>17</v>
      </c>
    </row>
    <row r="4640" spans="1:11" x14ac:dyDescent="0.3">
      <c r="A4640" t="s">
        <v>4759</v>
      </c>
      <c r="B4640" t="s">
        <v>108</v>
      </c>
      <c r="C4640" t="s">
        <v>13</v>
      </c>
      <c r="D4640" t="s">
        <v>14</v>
      </c>
      <c r="E4640" t="s">
        <v>88</v>
      </c>
      <c r="F4640" s="1">
        <v>42094</v>
      </c>
      <c r="G4640" t="s">
        <v>29</v>
      </c>
      <c r="H4640">
        <v>1174</v>
      </c>
      <c r="I4640">
        <v>0.23</v>
      </c>
      <c r="J4640">
        <v>223.06</v>
      </c>
      <c r="K4640" t="s">
        <v>17</v>
      </c>
    </row>
    <row r="4641" spans="1:11" x14ac:dyDescent="0.3">
      <c r="A4641" t="s">
        <v>4760</v>
      </c>
      <c r="B4641" t="s">
        <v>81</v>
      </c>
      <c r="C4641" t="s">
        <v>32</v>
      </c>
      <c r="D4641" t="s">
        <v>33</v>
      </c>
      <c r="E4641" t="s">
        <v>38</v>
      </c>
      <c r="F4641" s="1">
        <v>42765</v>
      </c>
      <c r="G4641" t="s">
        <v>29</v>
      </c>
      <c r="H4641">
        <v>2207</v>
      </c>
      <c r="I4641">
        <v>0.32</v>
      </c>
      <c r="J4641">
        <v>176.56</v>
      </c>
      <c r="K4641" t="s">
        <v>17</v>
      </c>
    </row>
    <row r="4642" spans="1:11" x14ac:dyDescent="0.3">
      <c r="A4642" t="s">
        <v>4761</v>
      </c>
      <c r="B4642" t="s">
        <v>151</v>
      </c>
      <c r="C4642" t="s">
        <v>20</v>
      </c>
      <c r="D4642" t="s">
        <v>91</v>
      </c>
      <c r="E4642" t="s">
        <v>123</v>
      </c>
      <c r="F4642" s="1">
        <v>43046</v>
      </c>
      <c r="G4642" t="s">
        <v>29</v>
      </c>
      <c r="H4642">
        <v>851</v>
      </c>
      <c r="I4642">
        <v>0.14000000000000001</v>
      </c>
      <c r="J4642">
        <v>51.06</v>
      </c>
      <c r="K4642" t="s">
        <v>17</v>
      </c>
    </row>
    <row r="4643" spans="1:11" x14ac:dyDescent="0.3">
      <c r="A4643" t="s">
        <v>4762</v>
      </c>
      <c r="B4643" t="s">
        <v>204</v>
      </c>
      <c r="C4643" t="s">
        <v>63</v>
      </c>
      <c r="D4643" t="s">
        <v>75</v>
      </c>
      <c r="E4643" t="s">
        <v>28</v>
      </c>
      <c r="F4643" s="1">
        <v>42989</v>
      </c>
      <c r="G4643" t="s">
        <v>29</v>
      </c>
      <c r="H4643">
        <v>931</v>
      </c>
      <c r="I4643">
        <v>0.24</v>
      </c>
      <c r="J4643">
        <v>335.16</v>
      </c>
      <c r="K4643" t="s">
        <v>17</v>
      </c>
    </row>
    <row r="4644" spans="1:11" x14ac:dyDescent="0.3">
      <c r="A4644" t="s">
        <v>4763</v>
      </c>
      <c r="B4644" t="s">
        <v>151</v>
      </c>
      <c r="C4644" t="s">
        <v>58</v>
      </c>
      <c r="D4644" t="s">
        <v>68</v>
      </c>
      <c r="E4644" t="s">
        <v>34</v>
      </c>
      <c r="F4644" s="1">
        <v>42281</v>
      </c>
      <c r="G4644" t="s">
        <v>29</v>
      </c>
      <c r="H4644">
        <v>867</v>
      </c>
      <c r="I4644">
        <v>0.26</v>
      </c>
      <c r="J4644">
        <v>190.74</v>
      </c>
      <c r="K4644" t="s">
        <v>17</v>
      </c>
    </row>
    <row r="4645" spans="1:11" x14ac:dyDescent="0.3">
      <c r="A4645" t="s">
        <v>4764</v>
      </c>
      <c r="B4645" t="s">
        <v>31</v>
      </c>
      <c r="C4645" t="s">
        <v>13</v>
      </c>
      <c r="D4645" t="s">
        <v>79</v>
      </c>
      <c r="E4645" t="s">
        <v>123</v>
      </c>
      <c r="F4645" s="1">
        <v>43295</v>
      </c>
      <c r="G4645" t="s">
        <v>29</v>
      </c>
      <c r="H4645">
        <v>1404</v>
      </c>
      <c r="I4645">
        <v>0.31</v>
      </c>
      <c r="J4645">
        <v>631.79999999999995</v>
      </c>
      <c r="K4645" t="s">
        <v>17</v>
      </c>
    </row>
    <row r="4646" spans="1:11" x14ac:dyDescent="0.3">
      <c r="A4646" t="s">
        <v>4765</v>
      </c>
      <c r="B4646" t="s">
        <v>78</v>
      </c>
      <c r="C4646" t="s">
        <v>49</v>
      </c>
      <c r="D4646" t="s">
        <v>54</v>
      </c>
      <c r="E4646" t="s">
        <v>28</v>
      </c>
      <c r="F4646" s="1">
        <v>42735</v>
      </c>
      <c r="G4646" t="s">
        <v>29</v>
      </c>
      <c r="H4646">
        <v>1439</v>
      </c>
      <c r="I4646">
        <v>0.2</v>
      </c>
      <c r="J4646">
        <v>546.82000000000005</v>
      </c>
      <c r="K4646" t="s">
        <v>17</v>
      </c>
    </row>
    <row r="4647" spans="1:11" x14ac:dyDescent="0.3">
      <c r="A4647" t="s">
        <v>4766</v>
      </c>
      <c r="B4647" t="s">
        <v>135</v>
      </c>
      <c r="C4647" t="s">
        <v>49</v>
      </c>
      <c r="D4647" t="s">
        <v>50</v>
      </c>
      <c r="E4647" t="s">
        <v>65</v>
      </c>
      <c r="F4647" s="1">
        <v>43240</v>
      </c>
      <c r="G4647" t="s">
        <v>29</v>
      </c>
      <c r="H4647">
        <v>610</v>
      </c>
      <c r="I4647">
        <v>0.28000000000000003</v>
      </c>
      <c r="J4647">
        <v>207.4</v>
      </c>
      <c r="K4647" t="s">
        <v>17</v>
      </c>
    </row>
    <row r="4648" spans="1:11" x14ac:dyDescent="0.3">
      <c r="A4648" t="s">
        <v>4767</v>
      </c>
      <c r="B4648" t="s">
        <v>57</v>
      </c>
      <c r="C4648" t="s">
        <v>49</v>
      </c>
      <c r="D4648" t="s">
        <v>50</v>
      </c>
      <c r="E4648" t="s">
        <v>22</v>
      </c>
      <c r="F4648" s="1">
        <v>42077</v>
      </c>
      <c r="G4648" t="s">
        <v>29</v>
      </c>
      <c r="H4648">
        <v>2233</v>
      </c>
      <c r="I4648">
        <v>0.18</v>
      </c>
      <c r="J4648">
        <v>334.95</v>
      </c>
      <c r="K4648" t="s">
        <v>17</v>
      </c>
    </row>
    <row r="4649" spans="1:11" x14ac:dyDescent="0.3">
      <c r="A4649" t="s">
        <v>4768</v>
      </c>
      <c r="B4649" t="s">
        <v>108</v>
      </c>
      <c r="C4649" t="s">
        <v>58</v>
      </c>
      <c r="D4649" t="s">
        <v>68</v>
      </c>
      <c r="E4649" t="s">
        <v>51</v>
      </c>
      <c r="F4649" s="1">
        <v>43289</v>
      </c>
      <c r="G4649" t="s">
        <v>29</v>
      </c>
      <c r="H4649">
        <v>1752</v>
      </c>
      <c r="I4649">
        <v>0.23</v>
      </c>
      <c r="J4649">
        <v>385.44</v>
      </c>
      <c r="K4649" t="s">
        <v>17</v>
      </c>
    </row>
    <row r="4650" spans="1:11" x14ac:dyDescent="0.3">
      <c r="A4650" t="s">
        <v>4769</v>
      </c>
      <c r="B4650" t="s">
        <v>74</v>
      </c>
      <c r="C4650" t="s">
        <v>58</v>
      </c>
      <c r="D4650" t="s">
        <v>68</v>
      </c>
      <c r="E4650" t="s">
        <v>72</v>
      </c>
      <c r="F4650" s="1">
        <v>42705</v>
      </c>
      <c r="G4650" t="s">
        <v>29</v>
      </c>
      <c r="H4650">
        <v>2165</v>
      </c>
      <c r="I4650">
        <v>0.22</v>
      </c>
      <c r="J4650">
        <v>194.85</v>
      </c>
      <c r="K4650" t="s">
        <v>17</v>
      </c>
    </row>
    <row r="4651" spans="1:11" x14ac:dyDescent="0.3">
      <c r="A4651" t="s">
        <v>4770</v>
      </c>
      <c r="B4651" t="s">
        <v>165</v>
      </c>
      <c r="C4651" t="s">
        <v>49</v>
      </c>
      <c r="D4651" t="s">
        <v>205</v>
      </c>
      <c r="E4651" t="s">
        <v>65</v>
      </c>
      <c r="F4651" s="1">
        <v>42584</v>
      </c>
      <c r="G4651" t="s">
        <v>29</v>
      </c>
      <c r="H4651">
        <v>1777</v>
      </c>
      <c r="I4651">
        <v>0.14000000000000001</v>
      </c>
      <c r="J4651">
        <v>408.71</v>
      </c>
      <c r="K4651" t="s">
        <v>17</v>
      </c>
    </row>
    <row r="4652" spans="1:11" x14ac:dyDescent="0.3">
      <c r="A4652" t="s">
        <v>4771</v>
      </c>
      <c r="B4652" t="s">
        <v>263</v>
      </c>
      <c r="C4652" t="s">
        <v>13</v>
      </c>
      <c r="D4652" t="s">
        <v>195</v>
      </c>
      <c r="E4652" t="s">
        <v>117</v>
      </c>
      <c r="F4652" s="1">
        <v>42276</v>
      </c>
      <c r="G4652" t="s">
        <v>29</v>
      </c>
      <c r="H4652">
        <v>2072</v>
      </c>
      <c r="I4652">
        <v>0.3</v>
      </c>
      <c r="J4652">
        <v>704.48</v>
      </c>
      <c r="K4652" t="s">
        <v>17</v>
      </c>
    </row>
    <row r="4653" spans="1:11" x14ac:dyDescent="0.3">
      <c r="A4653" t="s">
        <v>4772</v>
      </c>
      <c r="B4653" t="s">
        <v>19</v>
      </c>
      <c r="C4653" t="s">
        <v>20</v>
      </c>
      <c r="D4653" t="s">
        <v>21</v>
      </c>
      <c r="E4653" t="s">
        <v>143</v>
      </c>
      <c r="F4653" s="1">
        <v>43403</v>
      </c>
      <c r="G4653" t="s">
        <v>29</v>
      </c>
      <c r="H4653">
        <v>1626</v>
      </c>
      <c r="I4653">
        <v>0.28999999999999998</v>
      </c>
      <c r="J4653">
        <v>569.1</v>
      </c>
      <c r="K4653" t="s">
        <v>17</v>
      </c>
    </row>
    <row r="4654" spans="1:11" x14ac:dyDescent="0.3">
      <c r="A4654" t="s">
        <v>4773</v>
      </c>
      <c r="B4654" t="s">
        <v>40</v>
      </c>
      <c r="C4654" t="s">
        <v>49</v>
      </c>
      <c r="D4654" t="s">
        <v>205</v>
      </c>
      <c r="E4654" t="s">
        <v>22</v>
      </c>
      <c r="F4654" s="1">
        <v>42598</v>
      </c>
      <c r="G4654" t="s">
        <v>29</v>
      </c>
      <c r="H4654">
        <v>609</v>
      </c>
      <c r="I4654">
        <v>0.24</v>
      </c>
      <c r="J4654">
        <v>146.16</v>
      </c>
      <c r="K4654" t="s">
        <v>17</v>
      </c>
    </row>
    <row r="4655" spans="1:11" x14ac:dyDescent="0.3">
      <c r="A4655" t="s">
        <v>4774</v>
      </c>
      <c r="B4655" t="s">
        <v>83</v>
      </c>
      <c r="C4655" t="s">
        <v>13</v>
      </c>
      <c r="D4655" t="s">
        <v>79</v>
      </c>
      <c r="E4655" t="s">
        <v>143</v>
      </c>
      <c r="F4655" s="1">
        <v>42536</v>
      </c>
      <c r="G4655" t="s">
        <v>29</v>
      </c>
      <c r="H4655">
        <v>1807</v>
      </c>
      <c r="I4655">
        <v>0.15</v>
      </c>
      <c r="J4655">
        <v>795.08</v>
      </c>
      <c r="K4655" t="s">
        <v>17</v>
      </c>
    </row>
    <row r="4656" spans="1:11" x14ac:dyDescent="0.3">
      <c r="A4656" t="s">
        <v>4775</v>
      </c>
      <c r="B4656" t="s">
        <v>12</v>
      </c>
      <c r="C4656" t="s">
        <v>63</v>
      </c>
      <c r="D4656" t="s">
        <v>157</v>
      </c>
      <c r="E4656" t="s">
        <v>117</v>
      </c>
      <c r="F4656" s="1">
        <v>43352</v>
      </c>
      <c r="G4656" t="s">
        <v>29</v>
      </c>
      <c r="H4656">
        <v>2285</v>
      </c>
      <c r="I4656">
        <v>0.14000000000000001</v>
      </c>
      <c r="J4656">
        <v>388.45</v>
      </c>
      <c r="K4656" t="s">
        <v>17</v>
      </c>
    </row>
    <row r="4657" spans="1:11" x14ac:dyDescent="0.3">
      <c r="A4657" t="s">
        <v>4776</v>
      </c>
      <c r="B4657" t="s">
        <v>12</v>
      </c>
      <c r="C4657" t="s">
        <v>20</v>
      </c>
      <c r="D4657" t="s">
        <v>91</v>
      </c>
      <c r="E4657" t="s">
        <v>15</v>
      </c>
      <c r="F4657" s="1">
        <v>43299</v>
      </c>
      <c r="G4657" t="s">
        <v>29</v>
      </c>
      <c r="H4657">
        <v>2266</v>
      </c>
      <c r="I4657">
        <v>0.12</v>
      </c>
      <c r="J4657">
        <v>294.58</v>
      </c>
      <c r="K4657" t="s">
        <v>17</v>
      </c>
    </row>
    <row r="4658" spans="1:11" x14ac:dyDescent="0.3">
      <c r="A4658" t="s">
        <v>4777</v>
      </c>
      <c r="B4658" t="s">
        <v>45</v>
      </c>
      <c r="C4658" t="s">
        <v>49</v>
      </c>
      <c r="D4658" t="s">
        <v>54</v>
      </c>
      <c r="E4658" t="s">
        <v>69</v>
      </c>
      <c r="F4658" s="1">
        <v>42346</v>
      </c>
      <c r="G4658" t="s">
        <v>29</v>
      </c>
      <c r="H4658">
        <v>597</v>
      </c>
      <c r="I4658">
        <v>0.11</v>
      </c>
      <c r="J4658">
        <v>119.4</v>
      </c>
      <c r="K4658" t="s">
        <v>17</v>
      </c>
    </row>
    <row r="4659" spans="1:11" x14ac:dyDescent="0.3">
      <c r="A4659" t="s">
        <v>4778</v>
      </c>
      <c r="B4659" t="s">
        <v>62</v>
      </c>
      <c r="C4659" t="s">
        <v>13</v>
      </c>
      <c r="D4659" t="s">
        <v>79</v>
      </c>
      <c r="E4659" t="s">
        <v>43</v>
      </c>
      <c r="F4659" s="1">
        <v>42536</v>
      </c>
      <c r="G4659" t="s">
        <v>29</v>
      </c>
      <c r="H4659">
        <v>1143</v>
      </c>
      <c r="I4659">
        <v>0.12</v>
      </c>
      <c r="J4659">
        <v>354.33</v>
      </c>
      <c r="K4659" t="s">
        <v>17</v>
      </c>
    </row>
    <row r="4660" spans="1:11" x14ac:dyDescent="0.3">
      <c r="A4660" t="s">
        <v>4779</v>
      </c>
      <c r="B4660" t="s">
        <v>184</v>
      </c>
      <c r="C4660" t="s">
        <v>32</v>
      </c>
      <c r="D4660" t="s">
        <v>46</v>
      </c>
      <c r="E4660" t="s">
        <v>163</v>
      </c>
      <c r="F4660" s="1">
        <v>43259</v>
      </c>
      <c r="G4660" t="s">
        <v>29</v>
      </c>
      <c r="H4660">
        <v>2061</v>
      </c>
      <c r="I4660">
        <v>0.27</v>
      </c>
      <c r="J4660">
        <v>370.98</v>
      </c>
      <c r="K4660" t="s">
        <v>17</v>
      </c>
    </row>
    <row r="4661" spans="1:11" x14ac:dyDescent="0.3">
      <c r="A4661" t="s">
        <v>4780</v>
      </c>
      <c r="B4661" t="s">
        <v>25</v>
      </c>
      <c r="C4661" t="s">
        <v>49</v>
      </c>
      <c r="D4661" t="s">
        <v>205</v>
      </c>
      <c r="E4661" t="s">
        <v>22</v>
      </c>
      <c r="F4661" s="1">
        <v>43362</v>
      </c>
      <c r="G4661" t="s">
        <v>29</v>
      </c>
      <c r="H4661">
        <v>2399</v>
      </c>
      <c r="I4661">
        <v>0.2</v>
      </c>
      <c r="J4661">
        <v>431.82</v>
      </c>
      <c r="K4661" t="s">
        <v>17</v>
      </c>
    </row>
    <row r="4662" spans="1:11" x14ac:dyDescent="0.3">
      <c r="A4662" t="s">
        <v>4781</v>
      </c>
      <c r="B4662" t="s">
        <v>182</v>
      </c>
      <c r="C4662" t="s">
        <v>63</v>
      </c>
      <c r="D4662" t="s">
        <v>75</v>
      </c>
      <c r="E4662" t="s">
        <v>69</v>
      </c>
      <c r="F4662" s="1">
        <v>43453</v>
      </c>
      <c r="G4662" t="s">
        <v>29</v>
      </c>
      <c r="H4662">
        <v>2293</v>
      </c>
      <c r="I4662">
        <v>0.25</v>
      </c>
      <c r="J4662">
        <v>642.04</v>
      </c>
      <c r="K4662" t="s">
        <v>17</v>
      </c>
    </row>
    <row r="4663" spans="1:11" x14ac:dyDescent="0.3">
      <c r="A4663" t="s">
        <v>4782</v>
      </c>
      <c r="B4663" t="s">
        <v>106</v>
      </c>
      <c r="C4663" t="s">
        <v>58</v>
      </c>
      <c r="D4663" t="s">
        <v>112</v>
      </c>
      <c r="E4663" t="s">
        <v>69</v>
      </c>
      <c r="F4663" s="1">
        <v>43172</v>
      </c>
      <c r="G4663" t="s">
        <v>29</v>
      </c>
      <c r="H4663">
        <v>938</v>
      </c>
      <c r="I4663">
        <v>0.16</v>
      </c>
      <c r="J4663">
        <v>206.36</v>
      </c>
      <c r="K4663" t="s">
        <v>17</v>
      </c>
    </row>
    <row r="4664" spans="1:11" x14ac:dyDescent="0.3">
      <c r="A4664" t="s">
        <v>4783</v>
      </c>
      <c r="B4664" t="s">
        <v>182</v>
      </c>
      <c r="C4664" t="s">
        <v>20</v>
      </c>
      <c r="D4664" t="s">
        <v>21</v>
      </c>
      <c r="E4664" t="s">
        <v>38</v>
      </c>
      <c r="F4664" s="1">
        <v>42645</v>
      </c>
      <c r="G4664" t="s">
        <v>29</v>
      </c>
      <c r="H4664">
        <v>1343</v>
      </c>
      <c r="I4664">
        <v>0.21</v>
      </c>
      <c r="J4664">
        <v>335.75</v>
      </c>
      <c r="K4664" t="s">
        <v>17</v>
      </c>
    </row>
    <row r="4665" spans="1:11" x14ac:dyDescent="0.3">
      <c r="A4665" t="s">
        <v>4784</v>
      </c>
      <c r="B4665" t="s">
        <v>57</v>
      </c>
      <c r="C4665" t="s">
        <v>26</v>
      </c>
      <c r="D4665" t="s">
        <v>94</v>
      </c>
      <c r="E4665" t="s">
        <v>140</v>
      </c>
      <c r="F4665" s="1">
        <v>42599</v>
      </c>
      <c r="G4665" t="s">
        <v>29</v>
      </c>
      <c r="H4665">
        <v>2358</v>
      </c>
      <c r="I4665">
        <v>0.24</v>
      </c>
      <c r="J4665">
        <v>754.56</v>
      </c>
      <c r="K4665" t="s">
        <v>17</v>
      </c>
    </row>
    <row r="4666" spans="1:11" x14ac:dyDescent="0.3">
      <c r="A4666" t="s">
        <v>4785</v>
      </c>
      <c r="B4666" t="s">
        <v>31</v>
      </c>
      <c r="C4666" t="s">
        <v>13</v>
      </c>
      <c r="D4666" t="s">
        <v>79</v>
      </c>
      <c r="E4666" t="s">
        <v>51</v>
      </c>
      <c r="F4666" s="1">
        <v>42715</v>
      </c>
      <c r="G4666" t="s">
        <v>29</v>
      </c>
      <c r="H4666">
        <v>1742</v>
      </c>
      <c r="I4666">
        <v>0.31</v>
      </c>
      <c r="J4666">
        <v>661.96</v>
      </c>
      <c r="K4666" t="s">
        <v>17</v>
      </c>
    </row>
    <row r="4667" spans="1:11" x14ac:dyDescent="0.3">
      <c r="A4667" t="s">
        <v>4786</v>
      </c>
      <c r="B4667" t="s">
        <v>36</v>
      </c>
      <c r="C4667" t="s">
        <v>63</v>
      </c>
      <c r="D4667" t="s">
        <v>64</v>
      </c>
      <c r="E4667" t="s">
        <v>69</v>
      </c>
      <c r="F4667" s="1">
        <v>42728</v>
      </c>
      <c r="G4667" t="s">
        <v>29</v>
      </c>
      <c r="H4667">
        <v>1940</v>
      </c>
      <c r="I4667">
        <v>0.35</v>
      </c>
      <c r="J4667">
        <v>155.19999999999999</v>
      </c>
      <c r="K4667" t="s">
        <v>17</v>
      </c>
    </row>
    <row r="4668" spans="1:11" x14ac:dyDescent="0.3">
      <c r="A4668" t="s">
        <v>4787</v>
      </c>
      <c r="B4668" t="s">
        <v>130</v>
      </c>
      <c r="C4668" t="s">
        <v>49</v>
      </c>
      <c r="D4668" t="s">
        <v>205</v>
      </c>
      <c r="E4668" t="s">
        <v>22</v>
      </c>
      <c r="F4668" s="1">
        <v>42264</v>
      </c>
      <c r="G4668" t="s">
        <v>29</v>
      </c>
      <c r="H4668">
        <v>596</v>
      </c>
      <c r="I4668">
        <v>0.25</v>
      </c>
      <c r="J4668">
        <v>59.6</v>
      </c>
      <c r="K4668" t="s">
        <v>17</v>
      </c>
    </row>
    <row r="4669" spans="1:11" x14ac:dyDescent="0.3">
      <c r="A4669" t="s">
        <v>4788</v>
      </c>
      <c r="B4669" t="s">
        <v>120</v>
      </c>
      <c r="C4669" t="s">
        <v>49</v>
      </c>
      <c r="D4669" t="s">
        <v>50</v>
      </c>
      <c r="E4669" t="s">
        <v>123</v>
      </c>
      <c r="F4669" s="1">
        <v>42382</v>
      </c>
      <c r="G4669" t="s">
        <v>29</v>
      </c>
      <c r="H4669">
        <v>2421</v>
      </c>
      <c r="I4669">
        <v>0.3</v>
      </c>
      <c r="J4669">
        <v>266.31</v>
      </c>
      <c r="K4669" t="s">
        <v>17</v>
      </c>
    </row>
    <row r="4670" spans="1:11" x14ac:dyDescent="0.3">
      <c r="A4670" t="s">
        <v>4789</v>
      </c>
      <c r="B4670" t="s">
        <v>151</v>
      </c>
      <c r="C4670" t="s">
        <v>58</v>
      </c>
      <c r="D4670" t="s">
        <v>112</v>
      </c>
      <c r="E4670" t="s">
        <v>34</v>
      </c>
      <c r="F4670" s="1">
        <v>43215</v>
      </c>
      <c r="G4670" t="s">
        <v>29</v>
      </c>
      <c r="H4670">
        <v>1255</v>
      </c>
      <c r="I4670">
        <v>0.14000000000000001</v>
      </c>
      <c r="J4670">
        <v>338.85</v>
      </c>
      <c r="K4670" t="s">
        <v>17</v>
      </c>
    </row>
    <row r="4671" spans="1:11" x14ac:dyDescent="0.3">
      <c r="A4671" t="s">
        <v>4790</v>
      </c>
      <c r="B4671" t="s">
        <v>111</v>
      </c>
      <c r="C4671" t="s">
        <v>32</v>
      </c>
      <c r="D4671" t="s">
        <v>46</v>
      </c>
      <c r="E4671" t="s">
        <v>47</v>
      </c>
      <c r="F4671" s="1">
        <v>43366</v>
      </c>
      <c r="G4671" t="s">
        <v>29</v>
      </c>
      <c r="H4671">
        <v>2254</v>
      </c>
      <c r="I4671">
        <v>0.31</v>
      </c>
      <c r="J4671">
        <v>698.74</v>
      </c>
      <c r="K4671" t="s">
        <v>17</v>
      </c>
    </row>
    <row r="4672" spans="1:11" x14ac:dyDescent="0.3">
      <c r="A4672" t="s">
        <v>4791</v>
      </c>
      <c r="B4672" t="s">
        <v>169</v>
      </c>
      <c r="C4672" t="s">
        <v>49</v>
      </c>
      <c r="D4672" t="s">
        <v>50</v>
      </c>
      <c r="E4672" t="s">
        <v>143</v>
      </c>
      <c r="F4672" s="1">
        <v>42546</v>
      </c>
      <c r="G4672" t="s">
        <v>29</v>
      </c>
      <c r="H4672">
        <v>1993</v>
      </c>
      <c r="I4672">
        <v>0.12</v>
      </c>
      <c r="J4672">
        <v>358.74</v>
      </c>
      <c r="K4672" t="s">
        <v>17</v>
      </c>
    </row>
    <row r="4673" spans="1:11" x14ac:dyDescent="0.3">
      <c r="A4673" t="s">
        <v>4792</v>
      </c>
      <c r="B4673" t="s">
        <v>162</v>
      </c>
      <c r="C4673" t="s">
        <v>63</v>
      </c>
      <c r="D4673" t="s">
        <v>75</v>
      </c>
      <c r="E4673" t="s">
        <v>104</v>
      </c>
      <c r="F4673" s="1">
        <v>43098</v>
      </c>
      <c r="G4673" t="s">
        <v>29</v>
      </c>
      <c r="H4673">
        <v>599</v>
      </c>
      <c r="I4673">
        <v>0.35</v>
      </c>
      <c r="J4673">
        <v>161.72999999999999</v>
      </c>
      <c r="K4673" t="s">
        <v>17</v>
      </c>
    </row>
    <row r="4674" spans="1:11" x14ac:dyDescent="0.3">
      <c r="A4674" t="s">
        <v>4793</v>
      </c>
      <c r="B4674" t="s">
        <v>130</v>
      </c>
      <c r="C4674" t="s">
        <v>32</v>
      </c>
      <c r="D4674" t="s">
        <v>153</v>
      </c>
      <c r="E4674" t="s">
        <v>69</v>
      </c>
      <c r="F4674" s="1">
        <v>42312</v>
      </c>
      <c r="G4674" t="s">
        <v>29</v>
      </c>
      <c r="H4674">
        <v>1122</v>
      </c>
      <c r="I4674">
        <v>0.25</v>
      </c>
      <c r="J4674">
        <v>415.14</v>
      </c>
      <c r="K4674" t="s">
        <v>17</v>
      </c>
    </row>
    <row r="4675" spans="1:11" x14ac:dyDescent="0.3">
      <c r="A4675" t="s">
        <v>4794</v>
      </c>
      <c r="B4675" t="s">
        <v>102</v>
      </c>
      <c r="C4675" t="s">
        <v>58</v>
      </c>
      <c r="D4675" t="s">
        <v>112</v>
      </c>
      <c r="E4675" t="s">
        <v>28</v>
      </c>
      <c r="F4675" s="1">
        <v>42301</v>
      </c>
      <c r="G4675" t="s">
        <v>29</v>
      </c>
      <c r="H4675">
        <v>2383</v>
      </c>
      <c r="I4675">
        <v>0.19</v>
      </c>
      <c r="J4675">
        <v>714.9</v>
      </c>
      <c r="K4675" t="s">
        <v>17</v>
      </c>
    </row>
    <row r="4676" spans="1:11" x14ac:dyDescent="0.3">
      <c r="A4676" t="s">
        <v>4795</v>
      </c>
      <c r="B4676" t="s">
        <v>53</v>
      </c>
      <c r="C4676" t="s">
        <v>58</v>
      </c>
      <c r="D4676" t="s">
        <v>68</v>
      </c>
      <c r="E4676" t="s">
        <v>149</v>
      </c>
      <c r="F4676" s="1">
        <v>43302</v>
      </c>
      <c r="G4676" t="s">
        <v>29</v>
      </c>
      <c r="H4676">
        <v>1111</v>
      </c>
      <c r="I4676">
        <v>0.12</v>
      </c>
      <c r="J4676">
        <v>488.84</v>
      </c>
      <c r="K4676" t="s">
        <v>17</v>
      </c>
    </row>
    <row r="4677" spans="1:11" x14ac:dyDescent="0.3">
      <c r="A4677" t="s">
        <v>4796</v>
      </c>
      <c r="B4677" t="s">
        <v>151</v>
      </c>
      <c r="C4677" t="s">
        <v>26</v>
      </c>
      <c r="D4677" t="s">
        <v>37</v>
      </c>
      <c r="E4677" t="s">
        <v>34</v>
      </c>
      <c r="F4677" s="1">
        <v>42676</v>
      </c>
      <c r="G4677" t="s">
        <v>29</v>
      </c>
      <c r="H4677">
        <v>1062</v>
      </c>
      <c r="I4677">
        <v>0.17</v>
      </c>
      <c r="J4677">
        <v>74.34</v>
      </c>
      <c r="K4677" t="s">
        <v>17</v>
      </c>
    </row>
    <row r="4678" spans="1:11" x14ac:dyDescent="0.3">
      <c r="A4678" t="s">
        <v>4797</v>
      </c>
      <c r="B4678" t="s">
        <v>191</v>
      </c>
      <c r="C4678" t="s">
        <v>49</v>
      </c>
      <c r="D4678" t="s">
        <v>205</v>
      </c>
      <c r="E4678" t="s">
        <v>84</v>
      </c>
      <c r="F4678" s="1">
        <v>43100</v>
      </c>
      <c r="G4678" t="s">
        <v>29</v>
      </c>
      <c r="H4678">
        <v>625</v>
      </c>
      <c r="I4678">
        <v>0.11</v>
      </c>
      <c r="J4678">
        <v>200</v>
      </c>
      <c r="K4678" t="s">
        <v>17</v>
      </c>
    </row>
    <row r="4679" spans="1:11" x14ac:dyDescent="0.3">
      <c r="A4679" t="s">
        <v>4798</v>
      </c>
      <c r="B4679" t="s">
        <v>53</v>
      </c>
      <c r="C4679" t="s">
        <v>20</v>
      </c>
      <c r="D4679" t="s">
        <v>21</v>
      </c>
      <c r="E4679" t="s">
        <v>34</v>
      </c>
      <c r="F4679" s="1">
        <v>42231</v>
      </c>
      <c r="G4679" t="s">
        <v>29</v>
      </c>
      <c r="H4679">
        <v>1302</v>
      </c>
      <c r="I4679">
        <v>0.3</v>
      </c>
      <c r="J4679">
        <v>221.34</v>
      </c>
      <c r="K4679" t="s">
        <v>17</v>
      </c>
    </row>
    <row r="4680" spans="1:11" x14ac:dyDescent="0.3">
      <c r="A4680" t="s">
        <v>4799</v>
      </c>
      <c r="B4680" t="s">
        <v>57</v>
      </c>
      <c r="C4680" t="s">
        <v>58</v>
      </c>
      <c r="D4680" t="s">
        <v>68</v>
      </c>
      <c r="E4680" t="s">
        <v>51</v>
      </c>
      <c r="F4680" s="1">
        <v>43392</v>
      </c>
      <c r="G4680" t="s">
        <v>29</v>
      </c>
      <c r="H4680">
        <v>2246</v>
      </c>
      <c r="I4680">
        <v>0.27</v>
      </c>
      <c r="J4680">
        <v>157.22</v>
      </c>
      <c r="K4680" t="s">
        <v>17</v>
      </c>
    </row>
    <row r="4681" spans="1:11" x14ac:dyDescent="0.3">
      <c r="A4681" t="s">
        <v>4800</v>
      </c>
      <c r="B4681" t="s">
        <v>162</v>
      </c>
      <c r="C4681" t="s">
        <v>49</v>
      </c>
      <c r="D4681" t="s">
        <v>205</v>
      </c>
      <c r="E4681" t="s">
        <v>47</v>
      </c>
      <c r="F4681" s="1">
        <v>43319</v>
      </c>
      <c r="G4681" t="s">
        <v>29</v>
      </c>
      <c r="H4681">
        <v>1729</v>
      </c>
      <c r="I4681">
        <v>0.34</v>
      </c>
      <c r="J4681">
        <v>743.47</v>
      </c>
      <c r="K4681" t="s">
        <v>17</v>
      </c>
    </row>
    <row r="4682" spans="1:11" x14ac:dyDescent="0.3">
      <c r="A4682" t="s">
        <v>4801</v>
      </c>
      <c r="B4682" t="s">
        <v>159</v>
      </c>
      <c r="C4682" t="s">
        <v>63</v>
      </c>
      <c r="D4682" t="s">
        <v>87</v>
      </c>
      <c r="E4682" t="s">
        <v>123</v>
      </c>
      <c r="F4682" s="1">
        <v>43319</v>
      </c>
      <c r="G4682" t="s">
        <v>29</v>
      </c>
      <c r="H4682">
        <v>513</v>
      </c>
      <c r="I4682">
        <v>0.19</v>
      </c>
      <c r="J4682">
        <v>138.51</v>
      </c>
      <c r="K4682" t="s">
        <v>17</v>
      </c>
    </row>
    <row r="4683" spans="1:11" x14ac:dyDescent="0.3">
      <c r="A4683" t="s">
        <v>4802</v>
      </c>
      <c r="B4683" t="s">
        <v>135</v>
      </c>
      <c r="C4683" t="s">
        <v>63</v>
      </c>
      <c r="D4683" t="s">
        <v>157</v>
      </c>
      <c r="E4683" t="s">
        <v>149</v>
      </c>
      <c r="F4683" s="1">
        <v>43056</v>
      </c>
      <c r="G4683" t="s">
        <v>29</v>
      </c>
      <c r="H4683">
        <v>1005</v>
      </c>
      <c r="I4683">
        <v>0.14000000000000001</v>
      </c>
      <c r="J4683">
        <v>412.05</v>
      </c>
      <c r="K4683" t="s">
        <v>17</v>
      </c>
    </row>
    <row r="4684" spans="1:11" x14ac:dyDescent="0.3">
      <c r="A4684" t="s">
        <v>4803</v>
      </c>
      <c r="B4684" t="s">
        <v>193</v>
      </c>
      <c r="C4684" t="s">
        <v>58</v>
      </c>
      <c r="D4684" t="s">
        <v>59</v>
      </c>
      <c r="E4684" t="s">
        <v>65</v>
      </c>
      <c r="F4684" s="1">
        <v>43331</v>
      </c>
      <c r="G4684" t="s">
        <v>29</v>
      </c>
      <c r="H4684">
        <v>1512</v>
      </c>
      <c r="I4684">
        <v>0.33</v>
      </c>
      <c r="J4684">
        <v>408.24</v>
      </c>
      <c r="K4684" t="s">
        <v>17</v>
      </c>
    </row>
    <row r="4685" spans="1:11" x14ac:dyDescent="0.3">
      <c r="A4685" t="s">
        <v>4804</v>
      </c>
      <c r="B4685" t="s">
        <v>135</v>
      </c>
      <c r="C4685" t="s">
        <v>58</v>
      </c>
      <c r="D4685" t="s">
        <v>68</v>
      </c>
      <c r="E4685" t="s">
        <v>84</v>
      </c>
      <c r="F4685" s="1">
        <v>43439</v>
      </c>
      <c r="G4685" t="s">
        <v>29</v>
      </c>
      <c r="H4685">
        <v>701</v>
      </c>
      <c r="I4685">
        <v>0.1</v>
      </c>
      <c r="J4685">
        <v>126.18</v>
      </c>
      <c r="K4685" t="s">
        <v>17</v>
      </c>
    </row>
    <row r="4686" spans="1:11" x14ac:dyDescent="0.3">
      <c r="A4686" t="s">
        <v>4805</v>
      </c>
      <c r="B4686" t="s">
        <v>42</v>
      </c>
      <c r="C4686" t="s">
        <v>13</v>
      </c>
      <c r="D4686" t="s">
        <v>14</v>
      </c>
      <c r="E4686" t="s">
        <v>143</v>
      </c>
      <c r="F4686" s="1">
        <v>42988</v>
      </c>
      <c r="G4686" t="s">
        <v>29</v>
      </c>
      <c r="H4686">
        <v>1536</v>
      </c>
      <c r="I4686">
        <v>0.35</v>
      </c>
      <c r="J4686">
        <v>460.8</v>
      </c>
      <c r="K4686" t="s">
        <v>17</v>
      </c>
    </row>
    <row r="4687" spans="1:11" x14ac:dyDescent="0.3">
      <c r="A4687" t="s">
        <v>4806</v>
      </c>
      <c r="B4687" t="s">
        <v>108</v>
      </c>
      <c r="C4687" t="s">
        <v>49</v>
      </c>
      <c r="D4687" t="s">
        <v>50</v>
      </c>
      <c r="E4687" t="s">
        <v>15</v>
      </c>
      <c r="F4687" s="1">
        <v>42988</v>
      </c>
      <c r="G4687" t="s">
        <v>29</v>
      </c>
      <c r="H4687">
        <v>1541</v>
      </c>
      <c r="I4687">
        <v>0.19</v>
      </c>
      <c r="J4687">
        <v>77.05</v>
      </c>
      <c r="K4687" t="s">
        <v>17</v>
      </c>
    </row>
    <row r="4688" spans="1:11" x14ac:dyDescent="0.3">
      <c r="A4688" t="s">
        <v>4807</v>
      </c>
      <c r="B4688" t="s">
        <v>25</v>
      </c>
      <c r="C4688" t="s">
        <v>26</v>
      </c>
      <c r="D4688" t="s">
        <v>94</v>
      </c>
      <c r="E4688" t="s">
        <v>166</v>
      </c>
      <c r="F4688" s="1">
        <v>43079</v>
      </c>
      <c r="G4688" t="s">
        <v>29</v>
      </c>
      <c r="H4688">
        <v>884</v>
      </c>
      <c r="I4688">
        <v>0.35</v>
      </c>
      <c r="J4688">
        <v>141.44</v>
      </c>
      <c r="K4688" t="s">
        <v>17</v>
      </c>
    </row>
    <row r="4689" spans="1:11" x14ac:dyDescent="0.3">
      <c r="A4689" t="s">
        <v>4808</v>
      </c>
      <c r="B4689" t="s">
        <v>53</v>
      </c>
      <c r="C4689" t="s">
        <v>26</v>
      </c>
      <c r="D4689" t="s">
        <v>37</v>
      </c>
      <c r="E4689" t="s">
        <v>34</v>
      </c>
      <c r="F4689" s="1">
        <v>42924</v>
      </c>
      <c r="G4689" t="s">
        <v>29</v>
      </c>
      <c r="H4689">
        <v>2269</v>
      </c>
      <c r="I4689">
        <v>0.34</v>
      </c>
      <c r="J4689">
        <v>839.53</v>
      </c>
      <c r="K4689" t="s">
        <v>17</v>
      </c>
    </row>
    <row r="4690" spans="1:11" x14ac:dyDescent="0.3">
      <c r="A4690" t="s">
        <v>4809</v>
      </c>
      <c r="B4690" t="s">
        <v>263</v>
      </c>
      <c r="C4690" t="s">
        <v>63</v>
      </c>
      <c r="D4690" t="s">
        <v>157</v>
      </c>
      <c r="E4690" t="s">
        <v>149</v>
      </c>
      <c r="F4690" s="1">
        <v>42172</v>
      </c>
      <c r="G4690" t="s">
        <v>29</v>
      </c>
      <c r="H4690">
        <v>1426</v>
      </c>
      <c r="I4690">
        <v>0.14000000000000001</v>
      </c>
      <c r="J4690">
        <v>285.2</v>
      </c>
      <c r="K4690" t="s">
        <v>17</v>
      </c>
    </row>
    <row r="4691" spans="1:11" x14ac:dyDescent="0.3">
      <c r="A4691" t="s">
        <v>4810</v>
      </c>
      <c r="B4691" t="s">
        <v>261</v>
      </c>
      <c r="C4691" t="s">
        <v>20</v>
      </c>
      <c r="D4691" t="s">
        <v>21</v>
      </c>
      <c r="E4691" t="s">
        <v>143</v>
      </c>
      <c r="F4691" s="1">
        <v>43075</v>
      </c>
      <c r="G4691" t="s">
        <v>29</v>
      </c>
      <c r="H4691">
        <v>900</v>
      </c>
      <c r="I4691">
        <v>0.12</v>
      </c>
      <c r="J4691">
        <v>54</v>
      </c>
      <c r="K4691" t="s">
        <v>17</v>
      </c>
    </row>
    <row r="4692" spans="1:11" x14ac:dyDescent="0.3">
      <c r="A4692" t="s">
        <v>4811</v>
      </c>
      <c r="B4692" t="s">
        <v>162</v>
      </c>
      <c r="C4692" t="s">
        <v>13</v>
      </c>
      <c r="D4692" t="s">
        <v>14</v>
      </c>
      <c r="E4692" t="s">
        <v>117</v>
      </c>
      <c r="F4692" s="1">
        <v>43403</v>
      </c>
      <c r="G4692" t="s">
        <v>29</v>
      </c>
      <c r="H4692">
        <v>1626</v>
      </c>
      <c r="I4692">
        <v>0.27</v>
      </c>
      <c r="J4692">
        <v>439.02</v>
      </c>
      <c r="K4692" t="s">
        <v>17</v>
      </c>
    </row>
    <row r="4693" spans="1:11" x14ac:dyDescent="0.3">
      <c r="A4693" t="s">
        <v>4812</v>
      </c>
      <c r="B4693" t="s">
        <v>122</v>
      </c>
      <c r="C4693" t="s">
        <v>58</v>
      </c>
      <c r="D4693" t="s">
        <v>68</v>
      </c>
      <c r="E4693" t="s">
        <v>166</v>
      </c>
      <c r="F4693" s="1">
        <v>42502</v>
      </c>
      <c r="G4693" t="s">
        <v>29</v>
      </c>
      <c r="H4693">
        <v>712</v>
      </c>
      <c r="I4693">
        <v>0.33</v>
      </c>
      <c r="J4693">
        <v>85.44</v>
      </c>
      <c r="K4693" t="s">
        <v>17</v>
      </c>
    </row>
    <row r="4694" spans="1:11" x14ac:dyDescent="0.3">
      <c r="A4694" t="s">
        <v>4813</v>
      </c>
      <c r="B4694" t="s">
        <v>146</v>
      </c>
      <c r="C4694" t="s">
        <v>26</v>
      </c>
      <c r="D4694" t="s">
        <v>37</v>
      </c>
      <c r="E4694" t="s">
        <v>123</v>
      </c>
      <c r="F4694" s="1">
        <v>42331</v>
      </c>
      <c r="G4694" t="s">
        <v>29</v>
      </c>
      <c r="H4694">
        <v>1821</v>
      </c>
      <c r="I4694">
        <v>0.22</v>
      </c>
      <c r="J4694">
        <v>218.52</v>
      </c>
      <c r="K4694" t="s">
        <v>17</v>
      </c>
    </row>
    <row r="4695" spans="1:11" x14ac:dyDescent="0.3">
      <c r="A4695" t="s">
        <v>4814</v>
      </c>
      <c r="B4695" t="s">
        <v>191</v>
      </c>
      <c r="C4695" t="s">
        <v>13</v>
      </c>
      <c r="D4695" t="s">
        <v>195</v>
      </c>
      <c r="E4695" t="s">
        <v>55</v>
      </c>
      <c r="F4695" s="1">
        <v>42225</v>
      </c>
      <c r="G4695" t="s">
        <v>29</v>
      </c>
      <c r="H4695">
        <v>1305</v>
      </c>
      <c r="I4695">
        <v>0.1</v>
      </c>
      <c r="J4695">
        <v>587.25</v>
      </c>
      <c r="K4695" t="s">
        <v>17</v>
      </c>
    </row>
    <row r="4696" spans="1:11" x14ac:dyDescent="0.3">
      <c r="A4696" t="s">
        <v>4815</v>
      </c>
      <c r="B4696" t="s">
        <v>159</v>
      </c>
      <c r="C4696" t="s">
        <v>32</v>
      </c>
      <c r="D4696" t="s">
        <v>33</v>
      </c>
      <c r="E4696" t="s">
        <v>60</v>
      </c>
      <c r="F4696" s="1">
        <v>43343</v>
      </c>
      <c r="G4696" t="s">
        <v>29</v>
      </c>
      <c r="H4696">
        <v>1569</v>
      </c>
      <c r="I4696">
        <v>0.27</v>
      </c>
      <c r="J4696">
        <v>596.22</v>
      </c>
      <c r="K4696" t="s">
        <v>17</v>
      </c>
    </row>
    <row r="4697" spans="1:11" x14ac:dyDescent="0.3">
      <c r="A4697" t="s">
        <v>4816</v>
      </c>
      <c r="B4697" t="s">
        <v>162</v>
      </c>
      <c r="C4697" t="s">
        <v>49</v>
      </c>
      <c r="D4697" t="s">
        <v>54</v>
      </c>
      <c r="E4697" t="s">
        <v>51</v>
      </c>
      <c r="F4697" s="1">
        <v>42641</v>
      </c>
      <c r="G4697" t="s">
        <v>29</v>
      </c>
      <c r="H4697">
        <v>1965</v>
      </c>
      <c r="I4697">
        <v>0.28000000000000003</v>
      </c>
      <c r="J4697">
        <v>393</v>
      </c>
      <c r="K4697" t="s">
        <v>17</v>
      </c>
    </row>
    <row r="4698" spans="1:11" x14ac:dyDescent="0.3">
      <c r="A4698" t="s">
        <v>4817</v>
      </c>
      <c r="B4698" t="s">
        <v>159</v>
      </c>
      <c r="C4698" t="s">
        <v>20</v>
      </c>
      <c r="D4698" t="s">
        <v>91</v>
      </c>
      <c r="E4698" t="s">
        <v>47</v>
      </c>
      <c r="F4698" s="1">
        <v>43464</v>
      </c>
      <c r="G4698" t="s">
        <v>29</v>
      </c>
      <c r="H4698">
        <v>1690</v>
      </c>
      <c r="I4698">
        <v>0.19</v>
      </c>
      <c r="J4698">
        <v>135.19999999999999</v>
      </c>
      <c r="K4698" t="s">
        <v>17</v>
      </c>
    </row>
    <row r="4699" spans="1:11" x14ac:dyDescent="0.3">
      <c r="A4699" t="s">
        <v>4818</v>
      </c>
      <c r="B4699" t="s">
        <v>36</v>
      </c>
      <c r="C4699" t="s">
        <v>13</v>
      </c>
      <c r="D4699" t="s">
        <v>195</v>
      </c>
      <c r="E4699" t="s">
        <v>123</v>
      </c>
      <c r="F4699" s="1">
        <v>42715</v>
      </c>
      <c r="G4699" t="s">
        <v>29</v>
      </c>
      <c r="H4699">
        <v>966</v>
      </c>
      <c r="I4699">
        <v>0.23</v>
      </c>
      <c r="J4699">
        <v>67.62</v>
      </c>
      <c r="K4699" t="s">
        <v>17</v>
      </c>
    </row>
    <row r="4700" spans="1:11" x14ac:dyDescent="0.3">
      <c r="A4700" t="s">
        <v>4819</v>
      </c>
      <c r="B4700" t="s">
        <v>137</v>
      </c>
      <c r="C4700" t="s">
        <v>13</v>
      </c>
      <c r="D4700" t="s">
        <v>14</v>
      </c>
      <c r="E4700" t="s">
        <v>84</v>
      </c>
      <c r="F4700" s="1">
        <v>42715</v>
      </c>
      <c r="G4700" t="s">
        <v>29</v>
      </c>
      <c r="H4700">
        <v>2141</v>
      </c>
      <c r="I4700">
        <v>0.16</v>
      </c>
      <c r="J4700">
        <v>942.04</v>
      </c>
      <c r="K4700" t="s">
        <v>17</v>
      </c>
    </row>
    <row r="4701" spans="1:11" x14ac:dyDescent="0.3">
      <c r="A4701" t="s">
        <v>4820</v>
      </c>
      <c r="B4701" t="s">
        <v>169</v>
      </c>
      <c r="C4701" t="s">
        <v>49</v>
      </c>
      <c r="D4701" t="s">
        <v>205</v>
      </c>
      <c r="E4701" t="s">
        <v>88</v>
      </c>
      <c r="F4701" s="1">
        <v>42239</v>
      </c>
      <c r="G4701" t="s">
        <v>29</v>
      </c>
      <c r="H4701">
        <v>1250</v>
      </c>
      <c r="I4701">
        <v>0.35</v>
      </c>
      <c r="J4701">
        <v>137.5</v>
      </c>
      <c r="K4701" t="s">
        <v>17</v>
      </c>
    </row>
    <row r="4702" spans="1:11" x14ac:dyDescent="0.3">
      <c r="A4702" t="s">
        <v>4821</v>
      </c>
      <c r="B4702" t="s">
        <v>71</v>
      </c>
      <c r="C4702" t="s">
        <v>58</v>
      </c>
      <c r="D4702" t="s">
        <v>68</v>
      </c>
      <c r="E4702" t="s">
        <v>163</v>
      </c>
      <c r="F4702" s="1">
        <v>42975</v>
      </c>
      <c r="G4702" t="s">
        <v>29</v>
      </c>
      <c r="H4702">
        <v>2081</v>
      </c>
      <c r="I4702">
        <v>0.18</v>
      </c>
      <c r="J4702">
        <v>145.66999999999999</v>
      </c>
      <c r="K4702" t="s">
        <v>17</v>
      </c>
    </row>
    <row r="4703" spans="1:11" x14ac:dyDescent="0.3">
      <c r="A4703" t="s">
        <v>4822</v>
      </c>
      <c r="B4703" t="s">
        <v>81</v>
      </c>
      <c r="C4703" t="s">
        <v>58</v>
      </c>
      <c r="D4703" t="s">
        <v>59</v>
      </c>
      <c r="E4703" t="s">
        <v>143</v>
      </c>
      <c r="F4703" s="1">
        <v>42059</v>
      </c>
      <c r="G4703" t="s">
        <v>29</v>
      </c>
      <c r="H4703">
        <v>946</v>
      </c>
      <c r="I4703">
        <v>0.15</v>
      </c>
      <c r="J4703">
        <v>104.06</v>
      </c>
      <c r="K4703" t="s">
        <v>17</v>
      </c>
    </row>
    <row r="4704" spans="1:11" x14ac:dyDescent="0.3">
      <c r="A4704" t="s">
        <v>4823</v>
      </c>
      <c r="B4704" t="s">
        <v>36</v>
      </c>
      <c r="C4704" t="s">
        <v>20</v>
      </c>
      <c r="D4704" t="s">
        <v>91</v>
      </c>
      <c r="E4704" t="s">
        <v>163</v>
      </c>
      <c r="F4704" s="1">
        <v>42334</v>
      </c>
      <c r="G4704" t="s">
        <v>29</v>
      </c>
      <c r="H4704">
        <v>2151</v>
      </c>
      <c r="I4704">
        <v>0.24</v>
      </c>
      <c r="J4704">
        <v>623.79</v>
      </c>
      <c r="K4704" t="s">
        <v>17</v>
      </c>
    </row>
    <row r="4705" spans="1:11" x14ac:dyDescent="0.3">
      <c r="A4705" t="s">
        <v>4824</v>
      </c>
      <c r="B4705" t="s">
        <v>159</v>
      </c>
      <c r="C4705" t="s">
        <v>58</v>
      </c>
      <c r="D4705" t="s">
        <v>112</v>
      </c>
      <c r="E4705" t="s">
        <v>55</v>
      </c>
      <c r="F4705" s="1">
        <v>42073</v>
      </c>
      <c r="G4705" t="s">
        <v>29</v>
      </c>
      <c r="H4705">
        <v>2076</v>
      </c>
      <c r="I4705">
        <v>0.1</v>
      </c>
      <c r="J4705">
        <v>373.68</v>
      </c>
      <c r="K4705" t="s">
        <v>17</v>
      </c>
    </row>
    <row r="4706" spans="1:11" x14ac:dyDescent="0.3">
      <c r="A4706" t="s">
        <v>4825</v>
      </c>
      <c r="B4706" t="s">
        <v>40</v>
      </c>
      <c r="C4706" t="s">
        <v>13</v>
      </c>
      <c r="D4706" t="s">
        <v>195</v>
      </c>
      <c r="E4706" t="s">
        <v>60</v>
      </c>
      <c r="F4706" s="1">
        <v>43333</v>
      </c>
      <c r="G4706" t="s">
        <v>29</v>
      </c>
      <c r="H4706">
        <v>1847</v>
      </c>
      <c r="I4706">
        <v>0.35</v>
      </c>
      <c r="J4706">
        <v>258.58</v>
      </c>
      <c r="K4706" t="s">
        <v>17</v>
      </c>
    </row>
    <row r="4707" spans="1:11" x14ac:dyDescent="0.3">
      <c r="A4707" t="s">
        <v>4826</v>
      </c>
      <c r="B4707" t="s">
        <v>191</v>
      </c>
      <c r="C4707" t="s">
        <v>63</v>
      </c>
      <c r="D4707" t="s">
        <v>75</v>
      </c>
      <c r="E4707" t="s">
        <v>55</v>
      </c>
      <c r="F4707" s="1">
        <v>43350</v>
      </c>
      <c r="G4707" t="s">
        <v>29</v>
      </c>
      <c r="H4707">
        <v>1337</v>
      </c>
      <c r="I4707">
        <v>0.1</v>
      </c>
      <c r="J4707">
        <v>147.07</v>
      </c>
      <c r="K4707" t="s">
        <v>17</v>
      </c>
    </row>
    <row r="4708" spans="1:11" x14ac:dyDescent="0.3">
      <c r="A4708" t="s">
        <v>4827</v>
      </c>
      <c r="B4708" t="s">
        <v>25</v>
      </c>
      <c r="C4708" t="s">
        <v>63</v>
      </c>
      <c r="D4708" t="s">
        <v>75</v>
      </c>
      <c r="E4708" t="s">
        <v>60</v>
      </c>
      <c r="F4708" s="1">
        <v>42346</v>
      </c>
      <c r="G4708" t="s">
        <v>29</v>
      </c>
      <c r="H4708">
        <v>1568</v>
      </c>
      <c r="I4708">
        <v>0.33</v>
      </c>
      <c r="J4708">
        <v>360.64</v>
      </c>
      <c r="K4708" t="s">
        <v>17</v>
      </c>
    </row>
    <row r="4709" spans="1:11" x14ac:dyDescent="0.3">
      <c r="A4709" t="s">
        <v>4828</v>
      </c>
      <c r="B4709" t="s">
        <v>108</v>
      </c>
      <c r="C4709" t="s">
        <v>26</v>
      </c>
      <c r="D4709" t="s">
        <v>201</v>
      </c>
      <c r="E4709" t="s">
        <v>88</v>
      </c>
      <c r="F4709" s="1">
        <v>42513</v>
      </c>
      <c r="G4709" t="s">
        <v>29</v>
      </c>
      <c r="H4709">
        <v>1706</v>
      </c>
      <c r="I4709">
        <v>0.33</v>
      </c>
      <c r="J4709">
        <v>716.52</v>
      </c>
      <c r="K4709" t="s">
        <v>17</v>
      </c>
    </row>
    <row r="4710" spans="1:11" x14ac:dyDescent="0.3">
      <c r="A4710" t="s">
        <v>4829</v>
      </c>
      <c r="B4710" t="s">
        <v>165</v>
      </c>
      <c r="C4710" t="s">
        <v>20</v>
      </c>
      <c r="D4710" t="s">
        <v>91</v>
      </c>
      <c r="E4710" t="s">
        <v>69</v>
      </c>
      <c r="F4710" s="1">
        <v>42592</v>
      </c>
      <c r="G4710" t="s">
        <v>29</v>
      </c>
      <c r="H4710">
        <v>1514</v>
      </c>
      <c r="I4710">
        <v>0.1</v>
      </c>
      <c r="J4710">
        <v>439.06</v>
      </c>
      <c r="K4710" t="s">
        <v>17</v>
      </c>
    </row>
    <row r="4711" spans="1:11" x14ac:dyDescent="0.3">
      <c r="A4711" t="s">
        <v>4830</v>
      </c>
      <c r="B4711" t="s">
        <v>125</v>
      </c>
      <c r="C4711" t="s">
        <v>32</v>
      </c>
      <c r="D4711" t="s">
        <v>46</v>
      </c>
      <c r="E4711" t="s">
        <v>60</v>
      </c>
      <c r="F4711" s="1">
        <v>43215</v>
      </c>
      <c r="G4711" t="s">
        <v>29</v>
      </c>
      <c r="H4711">
        <v>2158</v>
      </c>
      <c r="I4711">
        <v>0.35</v>
      </c>
      <c r="J4711">
        <v>237.38</v>
      </c>
      <c r="K4711" t="s">
        <v>17</v>
      </c>
    </row>
    <row r="4712" spans="1:11" x14ac:dyDescent="0.3">
      <c r="A4712" t="s">
        <v>4831</v>
      </c>
      <c r="B4712" t="s">
        <v>42</v>
      </c>
      <c r="C4712" t="s">
        <v>63</v>
      </c>
      <c r="D4712" t="s">
        <v>64</v>
      </c>
      <c r="E4712" t="s">
        <v>128</v>
      </c>
      <c r="F4712" s="1">
        <v>42073</v>
      </c>
      <c r="G4712" t="s">
        <v>29</v>
      </c>
      <c r="H4712">
        <v>1541</v>
      </c>
      <c r="I4712">
        <v>0.16</v>
      </c>
      <c r="J4712">
        <v>431.48</v>
      </c>
      <c r="K4712" t="s">
        <v>17</v>
      </c>
    </row>
    <row r="4713" spans="1:11" x14ac:dyDescent="0.3">
      <c r="A4713" t="s">
        <v>4832</v>
      </c>
      <c r="B4713" t="s">
        <v>146</v>
      </c>
      <c r="C4713" t="s">
        <v>58</v>
      </c>
      <c r="D4713" t="s">
        <v>68</v>
      </c>
      <c r="E4713" t="s">
        <v>140</v>
      </c>
      <c r="F4713" s="1">
        <v>42883</v>
      </c>
      <c r="G4713" t="s">
        <v>29</v>
      </c>
      <c r="H4713">
        <v>2283</v>
      </c>
      <c r="I4713">
        <v>0.28000000000000003</v>
      </c>
      <c r="J4713">
        <v>639.24</v>
      </c>
      <c r="K4713" t="s">
        <v>17</v>
      </c>
    </row>
    <row r="4714" spans="1:11" x14ac:dyDescent="0.3">
      <c r="A4714" t="s">
        <v>4833</v>
      </c>
      <c r="B4714" t="s">
        <v>146</v>
      </c>
      <c r="C4714" t="s">
        <v>32</v>
      </c>
      <c r="D4714" t="s">
        <v>33</v>
      </c>
      <c r="E4714" t="s">
        <v>166</v>
      </c>
      <c r="F4714" s="1">
        <v>42728</v>
      </c>
      <c r="G4714" t="s">
        <v>29</v>
      </c>
      <c r="H4714">
        <v>923</v>
      </c>
      <c r="I4714">
        <v>0.15</v>
      </c>
      <c r="J4714">
        <v>119.99</v>
      </c>
      <c r="K4714" t="s">
        <v>17</v>
      </c>
    </row>
    <row r="4715" spans="1:11" x14ac:dyDescent="0.3">
      <c r="A4715" t="s">
        <v>4834</v>
      </c>
      <c r="B4715" t="s">
        <v>169</v>
      </c>
      <c r="C4715" t="s">
        <v>26</v>
      </c>
      <c r="D4715" t="s">
        <v>37</v>
      </c>
      <c r="E4715" t="s">
        <v>55</v>
      </c>
      <c r="F4715" s="1">
        <v>42231</v>
      </c>
      <c r="G4715" t="s">
        <v>29</v>
      </c>
      <c r="H4715">
        <v>745</v>
      </c>
      <c r="I4715">
        <v>0.24</v>
      </c>
      <c r="J4715">
        <v>238.4</v>
      </c>
      <c r="K4715" t="s">
        <v>17</v>
      </c>
    </row>
    <row r="4716" spans="1:11" x14ac:dyDescent="0.3">
      <c r="A4716" t="s">
        <v>4835</v>
      </c>
      <c r="B4716" t="s">
        <v>234</v>
      </c>
      <c r="C4716" t="s">
        <v>26</v>
      </c>
      <c r="D4716" t="s">
        <v>201</v>
      </c>
      <c r="E4716" t="s">
        <v>15</v>
      </c>
      <c r="F4716" s="1">
        <v>42835</v>
      </c>
      <c r="G4716" t="s">
        <v>29</v>
      </c>
      <c r="H4716">
        <v>2462</v>
      </c>
      <c r="I4716">
        <v>0.28000000000000003</v>
      </c>
      <c r="J4716">
        <v>246.2</v>
      </c>
      <c r="K4716" t="s">
        <v>17</v>
      </c>
    </row>
    <row r="4717" spans="1:11" x14ac:dyDescent="0.3">
      <c r="A4717" t="s">
        <v>4836</v>
      </c>
      <c r="B4717" t="s">
        <v>169</v>
      </c>
      <c r="C4717" t="s">
        <v>26</v>
      </c>
      <c r="D4717" t="s">
        <v>94</v>
      </c>
      <c r="E4717" t="s">
        <v>149</v>
      </c>
      <c r="F4717" s="1">
        <v>43411</v>
      </c>
      <c r="G4717" t="s">
        <v>29</v>
      </c>
      <c r="H4717">
        <v>1791</v>
      </c>
      <c r="I4717">
        <v>0.35</v>
      </c>
      <c r="J4717">
        <v>483.57</v>
      </c>
      <c r="K4717" t="s">
        <v>17</v>
      </c>
    </row>
    <row r="4718" spans="1:11" x14ac:dyDescent="0.3">
      <c r="A4718" t="s">
        <v>4837</v>
      </c>
      <c r="B4718" t="s">
        <v>116</v>
      </c>
      <c r="C4718" t="s">
        <v>58</v>
      </c>
      <c r="D4718" t="s">
        <v>59</v>
      </c>
      <c r="E4718" t="s">
        <v>69</v>
      </c>
      <c r="F4718" s="1">
        <v>42695</v>
      </c>
      <c r="G4718" t="s">
        <v>29</v>
      </c>
      <c r="H4718">
        <v>1186</v>
      </c>
      <c r="I4718">
        <v>0.12</v>
      </c>
      <c r="J4718">
        <v>415.1</v>
      </c>
      <c r="K4718" t="s">
        <v>17</v>
      </c>
    </row>
    <row r="4719" spans="1:11" x14ac:dyDescent="0.3">
      <c r="A4719" t="s">
        <v>4838</v>
      </c>
      <c r="B4719" t="s">
        <v>71</v>
      </c>
      <c r="C4719" t="s">
        <v>32</v>
      </c>
      <c r="D4719" t="s">
        <v>33</v>
      </c>
      <c r="E4719" t="s">
        <v>69</v>
      </c>
      <c r="F4719" s="1">
        <v>42077</v>
      </c>
      <c r="G4719" t="s">
        <v>29</v>
      </c>
      <c r="H4719">
        <v>1233</v>
      </c>
      <c r="I4719">
        <v>0.11</v>
      </c>
      <c r="J4719">
        <v>468.54</v>
      </c>
      <c r="K4719" t="s">
        <v>17</v>
      </c>
    </row>
    <row r="4720" spans="1:11" x14ac:dyDescent="0.3">
      <c r="A4720" t="s">
        <v>4839</v>
      </c>
      <c r="B4720" t="s">
        <v>169</v>
      </c>
      <c r="C4720" t="s">
        <v>20</v>
      </c>
      <c r="D4720" t="s">
        <v>91</v>
      </c>
      <c r="E4720" t="s">
        <v>65</v>
      </c>
      <c r="F4720" s="1">
        <v>42990</v>
      </c>
      <c r="G4720" t="s">
        <v>29</v>
      </c>
      <c r="H4720">
        <v>2433</v>
      </c>
      <c r="I4720">
        <v>0.32</v>
      </c>
      <c r="J4720">
        <v>340.62</v>
      </c>
      <c r="K4720" t="s">
        <v>17</v>
      </c>
    </row>
    <row r="4721" spans="1:11" x14ac:dyDescent="0.3">
      <c r="A4721" t="s">
        <v>4840</v>
      </c>
      <c r="B4721" t="s">
        <v>184</v>
      </c>
      <c r="C4721" t="s">
        <v>32</v>
      </c>
      <c r="D4721" t="s">
        <v>46</v>
      </c>
      <c r="E4721" t="s">
        <v>28</v>
      </c>
      <c r="F4721" s="1">
        <v>42152</v>
      </c>
      <c r="G4721" t="s">
        <v>29</v>
      </c>
      <c r="H4721">
        <v>901</v>
      </c>
      <c r="I4721">
        <v>0.19</v>
      </c>
      <c r="J4721">
        <v>90.1</v>
      </c>
      <c r="K4721" t="s">
        <v>17</v>
      </c>
    </row>
    <row r="4722" spans="1:11" x14ac:dyDescent="0.3">
      <c r="A4722" t="s">
        <v>4841</v>
      </c>
      <c r="B4722" t="s">
        <v>263</v>
      </c>
      <c r="C4722" t="s">
        <v>26</v>
      </c>
      <c r="D4722" t="s">
        <v>201</v>
      </c>
      <c r="E4722" t="s">
        <v>15</v>
      </c>
      <c r="F4722" s="1">
        <v>42964</v>
      </c>
      <c r="G4722" t="s">
        <v>29</v>
      </c>
      <c r="H4722">
        <v>1680</v>
      </c>
      <c r="I4722">
        <v>0.16</v>
      </c>
      <c r="J4722">
        <v>537.6</v>
      </c>
      <c r="K4722" t="s">
        <v>17</v>
      </c>
    </row>
    <row r="4723" spans="1:11" x14ac:dyDescent="0.3">
      <c r="A4723" t="s">
        <v>4842</v>
      </c>
      <c r="B4723" t="s">
        <v>102</v>
      </c>
      <c r="C4723" t="s">
        <v>26</v>
      </c>
      <c r="D4723" t="s">
        <v>201</v>
      </c>
      <c r="E4723" t="s">
        <v>84</v>
      </c>
      <c r="F4723" s="1">
        <v>42197</v>
      </c>
      <c r="G4723" t="s">
        <v>29</v>
      </c>
      <c r="H4723">
        <v>2050</v>
      </c>
      <c r="I4723">
        <v>0.14000000000000001</v>
      </c>
      <c r="J4723">
        <v>389.5</v>
      </c>
      <c r="K4723" t="s">
        <v>17</v>
      </c>
    </row>
    <row r="4724" spans="1:11" x14ac:dyDescent="0.3">
      <c r="A4724" t="s">
        <v>4843</v>
      </c>
      <c r="B4724" t="s">
        <v>197</v>
      </c>
      <c r="C4724" t="s">
        <v>20</v>
      </c>
      <c r="D4724" t="s">
        <v>91</v>
      </c>
      <c r="E4724" t="s">
        <v>143</v>
      </c>
      <c r="F4724" s="1">
        <v>43226</v>
      </c>
      <c r="G4724" t="s">
        <v>29</v>
      </c>
      <c r="H4724">
        <v>841</v>
      </c>
      <c r="I4724">
        <v>0.11</v>
      </c>
      <c r="J4724">
        <v>285.94</v>
      </c>
      <c r="K4724" t="s">
        <v>17</v>
      </c>
    </row>
    <row r="4725" spans="1:11" x14ac:dyDescent="0.3">
      <c r="A4725" t="s">
        <v>4844</v>
      </c>
      <c r="B4725" t="s">
        <v>162</v>
      </c>
      <c r="C4725" t="s">
        <v>20</v>
      </c>
      <c r="D4725" t="s">
        <v>21</v>
      </c>
      <c r="E4725" t="s">
        <v>28</v>
      </c>
      <c r="F4725" s="1">
        <v>42059</v>
      </c>
      <c r="G4725" t="s">
        <v>29</v>
      </c>
      <c r="H4725">
        <v>672</v>
      </c>
      <c r="I4725">
        <v>0.24</v>
      </c>
      <c r="J4725">
        <v>94.08</v>
      </c>
      <c r="K4725" t="s">
        <v>17</v>
      </c>
    </row>
    <row r="4726" spans="1:11" x14ac:dyDescent="0.3">
      <c r="A4726" t="s">
        <v>4845</v>
      </c>
      <c r="B4726" t="s">
        <v>146</v>
      </c>
      <c r="C4726" t="s">
        <v>49</v>
      </c>
      <c r="D4726" t="s">
        <v>205</v>
      </c>
      <c r="E4726" t="s">
        <v>15</v>
      </c>
      <c r="F4726" s="1">
        <v>43066</v>
      </c>
      <c r="G4726" t="s">
        <v>29</v>
      </c>
      <c r="H4726">
        <v>1077</v>
      </c>
      <c r="I4726">
        <v>0.16</v>
      </c>
      <c r="J4726">
        <v>129.24</v>
      </c>
      <c r="K4726" t="s">
        <v>17</v>
      </c>
    </row>
    <row r="4727" spans="1:11" x14ac:dyDescent="0.3">
      <c r="A4727" t="s">
        <v>4846</v>
      </c>
      <c r="B4727" t="s">
        <v>90</v>
      </c>
      <c r="C4727" t="s">
        <v>49</v>
      </c>
      <c r="D4727" t="s">
        <v>205</v>
      </c>
      <c r="E4727" t="s">
        <v>22</v>
      </c>
      <c r="F4727" s="1">
        <v>42715</v>
      </c>
      <c r="G4727" t="s">
        <v>29</v>
      </c>
      <c r="H4727">
        <v>578</v>
      </c>
      <c r="I4727">
        <v>0.22</v>
      </c>
      <c r="J4727">
        <v>138.72</v>
      </c>
      <c r="K4727" t="s">
        <v>17</v>
      </c>
    </row>
    <row r="4728" spans="1:11" x14ac:dyDescent="0.3">
      <c r="A4728" t="s">
        <v>4847</v>
      </c>
      <c r="B4728" t="s">
        <v>193</v>
      </c>
      <c r="C4728" t="s">
        <v>49</v>
      </c>
      <c r="D4728" t="s">
        <v>205</v>
      </c>
      <c r="E4728" t="s">
        <v>117</v>
      </c>
      <c r="F4728" s="1">
        <v>43167</v>
      </c>
      <c r="G4728" t="s">
        <v>29</v>
      </c>
      <c r="H4728">
        <v>2279</v>
      </c>
      <c r="I4728">
        <v>0.31</v>
      </c>
      <c r="J4728">
        <v>592.54</v>
      </c>
      <c r="K4728" t="s">
        <v>17</v>
      </c>
    </row>
    <row r="4729" spans="1:11" x14ac:dyDescent="0.3">
      <c r="A4729" t="s">
        <v>4848</v>
      </c>
      <c r="B4729" t="s">
        <v>36</v>
      </c>
      <c r="C4729" t="s">
        <v>26</v>
      </c>
      <c r="D4729" t="s">
        <v>201</v>
      </c>
      <c r="E4729" t="s">
        <v>15</v>
      </c>
      <c r="F4729" s="1">
        <v>42115</v>
      </c>
      <c r="G4729" t="s">
        <v>29</v>
      </c>
      <c r="H4729">
        <v>1344</v>
      </c>
      <c r="I4729">
        <v>0.16</v>
      </c>
      <c r="J4729">
        <v>497.28</v>
      </c>
      <c r="K4729" t="s">
        <v>17</v>
      </c>
    </row>
    <row r="4730" spans="1:11" x14ac:dyDescent="0.3">
      <c r="A4730" t="s">
        <v>4849</v>
      </c>
      <c r="B4730" t="s">
        <v>67</v>
      </c>
      <c r="C4730" t="s">
        <v>20</v>
      </c>
      <c r="D4730" t="s">
        <v>91</v>
      </c>
      <c r="E4730" t="s">
        <v>84</v>
      </c>
      <c r="F4730" s="1">
        <v>43168</v>
      </c>
      <c r="G4730" t="s">
        <v>29</v>
      </c>
      <c r="H4730">
        <v>2438</v>
      </c>
      <c r="I4730">
        <v>0.11</v>
      </c>
      <c r="J4730">
        <v>365.7</v>
      </c>
      <c r="K4730" t="s">
        <v>17</v>
      </c>
    </row>
    <row r="4731" spans="1:11" x14ac:dyDescent="0.3">
      <c r="A4731" t="s">
        <v>4850</v>
      </c>
      <c r="B4731" t="s">
        <v>211</v>
      </c>
      <c r="C4731" t="s">
        <v>20</v>
      </c>
      <c r="D4731" t="s">
        <v>21</v>
      </c>
      <c r="E4731" t="s">
        <v>84</v>
      </c>
      <c r="F4731" s="1">
        <v>43415</v>
      </c>
      <c r="G4731" t="s">
        <v>29</v>
      </c>
      <c r="H4731">
        <v>530</v>
      </c>
      <c r="I4731">
        <v>0.21</v>
      </c>
      <c r="J4731">
        <v>121.9</v>
      </c>
      <c r="K4731" t="s">
        <v>17</v>
      </c>
    </row>
    <row r="4732" spans="1:11" x14ac:dyDescent="0.3">
      <c r="A4732" t="s">
        <v>4851</v>
      </c>
      <c r="B4732" t="s">
        <v>102</v>
      </c>
      <c r="C4732" t="s">
        <v>26</v>
      </c>
      <c r="D4732" t="s">
        <v>27</v>
      </c>
      <c r="E4732" t="s">
        <v>22</v>
      </c>
      <c r="F4732" s="1">
        <v>42610</v>
      </c>
      <c r="G4732" t="s">
        <v>29</v>
      </c>
      <c r="H4732">
        <v>654</v>
      </c>
      <c r="I4732">
        <v>0.34</v>
      </c>
      <c r="J4732">
        <v>215.82</v>
      </c>
      <c r="K4732" t="s">
        <v>17</v>
      </c>
    </row>
    <row r="4733" spans="1:11" x14ac:dyDescent="0.3">
      <c r="A4733" t="s">
        <v>4852</v>
      </c>
      <c r="B4733" t="s">
        <v>40</v>
      </c>
      <c r="C4733" t="s">
        <v>13</v>
      </c>
      <c r="D4733" t="s">
        <v>195</v>
      </c>
      <c r="E4733" t="s">
        <v>140</v>
      </c>
      <c r="F4733" s="1">
        <v>43345</v>
      </c>
      <c r="G4733" t="s">
        <v>29</v>
      </c>
      <c r="H4733">
        <v>1988</v>
      </c>
      <c r="I4733">
        <v>0.11</v>
      </c>
      <c r="J4733">
        <v>357.84</v>
      </c>
      <c r="K4733" t="s">
        <v>17</v>
      </c>
    </row>
    <row r="4734" spans="1:11" x14ac:dyDescent="0.3">
      <c r="A4734" t="s">
        <v>4853</v>
      </c>
      <c r="B4734" t="s">
        <v>184</v>
      </c>
      <c r="C4734" t="s">
        <v>26</v>
      </c>
      <c r="D4734" t="s">
        <v>37</v>
      </c>
      <c r="E4734" t="s">
        <v>88</v>
      </c>
      <c r="F4734" s="1">
        <v>43007</v>
      </c>
      <c r="G4734" t="s">
        <v>29</v>
      </c>
      <c r="H4734">
        <v>849</v>
      </c>
      <c r="I4734">
        <v>0.1</v>
      </c>
      <c r="J4734">
        <v>288.66000000000003</v>
      </c>
      <c r="K4734" t="s">
        <v>17</v>
      </c>
    </row>
    <row r="4735" spans="1:11" x14ac:dyDescent="0.3">
      <c r="A4735" t="s">
        <v>4854</v>
      </c>
      <c r="B4735" t="s">
        <v>67</v>
      </c>
      <c r="C4735" t="s">
        <v>26</v>
      </c>
      <c r="D4735" t="s">
        <v>201</v>
      </c>
      <c r="E4735" t="s">
        <v>104</v>
      </c>
      <c r="F4735" s="1">
        <v>43239</v>
      </c>
      <c r="G4735" t="s">
        <v>29</v>
      </c>
      <c r="H4735">
        <v>1788</v>
      </c>
      <c r="I4735">
        <v>0.24</v>
      </c>
      <c r="J4735">
        <v>464.88</v>
      </c>
      <c r="K4735" t="s">
        <v>17</v>
      </c>
    </row>
    <row r="4736" spans="1:11" x14ac:dyDescent="0.3">
      <c r="A4736" t="s">
        <v>4855</v>
      </c>
      <c r="B4736" t="s">
        <v>62</v>
      </c>
      <c r="C4736" t="s">
        <v>32</v>
      </c>
      <c r="D4736" t="s">
        <v>97</v>
      </c>
      <c r="E4736" t="s">
        <v>104</v>
      </c>
      <c r="F4736" s="1">
        <v>42682</v>
      </c>
      <c r="G4736" t="s">
        <v>29</v>
      </c>
      <c r="H4736">
        <v>508</v>
      </c>
      <c r="I4736">
        <v>0.16</v>
      </c>
      <c r="J4736">
        <v>127</v>
      </c>
      <c r="K4736" t="s">
        <v>17</v>
      </c>
    </row>
    <row r="4737" spans="1:11" x14ac:dyDescent="0.3">
      <c r="A4737" t="s">
        <v>4856</v>
      </c>
      <c r="B4737" t="s">
        <v>204</v>
      </c>
      <c r="C4737" t="s">
        <v>20</v>
      </c>
      <c r="D4737" t="s">
        <v>21</v>
      </c>
      <c r="E4737" t="s">
        <v>104</v>
      </c>
      <c r="F4737" s="1">
        <v>43344</v>
      </c>
      <c r="G4737" t="s">
        <v>29</v>
      </c>
      <c r="H4737">
        <v>611</v>
      </c>
      <c r="I4737">
        <v>0.3</v>
      </c>
      <c r="J4737">
        <v>140.53</v>
      </c>
      <c r="K4737" t="s">
        <v>17</v>
      </c>
    </row>
    <row r="4738" spans="1:11" x14ac:dyDescent="0.3">
      <c r="A4738" t="s">
        <v>4857</v>
      </c>
      <c r="B4738" t="s">
        <v>139</v>
      </c>
      <c r="C4738" t="s">
        <v>13</v>
      </c>
      <c r="D4738" t="s">
        <v>195</v>
      </c>
      <c r="E4738" t="s">
        <v>22</v>
      </c>
      <c r="F4738" s="1">
        <v>43425</v>
      </c>
      <c r="G4738" t="s">
        <v>29</v>
      </c>
      <c r="H4738">
        <v>925</v>
      </c>
      <c r="I4738">
        <v>0.12</v>
      </c>
      <c r="J4738">
        <v>314.5</v>
      </c>
      <c r="K4738" t="s">
        <v>17</v>
      </c>
    </row>
    <row r="4739" spans="1:11" x14ac:dyDescent="0.3">
      <c r="A4739" t="s">
        <v>4858</v>
      </c>
      <c r="B4739" t="s">
        <v>159</v>
      </c>
      <c r="C4739" t="s">
        <v>20</v>
      </c>
      <c r="D4739" t="s">
        <v>21</v>
      </c>
      <c r="E4739" t="s">
        <v>55</v>
      </c>
      <c r="F4739" s="1">
        <v>42264</v>
      </c>
      <c r="G4739" t="s">
        <v>29</v>
      </c>
      <c r="H4739">
        <v>2063</v>
      </c>
      <c r="I4739">
        <v>0.14000000000000001</v>
      </c>
      <c r="J4739">
        <v>144.41</v>
      </c>
      <c r="K4739" t="s">
        <v>17</v>
      </c>
    </row>
    <row r="4740" spans="1:11" x14ac:dyDescent="0.3">
      <c r="A4740" t="s">
        <v>4859</v>
      </c>
      <c r="B4740" t="s">
        <v>174</v>
      </c>
      <c r="C4740" t="s">
        <v>49</v>
      </c>
      <c r="D4740" t="s">
        <v>205</v>
      </c>
      <c r="E4740" t="s">
        <v>15</v>
      </c>
      <c r="F4740" s="1">
        <v>42346</v>
      </c>
      <c r="G4740" t="s">
        <v>29</v>
      </c>
      <c r="H4740">
        <v>2094</v>
      </c>
      <c r="I4740">
        <v>0.31</v>
      </c>
      <c r="J4740">
        <v>104.7</v>
      </c>
      <c r="K4740" t="s">
        <v>17</v>
      </c>
    </row>
    <row r="4741" spans="1:11" x14ac:dyDescent="0.3">
      <c r="A4741" t="s">
        <v>4860</v>
      </c>
      <c r="B4741" t="s">
        <v>193</v>
      </c>
      <c r="C4741" t="s">
        <v>26</v>
      </c>
      <c r="D4741" t="s">
        <v>37</v>
      </c>
      <c r="E4741" t="s">
        <v>69</v>
      </c>
      <c r="F4741" s="1">
        <v>42710</v>
      </c>
      <c r="G4741" t="s">
        <v>29</v>
      </c>
      <c r="H4741">
        <v>1569</v>
      </c>
      <c r="I4741">
        <v>0.28999999999999998</v>
      </c>
      <c r="J4741">
        <v>282.42</v>
      </c>
      <c r="K4741" t="s">
        <v>17</v>
      </c>
    </row>
    <row r="4742" spans="1:11" x14ac:dyDescent="0.3">
      <c r="A4742" t="s">
        <v>4861</v>
      </c>
      <c r="B4742" t="s">
        <v>197</v>
      </c>
      <c r="C4742" t="s">
        <v>20</v>
      </c>
      <c r="D4742" t="s">
        <v>91</v>
      </c>
      <c r="E4742" t="s">
        <v>88</v>
      </c>
      <c r="F4742" s="1">
        <v>42264</v>
      </c>
      <c r="G4742" t="s">
        <v>29</v>
      </c>
      <c r="H4742">
        <v>1892</v>
      </c>
      <c r="I4742">
        <v>0.32</v>
      </c>
      <c r="J4742">
        <v>718.96</v>
      </c>
      <c r="K4742" t="s">
        <v>17</v>
      </c>
    </row>
    <row r="4743" spans="1:11" x14ac:dyDescent="0.3">
      <c r="A4743" t="s">
        <v>4862</v>
      </c>
      <c r="B4743" t="s">
        <v>81</v>
      </c>
      <c r="C4743" t="s">
        <v>26</v>
      </c>
      <c r="D4743" t="s">
        <v>94</v>
      </c>
      <c r="E4743" t="s">
        <v>166</v>
      </c>
      <c r="F4743" s="1">
        <v>42199</v>
      </c>
      <c r="G4743" t="s">
        <v>29</v>
      </c>
      <c r="H4743">
        <v>1500</v>
      </c>
      <c r="I4743">
        <v>0.21</v>
      </c>
      <c r="J4743">
        <v>630</v>
      </c>
      <c r="K4743" t="s">
        <v>17</v>
      </c>
    </row>
    <row r="4744" spans="1:11" x14ac:dyDescent="0.3">
      <c r="A4744" t="s">
        <v>4863</v>
      </c>
      <c r="B4744" t="s">
        <v>40</v>
      </c>
      <c r="C4744" t="s">
        <v>20</v>
      </c>
      <c r="D4744" t="s">
        <v>91</v>
      </c>
      <c r="E4744" t="s">
        <v>149</v>
      </c>
      <c r="F4744" s="1">
        <v>42309</v>
      </c>
      <c r="G4744" t="s">
        <v>29</v>
      </c>
      <c r="H4744">
        <v>2100</v>
      </c>
      <c r="I4744">
        <v>0.34</v>
      </c>
      <c r="J4744">
        <v>651</v>
      </c>
      <c r="K4744" t="s">
        <v>17</v>
      </c>
    </row>
    <row r="4745" spans="1:11" x14ac:dyDescent="0.3">
      <c r="A4745" t="s">
        <v>4864</v>
      </c>
      <c r="B4745" t="s">
        <v>111</v>
      </c>
      <c r="C4745" t="s">
        <v>58</v>
      </c>
      <c r="D4745" t="s">
        <v>112</v>
      </c>
      <c r="E4745" t="s">
        <v>123</v>
      </c>
      <c r="F4745" s="1">
        <v>42334</v>
      </c>
      <c r="G4745" t="s">
        <v>29</v>
      </c>
      <c r="H4745">
        <v>2225</v>
      </c>
      <c r="I4745">
        <v>0.3</v>
      </c>
      <c r="J4745">
        <v>445</v>
      </c>
      <c r="K4745" t="s">
        <v>17</v>
      </c>
    </row>
    <row r="4746" spans="1:11" x14ac:dyDescent="0.3">
      <c r="A4746" t="s">
        <v>4865</v>
      </c>
      <c r="B4746" t="s">
        <v>53</v>
      </c>
      <c r="C4746" t="s">
        <v>20</v>
      </c>
      <c r="D4746" t="s">
        <v>91</v>
      </c>
      <c r="E4746" t="s">
        <v>38</v>
      </c>
      <c r="F4746" s="1">
        <v>42346</v>
      </c>
      <c r="G4746" t="s">
        <v>29</v>
      </c>
      <c r="H4746">
        <v>1632</v>
      </c>
      <c r="I4746">
        <v>0.24</v>
      </c>
      <c r="J4746">
        <v>603.84</v>
      </c>
      <c r="K4746" t="s">
        <v>17</v>
      </c>
    </row>
    <row r="4747" spans="1:11" x14ac:dyDescent="0.3">
      <c r="A4747" t="s">
        <v>4866</v>
      </c>
      <c r="B4747" t="s">
        <v>42</v>
      </c>
      <c r="C4747" t="s">
        <v>63</v>
      </c>
      <c r="D4747" t="s">
        <v>64</v>
      </c>
      <c r="E4747" t="s">
        <v>123</v>
      </c>
      <c r="F4747" s="1">
        <v>42710</v>
      </c>
      <c r="G4747" t="s">
        <v>29</v>
      </c>
      <c r="H4747">
        <v>537</v>
      </c>
      <c r="I4747">
        <v>0.34</v>
      </c>
      <c r="J4747">
        <v>150.36000000000001</v>
      </c>
      <c r="K4747" t="s">
        <v>17</v>
      </c>
    </row>
    <row r="4748" spans="1:11" x14ac:dyDescent="0.3">
      <c r="A4748" t="s">
        <v>4867</v>
      </c>
      <c r="B4748" t="s">
        <v>62</v>
      </c>
      <c r="C4748" t="s">
        <v>49</v>
      </c>
      <c r="D4748" t="s">
        <v>54</v>
      </c>
      <c r="E4748" t="s">
        <v>55</v>
      </c>
      <c r="F4748" s="1">
        <v>42618</v>
      </c>
      <c r="G4748" t="s">
        <v>29</v>
      </c>
      <c r="H4748">
        <v>1282</v>
      </c>
      <c r="I4748">
        <v>0.33</v>
      </c>
      <c r="J4748">
        <v>179.48</v>
      </c>
      <c r="K4748" t="s">
        <v>17</v>
      </c>
    </row>
    <row r="4749" spans="1:11" x14ac:dyDescent="0.3">
      <c r="A4749" t="s">
        <v>4868</v>
      </c>
      <c r="B4749" t="s">
        <v>86</v>
      </c>
      <c r="C4749" t="s">
        <v>49</v>
      </c>
      <c r="D4749" t="s">
        <v>205</v>
      </c>
      <c r="E4749" t="s">
        <v>60</v>
      </c>
      <c r="F4749" s="1">
        <v>43366</v>
      </c>
      <c r="G4749" t="s">
        <v>29</v>
      </c>
      <c r="H4749">
        <v>1199</v>
      </c>
      <c r="I4749">
        <v>0.15</v>
      </c>
      <c r="J4749">
        <v>455.62</v>
      </c>
      <c r="K4749" t="s">
        <v>17</v>
      </c>
    </row>
    <row r="4750" spans="1:11" x14ac:dyDescent="0.3">
      <c r="A4750" t="s">
        <v>4869</v>
      </c>
      <c r="B4750" t="s">
        <v>162</v>
      </c>
      <c r="C4750" t="s">
        <v>63</v>
      </c>
      <c r="D4750" t="s">
        <v>64</v>
      </c>
      <c r="E4750" t="s">
        <v>84</v>
      </c>
      <c r="F4750" s="1">
        <v>43439</v>
      </c>
      <c r="G4750" t="s">
        <v>29</v>
      </c>
      <c r="H4750">
        <v>2060</v>
      </c>
      <c r="I4750">
        <v>0.14000000000000001</v>
      </c>
      <c r="J4750">
        <v>206</v>
      </c>
      <c r="K4750" t="s">
        <v>17</v>
      </c>
    </row>
    <row r="4751" spans="1:11" x14ac:dyDescent="0.3">
      <c r="A4751" t="s">
        <v>4870</v>
      </c>
      <c r="B4751" t="s">
        <v>193</v>
      </c>
      <c r="C4751" t="s">
        <v>13</v>
      </c>
      <c r="D4751" t="s">
        <v>79</v>
      </c>
      <c r="E4751" t="s">
        <v>22</v>
      </c>
      <c r="F4751" s="1">
        <v>43324</v>
      </c>
      <c r="G4751" t="s">
        <v>29</v>
      </c>
      <c r="H4751">
        <v>2062</v>
      </c>
      <c r="I4751">
        <v>0.34</v>
      </c>
      <c r="J4751">
        <v>927.9</v>
      </c>
      <c r="K4751" t="s">
        <v>17</v>
      </c>
    </row>
    <row r="4752" spans="1:11" x14ac:dyDescent="0.3">
      <c r="A4752" t="s">
        <v>4871</v>
      </c>
      <c r="B4752" t="s">
        <v>162</v>
      </c>
      <c r="C4752" t="s">
        <v>49</v>
      </c>
      <c r="D4752" t="s">
        <v>54</v>
      </c>
      <c r="E4752" t="s">
        <v>84</v>
      </c>
      <c r="F4752" s="1">
        <v>42239</v>
      </c>
      <c r="G4752" t="s">
        <v>29</v>
      </c>
      <c r="H4752">
        <v>509</v>
      </c>
      <c r="I4752">
        <v>0.26</v>
      </c>
      <c r="J4752">
        <v>25.45</v>
      </c>
      <c r="K4752" t="s">
        <v>17</v>
      </c>
    </row>
    <row r="4753" spans="1:11" x14ac:dyDescent="0.3">
      <c r="A4753" t="s">
        <v>4872</v>
      </c>
      <c r="B4753" t="s">
        <v>102</v>
      </c>
      <c r="C4753" t="s">
        <v>13</v>
      </c>
      <c r="D4753" t="s">
        <v>79</v>
      </c>
      <c r="E4753" t="s">
        <v>43</v>
      </c>
      <c r="F4753" s="1">
        <v>42264</v>
      </c>
      <c r="G4753" t="s">
        <v>29</v>
      </c>
      <c r="H4753">
        <v>1907</v>
      </c>
      <c r="I4753">
        <v>0.16</v>
      </c>
      <c r="J4753">
        <v>324.19</v>
      </c>
      <c r="K4753" t="s">
        <v>17</v>
      </c>
    </row>
    <row r="4754" spans="1:11" x14ac:dyDescent="0.3">
      <c r="A4754" t="s">
        <v>4873</v>
      </c>
      <c r="B4754" t="s">
        <v>67</v>
      </c>
      <c r="C4754" t="s">
        <v>13</v>
      </c>
      <c r="D4754" t="s">
        <v>195</v>
      </c>
      <c r="E4754" t="s">
        <v>117</v>
      </c>
      <c r="F4754" s="1">
        <v>42710</v>
      </c>
      <c r="G4754" t="s">
        <v>29</v>
      </c>
      <c r="H4754">
        <v>883</v>
      </c>
      <c r="I4754">
        <v>0.22</v>
      </c>
      <c r="J4754">
        <v>247.24</v>
      </c>
      <c r="K4754" t="s">
        <v>17</v>
      </c>
    </row>
    <row r="4755" spans="1:11" x14ac:dyDescent="0.3">
      <c r="A4755" t="s">
        <v>4874</v>
      </c>
      <c r="B4755" t="s">
        <v>139</v>
      </c>
      <c r="C4755" t="s">
        <v>49</v>
      </c>
      <c r="D4755" t="s">
        <v>50</v>
      </c>
      <c r="E4755" t="s">
        <v>22</v>
      </c>
      <c r="F4755" s="1">
        <v>43375</v>
      </c>
      <c r="G4755" t="s">
        <v>29</v>
      </c>
      <c r="H4755">
        <v>2018</v>
      </c>
      <c r="I4755">
        <v>0.18</v>
      </c>
      <c r="J4755">
        <v>787.02</v>
      </c>
      <c r="K4755" t="s">
        <v>17</v>
      </c>
    </row>
    <row r="4756" spans="1:11" x14ac:dyDescent="0.3">
      <c r="A4756" t="s">
        <v>4875</v>
      </c>
      <c r="B4756" t="s">
        <v>78</v>
      </c>
      <c r="C4756" t="s">
        <v>20</v>
      </c>
      <c r="D4756" t="s">
        <v>91</v>
      </c>
      <c r="E4756" t="s">
        <v>65</v>
      </c>
      <c r="F4756" s="1">
        <v>43375</v>
      </c>
      <c r="G4756" t="s">
        <v>29</v>
      </c>
      <c r="H4756">
        <v>777</v>
      </c>
      <c r="I4756">
        <v>0.16</v>
      </c>
      <c r="J4756">
        <v>194.25</v>
      </c>
      <c r="K4756" t="s">
        <v>17</v>
      </c>
    </row>
    <row r="4757" spans="1:11" x14ac:dyDescent="0.3">
      <c r="A4757" t="s">
        <v>4876</v>
      </c>
      <c r="B4757" t="s">
        <v>67</v>
      </c>
      <c r="C4757" t="s">
        <v>49</v>
      </c>
      <c r="D4757" t="s">
        <v>50</v>
      </c>
      <c r="E4757" t="s">
        <v>140</v>
      </c>
      <c r="F4757" s="1">
        <v>42333</v>
      </c>
      <c r="G4757" t="s">
        <v>29</v>
      </c>
      <c r="H4757">
        <v>1332</v>
      </c>
      <c r="I4757">
        <v>0.23</v>
      </c>
      <c r="J4757">
        <v>266.39999999999998</v>
      </c>
      <c r="K4757" t="s">
        <v>17</v>
      </c>
    </row>
    <row r="4758" spans="1:11" x14ac:dyDescent="0.3">
      <c r="A4758" t="s">
        <v>4877</v>
      </c>
      <c r="B4758" t="s">
        <v>19</v>
      </c>
      <c r="C4758" t="s">
        <v>26</v>
      </c>
      <c r="D4758" t="s">
        <v>37</v>
      </c>
      <c r="E4758" t="s">
        <v>65</v>
      </c>
      <c r="F4758" s="1">
        <v>43431</v>
      </c>
      <c r="G4758" t="s">
        <v>29</v>
      </c>
      <c r="H4758">
        <v>776</v>
      </c>
      <c r="I4758">
        <v>0.34</v>
      </c>
      <c r="J4758">
        <v>155.19999999999999</v>
      </c>
      <c r="K4758" t="s">
        <v>17</v>
      </c>
    </row>
    <row r="4759" spans="1:11" x14ac:dyDescent="0.3">
      <c r="A4759" t="s">
        <v>4878</v>
      </c>
      <c r="B4759" t="s">
        <v>182</v>
      </c>
      <c r="C4759" t="s">
        <v>20</v>
      </c>
      <c r="D4759" t="s">
        <v>91</v>
      </c>
      <c r="E4759" t="s">
        <v>43</v>
      </c>
      <c r="F4759" s="1">
        <v>43358</v>
      </c>
      <c r="G4759" t="s">
        <v>29</v>
      </c>
      <c r="H4759">
        <v>1552</v>
      </c>
      <c r="I4759">
        <v>0.12</v>
      </c>
      <c r="J4759">
        <v>450.08</v>
      </c>
      <c r="K4759" t="s">
        <v>17</v>
      </c>
    </row>
    <row r="4760" spans="1:11" x14ac:dyDescent="0.3">
      <c r="A4760" t="s">
        <v>4879</v>
      </c>
      <c r="B4760" t="s">
        <v>42</v>
      </c>
      <c r="C4760" t="s">
        <v>26</v>
      </c>
      <c r="D4760" t="s">
        <v>37</v>
      </c>
      <c r="E4760" t="s">
        <v>128</v>
      </c>
      <c r="F4760" s="1">
        <v>42848</v>
      </c>
      <c r="G4760" t="s">
        <v>29</v>
      </c>
      <c r="H4760">
        <v>1311</v>
      </c>
      <c r="I4760">
        <v>0.21</v>
      </c>
      <c r="J4760">
        <v>367.08</v>
      </c>
      <c r="K4760" t="s">
        <v>17</v>
      </c>
    </row>
    <row r="4761" spans="1:11" x14ac:dyDescent="0.3">
      <c r="A4761" t="s">
        <v>4880</v>
      </c>
      <c r="B4761" t="s">
        <v>234</v>
      </c>
      <c r="C4761" t="s">
        <v>32</v>
      </c>
      <c r="D4761" t="s">
        <v>153</v>
      </c>
      <c r="E4761" t="s">
        <v>163</v>
      </c>
      <c r="F4761" s="1">
        <v>42676</v>
      </c>
      <c r="G4761" t="s">
        <v>29</v>
      </c>
      <c r="H4761">
        <v>723</v>
      </c>
      <c r="I4761">
        <v>0.27</v>
      </c>
      <c r="J4761">
        <v>79.53</v>
      </c>
      <c r="K4761" t="s">
        <v>17</v>
      </c>
    </row>
    <row r="4762" spans="1:11" x14ac:dyDescent="0.3">
      <c r="A4762" t="s">
        <v>4881</v>
      </c>
      <c r="B4762" t="s">
        <v>102</v>
      </c>
      <c r="C4762" t="s">
        <v>13</v>
      </c>
      <c r="D4762" t="s">
        <v>79</v>
      </c>
      <c r="E4762" t="s">
        <v>88</v>
      </c>
      <c r="F4762" s="1">
        <v>42315</v>
      </c>
      <c r="G4762" t="s">
        <v>29</v>
      </c>
      <c r="H4762">
        <v>605</v>
      </c>
      <c r="I4762">
        <v>0.11</v>
      </c>
      <c r="J4762">
        <v>260.14999999999998</v>
      </c>
      <c r="K4762" t="s">
        <v>17</v>
      </c>
    </row>
    <row r="4763" spans="1:11" x14ac:dyDescent="0.3">
      <c r="A4763" t="s">
        <v>4882</v>
      </c>
      <c r="B4763" t="s">
        <v>125</v>
      </c>
      <c r="C4763" t="s">
        <v>32</v>
      </c>
      <c r="D4763" t="s">
        <v>153</v>
      </c>
      <c r="E4763" t="s">
        <v>55</v>
      </c>
      <c r="F4763" s="1">
        <v>43361</v>
      </c>
      <c r="G4763" t="s">
        <v>29</v>
      </c>
      <c r="H4763">
        <v>666</v>
      </c>
      <c r="I4763">
        <v>0.14000000000000001</v>
      </c>
      <c r="J4763">
        <v>286.38</v>
      </c>
      <c r="K4763" t="s">
        <v>17</v>
      </c>
    </row>
    <row r="4764" spans="1:11" x14ac:dyDescent="0.3">
      <c r="A4764" t="s">
        <v>4883</v>
      </c>
      <c r="B4764" t="s">
        <v>151</v>
      </c>
      <c r="C4764" t="s">
        <v>32</v>
      </c>
      <c r="D4764" t="s">
        <v>33</v>
      </c>
      <c r="E4764" t="s">
        <v>104</v>
      </c>
      <c r="F4764" s="1">
        <v>42225</v>
      </c>
      <c r="G4764" t="s">
        <v>29</v>
      </c>
      <c r="H4764">
        <v>2199</v>
      </c>
      <c r="I4764">
        <v>0.13</v>
      </c>
      <c r="J4764">
        <v>615.72</v>
      </c>
      <c r="K4764" t="s">
        <v>17</v>
      </c>
    </row>
    <row r="4765" spans="1:11" x14ac:dyDescent="0.3">
      <c r="A4765" t="s">
        <v>4884</v>
      </c>
      <c r="B4765" t="s">
        <v>122</v>
      </c>
      <c r="C4765" t="s">
        <v>26</v>
      </c>
      <c r="D4765" t="s">
        <v>27</v>
      </c>
      <c r="E4765" t="s">
        <v>166</v>
      </c>
      <c r="F4765" s="1">
        <v>42277</v>
      </c>
      <c r="G4765" t="s">
        <v>29</v>
      </c>
      <c r="H4765">
        <v>1684</v>
      </c>
      <c r="I4765">
        <v>0.31</v>
      </c>
      <c r="J4765">
        <v>168.4</v>
      </c>
      <c r="K4765" t="s">
        <v>17</v>
      </c>
    </row>
    <row r="4766" spans="1:11" x14ac:dyDescent="0.3">
      <c r="A4766" t="s">
        <v>4885</v>
      </c>
      <c r="B4766" t="s">
        <v>165</v>
      </c>
      <c r="C4766" t="s">
        <v>26</v>
      </c>
      <c r="D4766" t="s">
        <v>94</v>
      </c>
      <c r="E4766" t="s">
        <v>43</v>
      </c>
      <c r="F4766" s="1">
        <v>43075</v>
      </c>
      <c r="G4766" t="s">
        <v>29</v>
      </c>
      <c r="H4766">
        <v>1857</v>
      </c>
      <c r="I4766">
        <v>0.17</v>
      </c>
      <c r="J4766">
        <v>148.56</v>
      </c>
      <c r="K4766" t="s">
        <v>17</v>
      </c>
    </row>
    <row r="4767" spans="1:11" x14ac:dyDescent="0.3">
      <c r="A4767" t="s">
        <v>4886</v>
      </c>
      <c r="B4767" t="s">
        <v>74</v>
      </c>
      <c r="C4767" t="s">
        <v>32</v>
      </c>
      <c r="D4767" t="s">
        <v>46</v>
      </c>
      <c r="E4767" t="s">
        <v>15</v>
      </c>
      <c r="F4767" s="1">
        <v>42993</v>
      </c>
      <c r="G4767" t="s">
        <v>29</v>
      </c>
      <c r="H4767">
        <v>1344</v>
      </c>
      <c r="I4767">
        <v>0.19</v>
      </c>
      <c r="J4767">
        <v>134.4</v>
      </c>
      <c r="K4767" t="s">
        <v>17</v>
      </c>
    </row>
    <row r="4768" spans="1:11" x14ac:dyDescent="0.3">
      <c r="A4768" t="s">
        <v>4887</v>
      </c>
      <c r="B4768" t="s">
        <v>174</v>
      </c>
      <c r="C4768" t="s">
        <v>32</v>
      </c>
      <c r="D4768" t="s">
        <v>153</v>
      </c>
      <c r="E4768" t="s">
        <v>166</v>
      </c>
      <c r="F4768" s="1">
        <v>42257</v>
      </c>
      <c r="G4768" t="s">
        <v>29</v>
      </c>
      <c r="H4768">
        <v>1107</v>
      </c>
      <c r="I4768">
        <v>0.23</v>
      </c>
      <c r="J4768">
        <v>221.4</v>
      </c>
      <c r="K4768" t="s">
        <v>17</v>
      </c>
    </row>
    <row r="4769" spans="1:11" x14ac:dyDescent="0.3">
      <c r="A4769" t="s">
        <v>4888</v>
      </c>
      <c r="B4769" t="s">
        <v>86</v>
      </c>
      <c r="C4769" t="s">
        <v>32</v>
      </c>
      <c r="D4769" t="s">
        <v>46</v>
      </c>
      <c r="E4769" t="s">
        <v>163</v>
      </c>
      <c r="F4769" s="1">
        <v>42346</v>
      </c>
      <c r="G4769" t="s">
        <v>29</v>
      </c>
      <c r="H4769">
        <v>670</v>
      </c>
      <c r="I4769">
        <v>0.31</v>
      </c>
      <c r="J4769">
        <v>107.2</v>
      </c>
      <c r="K4769" t="s">
        <v>17</v>
      </c>
    </row>
    <row r="4770" spans="1:11" x14ac:dyDescent="0.3">
      <c r="A4770" t="s">
        <v>4889</v>
      </c>
      <c r="B4770" t="s">
        <v>174</v>
      </c>
      <c r="C4770" t="s">
        <v>49</v>
      </c>
      <c r="D4770" t="s">
        <v>50</v>
      </c>
      <c r="E4770" t="s">
        <v>43</v>
      </c>
      <c r="F4770" s="1">
        <v>42599</v>
      </c>
      <c r="G4770" t="s">
        <v>29</v>
      </c>
      <c r="H4770">
        <v>794</v>
      </c>
      <c r="I4770">
        <v>0.28000000000000003</v>
      </c>
      <c r="J4770">
        <v>230.26</v>
      </c>
      <c r="K4770" t="s">
        <v>17</v>
      </c>
    </row>
    <row r="4771" spans="1:11" x14ac:dyDescent="0.3">
      <c r="A4771" t="s">
        <v>4890</v>
      </c>
      <c r="B4771" t="s">
        <v>111</v>
      </c>
      <c r="C4771" t="s">
        <v>58</v>
      </c>
      <c r="D4771" t="s">
        <v>68</v>
      </c>
      <c r="E4771" t="s">
        <v>15</v>
      </c>
      <c r="F4771" s="1">
        <v>42728</v>
      </c>
      <c r="G4771" t="s">
        <v>29</v>
      </c>
      <c r="H4771">
        <v>2223</v>
      </c>
      <c r="I4771">
        <v>0.2</v>
      </c>
      <c r="J4771">
        <v>222.3</v>
      </c>
      <c r="K4771" t="s">
        <v>17</v>
      </c>
    </row>
    <row r="4772" spans="1:11" x14ac:dyDescent="0.3">
      <c r="A4772" t="s">
        <v>4891</v>
      </c>
      <c r="B4772" t="s">
        <v>162</v>
      </c>
      <c r="C4772" t="s">
        <v>63</v>
      </c>
      <c r="D4772" t="s">
        <v>64</v>
      </c>
      <c r="E4772" t="s">
        <v>28</v>
      </c>
      <c r="F4772" s="1">
        <v>42924</v>
      </c>
      <c r="G4772" t="s">
        <v>29</v>
      </c>
      <c r="H4772">
        <v>2094</v>
      </c>
      <c r="I4772">
        <v>0.33</v>
      </c>
      <c r="J4772">
        <v>167.52</v>
      </c>
      <c r="K4772" t="s">
        <v>17</v>
      </c>
    </row>
    <row r="4773" spans="1:11" x14ac:dyDescent="0.3">
      <c r="A4773" t="s">
        <v>4892</v>
      </c>
      <c r="B4773" t="s">
        <v>191</v>
      </c>
      <c r="C4773" t="s">
        <v>26</v>
      </c>
      <c r="D4773" t="s">
        <v>27</v>
      </c>
      <c r="E4773" t="s">
        <v>104</v>
      </c>
      <c r="F4773" s="1">
        <v>42338</v>
      </c>
      <c r="G4773" t="s">
        <v>29</v>
      </c>
      <c r="H4773">
        <v>665</v>
      </c>
      <c r="I4773">
        <v>0.19</v>
      </c>
      <c r="J4773">
        <v>259.35000000000002</v>
      </c>
      <c r="K4773" t="s">
        <v>17</v>
      </c>
    </row>
    <row r="4774" spans="1:11" x14ac:dyDescent="0.3">
      <c r="A4774" t="s">
        <v>4893</v>
      </c>
      <c r="B4774" t="s">
        <v>78</v>
      </c>
      <c r="C4774" t="s">
        <v>58</v>
      </c>
      <c r="D4774" t="s">
        <v>59</v>
      </c>
      <c r="E4774" t="s">
        <v>128</v>
      </c>
      <c r="F4774" s="1">
        <v>42698</v>
      </c>
      <c r="G4774" t="s">
        <v>29</v>
      </c>
      <c r="H4774">
        <v>1908</v>
      </c>
      <c r="I4774">
        <v>0.27</v>
      </c>
      <c r="J4774">
        <v>534.24</v>
      </c>
      <c r="K4774" t="s">
        <v>17</v>
      </c>
    </row>
    <row r="4775" spans="1:11" x14ac:dyDescent="0.3">
      <c r="A4775" t="s">
        <v>4894</v>
      </c>
      <c r="B4775" t="s">
        <v>197</v>
      </c>
      <c r="C4775" t="s">
        <v>49</v>
      </c>
      <c r="D4775" t="s">
        <v>50</v>
      </c>
      <c r="E4775" t="s">
        <v>55</v>
      </c>
      <c r="F4775" s="1">
        <v>43129</v>
      </c>
      <c r="G4775" t="s">
        <v>29</v>
      </c>
      <c r="H4775">
        <v>2494</v>
      </c>
      <c r="I4775">
        <v>0.22</v>
      </c>
      <c r="J4775">
        <v>648.44000000000005</v>
      </c>
      <c r="K4775" t="s">
        <v>17</v>
      </c>
    </row>
    <row r="4776" spans="1:11" x14ac:dyDescent="0.3">
      <c r="A4776" t="s">
        <v>4895</v>
      </c>
      <c r="B4776" t="s">
        <v>135</v>
      </c>
      <c r="C4776" t="s">
        <v>13</v>
      </c>
      <c r="D4776" t="s">
        <v>79</v>
      </c>
      <c r="E4776" t="s">
        <v>34</v>
      </c>
      <c r="F4776" s="1">
        <v>43103</v>
      </c>
      <c r="G4776" t="s">
        <v>29</v>
      </c>
      <c r="H4776">
        <v>1249</v>
      </c>
      <c r="I4776">
        <v>0.28999999999999998</v>
      </c>
      <c r="J4776">
        <v>399.68</v>
      </c>
      <c r="K4776" t="s">
        <v>17</v>
      </c>
    </row>
    <row r="4777" spans="1:11" x14ac:dyDescent="0.3">
      <c r="A4777" t="s">
        <v>4896</v>
      </c>
      <c r="B4777" t="s">
        <v>71</v>
      </c>
      <c r="C4777" t="s">
        <v>58</v>
      </c>
      <c r="D4777" t="s">
        <v>68</v>
      </c>
      <c r="E4777" t="s">
        <v>163</v>
      </c>
      <c r="F4777" s="1">
        <v>42598</v>
      </c>
      <c r="G4777" t="s">
        <v>29</v>
      </c>
      <c r="H4777">
        <v>542</v>
      </c>
      <c r="I4777">
        <v>0.16</v>
      </c>
      <c r="J4777">
        <v>184.28</v>
      </c>
      <c r="K4777" t="s">
        <v>17</v>
      </c>
    </row>
    <row r="4778" spans="1:11" x14ac:dyDescent="0.3">
      <c r="A4778" t="s">
        <v>4897</v>
      </c>
      <c r="B4778" t="s">
        <v>57</v>
      </c>
      <c r="C4778" t="s">
        <v>58</v>
      </c>
      <c r="D4778" t="s">
        <v>68</v>
      </c>
      <c r="E4778" t="s">
        <v>128</v>
      </c>
      <c r="F4778" s="1">
        <v>42710</v>
      </c>
      <c r="G4778" t="s">
        <v>29</v>
      </c>
      <c r="H4778">
        <v>1844</v>
      </c>
      <c r="I4778">
        <v>0.25</v>
      </c>
      <c r="J4778">
        <v>811.36</v>
      </c>
      <c r="K4778" t="s">
        <v>17</v>
      </c>
    </row>
    <row r="4779" spans="1:11" x14ac:dyDescent="0.3">
      <c r="A4779" t="s">
        <v>4898</v>
      </c>
      <c r="B4779" t="s">
        <v>146</v>
      </c>
      <c r="C4779" t="s">
        <v>20</v>
      </c>
      <c r="D4779" t="s">
        <v>91</v>
      </c>
      <c r="E4779" t="s">
        <v>69</v>
      </c>
      <c r="F4779" s="1">
        <v>43280</v>
      </c>
      <c r="G4779" t="s">
        <v>29</v>
      </c>
      <c r="H4779">
        <v>1682</v>
      </c>
      <c r="I4779">
        <v>0.28999999999999998</v>
      </c>
      <c r="J4779">
        <v>740.08</v>
      </c>
      <c r="K4779" t="s">
        <v>17</v>
      </c>
    </row>
    <row r="4780" spans="1:11" x14ac:dyDescent="0.3">
      <c r="A4780" t="s">
        <v>4899</v>
      </c>
      <c r="B4780" t="s">
        <v>211</v>
      </c>
      <c r="C4780" t="s">
        <v>20</v>
      </c>
      <c r="D4780" t="s">
        <v>91</v>
      </c>
      <c r="E4780" t="s">
        <v>51</v>
      </c>
      <c r="F4780" s="1">
        <v>42239</v>
      </c>
      <c r="G4780" t="s">
        <v>29</v>
      </c>
      <c r="H4780">
        <v>860</v>
      </c>
      <c r="I4780">
        <v>0.13</v>
      </c>
      <c r="J4780">
        <v>275.2</v>
      </c>
      <c r="K4780" t="s">
        <v>17</v>
      </c>
    </row>
    <row r="4781" spans="1:11" x14ac:dyDescent="0.3">
      <c r="A4781" t="s">
        <v>4900</v>
      </c>
      <c r="B4781" t="s">
        <v>174</v>
      </c>
      <c r="C4781" t="s">
        <v>58</v>
      </c>
      <c r="D4781" t="s">
        <v>68</v>
      </c>
      <c r="E4781" t="s">
        <v>22</v>
      </c>
      <c r="F4781" s="1">
        <v>43050</v>
      </c>
      <c r="G4781" t="s">
        <v>29</v>
      </c>
      <c r="H4781">
        <v>717</v>
      </c>
      <c r="I4781">
        <v>0.11</v>
      </c>
      <c r="J4781">
        <v>186.42</v>
      </c>
      <c r="K4781" t="s">
        <v>17</v>
      </c>
    </row>
    <row r="4782" spans="1:11" x14ac:dyDescent="0.3">
      <c r="A4782" t="s">
        <v>4901</v>
      </c>
      <c r="B4782" t="s">
        <v>83</v>
      </c>
      <c r="C4782" t="s">
        <v>49</v>
      </c>
      <c r="D4782" t="s">
        <v>205</v>
      </c>
      <c r="E4782" t="s">
        <v>69</v>
      </c>
      <c r="F4782" s="1">
        <v>42633</v>
      </c>
      <c r="G4782" t="s">
        <v>29</v>
      </c>
      <c r="H4782">
        <v>862</v>
      </c>
      <c r="I4782">
        <v>0.32</v>
      </c>
      <c r="J4782">
        <v>379.28</v>
      </c>
      <c r="K4782" t="s">
        <v>17</v>
      </c>
    </row>
    <row r="4783" spans="1:11" x14ac:dyDescent="0.3">
      <c r="A4783" t="s">
        <v>4902</v>
      </c>
      <c r="B4783" t="s">
        <v>263</v>
      </c>
      <c r="C4783" t="s">
        <v>13</v>
      </c>
      <c r="D4783" t="s">
        <v>195</v>
      </c>
      <c r="E4783" t="s">
        <v>72</v>
      </c>
      <c r="F4783" s="1">
        <v>43417</v>
      </c>
      <c r="G4783" t="s">
        <v>29</v>
      </c>
      <c r="H4783">
        <v>1237</v>
      </c>
      <c r="I4783">
        <v>0.15</v>
      </c>
      <c r="J4783">
        <v>457.69</v>
      </c>
      <c r="K4783" t="s">
        <v>17</v>
      </c>
    </row>
    <row r="4784" spans="1:11" x14ac:dyDescent="0.3">
      <c r="A4784" t="s">
        <v>4903</v>
      </c>
      <c r="B4784" t="s">
        <v>53</v>
      </c>
      <c r="C4784" t="s">
        <v>13</v>
      </c>
      <c r="D4784" t="s">
        <v>14</v>
      </c>
      <c r="E4784" t="s">
        <v>51</v>
      </c>
      <c r="F4784" s="1">
        <v>43042</v>
      </c>
      <c r="G4784" t="s">
        <v>29</v>
      </c>
      <c r="H4784">
        <v>1934</v>
      </c>
      <c r="I4784">
        <v>0.26</v>
      </c>
      <c r="J4784">
        <v>212.74</v>
      </c>
      <c r="K4784" t="s">
        <v>17</v>
      </c>
    </row>
    <row r="4785" spans="1:11" x14ac:dyDescent="0.3">
      <c r="A4785" t="s">
        <v>4904</v>
      </c>
      <c r="B4785" t="s">
        <v>125</v>
      </c>
      <c r="C4785" t="s">
        <v>49</v>
      </c>
      <c r="D4785" t="s">
        <v>54</v>
      </c>
      <c r="E4785" t="s">
        <v>43</v>
      </c>
      <c r="F4785" s="1">
        <v>42515</v>
      </c>
      <c r="G4785" t="s">
        <v>29</v>
      </c>
      <c r="H4785">
        <v>2498</v>
      </c>
      <c r="I4785">
        <v>0.15</v>
      </c>
      <c r="J4785">
        <v>524.58000000000004</v>
      </c>
      <c r="K4785" t="s">
        <v>17</v>
      </c>
    </row>
    <row r="4786" spans="1:11" x14ac:dyDescent="0.3">
      <c r="A4786" t="s">
        <v>4905</v>
      </c>
      <c r="B4786" t="s">
        <v>135</v>
      </c>
      <c r="C4786" t="s">
        <v>63</v>
      </c>
      <c r="D4786" t="s">
        <v>75</v>
      </c>
      <c r="E4786" t="s">
        <v>84</v>
      </c>
      <c r="F4786" s="1">
        <v>43191</v>
      </c>
      <c r="G4786" t="s">
        <v>29</v>
      </c>
      <c r="H4786">
        <v>562</v>
      </c>
      <c r="I4786">
        <v>0.24</v>
      </c>
      <c r="J4786">
        <v>151.74</v>
      </c>
      <c r="K4786" t="s">
        <v>17</v>
      </c>
    </row>
    <row r="4787" spans="1:11" x14ac:dyDescent="0.3">
      <c r="A4787" t="s">
        <v>4906</v>
      </c>
      <c r="B4787" t="s">
        <v>40</v>
      </c>
      <c r="C4787" t="s">
        <v>32</v>
      </c>
      <c r="D4787" t="s">
        <v>153</v>
      </c>
      <c r="E4787" t="s">
        <v>34</v>
      </c>
      <c r="F4787" s="1">
        <v>42897</v>
      </c>
      <c r="G4787" t="s">
        <v>29</v>
      </c>
      <c r="H4787">
        <v>2270</v>
      </c>
      <c r="I4787">
        <v>0.2</v>
      </c>
      <c r="J4787">
        <v>885.3</v>
      </c>
      <c r="K4787" t="s">
        <v>17</v>
      </c>
    </row>
    <row r="4788" spans="1:11" x14ac:dyDescent="0.3">
      <c r="A4788" t="s">
        <v>4907</v>
      </c>
      <c r="B4788" t="s">
        <v>204</v>
      </c>
      <c r="C4788" t="s">
        <v>13</v>
      </c>
      <c r="D4788" t="s">
        <v>195</v>
      </c>
      <c r="E4788" t="s">
        <v>104</v>
      </c>
      <c r="F4788" s="1">
        <v>43394</v>
      </c>
      <c r="G4788" t="s">
        <v>29</v>
      </c>
      <c r="H4788">
        <v>976</v>
      </c>
      <c r="I4788">
        <v>0.21</v>
      </c>
      <c r="J4788">
        <v>341.6</v>
      </c>
      <c r="K4788" t="s">
        <v>17</v>
      </c>
    </row>
    <row r="4789" spans="1:11" x14ac:dyDescent="0.3">
      <c r="A4789" t="s">
        <v>4908</v>
      </c>
      <c r="B4789" t="s">
        <v>146</v>
      </c>
      <c r="C4789" t="s">
        <v>58</v>
      </c>
      <c r="D4789" t="s">
        <v>112</v>
      </c>
      <c r="E4789" t="s">
        <v>15</v>
      </c>
      <c r="F4789" s="1">
        <v>43259</v>
      </c>
      <c r="G4789" t="s">
        <v>29</v>
      </c>
      <c r="H4789">
        <v>2355</v>
      </c>
      <c r="I4789">
        <v>0.18</v>
      </c>
      <c r="J4789">
        <v>894.9</v>
      </c>
      <c r="K4789" t="s">
        <v>17</v>
      </c>
    </row>
    <row r="4790" spans="1:11" x14ac:dyDescent="0.3">
      <c r="A4790" t="s">
        <v>4909</v>
      </c>
      <c r="B4790" t="s">
        <v>67</v>
      </c>
      <c r="C4790" t="s">
        <v>20</v>
      </c>
      <c r="D4790" t="s">
        <v>91</v>
      </c>
      <c r="E4790" t="s">
        <v>72</v>
      </c>
      <c r="F4790" s="1">
        <v>42641</v>
      </c>
      <c r="G4790" t="s">
        <v>29</v>
      </c>
      <c r="H4790">
        <v>1454</v>
      </c>
      <c r="I4790">
        <v>0.26</v>
      </c>
      <c r="J4790">
        <v>596.14</v>
      </c>
      <c r="K4790" t="s">
        <v>17</v>
      </c>
    </row>
    <row r="4791" spans="1:11" x14ac:dyDescent="0.3">
      <c r="A4791" t="s">
        <v>4910</v>
      </c>
      <c r="B4791" t="s">
        <v>193</v>
      </c>
      <c r="C4791" t="s">
        <v>58</v>
      </c>
      <c r="D4791" t="s">
        <v>59</v>
      </c>
      <c r="E4791" t="s">
        <v>28</v>
      </c>
      <c r="F4791" s="1">
        <v>42924</v>
      </c>
      <c r="G4791" t="s">
        <v>29</v>
      </c>
      <c r="H4791">
        <v>2352</v>
      </c>
      <c r="I4791">
        <v>0.25</v>
      </c>
      <c r="J4791">
        <v>1058.4000000000001</v>
      </c>
      <c r="K4791" t="s">
        <v>17</v>
      </c>
    </row>
    <row r="4792" spans="1:11" x14ac:dyDescent="0.3">
      <c r="A4792" t="s">
        <v>4911</v>
      </c>
      <c r="B4792" t="s">
        <v>74</v>
      </c>
      <c r="C4792" t="s">
        <v>49</v>
      </c>
      <c r="D4792" t="s">
        <v>50</v>
      </c>
      <c r="E4792" t="s">
        <v>88</v>
      </c>
      <c r="F4792" s="1">
        <v>43362</v>
      </c>
      <c r="G4792" t="s">
        <v>29</v>
      </c>
      <c r="H4792">
        <v>694</v>
      </c>
      <c r="I4792">
        <v>0.28000000000000003</v>
      </c>
      <c r="J4792">
        <v>90.22</v>
      </c>
      <c r="K4792" t="s">
        <v>17</v>
      </c>
    </row>
    <row r="4793" spans="1:11" x14ac:dyDescent="0.3">
      <c r="A4793" t="s">
        <v>4912</v>
      </c>
      <c r="B4793" t="s">
        <v>211</v>
      </c>
      <c r="C4793" t="s">
        <v>26</v>
      </c>
      <c r="D4793" t="s">
        <v>94</v>
      </c>
      <c r="E4793" t="s">
        <v>84</v>
      </c>
      <c r="F4793" s="1">
        <v>43299</v>
      </c>
      <c r="G4793" t="s">
        <v>29</v>
      </c>
      <c r="H4793">
        <v>2430</v>
      </c>
      <c r="I4793">
        <v>0.28999999999999998</v>
      </c>
      <c r="J4793">
        <v>170.1</v>
      </c>
      <c r="K4793" t="s">
        <v>17</v>
      </c>
    </row>
    <row r="4794" spans="1:11" x14ac:dyDescent="0.3">
      <c r="A4794" t="s">
        <v>4913</v>
      </c>
      <c r="B4794" t="s">
        <v>137</v>
      </c>
      <c r="C4794" t="s">
        <v>63</v>
      </c>
      <c r="D4794" t="s">
        <v>157</v>
      </c>
      <c r="E4794" t="s">
        <v>60</v>
      </c>
      <c r="F4794" s="1">
        <v>42924</v>
      </c>
      <c r="G4794" t="s">
        <v>29</v>
      </c>
      <c r="H4794">
        <v>616</v>
      </c>
      <c r="I4794">
        <v>0.23</v>
      </c>
      <c r="J4794">
        <v>215.6</v>
      </c>
      <c r="K4794" t="s">
        <v>17</v>
      </c>
    </row>
    <row r="4795" spans="1:11" x14ac:dyDescent="0.3">
      <c r="A4795" t="s">
        <v>4914</v>
      </c>
      <c r="B4795" t="s">
        <v>83</v>
      </c>
      <c r="C4795" t="s">
        <v>63</v>
      </c>
      <c r="D4795" t="s">
        <v>87</v>
      </c>
      <c r="E4795" t="s">
        <v>22</v>
      </c>
      <c r="F4795" s="1">
        <v>42346</v>
      </c>
      <c r="G4795" t="s">
        <v>29</v>
      </c>
      <c r="H4795">
        <v>1482</v>
      </c>
      <c r="I4795">
        <v>0.3</v>
      </c>
      <c r="J4795">
        <v>652.08000000000004</v>
      </c>
      <c r="K4795" t="s">
        <v>17</v>
      </c>
    </row>
    <row r="4796" spans="1:11" x14ac:dyDescent="0.3">
      <c r="A4796" t="s">
        <v>4915</v>
      </c>
      <c r="B4796" t="s">
        <v>211</v>
      </c>
      <c r="C4796" t="s">
        <v>32</v>
      </c>
      <c r="D4796" t="s">
        <v>46</v>
      </c>
      <c r="E4796" t="s">
        <v>55</v>
      </c>
      <c r="F4796" s="1">
        <v>43051</v>
      </c>
      <c r="G4796" t="s">
        <v>29</v>
      </c>
      <c r="H4796">
        <v>876</v>
      </c>
      <c r="I4796">
        <v>0.31</v>
      </c>
      <c r="J4796">
        <v>122.64</v>
      </c>
      <c r="K4796" t="s">
        <v>17</v>
      </c>
    </row>
    <row r="4797" spans="1:11" x14ac:dyDescent="0.3">
      <c r="A4797" t="s">
        <v>4916</v>
      </c>
      <c r="B4797" t="s">
        <v>165</v>
      </c>
      <c r="C4797" t="s">
        <v>58</v>
      </c>
      <c r="D4797" t="s">
        <v>112</v>
      </c>
      <c r="E4797" t="s">
        <v>47</v>
      </c>
      <c r="F4797" s="1">
        <v>42225</v>
      </c>
      <c r="G4797" t="s">
        <v>29</v>
      </c>
      <c r="H4797">
        <v>533</v>
      </c>
      <c r="I4797">
        <v>0.13</v>
      </c>
      <c r="J4797">
        <v>143.91</v>
      </c>
      <c r="K4797" t="s">
        <v>17</v>
      </c>
    </row>
    <row r="4798" spans="1:11" x14ac:dyDescent="0.3">
      <c r="A4798" t="s">
        <v>4917</v>
      </c>
      <c r="B4798" t="s">
        <v>53</v>
      </c>
      <c r="C4798" t="s">
        <v>13</v>
      </c>
      <c r="D4798" t="s">
        <v>195</v>
      </c>
      <c r="E4798" t="s">
        <v>38</v>
      </c>
      <c r="F4798" s="1">
        <v>42365</v>
      </c>
      <c r="G4798" t="s">
        <v>29</v>
      </c>
      <c r="H4798">
        <v>921</v>
      </c>
      <c r="I4798">
        <v>0.18</v>
      </c>
      <c r="J4798">
        <v>267.08999999999997</v>
      </c>
      <c r="K4798" t="s">
        <v>17</v>
      </c>
    </row>
    <row r="4799" spans="1:11" x14ac:dyDescent="0.3">
      <c r="A4799" t="s">
        <v>4918</v>
      </c>
      <c r="B4799" t="s">
        <v>122</v>
      </c>
      <c r="C4799" t="s">
        <v>32</v>
      </c>
      <c r="D4799" t="s">
        <v>153</v>
      </c>
      <c r="E4799" t="s">
        <v>60</v>
      </c>
      <c r="F4799" s="1">
        <v>43051</v>
      </c>
      <c r="G4799" t="s">
        <v>29</v>
      </c>
      <c r="H4799">
        <v>1955</v>
      </c>
      <c r="I4799">
        <v>0.17</v>
      </c>
      <c r="J4799">
        <v>762.45</v>
      </c>
      <c r="K4799" t="s">
        <v>17</v>
      </c>
    </row>
    <row r="4800" spans="1:11" x14ac:dyDescent="0.3">
      <c r="A4800" t="s">
        <v>4919</v>
      </c>
      <c r="B4800" t="s">
        <v>197</v>
      </c>
      <c r="C4800" t="s">
        <v>20</v>
      </c>
      <c r="D4800" t="s">
        <v>91</v>
      </c>
      <c r="E4800" t="s">
        <v>140</v>
      </c>
      <c r="F4800" s="1">
        <v>42513</v>
      </c>
      <c r="G4800" t="s">
        <v>29</v>
      </c>
      <c r="H4800">
        <v>753</v>
      </c>
      <c r="I4800">
        <v>0.13</v>
      </c>
      <c r="J4800">
        <v>75.3</v>
      </c>
      <c r="K4800" t="s">
        <v>17</v>
      </c>
    </row>
    <row r="4801" spans="1:11" x14ac:dyDescent="0.3">
      <c r="A4801" t="s">
        <v>4920</v>
      </c>
      <c r="B4801" t="s">
        <v>74</v>
      </c>
      <c r="C4801" t="s">
        <v>13</v>
      </c>
      <c r="D4801" t="s">
        <v>14</v>
      </c>
      <c r="E4801" t="s">
        <v>72</v>
      </c>
      <c r="F4801" s="1">
        <v>43375</v>
      </c>
      <c r="G4801" t="s">
        <v>29</v>
      </c>
      <c r="H4801">
        <v>886</v>
      </c>
      <c r="I4801">
        <v>0.21</v>
      </c>
      <c r="J4801">
        <v>212.64</v>
      </c>
      <c r="K4801" t="s">
        <v>17</v>
      </c>
    </row>
    <row r="4802" spans="1:11" x14ac:dyDescent="0.3">
      <c r="A4802" t="s">
        <v>4921</v>
      </c>
      <c r="B4802" t="s">
        <v>234</v>
      </c>
      <c r="C4802" t="s">
        <v>58</v>
      </c>
      <c r="D4802" t="s">
        <v>68</v>
      </c>
      <c r="E4802" t="s">
        <v>65</v>
      </c>
      <c r="F4802" s="1">
        <v>42969</v>
      </c>
      <c r="G4802" t="s">
        <v>29</v>
      </c>
      <c r="H4802">
        <v>1301</v>
      </c>
      <c r="I4802">
        <v>0.14000000000000001</v>
      </c>
      <c r="J4802">
        <v>351.27</v>
      </c>
      <c r="K4802" t="s">
        <v>17</v>
      </c>
    </row>
    <row r="4803" spans="1:11" x14ac:dyDescent="0.3">
      <c r="A4803" t="s">
        <v>4922</v>
      </c>
      <c r="B4803" t="s">
        <v>90</v>
      </c>
      <c r="C4803" t="s">
        <v>20</v>
      </c>
      <c r="D4803" t="s">
        <v>21</v>
      </c>
      <c r="E4803" t="s">
        <v>43</v>
      </c>
      <c r="F4803" s="1">
        <v>43091</v>
      </c>
      <c r="G4803" t="s">
        <v>29</v>
      </c>
      <c r="H4803">
        <v>1277</v>
      </c>
      <c r="I4803">
        <v>0.35</v>
      </c>
      <c r="J4803">
        <v>242.63</v>
      </c>
      <c r="K4803" t="s">
        <v>17</v>
      </c>
    </row>
    <row r="4804" spans="1:11" x14ac:dyDescent="0.3">
      <c r="A4804" t="s">
        <v>4923</v>
      </c>
      <c r="B4804" t="s">
        <v>74</v>
      </c>
      <c r="C4804" t="s">
        <v>58</v>
      </c>
      <c r="D4804" t="s">
        <v>112</v>
      </c>
      <c r="E4804" t="s">
        <v>72</v>
      </c>
      <c r="F4804" s="1">
        <v>43456</v>
      </c>
      <c r="G4804" t="s">
        <v>76</v>
      </c>
      <c r="H4804">
        <v>1961</v>
      </c>
      <c r="I4804">
        <v>0.14000000000000001</v>
      </c>
      <c r="J4804">
        <v>627.52</v>
      </c>
      <c r="K4804" t="s">
        <v>17</v>
      </c>
    </row>
    <row r="4805" spans="1:11" x14ac:dyDescent="0.3">
      <c r="A4805" t="s">
        <v>4924</v>
      </c>
      <c r="B4805" t="s">
        <v>116</v>
      </c>
      <c r="C4805" t="s">
        <v>26</v>
      </c>
      <c r="D4805" t="s">
        <v>27</v>
      </c>
      <c r="E4805" t="s">
        <v>65</v>
      </c>
      <c r="F4805" s="1">
        <v>42715</v>
      </c>
      <c r="G4805" t="s">
        <v>76</v>
      </c>
      <c r="H4805">
        <v>1838</v>
      </c>
      <c r="I4805">
        <v>0.14000000000000001</v>
      </c>
      <c r="J4805">
        <v>716.82</v>
      </c>
      <c r="K4805" t="s">
        <v>17</v>
      </c>
    </row>
    <row r="4806" spans="1:11" x14ac:dyDescent="0.3">
      <c r="A4806" t="s">
        <v>4925</v>
      </c>
      <c r="B4806" t="s">
        <v>135</v>
      </c>
      <c r="C4806" t="s">
        <v>13</v>
      </c>
      <c r="D4806" t="s">
        <v>14</v>
      </c>
      <c r="E4806" t="s">
        <v>104</v>
      </c>
      <c r="F4806" s="1">
        <v>43009</v>
      </c>
      <c r="G4806" t="s">
        <v>76</v>
      </c>
      <c r="H4806">
        <v>734</v>
      </c>
      <c r="I4806">
        <v>0.35</v>
      </c>
      <c r="J4806">
        <v>110.1</v>
      </c>
      <c r="K4806" t="s">
        <v>17</v>
      </c>
    </row>
    <row r="4807" spans="1:11" x14ac:dyDescent="0.3">
      <c r="A4807" t="s">
        <v>4926</v>
      </c>
      <c r="B4807" t="s">
        <v>182</v>
      </c>
      <c r="C4807" t="s">
        <v>49</v>
      </c>
      <c r="D4807" t="s">
        <v>205</v>
      </c>
      <c r="E4807" t="s">
        <v>88</v>
      </c>
      <c r="F4807" s="1">
        <v>43049</v>
      </c>
      <c r="G4807" t="s">
        <v>76</v>
      </c>
      <c r="H4807">
        <v>856</v>
      </c>
      <c r="I4807">
        <v>0.3</v>
      </c>
      <c r="J4807">
        <v>325.27999999999997</v>
      </c>
      <c r="K4807" t="s">
        <v>17</v>
      </c>
    </row>
    <row r="4808" spans="1:11" x14ac:dyDescent="0.3">
      <c r="A4808" t="s">
        <v>4927</v>
      </c>
      <c r="B4808" t="s">
        <v>74</v>
      </c>
      <c r="C4808" t="s">
        <v>49</v>
      </c>
      <c r="D4808" t="s">
        <v>50</v>
      </c>
      <c r="E4808" t="s">
        <v>104</v>
      </c>
      <c r="F4808" s="1">
        <v>42731</v>
      </c>
      <c r="G4808" t="s">
        <v>76</v>
      </c>
      <c r="H4808">
        <v>702</v>
      </c>
      <c r="I4808">
        <v>0.31</v>
      </c>
      <c r="J4808">
        <v>231.66</v>
      </c>
      <c r="K4808" t="s">
        <v>17</v>
      </c>
    </row>
    <row r="4809" spans="1:11" x14ac:dyDescent="0.3">
      <c r="A4809" t="s">
        <v>4928</v>
      </c>
      <c r="B4809" t="s">
        <v>36</v>
      </c>
      <c r="C4809" t="s">
        <v>20</v>
      </c>
      <c r="D4809" t="s">
        <v>91</v>
      </c>
      <c r="E4809" t="s">
        <v>88</v>
      </c>
      <c r="F4809" s="1">
        <v>42983</v>
      </c>
      <c r="G4809" t="s">
        <v>76</v>
      </c>
      <c r="H4809">
        <v>1391</v>
      </c>
      <c r="I4809">
        <v>0.1</v>
      </c>
      <c r="J4809">
        <v>403.39</v>
      </c>
      <c r="K4809" t="s">
        <v>17</v>
      </c>
    </row>
    <row r="4810" spans="1:11" x14ac:dyDescent="0.3">
      <c r="A4810" t="s">
        <v>4929</v>
      </c>
      <c r="B4810" t="s">
        <v>156</v>
      </c>
      <c r="C4810" t="s">
        <v>20</v>
      </c>
      <c r="D4810" t="s">
        <v>21</v>
      </c>
      <c r="E4810" t="s">
        <v>72</v>
      </c>
      <c r="F4810" s="1">
        <v>43456</v>
      </c>
      <c r="G4810" t="s">
        <v>76</v>
      </c>
      <c r="H4810">
        <v>997</v>
      </c>
      <c r="I4810">
        <v>0.14000000000000001</v>
      </c>
      <c r="J4810">
        <v>199.4</v>
      </c>
      <c r="K4810" t="s">
        <v>17</v>
      </c>
    </row>
    <row r="4811" spans="1:11" x14ac:dyDescent="0.3">
      <c r="A4811" t="s">
        <v>4930</v>
      </c>
      <c r="B4811" t="s">
        <v>204</v>
      </c>
      <c r="C4811" t="s">
        <v>26</v>
      </c>
      <c r="D4811" t="s">
        <v>94</v>
      </c>
      <c r="E4811" t="s">
        <v>84</v>
      </c>
      <c r="F4811" s="1">
        <v>42989</v>
      </c>
      <c r="G4811" t="s">
        <v>76</v>
      </c>
      <c r="H4811">
        <v>2283</v>
      </c>
      <c r="I4811">
        <v>0.14000000000000001</v>
      </c>
      <c r="J4811">
        <v>1027.3499999999999</v>
      </c>
      <c r="K4811" t="s">
        <v>17</v>
      </c>
    </row>
    <row r="4812" spans="1:11" x14ac:dyDescent="0.3">
      <c r="A4812" t="s">
        <v>4931</v>
      </c>
      <c r="B4812" t="s">
        <v>125</v>
      </c>
      <c r="C4812" t="s">
        <v>13</v>
      </c>
      <c r="D4812" t="s">
        <v>14</v>
      </c>
      <c r="E4812" t="s">
        <v>104</v>
      </c>
      <c r="F4812" s="1">
        <v>42715</v>
      </c>
      <c r="G4812" t="s">
        <v>76</v>
      </c>
      <c r="H4812">
        <v>1745</v>
      </c>
      <c r="I4812">
        <v>0.2</v>
      </c>
      <c r="J4812">
        <v>296.64999999999998</v>
      </c>
      <c r="K4812" t="s">
        <v>17</v>
      </c>
    </row>
    <row r="4813" spans="1:11" x14ac:dyDescent="0.3">
      <c r="A4813" t="s">
        <v>4932</v>
      </c>
      <c r="B4813" t="s">
        <v>62</v>
      </c>
      <c r="C4813" t="s">
        <v>32</v>
      </c>
      <c r="D4813" t="s">
        <v>33</v>
      </c>
      <c r="E4813" t="s">
        <v>163</v>
      </c>
      <c r="F4813" s="1">
        <v>43234</v>
      </c>
      <c r="G4813" t="s">
        <v>76</v>
      </c>
      <c r="H4813">
        <v>847</v>
      </c>
      <c r="I4813">
        <v>0.27</v>
      </c>
      <c r="J4813">
        <v>296.45</v>
      </c>
      <c r="K4813" t="s">
        <v>17</v>
      </c>
    </row>
    <row r="4814" spans="1:11" x14ac:dyDescent="0.3">
      <c r="A4814" t="s">
        <v>4933</v>
      </c>
      <c r="B4814" t="s">
        <v>204</v>
      </c>
      <c r="C4814" t="s">
        <v>26</v>
      </c>
      <c r="D4814" t="s">
        <v>27</v>
      </c>
      <c r="E4814" t="s">
        <v>117</v>
      </c>
      <c r="F4814" s="1">
        <v>43115</v>
      </c>
      <c r="G4814" t="s">
        <v>76</v>
      </c>
      <c r="H4814">
        <v>1578</v>
      </c>
      <c r="I4814">
        <v>0.26</v>
      </c>
      <c r="J4814">
        <v>615.41999999999996</v>
      </c>
      <c r="K4814" t="s">
        <v>17</v>
      </c>
    </row>
    <row r="4815" spans="1:11" x14ac:dyDescent="0.3">
      <c r="A4815" t="s">
        <v>4934</v>
      </c>
      <c r="B4815" t="s">
        <v>19</v>
      </c>
      <c r="C4815" t="s">
        <v>13</v>
      </c>
      <c r="D4815" t="s">
        <v>195</v>
      </c>
      <c r="E4815" t="s">
        <v>38</v>
      </c>
      <c r="F4815" s="1">
        <v>43313</v>
      </c>
      <c r="G4815" t="s">
        <v>76</v>
      </c>
      <c r="H4815">
        <v>1643</v>
      </c>
      <c r="I4815">
        <v>0.26</v>
      </c>
      <c r="J4815">
        <v>246.45</v>
      </c>
      <c r="K4815" t="s">
        <v>17</v>
      </c>
    </row>
    <row r="4816" spans="1:11" x14ac:dyDescent="0.3">
      <c r="A4816" t="s">
        <v>4935</v>
      </c>
      <c r="B4816" t="s">
        <v>169</v>
      </c>
      <c r="C4816" t="s">
        <v>26</v>
      </c>
      <c r="D4816" t="s">
        <v>94</v>
      </c>
      <c r="E4816" t="s">
        <v>117</v>
      </c>
      <c r="F4816" s="1">
        <v>42267</v>
      </c>
      <c r="G4816" t="s">
        <v>76</v>
      </c>
      <c r="H4816">
        <v>1246</v>
      </c>
      <c r="I4816">
        <v>0.17</v>
      </c>
      <c r="J4816">
        <v>62.3</v>
      </c>
      <c r="K4816" t="s">
        <v>17</v>
      </c>
    </row>
    <row r="4817" spans="1:11" x14ac:dyDescent="0.3">
      <c r="A4817" t="s">
        <v>4936</v>
      </c>
      <c r="B4817" t="s">
        <v>31</v>
      </c>
      <c r="C4817" t="s">
        <v>63</v>
      </c>
      <c r="D4817" t="s">
        <v>87</v>
      </c>
      <c r="E4817" t="s">
        <v>163</v>
      </c>
      <c r="F4817" s="1">
        <v>43415</v>
      </c>
      <c r="G4817" t="s">
        <v>76</v>
      </c>
      <c r="H4817">
        <v>1115</v>
      </c>
      <c r="I4817">
        <v>0.17</v>
      </c>
      <c r="J4817">
        <v>289.89999999999998</v>
      </c>
      <c r="K4817" t="s">
        <v>17</v>
      </c>
    </row>
    <row r="4818" spans="1:11" x14ac:dyDescent="0.3">
      <c r="A4818" t="s">
        <v>4937</v>
      </c>
      <c r="B4818" t="s">
        <v>90</v>
      </c>
      <c r="C4818" t="s">
        <v>58</v>
      </c>
      <c r="D4818" t="s">
        <v>59</v>
      </c>
      <c r="E4818" t="s">
        <v>51</v>
      </c>
      <c r="F4818" s="1">
        <v>42666</v>
      </c>
      <c r="G4818" t="s">
        <v>76</v>
      </c>
      <c r="H4818">
        <v>1958</v>
      </c>
      <c r="I4818">
        <v>0.32</v>
      </c>
      <c r="J4818">
        <v>606.98</v>
      </c>
      <c r="K4818" t="s">
        <v>17</v>
      </c>
    </row>
    <row r="4819" spans="1:11" x14ac:dyDescent="0.3">
      <c r="A4819" t="s">
        <v>4938</v>
      </c>
      <c r="B4819" t="s">
        <v>67</v>
      </c>
      <c r="C4819" t="s">
        <v>49</v>
      </c>
      <c r="D4819" t="s">
        <v>205</v>
      </c>
      <c r="E4819" t="s">
        <v>117</v>
      </c>
      <c r="F4819" s="1">
        <v>42703</v>
      </c>
      <c r="G4819" t="s">
        <v>76</v>
      </c>
      <c r="H4819">
        <v>1913</v>
      </c>
      <c r="I4819">
        <v>0.18</v>
      </c>
      <c r="J4819">
        <v>803.46</v>
      </c>
      <c r="K4819" t="s">
        <v>17</v>
      </c>
    </row>
    <row r="4820" spans="1:11" x14ac:dyDescent="0.3">
      <c r="A4820" t="s">
        <v>4939</v>
      </c>
      <c r="B4820" t="s">
        <v>211</v>
      </c>
      <c r="C4820" t="s">
        <v>32</v>
      </c>
      <c r="D4820" t="s">
        <v>46</v>
      </c>
      <c r="E4820" t="s">
        <v>88</v>
      </c>
      <c r="F4820" s="1">
        <v>43319</v>
      </c>
      <c r="G4820" t="s">
        <v>76</v>
      </c>
      <c r="H4820">
        <v>2293</v>
      </c>
      <c r="I4820">
        <v>0.21</v>
      </c>
      <c r="J4820">
        <v>183.44</v>
      </c>
      <c r="K4820" t="s">
        <v>17</v>
      </c>
    </row>
    <row r="4821" spans="1:11" x14ac:dyDescent="0.3">
      <c r="A4821" t="s">
        <v>4940</v>
      </c>
      <c r="B4821" t="s">
        <v>83</v>
      </c>
      <c r="C4821" t="s">
        <v>58</v>
      </c>
      <c r="D4821" t="s">
        <v>59</v>
      </c>
      <c r="E4821" t="s">
        <v>15</v>
      </c>
      <c r="F4821" s="1">
        <v>42353</v>
      </c>
      <c r="G4821" t="s">
        <v>76</v>
      </c>
      <c r="H4821">
        <v>1053</v>
      </c>
      <c r="I4821">
        <v>0.23</v>
      </c>
      <c r="J4821">
        <v>410.67</v>
      </c>
      <c r="K4821" t="s">
        <v>17</v>
      </c>
    </row>
    <row r="4822" spans="1:11" x14ac:dyDescent="0.3">
      <c r="A4822" t="s">
        <v>4941</v>
      </c>
      <c r="B4822" t="s">
        <v>108</v>
      </c>
      <c r="C4822" t="s">
        <v>32</v>
      </c>
      <c r="D4822" t="s">
        <v>97</v>
      </c>
      <c r="E4822" t="s">
        <v>47</v>
      </c>
      <c r="F4822" s="1">
        <v>43256</v>
      </c>
      <c r="G4822" t="s">
        <v>76</v>
      </c>
      <c r="H4822">
        <v>870</v>
      </c>
      <c r="I4822">
        <v>0.19</v>
      </c>
      <c r="J4822">
        <v>374.1</v>
      </c>
      <c r="K4822" t="s">
        <v>17</v>
      </c>
    </row>
    <row r="4823" spans="1:11" x14ac:dyDescent="0.3">
      <c r="A4823" t="s">
        <v>4942</v>
      </c>
      <c r="B4823" t="s">
        <v>122</v>
      </c>
      <c r="C4823" t="s">
        <v>20</v>
      </c>
      <c r="D4823" t="s">
        <v>91</v>
      </c>
      <c r="E4823" t="s">
        <v>104</v>
      </c>
      <c r="F4823" s="1">
        <v>43056</v>
      </c>
      <c r="G4823" t="s">
        <v>76</v>
      </c>
      <c r="H4823">
        <v>2489</v>
      </c>
      <c r="I4823">
        <v>0.28999999999999998</v>
      </c>
      <c r="J4823">
        <v>597.36</v>
      </c>
      <c r="K4823" t="s">
        <v>17</v>
      </c>
    </row>
    <row r="4824" spans="1:11" x14ac:dyDescent="0.3">
      <c r="A4824" t="s">
        <v>4943</v>
      </c>
      <c r="B4824" t="s">
        <v>120</v>
      </c>
      <c r="C4824" t="s">
        <v>49</v>
      </c>
      <c r="D4824" t="s">
        <v>50</v>
      </c>
      <c r="E4824" t="s">
        <v>143</v>
      </c>
      <c r="F4824" s="1">
        <v>42196</v>
      </c>
      <c r="G4824" t="s">
        <v>76</v>
      </c>
      <c r="H4824">
        <v>2245</v>
      </c>
      <c r="I4824">
        <v>0.32</v>
      </c>
      <c r="J4824">
        <v>269.39999999999998</v>
      </c>
      <c r="K4824" t="s">
        <v>17</v>
      </c>
    </row>
    <row r="4825" spans="1:11" x14ac:dyDescent="0.3">
      <c r="A4825" t="s">
        <v>4944</v>
      </c>
      <c r="B4825" t="s">
        <v>193</v>
      </c>
      <c r="C4825" t="s">
        <v>58</v>
      </c>
      <c r="D4825" t="s">
        <v>59</v>
      </c>
      <c r="E4825" t="s">
        <v>38</v>
      </c>
      <c r="F4825" s="1">
        <v>43115</v>
      </c>
      <c r="G4825" t="s">
        <v>76</v>
      </c>
      <c r="H4825">
        <v>658</v>
      </c>
      <c r="I4825">
        <v>0.18</v>
      </c>
      <c r="J4825">
        <v>223.72</v>
      </c>
      <c r="K4825" t="s">
        <v>17</v>
      </c>
    </row>
    <row r="4826" spans="1:11" x14ac:dyDescent="0.3">
      <c r="A4826" t="s">
        <v>4945</v>
      </c>
      <c r="B4826" t="s">
        <v>12</v>
      </c>
      <c r="C4826" t="s">
        <v>63</v>
      </c>
      <c r="D4826" t="s">
        <v>75</v>
      </c>
      <c r="E4826" t="s">
        <v>22</v>
      </c>
      <c r="F4826" s="1">
        <v>42939</v>
      </c>
      <c r="G4826" t="s">
        <v>76</v>
      </c>
      <c r="H4826">
        <v>2251</v>
      </c>
      <c r="I4826">
        <v>0.22</v>
      </c>
      <c r="J4826">
        <v>900.4</v>
      </c>
      <c r="K4826" t="s">
        <v>17</v>
      </c>
    </row>
    <row r="4827" spans="1:11" x14ac:dyDescent="0.3">
      <c r="A4827" t="s">
        <v>4946</v>
      </c>
      <c r="B4827" t="s">
        <v>146</v>
      </c>
      <c r="C4827" t="s">
        <v>13</v>
      </c>
      <c r="D4827" t="s">
        <v>14</v>
      </c>
      <c r="E4827" t="s">
        <v>104</v>
      </c>
      <c r="F4827" s="1">
        <v>43073</v>
      </c>
      <c r="G4827" t="s">
        <v>98</v>
      </c>
      <c r="H4827">
        <v>2395</v>
      </c>
      <c r="I4827">
        <v>0.35</v>
      </c>
      <c r="J4827">
        <v>862.2</v>
      </c>
      <c r="K4827" t="s">
        <v>17</v>
      </c>
    </row>
    <row r="4828" spans="1:11" x14ac:dyDescent="0.3">
      <c r="A4828" t="s">
        <v>4947</v>
      </c>
      <c r="B4828" t="s">
        <v>25</v>
      </c>
      <c r="C4828" t="s">
        <v>58</v>
      </c>
      <c r="D4828" t="s">
        <v>59</v>
      </c>
      <c r="E4828" t="s">
        <v>43</v>
      </c>
      <c r="F4828" s="1">
        <v>42208</v>
      </c>
      <c r="G4828" t="s">
        <v>98</v>
      </c>
      <c r="H4828">
        <v>809</v>
      </c>
      <c r="I4828">
        <v>0.33</v>
      </c>
      <c r="J4828">
        <v>72.81</v>
      </c>
      <c r="K4828" t="s">
        <v>17</v>
      </c>
    </row>
    <row r="4829" spans="1:11" x14ac:dyDescent="0.3">
      <c r="A4829" t="s">
        <v>4948</v>
      </c>
      <c r="B4829" t="s">
        <v>62</v>
      </c>
      <c r="C4829" t="s">
        <v>63</v>
      </c>
      <c r="D4829" t="s">
        <v>157</v>
      </c>
      <c r="E4829" t="s">
        <v>166</v>
      </c>
      <c r="F4829" s="1">
        <v>43365</v>
      </c>
      <c r="G4829" t="s">
        <v>98</v>
      </c>
      <c r="H4829">
        <v>1507</v>
      </c>
      <c r="I4829">
        <v>0.13</v>
      </c>
      <c r="J4829">
        <v>587.73</v>
      </c>
      <c r="K4829" t="s">
        <v>17</v>
      </c>
    </row>
    <row r="4830" spans="1:11" x14ac:dyDescent="0.3">
      <c r="A4830" t="s">
        <v>4949</v>
      </c>
      <c r="B4830" t="s">
        <v>159</v>
      </c>
      <c r="C4830" t="s">
        <v>58</v>
      </c>
      <c r="D4830" t="s">
        <v>68</v>
      </c>
      <c r="E4830" t="s">
        <v>166</v>
      </c>
      <c r="F4830" s="1">
        <v>42339</v>
      </c>
      <c r="G4830" t="s">
        <v>98</v>
      </c>
      <c r="H4830">
        <v>505</v>
      </c>
      <c r="I4830">
        <v>0.21</v>
      </c>
      <c r="J4830">
        <v>35.35</v>
      </c>
      <c r="K4830" t="s">
        <v>17</v>
      </c>
    </row>
    <row r="4831" spans="1:11" x14ac:dyDescent="0.3">
      <c r="A4831" t="s">
        <v>4950</v>
      </c>
      <c r="B4831" t="s">
        <v>36</v>
      </c>
      <c r="C4831" t="s">
        <v>26</v>
      </c>
      <c r="D4831" t="s">
        <v>37</v>
      </c>
      <c r="E4831" t="s">
        <v>84</v>
      </c>
      <c r="F4831" s="1">
        <v>42537</v>
      </c>
      <c r="G4831" t="s">
        <v>98</v>
      </c>
      <c r="H4831">
        <v>1981</v>
      </c>
      <c r="I4831">
        <v>0.18</v>
      </c>
      <c r="J4831">
        <v>158.47999999999999</v>
      </c>
      <c r="K4831" t="s">
        <v>17</v>
      </c>
    </row>
    <row r="4832" spans="1:11" x14ac:dyDescent="0.3">
      <c r="A4832" t="s">
        <v>4951</v>
      </c>
      <c r="B4832" t="s">
        <v>42</v>
      </c>
      <c r="C4832" t="s">
        <v>20</v>
      </c>
      <c r="D4832" t="s">
        <v>21</v>
      </c>
      <c r="E4832" t="s">
        <v>34</v>
      </c>
      <c r="F4832" s="1">
        <v>42591</v>
      </c>
      <c r="G4832" t="s">
        <v>98</v>
      </c>
      <c r="H4832">
        <v>2414</v>
      </c>
      <c r="I4832">
        <v>0.19</v>
      </c>
      <c r="J4832">
        <v>772.48</v>
      </c>
      <c r="K4832" t="s">
        <v>17</v>
      </c>
    </row>
    <row r="4833" spans="1:11" x14ac:dyDescent="0.3">
      <c r="A4833" t="s">
        <v>4952</v>
      </c>
      <c r="B4833" t="s">
        <v>78</v>
      </c>
      <c r="C4833" t="s">
        <v>63</v>
      </c>
      <c r="D4833" t="s">
        <v>64</v>
      </c>
      <c r="E4833" t="s">
        <v>65</v>
      </c>
      <c r="F4833" s="1">
        <v>42291</v>
      </c>
      <c r="G4833" t="s">
        <v>98</v>
      </c>
      <c r="H4833">
        <v>1690</v>
      </c>
      <c r="I4833">
        <v>0.31</v>
      </c>
      <c r="J4833">
        <v>321.10000000000002</v>
      </c>
      <c r="K4833" t="s">
        <v>17</v>
      </c>
    </row>
    <row r="4834" spans="1:11" x14ac:dyDescent="0.3">
      <c r="A4834" t="s">
        <v>4953</v>
      </c>
      <c r="B4834" t="s">
        <v>234</v>
      </c>
      <c r="C4834" t="s">
        <v>32</v>
      </c>
      <c r="D4834" t="s">
        <v>153</v>
      </c>
      <c r="E4834" t="s">
        <v>65</v>
      </c>
      <c r="F4834" s="1">
        <v>42520</v>
      </c>
      <c r="G4834" t="s">
        <v>98</v>
      </c>
      <c r="H4834">
        <v>916</v>
      </c>
      <c r="I4834">
        <v>0.2</v>
      </c>
      <c r="J4834">
        <v>283.95999999999998</v>
      </c>
      <c r="K4834" t="s">
        <v>17</v>
      </c>
    </row>
    <row r="4835" spans="1:11" x14ac:dyDescent="0.3">
      <c r="A4835" t="s">
        <v>4954</v>
      </c>
      <c r="B4835" t="s">
        <v>102</v>
      </c>
      <c r="C4835" t="s">
        <v>20</v>
      </c>
      <c r="D4835" t="s">
        <v>21</v>
      </c>
      <c r="E4835" t="s">
        <v>123</v>
      </c>
      <c r="F4835" s="1">
        <v>42520</v>
      </c>
      <c r="G4835" t="s">
        <v>98</v>
      </c>
      <c r="H4835">
        <v>1210</v>
      </c>
      <c r="I4835">
        <v>0.25</v>
      </c>
      <c r="J4835">
        <v>84.7</v>
      </c>
      <c r="K4835" t="s">
        <v>17</v>
      </c>
    </row>
    <row r="4836" spans="1:11" x14ac:dyDescent="0.3">
      <c r="A4836" t="s">
        <v>4955</v>
      </c>
      <c r="B4836" t="s">
        <v>86</v>
      </c>
      <c r="C4836" t="s">
        <v>26</v>
      </c>
      <c r="D4836" t="s">
        <v>27</v>
      </c>
      <c r="E4836" t="s">
        <v>60</v>
      </c>
      <c r="F4836" s="1">
        <v>42176</v>
      </c>
      <c r="G4836" t="s">
        <v>98</v>
      </c>
      <c r="H4836">
        <v>1874</v>
      </c>
      <c r="I4836">
        <v>0.32</v>
      </c>
      <c r="J4836">
        <v>787.08</v>
      </c>
      <c r="K4836" t="s">
        <v>17</v>
      </c>
    </row>
    <row r="4837" spans="1:11" x14ac:dyDescent="0.3">
      <c r="A4837" t="s">
        <v>4956</v>
      </c>
      <c r="B4837" t="s">
        <v>102</v>
      </c>
      <c r="C4837" t="s">
        <v>58</v>
      </c>
      <c r="D4837" t="s">
        <v>68</v>
      </c>
      <c r="E4837" t="s">
        <v>47</v>
      </c>
      <c r="F4837" s="1">
        <v>43424</v>
      </c>
      <c r="G4837" t="s">
        <v>98</v>
      </c>
      <c r="H4837">
        <v>1153</v>
      </c>
      <c r="I4837">
        <v>0.11</v>
      </c>
      <c r="J4837">
        <v>495.79</v>
      </c>
      <c r="K4837" t="s">
        <v>17</v>
      </c>
    </row>
    <row r="4838" spans="1:11" x14ac:dyDescent="0.3">
      <c r="A4838" t="s">
        <v>4957</v>
      </c>
      <c r="B4838" t="s">
        <v>182</v>
      </c>
      <c r="C4838" t="s">
        <v>58</v>
      </c>
      <c r="D4838" t="s">
        <v>59</v>
      </c>
      <c r="E4838" t="s">
        <v>47</v>
      </c>
      <c r="F4838" s="1">
        <v>42196</v>
      </c>
      <c r="G4838" t="s">
        <v>98</v>
      </c>
      <c r="H4838">
        <v>1046</v>
      </c>
      <c r="I4838">
        <v>0.1</v>
      </c>
      <c r="J4838">
        <v>397.48</v>
      </c>
      <c r="K4838" t="s">
        <v>17</v>
      </c>
    </row>
    <row r="4839" spans="1:11" x14ac:dyDescent="0.3">
      <c r="A4839" t="s">
        <v>4958</v>
      </c>
      <c r="B4839" t="s">
        <v>12</v>
      </c>
      <c r="C4839" t="s">
        <v>58</v>
      </c>
      <c r="D4839" t="s">
        <v>59</v>
      </c>
      <c r="E4839" t="s">
        <v>22</v>
      </c>
      <c r="F4839" s="1">
        <v>43046</v>
      </c>
      <c r="G4839" t="s">
        <v>98</v>
      </c>
      <c r="H4839">
        <v>2023</v>
      </c>
      <c r="I4839">
        <v>0.18</v>
      </c>
      <c r="J4839">
        <v>161.84</v>
      </c>
      <c r="K4839" t="s">
        <v>17</v>
      </c>
    </row>
    <row r="4840" spans="1:11" x14ac:dyDescent="0.3">
      <c r="A4840" t="s">
        <v>4959</v>
      </c>
      <c r="B4840" t="s">
        <v>191</v>
      </c>
      <c r="C4840" t="s">
        <v>20</v>
      </c>
      <c r="D4840" t="s">
        <v>91</v>
      </c>
      <c r="E4840" t="s">
        <v>72</v>
      </c>
      <c r="F4840" s="1">
        <v>42591</v>
      </c>
      <c r="G4840" t="s">
        <v>98</v>
      </c>
      <c r="H4840">
        <v>1304</v>
      </c>
      <c r="I4840">
        <v>0.25</v>
      </c>
      <c r="J4840">
        <v>352.08</v>
      </c>
      <c r="K4840" t="s">
        <v>17</v>
      </c>
    </row>
    <row r="4841" spans="1:11" x14ac:dyDescent="0.3">
      <c r="A4841" t="s">
        <v>4960</v>
      </c>
      <c r="B4841" t="s">
        <v>261</v>
      </c>
      <c r="C4841" t="s">
        <v>26</v>
      </c>
      <c r="D4841" t="s">
        <v>27</v>
      </c>
      <c r="E4841" t="s">
        <v>38</v>
      </c>
      <c r="F4841" s="1">
        <v>43063</v>
      </c>
      <c r="G4841" t="s">
        <v>98</v>
      </c>
      <c r="H4841">
        <v>2266</v>
      </c>
      <c r="I4841">
        <v>0.21</v>
      </c>
      <c r="J4841">
        <v>339.9</v>
      </c>
      <c r="K4841" t="s">
        <v>17</v>
      </c>
    </row>
    <row r="4842" spans="1:11" x14ac:dyDescent="0.3">
      <c r="A4842" t="s">
        <v>4961</v>
      </c>
      <c r="B4842" t="s">
        <v>135</v>
      </c>
      <c r="C4842" t="s">
        <v>63</v>
      </c>
      <c r="D4842" t="s">
        <v>87</v>
      </c>
      <c r="E4842" t="s">
        <v>72</v>
      </c>
      <c r="F4842" s="1">
        <v>43185</v>
      </c>
      <c r="G4842" t="s">
        <v>98</v>
      </c>
      <c r="H4842">
        <v>944</v>
      </c>
      <c r="I4842">
        <v>0.22</v>
      </c>
      <c r="J4842">
        <v>330.4</v>
      </c>
      <c r="K4842" t="s">
        <v>17</v>
      </c>
    </row>
    <row r="4843" spans="1:11" x14ac:dyDescent="0.3">
      <c r="A4843" t="s">
        <v>4962</v>
      </c>
      <c r="B4843" t="s">
        <v>102</v>
      </c>
      <c r="C4843" t="s">
        <v>63</v>
      </c>
      <c r="D4843" t="s">
        <v>157</v>
      </c>
      <c r="E4843" t="s">
        <v>28</v>
      </c>
      <c r="F4843" s="1">
        <v>43046</v>
      </c>
      <c r="G4843" t="s">
        <v>98</v>
      </c>
      <c r="H4843">
        <v>1646</v>
      </c>
      <c r="I4843">
        <v>0.33</v>
      </c>
      <c r="J4843">
        <v>213.98</v>
      </c>
      <c r="K4843" t="s">
        <v>17</v>
      </c>
    </row>
    <row r="4844" spans="1:11" x14ac:dyDescent="0.3">
      <c r="A4844" t="s">
        <v>4963</v>
      </c>
      <c r="B4844" t="s">
        <v>122</v>
      </c>
      <c r="C4844" t="s">
        <v>20</v>
      </c>
      <c r="D4844" t="s">
        <v>91</v>
      </c>
      <c r="E4844" t="s">
        <v>128</v>
      </c>
      <c r="F4844" s="1">
        <v>43436</v>
      </c>
      <c r="G4844" t="s">
        <v>98</v>
      </c>
      <c r="H4844">
        <v>1949</v>
      </c>
      <c r="I4844">
        <v>0.25</v>
      </c>
      <c r="J4844">
        <v>857.56</v>
      </c>
      <c r="K4844" t="s">
        <v>17</v>
      </c>
    </row>
    <row r="4845" spans="1:11" x14ac:dyDescent="0.3">
      <c r="A4845" t="s">
        <v>4964</v>
      </c>
      <c r="B4845" t="s">
        <v>193</v>
      </c>
      <c r="C4845" t="s">
        <v>63</v>
      </c>
      <c r="D4845" t="s">
        <v>157</v>
      </c>
      <c r="E4845" t="s">
        <v>28</v>
      </c>
      <c r="F4845" s="1">
        <v>42267</v>
      </c>
      <c r="G4845" t="s">
        <v>98</v>
      </c>
      <c r="H4845">
        <v>2399</v>
      </c>
      <c r="I4845">
        <v>0.28999999999999998</v>
      </c>
      <c r="J4845">
        <v>1007.58</v>
      </c>
      <c r="K4845" t="s">
        <v>17</v>
      </c>
    </row>
    <row r="4846" spans="1:11" x14ac:dyDescent="0.3">
      <c r="A4846" t="s">
        <v>4965</v>
      </c>
      <c r="B4846" t="s">
        <v>116</v>
      </c>
      <c r="C4846" t="s">
        <v>20</v>
      </c>
      <c r="D4846" t="s">
        <v>21</v>
      </c>
      <c r="E4846" t="s">
        <v>55</v>
      </c>
      <c r="F4846" s="1">
        <v>42591</v>
      </c>
      <c r="G4846" t="s">
        <v>98</v>
      </c>
      <c r="H4846">
        <v>1405</v>
      </c>
      <c r="I4846">
        <v>0.2</v>
      </c>
      <c r="J4846">
        <v>351.25</v>
      </c>
      <c r="K4846" t="s">
        <v>17</v>
      </c>
    </row>
    <row r="4847" spans="1:11" x14ac:dyDescent="0.3">
      <c r="A4847" t="s">
        <v>4966</v>
      </c>
      <c r="B4847" t="s">
        <v>53</v>
      </c>
      <c r="C4847" t="s">
        <v>58</v>
      </c>
      <c r="D4847" t="s">
        <v>112</v>
      </c>
      <c r="E4847" t="s">
        <v>22</v>
      </c>
      <c r="F4847" s="1">
        <v>43029</v>
      </c>
      <c r="G4847" t="s">
        <v>98</v>
      </c>
      <c r="H4847">
        <v>1256</v>
      </c>
      <c r="I4847">
        <v>0.32</v>
      </c>
      <c r="J4847">
        <v>113.04</v>
      </c>
      <c r="K4847" t="s">
        <v>17</v>
      </c>
    </row>
    <row r="4848" spans="1:11" x14ac:dyDescent="0.3">
      <c r="A4848" t="s">
        <v>4967</v>
      </c>
      <c r="B4848" t="s">
        <v>159</v>
      </c>
      <c r="C4848" t="s">
        <v>49</v>
      </c>
      <c r="D4848" t="s">
        <v>205</v>
      </c>
      <c r="E4848" t="s">
        <v>88</v>
      </c>
      <c r="F4848" s="1">
        <v>42711</v>
      </c>
      <c r="G4848" t="s">
        <v>98</v>
      </c>
      <c r="H4848">
        <v>815</v>
      </c>
      <c r="I4848">
        <v>0.34</v>
      </c>
      <c r="J4848">
        <v>154.85</v>
      </c>
      <c r="K4848" t="s">
        <v>17</v>
      </c>
    </row>
    <row r="4849" spans="1:11" x14ac:dyDescent="0.3">
      <c r="A4849" t="s">
        <v>4968</v>
      </c>
      <c r="B4849" t="s">
        <v>184</v>
      </c>
      <c r="C4849" t="s">
        <v>49</v>
      </c>
      <c r="D4849" t="s">
        <v>54</v>
      </c>
      <c r="E4849" t="s">
        <v>47</v>
      </c>
      <c r="F4849" s="1">
        <v>42267</v>
      </c>
      <c r="G4849" t="s">
        <v>98</v>
      </c>
      <c r="H4849">
        <v>596</v>
      </c>
      <c r="I4849">
        <v>0.24</v>
      </c>
      <c r="J4849">
        <v>59.6</v>
      </c>
      <c r="K4849" t="s">
        <v>17</v>
      </c>
    </row>
    <row r="4850" spans="1:11" x14ac:dyDescent="0.3">
      <c r="A4850" t="s">
        <v>4969</v>
      </c>
      <c r="B4850" t="s">
        <v>12</v>
      </c>
      <c r="C4850" t="s">
        <v>32</v>
      </c>
      <c r="D4850" t="s">
        <v>33</v>
      </c>
      <c r="E4850" t="s">
        <v>166</v>
      </c>
      <c r="F4850" s="1">
        <v>42327</v>
      </c>
      <c r="G4850" t="s">
        <v>98</v>
      </c>
      <c r="H4850">
        <v>721</v>
      </c>
      <c r="I4850">
        <v>0.12</v>
      </c>
      <c r="J4850">
        <v>324.45</v>
      </c>
      <c r="K4850" t="s">
        <v>17</v>
      </c>
    </row>
    <row r="4851" spans="1:11" x14ac:dyDescent="0.3">
      <c r="A4851" t="s">
        <v>4970</v>
      </c>
      <c r="B4851" t="s">
        <v>191</v>
      </c>
      <c r="C4851" t="s">
        <v>63</v>
      </c>
      <c r="D4851" t="s">
        <v>157</v>
      </c>
      <c r="E4851" t="s">
        <v>143</v>
      </c>
      <c r="F4851" s="1">
        <v>42191</v>
      </c>
      <c r="G4851" t="s">
        <v>98</v>
      </c>
      <c r="H4851">
        <v>2420</v>
      </c>
      <c r="I4851">
        <v>0.34</v>
      </c>
      <c r="J4851">
        <v>847</v>
      </c>
      <c r="K4851" t="s">
        <v>17</v>
      </c>
    </row>
    <row r="4852" spans="1:11" x14ac:dyDescent="0.3">
      <c r="A4852" t="s">
        <v>4971</v>
      </c>
      <c r="B4852" t="s">
        <v>31</v>
      </c>
      <c r="C4852" t="s">
        <v>49</v>
      </c>
      <c r="D4852" t="s">
        <v>205</v>
      </c>
      <c r="E4852" t="s">
        <v>117</v>
      </c>
      <c r="F4852" s="1">
        <v>43441</v>
      </c>
      <c r="G4852" t="s">
        <v>98</v>
      </c>
      <c r="H4852">
        <v>1570</v>
      </c>
      <c r="I4852">
        <v>0.32</v>
      </c>
      <c r="J4852">
        <v>675.1</v>
      </c>
      <c r="K4852" t="s">
        <v>17</v>
      </c>
    </row>
    <row r="4853" spans="1:11" x14ac:dyDescent="0.3">
      <c r="A4853" t="s">
        <v>4972</v>
      </c>
      <c r="B4853" t="s">
        <v>67</v>
      </c>
      <c r="C4853" t="s">
        <v>20</v>
      </c>
      <c r="D4853" t="s">
        <v>91</v>
      </c>
      <c r="E4853" t="s">
        <v>149</v>
      </c>
      <c r="F4853" s="1">
        <v>43288</v>
      </c>
      <c r="G4853" t="s">
        <v>98</v>
      </c>
      <c r="H4853">
        <v>1417</v>
      </c>
      <c r="I4853">
        <v>0.27</v>
      </c>
      <c r="J4853">
        <v>637.65</v>
      </c>
      <c r="K4853" t="s">
        <v>17</v>
      </c>
    </row>
    <row r="4854" spans="1:11" x14ac:dyDescent="0.3">
      <c r="A4854" t="s">
        <v>4973</v>
      </c>
      <c r="B4854" t="s">
        <v>83</v>
      </c>
      <c r="C4854" t="s">
        <v>32</v>
      </c>
      <c r="D4854" t="s">
        <v>33</v>
      </c>
      <c r="E4854" t="s">
        <v>69</v>
      </c>
      <c r="F4854" s="1">
        <v>43359</v>
      </c>
      <c r="G4854" t="s">
        <v>98</v>
      </c>
      <c r="H4854">
        <v>2384</v>
      </c>
      <c r="I4854">
        <v>0.18</v>
      </c>
      <c r="J4854">
        <v>596</v>
      </c>
      <c r="K4854" t="s">
        <v>17</v>
      </c>
    </row>
    <row r="4855" spans="1:11" x14ac:dyDescent="0.3">
      <c r="A4855" t="s">
        <v>4974</v>
      </c>
      <c r="B4855" t="s">
        <v>19</v>
      </c>
      <c r="C4855" t="s">
        <v>13</v>
      </c>
      <c r="D4855" t="s">
        <v>79</v>
      </c>
      <c r="E4855" t="s">
        <v>22</v>
      </c>
      <c r="F4855" s="1">
        <v>42648</v>
      </c>
      <c r="G4855" t="s">
        <v>98</v>
      </c>
      <c r="H4855">
        <v>2273</v>
      </c>
      <c r="I4855">
        <v>0.13</v>
      </c>
      <c r="J4855">
        <v>295.49</v>
      </c>
      <c r="K4855" t="s">
        <v>17</v>
      </c>
    </row>
    <row r="4856" spans="1:11" x14ac:dyDescent="0.3">
      <c r="A4856" t="s">
        <v>4975</v>
      </c>
      <c r="B4856" t="s">
        <v>165</v>
      </c>
      <c r="C4856" t="s">
        <v>58</v>
      </c>
      <c r="D4856" t="s">
        <v>112</v>
      </c>
      <c r="E4856" t="s">
        <v>166</v>
      </c>
      <c r="F4856" s="1">
        <v>42858</v>
      </c>
      <c r="G4856" t="s">
        <v>98</v>
      </c>
      <c r="H4856">
        <v>2250</v>
      </c>
      <c r="I4856">
        <v>0.3</v>
      </c>
      <c r="J4856">
        <v>675</v>
      </c>
      <c r="K4856" t="s">
        <v>17</v>
      </c>
    </row>
    <row r="4857" spans="1:11" x14ac:dyDescent="0.3">
      <c r="A4857" t="s">
        <v>4976</v>
      </c>
      <c r="B4857" t="s">
        <v>151</v>
      </c>
      <c r="C4857" t="s">
        <v>49</v>
      </c>
      <c r="D4857" t="s">
        <v>54</v>
      </c>
      <c r="E4857" t="s">
        <v>65</v>
      </c>
      <c r="F4857" s="1">
        <v>43288</v>
      </c>
      <c r="G4857" t="s">
        <v>98</v>
      </c>
      <c r="H4857">
        <v>1828</v>
      </c>
      <c r="I4857">
        <v>0.35</v>
      </c>
      <c r="J4857">
        <v>712.92</v>
      </c>
      <c r="K4857" t="s">
        <v>17</v>
      </c>
    </row>
    <row r="4858" spans="1:11" x14ac:dyDescent="0.3">
      <c r="A4858" t="s">
        <v>4977</v>
      </c>
      <c r="B4858" t="s">
        <v>12</v>
      </c>
      <c r="C4858" t="s">
        <v>32</v>
      </c>
      <c r="D4858" t="s">
        <v>46</v>
      </c>
      <c r="E4858" t="s">
        <v>140</v>
      </c>
      <c r="F4858" s="1">
        <v>43359</v>
      </c>
      <c r="G4858" t="s">
        <v>98</v>
      </c>
      <c r="H4858">
        <v>2108</v>
      </c>
      <c r="I4858">
        <v>0.31</v>
      </c>
      <c r="J4858">
        <v>231.88</v>
      </c>
      <c r="K4858" t="s">
        <v>17</v>
      </c>
    </row>
    <row r="4859" spans="1:11" x14ac:dyDescent="0.3">
      <c r="A4859" t="s">
        <v>4978</v>
      </c>
      <c r="B4859" t="s">
        <v>86</v>
      </c>
      <c r="C4859" t="s">
        <v>32</v>
      </c>
      <c r="D4859" t="s">
        <v>46</v>
      </c>
      <c r="E4859" t="s">
        <v>28</v>
      </c>
      <c r="F4859" s="1">
        <v>42635</v>
      </c>
      <c r="G4859" t="s">
        <v>98</v>
      </c>
      <c r="H4859">
        <v>1759</v>
      </c>
      <c r="I4859">
        <v>0.21</v>
      </c>
      <c r="J4859">
        <v>686.01</v>
      </c>
      <c r="K4859" t="s">
        <v>17</v>
      </c>
    </row>
    <row r="4860" spans="1:11" x14ac:dyDescent="0.3">
      <c r="A4860" t="s">
        <v>4979</v>
      </c>
      <c r="B4860" t="s">
        <v>71</v>
      </c>
      <c r="C4860" t="s">
        <v>26</v>
      </c>
      <c r="D4860" t="s">
        <v>94</v>
      </c>
      <c r="E4860" t="s">
        <v>72</v>
      </c>
      <c r="F4860" s="1">
        <v>42858</v>
      </c>
      <c r="G4860" t="s">
        <v>98</v>
      </c>
      <c r="H4860">
        <v>929</v>
      </c>
      <c r="I4860">
        <v>0.22</v>
      </c>
      <c r="J4860">
        <v>167.22</v>
      </c>
      <c r="K4860" t="s">
        <v>17</v>
      </c>
    </row>
    <row r="4861" spans="1:11" x14ac:dyDescent="0.3">
      <c r="A4861" t="s">
        <v>4980</v>
      </c>
      <c r="B4861" t="s">
        <v>106</v>
      </c>
      <c r="C4861" t="s">
        <v>13</v>
      </c>
      <c r="D4861" t="s">
        <v>79</v>
      </c>
      <c r="E4861" t="s">
        <v>104</v>
      </c>
      <c r="F4861" s="1">
        <v>42719</v>
      </c>
      <c r="G4861" t="s">
        <v>98</v>
      </c>
      <c r="H4861">
        <v>1464</v>
      </c>
      <c r="I4861">
        <v>0.3</v>
      </c>
      <c r="J4861">
        <v>527.04</v>
      </c>
      <c r="K4861" t="s">
        <v>17</v>
      </c>
    </row>
    <row r="4862" spans="1:11" x14ac:dyDescent="0.3">
      <c r="A4862" t="s">
        <v>4981</v>
      </c>
      <c r="B4862" t="s">
        <v>146</v>
      </c>
      <c r="C4862" t="s">
        <v>49</v>
      </c>
      <c r="D4862" t="s">
        <v>54</v>
      </c>
      <c r="E4862" t="s">
        <v>22</v>
      </c>
      <c r="F4862" s="1">
        <v>42719</v>
      </c>
      <c r="G4862" t="s">
        <v>98</v>
      </c>
      <c r="H4862">
        <v>1501</v>
      </c>
      <c r="I4862">
        <v>0.35</v>
      </c>
      <c r="J4862">
        <v>255.17</v>
      </c>
      <c r="K4862" t="s">
        <v>17</v>
      </c>
    </row>
    <row r="4863" spans="1:11" x14ac:dyDescent="0.3">
      <c r="A4863" t="s">
        <v>4982</v>
      </c>
      <c r="B4863" t="s">
        <v>67</v>
      </c>
      <c r="C4863" t="s">
        <v>26</v>
      </c>
      <c r="D4863" t="s">
        <v>94</v>
      </c>
      <c r="E4863" t="s">
        <v>55</v>
      </c>
      <c r="F4863" s="1">
        <v>43288</v>
      </c>
      <c r="G4863" t="s">
        <v>98</v>
      </c>
      <c r="H4863">
        <v>2258</v>
      </c>
      <c r="I4863">
        <v>0.28999999999999998</v>
      </c>
      <c r="J4863">
        <v>361.28</v>
      </c>
      <c r="K4863" t="s">
        <v>17</v>
      </c>
    </row>
    <row r="4864" spans="1:11" x14ac:dyDescent="0.3">
      <c r="A4864" t="s">
        <v>4983</v>
      </c>
      <c r="B4864" t="s">
        <v>102</v>
      </c>
      <c r="C4864" t="s">
        <v>13</v>
      </c>
      <c r="D4864" t="s">
        <v>14</v>
      </c>
      <c r="E4864" t="s">
        <v>143</v>
      </c>
      <c r="F4864" s="1">
        <v>43442</v>
      </c>
      <c r="G4864" t="s">
        <v>98</v>
      </c>
      <c r="H4864">
        <v>1173</v>
      </c>
      <c r="I4864">
        <v>0.15</v>
      </c>
      <c r="J4864">
        <v>480.93</v>
      </c>
      <c r="K4864" t="s">
        <v>17</v>
      </c>
    </row>
    <row r="4865" spans="1:11" x14ac:dyDescent="0.3">
      <c r="A4865" t="s">
        <v>4984</v>
      </c>
      <c r="B4865" t="s">
        <v>42</v>
      </c>
      <c r="C4865" t="s">
        <v>49</v>
      </c>
      <c r="D4865" t="s">
        <v>50</v>
      </c>
      <c r="E4865" t="s">
        <v>34</v>
      </c>
      <c r="F4865" s="1">
        <v>42941</v>
      </c>
      <c r="G4865" t="s">
        <v>98</v>
      </c>
      <c r="H4865">
        <v>2481</v>
      </c>
      <c r="I4865">
        <v>0.16</v>
      </c>
      <c r="J4865">
        <v>769.11</v>
      </c>
      <c r="K4865" t="s">
        <v>17</v>
      </c>
    </row>
    <row r="4866" spans="1:11" x14ac:dyDescent="0.3">
      <c r="A4866" t="s">
        <v>4985</v>
      </c>
      <c r="B4866" t="s">
        <v>40</v>
      </c>
      <c r="C4866" t="s">
        <v>26</v>
      </c>
      <c r="D4866" t="s">
        <v>27</v>
      </c>
      <c r="E4866" t="s">
        <v>38</v>
      </c>
      <c r="F4866" s="1">
        <v>43252</v>
      </c>
      <c r="G4866" t="s">
        <v>98</v>
      </c>
      <c r="H4866">
        <v>1180</v>
      </c>
      <c r="I4866">
        <v>0.17</v>
      </c>
      <c r="J4866">
        <v>70.8</v>
      </c>
      <c r="K4866" t="s">
        <v>17</v>
      </c>
    </row>
    <row r="4867" spans="1:11" x14ac:dyDescent="0.3">
      <c r="A4867" t="s">
        <v>4986</v>
      </c>
      <c r="B4867" t="s">
        <v>135</v>
      </c>
      <c r="C4867" t="s">
        <v>13</v>
      </c>
      <c r="D4867" t="s">
        <v>14</v>
      </c>
      <c r="E4867" t="s">
        <v>15</v>
      </c>
      <c r="F4867" s="1">
        <v>42132</v>
      </c>
      <c r="G4867" t="s">
        <v>98</v>
      </c>
      <c r="H4867">
        <v>828</v>
      </c>
      <c r="I4867">
        <v>0.17</v>
      </c>
      <c r="J4867">
        <v>256.68</v>
      </c>
      <c r="K4867" t="s">
        <v>17</v>
      </c>
    </row>
    <row r="4868" spans="1:11" x14ac:dyDescent="0.3">
      <c r="A4868" t="s">
        <v>4987</v>
      </c>
      <c r="B4868" t="s">
        <v>108</v>
      </c>
      <c r="C4868" t="s">
        <v>32</v>
      </c>
      <c r="D4868" t="s">
        <v>46</v>
      </c>
      <c r="E4868" t="s">
        <v>55</v>
      </c>
      <c r="F4868" s="1">
        <v>43456</v>
      </c>
      <c r="G4868" t="s">
        <v>98</v>
      </c>
      <c r="H4868">
        <v>843</v>
      </c>
      <c r="I4868">
        <v>0.13</v>
      </c>
      <c r="J4868">
        <v>160.16999999999999</v>
      </c>
      <c r="K4868" t="s">
        <v>17</v>
      </c>
    </row>
    <row r="4869" spans="1:11" x14ac:dyDescent="0.3">
      <c r="A4869" t="s">
        <v>4988</v>
      </c>
      <c r="B4869" t="s">
        <v>234</v>
      </c>
      <c r="C4869" t="s">
        <v>58</v>
      </c>
      <c r="D4869" t="s">
        <v>68</v>
      </c>
      <c r="E4869" t="s">
        <v>123</v>
      </c>
      <c r="F4869" s="1">
        <v>43357</v>
      </c>
      <c r="G4869" t="s">
        <v>98</v>
      </c>
      <c r="H4869">
        <v>1475</v>
      </c>
      <c r="I4869">
        <v>0.28000000000000003</v>
      </c>
      <c r="J4869">
        <v>354</v>
      </c>
      <c r="K4869" t="s">
        <v>17</v>
      </c>
    </row>
    <row r="4870" spans="1:11" x14ac:dyDescent="0.3">
      <c r="A4870" t="s">
        <v>4989</v>
      </c>
      <c r="B4870" t="s">
        <v>120</v>
      </c>
      <c r="C4870" t="s">
        <v>26</v>
      </c>
      <c r="D4870" t="s">
        <v>94</v>
      </c>
      <c r="E4870" t="s">
        <v>43</v>
      </c>
      <c r="F4870" s="1">
        <v>42719</v>
      </c>
      <c r="G4870" t="s">
        <v>98</v>
      </c>
      <c r="H4870">
        <v>1599</v>
      </c>
      <c r="I4870">
        <v>0.33</v>
      </c>
      <c r="J4870">
        <v>543.66</v>
      </c>
      <c r="K4870" t="s">
        <v>17</v>
      </c>
    </row>
    <row r="4871" spans="1:11" x14ac:dyDescent="0.3">
      <c r="A4871" t="s">
        <v>4990</v>
      </c>
      <c r="B4871" t="s">
        <v>182</v>
      </c>
      <c r="C4871" t="s">
        <v>63</v>
      </c>
      <c r="D4871" t="s">
        <v>157</v>
      </c>
      <c r="E4871" t="s">
        <v>55</v>
      </c>
      <c r="F4871" s="1">
        <v>43357</v>
      </c>
      <c r="G4871" t="s">
        <v>98</v>
      </c>
      <c r="H4871">
        <v>1781</v>
      </c>
      <c r="I4871">
        <v>0.32</v>
      </c>
      <c r="J4871">
        <v>676.78</v>
      </c>
      <c r="K4871" t="s">
        <v>17</v>
      </c>
    </row>
    <row r="4872" spans="1:11" x14ac:dyDescent="0.3">
      <c r="A4872" t="s">
        <v>4991</v>
      </c>
      <c r="B4872" t="s">
        <v>197</v>
      </c>
      <c r="C4872" t="s">
        <v>20</v>
      </c>
      <c r="D4872" t="s">
        <v>91</v>
      </c>
      <c r="E4872" t="s">
        <v>123</v>
      </c>
      <c r="F4872" s="1">
        <v>42858</v>
      </c>
      <c r="G4872" t="s">
        <v>98</v>
      </c>
      <c r="H4872">
        <v>666</v>
      </c>
      <c r="I4872">
        <v>0.33</v>
      </c>
      <c r="J4872">
        <v>219.78</v>
      </c>
      <c r="K4872" t="s">
        <v>17</v>
      </c>
    </row>
    <row r="4873" spans="1:11" x14ac:dyDescent="0.3">
      <c r="A4873" t="s">
        <v>4992</v>
      </c>
      <c r="B4873" t="s">
        <v>204</v>
      </c>
      <c r="C4873" t="s">
        <v>49</v>
      </c>
      <c r="D4873" t="s">
        <v>54</v>
      </c>
      <c r="E4873" t="s">
        <v>166</v>
      </c>
      <c r="F4873" s="1">
        <v>43064</v>
      </c>
      <c r="G4873" t="s">
        <v>23</v>
      </c>
      <c r="H4873">
        <v>1447</v>
      </c>
      <c r="I4873">
        <v>0.17</v>
      </c>
      <c r="J4873">
        <v>115.76</v>
      </c>
      <c r="K4873" t="s">
        <v>17</v>
      </c>
    </row>
    <row r="4874" spans="1:11" x14ac:dyDescent="0.3">
      <c r="A4874" t="s">
        <v>4993</v>
      </c>
      <c r="B4874" t="s">
        <v>193</v>
      </c>
      <c r="C4874" t="s">
        <v>20</v>
      </c>
      <c r="D4874" t="s">
        <v>21</v>
      </c>
      <c r="E4874" t="s">
        <v>166</v>
      </c>
      <c r="F4874" s="1">
        <v>42476</v>
      </c>
      <c r="G4874" t="s">
        <v>23</v>
      </c>
      <c r="H4874">
        <v>1726</v>
      </c>
      <c r="I4874">
        <v>0.34</v>
      </c>
      <c r="J4874">
        <v>120.82</v>
      </c>
      <c r="K4874" t="s">
        <v>17</v>
      </c>
    </row>
    <row r="4875" spans="1:11" x14ac:dyDescent="0.3">
      <c r="A4875" t="s">
        <v>4994</v>
      </c>
      <c r="B4875" t="s">
        <v>130</v>
      </c>
      <c r="C4875" t="s">
        <v>13</v>
      </c>
      <c r="D4875" t="s">
        <v>14</v>
      </c>
      <c r="E4875" t="s">
        <v>166</v>
      </c>
      <c r="F4875" s="1">
        <v>42892</v>
      </c>
      <c r="G4875" t="s">
        <v>23</v>
      </c>
      <c r="H4875">
        <v>524</v>
      </c>
      <c r="I4875">
        <v>0.14000000000000001</v>
      </c>
      <c r="J4875">
        <v>31.44</v>
      </c>
      <c r="K4875" t="s">
        <v>17</v>
      </c>
    </row>
    <row r="4876" spans="1:11" x14ac:dyDescent="0.3">
      <c r="A4876" t="s">
        <v>4995</v>
      </c>
      <c r="B4876" t="s">
        <v>156</v>
      </c>
      <c r="C4876" t="s">
        <v>32</v>
      </c>
      <c r="D4876" t="s">
        <v>46</v>
      </c>
      <c r="E4876" t="s">
        <v>47</v>
      </c>
      <c r="F4876" s="1">
        <v>42892</v>
      </c>
      <c r="G4876" t="s">
        <v>23</v>
      </c>
      <c r="H4876">
        <v>1795</v>
      </c>
      <c r="I4876">
        <v>0.12</v>
      </c>
      <c r="J4876">
        <v>107.7</v>
      </c>
      <c r="K4876" t="s">
        <v>17</v>
      </c>
    </row>
    <row r="4877" spans="1:11" x14ac:dyDescent="0.3">
      <c r="A4877" t="s">
        <v>4996</v>
      </c>
      <c r="B4877" t="s">
        <v>108</v>
      </c>
      <c r="C4877" t="s">
        <v>58</v>
      </c>
      <c r="D4877" t="s">
        <v>112</v>
      </c>
      <c r="E4877" t="s">
        <v>166</v>
      </c>
      <c r="F4877" s="1">
        <v>43044</v>
      </c>
      <c r="G4877" t="s">
        <v>23</v>
      </c>
      <c r="H4877">
        <v>2075</v>
      </c>
      <c r="I4877">
        <v>0.23</v>
      </c>
      <c r="J4877">
        <v>622.5</v>
      </c>
      <c r="K4877" t="s">
        <v>17</v>
      </c>
    </row>
    <row r="4878" spans="1:11" x14ac:dyDescent="0.3">
      <c r="A4878" t="s">
        <v>4997</v>
      </c>
      <c r="B4878" t="s">
        <v>116</v>
      </c>
      <c r="C4878" t="s">
        <v>63</v>
      </c>
      <c r="D4878" t="s">
        <v>64</v>
      </c>
      <c r="E4878" t="s">
        <v>43</v>
      </c>
      <c r="F4878" s="1">
        <v>43455</v>
      </c>
      <c r="G4878" t="s">
        <v>23</v>
      </c>
      <c r="H4878">
        <v>638</v>
      </c>
      <c r="I4878">
        <v>0.28999999999999998</v>
      </c>
      <c r="J4878">
        <v>70.180000000000007</v>
      </c>
      <c r="K4878" t="s">
        <v>17</v>
      </c>
    </row>
    <row r="4879" spans="1:11" x14ac:dyDescent="0.3">
      <c r="A4879" t="s">
        <v>4998</v>
      </c>
      <c r="B4879" t="s">
        <v>114</v>
      </c>
      <c r="C4879" t="s">
        <v>26</v>
      </c>
      <c r="D4879" t="s">
        <v>201</v>
      </c>
      <c r="E4879" t="s">
        <v>84</v>
      </c>
      <c r="F4879" s="1">
        <v>43365</v>
      </c>
      <c r="G4879" t="s">
        <v>23</v>
      </c>
      <c r="H4879">
        <v>2403</v>
      </c>
      <c r="I4879">
        <v>0.33</v>
      </c>
      <c r="J4879">
        <v>1033.29</v>
      </c>
      <c r="K4879" t="s">
        <v>17</v>
      </c>
    </row>
    <row r="4880" spans="1:11" x14ac:dyDescent="0.3">
      <c r="A4880" t="s">
        <v>4999</v>
      </c>
      <c r="B4880" t="s">
        <v>162</v>
      </c>
      <c r="C4880" t="s">
        <v>49</v>
      </c>
      <c r="D4880" t="s">
        <v>50</v>
      </c>
      <c r="E4880" t="s">
        <v>38</v>
      </c>
      <c r="F4880" s="1">
        <v>42019</v>
      </c>
      <c r="G4880" t="s">
        <v>23</v>
      </c>
      <c r="H4880">
        <v>1883</v>
      </c>
      <c r="I4880">
        <v>0.1</v>
      </c>
      <c r="J4880">
        <v>301.27999999999997</v>
      </c>
      <c r="K4880" t="s">
        <v>17</v>
      </c>
    </row>
    <row r="4881" spans="1:11" x14ac:dyDescent="0.3">
      <c r="A4881" t="s">
        <v>5000</v>
      </c>
      <c r="B4881" t="s">
        <v>45</v>
      </c>
      <c r="C4881" t="s">
        <v>49</v>
      </c>
      <c r="D4881" t="s">
        <v>50</v>
      </c>
      <c r="E4881" t="s">
        <v>166</v>
      </c>
      <c r="F4881" s="1">
        <v>42892</v>
      </c>
      <c r="G4881" t="s">
        <v>23</v>
      </c>
      <c r="H4881">
        <v>1613</v>
      </c>
      <c r="I4881">
        <v>0.28000000000000003</v>
      </c>
      <c r="J4881">
        <v>419.38</v>
      </c>
      <c r="K4881" t="s">
        <v>17</v>
      </c>
    </row>
    <row r="4882" spans="1:11" x14ac:dyDescent="0.3">
      <c r="A4882" t="s">
        <v>5001</v>
      </c>
      <c r="B4882" t="s">
        <v>74</v>
      </c>
      <c r="C4882" t="s">
        <v>49</v>
      </c>
      <c r="D4882" t="s">
        <v>50</v>
      </c>
      <c r="E4882" t="s">
        <v>28</v>
      </c>
      <c r="F4882" s="1">
        <v>42478</v>
      </c>
      <c r="G4882" t="s">
        <v>23</v>
      </c>
      <c r="H4882">
        <v>1127</v>
      </c>
      <c r="I4882">
        <v>0.34</v>
      </c>
      <c r="J4882">
        <v>281.75</v>
      </c>
      <c r="K4882" t="s">
        <v>17</v>
      </c>
    </row>
    <row r="4883" spans="1:11" x14ac:dyDescent="0.3">
      <c r="A4883" t="s">
        <v>5002</v>
      </c>
      <c r="B4883" t="s">
        <v>159</v>
      </c>
      <c r="C4883" t="s">
        <v>49</v>
      </c>
      <c r="D4883" t="s">
        <v>205</v>
      </c>
      <c r="E4883" t="s">
        <v>163</v>
      </c>
      <c r="F4883" s="1">
        <v>42228</v>
      </c>
      <c r="G4883" t="s">
        <v>23</v>
      </c>
      <c r="H4883">
        <v>994</v>
      </c>
      <c r="I4883">
        <v>0.34</v>
      </c>
      <c r="J4883">
        <v>377.72</v>
      </c>
      <c r="K4883" t="s">
        <v>17</v>
      </c>
    </row>
    <row r="4884" spans="1:11" x14ac:dyDescent="0.3">
      <c r="A4884" t="s">
        <v>5003</v>
      </c>
      <c r="B4884" t="s">
        <v>156</v>
      </c>
      <c r="C4884" t="s">
        <v>58</v>
      </c>
      <c r="D4884" t="s">
        <v>59</v>
      </c>
      <c r="E4884" t="s">
        <v>143</v>
      </c>
      <c r="F4884" s="1">
        <v>42536</v>
      </c>
      <c r="G4884" t="s">
        <v>23</v>
      </c>
      <c r="H4884">
        <v>1159</v>
      </c>
      <c r="I4884">
        <v>0.12</v>
      </c>
      <c r="J4884">
        <v>220.21</v>
      </c>
      <c r="K4884" t="s">
        <v>17</v>
      </c>
    </row>
    <row r="4885" spans="1:11" x14ac:dyDescent="0.3">
      <c r="A4885" t="s">
        <v>5004</v>
      </c>
      <c r="B4885" t="s">
        <v>146</v>
      </c>
      <c r="C4885" t="s">
        <v>26</v>
      </c>
      <c r="D4885" t="s">
        <v>201</v>
      </c>
      <c r="E4885" t="s">
        <v>72</v>
      </c>
      <c r="F4885" s="1">
        <v>42900</v>
      </c>
      <c r="G4885" t="s">
        <v>23</v>
      </c>
      <c r="H4885">
        <v>1416</v>
      </c>
      <c r="I4885">
        <v>0.28999999999999998</v>
      </c>
      <c r="J4885">
        <v>198.24</v>
      </c>
      <c r="K4885" t="s">
        <v>17</v>
      </c>
    </row>
    <row r="4886" spans="1:11" x14ac:dyDescent="0.3">
      <c r="A4886" t="s">
        <v>5005</v>
      </c>
      <c r="B4886" t="s">
        <v>193</v>
      </c>
      <c r="C4886" t="s">
        <v>63</v>
      </c>
      <c r="D4886" t="s">
        <v>87</v>
      </c>
      <c r="E4886" t="s">
        <v>22</v>
      </c>
      <c r="F4886" s="1">
        <v>42956</v>
      </c>
      <c r="G4886" t="s">
        <v>23</v>
      </c>
      <c r="H4886">
        <v>1242</v>
      </c>
      <c r="I4886">
        <v>0.28999999999999998</v>
      </c>
      <c r="J4886">
        <v>558.9</v>
      </c>
      <c r="K4886" t="s">
        <v>17</v>
      </c>
    </row>
    <row r="4887" spans="1:11" x14ac:dyDescent="0.3">
      <c r="A4887" t="s">
        <v>5006</v>
      </c>
      <c r="B4887" t="s">
        <v>261</v>
      </c>
      <c r="C4887" t="s">
        <v>32</v>
      </c>
      <c r="D4887" t="s">
        <v>33</v>
      </c>
      <c r="E4887" t="s">
        <v>149</v>
      </c>
      <c r="F4887" s="1">
        <v>42820</v>
      </c>
      <c r="G4887" t="s">
        <v>23</v>
      </c>
      <c r="H4887">
        <v>1964</v>
      </c>
      <c r="I4887">
        <v>0.33</v>
      </c>
      <c r="J4887">
        <v>157.12</v>
      </c>
      <c r="K4887" t="s">
        <v>17</v>
      </c>
    </row>
    <row r="4888" spans="1:11" x14ac:dyDescent="0.3">
      <c r="A4888" t="s">
        <v>5007</v>
      </c>
      <c r="B4888" t="s">
        <v>62</v>
      </c>
      <c r="C4888" t="s">
        <v>63</v>
      </c>
      <c r="D4888" t="s">
        <v>157</v>
      </c>
      <c r="E4888" t="s">
        <v>69</v>
      </c>
      <c r="F4888" s="1">
        <v>42725</v>
      </c>
      <c r="G4888" t="s">
        <v>23</v>
      </c>
      <c r="H4888">
        <v>1480</v>
      </c>
      <c r="I4888">
        <v>0.28000000000000003</v>
      </c>
      <c r="J4888">
        <v>621.6</v>
      </c>
      <c r="K4888" t="s">
        <v>17</v>
      </c>
    </row>
    <row r="4889" spans="1:11" x14ac:dyDescent="0.3">
      <c r="A4889" t="s">
        <v>5008</v>
      </c>
      <c r="B4889" t="s">
        <v>116</v>
      </c>
      <c r="C4889" t="s">
        <v>32</v>
      </c>
      <c r="D4889" t="s">
        <v>153</v>
      </c>
      <c r="E4889" t="s">
        <v>22</v>
      </c>
      <c r="F4889" s="1">
        <v>43313</v>
      </c>
      <c r="G4889" t="s">
        <v>23</v>
      </c>
      <c r="H4889">
        <v>2415</v>
      </c>
      <c r="I4889">
        <v>0.22</v>
      </c>
      <c r="J4889">
        <v>869.4</v>
      </c>
      <c r="K4889" t="s">
        <v>17</v>
      </c>
    </row>
    <row r="4890" spans="1:11" x14ac:dyDescent="0.3">
      <c r="A4890" t="s">
        <v>5009</v>
      </c>
      <c r="B4890" t="s">
        <v>151</v>
      </c>
      <c r="C4890" t="s">
        <v>26</v>
      </c>
      <c r="D4890" t="s">
        <v>27</v>
      </c>
      <c r="E4890" t="s">
        <v>22</v>
      </c>
      <c r="F4890" s="1">
        <v>43114</v>
      </c>
      <c r="G4890" t="s">
        <v>23</v>
      </c>
      <c r="H4890">
        <v>839</v>
      </c>
      <c r="I4890">
        <v>0.28999999999999998</v>
      </c>
      <c r="J4890">
        <v>218.14</v>
      </c>
      <c r="K4890" t="s">
        <v>17</v>
      </c>
    </row>
    <row r="4891" spans="1:11" x14ac:dyDescent="0.3">
      <c r="A4891" t="s">
        <v>5010</v>
      </c>
      <c r="B4891" t="s">
        <v>139</v>
      </c>
      <c r="C4891" t="s">
        <v>49</v>
      </c>
      <c r="D4891" t="s">
        <v>50</v>
      </c>
      <c r="E4891" t="s">
        <v>117</v>
      </c>
      <c r="F4891" s="1">
        <v>43459</v>
      </c>
      <c r="G4891" t="s">
        <v>23</v>
      </c>
      <c r="H4891">
        <v>1958</v>
      </c>
      <c r="I4891">
        <v>0.34</v>
      </c>
      <c r="J4891">
        <v>724.46</v>
      </c>
      <c r="K4891" t="s">
        <v>17</v>
      </c>
    </row>
    <row r="4892" spans="1:11" x14ac:dyDescent="0.3">
      <c r="A4892" t="s">
        <v>5011</v>
      </c>
      <c r="B4892" t="s">
        <v>36</v>
      </c>
      <c r="C4892" t="s">
        <v>49</v>
      </c>
      <c r="D4892" t="s">
        <v>54</v>
      </c>
      <c r="E4892" t="s">
        <v>38</v>
      </c>
      <c r="F4892" s="1">
        <v>42895</v>
      </c>
      <c r="G4892" t="s">
        <v>23</v>
      </c>
      <c r="H4892">
        <v>1539</v>
      </c>
      <c r="I4892">
        <v>0.11</v>
      </c>
      <c r="J4892">
        <v>430.92</v>
      </c>
      <c r="K4892" t="s">
        <v>17</v>
      </c>
    </row>
    <row r="4893" spans="1:11" x14ac:dyDescent="0.3">
      <c r="A4893" t="s">
        <v>5012</v>
      </c>
      <c r="B4893" t="s">
        <v>169</v>
      </c>
      <c r="C4893" t="s">
        <v>58</v>
      </c>
      <c r="D4893" t="s">
        <v>59</v>
      </c>
      <c r="E4893" t="s">
        <v>166</v>
      </c>
      <c r="F4893" s="1">
        <v>42696</v>
      </c>
      <c r="G4893" t="s">
        <v>23</v>
      </c>
      <c r="H4893">
        <v>1591</v>
      </c>
      <c r="I4893">
        <v>0.14000000000000001</v>
      </c>
      <c r="J4893">
        <v>143.19</v>
      </c>
      <c r="K4893" t="s">
        <v>17</v>
      </c>
    </row>
    <row r="4894" spans="1:11" x14ac:dyDescent="0.3">
      <c r="A4894" t="s">
        <v>5013</v>
      </c>
      <c r="B4894" t="s">
        <v>81</v>
      </c>
      <c r="C4894" t="s">
        <v>58</v>
      </c>
      <c r="D4894" t="s">
        <v>68</v>
      </c>
      <c r="E4894" t="s">
        <v>69</v>
      </c>
      <c r="F4894" s="1">
        <v>42331</v>
      </c>
      <c r="G4894" t="s">
        <v>29</v>
      </c>
      <c r="H4894">
        <v>1957</v>
      </c>
      <c r="I4894">
        <v>0.32</v>
      </c>
      <c r="J4894">
        <v>841.51</v>
      </c>
      <c r="K4894" t="s">
        <v>17</v>
      </c>
    </row>
    <row r="4895" spans="1:11" x14ac:dyDescent="0.3">
      <c r="A4895" t="s">
        <v>5014</v>
      </c>
      <c r="B4895" t="s">
        <v>31</v>
      </c>
      <c r="C4895" t="s">
        <v>58</v>
      </c>
      <c r="D4895" t="s">
        <v>112</v>
      </c>
      <c r="E4895" t="s">
        <v>123</v>
      </c>
      <c r="F4895" s="1">
        <v>42717</v>
      </c>
      <c r="G4895" t="s">
        <v>29</v>
      </c>
      <c r="H4895">
        <v>907</v>
      </c>
      <c r="I4895">
        <v>0.18</v>
      </c>
      <c r="J4895">
        <v>217.68</v>
      </c>
      <c r="K4895" t="s">
        <v>17</v>
      </c>
    </row>
    <row r="4896" spans="1:11" x14ac:dyDescent="0.3">
      <c r="A4896" t="s">
        <v>5015</v>
      </c>
      <c r="B4896" t="s">
        <v>204</v>
      </c>
      <c r="C4896" t="s">
        <v>49</v>
      </c>
      <c r="D4896" t="s">
        <v>205</v>
      </c>
      <c r="E4896" t="s">
        <v>47</v>
      </c>
      <c r="F4896" s="1">
        <v>43211</v>
      </c>
      <c r="G4896" t="s">
        <v>29</v>
      </c>
      <c r="H4896">
        <v>1036</v>
      </c>
      <c r="I4896">
        <v>0.27</v>
      </c>
      <c r="J4896">
        <v>269.36</v>
      </c>
      <c r="K4896" t="s">
        <v>17</v>
      </c>
    </row>
    <row r="4897" spans="1:11" x14ac:dyDescent="0.3">
      <c r="A4897" t="s">
        <v>5016</v>
      </c>
      <c r="B4897" t="s">
        <v>261</v>
      </c>
      <c r="C4897" t="s">
        <v>26</v>
      </c>
      <c r="D4897" t="s">
        <v>37</v>
      </c>
      <c r="E4897" t="s">
        <v>123</v>
      </c>
      <c r="F4897" s="1">
        <v>42282</v>
      </c>
      <c r="G4897" t="s">
        <v>29</v>
      </c>
      <c r="H4897">
        <v>998</v>
      </c>
      <c r="I4897">
        <v>0.13</v>
      </c>
      <c r="J4897">
        <v>269.45999999999998</v>
      </c>
      <c r="K4897" t="s">
        <v>17</v>
      </c>
    </row>
    <row r="4898" spans="1:11" x14ac:dyDescent="0.3">
      <c r="A4898" t="s">
        <v>5017</v>
      </c>
      <c r="B4898" t="s">
        <v>162</v>
      </c>
      <c r="C4898" t="s">
        <v>13</v>
      </c>
      <c r="D4898" t="s">
        <v>79</v>
      </c>
      <c r="E4898" t="s">
        <v>117</v>
      </c>
      <c r="F4898" s="1">
        <v>43178</v>
      </c>
      <c r="G4898" t="s">
        <v>29</v>
      </c>
      <c r="H4898">
        <v>862</v>
      </c>
      <c r="I4898">
        <v>0.35</v>
      </c>
      <c r="J4898">
        <v>293.08</v>
      </c>
      <c r="K4898" t="s">
        <v>17</v>
      </c>
    </row>
    <row r="4899" spans="1:11" x14ac:dyDescent="0.3">
      <c r="A4899" t="s">
        <v>5018</v>
      </c>
      <c r="B4899" t="s">
        <v>151</v>
      </c>
      <c r="C4899" t="s">
        <v>58</v>
      </c>
      <c r="D4899" t="s">
        <v>112</v>
      </c>
      <c r="E4899" t="s">
        <v>51</v>
      </c>
      <c r="F4899" s="1">
        <v>43364</v>
      </c>
      <c r="G4899" t="s">
        <v>29</v>
      </c>
      <c r="H4899">
        <v>2313</v>
      </c>
      <c r="I4899">
        <v>0.22</v>
      </c>
      <c r="J4899">
        <v>578.25</v>
      </c>
      <c r="K4899" t="s">
        <v>17</v>
      </c>
    </row>
    <row r="4900" spans="1:11" x14ac:dyDescent="0.3">
      <c r="A4900" t="s">
        <v>5019</v>
      </c>
      <c r="B4900" t="s">
        <v>114</v>
      </c>
      <c r="C4900" t="s">
        <v>20</v>
      </c>
      <c r="D4900" t="s">
        <v>91</v>
      </c>
      <c r="E4900" t="s">
        <v>55</v>
      </c>
      <c r="F4900" s="1">
        <v>43364</v>
      </c>
      <c r="G4900" t="s">
        <v>29</v>
      </c>
      <c r="H4900">
        <v>2266</v>
      </c>
      <c r="I4900">
        <v>0.32</v>
      </c>
      <c r="J4900">
        <v>997.04</v>
      </c>
      <c r="K4900" t="s">
        <v>17</v>
      </c>
    </row>
    <row r="4901" spans="1:11" x14ac:dyDescent="0.3">
      <c r="A4901" t="s">
        <v>5020</v>
      </c>
      <c r="B4901" t="s">
        <v>135</v>
      </c>
      <c r="C4901" t="s">
        <v>49</v>
      </c>
      <c r="D4901" t="s">
        <v>50</v>
      </c>
      <c r="E4901" t="s">
        <v>149</v>
      </c>
      <c r="F4901" s="1">
        <v>42323</v>
      </c>
      <c r="G4901" t="s">
        <v>29</v>
      </c>
      <c r="H4901">
        <v>868</v>
      </c>
      <c r="I4901">
        <v>0.21</v>
      </c>
      <c r="J4901">
        <v>373.24</v>
      </c>
      <c r="K4901" t="s">
        <v>17</v>
      </c>
    </row>
    <row r="4902" spans="1:11" x14ac:dyDescent="0.3">
      <c r="A4902" t="s">
        <v>5021</v>
      </c>
      <c r="B4902" t="s">
        <v>81</v>
      </c>
      <c r="C4902" t="s">
        <v>63</v>
      </c>
      <c r="D4902" t="s">
        <v>87</v>
      </c>
      <c r="E4902" t="s">
        <v>117</v>
      </c>
      <c r="F4902" s="1">
        <v>43280</v>
      </c>
      <c r="G4902" t="s">
        <v>29</v>
      </c>
      <c r="H4902">
        <v>1275</v>
      </c>
      <c r="I4902">
        <v>0.13</v>
      </c>
      <c r="J4902">
        <v>433.5</v>
      </c>
      <c r="K4902" t="s">
        <v>17</v>
      </c>
    </row>
    <row r="4903" spans="1:11" x14ac:dyDescent="0.3">
      <c r="A4903" t="s">
        <v>5022</v>
      </c>
      <c r="B4903" t="s">
        <v>102</v>
      </c>
      <c r="C4903" t="s">
        <v>63</v>
      </c>
      <c r="D4903" t="s">
        <v>75</v>
      </c>
      <c r="E4903" t="s">
        <v>140</v>
      </c>
      <c r="F4903" s="1">
        <v>43360</v>
      </c>
      <c r="G4903" t="s">
        <v>29</v>
      </c>
      <c r="H4903">
        <v>1853</v>
      </c>
      <c r="I4903">
        <v>0.24</v>
      </c>
      <c r="J4903">
        <v>148.24</v>
      </c>
      <c r="K4903" t="s">
        <v>17</v>
      </c>
    </row>
    <row r="4904" spans="1:11" x14ac:dyDescent="0.3">
      <c r="A4904" t="s">
        <v>5023</v>
      </c>
      <c r="B4904" t="s">
        <v>106</v>
      </c>
      <c r="C4904" t="s">
        <v>13</v>
      </c>
      <c r="D4904" t="s">
        <v>79</v>
      </c>
      <c r="E4904" t="s">
        <v>43</v>
      </c>
      <c r="F4904" s="1">
        <v>42493</v>
      </c>
      <c r="G4904" t="s">
        <v>29</v>
      </c>
      <c r="H4904">
        <v>2226</v>
      </c>
      <c r="I4904">
        <v>0.16</v>
      </c>
      <c r="J4904">
        <v>511.98</v>
      </c>
      <c r="K4904" t="s">
        <v>17</v>
      </c>
    </row>
    <row r="4905" spans="1:11" x14ac:dyDescent="0.3">
      <c r="A4905" t="s">
        <v>5024</v>
      </c>
      <c r="B4905" t="s">
        <v>261</v>
      </c>
      <c r="C4905" t="s">
        <v>63</v>
      </c>
      <c r="D4905" t="s">
        <v>87</v>
      </c>
      <c r="E4905" t="s">
        <v>84</v>
      </c>
      <c r="F4905" s="1">
        <v>43178</v>
      </c>
      <c r="G4905" t="s">
        <v>29</v>
      </c>
      <c r="H4905">
        <v>1514</v>
      </c>
      <c r="I4905">
        <v>0.32</v>
      </c>
      <c r="J4905">
        <v>514.76</v>
      </c>
      <c r="K4905" t="s">
        <v>17</v>
      </c>
    </row>
    <row r="4906" spans="1:11" x14ac:dyDescent="0.3">
      <c r="A4906" t="s">
        <v>5025</v>
      </c>
      <c r="B4906" t="s">
        <v>137</v>
      </c>
      <c r="C4906" t="s">
        <v>32</v>
      </c>
      <c r="D4906" t="s">
        <v>33</v>
      </c>
      <c r="E4906" t="s">
        <v>69</v>
      </c>
      <c r="F4906" s="1">
        <v>43422</v>
      </c>
      <c r="G4906" t="s">
        <v>29</v>
      </c>
      <c r="H4906">
        <v>1663</v>
      </c>
      <c r="I4906">
        <v>0.11</v>
      </c>
      <c r="J4906">
        <v>432.38</v>
      </c>
      <c r="K4906" t="s">
        <v>17</v>
      </c>
    </row>
    <row r="4907" spans="1:11" x14ac:dyDescent="0.3">
      <c r="A4907" t="s">
        <v>5026</v>
      </c>
      <c r="B4907" t="s">
        <v>263</v>
      </c>
      <c r="C4907" t="s">
        <v>49</v>
      </c>
      <c r="D4907" t="s">
        <v>54</v>
      </c>
      <c r="E4907" t="s">
        <v>51</v>
      </c>
      <c r="F4907" s="1">
        <v>43182</v>
      </c>
      <c r="G4907" t="s">
        <v>29</v>
      </c>
      <c r="H4907">
        <v>2099</v>
      </c>
      <c r="I4907">
        <v>0.12</v>
      </c>
      <c r="J4907">
        <v>272.87</v>
      </c>
      <c r="K4907" t="s">
        <v>17</v>
      </c>
    </row>
    <row r="4908" spans="1:11" x14ac:dyDescent="0.3">
      <c r="A4908" t="s">
        <v>5027</v>
      </c>
      <c r="B4908" t="s">
        <v>191</v>
      </c>
      <c r="C4908" t="s">
        <v>20</v>
      </c>
      <c r="D4908" t="s">
        <v>21</v>
      </c>
      <c r="E4908" t="s">
        <v>166</v>
      </c>
      <c r="F4908" s="1">
        <v>43456</v>
      </c>
      <c r="G4908" t="s">
        <v>29</v>
      </c>
      <c r="H4908">
        <v>1036</v>
      </c>
      <c r="I4908">
        <v>0.13</v>
      </c>
      <c r="J4908">
        <v>424.76</v>
      </c>
      <c r="K4908" t="s">
        <v>17</v>
      </c>
    </row>
    <row r="4909" spans="1:11" x14ac:dyDescent="0.3">
      <c r="A4909" t="s">
        <v>5028</v>
      </c>
      <c r="B4909" t="s">
        <v>86</v>
      </c>
      <c r="C4909" t="s">
        <v>63</v>
      </c>
      <c r="D4909" t="s">
        <v>75</v>
      </c>
      <c r="E4909" t="s">
        <v>104</v>
      </c>
      <c r="F4909" s="1">
        <v>43042</v>
      </c>
      <c r="G4909" t="s">
        <v>29</v>
      </c>
      <c r="H4909">
        <v>2432</v>
      </c>
      <c r="I4909">
        <v>0.34</v>
      </c>
      <c r="J4909">
        <v>267.52</v>
      </c>
      <c r="K4909" t="s">
        <v>17</v>
      </c>
    </row>
    <row r="4910" spans="1:11" x14ac:dyDescent="0.3">
      <c r="A4910" t="s">
        <v>5029</v>
      </c>
      <c r="B4910" t="s">
        <v>184</v>
      </c>
      <c r="C4910" t="s">
        <v>26</v>
      </c>
      <c r="D4910" t="s">
        <v>37</v>
      </c>
      <c r="E4910" t="s">
        <v>128</v>
      </c>
      <c r="F4910" s="1">
        <v>43072</v>
      </c>
      <c r="G4910" t="s">
        <v>29</v>
      </c>
      <c r="H4910">
        <v>2283</v>
      </c>
      <c r="I4910">
        <v>0.13</v>
      </c>
      <c r="J4910">
        <v>890.37</v>
      </c>
      <c r="K4910" t="s">
        <v>17</v>
      </c>
    </row>
    <row r="4911" spans="1:11" x14ac:dyDescent="0.3">
      <c r="A4911" t="s">
        <v>5030</v>
      </c>
      <c r="B4911" t="s">
        <v>261</v>
      </c>
      <c r="C4911" t="s">
        <v>49</v>
      </c>
      <c r="D4911" t="s">
        <v>50</v>
      </c>
      <c r="E4911" t="s">
        <v>88</v>
      </c>
      <c r="F4911" s="1">
        <v>42717</v>
      </c>
      <c r="G4911" t="s">
        <v>29</v>
      </c>
      <c r="H4911">
        <v>2212</v>
      </c>
      <c r="I4911">
        <v>0.2</v>
      </c>
      <c r="J4911">
        <v>243.32</v>
      </c>
      <c r="K4911" t="s">
        <v>17</v>
      </c>
    </row>
    <row r="4912" spans="1:11" x14ac:dyDescent="0.3">
      <c r="A4912" t="s">
        <v>5031</v>
      </c>
      <c r="B4912" t="s">
        <v>146</v>
      </c>
      <c r="C4912" t="s">
        <v>63</v>
      </c>
      <c r="D4912" t="s">
        <v>157</v>
      </c>
      <c r="E4912" t="s">
        <v>88</v>
      </c>
      <c r="F4912" s="1">
        <v>42716</v>
      </c>
      <c r="G4912" t="s">
        <v>29</v>
      </c>
      <c r="H4912">
        <v>1531</v>
      </c>
      <c r="I4912">
        <v>0.27</v>
      </c>
      <c r="J4912">
        <v>275.58</v>
      </c>
      <c r="K4912" t="s">
        <v>17</v>
      </c>
    </row>
    <row r="4913" spans="1:11" x14ac:dyDescent="0.3">
      <c r="A4913" t="s">
        <v>5032</v>
      </c>
      <c r="B4913" t="s">
        <v>204</v>
      </c>
      <c r="C4913" t="s">
        <v>13</v>
      </c>
      <c r="D4913" t="s">
        <v>79</v>
      </c>
      <c r="E4913" t="s">
        <v>104</v>
      </c>
      <c r="F4913" s="1">
        <v>42336</v>
      </c>
      <c r="G4913" t="s">
        <v>29</v>
      </c>
      <c r="H4913">
        <v>1299</v>
      </c>
      <c r="I4913">
        <v>0.31</v>
      </c>
      <c r="J4913">
        <v>558.57000000000005</v>
      </c>
      <c r="K4913" t="s">
        <v>17</v>
      </c>
    </row>
    <row r="4914" spans="1:11" x14ac:dyDescent="0.3">
      <c r="A4914" t="s">
        <v>5033</v>
      </c>
      <c r="B4914" t="s">
        <v>42</v>
      </c>
      <c r="C4914" t="s">
        <v>20</v>
      </c>
      <c r="D4914" t="s">
        <v>21</v>
      </c>
      <c r="E4914" t="s">
        <v>163</v>
      </c>
      <c r="F4914" s="1">
        <v>43184</v>
      </c>
      <c r="G4914" t="s">
        <v>29</v>
      </c>
      <c r="H4914">
        <v>1538</v>
      </c>
      <c r="I4914">
        <v>0.24</v>
      </c>
      <c r="J4914">
        <v>384.5</v>
      </c>
      <c r="K4914" t="s">
        <v>17</v>
      </c>
    </row>
    <row r="4915" spans="1:11" x14ac:dyDescent="0.3">
      <c r="A4915" t="s">
        <v>5034</v>
      </c>
      <c r="B4915" t="s">
        <v>12</v>
      </c>
      <c r="C4915" t="s">
        <v>49</v>
      </c>
      <c r="D4915" t="s">
        <v>205</v>
      </c>
      <c r="E4915" t="s">
        <v>28</v>
      </c>
      <c r="F4915" s="1">
        <v>42451</v>
      </c>
      <c r="G4915" t="s">
        <v>29</v>
      </c>
      <c r="H4915">
        <v>1684</v>
      </c>
      <c r="I4915">
        <v>0.35</v>
      </c>
      <c r="J4915">
        <v>740.96</v>
      </c>
      <c r="K4915" t="s">
        <v>17</v>
      </c>
    </row>
    <row r="4916" spans="1:11" x14ac:dyDescent="0.3">
      <c r="A4916" t="s">
        <v>5035</v>
      </c>
      <c r="B4916" t="s">
        <v>86</v>
      </c>
      <c r="C4916" t="s">
        <v>63</v>
      </c>
      <c r="D4916" t="s">
        <v>64</v>
      </c>
      <c r="E4916" t="s">
        <v>104</v>
      </c>
      <c r="F4916" s="1">
        <v>43238</v>
      </c>
      <c r="G4916" t="s">
        <v>29</v>
      </c>
      <c r="H4916">
        <v>1823</v>
      </c>
      <c r="I4916">
        <v>0.11</v>
      </c>
      <c r="J4916">
        <v>182.3</v>
      </c>
      <c r="K4916" t="s">
        <v>17</v>
      </c>
    </row>
    <row r="4917" spans="1:11" x14ac:dyDescent="0.3">
      <c r="A4917" t="s">
        <v>5036</v>
      </c>
      <c r="B4917" t="s">
        <v>102</v>
      </c>
      <c r="C4917" t="s">
        <v>32</v>
      </c>
      <c r="D4917" t="s">
        <v>46</v>
      </c>
      <c r="E4917" t="s">
        <v>140</v>
      </c>
      <c r="F4917" s="1">
        <v>42644</v>
      </c>
      <c r="G4917" t="s">
        <v>29</v>
      </c>
      <c r="H4917">
        <v>600</v>
      </c>
      <c r="I4917">
        <v>0.25</v>
      </c>
      <c r="J4917">
        <v>120</v>
      </c>
      <c r="K4917" t="s">
        <v>17</v>
      </c>
    </row>
    <row r="4918" spans="1:11" x14ac:dyDescent="0.3">
      <c r="A4918" t="s">
        <v>5037</v>
      </c>
      <c r="B4918" t="s">
        <v>184</v>
      </c>
      <c r="C4918" t="s">
        <v>20</v>
      </c>
      <c r="D4918" t="s">
        <v>91</v>
      </c>
      <c r="E4918" t="s">
        <v>123</v>
      </c>
      <c r="F4918" s="1">
        <v>43350</v>
      </c>
      <c r="G4918" t="s">
        <v>29</v>
      </c>
      <c r="H4918">
        <v>1928</v>
      </c>
      <c r="I4918">
        <v>0.1</v>
      </c>
      <c r="J4918">
        <v>674.8</v>
      </c>
      <c r="K4918" t="s">
        <v>17</v>
      </c>
    </row>
    <row r="4919" spans="1:11" x14ac:dyDescent="0.3">
      <c r="A4919" t="s">
        <v>5038</v>
      </c>
      <c r="B4919" t="s">
        <v>31</v>
      </c>
      <c r="C4919" t="s">
        <v>49</v>
      </c>
      <c r="D4919" t="s">
        <v>205</v>
      </c>
      <c r="E4919" t="s">
        <v>55</v>
      </c>
      <c r="F4919" s="1">
        <v>42358</v>
      </c>
      <c r="G4919" t="s">
        <v>29</v>
      </c>
      <c r="H4919">
        <v>981</v>
      </c>
      <c r="I4919">
        <v>0.21</v>
      </c>
      <c r="J4919">
        <v>441.45</v>
      </c>
      <c r="K4919" t="s">
        <v>17</v>
      </c>
    </row>
    <row r="4920" spans="1:11" x14ac:dyDescent="0.3">
      <c r="A4920" t="s">
        <v>5039</v>
      </c>
      <c r="B4920" t="s">
        <v>146</v>
      </c>
      <c r="C4920" t="s">
        <v>63</v>
      </c>
      <c r="D4920" t="s">
        <v>75</v>
      </c>
      <c r="E4920" t="s">
        <v>128</v>
      </c>
      <c r="F4920" s="1">
        <v>42645</v>
      </c>
      <c r="G4920" t="s">
        <v>29</v>
      </c>
      <c r="H4920">
        <v>1408</v>
      </c>
      <c r="I4920">
        <v>0.18</v>
      </c>
      <c r="J4920">
        <v>126.72</v>
      </c>
      <c r="K4920" t="s">
        <v>17</v>
      </c>
    </row>
    <row r="4921" spans="1:11" x14ac:dyDescent="0.3">
      <c r="A4921" t="s">
        <v>5040</v>
      </c>
      <c r="B4921" t="s">
        <v>81</v>
      </c>
      <c r="C4921" t="s">
        <v>32</v>
      </c>
      <c r="D4921" t="s">
        <v>33</v>
      </c>
      <c r="E4921" t="s">
        <v>117</v>
      </c>
      <c r="F4921" s="1">
        <v>42717</v>
      </c>
      <c r="G4921" t="s">
        <v>29</v>
      </c>
      <c r="H4921">
        <v>1370</v>
      </c>
      <c r="I4921">
        <v>0.12</v>
      </c>
      <c r="J4921">
        <v>232.9</v>
      </c>
      <c r="K4921" t="s">
        <v>17</v>
      </c>
    </row>
    <row r="4922" spans="1:11" x14ac:dyDescent="0.3">
      <c r="A4922" t="s">
        <v>5041</v>
      </c>
      <c r="B4922" t="s">
        <v>139</v>
      </c>
      <c r="C4922" t="s">
        <v>58</v>
      </c>
      <c r="D4922" t="s">
        <v>112</v>
      </c>
      <c r="E4922" t="s">
        <v>143</v>
      </c>
      <c r="F4922" s="1">
        <v>43247</v>
      </c>
      <c r="G4922" t="s">
        <v>29</v>
      </c>
      <c r="H4922">
        <v>1135</v>
      </c>
      <c r="I4922">
        <v>0.25</v>
      </c>
      <c r="J4922">
        <v>329.15</v>
      </c>
      <c r="K4922" t="s">
        <v>17</v>
      </c>
    </row>
    <row r="4923" spans="1:11" x14ac:dyDescent="0.3">
      <c r="A4923" t="s">
        <v>5042</v>
      </c>
      <c r="B4923" t="s">
        <v>137</v>
      </c>
      <c r="C4923" t="s">
        <v>13</v>
      </c>
      <c r="D4923" t="s">
        <v>79</v>
      </c>
      <c r="E4923" t="s">
        <v>43</v>
      </c>
      <c r="F4923" s="1">
        <v>43420</v>
      </c>
      <c r="G4923" t="s">
        <v>29</v>
      </c>
      <c r="H4923">
        <v>2051</v>
      </c>
      <c r="I4923">
        <v>0.26</v>
      </c>
      <c r="J4923">
        <v>922.95</v>
      </c>
      <c r="K4923" t="s">
        <v>17</v>
      </c>
    </row>
    <row r="4924" spans="1:11" x14ac:dyDescent="0.3">
      <c r="A4924" t="s">
        <v>5043</v>
      </c>
      <c r="B4924" t="s">
        <v>36</v>
      </c>
      <c r="C4924" t="s">
        <v>13</v>
      </c>
      <c r="D4924" t="s">
        <v>195</v>
      </c>
      <c r="E4924" t="s">
        <v>140</v>
      </c>
      <c r="F4924" s="1">
        <v>43184</v>
      </c>
      <c r="G4924" t="s">
        <v>29</v>
      </c>
      <c r="H4924">
        <v>1712</v>
      </c>
      <c r="I4924">
        <v>0.17</v>
      </c>
      <c r="J4924">
        <v>154.08000000000001</v>
      </c>
      <c r="K4924" t="s">
        <v>17</v>
      </c>
    </row>
    <row r="4925" spans="1:11" x14ac:dyDescent="0.3">
      <c r="A4925" t="s">
        <v>5044</v>
      </c>
      <c r="B4925" t="s">
        <v>114</v>
      </c>
      <c r="C4925" t="s">
        <v>63</v>
      </c>
      <c r="D4925" t="s">
        <v>75</v>
      </c>
      <c r="E4925" t="s">
        <v>84</v>
      </c>
      <c r="F4925" s="1">
        <v>43333</v>
      </c>
      <c r="G4925" t="s">
        <v>29</v>
      </c>
      <c r="H4925">
        <v>2200</v>
      </c>
      <c r="I4925">
        <v>0.33</v>
      </c>
      <c r="J4925">
        <v>396</v>
      </c>
      <c r="K4925" t="s">
        <v>17</v>
      </c>
    </row>
    <row r="4926" spans="1:11" x14ac:dyDescent="0.3">
      <c r="A4926" t="s">
        <v>5045</v>
      </c>
      <c r="B4926" t="s">
        <v>71</v>
      </c>
      <c r="C4926" t="s">
        <v>26</v>
      </c>
      <c r="D4926" t="s">
        <v>94</v>
      </c>
      <c r="E4926" t="s">
        <v>143</v>
      </c>
      <c r="F4926" s="1">
        <v>43423</v>
      </c>
      <c r="G4926" t="s">
        <v>29</v>
      </c>
      <c r="H4926">
        <v>2319</v>
      </c>
      <c r="I4926">
        <v>0.21</v>
      </c>
      <c r="J4926">
        <v>533.37</v>
      </c>
      <c r="K4926" t="s">
        <v>17</v>
      </c>
    </row>
    <row r="4927" spans="1:11" x14ac:dyDescent="0.3">
      <c r="A4927" t="s">
        <v>5046</v>
      </c>
      <c r="B4927" t="s">
        <v>53</v>
      </c>
      <c r="C4927" t="s">
        <v>49</v>
      </c>
      <c r="D4927" t="s">
        <v>205</v>
      </c>
      <c r="E4927" t="s">
        <v>84</v>
      </c>
      <c r="F4927" s="1">
        <v>43350</v>
      </c>
      <c r="G4927" t="s">
        <v>29</v>
      </c>
      <c r="H4927">
        <v>1160</v>
      </c>
      <c r="I4927">
        <v>0.27</v>
      </c>
      <c r="J4927">
        <v>243.6</v>
      </c>
      <c r="K4927" t="s">
        <v>17</v>
      </c>
    </row>
    <row r="4928" spans="1:11" x14ac:dyDescent="0.3">
      <c r="A4928" t="s">
        <v>5047</v>
      </c>
      <c r="B4928" t="s">
        <v>197</v>
      </c>
      <c r="C4928" t="s">
        <v>26</v>
      </c>
      <c r="D4928" t="s">
        <v>94</v>
      </c>
      <c r="E4928" t="s">
        <v>117</v>
      </c>
      <c r="F4928" s="1">
        <v>42645</v>
      </c>
      <c r="G4928" t="s">
        <v>29</v>
      </c>
      <c r="H4928">
        <v>1306</v>
      </c>
      <c r="I4928">
        <v>0.34</v>
      </c>
      <c r="J4928">
        <v>261.2</v>
      </c>
      <c r="K4928" t="s">
        <v>17</v>
      </c>
    </row>
    <row r="4929" spans="1:11" x14ac:dyDescent="0.3">
      <c r="A4929" t="s">
        <v>5048</v>
      </c>
      <c r="B4929" t="s">
        <v>45</v>
      </c>
      <c r="C4929" t="s">
        <v>20</v>
      </c>
      <c r="D4929" t="s">
        <v>91</v>
      </c>
      <c r="E4929" t="s">
        <v>28</v>
      </c>
      <c r="F4929" s="1">
        <v>42122</v>
      </c>
      <c r="G4929" t="s">
        <v>29</v>
      </c>
      <c r="H4929">
        <v>2018</v>
      </c>
      <c r="I4929">
        <v>0.18</v>
      </c>
      <c r="J4929">
        <v>161.44</v>
      </c>
      <c r="K4929" t="s">
        <v>17</v>
      </c>
    </row>
    <row r="4930" spans="1:11" x14ac:dyDescent="0.3">
      <c r="A4930" t="s">
        <v>5049</v>
      </c>
      <c r="B4930" t="s">
        <v>90</v>
      </c>
      <c r="C4930" t="s">
        <v>13</v>
      </c>
      <c r="D4930" t="s">
        <v>14</v>
      </c>
      <c r="E4930" t="s">
        <v>128</v>
      </c>
      <c r="F4930" s="1">
        <v>43178</v>
      </c>
      <c r="G4930" t="s">
        <v>29</v>
      </c>
      <c r="H4930">
        <v>807</v>
      </c>
      <c r="I4930">
        <v>0.13</v>
      </c>
      <c r="J4930">
        <v>112.98</v>
      </c>
      <c r="K4930" t="s">
        <v>17</v>
      </c>
    </row>
    <row r="4931" spans="1:11" x14ac:dyDescent="0.3">
      <c r="A4931" t="s">
        <v>5050</v>
      </c>
      <c r="B4931" t="s">
        <v>81</v>
      </c>
      <c r="C4931" t="s">
        <v>32</v>
      </c>
      <c r="D4931" t="s">
        <v>46</v>
      </c>
      <c r="E4931" t="s">
        <v>28</v>
      </c>
      <c r="F4931" s="1">
        <v>42541</v>
      </c>
      <c r="G4931" t="s">
        <v>29</v>
      </c>
      <c r="H4931">
        <v>1616</v>
      </c>
      <c r="I4931">
        <v>0.31</v>
      </c>
      <c r="J4931">
        <v>517.12</v>
      </c>
      <c r="K4931" t="s">
        <v>17</v>
      </c>
    </row>
    <row r="4932" spans="1:11" x14ac:dyDescent="0.3">
      <c r="A4932" t="s">
        <v>5051</v>
      </c>
      <c r="B4932" t="s">
        <v>78</v>
      </c>
      <c r="C4932" t="s">
        <v>32</v>
      </c>
      <c r="D4932" t="s">
        <v>153</v>
      </c>
      <c r="E4932" t="s">
        <v>65</v>
      </c>
      <c r="F4932" s="1">
        <v>43214</v>
      </c>
      <c r="G4932" t="s">
        <v>29</v>
      </c>
      <c r="H4932">
        <v>1012</v>
      </c>
      <c r="I4932">
        <v>0.3</v>
      </c>
      <c r="J4932">
        <v>333.96</v>
      </c>
      <c r="K4932" t="s">
        <v>17</v>
      </c>
    </row>
    <row r="4933" spans="1:11" x14ac:dyDescent="0.3">
      <c r="A4933" t="s">
        <v>5052</v>
      </c>
      <c r="B4933" t="s">
        <v>81</v>
      </c>
      <c r="C4933" t="s">
        <v>58</v>
      </c>
      <c r="D4933" t="s">
        <v>68</v>
      </c>
      <c r="E4933" t="s">
        <v>69</v>
      </c>
      <c r="F4933" s="1">
        <v>43042</v>
      </c>
      <c r="G4933" t="s">
        <v>29</v>
      </c>
      <c r="H4933">
        <v>1271</v>
      </c>
      <c r="I4933">
        <v>0.25</v>
      </c>
      <c r="J4933">
        <v>190.65</v>
      </c>
      <c r="K4933" t="s">
        <v>17</v>
      </c>
    </row>
    <row r="4934" spans="1:11" x14ac:dyDescent="0.3">
      <c r="A4934" t="s">
        <v>5053</v>
      </c>
      <c r="B4934" t="s">
        <v>36</v>
      </c>
      <c r="C4934" t="s">
        <v>26</v>
      </c>
      <c r="D4934" t="s">
        <v>27</v>
      </c>
      <c r="E4934" t="s">
        <v>22</v>
      </c>
      <c r="F4934" s="1">
        <v>42464</v>
      </c>
      <c r="G4934" t="s">
        <v>76</v>
      </c>
      <c r="H4934">
        <v>885</v>
      </c>
      <c r="I4934">
        <v>0.1</v>
      </c>
      <c r="J4934">
        <v>203.55</v>
      </c>
      <c r="K4934" t="s">
        <v>17</v>
      </c>
    </row>
    <row r="4935" spans="1:11" x14ac:dyDescent="0.3">
      <c r="A4935" t="s">
        <v>5054</v>
      </c>
      <c r="B4935" t="s">
        <v>81</v>
      </c>
      <c r="C4935" t="s">
        <v>26</v>
      </c>
      <c r="D4935" t="s">
        <v>201</v>
      </c>
      <c r="E4935" t="s">
        <v>65</v>
      </c>
      <c r="F4935" s="1">
        <v>42464</v>
      </c>
      <c r="G4935" t="s">
        <v>76</v>
      </c>
      <c r="H4935">
        <v>1412</v>
      </c>
      <c r="I4935">
        <v>0.31</v>
      </c>
      <c r="J4935">
        <v>127.08</v>
      </c>
      <c r="K4935" t="s">
        <v>17</v>
      </c>
    </row>
    <row r="4936" spans="1:11" x14ac:dyDescent="0.3">
      <c r="A4936" t="s">
        <v>5055</v>
      </c>
      <c r="B4936" t="s">
        <v>156</v>
      </c>
      <c r="C4936" t="s">
        <v>32</v>
      </c>
      <c r="D4936" t="s">
        <v>153</v>
      </c>
      <c r="E4936" t="s">
        <v>38</v>
      </c>
      <c r="F4936" s="1">
        <v>43350</v>
      </c>
      <c r="G4936" t="s">
        <v>76</v>
      </c>
      <c r="H4936">
        <v>1549</v>
      </c>
      <c r="I4936">
        <v>0.34</v>
      </c>
      <c r="J4936">
        <v>77.45</v>
      </c>
      <c r="K4936" t="s">
        <v>17</v>
      </c>
    </row>
    <row r="4937" spans="1:11" x14ac:dyDescent="0.3">
      <c r="A4937" t="s">
        <v>5056</v>
      </c>
      <c r="B4937" t="s">
        <v>19</v>
      </c>
      <c r="C4937" t="s">
        <v>49</v>
      </c>
      <c r="D4937" t="s">
        <v>50</v>
      </c>
      <c r="E4937" t="s">
        <v>69</v>
      </c>
      <c r="F4937" s="1">
        <v>42819</v>
      </c>
      <c r="G4937" t="s">
        <v>76</v>
      </c>
      <c r="H4937">
        <v>2089</v>
      </c>
      <c r="I4937">
        <v>0.19</v>
      </c>
      <c r="J4937">
        <v>919.16</v>
      </c>
      <c r="K4937" t="s">
        <v>17</v>
      </c>
    </row>
    <row r="4938" spans="1:11" x14ac:dyDescent="0.3">
      <c r="A4938" t="s">
        <v>5057</v>
      </c>
      <c r="B4938" t="s">
        <v>122</v>
      </c>
      <c r="C4938" t="s">
        <v>58</v>
      </c>
      <c r="D4938" t="s">
        <v>59</v>
      </c>
      <c r="E4938" t="s">
        <v>65</v>
      </c>
      <c r="F4938" s="1">
        <v>42881</v>
      </c>
      <c r="G4938" t="s">
        <v>76</v>
      </c>
      <c r="H4938">
        <v>1503</v>
      </c>
      <c r="I4938">
        <v>0.32</v>
      </c>
      <c r="J4938">
        <v>180.36</v>
      </c>
      <c r="K4938" t="s">
        <v>17</v>
      </c>
    </row>
    <row r="4939" spans="1:11" x14ac:dyDescent="0.3">
      <c r="A4939" t="s">
        <v>5058</v>
      </c>
      <c r="B4939" t="s">
        <v>174</v>
      </c>
      <c r="C4939" t="s">
        <v>13</v>
      </c>
      <c r="D4939" t="s">
        <v>14</v>
      </c>
      <c r="E4939" t="s">
        <v>84</v>
      </c>
      <c r="F4939" s="1">
        <v>43312</v>
      </c>
      <c r="G4939" t="s">
        <v>76</v>
      </c>
      <c r="H4939">
        <v>2477</v>
      </c>
      <c r="I4939">
        <v>0.16</v>
      </c>
      <c r="J4939">
        <v>594.48</v>
      </c>
      <c r="K4939" t="s">
        <v>17</v>
      </c>
    </row>
    <row r="4940" spans="1:11" x14ac:dyDescent="0.3">
      <c r="A4940" t="s">
        <v>5059</v>
      </c>
      <c r="B4940" t="s">
        <v>120</v>
      </c>
      <c r="C4940" t="s">
        <v>26</v>
      </c>
      <c r="D4940" t="s">
        <v>201</v>
      </c>
      <c r="E4940" t="s">
        <v>22</v>
      </c>
      <c r="F4940" s="1">
        <v>42715</v>
      </c>
      <c r="G4940" t="s">
        <v>76</v>
      </c>
      <c r="H4940">
        <v>1653</v>
      </c>
      <c r="I4940">
        <v>0.14000000000000001</v>
      </c>
      <c r="J4940">
        <v>247.95</v>
      </c>
      <c r="K4940" t="s">
        <v>17</v>
      </c>
    </row>
    <row r="4941" spans="1:11" x14ac:dyDescent="0.3">
      <c r="A4941" t="s">
        <v>5060</v>
      </c>
      <c r="B4941" t="s">
        <v>86</v>
      </c>
      <c r="C4941" t="s">
        <v>13</v>
      </c>
      <c r="D4941" t="s">
        <v>14</v>
      </c>
      <c r="E4941" t="s">
        <v>47</v>
      </c>
      <c r="F4941" s="1">
        <v>43448</v>
      </c>
      <c r="G4941" t="s">
        <v>76</v>
      </c>
      <c r="H4941">
        <v>1057</v>
      </c>
      <c r="I4941">
        <v>0.25</v>
      </c>
      <c r="J4941">
        <v>179.69</v>
      </c>
      <c r="K4941" t="s">
        <v>17</v>
      </c>
    </row>
    <row r="4942" spans="1:11" x14ac:dyDescent="0.3">
      <c r="A4942" t="s">
        <v>5061</v>
      </c>
      <c r="B4942" t="s">
        <v>86</v>
      </c>
      <c r="C4942" t="s">
        <v>49</v>
      </c>
      <c r="D4942" t="s">
        <v>205</v>
      </c>
      <c r="E4942" t="s">
        <v>104</v>
      </c>
      <c r="F4942" s="1">
        <v>43009</v>
      </c>
      <c r="G4942" t="s">
        <v>76</v>
      </c>
      <c r="H4942">
        <v>2223</v>
      </c>
      <c r="I4942">
        <v>0.27</v>
      </c>
      <c r="J4942">
        <v>689.13</v>
      </c>
      <c r="K4942" t="s">
        <v>17</v>
      </c>
    </row>
    <row r="4943" spans="1:11" x14ac:dyDescent="0.3">
      <c r="A4943" t="s">
        <v>5062</v>
      </c>
      <c r="B4943" t="s">
        <v>86</v>
      </c>
      <c r="C4943" t="s">
        <v>32</v>
      </c>
      <c r="D4943" t="s">
        <v>153</v>
      </c>
      <c r="E4943" t="s">
        <v>163</v>
      </c>
      <c r="F4943" s="1">
        <v>42658</v>
      </c>
      <c r="G4943" t="s">
        <v>76</v>
      </c>
      <c r="H4943">
        <v>587</v>
      </c>
      <c r="I4943">
        <v>0.28999999999999998</v>
      </c>
      <c r="J4943">
        <v>223.06</v>
      </c>
      <c r="K4943" t="s">
        <v>17</v>
      </c>
    </row>
    <row r="4944" spans="1:11" x14ac:dyDescent="0.3">
      <c r="A4944" t="s">
        <v>5063</v>
      </c>
      <c r="B4944" t="s">
        <v>74</v>
      </c>
      <c r="C4944" t="s">
        <v>32</v>
      </c>
      <c r="D4944" t="s">
        <v>33</v>
      </c>
      <c r="E4944" t="s">
        <v>60</v>
      </c>
      <c r="F4944" s="1">
        <v>43200</v>
      </c>
      <c r="G4944" t="s">
        <v>76</v>
      </c>
      <c r="H4944">
        <v>2498</v>
      </c>
      <c r="I4944">
        <v>0.24</v>
      </c>
      <c r="J4944">
        <v>224.82</v>
      </c>
      <c r="K4944" t="s">
        <v>17</v>
      </c>
    </row>
    <row r="4945" spans="1:11" x14ac:dyDescent="0.3">
      <c r="A4945" t="s">
        <v>5064</v>
      </c>
      <c r="B4945" t="s">
        <v>125</v>
      </c>
      <c r="C4945" t="s">
        <v>20</v>
      </c>
      <c r="D4945" t="s">
        <v>91</v>
      </c>
      <c r="E4945" t="s">
        <v>47</v>
      </c>
      <c r="F4945" s="1">
        <v>43425</v>
      </c>
      <c r="G4945" t="s">
        <v>76</v>
      </c>
      <c r="H4945">
        <v>2434</v>
      </c>
      <c r="I4945">
        <v>0.28999999999999998</v>
      </c>
      <c r="J4945">
        <v>1095.3</v>
      </c>
      <c r="K4945" t="s">
        <v>17</v>
      </c>
    </row>
    <row r="4946" spans="1:11" x14ac:dyDescent="0.3">
      <c r="A4946" t="s">
        <v>5065</v>
      </c>
      <c r="B4946" t="s">
        <v>139</v>
      </c>
      <c r="C4946" t="s">
        <v>58</v>
      </c>
      <c r="D4946" t="s">
        <v>112</v>
      </c>
      <c r="E4946" t="s">
        <v>149</v>
      </c>
      <c r="F4946" s="1">
        <v>42885</v>
      </c>
      <c r="G4946" t="s">
        <v>76</v>
      </c>
      <c r="H4946">
        <v>1939</v>
      </c>
      <c r="I4946">
        <v>0.16</v>
      </c>
      <c r="J4946">
        <v>135.72999999999999</v>
      </c>
      <c r="K4946" t="s">
        <v>17</v>
      </c>
    </row>
    <row r="4947" spans="1:11" x14ac:dyDescent="0.3">
      <c r="A4947" t="s">
        <v>5066</v>
      </c>
      <c r="B4947" t="s">
        <v>106</v>
      </c>
      <c r="C4947" t="s">
        <v>58</v>
      </c>
      <c r="D4947" t="s">
        <v>112</v>
      </c>
      <c r="E4947" t="s">
        <v>88</v>
      </c>
      <c r="F4947" s="1">
        <v>42885</v>
      </c>
      <c r="G4947" t="s">
        <v>76</v>
      </c>
      <c r="H4947">
        <v>1062</v>
      </c>
      <c r="I4947">
        <v>0.16</v>
      </c>
      <c r="J4947">
        <v>95.58</v>
      </c>
      <c r="K4947" t="s">
        <v>17</v>
      </c>
    </row>
    <row r="4948" spans="1:11" x14ac:dyDescent="0.3">
      <c r="A4948" t="s">
        <v>5067</v>
      </c>
      <c r="B4948" t="s">
        <v>151</v>
      </c>
      <c r="C4948" t="s">
        <v>63</v>
      </c>
      <c r="D4948" t="s">
        <v>75</v>
      </c>
      <c r="E4948" t="s">
        <v>60</v>
      </c>
      <c r="F4948" s="1">
        <v>42722</v>
      </c>
      <c r="G4948" t="s">
        <v>98</v>
      </c>
      <c r="H4948">
        <v>2448</v>
      </c>
      <c r="I4948">
        <v>0.14000000000000001</v>
      </c>
      <c r="J4948">
        <v>807.84</v>
      </c>
      <c r="K4948" t="s">
        <v>17</v>
      </c>
    </row>
    <row r="4949" spans="1:11" x14ac:dyDescent="0.3">
      <c r="A4949" t="s">
        <v>5068</v>
      </c>
      <c r="B4949" t="s">
        <v>162</v>
      </c>
      <c r="C4949" t="s">
        <v>20</v>
      </c>
      <c r="D4949" t="s">
        <v>91</v>
      </c>
      <c r="E4949" t="s">
        <v>60</v>
      </c>
      <c r="F4949" s="1">
        <v>42261</v>
      </c>
      <c r="G4949" t="s">
        <v>98</v>
      </c>
      <c r="H4949">
        <v>1838</v>
      </c>
      <c r="I4949">
        <v>0.2</v>
      </c>
      <c r="J4949">
        <v>533.02</v>
      </c>
      <c r="K4949" t="s">
        <v>17</v>
      </c>
    </row>
    <row r="4950" spans="1:11" x14ac:dyDescent="0.3">
      <c r="A4950" t="s">
        <v>5069</v>
      </c>
      <c r="B4950" t="s">
        <v>12</v>
      </c>
      <c r="C4950" t="s">
        <v>20</v>
      </c>
      <c r="D4950" t="s">
        <v>91</v>
      </c>
      <c r="E4950" t="s">
        <v>117</v>
      </c>
      <c r="F4950" s="1">
        <v>42811</v>
      </c>
      <c r="G4950" t="s">
        <v>98</v>
      </c>
      <c r="H4950">
        <v>1207</v>
      </c>
      <c r="I4950">
        <v>0.28999999999999998</v>
      </c>
      <c r="J4950">
        <v>241.4</v>
      </c>
      <c r="K4950" t="s">
        <v>17</v>
      </c>
    </row>
    <row r="4951" spans="1:11" x14ac:dyDescent="0.3">
      <c r="A4951" t="s">
        <v>5070</v>
      </c>
      <c r="B4951" t="s">
        <v>120</v>
      </c>
      <c r="C4951" t="s">
        <v>63</v>
      </c>
      <c r="D4951" t="s">
        <v>64</v>
      </c>
      <c r="E4951" t="s">
        <v>104</v>
      </c>
      <c r="F4951" s="1">
        <v>42890</v>
      </c>
      <c r="G4951" t="s">
        <v>98</v>
      </c>
      <c r="H4951">
        <v>2230</v>
      </c>
      <c r="I4951">
        <v>0.24</v>
      </c>
      <c r="J4951">
        <v>691.3</v>
      </c>
      <c r="K4951" t="s">
        <v>17</v>
      </c>
    </row>
    <row r="4952" spans="1:11" x14ac:dyDescent="0.3">
      <c r="A4952" t="s">
        <v>5071</v>
      </c>
      <c r="B4952" t="s">
        <v>197</v>
      </c>
      <c r="C4952" t="s">
        <v>63</v>
      </c>
      <c r="D4952" t="s">
        <v>64</v>
      </c>
      <c r="E4952" t="s">
        <v>34</v>
      </c>
      <c r="F4952" s="1">
        <v>42176</v>
      </c>
      <c r="G4952" t="s">
        <v>98</v>
      </c>
      <c r="H4952">
        <v>1044</v>
      </c>
      <c r="I4952">
        <v>0.2</v>
      </c>
      <c r="J4952">
        <v>83.52</v>
      </c>
      <c r="K4952" t="s">
        <v>17</v>
      </c>
    </row>
    <row r="4953" spans="1:11" x14ac:dyDescent="0.3">
      <c r="A4953" t="s">
        <v>5072</v>
      </c>
      <c r="B4953" t="s">
        <v>263</v>
      </c>
      <c r="C4953" t="s">
        <v>49</v>
      </c>
      <c r="D4953" t="s">
        <v>54</v>
      </c>
      <c r="E4953" t="s">
        <v>128</v>
      </c>
      <c r="F4953" s="1">
        <v>42261</v>
      </c>
      <c r="G4953" t="s">
        <v>98</v>
      </c>
      <c r="H4953">
        <v>755</v>
      </c>
      <c r="I4953">
        <v>0.26</v>
      </c>
      <c r="J4953">
        <v>271.8</v>
      </c>
      <c r="K4953" t="s">
        <v>17</v>
      </c>
    </row>
    <row r="4954" spans="1:11" x14ac:dyDescent="0.3">
      <c r="A4954" t="s">
        <v>5073</v>
      </c>
      <c r="B4954" t="s">
        <v>159</v>
      </c>
      <c r="C4954" t="s">
        <v>32</v>
      </c>
      <c r="D4954" t="s">
        <v>97</v>
      </c>
      <c r="E4954" t="s">
        <v>51</v>
      </c>
      <c r="F4954" s="1">
        <v>42261</v>
      </c>
      <c r="G4954" t="s">
        <v>98</v>
      </c>
      <c r="H4954">
        <v>517</v>
      </c>
      <c r="I4954">
        <v>0.3</v>
      </c>
      <c r="J4954">
        <v>170.61</v>
      </c>
      <c r="K4954" t="s">
        <v>17</v>
      </c>
    </row>
    <row r="4955" spans="1:11" x14ac:dyDescent="0.3">
      <c r="A4955" t="s">
        <v>5074</v>
      </c>
      <c r="B4955" t="s">
        <v>71</v>
      </c>
      <c r="C4955" t="s">
        <v>49</v>
      </c>
      <c r="D4955" t="s">
        <v>54</v>
      </c>
      <c r="E4955" t="s">
        <v>28</v>
      </c>
      <c r="F4955" s="1">
        <v>42334</v>
      </c>
      <c r="G4955" t="s">
        <v>98</v>
      </c>
      <c r="H4955">
        <v>2390</v>
      </c>
      <c r="I4955">
        <v>0.19</v>
      </c>
      <c r="J4955">
        <v>167.3</v>
      </c>
      <c r="K4955" t="s">
        <v>17</v>
      </c>
    </row>
    <row r="4956" spans="1:11" x14ac:dyDescent="0.3">
      <c r="A4956" t="s">
        <v>5075</v>
      </c>
      <c r="B4956" t="s">
        <v>169</v>
      </c>
      <c r="C4956" t="s">
        <v>63</v>
      </c>
      <c r="D4956" t="s">
        <v>64</v>
      </c>
      <c r="E4956" t="s">
        <v>15</v>
      </c>
      <c r="F4956" s="1">
        <v>43420</v>
      </c>
      <c r="G4956" t="s">
        <v>98</v>
      </c>
      <c r="H4956">
        <v>1693</v>
      </c>
      <c r="I4956">
        <v>0.22</v>
      </c>
      <c r="J4956">
        <v>643.34</v>
      </c>
      <c r="K4956" t="s">
        <v>17</v>
      </c>
    </row>
    <row r="4957" spans="1:11" x14ac:dyDescent="0.3">
      <c r="A4957" t="s">
        <v>5076</v>
      </c>
      <c r="B4957" t="s">
        <v>151</v>
      </c>
      <c r="C4957" t="s">
        <v>32</v>
      </c>
      <c r="D4957" t="s">
        <v>153</v>
      </c>
      <c r="E4957" t="s">
        <v>123</v>
      </c>
      <c r="F4957" s="1">
        <v>42582</v>
      </c>
      <c r="G4957" t="s">
        <v>98</v>
      </c>
      <c r="H4957">
        <v>1238</v>
      </c>
      <c r="I4957">
        <v>0.2</v>
      </c>
      <c r="J4957">
        <v>495.2</v>
      </c>
      <c r="K4957" t="s">
        <v>17</v>
      </c>
    </row>
    <row r="4958" spans="1:11" x14ac:dyDescent="0.3">
      <c r="A4958" t="s">
        <v>5077</v>
      </c>
      <c r="B4958" t="s">
        <v>81</v>
      </c>
      <c r="C4958" t="s">
        <v>49</v>
      </c>
      <c r="D4958" t="s">
        <v>54</v>
      </c>
      <c r="E4958" t="s">
        <v>55</v>
      </c>
      <c r="F4958" s="1">
        <v>43245</v>
      </c>
      <c r="G4958" t="s">
        <v>98</v>
      </c>
      <c r="H4958">
        <v>507</v>
      </c>
      <c r="I4958">
        <v>0.16</v>
      </c>
      <c r="J4958">
        <v>35.49</v>
      </c>
      <c r="K4958" t="s">
        <v>17</v>
      </c>
    </row>
    <row r="4959" spans="1:11" x14ac:dyDescent="0.3">
      <c r="A4959" t="s">
        <v>5078</v>
      </c>
      <c r="B4959" t="s">
        <v>74</v>
      </c>
      <c r="C4959" t="s">
        <v>26</v>
      </c>
      <c r="D4959" t="s">
        <v>94</v>
      </c>
      <c r="E4959" t="s">
        <v>128</v>
      </c>
      <c r="F4959" s="1">
        <v>42863</v>
      </c>
      <c r="G4959" t="s">
        <v>98</v>
      </c>
      <c r="H4959">
        <v>502</v>
      </c>
      <c r="I4959">
        <v>0.27</v>
      </c>
      <c r="J4959">
        <v>225.9</v>
      </c>
      <c r="K4959" t="s">
        <v>17</v>
      </c>
    </row>
    <row r="4960" spans="1:11" x14ac:dyDescent="0.3">
      <c r="A4960" t="s">
        <v>5079</v>
      </c>
      <c r="B4960" t="s">
        <v>106</v>
      </c>
      <c r="C4960" t="s">
        <v>13</v>
      </c>
      <c r="D4960" t="s">
        <v>14</v>
      </c>
      <c r="E4960" t="s">
        <v>140</v>
      </c>
      <c r="F4960" s="1">
        <v>43175</v>
      </c>
      <c r="G4960" t="s">
        <v>98</v>
      </c>
      <c r="H4960">
        <v>1530</v>
      </c>
      <c r="I4960">
        <v>0.28000000000000003</v>
      </c>
      <c r="J4960">
        <v>428.4</v>
      </c>
      <c r="K4960" t="s">
        <v>17</v>
      </c>
    </row>
    <row r="4961" spans="1:11" x14ac:dyDescent="0.3">
      <c r="A4961" t="s">
        <v>5080</v>
      </c>
      <c r="B4961" t="s">
        <v>42</v>
      </c>
      <c r="C4961" t="s">
        <v>63</v>
      </c>
      <c r="D4961" t="s">
        <v>75</v>
      </c>
      <c r="E4961" t="s">
        <v>28</v>
      </c>
      <c r="F4961" s="1">
        <v>42280</v>
      </c>
      <c r="G4961" t="s">
        <v>98</v>
      </c>
      <c r="H4961">
        <v>2042</v>
      </c>
      <c r="I4961">
        <v>0.18</v>
      </c>
      <c r="J4961">
        <v>408.4</v>
      </c>
      <c r="K4961" t="s">
        <v>17</v>
      </c>
    </row>
    <row r="4962" spans="1:11" x14ac:dyDescent="0.3">
      <c r="A4962" t="s">
        <v>5081</v>
      </c>
      <c r="B4962" t="s">
        <v>62</v>
      </c>
      <c r="C4962" t="s">
        <v>58</v>
      </c>
      <c r="D4962" t="s">
        <v>68</v>
      </c>
      <c r="E4962" t="s">
        <v>143</v>
      </c>
      <c r="F4962" s="1">
        <v>43175</v>
      </c>
      <c r="G4962" t="s">
        <v>98</v>
      </c>
      <c r="H4962">
        <v>1876</v>
      </c>
      <c r="I4962">
        <v>0.19</v>
      </c>
      <c r="J4962">
        <v>806.68</v>
      </c>
      <c r="K4962" t="s">
        <v>17</v>
      </c>
    </row>
    <row r="4963" spans="1:11" x14ac:dyDescent="0.3">
      <c r="A4963" t="s">
        <v>5082</v>
      </c>
      <c r="B4963" t="s">
        <v>174</v>
      </c>
      <c r="C4963" t="s">
        <v>58</v>
      </c>
      <c r="D4963" t="s">
        <v>59</v>
      </c>
      <c r="E4963" t="s">
        <v>38</v>
      </c>
      <c r="F4963" s="1">
        <v>42710</v>
      </c>
      <c r="G4963" t="s">
        <v>98</v>
      </c>
      <c r="H4963">
        <v>700</v>
      </c>
      <c r="I4963">
        <v>0.24</v>
      </c>
      <c r="J4963">
        <v>70</v>
      </c>
      <c r="K4963" t="s">
        <v>17</v>
      </c>
    </row>
    <row r="4964" spans="1:11" x14ac:dyDescent="0.3">
      <c r="A4964" t="s">
        <v>5083</v>
      </c>
      <c r="B4964" t="s">
        <v>135</v>
      </c>
      <c r="C4964" t="s">
        <v>58</v>
      </c>
      <c r="D4964" t="s">
        <v>68</v>
      </c>
      <c r="E4964" t="s">
        <v>60</v>
      </c>
      <c r="F4964" s="1">
        <v>42287</v>
      </c>
      <c r="G4964" t="s">
        <v>98</v>
      </c>
      <c r="H4964">
        <v>1638</v>
      </c>
      <c r="I4964">
        <v>0.2</v>
      </c>
      <c r="J4964">
        <v>196.56</v>
      </c>
      <c r="K4964" t="s">
        <v>17</v>
      </c>
    </row>
    <row r="4965" spans="1:11" x14ac:dyDescent="0.3">
      <c r="A4965" t="s">
        <v>5084</v>
      </c>
      <c r="B4965" t="s">
        <v>146</v>
      </c>
      <c r="C4965" t="s">
        <v>32</v>
      </c>
      <c r="D4965" t="s">
        <v>33</v>
      </c>
      <c r="E4965" t="s">
        <v>140</v>
      </c>
      <c r="F4965" s="1">
        <v>42930</v>
      </c>
      <c r="G4965" t="s">
        <v>23</v>
      </c>
      <c r="H4965">
        <v>1343</v>
      </c>
      <c r="I4965">
        <v>0.25</v>
      </c>
      <c r="J4965">
        <v>282.02999999999997</v>
      </c>
      <c r="K4965" t="s">
        <v>17</v>
      </c>
    </row>
    <row r="4966" spans="1:11" x14ac:dyDescent="0.3">
      <c r="A4966" t="s">
        <v>5085</v>
      </c>
      <c r="B4966" t="s">
        <v>211</v>
      </c>
      <c r="C4966" t="s">
        <v>58</v>
      </c>
      <c r="D4966" t="s">
        <v>59</v>
      </c>
      <c r="E4966" t="s">
        <v>104</v>
      </c>
      <c r="F4966" s="1">
        <v>42960</v>
      </c>
      <c r="G4966" t="s">
        <v>23</v>
      </c>
      <c r="H4966">
        <v>2268</v>
      </c>
      <c r="I4966">
        <v>0.24</v>
      </c>
      <c r="J4966">
        <v>1020.6</v>
      </c>
      <c r="K4966" t="s">
        <v>17</v>
      </c>
    </row>
    <row r="4967" spans="1:11" x14ac:dyDescent="0.3">
      <c r="A4967" t="s">
        <v>5086</v>
      </c>
      <c r="B4967" t="s">
        <v>108</v>
      </c>
      <c r="C4967" t="s">
        <v>32</v>
      </c>
      <c r="D4967" t="s">
        <v>97</v>
      </c>
      <c r="E4967" t="s">
        <v>28</v>
      </c>
      <c r="F4967" s="1">
        <v>42773</v>
      </c>
      <c r="G4967" t="s">
        <v>23</v>
      </c>
      <c r="H4967">
        <v>2465</v>
      </c>
      <c r="I4967">
        <v>0.19</v>
      </c>
      <c r="J4967">
        <v>1084.5999999999999</v>
      </c>
      <c r="K4967" t="s">
        <v>17</v>
      </c>
    </row>
    <row r="4968" spans="1:11" x14ac:dyDescent="0.3">
      <c r="A4968" t="s">
        <v>5087</v>
      </c>
      <c r="B4968" t="s">
        <v>111</v>
      </c>
      <c r="C4968" t="s">
        <v>58</v>
      </c>
      <c r="D4968" t="s">
        <v>112</v>
      </c>
      <c r="E4968" t="s">
        <v>60</v>
      </c>
      <c r="F4968" s="1">
        <v>43069</v>
      </c>
      <c r="G4968" t="s">
        <v>23</v>
      </c>
      <c r="H4968">
        <v>2187</v>
      </c>
      <c r="I4968">
        <v>0.1</v>
      </c>
      <c r="J4968">
        <v>765.45</v>
      </c>
      <c r="K4968" t="s">
        <v>17</v>
      </c>
    </row>
    <row r="4969" spans="1:11" x14ac:dyDescent="0.3">
      <c r="A4969" t="s">
        <v>5088</v>
      </c>
      <c r="B4969" t="s">
        <v>86</v>
      </c>
      <c r="C4969" t="s">
        <v>13</v>
      </c>
      <c r="D4969" t="s">
        <v>14</v>
      </c>
      <c r="E4969" t="s">
        <v>60</v>
      </c>
      <c r="F4969" s="1">
        <v>42666</v>
      </c>
      <c r="G4969" t="s">
        <v>23</v>
      </c>
      <c r="H4969">
        <v>1755</v>
      </c>
      <c r="I4969">
        <v>0.18</v>
      </c>
      <c r="J4969">
        <v>508.95</v>
      </c>
      <c r="K4969" t="s">
        <v>17</v>
      </c>
    </row>
    <row r="4970" spans="1:11" x14ac:dyDescent="0.3">
      <c r="A4970" t="s">
        <v>5089</v>
      </c>
      <c r="B4970" t="s">
        <v>261</v>
      </c>
      <c r="C4970" t="s">
        <v>49</v>
      </c>
      <c r="D4970" t="s">
        <v>205</v>
      </c>
      <c r="E4970" t="s">
        <v>149</v>
      </c>
      <c r="F4970" s="1">
        <v>42285</v>
      </c>
      <c r="G4970" t="s">
        <v>23</v>
      </c>
      <c r="H4970">
        <v>1345</v>
      </c>
      <c r="I4970">
        <v>0.19</v>
      </c>
      <c r="J4970">
        <v>564.9</v>
      </c>
      <c r="K4970" t="s">
        <v>17</v>
      </c>
    </row>
    <row r="4971" spans="1:11" x14ac:dyDescent="0.3">
      <c r="A4971" t="s">
        <v>5090</v>
      </c>
      <c r="B4971" t="s">
        <v>62</v>
      </c>
      <c r="C4971" t="s">
        <v>32</v>
      </c>
      <c r="D4971" t="s">
        <v>153</v>
      </c>
      <c r="E4971" t="s">
        <v>149</v>
      </c>
      <c r="F4971" s="1">
        <v>43226</v>
      </c>
      <c r="G4971" t="s">
        <v>23</v>
      </c>
      <c r="H4971">
        <v>1061</v>
      </c>
      <c r="I4971">
        <v>0.24</v>
      </c>
      <c r="J4971">
        <v>318.3</v>
      </c>
      <c r="K4971" t="s">
        <v>17</v>
      </c>
    </row>
    <row r="4972" spans="1:11" x14ac:dyDescent="0.3">
      <c r="A4972" t="s">
        <v>5091</v>
      </c>
      <c r="B4972" t="s">
        <v>19</v>
      </c>
      <c r="C4972" t="s">
        <v>32</v>
      </c>
      <c r="D4972" t="s">
        <v>153</v>
      </c>
      <c r="E4972" t="s">
        <v>149</v>
      </c>
      <c r="F4972" s="1">
        <v>42924</v>
      </c>
      <c r="G4972" t="s">
        <v>23</v>
      </c>
      <c r="H4972">
        <v>2473</v>
      </c>
      <c r="I4972">
        <v>0.25</v>
      </c>
      <c r="J4972">
        <v>717.17</v>
      </c>
      <c r="K4972" t="s">
        <v>17</v>
      </c>
    </row>
    <row r="4973" spans="1:11" x14ac:dyDescent="0.3">
      <c r="A4973" t="s">
        <v>5092</v>
      </c>
      <c r="B4973" t="s">
        <v>263</v>
      </c>
      <c r="C4973" t="s">
        <v>63</v>
      </c>
      <c r="D4973" t="s">
        <v>157</v>
      </c>
      <c r="E4973" t="s">
        <v>123</v>
      </c>
      <c r="F4973" s="1">
        <v>42451</v>
      </c>
      <c r="G4973" t="s">
        <v>23</v>
      </c>
      <c r="H4973">
        <v>1289</v>
      </c>
      <c r="I4973">
        <v>0.17</v>
      </c>
      <c r="J4973">
        <v>412.48</v>
      </c>
      <c r="K4973" t="s">
        <v>17</v>
      </c>
    </row>
    <row r="4974" spans="1:11" x14ac:dyDescent="0.3">
      <c r="A4974" t="s">
        <v>5093</v>
      </c>
      <c r="B4974" t="s">
        <v>86</v>
      </c>
      <c r="C4974" t="s">
        <v>26</v>
      </c>
      <c r="D4974" t="s">
        <v>37</v>
      </c>
      <c r="E4974" t="s">
        <v>51</v>
      </c>
      <c r="F4974" s="1">
        <v>42666</v>
      </c>
      <c r="G4974" t="s">
        <v>23</v>
      </c>
      <c r="H4974">
        <v>1303</v>
      </c>
      <c r="I4974">
        <v>0.32</v>
      </c>
      <c r="J4974">
        <v>547.26</v>
      </c>
      <c r="K4974" t="s">
        <v>17</v>
      </c>
    </row>
    <row r="4975" spans="1:11" x14ac:dyDescent="0.3">
      <c r="A4975" t="s">
        <v>5094</v>
      </c>
      <c r="B4975" t="s">
        <v>19</v>
      </c>
      <c r="C4975" t="s">
        <v>20</v>
      </c>
      <c r="D4975" t="s">
        <v>91</v>
      </c>
      <c r="E4975" t="s">
        <v>65</v>
      </c>
      <c r="F4975" s="1">
        <v>43070</v>
      </c>
      <c r="G4975" t="s">
        <v>23</v>
      </c>
      <c r="H4975">
        <v>2423</v>
      </c>
      <c r="I4975">
        <v>0.16</v>
      </c>
      <c r="J4975">
        <v>533.05999999999995</v>
      </c>
      <c r="K4975" t="s">
        <v>17</v>
      </c>
    </row>
    <row r="4976" spans="1:11" x14ac:dyDescent="0.3">
      <c r="A4976" t="s">
        <v>5095</v>
      </c>
      <c r="B4976" t="s">
        <v>40</v>
      </c>
      <c r="C4976" t="s">
        <v>20</v>
      </c>
      <c r="D4976" t="s">
        <v>21</v>
      </c>
      <c r="E4976" t="s">
        <v>69</v>
      </c>
      <c r="F4976" s="1">
        <v>43032</v>
      </c>
      <c r="G4976" t="s">
        <v>29</v>
      </c>
      <c r="H4976">
        <v>2348</v>
      </c>
      <c r="I4976">
        <v>0.32</v>
      </c>
      <c r="J4976">
        <v>986.16</v>
      </c>
      <c r="K4976" t="s">
        <v>17</v>
      </c>
    </row>
    <row r="4977" spans="1:11" x14ac:dyDescent="0.3">
      <c r="A4977" t="s">
        <v>5096</v>
      </c>
      <c r="B4977" t="s">
        <v>62</v>
      </c>
      <c r="C4977" t="s">
        <v>49</v>
      </c>
      <c r="D4977" t="s">
        <v>54</v>
      </c>
      <c r="E4977" t="s">
        <v>143</v>
      </c>
      <c r="F4977" s="1">
        <v>42260</v>
      </c>
      <c r="G4977" t="s">
        <v>29</v>
      </c>
      <c r="H4977">
        <v>2268</v>
      </c>
      <c r="I4977">
        <v>0.19</v>
      </c>
      <c r="J4977">
        <v>476.28</v>
      </c>
      <c r="K4977" t="s">
        <v>17</v>
      </c>
    </row>
    <row r="4978" spans="1:11" x14ac:dyDescent="0.3">
      <c r="A4978" t="s">
        <v>5097</v>
      </c>
      <c r="B4978" t="s">
        <v>114</v>
      </c>
      <c r="C4978" t="s">
        <v>26</v>
      </c>
      <c r="D4978" t="s">
        <v>27</v>
      </c>
      <c r="E4978" t="s">
        <v>104</v>
      </c>
      <c r="F4978" s="1">
        <v>42260</v>
      </c>
      <c r="G4978" t="s">
        <v>29</v>
      </c>
      <c r="H4978">
        <v>1898</v>
      </c>
      <c r="I4978">
        <v>0.31</v>
      </c>
      <c r="J4978">
        <v>512.46</v>
      </c>
      <c r="K4978" t="s">
        <v>17</v>
      </c>
    </row>
    <row r="4979" spans="1:11" x14ac:dyDescent="0.3">
      <c r="A4979" t="s">
        <v>5098</v>
      </c>
      <c r="B4979" t="s">
        <v>162</v>
      </c>
      <c r="C4979" t="s">
        <v>13</v>
      </c>
      <c r="D4979" t="s">
        <v>14</v>
      </c>
      <c r="E4979" t="s">
        <v>84</v>
      </c>
      <c r="F4979" s="1">
        <v>42293</v>
      </c>
      <c r="G4979" t="s">
        <v>29</v>
      </c>
      <c r="H4979">
        <v>1158</v>
      </c>
      <c r="I4979">
        <v>0.14000000000000001</v>
      </c>
      <c r="J4979">
        <v>138.96</v>
      </c>
      <c r="K4979" t="s">
        <v>17</v>
      </c>
    </row>
    <row r="4980" spans="1:11" x14ac:dyDescent="0.3">
      <c r="A4980" t="s">
        <v>5099</v>
      </c>
      <c r="B4980" t="s">
        <v>151</v>
      </c>
      <c r="C4980" t="s">
        <v>13</v>
      </c>
      <c r="D4980" t="s">
        <v>14</v>
      </c>
      <c r="E4980" t="s">
        <v>69</v>
      </c>
      <c r="F4980" s="1">
        <v>43080</v>
      </c>
      <c r="G4980" t="s">
        <v>29</v>
      </c>
      <c r="H4980">
        <v>1541</v>
      </c>
      <c r="I4980">
        <v>0.2</v>
      </c>
      <c r="J4980">
        <v>600.99</v>
      </c>
      <c r="K4980" t="s">
        <v>17</v>
      </c>
    </row>
    <row r="4981" spans="1:11" x14ac:dyDescent="0.3">
      <c r="A4981" t="s">
        <v>5100</v>
      </c>
      <c r="B4981" t="s">
        <v>86</v>
      </c>
      <c r="C4981" t="s">
        <v>32</v>
      </c>
      <c r="D4981" t="s">
        <v>153</v>
      </c>
      <c r="E4981" t="s">
        <v>104</v>
      </c>
      <c r="F4981" s="1">
        <v>42260</v>
      </c>
      <c r="G4981" t="s">
        <v>29</v>
      </c>
      <c r="H4981">
        <v>2388</v>
      </c>
      <c r="I4981">
        <v>0.28000000000000003</v>
      </c>
      <c r="J4981">
        <v>214.92</v>
      </c>
      <c r="K4981" t="s">
        <v>17</v>
      </c>
    </row>
    <row r="4982" spans="1:11" x14ac:dyDescent="0.3">
      <c r="A4982" t="s">
        <v>5101</v>
      </c>
      <c r="B4982" t="s">
        <v>81</v>
      </c>
      <c r="C4982" t="s">
        <v>26</v>
      </c>
      <c r="D4982" t="s">
        <v>94</v>
      </c>
      <c r="E4982" t="s">
        <v>51</v>
      </c>
      <c r="F4982" s="1">
        <v>42465</v>
      </c>
      <c r="G4982" t="s">
        <v>29</v>
      </c>
      <c r="H4982">
        <v>2484</v>
      </c>
      <c r="I4982">
        <v>0.16</v>
      </c>
      <c r="J4982">
        <v>869.4</v>
      </c>
      <c r="K4982" t="s">
        <v>17</v>
      </c>
    </row>
    <row r="4983" spans="1:11" x14ac:dyDescent="0.3">
      <c r="A4983" t="s">
        <v>5102</v>
      </c>
      <c r="B4983" t="s">
        <v>40</v>
      </c>
      <c r="C4983" t="s">
        <v>13</v>
      </c>
      <c r="D4983" t="s">
        <v>195</v>
      </c>
      <c r="E4983" t="s">
        <v>117</v>
      </c>
      <c r="F4983" s="1">
        <v>42676</v>
      </c>
      <c r="G4983" t="s">
        <v>29</v>
      </c>
      <c r="H4983">
        <v>917</v>
      </c>
      <c r="I4983">
        <v>0.17</v>
      </c>
      <c r="J4983">
        <v>183.4</v>
      </c>
      <c r="K4983" t="s">
        <v>17</v>
      </c>
    </row>
    <row r="4984" spans="1:11" x14ac:dyDescent="0.3">
      <c r="A4984" t="s">
        <v>5103</v>
      </c>
      <c r="B4984" t="s">
        <v>81</v>
      </c>
      <c r="C4984" t="s">
        <v>26</v>
      </c>
      <c r="D4984" t="s">
        <v>201</v>
      </c>
      <c r="E4984" t="s">
        <v>117</v>
      </c>
      <c r="F4984" s="1">
        <v>43189</v>
      </c>
      <c r="G4984" t="s">
        <v>29</v>
      </c>
      <c r="H4984">
        <v>1123</v>
      </c>
      <c r="I4984">
        <v>0.31</v>
      </c>
      <c r="J4984">
        <v>56.15</v>
      </c>
      <c r="K4984" t="s">
        <v>17</v>
      </c>
    </row>
    <row r="4985" spans="1:11" x14ac:dyDescent="0.3">
      <c r="A4985" t="s">
        <v>5104</v>
      </c>
      <c r="B4985" t="s">
        <v>106</v>
      </c>
      <c r="C4985" t="s">
        <v>58</v>
      </c>
      <c r="D4985" t="s">
        <v>68</v>
      </c>
      <c r="E4985" t="s">
        <v>128</v>
      </c>
      <c r="F4985" s="1">
        <v>42674</v>
      </c>
      <c r="G4985" t="s">
        <v>29</v>
      </c>
      <c r="H4985">
        <v>1646</v>
      </c>
      <c r="I4985">
        <v>0.35</v>
      </c>
      <c r="J4985">
        <v>246.9</v>
      </c>
      <c r="K4985" t="s">
        <v>17</v>
      </c>
    </row>
    <row r="4986" spans="1:11" x14ac:dyDescent="0.3">
      <c r="A4986" t="s">
        <v>5105</v>
      </c>
      <c r="B4986" t="s">
        <v>182</v>
      </c>
      <c r="C4986" t="s">
        <v>13</v>
      </c>
      <c r="D4986" t="s">
        <v>14</v>
      </c>
      <c r="E4986" t="s">
        <v>60</v>
      </c>
      <c r="F4986" s="1">
        <v>42982</v>
      </c>
      <c r="G4986" t="s">
        <v>29</v>
      </c>
      <c r="H4986">
        <v>1532</v>
      </c>
      <c r="I4986">
        <v>0.32</v>
      </c>
      <c r="J4986">
        <v>91.92</v>
      </c>
      <c r="K4986" t="s">
        <v>17</v>
      </c>
    </row>
    <row r="4987" spans="1:11" x14ac:dyDescent="0.3">
      <c r="A4987" t="s">
        <v>5106</v>
      </c>
      <c r="B4987" t="s">
        <v>102</v>
      </c>
      <c r="C4987" t="s">
        <v>26</v>
      </c>
      <c r="D4987" t="s">
        <v>27</v>
      </c>
      <c r="E4987" t="s">
        <v>104</v>
      </c>
      <c r="F4987" s="1">
        <v>43354</v>
      </c>
      <c r="G4987" t="s">
        <v>29</v>
      </c>
      <c r="H4987">
        <v>2261</v>
      </c>
      <c r="I4987">
        <v>0.34</v>
      </c>
      <c r="J4987">
        <v>972.23</v>
      </c>
      <c r="K4987" t="s">
        <v>17</v>
      </c>
    </row>
    <row r="4988" spans="1:11" x14ac:dyDescent="0.3">
      <c r="A4988" t="s">
        <v>5107</v>
      </c>
      <c r="B4988" t="s">
        <v>162</v>
      </c>
      <c r="C4988" t="s">
        <v>49</v>
      </c>
      <c r="D4988" t="s">
        <v>205</v>
      </c>
      <c r="E4988" t="s">
        <v>34</v>
      </c>
      <c r="F4988" s="1">
        <v>42358</v>
      </c>
      <c r="G4988" t="s">
        <v>29</v>
      </c>
      <c r="H4988">
        <v>2139</v>
      </c>
      <c r="I4988">
        <v>0.2</v>
      </c>
      <c r="J4988">
        <v>641.70000000000005</v>
      </c>
      <c r="K4988" t="s">
        <v>17</v>
      </c>
    </row>
    <row r="4989" spans="1:11" x14ac:dyDescent="0.3">
      <c r="A4989" t="s">
        <v>5108</v>
      </c>
      <c r="B4989" t="s">
        <v>19</v>
      </c>
      <c r="C4989" t="s">
        <v>13</v>
      </c>
      <c r="D4989" t="s">
        <v>195</v>
      </c>
      <c r="E4989" t="s">
        <v>51</v>
      </c>
      <c r="F4989" s="1">
        <v>43302</v>
      </c>
      <c r="G4989" t="s">
        <v>29</v>
      </c>
      <c r="H4989">
        <v>1836</v>
      </c>
      <c r="I4989">
        <v>0.28000000000000003</v>
      </c>
      <c r="J4989">
        <v>385.56</v>
      </c>
      <c r="K4989" t="s">
        <v>17</v>
      </c>
    </row>
    <row r="4990" spans="1:11" x14ac:dyDescent="0.3">
      <c r="A4990" t="s">
        <v>5109</v>
      </c>
      <c r="B4990" t="s">
        <v>165</v>
      </c>
      <c r="C4990" t="s">
        <v>32</v>
      </c>
      <c r="D4990" t="s">
        <v>33</v>
      </c>
      <c r="E4990" t="s">
        <v>69</v>
      </c>
      <c r="F4990" s="1">
        <v>42695</v>
      </c>
      <c r="G4990" t="s">
        <v>76</v>
      </c>
      <c r="H4990">
        <v>874</v>
      </c>
      <c r="I4990">
        <v>0.34</v>
      </c>
      <c r="J4990">
        <v>253.46</v>
      </c>
      <c r="K4990" t="s">
        <v>17</v>
      </c>
    </row>
    <row r="4991" spans="1:11" x14ac:dyDescent="0.3">
      <c r="A4991" t="s">
        <v>5110</v>
      </c>
      <c r="B4991" t="s">
        <v>165</v>
      </c>
      <c r="C4991" t="s">
        <v>58</v>
      </c>
      <c r="D4991" t="s">
        <v>59</v>
      </c>
      <c r="E4991" t="s">
        <v>72</v>
      </c>
      <c r="F4991" s="1">
        <v>42695</v>
      </c>
      <c r="G4991" t="s">
        <v>76</v>
      </c>
      <c r="H4991">
        <v>640</v>
      </c>
      <c r="I4991">
        <v>0.22</v>
      </c>
      <c r="J4991">
        <v>44.8</v>
      </c>
      <c r="K4991" t="s">
        <v>17</v>
      </c>
    </row>
    <row r="4992" spans="1:11" x14ac:dyDescent="0.3">
      <c r="A4992" t="s">
        <v>5111</v>
      </c>
      <c r="B4992" t="s">
        <v>261</v>
      </c>
      <c r="C4992" t="s">
        <v>63</v>
      </c>
      <c r="D4992" t="s">
        <v>157</v>
      </c>
      <c r="E4992" t="s">
        <v>72</v>
      </c>
      <c r="F4992" s="1">
        <v>42797</v>
      </c>
      <c r="G4992" t="s">
        <v>76</v>
      </c>
      <c r="H4992">
        <v>1868</v>
      </c>
      <c r="I4992">
        <v>0.26</v>
      </c>
      <c r="J4992">
        <v>616.44000000000005</v>
      </c>
      <c r="K4992" t="s">
        <v>17</v>
      </c>
    </row>
    <row r="4993" spans="1:11" x14ac:dyDescent="0.3">
      <c r="A4993" t="s">
        <v>5112</v>
      </c>
      <c r="B4993" t="s">
        <v>62</v>
      </c>
      <c r="C4993" t="s">
        <v>13</v>
      </c>
      <c r="D4993" t="s">
        <v>79</v>
      </c>
      <c r="E4993" t="s">
        <v>38</v>
      </c>
      <c r="F4993" s="1">
        <v>42655</v>
      </c>
      <c r="G4993" t="s">
        <v>76</v>
      </c>
      <c r="H4993">
        <v>726</v>
      </c>
      <c r="I4993">
        <v>0.34</v>
      </c>
      <c r="J4993">
        <v>36.299999999999997</v>
      </c>
      <c r="K4993" t="s">
        <v>17</v>
      </c>
    </row>
    <row r="4994" spans="1:11" x14ac:dyDescent="0.3">
      <c r="A4994" t="s">
        <v>5113</v>
      </c>
      <c r="B4994" t="s">
        <v>182</v>
      </c>
      <c r="C4994" t="s">
        <v>49</v>
      </c>
      <c r="D4994" t="s">
        <v>54</v>
      </c>
      <c r="E4994" t="s">
        <v>69</v>
      </c>
      <c r="F4994" s="1">
        <v>42254</v>
      </c>
      <c r="G4994" t="s">
        <v>76</v>
      </c>
      <c r="H4994">
        <v>723</v>
      </c>
      <c r="I4994">
        <v>0.3</v>
      </c>
      <c r="J4994">
        <v>72.3</v>
      </c>
      <c r="K4994" t="s">
        <v>17</v>
      </c>
    </row>
    <row r="4995" spans="1:11" x14ac:dyDescent="0.3">
      <c r="A4995" t="s">
        <v>5114</v>
      </c>
      <c r="B4995" t="s">
        <v>261</v>
      </c>
      <c r="C4995" t="s">
        <v>63</v>
      </c>
      <c r="D4995" t="s">
        <v>87</v>
      </c>
      <c r="E4995" t="s">
        <v>55</v>
      </c>
      <c r="F4995" s="1">
        <v>42655</v>
      </c>
      <c r="G4995" t="s">
        <v>76</v>
      </c>
      <c r="H4995">
        <v>2226</v>
      </c>
      <c r="I4995">
        <v>0.23</v>
      </c>
      <c r="J4995">
        <v>200.34</v>
      </c>
      <c r="K4995" t="s">
        <v>17</v>
      </c>
    </row>
    <row r="4996" spans="1:11" x14ac:dyDescent="0.3">
      <c r="A4996" t="s">
        <v>5115</v>
      </c>
      <c r="B4996" t="s">
        <v>62</v>
      </c>
      <c r="C4996" t="s">
        <v>58</v>
      </c>
      <c r="D4996" t="s">
        <v>68</v>
      </c>
      <c r="E4996" t="s">
        <v>84</v>
      </c>
      <c r="F4996" s="1">
        <v>43304</v>
      </c>
      <c r="G4996" t="s">
        <v>76</v>
      </c>
      <c r="H4996">
        <v>1512</v>
      </c>
      <c r="I4996">
        <v>0.14000000000000001</v>
      </c>
      <c r="J4996">
        <v>105.84</v>
      </c>
      <c r="K4996" t="s">
        <v>17</v>
      </c>
    </row>
    <row r="4997" spans="1:11" x14ac:dyDescent="0.3">
      <c r="A4997" t="s">
        <v>5116</v>
      </c>
      <c r="B4997" t="s">
        <v>184</v>
      </c>
      <c r="C4997" t="s">
        <v>20</v>
      </c>
      <c r="D4997" t="s">
        <v>21</v>
      </c>
      <c r="E4997" t="s">
        <v>140</v>
      </c>
      <c r="F4997" s="1">
        <v>42571</v>
      </c>
      <c r="G4997" t="s">
        <v>76</v>
      </c>
      <c r="H4997">
        <v>959</v>
      </c>
      <c r="I4997">
        <v>0.23</v>
      </c>
      <c r="J4997">
        <v>201.39</v>
      </c>
      <c r="K4997" t="s">
        <v>17</v>
      </c>
    </row>
    <row r="4998" spans="1:11" x14ac:dyDescent="0.3">
      <c r="A4998" t="s">
        <v>5117</v>
      </c>
      <c r="B4998" t="s">
        <v>261</v>
      </c>
      <c r="C4998" t="s">
        <v>32</v>
      </c>
      <c r="D4998" t="s">
        <v>46</v>
      </c>
      <c r="E4998" t="s">
        <v>128</v>
      </c>
      <c r="F4998" s="1">
        <v>43353</v>
      </c>
      <c r="G4998" t="s">
        <v>76</v>
      </c>
      <c r="H4998">
        <v>894</v>
      </c>
      <c r="I4998">
        <v>0.18</v>
      </c>
      <c r="J4998">
        <v>232.44</v>
      </c>
      <c r="K4998" t="s">
        <v>17</v>
      </c>
    </row>
    <row r="4999" spans="1:11" x14ac:dyDescent="0.3">
      <c r="A4999" t="s">
        <v>5118</v>
      </c>
      <c r="B4999" t="s">
        <v>234</v>
      </c>
      <c r="C4999" t="s">
        <v>63</v>
      </c>
      <c r="D4999" t="s">
        <v>87</v>
      </c>
      <c r="E4999" t="s">
        <v>22</v>
      </c>
      <c r="F4999" s="1">
        <v>43213</v>
      </c>
      <c r="G4999" t="s">
        <v>76</v>
      </c>
      <c r="H4999">
        <v>2474</v>
      </c>
      <c r="I4999">
        <v>0.21</v>
      </c>
      <c r="J4999">
        <v>272.14</v>
      </c>
      <c r="K4999" t="s">
        <v>17</v>
      </c>
    </row>
    <row r="5000" spans="1:11" x14ac:dyDescent="0.3">
      <c r="A5000" t="s">
        <v>5119</v>
      </c>
      <c r="B5000" t="s">
        <v>102</v>
      </c>
      <c r="C5000" t="s">
        <v>32</v>
      </c>
      <c r="D5000" t="s">
        <v>97</v>
      </c>
      <c r="E5000" t="s">
        <v>55</v>
      </c>
      <c r="F5000" s="1">
        <v>43443</v>
      </c>
      <c r="G5000" t="s">
        <v>76</v>
      </c>
      <c r="H5000">
        <v>1794</v>
      </c>
      <c r="I5000">
        <v>0.17</v>
      </c>
      <c r="J5000">
        <v>699.66</v>
      </c>
      <c r="K5000" t="s">
        <v>17</v>
      </c>
    </row>
    <row r="5001" spans="1:11" x14ac:dyDescent="0.3">
      <c r="A5001" t="s">
        <v>5120</v>
      </c>
      <c r="B5001" t="s">
        <v>83</v>
      </c>
      <c r="C5001" t="s">
        <v>58</v>
      </c>
      <c r="D5001" t="s">
        <v>68</v>
      </c>
      <c r="E5001" t="s">
        <v>72</v>
      </c>
      <c r="F5001" s="1">
        <v>43353</v>
      </c>
      <c r="G5001" t="s">
        <v>76</v>
      </c>
      <c r="H5001">
        <v>2280</v>
      </c>
      <c r="I5001">
        <v>0.28000000000000003</v>
      </c>
      <c r="J5001">
        <v>820.8</v>
      </c>
      <c r="K5001" t="s">
        <v>17</v>
      </c>
    </row>
    <row r="5002" spans="1:11" x14ac:dyDescent="0.3">
      <c r="A5002" t="s">
        <v>5121</v>
      </c>
      <c r="B5002" t="s">
        <v>139</v>
      </c>
      <c r="C5002" t="s">
        <v>32</v>
      </c>
      <c r="D5002" t="s">
        <v>97</v>
      </c>
      <c r="E5002" t="s">
        <v>166</v>
      </c>
      <c r="F5002" s="1">
        <v>42332</v>
      </c>
      <c r="G5002" t="s">
        <v>76</v>
      </c>
      <c r="H5002">
        <v>2389</v>
      </c>
      <c r="I5002">
        <v>0.24</v>
      </c>
      <c r="J5002">
        <v>907.82</v>
      </c>
      <c r="K5002" t="s">
        <v>17</v>
      </c>
    </row>
    <row r="5003" spans="1:11" x14ac:dyDescent="0.3">
      <c r="A5003" t="s">
        <v>5122</v>
      </c>
      <c r="B5003" t="s">
        <v>159</v>
      </c>
      <c r="C5003" t="s">
        <v>32</v>
      </c>
      <c r="D5003" t="s">
        <v>46</v>
      </c>
      <c r="E5003" t="s">
        <v>51</v>
      </c>
      <c r="F5003" s="1">
        <v>42950</v>
      </c>
      <c r="G5003" t="s">
        <v>76</v>
      </c>
      <c r="H5003">
        <v>536</v>
      </c>
      <c r="I5003">
        <v>0.22</v>
      </c>
      <c r="J5003">
        <v>209.04</v>
      </c>
      <c r="K5003" t="s">
        <v>17</v>
      </c>
    </row>
    <row r="5004" spans="1:11" x14ac:dyDescent="0.3">
      <c r="A5004" t="s">
        <v>5123</v>
      </c>
      <c r="B5004" t="s">
        <v>182</v>
      </c>
      <c r="C5004" t="s">
        <v>26</v>
      </c>
      <c r="D5004" t="s">
        <v>37</v>
      </c>
      <c r="E5004" t="s">
        <v>47</v>
      </c>
      <c r="F5004" s="1">
        <v>43063</v>
      </c>
      <c r="G5004" t="s">
        <v>76</v>
      </c>
      <c r="H5004">
        <v>669</v>
      </c>
      <c r="I5004">
        <v>0.12</v>
      </c>
      <c r="J5004">
        <v>294.36</v>
      </c>
      <c r="K5004" t="s">
        <v>17</v>
      </c>
    </row>
    <row r="5005" spans="1:11" x14ac:dyDescent="0.3">
      <c r="A5005" t="s">
        <v>5124</v>
      </c>
      <c r="B5005" t="s">
        <v>62</v>
      </c>
      <c r="C5005" t="s">
        <v>13</v>
      </c>
      <c r="D5005" t="s">
        <v>195</v>
      </c>
      <c r="E5005" t="s">
        <v>55</v>
      </c>
      <c r="F5005" s="1">
        <v>43401</v>
      </c>
      <c r="G5005" t="s">
        <v>76</v>
      </c>
      <c r="H5005">
        <v>600</v>
      </c>
      <c r="I5005">
        <v>0.3</v>
      </c>
      <c r="J5005">
        <v>72</v>
      </c>
      <c r="K5005" t="s">
        <v>17</v>
      </c>
    </row>
    <row r="5006" spans="1:11" x14ac:dyDescent="0.3">
      <c r="A5006" t="s">
        <v>5125</v>
      </c>
      <c r="B5006" t="s">
        <v>156</v>
      </c>
      <c r="C5006" t="s">
        <v>20</v>
      </c>
      <c r="D5006" t="s">
        <v>91</v>
      </c>
      <c r="E5006" t="s">
        <v>60</v>
      </c>
      <c r="F5006" s="1">
        <v>43401</v>
      </c>
      <c r="G5006" t="s">
        <v>76</v>
      </c>
      <c r="H5006">
        <v>2235</v>
      </c>
      <c r="I5006">
        <v>0.1</v>
      </c>
      <c r="J5006">
        <v>894</v>
      </c>
      <c r="K5006" t="s">
        <v>17</v>
      </c>
    </row>
    <row r="5007" spans="1:11" x14ac:dyDescent="0.3">
      <c r="A5007" t="s">
        <v>5126</v>
      </c>
      <c r="B5007" t="s">
        <v>182</v>
      </c>
      <c r="C5007" t="s">
        <v>58</v>
      </c>
      <c r="D5007" t="s">
        <v>59</v>
      </c>
      <c r="E5007" t="s">
        <v>43</v>
      </c>
      <c r="F5007" s="1">
        <v>42563</v>
      </c>
      <c r="G5007" t="s">
        <v>76</v>
      </c>
      <c r="H5007">
        <v>1053</v>
      </c>
      <c r="I5007">
        <v>0.28999999999999998</v>
      </c>
      <c r="J5007">
        <v>442.26</v>
      </c>
      <c r="K5007" t="s">
        <v>17</v>
      </c>
    </row>
    <row r="5008" spans="1:11" x14ac:dyDescent="0.3">
      <c r="A5008" t="s">
        <v>5127</v>
      </c>
      <c r="B5008" t="s">
        <v>81</v>
      </c>
      <c r="C5008" t="s">
        <v>20</v>
      </c>
      <c r="D5008" t="s">
        <v>91</v>
      </c>
      <c r="E5008" t="s">
        <v>55</v>
      </c>
      <c r="F5008" s="1">
        <v>42249</v>
      </c>
      <c r="G5008" t="s">
        <v>76</v>
      </c>
      <c r="H5008">
        <v>932</v>
      </c>
      <c r="I5008">
        <v>0.15</v>
      </c>
      <c r="J5008">
        <v>316.88</v>
      </c>
      <c r="K5008" t="s">
        <v>17</v>
      </c>
    </row>
    <row r="5009" spans="1:11" x14ac:dyDescent="0.3">
      <c r="A5009" t="s">
        <v>5128</v>
      </c>
      <c r="B5009" t="s">
        <v>40</v>
      </c>
      <c r="C5009" t="s">
        <v>58</v>
      </c>
      <c r="D5009" t="s">
        <v>59</v>
      </c>
      <c r="E5009" t="s">
        <v>69</v>
      </c>
      <c r="F5009" s="1">
        <v>42294</v>
      </c>
      <c r="G5009" t="s">
        <v>76</v>
      </c>
      <c r="H5009">
        <v>1203</v>
      </c>
      <c r="I5009">
        <v>0.34</v>
      </c>
      <c r="J5009">
        <v>324.81</v>
      </c>
      <c r="K5009" t="s">
        <v>17</v>
      </c>
    </row>
    <row r="5010" spans="1:11" x14ac:dyDescent="0.3">
      <c r="A5010" t="s">
        <v>5129</v>
      </c>
      <c r="B5010" t="s">
        <v>151</v>
      </c>
      <c r="C5010" t="s">
        <v>49</v>
      </c>
      <c r="D5010" t="s">
        <v>205</v>
      </c>
      <c r="E5010" t="s">
        <v>163</v>
      </c>
      <c r="F5010" s="1">
        <v>43063</v>
      </c>
      <c r="G5010" t="s">
        <v>76</v>
      </c>
      <c r="H5010">
        <v>542</v>
      </c>
      <c r="I5010">
        <v>0.24</v>
      </c>
      <c r="J5010">
        <v>81.3</v>
      </c>
      <c r="K5010" t="s">
        <v>17</v>
      </c>
    </row>
    <row r="5011" spans="1:11" x14ac:dyDescent="0.3">
      <c r="A5011" t="s">
        <v>5130</v>
      </c>
      <c r="B5011" t="s">
        <v>130</v>
      </c>
      <c r="C5011" t="s">
        <v>32</v>
      </c>
      <c r="D5011" t="s">
        <v>46</v>
      </c>
      <c r="E5011" t="s">
        <v>123</v>
      </c>
      <c r="F5011" s="1">
        <v>42934</v>
      </c>
      <c r="G5011" t="s">
        <v>76</v>
      </c>
      <c r="H5011">
        <v>2079</v>
      </c>
      <c r="I5011">
        <v>0.24</v>
      </c>
      <c r="J5011">
        <v>519.75</v>
      </c>
      <c r="K5011" t="s">
        <v>17</v>
      </c>
    </row>
    <row r="5012" spans="1:11" x14ac:dyDescent="0.3">
      <c r="A5012" t="s">
        <v>5131</v>
      </c>
      <c r="B5012" t="s">
        <v>137</v>
      </c>
      <c r="C5012" t="s">
        <v>58</v>
      </c>
      <c r="D5012" t="s">
        <v>112</v>
      </c>
      <c r="E5012" t="s">
        <v>38</v>
      </c>
      <c r="F5012" s="1">
        <v>42914</v>
      </c>
      <c r="G5012" t="s">
        <v>76</v>
      </c>
      <c r="H5012">
        <v>1394</v>
      </c>
      <c r="I5012">
        <v>0.18</v>
      </c>
      <c r="J5012">
        <v>236.98</v>
      </c>
      <c r="K5012" t="s">
        <v>17</v>
      </c>
    </row>
    <row r="5013" spans="1:11" x14ac:dyDescent="0.3">
      <c r="A5013" t="s">
        <v>5132</v>
      </c>
      <c r="B5013" t="s">
        <v>57</v>
      </c>
      <c r="C5013" t="s">
        <v>13</v>
      </c>
      <c r="D5013" t="s">
        <v>195</v>
      </c>
      <c r="E5013" t="s">
        <v>47</v>
      </c>
      <c r="F5013" s="1">
        <v>42723</v>
      </c>
      <c r="G5013" t="s">
        <v>76</v>
      </c>
      <c r="H5013">
        <v>2310</v>
      </c>
      <c r="I5013">
        <v>0.18</v>
      </c>
      <c r="J5013">
        <v>600.6</v>
      </c>
      <c r="K5013" t="s">
        <v>17</v>
      </c>
    </row>
    <row r="5014" spans="1:11" x14ac:dyDescent="0.3">
      <c r="A5014" t="s">
        <v>5133</v>
      </c>
      <c r="B5014" t="s">
        <v>71</v>
      </c>
      <c r="C5014" t="s">
        <v>63</v>
      </c>
      <c r="D5014" t="s">
        <v>157</v>
      </c>
      <c r="E5014" t="s">
        <v>60</v>
      </c>
      <c r="F5014" s="1">
        <v>42197</v>
      </c>
      <c r="G5014" t="s">
        <v>76</v>
      </c>
      <c r="H5014">
        <v>1431</v>
      </c>
      <c r="I5014">
        <v>0.2</v>
      </c>
      <c r="J5014">
        <v>286.2</v>
      </c>
      <c r="K5014" t="s">
        <v>17</v>
      </c>
    </row>
    <row r="5015" spans="1:11" x14ac:dyDescent="0.3">
      <c r="A5015" t="s">
        <v>5134</v>
      </c>
      <c r="B5015" t="s">
        <v>197</v>
      </c>
      <c r="C5015" t="s">
        <v>26</v>
      </c>
      <c r="D5015" t="s">
        <v>94</v>
      </c>
      <c r="E5015" t="s">
        <v>43</v>
      </c>
      <c r="F5015" s="1">
        <v>42354</v>
      </c>
      <c r="G5015" t="s">
        <v>76</v>
      </c>
      <c r="H5015">
        <v>1975</v>
      </c>
      <c r="I5015">
        <v>0.16</v>
      </c>
      <c r="J5015">
        <v>849.25</v>
      </c>
      <c r="K5015" t="s">
        <v>17</v>
      </c>
    </row>
    <row r="5016" spans="1:11" x14ac:dyDescent="0.3">
      <c r="A5016" t="s">
        <v>5135</v>
      </c>
      <c r="B5016" t="s">
        <v>71</v>
      </c>
      <c r="C5016" t="s">
        <v>63</v>
      </c>
      <c r="D5016" t="s">
        <v>157</v>
      </c>
      <c r="E5016" t="s">
        <v>60</v>
      </c>
      <c r="F5016" s="1">
        <v>42563</v>
      </c>
      <c r="G5016" t="s">
        <v>76</v>
      </c>
      <c r="H5016">
        <v>864</v>
      </c>
      <c r="I5016">
        <v>0.25</v>
      </c>
      <c r="J5016">
        <v>86.4</v>
      </c>
      <c r="K5016" t="s">
        <v>17</v>
      </c>
    </row>
    <row r="5017" spans="1:11" x14ac:dyDescent="0.3">
      <c r="A5017" t="s">
        <v>5136</v>
      </c>
      <c r="B5017" t="s">
        <v>111</v>
      </c>
      <c r="C5017" t="s">
        <v>13</v>
      </c>
      <c r="D5017" t="s">
        <v>79</v>
      </c>
      <c r="E5017" t="s">
        <v>72</v>
      </c>
      <c r="F5017" s="1">
        <v>43421</v>
      </c>
      <c r="G5017" t="s">
        <v>76</v>
      </c>
      <c r="H5017">
        <v>1985</v>
      </c>
      <c r="I5017">
        <v>0.13</v>
      </c>
      <c r="J5017">
        <v>397</v>
      </c>
      <c r="K5017" t="s">
        <v>17</v>
      </c>
    </row>
    <row r="5018" spans="1:11" x14ac:dyDescent="0.3">
      <c r="A5018" t="s">
        <v>5137</v>
      </c>
      <c r="B5018" t="s">
        <v>81</v>
      </c>
      <c r="C5018" t="s">
        <v>63</v>
      </c>
      <c r="D5018" t="s">
        <v>87</v>
      </c>
      <c r="E5018" t="s">
        <v>104</v>
      </c>
      <c r="F5018" s="1">
        <v>42372</v>
      </c>
      <c r="G5018" t="s">
        <v>76</v>
      </c>
      <c r="H5018">
        <v>1371</v>
      </c>
      <c r="I5018">
        <v>0.25</v>
      </c>
      <c r="J5018">
        <v>191.94</v>
      </c>
      <c r="K5018" t="s">
        <v>17</v>
      </c>
    </row>
    <row r="5019" spans="1:11" x14ac:dyDescent="0.3">
      <c r="A5019" t="s">
        <v>5138</v>
      </c>
      <c r="B5019" t="s">
        <v>108</v>
      </c>
      <c r="C5019" t="s">
        <v>63</v>
      </c>
      <c r="D5019" t="s">
        <v>64</v>
      </c>
      <c r="E5019" t="s">
        <v>38</v>
      </c>
      <c r="F5019" s="1">
        <v>42988</v>
      </c>
      <c r="G5019" t="s">
        <v>76</v>
      </c>
      <c r="H5019">
        <v>777</v>
      </c>
      <c r="I5019">
        <v>0.28000000000000003</v>
      </c>
      <c r="J5019">
        <v>341.88</v>
      </c>
      <c r="K5019" t="s">
        <v>17</v>
      </c>
    </row>
    <row r="5020" spans="1:11" x14ac:dyDescent="0.3">
      <c r="A5020" t="s">
        <v>5139</v>
      </c>
      <c r="B5020" t="s">
        <v>102</v>
      </c>
      <c r="C5020" t="s">
        <v>26</v>
      </c>
      <c r="D5020" t="s">
        <v>201</v>
      </c>
      <c r="E5020" t="s">
        <v>15</v>
      </c>
      <c r="F5020" s="1">
        <v>43396</v>
      </c>
      <c r="G5020" t="s">
        <v>76</v>
      </c>
      <c r="H5020">
        <v>2330</v>
      </c>
      <c r="I5020">
        <v>0.23</v>
      </c>
      <c r="J5020">
        <v>1001.9</v>
      </c>
      <c r="K5020" t="s">
        <v>17</v>
      </c>
    </row>
    <row r="5021" spans="1:11" x14ac:dyDescent="0.3">
      <c r="A5021" t="s">
        <v>5140</v>
      </c>
      <c r="B5021" t="s">
        <v>184</v>
      </c>
      <c r="C5021" t="s">
        <v>32</v>
      </c>
      <c r="D5021" t="s">
        <v>33</v>
      </c>
      <c r="E5021" t="s">
        <v>55</v>
      </c>
      <c r="F5021" s="1">
        <v>42409</v>
      </c>
      <c r="G5021" t="s">
        <v>76</v>
      </c>
      <c r="H5021">
        <v>547</v>
      </c>
      <c r="I5021">
        <v>0.23</v>
      </c>
      <c r="J5021">
        <v>153.16</v>
      </c>
      <c r="K5021" t="s">
        <v>17</v>
      </c>
    </row>
    <row r="5022" spans="1:11" x14ac:dyDescent="0.3">
      <c r="A5022" t="s">
        <v>5141</v>
      </c>
      <c r="B5022" t="s">
        <v>197</v>
      </c>
      <c r="C5022" t="s">
        <v>20</v>
      </c>
      <c r="D5022" t="s">
        <v>21</v>
      </c>
      <c r="E5022" t="s">
        <v>143</v>
      </c>
      <c r="F5022" s="1">
        <v>42959</v>
      </c>
      <c r="G5022" t="s">
        <v>76</v>
      </c>
      <c r="H5022">
        <v>839</v>
      </c>
      <c r="I5022">
        <v>0.15</v>
      </c>
      <c r="J5022">
        <v>159.41</v>
      </c>
      <c r="K5022" t="s">
        <v>17</v>
      </c>
    </row>
    <row r="5023" spans="1:11" x14ac:dyDescent="0.3">
      <c r="A5023" t="s">
        <v>5142</v>
      </c>
      <c r="B5023" t="s">
        <v>139</v>
      </c>
      <c r="C5023" t="s">
        <v>58</v>
      </c>
      <c r="D5023" t="s">
        <v>112</v>
      </c>
      <c r="E5023" t="s">
        <v>65</v>
      </c>
      <c r="F5023" s="1">
        <v>42563</v>
      </c>
      <c r="G5023" t="s">
        <v>76</v>
      </c>
      <c r="H5023">
        <v>1848</v>
      </c>
      <c r="I5023">
        <v>0.2</v>
      </c>
      <c r="J5023">
        <v>462</v>
      </c>
      <c r="K5023" t="s">
        <v>17</v>
      </c>
    </row>
    <row r="5024" spans="1:11" x14ac:dyDescent="0.3">
      <c r="A5024" t="s">
        <v>5143</v>
      </c>
      <c r="B5024" t="s">
        <v>263</v>
      </c>
      <c r="C5024" t="s">
        <v>32</v>
      </c>
      <c r="D5024" t="s">
        <v>46</v>
      </c>
      <c r="E5024" t="s">
        <v>22</v>
      </c>
      <c r="F5024" s="1">
        <v>42930</v>
      </c>
      <c r="G5024" t="s">
        <v>76</v>
      </c>
      <c r="H5024">
        <v>1018</v>
      </c>
      <c r="I5024">
        <v>0.11</v>
      </c>
      <c r="J5024">
        <v>244.32</v>
      </c>
      <c r="K5024" t="s">
        <v>17</v>
      </c>
    </row>
    <row r="5025" spans="1:11" x14ac:dyDescent="0.3">
      <c r="A5025" t="s">
        <v>5144</v>
      </c>
      <c r="B5025" t="s">
        <v>40</v>
      </c>
      <c r="C5025" t="s">
        <v>32</v>
      </c>
      <c r="D5025" t="s">
        <v>46</v>
      </c>
      <c r="E5025" t="s">
        <v>163</v>
      </c>
      <c r="F5025" s="1">
        <v>42516</v>
      </c>
      <c r="G5025" t="s">
        <v>76</v>
      </c>
      <c r="H5025">
        <v>2117</v>
      </c>
      <c r="I5025">
        <v>0.3</v>
      </c>
      <c r="J5025">
        <v>127.02</v>
      </c>
      <c r="K5025" t="s">
        <v>17</v>
      </c>
    </row>
    <row r="5026" spans="1:11" x14ac:dyDescent="0.3">
      <c r="A5026" t="s">
        <v>5145</v>
      </c>
      <c r="B5026" t="s">
        <v>174</v>
      </c>
      <c r="C5026" t="s">
        <v>63</v>
      </c>
      <c r="D5026" t="s">
        <v>64</v>
      </c>
      <c r="E5026" t="s">
        <v>128</v>
      </c>
      <c r="F5026" s="1">
        <v>42654</v>
      </c>
      <c r="G5026" t="s">
        <v>98</v>
      </c>
      <c r="H5026">
        <v>1055</v>
      </c>
      <c r="I5026">
        <v>0.32</v>
      </c>
      <c r="J5026">
        <v>94.95</v>
      </c>
      <c r="K5026" t="s">
        <v>17</v>
      </c>
    </row>
    <row r="5027" spans="1:11" x14ac:dyDescent="0.3">
      <c r="A5027" t="s">
        <v>5146</v>
      </c>
      <c r="B5027" t="s">
        <v>83</v>
      </c>
      <c r="C5027" t="s">
        <v>13</v>
      </c>
      <c r="D5027" t="s">
        <v>195</v>
      </c>
      <c r="E5027" t="s">
        <v>51</v>
      </c>
      <c r="F5027" s="1">
        <v>43358</v>
      </c>
      <c r="G5027" t="s">
        <v>98</v>
      </c>
      <c r="H5027">
        <v>1089</v>
      </c>
      <c r="I5027">
        <v>0.32</v>
      </c>
      <c r="J5027">
        <v>141.57</v>
      </c>
      <c r="K5027" t="s">
        <v>17</v>
      </c>
    </row>
    <row r="5028" spans="1:11" x14ac:dyDescent="0.3">
      <c r="A5028" t="s">
        <v>5147</v>
      </c>
      <c r="B5028" t="s">
        <v>122</v>
      </c>
      <c r="C5028" t="s">
        <v>49</v>
      </c>
      <c r="D5028" t="s">
        <v>50</v>
      </c>
      <c r="E5028" t="s">
        <v>84</v>
      </c>
      <c r="F5028" s="1">
        <v>42569</v>
      </c>
      <c r="G5028" t="s">
        <v>98</v>
      </c>
      <c r="H5028">
        <v>2321</v>
      </c>
      <c r="I5028">
        <v>0.11</v>
      </c>
      <c r="J5028">
        <v>974.82</v>
      </c>
      <c r="K5028" t="s">
        <v>17</v>
      </c>
    </row>
    <row r="5029" spans="1:11" x14ac:dyDescent="0.3">
      <c r="A5029" t="s">
        <v>5148</v>
      </c>
      <c r="B5029" t="s">
        <v>151</v>
      </c>
      <c r="C5029" t="s">
        <v>13</v>
      </c>
      <c r="D5029" t="s">
        <v>14</v>
      </c>
      <c r="E5029" t="s">
        <v>163</v>
      </c>
      <c r="F5029" s="1">
        <v>43296</v>
      </c>
      <c r="G5029" t="s">
        <v>98</v>
      </c>
      <c r="H5029">
        <v>840</v>
      </c>
      <c r="I5029">
        <v>0.25</v>
      </c>
      <c r="J5029">
        <v>361.2</v>
      </c>
      <c r="K5029" t="s">
        <v>17</v>
      </c>
    </row>
    <row r="5030" spans="1:11" x14ac:dyDescent="0.3">
      <c r="A5030" t="s">
        <v>5149</v>
      </c>
      <c r="B5030" t="s">
        <v>169</v>
      </c>
      <c r="C5030" t="s">
        <v>13</v>
      </c>
      <c r="D5030" t="s">
        <v>79</v>
      </c>
      <c r="E5030" t="s">
        <v>69</v>
      </c>
      <c r="F5030" s="1">
        <v>42984</v>
      </c>
      <c r="G5030" t="s">
        <v>98</v>
      </c>
      <c r="H5030">
        <v>1317</v>
      </c>
      <c r="I5030">
        <v>0.26</v>
      </c>
      <c r="J5030">
        <v>223.89</v>
      </c>
      <c r="K5030" t="s">
        <v>17</v>
      </c>
    </row>
    <row r="5031" spans="1:11" x14ac:dyDescent="0.3">
      <c r="A5031" t="s">
        <v>5150</v>
      </c>
      <c r="B5031" t="s">
        <v>106</v>
      </c>
      <c r="C5031" t="s">
        <v>32</v>
      </c>
      <c r="D5031" t="s">
        <v>46</v>
      </c>
      <c r="E5031" t="s">
        <v>38</v>
      </c>
      <c r="F5031" s="1">
        <v>42683</v>
      </c>
      <c r="G5031" t="s">
        <v>98</v>
      </c>
      <c r="H5031">
        <v>2186</v>
      </c>
      <c r="I5031">
        <v>0.24</v>
      </c>
      <c r="J5031">
        <v>546.5</v>
      </c>
      <c r="K5031" t="s">
        <v>17</v>
      </c>
    </row>
    <row r="5032" spans="1:11" x14ac:dyDescent="0.3">
      <c r="A5032" t="s">
        <v>5151</v>
      </c>
      <c r="B5032" t="s">
        <v>25</v>
      </c>
      <c r="C5032" t="s">
        <v>20</v>
      </c>
      <c r="D5032" t="s">
        <v>21</v>
      </c>
      <c r="E5032" t="s">
        <v>143</v>
      </c>
      <c r="F5032" s="1">
        <v>42697</v>
      </c>
      <c r="G5032" t="s">
        <v>98</v>
      </c>
      <c r="H5032">
        <v>2483</v>
      </c>
      <c r="I5032">
        <v>0.21</v>
      </c>
      <c r="J5032">
        <v>744.9</v>
      </c>
      <c r="K5032" t="s">
        <v>17</v>
      </c>
    </row>
    <row r="5033" spans="1:11" x14ac:dyDescent="0.3">
      <c r="A5033" t="s">
        <v>5152</v>
      </c>
      <c r="B5033" t="s">
        <v>151</v>
      </c>
      <c r="C5033" t="s">
        <v>13</v>
      </c>
      <c r="D5033" t="s">
        <v>14</v>
      </c>
      <c r="E5033" t="s">
        <v>51</v>
      </c>
      <c r="F5033" s="1">
        <v>43409</v>
      </c>
      <c r="G5033" t="s">
        <v>98</v>
      </c>
      <c r="H5033">
        <v>558</v>
      </c>
      <c r="I5033">
        <v>0.33</v>
      </c>
      <c r="J5033">
        <v>61.38</v>
      </c>
      <c r="K5033" t="s">
        <v>17</v>
      </c>
    </row>
    <row r="5034" spans="1:11" x14ac:dyDescent="0.3">
      <c r="A5034" t="s">
        <v>5153</v>
      </c>
      <c r="B5034" t="s">
        <v>156</v>
      </c>
      <c r="C5034" t="s">
        <v>32</v>
      </c>
      <c r="D5034" t="s">
        <v>33</v>
      </c>
      <c r="E5034" t="s">
        <v>88</v>
      </c>
      <c r="F5034" s="1">
        <v>42641</v>
      </c>
      <c r="G5034" t="s">
        <v>98</v>
      </c>
      <c r="H5034">
        <v>1290</v>
      </c>
      <c r="I5034">
        <v>0.34</v>
      </c>
      <c r="J5034">
        <v>503.1</v>
      </c>
      <c r="K5034" t="s">
        <v>17</v>
      </c>
    </row>
    <row r="5035" spans="1:11" x14ac:dyDescent="0.3">
      <c r="A5035" t="s">
        <v>5154</v>
      </c>
      <c r="B5035" t="s">
        <v>165</v>
      </c>
      <c r="C5035" t="s">
        <v>26</v>
      </c>
      <c r="D5035" t="s">
        <v>94</v>
      </c>
      <c r="E5035" t="s">
        <v>84</v>
      </c>
      <c r="F5035" s="1">
        <v>43176</v>
      </c>
      <c r="G5035" t="s">
        <v>98</v>
      </c>
      <c r="H5035">
        <v>1699</v>
      </c>
      <c r="I5035">
        <v>0.26</v>
      </c>
      <c r="J5035">
        <v>101.94</v>
      </c>
      <c r="K5035" t="s">
        <v>17</v>
      </c>
    </row>
    <row r="5036" spans="1:11" x14ac:dyDescent="0.3">
      <c r="A5036" t="s">
        <v>5155</v>
      </c>
      <c r="B5036" t="s">
        <v>162</v>
      </c>
      <c r="C5036" t="s">
        <v>63</v>
      </c>
      <c r="D5036" t="s">
        <v>64</v>
      </c>
      <c r="E5036" t="s">
        <v>123</v>
      </c>
      <c r="F5036" s="1">
        <v>42897</v>
      </c>
      <c r="G5036" t="s">
        <v>98</v>
      </c>
      <c r="H5036">
        <v>637</v>
      </c>
      <c r="I5036">
        <v>0.25</v>
      </c>
      <c r="J5036">
        <v>248.43</v>
      </c>
      <c r="K5036" t="s">
        <v>17</v>
      </c>
    </row>
    <row r="5037" spans="1:11" x14ac:dyDescent="0.3">
      <c r="A5037" t="s">
        <v>5156</v>
      </c>
      <c r="B5037" t="s">
        <v>165</v>
      </c>
      <c r="C5037" t="s">
        <v>58</v>
      </c>
      <c r="D5037" t="s">
        <v>59</v>
      </c>
      <c r="E5037" t="s">
        <v>51</v>
      </c>
      <c r="F5037" s="1">
        <v>42068</v>
      </c>
      <c r="G5037" t="s">
        <v>98</v>
      </c>
      <c r="H5037">
        <v>948</v>
      </c>
      <c r="I5037">
        <v>0.35</v>
      </c>
      <c r="J5037">
        <v>75.84</v>
      </c>
      <c r="K5037" t="s">
        <v>17</v>
      </c>
    </row>
    <row r="5038" spans="1:11" x14ac:dyDescent="0.3">
      <c r="A5038" t="s">
        <v>5157</v>
      </c>
      <c r="B5038" t="s">
        <v>53</v>
      </c>
      <c r="C5038" t="s">
        <v>49</v>
      </c>
      <c r="D5038" t="s">
        <v>54</v>
      </c>
      <c r="E5038" t="s">
        <v>140</v>
      </c>
      <c r="F5038" s="1">
        <v>43070</v>
      </c>
      <c r="G5038" t="s">
        <v>98</v>
      </c>
      <c r="H5038">
        <v>1766</v>
      </c>
      <c r="I5038">
        <v>0.22</v>
      </c>
      <c r="J5038">
        <v>317.88</v>
      </c>
      <c r="K5038" t="s">
        <v>17</v>
      </c>
    </row>
    <row r="5039" spans="1:11" x14ac:dyDescent="0.3">
      <c r="A5039" t="s">
        <v>5158</v>
      </c>
      <c r="B5039" t="s">
        <v>36</v>
      </c>
      <c r="C5039" t="s">
        <v>63</v>
      </c>
      <c r="D5039" t="s">
        <v>157</v>
      </c>
      <c r="E5039" t="s">
        <v>55</v>
      </c>
      <c r="F5039" s="1">
        <v>42974</v>
      </c>
      <c r="G5039" t="s">
        <v>98</v>
      </c>
      <c r="H5039">
        <v>797</v>
      </c>
      <c r="I5039">
        <v>0.17</v>
      </c>
      <c r="J5039">
        <v>135.49</v>
      </c>
      <c r="K5039" t="s">
        <v>17</v>
      </c>
    </row>
    <row r="5040" spans="1:11" x14ac:dyDescent="0.3">
      <c r="A5040" t="s">
        <v>5159</v>
      </c>
      <c r="B5040" t="s">
        <v>174</v>
      </c>
      <c r="C5040" t="s">
        <v>58</v>
      </c>
      <c r="D5040" t="s">
        <v>59</v>
      </c>
      <c r="E5040" t="s">
        <v>104</v>
      </c>
      <c r="F5040" s="1">
        <v>43190</v>
      </c>
      <c r="G5040" t="s">
        <v>98</v>
      </c>
      <c r="H5040">
        <v>1002</v>
      </c>
      <c r="I5040">
        <v>0.21</v>
      </c>
      <c r="J5040">
        <v>200.4</v>
      </c>
      <c r="K5040" t="s">
        <v>17</v>
      </c>
    </row>
    <row r="5041" spans="1:11" x14ac:dyDescent="0.3">
      <c r="A5041" t="s">
        <v>5160</v>
      </c>
      <c r="B5041" t="s">
        <v>156</v>
      </c>
      <c r="C5041" t="s">
        <v>20</v>
      </c>
      <c r="D5041" t="s">
        <v>21</v>
      </c>
      <c r="E5041" t="s">
        <v>47</v>
      </c>
      <c r="F5041" s="1">
        <v>42652</v>
      </c>
      <c r="G5041" t="s">
        <v>98</v>
      </c>
      <c r="H5041">
        <v>633</v>
      </c>
      <c r="I5041">
        <v>0.21</v>
      </c>
      <c r="J5041">
        <v>151.91999999999999</v>
      </c>
      <c r="K5041" t="s">
        <v>17</v>
      </c>
    </row>
    <row r="5042" spans="1:11" x14ac:dyDescent="0.3">
      <c r="A5042" t="s">
        <v>5161</v>
      </c>
      <c r="B5042" t="s">
        <v>197</v>
      </c>
      <c r="C5042" t="s">
        <v>63</v>
      </c>
      <c r="D5042" t="s">
        <v>75</v>
      </c>
      <c r="E5042" t="s">
        <v>104</v>
      </c>
      <c r="F5042" s="1">
        <v>43232</v>
      </c>
      <c r="G5042" t="s">
        <v>98</v>
      </c>
      <c r="H5042">
        <v>887</v>
      </c>
      <c r="I5042">
        <v>0.35</v>
      </c>
      <c r="J5042">
        <v>301.58</v>
      </c>
      <c r="K5042" t="s">
        <v>17</v>
      </c>
    </row>
    <row r="5043" spans="1:11" x14ac:dyDescent="0.3">
      <c r="A5043" t="s">
        <v>5162</v>
      </c>
      <c r="B5043" t="s">
        <v>191</v>
      </c>
      <c r="C5043" t="s">
        <v>63</v>
      </c>
      <c r="D5043" t="s">
        <v>157</v>
      </c>
      <c r="E5043" t="s">
        <v>84</v>
      </c>
      <c r="F5043" s="1">
        <v>42683</v>
      </c>
      <c r="G5043" t="s">
        <v>98</v>
      </c>
      <c r="H5043">
        <v>1768</v>
      </c>
      <c r="I5043">
        <v>0.17</v>
      </c>
      <c r="J5043">
        <v>335.92</v>
      </c>
      <c r="K5043" t="s">
        <v>17</v>
      </c>
    </row>
    <row r="5044" spans="1:11" x14ac:dyDescent="0.3">
      <c r="A5044" t="s">
        <v>5163</v>
      </c>
      <c r="B5044" t="s">
        <v>169</v>
      </c>
      <c r="C5044" t="s">
        <v>26</v>
      </c>
      <c r="D5044" t="s">
        <v>94</v>
      </c>
      <c r="E5044" t="s">
        <v>22</v>
      </c>
      <c r="F5044" s="1">
        <v>42936</v>
      </c>
      <c r="G5044" t="s">
        <v>98</v>
      </c>
      <c r="H5044">
        <v>2274</v>
      </c>
      <c r="I5044">
        <v>0.24</v>
      </c>
      <c r="J5044">
        <v>750.42</v>
      </c>
      <c r="K5044" t="s">
        <v>17</v>
      </c>
    </row>
    <row r="5045" spans="1:11" x14ac:dyDescent="0.3">
      <c r="A5045" t="s">
        <v>5164</v>
      </c>
      <c r="B5045" t="s">
        <v>151</v>
      </c>
      <c r="C5045" t="s">
        <v>26</v>
      </c>
      <c r="D5045" t="s">
        <v>27</v>
      </c>
      <c r="E5045" t="s">
        <v>123</v>
      </c>
      <c r="F5045" s="1">
        <v>43430</v>
      </c>
      <c r="G5045" t="s">
        <v>98</v>
      </c>
      <c r="H5045">
        <v>2405</v>
      </c>
      <c r="I5045">
        <v>0.22</v>
      </c>
      <c r="J5045">
        <v>793.65</v>
      </c>
      <c r="K5045" t="s">
        <v>17</v>
      </c>
    </row>
    <row r="5046" spans="1:11" x14ac:dyDescent="0.3">
      <c r="A5046" t="s">
        <v>5165</v>
      </c>
      <c r="B5046" t="s">
        <v>146</v>
      </c>
      <c r="C5046" t="s">
        <v>32</v>
      </c>
      <c r="D5046" t="s">
        <v>46</v>
      </c>
      <c r="E5046" t="s">
        <v>163</v>
      </c>
      <c r="F5046" s="1">
        <v>42708</v>
      </c>
      <c r="G5046" t="s">
        <v>98</v>
      </c>
      <c r="H5046">
        <v>2395</v>
      </c>
      <c r="I5046">
        <v>0.28000000000000003</v>
      </c>
      <c r="J5046">
        <v>1053.8</v>
      </c>
      <c r="K5046" t="s">
        <v>17</v>
      </c>
    </row>
    <row r="5047" spans="1:11" x14ac:dyDescent="0.3">
      <c r="A5047" t="s">
        <v>5166</v>
      </c>
      <c r="B5047" t="s">
        <v>204</v>
      </c>
      <c r="C5047" t="s">
        <v>26</v>
      </c>
      <c r="D5047" t="s">
        <v>201</v>
      </c>
      <c r="E5047" t="s">
        <v>163</v>
      </c>
      <c r="F5047" s="1">
        <v>43292</v>
      </c>
      <c r="G5047" t="s">
        <v>98</v>
      </c>
      <c r="H5047">
        <v>1597</v>
      </c>
      <c r="I5047">
        <v>0.15</v>
      </c>
      <c r="J5047">
        <v>351.34</v>
      </c>
      <c r="K5047" t="s">
        <v>17</v>
      </c>
    </row>
    <row r="5048" spans="1:11" x14ac:dyDescent="0.3">
      <c r="A5048" t="s">
        <v>5167</v>
      </c>
      <c r="B5048" t="s">
        <v>151</v>
      </c>
      <c r="C5048" t="s">
        <v>63</v>
      </c>
      <c r="D5048" t="s">
        <v>64</v>
      </c>
      <c r="E5048" t="s">
        <v>55</v>
      </c>
      <c r="F5048" s="1">
        <v>43176</v>
      </c>
      <c r="G5048" t="s">
        <v>98</v>
      </c>
      <c r="H5048">
        <v>1673</v>
      </c>
      <c r="I5048">
        <v>0.17</v>
      </c>
      <c r="J5048">
        <v>368.06</v>
      </c>
      <c r="K5048" t="s">
        <v>17</v>
      </c>
    </row>
    <row r="5049" spans="1:11" x14ac:dyDescent="0.3">
      <c r="A5049" t="s">
        <v>5168</v>
      </c>
      <c r="B5049" t="s">
        <v>78</v>
      </c>
      <c r="C5049" t="s">
        <v>32</v>
      </c>
      <c r="D5049" t="s">
        <v>97</v>
      </c>
      <c r="E5049" t="s">
        <v>143</v>
      </c>
      <c r="F5049" s="1">
        <v>42322</v>
      </c>
      <c r="G5049" t="s">
        <v>98</v>
      </c>
      <c r="H5049">
        <v>1211</v>
      </c>
      <c r="I5049">
        <v>0.26</v>
      </c>
      <c r="J5049">
        <v>266.42</v>
      </c>
      <c r="K5049" t="s">
        <v>17</v>
      </c>
    </row>
    <row r="5050" spans="1:11" x14ac:dyDescent="0.3">
      <c r="A5050" t="s">
        <v>5169</v>
      </c>
      <c r="B5050" t="s">
        <v>83</v>
      </c>
      <c r="C5050" t="s">
        <v>13</v>
      </c>
      <c r="D5050" t="s">
        <v>14</v>
      </c>
      <c r="E5050" t="s">
        <v>143</v>
      </c>
      <c r="F5050" s="1">
        <v>43176</v>
      </c>
      <c r="G5050" t="s">
        <v>98</v>
      </c>
      <c r="H5050">
        <v>1890</v>
      </c>
      <c r="I5050">
        <v>0.35</v>
      </c>
      <c r="J5050">
        <v>378</v>
      </c>
      <c r="K5050" t="s">
        <v>17</v>
      </c>
    </row>
    <row r="5051" spans="1:11" x14ac:dyDescent="0.3">
      <c r="A5051" t="s">
        <v>5170</v>
      </c>
      <c r="B5051" t="s">
        <v>57</v>
      </c>
      <c r="C5051" t="s">
        <v>58</v>
      </c>
      <c r="D5051" t="s">
        <v>68</v>
      </c>
      <c r="E5051" t="s">
        <v>65</v>
      </c>
      <c r="F5051" s="1">
        <v>43365</v>
      </c>
      <c r="G5051" t="s">
        <v>98</v>
      </c>
      <c r="H5051">
        <v>781</v>
      </c>
      <c r="I5051">
        <v>0.23</v>
      </c>
      <c r="J5051">
        <v>351.45</v>
      </c>
      <c r="K5051" t="s">
        <v>17</v>
      </c>
    </row>
    <row r="5052" spans="1:11" x14ac:dyDescent="0.3">
      <c r="A5052" t="s">
        <v>5171</v>
      </c>
      <c r="B5052" t="s">
        <v>111</v>
      </c>
      <c r="C5052" t="s">
        <v>26</v>
      </c>
      <c r="D5052" t="s">
        <v>201</v>
      </c>
      <c r="E5052" t="s">
        <v>65</v>
      </c>
      <c r="F5052" s="1">
        <v>42632</v>
      </c>
      <c r="G5052" t="s">
        <v>98</v>
      </c>
      <c r="H5052">
        <v>1097</v>
      </c>
      <c r="I5052">
        <v>0.18</v>
      </c>
      <c r="J5052">
        <v>460.74</v>
      </c>
      <c r="K5052" t="s">
        <v>17</v>
      </c>
    </row>
    <row r="5053" spans="1:11" x14ac:dyDescent="0.3">
      <c r="A5053" t="s">
        <v>5172</v>
      </c>
      <c r="B5053" t="s">
        <v>159</v>
      </c>
      <c r="C5053" t="s">
        <v>32</v>
      </c>
      <c r="D5053" t="s">
        <v>153</v>
      </c>
      <c r="E5053" t="s">
        <v>51</v>
      </c>
      <c r="F5053" s="1">
        <v>43096</v>
      </c>
      <c r="G5053" t="s">
        <v>98</v>
      </c>
      <c r="H5053">
        <v>1140</v>
      </c>
      <c r="I5053">
        <v>0.28999999999999998</v>
      </c>
      <c r="J5053">
        <v>114</v>
      </c>
      <c r="K5053" t="s">
        <v>17</v>
      </c>
    </row>
    <row r="5054" spans="1:11" x14ac:dyDescent="0.3">
      <c r="A5054" t="s">
        <v>5173</v>
      </c>
      <c r="B5054" t="s">
        <v>106</v>
      </c>
      <c r="C5054" t="s">
        <v>26</v>
      </c>
      <c r="D5054" t="s">
        <v>27</v>
      </c>
      <c r="E5054" t="s">
        <v>38</v>
      </c>
      <c r="F5054" s="1">
        <v>42825</v>
      </c>
      <c r="G5054" t="s">
        <v>98</v>
      </c>
      <c r="H5054">
        <v>2227</v>
      </c>
      <c r="I5054">
        <v>0.19</v>
      </c>
      <c r="J5054">
        <v>690.37</v>
      </c>
      <c r="K5054" t="s">
        <v>17</v>
      </c>
    </row>
    <row r="5055" spans="1:11" x14ac:dyDescent="0.3">
      <c r="A5055" t="s">
        <v>5174</v>
      </c>
      <c r="B5055" t="s">
        <v>211</v>
      </c>
      <c r="C5055" t="s">
        <v>26</v>
      </c>
      <c r="D5055" t="s">
        <v>27</v>
      </c>
      <c r="E5055" t="s">
        <v>143</v>
      </c>
      <c r="F5055" s="1">
        <v>43365</v>
      </c>
      <c r="G5055" t="s">
        <v>98</v>
      </c>
      <c r="H5055">
        <v>2190</v>
      </c>
      <c r="I5055">
        <v>0.17</v>
      </c>
      <c r="J5055">
        <v>175.2</v>
      </c>
      <c r="K5055" t="s">
        <v>17</v>
      </c>
    </row>
    <row r="5056" spans="1:11" x14ac:dyDescent="0.3">
      <c r="A5056" t="s">
        <v>5175</v>
      </c>
      <c r="B5056" t="s">
        <v>122</v>
      </c>
      <c r="C5056" t="s">
        <v>20</v>
      </c>
      <c r="D5056" t="s">
        <v>21</v>
      </c>
      <c r="E5056" t="s">
        <v>47</v>
      </c>
      <c r="F5056" s="1">
        <v>42709</v>
      </c>
      <c r="G5056" t="s">
        <v>98</v>
      </c>
      <c r="H5056">
        <v>1710</v>
      </c>
      <c r="I5056">
        <v>0.2</v>
      </c>
      <c r="J5056">
        <v>102.6</v>
      </c>
      <c r="K5056" t="s">
        <v>17</v>
      </c>
    </row>
    <row r="5057" spans="1:11" x14ac:dyDescent="0.3">
      <c r="A5057" t="s">
        <v>5176</v>
      </c>
      <c r="B5057" t="s">
        <v>193</v>
      </c>
      <c r="C5057" t="s">
        <v>20</v>
      </c>
      <c r="D5057" t="s">
        <v>21</v>
      </c>
      <c r="E5057" t="s">
        <v>72</v>
      </c>
      <c r="F5057" s="1">
        <v>43127</v>
      </c>
      <c r="G5057" t="s">
        <v>98</v>
      </c>
      <c r="H5057">
        <v>583</v>
      </c>
      <c r="I5057">
        <v>0.21</v>
      </c>
      <c r="J5057">
        <v>46.64</v>
      </c>
      <c r="K5057" t="s">
        <v>17</v>
      </c>
    </row>
    <row r="5058" spans="1:11" x14ac:dyDescent="0.3">
      <c r="A5058" t="s">
        <v>5177</v>
      </c>
      <c r="B5058" t="s">
        <v>71</v>
      </c>
      <c r="C5058" t="s">
        <v>32</v>
      </c>
      <c r="D5058" t="s">
        <v>97</v>
      </c>
      <c r="E5058" t="s">
        <v>140</v>
      </c>
      <c r="F5058" s="1">
        <v>42455</v>
      </c>
      <c r="G5058" t="s">
        <v>98</v>
      </c>
      <c r="H5058">
        <v>543</v>
      </c>
      <c r="I5058">
        <v>0.18</v>
      </c>
      <c r="J5058">
        <v>244.35</v>
      </c>
      <c r="K5058" t="s">
        <v>17</v>
      </c>
    </row>
    <row r="5059" spans="1:11" x14ac:dyDescent="0.3">
      <c r="A5059" t="s">
        <v>5178</v>
      </c>
      <c r="B5059" t="s">
        <v>156</v>
      </c>
      <c r="C5059" t="s">
        <v>63</v>
      </c>
      <c r="D5059" t="s">
        <v>87</v>
      </c>
      <c r="E5059" t="s">
        <v>143</v>
      </c>
      <c r="F5059" s="1">
        <v>43368</v>
      </c>
      <c r="G5059" t="s">
        <v>98</v>
      </c>
      <c r="H5059">
        <v>1887</v>
      </c>
      <c r="I5059">
        <v>0.25</v>
      </c>
      <c r="J5059">
        <v>547.23</v>
      </c>
      <c r="K5059" t="s">
        <v>17</v>
      </c>
    </row>
    <row r="5060" spans="1:11" x14ac:dyDescent="0.3">
      <c r="A5060" t="s">
        <v>5179</v>
      </c>
      <c r="B5060" t="s">
        <v>31</v>
      </c>
      <c r="C5060" t="s">
        <v>63</v>
      </c>
      <c r="D5060" t="s">
        <v>157</v>
      </c>
      <c r="E5060" t="s">
        <v>117</v>
      </c>
      <c r="F5060" s="1">
        <v>43267</v>
      </c>
      <c r="G5060" t="s">
        <v>98</v>
      </c>
      <c r="H5060">
        <v>2421</v>
      </c>
      <c r="I5060">
        <v>0.33</v>
      </c>
      <c r="J5060">
        <v>919.98</v>
      </c>
      <c r="K5060" t="s">
        <v>17</v>
      </c>
    </row>
    <row r="5061" spans="1:11" x14ac:dyDescent="0.3">
      <c r="A5061" t="s">
        <v>5180</v>
      </c>
      <c r="B5061" t="s">
        <v>120</v>
      </c>
      <c r="C5061" t="s">
        <v>13</v>
      </c>
      <c r="D5061" t="s">
        <v>14</v>
      </c>
      <c r="E5061" t="s">
        <v>51</v>
      </c>
      <c r="F5061" s="1">
        <v>42256</v>
      </c>
      <c r="G5061" t="s">
        <v>98</v>
      </c>
      <c r="H5061">
        <v>2097</v>
      </c>
      <c r="I5061">
        <v>0.17</v>
      </c>
      <c r="J5061">
        <v>733.95</v>
      </c>
      <c r="K5061" t="s">
        <v>17</v>
      </c>
    </row>
    <row r="5062" spans="1:11" x14ac:dyDescent="0.3">
      <c r="A5062" t="s">
        <v>5181</v>
      </c>
      <c r="B5062" t="s">
        <v>169</v>
      </c>
      <c r="C5062" t="s">
        <v>20</v>
      </c>
      <c r="D5062" t="s">
        <v>91</v>
      </c>
      <c r="E5062" t="s">
        <v>69</v>
      </c>
      <c r="F5062" s="1">
        <v>42396</v>
      </c>
      <c r="G5062" t="s">
        <v>98</v>
      </c>
      <c r="H5062">
        <v>2410</v>
      </c>
      <c r="I5062">
        <v>0.27</v>
      </c>
      <c r="J5062">
        <v>457.9</v>
      </c>
      <c r="K5062" t="s">
        <v>17</v>
      </c>
    </row>
    <row r="5063" spans="1:11" x14ac:dyDescent="0.3">
      <c r="A5063" t="s">
        <v>5182</v>
      </c>
      <c r="B5063" t="s">
        <v>263</v>
      </c>
      <c r="C5063" t="s">
        <v>13</v>
      </c>
      <c r="D5063" t="s">
        <v>195</v>
      </c>
      <c r="E5063" t="s">
        <v>38</v>
      </c>
      <c r="F5063" s="1">
        <v>42256</v>
      </c>
      <c r="G5063" t="s">
        <v>98</v>
      </c>
      <c r="H5063">
        <v>1947</v>
      </c>
      <c r="I5063">
        <v>0.24</v>
      </c>
      <c r="J5063">
        <v>194.7</v>
      </c>
      <c r="K5063" t="s">
        <v>17</v>
      </c>
    </row>
    <row r="5064" spans="1:11" x14ac:dyDescent="0.3">
      <c r="A5064" t="s">
        <v>5183</v>
      </c>
      <c r="B5064" t="s">
        <v>116</v>
      </c>
      <c r="C5064" t="s">
        <v>13</v>
      </c>
      <c r="D5064" t="s">
        <v>195</v>
      </c>
      <c r="E5064" t="s">
        <v>140</v>
      </c>
      <c r="F5064" s="1">
        <v>43294</v>
      </c>
      <c r="G5064" t="s">
        <v>98</v>
      </c>
      <c r="H5064">
        <v>2466</v>
      </c>
      <c r="I5064">
        <v>0.26</v>
      </c>
      <c r="J5064">
        <v>295.92</v>
      </c>
      <c r="K5064" t="s">
        <v>17</v>
      </c>
    </row>
    <row r="5065" spans="1:11" x14ac:dyDescent="0.3">
      <c r="A5065" t="s">
        <v>5184</v>
      </c>
      <c r="B5065" t="s">
        <v>90</v>
      </c>
      <c r="C5065" t="s">
        <v>26</v>
      </c>
      <c r="D5065" t="s">
        <v>37</v>
      </c>
      <c r="E5065" t="s">
        <v>149</v>
      </c>
      <c r="F5065" s="1">
        <v>42639</v>
      </c>
      <c r="G5065" t="s">
        <v>98</v>
      </c>
      <c r="H5065">
        <v>884</v>
      </c>
      <c r="I5065">
        <v>0.15</v>
      </c>
      <c r="J5065">
        <v>176.8</v>
      </c>
      <c r="K5065" t="s">
        <v>17</v>
      </c>
    </row>
    <row r="5066" spans="1:11" x14ac:dyDescent="0.3">
      <c r="A5066" t="s">
        <v>5185</v>
      </c>
      <c r="B5066" t="s">
        <v>19</v>
      </c>
      <c r="C5066" t="s">
        <v>58</v>
      </c>
      <c r="D5066" t="s">
        <v>68</v>
      </c>
      <c r="E5066" t="s">
        <v>166</v>
      </c>
      <c r="F5066" s="1">
        <v>42339</v>
      </c>
      <c r="G5066" t="s">
        <v>98</v>
      </c>
      <c r="H5066">
        <v>672</v>
      </c>
      <c r="I5066">
        <v>0.31</v>
      </c>
      <c r="J5066">
        <v>114.24</v>
      </c>
      <c r="K5066" t="s">
        <v>17</v>
      </c>
    </row>
    <row r="5067" spans="1:11" x14ac:dyDescent="0.3">
      <c r="A5067" t="s">
        <v>5186</v>
      </c>
      <c r="B5067" t="s">
        <v>146</v>
      </c>
      <c r="C5067" t="s">
        <v>32</v>
      </c>
      <c r="D5067" t="s">
        <v>46</v>
      </c>
      <c r="E5067" t="s">
        <v>149</v>
      </c>
      <c r="F5067" s="1">
        <v>42326</v>
      </c>
      <c r="G5067" t="s">
        <v>98</v>
      </c>
      <c r="H5067">
        <v>1068</v>
      </c>
      <c r="I5067">
        <v>0.34</v>
      </c>
      <c r="J5067">
        <v>331.08</v>
      </c>
      <c r="K5067" t="s">
        <v>17</v>
      </c>
    </row>
    <row r="5068" spans="1:11" x14ac:dyDescent="0.3">
      <c r="A5068" t="s">
        <v>5187</v>
      </c>
      <c r="B5068" t="s">
        <v>193</v>
      </c>
      <c r="C5068" t="s">
        <v>32</v>
      </c>
      <c r="D5068" t="s">
        <v>33</v>
      </c>
      <c r="E5068" t="s">
        <v>34</v>
      </c>
      <c r="F5068" s="1">
        <v>43119</v>
      </c>
      <c r="G5068" t="s">
        <v>98</v>
      </c>
      <c r="H5068">
        <v>2126</v>
      </c>
      <c r="I5068">
        <v>0.28000000000000003</v>
      </c>
      <c r="J5068">
        <v>425.2</v>
      </c>
      <c r="K5068" t="s">
        <v>17</v>
      </c>
    </row>
    <row r="5069" spans="1:11" x14ac:dyDescent="0.3">
      <c r="A5069" t="s">
        <v>5188</v>
      </c>
      <c r="B5069" t="s">
        <v>184</v>
      </c>
      <c r="C5069" t="s">
        <v>49</v>
      </c>
      <c r="D5069" t="s">
        <v>50</v>
      </c>
      <c r="E5069" t="s">
        <v>60</v>
      </c>
      <c r="F5069" s="1">
        <v>42606</v>
      </c>
      <c r="G5069" t="s">
        <v>98</v>
      </c>
      <c r="H5069">
        <v>865</v>
      </c>
      <c r="I5069">
        <v>0.13</v>
      </c>
      <c r="J5069">
        <v>233.55</v>
      </c>
      <c r="K5069" t="s">
        <v>17</v>
      </c>
    </row>
    <row r="5070" spans="1:11" x14ac:dyDescent="0.3">
      <c r="A5070" t="s">
        <v>5189</v>
      </c>
      <c r="B5070" t="s">
        <v>106</v>
      </c>
      <c r="C5070" t="s">
        <v>20</v>
      </c>
      <c r="D5070" t="s">
        <v>21</v>
      </c>
      <c r="E5070" t="s">
        <v>149</v>
      </c>
      <c r="F5070" s="1">
        <v>43127</v>
      </c>
      <c r="G5070" t="s">
        <v>98</v>
      </c>
      <c r="H5070">
        <v>1303</v>
      </c>
      <c r="I5070">
        <v>0.18</v>
      </c>
      <c r="J5070">
        <v>221.51</v>
      </c>
      <c r="K5070" t="s">
        <v>17</v>
      </c>
    </row>
    <row r="5071" spans="1:11" x14ac:dyDescent="0.3">
      <c r="A5071" t="s">
        <v>5190</v>
      </c>
      <c r="B5071" t="s">
        <v>191</v>
      </c>
      <c r="C5071" t="s">
        <v>13</v>
      </c>
      <c r="D5071" t="s">
        <v>195</v>
      </c>
      <c r="E5071" t="s">
        <v>55</v>
      </c>
      <c r="F5071" s="1">
        <v>42560</v>
      </c>
      <c r="G5071" t="s">
        <v>98</v>
      </c>
      <c r="H5071">
        <v>830</v>
      </c>
      <c r="I5071">
        <v>0.21</v>
      </c>
      <c r="J5071">
        <v>348.6</v>
      </c>
      <c r="K5071" t="s">
        <v>17</v>
      </c>
    </row>
    <row r="5072" spans="1:11" x14ac:dyDescent="0.3">
      <c r="A5072" t="s">
        <v>5191</v>
      </c>
      <c r="B5072" t="s">
        <v>137</v>
      </c>
      <c r="C5072" t="s">
        <v>13</v>
      </c>
      <c r="D5072" t="s">
        <v>195</v>
      </c>
      <c r="E5072" t="s">
        <v>22</v>
      </c>
      <c r="F5072" s="1">
        <v>42825</v>
      </c>
      <c r="G5072" t="s">
        <v>98</v>
      </c>
      <c r="H5072">
        <v>795</v>
      </c>
      <c r="I5072">
        <v>0.15</v>
      </c>
      <c r="J5072">
        <v>127.2</v>
      </c>
      <c r="K5072" t="s">
        <v>17</v>
      </c>
    </row>
    <row r="5073" spans="1:11" x14ac:dyDescent="0.3">
      <c r="A5073" t="s">
        <v>5192</v>
      </c>
      <c r="B5073" t="s">
        <v>234</v>
      </c>
      <c r="C5073" t="s">
        <v>49</v>
      </c>
      <c r="D5073" t="s">
        <v>50</v>
      </c>
      <c r="E5073" t="s">
        <v>117</v>
      </c>
      <c r="F5073" s="1">
        <v>43053</v>
      </c>
      <c r="G5073" t="s">
        <v>98</v>
      </c>
      <c r="H5073">
        <v>2292</v>
      </c>
      <c r="I5073">
        <v>0.25</v>
      </c>
      <c r="J5073">
        <v>229.2</v>
      </c>
      <c r="K5073" t="s">
        <v>17</v>
      </c>
    </row>
    <row r="5074" spans="1:11" x14ac:dyDescent="0.3">
      <c r="A5074" t="s">
        <v>5193</v>
      </c>
      <c r="B5074" t="s">
        <v>40</v>
      </c>
      <c r="C5074" t="s">
        <v>58</v>
      </c>
      <c r="D5074" t="s">
        <v>68</v>
      </c>
      <c r="E5074" t="s">
        <v>38</v>
      </c>
      <c r="F5074" s="1">
        <v>42396</v>
      </c>
      <c r="G5074" t="s">
        <v>98</v>
      </c>
      <c r="H5074">
        <v>1087</v>
      </c>
      <c r="I5074">
        <v>0.18</v>
      </c>
      <c r="J5074">
        <v>173.92</v>
      </c>
      <c r="K5074" t="s">
        <v>17</v>
      </c>
    </row>
    <row r="5075" spans="1:11" x14ac:dyDescent="0.3">
      <c r="A5075" t="s">
        <v>5194</v>
      </c>
      <c r="B5075" t="s">
        <v>116</v>
      </c>
      <c r="C5075" t="s">
        <v>58</v>
      </c>
      <c r="D5075" t="s">
        <v>59</v>
      </c>
      <c r="E5075" t="s">
        <v>72</v>
      </c>
      <c r="F5075" s="1">
        <v>42490</v>
      </c>
      <c r="G5075" t="s">
        <v>98</v>
      </c>
      <c r="H5075">
        <v>2043</v>
      </c>
      <c r="I5075">
        <v>0.16</v>
      </c>
      <c r="J5075">
        <v>143.01</v>
      </c>
      <c r="K5075" t="s">
        <v>17</v>
      </c>
    </row>
    <row r="5076" spans="1:11" x14ac:dyDescent="0.3">
      <c r="A5076" t="s">
        <v>5195</v>
      </c>
      <c r="B5076" t="s">
        <v>57</v>
      </c>
      <c r="C5076" t="s">
        <v>49</v>
      </c>
      <c r="D5076" t="s">
        <v>50</v>
      </c>
      <c r="E5076" t="s">
        <v>28</v>
      </c>
      <c r="F5076" s="1">
        <v>43053</v>
      </c>
      <c r="G5076" t="s">
        <v>23</v>
      </c>
      <c r="H5076">
        <v>860</v>
      </c>
      <c r="I5076">
        <v>0.19</v>
      </c>
      <c r="J5076">
        <v>206.4</v>
      </c>
      <c r="K5076" t="s">
        <v>17</v>
      </c>
    </row>
    <row r="5077" spans="1:11" x14ac:dyDescent="0.3">
      <c r="A5077" t="s">
        <v>5196</v>
      </c>
      <c r="B5077" t="s">
        <v>193</v>
      </c>
      <c r="C5077" t="s">
        <v>49</v>
      </c>
      <c r="D5077" t="s">
        <v>54</v>
      </c>
      <c r="E5077" t="s">
        <v>128</v>
      </c>
      <c r="F5077" s="1">
        <v>42354</v>
      </c>
      <c r="G5077" t="s">
        <v>23</v>
      </c>
      <c r="H5077">
        <v>846</v>
      </c>
      <c r="I5077">
        <v>0.35</v>
      </c>
      <c r="J5077">
        <v>42.3</v>
      </c>
      <c r="K5077" t="s">
        <v>17</v>
      </c>
    </row>
    <row r="5078" spans="1:11" x14ac:dyDescent="0.3">
      <c r="A5078" t="s">
        <v>5197</v>
      </c>
      <c r="B5078" t="s">
        <v>111</v>
      </c>
      <c r="C5078" t="s">
        <v>49</v>
      </c>
      <c r="D5078" t="s">
        <v>50</v>
      </c>
      <c r="E5078" t="s">
        <v>149</v>
      </c>
      <c r="F5078" s="1">
        <v>43443</v>
      </c>
      <c r="G5078" t="s">
        <v>23</v>
      </c>
      <c r="H5078">
        <v>565</v>
      </c>
      <c r="I5078">
        <v>0.31</v>
      </c>
      <c r="J5078">
        <v>62.15</v>
      </c>
      <c r="K5078" t="s">
        <v>17</v>
      </c>
    </row>
    <row r="5079" spans="1:11" x14ac:dyDescent="0.3">
      <c r="A5079" t="s">
        <v>5198</v>
      </c>
      <c r="B5079" t="s">
        <v>108</v>
      </c>
      <c r="C5079" t="s">
        <v>63</v>
      </c>
      <c r="D5079" t="s">
        <v>64</v>
      </c>
      <c r="E5079" t="s">
        <v>51</v>
      </c>
      <c r="F5079" s="1">
        <v>43074</v>
      </c>
      <c r="G5079" t="s">
        <v>23</v>
      </c>
      <c r="H5079">
        <v>1464</v>
      </c>
      <c r="I5079">
        <v>0.35</v>
      </c>
      <c r="J5079">
        <v>146.4</v>
      </c>
      <c r="K5079" t="s">
        <v>17</v>
      </c>
    </row>
    <row r="5080" spans="1:11" x14ac:dyDescent="0.3">
      <c r="A5080" t="s">
        <v>5199</v>
      </c>
      <c r="B5080" t="s">
        <v>174</v>
      </c>
      <c r="C5080" t="s">
        <v>13</v>
      </c>
      <c r="D5080" t="s">
        <v>195</v>
      </c>
      <c r="E5080" t="s">
        <v>43</v>
      </c>
      <c r="F5080" s="1">
        <v>42124</v>
      </c>
      <c r="G5080" t="s">
        <v>23</v>
      </c>
      <c r="H5080">
        <v>760</v>
      </c>
      <c r="I5080">
        <v>0.28999999999999998</v>
      </c>
      <c r="J5080">
        <v>281.2</v>
      </c>
      <c r="K5080" t="s">
        <v>17</v>
      </c>
    </row>
    <row r="5081" spans="1:11" x14ac:dyDescent="0.3">
      <c r="A5081" t="s">
        <v>5200</v>
      </c>
      <c r="B5081" t="s">
        <v>90</v>
      </c>
      <c r="C5081" t="s">
        <v>63</v>
      </c>
      <c r="D5081" t="s">
        <v>75</v>
      </c>
      <c r="E5081" t="s">
        <v>15</v>
      </c>
      <c r="F5081" s="1">
        <v>42222</v>
      </c>
      <c r="G5081" t="s">
        <v>23</v>
      </c>
      <c r="H5081">
        <v>2426</v>
      </c>
      <c r="I5081">
        <v>0.22</v>
      </c>
      <c r="J5081">
        <v>970.4</v>
      </c>
      <c r="K5081" t="s">
        <v>17</v>
      </c>
    </row>
    <row r="5082" spans="1:11" x14ac:dyDescent="0.3">
      <c r="A5082" t="s">
        <v>5201</v>
      </c>
      <c r="B5082" t="s">
        <v>81</v>
      </c>
      <c r="C5082" t="s">
        <v>58</v>
      </c>
      <c r="D5082" t="s">
        <v>112</v>
      </c>
      <c r="E5082" t="s">
        <v>128</v>
      </c>
      <c r="F5082" s="1">
        <v>43148</v>
      </c>
      <c r="G5082" t="s">
        <v>23</v>
      </c>
      <c r="H5082">
        <v>1050</v>
      </c>
      <c r="I5082">
        <v>0.19</v>
      </c>
      <c r="J5082">
        <v>472.5</v>
      </c>
      <c r="K5082" t="s">
        <v>17</v>
      </c>
    </row>
    <row r="5083" spans="1:11" x14ac:dyDescent="0.3">
      <c r="A5083" t="s">
        <v>5202</v>
      </c>
      <c r="B5083" t="s">
        <v>116</v>
      </c>
      <c r="C5083" t="s">
        <v>58</v>
      </c>
      <c r="D5083" t="s">
        <v>59</v>
      </c>
      <c r="E5083" t="s">
        <v>163</v>
      </c>
      <c r="F5083" s="1">
        <v>43366</v>
      </c>
      <c r="G5083" t="s">
        <v>23</v>
      </c>
      <c r="H5083">
        <v>868</v>
      </c>
      <c r="I5083">
        <v>0.32</v>
      </c>
      <c r="J5083">
        <v>147.56</v>
      </c>
      <c r="K5083" t="s">
        <v>17</v>
      </c>
    </row>
    <row r="5084" spans="1:11" x14ac:dyDescent="0.3">
      <c r="A5084" t="s">
        <v>5203</v>
      </c>
      <c r="B5084" t="s">
        <v>193</v>
      </c>
      <c r="C5084" t="s">
        <v>32</v>
      </c>
      <c r="D5084" t="s">
        <v>97</v>
      </c>
      <c r="E5084" t="s">
        <v>123</v>
      </c>
      <c r="F5084" s="1">
        <v>43443</v>
      </c>
      <c r="G5084" t="s">
        <v>23</v>
      </c>
      <c r="H5084">
        <v>1265</v>
      </c>
      <c r="I5084">
        <v>0.34</v>
      </c>
      <c r="J5084">
        <v>392.15</v>
      </c>
      <c r="K5084" t="s">
        <v>17</v>
      </c>
    </row>
    <row r="5085" spans="1:11" x14ac:dyDescent="0.3">
      <c r="A5085" t="s">
        <v>5204</v>
      </c>
      <c r="B5085" t="s">
        <v>57</v>
      </c>
      <c r="C5085" t="s">
        <v>32</v>
      </c>
      <c r="D5085" t="s">
        <v>33</v>
      </c>
      <c r="E5085" t="s">
        <v>149</v>
      </c>
      <c r="F5085" s="1">
        <v>42768</v>
      </c>
      <c r="G5085" t="s">
        <v>23</v>
      </c>
      <c r="H5085">
        <v>1949</v>
      </c>
      <c r="I5085">
        <v>0.31</v>
      </c>
      <c r="J5085">
        <v>545.72</v>
      </c>
      <c r="K5085" t="s">
        <v>17</v>
      </c>
    </row>
    <row r="5086" spans="1:11" x14ac:dyDescent="0.3">
      <c r="A5086" t="s">
        <v>5205</v>
      </c>
      <c r="B5086" t="s">
        <v>108</v>
      </c>
      <c r="C5086" t="s">
        <v>26</v>
      </c>
      <c r="D5086" t="s">
        <v>37</v>
      </c>
      <c r="E5086" t="s">
        <v>72</v>
      </c>
      <c r="F5086" s="1">
        <v>42682</v>
      </c>
      <c r="G5086" t="s">
        <v>23</v>
      </c>
      <c r="H5086">
        <v>2353</v>
      </c>
      <c r="I5086">
        <v>0.17</v>
      </c>
      <c r="J5086">
        <v>1011.79</v>
      </c>
      <c r="K5086" t="s">
        <v>17</v>
      </c>
    </row>
    <row r="5087" spans="1:11" x14ac:dyDescent="0.3">
      <c r="A5087" t="s">
        <v>5206</v>
      </c>
      <c r="B5087" t="s">
        <v>139</v>
      </c>
      <c r="C5087" t="s">
        <v>32</v>
      </c>
      <c r="D5087" t="s">
        <v>46</v>
      </c>
      <c r="E5087" t="s">
        <v>163</v>
      </c>
      <c r="F5087" s="1">
        <v>43186</v>
      </c>
      <c r="G5087" t="s">
        <v>23</v>
      </c>
      <c r="H5087">
        <v>2200</v>
      </c>
      <c r="I5087">
        <v>0.27</v>
      </c>
      <c r="J5087">
        <v>902</v>
      </c>
      <c r="K5087" t="s">
        <v>17</v>
      </c>
    </row>
    <row r="5088" spans="1:11" x14ac:dyDescent="0.3">
      <c r="A5088" t="s">
        <v>5207</v>
      </c>
      <c r="B5088" t="s">
        <v>137</v>
      </c>
      <c r="C5088" t="s">
        <v>26</v>
      </c>
      <c r="D5088" t="s">
        <v>94</v>
      </c>
      <c r="E5088" t="s">
        <v>140</v>
      </c>
      <c r="F5088" s="1">
        <v>42710</v>
      </c>
      <c r="G5088" t="s">
        <v>23</v>
      </c>
      <c r="H5088">
        <v>2053</v>
      </c>
      <c r="I5088">
        <v>0.23</v>
      </c>
      <c r="J5088">
        <v>739.08</v>
      </c>
      <c r="K5088" t="s">
        <v>17</v>
      </c>
    </row>
    <row r="5089" spans="1:11" x14ac:dyDescent="0.3">
      <c r="A5089" t="s">
        <v>5208</v>
      </c>
      <c r="B5089" t="s">
        <v>106</v>
      </c>
      <c r="C5089" t="s">
        <v>26</v>
      </c>
      <c r="D5089" t="s">
        <v>27</v>
      </c>
      <c r="E5089" t="s">
        <v>88</v>
      </c>
      <c r="F5089" s="1">
        <v>43437</v>
      </c>
      <c r="G5089" t="s">
        <v>23</v>
      </c>
      <c r="H5089">
        <v>2325</v>
      </c>
      <c r="I5089">
        <v>0.12</v>
      </c>
      <c r="J5089">
        <v>1046.25</v>
      </c>
      <c r="K5089" t="s">
        <v>17</v>
      </c>
    </row>
    <row r="5090" spans="1:11" x14ac:dyDescent="0.3">
      <c r="A5090" t="s">
        <v>5209</v>
      </c>
      <c r="B5090" t="s">
        <v>81</v>
      </c>
      <c r="C5090" t="s">
        <v>63</v>
      </c>
      <c r="D5090" t="s">
        <v>75</v>
      </c>
      <c r="E5090" t="s">
        <v>163</v>
      </c>
      <c r="F5090" s="1">
        <v>43319</v>
      </c>
      <c r="G5090" t="s">
        <v>23</v>
      </c>
      <c r="H5090">
        <v>2415</v>
      </c>
      <c r="I5090">
        <v>0.15</v>
      </c>
      <c r="J5090">
        <v>120.75</v>
      </c>
      <c r="K5090" t="s">
        <v>17</v>
      </c>
    </row>
    <row r="5091" spans="1:11" x14ac:dyDescent="0.3">
      <c r="A5091" t="s">
        <v>5210</v>
      </c>
      <c r="B5091" t="s">
        <v>122</v>
      </c>
      <c r="C5091" t="s">
        <v>13</v>
      </c>
      <c r="D5091" t="s">
        <v>14</v>
      </c>
      <c r="E5091" t="s">
        <v>128</v>
      </c>
      <c r="F5091" s="1">
        <v>42126</v>
      </c>
      <c r="G5091" t="s">
        <v>23</v>
      </c>
      <c r="H5091">
        <v>537</v>
      </c>
      <c r="I5091">
        <v>0.34</v>
      </c>
      <c r="J5091">
        <v>53.7</v>
      </c>
      <c r="K5091" t="s">
        <v>17</v>
      </c>
    </row>
    <row r="5092" spans="1:11" x14ac:dyDescent="0.3">
      <c r="A5092" t="s">
        <v>5211</v>
      </c>
      <c r="B5092" t="s">
        <v>62</v>
      </c>
      <c r="C5092" t="s">
        <v>26</v>
      </c>
      <c r="D5092" t="s">
        <v>37</v>
      </c>
      <c r="E5092" t="s">
        <v>65</v>
      </c>
      <c r="F5092" s="1">
        <v>42983</v>
      </c>
      <c r="G5092" t="s">
        <v>23</v>
      </c>
      <c r="H5092">
        <v>1273</v>
      </c>
      <c r="I5092">
        <v>0.24</v>
      </c>
      <c r="J5092">
        <v>343.71</v>
      </c>
      <c r="K5092" t="s">
        <v>17</v>
      </c>
    </row>
    <row r="5093" spans="1:11" x14ac:dyDescent="0.3">
      <c r="A5093" t="s">
        <v>5212</v>
      </c>
      <c r="B5093" t="s">
        <v>71</v>
      </c>
      <c r="C5093" t="s">
        <v>20</v>
      </c>
      <c r="D5093" t="s">
        <v>91</v>
      </c>
      <c r="E5093" t="s">
        <v>143</v>
      </c>
      <c r="F5093" s="1">
        <v>42105</v>
      </c>
      <c r="G5093" t="s">
        <v>23</v>
      </c>
      <c r="H5093">
        <v>1867</v>
      </c>
      <c r="I5093">
        <v>0.24</v>
      </c>
      <c r="J5093">
        <v>448.08</v>
      </c>
      <c r="K5093" t="s">
        <v>17</v>
      </c>
    </row>
    <row r="5094" spans="1:11" x14ac:dyDescent="0.3">
      <c r="A5094" t="s">
        <v>5213</v>
      </c>
      <c r="B5094" t="s">
        <v>159</v>
      </c>
      <c r="C5094" t="s">
        <v>26</v>
      </c>
      <c r="D5094" t="s">
        <v>94</v>
      </c>
      <c r="E5094" t="s">
        <v>117</v>
      </c>
      <c r="F5094" s="1">
        <v>43310</v>
      </c>
      <c r="G5094" t="s">
        <v>23</v>
      </c>
      <c r="H5094">
        <v>2298</v>
      </c>
      <c r="I5094">
        <v>0.18</v>
      </c>
      <c r="J5094">
        <v>505.56</v>
      </c>
      <c r="K5094" t="s">
        <v>17</v>
      </c>
    </row>
    <row r="5095" spans="1:11" x14ac:dyDescent="0.3">
      <c r="A5095" t="s">
        <v>5214</v>
      </c>
      <c r="B5095" t="s">
        <v>159</v>
      </c>
      <c r="C5095" t="s">
        <v>13</v>
      </c>
      <c r="D5095" t="s">
        <v>14</v>
      </c>
      <c r="E5095" t="s">
        <v>163</v>
      </c>
      <c r="F5095" s="1">
        <v>42105</v>
      </c>
      <c r="G5095" t="s">
        <v>23</v>
      </c>
      <c r="H5095">
        <v>682</v>
      </c>
      <c r="I5095">
        <v>0.31</v>
      </c>
      <c r="J5095">
        <v>170.5</v>
      </c>
      <c r="K5095" t="s">
        <v>17</v>
      </c>
    </row>
    <row r="5096" spans="1:11" x14ac:dyDescent="0.3">
      <c r="A5096" t="s">
        <v>5215</v>
      </c>
      <c r="B5096" t="s">
        <v>261</v>
      </c>
      <c r="C5096" t="s">
        <v>49</v>
      </c>
      <c r="D5096" t="s">
        <v>54</v>
      </c>
      <c r="E5096" t="s">
        <v>123</v>
      </c>
      <c r="F5096" s="1">
        <v>43335</v>
      </c>
      <c r="G5096" t="s">
        <v>23</v>
      </c>
      <c r="H5096">
        <v>2126</v>
      </c>
      <c r="I5096">
        <v>0.35</v>
      </c>
      <c r="J5096">
        <v>935.44</v>
      </c>
      <c r="K5096" t="s">
        <v>17</v>
      </c>
    </row>
    <row r="5097" spans="1:11" x14ac:dyDescent="0.3">
      <c r="A5097" t="s">
        <v>5216</v>
      </c>
      <c r="B5097" t="s">
        <v>67</v>
      </c>
      <c r="C5097" t="s">
        <v>63</v>
      </c>
      <c r="D5097" t="s">
        <v>64</v>
      </c>
      <c r="E5097" t="s">
        <v>143</v>
      </c>
      <c r="F5097" s="1">
        <v>42151</v>
      </c>
      <c r="G5097" t="s">
        <v>29</v>
      </c>
      <c r="H5097">
        <v>1878</v>
      </c>
      <c r="I5097">
        <v>0.18</v>
      </c>
      <c r="J5097">
        <v>131.46</v>
      </c>
      <c r="K5097" t="s">
        <v>17</v>
      </c>
    </row>
    <row r="5098" spans="1:11" x14ac:dyDescent="0.3">
      <c r="A5098" t="s">
        <v>5217</v>
      </c>
      <c r="B5098" t="s">
        <v>130</v>
      </c>
      <c r="C5098" t="s">
        <v>13</v>
      </c>
      <c r="D5098" t="s">
        <v>195</v>
      </c>
      <c r="E5098" t="s">
        <v>72</v>
      </c>
      <c r="F5098" s="1">
        <v>42725</v>
      </c>
      <c r="G5098" t="s">
        <v>29</v>
      </c>
      <c r="H5098">
        <v>1202</v>
      </c>
      <c r="I5098">
        <v>0.2</v>
      </c>
      <c r="J5098">
        <v>168.28</v>
      </c>
      <c r="K5098" t="s">
        <v>17</v>
      </c>
    </row>
    <row r="5099" spans="1:11" x14ac:dyDescent="0.3">
      <c r="A5099" t="s">
        <v>5218</v>
      </c>
      <c r="B5099" t="s">
        <v>135</v>
      </c>
      <c r="C5099" t="s">
        <v>20</v>
      </c>
      <c r="D5099" t="s">
        <v>21</v>
      </c>
      <c r="E5099" t="s">
        <v>72</v>
      </c>
      <c r="F5099" s="1">
        <v>43452</v>
      </c>
      <c r="G5099" t="s">
        <v>29</v>
      </c>
      <c r="H5099">
        <v>1867</v>
      </c>
      <c r="I5099">
        <v>0.34</v>
      </c>
      <c r="J5099">
        <v>317.39</v>
      </c>
      <c r="K5099" t="s">
        <v>17</v>
      </c>
    </row>
    <row r="5100" spans="1:11" x14ac:dyDescent="0.3">
      <c r="A5100" t="s">
        <v>5219</v>
      </c>
      <c r="B5100" t="s">
        <v>263</v>
      </c>
      <c r="C5100" t="s">
        <v>58</v>
      </c>
      <c r="D5100" t="s">
        <v>68</v>
      </c>
      <c r="E5100" t="s">
        <v>104</v>
      </c>
      <c r="F5100" s="1">
        <v>42525</v>
      </c>
      <c r="G5100" t="s">
        <v>29</v>
      </c>
      <c r="H5100">
        <v>639</v>
      </c>
      <c r="I5100">
        <v>0.21</v>
      </c>
      <c r="J5100">
        <v>166.14</v>
      </c>
      <c r="K5100" t="s">
        <v>17</v>
      </c>
    </row>
    <row r="5101" spans="1:11" x14ac:dyDescent="0.3">
      <c r="A5101" t="s">
        <v>5220</v>
      </c>
      <c r="B5101" t="s">
        <v>25</v>
      </c>
      <c r="C5101" t="s">
        <v>20</v>
      </c>
      <c r="D5101" t="s">
        <v>21</v>
      </c>
      <c r="E5101" t="s">
        <v>55</v>
      </c>
      <c r="F5101" s="1">
        <v>42718</v>
      </c>
      <c r="G5101" t="s">
        <v>29</v>
      </c>
      <c r="H5101">
        <v>739</v>
      </c>
      <c r="I5101">
        <v>0.19</v>
      </c>
      <c r="J5101">
        <v>169.97</v>
      </c>
      <c r="K5101" t="s">
        <v>17</v>
      </c>
    </row>
    <row r="5102" spans="1:11" x14ac:dyDescent="0.3">
      <c r="A5102" t="s">
        <v>5221</v>
      </c>
      <c r="B5102" t="s">
        <v>106</v>
      </c>
      <c r="C5102" t="s">
        <v>58</v>
      </c>
      <c r="D5102" t="s">
        <v>59</v>
      </c>
      <c r="E5102" t="s">
        <v>140</v>
      </c>
      <c r="F5102" s="1">
        <v>42212</v>
      </c>
      <c r="G5102" t="s">
        <v>29</v>
      </c>
      <c r="H5102">
        <v>2050</v>
      </c>
      <c r="I5102">
        <v>0.12</v>
      </c>
      <c r="J5102">
        <v>676.5</v>
      </c>
      <c r="K5102" t="s">
        <v>17</v>
      </c>
    </row>
    <row r="5103" spans="1:11" x14ac:dyDescent="0.3">
      <c r="A5103" t="s">
        <v>5222</v>
      </c>
      <c r="B5103" t="s">
        <v>81</v>
      </c>
      <c r="C5103" t="s">
        <v>13</v>
      </c>
      <c r="D5103" t="s">
        <v>195</v>
      </c>
      <c r="E5103" t="s">
        <v>15</v>
      </c>
      <c r="F5103" s="1">
        <v>42625</v>
      </c>
      <c r="G5103" t="s">
        <v>29</v>
      </c>
      <c r="H5103">
        <v>2498</v>
      </c>
      <c r="I5103">
        <v>0.28999999999999998</v>
      </c>
      <c r="J5103">
        <v>749.4</v>
      </c>
      <c r="K5103" t="s">
        <v>17</v>
      </c>
    </row>
    <row r="5104" spans="1:11" x14ac:dyDescent="0.3">
      <c r="A5104" t="s">
        <v>5223</v>
      </c>
      <c r="B5104" t="s">
        <v>169</v>
      </c>
      <c r="C5104" t="s">
        <v>63</v>
      </c>
      <c r="D5104" t="s">
        <v>87</v>
      </c>
      <c r="E5104" t="s">
        <v>60</v>
      </c>
      <c r="F5104" s="1">
        <v>42525</v>
      </c>
      <c r="G5104" t="s">
        <v>29</v>
      </c>
      <c r="H5104">
        <v>2380</v>
      </c>
      <c r="I5104">
        <v>0.35</v>
      </c>
      <c r="J5104">
        <v>214.2</v>
      </c>
      <c r="K5104" t="s">
        <v>17</v>
      </c>
    </row>
    <row r="5105" spans="1:11" x14ac:dyDescent="0.3">
      <c r="A5105" t="s">
        <v>5224</v>
      </c>
      <c r="B5105" t="s">
        <v>146</v>
      </c>
      <c r="C5105" t="s">
        <v>58</v>
      </c>
      <c r="D5105" t="s">
        <v>59</v>
      </c>
      <c r="E5105" t="s">
        <v>38</v>
      </c>
      <c r="F5105" s="1">
        <v>42458</v>
      </c>
      <c r="G5105" t="s">
        <v>29</v>
      </c>
      <c r="H5105">
        <v>1789</v>
      </c>
      <c r="I5105">
        <v>0.28999999999999998</v>
      </c>
      <c r="J5105">
        <v>178.9</v>
      </c>
      <c r="K5105" t="s">
        <v>17</v>
      </c>
    </row>
    <row r="5106" spans="1:11" x14ac:dyDescent="0.3">
      <c r="A5106" t="s">
        <v>5225</v>
      </c>
      <c r="B5106" t="s">
        <v>40</v>
      </c>
      <c r="C5106" t="s">
        <v>26</v>
      </c>
      <c r="D5106" t="s">
        <v>201</v>
      </c>
      <c r="E5106" t="s">
        <v>104</v>
      </c>
      <c r="F5106" s="1">
        <v>43215</v>
      </c>
      <c r="G5106" t="s">
        <v>29</v>
      </c>
      <c r="H5106">
        <v>1736</v>
      </c>
      <c r="I5106">
        <v>0.22</v>
      </c>
      <c r="J5106">
        <v>711.76</v>
      </c>
      <c r="K5106" t="s">
        <v>17</v>
      </c>
    </row>
    <row r="5107" spans="1:11" x14ac:dyDescent="0.3">
      <c r="A5107" t="s">
        <v>5226</v>
      </c>
      <c r="B5107" t="s">
        <v>139</v>
      </c>
      <c r="C5107" t="s">
        <v>63</v>
      </c>
      <c r="D5107" t="s">
        <v>75</v>
      </c>
      <c r="E5107" t="s">
        <v>47</v>
      </c>
      <c r="F5107" s="1">
        <v>42933</v>
      </c>
      <c r="G5107" t="s">
        <v>29</v>
      </c>
      <c r="H5107">
        <v>2399</v>
      </c>
      <c r="I5107">
        <v>0.13</v>
      </c>
      <c r="J5107">
        <v>359.85</v>
      </c>
      <c r="K5107" t="s">
        <v>17</v>
      </c>
    </row>
    <row r="5108" spans="1:11" x14ac:dyDescent="0.3">
      <c r="A5108" t="s">
        <v>5227</v>
      </c>
      <c r="B5108" t="s">
        <v>169</v>
      </c>
      <c r="C5108" t="s">
        <v>49</v>
      </c>
      <c r="D5108" t="s">
        <v>205</v>
      </c>
      <c r="E5108" t="s">
        <v>143</v>
      </c>
      <c r="F5108" s="1">
        <v>43407</v>
      </c>
      <c r="G5108" t="s">
        <v>29</v>
      </c>
      <c r="H5108">
        <v>2191</v>
      </c>
      <c r="I5108">
        <v>0.24</v>
      </c>
      <c r="J5108">
        <v>832.58</v>
      </c>
      <c r="K5108" t="s">
        <v>17</v>
      </c>
    </row>
    <row r="5109" spans="1:11" x14ac:dyDescent="0.3">
      <c r="A5109" t="s">
        <v>5228</v>
      </c>
      <c r="B5109" t="s">
        <v>120</v>
      </c>
      <c r="C5109" t="s">
        <v>13</v>
      </c>
      <c r="D5109" t="s">
        <v>14</v>
      </c>
      <c r="E5109" t="s">
        <v>72</v>
      </c>
      <c r="F5109" s="1">
        <v>43044</v>
      </c>
      <c r="G5109" t="s">
        <v>29</v>
      </c>
      <c r="H5109">
        <v>2114</v>
      </c>
      <c r="I5109">
        <v>0.15</v>
      </c>
      <c r="J5109">
        <v>486.22</v>
      </c>
      <c r="K5109" t="s">
        <v>17</v>
      </c>
    </row>
    <row r="5110" spans="1:11" x14ac:dyDescent="0.3">
      <c r="A5110" t="s">
        <v>5229</v>
      </c>
      <c r="B5110" t="s">
        <v>137</v>
      </c>
      <c r="C5110" t="s">
        <v>13</v>
      </c>
      <c r="D5110" t="s">
        <v>195</v>
      </c>
      <c r="E5110" t="s">
        <v>38</v>
      </c>
      <c r="F5110" s="1">
        <v>43417</v>
      </c>
      <c r="G5110" t="s">
        <v>29</v>
      </c>
      <c r="H5110">
        <v>1040</v>
      </c>
      <c r="I5110">
        <v>0.1</v>
      </c>
      <c r="J5110">
        <v>52</v>
      </c>
      <c r="K5110" t="s">
        <v>17</v>
      </c>
    </row>
    <row r="5111" spans="1:11" x14ac:dyDescent="0.3">
      <c r="A5111" t="s">
        <v>5230</v>
      </c>
      <c r="B5111" t="s">
        <v>111</v>
      </c>
      <c r="C5111" t="s">
        <v>32</v>
      </c>
      <c r="D5111" t="s">
        <v>97</v>
      </c>
      <c r="E5111" t="s">
        <v>72</v>
      </c>
      <c r="F5111" s="1">
        <v>43308</v>
      </c>
      <c r="G5111" t="s">
        <v>29</v>
      </c>
      <c r="H5111">
        <v>1957</v>
      </c>
      <c r="I5111">
        <v>0.28999999999999998</v>
      </c>
      <c r="J5111">
        <v>743.66</v>
      </c>
      <c r="K5111" t="s">
        <v>17</v>
      </c>
    </row>
    <row r="5112" spans="1:11" x14ac:dyDescent="0.3">
      <c r="A5112" t="s">
        <v>5231</v>
      </c>
      <c r="B5112" t="s">
        <v>31</v>
      </c>
      <c r="C5112" t="s">
        <v>49</v>
      </c>
      <c r="D5112" t="s">
        <v>54</v>
      </c>
      <c r="E5112" t="s">
        <v>140</v>
      </c>
      <c r="F5112" s="1">
        <v>43242</v>
      </c>
      <c r="G5112" t="s">
        <v>29</v>
      </c>
      <c r="H5112">
        <v>2343</v>
      </c>
      <c r="I5112">
        <v>0.33</v>
      </c>
      <c r="J5112">
        <v>773.19</v>
      </c>
      <c r="K5112" t="s">
        <v>17</v>
      </c>
    </row>
    <row r="5113" spans="1:11" x14ac:dyDescent="0.3">
      <c r="A5113" t="s">
        <v>5232</v>
      </c>
      <c r="B5113" t="s">
        <v>169</v>
      </c>
      <c r="C5113" t="s">
        <v>63</v>
      </c>
      <c r="D5113" t="s">
        <v>64</v>
      </c>
      <c r="E5113" t="s">
        <v>22</v>
      </c>
      <c r="F5113" s="1">
        <v>42666</v>
      </c>
      <c r="G5113" t="s">
        <v>29</v>
      </c>
      <c r="H5113">
        <v>1748</v>
      </c>
      <c r="I5113">
        <v>0.2</v>
      </c>
      <c r="J5113">
        <v>87.4</v>
      </c>
      <c r="K5113" t="s">
        <v>17</v>
      </c>
    </row>
    <row r="5114" spans="1:11" x14ac:dyDescent="0.3">
      <c r="A5114" t="s">
        <v>5233</v>
      </c>
      <c r="B5114" t="s">
        <v>12</v>
      </c>
      <c r="C5114" t="s">
        <v>13</v>
      </c>
      <c r="D5114" t="s">
        <v>14</v>
      </c>
      <c r="E5114" t="s">
        <v>65</v>
      </c>
      <c r="F5114" s="1">
        <v>42427</v>
      </c>
      <c r="G5114" t="s">
        <v>29</v>
      </c>
      <c r="H5114">
        <v>888</v>
      </c>
      <c r="I5114">
        <v>0.11</v>
      </c>
      <c r="J5114">
        <v>248.64</v>
      </c>
      <c r="K5114" t="s">
        <v>17</v>
      </c>
    </row>
    <row r="5115" spans="1:11" x14ac:dyDescent="0.3">
      <c r="A5115" t="s">
        <v>5234</v>
      </c>
      <c r="B5115" t="s">
        <v>156</v>
      </c>
      <c r="C5115" t="s">
        <v>13</v>
      </c>
      <c r="D5115" t="s">
        <v>195</v>
      </c>
      <c r="E5115" t="s">
        <v>84</v>
      </c>
      <c r="F5115" s="1">
        <v>43385</v>
      </c>
      <c r="G5115" t="s">
        <v>29</v>
      </c>
      <c r="H5115">
        <v>1141</v>
      </c>
      <c r="I5115">
        <v>0.23</v>
      </c>
      <c r="J5115">
        <v>171.15</v>
      </c>
      <c r="K5115" t="s">
        <v>17</v>
      </c>
    </row>
    <row r="5116" spans="1:11" x14ac:dyDescent="0.3">
      <c r="A5116" t="s">
        <v>5235</v>
      </c>
      <c r="B5116" t="s">
        <v>111</v>
      </c>
      <c r="C5116" t="s">
        <v>58</v>
      </c>
      <c r="D5116" t="s">
        <v>112</v>
      </c>
      <c r="E5116" t="s">
        <v>84</v>
      </c>
      <c r="F5116" s="1">
        <v>43066</v>
      </c>
      <c r="G5116" t="s">
        <v>29</v>
      </c>
      <c r="H5116">
        <v>1787</v>
      </c>
      <c r="I5116">
        <v>0.11</v>
      </c>
      <c r="J5116">
        <v>661.19</v>
      </c>
      <c r="K5116" t="s">
        <v>17</v>
      </c>
    </row>
    <row r="5117" spans="1:11" x14ac:dyDescent="0.3">
      <c r="A5117" t="s">
        <v>5236</v>
      </c>
      <c r="B5117" t="s">
        <v>81</v>
      </c>
      <c r="C5117" t="s">
        <v>58</v>
      </c>
      <c r="D5117" t="s">
        <v>68</v>
      </c>
      <c r="E5117" t="s">
        <v>117</v>
      </c>
      <c r="F5117" s="1">
        <v>42637</v>
      </c>
      <c r="G5117" t="s">
        <v>29</v>
      </c>
      <c r="H5117">
        <v>1360</v>
      </c>
      <c r="I5117">
        <v>0.33</v>
      </c>
      <c r="J5117">
        <v>340</v>
      </c>
      <c r="K5117" t="s">
        <v>17</v>
      </c>
    </row>
    <row r="5118" spans="1:11" x14ac:dyDescent="0.3">
      <c r="A5118" t="s">
        <v>5237</v>
      </c>
      <c r="B5118" t="s">
        <v>159</v>
      </c>
      <c r="C5118" t="s">
        <v>32</v>
      </c>
      <c r="D5118" t="s">
        <v>153</v>
      </c>
      <c r="E5118" t="s">
        <v>128</v>
      </c>
      <c r="F5118" s="1">
        <v>42637</v>
      </c>
      <c r="G5118" t="s">
        <v>29</v>
      </c>
      <c r="H5118">
        <v>1699</v>
      </c>
      <c r="I5118">
        <v>0.21</v>
      </c>
      <c r="J5118">
        <v>84.95</v>
      </c>
      <c r="K5118" t="s">
        <v>17</v>
      </c>
    </row>
    <row r="5119" spans="1:11" x14ac:dyDescent="0.3">
      <c r="A5119" t="s">
        <v>5238</v>
      </c>
      <c r="B5119" t="s">
        <v>174</v>
      </c>
      <c r="C5119" t="s">
        <v>32</v>
      </c>
      <c r="D5119" t="s">
        <v>97</v>
      </c>
      <c r="E5119" t="s">
        <v>65</v>
      </c>
      <c r="F5119" s="1">
        <v>42721</v>
      </c>
      <c r="G5119" t="s">
        <v>29</v>
      </c>
      <c r="H5119">
        <v>1183</v>
      </c>
      <c r="I5119">
        <v>0.28000000000000003</v>
      </c>
      <c r="J5119">
        <v>485.03</v>
      </c>
      <c r="K5119" t="s">
        <v>17</v>
      </c>
    </row>
    <row r="5120" spans="1:11" x14ac:dyDescent="0.3">
      <c r="A5120" t="s">
        <v>5239</v>
      </c>
      <c r="B5120" t="s">
        <v>120</v>
      </c>
      <c r="C5120" t="s">
        <v>58</v>
      </c>
      <c r="D5120" t="s">
        <v>112</v>
      </c>
      <c r="E5120" t="s">
        <v>38</v>
      </c>
      <c r="F5120" s="1">
        <v>42473</v>
      </c>
      <c r="G5120" t="s">
        <v>29</v>
      </c>
      <c r="H5120">
        <v>862</v>
      </c>
      <c r="I5120">
        <v>0.28999999999999998</v>
      </c>
      <c r="J5120">
        <v>103.44</v>
      </c>
      <c r="K5120" t="s">
        <v>17</v>
      </c>
    </row>
    <row r="5121" spans="1:11" x14ac:dyDescent="0.3">
      <c r="A5121" t="s">
        <v>5240</v>
      </c>
      <c r="B5121" t="s">
        <v>137</v>
      </c>
      <c r="C5121" t="s">
        <v>63</v>
      </c>
      <c r="D5121" t="s">
        <v>87</v>
      </c>
      <c r="E5121" t="s">
        <v>84</v>
      </c>
      <c r="F5121" s="1">
        <v>42811</v>
      </c>
      <c r="G5121" t="s">
        <v>29</v>
      </c>
      <c r="H5121">
        <v>538</v>
      </c>
      <c r="I5121">
        <v>0.21</v>
      </c>
      <c r="J5121">
        <v>118.36</v>
      </c>
      <c r="K5121" t="s">
        <v>17</v>
      </c>
    </row>
    <row r="5122" spans="1:11" x14ac:dyDescent="0.3">
      <c r="A5122" t="s">
        <v>5241</v>
      </c>
      <c r="B5122" t="s">
        <v>12</v>
      </c>
      <c r="C5122" t="s">
        <v>49</v>
      </c>
      <c r="D5122" t="s">
        <v>50</v>
      </c>
      <c r="E5122" t="s">
        <v>47</v>
      </c>
      <c r="F5122" s="1">
        <v>42913</v>
      </c>
      <c r="G5122" t="s">
        <v>29</v>
      </c>
      <c r="H5122">
        <v>644</v>
      </c>
      <c r="I5122">
        <v>0.22</v>
      </c>
      <c r="J5122">
        <v>167.44</v>
      </c>
      <c r="K5122" t="s">
        <v>17</v>
      </c>
    </row>
    <row r="5123" spans="1:11" x14ac:dyDescent="0.3">
      <c r="A5123" t="s">
        <v>5242</v>
      </c>
      <c r="B5123" t="s">
        <v>139</v>
      </c>
      <c r="C5123" t="s">
        <v>49</v>
      </c>
      <c r="D5123" t="s">
        <v>205</v>
      </c>
      <c r="E5123" t="s">
        <v>123</v>
      </c>
      <c r="F5123" s="1">
        <v>42933</v>
      </c>
      <c r="G5123" t="s">
        <v>29</v>
      </c>
      <c r="H5123">
        <v>2025</v>
      </c>
      <c r="I5123">
        <v>0.16</v>
      </c>
      <c r="J5123">
        <v>405</v>
      </c>
      <c r="K5123" t="s">
        <v>17</v>
      </c>
    </row>
    <row r="5124" spans="1:11" x14ac:dyDescent="0.3">
      <c r="A5124" t="s">
        <v>5243</v>
      </c>
      <c r="B5124" t="s">
        <v>146</v>
      </c>
      <c r="C5124" t="s">
        <v>49</v>
      </c>
      <c r="D5124" t="s">
        <v>54</v>
      </c>
      <c r="E5124" t="s">
        <v>28</v>
      </c>
      <c r="F5124" s="1">
        <v>42530</v>
      </c>
      <c r="G5124" t="s">
        <v>29</v>
      </c>
      <c r="H5124">
        <v>1889</v>
      </c>
      <c r="I5124">
        <v>0.22</v>
      </c>
      <c r="J5124">
        <v>113.34</v>
      </c>
      <c r="K5124" t="s">
        <v>17</v>
      </c>
    </row>
    <row r="5125" spans="1:11" x14ac:dyDescent="0.3">
      <c r="A5125" t="s">
        <v>5244</v>
      </c>
      <c r="B5125" t="s">
        <v>62</v>
      </c>
      <c r="C5125" t="s">
        <v>63</v>
      </c>
      <c r="D5125" t="s">
        <v>157</v>
      </c>
      <c r="E5125" t="s">
        <v>166</v>
      </c>
      <c r="F5125" s="1">
        <v>42367</v>
      </c>
      <c r="G5125" t="s">
        <v>29</v>
      </c>
      <c r="H5125">
        <v>1155</v>
      </c>
      <c r="I5125">
        <v>0.22</v>
      </c>
      <c r="J5125">
        <v>334.95</v>
      </c>
      <c r="K5125" t="s">
        <v>17</v>
      </c>
    </row>
    <row r="5126" spans="1:11" x14ac:dyDescent="0.3">
      <c r="A5126" t="s">
        <v>5245</v>
      </c>
      <c r="B5126" t="s">
        <v>156</v>
      </c>
      <c r="C5126" t="s">
        <v>13</v>
      </c>
      <c r="D5126" t="s">
        <v>14</v>
      </c>
      <c r="E5126" t="s">
        <v>128</v>
      </c>
      <c r="F5126" s="1">
        <v>43263</v>
      </c>
      <c r="G5126" t="s">
        <v>29</v>
      </c>
      <c r="H5126">
        <v>629</v>
      </c>
      <c r="I5126">
        <v>0.33</v>
      </c>
      <c r="J5126">
        <v>194.99</v>
      </c>
      <c r="K5126" t="s">
        <v>17</v>
      </c>
    </row>
    <row r="5127" spans="1:11" x14ac:dyDescent="0.3">
      <c r="A5127" t="s">
        <v>5246</v>
      </c>
      <c r="B5127" t="s">
        <v>102</v>
      </c>
      <c r="C5127" t="s">
        <v>13</v>
      </c>
      <c r="D5127" t="s">
        <v>79</v>
      </c>
      <c r="E5127" t="s">
        <v>51</v>
      </c>
      <c r="F5127" s="1">
        <v>42471</v>
      </c>
      <c r="G5127" t="s">
        <v>29</v>
      </c>
      <c r="H5127">
        <v>1212</v>
      </c>
      <c r="I5127">
        <v>0.12</v>
      </c>
      <c r="J5127">
        <v>109.08</v>
      </c>
      <c r="K5127" t="s">
        <v>17</v>
      </c>
    </row>
    <row r="5128" spans="1:11" x14ac:dyDescent="0.3">
      <c r="A5128" t="s">
        <v>5247</v>
      </c>
      <c r="B5128" t="s">
        <v>114</v>
      </c>
      <c r="C5128" t="s">
        <v>49</v>
      </c>
      <c r="D5128" t="s">
        <v>50</v>
      </c>
      <c r="E5128" t="s">
        <v>15</v>
      </c>
      <c r="F5128" s="1">
        <v>42910</v>
      </c>
      <c r="G5128" t="s">
        <v>29</v>
      </c>
      <c r="H5128">
        <v>2039</v>
      </c>
      <c r="I5128">
        <v>0.16</v>
      </c>
      <c r="J5128">
        <v>876.77</v>
      </c>
      <c r="K5128" t="s">
        <v>17</v>
      </c>
    </row>
    <row r="5129" spans="1:11" x14ac:dyDescent="0.3">
      <c r="A5129" t="s">
        <v>5248</v>
      </c>
      <c r="B5129" t="s">
        <v>234</v>
      </c>
      <c r="C5129" t="s">
        <v>32</v>
      </c>
      <c r="D5129" t="s">
        <v>33</v>
      </c>
      <c r="E5129" t="s">
        <v>55</v>
      </c>
      <c r="F5129" s="1">
        <v>43444</v>
      </c>
      <c r="G5129" t="s">
        <v>29</v>
      </c>
      <c r="H5129">
        <v>2113</v>
      </c>
      <c r="I5129">
        <v>0.18</v>
      </c>
      <c r="J5129">
        <v>169.04</v>
      </c>
      <c r="K5129" t="s">
        <v>17</v>
      </c>
    </row>
    <row r="5130" spans="1:11" x14ac:dyDescent="0.3">
      <c r="A5130" t="s">
        <v>5249</v>
      </c>
      <c r="B5130" t="s">
        <v>156</v>
      </c>
      <c r="C5130" t="s">
        <v>63</v>
      </c>
      <c r="D5130" t="s">
        <v>75</v>
      </c>
      <c r="E5130" t="s">
        <v>15</v>
      </c>
      <c r="F5130" s="1">
        <v>42718</v>
      </c>
      <c r="G5130" t="s">
        <v>29</v>
      </c>
      <c r="H5130">
        <v>527</v>
      </c>
      <c r="I5130">
        <v>0.22</v>
      </c>
      <c r="J5130">
        <v>184.45</v>
      </c>
      <c r="K5130" t="s">
        <v>17</v>
      </c>
    </row>
    <row r="5131" spans="1:11" x14ac:dyDescent="0.3">
      <c r="A5131" t="s">
        <v>5250</v>
      </c>
      <c r="B5131" t="s">
        <v>42</v>
      </c>
      <c r="C5131" t="s">
        <v>49</v>
      </c>
      <c r="D5131" t="s">
        <v>50</v>
      </c>
      <c r="E5131" t="s">
        <v>51</v>
      </c>
      <c r="F5131" s="1">
        <v>42544</v>
      </c>
      <c r="G5131" t="s">
        <v>29</v>
      </c>
      <c r="H5131">
        <v>2353</v>
      </c>
      <c r="I5131">
        <v>0.13</v>
      </c>
      <c r="J5131">
        <v>588.25</v>
      </c>
      <c r="K5131" t="s">
        <v>17</v>
      </c>
    </row>
    <row r="5132" spans="1:11" x14ac:dyDescent="0.3">
      <c r="A5132" t="s">
        <v>5251</v>
      </c>
      <c r="B5132" t="s">
        <v>31</v>
      </c>
      <c r="C5132" t="s">
        <v>20</v>
      </c>
      <c r="D5132" t="s">
        <v>21</v>
      </c>
      <c r="E5132" t="s">
        <v>84</v>
      </c>
      <c r="F5132" s="1">
        <v>42923</v>
      </c>
      <c r="G5132" t="s">
        <v>29</v>
      </c>
      <c r="H5132">
        <v>1652</v>
      </c>
      <c r="I5132">
        <v>0.16</v>
      </c>
      <c r="J5132">
        <v>280.83999999999997</v>
      </c>
      <c r="K5132" t="s">
        <v>17</v>
      </c>
    </row>
    <row r="5133" spans="1:11" x14ac:dyDescent="0.3">
      <c r="A5133" t="s">
        <v>5252</v>
      </c>
      <c r="B5133" t="s">
        <v>263</v>
      </c>
      <c r="C5133" t="s">
        <v>20</v>
      </c>
      <c r="D5133" t="s">
        <v>91</v>
      </c>
      <c r="E5133" t="s">
        <v>166</v>
      </c>
      <c r="F5133" s="1">
        <v>42729</v>
      </c>
      <c r="G5133" t="s">
        <v>29</v>
      </c>
      <c r="H5133">
        <v>1476</v>
      </c>
      <c r="I5133">
        <v>0.25</v>
      </c>
      <c r="J5133">
        <v>457.56</v>
      </c>
      <c r="K5133" t="s">
        <v>17</v>
      </c>
    </row>
    <row r="5134" spans="1:11" x14ac:dyDescent="0.3">
      <c r="A5134" t="s">
        <v>5253</v>
      </c>
      <c r="B5134" t="s">
        <v>86</v>
      </c>
      <c r="C5134" t="s">
        <v>13</v>
      </c>
      <c r="D5134" t="s">
        <v>79</v>
      </c>
      <c r="E5134" t="s">
        <v>104</v>
      </c>
      <c r="F5134" s="1">
        <v>43262</v>
      </c>
      <c r="G5134" t="s">
        <v>29</v>
      </c>
      <c r="H5134">
        <v>2115</v>
      </c>
      <c r="I5134">
        <v>0.3</v>
      </c>
      <c r="J5134">
        <v>803.7</v>
      </c>
      <c r="K5134" t="s">
        <v>17</v>
      </c>
    </row>
    <row r="5135" spans="1:11" x14ac:dyDescent="0.3">
      <c r="A5135" t="s">
        <v>5254</v>
      </c>
      <c r="B5135" t="s">
        <v>193</v>
      </c>
      <c r="C5135" t="s">
        <v>32</v>
      </c>
      <c r="D5135" t="s">
        <v>46</v>
      </c>
      <c r="E5135" t="s">
        <v>128</v>
      </c>
      <c r="F5135" s="1">
        <v>42844</v>
      </c>
      <c r="G5135" t="s">
        <v>29</v>
      </c>
      <c r="H5135">
        <v>2373</v>
      </c>
      <c r="I5135">
        <v>0.16</v>
      </c>
      <c r="J5135">
        <v>355.95</v>
      </c>
      <c r="K5135" t="s">
        <v>17</v>
      </c>
    </row>
    <row r="5136" spans="1:11" x14ac:dyDescent="0.3">
      <c r="A5136" t="s">
        <v>5255</v>
      </c>
      <c r="B5136" t="s">
        <v>169</v>
      </c>
      <c r="C5136" t="s">
        <v>20</v>
      </c>
      <c r="D5136" t="s">
        <v>91</v>
      </c>
      <c r="E5136" t="s">
        <v>60</v>
      </c>
      <c r="F5136" s="1">
        <v>42220</v>
      </c>
      <c r="G5136" t="s">
        <v>29</v>
      </c>
      <c r="H5136">
        <v>2238</v>
      </c>
      <c r="I5136">
        <v>0.26</v>
      </c>
      <c r="J5136">
        <v>447.6</v>
      </c>
      <c r="K5136" t="s">
        <v>17</v>
      </c>
    </row>
    <row r="5137" spans="1:11" x14ac:dyDescent="0.3">
      <c r="A5137" t="s">
        <v>5256</v>
      </c>
      <c r="B5137" t="s">
        <v>135</v>
      </c>
      <c r="C5137" t="s">
        <v>58</v>
      </c>
      <c r="D5137" t="s">
        <v>112</v>
      </c>
      <c r="E5137" t="s">
        <v>163</v>
      </c>
      <c r="F5137" s="1">
        <v>42303</v>
      </c>
      <c r="G5137" t="s">
        <v>29</v>
      </c>
      <c r="H5137">
        <v>1393</v>
      </c>
      <c r="I5137">
        <v>0.25</v>
      </c>
      <c r="J5137">
        <v>515.41</v>
      </c>
      <c r="K5137" t="s">
        <v>17</v>
      </c>
    </row>
    <row r="5138" spans="1:11" x14ac:dyDescent="0.3">
      <c r="A5138" t="s">
        <v>5257</v>
      </c>
      <c r="B5138" t="s">
        <v>86</v>
      </c>
      <c r="C5138" t="s">
        <v>58</v>
      </c>
      <c r="D5138" t="s">
        <v>68</v>
      </c>
      <c r="E5138" t="s">
        <v>88</v>
      </c>
      <c r="F5138" s="1">
        <v>43437</v>
      </c>
      <c r="G5138" t="s">
        <v>29</v>
      </c>
      <c r="H5138">
        <v>1056</v>
      </c>
      <c r="I5138">
        <v>0.14000000000000001</v>
      </c>
      <c r="J5138">
        <v>359.04</v>
      </c>
      <c r="K5138" t="s">
        <v>17</v>
      </c>
    </row>
    <row r="5139" spans="1:11" x14ac:dyDescent="0.3">
      <c r="A5139" t="s">
        <v>5258</v>
      </c>
      <c r="B5139" t="s">
        <v>146</v>
      </c>
      <c r="C5139" t="s">
        <v>20</v>
      </c>
      <c r="D5139" t="s">
        <v>91</v>
      </c>
      <c r="E5139" t="s">
        <v>123</v>
      </c>
      <c r="F5139" s="1">
        <v>42086</v>
      </c>
      <c r="G5139" t="s">
        <v>29</v>
      </c>
      <c r="H5139">
        <v>1813</v>
      </c>
      <c r="I5139">
        <v>0.11</v>
      </c>
      <c r="J5139">
        <v>199.43</v>
      </c>
      <c r="K5139" t="s">
        <v>17</v>
      </c>
    </row>
    <row r="5140" spans="1:11" x14ac:dyDescent="0.3">
      <c r="A5140" t="s">
        <v>5259</v>
      </c>
      <c r="B5140" t="s">
        <v>135</v>
      </c>
      <c r="C5140" t="s">
        <v>58</v>
      </c>
      <c r="D5140" t="s">
        <v>68</v>
      </c>
      <c r="E5140" t="s">
        <v>28</v>
      </c>
      <c r="F5140" s="1">
        <v>42909</v>
      </c>
      <c r="G5140" t="s">
        <v>29</v>
      </c>
      <c r="H5140">
        <v>1052</v>
      </c>
      <c r="I5140">
        <v>0.19</v>
      </c>
      <c r="J5140">
        <v>252.48</v>
      </c>
      <c r="K5140" t="s">
        <v>17</v>
      </c>
    </row>
    <row r="5141" spans="1:11" x14ac:dyDescent="0.3">
      <c r="A5141" t="s">
        <v>5260</v>
      </c>
      <c r="B5141" t="s">
        <v>135</v>
      </c>
      <c r="C5141" t="s">
        <v>26</v>
      </c>
      <c r="D5141" t="s">
        <v>27</v>
      </c>
      <c r="E5141" t="s">
        <v>117</v>
      </c>
      <c r="F5141" s="1">
        <v>43437</v>
      </c>
      <c r="G5141" t="s">
        <v>29</v>
      </c>
      <c r="H5141">
        <v>1722</v>
      </c>
      <c r="I5141">
        <v>0.18</v>
      </c>
      <c r="J5141">
        <v>309.95999999999998</v>
      </c>
      <c r="K5141" t="s">
        <v>17</v>
      </c>
    </row>
    <row r="5142" spans="1:11" x14ac:dyDescent="0.3">
      <c r="A5142" t="s">
        <v>5261</v>
      </c>
      <c r="B5142" t="s">
        <v>135</v>
      </c>
      <c r="C5142" t="s">
        <v>49</v>
      </c>
      <c r="D5142" t="s">
        <v>54</v>
      </c>
      <c r="E5142" t="s">
        <v>47</v>
      </c>
      <c r="F5142" s="1">
        <v>42308</v>
      </c>
      <c r="G5142" t="s">
        <v>29</v>
      </c>
      <c r="H5142">
        <v>659</v>
      </c>
      <c r="I5142">
        <v>0.15</v>
      </c>
      <c r="J5142">
        <v>230.65</v>
      </c>
      <c r="K5142" t="s">
        <v>17</v>
      </c>
    </row>
    <row r="5143" spans="1:11" x14ac:dyDescent="0.3">
      <c r="A5143" t="s">
        <v>5262</v>
      </c>
      <c r="B5143" t="s">
        <v>25</v>
      </c>
      <c r="C5143" t="s">
        <v>63</v>
      </c>
      <c r="D5143" t="s">
        <v>87</v>
      </c>
      <c r="E5143" t="s">
        <v>51</v>
      </c>
      <c r="F5143" s="1">
        <v>42151</v>
      </c>
      <c r="G5143" t="s">
        <v>29</v>
      </c>
      <c r="H5143">
        <v>1841</v>
      </c>
      <c r="I5143">
        <v>0.3</v>
      </c>
      <c r="J5143">
        <v>644.35</v>
      </c>
      <c r="K5143" t="s">
        <v>17</v>
      </c>
    </row>
    <row r="5144" spans="1:11" x14ac:dyDescent="0.3">
      <c r="A5144" t="s">
        <v>5263</v>
      </c>
      <c r="B5144" t="s">
        <v>42</v>
      </c>
      <c r="C5144" t="s">
        <v>32</v>
      </c>
      <c r="D5144" t="s">
        <v>97</v>
      </c>
      <c r="E5144" t="s">
        <v>123</v>
      </c>
      <c r="F5144" s="1">
        <v>42938</v>
      </c>
      <c r="G5144" t="s">
        <v>76</v>
      </c>
      <c r="H5144">
        <v>1908</v>
      </c>
      <c r="I5144">
        <v>0.1</v>
      </c>
      <c r="J5144">
        <v>744.12</v>
      </c>
      <c r="K5144" t="s">
        <v>17</v>
      </c>
    </row>
    <row r="5145" spans="1:11" x14ac:dyDescent="0.3">
      <c r="A5145" t="s">
        <v>5264</v>
      </c>
      <c r="B5145" t="s">
        <v>102</v>
      </c>
      <c r="C5145" t="s">
        <v>20</v>
      </c>
      <c r="D5145" t="s">
        <v>21</v>
      </c>
      <c r="E5145" t="s">
        <v>28</v>
      </c>
      <c r="F5145" s="1">
        <v>43438</v>
      </c>
      <c r="G5145" t="s">
        <v>76</v>
      </c>
      <c r="H5145">
        <v>1610</v>
      </c>
      <c r="I5145">
        <v>0.34</v>
      </c>
      <c r="J5145">
        <v>531.29999999999995</v>
      </c>
      <c r="K5145" t="s">
        <v>17</v>
      </c>
    </row>
    <row r="5146" spans="1:11" x14ac:dyDescent="0.3">
      <c r="A5146" t="s">
        <v>5265</v>
      </c>
      <c r="B5146" t="s">
        <v>25</v>
      </c>
      <c r="C5146" t="s">
        <v>32</v>
      </c>
      <c r="D5146" t="s">
        <v>97</v>
      </c>
      <c r="E5146" t="s">
        <v>88</v>
      </c>
      <c r="F5146" s="1">
        <v>43350</v>
      </c>
      <c r="G5146" t="s">
        <v>76</v>
      </c>
      <c r="H5146">
        <v>1294</v>
      </c>
      <c r="I5146">
        <v>0.24</v>
      </c>
      <c r="J5146">
        <v>439.96</v>
      </c>
      <c r="K5146" t="s">
        <v>17</v>
      </c>
    </row>
    <row r="5147" spans="1:11" x14ac:dyDescent="0.3">
      <c r="A5147" t="s">
        <v>5266</v>
      </c>
      <c r="B5147" t="s">
        <v>67</v>
      </c>
      <c r="C5147" t="s">
        <v>13</v>
      </c>
      <c r="D5147" t="s">
        <v>79</v>
      </c>
      <c r="E5147" t="s">
        <v>117</v>
      </c>
      <c r="F5147" s="1">
        <v>42947</v>
      </c>
      <c r="G5147" t="s">
        <v>76</v>
      </c>
      <c r="H5147">
        <v>2181</v>
      </c>
      <c r="I5147">
        <v>0.21</v>
      </c>
      <c r="J5147">
        <v>697.92</v>
      </c>
      <c r="K5147" t="s">
        <v>17</v>
      </c>
    </row>
    <row r="5148" spans="1:11" x14ac:dyDescent="0.3">
      <c r="A5148" t="s">
        <v>5267</v>
      </c>
      <c r="B5148" t="s">
        <v>159</v>
      </c>
      <c r="C5148" t="s">
        <v>20</v>
      </c>
      <c r="D5148" t="s">
        <v>91</v>
      </c>
      <c r="E5148" t="s">
        <v>149</v>
      </c>
      <c r="F5148" s="1">
        <v>42979</v>
      </c>
      <c r="G5148" t="s">
        <v>76</v>
      </c>
      <c r="H5148">
        <v>532</v>
      </c>
      <c r="I5148">
        <v>0.3</v>
      </c>
      <c r="J5148">
        <v>63.84</v>
      </c>
      <c r="K5148" t="s">
        <v>17</v>
      </c>
    </row>
    <row r="5149" spans="1:11" x14ac:dyDescent="0.3">
      <c r="A5149" t="s">
        <v>5268</v>
      </c>
      <c r="B5149" t="s">
        <v>197</v>
      </c>
      <c r="C5149" t="s">
        <v>20</v>
      </c>
      <c r="D5149" t="s">
        <v>21</v>
      </c>
      <c r="E5149" t="s">
        <v>65</v>
      </c>
      <c r="F5149" s="1">
        <v>43078</v>
      </c>
      <c r="G5149" t="s">
        <v>76</v>
      </c>
      <c r="H5149">
        <v>651</v>
      </c>
      <c r="I5149">
        <v>0.16</v>
      </c>
      <c r="J5149">
        <v>240.87</v>
      </c>
      <c r="K5149" t="s">
        <v>17</v>
      </c>
    </row>
    <row r="5150" spans="1:11" x14ac:dyDescent="0.3">
      <c r="A5150" t="s">
        <v>5269</v>
      </c>
      <c r="B5150" t="s">
        <v>111</v>
      </c>
      <c r="C5150" t="s">
        <v>20</v>
      </c>
      <c r="D5150" t="s">
        <v>91</v>
      </c>
      <c r="E5150" t="s">
        <v>140</v>
      </c>
      <c r="F5150" s="1">
        <v>43317</v>
      </c>
      <c r="G5150" t="s">
        <v>76</v>
      </c>
      <c r="H5150">
        <v>920</v>
      </c>
      <c r="I5150">
        <v>0.28999999999999998</v>
      </c>
      <c r="J5150">
        <v>64.400000000000006</v>
      </c>
      <c r="K5150" t="s">
        <v>17</v>
      </c>
    </row>
    <row r="5151" spans="1:11" x14ac:dyDescent="0.3">
      <c r="A5151" t="s">
        <v>5270</v>
      </c>
      <c r="B5151" t="s">
        <v>184</v>
      </c>
      <c r="C5151" t="s">
        <v>63</v>
      </c>
      <c r="D5151" t="s">
        <v>157</v>
      </c>
      <c r="E5151" t="s">
        <v>128</v>
      </c>
      <c r="F5151" s="1">
        <v>43162</v>
      </c>
      <c r="G5151" t="s">
        <v>76</v>
      </c>
      <c r="H5151">
        <v>595</v>
      </c>
      <c r="I5151">
        <v>0.35</v>
      </c>
      <c r="J5151">
        <v>178.5</v>
      </c>
      <c r="K5151" t="s">
        <v>17</v>
      </c>
    </row>
    <row r="5152" spans="1:11" x14ac:dyDescent="0.3">
      <c r="A5152" t="s">
        <v>5271</v>
      </c>
      <c r="B5152" t="s">
        <v>193</v>
      </c>
      <c r="C5152" t="s">
        <v>63</v>
      </c>
      <c r="D5152" t="s">
        <v>87</v>
      </c>
      <c r="E5152" t="s">
        <v>72</v>
      </c>
      <c r="F5152" s="1">
        <v>43078</v>
      </c>
      <c r="G5152" t="s">
        <v>76</v>
      </c>
      <c r="H5152">
        <v>1195</v>
      </c>
      <c r="I5152">
        <v>0.33</v>
      </c>
      <c r="J5152">
        <v>478</v>
      </c>
      <c r="K5152" t="s">
        <v>17</v>
      </c>
    </row>
    <row r="5153" spans="1:11" x14ac:dyDescent="0.3">
      <c r="A5153" t="s">
        <v>5272</v>
      </c>
      <c r="B5153" t="s">
        <v>67</v>
      </c>
      <c r="C5153" t="s">
        <v>63</v>
      </c>
      <c r="D5153" t="s">
        <v>64</v>
      </c>
      <c r="E5153" t="s">
        <v>38</v>
      </c>
      <c r="F5153" s="1">
        <v>42434</v>
      </c>
      <c r="G5153" t="s">
        <v>76</v>
      </c>
      <c r="H5153">
        <v>2038</v>
      </c>
      <c r="I5153">
        <v>0.28999999999999998</v>
      </c>
      <c r="J5153">
        <v>733.68</v>
      </c>
      <c r="K5153" t="s">
        <v>17</v>
      </c>
    </row>
    <row r="5154" spans="1:11" x14ac:dyDescent="0.3">
      <c r="A5154" t="s">
        <v>5273</v>
      </c>
      <c r="B5154" t="s">
        <v>62</v>
      </c>
      <c r="C5154" t="s">
        <v>49</v>
      </c>
      <c r="D5154" t="s">
        <v>205</v>
      </c>
      <c r="E5154" t="s">
        <v>166</v>
      </c>
      <c r="F5154" s="1">
        <v>42522</v>
      </c>
      <c r="G5154" t="s">
        <v>76</v>
      </c>
      <c r="H5154">
        <v>974</v>
      </c>
      <c r="I5154">
        <v>0.19</v>
      </c>
      <c r="J5154">
        <v>185.06</v>
      </c>
      <c r="K5154" t="s">
        <v>17</v>
      </c>
    </row>
    <row r="5155" spans="1:11" x14ac:dyDescent="0.3">
      <c r="A5155" t="s">
        <v>5274</v>
      </c>
      <c r="B5155" t="s">
        <v>53</v>
      </c>
      <c r="C5155" t="s">
        <v>58</v>
      </c>
      <c r="D5155" t="s">
        <v>59</v>
      </c>
      <c r="E5155" t="s">
        <v>60</v>
      </c>
      <c r="F5155" s="1">
        <v>42522</v>
      </c>
      <c r="G5155" t="s">
        <v>76</v>
      </c>
      <c r="H5155">
        <v>1272</v>
      </c>
      <c r="I5155">
        <v>0.26</v>
      </c>
      <c r="J5155">
        <v>508.8</v>
      </c>
      <c r="K5155" t="s">
        <v>17</v>
      </c>
    </row>
    <row r="5156" spans="1:11" x14ac:dyDescent="0.3">
      <c r="A5156" t="s">
        <v>5275</v>
      </c>
      <c r="B5156" t="s">
        <v>151</v>
      </c>
      <c r="C5156" t="s">
        <v>58</v>
      </c>
      <c r="D5156" t="s">
        <v>112</v>
      </c>
      <c r="E5156" t="s">
        <v>28</v>
      </c>
      <c r="F5156" s="1">
        <v>43050</v>
      </c>
      <c r="G5156" t="s">
        <v>76</v>
      </c>
      <c r="H5156">
        <v>1278</v>
      </c>
      <c r="I5156">
        <v>0.15</v>
      </c>
      <c r="J5156">
        <v>575.1</v>
      </c>
      <c r="K5156" t="s">
        <v>17</v>
      </c>
    </row>
    <row r="5157" spans="1:11" x14ac:dyDescent="0.3">
      <c r="A5157" t="s">
        <v>5276</v>
      </c>
      <c r="B5157" t="s">
        <v>31</v>
      </c>
      <c r="C5157" t="s">
        <v>20</v>
      </c>
      <c r="D5157" t="s">
        <v>21</v>
      </c>
      <c r="E5157" t="s">
        <v>84</v>
      </c>
      <c r="F5157" s="1">
        <v>43000</v>
      </c>
      <c r="G5157" t="s">
        <v>76</v>
      </c>
      <c r="H5157">
        <v>1727</v>
      </c>
      <c r="I5157">
        <v>0.2</v>
      </c>
      <c r="J5157">
        <v>189.97</v>
      </c>
      <c r="K5157" t="s">
        <v>17</v>
      </c>
    </row>
    <row r="5158" spans="1:11" x14ac:dyDescent="0.3">
      <c r="A5158" t="s">
        <v>5277</v>
      </c>
      <c r="B5158" t="s">
        <v>125</v>
      </c>
      <c r="C5158" t="s">
        <v>26</v>
      </c>
      <c r="D5158" t="s">
        <v>201</v>
      </c>
      <c r="E5158" t="s">
        <v>88</v>
      </c>
      <c r="F5158" s="1">
        <v>43028</v>
      </c>
      <c r="G5158" t="s">
        <v>76</v>
      </c>
      <c r="H5158">
        <v>2108</v>
      </c>
      <c r="I5158">
        <v>0.13</v>
      </c>
      <c r="J5158">
        <v>653.48</v>
      </c>
      <c r="K5158" t="s">
        <v>17</v>
      </c>
    </row>
    <row r="5159" spans="1:11" x14ac:dyDescent="0.3">
      <c r="A5159" t="s">
        <v>5278</v>
      </c>
      <c r="B5159" t="s">
        <v>106</v>
      </c>
      <c r="C5159" t="s">
        <v>13</v>
      </c>
      <c r="D5159" t="s">
        <v>195</v>
      </c>
      <c r="E5159" t="s">
        <v>149</v>
      </c>
      <c r="F5159" s="1">
        <v>42206</v>
      </c>
      <c r="G5159" t="s">
        <v>76</v>
      </c>
      <c r="H5159">
        <v>2345</v>
      </c>
      <c r="I5159">
        <v>0.11</v>
      </c>
      <c r="J5159">
        <v>422.1</v>
      </c>
      <c r="K5159" t="s">
        <v>17</v>
      </c>
    </row>
    <row r="5160" spans="1:11" x14ac:dyDescent="0.3">
      <c r="A5160" t="s">
        <v>5279</v>
      </c>
      <c r="B5160" t="s">
        <v>40</v>
      </c>
      <c r="C5160" t="s">
        <v>63</v>
      </c>
      <c r="D5160" t="s">
        <v>64</v>
      </c>
      <c r="E5160" t="s">
        <v>60</v>
      </c>
      <c r="F5160" s="1">
        <v>42973</v>
      </c>
      <c r="G5160" t="s">
        <v>76</v>
      </c>
      <c r="H5160">
        <v>964</v>
      </c>
      <c r="I5160">
        <v>0.14000000000000001</v>
      </c>
      <c r="J5160">
        <v>318.12</v>
      </c>
      <c r="K5160" t="s">
        <v>17</v>
      </c>
    </row>
    <row r="5161" spans="1:11" x14ac:dyDescent="0.3">
      <c r="A5161" t="s">
        <v>5280</v>
      </c>
      <c r="B5161" t="s">
        <v>19</v>
      </c>
      <c r="C5161" t="s">
        <v>26</v>
      </c>
      <c r="D5161" t="s">
        <v>27</v>
      </c>
      <c r="E5161" t="s">
        <v>22</v>
      </c>
      <c r="F5161" s="1">
        <v>43442</v>
      </c>
      <c r="G5161" t="s">
        <v>76</v>
      </c>
      <c r="H5161">
        <v>552</v>
      </c>
      <c r="I5161">
        <v>0.14000000000000001</v>
      </c>
      <c r="J5161">
        <v>138</v>
      </c>
      <c r="K5161" t="s">
        <v>17</v>
      </c>
    </row>
    <row r="5162" spans="1:11" x14ac:dyDescent="0.3">
      <c r="A5162" t="s">
        <v>5281</v>
      </c>
      <c r="B5162" t="s">
        <v>86</v>
      </c>
      <c r="C5162" t="s">
        <v>49</v>
      </c>
      <c r="D5162" t="s">
        <v>205</v>
      </c>
      <c r="E5162" t="s">
        <v>34</v>
      </c>
      <c r="F5162" s="1">
        <v>42687</v>
      </c>
      <c r="G5162" t="s">
        <v>76</v>
      </c>
      <c r="H5162">
        <v>2266</v>
      </c>
      <c r="I5162">
        <v>0.32</v>
      </c>
      <c r="J5162">
        <v>362.56</v>
      </c>
      <c r="K5162" t="s">
        <v>17</v>
      </c>
    </row>
    <row r="5163" spans="1:11" x14ac:dyDescent="0.3">
      <c r="A5163" t="s">
        <v>5282</v>
      </c>
      <c r="B5163" t="s">
        <v>125</v>
      </c>
      <c r="C5163" t="s">
        <v>32</v>
      </c>
      <c r="D5163" t="s">
        <v>97</v>
      </c>
      <c r="E5163" t="s">
        <v>140</v>
      </c>
      <c r="F5163" s="1">
        <v>42973</v>
      </c>
      <c r="G5163" t="s">
        <v>76</v>
      </c>
      <c r="H5163">
        <v>1193</v>
      </c>
      <c r="I5163">
        <v>0.27</v>
      </c>
      <c r="J5163">
        <v>202.81</v>
      </c>
      <c r="K5163" t="s">
        <v>17</v>
      </c>
    </row>
    <row r="5164" spans="1:11" x14ac:dyDescent="0.3">
      <c r="A5164" t="s">
        <v>5283</v>
      </c>
      <c r="B5164" t="s">
        <v>108</v>
      </c>
      <c r="C5164" t="s">
        <v>63</v>
      </c>
      <c r="D5164" t="s">
        <v>157</v>
      </c>
      <c r="E5164" t="s">
        <v>117</v>
      </c>
      <c r="F5164" s="1">
        <v>42327</v>
      </c>
      <c r="G5164" t="s">
        <v>76</v>
      </c>
      <c r="H5164">
        <v>2139</v>
      </c>
      <c r="I5164">
        <v>0.13</v>
      </c>
      <c r="J5164">
        <v>213.9</v>
      </c>
      <c r="K5164" t="s">
        <v>17</v>
      </c>
    </row>
    <row r="5165" spans="1:11" x14ac:dyDescent="0.3">
      <c r="A5165" t="s">
        <v>5284</v>
      </c>
      <c r="B5165" t="s">
        <v>25</v>
      </c>
      <c r="C5165" t="s">
        <v>63</v>
      </c>
      <c r="D5165" t="s">
        <v>75</v>
      </c>
      <c r="E5165" t="s">
        <v>15</v>
      </c>
      <c r="F5165" s="1">
        <v>42498</v>
      </c>
      <c r="G5165" t="s">
        <v>76</v>
      </c>
      <c r="H5165">
        <v>1555</v>
      </c>
      <c r="I5165">
        <v>0.3</v>
      </c>
      <c r="J5165">
        <v>93.3</v>
      </c>
      <c r="K5165" t="s">
        <v>17</v>
      </c>
    </row>
    <row r="5166" spans="1:11" x14ac:dyDescent="0.3">
      <c r="A5166" t="s">
        <v>5285</v>
      </c>
      <c r="B5166" t="s">
        <v>191</v>
      </c>
      <c r="C5166" t="s">
        <v>63</v>
      </c>
      <c r="D5166" t="s">
        <v>75</v>
      </c>
      <c r="E5166" t="s">
        <v>117</v>
      </c>
      <c r="F5166" s="1">
        <v>42991</v>
      </c>
      <c r="G5166" t="s">
        <v>76</v>
      </c>
      <c r="H5166">
        <v>1936</v>
      </c>
      <c r="I5166">
        <v>0.27</v>
      </c>
      <c r="J5166">
        <v>425.92</v>
      </c>
      <c r="K5166" t="s">
        <v>17</v>
      </c>
    </row>
    <row r="5167" spans="1:11" x14ac:dyDescent="0.3">
      <c r="A5167" t="s">
        <v>5286</v>
      </c>
      <c r="B5167" t="s">
        <v>62</v>
      </c>
      <c r="C5167" t="s">
        <v>63</v>
      </c>
      <c r="D5167" t="s">
        <v>157</v>
      </c>
      <c r="E5167" t="s">
        <v>43</v>
      </c>
      <c r="F5167" s="1">
        <v>43310</v>
      </c>
      <c r="G5167" t="s">
        <v>76</v>
      </c>
      <c r="H5167">
        <v>2459</v>
      </c>
      <c r="I5167">
        <v>0.34</v>
      </c>
      <c r="J5167">
        <v>1008.19</v>
      </c>
      <c r="K5167" t="s">
        <v>17</v>
      </c>
    </row>
    <row r="5168" spans="1:11" x14ac:dyDescent="0.3">
      <c r="A5168" t="s">
        <v>5287</v>
      </c>
      <c r="B5168" t="s">
        <v>102</v>
      </c>
      <c r="C5168" t="s">
        <v>32</v>
      </c>
      <c r="D5168" t="s">
        <v>46</v>
      </c>
      <c r="E5168" t="s">
        <v>166</v>
      </c>
      <c r="F5168" s="1">
        <v>42626</v>
      </c>
      <c r="G5168" t="s">
        <v>76</v>
      </c>
      <c r="H5168">
        <v>2106</v>
      </c>
      <c r="I5168">
        <v>0.17</v>
      </c>
      <c r="J5168">
        <v>926.64</v>
      </c>
      <c r="K5168" t="s">
        <v>17</v>
      </c>
    </row>
    <row r="5169" spans="1:11" x14ac:dyDescent="0.3">
      <c r="A5169" t="s">
        <v>5288</v>
      </c>
      <c r="B5169" t="s">
        <v>182</v>
      </c>
      <c r="C5169" t="s">
        <v>13</v>
      </c>
      <c r="D5169" t="s">
        <v>195</v>
      </c>
      <c r="E5169" t="s">
        <v>140</v>
      </c>
      <c r="F5169" s="1">
        <v>43319</v>
      </c>
      <c r="G5169" t="s">
        <v>76</v>
      </c>
      <c r="H5169">
        <v>883</v>
      </c>
      <c r="I5169">
        <v>0.18</v>
      </c>
      <c r="J5169">
        <v>220.75</v>
      </c>
      <c r="K5169" t="s">
        <v>17</v>
      </c>
    </row>
    <row r="5170" spans="1:11" x14ac:dyDescent="0.3">
      <c r="A5170" t="s">
        <v>5289</v>
      </c>
      <c r="B5170" t="s">
        <v>25</v>
      </c>
      <c r="C5170" t="s">
        <v>13</v>
      </c>
      <c r="D5170" t="s">
        <v>14</v>
      </c>
      <c r="E5170" t="s">
        <v>34</v>
      </c>
      <c r="F5170" s="1">
        <v>43366</v>
      </c>
      <c r="G5170" t="s">
        <v>76</v>
      </c>
      <c r="H5170">
        <v>1034</v>
      </c>
      <c r="I5170">
        <v>0.14000000000000001</v>
      </c>
      <c r="J5170">
        <v>268.83999999999997</v>
      </c>
      <c r="K5170" t="s">
        <v>17</v>
      </c>
    </row>
    <row r="5171" spans="1:11" x14ac:dyDescent="0.3">
      <c r="A5171" t="s">
        <v>5290</v>
      </c>
      <c r="B5171" t="s">
        <v>211</v>
      </c>
      <c r="C5171" t="s">
        <v>58</v>
      </c>
      <c r="D5171" t="s">
        <v>112</v>
      </c>
      <c r="E5171" t="s">
        <v>15</v>
      </c>
      <c r="F5171" s="1">
        <v>42828</v>
      </c>
      <c r="G5171" t="s">
        <v>76</v>
      </c>
      <c r="H5171">
        <v>1571</v>
      </c>
      <c r="I5171">
        <v>0.21</v>
      </c>
      <c r="J5171">
        <v>219.94</v>
      </c>
      <c r="K5171" t="s">
        <v>17</v>
      </c>
    </row>
    <row r="5172" spans="1:11" x14ac:dyDescent="0.3">
      <c r="A5172" t="s">
        <v>5291</v>
      </c>
      <c r="B5172" t="s">
        <v>81</v>
      </c>
      <c r="C5172" t="s">
        <v>63</v>
      </c>
      <c r="D5172" t="s">
        <v>64</v>
      </c>
      <c r="E5172" t="s">
        <v>84</v>
      </c>
      <c r="F5172" s="1">
        <v>42682</v>
      </c>
      <c r="G5172" t="s">
        <v>76</v>
      </c>
      <c r="H5172">
        <v>2117</v>
      </c>
      <c r="I5172">
        <v>0.13</v>
      </c>
      <c r="J5172">
        <v>910.31</v>
      </c>
      <c r="K5172" t="s">
        <v>17</v>
      </c>
    </row>
    <row r="5173" spans="1:11" x14ac:dyDescent="0.3">
      <c r="A5173" t="s">
        <v>5292</v>
      </c>
      <c r="B5173" t="s">
        <v>151</v>
      </c>
      <c r="C5173" t="s">
        <v>63</v>
      </c>
      <c r="D5173" t="s">
        <v>64</v>
      </c>
      <c r="E5173" t="s">
        <v>163</v>
      </c>
      <c r="F5173" s="1">
        <v>42947</v>
      </c>
      <c r="G5173" t="s">
        <v>76</v>
      </c>
      <c r="H5173">
        <v>1149</v>
      </c>
      <c r="I5173">
        <v>0.27</v>
      </c>
      <c r="J5173">
        <v>333.21</v>
      </c>
      <c r="K5173" t="s">
        <v>17</v>
      </c>
    </row>
    <row r="5174" spans="1:11" x14ac:dyDescent="0.3">
      <c r="A5174" t="s">
        <v>5293</v>
      </c>
      <c r="B5174" t="s">
        <v>156</v>
      </c>
      <c r="C5174" t="s">
        <v>63</v>
      </c>
      <c r="D5174" t="s">
        <v>75</v>
      </c>
      <c r="E5174" t="s">
        <v>163</v>
      </c>
      <c r="F5174" s="1">
        <v>43436</v>
      </c>
      <c r="G5174" t="s">
        <v>76</v>
      </c>
      <c r="H5174">
        <v>1908</v>
      </c>
      <c r="I5174">
        <v>0.28999999999999998</v>
      </c>
      <c r="J5174">
        <v>782.28</v>
      </c>
      <c r="K5174" t="s">
        <v>17</v>
      </c>
    </row>
    <row r="5175" spans="1:11" x14ac:dyDescent="0.3">
      <c r="A5175" t="s">
        <v>5294</v>
      </c>
      <c r="B5175" t="s">
        <v>135</v>
      </c>
      <c r="C5175" t="s">
        <v>49</v>
      </c>
      <c r="D5175" t="s">
        <v>205</v>
      </c>
      <c r="E5175" t="s">
        <v>47</v>
      </c>
      <c r="F5175" s="1">
        <v>42341</v>
      </c>
      <c r="G5175" t="s">
        <v>76</v>
      </c>
      <c r="H5175">
        <v>1932</v>
      </c>
      <c r="I5175">
        <v>0.35</v>
      </c>
      <c r="J5175">
        <v>270.48</v>
      </c>
      <c r="K5175" t="s">
        <v>17</v>
      </c>
    </row>
    <row r="5176" spans="1:11" x14ac:dyDescent="0.3">
      <c r="A5176" t="s">
        <v>5295</v>
      </c>
      <c r="B5176" t="s">
        <v>90</v>
      </c>
      <c r="C5176" t="s">
        <v>26</v>
      </c>
      <c r="D5176" t="s">
        <v>27</v>
      </c>
      <c r="E5176" t="s">
        <v>104</v>
      </c>
      <c r="F5176" s="1">
        <v>42555</v>
      </c>
      <c r="G5176" t="s">
        <v>76</v>
      </c>
      <c r="H5176">
        <v>1081</v>
      </c>
      <c r="I5176">
        <v>0.25</v>
      </c>
      <c r="J5176">
        <v>140.53</v>
      </c>
      <c r="K5176" t="s">
        <v>17</v>
      </c>
    </row>
    <row r="5177" spans="1:11" x14ac:dyDescent="0.3">
      <c r="A5177" t="s">
        <v>5296</v>
      </c>
      <c r="B5177" t="s">
        <v>114</v>
      </c>
      <c r="C5177" t="s">
        <v>49</v>
      </c>
      <c r="D5177" t="s">
        <v>50</v>
      </c>
      <c r="E5177" t="s">
        <v>163</v>
      </c>
      <c r="F5177" s="1">
        <v>43438</v>
      </c>
      <c r="G5177" t="s">
        <v>76</v>
      </c>
      <c r="H5177">
        <v>619</v>
      </c>
      <c r="I5177">
        <v>0.13</v>
      </c>
      <c r="J5177">
        <v>198.08</v>
      </c>
      <c r="K5177" t="s">
        <v>17</v>
      </c>
    </row>
    <row r="5178" spans="1:11" x14ac:dyDescent="0.3">
      <c r="A5178" t="s">
        <v>5297</v>
      </c>
      <c r="B5178" t="s">
        <v>169</v>
      </c>
      <c r="C5178" t="s">
        <v>49</v>
      </c>
      <c r="D5178" t="s">
        <v>54</v>
      </c>
      <c r="E5178" t="s">
        <v>117</v>
      </c>
      <c r="F5178" s="1">
        <v>42982</v>
      </c>
      <c r="G5178" t="s">
        <v>76</v>
      </c>
      <c r="H5178">
        <v>765</v>
      </c>
      <c r="I5178">
        <v>0.13</v>
      </c>
      <c r="J5178">
        <v>114.75</v>
      </c>
      <c r="K5178" t="s">
        <v>17</v>
      </c>
    </row>
    <row r="5179" spans="1:11" x14ac:dyDescent="0.3">
      <c r="A5179" t="s">
        <v>5298</v>
      </c>
      <c r="B5179" t="s">
        <v>174</v>
      </c>
      <c r="C5179" t="s">
        <v>63</v>
      </c>
      <c r="D5179" t="s">
        <v>157</v>
      </c>
      <c r="E5179" t="s">
        <v>22</v>
      </c>
      <c r="F5179" s="1">
        <v>43022</v>
      </c>
      <c r="G5179" t="s">
        <v>76</v>
      </c>
      <c r="H5179">
        <v>2463</v>
      </c>
      <c r="I5179">
        <v>0.33</v>
      </c>
      <c r="J5179">
        <v>221.67</v>
      </c>
      <c r="K5179" t="s">
        <v>17</v>
      </c>
    </row>
    <row r="5180" spans="1:11" x14ac:dyDescent="0.3">
      <c r="A5180" t="s">
        <v>5299</v>
      </c>
      <c r="B5180" t="s">
        <v>36</v>
      </c>
      <c r="C5180" t="s">
        <v>13</v>
      </c>
      <c r="D5180" t="s">
        <v>195</v>
      </c>
      <c r="E5180" t="s">
        <v>47</v>
      </c>
      <c r="F5180" s="1">
        <v>42991</v>
      </c>
      <c r="G5180" t="s">
        <v>76</v>
      </c>
      <c r="H5180">
        <v>1350</v>
      </c>
      <c r="I5180">
        <v>0.14000000000000001</v>
      </c>
      <c r="J5180">
        <v>108</v>
      </c>
      <c r="K5180" t="s">
        <v>17</v>
      </c>
    </row>
    <row r="5181" spans="1:11" x14ac:dyDescent="0.3">
      <c r="A5181" t="s">
        <v>5300</v>
      </c>
      <c r="B5181" t="s">
        <v>42</v>
      </c>
      <c r="C5181" t="s">
        <v>49</v>
      </c>
      <c r="D5181" t="s">
        <v>50</v>
      </c>
      <c r="E5181" t="s">
        <v>69</v>
      </c>
      <c r="F5181" s="1">
        <v>42437</v>
      </c>
      <c r="G5181" t="s">
        <v>76</v>
      </c>
      <c r="H5181">
        <v>2403</v>
      </c>
      <c r="I5181">
        <v>0.17</v>
      </c>
      <c r="J5181">
        <v>360.45</v>
      </c>
      <c r="K5181" t="s">
        <v>17</v>
      </c>
    </row>
    <row r="5182" spans="1:11" x14ac:dyDescent="0.3">
      <c r="A5182" t="s">
        <v>5301</v>
      </c>
      <c r="B5182" t="s">
        <v>19</v>
      </c>
      <c r="C5182" t="s">
        <v>49</v>
      </c>
      <c r="D5182" t="s">
        <v>54</v>
      </c>
      <c r="E5182" t="s">
        <v>117</v>
      </c>
      <c r="F5182" s="1">
        <v>43028</v>
      </c>
      <c r="G5182" t="s">
        <v>76</v>
      </c>
      <c r="H5182">
        <v>2262</v>
      </c>
      <c r="I5182">
        <v>0.16</v>
      </c>
      <c r="J5182">
        <v>452.4</v>
      </c>
      <c r="K5182" t="s">
        <v>17</v>
      </c>
    </row>
    <row r="5183" spans="1:11" x14ac:dyDescent="0.3">
      <c r="A5183" t="s">
        <v>5302</v>
      </c>
      <c r="B5183" t="s">
        <v>36</v>
      </c>
      <c r="C5183" t="s">
        <v>13</v>
      </c>
      <c r="D5183" t="s">
        <v>14</v>
      </c>
      <c r="E5183" t="s">
        <v>149</v>
      </c>
      <c r="F5183" s="1">
        <v>43322</v>
      </c>
      <c r="G5183" t="s">
        <v>76</v>
      </c>
      <c r="H5183">
        <v>523</v>
      </c>
      <c r="I5183">
        <v>0.3</v>
      </c>
      <c r="J5183">
        <v>120.29</v>
      </c>
      <c r="K5183" t="s">
        <v>17</v>
      </c>
    </row>
    <row r="5184" spans="1:11" x14ac:dyDescent="0.3">
      <c r="A5184" t="s">
        <v>5303</v>
      </c>
      <c r="B5184" t="s">
        <v>261</v>
      </c>
      <c r="C5184" t="s">
        <v>49</v>
      </c>
      <c r="D5184" t="s">
        <v>54</v>
      </c>
      <c r="E5184" t="s">
        <v>65</v>
      </c>
      <c r="F5184" s="1">
        <v>42910</v>
      </c>
      <c r="G5184" t="s">
        <v>76</v>
      </c>
      <c r="H5184">
        <v>1972</v>
      </c>
      <c r="I5184">
        <v>0.15</v>
      </c>
      <c r="J5184">
        <v>571.88</v>
      </c>
      <c r="K5184" t="s">
        <v>17</v>
      </c>
    </row>
    <row r="5185" spans="1:11" x14ac:dyDescent="0.3">
      <c r="A5185" t="s">
        <v>5304</v>
      </c>
      <c r="B5185" t="s">
        <v>31</v>
      </c>
      <c r="C5185" t="s">
        <v>49</v>
      </c>
      <c r="D5185" t="s">
        <v>205</v>
      </c>
      <c r="E5185" t="s">
        <v>143</v>
      </c>
      <c r="F5185" s="1">
        <v>43396</v>
      </c>
      <c r="G5185" t="s">
        <v>76</v>
      </c>
      <c r="H5185">
        <v>2078</v>
      </c>
      <c r="I5185">
        <v>0.26</v>
      </c>
      <c r="J5185">
        <v>831.2</v>
      </c>
      <c r="K5185" t="s">
        <v>17</v>
      </c>
    </row>
    <row r="5186" spans="1:11" x14ac:dyDescent="0.3">
      <c r="A5186" t="s">
        <v>5305</v>
      </c>
      <c r="B5186" t="s">
        <v>234</v>
      </c>
      <c r="C5186" t="s">
        <v>63</v>
      </c>
      <c r="D5186" t="s">
        <v>157</v>
      </c>
      <c r="E5186" t="s">
        <v>88</v>
      </c>
      <c r="F5186" s="1">
        <v>43152</v>
      </c>
      <c r="G5186" t="s">
        <v>76</v>
      </c>
      <c r="H5186">
        <v>2336</v>
      </c>
      <c r="I5186">
        <v>0.16</v>
      </c>
      <c r="J5186">
        <v>630.72</v>
      </c>
      <c r="K5186" t="s">
        <v>17</v>
      </c>
    </row>
    <row r="5187" spans="1:11" x14ac:dyDescent="0.3">
      <c r="A5187" t="s">
        <v>5306</v>
      </c>
      <c r="B5187" t="s">
        <v>174</v>
      </c>
      <c r="C5187" t="s">
        <v>13</v>
      </c>
      <c r="D5187" t="s">
        <v>79</v>
      </c>
      <c r="E5187" t="s">
        <v>128</v>
      </c>
      <c r="F5187" s="1">
        <v>43186</v>
      </c>
      <c r="G5187" t="s">
        <v>76</v>
      </c>
      <c r="H5187">
        <v>1450</v>
      </c>
      <c r="I5187">
        <v>0.18</v>
      </c>
      <c r="J5187">
        <v>232</v>
      </c>
      <c r="K5187" t="s">
        <v>17</v>
      </c>
    </row>
    <row r="5188" spans="1:11" x14ac:dyDescent="0.3">
      <c r="A5188" t="s">
        <v>5307</v>
      </c>
      <c r="B5188" t="s">
        <v>182</v>
      </c>
      <c r="C5188" t="s">
        <v>49</v>
      </c>
      <c r="D5188" t="s">
        <v>50</v>
      </c>
      <c r="E5188" t="s">
        <v>15</v>
      </c>
      <c r="F5188" s="1">
        <v>43059</v>
      </c>
      <c r="G5188" t="s">
        <v>76</v>
      </c>
      <c r="H5188">
        <v>991</v>
      </c>
      <c r="I5188">
        <v>0.1</v>
      </c>
      <c r="J5188">
        <v>416.22</v>
      </c>
      <c r="K5188" t="s">
        <v>17</v>
      </c>
    </row>
    <row r="5189" spans="1:11" x14ac:dyDescent="0.3">
      <c r="A5189" t="s">
        <v>5308</v>
      </c>
      <c r="B5189" t="s">
        <v>162</v>
      </c>
      <c r="C5189" t="s">
        <v>58</v>
      </c>
      <c r="D5189" t="s">
        <v>112</v>
      </c>
      <c r="E5189" t="s">
        <v>84</v>
      </c>
      <c r="F5189" s="1">
        <v>43239</v>
      </c>
      <c r="G5189" t="s">
        <v>76</v>
      </c>
      <c r="H5189">
        <v>984</v>
      </c>
      <c r="I5189">
        <v>0.2</v>
      </c>
      <c r="J5189">
        <v>393.6</v>
      </c>
      <c r="K5189" t="s">
        <v>17</v>
      </c>
    </row>
    <row r="5190" spans="1:11" x14ac:dyDescent="0.3">
      <c r="A5190" t="s">
        <v>5309</v>
      </c>
      <c r="B5190" t="s">
        <v>90</v>
      </c>
      <c r="C5190" t="s">
        <v>32</v>
      </c>
      <c r="D5190" t="s">
        <v>153</v>
      </c>
      <c r="E5190" t="s">
        <v>72</v>
      </c>
      <c r="F5190" s="1">
        <v>42861</v>
      </c>
      <c r="G5190" t="s">
        <v>76</v>
      </c>
      <c r="H5190">
        <v>2448</v>
      </c>
      <c r="I5190">
        <v>0.27</v>
      </c>
      <c r="J5190">
        <v>538.55999999999995</v>
      </c>
      <c r="K5190" t="s">
        <v>17</v>
      </c>
    </row>
    <row r="5191" spans="1:11" x14ac:dyDescent="0.3">
      <c r="A5191" t="s">
        <v>5310</v>
      </c>
      <c r="B5191" t="s">
        <v>204</v>
      </c>
      <c r="C5191" t="s">
        <v>26</v>
      </c>
      <c r="D5191" t="s">
        <v>94</v>
      </c>
      <c r="E5191" t="s">
        <v>65</v>
      </c>
      <c r="F5191" s="1">
        <v>42094</v>
      </c>
      <c r="G5191" t="s">
        <v>76</v>
      </c>
      <c r="H5191">
        <v>2150</v>
      </c>
      <c r="I5191">
        <v>0.13</v>
      </c>
      <c r="J5191">
        <v>322.5</v>
      </c>
      <c r="K5191" t="s">
        <v>17</v>
      </c>
    </row>
    <row r="5192" spans="1:11" x14ac:dyDescent="0.3">
      <c r="A5192" t="s">
        <v>5311</v>
      </c>
      <c r="B5192" t="s">
        <v>12</v>
      </c>
      <c r="C5192" t="s">
        <v>13</v>
      </c>
      <c r="D5192" t="s">
        <v>79</v>
      </c>
      <c r="E5192" t="s">
        <v>104</v>
      </c>
      <c r="F5192" s="1">
        <v>42320</v>
      </c>
      <c r="G5192" t="s">
        <v>76</v>
      </c>
      <c r="H5192">
        <v>936</v>
      </c>
      <c r="I5192">
        <v>0.33</v>
      </c>
      <c r="J5192">
        <v>56.16</v>
      </c>
      <c r="K5192" t="s">
        <v>17</v>
      </c>
    </row>
    <row r="5193" spans="1:11" x14ac:dyDescent="0.3">
      <c r="A5193" t="s">
        <v>5312</v>
      </c>
      <c r="B5193" t="s">
        <v>57</v>
      </c>
      <c r="C5193" t="s">
        <v>58</v>
      </c>
      <c r="D5193" t="s">
        <v>59</v>
      </c>
      <c r="E5193" t="s">
        <v>128</v>
      </c>
      <c r="F5193" s="1">
        <v>42466</v>
      </c>
      <c r="G5193" t="s">
        <v>76</v>
      </c>
      <c r="H5193">
        <v>526</v>
      </c>
      <c r="I5193">
        <v>0.18</v>
      </c>
      <c r="J5193">
        <v>231.44</v>
      </c>
      <c r="K5193" t="s">
        <v>17</v>
      </c>
    </row>
    <row r="5194" spans="1:11" x14ac:dyDescent="0.3">
      <c r="A5194" t="s">
        <v>5313</v>
      </c>
      <c r="B5194" t="s">
        <v>165</v>
      </c>
      <c r="C5194" t="s">
        <v>32</v>
      </c>
      <c r="D5194" t="s">
        <v>46</v>
      </c>
      <c r="E5194" t="s">
        <v>65</v>
      </c>
      <c r="F5194" s="1">
        <v>43140</v>
      </c>
      <c r="G5194" t="s">
        <v>76</v>
      </c>
      <c r="H5194">
        <v>1523</v>
      </c>
      <c r="I5194">
        <v>0.35</v>
      </c>
      <c r="J5194">
        <v>487.36</v>
      </c>
      <c r="K5194" t="s">
        <v>17</v>
      </c>
    </row>
    <row r="5195" spans="1:11" x14ac:dyDescent="0.3">
      <c r="A5195" t="s">
        <v>5314</v>
      </c>
      <c r="B5195" t="s">
        <v>108</v>
      </c>
      <c r="C5195" t="s">
        <v>49</v>
      </c>
      <c r="D5195" t="s">
        <v>54</v>
      </c>
      <c r="E5195" t="s">
        <v>65</v>
      </c>
      <c r="F5195" s="1">
        <v>42406</v>
      </c>
      <c r="G5195" t="s">
        <v>76</v>
      </c>
      <c r="H5195">
        <v>1097</v>
      </c>
      <c r="I5195">
        <v>0.15</v>
      </c>
      <c r="J5195">
        <v>186.49</v>
      </c>
      <c r="K5195" t="s">
        <v>17</v>
      </c>
    </row>
    <row r="5196" spans="1:11" x14ac:dyDescent="0.3">
      <c r="A5196" t="s">
        <v>5315</v>
      </c>
      <c r="B5196" t="s">
        <v>12</v>
      </c>
      <c r="C5196" t="s">
        <v>58</v>
      </c>
      <c r="D5196" t="s">
        <v>59</v>
      </c>
      <c r="E5196" t="s">
        <v>140</v>
      </c>
      <c r="F5196" s="1">
        <v>43061</v>
      </c>
      <c r="G5196" t="s">
        <v>76</v>
      </c>
      <c r="H5196">
        <v>661</v>
      </c>
      <c r="I5196">
        <v>0.15</v>
      </c>
      <c r="J5196">
        <v>271.01</v>
      </c>
      <c r="K5196" t="s">
        <v>17</v>
      </c>
    </row>
    <row r="5197" spans="1:11" x14ac:dyDescent="0.3">
      <c r="A5197" t="s">
        <v>5316</v>
      </c>
      <c r="B5197" t="s">
        <v>31</v>
      </c>
      <c r="C5197" t="s">
        <v>49</v>
      </c>
      <c r="D5197" t="s">
        <v>205</v>
      </c>
      <c r="E5197" t="s">
        <v>84</v>
      </c>
      <c r="F5197" s="1">
        <v>42135</v>
      </c>
      <c r="G5197" t="s">
        <v>76</v>
      </c>
      <c r="H5197">
        <v>2143</v>
      </c>
      <c r="I5197">
        <v>0.28000000000000003</v>
      </c>
      <c r="J5197">
        <v>535.75</v>
      </c>
      <c r="K5197" t="s">
        <v>17</v>
      </c>
    </row>
    <row r="5198" spans="1:11" x14ac:dyDescent="0.3">
      <c r="A5198" t="s">
        <v>5317</v>
      </c>
      <c r="B5198" t="s">
        <v>108</v>
      </c>
      <c r="C5198" t="s">
        <v>63</v>
      </c>
      <c r="D5198" t="s">
        <v>75</v>
      </c>
      <c r="E5198" t="s">
        <v>51</v>
      </c>
      <c r="F5198" s="1">
        <v>43276</v>
      </c>
      <c r="G5198" t="s">
        <v>76</v>
      </c>
      <c r="H5198">
        <v>2081</v>
      </c>
      <c r="I5198">
        <v>0.28000000000000003</v>
      </c>
      <c r="J5198">
        <v>187.29</v>
      </c>
      <c r="K5198" t="s">
        <v>17</v>
      </c>
    </row>
    <row r="5199" spans="1:11" x14ac:dyDescent="0.3">
      <c r="A5199" t="s">
        <v>5318</v>
      </c>
      <c r="B5199" t="s">
        <v>12</v>
      </c>
      <c r="C5199" t="s">
        <v>32</v>
      </c>
      <c r="D5199" t="s">
        <v>153</v>
      </c>
      <c r="E5199" t="s">
        <v>65</v>
      </c>
      <c r="F5199" s="1">
        <v>43427</v>
      </c>
      <c r="G5199" t="s">
        <v>76</v>
      </c>
      <c r="H5199">
        <v>561</v>
      </c>
      <c r="I5199">
        <v>0.11</v>
      </c>
      <c r="J5199">
        <v>61.71</v>
      </c>
      <c r="K5199" t="s">
        <v>17</v>
      </c>
    </row>
    <row r="5200" spans="1:11" x14ac:dyDescent="0.3">
      <c r="A5200" t="s">
        <v>5319</v>
      </c>
      <c r="B5200" t="s">
        <v>25</v>
      </c>
      <c r="C5200" t="s">
        <v>63</v>
      </c>
      <c r="D5200" t="s">
        <v>75</v>
      </c>
      <c r="E5200" t="s">
        <v>140</v>
      </c>
      <c r="F5200" s="1">
        <v>42724</v>
      </c>
      <c r="G5200" t="s">
        <v>76</v>
      </c>
      <c r="H5200">
        <v>1804</v>
      </c>
      <c r="I5200">
        <v>0.21</v>
      </c>
      <c r="J5200">
        <v>288.64</v>
      </c>
      <c r="K5200" t="s">
        <v>17</v>
      </c>
    </row>
    <row r="5201" spans="1:11" x14ac:dyDescent="0.3">
      <c r="A5201" t="s">
        <v>5320</v>
      </c>
      <c r="B5201" t="s">
        <v>165</v>
      </c>
      <c r="C5201" t="s">
        <v>32</v>
      </c>
      <c r="D5201" t="s">
        <v>153</v>
      </c>
      <c r="E5201" t="s">
        <v>69</v>
      </c>
      <c r="F5201" s="1">
        <v>43235</v>
      </c>
      <c r="G5201" t="s">
        <v>76</v>
      </c>
      <c r="H5201">
        <v>532</v>
      </c>
      <c r="I5201">
        <v>0.25</v>
      </c>
      <c r="J5201">
        <v>175.56</v>
      </c>
      <c r="K5201" t="s">
        <v>17</v>
      </c>
    </row>
    <row r="5202" spans="1:11" x14ac:dyDescent="0.3">
      <c r="A5202" t="s">
        <v>5321</v>
      </c>
      <c r="B5202" t="s">
        <v>42</v>
      </c>
      <c r="C5202" t="s">
        <v>58</v>
      </c>
      <c r="D5202" t="s">
        <v>59</v>
      </c>
      <c r="E5202" t="s">
        <v>163</v>
      </c>
      <c r="F5202" s="1">
        <v>43366</v>
      </c>
      <c r="G5202" t="s">
        <v>76</v>
      </c>
      <c r="H5202">
        <v>1130</v>
      </c>
      <c r="I5202">
        <v>0.33</v>
      </c>
      <c r="J5202">
        <v>67.8</v>
      </c>
      <c r="K5202" t="s">
        <v>17</v>
      </c>
    </row>
    <row r="5203" spans="1:11" x14ac:dyDescent="0.3">
      <c r="A5203" t="s">
        <v>5322</v>
      </c>
      <c r="B5203" t="s">
        <v>135</v>
      </c>
      <c r="C5203" t="s">
        <v>32</v>
      </c>
      <c r="D5203" t="s">
        <v>153</v>
      </c>
      <c r="E5203" t="s">
        <v>140</v>
      </c>
      <c r="F5203" s="1">
        <v>42571</v>
      </c>
      <c r="G5203" t="s">
        <v>76</v>
      </c>
      <c r="H5203">
        <v>1615</v>
      </c>
      <c r="I5203">
        <v>0.28999999999999998</v>
      </c>
      <c r="J5203">
        <v>646</v>
      </c>
      <c r="K5203" t="s">
        <v>17</v>
      </c>
    </row>
    <row r="5204" spans="1:11" x14ac:dyDescent="0.3">
      <c r="A5204" t="s">
        <v>5323</v>
      </c>
      <c r="B5204" t="s">
        <v>53</v>
      </c>
      <c r="C5204" t="s">
        <v>58</v>
      </c>
      <c r="D5204" t="s">
        <v>112</v>
      </c>
      <c r="E5204" t="s">
        <v>43</v>
      </c>
      <c r="F5204" s="1">
        <v>42864</v>
      </c>
      <c r="G5204" t="s">
        <v>76</v>
      </c>
      <c r="H5204">
        <v>1076</v>
      </c>
      <c r="I5204">
        <v>0.3</v>
      </c>
      <c r="J5204">
        <v>258.24</v>
      </c>
      <c r="K5204" t="s">
        <v>17</v>
      </c>
    </row>
    <row r="5205" spans="1:11" x14ac:dyDescent="0.3">
      <c r="A5205" t="s">
        <v>5324</v>
      </c>
      <c r="B5205" t="s">
        <v>234</v>
      </c>
      <c r="C5205" t="s">
        <v>13</v>
      </c>
      <c r="D5205" t="s">
        <v>14</v>
      </c>
      <c r="E5205" t="s">
        <v>15</v>
      </c>
      <c r="F5205" s="1">
        <v>42434</v>
      </c>
      <c r="G5205" t="s">
        <v>76</v>
      </c>
      <c r="H5205">
        <v>2125</v>
      </c>
      <c r="I5205">
        <v>0.2</v>
      </c>
      <c r="J5205">
        <v>318.75</v>
      </c>
      <c r="K5205" t="s">
        <v>17</v>
      </c>
    </row>
    <row r="5206" spans="1:11" x14ac:dyDescent="0.3">
      <c r="A5206" t="s">
        <v>5325</v>
      </c>
      <c r="B5206" t="s">
        <v>53</v>
      </c>
      <c r="C5206" t="s">
        <v>58</v>
      </c>
      <c r="D5206" t="s">
        <v>59</v>
      </c>
      <c r="E5206" t="s">
        <v>166</v>
      </c>
      <c r="F5206" s="1">
        <v>42319</v>
      </c>
      <c r="G5206" t="s">
        <v>76</v>
      </c>
      <c r="H5206">
        <v>616</v>
      </c>
      <c r="I5206">
        <v>0.21</v>
      </c>
      <c r="J5206">
        <v>178.64</v>
      </c>
      <c r="K5206" t="s">
        <v>17</v>
      </c>
    </row>
    <row r="5207" spans="1:11" x14ac:dyDescent="0.3">
      <c r="A5207" t="s">
        <v>5326</v>
      </c>
      <c r="B5207" t="s">
        <v>67</v>
      </c>
      <c r="C5207" t="s">
        <v>58</v>
      </c>
      <c r="D5207" t="s">
        <v>68</v>
      </c>
      <c r="E5207" t="s">
        <v>38</v>
      </c>
      <c r="F5207" s="1">
        <v>42175</v>
      </c>
      <c r="G5207" t="s">
        <v>76</v>
      </c>
      <c r="H5207">
        <v>637</v>
      </c>
      <c r="I5207">
        <v>0.13</v>
      </c>
      <c r="J5207">
        <v>31.85</v>
      </c>
      <c r="K5207" t="s">
        <v>17</v>
      </c>
    </row>
    <row r="5208" spans="1:11" x14ac:dyDescent="0.3">
      <c r="A5208" t="s">
        <v>5327</v>
      </c>
      <c r="B5208" t="s">
        <v>71</v>
      </c>
      <c r="C5208" t="s">
        <v>58</v>
      </c>
      <c r="D5208" t="s">
        <v>68</v>
      </c>
      <c r="E5208" t="s">
        <v>15</v>
      </c>
      <c r="F5208" s="1">
        <v>43315</v>
      </c>
      <c r="G5208" t="s">
        <v>76</v>
      </c>
      <c r="H5208">
        <v>1969</v>
      </c>
      <c r="I5208">
        <v>0.22</v>
      </c>
      <c r="J5208">
        <v>295.35000000000002</v>
      </c>
      <c r="K5208" t="s">
        <v>17</v>
      </c>
    </row>
    <row r="5209" spans="1:11" x14ac:dyDescent="0.3">
      <c r="A5209" t="s">
        <v>5328</v>
      </c>
      <c r="B5209" t="s">
        <v>53</v>
      </c>
      <c r="C5209" t="s">
        <v>63</v>
      </c>
      <c r="D5209" t="s">
        <v>157</v>
      </c>
      <c r="E5209" t="s">
        <v>22</v>
      </c>
      <c r="F5209" s="1">
        <v>42352</v>
      </c>
      <c r="G5209" t="s">
        <v>76</v>
      </c>
      <c r="H5209">
        <v>2330</v>
      </c>
      <c r="I5209">
        <v>0.16</v>
      </c>
      <c r="J5209">
        <v>768.9</v>
      </c>
      <c r="K5209" t="s">
        <v>17</v>
      </c>
    </row>
    <row r="5210" spans="1:11" x14ac:dyDescent="0.3">
      <c r="A5210" t="s">
        <v>5329</v>
      </c>
      <c r="B5210" t="s">
        <v>40</v>
      </c>
      <c r="C5210" t="s">
        <v>20</v>
      </c>
      <c r="D5210" t="s">
        <v>21</v>
      </c>
      <c r="E5210" t="s">
        <v>69</v>
      </c>
      <c r="F5210" s="1">
        <v>42529</v>
      </c>
      <c r="G5210" t="s">
        <v>76</v>
      </c>
      <c r="H5210">
        <v>1690</v>
      </c>
      <c r="I5210">
        <v>0.14000000000000001</v>
      </c>
      <c r="J5210">
        <v>608.4</v>
      </c>
      <c r="K5210" t="s">
        <v>17</v>
      </c>
    </row>
    <row r="5211" spans="1:11" x14ac:dyDescent="0.3">
      <c r="A5211" t="s">
        <v>5330</v>
      </c>
      <c r="B5211" t="s">
        <v>137</v>
      </c>
      <c r="C5211" t="s">
        <v>58</v>
      </c>
      <c r="D5211" t="s">
        <v>59</v>
      </c>
      <c r="E5211" t="s">
        <v>51</v>
      </c>
      <c r="F5211" s="1">
        <v>43060</v>
      </c>
      <c r="G5211" t="s">
        <v>76</v>
      </c>
      <c r="H5211">
        <v>1405</v>
      </c>
      <c r="I5211">
        <v>0.14000000000000001</v>
      </c>
      <c r="J5211">
        <v>126.45</v>
      </c>
      <c r="K5211" t="s">
        <v>17</v>
      </c>
    </row>
    <row r="5212" spans="1:11" x14ac:dyDescent="0.3">
      <c r="A5212" t="s">
        <v>5331</v>
      </c>
      <c r="B5212" t="s">
        <v>191</v>
      </c>
      <c r="C5212" t="s">
        <v>26</v>
      </c>
      <c r="D5212" t="s">
        <v>94</v>
      </c>
      <c r="E5212" t="s">
        <v>65</v>
      </c>
      <c r="F5212" s="1">
        <v>43040</v>
      </c>
      <c r="G5212" t="s">
        <v>76</v>
      </c>
      <c r="H5212">
        <v>985</v>
      </c>
      <c r="I5212">
        <v>0.32</v>
      </c>
      <c r="J5212">
        <v>216.7</v>
      </c>
      <c r="K5212" t="s">
        <v>17</v>
      </c>
    </row>
    <row r="5213" spans="1:11" x14ac:dyDescent="0.3">
      <c r="A5213" t="s">
        <v>5332</v>
      </c>
      <c r="B5213" t="s">
        <v>40</v>
      </c>
      <c r="C5213" t="s">
        <v>58</v>
      </c>
      <c r="D5213" t="s">
        <v>68</v>
      </c>
      <c r="E5213" t="s">
        <v>149</v>
      </c>
      <c r="F5213" s="1">
        <v>43345</v>
      </c>
      <c r="G5213" t="s">
        <v>76</v>
      </c>
      <c r="H5213">
        <v>2202</v>
      </c>
      <c r="I5213">
        <v>0.34</v>
      </c>
      <c r="J5213">
        <v>616.55999999999995</v>
      </c>
      <c r="K5213" t="s">
        <v>17</v>
      </c>
    </row>
    <row r="5214" spans="1:11" x14ac:dyDescent="0.3">
      <c r="A5214" t="s">
        <v>5333</v>
      </c>
      <c r="B5214" t="s">
        <v>108</v>
      </c>
      <c r="C5214" t="s">
        <v>32</v>
      </c>
      <c r="D5214" t="s">
        <v>46</v>
      </c>
      <c r="E5214" t="s">
        <v>60</v>
      </c>
      <c r="F5214" s="1">
        <v>42476</v>
      </c>
      <c r="G5214" t="s">
        <v>76</v>
      </c>
      <c r="H5214">
        <v>1808</v>
      </c>
      <c r="I5214">
        <v>0.34</v>
      </c>
      <c r="J5214">
        <v>578.55999999999995</v>
      </c>
      <c r="K5214" t="s">
        <v>17</v>
      </c>
    </row>
    <row r="5215" spans="1:11" x14ac:dyDescent="0.3">
      <c r="A5215" t="s">
        <v>5334</v>
      </c>
      <c r="B5215" t="s">
        <v>130</v>
      </c>
      <c r="C5215" t="s">
        <v>32</v>
      </c>
      <c r="D5215" t="s">
        <v>153</v>
      </c>
      <c r="E5215" t="s">
        <v>88</v>
      </c>
      <c r="F5215" s="1">
        <v>42462</v>
      </c>
      <c r="G5215" t="s">
        <v>76</v>
      </c>
      <c r="H5215">
        <v>630</v>
      </c>
      <c r="I5215">
        <v>0.22</v>
      </c>
      <c r="J5215">
        <v>214.2</v>
      </c>
      <c r="K5215" t="s">
        <v>17</v>
      </c>
    </row>
    <row r="5216" spans="1:11" x14ac:dyDescent="0.3">
      <c r="A5216" t="s">
        <v>5335</v>
      </c>
      <c r="B5216" t="s">
        <v>86</v>
      </c>
      <c r="C5216" t="s">
        <v>20</v>
      </c>
      <c r="D5216" t="s">
        <v>91</v>
      </c>
      <c r="E5216" t="s">
        <v>43</v>
      </c>
      <c r="F5216" s="1">
        <v>42112</v>
      </c>
      <c r="G5216" t="s">
        <v>76</v>
      </c>
      <c r="H5216">
        <v>1350</v>
      </c>
      <c r="I5216">
        <v>0.28000000000000003</v>
      </c>
      <c r="J5216">
        <v>567</v>
      </c>
      <c r="K5216" t="s">
        <v>17</v>
      </c>
    </row>
    <row r="5217" spans="1:11" x14ac:dyDescent="0.3">
      <c r="A5217" t="s">
        <v>5336</v>
      </c>
      <c r="B5217" t="s">
        <v>53</v>
      </c>
      <c r="C5217" t="s">
        <v>63</v>
      </c>
      <c r="D5217" t="s">
        <v>64</v>
      </c>
      <c r="E5217" t="s">
        <v>163</v>
      </c>
      <c r="F5217" s="1">
        <v>43021</v>
      </c>
      <c r="G5217" t="s">
        <v>76</v>
      </c>
      <c r="H5217">
        <v>2323</v>
      </c>
      <c r="I5217">
        <v>0.28999999999999998</v>
      </c>
      <c r="J5217">
        <v>394.91</v>
      </c>
      <c r="K5217" t="s">
        <v>17</v>
      </c>
    </row>
    <row r="5218" spans="1:11" x14ac:dyDescent="0.3">
      <c r="A5218" t="s">
        <v>5337</v>
      </c>
      <c r="B5218" t="s">
        <v>114</v>
      </c>
      <c r="C5218" t="s">
        <v>63</v>
      </c>
      <c r="D5218" t="s">
        <v>64</v>
      </c>
      <c r="E5218" t="s">
        <v>128</v>
      </c>
      <c r="F5218" s="1">
        <v>42666</v>
      </c>
      <c r="G5218" t="s">
        <v>76</v>
      </c>
      <c r="H5218">
        <v>2162</v>
      </c>
      <c r="I5218">
        <v>0.31</v>
      </c>
      <c r="J5218">
        <v>756.7</v>
      </c>
      <c r="K5218" t="s">
        <v>17</v>
      </c>
    </row>
    <row r="5219" spans="1:11" x14ac:dyDescent="0.3">
      <c r="A5219" t="s">
        <v>5338</v>
      </c>
      <c r="B5219" t="s">
        <v>125</v>
      </c>
      <c r="C5219" t="s">
        <v>49</v>
      </c>
      <c r="D5219" t="s">
        <v>205</v>
      </c>
      <c r="E5219" t="s">
        <v>22</v>
      </c>
      <c r="F5219" s="1">
        <v>42357</v>
      </c>
      <c r="G5219" t="s">
        <v>76</v>
      </c>
      <c r="H5219">
        <v>2194</v>
      </c>
      <c r="I5219">
        <v>0.15</v>
      </c>
      <c r="J5219">
        <v>899.54</v>
      </c>
      <c r="K5219" t="s">
        <v>17</v>
      </c>
    </row>
    <row r="5220" spans="1:11" x14ac:dyDescent="0.3">
      <c r="A5220" t="s">
        <v>5339</v>
      </c>
      <c r="B5220" t="s">
        <v>53</v>
      </c>
      <c r="C5220" t="s">
        <v>32</v>
      </c>
      <c r="D5220" t="s">
        <v>46</v>
      </c>
      <c r="E5220" t="s">
        <v>22</v>
      </c>
      <c r="F5220" s="1">
        <v>42547</v>
      </c>
      <c r="G5220" t="s">
        <v>76</v>
      </c>
      <c r="H5220">
        <v>1454</v>
      </c>
      <c r="I5220">
        <v>0.34</v>
      </c>
      <c r="J5220">
        <v>101.78</v>
      </c>
      <c r="K5220" t="s">
        <v>17</v>
      </c>
    </row>
    <row r="5221" spans="1:11" x14ac:dyDescent="0.3">
      <c r="A5221" t="s">
        <v>5340</v>
      </c>
      <c r="B5221" t="s">
        <v>25</v>
      </c>
      <c r="C5221" t="s">
        <v>49</v>
      </c>
      <c r="D5221" t="s">
        <v>54</v>
      </c>
      <c r="E5221" t="s">
        <v>123</v>
      </c>
      <c r="F5221" s="1">
        <v>42319</v>
      </c>
      <c r="G5221" t="s">
        <v>76</v>
      </c>
      <c r="H5221">
        <v>2384</v>
      </c>
      <c r="I5221">
        <v>0.16</v>
      </c>
      <c r="J5221">
        <v>309.92</v>
      </c>
      <c r="K5221" t="s">
        <v>17</v>
      </c>
    </row>
    <row r="5222" spans="1:11" x14ac:dyDescent="0.3">
      <c r="A5222" t="s">
        <v>5341</v>
      </c>
      <c r="B5222" t="s">
        <v>36</v>
      </c>
      <c r="C5222" t="s">
        <v>63</v>
      </c>
      <c r="D5222" t="s">
        <v>64</v>
      </c>
      <c r="E5222" t="s">
        <v>47</v>
      </c>
      <c r="F5222" s="1">
        <v>43392</v>
      </c>
      <c r="G5222" t="s">
        <v>76</v>
      </c>
      <c r="H5222">
        <v>1997</v>
      </c>
      <c r="I5222">
        <v>0.27</v>
      </c>
      <c r="J5222">
        <v>539.19000000000005</v>
      </c>
      <c r="K5222" t="s">
        <v>17</v>
      </c>
    </row>
    <row r="5223" spans="1:11" x14ac:dyDescent="0.3">
      <c r="A5223" t="s">
        <v>5342</v>
      </c>
      <c r="B5223" t="s">
        <v>184</v>
      </c>
      <c r="C5223" t="s">
        <v>20</v>
      </c>
      <c r="D5223" t="s">
        <v>21</v>
      </c>
      <c r="E5223" t="s">
        <v>84</v>
      </c>
      <c r="F5223" s="1">
        <v>42473</v>
      </c>
      <c r="G5223" t="s">
        <v>76</v>
      </c>
      <c r="H5223">
        <v>1842</v>
      </c>
      <c r="I5223">
        <v>0.27</v>
      </c>
      <c r="J5223">
        <v>460.5</v>
      </c>
      <c r="K5223" t="s">
        <v>17</v>
      </c>
    </row>
    <row r="5224" spans="1:11" x14ac:dyDescent="0.3">
      <c r="A5224" t="s">
        <v>5343</v>
      </c>
      <c r="B5224" t="s">
        <v>71</v>
      </c>
      <c r="C5224" t="s">
        <v>20</v>
      </c>
      <c r="D5224" t="s">
        <v>91</v>
      </c>
      <c r="E5224" t="s">
        <v>38</v>
      </c>
      <c r="F5224" s="1">
        <v>42310</v>
      </c>
      <c r="G5224" t="s">
        <v>76</v>
      </c>
      <c r="H5224">
        <v>573</v>
      </c>
      <c r="I5224">
        <v>0.33</v>
      </c>
      <c r="J5224">
        <v>257.85000000000002</v>
      </c>
      <c r="K5224" t="s">
        <v>17</v>
      </c>
    </row>
    <row r="5225" spans="1:11" x14ac:dyDescent="0.3">
      <c r="A5225" t="s">
        <v>5344</v>
      </c>
      <c r="B5225" t="s">
        <v>139</v>
      </c>
      <c r="C5225" t="s">
        <v>58</v>
      </c>
      <c r="D5225" t="s">
        <v>112</v>
      </c>
      <c r="E5225" t="s">
        <v>88</v>
      </c>
      <c r="F5225" s="1">
        <v>42797</v>
      </c>
      <c r="G5225" t="s">
        <v>76</v>
      </c>
      <c r="H5225">
        <v>1640</v>
      </c>
      <c r="I5225">
        <v>0.28999999999999998</v>
      </c>
      <c r="J5225">
        <v>360.8</v>
      </c>
      <c r="K5225" t="s">
        <v>17</v>
      </c>
    </row>
    <row r="5226" spans="1:11" x14ac:dyDescent="0.3">
      <c r="A5226" t="s">
        <v>5345</v>
      </c>
      <c r="B5226" t="s">
        <v>108</v>
      </c>
      <c r="C5226" t="s">
        <v>32</v>
      </c>
      <c r="D5226" t="s">
        <v>153</v>
      </c>
      <c r="E5226" t="s">
        <v>143</v>
      </c>
      <c r="F5226" s="1">
        <v>43184</v>
      </c>
      <c r="G5226" t="s">
        <v>76</v>
      </c>
      <c r="H5226">
        <v>1288</v>
      </c>
      <c r="I5226">
        <v>0.2</v>
      </c>
      <c r="J5226">
        <v>128.80000000000001</v>
      </c>
      <c r="K5226" t="s">
        <v>17</v>
      </c>
    </row>
    <row r="5227" spans="1:11" x14ac:dyDescent="0.3">
      <c r="A5227" t="s">
        <v>5346</v>
      </c>
      <c r="B5227" t="s">
        <v>197</v>
      </c>
      <c r="C5227" t="s">
        <v>58</v>
      </c>
      <c r="D5227" t="s">
        <v>68</v>
      </c>
      <c r="E5227" t="s">
        <v>15</v>
      </c>
      <c r="F5227" s="1">
        <v>42724</v>
      </c>
      <c r="G5227" t="s">
        <v>76</v>
      </c>
      <c r="H5227">
        <v>1532</v>
      </c>
      <c r="I5227">
        <v>0.1</v>
      </c>
      <c r="J5227">
        <v>229.8</v>
      </c>
      <c r="K5227" t="s">
        <v>17</v>
      </c>
    </row>
    <row r="5228" spans="1:11" x14ac:dyDescent="0.3">
      <c r="A5228" t="s">
        <v>5347</v>
      </c>
      <c r="B5228" t="s">
        <v>151</v>
      </c>
      <c r="C5228" t="s">
        <v>26</v>
      </c>
      <c r="D5228" t="s">
        <v>201</v>
      </c>
      <c r="E5228" t="s">
        <v>51</v>
      </c>
      <c r="F5228" s="1">
        <v>43226</v>
      </c>
      <c r="G5228" t="s">
        <v>76</v>
      </c>
      <c r="H5228">
        <v>2265</v>
      </c>
      <c r="I5228">
        <v>0.2</v>
      </c>
      <c r="J5228">
        <v>203.85</v>
      </c>
      <c r="K5228" t="s">
        <v>17</v>
      </c>
    </row>
    <row r="5229" spans="1:11" x14ac:dyDescent="0.3">
      <c r="A5229" t="s">
        <v>5348</v>
      </c>
      <c r="B5229" t="s">
        <v>191</v>
      </c>
      <c r="C5229" t="s">
        <v>32</v>
      </c>
      <c r="D5229" t="s">
        <v>33</v>
      </c>
      <c r="E5229" t="s">
        <v>117</v>
      </c>
      <c r="F5229" s="1">
        <v>42644</v>
      </c>
      <c r="G5229" t="s">
        <v>76</v>
      </c>
      <c r="H5229">
        <v>871</v>
      </c>
      <c r="I5229">
        <v>0.19</v>
      </c>
      <c r="J5229">
        <v>270.01</v>
      </c>
      <c r="K5229" t="s">
        <v>17</v>
      </c>
    </row>
    <row r="5230" spans="1:11" x14ac:dyDescent="0.3">
      <c r="A5230" t="s">
        <v>5349</v>
      </c>
      <c r="B5230" t="s">
        <v>12</v>
      </c>
      <c r="C5230" t="s">
        <v>13</v>
      </c>
      <c r="D5230" t="s">
        <v>195</v>
      </c>
      <c r="E5230" t="s">
        <v>69</v>
      </c>
      <c r="F5230" s="1">
        <v>42716</v>
      </c>
      <c r="G5230" t="s">
        <v>76</v>
      </c>
      <c r="H5230">
        <v>1168</v>
      </c>
      <c r="I5230">
        <v>0.23</v>
      </c>
      <c r="J5230">
        <v>256.95999999999998</v>
      </c>
      <c r="K5230" t="s">
        <v>17</v>
      </c>
    </row>
    <row r="5231" spans="1:11" x14ac:dyDescent="0.3">
      <c r="A5231" t="s">
        <v>5350</v>
      </c>
      <c r="B5231" t="s">
        <v>182</v>
      </c>
      <c r="C5231" t="s">
        <v>26</v>
      </c>
      <c r="D5231" t="s">
        <v>94</v>
      </c>
      <c r="E5231" t="s">
        <v>140</v>
      </c>
      <c r="F5231" s="1">
        <v>42476</v>
      </c>
      <c r="G5231" t="s">
        <v>76</v>
      </c>
      <c r="H5231">
        <v>1828</v>
      </c>
      <c r="I5231">
        <v>0.28000000000000003</v>
      </c>
      <c r="J5231">
        <v>493.56</v>
      </c>
      <c r="K5231" t="s">
        <v>17</v>
      </c>
    </row>
    <row r="5232" spans="1:11" x14ac:dyDescent="0.3">
      <c r="A5232" t="s">
        <v>5351</v>
      </c>
      <c r="B5232" t="s">
        <v>90</v>
      </c>
      <c r="C5232" t="s">
        <v>49</v>
      </c>
      <c r="D5232" t="s">
        <v>50</v>
      </c>
      <c r="E5232" t="s">
        <v>128</v>
      </c>
      <c r="F5232" s="1">
        <v>43130</v>
      </c>
      <c r="G5232" t="s">
        <v>76</v>
      </c>
      <c r="H5232">
        <v>522</v>
      </c>
      <c r="I5232">
        <v>0.35</v>
      </c>
      <c r="J5232">
        <v>36.54</v>
      </c>
      <c r="K5232" t="s">
        <v>17</v>
      </c>
    </row>
    <row r="5233" spans="1:11" x14ac:dyDescent="0.3">
      <c r="A5233" t="s">
        <v>5352</v>
      </c>
      <c r="B5233" t="s">
        <v>137</v>
      </c>
      <c r="C5233" t="s">
        <v>58</v>
      </c>
      <c r="D5233" t="s">
        <v>59</v>
      </c>
      <c r="E5233" t="s">
        <v>34</v>
      </c>
      <c r="F5233" s="1">
        <v>42344</v>
      </c>
      <c r="G5233" t="s">
        <v>76</v>
      </c>
      <c r="H5233">
        <v>1425</v>
      </c>
      <c r="I5233">
        <v>0.17</v>
      </c>
      <c r="J5233">
        <v>242.25</v>
      </c>
      <c r="K5233" t="s">
        <v>17</v>
      </c>
    </row>
    <row r="5234" spans="1:11" x14ac:dyDescent="0.3">
      <c r="A5234" t="s">
        <v>5353</v>
      </c>
      <c r="B5234" t="s">
        <v>40</v>
      </c>
      <c r="C5234" t="s">
        <v>58</v>
      </c>
      <c r="D5234" t="s">
        <v>68</v>
      </c>
      <c r="E5234" t="s">
        <v>72</v>
      </c>
      <c r="F5234" s="1">
        <v>43194</v>
      </c>
      <c r="G5234" t="s">
        <v>76</v>
      </c>
      <c r="H5234">
        <v>995</v>
      </c>
      <c r="I5234">
        <v>0.28000000000000003</v>
      </c>
      <c r="J5234">
        <v>358.2</v>
      </c>
      <c r="K5234" t="s">
        <v>17</v>
      </c>
    </row>
    <row r="5235" spans="1:11" x14ac:dyDescent="0.3">
      <c r="A5235" t="s">
        <v>5354</v>
      </c>
      <c r="B5235" t="s">
        <v>12</v>
      </c>
      <c r="C5235" t="s">
        <v>13</v>
      </c>
      <c r="D5235" t="s">
        <v>79</v>
      </c>
      <c r="E5235" t="s">
        <v>88</v>
      </c>
      <c r="F5235" s="1">
        <v>42765</v>
      </c>
      <c r="G5235" t="s">
        <v>76</v>
      </c>
      <c r="H5235">
        <v>2342</v>
      </c>
      <c r="I5235">
        <v>0.1</v>
      </c>
      <c r="J5235">
        <v>936.8</v>
      </c>
      <c r="K5235" t="s">
        <v>17</v>
      </c>
    </row>
    <row r="5236" spans="1:11" x14ac:dyDescent="0.3">
      <c r="A5236" t="s">
        <v>5355</v>
      </c>
      <c r="B5236" t="s">
        <v>86</v>
      </c>
      <c r="C5236" t="s">
        <v>58</v>
      </c>
      <c r="D5236" t="s">
        <v>59</v>
      </c>
      <c r="E5236" t="s">
        <v>69</v>
      </c>
      <c r="F5236" s="1">
        <v>42563</v>
      </c>
      <c r="G5236" t="s">
        <v>76</v>
      </c>
      <c r="H5236">
        <v>768</v>
      </c>
      <c r="I5236">
        <v>0.18</v>
      </c>
      <c r="J5236">
        <v>238.08</v>
      </c>
      <c r="K5236" t="s">
        <v>17</v>
      </c>
    </row>
    <row r="5237" spans="1:11" x14ac:dyDescent="0.3">
      <c r="A5237" t="s">
        <v>5356</v>
      </c>
      <c r="B5237" t="s">
        <v>162</v>
      </c>
      <c r="C5237" t="s">
        <v>32</v>
      </c>
      <c r="D5237" t="s">
        <v>153</v>
      </c>
      <c r="E5237" t="s">
        <v>163</v>
      </c>
      <c r="F5237" s="1">
        <v>43248</v>
      </c>
      <c r="G5237" t="s">
        <v>76</v>
      </c>
      <c r="H5237">
        <v>1737</v>
      </c>
      <c r="I5237">
        <v>0.34</v>
      </c>
      <c r="J5237">
        <v>486.36</v>
      </c>
      <c r="K5237" t="s">
        <v>17</v>
      </c>
    </row>
    <row r="5238" spans="1:11" x14ac:dyDescent="0.3">
      <c r="A5238" t="s">
        <v>5357</v>
      </c>
      <c r="B5238" t="s">
        <v>12</v>
      </c>
      <c r="C5238" t="s">
        <v>13</v>
      </c>
      <c r="D5238" t="s">
        <v>79</v>
      </c>
      <c r="E5238" t="s">
        <v>166</v>
      </c>
      <c r="F5238" s="1">
        <v>43284</v>
      </c>
      <c r="G5238" t="s">
        <v>76</v>
      </c>
      <c r="H5238">
        <v>1003</v>
      </c>
      <c r="I5238">
        <v>0.26</v>
      </c>
      <c r="J5238">
        <v>270.81</v>
      </c>
      <c r="K5238" t="s">
        <v>17</v>
      </c>
    </row>
    <row r="5239" spans="1:11" x14ac:dyDescent="0.3">
      <c r="A5239" t="s">
        <v>5358</v>
      </c>
      <c r="B5239" t="s">
        <v>234</v>
      </c>
      <c r="C5239" t="s">
        <v>32</v>
      </c>
      <c r="D5239" t="s">
        <v>97</v>
      </c>
      <c r="E5239" t="s">
        <v>60</v>
      </c>
      <c r="F5239" s="1">
        <v>42358</v>
      </c>
      <c r="G5239" t="s">
        <v>76</v>
      </c>
      <c r="H5239">
        <v>1710</v>
      </c>
      <c r="I5239">
        <v>0.19</v>
      </c>
      <c r="J5239">
        <v>393.3</v>
      </c>
      <c r="K5239" t="s">
        <v>17</v>
      </c>
    </row>
    <row r="5240" spans="1:11" x14ac:dyDescent="0.3">
      <c r="A5240" t="s">
        <v>5359</v>
      </c>
      <c r="B5240" t="s">
        <v>135</v>
      </c>
      <c r="C5240" t="s">
        <v>13</v>
      </c>
      <c r="D5240" t="s">
        <v>195</v>
      </c>
      <c r="E5240" t="s">
        <v>38</v>
      </c>
      <c r="F5240" s="1">
        <v>43044</v>
      </c>
      <c r="G5240" t="s">
        <v>76</v>
      </c>
      <c r="H5240">
        <v>965</v>
      </c>
      <c r="I5240">
        <v>0.35</v>
      </c>
      <c r="J5240">
        <v>366.7</v>
      </c>
      <c r="K5240" t="s">
        <v>17</v>
      </c>
    </row>
    <row r="5241" spans="1:11" x14ac:dyDescent="0.3">
      <c r="A5241" t="s">
        <v>5360</v>
      </c>
      <c r="B5241" t="s">
        <v>261</v>
      </c>
      <c r="C5241" t="s">
        <v>13</v>
      </c>
      <c r="D5241" t="s">
        <v>14</v>
      </c>
      <c r="E5241" t="s">
        <v>128</v>
      </c>
      <c r="F5241" s="1">
        <v>42291</v>
      </c>
      <c r="G5241" t="s">
        <v>76</v>
      </c>
      <c r="H5241">
        <v>2227</v>
      </c>
      <c r="I5241">
        <v>0.1</v>
      </c>
      <c r="J5241">
        <v>935.34</v>
      </c>
      <c r="K5241" t="s">
        <v>17</v>
      </c>
    </row>
    <row r="5242" spans="1:11" x14ac:dyDescent="0.3">
      <c r="A5242" t="s">
        <v>5361</v>
      </c>
      <c r="B5242" t="s">
        <v>162</v>
      </c>
      <c r="C5242" t="s">
        <v>58</v>
      </c>
      <c r="D5242" t="s">
        <v>68</v>
      </c>
      <c r="E5242" t="s">
        <v>69</v>
      </c>
      <c r="F5242" s="1">
        <v>43427</v>
      </c>
      <c r="G5242" t="s">
        <v>76</v>
      </c>
      <c r="H5242">
        <v>711</v>
      </c>
      <c r="I5242">
        <v>0.28000000000000003</v>
      </c>
      <c r="J5242">
        <v>227.52</v>
      </c>
      <c r="K5242" t="s">
        <v>17</v>
      </c>
    </row>
    <row r="5243" spans="1:11" x14ac:dyDescent="0.3">
      <c r="A5243" t="s">
        <v>5362</v>
      </c>
      <c r="B5243" t="s">
        <v>106</v>
      </c>
      <c r="C5243" t="s">
        <v>32</v>
      </c>
      <c r="D5243" t="s">
        <v>153</v>
      </c>
      <c r="E5243" t="s">
        <v>163</v>
      </c>
      <c r="F5243" s="1">
        <v>43435</v>
      </c>
      <c r="G5243" t="s">
        <v>76</v>
      </c>
      <c r="H5243">
        <v>856</v>
      </c>
      <c r="I5243">
        <v>0.11</v>
      </c>
      <c r="J5243">
        <v>171.2</v>
      </c>
      <c r="K5243" t="s">
        <v>17</v>
      </c>
    </row>
    <row r="5244" spans="1:11" x14ac:dyDescent="0.3">
      <c r="A5244" t="s">
        <v>5363</v>
      </c>
      <c r="B5244" t="s">
        <v>116</v>
      </c>
      <c r="C5244" t="s">
        <v>26</v>
      </c>
      <c r="D5244" t="s">
        <v>201</v>
      </c>
      <c r="E5244" t="s">
        <v>104</v>
      </c>
      <c r="F5244" s="1">
        <v>43058</v>
      </c>
      <c r="G5244" t="s">
        <v>76</v>
      </c>
      <c r="H5244">
        <v>2006</v>
      </c>
      <c r="I5244">
        <v>0.19</v>
      </c>
      <c r="J5244">
        <v>581.74</v>
      </c>
      <c r="K5244" t="s">
        <v>17</v>
      </c>
    </row>
    <row r="5245" spans="1:11" x14ac:dyDescent="0.3">
      <c r="A5245" t="s">
        <v>5364</v>
      </c>
      <c r="B5245" t="s">
        <v>139</v>
      </c>
      <c r="C5245" t="s">
        <v>49</v>
      </c>
      <c r="D5245" t="s">
        <v>50</v>
      </c>
      <c r="E5245" t="s">
        <v>140</v>
      </c>
      <c r="F5245" s="1">
        <v>43429</v>
      </c>
      <c r="G5245" t="s">
        <v>76</v>
      </c>
      <c r="H5245">
        <v>1099</v>
      </c>
      <c r="I5245">
        <v>0.1</v>
      </c>
      <c r="J5245">
        <v>296.73</v>
      </c>
      <c r="K5245" t="s">
        <v>17</v>
      </c>
    </row>
    <row r="5246" spans="1:11" x14ac:dyDescent="0.3">
      <c r="A5246" t="s">
        <v>5365</v>
      </c>
      <c r="B5246" t="s">
        <v>106</v>
      </c>
      <c r="C5246" t="s">
        <v>26</v>
      </c>
      <c r="D5246" t="s">
        <v>37</v>
      </c>
      <c r="E5246" t="s">
        <v>149</v>
      </c>
      <c r="F5246" s="1">
        <v>43418</v>
      </c>
      <c r="G5246" t="s">
        <v>76</v>
      </c>
      <c r="H5246">
        <v>2444</v>
      </c>
      <c r="I5246">
        <v>0.22</v>
      </c>
      <c r="J5246">
        <v>146.63999999999999</v>
      </c>
      <c r="K5246" t="s">
        <v>17</v>
      </c>
    </row>
    <row r="5247" spans="1:11" x14ac:dyDescent="0.3">
      <c r="A5247" t="s">
        <v>5366</v>
      </c>
      <c r="B5247" t="s">
        <v>12</v>
      </c>
      <c r="C5247" t="s">
        <v>20</v>
      </c>
      <c r="D5247" t="s">
        <v>91</v>
      </c>
      <c r="E5247" t="s">
        <v>117</v>
      </c>
      <c r="F5247" s="1">
        <v>43029</v>
      </c>
      <c r="G5247" t="s">
        <v>76</v>
      </c>
      <c r="H5247">
        <v>762</v>
      </c>
      <c r="I5247">
        <v>0.14000000000000001</v>
      </c>
      <c r="J5247">
        <v>91.44</v>
      </c>
      <c r="K5247" t="s">
        <v>17</v>
      </c>
    </row>
    <row r="5248" spans="1:11" x14ac:dyDescent="0.3">
      <c r="A5248" t="s">
        <v>5367</v>
      </c>
      <c r="B5248" t="s">
        <v>151</v>
      </c>
      <c r="C5248" t="s">
        <v>20</v>
      </c>
      <c r="D5248" t="s">
        <v>21</v>
      </c>
      <c r="E5248" t="s">
        <v>47</v>
      </c>
      <c r="F5248" s="1">
        <v>42467</v>
      </c>
      <c r="G5248" t="s">
        <v>76</v>
      </c>
      <c r="H5248">
        <v>2307</v>
      </c>
      <c r="I5248">
        <v>0.21</v>
      </c>
      <c r="J5248">
        <v>922.8</v>
      </c>
      <c r="K5248" t="s">
        <v>17</v>
      </c>
    </row>
    <row r="5249" spans="1:11" x14ac:dyDescent="0.3">
      <c r="A5249" t="s">
        <v>5368</v>
      </c>
      <c r="B5249" t="s">
        <v>86</v>
      </c>
      <c r="C5249" t="s">
        <v>63</v>
      </c>
      <c r="D5249" t="s">
        <v>75</v>
      </c>
      <c r="E5249" t="s">
        <v>47</v>
      </c>
      <c r="F5249" s="1">
        <v>43063</v>
      </c>
      <c r="G5249" t="s">
        <v>76</v>
      </c>
      <c r="H5249">
        <v>1894</v>
      </c>
      <c r="I5249">
        <v>0.18</v>
      </c>
      <c r="J5249">
        <v>757.6</v>
      </c>
      <c r="K5249" t="s">
        <v>17</v>
      </c>
    </row>
    <row r="5250" spans="1:11" x14ac:dyDescent="0.3">
      <c r="A5250" t="s">
        <v>5369</v>
      </c>
      <c r="B5250" t="s">
        <v>74</v>
      </c>
      <c r="C5250" t="s">
        <v>58</v>
      </c>
      <c r="D5250" t="s">
        <v>112</v>
      </c>
      <c r="E5250" t="s">
        <v>72</v>
      </c>
      <c r="F5250" s="1">
        <v>42502</v>
      </c>
      <c r="G5250" t="s">
        <v>76</v>
      </c>
      <c r="H5250">
        <v>1448</v>
      </c>
      <c r="I5250">
        <v>0.23</v>
      </c>
      <c r="J5250">
        <v>289.60000000000002</v>
      </c>
      <c r="K5250" t="s">
        <v>17</v>
      </c>
    </row>
    <row r="5251" spans="1:11" x14ac:dyDescent="0.3">
      <c r="A5251" t="s">
        <v>5370</v>
      </c>
      <c r="B5251" t="s">
        <v>42</v>
      </c>
      <c r="C5251" t="s">
        <v>49</v>
      </c>
      <c r="D5251" t="s">
        <v>54</v>
      </c>
      <c r="E5251" t="s">
        <v>143</v>
      </c>
      <c r="F5251" s="1">
        <v>42249</v>
      </c>
      <c r="G5251" t="s">
        <v>76</v>
      </c>
      <c r="H5251">
        <v>949</v>
      </c>
      <c r="I5251">
        <v>0.3</v>
      </c>
      <c r="J5251">
        <v>275.20999999999998</v>
      </c>
      <c r="K5251" t="s">
        <v>17</v>
      </c>
    </row>
    <row r="5252" spans="1:11" x14ac:dyDescent="0.3">
      <c r="A5252" t="s">
        <v>5371</v>
      </c>
      <c r="B5252" t="s">
        <v>71</v>
      </c>
      <c r="C5252" t="s">
        <v>58</v>
      </c>
      <c r="D5252" t="s">
        <v>68</v>
      </c>
      <c r="E5252" t="s">
        <v>22</v>
      </c>
      <c r="F5252" s="1">
        <v>42462</v>
      </c>
      <c r="G5252" t="s">
        <v>76</v>
      </c>
      <c r="H5252">
        <v>1346</v>
      </c>
      <c r="I5252">
        <v>0.28000000000000003</v>
      </c>
      <c r="J5252">
        <v>296.12</v>
      </c>
      <c r="K5252" t="s">
        <v>17</v>
      </c>
    </row>
    <row r="5253" spans="1:11" x14ac:dyDescent="0.3">
      <c r="A5253" t="s">
        <v>5372</v>
      </c>
      <c r="B5253" t="s">
        <v>36</v>
      </c>
      <c r="C5253" t="s">
        <v>20</v>
      </c>
      <c r="D5253" t="s">
        <v>21</v>
      </c>
      <c r="E5253" t="s">
        <v>104</v>
      </c>
      <c r="F5253" s="1">
        <v>43049</v>
      </c>
      <c r="G5253" t="s">
        <v>76</v>
      </c>
      <c r="H5253">
        <v>588</v>
      </c>
      <c r="I5253">
        <v>0.19</v>
      </c>
      <c r="J5253">
        <v>47.04</v>
      </c>
      <c r="K5253" t="s">
        <v>17</v>
      </c>
    </row>
    <row r="5254" spans="1:11" x14ac:dyDescent="0.3">
      <c r="A5254" t="s">
        <v>5373</v>
      </c>
      <c r="B5254" t="s">
        <v>204</v>
      </c>
      <c r="C5254" t="s">
        <v>58</v>
      </c>
      <c r="D5254" t="s">
        <v>68</v>
      </c>
      <c r="E5254" t="s">
        <v>34</v>
      </c>
      <c r="F5254" s="1">
        <v>42797</v>
      </c>
      <c r="G5254" t="s">
        <v>76</v>
      </c>
      <c r="H5254">
        <v>1134</v>
      </c>
      <c r="I5254">
        <v>0.22</v>
      </c>
      <c r="J5254">
        <v>453.6</v>
      </c>
      <c r="K5254" t="s">
        <v>17</v>
      </c>
    </row>
    <row r="5255" spans="1:11" x14ac:dyDescent="0.3">
      <c r="A5255" t="s">
        <v>5374</v>
      </c>
      <c r="B5255" t="s">
        <v>74</v>
      </c>
      <c r="C5255" t="s">
        <v>26</v>
      </c>
      <c r="D5255" t="s">
        <v>37</v>
      </c>
      <c r="E5255" t="s">
        <v>34</v>
      </c>
      <c r="F5255" s="1">
        <v>43177</v>
      </c>
      <c r="G5255" t="s">
        <v>76</v>
      </c>
      <c r="H5255">
        <v>1642</v>
      </c>
      <c r="I5255">
        <v>0.31</v>
      </c>
      <c r="J5255">
        <v>525.44000000000005</v>
      </c>
      <c r="K5255" t="s">
        <v>17</v>
      </c>
    </row>
    <row r="5256" spans="1:11" x14ac:dyDescent="0.3">
      <c r="A5256" t="s">
        <v>5375</v>
      </c>
      <c r="B5256" t="s">
        <v>182</v>
      </c>
      <c r="C5256" t="s">
        <v>26</v>
      </c>
      <c r="D5256" t="s">
        <v>27</v>
      </c>
      <c r="E5256" t="s">
        <v>104</v>
      </c>
      <c r="F5256" s="1">
        <v>42833</v>
      </c>
      <c r="G5256" t="s">
        <v>76</v>
      </c>
      <c r="H5256">
        <v>1170</v>
      </c>
      <c r="I5256">
        <v>0.33</v>
      </c>
      <c r="J5256">
        <v>409.5</v>
      </c>
      <c r="K5256" t="s">
        <v>17</v>
      </c>
    </row>
    <row r="5257" spans="1:11" x14ac:dyDescent="0.3">
      <c r="A5257" t="s">
        <v>5376</v>
      </c>
      <c r="B5257" t="s">
        <v>204</v>
      </c>
      <c r="C5257" t="s">
        <v>32</v>
      </c>
      <c r="D5257" t="s">
        <v>46</v>
      </c>
      <c r="E5257" t="s">
        <v>163</v>
      </c>
      <c r="F5257" s="1">
        <v>42211</v>
      </c>
      <c r="G5257" t="s">
        <v>76</v>
      </c>
      <c r="H5257">
        <v>1795</v>
      </c>
      <c r="I5257">
        <v>0.2</v>
      </c>
      <c r="J5257">
        <v>789.8</v>
      </c>
      <c r="K5257" t="s">
        <v>17</v>
      </c>
    </row>
    <row r="5258" spans="1:11" x14ac:dyDescent="0.3">
      <c r="A5258" t="s">
        <v>5377</v>
      </c>
      <c r="B5258" t="s">
        <v>193</v>
      </c>
      <c r="C5258" t="s">
        <v>63</v>
      </c>
      <c r="D5258" t="s">
        <v>87</v>
      </c>
      <c r="E5258" t="s">
        <v>163</v>
      </c>
      <c r="F5258" s="1">
        <v>42878</v>
      </c>
      <c r="G5258" t="s">
        <v>76</v>
      </c>
      <c r="H5258">
        <v>1401</v>
      </c>
      <c r="I5258">
        <v>0.33</v>
      </c>
      <c r="J5258">
        <v>224.16</v>
      </c>
      <c r="K5258" t="s">
        <v>17</v>
      </c>
    </row>
    <row r="5259" spans="1:11" x14ac:dyDescent="0.3">
      <c r="A5259" t="s">
        <v>5378</v>
      </c>
      <c r="B5259" t="s">
        <v>81</v>
      </c>
      <c r="C5259" t="s">
        <v>49</v>
      </c>
      <c r="D5259" t="s">
        <v>54</v>
      </c>
      <c r="E5259" t="s">
        <v>117</v>
      </c>
      <c r="F5259" s="1">
        <v>42273</v>
      </c>
      <c r="G5259" t="s">
        <v>76</v>
      </c>
      <c r="H5259">
        <v>960</v>
      </c>
      <c r="I5259">
        <v>0.3</v>
      </c>
      <c r="J5259">
        <v>57.6</v>
      </c>
      <c r="K5259" t="s">
        <v>17</v>
      </c>
    </row>
    <row r="5260" spans="1:11" x14ac:dyDescent="0.3">
      <c r="A5260" t="s">
        <v>5379</v>
      </c>
      <c r="B5260" t="s">
        <v>40</v>
      </c>
      <c r="C5260" t="s">
        <v>13</v>
      </c>
      <c r="D5260" t="s">
        <v>195</v>
      </c>
      <c r="E5260" t="s">
        <v>88</v>
      </c>
      <c r="F5260" s="1">
        <v>42980</v>
      </c>
      <c r="G5260" t="s">
        <v>76</v>
      </c>
      <c r="H5260">
        <v>1644</v>
      </c>
      <c r="I5260">
        <v>0.22</v>
      </c>
      <c r="J5260">
        <v>131.52000000000001</v>
      </c>
      <c r="K5260" t="s">
        <v>17</v>
      </c>
    </row>
    <row r="5261" spans="1:11" x14ac:dyDescent="0.3">
      <c r="A5261" t="s">
        <v>5380</v>
      </c>
      <c r="B5261" t="s">
        <v>151</v>
      </c>
      <c r="C5261" t="s">
        <v>20</v>
      </c>
      <c r="D5261" t="s">
        <v>21</v>
      </c>
      <c r="E5261" t="s">
        <v>123</v>
      </c>
      <c r="F5261" s="1">
        <v>42175</v>
      </c>
      <c r="G5261" t="s">
        <v>76</v>
      </c>
      <c r="H5261">
        <v>797</v>
      </c>
      <c r="I5261">
        <v>0.19</v>
      </c>
      <c r="J5261">
        <v>191.28</v>
      </c>
      <c r="K5261" t="s">
        <v>17</v>
      </c>
    </row>
    <row r="5262" spans="1:11" x14ac:dyDescent="0.3">
      <c r="A5262" t="s">
        <v>5381</v>
      </c>
      <c r="B5262" t="s">
        <v>193</v>
      </c>
      <c r="C5262" t="s">
        <v>13</v>
      </c>
      <c r="D5262" t="s">
        <v>14</v>
      </c>
      <c r="E5262" t="s">
        <v>84</v>
      </c>
      <c r="F5262" s="1">
        <v>42681</v>
      </c>
      <c r="G5262" t="s">
        <v>76</v>
      </c>
      <c r="H5262">
        <v>1623</v>
      </c>
      <c r="I5262">
        <v>0.31</v>
      </c>
      <c r="J5262">
        <v>194.76</v>
      </c>
      <c r="K5262" t="s">
        <v>17</v>
      </c>
    </row>
    <row r="5263" spans="1:11" x14ac:dyDescent="0.3">
      <c r="A5263" t="s">
        <v>5382</v>
      </c>
      <c r="B5263" t="s">
        <v>146</v>
      </c>
      <c r="C5263" t="s">
        <v>49</v>
      </c>
      <c r="D5263" t="s">
        <v>50</v>
      </c>
      <c r="E5263" t="s">
        <v>166</v>
      </c>
      <c r="F5263" s="1">
        <v>42797</v>
      </c>
      <c r="G5263" t="s">
        <v>76</v>
      </c>
      <c r="H5263">
        <v>796</v>
      </c>
      <c r="I5263">
        <v>0.11</v>
      </c>
      <c r="J5263">
        <v>222.88</v>
      </c>
      <c r="K5263" t="s">
        <v>17</v>
      </c>
    </row>
    <row r="5264" spans="1:11" x14ac:dyDescent="0.3">
      <c r="A5264" t="s">
        <v>5383</v>
      </c>
      <c r="B5264" t="s">
        <v>137</v>
      </c>
      <c r="C5264" t="s">
        <v>63</v>
      </c>
      <c r="D5264" t="s">
        <v>75</v>
      </c>
      <c r="E5264" t="s">
        <v>15</v>
      </c>
      <c r="F5264" s="1">
        <v>42336</v>
      </c>
      <c r="G5264" t="s">
        <v>76</v>
      </c>
      <c r="H5264">
        <v>925</v>
      </c>
      <c r="I5264">
        <v>0.28000000000000003</v>
      </c>
      <c r="J5264">
        <v>64.75</v>
      </c>
      <c r="K5264" t="s">
        <v>17</v>
      </c>
    </row>
    <row r="5265" spans="1:11" x14ac:dyDescent="0.3">
      <c r="A5265" t="s">
        <v>5384</v>
      </c>
      <c r="B5265" t="s">
        <v>197</v>
      </c>
      <c r="C5265" t="s">
        <v>63</v>
      </c>
      <c r="D5265" t="s">
        <v>87</v>
      </c>
      <c r="E5265" t="s">
        <v>84</v>
      </c>
      <c r="F5265" s="1">
        <v>42477</v>
      </c>
      <c r="G5265" t="s">
        <v>98</v>
      </c>
      <c r="H5265">
        <v>2083</v>
      </c>
      <c r="I5265">
        <v>0.22</v>
      </c>
      <c r="J5265">
        <v>104.15</v>
      </c>
      <c r="K5265" t="s">
        <v>17</v>
      </c>
    </row>
    <row r="5266" spans="1:11" x14ac:dyDescent="0.3">
      <c r="A5266" t="s">
        <v>5385</v>
      </c>
      <c r="B5266" t="s">
        <v>137</v>
      </c>
      <c r="C5266" t="s">
        <v>63</v>
      </c>
      <c r="D5266" t="s">
        <v>75</v>
      </c>
      <c r="E5266" t="s">
        <v>140</v>
      </c>
      <c r="F5266" s="1">
        <v>42590</v>
      </c>
      <c r="G5266" t="s">
        <v>98</v>
      </c>
      <c r="H5266">
        <v>695</v>
      </c>
      <c r="I5266">
        <v>0.14000000000000001</v>
      </c>
      <c r="J5266">
        <v>83.4</v>
      </c>
      <c r="K5266" t="s">
        <v>17</v>
      </c>
    </row>
    <row r="5267" spans="1:11" x14ac:dyDescent="0.3">
      <c r="A5267" t="s">
        <v>5386</v>
      </c>
      <c r="B5267" t="s">
        <v>120</v>
      </c>
      <c r="C5267" t="s">
        <v>20</v>
      </c>
      <c r="D5267" t="s">
        <v>91</v>
      </c>
      <c r="E5267" t="s">
        <v>43</v>
      </c>
      <c r="F5267" s="1">
        <v>43437</v>
      </c>
      <c r="G5267" t="s">
        <v>98</v>
      </c>
      <c r="H5267">
        <v>1136</v>
      </c>
      <c r="I5267">
        <v>0.26</v>
      </c>
      <c r="J5267">
        <v>136.32</v>
      </c>
      <c r="K5267" t="s">
        <v>17</v>
      </c>
    </row>
    <row r="5268" spans="1:11" x14ac:dyDescent="0.3">
      <c r="A5268" t="s">
        <v>5387</v>
      </c>
      <c r="B5268" t="s">
        <v>122</v>
      </c>
      <c r="C5268" t="s">
        <v>32</v>
      </c>
      <c r="D5268" t="s">
        <v>46</v>
      </c>
      <c r="E5268" t="s">
        <v>143</v>
      </c>
      <c r="F5268" s="1">
        <v>42675</v>
      </c>
      <c r="G5268" t="s">
        <v>98</v>
      </c>
      <c r="H5268">
        <v>1878</v>
      </c>
      <c r="I5268">
        <v>0.1</v>
      </c>
      <c r="J5268">
        <v>319.26</v>
      </c>
      <c r="K5268" t="s">
        <v>17</v>
      </c>
    </row>
    <row r="5269" spans="1:11" x14ac:dyDescent="0.3">
      <c r="A5269" t="s">
        <v>5388</v>
      </c>
      <c r="B5269" t="s">
        <v>31</v>
      </c>
      <c r="C5269" t="s">
        <v>32</v>
      </c>
      <c r="D5269" t="s">
        <v>153</v>
      </c>
      <c r="E5269" t="s">
        <v>84</v>
      </c>
      <c r="F5269" s="1">
        <v>42518</v>
      </c>
      <c r="G5269" t="s">
        <v>98</v>
      </c>
      <c r="H5269">
        <v>1305</v>
      </c>
      <c r="I5269">
        <v>0.17</v>
      </c>
      <c r="J5269">
        <v>247.95</v>
      </c>
      <c r="K5269" t="s">
        <v>17</v>
      </c>
    </row>
    <row r="5270" spans="1:11" x14ac:dyDescent="0.3">
      <c r="A5270" t="s">
        <v>5389</v>
      </c>
      <c r="B5270" t="s">
        <v>81</v>
      </c>
      <c r="C5270" t="s">
        <v>58</v>
      </c>
      <c r="D5270" t="s">
        <v>68</v>
      </c>
      <c r="E5270" t="s">
        <v>34</v>
      </c>
      <c r="F5270" s="1">
        <v>42414</v>
      </c>
      <c r="G5270" t="s">
        <v>98</v>
      </c>
      <c r="H5270">
        <v>942</v>
      </c>
      <c r="I5270">
        <v>0.11</v>
      </c>
      <c r="J5270">
        <v>160.13999999999999</v>
      </c>
      <c r="K5270" t="s">
        <v>17</v>
      </c>
    </row>
    <row r="5271" spans="1:11" x14ac:dyDescent="0.3">
      <c r="A5271" t="s">
        <v>5390</v>
      </c>
      <c r="B5271" t="s">
        <v>12</v>
      </c>
      <c r="C5271" t="s">
        <v>49</v>
      </c>
      <c r="D5271" t="s">
        <v>205</v>
      </c>
      <c r="E5271" t="s">
        <v>28</v>
      </c>
      <c r="F5271" s="1">
        <v>43179</v>
      </c>
      <c r="G5271" t="s">
        <v>98</v>
      </c>
      <c r="H5271">
        <v>566</v>
      </c>
      <c r="I5271">
        <v>0.11</v>
      </c>
      <c r="J5271">
        <v>209.42</v>
      </c>
      <c r="K5271" t="s">
        <v>17</v>
      </c>
    </row>
    <row r="5272" spans="1:11" x14ac:dyDescent="0.3">
      <c r="A5272" t="s">
        <v>5391</v>
      </c>
      <c r="B5272" t="s">
        <v>125</v>
      </c>
      <c r="C5272" t="s">
        <v>49</v>
      </c>
      <c r="D5272" t="s">
        <v>54</v>
      </c>
      <c r="E5272" t="s">
        <v>123</v>
      </c>
      <c r="F5272" s="1">
        <v>42267</v>
      </c>
      <c r="G5272" t="s">
        <v>98</v>
      </c>
      <c r="H5272">
        <v>2271</v>
      </c>
      <c r="I5272">
        <v>0.14000000000000001</v>
      </c>
      <c r="J5272">
        <v>204.39</v>
      </c>
      <c r="K5272" t="s">
        <v>17</v>
      </c>
    </row>
    <row r="5273" spans="1:11" x14ac:dyDescent="0.3">
      <c r="A5273" t="s">
        <v>5392</v>
      </c>
      <c r="B5273" t="s">
        <v>169</v>
      </c>
      <c r="C5273" t="s">
        <v>58</v>
      </c>
      <c r="D5273" t="s">
        <v>59</v>
      </c>
      <c r="E5273" t="s">
        <v>117</v>
      </c>
      <c r="F5273" s="1">
        <v>43330</v>
      </c>
      <c r="G5273" t="s">
        <v>98</v>
      </c>
      <c r="H5273">
        <v>2344</v>
      </c>
      <c r="I5273">
        <v>0.3</v>
      </c>
      <c r="J5273">
        <v>468.8</v>
      </c>
      <c r="K5273" t="s">
        <v>17</v>
      </c>
    </row>
    <row r="5274" spans="1:11" x14ac:dyDescent="0.3">
      <c r="A5274" t="s">
        <v>5393</v>
      </c>
      <c r="B5274" t="s">
        <v>169</v>
      </c>
      <c r="C5274" t="s">
        <v>32</v>
      </c>
      <c r="D5274" t="s">
        <v>97</v>
      </c>
      <c r="E5274" t="s">
        <v>38</v>
      </c>
      <c r="F5274" s="1">
        <v>42979</v>
      </c>
      <c r="G5274" t="s">
        <v>98</v>
      </c>
      <c r="H5274">
        <v>1098</v>
      </c>
      <c r="I5274">
        <v>0.18</v>
      </c>
      <c r="J5274">
        <v>417.24</v>
      </c>
      <c r="K5274" t="s">
        <v>17</v>
      </c>
    </row>
    <row r="5275" spans="1:11" x14ac:dyDescent="0.3">
      <c r="A5275" t="s">
        <v>5394</v>
      </c>
      <c r="B5275" t="s">
        <v>151</v>
      </c>
      <c r="C5275" t="s">
        <v>20</v>
      </c>
      <c r="D5275" t="s">
        <v>21</v>
      </c>
      <c r="E5275" t="s">
        <v>28</v>
      </c>
      <c r="F5275" s="1">
        <v>42729</v>
      </c>
      <c r="G5275" t="s">
        <v>98</v>
      </c>
      <c r="H5275">
        <v>1654</v>
      </c>
      <c r="I5275">
        <v>0.1</v>
      </c>
      <c r="J5275">
        <v>479.66</v>
      </c>
      <c r="K5275" t="s">
        <v>17</v>
      </c>
    </row>
    <row r="5276" spans="1:11" x14ac:dyDescent="0.3">
      <c r="A5276" t="s">
        <v>5395</v>
      </c>
      <c r="B5276" t="s">
        <v>106</v>
      </c>
      <c r="C5276" t="s">
        <v>20</v>
      </c>
      <c r="D5276" t="s">
        <v>21</v>
      </c>
      <c r="E5276" t="s">
        <v>43</v>
      </c>
      <c r="F5276" s="1">
        <v>42630</v>
      </c>
      <c r="G5276" t="s">
        <v>98</v>
      </c>
      <c r="H5276">
        <v>551</v>
      </c>
      <c r="I5276">
        <v>0.28000000000000003</v>
      </c>
      <c r="J5276">
        <v>198.36</v>
      </c>
      <c r="K5276" t="s">
        <v>17</v>
      </c>
    </row>
    <row r="5277" spans="1:11" x14ac:dyDescent="0.3">
      <c r="A5277" t="s">
        <v>5396</v>
      </c>
      <c r="B5277" t="s">
        <v>71</v>
      </c>
      <c r="C5277" t="s">
        <v>58</v>
      </c>
      <c r="D5277" t="s">
        <v>68</v>
      </c>
      <c r="E5277" t="s">
        <v>47</v>
      </c>
      <c r="F5277" s="1">
        <v>42639</v>
      </c>
      <c r="G5277" t="s">
        <v>98</v>
      </c>
      <c r="H5277">
        <v>809</v>
      </c>
      <c r="I5277">
        <v>0.13</v>
      </c>
      <c r="J5277">
        <v>113.26</v>
      </c>
      <c r="K5277" t="s">
        <v>17</v>
      </c>
    </row>
    <row r="5278" spans="1:11" x14ac:dyDescent="0.3">
      <c r="A5278" t="s">
        <v>5397</v>
      </c>
      <c r="B5278" t="s">
        <v>53</v>
      </c>
      <c r="C5278" t="s">
        <v>13</v>
      </c>
      <c r="D5278" t="s">
        <v>14</v>
      </c>
      <c r="E5278" t="s">
        <v>51</v>
      </c>
      <c r="F5278" s="1">
        <v>43363</v>
      </c>
      <c r="G5278" t="s">
        <v>98</v>
      </c>
      <c r="H5278">
        <v>653</v>
      </c>
      <c r="I5278">
        <v>0.16</v>
      </c>
      <c r="J5278">
        <v>182.84</v>
      </c>
      <c r="K5278" t="s">
        <v>17</v>
      </c>
    </row>
    <row r="5279" spans="1:11" x14ac:dyDescent="0.3">
      <c r="A5279" t="s">
        <v>5398</v>
      </c>
      <c r="B5279" t="s">
        <v>182</v>
      </c>
      <c r="C5279" t="s">
        <v>13</v>
      </c>
      <c r="D5279" t="s">
        <v>195</v>
      </c>
      <c r="E5279" t="s">
        <v>60</v>
      </c>
      <c r="F5279" s="1">
        <v>43363</v>
      </c>
      <c r="G5279" t="s">
        <v>98</v>
      </c>
      <c r="H5279">
        <v>1317</v>
      </c>
      <c r="I5279">
        <v>0.19</v>
      </c>
      <c r="J5279">
        <v>131.69999999999999</v>
      </c>
      <c r="K5279" t="s">
        <v>17</v>
      </c>
    </row>
    <row r="5280" spans="1:11" x14ac:dyDescent="0.3">
      <c r="A5280" t="s">
        <v>5399</v>
      </c>
      <c r="B5280" t="s">
        <v>130</v>
      </c>
      <c r="C5280" t="s">
        <v>13</v>
      </c>
      <c r="D5280" t="s">
        <v>14</v>
      </c>
      <c r="E5280" t="s">
        <v>140</v>
      </c>
      <c r="F5280" s="1">
        <v>42222</v>
      </c>
      <c r="G5280" t="s">
        <v>98</v>
      </c>
      <c r="H5280">
        <v>1356</v>
      </c>
      <c r="I5280">
        <v>0.28000000000000003</v>
      </c>
      <c r="J5280">
        <v>352.56</v>
      </c>
      <c r="K5280" t="s">
        <v>17</v>
      </c>
    </row>
    <row r="5281" spans="1:11" x14ac:dyDescent="0.3">
      <c r="A5281" t="s">
        <v>5400</v>
      </c>
      <c r="B5281" t="s">
        <v>36</v>
      </c>
      <c r="C5281" t="s">
        <v>20</v>
      </c>
      <c r="D5281" t="s">
        <v>91</v>
      </c>
      <c r="E5281" t="s">
        <v>69</v>
      </c>
      <c r="F5281" s="1">
        <v>43290</v>
      </c>
      <c r="G5281" t="s">
        <v>98</v>
      </c>
      <c r="H5281">
        <v>1985</v>
      </c>
      <c r="I5281">
        <v>0.23</v>
      </c>
      <c r="J5281">
        <v>873.4</v>
      </c>
      <c r="K5281" t="s">
        <v>17</v>
      </c>
    </row>
    <row r="5282" spans="1:11" x14ac:dyDescent="0.3">
      <c r="A5282" t="s">
        <v>5401</v>
      </c>
      <c r="B5282" t="s">
        <v>81</v>
      </c>
      <c r="C5282" t="s">
        <v>58</v>
      </c>
      <c r="D5282" t="s">
        <v>68</v>
      </c>
      <c r="E5282" t="s">
        <v>47</v>
      </c>
      <c r="F5282" s="1">
        <v>42123</v>
      </c>
      <c r="G5282" t="s">
        <v>98</v>
      </c>
      <c r="H5282">
        <v>1531</v>
      </c>
      <c r="I5282">
        <v>0.21</v>
      </c>
      <c r="J5282">
        <v>643.02</v>
      </c>
      <c r="K5282" t="s">
        <v>17</v>
      </c>
    </row>
    <row r="5283" spans="1:11" x14ac:dyDescent="0.3">
      <c r="A5283" t="s">
        <v>5402</v>
      </c>
      <c r="B5283" t="s">
        <v>111</v>
      </c>
      <c r="C5283" t="s">
        <v>20</v>
      </c>
      <c r="D5283" t="s">
        <v>21</v>
      </c>
      <c r="E5283" t="s">
        <v>47</v>
      </c>
      <c r="F5283" s="1">
        <v>42687</v>
      </c>
      <c r="G5283" t="s">
        <v>98</v>
      </c>
      <c r="H5283">
        <v>1691</v>
      </c>
      <c r="I5283">
        <v>0.22</v>
      </c>
      <c r="J5283">
        <v>101.46</v>
      </c>
      <c r="K5283" t="s">
        <v>17</v>
      </c>
    </row>
    <row r="5284" spans="1:11" x14ac:dyDescent="0.3">
      <c r="A5284" t="s">
        <v>5403</v>
      </c>
      <c r="B5284" t="s">
        <v>120</v>
      </c>
      <c r="C5284" t="s">
        <v>20</v>
      </c>
      <c r="D5284" t="s">
        <v>91</v>
      </c>
      <c r="E5284" t="s">
        <v>55</v>
      </c>
      <c r="F5284" s="1">
        <v>42770</v>
      </c>
      <c r="G5284" t="s">
        <v>98</v>
      </c>
      <c r="H5284">
        <v>2274</v>
      </c>
      <c r="I5284">
        <v>0.1</v>
      </c>
      <c r="J5284">
        <v>204.66</v>
      </c>
      <c r="K5284" t="s">
        <v>17</v>
      </c>
    </row>
    <row r="5285" spans="1:11" x14ac:dyDescent="0.3">
      <c r="A5285" t="s">
        <v>5404</v>
      </c>
      <c r="B5285" t="s">
        <v>137</v>
      </c>
      <c r="C5285" t="s">
        <v>63</v>
      </c>
      <c r="D5285" t="s">
        <v>64</v>
      </c>
      <c r="E5285" t="s">
        <v>117</v>
      </c>
      <c r="F5285" s="1">
        <v>42877</v>
      </c>
      <c r="G5285" t="s">
        <v>98</v>
      </c>
      <c r="H5285">
        <v>1563</v>
      </c>
      <c r="I5285">
        <v>0.19</v>
      </c>
      <c r="J5285">
        <v>593.94000000000005</v>
      </c>
      <c r="K5285" t="s">
        <v>17</v>
      </c>
    </row>
    <row r="5286" spans="1:11" x14ac:dyDescent="0.3">
      <c r="A5286" t="s">
        <v>5405</v>
      </c>
      <c r="B5286" t="s">
        <v>40</v>
      </c>
      <c r="C5286" t="s">
        <v>58</v>
      </c>
      <c r="D5286" t="s">
        <v>68</v>
      </c>
      <c r="E5286" t="s">
        <v>166</v>
      </c>
      <c r="F5286" s="1">
        <v>42187</v>
      </c>
      <c r="G5286" t="s">
        <v>98</v>
      </c>
      <c r="H5286">
        <v>1647</v>
      </c>
      <c r="I5286">
        <v>0.28999999999999998</v>
      </c>
      <c r="J5286">
        <v>510.57</v>
      </c>
      <c r="K5286" t="s">
        <v>17</v>
      </c>
    </row>
    <row r="5287" spans="1:11" x14ac:dyDescent="0.3">
      <c r="A5287" t="s">
        <v>5406</v>
      </c>
      <c r="B5287" t="s">
        <v>90</v>
      </c>
      <c r="C5287" t="s">
        <v>63</v>
      </c>
      <c r="D5287" t="s">
        <v>157</v>
      </c>
      <c r="E5287" t="s">
        <v>88</v>
      </c>
      <c r="F5287" s="1">
        <v>43172</v>
      </c>
      <c r="G5287" t="s">
        <v>98</v>
      </c>
      <c r="H5287">
        <v>2376</v>
      </c>
      <c r="I5287">
        <v>0.32</v>
      </c>
      <c r="J5287">
        <v>736.56</v>
      </c>
      <c r="K5287" t="s">
        <v>17</v>
      </c>
    </row>
    <row r="5288" spans="1:11" x14ac:dyDescent="0.3">
      <c r="A5288" t="s">
        <v>5407</v>
      </c>
      <c r="B5288" t="s">
        <v>204</v>
      </c>
      <c r="C5288" t="s">
        <v>20</v>
      </c>
      <c r="D5288" t="s">
        <v>21</v>
      </c>
      <c r="E5288" t="s">
        <v>143</v>
      </c>
      <c r="F5288" s="1">
        <v>43445</v>
      </c>
      <c r="G5288" t="s">
        <v>98</v>
      </c>
      <c r="H5288">
        <v>2201</v>
      </c>
      <c r="I5288">
        <v>0.12</v>
      </c>
      <c r="J5288">
        <v>660.3</v>
      </c>
      <c r="K5288" t="s">
        <v>17</v>
      </c>
    </row>
    <row r="5289" spans="1:11" x14ac:dyDescent="0.3">
      <c r="A5289" t="s">
        <v>5408</v>
      </c>
      <c r="B5289" t="s">
        <v>114</v>
      </c>
      <c r="C5289" t="s">
        <v>26</v>
      </c>
      <c r="D5289" t="s">
        <v>201</v>
      </c>
      <c r="E5289" t="s">
        <v>15</v>
      </c>
      <c r="F5289" s="1">
        <v>43053</v>
      </c>
      <c r="G5289" t="s">
        <v>98</v>
      </c>
      <c r="H5289">
        <v>806</v>
      </c>
      <c r="I5289">
        <v>0.13</v>
      </c>
      <c r="J5289">
        <v>249.86</v>
      </c>
      <c r="K5289" t="s">
        <v>17</v>
      </c>
    </row>
    <row r="5290" spans="1:11" x14ac:dyDescent="0.3">
      <c r="A5290" t="s">
        <v>5409</v>
      </c>
      <c r="B5290" t="s">
        <v>146</v>
      </c>
      <c r="C5290" t="s">
        <v>63</v>
      </c>
      <c r="D5290" t="s">
        <v>157</v>
      </c>
      <c r="E5290" t="s">
        <v>60</v>
      </c>
      <c r="F5290" s="1">
        <v>42844</v>
      </c>
      <c r="G5290" t="s">
        <v>98</v>
      </c>
      <c r="H5290">
        <v>1204</v>
      </c>
      <c r="I5290">
        <v>0.3</v>
      </c>
      <c r="J5290">
        <v>120.4</v>
      </c>
      <c r="K5290" t="s">
        <v>17</v>
      </c>
    </row>
    <row r="5291" spans="1:11" x14ac:dyDescent="0.3">
      <c r="A5291" t="s">
        <v>5410</v>
      </c>
      <c r="B5291" t="s">
        <v>146</v>
      </c>
      <c r="C5291" t="s">
        <v>20</v>
      </c>
      <c r="D5291" t="s">
        <v>21</v>
      </c>
      <c r="E5291" t="s">
        <v>117</v>
      </c>
      <c r="F5291" s="1">
        <v>43363</v>
      </c>
      <c r="G5291" t="s">
        <v>98</v>
      </c>
      <c r="H5291">
        <v>1539</v>
      </c>
      <c r="I5291">
        <v>0.17</v>
      </c>
      <c r="J5291">
        <v>338.58</v>
      </c>
      <c r="K5291" t="s">
        <v>17</v>
      </c>
    </row>
    <row r="5292" spans="1:11" x14ac:dyDescent="0.3">
      <c r="A5292" t="s">
        <v>5411</v>
      </c>
      <c r="B5292" t="s">
        <v>165</v>
      </c>
      <c r="C5292" t="s">
        <v>13</v>
      </c>
      <c r="D5292" t="s">
        <v>79</v>
      </c>
      <c r="E5292" t="s">
        <v>140</v>
      </c>
      <c r="F5292" s="1">
        <v>43459</v>
      </c>
      <c r="G5292" t="s">
        <v>98</v>
      </c>
      <c r="H5292">
        <v>1483</v>
      </c>
      <c r="I5292">
        <v>0.23</v>
      </c>
      <c r="J5292">
        <v>266.94</v>
      </c>
      <c r="K5292" t="s">
        <v>17</v>
      </c>
    </row>
    <row r="5293" spans="1:11" x14ac:dyDescent="0.3">
      <c r="A5293" t="s">
        <v>5412</v>
      </c>
      <c r="B5293" t="s">
        <v>81</v>
      </c>
      <c r="C5293" t="s">
        <v>63</v>
      </c>
      <c r="D5293" t="s">
        <v>64</v>
      </c>
      <c r="E5293" t="s">
        <v>51</v>
      </c>
      <c r="F5293" s="1">
        <v>43385</v>
      </c>
      <c r="G5293" t="s">
        <v>98</v>
      </c>
      <c r="H5293">
        <v>639</v>
      </c>
      <c r="I5293">
        <v>0.31</v>
      </c>
      <c r="J5293">
        <v>217.26</v>
      </c>
      <c r="K5293" t="s">
        <v>17</v>
      </c>
    </row>
    <row r="5294" spans="1:11" x14ac:dyDescent="0.3">
      <c r="A5294" t="s">
        <v>5413</v>
      </c>
      <c r="B5294" t="s">
        <v>71</v>
      </c>
      <c r="C5294" t="s">
        <v>58</v>
      </c>
      <c r="D5294" t="s">
        <v>59</v>
      </c>
      <c r="E5294" t="s">
        <v>65</v>
      </c>
      <c r="F5294" s="1">
        <v>42248</v>
      </c>
      <c r="G5294" t="s">
        <v>98</v>
      </c>
      <c r="H5294">
        <v>770</v>
      </c>
      <c r="I5294">
        <v>0.13</v>
      </c>
      <c r="J5294">
        <v>192.5</v>
      </c>
      <c r="K5294" t="s">
        <v>17</v>
      </c>
    </row>
    <row r="5295" spans="1:11" x14ac:dyDescent="0.3">
      <c r="A5295" t="s">
        <v>5414</v>
      </c>
      <c r="B5295" t="s">
        <v>130</v>
      </c>
      <c r="C5295" t="s">
        <v>20</v>
      </c>
      <c r="D5295" t="s">
        <v>91</v>
      </c>
      <c r="E5295" t="s">
        <v>104</v>
      </c>
      <c r="F5295" s="1">
        <v>43050</v>
      </c>
      <c r="G5295" t="s">
        <v>98</v>
      </c>
      <c r="H5295">
        <v>2495</v>
      </c>
      <c r="I5295">
        <v>0.13</v>
      </c>
      <c r="J5295">
        <v>249.5</v>
      </c>
      <c r="K5295" t="s">
        <v>17</v>
      </c>
    </row>
    <row r="5296" spans="1:11" x14ac:dyDescent="0.3">
      <c r="A5296" t="s">
        <v>5415</v>
      </c>
      <c r="B5296" t="s">
        <v>36</v>
      </c>
      <c r="C5296" t="s">
        <v>26</v>
      </c>
      <c r="D5296" t="s">
        <v>201</v>
      </c>
      <c r="E5296" t="s">
        <v>38</v>
      </c>
      <c r="F5296" s="1">
        <v>43095</v>
      </c>
      <c r="G5296" t="s">
        <v>98</v>
      </c>
      <c r="H5296">
        <v>1442</v>
      </c>
      <c r="I5296">
        <v>0.27</v>
      </c>
      <c r="J5296">
        <v>519.12</v>
      </c>
      <c r="K5296" t="s">
        <v>17</v>
      </c>
    </row>
    <row r="5297" spans="1:11" x14ac:dyDescent="0.3">
      <c r="A5297" t="s">
        <v>5416</v>
      </c>
      <c r="B5297" t="s">
        <v>40</v>
      </c>
      <c r="C5297" t="s">
        <v>13</v>
      </c>
      <c r="D5297" t="s">
        <v>79</v>
      </c>
      <c r="E5297" t="s">
        <v>34</v>
      </c>
      <c r="F5297" s="1">
        <v>42782</v>
      </c>
      <c r="G5297" t="s">
        <v>98</v>
      </c>
      <c r="H5297">
        <v>1142</v>
      </c>
      <c r="I5297">
        <v>0.28999999999999998</v>
      </c>
      <c r="J5297">
        <v>433.96</v>
      </c>
      <c r="K5297" t="s">
        <v>17</v>
      </c>
    </row>
    <row r="5298" spans="1:11" x14ac:dyDescent="0.3">
      <c r="A5298" t="s">
        <v>5417</v>
      </c>
      <c r="B5298" t="s">
        <v>81</v>
      </c>
      <c r="C5298" t="s">
        <v>13</v>
      </c>
      <c r="D5298" t="s">
        <v>14</v>
      </c>
      <c r="E5298" t="s">
        <v>60</v>
      </c>
      <c r="F5298" s="1">
        <v>43363</v>
      </c>
      <c r="G5298" t="s">
        <v>98</v>
      </c>
      <c r="H5298">
        <v>1122</v>
      </c>
      <c r="I5298">
        <v>0.35</v>
      </c>
      <c r="J5298">
        <v>426.36</v>
      </c>
      <c r="K5298" t="s">
        <v>17</v>
      </c>
    </row>
    <row r="5299" spans="1:11" x14ac:dyDescent="0.3">
      <c r="A5299" t="s">
        <v>5418</v>
      </c>
      <c r="B5299" t="s">
        <v>204</v>
      </c>
      <c r="C5299" t="s">
        <v>49</v>
      </c>
      <c r="D5299" t="s">
        <v>54</v>
      </c>
      <c r="E5299" t="s">
        <v>166</v>
      </c>
      <c r="F5299" s="1">
        <v>43421</v>
      </c>
      <c r="G5299" t="s">
        <v>98</v>
      </c>
      <c r="H5299">
        <v>1054</v>
      </c>
      <c r="I5299">
        <v>0.17</v>
      </c>
      <c r="J5299">
        <v>474.3</v>
      </c>
      <c r="K5299" t="s">
        <v>17</v>
      </c>
    </row>
    <row r="5300" spans="1:11" x14ac:dyDescent="0.3">
      <c r="A5300" t="s">
        <v>5419</v>
      </c>
      <c r="B5300" t="s">
        <v>116</v>
      </c>
      <c r="C5300" t="s">
        <v>63</v>
      </c>
      <c r="D5300" t="s">
        <v>157</v>
      </c>
      <c r="E5300" t="s">
        <v>34</v>
      </c>
      <c r="F5300" s="1">
        <v>42172</v>
      </c>
      <c r="G5300" t="s">
        <v>98</v>
      </c>
      <c r="H5300">
        <v>2251</v>
      </c>
      <c r="I5300">
        <v>0.34</v>
      </c>
      <c r="J5300">
        <v>607.77</v>
      </c>
      <c r="K5300" t="s">
        <v>17</v>
      </c>
    </row>
    <row r="5301" spans="1:11" x14ac:dyDescent="0.3">
      <c r="A5301" t="s">
        <v>5420</v>
      </c>
      <c r="B5301" t="s">
        <v>114</v>
      </c>
      <c r="C5301" t="s">
        <v>13</v>
      </c>
      <c r="D5301" t="s">
        <v>195</v>
      </c>
      <c r="E5301" t="s">
        <v>34</v>
      </c>
      <c r="F5301" s="1">
        <v>42560</v>
      </c>
      <c r="G5301" t="s">
        <v>98</v>
      </c>
      <c r="H5301">
        <v>1508</v>
      </c>
      <c r="I5301">
        <v>0.22</v>
      </c>
      <c r="J5301">
        <v>422.24</v>
      </c>
      <c r="K5301" t="s">
        <v>17</v>
      </c>
    </row>
    <row r="5302" spans="1:11" x14ac:dyDescent="0.3">
      <c r="A5302" t="s">
        <v>5421</v>
      </c>
      <c r="B5302" t="s">
        <v>122</v>
      </c>
      <c r="C5302" t="s">
        <v>58</v>
      </c>
      <c r="D5302" t="s">
        <v>112</v>
      </c>
      <c r="E5302" t="s">
        <v>15</v>
      </c>
      <c r="F5302" s="1">
        <v>42687</v>
      </c>
      <c r="G5302" t="s">
        <v>98</v>
      </c>
      <c r="H5302">
        <v>2230</v>
      </c>
      <c r="I5302">
        <v>0.3</v>
      </c>
      <c r="J5302">
        <v>602.1</v>
      </c>
      <c r="K5302" t="s">
        <v>17</v>
      </c>
    </row>
    <row r="5303" spans="1:11" x14ac:dyDescent="0.3">
      <c r="A5303" t="s">
        <v>5422</v>
      </c>
      <c r="B5303" t="s">
        <v>108</v>
      </c>
      <c r="C5303" t="s">
        <v>49</v>
      </c>
      <c r="D5303" t="s">
        <v>205</v>
      </c>
      <c r="E5303" t="s">
        <v>28</v>
      </c>
      <c r="F5303" s="1">
        <v>43053</v>
      </c>
      <c r="G5303" t="s">
        <v>98</v>
      </c>
      <c r="H5303">
        <v>763</v>
      </c>
      <c r="I5303">
        <v>0.13</v>
      </c>
      <c r="J5303">
        <v>91.56</v>
      </c>
      <c r="K5303" t="s">
        <v>17</v>
      </c>
    </row>
    <row r="5304" spans="1:11" x14ac:dyDescent="0.3">
      <c r="A5304" t="s">
        <v>5423</v>
      </c>
      <c r="B5304" t="s">
        <v>114</v>
      </c>
      <c r="C5304" t="s">
        <v>63</v>
      </c>
      <c r="D5304" t="s">
        <v>64</v>
      </c>
      <c r="E5304" t="s">
        <v>55</v>
      </c>
      <c r="F5304" s="1">
        <v>43070</v>
      </c>
      <c r="G5304" t="s">
        <v>98</v>
      </c>
      <c r="H5304">
        <v>2361</v>
      </c>
      <c r="I5304">
        <v>0.28000000000000003</v>
      </c>
      <c r="J5304">
        <v>755.52</v>
      </c>
      <c r="K5304" t="s">
        <v>17</v>
      </c>
    </row>
    <row r="5305" spans="1:11" x14ac:dyDescent="0.3">
      <c r="A5305" t="s">
        <v>5424</v>
      </c>
      <c r="B5305" t="s">
        <v>114</v>
      </c>
      <c r="C5305" t="s">
        <v>26</v>
      </c>
      <c r="D5305" t="s">
        <v>94</v>
      </c>
      <c r="E5305" t="s">
        <v>69</v>
      </c>
      <c r="F5305" s="1">
        <v>43455</v>
      </c>
      <c r="G5305" t="s">
        <v>98</v>
      </c>
      <c r="H5305">
        <v>2232</v>
      </c>
      <c r="I5305">
        <v>0.14000000000000001</v>
      </c>
      <c r="J5305">
        <v>803.52</v>
      </c>
      <c r="K5305" t="s">
        <v>17</v>
      </c>
    </row>
    <row r="5306" spans="1:11" x14ac:dyDescent="0.3">
      <c r="A5306" t="s">
        <v>5425</v>
      </c>
      <c r="B5306" t="s">
        <v>114</v>
      </c>
      <c r="C5306" t="s">
        <v>49</v>
      </c>
      <c r="D5306" t="s">
        <v>205</v>
      </c>
      <c r="E5306" t="s">
        <v>51</v>
      </c>
      <c r="F5306" s="1">
        <v>42992</v>
      </c>
      <c r="G5306" t="s">
        <v>98</v>
      </c>
      <c r="H5306">
        <v>643</v>
      </c>
      <c r="I5306">
        <v>0.26</v>
      </c>
      <c r="J5306">
        <v>212.19</v>
      </c>
      <c r="K5306" t="s">
        <v>17</v>
      </c>
    </row>
    <row r="5307" spans="1:11" x14ac:dyDescent="0.3">
      <c r="A5307" t="s">
        <v>5426</v>
      </c>
      <c r="B5307" t="s">
        <v>182</v>
      </c>
      <c r="C5307" t="s">
        <v>58</v>
      </c>
      <c r="D5307" t="s">
        <v>112</v>
      </c>
      <c r="E5307" t="s">
        <v>28</v>
      </c>
      <c r="F5307" s="1">
        <v>42254</v>
      </c>
      <c r="G5307" t="s">
        <v>98</v>
      </c>
      <c r="H5307">
        <v>1775</v>
      </c>
      <c r="I5307">
        <v>0.3</v>
      </c>
      <c r="J5307">
        <v>461.5</v>
      </c>
      <c r="K5307" t="s">
        <v>17</v>
      </c>
    </row>
    <row r="5308" spans="1:11" x14ac:dyDescent="0.3">
      <c r="A5308" t="s">
        <v>5427</v>
      </c>
      <c r="B5308" t="s">
        <v>191</v>
      </c>
      <c r="C5308" t="s">
        <v>26</v>
      </c>
      <c r="D5308" t="s">
        <v>27</v>
      </c>
      <c r="E5308" t="s">
        <v>28</v>
      </c>
      <c r="F5308" s="1">
        <v>43277</v>
      </c>
      <c r="G5308" t="s">
        <v>98</v>
      </c>
      <c r="H5308">
        <v>1713</v>
      </c>
      <c r="I5308">
        <v>0.22</v>
      </c>
      <c r="J5308">
        <v>411.12</v>
      </c>
      <c r="K5308" t="s">
        <v>17</v>
      </c>
    </row>
    <row r="5309" spans="1:11" x14ac:dyDescent="0.3">
      <c r="A5309" t="s">
        <v>5428</v>
      </c>
      <c r="B5309" t="s">
        <v>151</v>
      </c>
      <c r="C5309" t="s">
        <v>63</v>
      </c>
      <c r="D5309" t="s">
        <v>64</v>
      </c>
      <c r="E5309" t="s">
        <v>51</v>
      </c>
      <c r="F5309" s="1">
        <v>43234</v>
      </c>
      <c r="G5309" t="s">
        <v>98</v>
      </c>
      <c r="H5309">
        <v>2455</v>
      </c>
      <c r="I5309">
        <v>0.15</v>
      </c>
      <c r="J5309">
        <v>589.20000000000005</v>
      </c>
      <c r="K5309" t="s">
        <v>17</v>
      </c>
    </row>
    <row r="5310" spans="1:11" x14ac:dyDescent="0.3">
      <c r="A5310" t="s">
        <v>5429</v>
      </c>
      <c r="B5310" t="s">
        <v>86</v>
      </c>
      <c r="C5310" t="s">
        <v>32</v>
      </c>
      <c r="D5310" t="s">
        <v>153</v>
      </c>
      <c r="E5310" t="s">
        <v>60</v>
      </c>
      <c r="F5310" s="1">
        <v>42630</v>
      </c>
      <c r="G5310" t="s">
        <v>98</v>
      </c>
      <c r="H5310">
        <v>1620</v>
      </c>
      <c r="I5310">
        <v>0.31</v>
      </c>
      <c r="J5310">
        <v>162</v>
      </c>
      <c r="K5310" t="s">
        <v>17</v>
      </c>
    </row>
    <row r="5311" spans="1:11" x14ac:dyDescent="0.3">
      <c r="A5311" t="s">
        <v>5430</v>
      </c>
      <c r="B5311" t="s">
        <v>137</v>
      </c>
      <c r="C5311" t="s">
        <v>20</v>
      </c>
      <c r="D5311" t="s">
        <v>21</v>
      </c>
      <c r="E5311" t="s">
        <v>128</v>
      </c>
      <c r="F5311" s="1">
        <v>43363</v>
      </c>
      <c r="G5311" t="s">
        <v>98</v>
      </c>
      <c r="H5311">
        <v>2411</v>
      </c>
      <c r="I5311">
        <v>0.26</v>
      </c>
      <c r="J5311">
        <v>626.86</v>
      </c>
      <c r="K5311" t="s">
        <v>17</v>
      </c>
    </row>
    <row r="5312" spans="1:11" x14ac:dyDescent="0.3">
      <c r="A5312" t="s">
        <v>5431</v>
      </c>
      <c r="B5312" t="s">
        <v>139</v>
      </c>
      <c r="C5312" t="s">
        <v>13</v>
      </c>
      <c r="D5312" t="s">
        <v>79</v>
      </c>
      <c r="E5312" t="s">
        <v>163</v>
      </c>
      <c r="F5312" s="1">
        <v>43127</v>
      </c>
      <c r="G5312" t="s">
        <v>98</v>
      </c>
      <c r="H5312">
        <v>743</v>
      </c>
      <c r="I5312">
        <v>0.1</v>
      </c>
      <c r="J5312">
        <v>59.44</v>
      </c>
      <c r="K5312" t="s">
        <v>17</v>
      </c>
    </row>
    <row r="5313" spans="1:11" x14ac:dyDescent="0.3">
      <c r="A5313" t="s">
        <v>5432</v>
      </c>
      <c r="B5313" t="s">
        <v>184</v>
      </c>
      <c r="C5313" t="s">
        <v>63</v>
      </c>
      <c r="D5313" t="s">
        <v>87</v>
      </c>
      <c r="E5313" t="s">
        <v>149</v>
      </c>
      <c r="F5313" s="1">
        <v>43347</v>
      </c>
      <c r="G5313" t="s">
        <v>98</v>
      </c>
      <c r="H5313">
        <v>1286</v>
      </c>
      <c r="I5313">
        <v>0.15</v>
      </c>
      <c r="J5313">
        <v>450.1</v>
      </c>
      <c r="K5313" t="s">
        <v>17</v>
      </c>
    </row>
    <row r="5314" spans="1:11" x14ac:dyDescent="0.3">
      <c r="A5314" t="s">
        <v>5433</v>
      </c>
      <c r="B5314" t="s">
        <v>263</v>
      </c>
      <c r="C5314" t="s">
        <v>26</v>
      </c>
      <c r="D5314" t="s">
        <v>37</v>
      </c>
      <c r="E5314" t="s">
        <v>55</v>
      </c>
      <c r="F5314" s="1">
        <v>43411</v>
      </c>
      <c r="G5314" t="s">
        <v>98</v>
      </c>
      <c r="H5314">
        <v>1011</v>
      </c>
      <c r="I5314">
        <v>0.21</v>
      </c>
      <c r="J5314">
        <v>384.18</v>
      </c>
      <c r="K5314" t="s">
        <v>17</v>
      </c>
    </row>
    <row r="5315" spans="1:11" x14ac:dyDescent="0.3">
      <c r="A5315" t="s">
        <v>5434</v>
      </c>
      <c r="B5315" t="s">
        <v>106</v>
      </c>
      <c r="C5315" t="s">
        <v>26</v>
      </c>
      <c r="D5315" t="s">
        <v>201</v>
      </c>
      <c r="E5315" t="s">
        <v>15</v>
      </c>
      <c r="F5315" s="1">
        <v>43360</v>
      </c>
      <c r="G5315" t="s">
        <v>98</v>
      </c>
      <c r="H5315">
        <v>1122</v>
      </c>
      <c r="I5315">
        <v>0.35</v>
      </c>
      <c r="J5315">
        <v>415.14</v>
      </c>
      <c r="K5315" t="s">
        <v>17</v>
      </c>
    </row>
    <row r="5316" spans="1:11" x14ac:dyDescent="0.3">
      <c r="A5316" t="s">
        <v>5435</v>
      </c>
      <c r="B5316" t="s">
        <v>146</v>
      </c>
      <c r="C5316" t="s">
        <v>63</v>
      </c>
      <c r="D5316" t="s">
        <v>87</v>
      </c>
      <c r="E5316" t="s">
        <v>69</v>
      </c>
      <c r="F5316" s="1">
        <v>42352</v>
      </c>
      <c r="G5316" t="s">
        <v>98</v>
      </c>
      <c r="H5316">
        <v>2283</v>
      </c>
      <c r="I5316">
        <v>0.34</v>
      </c>
      <c r="J5316">
        <v>342.45</v>
      </c>
      <c r="K5316" t="s">
        <v>17</v>
      </c>
    </row>
    <row r="5317" spans="1:11" x14ac:dyDescent="0.3">
      <c r="A5317" t="s">
        <v>5436</v>
      </c>
      <c r="B5317" t="s">
        <v>263</v>
      </c>
      <c r="C5317" t="s">
        <v>20</v>
      </c>
      <c r="D5317" t="s">
        <v>21</v>
      </c>
      <c r="E5317" t="s">
        <v>88</v>
      </c>
      <c r="F5317" s="1">
        <v>42708</v>
      </c>
      <c r="G5317" t="s">
        <v>98</v>
      </c>
      <c r="H5317">
        <v>667</v>
      </c>
      <c r="I5317">
        <v>0.19</v>
      </c>
      <c r="J5317">
        <v>213.44</v>
      </c>
      <c r="K5317" t="s">
        <v>17</v>
      </c>
    </row>
    <row r="5318" spans="1:11" x14ac:dyDescent="0.3">
      <c r="A5318" t="s">
        <v>5437</v>
      </c>
      <c r="B5318" t="s">
        <v>57</v>
      </c>
      <c r="C5318" t="s">
        <v>49</v>
      </c>
      <c r="D5318" t="s">
        <v>205</v>
      </c>
      <c r="E5318" t="s">
        <v>55</v>
      </c>
      <c r="F5318" s="1">
        <v>42311</v>
      </c>
      <c r="G5318" t="s">
        <v>98</v>
      </c>
      <c r="H5318">
        <v>632</v>
      </c>
      <c r="I5318">
        <v>0.22</v>
      </c>
      <c r="J5318">
        <v>246.48</v>
      </c>
      <c r="K5318" t="s">
        <v>17</v>
      </c>
    </row>
    <row r="5319" spans="1:11" x14ac:dyDescent="0.3">
      <c r="A5319" t="s">
        <v>5438</v>
      </c>
      <c r="B5319" t="s">
        <v>114</v>
      </c>
      <c r="C5319" t="s">
        <v>13</v>
      </c>
      <c r="D5319" t="s">
        <v>14</v>
      </c>
      <c r="E5319" t="s">
        <v>38</v>
      </c>
      <c r="F5319" s="1">
        <v>42675</v>
      </c>
      <c r="G5319" t="s">
        <v>98</v>
      </c>
      <c r="H5319">
        <v>1783</v>
      </c>
      <c r="I5319">
        <v>0.12</v>
      </c>
      <c r="J5319">
        <v>338.77</v>
      </c>
      <c r="K5319" t="s">
        <v>17</v>
      </c>
    </row>
    <row r="5320" spans="1:11" x14ac:dyDescent="0.3">
      <c r="A5320" t="s">
        <v>5439</v>
      </c>
      <c r="B5320" t="s">
        <v>146</v>
      </c>
      <c r="C5320" t="s">
        <v>49</v>
      </c>
      <c r="D5320" t="s">
        <v>205</v>
      </c>
      <c r="E5320" t="s">
        <v>149</v>
      </c>
      <c r="F5320" s="1">
        <v>42693</v>
      </c>
      <c r="G5320" t="s">
        <v>98</v>
      </c>
      <c r="H5320">
        <v>2045</v>
      </c>
      <c r="I5320">
        <v>0.33</v>
      </c>
      <c r="J5320">
        <v>470.35</v>
      </c>
      <c r="K5320" t="s">
        <v>17</v>
      </c>
    </row>
    <row r="5321" spans="1:11" x14ac:dyDescent="0.3">
      <c r="A5321" t="s">
        <v>5440</v>
      </c>
      <c r="B5321" t="s">
        <v>191</v>
      </c>
      <c r="C5321" t="s">
        <v>32</v>
      </c>
      <c r="D5321" t="s">
        <v>153</v>
      </c>
      <c r="E5321" t="s">
        <v>117</v>
      </c>
      <c r="F5321" s="1">
        <v>42630</v>
      </c>
      <c r="G5321" t="s">
        <v>98</v>
      </c>
      <c r="H5321">
        <v>814</v>
      </c>
      <c r="I5321">
        <v>0.26</v>
      </c>
      <c r="J5321">
        <v>162.80000000000001</v>
      </c>
      <c r="K5321" t="s">
        <v>17</v>
      </c>
    </row>
    <row r="5322" spans="1:11" x14ac:dyDescent="0.3">
      <c r="A5322" t="s">
        <v>5441</v>
      </c>
      <c r="B5322" t="s">
        <v>197</v>
      </c>
      <c r="C5322" t="s">
        <v>58</v>
      </c>
      <c r="D5322" t="s">
        <v>112</v>
      </c>
      <c r="E5322" t="s">
        <v>140</v>
      </c>
      <c r="F5322" s="1">
        <v>42877</v>
      </c>
      <c r="G5322" t="s">
        <v>98</v>
      </c>
      <c r="H5322">
        <v>933</v>
      </c>
      <c r="I5322">
        <v>0.22</v>
      </c>
      <c r="J5322">
        <v>111.96</v>
      </c>
      <c r="K5322" t="s">
        <v>17</v>
      </c>
    </row>
    <row r="5323" spans="1:11" x14ac:dyDescent="0.3">
      <c r="A5323" t="s">
        <v>5442</v>
      </c>
      <c r="B5323" t="s">
        <v>193</v>
      </c>
      <c r="C5323" t="s">
        <v>32</v>
      </c>
      <c r="D5323" t="s">
        <v>46</v>
      </c>
      <c r="E5323" t="s">
        <v>43</v>
      </c>
      <c r="F5323" s="1">
        <v>42862</v>
      </c>
      <c r="G5323" t="s">
        <v>98</v>
      </c>
      <c r="H5323">
        <v>2147</v>
      </c>
      <c r="I5323">
        <v>0.23</v>
      </c>
      <c r="J5323">
        <v>901.74</v>
      </c>
      <c r="K5323" t="s">
        <v>17</v>
      </c>
    </row>
    <row r="5324" spans="1:11" x14ac:dyDescent="0.3">
      <c r="A5324" t="s">
        <v>5443</v>
      </c>
      <c r="B5324" t="s">
        <v>83</v>
      </c>
      <c r="C5324" t="s">
        <v>63</v>
      </c>
      <c r="D5324" t="s">
        <v>75</v>
      </c>
      <c r="E5324" t="s">
        <v>143</v>
      </c>
      <c r="F5324" s="1">
        <v>43409</v>
      </c>
      <c r="G5324" t="s">
        <v>98</v>
      </c>
      <c r="H5324">
        <v>1332</v>
      </c>
      <c r="I5324">
        <v>0.26</v>
      </c>
      <c r="J5324">
        <v>492.84</v>
      </c>
      <c r="K5324" t="s">
        <v>17</v>
      </c>
    </row>
    <row r="5325" spans="1:11" x14ac:dyDescent="0.3">
      <c r="A5325" t="s">
        <v>5444</v>
      </c>
      <c r="B5325" t="s">
        <v>90</v>
      </c>
      <c r="C5325" t="s">
        <v>13</v>
      </c>
      <c r="D5325" t="s">
        <v>79</v>
      </c>
      <c r="E5325" t="s">
        <v>166</v>
      </c>
      <c r="F5325" s="1">
        <v>42862</v>
      </c>
      <c r="G5325" t="s">
        <v>98</v>
      </c>
      <c r="H5325">
        <v>773</v>
      </c>
      <c r="I5325">
        <v>0.19</v>
      </c>
      <c r="J5325">
        <v>85.03</v>
      </c>
      <c r="K5325" t="s">
        <v>17</v>
      </c>
    </row>
    <row r="5326" spans="1:11" x14ac:dyDescent="0.3">
      <c r="A5326" t="s">
        <v>5445</v>
      </c>
      <c r="B5326" t="s">
        <v>62</v>
      </c>
      <c r="C5326" t="s">
        <v>13</v>
      </c>
      <c r="D5326" t="s">
        <v>14</v>
      </c>
      <c r="E5326" t="s">
        <v>128</v>
      </c>
      <c r="F5326" s="1">
        <v>42797</v>
      </c>
      <c r="G5326" t="s">
        <v>98</v>
      </c>
      <c r="H5326">
        <v>521</v>
      </c>
      <c r="I5326">
        <v>0.34</v>
      </c>
      <c r="J5326">
        <v>109.41</v>
      </c>
      <c r="K5326" t="s">
        <v>17</v>
      </c>
    </row>
    <row r="5327" spans="1:11" x14ac:dyDescent="0.3">
      <c r="A5327" t="s">
        <v>5446</v>
      </c>
      <c r="B5327" t="s">
        <v>111</v>
      </c>
      <c r="C5327" t="s">
        <v>20</v>
      </c>
      <c r="D5327" t="s">
        <v>21</v>
      </c>
      <c r="E5327" t="s">
        <v>149</v>
      </c>
      <c r="F5327" s="1">
        <v>43311</v>
      </c>
      <c r="G5327" t="s">
        <v>98</v>
      </c>
      <c r="H5327">
        <v>734</v>
      </c>
      <c r="I5327">
        <v>0.17</v>
      </c>
      <c r="J5327">
        <v>117.44</v>
      </c>
      <c r="K5327" t="s">
        <v>17</v>
      </c>
    </row>
    <row r="5328" spans="1:11" x14ac:dyDescent="0.3">
      <c r="A5328" t="s">
        <v>5447</v>
      </c>
      <c r="B5328" t="s">
        <v>102</v>
      </c>
      <c r="C5328" t="s">
        <v>32</v>
      </c>
      <c r="D5328" t="s">
        <v>97</v>
      </c>
      <c r="E5328" t="s">
        <v>43</v>
      </c>
      <c r="F5328" s="1">
        <v>42877</v>
      </c>
      <c r="G5328" t="s">
        <v>98</v>
      </c>
      <c r="H5328">
        <v>1318</v>
      </c>
      <c r="I5328">
        <v>0.32</v>
      </c>
      <c r="J5328">
        <v>171.34</v>
      </c>
      <c r="K5328" t="s">
        <v>17</v>
      </c>
    </row>
    <row r="5329" spans="1:11" x14ac:dyDescent="0.3">
      <c r="A5329" t="s">
        <v>5448</v>
      </c>
      <c r="B5329" t="s">
        <v>162</v>
      </c>
      <c r="C5329" t="s">
        <v>58</v>
      </c>
      <c r="D5329" t="s">
        <v>112</v>
      </c>
      <c r="E5329" t="s">
        <v>149</v>
      </c>
      <c r="F5329" s="1">
        <v>43422</v>
      </c>
      <c r="G5329" t="s">
        <v>98</v>
      </c>
      <c r="H5329">
        <v>1432</v>
      </c>
      <c r="I5329">
        <v>0.1</v>
      </c>
      <c r="J5329">
        <v>601.44000000000005</v>
      </c>
      <c r="K5329" t="s">
        <v>17</v>
      </c>
    </row>
    <row r="5330" spans="1:11" x14ac:dyDescent="0.3">
      <c r="A5330" t="s">
        <v>5449</v>
      </c>
      <c r="B5330" t="s">
        <v>108</v>
      </c>
      <c r="C5330" t="s">
        <v>58</v>
      </c>
      <c r="D5330" t="s">
        <v>59</v>
      </c>
      <c r="E5330" t="s">
        <v>166</v>
      </c>
      <c r="F5330" s="1">
        <v>43190</v>
      </c>
      <c r="G5330" t="s">
        <v>98</v>
      </c>
      <c r="H5330">
        <v>751</v>
      </c>
      <c r="I5330">
        <v>0.24</v>
      </c>
      <c r="J5330">
        <v>135.18</v>
      </c>
      <c r="K5330" t="s">
        <v>17</v>
      </c>
    </row>
    <row r="5331" spans="1:11" x14ac:dyDescent="0.3">
      <c r="A5331" t="s">
        <v>5450</v>
      </c>
      <c r="B5331" t="s">
        <v>169</v>
      </c>
      <c r="C5331" t="s">
        <v>49</v>
      </c>
      <c r="D5331" t="s">
        <v>54</v>
      </c>
      <c r="E5331" t="s">
        <v>22</v>
      </c>
      <c r="F5331" s="1">
        <v>42979</v>
      </c>
      <c r="G5331" t="s">
        <v>98</v>
      </c>
      <c r="H5331">
        <v>1584</v>
      </c>
      <c r="I5331">
        <v>0.11</v>
      </c>
      <c r="J5331">
        <v>332.64</v>
      </c>
      <c r="K5331" t="s">
        <v>17</v>
      </c>
    </row>
    <row r="5332" spans="1:11" x14ac:dyDescent="0.3">
      <c r="A5332" t="s">
        <v>5451</v>
      </c>
      <c r="B5332" t="s">
        <v>62</v>
      </c>
      <c r="C5332" t="s">
        <v>32</v>
      </c>
      <c r="D5332" t="s">
        <v>33</v>
      </c>
      <c r="E5332" t="s">
        <v>143</v>
      </c>
      <c r="F5332" s="1">
        <v>42886</v>
      </c>
      <c r="G5332" t="s">
        <v>98</v>
      </c>
      <c r="H5332">
        <v>564</v>
      </c>
      <c r="I5332">
        <v>0.19</v>
      </c>
      <c r="J5332">
        <v>73.319999999999993</v>
      </c>
      <c r="K5332" t="s">
        <v>17</v>
      </c>
    </row>
    <row r="5333" spans="1:11" x14ac:dyDescent="0.3">
      <c r="A5333" t="s">
        <v>5452</v>
      </c>
      <c r="B5333" t="s">
        <v>57</v>
      </c>
      <c r="C5333" t="s">
        <v>49</v>
      </c>
      <c r="D5333" t="s">
        <v>205</v>
      </c>
      <c r="E5333" t="s">
        <v>69</v>
      </c>
      <c r="F5333" s="1">
        <v>42675</v>
      </c>
      <c r="G5333" t="s">
        <v>98</v>
      </c>
      <c r="H5333">
        <v>522</v>
      </c>
      <c r="I5333">
        <v>0.28999999999999998</v>
      </c>
      <c r="J5333">
        <v>67.86</v>
      </c>
      <c r="K5333" t="s">
        <v>17</v>
      </c>
    </row>
    <row r="5334" spans="1:11" x14ac:dyDescent="0.3">
      <c r="A5334" t="s">
        <v>5453</v>
      </c>
      <c r="B5334" t="s">
        <v>211</v>
      </c>
      <c r="C5334" t="s">
        <v>49</v>
      </c>
      <c r="D5334" t="s">
        <v>50</v>
      </c>
      <c r="E5334" t="s">
        <v>163</v>
      </c>
      <c r="F5334" s="1">
        <v>42639</v>
      </c>
      <c r="G5334" t="s">
        <v>98</v>
      </c>
      <c r="H5334">
        <v>501</v>
      </c>
      <c r="I5334">
        <v>0.1</v>
      </c>
      <c r="J5334">
        <v>80.16</v>
      </c>
      <c r="K5334" t="s">
        <v>17</v>
      </c>
    </row>
    <row r="5335" spans="1:11" x14ac:dyDescent="0.3">
      <c r="A5335" t="s">
        <v>5454</v>
      </c>
      <c r="B5335" t="s">
        <v>12</v>
      </c>
      <c r="C5335" t="s">
        <v>58</v>
      </c>
      <c r="D5335" t="s">
        <v>59</v>
      </c>
      <c r="E5335" t="s">
        <v>84</v>
      </c>
      <c r="F5335" s="1">
        <v>42795</v>
      </c>
      <c r="G5335" t="s">
        <v>98</v>
      </c>
      <c r="H5335">
        <v>548</v>
      </c>
      <c r="I5335">
        <v>0.31</v>
      </c>
      <c r="J5335">
        <v>126.04</v>
      </c>
      <c r="K5335" t="s">
        <v>17</v>
      </c>
    </row>
    <row r="5336" spans="1:11" x14ac:dyDescent="0.3">
      <c r="A5336" t="s">
        <v>5455</v>
      </c>
      <c r="B5336" t="s">
        <v>156</v>
      </c>
      <c r="C5336" t="s">
        <v>58</v>
      </c>
      <c r="D5336" t="s">
        <v>112</v>
      </c>
      <c r="E5336" t="s">
        <v>140</v>
      </c>
      <c r="F5336" s="1">
        <v>42176</v>
      </c>
      <c r="G5336" t="s">
        <v>98</v>
      </c>
      <c r="H5336">
        <v>1775</v>
      </c>
      <c r="I5336">
        <v>0.27</v>
      </c>
      <c r="J5336">
        <v>798.75</v>
      </c>
      <c r="K5336" t="s">
        <v>17</v>
      </c>
    </row>
    <row r="5337" spans="1:11" x14ac:dyDescent="0.3">
      <c r="A5337" t="s">
        <v>5456</v>
      </c>
      <c r="B5337" t="s">
        <v>139</v>
      </c>
      <c r="C5337" t="s">
        <v>49</v>
      </c>
      <c r="D5337" t="s">
        <v>50</v>
      </c>
      <c r="E5337" t="s">
        <v>140</v>
      </c>
      <c r="F5337" s="1">
        <v>42327</v>
      </c>
      <c r="G5337" t="s">
        <v>98</v>
      </c>
      <c r="H5337">
        <v>1641</v>
      </c>
      <c r="I5337">
        <v>0.12</v>
      </c>
      <c r="J5337">
        <v>147.69</v>
      </c>
      <c r="K5337" t="s">
        <v>17</v>
      </c>
    </row>
    <row r="5338" spans="1:11" x14ac:dyDescent="0.3">
      <c r="A5338" t="s">
        <v>5457</v>
      </c>
      <c r="B5338" t="s">
        <v>31</v>
      </c>
      <c r="C5338" t="s">
        <v>49</v>
      </c>
      <c r="D5338" t="s">
        <v>205</v>
      </c>
      <c r="E5338" t="s">
        <v>69</v>
      </c>
      <c r="F5338" s="1">
        <v>43049</v>
      </c>
      <c r="G5338" t="s">
        <v>98</v>
      </c>
      <c r="H5338">
        <v>1731</v>
      </c>
      <c r="I5338">
        <v>0.34</v>
      </c>
      <c r="J5338">
        <v>727.02</v>
      </c>
      <c r="K5338" t="s">
        <v>17</v>
      </c>
    </row>
    <row r="5339" spans="1:11" x14ac:dyDescent="0.3">
      <c r="A5339" t="s">
        <v>5458</v>
      </c>
      <c r="B5339" t="s">
        <v>36</v>
      </c>
      <c r="C5339" t="s">
        <v>49</v>
      </c>
      <c r="D5339" t="s">
        <v>54</v>
      </c>
      <c r="E5339" t="s">
        <v>51</v>
      </c>
      <c r="F5339" s="1">
        <v>42487</v>
      </c>
      <c r="G5339" t="s">
        <v>98</v>
      </c>
      <c r="H5339">
        <v>2114</v>
      </c>
      <c r="I5339">
        <v>0.28000000000000003</v>
      </c>
      <c r="J5339">
        <v>845.6</v>
      </c>
      <c r="K5339" t="s">
        <v>17</v>
      </c>
    </row>
    <row r="5340" spans="1:11" x14ac:dyDescent="0.3">
      <c r="A5340" t="s">
        <v>5459</v>
      </c>
      <c r="B5340" t="s">
        <v>204</v>
      </c>
      <c r="C5340" t="s">
        <v>58</v>
      </c>
      <c r="D5340" t="s">
        <v>112</v>
      </c>
      <c r="E5340" t="s">
        <v>104</v>
      </c>
      <c r="F5340" s="1">
        <v>43308</v>
      </c>
      <c r="G5340" t="s">
        <v>98</v>
      </c>
      <c r="H5340">
        <v>1176</v>
      </c>
      <c r="I5340">
        <v>0.31</v>
      </c>
      <c r="J5340">
        <v>188.16</v>
      </c>
      <c r="K5340" t="s">
        <v>17</v>
      </c>
    </row>
    <row r="5341" spans="1:11" x14ac:dyDescent="0.3">
      <c r="A5341" t="s">
        <v>5460</v>
      </c>
      <c r="B5341" t="s">
        <v>211</v>
      </c>
      <c r="C5341" t="s">
        <v>13</v>
      </c>
      <c r="D5341" t="s">
        <v>79</v>
      </c>
      <c r="E5341" t="s">
        <v>15</v>
      </c>
      <c r="F5341" s="1">
        <v>42710</v>
      </c>
      <c r="G5341" t="s">
        <v>98</v>
      </c>
      <c r="H5341">
        <v>1023</v>
      </c>
      <c r="I5341">
        <v>0.27</v>
      </c>
      <c r="J5341">
        <v>388.74</v>
      </c>
      <c r="K5341" t="s">
        <v>17</v>
      </c>
    </row>
    <row r="5342" spans="1:11" x14ac:dyDescent="0.3">
      <c r="A5342" t="s">
        <v>5461</v>
      </c>
      <c r="B5342" t="s">
        <v>193</v>
      </c>
      <c r="C5342" t="s">
        <v>26</v>
      </c>
      <c r="D5342" t="s">
        <v>94</v>
      </c>
      <c r="E5342" t="s">
        <v>84</v>
      </c>
      <c r="F5342" s="1">
        <v>42352</v>
      </c>
      <c r="G5342" t="s">
        <v>98</v>
      </c>
      <c r="H5342">
        <v>2041</v>
      </c>
      <c r="I5342">
        <v>0.16</v>
      </c>
      <c r="J5342">
        <v>142.87</v>
      </c>
      <c r="K5342" t="s">
        <v>17</v>
      </c>
    </row>
    <row r="5343" spans="1:11" x14ac:dyDescent="0.3">
      <c r="A5343" t="s">
        <v>5462</v>
      </c>
      <c r="B5343" t="s">
        <v>211</v>
      </c>
      <c r="C5343" t="s">
        <v>13</v>
      </c>
      <c r="D5343" t="s">
        <v>14</v>
      </c>
      <c r="E5343" t="s">
        <v>163</v>
      </c>
      <c r="F5343" s="1">
        <v>43444</v>
      </c>
      <c r="G5343" t="s">
        <v>98</v>
      </c>
      <c r="H5343">
        <v>826</v>
      </c>
      <c r="I5343">
        <v>0.32</v>
      </c>
      <c r="J5343">
        <v>305.62</v>
      </c>
      <c r="K5343" t="s">
        <v>17</v>
      </c>
    </row>
    <row r="5344" spans="1:11" x14ac:dyDescent="0.3">
      <c r="A5344" t="s">
        <v>5463</v>
      </c>
      <c r="B5344" t="s">
        <v>83</v>
      </c>
      <c r="C5344" t="s">
        <v>20</v>
      </c>
      <c r="D5344" t="s">
        <v>21</v>
      </c>
      <c r="E5344" t="s">
        <v>22</v>
      </c>
      <c r="F5344" s="1">
        <v>42804</v>
      </c>
      <c r="G5344" t="s">
        <v>98</v>
      </c>
      <c r="H5344">
        <v>885</v>
      </c>
      <c r="I5344">
        <v>0.25</v>
      </c>
      <c r="J5344">
        <v>371.7</v>
      </c>
      <c r="K5344" t="s">
        <v>17</v>
      </c>
    </row>
    <row r="5345" spans="1:11" x14ac:dyDescent="0.3">
      <c r="A5345" t="s">
        <v>5464</v>
      </c>
      <c r="B5345" t="s">
        <v>122</v>
      </c>
      <c r="C5345" t="s">
        <v>26</v>
      </c>
      <c r="D5345" t="s">
        <v>94</v>
      </c>
      <c r="E5345" t="s">
        <v>43</v>
      </c>
      <c r="F5345" s="1">
        <v>42714</v>
      </c>
      <c r="G5345" t="s">
        <v>98</v>
      </c>
      <c r="H5345">
        <v>633</v>
      </c>
      <c r="I5345">
        <v>0.11</v>
      </c>
      <c r="J5345">
        <v>158.25</v>
      </c>
      <c r="K5345" t="s">
        <v>17</v>
      </c>
    </row>
    <row r="5346" spans="1:11" x14ac:dyDescent="0.3">
      <c r="A5346" t="s">
        <v>5465</v>
      </c>
      <c r="B5346" t="s">
        <v>234</v>
      </c>
      <c r="C5346" t="s">
        <v>32</v>
      </c>
      <c r="D5346" t="s">
        <v>46</v>
      </c>
      <c r="E5346" t="s">
        <v>123</v>
      </c>
      <c r="F5346" s="1">
        <v>43201</v>
      </c>
      <c r="G5346" t="s">
        <v>98</v>
      </c>
      <c r="H5346">
        <v>2450</v>
      </c>
      <c r="I5346">
        <v>0.32</v>
      </c>
      <c r="J5346">
        <v>588</v>
      </c>
      <c r="K5346" t="s">
        <v>17</v>
      </c>
    </row>
    <row r="5347" spans="1:11" x14ac:dyDescent="0.3">
      <c r="A5347" t="s">
        <v>5466</v>
      </c>
      <c r="B5347" t="s">
        <v>25</v>
      </c>
      <c r="C5347" t="s">
        <v>13</v>
      </c>
      <c r="D5347" t="s">
        <v>79</v>
      </c>
      <c r="E5347" t="s">
        <v>60</v>
      </c>
      <c r="F5347" s="1">
        <v>43263</v>
      </c>
      <c r="G5347" t="s">
        <v>98</v>
      </c>
      <c r="H5347">
        <v>919</v>
      </c>
      <c r="I5347">
        <v>0.31</v>
      </c>
      <c r="J5347">
        <v>147.04</v>
      </c>
      <c r="K5347" t="s">
        <v>17</v>
      </c>
    </row>
    <row r="5348" spans="1:11" x14ac:dyDescent="0.3">
      <c r="A5348" t="s">
        <v>5467</v>
      </c>
      <c r="B5348" t="s">
        <v>102</v>
      </c>
      <c r="C5348" t="s">
        <v>49</v>
      </c>
      <c r="D5348" t="s">
        <v>205</v>
      </c>
      <c r="E5348" t="s">
        <v>128</v>
      </c>
      <c r="F5348" s="1">
        <v>42368</v>
      </c>
      <c r="G5348" t="s">
        <v>98</v>
      </c>
      <c r="H5348">
        <v>1609</v>
      </c>
      <c r="I5348">
        <v>0.34</v>
      </c>
      <c r="J5348">
        <v>724.05</v>
      </c>
      <c r="K5348" t="s">
        <v>17</v>
      </c>
    </row>
    <row r="5349" spans="1:11" x14ac:dyDescent="0.3">
      <c r="A5349" t="s">
        <v>5468</v>
      </c>
      <c r="B5349" t="s">
        <v>156</v>
      </c>
      <c r="C5349" t="s">
        <v>26</v>
      </c>
      <c r="D5349" t="s">
        <v>27</v>
      </c>
      <c r="E5349" t="s">
        <v>84</v>
      </c>
      <c r="F5349" s="1">
        <v>42313</v>
      </c>
      <c r="G5349" t="s">
        <v>98</v>
      </c>
      <c r="H5349">
        <v>558</v>
      </c>
      <c r="I5349">
        <v>0.35</v>
      </c>
      <c r="J5349">
        <v>122.76</v>
      </c>
      <c r="K5349" t="s">
        <v>17</v>
      </c>
    </row>
    <row r="5350" spans="1:11" x14ac:dyDescent="0.3">
      <c r="A5350" t="s">
        <v>5469</v>
      </c>
      <c r="B5350" t="s">
        <v>139</v>
      </c>
      <c r="C5350" t="s">
        <v>13</v>
      </c>
      <c r="D5350" t="s">
        <v>79</v>
      </c>
      <c r="E5350" t="s">
        <v>28</v>
      </c>
      <c r="F5350" s="1">
        <v>42627</v>
      </c>
      <c r="G5350" t="s">
        <v>98</v>
      </c>
      <c r="H5350">
        <v>1767</v>
      </c>
      <c r="I5350">
        <v>0.26</v>
      </c>
      <c r="J5350">
        <v>212.04</v>
      </c>
      <c r="K5350" t="s">
        <v>17</v>
      </c>
    </row>
    <row r="5351" spans="1:11" x14ac:dyDescent="0.3">
      <c r="A5351" t="s">
        <v>5470</v>
      </c>
      <c r="B5351" t="s">
        <v>45</v>
      </c>
      <c r="C5351" t="s">
        <v>20</v>
      </c>
      <c r="D5351" t="s">
        <v>91</v>
      </c>
      <c r="E5351" t="s">
        <v>149</v>
      </c>
      <c r="F5351" s="1">
        <v>42625</v>
      </c>
      <c r="G5351" t="s">
        <v>98</v>
      </c>
      <c r="H5351">
        <v>999</v>
      </c>
      <c r="I5351">
        <v>0.25</v>
      </c>
      <c r="J5351">
        <v>319.68</v>
      </c>
      <c r="K5351" t="s">
        <v>17</v>
      </c>
    </row>
    <row r="5352" spans="1:11" x14ac:dyDescent="0.3">
      <c r="A5352" t="s">
        <v>5471</v>
      </c>
      <c r="B5352" t="s">
        <v>83</v>
      </c>
      <c r="C5352" t="s">
        <v>49</v>
      </c>
      <c r="D5352" t="s">
        <v>50</v>
      </c>
      <c r="E5352" t="s">
        <v>15</v>
      </c>
      <c r="F5352" s="1">
        <v>42414</v>
      </c>
      <c r="G5352" t="s">
        <v>98</v>
      </c>
      <c r="H5352">
        <v>1947</v>
      </c>
      <c r="I5352">
        <v>0.2</v>
      </c>
      <c r="J5352">
        <v>759.33</v>
      </c>
      <c r="K5352" t="s">
        <v>17</v>
      </c>
    </row>
    <row r="5353" spans="1:11" x14ac:dyDescent="0.3">
      <c r="A5353" t="s">
        <v>5472</v>
      </c>
      <c r="B5353" t="s">
        <v>193</v>
      </c>
      <c r="C5353" t="s">
        <v>32</v>
      </c>
      <c r="D5353" t="s">
        <v>97</v>
      </c>
      <c r="E5353" t="s">
        <v>65</v>
      </c>
      <c r="F5353" s="1">
        <v>43064</v>
      </c>
      <c r="G5353" t="s">
        <v>98</v>
      </c>
      <c r="H5353">
        <v>1397</v>
      </c>
      <c r="I5353">
        <v>0.33</v>
      </c>
      <c r="J5353">
        <v>125.73</v>
      </c>
      <c r="K5353" t="s">
        <v>17</v>
      </c>
    </row>
    <row r="5354" spans="1:11" x14ac:dyDescent="0.3">
      <c r="A5354" t="s">
        <v>5473</v>
      </c>
      <c r="B5354" t="s">
        <v>120</v>
      </c>
      <c r="C5354" t="s">
        <v>49</v>
      </c>
      <c r="D5354" t="s">
        <v>205</v>
      </c>
      <c r="E5354" t="s">
        <v>72</v>
      </c>
      <c r="F5354" s="1">
        <v>42302</v>
      </c>
      <c r="G5354" t="s">
        <v>98</v>
      </c>
      <c r="H5354">
        <v>1273</v>
      </c>
      <c r="I5354">
        <v>0.17</v>
      </c>
      <c r="J5354">
        <v>89.11</v>
      </c>
      <c r="K5354" t="s">
        <v>17</v>
      </c>
    </row>
    <row r="5355" spans="1:11" x14ac:dyDescent="0.3">
      <c r="A5355" t="s">
        <v>5474</v>
      </c>
      <c r="B5355" t="s">
        <v>165</v>
      </c>
      <c r="C5355" t="s">
        <v>58</v>
      </c>
      <c r="D5355" t="s">
        <v>68</v>
      </c>
      <c r="E5355" t="s">
        <v>69</v>
      </c>
      <c r="F5355" s="1">
        <v>43238</v>
      </c>
      <c r="G5355" t="s">
        <v>98</v>
      </c>
      <c r="H5355">
        <v>2042</v>
      </c>
      <c r="I5355">
        <v>0.11</v>
      </c>
      <c r="J5355">
        <v>816.8</v>
      </c>
      <c r="K5355" t="s">
        <v>17</v>
      </c>
    </row>
    <row r="5356" spans="1:11" x14ac:dyDescent="0.3">
      <c r="A5356" t="s">
        <v>5475</v>
      </c>
      <c r="B5356" t="s">
        <v>169</v>
      </c>
      <c r="C5356" t="s">
        <v>26</v>
      </c>
      <c r="D5356" t="s">
        <v>37</v>
      </c>
      <c r="E5356" t="s">
        <v>47</v>
      </c>
      <c r="F5356" s="1">
        <v>42556</v>
      </c>
      <c r="G5356" t="s">
        <v>98</v>
      </c>
      <c r="H5356">
        <v>2476</v>
      </c>
      <c r="I5356">
        <v>0.26</v>
      </c>
      <c r="J5356">
        <v>643.76</v>
      </c>
      <c r="K5356" t="s">
        <v>17</v>
      </c>
    </row>
    <row r="5357" spans="1:11" x14ac:dyDescent="0.3">
      <c r="A5357" t="s">
        <v>5476</v>
      </c>
      <c r="B5357" t="s">
        <v>57</v>
      </c>
      <c r="C5357" t="s">
        <v>20</v>
      </c>
      <c r="D5357" t="s">
        <v>91</v>
      </c>
      <c r="E5357" t="s">
        <v>166</v>
      </c>
      <c r="F5357" s="1">
        <v>43407</v>
      </c>
      <c r="G5357" t="s">
        <v>98</v>
      </c>
      <c r="H5357">
        <v>2162</v>
      </c>
      <c r="I5357">
        <v>0.2</v>
      </c>
      <c r="J5357">
        <v>237.82</v>
      </c>
      <c r="K5357" t="s">
        <v>17</v>
      </c>
    </row>
    <row r="5358" spans="1:11" x14ac:dyDescent="0.3">
      <c r="A5358" t="s">
        <v>5477</v>
      </c>
      <c r="B5358" t="s">
        <v>120</v>
      </c>
      <c r="C5358" t="s">
        <v>26</v>
      </c>
      <c r="D5358" t="s">
        <v>37</v>
      </c>
      <c r="E5358" t="s">
        <v>15</v>
      </c>
      <c r="F5358" s="1">
        <v>42493</v>
      </c>
      <c r="G5358" t="s">
        <v>98</v>
      </c>
      <c r="H5358">
        <v>2316</v>
      </c>
      <c r="I5358">
        <v>0.34</v>
      </c>
      <c r="J5358">
        <v>926.4</v>
      </c>
      <c r="K5358" t="s">
        <v>17</v>
      </c>
    </row>
    <row r="5359" spans="1:11" x14ac:dyDescent="0.3">
      <c r="A5359" t="s">
        <v>5478</v>
      </c>
      <c r="B5359" t="s">
        <v>67</v>
      </c>
      <c r="C5359" t="s">
        <v>32</v>
      </c>
      <c r="D5359" t="s">
        <v>33</v>
      </c>
      <c r="E5359" t="s">
        <v>69</v>
      </c>
      <c r="F5359" s="1">
        <v>42178</v>
      </c>
      <c r="G5359" t="s">
        <v>98</v>
      </c>
      <c r="H5359">
        <v>2050</v>
      </c>
      <c r="I5359">
        <v>0.21</v>
      </c>
      <c r="J5359">
        <v>717.5</v>
      </c>
      <c r="K5359" t="s">
        <v>17</v>
      </c>
    </row>
    <row r="5360" spans="1:11" x14ac:dyDescent="0.3">
      <c r="A5360" t="s">
        <v>5479</v>
      </c>
      <c r="B5360" t="s">
        <v>31</v>
      </c>
      <c r="C5360" t="s">
        <v>49</v>
      </c>
      <c r="D5360" t="s">
        <v>205</v>
      </c>
      <c r="E5360" t="s">
        <v>163</v>
      </c>
      <c r="F5360" s="1">
        <v>42648</v>
      </c>
      <c r="G5360" t="s">
        <v>98</v>
      </c>
      <c r="H5360">
        <v>1343</v>
      </c>
      <c r="I5360">
        <v>0.16</v>
      </c>
      <c r="J5360">
        <v>429.76</v>
      </c>
      <c r="K5360" t="s">
        <v>17</v>
      </c>
    </row>
    <row r="5361" spans="1:11" x14ac:dyDescent="0.3">
      <c r="A5361" t="s">
        <v>5480</v>
      </c>
      <c r="B5361" t="s">
        <v>122</v>
      </c>
      <c r="C5361" t="s">
        <v>26</v>
      </c>
      <c r="D5361" t="s">
        <v>37</v>
      </c>
      <c r="E5361" t="s">
        <v>149</v>
      </c>
      <c r="F5361" s="1">
        <v>43353</v>
      </c>
      <c r="G5361" t="s">
        <v>98</v>
      </c>
      <c r="H5361">
        <v>881</v>
      </c>
      <c r="I5361">
        <v>0.17</v>
      </c>
      <c r="J5361">
        <v>44.05</v>
      </c>
      <c r="K5361" t="s">
        <v>17</v>
      </c>
    </row>
    <row r="5362" spans="1:11" x14ac:dyDescent="0.3">
      <c r="A5362" t="s">
        <v>5481</v>
      </c>
      <c r="B5362" t="s">
        <v>174</v>
      </c>
      <c r="C5362" t="s">
        <v>63</v>
      </c>
      <c r="D5362" t="s">
        <v>64</v>
      </c>
      <c r="E5362" t="s">
        <v>72</v>
      </c>
      <c r="F5362" s="1">
        <v>43347</v>
      </c>
      <c r="G5362" t="s">
        <v>98</v>
      </c>
      <c r="H5362">
        <v>1642</v>
      </c>
      <c r="I5362">
        <v>0.28999999999999998</v>
      </c>
      <c r="J5362">
        <v>558.28</v>
      </c>
      <c r="K5362" t="s">
        <v>17</v>
      </c>
    </row>
    <row r="5363" spans="1:11" x14ac:dyDescent="0.3">
      <c r="A5363" t="s">
        <v>5482</v>
      </c>
      <c r="B5363" t="s">
        <v>193</v>
      </c>
      <c r="C5363" t="s">
        <v>63</v>
      </c>
      <c r="D5363" t="s">
        <v>87</v>
      </c>
      <c r="E5363" t="s">
        <v>47</v>
      </c>
      <c r="F5363" s="1">
        <v>42176</v>
      </c>
      <c r="G5363" t="s">
        <v>98</v>
      </c>
      <c r="H5363">
        <v>998</v>
      </c>
      <c r="I5363">
        <v>0.28999999999999998</v>
      </c>
      <c r="J5363">
        <v>369.26</v>
      </c>
      <c r="K5363" t="s">
        <v>17</v>
      </c>
    </row>
    <row r="5364" spans="1:11" x14ac:dyDescent="0.3">
      <c r="A5364" t="s">
        <v>5483</v>
      </c>
      <c r="B5364" t="s">
        <v>102</v>
      </c>
      <c r="C5364" t="s">
        <v>13</v>
      </c>
      <c r="D5364" t="s">
        <v>79</v>
      </c>
      <c r="E5364" t="s">
        <v>72</v>
      </c>
      <c r="F5364" s="1">
        <v>42313</v>
      </c>
      <c r="G5364" t="s">
        <v>98</v>
      </c>
      <c r="H5364">
        <v>1398</v>
      </c>
      <c r="I5364">
        <v>0.3</v>
      </c>
      <c r="J5364">
        <v>195.72</v>
      </c>
      <c r="K5364" t="s">
        <v>17</v>
      </c>
    </row>
    <row r="5365" spans="1:11" x14ac:dyDescent="0.3">
      <c r="A5365" t="s">
        <v>5484</v>
      </c>
      <c r="B5365" t="s">
        <v>211</v>
      </c>
      <c r="C5365" t="s">
        <v>63</v>
      </c>
      <c r="D5365" t="s">
        <v>87</v>
      </c>
      <c r="E5365" t="s">
        <v>128</v>
      </c>
      <c r="F5365" s="1">
        <v>43459</v>
      </c>
      <c r="G5365" t="s">
        <v>98</v>
      </c>
      <c r="H5365">
        <v>1966</v>
      </c>
      <c r="I5365">
        <v>0.25</v>
      </c>
      <c r="J5365">
        <v>334.22</v>
      </c>
      <c r="K5365" t="s">
        <v>17</v>
      </c>
    </row>
    <row r="5366" spans="1:11" x14ac:dyDescent="0.3">
      <c r="A5366" t="s">
        <v>5485</v>
      </c>
      <c r="B5366" t="s">
        <v>53</v>
      </c>
      <c r="C5366" t="s">
        <v>49</v>
      </c>
      <c r="D5366" t="s">
        <v>54</v>
      </c>
      <c r="E5366" t="s">
        <v>65</v>
      </c>
      <c r="F5366" s="1">
        <v>43403</v>
      </c>
      <c r="G5366" t="s">
        <v>98</v>
      </c>
      <c r="H5366">
        <v>1406</v>
      </c>
      <c r="I5366">
        <v>0.16</v>
      </c>
      <c r="J5366">
        <v>323.38</v>
      </c>
      <c r="K5366" t="s">
        <v>17</v>
      </c>
    </row>
    <row r="5367" spans="1:11" x14ac:dyDescent="0.3">
      <c r="A5367" t="s">
        <v>5486</v>
      </c>
      <c r="B5367" t="s">
        <v>116</v>
      </c>
      <c r="C5367" t="s">
        <v>20</v>
      </c>
      <c r="D5367" t="s">
        <v>21</v>
      </c>
      <c r="E5367" t="s">
        <v>117</v>
      </c>
      <c r="F5367" s="1">
        <v>42498</v>
      </c>
      <c r="G5367" t="s">
        <v>98</v>
      </c>
      <c r="H5367">
        <v>2138</v>
      </c>
      <c r="I5367">
        <v>0.25</v>
      </c>
      <c r="J5367">
        <v>192.42</v>
      </c>
      <c r="K5367" t="s">
        <v>17</v>
      </c>
    </row>
    <row r="5368" spans="1:11" x14ac:dyDescent="0.3">
      <c r="A5368" t="s">
        <v>5487</v>
      </c>
      <c r="B5368" t="s">
        <v>108</v>
      </c>
      <c r="C5368" t="s">
        <v>26</v>
      </c>
      <c r="D5368" t="s">
        <v>201</v>
      </c>
      <c r="E5368" t="s">
        <v>72</v>
      </c>
      <c r="F5368" s="1">
        <v>42199</v>
      </c>
      <c r="G5368" t="s">
        <v>98</v>
      </c>
      <c r="H5368">
        <v>592</v>
      </c>
      <c r="I5368">
        <v>0.32</v>
      </c>
      <c r="J5368">
        <v>124.32</v>
      </c>
      <c r="K5368" t="s">
        <v>17</v>
      </c>
    </row>
    <row r="5369" spans="1:11" x14ac:dyDescent="0.3">
      <c r="A5369" t="s">
        <v>5488</v>
      </c>
      <c r="B5369" t="s">
        <v>135</v>
      </c>
      <c r="C5369" t="s">
        <v>20</v>
      </c>
      <c r="D5369" t="s">
        <v>21</v>
      </c>
      <c r="E5369" t="s">
        <v>51</v>
      </c>
      <c r="F5369" s="1">
        <v>42142</v>
      </c>
      <c r="G5369" t="s">
        <v>98</v>
      </c>
      <c r="H5369">
        <v>1370</v>
      </c>
      <c r="I5369">
        <v>0.11</v>
      </c>
      <c r="J5369">
        <v>109.6</v>
      </c>
      <c r="K5369" t="s">
        <v>17</v>
      </c>
    </row>
    <row r="5370" spans="1:11" x14ac:dyDescent="0.3">
      <c r="A5370" t="s">
        <v>5489</v>
      </c>
      <c r="B5370" t="s">
        <v>74</v>
      </c>
      <c r="C5370" t="s">
        <v>26</v>
      </c>
      <c r="D5370" t="s">
        <v>27</v>
      </c>
      <c r="E5370" t="s">
        <v>43</v>
      </c>
      <c r="F5370" s="1">
        <v>43353</v>
      </c>
      <c r="G5370" t="s">
        <v>98</v>
      </c>
      <c r="H5370">
        <v>1932</v>
      </c>
      <c r="I5370">
        <v>0.23</v>
      </c>
      <c r="J5370">
        <v>309.12</v>
      </c>
      <c r="K5370" t="s">
        <v>17</v>
      </c>
    </row>
    <row r="5371" spans="1:11" x14ac:dyDescent="0.3">
      <c r="A5371" t="s">
        <v>5490</v>
      </c>
      <c r="B5371" t="s">
        <v>120</v>
      </c>
      <c r="C5371" t="s">
        <v>20</v>
      </c>
      <c r="D5371" t="s">
        <v>91</v>
      </c>
      <c r="E5371" t="s">
        <v>123</v>
      </c>
      <c r="F5371" s="1">
        <v>43351</v>
      </c>
      <c r="G5371" t="s">
        <v>98</v>
      </c>
      <c r="H5371">
        <v>1528</v>
      </c>
      <c r="I5371">
        <v>0.28000000000000003</v>
      </c>
      <c r="J5371">
        <v>106.96</v>
      </c>
      <c r="K5371" t="s">
        <v>17</v>
      </c>
    </row>
    <row r="5372" spans="1:11" x14ac:dyDescent="0.3">
      <c r="A5372" t="s">
        <v>5491</v>
      </c>
      <c r="B5372" t="s">
        <v>120</v>
      </c>
      <c r="C5372" t="s">
        <v>20</v>
      </c>
      <c r="D5372" t="s">
        <v>21</v>
      </c>
      <c r="E5372" t="s">
        <v>166</v>
      </c>
      <c r="F5372" s="1">
        <v>42199</v>
      </c>
      <c r="G5372" t="s">
        <v>98</v>
      </c>
      <c r="H5372">
        <v>849</v>
      </c>
      <c r="I5372">
        <v>0.19</v>
      </c>
      <c r="J5372">
        <v>212.25</v>
      </c>
      <c r="K5372" t="s">
        <v>17</v>
      </c>
    </row>
    <row r="5373" spans="1:11" x14ac:dyDescent="0.3">
      <c r="A5373" t="s">
        <v>5492</v>
      </c>
      <c r="B5373" t="s">
        <v>122</v>
      </c>
      <c r="C5373" t="s">
        <v>63</v>
      </c>
      <c r="D5373" t="s">
        <v>64</v>
      </c>
      <c r="E5373" t="s">
        <v>88</v>
      </c>
      <c r="F5373" s="1">
        <v>43394</v>
      </c>
      <c r="G5373" t="s">
        <v>98</v>
      </c>
      <c r="H5373">
        <v>976</v>
      </c>
      <c r="I5373">
        <v>0.33</v>
      </c>
      <c r="J5373">
        <v>175.68</v>
      </c>
      <c r="K5373" t="s">
        <v>17</v>
      </c>
    </row>
    <row r="5374" spans="1:11" x14ac:dyDescent="0.3">
      <c r="A5374" t="s">
        <v>5493</v>
      </c>
      <c r="B5374" t="s">
        <v>165</v>
      </c>
      <c r="C5374" t="s">
        <v>13</v>
      </c>
      <c r="D5374" t="s">
        <v>195</v>
      </c>
      <c r="E5374" t="s">
        <v>117</v>
      </c>
      <c r="F5374" s="1">
        <v>42414</v>
      </c>
      <c r="G5374" t="s">
        <v>98</v>
      </c>
      <c r="H5374">
        <v>1776</v>
      </c>
      <c r="I5374">
        <v>0.14000000000000001</v>
      </c>
      <c r="J5374">
        <v>799.2</v>
      </c>
      <c r="K5374" t="s">
        <v>17</v>
      </c>
    </row>
    <row r="5375" spans="1:11" x14ac:dyDescent="0.3">
      <c r="A5375" t="s">
        <v>5494</v>
      </c>
      <c r="B5375" t="s">
        <v>174</v>
      </c>
      <c r="C5375" t="s">
        <v>13</v>
      </c>
      <c r="D5375" t="s">
        <v>14</v>
      </c>
      <c r="E5375" t="s">
        <v>123</v>
      </c>
      <c r="F5375" s="1">
        <v>42177</v>
      </c>
      <c r="G5375" t="s">
        <v>98</v>
      </c>
      <c r="H5375">
        <v>1465</v>
      </c>
      <c r="I5375">
        <v>0.14000000000000001</v>
      </c>
      <c r="J5375">
        <v>424.85</v>
      </c>
      <c r="K5375" t="s">
        <v>17</v>
      </c>
    </row>
    <row r="5376" spans="1:11" x14ac:dyDescent="0.3">
      <c r="A5376" t="s">
        <v>5495</v>
      </c>
      <c r="B5376" t="s">
        <v>184</v>
      </c>
      <c r="C5376" t="s">
        <v>32</v>
      </c>
      <c r="D5376" t="s">
        <v>46</v>
      </c>
      <c r="E5376" t="s">
        <v>69</v>
      </c>
      <c r="F5376" s="1">
        <v>42878</v>
      </c>
      <c r="G5376" t="s">
        <v>98</v>
      </c>
      <c r="H5376">
        <v>790</v>
      </c>
      <c r="I5376">
        <v>0.26</v>
      </c>
      <c r="J5376">
        <v>260.7</v>
      </c>
      <c r="K5376" t="s">
        <v>17</v>
      </c>
    </row>
    <row r="5377" spans="1:11" x14ac:dyDescent="0.3">
      <c r="A5377" t="s">
        <v>5496</v>
      </c>
      <c r="B5377" t="s">
        <v>25</v>
      </c>
      <c r="C5377" t="s">
        <v>63</v>
      </c>
      <c r="D5377" t="s">
        <v>75</v>
      </c>
      <c r="E5377" t="s">
        <v>140</v>
      </c>
      <c r="F5377" s="1">
        <v>43065</v>
      </c>
      <c r="G5377" t="s">
        <v>98</v>
      </c>
      <c r="H5377">
        <v>820</v>
      </c>
      <c r="I5377">
        <v>0.22</v>
      </c>
      <c r="J5377">
        <v>213.2</v>
      </c>
      <c r="K5377" t="s">
        <v>17</v>
      </c>
    </row>
    <row r="5378" spans="1:11" x14ac:dyDescent="0.3">
      <c r="A5378" t="s">
        <v>5497</v>
      </c>
      <c r="B5378" t="s">
        <v>71</v>
      </c>
      <c r="C5378" t="s">
        <v>26</v>
      </c>
      <c r="D5378" t="s">
        <v>27</v>
      </c>
      <c r="E5378" t="s">
        <v>163</v>
      </c>
      <c r="F5378" s="1">
        <v>43169</v>
      </c>
      <c r="G5378" t="s">
        <v>98</v>
      </c>
      <c r="H5378">
        <v>775</v>
      </c>
      <c r="I5378">
        <v>0.2</v>
      </c>
      <c r="J5378">
        <v>124</v>
      </c>
      <c r="K5378" t="s">
        <v>17</v>
      </c>
    </row>
    <row r="5379" spans="1:11" x14ac:dyDescent="0.3">
      <c r="A5379" t="s">
        <v>5498</v>
      </c>
      <c r="B5379" t="s">
        <v>191</v>
      </c>
      <c r="C5379" t="s">
        <v>58</v>
      </c>
      <c r="D5379" t="s">
        <v>68</v>
      </c>
      <c r="E5379" t="s">
        <v>123</v>
      </c>
      <c r="F5379" s="1">
        <v>42830</v>
      </c>
      <c r="G5379" t="s">
        <v>98</v>
      </c>
      <c r="H5379">
        <v>2151</v>
      </c>
      <c r="I5379">
        <v>0.31</v>
      </c>
      <c r="J5379">
        <v>795.87</v>
      </c>
      <c r="K5379" t="s">
        <v>17</v>
      </c>
    </row>
    <row r="5380" spans="1:11" x14ac:dyDescent="0.3">
      <c r="A5380" t="s">
        <v>5499</v>
      </c>
      <c r="B5380" t="s">
        <v>125</v>
      </c>
      <c r="C5380" t="s">
        <v>58</v>
      </c>
      <c r="D5380" t="s">
        <v>59</v>
      </c>
      <c r="E5380" t="s">
        <v>117</v>
      </c>
      <c r="F5380" s="1">
        <v>43277</v>
      </c>
      <c r="G5380" t="s">
        <v>98</v>
      </c>
      <c r="H5380">
        <v>1446</v>
      </c>
      <c r="I5380">
        <v>0.35</v>
      </c>
      <c r="J5380">
        <v>506.1</v>
      </c>
      <c r="K5380" t="s">
        <v>17</v>
      </c>
    </row>
    <row r="5381" spans="1:11" x14ac:dyDescent="0.3">
      <c r="A5381" t="s">
        <v>5500</v>
      </c>
      <c r="B5381" t="s">
        <v>139</v>
      </c>
      <c r="C5381" t="s">
        <v>26</v>
      </c>
      <c r="D5381" t="s">
        <v>94</v>
      </c>
      <c r="E5381" t="s">
        <v>55</v>
      </c>
      <c r="F5381" s="1">
        <v>42878</v>
      </c>
      <c r="G5381" t="s">
        <v>98</v>
      </c>
      <c r="H5381">
        <v>1245</v>
      </c>
      <c r="I5381">
        <v>0.3</v>
      </c>
      <c r="J5381">
        <v>410.85</v>
      </c>
      <c r="K5381" t="s">
        <v>17</v>
      </c>
    </row>
    <row r="5382" spans="1:11" x14ac:dyDescent="0.3">
      <c r="A5382" t="s">
        <v>5501</v>
      </c>
      <c r="B5382" t="s">
        <v>169</v>
      </c>
      <c r="C5382" t="s">
        <v>63</v>
      </c>
      <c r="D5382" t="s">
        <v>87</v>
      </c>
      <c r="E5382" t="s">
        <v>55</v>
      </c>
      <c r="F5382" s="1">
        <v>42347</v>
      </c>
      <c r="G5382" t="s">
        <v>98</v>
      </c>
      <c r="H5382">
        <v>1045</v>
      </c>
      <c r="I5382">
        <v>0.28999999999999998</v>
      </c>
      <c r="J5382">
        <v>459.8</v>
      </c>
      <c r="K5382" t="s">
        <v>17</v>
      </c>
    </row>
    <row r="5383" spans="1:11" x14ac:dyDescent="0.3">
      <c r="A5383" t="s">
        <v>5502</v>
      </c>
      <c r="B5383" t="s">
        <v>122</v>
      </c>
      <c r="C5383" t="s">
        <v>58</v>
      </c>
      <c r="D5383" t="s">
        <v>59</v>
      </c>
      <c r="E5383" t="s">
        <v>123</v>
      </c>
      <c r="F5383" s="1">
        <v>42823</v>
      </c>
      <c r="G5383" t="s">
        <v>98</v>
      </c>
      <c r="H5383">
        <v>1850</v>
      </c>
      <c r="I5383">
        <v>0.21</v>
      </c>
      <c r="J5383">
        <v>573.5</v>
      </c>
      <c r="K5383" t="s">
        <v>17</v>
      </c>
    </row>
    <row r="5384" spans="1:11" x14ac:dyDescent="0.3">
      <c r="A5384" t="s">
        <v>5503</v>
      </c>
      <c r="B5384" t="s">
        <v>25</v>
      </c>
      <c r="C5384" t="s">
        <v>20</v>
      </c>
      <c r="D5384" t="s">
        <v>21</v>
      </c>
      <c r="E5384" t="s">
        <v>163</v>
      </c>
      <c r="F5384" s="1">
        <v>42332</v>
      </c>
      <c r="G5384" t="s">
        <v>98</v>
      </c>
      <c r="H5384">
        <v>745</v>
      </c>
      <c r="I5384">
        <v>0.25</v>
      </c>
      <c r="J5384">
        <v>126.65</v>
      </c>
      <c r="K5384" t="s">
        <v>17</v>
      </c>
    </row>
    <row r="5385" spans="1:11" x14ac:dyDescent="0.3">
      <c r="A5385" t="s">
        <v>5504</v>
      </c>
      <c r="B5385" t="s">
        <v>42</v>
      </c>
      <c r="C5385" t="s">
        <v>20</v>
      </c>
      <c r="D5385" t="s">
        <v>21</v>
      </c>
      <c r="E5385" t="s">
        <v>51</v>
      </c>
      <c r="F5385" s="1">
        <v>42802</v>
      </c>
      <c r="G5385" t="s">
        <v>98</v>
      </c>
      <c r="H5385">
        <v>861</v>
      </c>
      <c r="I5385">
        <v>0.22</v>
      </c>
      <c r="J5385">
        <v>370.23</v>
      </c>
      <c r="K5385" t="s">
        <v>17</v>
      </c>
    </row>
    <row r="5386" spans="1:11" x14ac:dyDescent="0.3">
      <c r="A5386" t="s">
        <v>5505</v>
      </c>
      <c r="B5386" t="s">
        <v>108</v>
      </c>
      <c r="C5386" t="s">
        <v>13</v>
      </c>
      <c r="D5386" t="s">
        <v>14</v>
      </c>
      <c r="E5386" t="s">
        <v>104</v>
      </c>
      <c r="F5386" s="1">
        <v>43312</v>
      </c>
      <c r="G5386" t="s">
        <v>98</v>
      </c>
      <c r="H5386">
        <v>1629</v>
      </c>
      <c r="I5386">
        <v>0.32</v>
      </c>
      <c r="J5386">
        <v>700.47</v>
      </c>
      <c r="K5386" t="s">
        <v>17</v>
      </c>
    </row>
    <row r="5387" spans="1:11" x14ac:dyDescent="0.3">
      <c r="A5387" t="s">
        <v>5506</v>
      </c>
      <c r="B5387" t="s">
        <v>67</v>
      </c>
      <c r="C5387" t="s">
        <v>58</v>
      </c>
      <c r="D5387" t="s">
        <v>68</v>
      </c>
      <c r="E5387" t="s">
        <v>22</v>
      </c>
      <c r="F5387" s="1">
        <v>42704</v>
      </c>
      <c r="G5387" t="s">
        <v>98</v>
      </c>
      <c r="H5387">
        <v>1124</v>
      </c>
      <c r="I5387">
        <v>0.35</v>
      </c>
      <c r="J5387">
        <v>292.24</v>
      </c>
      <c r="K5387" t="s">
        <v>17</v>
      </c>
    </row>
    <row r="5388" spans="1:11" x14ac:dyDescent="0.3">
      <c r="A5388" t="s">
        <v>5507</v>
      </c>
      <c r="B5388" t="s">
        <v>53</v>
      </c>
      <c r="C5388" t="s">
        <v>49</v>
      </c>
      <c r="D5388" t="s">
        <v>54</v>
      </c>
      <c r="E5388" t="s">
        <v>47</v>
      </c>
      <c r="F5388" s="1">
        <v>43299</v>
      </c>
      <c r="G5388" t="s">
        <v>98</v>
      </c>
      <c r="H5388">
        <v>1083</v>
      </c>
      <c r="I5388">
        <v>0.23</v>
      </c>
      <c r="J5388">
        <v>465.69</v>
      </c>
      <c r="K5388" t="s">
        <v>17</v>
      </c>
    </row>
    <row r="5389" spans="1:11" x14ac:dyDescent="0.3">
      <c r="A5389" t="s">
        <v>5508</v>
      </c>
      <c r="B5389" t="s">
        <v>125</v>
      </c>
      <c r="C5389" t="s">
        <v>32</v>
      </c>
      <c r="D5389" t="s">
        <v>153</v>
      </c>
      <c r="E5389" t="s">
        <v>88</v>
      </c>
      <c r="F5389" s="1">
        <v>43411</v>
      </c>
      <c r="G5389" t="s">
        <v>98</v>
      </c>
      <c r="H5389">
        <v>1010</v>
      </c>
      <c r="I5389">
        <v>0.35</v>
      </c>
      <c r="J5389">
        <v>141.4</v>
      </c>
      <c r="K5389" t="s">
        <v>17</v>
      </c>
    </row>
    <row r="5390" spans="1:11" x14ac:dyDescent="0.3">
      <c r="A5390" t="s">
        <v>5509</v>
      </c>
      <c r="B5390" t="s">
        <v>106</v>
      </c>
      <c r="C5390" t="s">
        <v>20</v>
      </c>
      <c r="D5390" t="s">
        <v>91</v>
      </c>
      <c r="E5390" t="s">
        <v>28</v>
      </c>
      <c r="F5390" s="1">
        <v>42695</v>
      </c>
      <c r="G5390" t="s">
        <v>98</v>
      </c>
      <c r="H5390">
        <v>1556</v>
      </c>
      <c r="I5390">
        <v>0.27</v>
      </c>
      <c r="J5390">
        <v>700.2</v>
      </c>
      <c r="K5390" t="s">
        <v>17</v>
      </c>
    </row>
    <row r="5391" spans="1:11" x14ac:dyDescent="0.3">
      <c r="A5391" t="s">
        <v>5510</v>
      </c>
      <c r="B5391" t="s">
        <v>57</v>
      </c>
      <c r="C5391" t="s">
        <v>32</v>
      </c>
      <c r="D5391" t="s">
        <v>33</v>
      </c>
      <c r="E5391" t="s">
        <v>117</v>
      </c>
      <c r="F5391" s="1">
        <v>43399</v>
      </c>
      <c r="G5391" t="s">
        <v>98</v>
      </c>
      <c r="H5391">
        <v>689</v>
      </c>
      <c r="I5391">
        <v>0.27</v>
      </c>
      <c r="J5391">
        <v>248.04</v>
      </c>
      <c r="K5391" t="s">
        <v>17</v>
      </c>
    </row>
    <row r="5392" spans="1:11" x14ac:dyDescent="0.3">
      <c r="A5392" t="s">
        <v>5511</v>
      </c>
      <c r="B5392" t="s">
        <v>135</v>
      </c>
      <c r="C5392" t="s">
        <v>32</v>
      </c>
      <c r="D5392" t="s">
        <v>33</v>
      </c>
      <c r="E5392" t="s">
        <v>69</v>
      </c>
      <c r="F5392" s="1">
        <v>42310</v>
      </c>
      <c r="G5392" t="s">
        <v>98</v>
      </c>
      <c r="H5392">
        <v>1845</v>
      </c>
      <c r="I5392">
        <v>0.11</v>
      </c>
      <c r="J5392">
        <v>811.8</v>
      </c>
      <c r="K5392" t="s">
        <v>17</v>
      </c>
    </row>
    <row r="5393" spans="1:11" x14ac:dyDescent="0.3">
      <c r="A5393" t="s">
        <v>5512</v>
      </c>
      <c r="B5393" t="s">
        <v>122</v>
      </c>
      <c r="C5393" t="s">
        <v>63</v>
      </c>
      <c r="D5393" t="s">
        <v>75</v>
      </c>
      <c r="E5393" t="s">
        <v>55</v>
      </c>
      <c r="F5393" s="1">
        <v>42326</v>
      </c>
      <c r="G5393" t="s">
        <v>98</v>
      </c>
      <c r="H5393">
        <v>1188</v>
      </c>
      <c r="I5393">
        <v>0.35</v>
      </c>
      <c r="J5393">
        <v>95.04</v>
      </c>
      <c r="K5393" t="s">
        <v>17</v>
      </c>
    </row>
    <row r="5394" spans="1:11" x14ac:dyDescent="0.3">
      <c r="A5394" t="s">
        <v>5513</v>
      </c>
      <c r="B5394" t="s">
        <v>114</v>
      </c>
      <c r="C5394" t="s">
        <v>13</v>
      </c>
      <c r="D5394" t="s">
        <v>195</v>
      </c>
      <c r="E5394" t="s">
        <v>143</v>
      </c>
      <c r="F5394" s="1">
        <v>42310</v>
      </c>
      <c r="G5394" t="s">
        <v>98</v>
      </c>
      <c r="H5394">
        <v>1682</v>
      </c>
      <c r="I5394">
        <v>0.21</v>
      </c>
      <c r="J5394">
        <v>655.98</v>
      </c>
      <c r="K5394" t="s">
        <v>17</v>
      </c>
    </row>
    <row r="5395" spans="1:11" x14ac:dyDescent="0.3">
      <c r="A5395" t="s">
        <v>5514</v>
      </c>
      <c r="B5395" t="s">
        <v>125</v>
      </c>
      <c r="C5395" t="s">
        <v>13</v>
      </c>
      <c r="D5395" t="s">
        <v>195</v>
      </c>
      <c r="E5395" t="s">
        <v>60</v>
      </c>
      <c r="F5395" s="1">
        <v>43430</v>
      </c>
      <c r="G5395" t="s">
        <v>98</v>
      </c>
      <c r="H5395">
        <v>1652</v>
      </c>
      <c r="I5395">
        <v>0.3</v>
      </c>
      <c r="J5395">
        <v>297.36</v>
      </c>
      <c r="K5395" t="s">
        <v>17</v>
      </c>
    </row>
    <row r="5396" spans="1:11" x14ac:dyDescent="0.3">
      <c r="A5396" t="s">
        <v>5515</v>
      </c>
      <c r="B5396" t="s">
        <v>102</v>
      </c>
      <c r="C5396" t="s">
        <v>32</v>
      </c>
      <c r="D5396" t="s">
        <v>46</v>
      </c>
      <c r="E5396" t="s">
        <v>47</v>
      </c>
      <c r="F5396" s="1">
        <v>43029</v>
      </c>
      <c r="G5396" t="s">
        <v>98</v>
      </c>
      <c r="H5396">
        <v>2062</v>
      </c>
      <c r="I5396">
        <v>0.25</v>
      </c>
      <c r="J5396">
        <v>350.54</v>
      </c>
      <c r="K5396" t="s">
        <v>17</v>
      </c>
    </row>
    <row r="5397" spans="1:11" x14ac:dyDescent="0.3">
      <c r="A5397" t="s">
        <v>5516</v>
      </c>
      <c r="B5397" t="s">
        <v>108</v>
      </c>
      <c r="C5397" t="s">
        <v>58</v>
      </c>
      <c r="D5397" t="s">
        <v>59</v>
      </c>
      <c r="E5397" t="s">
        <v>104</v>
      </c>
      <c r="F5397" s="1">
        <v>43295</v>
      </c>
      <c r="G5397" t="s">
        <v>98</v>
      </c>
      <c r="H5397">
        <v>1133</v>
      </c>
      <c r="I5397">
        <v>0.1</v>
      </c>
      <c r="J5397">
        <v>124.63</v>
      </c>
      <c r="K5397" t="s">
        <v>17</v>
      </c>
    </row>
    <row r="5398" spans="1:11" x14ac:dyDescent="0.3">
      <c r="A5398" t="s">
        <v>5517</v>
      </c>
      <c r="B5398" t="s">
        <v>53</v>
      </c>
      <c r="C5398" t="s">
        <v>58</v>
      </c>
      <c r="D5398" t="s">
        <v>112</v>
      </c>
      <c r="E5398" t="s">
        <v>149</v>
      </c>
      <c r="F5398" s="1">
        <v>43277</v>
      </c>
      <c r="G5398" t="s">
        <v>98</v>
      </c>
      <c r="H5398">
        <v>1719</v>
      </c>
      <c r="I5398">
        <v>0.27</v>
      </c>
      <c r="J5398">
        <v>601.65</v>
      </c>
      <c r="K5398" t="s">
        <v>17</v>
      </c>
    </row>
    <row r="5399" spans="1:11" x14ac:dyDescent="0.3">
      <c r="A5399" t="s">
        <v>5518</v>
      </c>
      <c r="B5399" t="s">
        <v>81</v>
      </c>
      <c r="C5399" t="s">
        <v>63</v>
      </c>
      <c r="D5399" t="s">
        <v>64</v>
      </c>
      <c r="E5399" t="s">
        <v>55</v>
      </c>
      <c r="F5399" s="1">
        <v>42176</v>
      </c>
      <c r="G5399" t="s">
        <v>98</v>
      </c>
      <c r="H5399">
        <v>1944</v>
      </c>
      <c r="I5399">
        <v>0.19</v>
      </c>
      <c r="J5399">
        <v>855.36</v>
      </c>
      <c r="K5399" t="s">
        <v>17</v>
      </c>
    </row>
    <row r="5400" spans="1:11" x14ac:dyDescent="0.3">
      <c r="A5400" t="s">
        <v>5519</v>
      </c>
      <c r="B5400" t="s">
        <v>135</v>
      </c>
      <c r="C5400" t="s">
        <v>32</v>
      </c>
      <c r="D5400" t="s">
        <v>46</v>
      </c>
      <c r="E5400" t="s">
        <v>84</v>
      </c>
      <c r="F5400" s="1">
        <v>43064</v>
      </c>
      <c r="G5400" t="s">
        <v>98</v>
      </c>
      <c r="H5400">
        <v>538</v>
      </c>
      <c r="I5400">
        <v>0.35</v>
      </c>
      <c r="J5400">
        <v>32.28</v>
      </c>
      <c r="K5400" t="s">
        <v>17</v>
      </c>
    </row>
    <row r="5401" spans="1:11" x14ac:dyDescent="0.3">
      <c r="A5401" t="s">
        <v>5520</v>
      </c>
      <c r="B5401" t="s">
        <v>36</v>
      </c>
      <c r="C5401" t="s">
        <v>20</v>
      </c>
      <c r="D5401" t="s">
        <v>91</v>
      </c>
      <c r="E5401" t="s">
        <v>117</v>
      </c>
      <c r="F5401" s="1">
        <v>43060</v>
      </c>
      <c r="G5401" t="s">
        <v>98</v>
      </c>
      <c r="H5401">
        <v>1103</v>
      </c>
      <c r="I5401">
        <v>0.13</v>
      </c>
      <c r="J5401">
        <v>297.81</v>
      </c>
      <c r="K5401" t="s">
        <v>17</v>
      </c>
    </row>
    <row r="5402" spans="1:11" x14ac:dyDescent="0.3">
      <c r="A5402" t="s">
        <v>5521</v>
      </c>
      <c r="B5402" t="s">
        <v>130</v>
      </c>
      <c r="C5402" t="s">
        <v>58</v>
      </c>
      <c r="D5402" t="s">
        <v>68</v>
      </c>
      <c r="E5402" t="s">
        <v>47</v>
      </c>
      <c r="F5402" s="1">
        <v>42420</v>
      </c>
      <c r="G5402" t="s">
        <v>23</v>
      </c>
      <c r="H5402">
        <v>2374</v>
      </c>
      <c r="I5402">
        <v>0.13</v>
      </c>
      <c r="J5402">
        <v>783.42</v>
      </c>
      <c r="K5402" t="s">
        <v>17</v>
      </c>
    </row>
    <row r="5403" spans="1:11" x14ac:dyDescent="0.3">
      <c r="A5403" t="s">
        <v>5522</v>
      </c>
      <c r="B5403" t="s">
        <v>74</v>
      </c>
      <c r="C5403" t="s">
        <v>13</v>
      </c>
      <c r="D5403" t="s">
        <v>195</v>
      </c>
      <c r="E5403" t="s">
        <v>38</v>
      </c>
      <c r="F5403" s="1">
        <v>42146</v>
      </c>
      <c r="G5403" t="s">
        <v>23</v>
      </c>
      <c r="H5403">
        <v>1798</v>
      </c>
      <c r="I5403">
        <v>0.19</v>
      </c>
      <c r="J5403">
        <v>179.8</v>
      </c>
      <c r="K5403" t="s">
        <v>17</v>
      </c>
    </row>
    <row r="5404" spans="1:11" x14ac:dyDescent="0.3">
      <c r="A5404" t="s">
        <v>5523</v>
      </c>
      <c r="B5404" t="s">
        <v>12</v>
      </c>
      <c r="C5404" t="s">
        <v>13</v>
      </c>
      <c r="D5404" t="s">
        <v>195</v>
      </c>
      <c r="E5404" t="s">
        <v>28</v>
      </c>
      <c r="F5404" s="1">
        <v>42912</v>
      </c>
      <c r="G5404" t="s">
        <v>23</v>
      </c>
      <c r="H5404">
        <v>785</v>
      </c>
      <c r="I5404">
        <v>0.11</v>
      </c>
      <c r="J5404">
        <v>164.85</v>
      </c>
      <c r="K5404" t="s">
        <v>17</v>
      </c>
    </row>
    <row r="5405" spans="1:11" x14ac:dyDescent="0.3">
      <c r="A5405" t="s">
        <v>5524</v>
      </c>
      <c r="B5405" t="s">
        <v>211</v>
      </c>
      <c r="C5405" t="s">
        <v>20</v>
      </c>
      <c r="D5405" t="s">
        <v>21</v>
      </c>
      <c r="E5405" t="s">
        <v>72</v>
      </c>
      <c r="F5405" s="1">
        <v>43094</v>
      </c>
      <c r="G5405" t="s">
        <v>23</v>
      </c>
      <c r="H5405">
        <v>1411</v>
      </c>
      <c r="I5405">
        <v>0.26</v>
      </c>
      <c r="J5405">
        <v>606.73</v>
      </c>
      <c r="K5405" t="s">
        <v>17</v>
      </c>
    </row>
    <row r="5406" spans="1:11" x14ac:dyDescent="0.3">
      <c r="A5406" t="s">
        <v>5525</v>
      </c>
      <c r="B5406" t="s">
        <v>36</v>
      </c>
      <c r="C5406" t="s">
        <v>49</v>
      </c>
      <c r="D5406" t="s">
        <v>50</v>
      </c>
      <c r="E5406" t="s">
        <v>22</v>
      </c>
      <c r="F5406" s="1">
        <v>43343</v>
      </c>
      <c r="G5406" t="s">
        <v>23</v>
      </c>
      <c r="H5406">
        <v>1253</v>
      </c>
      <c r="I5406">
        <v>0.32</v>
      </c>
      <c r="J5406">
        <v>87.71</v>
      </c>
      <c r="K5406" t="s">
        <v>17</v>
      </c>
    </row>
    <row r="5407" spans="1:11" x14ac:dyDescent="0.3">
      <c r="A5407" t="s">
        <v>5526</v>
      </c>
      <c r="B5407" t="s">
        <v>67</v>
      </c>
      <c r="C5407" t="s">
        <v>49</v>
      </c>
      <c r="D5407" t="s">
        <v>54</v>
      </c>
      <c r="E5407" t="s">
        <v>123</v>
      </c>
      <c r="F5407" s="1">
        <v>43246</v>
      </c>
      <c r="G5407" t="s">
        <v>23</v>
      </c>
      <c r="H5407">
        <v>1885</v>
      </c>
      <c r="I5407">
        <v>0.26</v>
      </c>
      <c r="J5407">
        <v>320.45</v>
      </c>
      <c r="K5407" t="s">
        <v>17</v>
      </c>
    </row>
    <row r="5408" spans="1:11" x14ac:dyDescent="0.3">
      <c r="A5408" t="s">
        <v>5527</v>
      </c>
      <c r="B5408" t="s">
        <v>125</v>
      </c>
      <c r="C5408" t="s">
        <v>63</v>
      </c>
      <c r="D5408" t="s">
        <v>87</v>
      </c>
      <c r="E5408" t="s">
        <v>163</v>
      </c>
      <c r="F5408" s="1">
        <v>42146</v>
      </c>
      <c r="G5408" t="s">
        <v>23</v>
      </c>
      <c r="H5408">
        <v>983</v>
      </c>
      <c r="I5408">
        <v>0.31</v>
      </c>
      <c r="J5408">
        <v>275.24</v>
      </c>
      <c r="K5408" t="s">
        <v>17</v>
      </c>
    </row>
    <row r="5409" spans="1:11" x14ac:dyDescent="0.3">
      <c r="A5409" t="s">
        <v>5528</v>
      </c>
      <c r="B5409" t="s">
        <v>120</v>
      </c>
      <c r="C5409" t="s">
        <v>20</v>
      </c>
      <c r="D5409" t="s">
        <v>21</v>
      </c>
      <c r="E5409" t="s">
        <v>65</v>
      </c>
      <c r="F5409" s="1">
        <v>43007</v>
      </c>
      <c r="G5409" t="s">
        <v>23</v>
      </c>
      <c r="H5409">
        <v>1298</v>
      </c>
      <c r="I5409">
        <v>0.18</v>
      </c>
      <c r="J5409">
        <v>129.80000000000001</v>
      </c>
      <c r="K5409" t="s">
        <v>17</v>
      </c>
    </row>
    <row r="5410" spans="1:11" x14ac:dyDescent="0.3">
      <c r="A5410" t="s">
        <v>5529</v>
      </c>
      <c r="B5410" t="s">
        <v>90</v>
      </c>
      <c r="C5410" t="s">
        <v>49</v>
      </c>
      <c r="D5410" t="s">
        <v>50</v>
      </c>
      <c r="E5410" t="s">
        <v>128</v>
      </c>
      <c r="F5410" s="1">
        <v>43089</v>
      </c>
      <c r="G5410" t="s">
        <v>23</v>
      </c>
      <c r="H5410">
        <v>1448</v>
      </c>
      <c r="I5410">
        <v>0.22</v>
      </c>
      <c r="J5410">
        <v>217.2</v>
      </c>
      <c r="K5410" t="s">
        <v>17</v>
      </c>
    </row>
    <row r="5411" spans="1:11" x14ac:dyDescent="0.3">
      <c r="A5411" t="s">
        <v>5530</v>
      </c>
      <c r="B5411" t="s">
        <v>81</v>
      </c>
      <c r="C5411" t="s">
        <v>49</v>
      </c>
      <c r="D5411" t="s">
        <v>205</v>
      </c>
      <c r="E5411" t="s">
        <v>60</v>
      </c>
      <c r="F5411" s="1">
        <v>42046</v>
      </c>
      <c r="G5411" t="s">
        <v>23</v>
      </c>
      <c r="H5411">
        <v>1774</v>
      </c>
      <c r="I5411">
        <v>0.17</v>
      </c>
      <c r="J5411">
        <v>319.32</v>
      </c>
      <c r="K5411" t="s">
        <v>17</v>
      </c>
    </row>
    <row r="5412" spans="1:11" x14ac:dyDescent="0.3">
      <c r="A5412" t="s">
        <v>5531</v>
      </c>
      <c r="B5412" t="s">
        <v>71</v>
      </c>
      <c r="C5412" t="s">
        <v>13</v>
      </c>
      <c r="D5412" t="s">
        <v>14</v>
      </c>
      <c r="E5412" t="s">
        <v>65</v>
      </c>
      <c r="F5412" s="1">
        <v>43458</v>
      </c>
      <c r="G5412" t="s">
        <v>23</v>
      </c>
      <c r="H5412">
        <v>1013</v>
      </c>
      <c r="I5412">
        <v>0.25</v>
      </c>
      <c r="J5412">
        <v>425.46</v>
      </c>
      <c r="K5412" t="s">
        <v>17</v>
      </c>
    </row>
    <row r="5413" spans="1:11" x14ac:dyDescent="0.3">
      <c r="A5413" t="s">
        <v>5532</v>
      </c>
      <c r="B5413" t="s">
        <v>135</v>
      </c>
      <c r="C5413" t="s">
        <v>63</v>
      </c>
      <c r="D5413" t="s">
        <v>87</v>
      </c>
      <c r="E5413" t="s">
        <v>117</v>
      </c>
      <c r="F5413" s="1">
        <v>42255</v>
      </c>
      <c r="G5413" t="s">
        <v>23</v>
      </c>
      <c r="H5413">
        <v>1196</v>
      </c>
      <c r="I5413">
        <v>0.16</v>
      </c>
      <c r="J5413">
        <v>502.32</v>
      </c>
      <c r="K5413" t="s">
        <v>17</v>
      </c>
    </row>
    <row r="5414" spans="1:11" x14ac:dyDescent="0.3">
      <c r="A5414" t="s">
        <v>5533</v>
      </c>
      <c r="B5414" t="s">
        <v>19</v>
      </c>
      <c r="C5414" t="s">
        <v>49</v>
      </c>
      <c r="D5414" t="s">
        <v>50</v>
      </c>
      <c r="E5414" t="s">
        <v>72</v>
      </c>
      <c r="F5414" s="1">
        <v>42628</v>
      </c>
      <c r="G5414" t="s">
        <v>23</v>
      </c>
      <c r="H5414">
        <v>1854</v>
      </c>
      <c r="I5414">
        <v>0.24</v>
      </c>
      <c r="J5414">
        <v>352.26</v>
      </c>
      <c r="K5414" t="s">
        <v>17</v>
      </c>
    </row>
    <row r="5415" spans="1:11" x14ac:dyDescent="0.3">
      <c r="A5415" t="s">
        <v>5534</v>
      </c>
      <c r="B5415" t="s">
        <v>116</v>
      </c>
      <c r="C5415" t="s">
        <v>63</v>
      </c>
      <c r="D5415" t="s">
        <v>75</v>
      </c>
      <c r="E5415" t="s">
        <v>163</v>
      </c>
      <c r="F5415" s="1">
        <v>43239</v>
      </c>
      <c r="G5415" t="s">
        <v>23</v>
      </c>
      <c r="H5415">
        <v>2412</v>
      </c>
      <c r="I5415">
        <v>0.17</v>
      </c>
      <c r="J5415">
        <v>1061.28</v>
      </c>
      <c r="K5415" t="s">
        <v>17</v>
      </c>
    </row>
    <row r="5416" spans="1:11" x14ac:dyDescent="0.3">
      <c r="A5416" t="s">
        <v>5535</v>
      </c>
      <c r="B5416" t="s">
        <v>86</v>
      </c>
      <c r="C5416" t="s">
        <v>49</v>
      </c>
      <c r="D5416" t="s">
        <v>50</v>
      </c>
      <c r="E5416" t="s">
        <v>166</v>
      </c>
      <c r="F5416" s="1">
        <v>43284</v>
      </c>
      <c r="G5416" t="s">
        <v>23</v>
      </c>
      <c r="H5416">
        <v>1941</v>
      </c>
      <c r="I5416">
        <v>0.12</v>
      </c>
      <c r="J5416">
        <v>737.58</v>
      </c>
      <c r="K5416" t="s">
        <v>17</v>
      </c>
    </row>
    <row r="5417" spans="1:11" x14ac:dyDescent="0.3">
      <c r="A5417" t="s">
        <v>5536</v>
      </c>
      <c r="B5417" t="s">
        <v>130</v>
      </c>
      <c r="C5417" t="s">
        <v>49</v>
      </c>
      <c r="D5417" t="s">
        <v>205</v>
      </c>
      <c r="E5417" t="s">
        <v>15</v>
      </c>
      <c r="F5417" s="1">
        <v>42157</v>
      </c>
      <c r="G5417" t="s">
        <v>23</v>
      </c>
      <c r="H5417">
        <v>2114</v>
      </c>
      <c r="I5417">
        <v>0.23</v>
      </c>
      <c r="J5417">
        <v>274.82</v>
      </c>
      <c r="K5417" t="s">
        <v>17</v>
      </c>
    </row>
    <row r="5418" spans="1:11" x14ac:dyDescent="0.3">
      <c r="A5418" t="s">
        <v>5537</v>
      </c>
      <c r="B5418" t="s">
        <v>139</v>
      </c>
      <c r="C5418" t="s">
        <v>26</v>
      </c>
      <c r="D5418" t="s">
        <v>201</v>
      </c>
      <c r="E5418" t="s">
        <v>15</v>
      </c>
      <c r="F5418" s="1">
        <v>42606</v>
      </c>
      <c r="G5418" t="s">
        <v>23</v>
      </c>
      <c r="H5418">
        <v>1719</v>
      </c>
      <c r="I5418">
        <v>0.25</v>
      </c>
      <c r="J5418">
        <v>154.71</v>
      </c>
      <c r="K5418" t="s">
        <v>17</v>
      </c>
    </row>
    <row r="5419" spans="1:11" x14ac:dyDescent="0.3">
      <c r="A5419" t="s">
        <v>5538</v>
      </c>
      <c r="B5419" t="s">
        <v>169</v>
      </c>
      <c r="C5419" t="s">
        <v>58</v>
      </c>
      <c r="D5419" t="s">
        <v>59</v>
      </c>
      <c r="E5419" t="s">
        <v>149</v>
      </c>
      <c r="F5419" s="1">
        <v>42578</v>
      </c>
      <c r="G5419" t="s">
        <v>23</v>
      </c>
      <c r="H5419">
        <v>1631</v>
      </c>
      <c r="I5419">
        <v>0.28999999999999998</v>
      </c>
      <c r="J5419">
        <v>472.99</v>
      </c>
      <c r="K5419" t="s">
        <v>17</v>
      </c>
    </row>
    <row r="5420" spans="1:11" x14ac:dyDescent="0.3">
      <c r="A5420" t="s">
        <v>5539</v>
      </c>
      <c r="B5420" t="s">
        <v>111</v>
      </c>
      <c r="C5420" t="s">
        <v>63</v>
      </c>
      <c r="D5420" t="s">
        <v>64</v>
      </c>
      <c r="E5420" t="s">
        <v>15</v>
      </c>
      <c r="F5420" s="1">
        <v>42155</v>
      </c>
      <c r="G5420" t="s">
        <v>23</v>
      </c>
      <c r="H5420">
        <v>2075</v>
      </c>
      <c r="I5420">
        <v>0.26</v>
      </c>
      <c r="J5420">
        <v>415</v>
      </c>
      <c r="K5420" t="s">
        <v>17</v>
      </c>
    </row>
    <row r="5421" spans="1:11" x14ac:dyDescent="0.3">
      <c r="A5421" t="s">
        <v>5540</v>
      </c>
      <c r="B5421" t="s">
        <v>137</v>
      </c>
      <c r="C5421" t="s">
        <v>32</v>
      </c>
      <c r="D5421" t="s">
        <v>97</v>
      </c>
      <c r="E5421" t="s">
        <v>84</v>
      </c>
      <c r="F5421" s="1">
        <v>42155</v>
      </c>
      <c r="G5421" t="s">
        <v>23</v>
      </c>
      <c r="H5421">
        <v>1597</v>
      </c>
      <c r="I5421">
        <v>0.31</v>
      </c>
      <c r="J5421">
        <v>702.68</v>
      </c>
      <c r="K5421" t="s">
        <v>17</v>
      </c>
    </row>
    <row r="5422" spans="1:11" x14ac:dyDescent="0.3">
      <c r="A5422" t="s">
        <v>5541</v>
      </c>
      <c r="B5422" t="s">
        <v>36</v>
      </c>
      <c r="C5422" t="s">
        <v>20</v>
      </c>
      <c r="D5422" t="s">
        <v>21</v>
      </c>
      <c r="E5422" t="s">
        <v>47</v>
      </c>
      <c r="F5422" s="1">
        <v>42634</v>
      </c>
      <c r="G5422" t="s">
        <v>23</v>
      </c>
      <c r="H5422">
        <v>829</v>
      </c>
      <c r="I5422">
        <v>0.24</v>
      </c>
      <c r="J5422">
        <v>124.35</v>
      </c>
      <c r="K5422" t="s">
        <v>17</v>
      </c>
    </row>
    <row r="5423" spans="1:11" x14ac:dyDescent="0.3">
      <c r="A5423" t="s">
        <v>5542</v>
      </c>
      <c r="B5423" t="s">
        <v>234</v>
      </c>
      <c r="C5423" t="s">
        <v>49</v>
      </c>
      <c r="D5423" t="s">
        <v>54</v>
      </c>
      <c r="E5423" t="s">
        <v>60</v>
      </c>
      <c r="F5423" s="1">
        <v>42539</v>
      </c>
      <c r="G5423" t="s">
        <v>23</v>
      </c>
      <c r="H5423">
        <v>1546</v>
      </c>
      <c r="I5423">
        <v>0.13</v>
      </c>
      <c r="J5423">
        <v>680.24</v>
      </c>
      <c r="K5423" t="s">
        <v>17</v>
      </c>
    </row>
    <row r="5424" spans="1:11" x14ac:dyDescent="0.3">
      <c r="A5424" t="s">
        <v>5543</v>
      </c>
      <c r="B5424" t="s">
        <v>78</v>
      </c>
      <c r="C5424" t="s">
        <v>20</v>
      </c>
      <c r="D5424" t="s">
        <v>91</v>
      </c>
      <c r="E5424" t="s">
        <v>117</v>
      </c>
      <c r="F5424" s="1">
        <v>43239</v>
      </c>
      <c r="G5424" t="s">
        <v>23</v>
      </c>
      <c r="H5424">
        <v>1490</v>
      </c>
      <c r="I5424">
        <v>0.18</v>
      </c>
      <c r="J5424">
        <v>387.4</v>
      </c>
      <c r="K5424" t="s">
        <v>17</v>
      </c>
    </row>
    <row r="5425" spans="1:11" x14ac:dyDescent="0.3">
      <c r="A5425" t="s">
        <v>5544</v>
      </c>
      <c r="B5425" t="s">
        <v>78</v>
      </c>
      <c r="C5425" t="s">
        <v>58</v>
      </c>
      <c r="D5425" t="s">
        <v>112</v>
      </c>
      <c r="E5425" t="s">
        <v>22</v>
      </c>
      <c r="F5425" s="1">
        <v>42606</v>
      </c>
      <c r="G5425" t="s">
        <v>23</v>
      </c>
      <c r="H5425">
        <v>1875</v>
      </c>
      <c r="I5425">
        <v>0.16</v>
      </c>
      <c r="J5425">
        <v>375</v>
      </c>
      <c r="K5425" t="s">
        <v>17</v>
      </c>
    </row>
    <row r="5426" spans="1:11" x14ac:dyDescent="0.3">
      <c r="A5426" t="s">
        <v>5545</v>
      </c>
      <c r="B5426" t="s">
        <v>31</v>
      </c>
      <c r="C5426" t="s">
        <v>63</v>
      </c>
      <c r="D5426" t="s">
        <v>75</v>
      </c>
      <c r="E5426" t="s">
        <v>163</v>
      </c>
      <c r="F5426" s="1">
        <v>43441</v>
      </c>
      <c r="G5426" t="s">
        <v>23</v>
      </c>
      <c r="H5426">
        <v>2454</v>
      </c>
      <c r="I5426">
        <v>0.18</v>
      </c>
      <c r="J5426">
        <v>1006.14</v>
      </c>
      <c r="K5426" t="s">
        <v>17</v>
      </c>
    </row>
    <row r="5427" spans="1:11" x14ac:dyDescent="0.3">
      <c r="A5427" t="s">
        <v>5546</v>
      </c>
      <c r="B5427" t="s">
        <v>263</v>
      </c>
      <c r="C5427" t="s">
        <v>58</v>
      </c>
      <c r="D5427" t="s">
        <v>68</v>
      </c>
      <c r="E5427" t="s">
        <v>128</v>
      </c>
      <c r="F5427" s="1">
        <v>42182</v>
      </c>
      <c r="G5427" t="s">
        <v>23</v>
      </c>
      <c r="H5427">
        <v>2295</v>
      </c>
      <c r="I5427">
        <v>0.22</v>
      </c>
      <c r="J5427">
        <v>665.55</v>
      </c>
      <c r="K5427" t="s">
        <v>17</v>
      </c>
    </row>
    <row r="5428" spans="1:11" x14ac:dyDescent="0.3">
      <c r="A5428" t="s">
        <v>5547</v>
      </c>
      <c r="B5428" t="s">
        <v>42</v>
      </c>
      <c r="C5428" t="s">
        <v>63</v>
      </c>
      <c r="D5428" t="s">
        <v>157</v>
      </c>
      <c r="E5428" t="s">
        <v>128</v>
      </c>
      <c r="F5428" s="1">
        <v>42995</v>
      </c>
      <c r="G5428" t="s">
        <v>23</v>
      </c>
      <c r="H5428">
        <v>1139</v>
      </c>
      <c r="I5428">
        <v>0.11</v>
      </c>
      <c r="J5428">
        <v>102.51</v>
      </c>
      <c r="K5428" t="s">
        <v>17</v>
      </c>
    </row>
    <row r="5429" spans="1:11" x14ac:dyDescent="0.3">
      <c r="A5429" t="s">
        <v>5548</v>
      </c>
      <c r="B5429" t="s">
        <v>151</v>
      </c>
      <c r="C5429" t="s">
        <v>63</v>
      </c>
      <c r="D5429" t="s">
        <v>64</v>
      </c>
      <c r="E5429" t="s">
        <v>123</v>
      </c>
      <c r="F5429" s="1">
        <v>42843</v>
      </c>
      <c r="G5429" t="s">
        <v>23</v>
      </c>
      <c r="H5429">
        <v>1281</v>
      </c>
      <c r="I5429">
        <v>0.28999999999999998</v>
      </c>
      <c r="J5429">
        <v>384.3</v>
      </c>
      <c r="K5429" t="s">
        <v>17</v>
      </c>
    </row>
    <row r="5430" spans="1:11" x14ac:dyDescent="0.3">
      <c r="A5430" t="s">
        <v>5549</v>
      </c>
      <c r="B5430" t="s">
        <v>106</v>
      </c>
      <c r="C5430" t="s">
        <v>63</v>
      </c>
      <c r="D5430" t="s">
        <v>87</v>
      </c>
      <c r="E5430" t="s">
        <v>163</v>
      </c>
      <c r="F5430" s="1">
        <v>43271</v>
      </c>
      <c r="G5430" t="s">
        <v>23</v>
      </c>
      <c r="H5430">
        <v>955</v>
      </c>
      <c r="I5430">
        <v>0.24</v>
      </c>
      <c r="J5430">
        <v>343.8</v>
      </c>
      <c r="K5430" t="s">
        <v>17</v>
      </c>
    </row>
    <row r="5431" spans="1:11" x14ac:dyDescent="0.3">
      <c r="A5431" t="s">
        <v>5550</v>
      </c>
      <c r="B5431" t="s">
        <v>102</v>
      </c>
      <c r="C5431" t="s">
        <v>20</v>
      </c>
      <c r="D5431" t="s">
        <v>21</v>
      </c>
      <c r="E5431" t="s">
        <v>140</v>
      </c>
      <c r="F5431" s="1">
        <v>43302</v>
      </c>
      <c r="G5431" t="s">
        <v>23</v>
      </c>
      <c r="H5431">
        <v>1707</v>
      </c>
      <c r="I5431">
        <v>0.3</v>
      </c>
      <c r="J5431">
        <v>682.8</v>
      </c>
      <c r="K5431" t="s">
        <v>17</v>
      </c>
    </row>
    <row r="5432" spans="1:11" x14ac:dyDescent="0.3">
      <c r="A5432" t="s">
        <v>5551</v>
      </c>
      <c r="B5432" t="s">
        <v>174</v>
      </c>
      <c r="C5432" t="s">
        <v>32</v>
      </c>
      <c r="D5432" t="s">
        <v>97</v>
      </c>
      <c r="E5432" t="s">
        <v>104</v>
      </c>
      <c r="F5432" s="1">
        <v>43081</v>
      </c>
      <c r="G5432" t="s">
        <v>23</v>
      </c>
      <c r="H5432">
        <v>2014</v>
      </c>
      <c r="I5432">
        <v>0.35</v>
      </c>
      <c r="J5432">
        <v>422.94</v>
      </c>
      <c r="K5432" t="s">
        <v>17</v>
      </c>
    </row>
    <row r="5433" spans="1:11" x14ac:dyDescent="0.3">
      <c r="A5433" t="s">
        <v>5552</v>
      </c>
      <c r="B5433" t="s">
        <v>151</v>
      </c>
      <c r="C5433" t="s">
        <v>49</v>
      </c>
      <c r="D5433" t="s">
        <v>50</v>
      </c>
      <c r="E5433" t="s">
        <v>128</v>
      </c>
      <c r="F5433" s="1">
        <v>42997</v>
      </c>
      <c r="G5433" t="s">
        <v>23</v>
      </c>
      <c r="H5433">
        <v>677</v>
      </c>
      <c r="I5433">
        <v>0.25</v>
      </c>
      <c r="J5433">
        <v>54.16</v>
      </c>
      <c r="K5433" t="s">
        <v>17</v>
      </c>
    </row>
    <row r="5434" spans="1:11" x14ac:dyDescent="0.3">
      <c r="A5434" t="s">
        <v>5553</v>
      </c>
      <c r="B5434" t="s">
        <v>19</v>
      </c>
      <c r="C5434" t="s">
        <v>32</v>
      </c>
      <c r="D5434" t="s">
        <v>46</v>
      </c>
      <c r="E5434" t="s">
        <v>72</v>
      </c>
      <c r="F5434" s="1">
        <v>42617</v>
      </c>
      <c r="G5434" t="s">
        <v>23</v>
      </c>
      <c r="H5434">
        <v>671</v>
      </c>
      <c r="I5434">
        <v>0.2</v>
      </c>
      <c r="J5434">
        <v>87.23</v>
      </c>
      <c r="K5434" t="s">
        <v>17</v>
      </c>
    </row>
    <row r="5435" spans="1:11" x14ac:dyDescent="0.3">
      <c r="A5435" t="s">
        <v>5554</v>
      </c>
      <c r="B5435" t="s">
        <v>261</v>
      </c>
      <c r="C5435" t="s">
        <v>49</v>
      </c>
      <c r="D5435" t="s">
        <v>54</v>
      </c>
      <c r="E5435" t="s">
        <v>166</v>
      </c>
      <c r="F5435" s="1">
        <v>42481</v>
      </c>
      <c r="G5435" t="s">
        <v>23</v>
      </c>
      <c r="H5435">
        <v>2153</v>
      </c>
      <c r="I5435">
        <v>0.11</v>
      </c>
      <c r="J5435">
        <v>882.73</v>
      </c>
      <c r="K5435" t="s">
        <v>17</v>
      </c>
    </row>
    <row r="5436" spans="1:11" x14ac:dyDescent="0.3">
      <c r="A5436" t="s">
        <v>5555</v>
      </c>
      <c r="B5436" t="s">
        <v>62</v>
      </c>
      <c r="C5436" t="s">
        <v>32</v>
      </c>
      <c r="D5436" t="s">
        <v>46</v>
      </c>
      <c r="E5436" t="s">
        <v>28</v>
      </c>
      <c r="F5436" s="1">
        <v>42634</v>
      </c>
      <c r="G5436" t="s">
        <v>23</v>
      </c>
      <c r="H5436">
        <v>2064</v>
      </c>
      <c r="I5436">
        <v>0.16</v>
      </c>
      <c r="J5436">
        <v>288.95999999999998</v>
      </c>
      <c r="K5436" t="s">
        <v>17</v>
      </c>
    </row>
    <row r="5437" spans="1:11" x14ac:dyDescent="0.3">
      <c r="A5437" t="s">
        <v>5556</v>
      </c>
      <c r="B5437" t="s">
        <v>261</v>
      </c>
      <c r="C5437" t="s">
        <v>58</v>
      </c>
      <c r="D5437" t="s">
        <v>112</v>
      </c>
      <c r="E5437" t="s">
        <v>22</v>
      </c>
      <c r="F5437" s="1">
        <v>42714</v>
      </c>
      <c r="G5437" t="s">
        <v>23</v>
      </c>
      <c r="H5437">
        <v>625</v>
      </c>
      <c r="I5437">
        <v>0.25</v>
      </c>
      <c r="J5437">
        <v>168.75</v>
      </c>
      <c r="K5437" t="s">
        <v>17</v>
      </c>
    </row>
    <row r="5438" spans="1:11" x14ac:dyDescent="0.3">
      <c r="A5438" t="s">
        <v>5557</v>
      </c>
      <c r="B5438" t="s">
        <v>234</v>
      </c>
      <c r="C5438" t="s">
        <v>20</v>
      </c>
      <c r="D5438" t="s">
        <v>91</v>
      </c>
      <c r="E5438" t="s">
        <v>69</v>
      </c>
      <c r="F5438" s="1">
        <v>42532</v>
      </c>
      <c r="G5438" t="s">
        <v>23</v>
      </c>
      <c r="H5438">
        <v>765</v>
      </c>
      <c r="I5438">
        <v>0.24</v>
      </c>
      <c r="J5438">
        <v>160.65</v>
      </c>
      <c r="K5438" t="s">
        <v>17</v>
      </c>
    </row>
    <row r="5439" spans="1:11" x14ac:dyDescent="0.3">
      <c r="A5439" t="s">
        <v>5558</v>
      </c>
      <c r="B5439" t="s">
        <v>116</v>
      </c>
      <c r="C5439" t="s">
        <v>63</v>
      </c>
      <c r="D5439" t="s">
        <v>87</v>
      </c>
      <c r="E5439" t="s">
        <v>34</v>
      </c>
      <c r="F5439" s="1">
        <v>42606</v>
      </c>
      <c r="G5439" t="s">
        <v>23</v>
      </c>
      <c r="H5439">
        <v>1490</v>
      </c>
      <c r="I5439">
        <v>0.27</v>
      </c>
      <c r="J5439">
        <v>238.4</v>
      </c>
      <c r="K5439" t="s">
        <v>17</v>
      </c>
    </row>
    <row r="5440" spans="1:11" x14ac:dyDescent="0.3">
      <c r="A5440" t="s">
        <v>5559</v>
      </c>
      <c r="B5440" t="s">
        <v>25</v>
      </c>
      <c r="C5440" t="s">
        <v>20</v>
      </c>
      <c r="D5440" t="s">
        <v>91</v>
      </c>
      <c r="E5440" t="s">
        <v>65</v>
      </c>
      <c r="F5440" s="1">
        <v>42024</v>
      </c>
      <c r="G5440" t="s">
        <v>23</v>
      </c>
      <c r="H5440">
        <v>1393</v>
      </c>
      <c r="I5440">
        <v>0.3</v>
      </c>
      <c r="J5440">
        <v>431.83</v>
      </c>
      <c r="K5440" t="s">
        <v>17</v>
      </c>
    </row>
    <row r="5441" spans="1:11" x14ac:dyDescent="0.3">
      <c r="A5441" t="s">
        <v>5560</v>
      </c>
      <c r="B5441" t="s">
        <v>42</v>
      </c>
      <c r="C5441" t="s">
        <v>63</v>
      </c>
      <c r="D5441" t="s">
        <v>64</v>
      </c>
      <c r="E5441" t="s">
        <v>140</v>
      </c>
      <c r="F5441" s="1">
        <v>42156</v>
      </c>
      <c r="G5441" t="s">
        <v>23</v>
      </c>
      <c r="H5441">
        <v>2318</v>
      </c>
      <c r="I5441">
        <v>0.28999999999999998</v>
      </c>
      <c r="J5441">
        <v>324.52</v>
      </c>
      <c r="K5441" t="s">
        <v>17</v>
      </c>
    </row>
    <row r="5442" spans="1:11" x14ac:dyDescent="0.3">
      <c r="A5442" t="s">
        <v>5561</v>
      </c>
      <c r="B5442" t="s">
        <v>40</v>
      </c>
      <c r="C5442" t="s">
        <v>32</v>
      </c>
      <c r="D5442" t="s">
        <v>46</v>
      </c>
      <c r="E5442" t="s">
        <v>51</v>
      </c>
      <c r="F5442" s="1">
        <v>42096</v>
      </c>
      <c r="G5442" t="s">
        <v>23</v>
      </c>
      <c r="H5442">
        <v>1826</v>
      </c>
      <c r="I5442">
        <v>0.27</v>
      </c>
      <c r="J5442">
        <v>693.88</v>
      </c>
      <c r="K5442" t="s">
        <v>17</v>
      </c>
    </row>
    <row r="5443" spans="1:11" x14ac:dyDescent="0.3">
      <c r="A5443" t="s">
        <v>5562</v>
      </c>
      <c r="B5443" t="s">
        <v>139</v>
      </c>
      <c r="C5443" t="s">
        <v>26</v>
      </c>
      <c r="D5443" t="s">
        <v>27</v>
      </c>
      <c r="E5443" t="s">
        <v>15</v>
      </c>
      <c r="F5443" s="1">
        <v>43126</v>
      </c>
      <c r="G5443" t="s">
        <v>23</v>
      </c>
      <c r="H5443">
        <v>1328</v>
      </c>
      <c r="I5443">
        <v>0.14000000000000001</v>
      </c>
      <c r="J5443">
        <v>252.32</v>
      </c>
      <c r="K5443" t="s">
        <v>17</v>
      </c>
    </row>
    <row r="5444" spans="1:11" x14ac:dyDescent="0.3">
      <c r="A5444" t="s">
        <v>5563</v>
      </c>
      <c r="B5444" t="s">
        <v>57</v>
      </c>
      <c r="C5444" t="s">
        <v>58</v>
      </c>
      <c r="D5444" t="s">
        <v>68</v>
      </c>
      <c r="E5444" t="s">
        <v>72</v>
      </c>
      <c r="F5444" s="1">
        <v>43417</v>
      </c>
      <c r="G5444" t="s">
        <v>23</v>
      </c>
      <c r="H5444">
        <v>2142</v>
      </c>
      <c r="I5444">
        <v>0.15</v>
      </c>
      <c r="J5444">
        <v>599.76</v>
      </c>
      <c r="K5444" t="s">
        <v>17</v>
      </c>
    </row>
    <row r="5445" spans="1:11" x14ac:dyDescent="0.3">
      <c r="A5445" t="s">
        <v>5564</v>
      </c>
      <c r="B5445" t="s">
        <v>165</v>
      </c>
      <c r="C5445" t="s">
        <v>26</v>
      </c>
      <c r="D5445" t="s">
        <v>201</v>
      </c>
      <c r="E5445" t="s">
        <v>43</v>
      </c>
      <c r="F5445" s="1">
        <v>42989</v>
      </c>
      <c r="G5445" t="s">
        <v>23</v>
      </c>
      <c r="H5445">
        <v>1639</v>
      </c>
      <c r="I5445">
        <v>0.24</v>
      </c>
      <c r="J5445">
        <v>442.53</v>
      </c>
      <c r="K5445" t="s">
        <v>17</v>
      </c>
    </row>
    <row r="5446" spans="1:11" x14ac:dyDescent="0.3">
      <c r="A5446" t="s">
        <v>5565</v>
      </c>
      <c r="B5446" t="s">
        <v>111</v>
      </c>
      <c r="C5446" t="s">
        <v>26</v>
      </c>
      <c r="D5446" t="s">
        <v>27</v>
      </c>
      <c r="E5446" t="s">
        <v>149</v>
      </c>
      <c r="F5446" s="1">
        <v>42605</v>
      </c>
      <c r="G5446" t="s">
        <v>23</v>
      </c>
      <c r="H5446">
        <v>1867</v>
      </c>
      <c r="I5446">
        <v>0.26</v>
      </c>
      <c r="J5446">
        <v>578.77</v>
      </c>
      <c r="K5446" t="s">
        <v>17</v>
      </c>
    </row>
    <row r="5447" spans="1:11" x14ac:dyDescent="0.3">
      <c r="A5447" t="s">
        <v>5566</v>
      </c>
      <c r="B5447" t="s">
        <v>130</v>
      </c>
      <c r="C5447" t="s">
        <v>49</v>
      </c>
      <c r="D5447" t="s">
        <v>205</v>
      </c>
      <c r="E5447" t="s">
        <v>38</v>
      </c>
      <c r="F5447" s="1">
        <v>42640</v>
      </c>
      <c r="G5447" t="s">
        <v>23</v>
      </c>
      <c r="H5447">
        <v>594</v>
      </c>
      <c r="I5447">
        <v>0.12</v>
      </c>
      <c r="J5447">
        <v>255.42</v>
      </c>
      <c r="K5447" t="s">
        <v>17</v>
      </c>
    </row>
    <row r="5448" spans="1:11" x14ac:dyDescent="0.3">
      <c r="A5448" t="s">
        <v>5567</v>
      </c>
      <c r="B5448" t="s">
        <v>234</v>
      </c>
      <c r="C5448" t="s">
        <v>20</v>
      </c>
      <c r="D5448" t="s">
        <v>91</v>
      </c>
      <c r="E5448" t="s">
        <v>51</v>
      </c>
      <c r="F5448" s="1">
        <v>43254</v>
      </c>
      <c r="G5448" t="s">
        <v>23</v>
      </c>
      <c r="H5448">
        <v>711</v>
      </c>
      <c r="I5448">
        <v>0.14000000000000001</v>
      </c>
      <c r="J5448">
        <v>63.99</v>
      </c>
      <c r="K5448" t="s">
        <v>17</v>
      </c>
    </row>
    <row r="5449" spans="1:11" x14ac:dyDescent="0.3">
      <c r="A5449" t="s">
        <v>5568</v>
      </c>
      <c r="B5449" t="s">
        <v>182</v>
      </c>
      <c r="C5449" t="s">
        <v>20</v>
      </c>
      <c r="D5449" t="s">
        <v>21</v>
      </c>
      <c r="E5449" t="s">
        <v>72</v>
      </c>
      <c r="F5449" s="1">
        <v>43022</v>
      </c>
      <c r="G5449" t="s">
        <v>23</v>
      </c>
      <c r="H5449">
        <v>1279</v>
      </c>
      <c r="I5449">
        <v>0.1</v>
      </c>
      <c r="J5449">
        <v>473.23</v>
      </c>
      <c r="K5449" t="s">
        <v>17</v>
      </c>
    </row>
    <row r="5450" spans="1:11" x14ac:dyDescent="0.3">
      <c r="A5450" t="s">
        <v>5569</v>
      </c>
      <c r="B5450" t="s">
        <v>83</v>
      </c>
      <c r="C5450" t="s">
        <v>26</v>
      </c>
      <c r="D5450" t="s">
        <v>27</v>
      </c>
      <c r="E5450" t="s">
        <v>28</v>
      </c>
      <c r="F5450" s="1">
        <v>43066</v>
      </c>
      <c r="G5450" t="s">
        <v>23</v>
      </c>
      <c r="H5450">
        <v>2384</v>
      </c>
      <c r="I5450">
        <v>0.16</v>
      </c>
      <c r="J5450">
        <v>381.44</v>
      </c>
      <c r="K5450" t="s">
        <v>17</v>
      </c>
    </row>
    <row r="5451" spans="1:11" x14ac:dyDescent="0.3">
      <c r="A5451" t="s">
        <v>5570</v>
      </c>
      <c r="B5451" t="s">
        <v>156</v>
      </c>
      <c r="C5451" t="s">
        <v>32</v>
      </c>
      <c r="D5451" t="s">
        <v>153</v>
      </c>
      <c r="E5451" t="s">
        <v>123</v>
      </c>
      <c r="F5451" s="1">
        <v>43254</v>
      </c>
      <c r="G5451" t="s">
        <v>23</v>
      </c>
      <c r="H5451">
        <v>1609</v>
      </c>
      <c r="I5451">
        <v>0.2</v>
      </c>
      <c r="J5451">
        <v>353.98</v>
      </c>
      <c r="K5451" t="s">
        <v>17</v>
      </c>
    </row>
    <row r="5452" spans="1:11" x14ac:dyDescent="0.3">
      <c r="A5452" t="s">
        <v>5571</v>
      </c>
      <c r="B5452" t="s">
        <v>90</v>
      </c>
      <c r="C5452" t="s">
        <v>20</v>
      </c>
      <c r="D5452" t="s">
        <v>21</v>
      </c>
      <c r="E5452" t="s">
        <v>28</v>
      </c>
      <c r="F5452" s="1">
        <v>43284</v>
      </c>
      <c r="G5452" t="s">
        <v>23</v>
      </c>
      <c r="H5452">
        <v>2237</v>
      </c>
      <c r="I5452">
        <v>0.34</v>
      </c>
      <c r="J5452">
        <v>492.14</v>
      </c>
      <c r="K5452" t="s">
        <v>17</v>
      </c>
    </row>
    <row r="5453" spans="1:11" x14ac:dyDescent="0.3">
      <c r="A5453" t="s">
        <v>5572</v>
      </c>
      <c r="B5453" t="s">
        <v>19</v>
      </c>
      <c r="C5453" t="s">
        <v>58</v>
      </c>
      <c r="D5453" t="s">
        <v>68</v>
      </c>
      <c r="E5453" t="s">
        <v>140</v>
      </c>
      <c r="F5453" s="1">
        <v>42264</v>
      </c>
      <c r="G5453" t="s">
        <v>23</v>
      </c>
      <c r="H5453">
        <v>743</v>
      </c>
      <c r="I5453">
        <v>0.35</v>
      </c>
      <c r="J5453">
        <v>245.19</v>
      </c>
      <c r="K5453" t="s">
        <v>17</v>
      </c>
    </row>
    <row r="5454" spans="1:11" x14ac:dyDescent="0.3">
      <c r="A5454" t="s">
        <v>5573</v>
      </c>
      <c r="B5454" t="s">
        <v>204</v>
      </c>
      <c r="C5454" t="s">
        <v>58</v>
      </c>
      <c r="D5454" t="s">
        <v>112</v>
      </c>
      <c r="E5454" t="s">
        <v>22</v>
      </c>
      <c r="F5454" s="1">
        <v>43456</v>
      </c>
      <c r="G5454" t="s">
        <v>23</v>
      </c>
      <c r="H5454">
        <v>1096</v>
      </c>
      <c r="I5454">
        <v>0.15</v>
      </c>
      <c r="J5454">
        <v>438.4</v>
      </c>
      <c r="K5454" t="s">
        <v>17</v>
      </c>
    </row>
    <row r="5455" spans="1:11" x14ac:dyDescent="0.3">
      <c r="A5455" t="s">
        <v>5574</v>
      </c>
      <c r="B5455" t="s">
        <v>151</v>
      </c>
      <c r="C5455" t="s">
        <v>58</v>
      </c>
      <c r="D5455" t="s">
        <v>112</v>
      </c>
      <c r="E5455" t="s">
        <v>69</v>
      </c>
      <c r="F5455" s="1">
        <v>43325</v>
      </c>
      <c r="G5455" t="s">
        <v>23</v>
      </c>
      <c r="H5455">
        <v>1827</v>
      </c>
      <c r="I5455">
        <v>0.28999999999999998</v>
      </c>
      <c r="J5455">
        <v>383.67</v>
      </c>
      <c r="K5455" t="s">
        <v>17</v>
      </c>
    </row>
    <row r="5456" spans="1:11" x14ac:dyDescent="0.3">
      <c r="A5456" t="s">
        <v>5575</v>
      </c>
      <c r="B5456" t="s">
        <v>197</v>
      </c>
      <c r="C5456" t="s">
        <v>26</v>
      </c>
      <c r="D5456" t="s">
        <v>37</v>
      </c>
      <c r="E5456" t="s">
        <v>38</v>
      </c>
      <c r="F5456" s="1">
        <v>43407</v>
      </c>
      <c r="G5456" t="s">
        <v>23</v>
      </c>
      <c r="H5456">
        <v>2005</v>
      </c>
      <c r="I5456">
        <v>0.14000000000000001</v>
      </c>
      <c r="J5456">
        <v>761.9</v>
      </c>
      <c r="K5456" t="s">
        <v>17</v>
      </c>
    </row>
    <row r="5457" spans="1:11" x14ac:dyDescent="0.3">
      <c r="A5457" t="s">
        <v>5576</v>
      </c>
      <c r="B5457" t="s">
        <v>57</v>
      </c>
      <c r="C5457" t="s">
        <v>63</v>
      </c>
      <c r="D5457" t="s">
        <v>87</v>
      </c>
      <c r="E5457" t="s">
        <v>51</v>
      </c>
      <c r="F5457" s="1">
        <v>43218</v>
      </c>
      <c r="G5457" t="s">
        <v>23</v>
      </c>
      <c r="H5457">
        <v>1309</v>
      </c>
      <c r="I5457">
        <v>0.14000000000000001</v>
      </c>
      <c r="J5457">
        <v>562.87</v>
      </c>
      <c r="K5457" t="s">
        <v>17</v>
      </c>
    </row>
    <row r="5458" spans="1:11" x14ac:dyDescent="0.3">
      <c r="A5458" t="s">
        <v>5577</v>
      </c>
      <c r="B5458" t="s">
        <v>197</v>
      </c>
      <c r="C5458" t="s">
        <v>58</v>
      </c>
      <c r="D5458" t="s">
        <v>68</v>
      </c>
      <c r="E5458" t="s">
        <v>69</v>
      </c>
      <c r="F5458" s="1">
        <v>42533</v>
      </c>
      <c r="G5458" t="s">
        <v>23</v>
      </c>
      <c r="H5458">
        <v>1289</v>
      </c>
      <c r="I5458">
        <v>0.19</v>
      </c>
      <c r="J5458">
        <v>206.24</v>
      </c>
      <c r="K5458" t="s">
        <v>17</v>
      </c>
    </row>
    <row r="5459" spans="1:11" x14ac:dyDescent="0.3">
      <c r="A5459" t="s">
        <v>5578</v>
      </c>
      <c r="B5459" t="s">
        <v>197</v>
      </c>
      <c r="C5459" t="s">
        <v>20</v>
      </c>
      <c r="D5459" t="s">
        <v>21</v>
      </c>
      <c r="E5459" t="s">
        <v>104</v>
      </c>
      <c r="F5459" s="1">
        <v>43077</v>
      </c>
      <c r="G5459" t="s">
        <v>23</v>
      </c>
      <c r="H5459">
        <v>1291</v>
      </c>
      <c r="I5459">
        <v>0.35</v>
      </c>
      <c r="J5459">
        <v>516.4</v>
      </c>
      <c r="K5459" t="s">
        <v>17</v>
      </c>
    </row>
    <row r="5460" spans="1:11" x14ac:dyDescent="0.3">
      <c r="A5460" t="s">
        <v>5579</v>
      </c>
      <c r="B5460" t="s">
        <v>169</v>
      </c>
      <c r="C5460" t="s">
        <v>20</v>
      </c>
      <c r="D5460" t="s">
        <v>91</v>
      </c>
      <c r="E5460" t="s">
        <v>34</v>
      </c>
      <c r="F5460" s="1">
        <v>42707</v>
      </c>
      <c r="G5460" t="s">
        <v>23</v>
      </c>
      <c r="H5460">
        <v>2137</v>
      </c>
      <c r="I5460">
        <v>0.17</v>
      </c>
      <c r="J5460">
        <v>384.66</v>
      </c>
      <c r="K5460" t="s">
        <v>17</v>
      </c>
    </row>
    <row r="5461" spans="1:11" x14ac:dyDescent="0.3">
      <c r="A5461" t="s">
        <v>5580</v>
      </c>
      <c r="B5461" t="s">
        <v>19</v>
      </c>
      <c r="C5461" t="s">
        <v>20</v>
      </c>
      <c r="D5461" t="s">
        <v>21</v>
      </c>
      <c r="E5461" t="s">
        <v>163</v>
      </c>
      <c r="F5461" s="1">
        <v>42743</v>
      </c>
      <c r="G5461" t="s">
        <v>23</v>
      </c>
      <c r="H5461">
        <v>754</v>
      </c>
      <c r="I5461">
        <v>0.2</v>
      </c>
      <c r="J5461">
        <v>67.86</v>
      </c>
      <c r="K5461" t="s">
        <v>17</v>
      </c>
    </row>
    <row r="5462" spans="1:11" x14ac:dyDescent="0.3">
      <c r="A5462" t="s">
        <v>5581</v>
      </c>
      <c r="B5462" t="s">
        <v>135</v>
      </c>
      <c r="C5462" t="s">
        <v>63</v>
      </c>
      <c r="D5462" t="s">
        <v>157</v>
      </c>
      <c r="E5462" t="s">
        <v>163</v>
      </c>
      <c r="F5462" s="1">
        <v>43114</v>
      </c>
      <c r="G5462" t="s">
        <v>23</v>
      </c>
      <c r="H5462">
        <v>517</v>
      </c>
      <c r="I5462">
        <v>0.19</v>
      </c>
      <c r="J5462">
        <v>25.85</v>
      </c>
      <c r="K5462" t="s">
        <v>17</v>
      </c>
    </row>
    <row r="5463" spans="1:11" x14ac:dyDescent="0.3">
      <c r="A5463" t="s">
        <v>5582</v>
      </c>
      <c r="B5463" t="s">
        <v>191</v>
      </c>
      <c r="C5463" t="s">
        <v>63</v>
      </c>
      <c r="D5463" t="s">
        <v>157</v>
      </c>
      <c r="E5463" t="s">
        <v>51</v>
      </c>
      <c r="F5463" s="1">
        <v>42630</v>
      </c>
      <c r="G5463" t="s">
        <v>23</v>
      </c>
      <c r="H5463">
        <v>2129</v>
      </c>
      <c r="I5463">
        <v>0.28000000000000003</v>
      </c>
      <c r="J5463">
        <v>638.70000000000005</v>
      </c>
      <c r="K5463" t="s">
        <v>17</v>
      </c>
    </row>
    <row r="5464" spans="1:11" x14ac:dyDescent="0.3">
      <c r="A5464" t="s">
        <v>5583</v>
      </c>
      <c r="B5464" t="s">
        <v>42</v>
      </c>
      <c r="C5464" t="s">
        <v>13</v>
      </c>
      <c r="D5464" t="s">
        <v>79</v>
      </c>
      <c r="E5464" t="s">
        <v>149</v>
      </c>
      <c r="F5464" s="1">
        <v>43434</v>
      </c>
      <c r="G5464" t="s">
        <v>23</v>
      </c>
      <c r="H5464">
        <v>1642</v>
      </c>
      <c r="I5464">
        <v>0.25</v>
      </c>
      <c r="J5464">
        <v>213.46</v>
      </c>
      <c r="K5464" t="s">
        <v>17</v>
      </c>
    </row>
    <row r="5465" spans="1:11" x14ac:dyDescent="0.3">
      <c r="A5465" t="s">
        <v>5584</v>
      </c>
      <c r="B5465" t="s">
        <v>120</v>
      </c>
      <c r="C5465" t="s">
        <v>58</v>
      </c>
      <c r="D5465" t="s">
        <v>112</v>
      </c>
      <c r="E5465" t="s">
        <v>55</v>
      </c>
      <c r="F5465" s="1">
        <v>42980</v>
      </c>
      <c r="G5465" t="s">
        <v>23</v>
      </c>
      <c r="H5465">
        <v>2235</v>
      </c>
      <c r="I5465">
        <v>0.3</v>
      </c>
      <c r="J5465">
        <v>402.3</v>
      </c>
      <c r="K5465" t="s">
        <v>17</v>
      </c>
    </row>
    <row r="5466" spans="1:11" x14ac:dyDescent="0.3">
      <c r="A5466" t="s">
        <v>5585</v>
      </c>
      <c r="B5466" t="s">
        <v>111</v>
      </c>
      <c r="C5466" t="s">
        <v>20</v>
      </c>
      <c r="D5466" t="s">
        <v>21</v>
      </c>
      <c r="E5466" t="s">
        <v>60</v>
      </c>
      <c r="F5466" s="1">
        <v>43077</v>
      </c>
      <c r="G5466" t="s">
        <v>23</v>
      </c>
      <c r="H5466">
        <v>1722</v>
      </c>
      <c r="I5466">
        <v>0.31</v>
      </c>
      <c r="J5466">
        <v>154.97999999999999</v>
      </c>
      <c r="K5466" t="s">
        <v>17</v>
      </c>
    </row>
    <row r="5467" spans="1:11" x14ac:dyDescent="0.3">
      <c r="A5467" t="s">
        <v>5586</v>
      </c>
      <c r="B5467" t="s">
        <v>71</v>
      </c>
      <c r="C5467" t="s">
        <v>26</v>
      </c>
      <c r="D5467" t="s">
        <v>27</v>
      </c>
      <c r="E5467" t="s">
        <v>104</v>
      </c>
      <c r="F5467" s="1">
        <v>43077</v>
      </c>
      <c r="G5467" t="s">
        <v>23</v>
      </c>
      <c r="H5467">
        <v>1918</v>
      </c>
      <c r="I5467">
        <v>0.35</v>
      </c>
      <c r="J5467">
        <v>326.06</v>
      </c>
      <c r="K5467" t="s">
        <v>17</v>
      </c>
    </row>
    <row r="5468" spans="1:11" x14ac:dyDescent="0.3">
      <c r="A5468" t="s">
        <v>5587</v>
      </c>
      <c r="B5468" t="s">
        <v>162</v>
      </c>
      <c r="C5468" t="s">
        <v>58</v>
      </c>
      <c r="D5468" t="s">
        <v>112</v>
      </c>
      <c r="E5468" t="s">
        <v>128</v>
      </c>
      <c r="F5468" s="1">
        <v>43408</v>
      </c>
      <c r="G5468" t="s">
        <v>23</v>
      </c>
      <c r="H5468">
        <v>619</v>
      </c>
      <c r="I5468">
        <v>0.22</v>
      </c>
      <c r="J5468">
        <v>259.98</v>
      </c>
      <c r="K5468" t="s">
        <v>17</v>
      </c>
    </row>
    <row r="5469" spans="1:11" x14ac:dyDescent="0.3">
      <c r="A5469" t="s">
        <v>5588</v>
      </c>
      <c r="B5469" t="s">
        <v>125</v>
      </c>
      <c r="C5469" t="s">
        <v>26</v>
      </c>
      <c r="D5469" t="s">
        <v>94</v>
      </c>
      <c r="E5469" t="s">
        <v>65</v>
      </c>
      <c r="F5469" s="1">
        <v>42542</v>
      </c>
      <c r="G5469" t="s">
        <v>23</v>
      </c>
      <c r="H5469">
        <v>1769</v>
      </c>
      <c r="I5469">
        <v>0.24</v>
      </c>
      <c r="J5469">
        <v>778.36</v>
      </c>
      <c r="K5469" t="s">
        <v>17</v>
      </c>
    </row>
    <row r="5470" spans="1:11" x14ac:dyDescent="0.3">
      <c r="A5470" t="s">
        <v>5589</v>
      </c>
      <c r="B5470" t="s">
        <v>193</v>
      </c>
      <c r="C5470" t="s">
        <v>58</v>
      </c>
      <c r="D5470" t="s">
        <v>112</v>
      </c>
      <c r="E5470" t="s">
        <v>84</v>
      </c>
      <c r="F5470" s="1">
        <v>43396</v>
      </c>
      <c r="G5470" t="s">
        <v>23</v>
      </c>
      <c r="H5470">
        <v>2453</v>
      </c>
      <c r="I5470">
        <v>0.28000000000000003</v>
      </c>
      <c r="J5470">
        <v>883.08</v>
      </c>
      <c r="K5470" t="s">
        <v>17</v>
      </c>
    </row>
    <row r="5471" spans="1:11" x14ac:dyDescent="0.3">
      <c r="A5471" t="s">
        <v>5590</v>
      </c>
      <c r="B5471" t="s">
        <v>81</v>
      </c>
      <c r="C5471" t="s">
        <v>63</v>
      </c>
      <c r="D5471" t="s">
        <v>64</v>
      </c>
      <c r="E5471" t="s">
        <v>47</v>
      </c>
      <c r="F5471" s="1">
        <v>42704</v>
      </c>
      <c r="G5471" t="s">
        <v>23</v>
      </c>
      <c r="H5471">
        <v>986</v>
      </c>
      <c r="I5471">
        <v>0.33</v>
      </c>
      <c r="J5471">
        <v>285.94</v>
      </c>
      <c r="K5471" t="s">
        <v>17</v>
      </c>
    </row>
    <row r="5472" spans="1:11" x14ac:dyDescent="0.3">
      <c r="A5472" t="s">
        <v>5591</v>
      </c>
      <c r="B5472" t="s">
        <v>174</v>
      </c>
      <c r="C5472" t="s">
        <v>58</v>
      </c>
      <c r="D5472" t="s">
        <v>59</v>
      </c>
      <c r="E5472" t="s">
        <v>163</v>
      </c>
      <c r="F5472" s="1">
        <v>42119</v>
      </c>
      <c r="G5472" t="s">
        <v>23</v>
      </c>
      <c r="H5472">
        <v>1553</v>
      </c>
      <c r="I5472">
        <v>0.26</v>
      </c>
      <c r="J5472">
        <v>543.54999999999995</v>
      </c>
      <c r="K5472" t="s">
        <v>17</v>
      </c>
    </row>
    <row r="5473" spans="1:11" x14ac:dyDescent="0.3">
      <c r="A5473" t="s">
        <v>5592</v>
      </c>
      <c r="B5473" t="s">
        <v>90</v>
      </c>
      <c r="C5473" t="s">
        <v>20</v>
      </c>
      <c r="D5473" t="s">
        <v>21</v>
      </c>
      <c r="E5473" t="s">
        <v>128</v>
      </c>
      <c r="F5473" s="1">
        <v>43078</v>
      </c>
      <c r="G5473" t="s">
        <v>23</v>
      </c>
      <c r="H5473">
        <v>1849</v>
      </c>
      <c r="I5473">
        <v>0.16</v>
      </c>
      <c r="J5473">
        <v>462.25</v>
      </c>
      <c r="K5473" t="s">
        <v>17</v>
      </c>
    </row>
    <row r="5474" spans="1:11" x14ac:dyDescent="0.3">
      <c r="A5474" t="s">
        <v>5593</v>
      </c>
      <c r="B5474" t="s">
        <v>36</v>
      </c>
      <c r="C5474" t="s">
        <v>49</v>
      </c>
      <c r="D5474" t="s">
        <v>50</v>
      </c>
      <c r="E5474" t="s">
        <v>123</v>
      </c>
      <c r="F5474" s="1">
        <v>42986</v>
      </c>
      <c r="G5474" t="s">
        <v>23</v>
      </c>
      <c r="H5474">
        <v>2386</v>
      </c>
      <c r="I5474">
        <v>0.22</v>
      </c>
      <c r="J5474">
        <v>429.48</v>
      </c>
      <c r="K5474" t="s">
        <v>17</v>
      </c>
    </row>
    <row r="5475" spans="1:11" x14ac:dyDescent="0.3">
      <c r="A5475" t="s">
        <v>5594</v>
      </c>
      <c r="B5475" t="s">
        <v>40</v>
      </c>
      <c r="C5475" t="s">
        <v>26</v>
      </c>
      <c r="D5475" t="s">
        <v>94</v>
      </c>
      <c r="E5475" t="s">
        <v>104</v>
      </c>
      <c r="F5475" s="1">
        <v>43348</v>
      </c>
      <c r="G5475" t="s">
        <v>23</v>
      </c>
      <c r="H5475">
        <v>1764</v>
      </c>
      <c r="I5475">
        <v>0.33</v>
      </c>
      <c r="J5475">
        <v>546.84</v>
      </c>
      <c r="K5475" t="s">
        <v>17</v>
      </c>
    </row>
    <row r="5476" spans="1:11" x14ac:dyDescent="0.3">
      <c r="A5476" t="s">
        <v>5595</v>
      </c>
      <c r="B5476" t="s">
        <v>197</v>
      </c>
      <c r="C5476" t="s">
        <v>26</v>
      </c>
      <c r="D5476" t="s">
        <v>37</v>
      </c>
      <c r="E5476" t="s">
        <v>47</v>
      </c>
      <c r="F5476" s="1">
        <v>42841</v>
      </c>
      <c r="G5476" t="s">
        <v>23</v>
      </c>
      <c r="H5476">
        <v>1913</v>
      </c>
      <c r="I5476">
        <v>0.12</v>
      </c>
      <c r="J5476">
        <v>153.04</v>
      </c>
      <c r="K5476" t="s">
        <v>17</v>
      </c>
    </row>
    <row r="5477" spans="1:11" x14ac:dyDescent="0.3">
      <c r="A5477" t="s">
        <v>5596</v>
      </c>
      <c r="B5477" t="s">
        <v>261</v>
      </c>
      <c r="C5477" t="s">
        <v>26</v>
      </c>
      <c r="D5477" t="s">
        <v>27</v>
      </c>
      <c r="E5477" t="s">
        <v>166</v>
      </c>
      <c r="F5477" s="1">
        <v>42339</v>
      </c>
      <c r="G5477" t="s">
        <v>23</v>
      </c>
      <c r="H5477">
        <v>2306</v>
      </c>
      <c r="I5477">
        <v>0.25</v>
      </c>
      <c r="J5477">
        <v>392.02</v>
      </c>
      <c r="K5477" t="s">
        <v>17</v>
      </c>
    </row>
    <row r="5478" spans="1:11" x14ac:dyDescent="0.3">
      <c r="A5478" t="s">
        <v>5597</v>
      </c>
      <c r="B5478" t="s">
        <v>116</v>
      </c>
      <c r="C5478" t="s">
        <v>63</v>
      </c>
      <c r="D5478" t="s">
        <v>64</v>
      </c>
      <c r="E5478" t="s">
        <v>140</v>
      </c>
      <c r="F5478" s="1">
        <v>42687</v>
      </c>
      <c r="G5478" t="s">
        <v>23</v>
      </c>
      <c r="H5478">
        <v>1939</v>
      </c>
      <c r="I5478">
        <v>0.21</v>
      </c>
      <c r="J5478">
        <v>814.38</v>
      </c>
      <c r="K5478" t="s">
        <v>17</v>
      </c>
    </row>
    <row r="5479" spans="1:11" x14ac:dyDescent="0.3">
      <c r="A5479" t="s">
        <v>5598</v>
      </c>
      <c r="B5479" t="s">
        <v>12</v>
      </c>
      <c r="C5479" t="s">
        <v>49</v>
      </c>
      <c r="D5479" t="s">
        <v>54</v>
      </c>
      <c r="E5479" t="s">
        <v>143</v>
      </c>
      <c r="F5479" s="1">
        <v>42530</v>
      </c>
      <c r="G5479" t="s">
        <v>23</v>
      </c>
      <c r="H5479">
        <v>2137</v>
      </c>
      <c r="I5479">
        <v>0.19</v>
      </c>
      <c r="J5479">
        <v>854.8</v>
      </c>
      <c r="K5479" t="s">
        <v>17</v>
      </c>
    </row>
    <row r="5480" spans="1:11" x14ac:dyDescent="0.3">
      <c r="A5480" t="s">
        <v>5599</v>
      </c>
      <c r="B5480" t="s">
        <v>106</v>
      </c>
      <c r="C5480" t="s">
        <v>49</v>
      </c>
      <c r="D5480" t="s">
        <v>50</v>
      </c>
      <c r="E5480" t="s">
        <v>143</v>
      </c>
      <c r="F5480" s="1">
        <v>43421</v>
      </c>
      <c r="G5480" t="s">
        <v>23</v>
      </c>
      <c r="H5480">
        <v>521</v>
      </c>
      <c r="I5480">
        <v>0.15</v>
      </c>
      <c r="J5480">
        <v>218.82</v>
      </c>
      <c r="K5480" t="s">
        <v>17</v>
      </c>
    </row>
    <row r="5481" spans="1:11" x14ac:dyDescent="0.3">
      <c r="A5481" t="s">
        <v>5600</v>
      </c>
      <c r="B5481" t="s">
        <v>125</v>
      </c>
      <c r="C5481" t="s">
        <v>26</v>
      </c>
      <c r="D5481" t="s">
        <v>37</v>
      </c>
      <c r="E5481" t="s">
        <v>72</v>
      </c>
      <c r="F5481" s="1">
        <v>42802</v>
      </c>
      <c r="G5481" t="s">
        <v>23</v>
      </c>
      <c r="H5481">
        <v>2044</v>
      </c>
      <c r="I5481">
        <v>0.19</v>
      </c>
      <c r="J5481">
        <v>735.84</v>
      </c>
      <c r="K5481" t="s">
        <v>17</v>
      </c>
    </row>
    <row r="5482" spans="1:11" x14ac:dyDescent="0.3">
      <c r="A5482" t="s">
        <v>5601</v>
      </c>
      <c r="B5482" t="s">
        <v>156</v>
      </c>
      <c r="C5482" t="s">
        <v>13</v>
      </c>
      <c r="D5482" t="s">
        <v>14</v>
      </c>
      <c r="E5482" t="s">
        <v>22</v>
      </c>
      <c r="F5482" s="1">
        <v>43254</v>
      </c>
      <c r="G5482" t="s">
        <v>23</v>
      </c>
      <c r="H5482">
        <v>1104</v>
      </c>
      <c r="I5482">
        <v>0.31</v>
      </c>
      <c r="J5482">
        <v>309.12</v>
      </c>
      <c r="K5482" t="s">
        <v>17</v>
      </c>
    </row>
    <row r="5483" spans="1:11" x14ac:dyDescent="0.3">
      <c r="A5483" t="s">
        <v>5602</v>
      </c>
      <c r="B5483" t="s">
        <v>111</v>
      </c>
      <c r="C5483" t="s">
        <v>58</v>
      </c>
      <c r="D5483" t="s">
        <v>59</v>
      </c>
      <c r="E5483" t="s">
        <v>55</v>
      </c>
      <c r="F5483" s="1">
        <v>42037</v>
      </c>
      <c r="G5483" t="s">
        <v>23</v>
      </c>
      <c r="H5483">
        <v>612</v>
      </c>
      <c r="I5483">
        <v>0.16</v>
      </c>
      <c r="J5483">
        <v>153</v>
      </c>
      <c r="K5483" t="s">
        <v>17</v>
      </c>
    </row>
    <row r="5484" spans="1:11" x14ac:dyDescent="0.3">
      <c r="A5484" t="s">
        <v>5603</v>
      </c>
      <c r="B5484" t="s">
        <v>135</v>
      </c>
      <c r="C5484" t="s">
        <v>26</v>
      </c>
      <c r="D5484" t="s">
        <v>201</v>
      </c>
      <c r="E5484" t="s">
        <v>88</v>
      </c>
      <c r="F5484" s="1">
        <v>42725</v>
      </c>
      <c r="G5484" t="s">
        <v>23</v>
      </c>
      <c r="H5484">
        <v>1549</v>
      </c>
      <c r="I5484">
        <v>0.25</v>
      </c>
      <c r="J5484">
        <v>480.19</v>
      </c>
      <c r="K5484" t="s">
        <v>17</v>
      </c>
    </row>
    <row r="5485" spans="1:11" x14ac:dyDescent="0.3">
      <c r="A5485" t="s">
        <v>5604</v>
      </c>
      <c r="B5485" t="s">
        <v>25</v>
      </c>
      <c r="C5485" t="s">
        <v>58</v>
      </c>
      <c r="D5485" t="s">
        <v>68</v>
      </c>
      <c r="E5485" t="s">
        <v>166</v>
      </c>
      <c r="F5485" s="1">
        <v>42962</v>
      </c>
      <c r="G5485" t="s">
        <v>23</v>
      </c>
      <c r="H5485">
        <v>1257</v>
      </c>
      <c r="I5485">
        <v>0.11</v>
      </c>
      <c r="J5485">
        <v>75.42</v>
      </c>
      <c r="K5485" t="s">
        <v>17</v>
      </c>
    </row>
    <row r="5486" spans="1:11" x14ac:dyDescent="0.3">
      <c r="A5486" t="s">
        <v>5605</v>
      </c>
      <c r="B5486" t="s">
        <v>19</v>
      </c>
      <c r="C5486" t="s">
        <v>13</v>
      </c>
      <c r="D5486" t="s">
        <v>14</v>
      </c>
      <c r="E5486" t="s">
        <v>117</v>
      </c>
      <c r="F5486" s="1">
        <v>43408</v>
      </c>
      <c r="G5486" t="s">
        <v>23</v>
      </c>
      <c r="H5486">
        <v>1976</v>
      </c>
      <c r="I5486">
        <v>0.28999999999999998</v>
      </c>
      <c r="J5486">
        <v>197.6</v>
      </c>
      <c r="K5486" t="s">
        <v>17</v>
      </c>
    </row>
    <row r="5487" spans="1:11" x14ac:dyDescent="0.3">
      <c r="A5487" t="s">
        <v>5606</v>
      </c>
      <c r="B5487" t="s">
        <v>57</v>
      </c>
      <c r="C5487" t="s">
        <v>63</v>
      </c>
      <c r="D5487" t="s">
        <v>75</v>
      </c>
      <c r="E5487" t="s">
        <v>117</v>
      </c>
      <c r="F5487" s="1">
        <v>42256</v>
      </c>
      <c r="G5487" t="s">
        <v>23</v>
      </c>
      <c r="H5487">
        <v>1379</v>
      </c>
      <c r="I5487">
        <v>0.24</v>
      </c>
      <c r="J5487">
        <v>193.06</v>
      </c>
      <c r="K5487" t="s">
        <v>17</v>
      </c>
    </row>
    <row r="5488" spans="1:11" x14ac:dyDescent="0.3">
      <c r="A5488" t="s">
        <v>5607</v>
      </c>
      <c r="B5488" t="s">
        <v>25</v>
      </c>
      <c r="C5488" t="s">
        <v>63</v>
      </c>
      <c r="D5488" t="s">
        <v>87</v>
      </c>
      <c r="E5488" t="s">
        <v>22</v>
      </c>
      <c r="F5488" s="1">
        <v>43438</v>
      </c>
      <c r="G5488" t="s">
        <v>23</v>
      </c>
      <c r="H5488">
        <v>2208</v>
      </c>
      <c r="I5488">
        <v>0.1</v>
      </c>
      <c r="J5488">
        <v>794.88</v>
      </c>
      <c r="K5488" t="s">
        <v>17</v>
      </c>
    </row>
    <row r="5489" spans="1:11" x14ac:dyDescent="0.3">
      <c r="A5489" t="s">
        <v>5608</v>
      </c>
      <c r="B5489" t="s">
        <v>45</v>
      </c>
      <c r="C5489" t="s">
        <v>26</v>
      </c>
      <c r="D5489" t="s">
        <v>27</v>
      </c>
      <c r="E5489" t="s">
        <v>15</v>
      </c>
      <c r="F5489" s="1">
        <v>42266</v>
      </c>
      <c r="G5489" t="s">
        <v>23</v>
      </c>
      <c r="H5489">
        <v>1130</v>
      </c>
      <c r="I5489">
        <v>0.35</v>
      </c>
      <c r="J5489">
        <v>406.8</v>
      </c>
      <c r="K5489" t="s">
        <v>17</v>
      </c>
    </row>
    <row r="5490" spans="1:11" x14ac:dyDescent="0.3">
      <c r="A5490" t="s">
        <v>5609</v>
      </c>
      <c r="B5490" t="s">
        <v>25</v>
      </c>
      <c r="C5490" t="s">
        <v>26</v>
      </c>
      <c r="D5490" t="s">
        <v>37</v>
      </c>
      <c r="E5490" t="s">
        <v>140</v>
      </c>
      <c r="F5490" s="1">
        <v>43007</v>
      </c>
      <c r="G5490" t="s">
        <v>29</v>
      </c>
      <c r="H5490">
        <v>2332</v>
      </c>
      <c r="I5490">
        <v>0.33</v>
      </c>
      <c r="J5490">
        <v>559.67999999999995</v>
      </c>
      <c r="K5490" t="s">
        <v>17</v>
      </c>
    </row>
    <row r="5491" spans="1:11" x14ac:dyDescent="0.3">
      <c r="A5491" t="s">
        <v>5610</v>
      </c>
      <c r="B5491" t="s">
        <v>71</v>
      </c>
      <c r="C5491" t="s">
        <v>63</v>
      </c>
      <c r="D5491" t="s">
        <v>157</v>
      </c>
      <c r="E5491" t="s">
        <v>166</v>
      </c>
      <c r="F5491" s="1">
        <v>42788</v>
      </c>
      <c r="G5491" t="s">
        <v>29</v>
      </c>
      <c r="H5491">
        <v>795</v>
      </c>
      <c r="I5491">
        <v>0.28999999999999998</v>
      </c>
      <c r="J5491">
        <v>302.10000000000002</v>
      </c>
      <c r="K5491" t="s">
        <v>17</v>
      </c>
    </row>
    <row r="5492" spans="1:11" x14ac:dyDescent="0.3">
      <c r="A5492" t="s">
        <v>5611</v>
      </c>
      <c r="B5492" t="s">
        <v>191</v>
      </c>
      <c r="C5492" t="s">
        <v>32</v>
      </c>
      <c r="D5492" t="s">
        <v>46</v>
      </c>
      <c r="E5492" t="s">
        <v>88</v>
      </c>
      <c r="F5492" s="1">
        <v>42318</v>
      </c>
      <c r="G5492" t="s">
        <v>29</v>
      </c>
      <c r="H5492">
        <v>2337</v>
      </c>
      <c r="I5492">
        <v>0.21</v>
      </c>
      <c r="J5492">
        <v>140.22</v>
      </c>
      <c r="K5492" t="s">
        <v>17</v>
      </c>
    </row>
    <row r="5493" spans="1:11" x14ac:dyDescent="0.3">
      <c r="A5493" t="s">
        <v>5612</v>
      </c>
      <c r="B5493" t="s">
        <v>165</v>
      </c>
      <c r="C5493" t="s">
        <v>32</v>
      </c>
      <c r="D5493" t="s">
        <v>153</v>
      </c>
      <c r="E5493" t="s">
        <v>51</v>
      </c>
      <c r="F5493" s="1">
        <v>42221</v>
      </c>
      <c r="G5493" t="s">
        <v>29</v>
      </c>
      <c r="H5493">
        <v>2125</v>
      </c>
      <c r="I5493">
        <v>0.32</v>
      </c>
      <c r="J5493">
        <v>595</v>
      </c>
      <c r="K5493" t="s">
        <v>17</v>
      </c>
    </row>
    <row r="5494" spans="1:11" x14ac:dyDescent="0.3">
      <c r="A5494" t="s">
        <v>5613</v>
      </c>
      <c r="B5494" t="s">
        <v>78</v>
      </c>
      <c r="C5494" t="s">
        <v>13</v>
      </c>
      <c r="D5494" t="s">
        <v>195</v>
      </c>
      <c r="E5494" t="s">
        <v>117</v>
      </c>
      <c r="F5494" s="1">
        <v>43344</v>
      </c>
      <c r="G5494" t="s">
        <v>29</v>
      </c>
      <c r="H5494">
        <v>1045</v>
      </c>
      <c r="I5494">
        <v>0.35</v>
      </c>
      <c r="J5494">
        <v>83.6</v>
      </c>
      <c r="K5494" t="s">
        <v>17</v>
      </c>
    </row>
    <row r="5495" spans="1:11" x14ac:dyDescent="0.3">
      <c r="A5495" t="s">
        <v>5614</v>
      </c>
      <c r="B5495" t="s">
        <v>261</v>
      </c>
      <c r="C5495" t="s">
        <v>32</v>
      </c>
      <c r="D5495" t="s">
        <v>97</v>
      </c>
      <c r="E5495" t="s">
        <v>72</v>
      </c>
      <c r="F5495" s="1">
        <v>43324</v>
      </c>
      <c r="G5495" t="s">
        <v>29</v>
      </c>
      <c r="H5495">
        <v>2480</v>
      </c>
      <c r="I5495">
        <v>0.23</v>
      </c>
      <c r="J5495">
        <v>694.4</v>
      </c>
      <c r="K5495" t="s">
        <v>17</v>
      </c>
    </row>
    <row r="5496" spans="1:11" x14ac:dyDescent="0.3">
      <c r="A5496" t="s">
        <v>5615</v>
      </c>
      <c r="B5496" t="s">
        <v>53</v>
      </c>
      <c r="C5496" t="s">
        <v>13</v>
      </c>
      <c r="D5496" t="s">
        <v>195</v>
      </c>
      <c r="E5496" t="s">
        <v>22</v>
      </c>
      <c r="F5496" s="1">
        <v>43087</v>
      </c>
      <c r="G5496" t="s">
        <v>29</v>
      </c>
      <c r="H5496">
        <v>1952</v>
      </c>
      <c r="I5496">
        <v>0.16</v>
      </c>
      <c r="J5496">
        <v>624.64</v>
      </c>
      <c r="K5496" t="s">
        <v>17</v>
      </c>
    </row>
    <row r="5497" spans="1:11" x14ac:dyDescent="0.3">
      <c r="A5497" t="s">
        <v>5616</v>
      </c>
      <c r="B5497" t="s">
        <v>193</v>
      </c>
      <c r="C5497" t="s">
        <v>32</v>
      </c>
      <c r="D5497" t="s">
        <v>153</v>
      </c>
      <c r="E5497" t="s">
        <v>15</v>
      </c>
      <c r="F5497" s="1">
        <v>42682</v>
      </c>
      <c r="G5497" t="s">
        <v>29</v>
      </c>
      <c r="H5497">
        <v>1431</v>
      </c>
      <c r="I5497">
        <v>0.28000000000000003</v>
      </c>
      <c r="J5497">
        <v>472.23</v>
      </c>
      <c r="K5497" t="s">
        <v>17</v>
      </c>
    </row>
    <row r="5498" spans="1:11" x14ac:dyDescent="0.3">
      <c r="A5498" t="s">
        <v>5617</v>
      </c>
      <c r="B5498" t="s">
        <v>182</v>
      </c>
      <c r="C5498" t="s">
        <v>32</v>
      </c>
      <c r="D5498" t="s">
        <v>97</v>
      </c>
      <c r="E5498" t="s">
        <v>117</v>
      </c>
      <c r="F5498" s="1">
        <v>43289</v>
      </c>
      <c r="G5498" t="s">
        <v>29</v>
      </c>
      <c r="H5498">
        <v>1438</v>
      </c>
      <c r="I5498">
        <v>0.35</v>
      </c>
      <c r="J5498">
        <v>186.94</v>
      </c>
      <c r="K5498" t="s">
        <v>17</v>
      </c>
    </row>
    <row r="5499" spans="1:11" x14ac:dyDescent="0.3">
      <c r="A5499" t="s">
        <v>5618</v>
      </c>
      <c r="B5499" t="s">
        <v>211</v>
      </c>
      <c r="C5499" t="s">
        <v>49</v>
      </c>
      <c r="D5499" t="s">
        <v>54</v>
      </c>
      <c r="E5499" t="s">
        <v>128</v>
      </c>
      <c r="F5499" s="1">
        <v>42655</v>
      </c>
      <c r="G5499" t="s">
        <v>29</v>
      </c>
      <c r="H5499">
        <v>1791</v>
      </c>
      <c r="I5499">
        <v>0.14000000000000001</v>
      </c>
      <c r="J5499">
        <v>680.58</v>
      </c>
      <c r="K5499" t="s">
        <v>17</v>
      </c>
    </row>
    <row r="5500" spans="1:11" x14ac:dyDescent="0.3">
      <c r="A5500" t="s">
        <v>5619</v>
      </c>
      <c r="B5500" t="s">
        <v>12</v>
      </c>
      <c r="C5500" t="s">
        <v>32</v>
      </c>
      <c r="D5500" t="s">
        <v>97</v>
      </c>
      <c r="E5500" t="s">
        <v>47</v>
      </c>
      <c r="F5500" s="1">
        <v>42980</v>
      </c>
      <c r="G5500" t="s">
        <v>29</v>
      </c>
      <c r="H5500">
        <v>1491</v>
      </c>
      <c r="I5500">
        <v>0.26</v>
      </c>
      <c r="J5500">
        <v>357.84</v>
      </c>
      <c r="K5500" t="s">
        <v>17</v>
      </c>
    </row>
    <row r="5501" spans="1:11" x14ac:dyDescent="0.3">
      <c r="A5501" t="s">
        <v>5620</v>
      </c>
      <c r="B5501" t="s">
        <v>165</v>
      </c>
      <c r="C5501" t="s">
        <v>49</v>
      </c>
      <c r="D5501" t="s">
        <v>50</v>
      </c>
      <c r="E5501" t="s">
        <v>88</v>
      </c>
      <c r="F5501" s="1">
        <v>42723</v>
      </c>
      <c r="G5501" t="s">
        <v>29</v>
      </c>
      <c r="H5501">
        <v>1624</v>
      </c>
      <c r="I5501">
        <v>0.26</v>
      </c>
      <c r="J5501">
        <v>617.12</v>
      </c>
      <c r="K5501" t="s">
        <v>17</v>
      </c>
    </row>
    <row r="5502" spans="1:11" x14ac:dyDescent="0.3">
      <c r="A5502" t="s">
        <v>5621</v>
      </c>
      <c r="B5502" t="s">
        <v>74</v>
      </c>
      <c r="C5502" t="s">
        <v>63</v>
      </c>
      <c r="D5502" t="s">
        <v>87</v>
      </c>
      <c r="E5502" t="s">
        <v>117</v>
      </c>
      <c r="F5502" s="1">
        <v>42137</v>
      </c>
      <c r="G5502" t="s">
        <v>29</v>
      </c>
      <c r="H5502">
        <v>1705</v>
      </c>
      <c r="I5502">
        <v>0.22</v>
      </c>
      <c r="J5502">
        <v>119.35</v>
      </c>
      <c r="K5502" t="s">
        <v>17</v>
      </c>
    </row>
    <row r="5503" spans="1:11" x14ac:dyDescent="0.3">
      <c r="A5503" t="s">
        <v>5622</v>
      </c>
      <c r="B5503" t="s">
        <v>137</v>
      </c>
      <c r="C5503" t="s">
        <v>26</v>
      </c>
      <c r="D5503" t="s">
        <v>37</v>
      </c>
      <c r="E5503" t="s">
        <v>60</v>
      </c>
      <c r="F5503" s="1">
        <v>43048</v>
      </c>
      <c r="G5503" t="s">
        <v>29</v>
      </c>
      <c r="H5503">
        <v>1082</v>
      </c>
      <c r="I5503">
        <v>0.32</v>
      </c>
      <c r="J5503">
        <v>194.76</v>
      </c>
      <c r="K5503" t="s">
        <v>17</v>
      </c>
    </row>
    <row r="5504" spans="1:11" x14ac:dyDescent="0.3">
      <c r="A5504" t="s">
        <v>5623</v>
      </c>
      <c r="B5504" t="s">
        <v>191</v>
      </c>
      <c r="C5504" t="s">
        <v>32</v>
      </c>
      <c r="D5504" t="s">
        <v>46</v>
      </c>
      <c r="E5504" t="s">
        <v>60</v>
      </c>
      <c r="F5504" s="1">
        <v>43087</v>
      </c>
      <c r="G5504" t="s">
        <v>29</v>
      </c>
      <c r="H5504">
        <v>919</v>
      </c>
      <c r="I5504">
        <v>0.13</v>
      </c>
      <c r="J5504">
        <v>330.84</v>
      </c>
      <c r="K5504" t="s">
        <v>17</v>
      </c>
    </row>
    <row r="5505" spans="1:11" x14ac:dyDescent="0.3">
      <c r="A5505" t="s">
        <v>5624</v>
      </c>
      <c r="B5505" t="s">
        <v>25</v>
      </c>
      <c r="C5505" t="s">
        <v>20</v>
      </c>
      <c r="D5505" t="s">
        <v>21</v>
      </c>
      <c r="E5505" t="s">
        <v>123</v>
      </c>
      <c r="F5505" s="1">
        <v>42140</v>
      </c>
      <c r="G5505" t="s">
        <v>29</v>
      </c>
      <c r="H5505">
        <v>582</v>
      </c>
      <c r="I5505">
        <v>0.18</v>
      </c>
      <c r="J5505">
        <v>197.88</v>
      </c>
      <c r="K5505" t="s">
        <v>17</v>
      </c>
    </row>
    <row r="5506" spans="1:11" x14ac:dyDescent="0.3">
      <c r="A5506" t="s">
        <v>5625</v>
      </c>
      <c r="B5506" t="s">
        <v>74</v>
      </c>
      <c r="C5506" t="s">
        <v>13</v>
      </c>
      <c r="D5506" t="s">
        <v>14</v>
      </c>
      <c r="E5506" t="s">
        <v>69</v>
      </c>
      <c r="F5506" s="1">
        <v>42477</v>
      </c>
      <c r="G5506" t="s">
        <v>29</v>
      </c>
      <c r="H5506">
        <v>2064</v>
      </c>
      <c r="I5506">
        <v>0.15</v>
      </c>
      <c r="J5506">
        <v>123.84</v>
      </c>
      <c r="K5506" t="s">
        <v>17</v>
      </c>
    </row>
    <row r="5507" spans="1:11" x14ac:dyDescent="0.3">
      <c r="A5507" t="s">
        <v>5626</v>
      </c>
      <c r="B5507" t="s">
        <v>261</v>
      </c>
      <c r="C5507" t="s">
        <v>49</v>
      </c>
      <c r="D5507" t="s">
        <v>54</v>
      </c>
      <c r="E5507" t="s">
        <v>72</v>
      </c>
      <c r="F5507" s="1">
        <v>43295</v>
      </c>
      <c r="G5507" t="s">
        <v>29</v>
      </c>
      <c r="H5507">
        <v>1883</v>
      </c>
      <c r="I5507">
        <v>0.26</v>
      </c>
      <c r="J5507">
        <v>508.41</v>
      </c>
      <c r="K5507" t="s">
        <v>17</v>
      </c>
    </row>
    <row r="5508" spans="1:11" x14ac:dyDescent="0.3">
      <c r="A5508" t="s">
        <v>5627</v>
      </c>
      <c r="B5508" t="s">
        <v>45</v>
      </c>
      <c r="C5508" t="s">
        <v>32</v>
      </c>
      <c r="D5508" t="s">
        <v>46</v>
      </c>
      <c r="E5508" t="s">
        <v>163</v>
      </c>
      <c r="F5508" s="1">
        <v>42211</v>
      </c>
      <c r="G5508" t="s">
        <v>29</v>
      </c>
      <c r="H5508">
        <v>959</v>
      </c>
      <c r="I5508">
        <v>0.15</v>
      </c>
      <c r="J5508">
        <v>76.72</v>
      </c>
      <c r="K5508" t="s">
        <v>17</v>
      </c>
    </row>
    <row r="5509" spans="1:11" x14ac:dyDescent="0.3">
      <c r="A5509" t="s">
        <v>5628</v>
      </c>
      <c r="B5509" t="s">
        <v>40</v>
      </c>
      <c r="C5509" t="s">
        <v>13</v>
      </c>
      <c r="D5509" t="s">
        <v>195</v>
      </c>
      <c r="E5509" t="s">
        <v>166</v>
      </c>
      <c r="F5509" s="1">
        <v>43361</v>
      </c>
      <c r="G5509" t="s">
        <v>29</v>
      </c>
      <c r="H5509">
        <v>1085</v>
      </c>
      <c r="I5509">
        <v>0.32</v>
      </c>
      <c r="J5509">
        <v>97.65</v>
      </c>
      <c r="K5509" t="s">
        <v>17</v>
      </c>
    </row>
    <row r="5510" spans="1:11" x14ac:dyDescent="0.3">
      <c r="A5510" t="s">
        <v>5629</v>
      </c>
      <c r="B5510" t="s">
        <v>57</v>
      </c>
      <c r="C5510" t="s">
        <v>32</v>
      </c>
      <c r="D5510" t="s">
        <v>153</v>
      </c>
      <c r="E5510" t="s">
        <v>72</v>
      </c>
      <c r="F5510" s="1">
        <v>42897</v>
      </c>
      <c r="G5510" t="s">
        <v>29</v>
      </c>
      <c r="H5510">
        <v>839</v>
      </c>
      <c r="I5510">
        <v>0.31</v>
      </c>
      <c r="J5510">
        <v>318.82</v>
      </c>
      <c r="K5510" t="s">
        <v>17</v>
      </c>
    </row>
    <row r="5511" spans="1:11" x14ac:dyDescent="0.3">
      <c r="A5511" t="s">
        <v>5630</v>
      </c>
      <c r="B5511" t="s">
        <v>111</v>
      </c>
      <c r="C5511" t="s">
        <v>63</v>
      </c>
      <c r="D5511" t="s">
        <v>64</v>
      </c>
      <c r="E5511" t="s">
        <v>84</v>
      </c>
      <c r="F5511" s="1">
        <v>43310</v>
      </c>
      <c r="G5511" t="s">
        <v>29</v>
      </c>
      <c r="H5511">
        <v>1135</v>
      </c>
      <c r="I5511">
        <v>0.28999999999999998</v>
      </c>
      <c r="J5511">
        <v>295.10000000000002</v>
      </c>
      <c r="K5511" t="s">
        <v>17</v>
      </c>
    </row>
    <row r="5512" spans="1:11" x14ac:dyDescent="0.3">
      <c r="A5512" t="s">
        <v>5631</v>
      </c>
      <c r="B5512" t="s">
        <v>74</v>
      </c>
      <c r="C5512" t="s">
        <v>63</v>
      </c>
      <c r="D5512" t="s">
        <v>75</v>
      </c>
      <c r="E5512" t="s">
        <v>72</v>
      </c>
      <c r="F5512" s="1">
        <v>42473</v>
      </c>
      <c r="G5512" t="s">
        <v>29</v>
      </c>
      <c r="H5512">
        <v>2078</v>
      </c>
      <c r="I5512">
        <v>0.32</v>
      </c>
      <c r="J5512">
        <v>706.52</v>
      </c>
      <c r="K5512" t="s">
        <v>17</v>
      </c>
    </row>
    <row r="5513" spans="1:11" x14ac:dyDescent="0.3">
      <c r="A5513" t="s">
        <v>5632</v>
      </c>
      <c r="B5513" t="s">
        <v>116</v>
      </c>
      <c r="C5513" t="s">
        <v>49</v>
      </c>
      <c r="D5513" t="s">
        <v>54</v>
      </c>
      <c r="E5513" t="s">
        <v>69</v>
      </c>
      <c r="F5513" s="1">
        <v>42569</v>
      </c>
      <c r="G5513" t="s">
        <v>29</v>
      </c>
      <c r="H5513">
        <v>2239</v>
      </c>
      <c r="I5513">
        <v>0.13</v>
      </c>
      <c r="J5513">
        <v>470.19</v>
      </c>
      <c r="K5513" t="s">
        <v>17</v>
      </c>
    </row>
    <row r="5514" spans="1:11" x14ac:dyDescent="0.3">
      <c r="A5514" t="s">
        <v>5633</v>
      </c>
      <c r="B5514" t="s">
        <v>86</v>
      </c>
      <c r="C5514" t="s">
        <v>20</v>
      </c>
      <c r="D5514" t="s">
        <v>21</v>
      </c>
      <c r="E5514" t="s">
        <v>123</v>
      </c>
      <c r="F5514" s="1">
        <v>43387</v>
      </c>
      <c r="G5514" t="s">
        <v>29</v>
      </c>
      <c r="H5514">
        <v>1088</v>
      </c>
      <c r="I5514">
        <v>0.31</v>
      </c>
      <c r="J5514">
        <v>402.56</v>
      </c>
      <c r="K5514" t="s">
        <v>17</v>
      </c>
    </row>
    <row r="5515" spans="1:11" x14ac:dyDescent="0.3">
      <c r="A5515" t="s">
        <v>5634</v>
      </c>
      <c r="B5515" t="s">
        <v>71</v>
      </c>
      <c r="C5515" t="s">
        <v>32</v>
      </c>
      <c r="D5515" t="s">
        <v>33</v>
      </c>
      <c r="E5515" t="s">
        <v>140</v>
      </c>
      <c r="F5515" s="1">
        <v>42088</v>
      </c>
      <c r="G5515" t="s">
        <v>29</v>
      </c>
      <c r="H5515">
        <v>2264</v>
      </c>
      <c r="I5515">
        <v>0.34</v>
      </c>
      <c r="J5515">
        <v>543.36</v>
      </c>
      <c r="K5515" t="s">
        <v>17</v>
      </c>
    </row>
    <row r="5516" spans="1:11" x14ac:dyDescent="0.3">
      <c r="A5516" t="s">
        <v>5635</v>
      </c>
      <c r="B5516" t="s">
        <v>53</v>
      </c>
      <c r="C5516" t="s">
        <v>63</v>
      </c>
      <c r="D5516" t="s">
        <v>157</v>
      </c>
      <c r="E5516" t="s">
        <v>38</v>
      </c>
      <c r="F5516" s="1">
        <v>43411</v>
      </c>
      <c r="G5516" t="s">
        <v>29</v>
      </c>
      <c r="H5516">
        <v>1629</v>
      </c>
      <c r="I5516">
        <v>0.12</v>
      </c>
      <c r="J5516">
        <v>537.57000000000005</v>
      </c>
      <c r="K5516" t="s">
        <v>17</v>
      </c>
    </row>
    <row r="5517" spans="1:11" x14ac:dyDescent="0.3">
      <c r="A5517" t="s">
        <v>5636</v>
      </c>
      <c r="B5517" t="s">
        <v>12</v>
      </c>
      <c r="C5517" t="s">
        <v>20</v>
      </c>
      <c r="D5517" t="s">
        <v>91</v>
      </c>
      <c r="E5517" t="s">
        <v>60</v>
      </c>
      <c r="F5517" s="1">
        <v>43319</v>
      </c>
      <c r="G5517" t="s">
        <v>29</v>
      </c>
      <c r="H5517">
        <v>648</v>
      </c>
      <c r="I5517">
        <v>0.31</v>
      </c>
      <c r="J5517">
        <v>77.760000000000005</v>
      </c>
      <c r="K5517" t="s">
        <v>17</v>
      </c>
    </row>
    <row r="5518" spans="1:11" x14ac:dyDescent="0.3">
      <c r="A5518" t="s">
        <v>5637</v>
      </c>
      <c r="B5518" t="s">
        <v>263</v>
      </c>
      <c r="C5518" t="s">
        <v>20</v>
      </c>
      <c r="D5518" t="s">
        <v>21</v>
      </c>
      <c r="E5518" t="s">
        <v>47</v>
      </c>
      <c r="F5518" s="1">
        <v>43144</v>
      </c>
      <c r="G5518" t="s">
        <v>29</v>
      </c>
      <c r="H5518">
        <v>990</v>
      </c>
      <c r="I5518">
        <v>0.2</v>
      </c>
      <c r="J5518">
        <v>445.5</v>
      </c>
      <c r="K5518" t="s">
        <v>17</v>
      </c>
    </row>
    <row r="5519" spans="1:11" x14ac:dyDescent="0.3">
      <c r="A5519" t="s">
        <v>5638</v>
      </c>
      <c r="B5519" t="s">
        <v>135</v>
      </c>
      <c r="C5519" t="s">
        <v>20</v>
      </c>
      <c r="D5519" t="s">
        <v>91</v>
      </c>
      <c r="E5519" t="s">
        <v>34</v>
      </c>
      <c r="F5519" s="1">
        <v>43044</v>
      </c>
      <c r="G5519" t="s">
        <v>29</v>
      </c>
      <c r="H5519">
        <v>1354</v>
      </c>
      <c r="I5519">
        <v>0.2</v>
      </c>
      <c r="J5519">
        <v>541.6</v>
      </c>
      <c r="K5519" t="s">
        <v>17</v>
      </c>
    </row>
    <row r="5520" spans="1:11" x14ac:dyDescent="0.3">
      <c r="A5520" t="s">
        <v>5639</v>
      </c>
      <c r="B5520" t="s">
        <v>151</v>
      </c>
      <c r="C5520" t="s">
        <v>58</v>
      </c>
      <c r="D5520" t="s">
        <v>59</v>
      </c>
      <c r="E5520" t="s">
        <v>43</v>
      </c>
      <c r="F5520" s="1">
        <v>43201</v>
      </c>
      <c r="G5520" t="s">
        <v>29</v>
      </c>
      <c r="H5520">
        <v>1169</v>
      </c>
      <c r="I5520">
        <v>0.15</v>
      </c>
      <c r="J5520">
        <v>409.15</v>
      </c>
      <c r="K5520" t="s">
        <v>17</v>
      </c>
    </row>
    <row r="5521" spans="1:11" x14ac:dyDescent="0.3">
      <c r="A5521" t="s">
        <v>5640</v>
      </c>
      <c r="B5521" t="s">
        <v>191</v>
      </c>
      <c r="C5521" t="s">
        <v>26</v>
      </c>
      <c r="D5521" t="s">
        <v>27</v>
      </c>
      <c r="E5521" t="s">
        <v>15</v>
      </c>
      <c r="F5521" s="1">
        <v>43057</v>
      </c>
      <c r="G5521" t="s">
        <v>29</v>
      </c>
      <c r="H5521">
        <v>1252</v>
      </c>
      <c r="I5521">
        <v>0.14000000000000001</v>
      </c>
      <c r="J5521">
        <v>112.68</v>
      </c>
      <c r="K5521" t="s">
        <v>17</v>
      </c>
    </row>
    <row r="5522" spans="1:11" x14ac:dyDescent="0.3">
      <c r="A5522" t="s">
        <v>5641</v>
      </c>
      <c r="B5522" t="s">
        <v>42</v>
      </c>
      <c r="C5522" t="s">
        <v>58</v>
      </c>
      <c r="D5522" t="s">
        <v>59</v>
      </c>
      <c r="E5522" t="s">
        <v>55</v>
      </c>
      <c r="F5522" s="1">
        <v>43324</v>
      </c>
      <c r="G5522" t="s">
        <v>29</v>
      </c>
      <c r="H5522">
        <v>883</v>
      </c>
      <c r="I5522">
        <v>0.24</v>
      </c>
      <c r="J5522">
        <v>114.79</v>
      </c>
      <c r="K5522" t="s">
        <v>17</v>
      </c>
    </row>
    <row r="5523" spans="1:11" x14ac:dyDescent="0.3">
      <c r="A5523" t="s">
        <v>5642</v>
      </c>
      <c r="B5523" t="s">
        <v>42</v>
      </c>
      <c r="C5523" t="s">
        <v>49</v>
      </c>
      <c r="D5523" t="s">
        <v>50</v>
      </c>
      <c r="E5523" t="s">
        <v>128</v>
      </c>
      <c r="F5523" s="1">
        <v>43079</v>
      </c>
      <c r="G5523" t="s">
        <v>29</v>
      </c>
      <c r="H5523">
        <v>1545</v>
      </c>
      <c r="I5523">
        <v>0.35</v>
      </c>
      <c r="J5523">
        <v>247.2</v>
      </c>
      <c r="K5523" t="s">
        <v>17</v>
      </c>
    </row>
    <row r="5524" spans="1:11" x14ac:dyDescent="0.3">
      <c r="A5524" t="s">
        <v>5643</v>
      </c>
      <c r="B5524" t="s">
        <v>135</v>
      </c>
      <c r="C5524" t="s">
        <v>49</v>
      </c>
      <c r="D5524" t="s">
        <v>205</v>
      </c>
      <c r="E5524" t="s">
        <v>47</v>
      </c>
      <c r="F5524" s="1">
        <v>42867</v>
      </c>
      <c r="G5524" t="s">
        <v>29</v>
      </c>
      <c r="H5524">
        <v>1938</v>
      </c>
      <c r="I5524">
        <v>0.27</v>
      </c>
      <c r="J5524">
        <v>368.22</v>
      </c>
      <c r="K5524" t="s">
        <v>17</v>
      </c>
    </row>
    <row r="5525" spans="1:11" x14ac:dyDescent="0.3">
      <c r="A5525" t="s">
        <v>5644</v>
      </c>
      <c r="B5525" t="s">
        <v>211</v>
      </c>
      <c r="C5525" t="s">
        <v>13</v>
      </c>
      <c r="D5525" t="s">
        <v>195</v>
      </c>
      <c r="E5525" t="s">
        <v>72</v>
      </c>
      <c r="F5525" s="1">
        <v>42105</v>
      </c>
      <c r="G5525" t="s">
        <v>29</v>
      </c>
      <c r="H5525">
        <v>1455</v>
      </c>
      <c r="I5525">
        <v>0.32</v>
      </c>
      <c r="J5525">
        <v>276.45</v>
      </c>
      <c r="K5525" t="s">
        <v>17</v>
      </c>
    </row>
    <row r="5526" spans="1:11" x14ac:dyDescent="0.3">
      <c r="A5526" t="s">
        <v>5645</v>
      </c>
      <c r="B5526" t="s">
        <v>111</v>
      </c>
      <c r="C5526" t="s">
        <v>58</v>
      </c>
      <c r="D5526" t="s">
        <v>112</v>
      </c>
      <c r="E5526" t="s">
        <v>34</v>
      </c>
      <c r="F5526" s="1">
        <v>42883</v>
      </c>
      <c r="G5526" t="s">
        <v>29</v>
      </c>
      <c r="H5526">
        <v>2259</v>
      </c>
      <c r="I5526">
        <v>0.23</v>
      </c>
      <c r="J5526">
        <v>225.9</v>
      </c>
      <c r="K5526" t="s">
        <v>17</v>
      </c>
    </row>
    <row r="5527" spans="1:11" x14ac:dyDescent="0.3">
      <c r="A5527" t="s">
        <v>5646</v>
      </c>
      <c r="B5527" t="s">
        <v>191</v>
      </c>
      <c r="C5527" t="s">
        <v>58</v>
      </c>
      <c r="D5527" t="s">
        <v>112</v>
      </c>
      <c r="E5527" t="s">
        <v>34</v>
      </c>
      <c r="F5527" s="1">
        <v>43414</v>
      </c>
      <c r="G5527" t="s">
        <v>29</v>
      </c>
      <c r="H5527">
        <v>1485</v>
      </c>
      <c r="I5527">
        <v>0.25</v>
      </c>
      <c r="J5527">
        <v>668.25</v>
      </c>
      <c r="K5527" t="s">
        <v>17</v>
      </c>
    </row>
    <row r="5528" spans="1:11" x14ac:dyDescent="0.3">
      <c r="A5528" t="s">
        <v>5647</v>
      </c>
      <c r="B5528" t="s">
        <v>139</v>
      </c>
      <c r="C5528" t="s">
        <v>49</v>
      </c>
      <c r="D5528" t="s">
        <v>54</v>
      </c>
      <c r="E5528" t="s">
        <v>28</v>
      </c>
      <c r="F5528" s="1">
        <v>43162</v>
      </c>
      <c r="G5528" t="s">
        <v>29</v>
      </c>
      <c r="H5528">
        <v>1841</v>
      </c>
      <c r="I5528">
        <v>0.27</v>
      </c>
      <c r="J5528">
        <v>589.12</v>
      </c>
      <c r="K5528" t="s">
        <v>17</v>
      </c>
    </row>
    <row r="5529" spans="1:11" x14ac:dyDescent="0.3">
      <c r="A5529" t="s">
        <v>5648</v>
      </c>
      <c r="B5529" t="s">
        <v>156</v>
      </c>
      <c r="C5529" t="s">
        <v>26</v>
      </c>
      <c r="D5529" t="s">
        <v>201</v>
      </c>
      <c r="E5529" t="s">
        <v>43</v>
      </c>
      <c r="F5529" s="1">
        <v>43380</v>
      </c>
      <c r="G5529" t="s">
        <v>29</v>
      </c>
      <c r="H5529">
        <v>1091</v>
      </c>
      <c r="I5529">
        <v>0.27</v>
      </c>
      <c r="J5529">
        <v>403.67</v>
      </c>
      <c r="K5529" t="s">
        <v>17</v>
      </c>
    </row>
    <row r="5530" spans="1:11" x14ac:dyDescent="0.3">
      <c r="A5530" t="s">
        <v>5649</v>
      </c>
      <c r="B5530" t="s">
        <v>193</v>
      </c>
      <c r="C5530" t="s">
        <v>58</v>
      </c>
      <c r="D5530" t="s">
        <v>112</v>
      </c>
      <c r="E5530" t="s">
        <v>72</v>
      </c>
      <c r="F5530" s="1">
        <v>42247</v>
      </c>
      <c r="G5530" t="s">
        <v>29</v>
      </c>
      <c r="H5530">
        <v>886</v>
      </c>
      <c r="I5530">
        <v>0.1</v>
      </c>
      <c r="J5530">
        <v>380.98</v>
      </c>
      <c r="K5530" t="s">
        <v>17</v>
      </c>
    </row>
    <row r="5531" spans="1:11" x14ac:dyDescent="0.3">
      <c r="A5531" t="s">
        <v>5650</v>
      </c>
      <c r="B5531" t="s">
        <v>193</v>
      </c>
      <c r="C5531" t="s">
        <v>49</v>
      </c>
      <c r="D5531" t="s">
        <v>54</v>
      </c>
      <c r="E5531" t="s">
        <v>34</v>
      </c>
      <c r="F5531" s="1">
        <v>43207</v>
      </c>
      <c r="G5531" t="s">
        <v>29</v>
      </c>
      <c r="H5531">
        <v>771</v>
      </c>
      <c r="I5531">
        <v>0.11</v>
      </c>
      <c r="J5531">
        <v>177.33</v>
      </c>
      <c r="K5531" t="s">
        <v>17</v>
      </c>
    </row>
    <row r="5532" spans="1:11" x14ac:dyDescent="0.3">
      <c r="A5532" t="s">
        <v>5651</v>
      </c>
      <c r="B5532" t="s">
        <v>204</v>
      </c>
      <c r="C5532" t="s">
        <v>63</v>
      </c>
      <c r="D5532" t="s">
        <v>157</v>
      </c>
      <c r="E5532" t="s">
        <v>38</v>
      </c>
      <c r="F5532" s="1">
        <v>42077</v>
      </c>
      <c r="G5532" t="s">
        <v>29</v>
      </c>
      <c r="H5532">
        <v>1414</v>
      </c>
      <c r="I5532">
        <v>0.1</v>
      </c>
      <c r="J5532">
        <v>254.52</v>
      </c>
      <c r="K5532" t="s">
        <v>17</v>
      </c>
    </row>
    <row r="5533" spans="1:11" x14ac:dyDescent="0.3">
      <c r="A5533" t="s">
        <v>5652</v>
      </c>
      <c r="B5533" t="s">
        <v>184</v>
      </c>
      <c r="C5533" t="s">
        <v>26</v>
      </c>
      <c r="D5533" t="s">
        <v>201</v>
      </c>
      <c r="E5533" t="s">
        <v>65</v>
      </c>
      <c r="F5533" s="1">
        <v>43428</v>
      </c>
      <c r="G5533" t="s">
        <v>29</v>
      </c>
      <c r="H5533">
        <v>1825</v>
      </c>
      <c r="I5533">
        <v>0.28999999999999998</v>
      </c>
      <c r="J5533">
        <v>237.25</v>
      </c>
      <c r="K5533" t="s">
        <v>17</v>
      </c>
    </row>
    <row r="5534" spans="1:11" x14ac:dyDescent="0.3">
      <c r="A5534" t="s">
        <v>5653</v>
      </c>
      <c r="B5534" t="s">
        <v>19</v>
      </c>
      <c r="C5534" t="s">
        <v>32</v>
      </c>
      <c r="D5534" t="s">
        <v>153</v>
      </c>
      <c r="E5534" t="s">
        <v>128</v>
      </c>
      <c r="F5534" s="1">
        <v>43425</v>
      </c>
      <c r="G5534" t="s">
        <v>29</v>
      </c>
      <c r="H5534">
        <v>2412</v>
      </c>
      <c r="I5534">
        <v>0.13</v>
      </c>
      <c r="J5534">
        <v>964.8</v>
      </c>
      <c r="K5534" t="s">
        <v>17</v>
      </c>
    </row>
    <row r="5535" spans="1:11" x14ac:dyDescent="0.3">
      <c r="A5535" t="s">
        <v>5654</v>
      </c>
      <c r="B5535" t="s">
        <v>83</v>
      </c>
      <c r="C5535" t="s">
        <v>13</v>
      </c>
      <c r="D5535" t="s">
        <v>79</v>
      </c>
      <c r="E5535" t="s">
        <v>166</v>
      </c>
      <c r="F5535" s="1">
        <v>42934</v>
      </c>
      <c r="G5535" t="s">
        <v>29</v>
      </c>
      <c r="H5535">
        <v>2367</v>
      </c>
      <c r="I5535">
        <v>0.27</v>
      </c>
      <c r="J5535">
        <v>284.04000000000002</v>
      </c>
      <c r="K5535" t="s">
        <v>17</v>
      </c>
    </row>
    <row r="5536" spans="1:11" x14ac:dyDescent="0.3">
      <c r="A5536" t="s">
        <v>5655</v>
      </c>
      <c r="B5536" t="s">
        <v>120</v>
      </c>
      <c r="C5536" t="s">
        <v>49</v>
      </c>
      <c r="D5536" t="s">
        <v>54</v>
      </c>
      <c r="E5536" t="s">
        <v>15</v>
      </c>
      <c r="F5536" s="1">
        <v>43347</v>
      </c>
      <c r="G5536" t="s">
        <v>29</v>
      </c>
      <c r="H5536">
        <v>1576</v>
      </c>
      <c r="I5536">
        <v>0.3</v>
      </c>
      <c r="J5536">
        <v>677.68</v>
      </c>
      <c r="K5536" t="s">
        <v>17</v>
      </c>
    </row>
    <row r="5537" spans="1:11" x14ac:dyDescent="0.3">
      <c r="A5537" t="s">
        <v>5656</v>
      </c>
      <c r="B5537" t="s">
        <v>45</v>
      </c>
      <c r="C5537" t="s">
        <v>49</v>
      </c>
      <c r="D5537" t="s">
        <v>205</v>
      </c>
      <c r="E5537" t="s">
        <v>140</v>
      </c>
      <c r="F5537" s="1">
        <v>42286</v>
      </c>
      <c r="G5537" t="s">
        <v>29</v>
      </c>
      <c r="H5537">
        <v>1463</v>
      </c>
      <c r="I5537">
        <v>0.17</v>
      </c>
      <c r="J5537">
        <v>526.67999999999995</v>
      </c>
      <c r="K5537" t="s">
        <v>17</v>
      </c>
    </row>
    <row r="5538" spans="1:11" x14ac:dyDescent="0.3">
      <c r="A5538" t="s">
        <v>5657</v>
      </c>
      <c r="B5538" t="s">
        <v>151</v>
      </c>
      <c r="C5538" t="s">
        <v>32</v>
      </c>
      <c r="D5538" t="s">
        <v>46</v>
      </c>
      <c r="E5538" t="s">
        <v>84</v>
      </c>
      <c r="F5538" s="1">
        <v>42924</v>
      </c>
      <c r="G5538" t="s">
        <v>29</v>
      </c>
      <c r="H5538">
        <v>1460</v>
      </c>
      <c r="I5538">
        <v>0.27</v>
      </c>
      <c r="J5538">
        <v>481.8</v>
      </c>
      <c r="K5538" t="s">
        <v>17</v>
      </c>
    </row>
    <row r="5539" spans="1:11" x14ac:dyDescent="0.3">
      <c r="A5539" t="s">
        <v>5658</v>
      </c>
      <c r="B5539" t="s">
        <v>263</v>
      </c>
      <c r="C5539" t="s">
        <v>26</v>
      </c>
      <c r="D5539" t="s">
        <v>94</v>
      </c>
      <c r="E5539" t="s">
        <v>117</v>
      </c>
      <c r="F5539" s="1">
        <v>43075</v>
      </c>
      <c r="G5539" t="s">
        <v>29</v>
      </c>
      <c r="H5539">
        <v>1126</v>
      </c>
      <c r="I5539">
        <v>0.26</v>
      </c>
      <c r="J5539">
        <v>157.63999999999999</v>
      </c>
      <c r="K5539" t="s">
        <v>17</v>
      </c>
    </row>
    <row r="5540" spans="1:11" x14ac:dyDescent="0.3">
      <c r="A5540" t="s">
        <v>5659</v>
      </c>
      <c r="B5540" t="s">
        <v>90</v>
      </c>
      <c r="C5540" t="s">
        <v>63</v>
      </c>
      <c r="D5540" t="s">
        <v>157</v>
      </c>
      <c r="E5540" t="s">
        <v>51</v>
      </c>
      <c r="F5540" s="1">
        <v>43051</v>
      </c>
      <c r="G5540" t="s">
        <v>29</v>
      </c>
      <c r="H5540">
        <v>2159</v>
      </c>
      <c r="I5540">
        <v>0.21</v>
      </c>
      <c r="J5540">
        <v>194.31</v>
      </c>
      <c r="K5540" t="s">
        <v>17</v>
      </c>
    </row>
    <row r="5541" spans="1:11" x14ac:dyDescent="0.3">
      <c r="A5541" t="s">
        <v>5660</v>
      </c>
      <c r="B5541" t="s">
        <v>102</v>
      </c>
      <c r="C5541" t="s">
        <v>63</v>
      </c>
      <c r="D5541" t="s">
        <v>64</v>
      </c>
      <c r="E5541" t="s">
        <v>22</v>
      </c>
      <c r="F5541" s="1">
        <v>42599</v>
      </c>
      <c r="G5541" t="s">
        <v>29</v>
      </c>
      <c r="H5541">
        <v>2306</v>
      </c>
      <c r="I5541">
        <v>0.18</v>
      </c>
      <c r="J5541">
        <v>784.04</v>
      </c>
      <c r="K5541" t="s">
        <v>17</v>
      </c>
    </row>
    <row r="5542" spans="1:11" x14ac:dyDescent="0.3">
      <c r="A5542" t="s">
        <v>5661</v>
      </c>
      <c r="B5542" t="s">
        <v>174</v>
      </c>
      <c r="C5542" t="s">
        <v>63</v>
      </c>
      <c r="D5542" t="s">
        <v>64</v>
      </c>
      <c r="E5542" t="s">
        <v>163</v>
      </c>
      <c r="F5542" s="1">
        <v>43362</v>
      </c>
      <c r="G5542" t="s">
        <v>29</v>
      </c>
      <c r="H5542">
        <v>1001</v>
      </c>
      <c r="I5542">
        <v>0.18</v>
      </c>
      <c r="J5542">
        <v>400.4</v>
      </c>
      <c r="K5542" t="s">
        <v>17</v>
      </c>
    </row>
    <row r="5543" spans="1:11" x14ac:dyDescent="0.3">
      <c r="A5543" t="s">
        <v>5662</v>
      </c>
      <c r="B5543" t="s">
        <v>182</v>
      </c>
      <c r="C5543" t="s">
        <v>58</v>
      </c>
      <c r="D5543" t="s">
        <v>59</v>
      </c>
      <c r="E5543" t="s">
        <v>15</v>
      </c>
      <c r="F5543" s="1">
        <v>43366</v>
      </c>
      <c r="G5543" t="s">
        <v>29</v>
      </c>
      <c r="H5543">
        <v>2378</v>
      </c>
      <c r="I5543">
        <v>0.11</v>
      </c>
      <c r="J5543">
        <v>428.04</v>
      </c>
      <c r="K5543" t="s">
        <v>17</v>
      </c>
    </row>
    <row r="5544" spans="1:11" x14ac:dyDescent="0.3">
      <c r="A5544" t="s">
        <v>5663</v>
      </c>
      <c r="B5544" t="s">
        <v>42</v>
      </c>
      <c r="C5544" t="s">
        <v>13</v>
      </c>
      <c r="D5544" t="s">
        <v>14</v>
      </c>
      <c r="E5544" t="s">
        <v>104</v>
      </c>
      <c r="F5544" s="1">
        <v>43168</v>
      </c>
      <c r="G5544" t="s">
        <v>29</v>
      </c>
      <c r="H5544">
        <v>1927</v>
      </c>
      <c r="I5544">
        <v>0.3</v>
      </c>
      <c r="J5544">
        <v>616.64</v>
      </c>
      <c r="K5544" t="s">
        <v>17</v>
      </c>
    </row>
    <row r="5545" spans="1:11" x14ac:dyDescent="0.3">
      <c r="A5545" t="s">
        <v>5664</v>
      </c>
      <c r="B5545" t="s">
        <v>106</v>
      </c>
      <c r="C5545" t="s">
        <v>13</v>
      </c>
      <c r="D5545" t="s">
        <v>195</v>
      </c>
      <c r="E5545" t="s">
        <v>128</v>
      </c>
      <c r="F5545" s="1">
        <v>42435</v>
      </c>
      <c r="G5545" t="s">
        <v>29</v>
      </c>
      <c r="H5545">
        <v>1927</v>
      </c>
      <c r="I5545">
        <v>0.11</v>
      </c>
      <c r="J5545">
        <v>501.02</v>
      </c>
      <c r="K5545" t="s">
        <v>17</v>
      </c>
    </row>
    <row r="5546" spans="1:11" x14ac:dyDescent="0.3">
      <c r="A5546" t="s">
        <v>5665</v>
      </c>
      <c r="B5546" t="s">
        <v>211</v>
      </c>
      <c r="C5546" t="s">
        <v>58</v>
      </c>
      <c r="D5546" t="s">
        <v>68</v>
      </c>
      <c r="E5546" t="s">
        <v>88</v>
      </c>
      <c r="F5546" s="1">
        <v>42883</v>
      </c>
      <c r="G5546" t="s">
        <v>29</v>
      </c>
      <c r="H5546">
        <v>2196</v>
      </c>
      <c r="I5546">
        <v>0.12</v>
      </c>
      <c r="J5546">
        <v>241.56</v>
      </c>
      <c r="K5546" t="s">
        <v>17</v>
      </c>
    </row>
    <row r="5547" spans="1:11" x14ac:dyDescent="0.3">
      <c r="A5547" t="s">
        <v>5666</v>
      </c>
      <c r="B5547" t="s">
        <v>108</v>
      </c>
      <c r="C5547" t="s">
        <v>32</v>
      </c>
      <c r="D5547" t="s">
        <v>33</v>
      </c>
      <c r="E5547" t="s">
        <v>22</v>
      </c>
      <c r="F5547" s="1">
        <v>42276</v>
      </c>
      <c r="G5547" t="s">
        <v>29</v>
      </c>
      <c r="H5547">
        <v>1879</v>
      </c>
      <c r="I5547">
        <v>0.22</v>
      </c>
      <c r="J5547">
        <v>563.70000000000005</v>
      </c>
      <c r="K5547" t="s">
        <v>17</v>
      </c>
    </row>
    <row r="5548" spans="1:11" x14ac:dyDescent="0.3">
      <c r="A5548" t="s">
        <v>5667</v>
      </c>
      <c r="B5548" t="s">
        <v>106</v>
      </c>
      <c r="C5548" t="s">
        <v>58</v>
      </c>
      <c r="D5548" t="s">
        <v>68</v>
      </c>
      <c r="E5548" t="s">
        <v>38</v>
      </c>
      <c r="F5548" s="1">
        <v>43043</v>
      </c>
      <c r="G5548" t="s">
        <v>29</v>
      </c>
      <c r="H5548">
        <v>767</v>
      </c>
      <c r="I5548">
        <v>0.15</v>
      </c>
      <c r="J5548">
        <v>168.74</v>
      </c>
      <c r="K5548" t="s">
        <v>17</v>
      </c>
    </row>
    <row r="5549" spans="1:11" x14ac:dyDescent="0.3">
      <c r="A5549" t="s">
        <v>5668</v>
      </c>
      <c r="B5549" t="s">
        <v>36</v>
      </c>
      <c r="C5549" t="s">
        <v>13</v>
      </c>
      <c r="D5549" t="s">
        <v>195</v>
      </c>
      <c r="E5549" t="s">
        <v>28</v>
      </c>
      <c r="F5549" s="1">
        <v>42584</v>
      </c>
      <c r="G5549" t="s">
        <v>29</v>
      </c>
      <c r="H5549">
        <v>2357</v>
      </c>
      <c r="I5549">
        <v>0.23</v>
      </c>
      <c r="J5549">
        <v>872.09</v>
      </c>
      <c r="K5549" t="s">
        <v>17</v>
      </c>
    </row>
    <row r="5550" spans="1:11" x14ac:dyDescent="0.3">
      <c r="A5550" t="s">
        <v>5669</v>
      </c>
      <c r="B5550" t="s">
        <v>25</v>
      </c>
      <c r="C5550" t="s">
        <v>13</v>
      </c>
      <c r="D5550" t="s">
        <v>195</v>
      </c>
      <c r="E5550" t="s">
        <v>55</v>
      </c>
      <c r="F5550" s="1">
        <v>43362</v>
      </c>
      <c r="G5550" t="s">
        <v>29</v>
      </c>
      <c r="H5550">
        <v>1238</v>
      </c>
      <c r="I5550">
        <v>0.12</v>
      </c>
      <c r="J5550">
        <v>247.6</v>
      </c>
      <c r="K5550" t="s">
        <v>17</v>
      </c>
    </row>
    <row r="5551" spans="1:11" x14ac:dyDescent="0.3">
      <c r="A5551" t="s">
        <v>5670</v>
      </c>
      <c r="B5551" t="s">
        <v>137</v>
      </c>
      <c r="C5551" t="s">
        <v>20</v>
      </c>
      <c r="D5551" t="s">
        <v>21</v>
      </c>
      <c r="E5551" t="s">
        <v>51</v>
      </c>
      <c r="F5551" s="1">
        <v>42728</v>
      </c>
      <c r="G5551" t="s">
        <v>29</v>
      </c>
      <c r="H5551">
        <v>1307</v>
      </c>
      <c r="I5551">
        <v>0.28999999999999998</v>
      </c>
      <c r="J5551">
        <v>287.54000000000002</v>
      </c>
      <c r="K5551" t="s">
        <v>17</v>
      </c>
    </row>
    <row r="5552" spans="1:11" x14ac:dyDescent="0.3">
      <c r="A5552" t="s">
        <v>5671</v>
      </c>
      <c r="B5552" t="s">
        <v>125</v>
      </c>
      <c r="C5552" t="s">
        <v>13</v>
      </c>
      <c r="D5552" t="s">
        <v>14</v>
      </c>
      <c r="E5552" t="s">
        <v>65</v>
      </c>
      <c r="F5552" s="1">
        <v>43345</v>
      </c>
      <c r="G5552" t="s">
        <v>29</v>
      </c>
      <c r="H5552">
        <v>1863</v>
      </c>
      <c r="I5552">
        <v>0.28999999999999998</v>
      </c>
      <c r="J5552">
        <v>577.53</v>
      </c>
      <c r="K5552" t="s">
        <v>17</v>
      </c>
    </row>
    <row r="5553" spans="1:11" x14ac:dyDescent="0.3">
      <c r="A5553" t="s">
        <v>5672</v>
      </c>
      <c r="B5553" t="s">
        <v>74</v>
      </c>
      <c r="C5553" t="s">
        <v>32</v>
      </c>
      <c r="D5553" t="s">
        <v>153</v>
      </c>
      <c r="E5553" t="s">
        <v>47</v>
      </c>
      <c r="F5553" s="1">
        <v>43157</v>
      </c>
      <c r="G5553" t="s">
        <v>29</v>
      </c>
      <c r="H5553">
        <v>800</v>
      </c>
      <c r="I5553">
        <v>0.2</v>
      </c>
      <c r="J5553">
        <v>88</v>
      </c>
      <c r="K5553" t="s">
        <v>17</v>
      </c>
    </row>
    <row r="5554" spans="1:11" x14ac:dyDescent="0.3">
      <c r="A5554" t="s">
        <v>5673</v>
      </c>
      <c r="B5554" t="s">
        <v>90</v>
      </c>
      <c r="C5554" t="s">
        <v>63</v>
      </c>
      <c r="D5554" t="s">
        <v>87</v>
      </c>
      <c r="E5554" t="s">
        <v>117</v>
      </c>
      <c r="F5554" s="1">
        <v>42544</v>
      </c>
      <c r="G5554" t="s">
        <v>29</v>
      </c>
      <c r="H5554">
        <v>1094</v>
      </c>
      <c r="I5554">
        <v>0.28999999999999998</v>
      </c>
      <c r="J5554">
        <v>382.9</v>
      </c>
      <c r="K5554" t="s">
        <v>17</v>
      </c>
    </row>
    <row r="5555" spans="1:11" x14ac:dyDescent="0.3">
      <c r="A5555" t="s">
        <v>5674</v>
      </c>
      <c r="B5555" t="s">
        <v>78</v>
      </c>
      <c r="C5555" t="s">
        <v>63</v>
      </c>
      <c r="D5555" t="s">
        <v>75</v>
      </c>
      <c r="E5555" t="s">
        <v>15</v>
      </c>
      <c r="F5555" s="1">
        <v>42710</v>
      </c>
      <c r="G5555" t="s">
        <v>29</v>
      </c>
      <c r="H5555">
        <v>1378</v>
      </c>
      <c r="I5555">
        <v>0.1</v>
      </c>
      <c r="J5555">
        <v>537.41999999999996</v>
      </c>
      <c r="K5555" t="s">
        <v>17</v>
      </c>
    </row>
    <row r="5556" spans="1:11" x14ac:dyDescent="0.3">
      <c r="A5556" t="s">
        <v>5675</v>
      </c>
      <c r="B5556" t="s">
        <v>165</v>
      </c>
      <c r="C5556" t="s">
        <v>49</v>
      </c>
      <c r="D5556" t="s">
        <v>205</v>
      </c>
      <c r="E5556" t="s">
        <v>163</v>
      </c>
      <c r="F5556" s="1">
        <v>42268</v>
      </c>
      <c r="G5556" t="s">
        <v>29</v>
      </c>
      <c r="H5556">
        <v>2150</v>
      </c>
      <c r="I5556">
        <v>0.21</v>
      </c>
      <c r="J5556">
        <v>150.5</v>
      </c>
      <c r="K5556" t="s">
        <v>17</v>
      </c>
    </row>
    <row r="5557" spans="1:11" x14ac:dyDescent="0.3">
      <c r="A5557" t="s">
        <v>5676</v>
      </c>
      <c r="B5557" t="s">
        <v>120</v>
      </c>
      <c r="C5557" t="s">
        <v>58</v>
      </c>
      <c r="D5557" t="s">
        <v>59</v>
      </c>
      <c r="E5557" t="s">
        <v>84</v>
      </c>
      <c r="F5557" s="1">
        <v>42337</v>
      </c>
      <c r="G5557" t="s">
        <v>29</v>
      </c>
      <c r="H5557">
        <v>2432</v>
      </c>
      <c r="I5557">
        <v>0.1</v>
      </c>
      <c r="J5557">
        <v>608</v>
      </c>
      <c r="K5557" t="s">
        <v>17</v>
      </c>
    </row>
    <row r="5558" spans="1:11" x14ac:dyDescent="0.3">
      <c r="A5558" t="s">
        <v>5677</v>
      </c>
      <c r="B5558" t="s">
        <v>19</v>
      </c>
      <c r="C5558" t="s">
        <v>32</v>
      </c>
      <c r="D5558" t="s">
        <v>97</v>
      </c>
      <c r="E5558" t="s">
        <v>84</v>
      </c>
      <c r="F5558" s="1">
        <v>43403</v>
      </c>
      <c r="G5558" t="s">
        <v>29</v>
      </c>
      <c r="H5558">
        <v>2053</v>
      </c>
      <c r="I5558">
        <v>0.33</v>
      </c>
      <c r="J5558">
        <v>554.30999999999995</v>
      </c>
      <c r="K5558" t="s">
        <v>17</v>
      </c>
    </row>
    <row r="5559" spans="1:11" x14ac:dyDescent="0.3">
      <c r="A5559" t="s">
        <v>5678</v>
      </c>
      <c r="B5559" t="s">
        <v>135</v>
      </c>
      <c r="C5559" t="s">
        <v>20</v>
      </c>
      <c r="D5559" t="s">
        <v>21</v>
      </c>
      <c r="E5559" t="s">
        <v>104</v>
      </c>
      <c r="F5559" s="1">
        <v>42310</v>
      </c>
      <c r="G5559" t="s">
        <v>29</v>
      </c>
      <c r="H5559">
        <v>1215</v>
      </c>
      <c r="I5559">
        <v>0.18</v>
      </c>
      <c r="J5559">
        <v>267.3</v>
      </c>
      <c r="K5559" t="s">
        <v>17</v>
      </c>
    </row>
    <row r="5560" spans="1:11" x14ac:dyDescent="0.3">
      <c r="A5560" t="s">
        <v>5679</v>
      </c>
      <c r="B5560" t="s">
        <v>204</v>
      </c>
      <c r="C5560" t="s">
        <v>32</v>
      </c>
      <c r="D5560" t="s">
        <v>46</v>
      </c>
      <c r="E5560" t="s">
        <v>22</v>
      </c>
      <c r="F5560" s="1">
        <v>42996</v>
      </c>
      <c r="G5560" t="s">
        <v>29</v>
      </c>
      <c r="H5560">
        <v>1320</v>
      </c>
      <c r="I5560">
        <v>0.28999999999999998</v>
      </c>
      <c r="J5560">
        <v>580.79999999999995</v>
      </c>
      <c r="K5560" t="s">
        <v>17</v>
      </c>
    </row>
    <row r="5561" spans="1:11" x14ac:dyDescent="0.3">
      <c r="A5561" t="s">
        <v>5680</v>
      </c>
      <c r="B5561" t="s">
        <v>102</v>
      </c>
      <c r="C5561" t="s">
        <v>32</v>
      </c>
      <c r="D5561" t="s">
        <v>97</v>
      </c>
      <c r="E5561" t="s">
        <v>123</v>
      </c>
      <c r="F5561" s="1">
        <v>42502</v>
      </c>
      <c r="G5561" t="s">
        <v>29</v>
      </c>
      <c r="H5561">
        <v>1778</v>
      </c>
      <c r="I5561">
        <v>0.27</v>
      </c>
      <c r="J5561">
        <v>693.42</v>
      </c>
      <c r="K5561" t="s">
        <v>17</v>
      </c>
    </row>
    <row r="5562" spans="1:11" x14ac:dyDescent="0.3">
      <c r="A5562" t="s">
        <v>5681</v>
      </c>
      <c r="B5562" t="s">
        <v>122</v>
      </c>
      <c r="C5562" t="s">
        <v>63</v>
      </c>
      <c r="D5562" t="s">
        <v>157</v>
      </c>
      <c r="E5562" t="s">
        <v>88</v>
      </c>
      <c r="F5562" s="1">
        <v>42105</v>
      </c>
      <c r="G5562" t="s">
        <v>29</v>
      </c>
      <c r="H5562">
        <v>1559</v>
      </c>
      <c r="I5562">
        <v>0.17</v>
      </c>
      <c r="J5562">
        <v>498.88</v>
      </c>
      <c r="K5562" t="s">
        <v>17</v>
      </c>
    </row>
    <row r="5563" spans="1:11" x14ac:dyDescent="0.3">
      <c r="A5563" t="s">
        <v>5682</v>
      </c>
      <c r="B5563" t="s">
        <v>130</v>
      </c>
      <c r="C5563" t="s">
        <v>13</v>
      </c>
      <c r="D5563" t="s">
        <v>79</v>
      </c>
      <c r="E5563" t="s">
        <v>163</v>
      </c>
      <c r="F5563" s="1">
        <v>42211</v>
      </c>
      <c r="G5563" t="s">
        <v>29</v>
      </c>
      <c r="H5563">
        <v>1026</v>
      </c>
      <c r="I5563">
        <v>0.31</v>
      </c>
      <c r="J5563">
        <v>348.84</v>
      </c>
      <c r="K5563" t="s">
        <v>17</v>
      </c>
    </row>
    <row r="5564" spans="1:11" x14ac:dyDescent="0.3">
      <c r="A5564" t="s">
        <v>5683</v>
      </c>
      <c r="B5564" t="s">
        <v>211</v>
      </c>
      <c r="C5564" t="s">
        <v>26</v>
      </c>
      <c r="D5564" t="s">
        <v>37</v>
      </c>
      <c r="E5564" t="s">
        <v>43</v>
      </c>
      <c r="F5564" s="1">
        <v>43005</v>
      </c>
      <c r="G5564" t="s">
        <v>29</v>
      </c>
      <c r="H5564">
        <v>1759</v>
      </c>
      <c r="I5564">
        <v>0.31</v>
      </c>
      <c r="J5564">
        <v>422.16</v>
      </c>
      <c r="K5564" t="s">
        <v>17</v>
      </c>
    </row>
    <row r="5565" spans="1:11" x14ac:dyDescent="0.3">
      <c r="A5565" t="s">
        <v>5684</v>
      </c>
      <c r="B5565" t="s">
        <v>263</v>
      </c>
      <c r="C5565" t="s">
        <v>63</v>
      </c>
      <c r="D5565" t="s">
        <v>75</v>
      </c>
      <c r="E5565" t="s">
        <v>15</v>
      </c>
      <c r="F5565" s="1">
        <v>42661</v>
      </c>
      <c r="G5565" t="s">
        <v>29</v>
      </c>
      <c r="H5565">
        <v>2034</v>
      </c>
      <c r="I5565">
        <v>0.15</v>
      </c>
      <c r="J5565">
        <v>711.9</v>
      </c>
      <c r="K5565" t="s">
        <v>17</v>
      </c>
    </row>
    <row r="5566" spans="1:11" x14ac:dyDescent="0.3">
      <c r="A5566" t="s">
        <v>5685</v>
      </c>
      <c r="B5566" t="s">
        <v>74</v>
      </c>
      <c r="C5566" t="s">
        <v>49</v>
      </c>
      <c r="D5566" t="s">
        <v>50</v>
      </c>
      <c r="E5566" t="s">
        <v>84</v>
      </c>
      <c r="F5566" s="1">
        <v>42224</v>
      </c>
      <c r="G5566" t="s">
        <v>29</v>
      </c>
      <c r="H5566">
        <v>2084</v>
      </c>
      <c r="I5566">
        <v>0.27</v>
      </c>
      <c r="J5566">
        <v>166.72</v>
      </c>
      <c r="K5566" t="s">
        <v>17</v>
      </c>
    </row>
    <row r="5567" spans="1:11" x14ac:dyDescent="0.3">
      <c r="A5567" t="s">
        <v>5686</v>
      </c>
      <c r="B5567" t="s">
        <v>111</v>
      </c>
      <c r="C5567" t="s">
        <v>20</v>
      </c>
      <c r="D5567" t="s">
        <v>21</v>
      </c>
      <c r="E5567" t="s">
        <v>51</v>
      </c>
      <c r="F5567" s="1">
        <v>43003</v>
      </c>
      <c r="G5567" t="s">
        <v>29</v>
      </c>
      <c r="H5567">
        <v>1017</v>
      </c>
      <c r="I5567">
        <v>0.24</v>
      </c>
      <c r="J5567">
        <v>355.95</v>
      </c>
      <c r="K5567" t="s">
        <v>17</v>
      </c>
    </row>
    <row r="5568" spans="1:11" x14ac:dyDescent="0.3">
      <c r="A5568" t="s">
        <v>5687</v>
      </c>
      <c r="B5568" t="s">
        <v>135</v>
      </c>
      <c r="C5568" t="s">
        <v>20</v>
      </c>
      <c r="D5568" t="s">
        <v>21</v>
      </c>
      <c r="E5568" t="s">
        <v>38</v>
      </c>
      <c r="F5568" s="1">
        <v>42399</v>
      </c>
      <c r="G5568" t="s">
        <v>29</v>
      </c>
      <c r="H5568">
        <v>1296</v>
      </c>
      <c r="I5568">
        <v>0.23</v>
      </c>
      <c r="J5568">
        <v>259.2</v>
      </c>
      <c r="K5568" t="s">
        <v>17</v>
      </c>
    </row>
    <row r="5569" spans="1:11" x14ac:dyDescent="0.3">
      <c r="A5569" t="s">
        <v>5688</v>
      </c>
      <c r="B5569" t="s">
        <v>62</v>
      </c>
      <c r="C5569" t="s">
        <v>49</v>
      </c>
      <c r="D5569" t="s">
        <v>54</v>
      </c>
      <c r="E5569" t="s">
        <v>28</v>
      </c>
      <c r="F5569" s="1">
        <v>42462</v>
      </c>
      <c r="G5569" t="s">
        <v>29</v>
      </c>
      <c r="H5569">
        <v>2295</v>
      </c>
      <c r="I5569">
        <v>0.11</v>
      </c>
      <c r="J5569">
        <v>780.3</v>
      </c>
      <c r="K5569" t="s">
        <v>17</v>
      </c>
    </row>
    <row r="5570" spans="1:11" x14ac:dyDescent="0.3">
      <c r="A5570" t="s">
        <v>5689</v>
      </c>
      <c r="B5570" t="s">
        <v>111</v>
      </c>
      <c r="C5570" t="s">
        <v>63</v>
      </c>
      <c r="D5570" t="s">
        <v>157</v>
      </c>
      <c r="E5570" t="s">
        <v>163</v>
      </c>
      <c r="F5570" s="1">
        <v>42881</v>
      </c>
      <c r="G5570" t="s">
        <v>29</v>
      </c>
      <c r="H5570">
        <v>2318</v>
      </c>
      <c r="I5570">
        <v>0.14000000000000001</v>
      </c>
      <c r="J5570">
        <v>301.33999999999997</v>
      </c>
      <c r="K5570" t="s">
        <v>17</v>
      </c>
    </row>
    <row r="5571" spans="1:11" x14ac:dyDescent="0.3">
      <c r="A5571" t="s">
        <v>5690</v>
      </c>
      <c r="B5571" t="s">
        <v>42</v>
      </c>
      <c r="C5571" t="s">
        <v>58</v>
      </c>
      <c r="D5571" t="s">
        <v>59</v>
      </c>
      <c r="E5571" t="s">
        <v>55</v>
      </c>
      <c r="F5571" s="1">
        <v>42970</v>
      </c>
      <c r="G5571" t="s">
        <v>29</v>
      </c>
      <c r="H5571">
        <v>513</v>
      </c>
      <c r="I5571">
        <v>0.35</v>
      </c>
      <c r="J5571">
        <v>87.21</v>
      </c>
      <c r="K5571" t="s">
        <v>17</v>
      </c>
    </row>
    <row r="5572" spans="1:11" x14ac:dyDescent="0.3">
      <c r="A5572" t="s">
        <v>5691</v>
      </c>
      <c r="B5572" t="s">
        <v>57</v>
      </c>
      <c r="C5572" t="s">
        <v>26</v>
      </c>
      <c r="D5572" t="s">
        <v>201</v>
      </c>
      <c r="E5572" t="s">
        <v>166</v>
      </c>
      <c r="F5572" s="1">
        <v>43100</v>
      </c>
      <c r="G5572" t="s">
        <v>29</v>
      </c>
      <c r="H5572">
        <v>2159</v>
      </c>
      <c r="I5572">
        <v>0.27</v>
      </c>
      <c r="J5572">
        <v>928.37</v>
      </c>
      <c r="K5572" t="s">
        <v>17</v>
      </c>
    </row>
    <row r="5573" spans="1:11" x14ac:dyDescent="0.3">
      <c r="A5573" t="s">
        <v>5692</v>
      </c>
      <c r="B5573" t="s">
        <v>211</v>
      </c>
      <c r="C5573" t="s">
        <v>49</v>
      </c>
      <c r="D5573" t="s">
        <v>50</v>
      </c>
      <c r="E5573" t="s">
        <v>140</v>
      </c>
      <c r="F5573" s="1">
        <v>43449</v>
      </c>
      <c r="G5573" t="s">
        <v>29</v>
      </c>
      <c r="H5573">
        <v>1919</v>
      </c>
      <c r="I5573">
        <v>0.23</v>
      </c>
      <c r="J5573">
        <v>95.95</v>
      </c>
      <c r="K5573" t="s">
        <v>17</v>
      </c>
    </row>
    <row r="5574" spans="1:11" x14ac:dyDescent="0.3">
      <c r="A5574" t="s">
        <v>5693</v>
      </c>
      <c r="B5574" t="s">
        <v>159</v>
      </c>
      <c r="C5574" t="s">
        <v>58</v>
      </c>
      <c r="D5574" t="s">
        <v>59</v>
      </c>
      <c r="E5574" t="s">
        <v>128</v>
      </c>
      <c r="F5574" s="1">
        <v>42544</v>
      </c>
      <c r="G5574" t="s">
        <v>29</v>
      </c>
      <c r="H5574">
        <v>893</v>
      </c>
      <c r="I5574">
        <v>0.31</v>
      </c>
      <c r="J5574">
        <v>348.27</v>
      </c>
      <c r="K5574" t="s">
        <v>17</v>
      </c>
    </row>
    <row r="5575" spans="1:11" x14ac:dyDescent="0.3">
      <c r="A5575" t="s">
        <v>5694</v>
      </c>
      <c r="B5575" t="s">
        <v>139</v>
      </c>
      <c r="C5575" t="s">
        <v>63</v>
      </c>
      <c r="D5575" t="s">
        <v>87</v>
      </c>
      <c r="E5575" t="s">
        <v>69</v>
      </c>
      <c r="F5575" s="1">
        <v>42962</v>
      </c>
      <c r="G5575" t="s">
        <v>29</v>
      </c>
      <c r="H5575">
        <v>522</v>
      </c>
      <c r="I5575">
        <v>0.18</v>
      </c>
      <c r="J5575">
        <v>182.7</v>
      </c>
      <c r="K5575" t="s">
        <v>17</v>
      </c>
    </row>
    <row r="5576" spans="1:11" x14ac:dyDescent="0.3">
      <c r="A5576" t="s">
        <v>5695</v>
      </c>
      <c r="B5576" t="s">
        <v>45</v>
      </c>
      <c r="C5576" t="s">
        <v>13</v>
      </c>
      <c r="D5576" t="s">
        <v>79</v>
      </c>
      <c r="E5576" t="s">
        <v>15</v>
      </c>
      <c r="F5576" s="1">
        <v>42482</v>
      </c>
      <c r="G5576" t="s">
        <v>29</v>
      </c>
      <c r="H5576">
        <v>855</v>
      </c>
      <c r="I5576">
        <v>0.34</v>
      </c>
      <c r="J5576">
        <v>136.80000000000001</v>
      </c>
      <c r="K5576" t="s">
        <v>17</v>
      </c>
    </row>
    <row r="5577" spans="1:11" x14ac:dyDescent="0.3">
      <c r="A5577" t="s">
        <v>5696</v>
      </c>
      <c r="B5577" t="s">
        <v>114</v>
      </c>
      <c r="C5577" t="s">
        <v>32</v>
      </c>
      <c r="D5577" t="s">
        <v>153</v>
      </c>
      <c r="E5577" t="s">
        <v>34</v>
      </c>
      <c r="F5577" s="1">
        <v>42895</v>
      </c>
      <c r="G5577" t="s">
        <v>29</v>
      </c>
      <c r="H5577">
        <v>2311</v>
      </c>
      <c r="I5577">
        <v>0.28000000000000003</v>
      </c>
      <c r="J5577">
        <v>323.54000000000002</v>
      </c>
      <c r="K5577" t="s">
        <v>17</v>
      </c>
    </row>
    <row r="5578" spans="1:11" x14ac:dyDescent="0.3">
      <c r="A5578" t="s">
        <v>5697</v>
      </c>
      <c r="B5578" t="s">
        <v>67</v>
      </c>
      <c r="C5578" t="s">
        <v>58</v>
      </c>
      <c r="D5578" t="s">
        <v>112</v>
      </c>
      <c r="E5578" t="s">
        <v>15</v>
      </c>
      <c r="F5578" s="1">
        <v>43120</v>
      </c>
      <c r="G5578" t="s">
        <v>29</v>
      </c>
      <c r="H5578">
        <v>1206</v>
      </c>
      <c r="I5578">
        <v>0.17</v>
      </c>
      <c r="J5578">
        <v>144.72</v>
      </c>
      <c r="K5578" t="s">
        <v>17</v>
      </c>
    </row>
    <row r="5579" spans="1:11" x14ac:dyDescent="0.3">
      <c r="A5579" t="s">
        <v>5698</v>
      </c>
      <c r="B5579" t="s">
        <v>159</v>
      </c>
      <c r="C5579" t="s">
        <v>58</v>
      </c>
      <c r="D5579" t="s">
        <v>68</v>
      </c>
      <c r="E5579" t="s">
        <v>60</v>
      </c>
      <c r="F5579" s="1">
        <v>42610</v>
      </c>
      <c r="G5579" t="s">
        <v>29</v>
      </c>
      <c r="H5579">
        <v>1938</v>
      </c>
      <c r="I5579">
        <v>0.14000000000000001</v>
      </c>
      <c r="J5579">
        <v>542.64</v>
      </c>
      <c r="K5579" t="s">
        <v>17</v>
      </c>
    </row>
    <row r="5580" spans="1:11" x14ac:dyDescent="0.3">
      <c r="A5580" t="s">
        <v>5699</v>
      </c>
      <c r="B5580" t="s">
        <v>174</v>
      </c>
      <c r="C5580" t="s">
        <v>26</v>
      </c>
      <c r="D5580" t="s">
        <v>37</v>
      </c>
      <c r="E5580" t="s">
        <v>34</v>
      </c>
      <c r="F5580" s="1">
        <v>42734</v>
      </c>
      <c r="G5580" t="s">
        <v>29</v>
      </c>
      <c r="H5580">
        <v>2194</v>
      </c>
      <c r="I5580">
        <v>0.33</v>
      </c>
      <c r="J5580">
        <v>504.62</v>
      </c>
      <c r="K5580" t="s">
        <v>17</v>
      </c>
    </row>
    <row r="5581" spans="1:11" x14ac:dyDescent="0.3">
      <c r="A5581" t="s">
        <v>5700</v>
      </c>
      <c r="B5581" t="s">
        <v>74</v>
      </c>
      <c r="C5581" t="s">
        <v>63</v>
      </c>
      <c r="D5581" t="s">
        <v>157</v>
      </c>
      <c r="E5581" t="s">
        <v>88</v>
      </c>
      <c r="F5581" s="1">
        <v>43463</v>
      </c>
      <c r="G5581" t="s">
        <v>29</v>
      </c>
      <c r="H5581">
        <v>1575</v>
      </c>
      <c r="I5581">
        <v>0.35</v>
      </c>
      <c r="J5581">
        <v>504</v>
      </c>
      <c r="K5581" t="s">
        <v>17</v>
      </c>
    </row>
    <row r="5582" spans="1:11" x14ac:dyDescent="0.3">
      <c r="A5582" t="s">
        <v>5701</v>
      </c>
      <c r="B5582" t="s">
        <v>151</v>
      </c>
      <c r="C5582" t="s">
        <v>26</v>
      </c>
      <c r="D5582" t="s">
        <v>37</v>
      </c>
      <c r="E5582" t="s">
        <v>143</v>
      </c>
      <c r="F5582" s="1">
        <v>42316</v>
      </c>
      <c r="G5582" t="s">
        <v>29</v>
      </c>
      <c r="H5582">
        <v>2021</v>
      </c>
      <c r="I5582">
        <v>0.32</v>
      </c>
      <c r="J5582">
        <v>727.56</v>
      </c>
      <c r="K5582" t="s">
        <v>17</v>
      </c>
    </row>
    <row r="5583" spans="1:11" x14ac:dyDescent="0.3">
      <c r="A5583" t="s">
        <v>5702</v>
      </c>
      <c r="B5583" t="s">
        <v>211</v>
      </c>
      <c r="C5583" t="s">
        <v>58</v>
      </c>
      <c r="D5583" t="s">
        <v>112</v>
      </c>
      <c r="E5583" t="s">
        <v>128</v>
      </c>
      <c r="F5583" s="1">
        <v>42930</v>
      </c>
      <c r="G5583" t="s">
        <v>29</v>
      </c>
      <c r="H5583">
        <v>1560</v>
      </c>
      <c r="I5583">
        <v>0.32</v>
      </c>
      <c r="J5583">
        <v>140.4</v>
      </c>
      <c r="K5583" t="s">
        <v>17</v>
      </c>
    </row>
    <row r="5584" spans="1:11" x14ac:dyDescent="0.3">
      <c r="A5584" t="s">
        <v>5703</v>
      </c>
      <c r="B5584" t="s">
        <v>159</v>
      </c>
      <c r="C5584" t="s">
        <v>58</v>
      </c>
      <c r="D5584" t="s">
        <v>68</v>
      </c>
      <c r="E5584" t="s">
        <v>88</v>
      </c>
      <c r="F5584" s="1">
        <v>43120</v>
      </c>
      <c r="G5584" t="s">
        <v>29</v>
      </c>
      <c r="H5584">
        <v>2392</v>
      </c>
      <c r="I5584">
        <v>0.19</v>
      </c>
      <c r="J5584">
        <v>765.44</v>
      </c>
      <c r="K5584" t="s">
        <v>17</v>
      </c>
    </row>
    <row r="5585" spans="1:11" x14ac:dyDescent="0.3">
      <c r="A5585" t="s">
        <v>5704</v>
      </c>
      <c r="B5585" t="s">
        <v>81</v>
      </c>
      <c r="C5585" t="s">
        <v>49</v>
      </c>
      <c r="D5585" t="s">
        <v>54</v>
      </c>
      <c r="E5585" t="s">
        <v>65</v>
      </c>
      <c r="F5585" s="1">
        <v>43319</v>
      </c>
      <c r="G5585" t="s">
        <v>29</v>
      </c>
      <c r="H5585">
        <v>2398</v>
      </c>
      <c r="I5585">
        <v>0.24</v>
      </c>
      <c r="J5585">
        <v>407.66</v>
      </c>
      <c r="K5585" t="s">
        <v>17</v>
      </c>
    </row>
    <row r="5586" spans="1:11" x14ac:dyDescent="0.3">
      <c r="A5586" t="s">
        <v>5705</v>
      </c>
      <c r="B5586" t="s">
        <v>169</v>
      </c>
      <c r="C5586" t="s">
        <v>26</v>
      </c>
      <c r="D5586" t="s">
        <v>27</v>
      </c>
      <c r="E5586" t="s">
        <v>43</v>
      </c>
      <c r="F5586" s="1">
        <v>43295</v>
      </c>
      <c r="G5586" t="s">
        <v>29</v>
      </c>
      <c r="H5586">
        <v>1063</v>
      </c>
      <c r="I5586">
        <v>0.34</v>
      </c>
      <c r="J5586">
        <v>457.09</v>
      </c>
      <c r="K5586" t="s">
        <v>17</v>
      </c>
    </row>
    <row r="5587" spans="1:11" x14ac:dyDescent="0.3">
      <c r="A5587" t="s">
        <v>5706</v>
      </c>
      <c r="B5587" t="s">
        <v>174</v>
      </c>
      <c r="C5587" t="s">
        <v>32</v>
      </c>
      <c r="D5587" t="s">
        <v>153</v>
      </c>
      <c r="E5587" t="s">
        <v>149</v>
      </c>
      <c r="F5587" s="1">
        <v>42975</v>
      </c>
      <c r="G5587" t="s">
        <v>29</v>
      </c>
      <c r="H5587">
        <v>2305</v>
      </c>
      <c r="I5587">
        <v>0.35</v>
      </c>
      <c r="J5587">
        <v>645.4</v>
      </c>
      <c r="K5587" t="s">
        <v>17</v>
      </c>
    </row>
    <row r="5588" spans="1:11" x14ac:dyDescent="0.3">
      <c r="A5588" t="s">
        <v>5707</v>
      </c>
      <c r="B5588" t="s">
        <v>81</v>
      </c>
      <c r="C5588" t="s">
        <v>26</v>
      </c>
      <c r="D5588" t="s">
        <v>37</v>
      </c>
      <c r="E5588" t="s">
        <v>128</v>
      </c>
      <c r="F5588" s="1">
        <v>42309</v>
      </c>
      <c r="G5588" t="s">
        <v>29</v>
      </c>
      <c r="H5588">
        <v>1709</v>
      </c>
      <c r="I5588">
        <v>0.35</v>
      </c>
      <c r="J5588">
        <v>683.6</v>
      </c>
      <c r="K5588" t="s">
        <v>17</v>
      </c>
    </row>
    <row r="5589" spans="1:11" x14ac:dyDescent="0.3">
      <c r="A5589" t="s">
        <v>5708</v>
      </c>
      <c r="B5589" t="s">
        <v>102</v>
      </c>
      <c r="C5589" t="s">
        <v>58</v>
      </c>
      <c r="D5589" t="s">
        <v>59</v>
      </c>
      <c r="E5589" t="s">
        <v>72</v>
      </c>
      <c r="F5589" s="1">
        <v>42346</v>
      </c>
      <c r="G5589" t="s">
        <v>29</v>
      </c>
      <c r="H5589">
        <v>2474</v>
      </c>
      <c r="I5589">
        <v>0.2</v>
      </c>
      <c r="J5589">
        <v>841.16</v>
      </c>
      <c r="K5589" t="s">
        <v>17</v>
      </c>
    </row>
    <row r="5590" spans="1:11" x14ac:dyDescent="0.3">
      <c r="A5590" t="s">
        <v>5709</v>
      </c>
      <c r="B5590" t="s">
        <v>42</v>
      </c>
      <c r="C5590" t="s">
        <v>20</v>
      </c>
      <c r="D5590" t="s">
        <v>91</v>
      </c>
      <c r="E5590" t="s">
        <v>88</v>
      </c>
      <c r="F5590" s="1">
        <v>43261</v>
      </c>
      <c r="G5590" t="s">
        <v>29</v>
      </c>
      <c r="H5590">
        <v>799</v>
      </c>
      <c r="I5590">
        <v>0.15</v>
      </c>
      <c r="J5590">
        <v>287.64</v>
      </c>
      <c r="K5590" t="s">
        <v>17</v>
      </c>
    </row>
    <row r="5591" spans="1:11" x14ac:dyDescent="0.3">
      <c r="A5591" t="s">
        <v>5710</v>
      </c>
      <c r="B5591" t="s">
        <v>102</v>
      </c>
      <c r="C5591" t="s">
        <v>32</v>
      </c>
      <c r="D5591" t="s">
        <v>33</v>
      </c>
      <c r="E5591" t="s">
        <v>47</v>
      </c>
      <c r="F5591" s="1">
        <v>43075</v>
      </c>
      <c r="G5591" t="s">
        <v>29</v>
      </c>
      <c r="H5591">
        <v>533</v>
      </c>
      <c r="I5591">
        <v>0.23</v>
      </c>
      <c r="J5591">
        <v>186.55</v>
      </c>
      <c r="K5591" t="s">
        <v>17</v>
      </c>
    </row>
    <row r="5592" spans="1:11" x14ac:dyDescent="0.3">
      <c r="A5592" t="s">
        <v>5711</v>
      </c>
      <c r="B5592" t="s">
        <v>106</v>
      </c>
      <c r="C5592" t="s">
        <v>32</v>
      </c>
      <c r="D5592" t="s">
        <v>46</v>
      </c>
      <c r="E5592" t="s">
        <v>88</v>
      </c>
      <c r="F5592" s="1">
        <v>42338</v>
      </c>
      <c r="G5592" t="s">
        <v>29</v>
      </c>
      <c r="H5592">
        <v>1236</v>
      </c>
      <c r="I5592">
        <v>0.34</v>
      </c>
      <c r="J5592">
        <v>395.52</v>
      </c>
      <c r="K5592" t="s">
        <v>17</v>
      </c>
    </row>
    <row r="5593" spans="1:11" x14ac:dyDescent="0.3">
      <c r="A5593" t="s">
        <v>5712</v>
      </c>
      <c r="B5593" t="s">
        <v>42</v>
      </c>
      <c r="C5593" t="s">
        <v>49</v>
      </c>
      <c r="D5593" t="s">
        <v>205</v>
      </c>
      <c r="E5593" t="s">
        <v>117</v>
      </c>
      <c r="F5593" s="1">
        <v>42599</v>
      </c>
      <c r="G5593" t="s">
        <v>29</v>
      </c>
      <c r="H5593">
        <v>1450</v>
      </c>
      <c r="I5593">
        <v>0.34</v>
      </c>
      <c r="J5593">
        <v>522</v>
      </c>
      <c r="K5593" t="s">
        <v>17</v>
      </c>
    </row>
    <row r="5594" spans="1:11" x14ac:dyDescent="0.3">
      <c r="A5594" t="s">
        <v>5713</v>
      </c>
      <c r="B5594" t="s">
        <v>116</v>
      </c>
      <c r="C5594" t="s">
        <v>32</v>
      </c>
      <c r="D5594" t="s">
        <v>97</v>
      </c>
      <c r="E5594" t="s">
        <v>55</v>
      </c>
      <c r="F5594" s="1">
        <v>42715</v>
      </c>
      <c r="G5594" t="s">
        <v>29</v>
      </c>
      <c r="H5594">
        <v>2274</v>
      </c>
      <c r="I5594">
        <v>0.24</v>
      </c>
      <c r="J5594">
        <v>159.18</v>
      </c>
      <c r="K5594" t="s">
        <v>17</v>
      </c>
    </row>
    <row r="5595" spans="1:11" x14ac:dyDescent="0.3">
      <c r="A5595" t="s">
        <v>5714</v>
      </c>
      <c r="B5595" t="s">
        <v>130</v>
      </c>
      <c r="C5595" t="s">
        <v>63</v>
      </c>
      <c r="D5595" t="s">
        <v>87</v>
      </c>
      <c r="E5595" t="s">
        <v>22</v>
      </c>
      <c r="F5595" s="1">
        <v>42500</v>
      </c>
      <c r="G5595" t="s">
        <v>29</v>
      </c>
      <c r="H5595">
        <v>2316</v>
      </c>
      <c r="I5595">
        <v>0.12</v>
      </c>
      <c r="J5595">
        <v>764.28</v>
      </c>
      <c r="K5595" t="s">
        <v>17</v>
      </c>
    </row>
    <row r="5596" spans="1:11" x14ac:dyDescent="0.3">
      <c r="A5596" t="s">
        <v>5715</v>
      </c>
      <c r="B5596" t="s">
        <v>71</v>
      </c>
      <c r="C5596" t="s">
        <v>32</v>
      </c>
      <c r="D5596" t="s">
        <v>97</v>
      </c>
      <c r="E5596" t="s">
        <v>88</v>
      </c>
      <c r="F5596" s="1">
        <v>42312</v>
      </c>
      <c r="G5596" t="s">
        <v>29</v>
      </c>
      <c r="H5596">
        <v>2436</v>
      </c>
      <c r="I5596">
        <v>0.11</v>
      </c>
      <c r="J5596">
        <v>267.95999999999998</v>
      </c>
      <c r="K5596" t="s">
        <v>17</v>
      </c>
    </row>
    <row r="5597" spans="1:11" x14ac:dyDescent="0.3">
      <c r="A5597" t="s">
        <v>5716</v>
      </c>
      <c r="B5597" t="s">
        <v>122</v>
      </c>
      <c r="C5597" t="s">
        <v>20</v>
      </c>
      <c r="D5597" t="s">
        <v>21</v>
      </c>
      <c r="E5597" t="s">
        <v>47</v>
      </c>
      <c r="F5597" s="1">
        <v>42112</v>
      </c>
      <c r="G5597" t="s">
        <v>29</v>
      </c>
      <c r="H5597">
        <v>2095</v>
      </c>
      <c r="I5597">
        <v>0.31</v>
      </c>
      <c r="J5597">
        <v>167.6</v>
      </c>
      <c r="K5597" t="s">
        <v>17</v>
      </c>
    </row>
    <row r="5598" spans="1:11" x14ac:dyDescent="0.3">
      <c r="A5598" t="s">
        <v>5717</v>
      </c>
      <c r="B5598" t="s">
        <v>137</v>
      </c>
      <c r="C5598" t="s">
        <v>20</v>
      </c>
      <c r="D5598" t="s">
        <v>91</v>
      </c>
      <c r="E5598" t="s">
        <v>43</v>
      </c>
      <c r="F5598" s="1">
        <v>42367</v>
      </c>
      <c r="G5598" t="s">
        <v>29</v>
      </c>
      <c r="H5598">
        <v>2061</v>
      </c>
      <c r="I5598">
        <v>0.27</v>
      </c>
      <c r="J5598">
        <v>123.66</v>
      </c>
      <c r="K5598" t="s">
        <v>17</v>
      </c>
    </row>
    <row r="5599" spans="1:11" x14ac:dyDescent="0.3">
      <c r="A5599" t="s">
        <v>5718</v>
      </c>
      <c r="B5599" t="s">
        <v>182</v>
      </c>
      <c r="C5599" t="s">
        <v>13</v>
      </c>
      <c r="D5599" t="s">
        <v>195</v>
      </c>
      <c r="E5599" t="s">
        <v>22</v>
      </c>
      <c r="F5599" s="1">
        <v>42953</v>
      </c>
      <c r="G5599" t="s">
        <v>29</v>
      </c>
      <c r="H5599">
        <v>2337</v>
      </c>
      <c r="I5599">
        <v>0.32</v>
      </c>
      <c r="J5599">
        <v>747.84</v>
      </c>
      <c r="K5599" t="s">
        <v>17</v>
      </c>
    </row>
    <row r="5600" spans="1:11" x14ac:dyDescent="0.3">
      <c r="A5600" t="s">
        <v>5719</v>
      </c>
      <c r="B5600" t="s">
        <v>211</v>
      </c>
      <c r="C5600" t="s">
        <v>49</v>
      </c>
      <c r="D5600" t="s">
        <v>50</v>
      </c>
      <c r="E5600" t="s">
        <v>43</v>
      </c>
      <c r="F5600" s="1">
        <v>43431</v>
      </c>
      <c r="G5600" t="s">
        <v>29</v>
      </c>
      <c r="H5600">
        <v>979</v>
      </c>
      <c r="I5600">
        <v>0.12</v>
      </c>
      <c r="J5600">
        <v>323.07</v>
      </c>
      <c r="K5600" t="s">
        <v>17</v>
      </c>
    </row>
    <row r="5601" spans="1:11" x14ac:dyDescent="0.3">
      <c r="A5601" t="s">
        <v>5720</v>
      </c>
      <c r="B5601" t="s">
        <v>74</v>
      </c>
      <c r="C5601" t="s">
        <v>13</v>
      </c>
      <c r="D5601" t="s">
        <v>14</v>
      </c>
      <c r="E5601" t="s">
        <v>140</v>
      </c>
      <c r="F5601" s="1">
        <v>42980</v>
      </c>
      <c r="G5601" t="s">
        <v>29</v>
      </c>
      <c r="H5601">
        <v>706</v>
      </c>
      <c r="I5601">
        <v>0.26</v>
      </c>
      <c r="J5601">
        <v>42.36</v>
      </c>
      <c r="K5601" t="s">
        <v>17</v>
      </c>
    </row>
    <row r="5602" spans="1:11" x14ac:dyDescent="0.3">
      <c r="A5602" t="s">
        <v>5721</v>
      </c>
      <c r="B5602" t="s">
        <v>191</v>
      </c>
      <c r="C5602" t="s">
        <v>26</v>
      </c>
      <c r="D5602" t="s">
        <v>27</v>
      </c>
      <c r="E5602" t="s">
        <v>34</v>
      </c>
      <c r="F5602" s="1">
        <v>42910</v>
      </c>
      <c r="G5602" t="s">
        <v>29</v>
      </c>
      <c r="H5602">
        <v>1585</v>
      </c>
      <c r="I5602">
        <v>0.1</v>
      </c>
      <c r="J5602">
        <v>713.25</v>
      </c>
      <c r="K5602" t="s">
        <v>17</v>
      </c>
    </row>
    <row r="5603" spans="1:11" x14ac:dyDescent="0.3">
      <c r="A5603" t="s">
        <v>5722</v>
      </c>
      <c r="B5603" t="s">
        <v>159</v>
      </c>
      <c r="C5603" t="s">
        <v>20</v>
      </c>
      <c r="D5603" t="s">
        <v>91</v>
      </c>
      <c r="E5603" t="s">
        <v>65</v>
      </c>
      <c r="F5603" s="1">
        <v>42771</v>
      </c>
      <c r="G5603" t="s">
        <v>29</v>
      </c>
      <c r="H5603">
        <v>1975</v>
      </c>
      <c r="I5603">
        <v>0.27</v>
      </c>
      <c r="J5603">
        <v>553</v>
      </c>
      <c r="K5603" t="s">
        <v>17</v>
      </c>
    </row>
    <row r="5604" spans="1:11" x14ac:dyDescent="0.3">
      <c r="A5604" t="s">
        <v>5723</v>
      </c>
      <c r="B5604" t="s">
        <v>111</v>
      </c>
      <c r="C5604" t="s">
        <v>13</v>
      </c>
      <c r="D5604" t="s">
        <v>79</v>
      </c>
      <c r="E5604" t="s">
        <v>140</v>
      </c>
      <c r="F5604" s="1">
        <v>42691</v>
      </c>
      <c r="G5604" t="s">
        <v>29</v>
      </c>
      <c r="H5604">
        <v>976</v>
      </c>
      <c r="I5604">
        <v>0.28000000000000003</v>
      </c>
      <c r="J5604">
        <v>283.04000000000002</v>
      </c>
      <c r="K5604" t="s">
        <v>17</v>
      </c>
    </row>
    <row r="5605" spans="1:11" x14ac:dyDescent="0.3">
      <c r="A5605" t="s">
        <v>5724</v>
      </c>
      <c r="B5605" t="s">
        <v>90</v>
      </c>
      <c r="C5605" t="s">
        <v>13</v>
      </c>
      <c r="D5605" t="s">
        <v>195</v>
      </c>
      <c r="E5605" t="s">
        <v>22</v>
      </c>
      <c r="F5605" s="1">
        <v>42881</v>
      </c>
      <c r="G5605" t="s">
        <v>29</v>
      </c>
      <c r="H5605">
        <v>2128</v>
      </c>
      <c r="I5605">
        <v>0.24</v>
      </c>
      <c r="J5605">
        <v>446.88</v>
      </c>
      <c r="K5605" t="s">
        <v>17</v>
      </c>
    </row>
    <row r="5606" spans="1:11" x14ac:dyDescent="0.3">
      <c r="A5606" t="s">
        <v>5725</v>
      </c>
      <c r="B5606" t="s">
        <v>116</v>
      </c>
      <c r="C5606" t="s">
        <v>49</v>
      </c>
      <c r="D5606" t="s">
        <v>205</v>
      </c>
      <c r="E5606" t="s">
        <v>38</v>
      </c>
      <c r="F5606" s="1">
        <v>42592</v>
      </c>
      <c r="G5606" t="s">
        <v>29</v>
      </c>
      <c r="H5606">
        <v>884</v>
      </c>
      <c r="I5606">
        <v>0.2</v>
      </c>
      <c r="J5606">
        <v>282.88</v>
      </c>
      <c r="K5606" t="s">
        <v>17</v>
      </c>
    </row>
    <row r="5607" spans="1:11" x14ac:dyDescent="0.3">
      <c r="A5607" t="s">
        <v>5726</v>
      </c>
      <c r="B5607" t="s">
        <v>174</v>
      </c>
      <c r="C5607" t="s">
        <v>58</v>
      </c>
      <c r="D5607" t="s">
        <v>68</v>
      </c>
      <c r="E5607" t="s">
        <v>104</v>
      </c>
      <c r="F5607" s="1">
        <v>42334</v>
      </c>
      <c r="G5607" t="s">
        <v>29</v>
      </c>
      <c r="H5607">
        <v>2185</v>
      </c>
      <c r="I5607">
        <v>0.18</v>
      </c>
      <c r="J5607">
        <v>174.8</v>
      </c>
      <c r="K5607" t="s">
        <v>17</v>
      </c>
    </row>
    <row r="5608" spans="1:11" x14ac:dyDescent="0.3">
      <c r="A5608" t="s">
        <v>5727</v>
      </c>
      <c r="B5608" t="s">
        <v>81</v>
      </c>
      <c r="C5608" t="s">
        <v>63</v>
      </c>
      <c r="D5608" t="s">
        <v>64</v>
      </c>
      <c r="E5608" t="s">
        <v>123</v>
      </c>
      <c r="F5608" s="1">
        <v>42462</v>
      </c>
      <c r="G5608" t="s">
        <v>29</v>
      </c>
      <c r="H5608">
        <v>570</v>
      </c>
      <c r="I5608">
        <v>0.14000000000000001</v>
      </c>
      <c r="J5608">
        <v>119.7</v>
      </c>
      <c r="K5608" t="s">
        <v>17</v>
      </c>
    </row>
    <row r="5609" spans="1:11" x14ac:dyDescent="0.3">
      <c r="A5609" t="s">
        <v>5728</v>
      </c>
      <c r="B5609" t="s">
        <v>62</v>
      </c>
      <c r="C5609" t="s">
        <v>58</v>
      </c>
      <c r="D5609" t="s">
        <v>68</v>
      </c>
      <c r="E5609" t="s">
        <v>55</v>
      </c>
      <c r="F5609" s="1">
        <v>42598</v>
      </c>
      <c r="G5609" t="s">
        <v>29</v>
      </c>
      <c r="H5609">
        <v>2482</v>
      </c>
      <c r="I5609">
        <v>0.12</v>
      </c>
      <c r="J5609">
        <v>992.8</v>
      </c>
      <c r="K5609" t="s">
        <v>17</v>
      </c>
    </row>
    <row r="5610" spans="1:11" x14ac:dyDescent="0.3">
      <c r="A5610" t="s">
        <v>5729</v>
      </c>
      <c r="B5610" t="s">
        <v>211</v>
      </c>
      <c r="C5610" t="s">
        <v>32</v>
      </c>
      <c r="D5610" t="s">
        <v>97</v>
      </c>
      <c r="E5610" t="s">
        <v>117</v>
      </c>
      <c r="F5610" s="1">
        <v>43417</v>
      </c>
      <c r="G5610" t="s">
        <v>29</v>
      </c>
      <c r="H5610">
        <v>868</v>
      </c>
      <c r="I5610">
        <v>0.26</v>
      </c>
      <c r="J5610">
        <v>78.12</v>
      </c>
      <c r="K5610" t="s">
        <v>17</v>
      </c>
    </row>
    <row r="5611" spans="1:11" x14ac:dyDescent="0.3">
      <c r="A5611" t="s">
        <v>5730</v>
      </c>
      <c r="B5611" t="s">
        <v>193</v>
      </c>
      <c r="C5611" t="s">
        <v>20</v>
      </c>
      <c r="D5611" t="s">
        <v>91</v>
      </c>
      <c r="E5611" t="s">
        <v>149</v>
      </c>
      <c r="F5611" s="1">
        <v>42333</v>
      </c>
      <c r="G5611" t="s">
        <v>29</v>
      </c>
      <c r="H5611">
        <v>2208</v>
      </c>
      <c r="I5611">
        <v>0.1</v>
      </c>
      <c r="J5611">
        <v>794.88</v>
      </c>
      <c r="K5611" t="s">
        <v>17</v>
      </c>
    </row>
    <row r="5612" spans="1:11" x14ac:dyDescent="0.3">
      <c r="A5612" t="s">
        <v>5731</v>
      </c>
      <c r="B5612" t="s">
        <v>62</v>
      </c>
      <c r="C5612" t="s">
        <v>32</v>
      </c>
      <c r="D5612" t="s">
        <v>33</v>
      </c>
      <c r="E5612" t="s">
        <v>60</v>
      </c>
      <c r="F5612" s="1">
        <v>42977</v>
      </c>
      <c r="G5612" t="s">
        <v>29</v>
      </c>
      <c r="H5612">
        <v>1402</v>
      </c>
      <c r="I5612">
        <v>0.28000000000000003</v>
      </c>
      <c r="J5612">
        <v>476.68</v>
      </c>
      <c r="K5612" t="s">
        <v>17</v>
      </c>
    </row>
    <row r="5613" spans="1:11" x14ac:dyDescent="0.3">
      <c r="A5613" t="s">
        <v>5732</v>
      </c>
      <c r="B5613" t="s">
        <v>151</v>
      </c>
      <c r="C5613" t="s">
        <v>32</v>
      </c>
      <c r="D5613" t="s">
        <v>33</v>
      </c>
      <c r="E5613" t="s">
        <v>149</v>
      </c>
      <c r="F5613" s="1">
        <v>42576</v>
      </c>
      <c r="G5613" t="s">
        <v>29</v>
      </c>
      <c r="H5613">
        <v>2411</v>
      </c>
      <c r="I5613">
        <v>0.28999999999999998</v>
      </c>
      <c r="J5613">
        <v>675.08</v>
      </c>
      <c r="K5613" t="s">
        <v>17</v>
      </c>
    </row>
    <row r="5614" spans="1:11" x14ac:dyDescent="0.3">
      <c r="A5614" t="s">
        <v>5733</v>
      </c>
      <c r="B5614" t="s">
        <v>102</v>
      </c>
      <c r="C5614" t="s">
        <v>63</v>
      </c>
      <c r="D5614" t="s">
        <v>64</v>
      </c>
      <c r="E5614" t="s">
        <v>51</v>
      </c>
      <c r="F5614" s="1">
        <v>42173</v>
      </c>
      <c r="G5614" t="s">
        <v>29</v>
      </c>
      <c r="H5614">
        <v>1151</v>
      </c>
      <c r="I5614">
        <v>0.22</v>
      </c>
      <c r="J5614">
        <v>253.22</v>
      </c>
      <c r="K5614" t="s">
        <v>17</v>
      </c>
    </row>
    <row r="5615" spans="1:11" x14ac:dyDescent="0.3">
      <c r="A5615" t="s">
        <v>5734</v>
      </c>
      <c r="B5615" t="s">
        <v>83</v>
      </c>
      <c r="C5615" t="s">
        <v>26</v>
      </c>
      <c r="D5615" t="s">
        <v>37</v>
      </c>
      <c r="E5615" t="s">
        <v>117</v>
      </c>
      <c r="F5615" s="1">
        <v>42788</v>
      </c>
      <c r="G5615" t="s">
        <v>29</v>
      </c>
      <c r="H5615">
        <v>1419</v>
      </c>
      <c r="I5615">
        <v>0.22</v>
      </c>
      <c r="J5615">
        <v>170.28</v>
      </c>
      <c r="K5615" t="s">
        <v>17</v>
      </c>
    </row>
    <row r="5616" spans="1:11" x14ac:dyDescent="0.3">
      <c r="A5616" t="s">
        <v>5735</v>
      </c>
      <c r="B5616" t="s">
        <v>162</v>
      </c>
      <c r="C5616" t="s">
        <v>49</v>
      </c>
      <c r="D5616" t="s">
        <v>205</v>
      </c>
      <c r="E5616" t="s">
        <v>43</v>
      </c>
      <c r="F5616" s="1">
        <v>42723</v>
      </c>
      <c r="G5616" t="s">
        <v>29</v>
      </c>
      <c r="H5616">
        <v>2248</v>
      </c>
      <c r="I5616">
        <v>0.32</v>
      </c>
      <c r="J5616">
        <v>112.4</v>
      </c>
      <c r="K5616" t="s">
        <v>17</v>
      </c>
    </row>
    <row r="5617" spans="1:11" x14ac:dyDescent="0.3">
      <c r="A5617" t="s">
        <v>5736</v>
      </c>
      <c r="B5617" t="s">
        <v>102</v>
      </c>
      <c r="C5617" t="s">
        <v>58</v>
      </c>
      <c r="D5617" t="s">
        <v>59</v>
      </c>
      <c r="E5617" t="s">
        <v>69</v>
      </c>
      <c r="F5617" s="1">
        <v>43319</v>
      </c>
      <c r="G5617" t="s">
        <v>29</v>
      </c>
      <c r="H5617">
        <v>1241</v>
      </c>
      <c r="I5617">
        <v>0.27</v>
      </c>
      <c r="J5617">
        <v>322.66000000000003</v>
      </c>
      <c r="K5617" t="s">
        <v>17</v>
      </c>
    </row>
    <row r="5618" spans="1:11" x14ac:dyDescent="0.3">
      <c r="A5618" t="s">
        <v>5737</v>
      </c>
      <c r="B5618" t="s">
        <v>19</v>
      </c>
      <c r="C5618" t="s">
        <v>32</v>
      </c>
      <c r="D5618" t="s">
        <v>33</v>
      </c>
      <c r="E5618" t="s">
        <v>84</v>
      </c>
      <c r="F5618" s="1">
        <v>42477</v>
      </c>
      <c r="G5618" t="s">
        <v>29</v>
      </c>
      <c r="H5618">
        <v>1594</v>
      </c>
      <c r="I5618">
        <v>0.18</v>
      </c>
      <c r="J5618">
        <v>318.8</v>
      </c>
      <c r="K5618" t="s">
        <v>17</v>
      </c>
    </row>
    <row r="5619" spans="1:11" x14ac:dyDescent="0.3">
      <c r="A5619" t="s">
        <v>5738</v>
      </c>
      <c r="B5619" t="s">
        <v>83</v>
      </c>
      <c r="C5619" t="s">
        <v>13</v>
      </c>
      <c r="D5619" t="s">
        <v>195</v>
      </c>
      <c r="E5619" t="s">
        <v>149</v>
      </c>
      <c r="F5619" s="1">
        <v>42134</v>
      </c>
      <c r="G5619" t="s">
        <v>29</v>
      </c>
      <c r="H5619">
        <v>1561</v>
      </c>
      <c r="I5619">
        <v>0.21</v>
      </c>
      <c r="J5619">
        <v>156.1</v>
      </c>
      <c r="K5619" t="s">
        <v>17</v>
      </c>
    </row>
    <row r="5620" spans="1:11" x14ac:dyDescent="0.3">
      <c r="A5620" t="s">
        <v>5739</v>
      </c>
      <c r="B5620" t="s">
        <v>42</v>
      </c>
      <c r="C5620" t="s">
        <v>63</v>
      </c>
      <c r="D5620" t="s">
        <v>75</v>
      </c>
      <c r="E5620" t="s">
        <v>69</v>
      </c>
      <c r="F5620" s="1">
        <v>42134</v>
      </c>
      <c r="G5620" t="s">
        <v>29</v>
      </c>
      <c r="H5620">
        <v>2442</v>
      </c>
      <c r="I5620">
        <v>0.15</v>
      </c>
      <c r="J5620">
        <v>634.91999999999996</v>
      </c>
      <c r="K5620" t="s">
        <v>17</v>
      </c>
    </row>
    <row r="5621" spans="1:11" x14ac:dyDescent="0.3">
      <c r="A5621" t="s">
        <v>5740</v>
      </c>
      <c r="B5621" t="s">
        <v>67</v>
      </c>
      <c r="C5621" t="s">
        <v>32</v>
      </c>
      <c r="D5621" t="s">
        <v>46</v>
      </c>
      <c r="E5621" t="s">
        <v>47</v>
      </c>
      <c r="F5621" s="1">
        <v>42961</v>
      </c>
      <c r="G5621" t="s">
        <v>29</v>
      </c>
      <c r="H5621">
        <v>770</v>
      </c>
      <c r="I5621">
        <v>0.12</v>
      </c>
      <c r="J5621">
        <v>53.9</v>
      </c>
      <c r="K5621" t="s">
        <v>17</v>
      </c>
    </row>
    <row r="5622" spans="1:11" x14ac:dyDescent="0.3">
      <c r="A5622" t="s">
        <v>5741</v>
      </c>
      <c r="B5622" t="s">
        <v>71</v>
      </c>
      <c r="C5622" t="s">
        <v>58</v>
      </c>
      <c r="D5622" t="s">
        <v>68</v>
      </c>
      <c r="E5622" t="s">
        <v>140</v>
      </c>
      <c r="F5622" s="1">
        <v>42734</v>
      </c>
      <c r="G5622" t="s">
        <v>29</v>
      </c>
      <c r="H5622">
        <v>2340</v>
      </c>
      <c r="I5622">
        <v>0.21</v>
      </c>
      <c r="J5622">
        <v>468</v>
      </c>
      <c r="K5622" t="s">
        <v>17</v>
      </c>
    </row>
    <row r="5623" spans="1:11" x14ac:dyDescent="0.3">
      <c r="A5623" t="s">
        <v>5742</v>
      </c>
      <c r="B5623" t="s">
        <v>53</v>
      </c>
      <c r="C5623" t="s">
        <v>63</v>
      </c>
      <c r="D5623" t="s">
        <v>87</v>
      </c>
      <c r="E5623" t="s">
        <v>128</v>
      </c>
      <c r="F5623" s="1">
        <v>42512</v>
      </c>
      <c r="G5623" t="s">
        <v>29</v>
      </c>
      <c r="H5623">
        <v>1944</v>
      </c>
      <c r="I5623">
        <v>0.27</v>
      </c>
      <c r="J5623">
        <v>388.8</v>
      </c>
      <c r="K5623" t="s">
        <v>17</v>
      </c>
    </row>
    <row r="5624" spans="1:11" x14ac:dyDescent="0.3">
      <c r="A5624" t="s">
        <v>5743</v>
      </c>
      <c r="B5624" t="s">
        <v>81</v>
      </c>
      <c r="C5624" t="s">
        <v>63</v>
      </c>
      <c r="D5624" t="s">
        <v>157</v>
      </c>
      <c r="E5624" t="s">
        <v>15</v>
      </c>
      <c r="F5624" s="1">
        <v>43259</v>
      </c>
      <c r="G5624" t="s">
        <v>29</v>
      </c>
      <c r="H5624">
        <v>1353</v>
      </c>
      <c r="I5624">
        <v>0.19</v>
      </c>
      <c r="J5624">
        <v>202.95</v>
      </c>
      <c r="K5624" t="s">
        <v>17</v>
      </c>
    </row>
    <row r="5625" spans="1:11" x14ac:dyDescent="0.3">
      <c r="A5625" t="s">
        <v>5744</v>
      </c>
      <c r="B5625" t="s">
        <v>102</v>
      </c>
      <c r="C5625" t="s">
        <v>49</v>
      </c>
      <c r="D5625" t="s">
        <v>54</v>
      </c>
      <c r="E5625" t="s">
        <v>84</v>
      </c>
      <c r="F5625" s="1">
        <v>43350</v>
      </c>
      <c r="G5625" t="s">
        <v>29</v>
      </c>
      <c r="H5625">
        <v>2333</v>
      </c>
      <c r="I5625">
        <v>0.13</v>
      </c>
      <c r="J5625">
        <v>839.88</v>
      </c>
      <c r="K5625" t="s">
        <v>17</v>
      </c>
    </row>
    <row r="5626" spans="1:11" x14ac:dyDescent="0.3">
      <c r="A5626" t="s">
        <v>5745</v>
      </c>
      <c r="B5626" t="s">
        <v>137</v>
      </c>
      <c r="C5626" t="s">
        <v>26</v>
      </c>
      <c r="D5626" t="s">
        <v>37</v>
      </c>
      <c r="E5626" t="s">
        <v>38</v>
      </c>
      <c r="F5626" s="1">
        <v>42512</v>
      </c>
      <c r="G5626" t="s">
        <v>29</v>
      </c>
      <c r="H5626">
        <v>1653</v>
      </c>
      <c r="I5626">
        <v>0.18</v>
      </c>
      <c r="J5626">
        <v>743.85</v>
      </c>
      <c r="K5626" t="s">
        <v>17</v>
      </c>
    </row>
    <row r="5627" spans="1:11" x14ac:dyDescent="0.3">
      <c r="A5627" t="s">
        <v>5746</v>
      </c>
      <c r="B5627" t="s">
        <v>211</v>
      </c>
      <c r="C5627" t="s">
        <v>20</v>
      </c>
      <c r="D5627" t="s">
        <v>21</v>
      </c>
      <c r="E5627" t="s">
        <v>117</v>
      </c>
      <c r="F5627" s="1">
        <v>43380</v>
      </c>
      <c r="G5627" t="s">
        <v>29</v>
      </c>
      <c r="H5627">
        <v>2442</v>
      </c>
      <c r="I5627">
        <v>0.15</v>
      </c>
      <c r="J5627">
        <v>805.86</v>
      </c>
      <c r="K5627" t="s">
        <v>17</v>
      </c>
    </row>
    <row r="5628" spans="1:11" x14ac:dyDescent="0.3">
      <c r="A5628" t="s">
        <v>5747</v>
      </c>
      <c r="B5628" t="s">
        <v>25</v>
      </c>
      <c r="C5628" t="s">
        <v>20</v>
      </c>
      <c r="D5628" t="s">
        <v>21</v>
      </c>
      <c r="E5628" t="s">
        <v>34</v>
      </c>
      <c r="F5628" s="1">
        <v>42312</v>
      </c>
      <c r="G5628" t="s">
        <v>29</v>
      </c>
      <c r="H5628">
        <v>2334</v>
      </c>
      <c r="I5628">
        <v>0.15</v>
      </c>
      <c r="J5628">
        <v>816.9</v>
      </c>
      <c r="K5628" t="s">
        <v>17</v>
      </c>
    </row>
    <row r="5629" spans="1:11" x14ac:dyDescent="0.3">
      <c r="A5629" t="s">
        <v>5748</v>
      </c>
      <c r="B5629" t="s">
        <v>19</v>
      </c>
      <c r="C5629" t="s">
        <v>32</v>
      </c>
      <c r="D5629" t="s">
        <v>46</v>
      </c>
      <c r="E5629" t="s">
        <v>149</v>
      </c>
      <c r="F5629" s="1">
        <v>43358</v>
      </c>
      <c r="G5629" t="s">
        <v>29</v>
      </c>
      <c r="H5629">
        <v>1140</v>
      </c>
      <c r="I5629">
        <v>0.32</v>
      </c>
      <c r="J5629">
        <v>478.8</v>
      </c>
      <c r="K5629" t="s">
        <v>17</v>
      </c>
    </row>
    <row r="5630" spans="1:11" x14ac:dyDescent="0.3">
      <c r="A5630" t="s">
        <v>5749</v>
      </c>
      <c r="B5630" t="s">
        <v>174</v>
      </c>
      <c r="C5630" t="s">
        <v>58</v>
      </c>
      <c r="D5630" t="s">
        <v>59</v>
      </c>
      <c r="E5630" t="s">
        <v>69</v>
      </c>
      <c r="F5630" s="1">
        <v>42694</v>
      </c>
      <c r="G5630" t="s">
        <v>29</v>
      </c>
      <c r="H5630">
        <v>2369</v>
      </c>
      <c r="I5630">
        <v>0.17</v>
      </c>
      <c r="J5630">
        <v>829.15</v>
      </c>
      <c r="K5630" t="s">
        <v>17</v>
      </c>
    </row>
    <row r="5631" spans="1:11" x14ac:dyDescent="0.3">
      <c r="A5631" t="s">
        <v>5750</v>
      </c>
      <c r="B5631" t="s">
        <v>234</v>
      </c>
      <c r="C5631" t="s">
        <v>49</v>
      </c>
      <c r="D5631" t="s">
        <v>50</v>
      </c>
      <c r="E5631" t="s">
        <v>72</v>
      </c>
      <c r="F5631" s="1">
        <v>43227</v>
      </c>
      <c r="G5631" t="s">
        <v>29</v>
      </c>
      <c r="H5631">
        <v>1599</v>
      </c>
      <c r="I5631">
        <v>0.27</v>
      </c>
      <c r="J5631">
        <v>431.73</v>
      </c>
      <c r="K5631" t="s">
        <v>17</v>
      </c>
    </row>
    <row r="5632" spans="1:11" x14ac:dyDescent="0.3">
      <c r="A5632" t="s">
        <v>5751</v>
      </c>
      <c r="B5632" t="s">
        <v>174</v>
      </c>
      <c r="C5632" t="s">
        <v>49</v>
      </c>
      <c r="D5632" t="s">
        <v>205</v>
      </c>
      <c r="E5632" t="s">
        <v>149</v>
      </c>
      <c r="F5632" s="1">
        <v>42592</v>
      </c>
      <c r="G5632" t="s">
        <v>29</v>
      </c>
      <c r="H5632">
        <v>1042</v>
      </c>
      <c r="I5632">
        <v>0.11</v>
      </c>
      <c r="J5632">
        <v>166.72</v>
      </c>
      <c r="K5632" t="s">
        <v>17</v>
      </c>
    </row>
    <row r="5633" spans="1:11" x14ac:dyDescent="0.3">
      <c r="A5633" t="s">
        <v>5752</v>
      </c>
      <c r="B5633" t="s">
        <v>114</v>
      </c>
      <c r="C5633" t="s">
        <v>26</v>
      </c>
      <c r="D5633" t="s">
        <v>201</v>
      </c>
      <c r="E5633" t="s">
        <v>38</v>
      </c>
      <c r="F5633" s="1">
        <v>42241</v>
      </c>
      <c r="G5633" t="s">
        <v>29</v>
      </c>
      <c r="H5633">
        <v>1120</v>
      </c>
      <c r="I5633">
        <v>0.19</v>
      </c>
      <c r="J5633">
        <v>67.2</v>
      </c>
      <c r="K5633" t="s">
        <v>17</v>
      </c>
    </row>
    <row r="5634" spans="1:11" x14ac:dyDescent="0.3">
      <c r="A5634" t="s">
        <v>5753</v>
      </c>
      <c r="B5634" t="s">
        <v>12</v>
      </c>
      <c r="C5634" t="s">
        <v>20</v>
      </c>
      <c r="D5634" t="s">
        <v>91</v>
      </c>
      <c r="E5634" t="s">
        <v>38</v>
      </c>
      <c r="F5634" s="1">
        <v>43003</v>
      </c>
      <c r="G5634" t="s">
        <v>29</v>
      </c>
      <c r="H5634">
        <v>1714</v>
      </c>
      <c r="I5634">
        <v>0.28000000000000003</v>
      </c>
      <c r="J5634">
        <v>599.9</v>
      </c>
      <c r="K5634" t="s">
        <v>17</v>
      </c>
    </row>
    <row r="5635" spans="1:11" x14ac:dyDescent="0.3">
      <c r="A5635" t="s">
        <v>5754</v>
      </c>
      <c r="B5635" t="s">
        <v>151</v>
      </c>
      <c r="C5635" t="s">
        <v>32</v>
      </c>
      <c r="D5635" t="s">
        <v>33</v>
      </c>
      <c r="E5635" t="s">
        <v>140</v>
      </c>
      <c r="F5635" s="1">
        <v>42318</v>
      </c>
      <c r="G5635" t="s">
        <v>29</v>
      </c>
      <c r="H5635">
        <v>1024</v>
      </c>
      <c r="I5635">
        <v>0.16</v>
      </c>
      <c r="J5635">
        <v>286.72000000000003</v>
      </c>
      <c r="K5635" t="s">
        <v>17</v>
      </c>
    </row>
    <row r="5636" spans="1:11" x14ac:dyDescent="0.3">
      <c r="A5636" t="s">
        <v>5755</v>
      </c>
      <c r="B5636" t="s">
        <v>146</v>
      </c>
      <c r="C5636" t="s">
        <v>26</v>
      </c>
      <c r="D5636" t="s">
        <v>201</v>
      </c>
      <c r="E5636" t="s">
        <v>128</v>
      </c>
      <c r="F5636" s="1">
        <v>42228</v>
      </c>
      <c r="G5636" t="s">
        <v>29</v>
      </c>
      <c r="H5636">
        <v>944</v>
      </c>
      <c r="I5636">
        <v>0.35</v>
      </c>
      <c r="J5636">
        <v>94.4</v>
      </c>
      <c r="K5636" t="s">
        <v>17</v>
      </c>
    </row>
    <row r="5637" spans="1:11" x14ac:dyDescent="0.3">
      <c r="A5637" t="s">
        <v>5756</v>
      </c>
      <c r="B5637" t="s">
        <v>78</v>
      </c>
      <c r="C5637" t="s">
        <v>63</v>
      </c>
      <c r="D5637" t="s">
        <v>64</v>
      </c>
      <c r="E5637" t="s">
        <v>60</v>
      </c>
      <c r="F5637" s="1">
        <v>43324</v>
      </c>
      <c r="G5637" t="s">
        <v>29</v>
      </c>
      <c r="H5637">
        <v>1154</v>
      </c>
      <c r="I5637">
        <v>0.23</v>
      </c>
      <c r="J5637">
        <v>346.2</v>
      </c>
      <c r="K5637" t="s">
        <v>17</v>
      </c>
    </row>
    <row r="5638" spans="1:11" x14ac:dyDescent="0.3">
      <c r="A5638" t="s">
        <v>5757</v>
      </c>
      <c r="B5638" t="s">
        <v>211</v>
      </c>
      <c r="C5638" t="s">
        <v>26</v>
      </c>
      <c r="D5638" t="s">
        <v>27</v>
      </c>
      <c r="E5638" t="s">
        <v>47</v>
      </c>
      <c r="F5638" s="1">
        <v>43277</v>
      </c>
      <c r="G5638" t="s">
        <v>29</v>
      </c>
      <c r="H5638">
        <v>1084</v>
      </c>
      <c r="I5638">
        <v>0.13</v>
      </c>
      <c r="J5638">
        <v>314.36</v>
      </c>
      <c r="K5638" t="s">
        <v>17</v>
      </c>
    </row>
    <row r="5639" spans="1:11" x14ac:dyDescent="0.3">
      <c r="A5639" t="s">
        <v>5758</v>
      </c>
      <c r="B5639" t="s">
        <v>234</v>
      </c>
      <c r="C5639" t="s">
        <v>58</v>
      </c>
      <c r="D5639" t="s">
        <v>59</v>
      </c>
      <c r="E5639" t="s">
        <v>72</v>
      </c>
      <c r="F5639" s="1">
        <v>42239</v>
      </c>
      <c r="G5639" t="s">
        <v>29</v>
      </c>
      <c r="H5639">
        <v>1417</v>
      </c>
      <c r="I5639">
        <v>0.27</v>
      </c>
      <c r="J5639">
        <v>510.12</v>
      </c>
      <c r="K5639" t="s">
        <v>17</v>
      </c>
    </row>
    <row r="5640" spans="1:11" x14ac:dyDescent="0.3">
      <c r="A5640" t="s">
        <v>5759</v>
      </c>
      <c r="B5640" t="s">
        <v>90</v>
      </c>
      <c r="C5640" t="s">
        <v>26</v>
      </c>
      <c r="D5640" t="s">
        <v>94</v>
      </c>
      <c r="E5640" t="s">
        <v>104</v>
      </c>
      <c r="F5640" s="1">
        <v>43240</v>
      </c>
      <c r="G5640" t="s">
        <v>29</v>
      </c>
      <c r="H5640">
        <v>2406</v>
      </c>
      <c r="I5640">
        <v>0.11</v>
      </c>
      <c r="J5640">
        <v>312.77999999999997</v>
      </c>
      <c r="K5640" t="s">
        <v>17</v>
      </c>
    </row>
    <row r="5641" spans="1:11" x14ac:dyDescent="0.3">
      <c r="A5641" t="s">
        <v>5760</v>
      </c>
      <c r="B5641" t="s">
        <v>102</v>
      </c>
      <c r="C5641" t="s">
        <v>49</v>
      </c>
      <c r="D5641" t="s">
        <v>54</v>
      </c>
      <c r="E5641" t="s">
        <v>65</v>
      </c>
      <c r="F5641" s="1">
        <v>42346</v>
      </c>
      <c r="G5641" t="s">
        <v>29</v>
      </c>
      <c r="H5641">
        <v>2286</v>
      </c>
      <c r="I5641">
        <v>0.19</v>
      </c>
      <c r="J5641">
        <v>342.9</v>
      </c>
      <c r="K5641" t="s">
        <v>17</v>
      </c>
    </row>
    <row r="5642" spans="1:11" x14ac:dyDescent="0.3">
      <c r="A5642" t="s">
        <v>5761</v>
      </c>
      <c r="B5642" t="s">
        <v>78</v>
      </c>
      <c r="C5642" t="s">
        <v>49</v>
      </c>
      <c r="D5642" t="s">
        <v>54</v>
      </c>
      <c r="E5642" t="s">
        <v>117</v>
      </c>
      <c r="F5642" s="1">
        <v>42264</v>
      </c>
      <c r="G5642" t="s">
        <v>29</v>
      </c>
      <c r="H5642">
        <v>1187</v>
      </c>
      <c r="I5642">
        <v>0.13</v>
      </c>
      <c r="J5642">
        <v>189.92</v>
      </c>
      <c r="K5642" t="s">
        <v>17</v>
      </c>
    </row>
    <row r="5643" spans="1:11" x14ac:dyDescent="0.3">
      <c r="A5643" t="s">
        <v>5762</v>
      </c>
      <c r="B5643" t="s">
        <v>74</v>
      </c>
      <c r="C5643" t="s">
        <v>13</v>
      </c>
      <c r="D5643" t="s">
        <v>14</v>
      </c>
      <c r="E5643" t="s">
        <v>15</v>
      </c>
      <c r="F5643" s="1">
        <v>43380</v>
      </c>
      <c r="G5643" t="s">
        <v>29</v>
      </c>
      <c r="H5643">
        <v>1448</v>
      </c>
      <c r="I5643">
        <v>0.26</v>
      </c>
      <c r="J5643">
        <v>637.12</v>
      </c>
      <c r="K5643" t="s">
        <v>17</v>
      </c>
    </row>
    <row r="5644" spans="1:11" x14ac:dyDescent="0.3">
      <c r="A5644" t="s">
        <v>5763</v>
      </c>
      <c r="B5644" t="s">
        <v>120</v>
      </c>
      <c r="C5644" t="s">
        <v>58</v>
      </c>
      <c r="D5644" t="s">
        <v>68</v>
      </c>
      <c r="E5644" t="s">
        <v>88</v>
      </c>
      <c r="F5644" s="1">
        <v>43375</v>
      </c>
      <c r="G5644" t="s">
        <v>29</v>
      </c>
      <c r="H5644">
        <v>1712</v>
      </c>
      <c r="I5644">
        <v>0.14000000000000001</v>
      </c>
      <c r="J5644">
        <v>650.55999999999995</v>
      </c>
      <c r="K5644" t="s">
        <v>17</v>
      </c>
    </row>
    <row r="5645" spans="1:11" x14ac:dyDescent="0.3">
      <c r="A5645" t="s">
        <v>5764</v>
      </c>
      <c r="B5645" t="s">
        <v>182</v>
      </c>
      <c r="C5645" t="s">
        <v>20</v>
      </c>
      <c r="D5645" t="s">
        <v>21</v>
      </c>
      <c r="E5645" t="s">
        <v>15</v>
      </c>
      <c r="F5645" s="1">
        <v>42264</v>
      </c>
      <c r="G5645" t="s">
        <v>29</v>
      </c>
      <c r="H5645">
        <v>1089</v>
      </c>
      <c r="I5645">
        <v>0.1</v>
      </c>
      <c r="J5645">
        <v>468.27</v>
      </c>
      <c r="K5645" t="s">
        <v>17</v>
      </c>
    </row>
    <row r="5646" spans="1:11" x14ac:dyDescent="0.3">
      <c r="A5646" t="s">
        <v>5765</v>
      </c>
      <c r="B5646" t="s">
        <v>137</v>
      </c>
      <c r="C5646" t="s">
        <v>26</v>
      </c>
      <c r="D5646" t="s">
        <v>94</v>
      </c>
      <c r="E5646" t="s">
        <v>163</v>
      </c>
      <c r="F5646" s="1">
        <v>42030</v>
      </c>
      <c r="G5646" t="s">
        <v>76</v>
      </c>
      <c r="H5646">
        <v>1384</v>
      </c>
      <c r="I5646">
        <v>0.26</v>
      </c>
      <c r="J5646">
        <v>484.4</v>
      </c>
      <c r="K5646" t="s">
        <v>17</v>
      </c>
    </row>
    <row r="5647" spans="1:11" x14ac:dyDescent="0.3">
      <c r="A5647" t="s">
        <v>5766</v>
      </c>
      <c r="B5647" t="s">
        <v>12</v>
      </c>
      <c r="C5647" t="s">
        <v>49</v>
      </c>
      <c r="D5647" t="s">
        <v>205</v>
      </c>
      <c r="E5647" t="s">
        <v>43</v>
      </c>
      <c r="F5647" s="1">
        <v>43427</v>
      </c>
      <c r="G5647" t="s">
        <v>76</v>
      </c>
      <c r="H5647">
        <v>643</v>
      </c>
      <c r="I5647">
        <v>0.28000000000000003</v>
      </c>
      <c r="J5647">
        <v>186.47</v>
      </c>
      <c r="K5647" t="s">
        <v>17</v>
      </c>
    </row>
    <row r="5648" spans="1:11" x14ac:dyDescent="0.3">
      <c r="A5648" t="s">
        <v>5767</v>
      </c>
      <c r="B5648" t="s">
        <v>234</v>
      </c>
      <c r="C5648" t="s">
        <v>49</v>
      </c>
      <c r="D5648" t="s">
        <v>50</v>
      </c>
      <c r="E5648" t="s">
        <v>28</v>
      </c>
      <c r="F5648" s="1">
        <v>43092</v>
      </c>
      <c r="G5648" t="s">
        <v>76</v>
      </c>
      <c r="H5648">
        <v>624</v>
      </c>
      <c r="I5648">
        <v>0.24</v>
      </c>
      <c r="J5648">
        <v>149.76</v>
      </c>
      <c r="K5648" t="s">
        <v>17</v>
      </c>
    </row>
    <row r="5649" spans="1:11" x14ac:dyDescent="0.3">
      <c r="A5649" t="s">
        <v>5768</v>
      </c>
      <c r="B5649" t="s">
        <v>234</v>
      </c>
      <c r="C5649" t="s">
        <v>26</v>
      </c>
      <c r="D5649" t="s">
        <v>27</v>
      </c>
      <c r="E5649" t="s">
        <v>69</v>
      </c>
      <c r="F5649" s="1">
        <v>43351</v>
      </c>
      <c r="G5649" t="s">
        <v>76</v>
      </c>
      <c r="H5649">
        <v>2416</v>
      </c>
      <c r="I5649">
        <v>0.27</v>
      </c>
      <c r="J5649">
        <v>1087.2</v>
      </c>
      <c r="K5649" t="s">
        <v>17</v>
      </c>
    </row>
    <row r="5650" spans="1:11" x14ac:dyDescent="0.3">
      <c r="A5650" t="s">
        <v>5769</v>
      </c>
      <c r="B5650" t="s">
        <v>263</v>
      </c>
      <c r="C5650" t="s">
        <v>26</v>
      </c>
      <c r="D5650" t="s">
        <v>37</v>
      </c>
      <c r="E5650" t="s">
        <v>128</v>
      </c>
      <c r="F5650" s="1">
        <v>42918</v>
      </c>
      <c r="G5650" t="s">
        <v>76</v>
      </c>
      <c r="H5650">
        <v>2472</v>
      </c>
      <c r="I5650">
        <v>0.13</v>
      </c>
      <c r="J5650">
        <v>494.4</v>
      </c>
      <c r="K5650" t="s">
        <v>17</v>
      </c>
    </row>
    <row r="5651" spans="1:11" x14ac:dyDescent="0.3">
      <c r="A5651" t="s">
        <v>5770</v>
      </c>
      <c r="B5651" t="s">
        <v>71</v>
      </c>
      <c r="C5651" t="s">
        <v>58</v>
      </c>
      <c r="D5651" t="s">
        <v>112</v>
      </c>
      <c r="E5651" t="s">
        <v>84</v>
      </c>
      <c r="F5651" s="1">
        <v>42797</v>
      </c>
      <c r="G5651" t="s">
        <v>76</v>
      </c>
      <c r="H5651">
        <v>659</v>
      </c>
      <c r="I5651">
        <v>0.3</v>
      </c>
      <c r="J5651">
        <v>171.34</v>
      </c>
      <c r="K5651" t="s">
        <v>17</v>
      </c>
    </row>
    <row r="5652" spans="1:11" x14ac:dyDescent="0.3">
      <c r="A5652" t="s">
        <v>5771</v>
      </c>
      <c r="B5652" t="s">
        <v>81</v>
      </c>
      <c r="C5652" t="s">
        <v>13</v>
      </c>
      <c r="D5652" t="s">
        <v>79</v>
      </c>
      <c r="E5652" t="s">
        <v>34</v>
      </c>
      <c r="F5652" s="1">
        <v>42973</v>
      </c>
      <c r="G5652" t="s">
        <v>76</v>
      </c>
      <c r="H5652">
        <v>1747</v>
      </c>
      <c r="I5652">
        <v>0.35</v>
      </c>
      <c r="J5652">
        <v>262.05</v>
      </c>
      <c r="K5652" t="s">
        <v>17</v>
      </c>
    </row>
    <row r="5653" spans="1:11" x14ac:dyDescent="0.3">
      <c r="A5653" t="s">
        <v>5772</v>
      </c>
      <c r="B5653" t="s">
        <v>125</v>
      </c>
      <c r="C5653" t="s">
        <v>20</v>
      </c>
      <c r="D5653" t="s">
        <v>91</v>
      </c>
      <c r="E5653" t="s">
        <v>38</v>
      </c>
      <c r="F5653" s="1">
        <v>43423</v>
      </c>
      <c r="G5653" t="s">
        <v>76</v>
      </c>
      <c r="H5653">
        <v>1786</v>
      </c>
      <c r="I5653">
        <v>0.18</v>
      </c>
      <c r="J5653">
        <v>303.62</v>
      </c>
      <c r="K5653" t="s">
        <v>17</v>
      </c>
    </row>
    <row r="5654" spans="1:11" x14ac:dyDescent="0.3">
      <c r="A5654" t="s">
        <v>5773</v>
      </c>
      <c r="B5654" t="s">
        <v>146</v>
      </c>
      <c r="C5654" t="s">
        <v>58</v>
      </c>
      <c r="D5654" t="s">
        <v>112</v>
      </c>
      <c r="E5654" t="s">
        <v>15</v>
      </c>
      <c r="F5654" s="1">
        <v>43347</v>
      </c>
      <c r="G5654" t="s">
        <v>76</v>
      </c>
      <c r="H5654">
        <v>1782</v>
      </c>
      <c r="I5654">
        <v>0.22</v>
      </c>
      <c r="J5654">
        <v>463.32</v>
      </c>
      <c r="K5654" t="s">
        <v>17</v>
      </c>
    </row>
    <row r="5655" spans="1:11" x14ac:dyDescent="0.3">
      <c r="A5655" t="s">
        <v>5774</v>
      </c>
      <c r="B5655" t="s">
        <v>45</v>
      </c>
      <c r="C5655" t="s">
        <v>58</v>
      </c>
      <c r="D5655" t="s">
        <v>59</v>
      </c>
      <c r="E5655" t="s">
        <v>117</v>
      </c>
      <c r="F5655" s="1">
        <v>42430</v>
      </c>
      <c r="G5655" t="s">
        <v>76</v>
      </c>
      <c r="H5655">
        <v>2421</v>
      </c>
      <c r="I5655">
        <v>0.33</v>
      </c>
      <c r="J5655">
        <v>266.31</v>
      </c>
      <c r="K5655" t="s">
        <v>17</v>
      </c>
    </row>
    <row r="5656" spans="1:11" x14ac:dyDescent="0.3">
      <c r="A5656" t="s">
        <v>5775</v>
      </c>
      <c r="B5656" t="s">
        <v>57</v>
      </c>
      <c r="C5656" t="s">
        <v>49</v>
      </c>
      <c r="D5656" t="s">
        <v>205</v>
      </c>
      <c r="E5656" t="s">
        <v>143</v>
      </c>
      <c r="F5656" s="1">
        <v>43351</v>
      </c>
      <c r="G5656" t="s">
        <v>76</v>
      </c>
      <c r="H5656">
        <v>2068</v>
      </c>
      <c r="I5656">
        <v>0.26</v>
      </c>
      <c r="J5656">
        <v>372.24</v>
      </c>
      <c r="K5656" t="s">
        <v>17</v>
      </c>
    </row>
    <row r="5657" spans="1:11" x14ac:dyDescent="0.3">
      <c r="A5657" t="s">
        <v>5776</v>
      </c>
      <c r="B5657" t="s">
        <v>159</v>
      </c>
      <c r="C5657" t="s">
        <v>63</v>
      </c>
      <c r="D5657" t="s">
        <v>87</v>
      </c>
      <c r="E5657" t="s">
        <v>15</v>
      </c>
      <c r="F5657" s="1">
        <v>42983</v>
      </c>
      <c r="G5657" t="s">
        <v>76</v>
      </c>
      <c r="H5657">
        <v>1160</v>
      </c>
      <c r="I5657">
        <v>0.35</v>
      </c>
      <c r="J5657">
        <v>382.8</v>
      </c>
      <c r="K5657" t="s">
        <v>17</v>
      </c>
    </row>
    <row r="5658" spans="1:11" x14ac:dyDescent="0.3">
      <c r="A5658" t="s">
        <v>5777</v>
      </c>
      <c r="B5658" t="s">
        <v>19</v>
      </c>
      <c r="C5658" t="s">
        <v>32</v>
      </c>
      <c r="D5658" t="s">
        <v>33</v>
      </c>
      <c r="E5658" t="s">
        <v>55</v>
      </c>
      <c r="F5658" s="1">
        <v>42634</v>
      </c>
      <c r="G5658" t="s">
        <v>76</v>
      </c>
      <c r="H5658">
        <v>1863</v>
      </c>
      <c r="I5658">
        <v>0.19</v>
      </c>
      <c r="J5658">
        <v>428.49</v>
      </c>
      <c r="K5658" t="s">
        <v>17</v>
      </c>
    </row>
    <row r="5659" spans="1:11" x14ac:dyDescent="0.3">
      <c r="A5659" t="s">
        <v>5778</v>
      </c>
      <c r="B5659" t="s">
        <v>120</v>
      </c>
      <c r="C5659" t="s">
        <v>58</v>
      </c>
      <c r="D5659" t="s">
        <v>112</v>
      </c>
      <c r="E5659" t="s">
        <v>60</v>
      </c>
      <c r="F5659" s="1">
        <v>43051</v>
      </c>
      <c r="G5659" t="s">
        <v>76</v>
      </c>
      <c r="H5659">
        <v>1512</v>
      </c>
      <c r="I5659">
        <v>0.16</v>
      </c>
      <c r="J5659">
        <v>453.6</v>
      </c>
      <c r="K5659" t="s">
        <v>17</v>
      </c>
    </row>
    <row r="5660" spans="1:11" x14ac:dyDescent="0.3">
      <c r="A5660" t="s">
        <v>5779</v>
      </c>
      <c r="B5660" t="s">
        <v>116</v>
      </c>
      <c r="C5660" t="s">
        <v>20</v>
      </c>
      <c r="D5660" t="s">
        <v>21</v>
      </c>
      <c r="E5660" t="s">
        <v>65</v>
      </c>
      <c r="F5660" s="1">
        <v>42494</v>
      </c>
      <c r="G5660" t="s">
        <v>76</v>
      </c>
      <c r="H5660">
        <v>2190</v>
      </c>
      <c r="I5660">
        <v>0.27</v>
      </c>
      <c r="J5660">
        <v>262.8</v>
      </c>
      <c r="K5660" t="s">
        <v>17</v>
      </c>
    </row>
    <row r="5661" spans="1:11" x14ac:dyDescent="0.3">
      <c r="A5661" t="s">
        <v>5780</v>
      </c>
      <c r="B5661" t="s">
        <v>234</v>
      </c>
      <c r="C5661" t="s">
        <v>20</v>
      </c>
      <c r="D5661" t="s">
        <v>91</v>
      </c>
      <c r="E5661" t="s">
        <v>104</v>
      </c>
      <c r="F5661" s="1">
        <v>43074</v>
      </c>
      <c r="G5661" t="s">
        <v>98</v>
      </c>
      <c r="H5661">
        <v>1740</v>
      </c>
      <c r="I5661">
        <v>0.21</v>
      </c>
      <c r="J5661">
        <v>626.4</v>
      </c>
      <c r="K5661" t="s">
        <v>17</v>
      </c>
    </row>
    <row r="5662" spans="1:11" x14ac:dyDescent="0.3">
      <c r="A5662" t="s">
        <v>5781</v>
      </c>
      <c r="B5662" t="s">
        <v>151</v>
      </c>
      <c r="C5662" t="s">
        <v>58</v>
      </c>
      <c r="D5662" t="s">
        <v>68</v>
      </c>
      <c r="E5662" t="s">
        <v>15</v>
      </c>
      <c r="F5662" s="1">
        <v>43234</v>
      </c>
      <c r="G5662" t="s">
        <v>98</v>
      </c>
      <c r="H5662">
        <v>1776</v>
      </c>
      <c r="I5662">
        <v>0.12</v>
      </c>
      <c r="J5662">
        <v>88.8</v>
      </c>
      <c r="K5662" t="s">
        <v>17</v>
      </c>
    </row>
    <row r="5663" spans="1:11" x14ac:dyDescent="0.3">
      <c r="A5663" t="s">
        <v>5782</v>
      </c>
      <c r="B5663" t="s">
        <v>12</v>
      </c>
      <c r="C5663" t="s">
        <v>20</v>
      </c>
      <c r="D5663" t="s">
        <v>91</v>
      </c>
      <c r="E5663" t="s">
        <v>65</v>
      </c>
      <c r="F5663" s="1">
        <v>43280</v>
      </c>
      <c r="G5663" t="s">
        <v>98</v>
      </c>
      <c r="H5663">
        <v>1870</v>
      </c>
      <c r="I5663">
        <v>0.28999999999999998</v>
      </c>
      <c r="J5663">
        <v>523.6</v>
      </c>
      <c r="K5663" t="s">
        <v>17</v>
      </c>
    </row>
    <row r="5664" spans="1:11" x14ac:dyDescent="0.3">
      <c r="A5664" t="s">
        <v>5783</v>
      </c>
      <c r="B5664" t="s">
        <v>146</v>
      </c>
      <c r="C5664" t="s">
        <v>58</v>
      </c>
      <c r="D5664" t="s">
        <v>112</v>
      </c>
      <c r="E5664" t="s">
        <v>28</v>
      </c>
      <c r="F5664" s="1">
        <v>42240</v>
      </c>
      <c r="G5664" t="s">
        <v>98</v>
      </c>
      <c r="H5664">
        <v>2231</v>
      </c>
      <c r="I5664">
        <v>0.13</v>
      </c>
      <c r="J5664">
        <v>133.86000000000001</v>
      </c>
      <c r="K5664" t="s">
        <v>17</v>
      </c>
    </row>
    <row r="5665" spans="1:11" x14ac:dyDescent="0.3">
      <c r="A5665" t="s">
        <v>5784</v>
      </c>
      <c r="B5665" t="s">
        <v>106</v>
      </c>
      <c r="C5665" t="s">
        <v>26</v>
      </c>
      <c r="D5665" t="s">
        <v>37</v>
      </c>
      <c r="E5665" t="s">
        <v>149</v>
      </c>
      <c r="F5665" s="1">
        <v>43396</v>
      </c>
      <c r="G5665" t="s">
        <v>98</v>
      </c>
      <c r="H5665">
        <v>2079</v>
      </c>
      <c r="I5665">
        <v>0.26</v>
      </c>
      <c r="J5665">
        <v>914.76</v>
      </c>
      <c r="K5665" t="s">
        <v>17</v>
      </c>
    </row>
    <row r="5666" spans="1:11" x14ac:dyDescent="0.3">
      <c r="A5666" t="s">
        <v>5785</v>
      </c>
      <c r="B5666" t="s">
        <v>191</v>
      </c>
      <c r="C5666" t="s">
        <v>58</v>
      </c>
      <c r="D5666" t="s">
        <v>59</v>
      </c>
      <c r="E5666" t="s">
        <v>38</v>
      </c>
      <c r="F5666" s="1">
        <v>43396</v>
      </c>
      <c r="G5666" t="s">
        <v>98</v>
      </c>
      <c r="H5666">
        <v>1556</v>
      </c>
      <c r="I5666">
        <v>0.12</v>
      </c>
      <c r="J5666">
        <v>373.44</v>
      </c>
      <c r="K5666" t="s">
        <v>17</v>
      </c>
    </row>
    <row r="5667" spans="1:11" x14ac:dyDescent="0.3">
      <c r="A5667" t="s">
        <v>5786</v>
      </c>
      <c r="B5667" t="s">
        <v>111</v>
      </c>
      <c r="C5667" t="s">
        <v>26</v>
      </c>
      <c r="D5667" t="s">
        <v>94</v>
      </c>
      <c r="E5667" t="s">
        <v>72</v>
      </c>
      <c r="F5667" s="1">
        <v>42787</v>
      </c>
      <c r="G5667" t="s">
        <v>98</v>
      </c>
      <c r="H5667">
        <v>1517</v>
      </c>
      <c r="I5667">
        <v>0.23</v>
      </c>
      <c r="J5667">
        <v>530.95000000000005</v>
      </c>
      <c r="K5667" t="s">
        <v>17</v>
      </c>
    </row>
    <row r="5668" spans="1:11" x14ac:dyDescent="0.3">
      <c r="A5668" t="s">
        <v>5787</v>
      </c>
      <c r="B5668" t="s">
        <v>102</v>
      </c>
      <c r="C5668" t="s">
        <v>13</v>
      </c>
      <c r="D5668" t="s">
        <v>14</v>
      </c>
      <c r="E5668" t="s">
        <v>15</v>
      </c>
      <c r="F5668" s="1">
        <v>43280</v>
      </c>
      <c r="G5668" t="s">
        <v>98</v>
      </c>
      <c r="H5668">
        <v>605</v>
      </c>
      <c r="I5668">
        <v>0.2</v>
      </c>
      <c r="J5668">
        <v>151.25</v>
      </c>
      <c r="K5668" t="s">
        <v>17</v>
      </c>
    </row>
    <row r="5669" spans="1:11" x14ac:dyDescent="0.3">
      <c r="A5669" t="s">
        <v>5788</v>
      </c>
      <c r="B5669" t="s">
        <v>156</v>
      </c>
      <c r="C5669" t="s">
        <v>26</v>
      </c>
      <c r="D5669" t="s">
        <v>201</v>
      </c>
      <c r="E5669" t="s">
        <v>72</v>
      </c>
      <c r="F5669" s="1">
        <v>43389</v>
      </c>
      <c r="G5669" t="s">
        <v>98</v>
      </c>
      <c r="H5669">
        <v>1459</v>
      </c>
      <c r="I5669">
        <v>0.1</v>
      </c>
      <c r="J5669">
        <v>218.85</v>
      </c>
      <c r="K5669" t="s">
        <v>17</v>
      </c>
    </row>
    <row r="5670" spans="1:11" x14ac:dyDescent="0.3">
      <c r="A5670" t="s">
        <v>5789</v>
      </c>
      <c r="B5670" t="s">
        <v>191</v>
      </c>
      <c r="C5670" t="s">
        <v>63</v>
      </c>
      <c r="D5670" t="s">
        <v>64</v>
      </c>
      <c r="E5670" t="s">
        <v>163</v>
      </c>
      <c r="F5670" s="1">
        <v>43329</v>
      </c>
      <c r="G5670" t="s">
        <v>98</v>
      </c>
      <c r="H5670">
        <v>856</v>
      </c>
      <c r="I5670">
        <v>0.26</v>
      </c>
      <c r="J5670">
        <v>171.2</v>
      </c>
      <c r="K5670" t="s">
        <v>17</v>
      </c>
    </row>
    <row r="5671" spans="1:11" x14ac:dyDescent="0.3">
      <c r="A5671" t="s">
        <v>5790</v>
      </c>
      <c r="B5671" t="s">
        <v>102</v>
      </c>
      <c r="C5671" t="s">
        <v>26</v>
      </c>
      <c r="D5671" t="s">
        <v>201</v>
      </c>
      <c r="E5671" t="s">
        <v>117</v>
      </c>
      <c r="F5671" s="1">
        <v>43183</v>
      </c>
      <c r="G5671" t="s">
        <v>98</v>
      </c>
      <c r="H5671">
        <v>1888</v>
      </c>
      <c r="I5671">
        <v>0.34</v>
      </c>
      <c r="J5671">
        <v>283.2</v>
      </c>
      <c r="K5671" t="s">
        <v>17</v>
      </c>
    </row>
    <row r="5672" spans="1:11" x14ac:dyDescent="0.3">
      <c r="A5672" t="s">
        <v>5791</v>
      </c>
      <c r="B5672" t="s">
        <v>78</v>
      </c>
      <c r="C5672" t="s">
        <v>13</v>
      </c>
      <c r="D5672" t="s">
        <v>195</v>
      </c>
      <c r="E5672" t="s">
        <v>69</v>
      </c>
      <c r="F5672" s="1">
        <v>42677</v>
      </c>
      <c r="G5672" t="s">
        <v>98</v>
      </c>
      <c r="H5672">
        <v>1324</v>
      </c>
      <c r="I5672">
        <v>0.15</v>
      </c>
      <c r="J5672">
        <v>198.6</v>
      </c>
      <c r="K5672" t="s">
        <v>17</v>
      </c>
    </row>
    <row r="5673" spans="1:11" x14ac:dyDescent="0.3">
      <c r="A5673" t="s">
        <v>5792</v>
      </c>
      <c r="B5673" t="s">
        <v>169</v>
      </c>
      <c r="C5673" t="s">
        <v>49</v>
      </c>
      <c r="D5673" t="s">
        <v>50</v>
      </c>
      <c r="E5673" t="s">
        <v>15</v>
      </c>
      <c r="F5673" s="1">
        <v>42309</v>
      </c>
      <c r="G5673" t="s">
        <v>98</v>
      </c>
      <c r="H5673">
        <v>2234</v>
      </c>
      <c r="I5673">
        <v>0.28000000000000003</v>
      </c>
      <c r="J5673">
        <v>357.44</v>
      </c>
      <c r="K5673" t="s">
        <v>17</v>
      </c>
    </row>
    <row r="5674" spans="1:11" x14ac:dyDescent="0.3">
      <c r="A5674" t="s">
        <v>5793</v>
      </c>
      <c r="B5674" t="s">
        <v>191</v>
      </c>
      <c r="C5674" t="s">
        <v>26</v>
      </c>
      <c r="D5674" t="s">
        <v>201</v>
      </c>
      <c r="E5674" t="s">
        <v>84</v>
      </c>
      <c r="F5674" s="1">
        <v>43210</v>
      </c>
      <c r="G5674" t="s">
        <v>98</v>
      </c>
      <c r="H5674">
        <v>1672</v>
      </c>
      <c r="I5674">
        <v>0.22</v>
      </c>
      <c r="J5674">
        <v>167.2</v>
      </c>
      <c r="K5674" t="s">
        <v>17</v>
      </c>
    </row>
    <row r="5675" spans="1:11" x14ac:dyDescent="0.3">
      <c r="A5675" t="s">
        <v>5794</v>
      </c>
      <c r="B5675" t="s">
        <v>78</v>
      </c>
      <c r="C5675" t="s">
        <v>49</v>
      </c>
      <c r="D5675" t="s">
        <v>205</v>
      </c>
      <c r="E5675" t="s">
        <v>128</v>
      </c>
      <c r="F5675" s="1">
        <v>42554</v>
      </c>
      <c r="G5675" t="s">
        <v>98</v>
      </c>
      <c r="H5675">
        <v>2368</v>
      </c>
      <c r="I5675">
        <v>0.17</v>
      </c>
      <c r="J5675">
        <v>1018.24</v>
      </c>
      <c r="K5675" t="s">
        <v>17</v>
      </c>
    </row>
    <row r="5676" spans="1:11" x14ac:dyDescent="0.3">
      <c r="A5676" t="s">
        <v>5795</v>
      </c>
      <c r="B5676" t="s">
        <v>174</v>
      </c>
      <c r="C5676" t="s">
        <v>26</v>
      </c>
      <c r="D5676" t="s">
        <v>201</v>
      </c>
      <c r="E5676" t="s">
        <v>38</v>
      </c>
      <c r="F5676" s="1">
        <v>43210</v>
      </c>
      <c r="G5676" t="s">
        <v>98</v>
      </c>
      <c r="H5676">
        <v>2270</v>
      </c>
      <c r="I5676">
        <v>0.27</v>
      </c>
      <c r="J5676">
        <v>817.2</v>
      </c>
      <c r="K5676" t="s">
        <v>17</v>
      </c>
    </row>
    <row r="5677" spans="1:11" x14ac:dyDescent="0.3">
      <c r="A5677" t="s">
        <v>5796</v>
      </c>
      <c r="B5677" t="s">
        <v>42</v>
      </c>
      <c r="C5677" t="s">
        <v>63</v>
      </c>
      <c r="D5677" t="s">
        <v>64</v>
      </c>
      <c r="E5677" t="s">
        <v>51</v>
      </c>
      <c r="F5677" s="1">
        <v>43438</v>
      </c>
      <c r="G5677" t="s">
        <v>98</v>
      </c>
      <c r="H5677">
        <v>1790</v>
      </c>
      <c r="I5677">
        <v>0.32</v>
      </c>
      <c r="J5677">
        <v>304.3</v>
      </c>
      <c r="K5677" t="s">
        <v>17</v>
      </c>
    </row>
    <row r="5678" spans="1:11" x14ac:dyDescent="0.3">
      <c r="A5678" t="s">
        <v>5797</v>
      </c>
      <c r="B5678" t="s">
        <v>204</v>
      </c>
      <c r="C5678" t="s">
        <v>63</v>
      </c>
      <c r="D5678" t="s">
        <v>64</v>
      </c>
      <c r="E5678" t="s">
        <v>51</v>
      </c>
      <c r="F5678" s="1">
        <v>42519</v>
      </c>
      <c r="G5678" t="s">
        <v>98</v>
      </c>
      <c r="H5678">
        <v>1715</v>
      </c>
      <c r="I5678">
        <v>0.24</v>
      </c>
      <c r="J5678">
        <v>240.1</v>
      </c>
      <c r="K5678" t="s">
        <v>17</v>
      </c>
    </row>
    <row r="5679" spans="1:11" x14ac:dyDescent="0.3">
      <c r="A5679" t="s">
        <v>5798</v>
      </c>
      <c r="B5679" t="s">
        <v>19</v>
      </c>
      <c r="C5679" t="s">
        <v>58</v>
      </c>
      <c r="D5679" t="s">
        <v>59</v>
      </c>
      <c r="E5679" t="s">
        <v>72</v>
      </c>
      <c r="F5679" s="1">
        <v>43382</v>
      </c>
      <c r="G5679" t="s">
        <v>98</v>
      </c>
      <c r="H5679">
        <v>1992</v>
      </c>
      <c r="I5679">
        <v>0.2</v>
      </c>
      <c r="J5679">
        <v>657.36</v>
      </c>
      <c r="K5679" t="s">
        <v>17</v>
      </c>
    </row>
    <row r="5680" spans="1:11" x14ac:dyDescent="0.3">
      <c r="A5680" t="s">
        <v>5799</v>
      </c>
      <c r="B5680" t="s">
        <v>135</v>
      </c>
      <c r="C5680" t="s">
        <v>49</v>
      </c>
      <c r="D5680" t="s">
        <v>205</v>
      </c>
      <c r="E5680" t="s">
        <v>51</v>
      </c>
      <c r="F5680" s="1">
        <v>42554</v>
      </c>
      <c r="G5680" t="s">
        <v>98</v>
      </c>
      <c r="H5680">
        <v>1332</v>
      </c>
      <c r="I5680">
        <v>0.12</v>
      </c>
      <c r="J5680">
        <v>372.96</v>
      </c>
      <c r="K5680" t="s">
        <v>17</v>
      </c>
    </row>
    <row r="5681" spans="1:11" x14ac:dyDescent="0.3">
      <c r="A5681" t="s">
        <v>5800</v>
      </c>
      <c r="B5681" t="s">
        <v>31</v>
      </c>
      <c r="C5681" t="s">
        <v>58</v>
      </c>
      <c r="D5681" t="s">
        <v>68</v>
      </c>
      <c r="E5681" t="s">
        <v>51</v>
      </c>
      <c r="F5681" s="1">
        <v>42519</v>
      </c>
      <c r="G5681" t="s">
        <v>98</v>
      </c>
      <c r="H5681">
        <v>2101</v>
      </c>
      <c r="I5681">
        <v>0.14000000000000001</v>
      </c>
      <c r="J5681">
        <v>525.25</v>
      </c>
      <c r="K5681" t="s">
        <v>17</v>
      </c>
    </row>
    <row r="5682" spans="1:11" x14ac:dyDescent="0.3">
      <c r="A5682" t="s">
        <v>5801</v>
      </c>
      <c r="B5682" t="s">
        <v>108</v>
      </c>
      <c r="C5682" t="s">
        <v>63</v>
      </c>
      <c r="D5682" t="s">
        <v>157</v>
      </c>
      <c r="E5682" t="s">
        <v>128</v>
      </c>
      <c r="F5682" s="1">
        <v>43396</v>
      </c>
      <c r="G5682" t="s">
        <v>98</v>
      </c>
      <c r="H5682">
        <v>1620</v>
      </c>
      <c r="I5682">
        <v>0.35</v>
      </c>
      <c r="J5682">
        <v>729</v>
      </c>
      <c r="K5682" t="s">
        <v>17</v>
      </c>
    </row>
    <row r="5683" spans="1:11" x14ac:dyDescent="0.3">
      <c r="A5683" t="s">
        <v>5802</v>
      </c>
      <c r="B5683" t="s">
        <v>25</v>
      </c>
      <c r="C5683" t="s">
        <v>49</v>
      </c>
      <c r="D5683" t="s">
        <v>50</v>
      </c>
      <c r="E5683" t="s">
        <v>55</v>
      </c>
      <c r="F5683" s="1">
        <v>42562</v>
      </c>
      <c r="G5683" t="s">
        <v>98</v>
      </c>
      <c r="H5683">
        <v>1302</v>
      </c>
      <c r="I5683">
        <v>0.27</v>
      </c>
      <c r="J5683">
        <v>429.66</v>
      </c>
      <c r="K5683" t="s">
        <v>17</v>
      </c>
    </row>
    <row r="5684" spans="1:11" x14ac:dyDescent="0.3">
      <c r="A5684" t="s">
        <v>5803</v>
      </c>
      <c r="B5684" t="s">
        <v>146</v>
      </c>
      <c r="C5684" t="s">
        <v>32</v>
      </c>
      <c r="D5684" t="s">
        <v>33</v>
      </c>
      <c r="E5684" t="s">
        <v>65</v>
      </c>
      <c r="F5684" s="1">
        <v>43396</v>
      </c>
      <c r="G5684" t="s">
        <v>98</v>
      </c>
      <c r="H5684">
        <v>1326</v>
      </c>
      <c r="I5684">
        <v>0.18</v>
      </c>
      <c r="J5684">
        <v>159.12</v>
      </c>
      <c r="K5684" t="s">
        <v>17</v>
      </c>
    </row>
    <row r="5685" spans="1:11" x14ac:dyDescent="0.3">
      <c r="A5685" t="s">
        <v>5804</v>
      </c>
      <c r="B5685" t="s">
        <v>137</v>
      </c>
      <c r="C5685" t="s">
        <v>32</v>
      </c>
      <c r="D5685" t="s">
        <v>33</v>
      </c>
      <c r="E5685" t="s">
        <v>51</v>
      </c>
      <c r="F5685" s="1">
        <v>42726</v>
      </c>
      <c r="G5685" t="s">
        <v>98</v>
      </c>
      <c r="H5685">
        <v>1258</v>
      </c>
      <c r="I5685">
        <v>0.17</v>
      </c>
      <c r="J5685">
        <v>515.78</v>
      </c>
      <c r="K5685" t="s">
        <v>17</v>
      </c>
    </row>
    <row r="5686" spans="1:11" x14ac:dyDescent="0.3">
      <c r="A5686" t="s">
        <v>5805</v>
      </c>
      <c r="B5686" t="s">
        <v>74</v>
      </c>
      <c r="C5686" t="s">
        <v>26</v>
      </c>
      <c r="D5686" t="s">
        <v>201</v>
      </c>
      <c r="E5686" t="s">
        <v>149</v>
      </c>
      <c r="F5686" s="1">
        <v>42018</v>
      </c>
      <c r="G5686" t="s">
        <v>98</v>
      </c>
      <c r="H5686">
        <v>1715</v>
      </c>
      <c r="I5686">
        <v>0.24</v>
      </c>
      <c r="J5686">
        <v>771.75</v>
      </c>
      <c r="K5686" t="s">
        <v>17</v>
      </c>
    </row>
    <row r="5687" spans="1:11" x14ac:dyDescent="0.3">
      <c r="A5687" t="s">
        <v>5806</v>
      </c>
      <c r="B5687" t="s">
        <v>135</v>
      </c>
      <c r="C5687" t="s">
        <v>49</v>
      </c>
      <c r="D5687" t="s">
        <v>50</v>
      </c>
      <c r="E5687" t="s">
        <v>15</v>
      </c>
      <c r="F5687" s="1">
        <v>43238</v>
      </c>
      <c r="G5687" t="s">
        <v>23</v>
      </c>
      <c r="H5687">
        <v>2416</v>
      </c>
      <c r="I5687">
        <v>0.23</v>
      </c>
      <c r="J5687">
        <v>241.6</v>
      </c>
      <c r="K5687" t="s">
        <v>17</v>
      </c>
    </row>
    <row r="5688" spans="1:11" x14ac:dyDescent="0.3">
      <c r="A5688" t="s">
        <v>5807</v>
      </c>
      <c r="B5688" t="s">
        <v>182</v>
      </c>
      <c r="C5688" t="s">
        <v>13</v>
      </c>
      <c r="D5688" t="s">
        <v>195</v>
      </c>
      <c r="E5688" t="s">
        <v>123</v>
      </c>
      <c r="F5688" s="1">
        <v>43191</v>
      </c>
      <c r="G5688" t="s">
        <v>23</v>
      </c>
      <c r="H5688">
        <v>2368</v>
      </c>
      <c r="I5688">
        <v>0.14000000000000001</v>
      </c>
      <c r="J5688">
        <v>355.2</v>
      </c>
      <c r="K5688" t="s">
        <v>17</v>
      </c>
    </row>
    <row r="5689" spans="1:11" x14ac:dyDescent="0.3">
      <c r="A5689" t="s">
        <v>5808</v>
      </c>
      <c r="B5689" t="s">
        <v>36</v>
      </c>
      <c r="C5689" t="s">
        <v>20</v>
      </c>
      <c r="D5689" t="s">
        <v>21</v>
      </c>
      <c r="E5689" t="s">
        <v>28</v>
      </c>
      <c r="F5689" s="1">
        <v>42243</v>
      </c>
      <c r="G5689" t="s">
        <v>23</v>
      </c>
      <c r="H5689">
        <v>2427</v>
      </c>
      <c r="I5689">
        <v>0.25</v>
      </c>
      <c r="J5689">
        <v>946.53</v>
      </c>
      <c r="K5689" t="s">
        <v>17</v>
      </c>
    </row>
    <row r="5690" spans="1:11" x14ac:dyDescent="0.3">
      <c r="A5690" t="s">
        <v>5809</v>
      </c>
      <c r="B5690" t="s">
        <v>151</v>
      </c>
      <c r="C5690" t="s">
        <v>13</v>
      </c>
      <c r="D5690" t="s">
        <v>79</v>
      </c>
      <c r="E5690" t="s">
        <v>128</v>
      </c>
      <c r="F5690" s="1">
        <v>43296</v>
      </c>
      <c r="G5690" t="s">
        <v>23</v>
      </c>
      <c r="H5690">
        <v>1940</v>
      </c>
      <c r="I5690">
        <v>0.28999999999999998</v>
      </c>
      <c r="J5690">
        <v>737.2</v>
      </c>
      <c r="K5690" t="s">
        <v>17</v>
      </c>
    </row>
    <row r="5691" spans="1:11" x14ac:dyDescent="0.3">
      <c r="A5691" t="s">
        <v>5810</v>
      </c>
      <c r="B5691" t="s">
        <v>86</v>
      </c>
      <c r="C5691" t="s">
        <v>26</v>
      </c>
      <c r="D5691" t="s">
        <v>201</v>
      </c>
      <c r="E5691" t="s">
        <v>38</v>
      </c>
      <c r="F5691" s="1">
        <v>42243</v>
      </c>
      <c r="G5691" t="s">
        <v>23</v>
      </c>
      <c r="H5691">
        <v>528</v>
      </c>
      <c r="I5691">
        <v>0.2</v>
      </c>
      <c r="J5691">
        <v>232.32</v>
      </c>
      <c r="K5691" t="s">
        <v>17</v>
      </c>
    </row>
    <row r="5692" spans="1:11" x14ac:dyDescent="0.3">
      <c r="A5692" t="s">
        <v>5811</v>
      </c>
      <c r="B5692" t="s">
        <v>159</v>
      </c>
      <c r="C5692" t="s">
        <v>26</v>
      </c>
      <c r="D5692" t="s">
        <v>94</v>
      </c>
      <c r="E5692" t="s">
        <v>143</v>
      </c>
      <c r="F5692" s="1">
        <v>43045</v>
      </c>
      <c r="G5692" t="s">
        <v>23</v>
      </c>
      <c r="H5692">
        <v>2091</v>
      </c>
      <c r="I5692">
        <v>0.26</v>
      </c>
      <c r="J5692">
        <v>104.55</v>
      </c>
      <c r="K5692" t="s">
        <v>17</v>
      </c>
    </row>
    <row r="5693" spans="1:11" x14ac:dyDescent="0.3">
      <c r="A5693" t="s">
        <v>5812</v>
      </c>
      <c r="B5693" t="s">
        <v>53</v>
      </c>
      <c r="C5693" t="s">
        <v>49</v>
      </c>
      <c r="D5693" t="s">
        <v>50</v>
      </c>
      <c r="E5693" t="s">
        <v>51</v>
      </c>
      <c r="F5693" s="1">
        <v>42709</v>
      </c>
      <c r="G5693" t="s">
        <v>23</v>
      </c>
      <c r="H5693">
        <v>2422</v>
      </c>
      <c r="I5693">
        <v>0.27</v>
      </c>
      <c r="J5693">
        <v>678.16</v>
      </c>
      <c r="K5693" t="s">
        <v>17</v>
      </c>
    </row>
    <row r="5694" spans="1:11" x14ac:dyDescent="0.3">
      <c r="A5694" t="s">
        <v>5813</v>
      </c>
      <c r="B5694" t="s">
        <v>74</v>
      </c>
      <c r="C5694" t="s">
        <v>26</v>
      </c>
      <c r="D5694" t="s">
        <v>201</v>
      </c>
      <c r="E5694" t="s">
        <v>128</v>
      </c>
      <c r="F5694" s="1">
        <v>43045</v>
      </c>
      <c r="G5694" t="s">
        <v>23</v>
      </c>
      <c r="H5694">
        <v>1311</v>
      </c>
      <c r="I5694">
        <v>0.35</v>
      </c>
      <c r="J5694">
        <v>157.32</v>
      </c>
      <c r="K5694" t="s">
        <v>17</v>
      </c>
    </row>
    <row r="5695" spans="1:11" x14ac:dyDescent="0.3">
      <c r="A5695" t="s">
        <v>5814</v>
      </c>
      <c r="B5695" t="s">
        <v>182</v>
      </c>
      <c r="C5695" t="s">
        <v>26</v>
      </c>
      <c r="D5695" t="s">
        <v>94</v>
      </c>
      <c r="E5695" t="s">
        <v>38</v>
      </c>
      <c r="F5695" s="1">
        <v>42190</v>
      </c>
      <c r="G5695" t="s">
        <v>23</v>
      </c>
      <c r="H5695">
        <v>568</v>
      </c>
      <c r="I5695">
        <v>0.2</v>
      </c>
      <c r="J5695">
        <v>62.48</v>
      </c>
      <c r="K5695" t="s">
        <v>17</v>
      </c>
    </row>
    <row r="5696" spans="1:11" x14ac:dyDescent="0.3">
      <c r="A5696" t="s">
        <v>5815</v>
      </c>
      <c r="B5696" t="s">
        <v>182</v>
      </c>
      <c r="C5696" t="s">
        <v>20</v>
      </c>
      <c r="D5696" t="s">
        <v>91</v>
      </c>
      <c r="E5696" t="s">
        <v>140</v>
      </c>
      <c r="F5696" s="1">
        <v>42704</v>
      </c>
      <c r="G5696" t="s">
        <v>23</v>
      </c>
      <c r="H5696">
        <v>1715</v>
      </c>
      <c r="I5696">
        <v>0.35</v>
      </c>
      <c r="J5696">
        <v>411.6</v>
      </c>
      <c r="K5696" t="s">
        <v>17</v>
      </c>
    </row>
    <row r="5697" spans="1:11" x14ac:dyDescent="0.3">
      <c r="A5697" t="s">
        <v>5816</v>
      </c>
      <c r="B5697" t="s">
        <v>211</v>
      </c>
      <c r="C5697" t="s">
        <v>49</v>
      </c>
      <c r="D5697" t="s">
        <v>50</v>
      </c>
      <c r="E5697" t="s">
        <v>84</v>
      </c>
      <c r="F5697" s="1">
        <v>43229</v>
      </c>
      <c r="G5697" t="s">
        <v>23</v>
      </c>
      <c r="H5697">
        <v>1106</v>
      </c>
      <c r="I5697">
        <v>0.21</v>
      </c>
      <c r="J5697">
        <v>210.14</v>
      </c>
      <c r="K5697" t="s">
        <v>17</v>
      </c>
    </row>
    <row r="5698" spans="1:11" x14ac:dyDescent="0.3">
      <c r="A5698" t="s">
        <v>5817</v>
      </c>
      <c r="B5698" t="s">
        <v>261</v>
      </c>
      <c r="C5698" t="s">
        <v>58</v>
      </c>
      <c r="D5698" t="s">
        <v>59</v>
      </c>
      <c r="E5698" t="s">
        <v>88</v>
      </c>
      <c r="F5698" s="1">
        <v>42532</v>
      </c>
      <c r="G5698" t="s">
        <v>23</v>
      </c>
      <c r="H5698">
        <v>1571</v>
      </c>
      <c r="I5698">
        <v>0.17</v>
      </c>
      <c r="J5698">
        <v>298.49</v>
      </c>
      <c r="K5698" t="s">
        <v>17</v>
      </c>
    </row>
    <row r="5699" spans="1:11" x14ac:dyDescent="0.3">
      <c r="A5699" t="s">
        <v>5818</v>
      </c>
      <c r="B5699" t="s">
        <v>81</v>
      </c>
      <c r="C5699" t="s">
        <v>32</v>
      </c>
      <c r="D5699" t="s">
        <v>33</v>
      </c>
      <c r="E5699" t="s">
        <v>60</v>
      </c>
      <c r="F5699" s="1">
        <v>42082</v>
      </c>
      <c r="G5699" t="s">
        <v>23</v>
      </c>
      <c r="H5699">
        <v>824</v>
      </c>
      <c r="I5699">
        <v>0.28000000000000003</v>
      </c>
      <c r="J5699">
        <v>230.72</v>
      </c>
      <c r="K5699" t="s">
        <v>17</v>
      </c>
    </row>
    <row r="5700" spans="1:11" x14ac:dyDescent="0.3">
      <c r="A5700" t="s">
        <v>5819</v>
      </c>
      <c r="B5700" t="s">
        <v>261</v>
      </c>
      <c r="C5700" t="s">
        <v>20</v>
      </c>
      <c r="D5700" t="s">
        <v>91</v>
      </c>
      <c r="E5700" t="s">
        <v>88</v>
      </c>
      <c r="F5700" s="1">
        <v>42082</v>
      </c>
      <c r="G5700" t="s">
        <v>23</v>
      </c>
      <c r="H5700">
        <v>2306</v>
      </c>
      <c r="I5700">
        <v>0.14000000000000001</v>
      </c>
      <c r="J5700">
        <v>553.44000000000005</v>
      </c>
      <c r="K5700" t="s">
        <v>17</v>
      </c>
    </row>
    <row r="5701" spans="1:11" x14ac:dyDescent="0.3">
      <c r="A5701" t="s">
        <v>5820</v>
      </c>
      <c r="B5701" t="s">
        <v>125</v>
      </c>
      <c r="C5701" t="s">
        <v>49</v>
      </c>
      <c r="D5701" t="s">
        <v>50</v>
      </c>
      <c r="E5701" t="s">
        <v>166</v>
      </c>
      <c r="F5701" s="1">
        <v>42190</v>
      </c>
      <c r="G5701" t="s">
        <v>23</v>
      </c>
      <c r="H5701">
        <v>1589</v>
      </c>
      <c r="I5701">
        <v>0.11</v>
      </c>
      <c r="J5701">
        <v>444.92</v>
      </c>
      <c r="K5701" t="s">
        <v>17</v>
      </c>
    </row>
    <row r="5702" spans="1:11" x14ac:dyDescent="0.3">
      <c r="A5702" t="s">
        <v>5821</v>
      </c>
      <c r="B5702" t="s">
        <v>114</v>
      </c>
      <c r="C5702" t="s">
        <v>49</v>
      </c>
      <c r="D5702" t="s">
        <v>50</v>
      </c>
      <c r="E5702" t="s">
        <v>55</v>
      </c>
      <c r="F5702" s="1">
        <v>42539</v>
      </c>
      <c r="G5702" t="s">
        <v>23</v>
      </c>
      <c r="H5702">
        <v>1513</v>
      </c>
      <c r="I5702">
        <v>0.3</v>
      </c>
      <c r="J5702">
        <v>484.16</v>
      </c>
      <c r="K5702" t="s">
        <v>17</v>
      </c>
    </row>
    <row r="5703" spans="1:11" x14ac:dyDescent="0.3">
      <c r="A5703" t="s">
        <v>5822</v>
      </c>
      <c r="B5703" t="s">
        <v>130</v>
      </c>
      <c r="C5703" t="s">
        <v>20</v>
      </c>
      <c r="D5703" t="s">
        <v>21</v>
      </c>
      <c r="E5703" t="s">
        <v>69</v>
      </c>
      <c r="F5703" s="1">
        <v>42532</v>
      </c>
      <c r="G5703" t="s">
        <v>23</v>
      </c>
      <c r="H5703">
        <v>1447</v>
      </c>
      <c r="I5703">
        <v>0.35</v>
      </c>
      <c r="J5703">
        <v>202.58</v>
      </c>
      <c r="K5703" t="s">
        <v>17</v>
      </c>
    </row>
    <row r="5704" spans="1:11" x14ac:dyDescent="0.3">
      <c r="A5704" t="s">
        <v>5823</v>
      </c>
      <c r="B5704" t="s">
        <v>159</v>
      </c>
      <c r="C5704" t="s">
        <v>63</v>
      </c>
      <c r="D5704" t="s">
        <v>75</v>
      </c>
      <c r="E5704" t="s">
        <v>55</v>
      </c>
      <c r="F5704" s="1">
        <v>42553</v>
      </c>
      <c r="G5704" t="s">
        <v>23</v>
      </c>
      <c r="H5704">
        <v>2465</v>
      </c>
      <c r="I5704">
        <v>0.13</v>
      </c>
      <c r="J5704">
        <v>690.2</v>
      </c>
      <c r="K5704" t="s">
        <v>17</v>
      </c>
    </row>
    <row r="5705" spans="1:11" x14ac:dyDescent="0.3">
      <c r="A5705" t="s">
        <v>5824</v>
      </c>
      <c r="B5705" t="s">
        <v>261</v>
      </c>
      <c r="C5705" t="s">
        <v>63</v>
      </c>
      <c r="D5705" t="s">
        <v>75</v>
      </c>
      <c r="E5705" t="s">
        <v>28</v>
      </c>
      <c r="F5705" s="1">
        <v>43408</v>
      </c>
      <c r="G5705" t="s">
        <v>23</v>
      </c>
      <c r="H5705">
        <v>1840</v>
      </c>
      <c r="I5705">
        <v>0.32</v>
      </c>
      <c r="J5705">
        <v>239.2</v>
      </c>
      <c r="K5705" t="s">
        <v>17</v>
      </c>
    </row>
    <row r="5706" spans="1:11" x14ac:dyDescent="0.3">
      <c r="A5706" t="s">
        <v>5825</v>
      </c>
      <c r="B5706" t="s">
        <v>184</v>
      </c>
      <c r="C5706" t="s">
        <v>32</v>
      </c>
      <c r="D5706" t="s">
        <v>33</v>
      </c>
      <c r="E5706" t="s">
        <v>34</v>
      </c>
      <c r="F5706" s="1">
        <v>42297</v>
      </c>
      <c r="G5706" t="s">
        <v>23</v>
      </c>
      <c r="H5706">
        <v>2139</v>
      </c>
      <c r="I5706">
        <v>0.2</v>
      </c>
      <c r="J5706">
        <v>556.14</v>
      </c>
      <c r="K5706" t="s">
        <v>17</v>
      </c>
    </row>
    <row r="5707" spans="1:11" x14ac:dyDescent="0.3">
      <c r="A5707" t="s">
        <v>5826</v>
      </c>
      <c r="B5707" t="s">
        <v>204</v>
      </c>
      <c r="C5707" t="s">
        <v>20</v>
      </c>
      <c r="D5707" t="s">
        <v>91</v>
      </c>
      <c r="E5707" t="s">
        <v>140</v>
      </c>
      <c r="F5707" s="1">
        <v>43187</v>
      </c>
      <c r="G5707" t="s">
        <v>29</v>
      </c>
      <c r="H5707">
        <v>666</v>
      </c>
      <c r="I5707">
        <v>0.22</v>
      </c>
      <c r="J5707">
        <v>259.74</v>
      </c>
      <c r="K5707" t="s">
        <v>17</v>
      </c>
    </row>
    <row r="5708" spans="1:11" x14ac:dyDescent="0.3">
      <c r="A5708" t="s">
        <v>5827</v>
      </c>
      <c r="B5708" t="s">
        <v>42</v>
      </c>
      <c r="C5708" t="s">
        <v>13</v>
      </c>
      <c r="D5708" t="s">
        <v>79</v>
      </c>
      <c r="E5708" t="s">
        <v>140</v>
      </c>
      <c r="F5708" s="1">
        <v>43108</v>
      </c>
      <c r="G5708" t="s">
        <v>29</v>
      </c>
      <c r="H5708">
        <v>743</v>
      </c>
      <c r="I5708">
        <v>0.19</v>
      </c>
      <c r="J5708">
        <v>118.88</v>
      </c>
      <c r="K5708" t="s">
        <v>17</v>
      </c>
    </row>
    <row r="5709" spans="1:11" x14ac:dyDescent="0.3">
      <c r="A5709" t="s">
        <v>5828</v>
      </c>
      <c r="B5709" t="s">
        <v>211</v>
      </c>
      <c r="C5709" t="s">
        <v>49</v>
      </c>
      <c r="D5709" t="s">
        <v>54</v>
      </c>
      <c r="E5709" t="s">
        <v>88</v>
      </c>
      <c r="F5709" s="1">
        <v>42626</v>
      </c>
      <c r="G5709" t="s">
        <v>29</v>
      </c>
      <c r="H5709">
        <v>567</v>
      </c>
      <c r="I5709">
        <v>0.26</v>
      </c>
      <c r="J5709">
        <v>249.48</v>
      </c>
      <c r="K5709" t="s">
        <v>17</v>
      </c>
    </row>
    <row r="5710" spans="1:11" x14ac:dyDescent="0.3">
      <c r="A5710" t="s">
        <v>5829</v>
      </c>
      <c r="B5710" t="s">
        <v>156</v>
      </c>
      <c r="C5710" t="s">
        <v>13</v>
      </c>
      <c r="D5710" t="s">
        <v>14</v>
      </c>
      <c r="E5710" t="s">
        <v>128</v>
      </c>
      <c r="F5710" s="1">
        <v>42403</v>
      </c>
      <c r="G5710" t="s">
        <v>29</v>
      </c>
      <c r="H5710">
        <v>1901</v>
      </c>
      <c r="I5710">
        <v>0.12</v>
      </c>
      <c r="J5710">
        <v>684.36</v>
      </c>
      <c r="K5710" t="s">
        <v>17</v>
      </c>
    </row>
    <row r="5711" spans="1:11" x14ac:dyDescent="0.3">
      <c r="A5711" t="s">
        <v>5830</v>
      </c>
      <c r="B5711" t="s">
        <v>74</v>
      </c>
      <c r="C5711" t="s">
        <v>13</v>
      </c>
      <c r="D5711" t="s">
        <v>14</v>
      </c>
      <c r="E5711" t="s">
        <v>84</v>
      </c>
      <c r="F5711" s="1">
        <v>42626</v>
      </c>
      <c r="G5711" t="s">
        <v>29</v>
      </c>
      <c r="H5711">
        <v>680</v>
      </c>
      <c r="I5711">
        <v>0.22</v>
      </c>
      <c r="J5711">
        <v>292.39999999999998</v>
      </c>
      <c r="K5711" t="s">
        <v>17</v>
      </c>
    </row>
    <row r="5712" spans="1:11" x14ac:dyDescent="0.3">
      <c r="A5712" t="s">
        <v>5831</v>
      </c>
      <c r="B5712" t="s">
        <v>114</v>
      </c>
      <c r="C5712" t="s">
        <v>58</v>
      </c>
      <c r="D5712" t="s">
        <v>112</v>
      </c>
      <c r="E5712" t="s">
        <v>163</v>
      </c>
      <c r="F5712" s="1">
        <v>43205</v>
      </c>
      <c r="G5712" t="s">
        <v>29</v>
      </c>
      <c r="H5712">
        <v>1298</v>
      </c>
      <c r="I5712">
        <v>0.25</v>
      </c>
      <c r="J5712">
        <v>272.58</v>
      </c>
      <c r="K5712" t="s">
        <v>17</v>
      </c>
    </row>
    <row r="5713" spans="1:11" x14ac:dyDescent="0.3">
      <c r="A5713" t="s">
        <v>5832</v>
      </c>
      <c r="B5713" t="s">
        <v>83</v>
      </c>
      <c r="C5713" t="s">
        <v>32</v>
      </c>
      <c r="D5713" t="s">
        <v>46</v>
      </c>
      <c r="E5713" t="s">
        <v>60</v>
      </c>
      <c r="F5713" s="1">
        <v>42253</v>
      </c>
      <c r="G5713" t="s">
        <v>29</v>
      </c>
      <c r="H5713">
        <v>1762</v>
      </c>
      <c r="I5713">
        <v>0.24</v>
      </c>
      <c r="J5713">
        <v>176.2</v>
      </c>
      <c r="K5713" t="s">
        <v>17</v>
      </c>
    </row>
    <row r="5714" spans="1:11" x14ac:dyDescent="0.3">
      <c r="A5714" t="s">
        <v>5833</v>
      </c>
      <c r="B5714" t="s">
        <v>135</v>
      </c>
      <c r="C5714" t="s">
        <v>32</v>
      </c>
      <c r="D5714" t="s">
        <v>97</v>
      </c>
      <c r="E5714" t="s">
        <v>34</v>
      </c>
      <c r="F5714" s="1">
        <v>42860</v>
      </c>
      <c r="G5714" t="s">
        <v>29</v>
      </c>
      <c r="H5714">
        <v>1375</v>
      </c>
      <c r="I5714">
        <v>0.23</v>
      </c>
      <c r="J5714">
        <v>261.25</v>
      </c>
      <c r="K5714" t="s">
        <v>17</v>
      </c>
    </row>
    <row r="5715" spans="1:11" x14ac:dyDescent="0.3">
      <c r="A5715" t="s">
        <v>5834</v>
      </c>
      <c r="B5715" t="s">
        <v>211</v>
      </c>
      <c r="C5715" t="s">
        <v>26</v>
      </c>
      <c r="D5715" t="s">
        <v>27</v>
      </c>
      <c r="E5715" t="s">
        <v>163</v>
      </c>
      <c r="F5715" s="1">
        <v>42626</v>
      </c>
      <c r="G5715" t="s">
        <v>29</v>
      </c>
      <c r="H5715">
        <v>2398</v>
      </c>
      <c r="I5715">
        <v>0.23</v>
      </c>
      <c r="J5715">
        <v>167.86</v>
      </c>
      <c r="K5715" t="s">
        <v>17</v>
      </c>
    </row>
    <row r="5716" spans="1:11" x14ac:dyDescent="0.3">
      <c r="A5716" t="s">
        <v>5835</v>
      </c>
      <c r="B5716" t="s">
        <v>174</v>
      </c>
      <c r="C5716" t="s">
        <v>58</v>
      </c>
      <c r="D5716" t="s">
        <v>112</v>
      </c>
      <c r="E5716" t="s">
        <v>88</v>
      </c>
      <c r="F5716" s="1">
        <v>43187</v>
      </c>
      <c r="G5716" t="s">
        <v>29</v>
      </c>
      <c r="H5716">
        <v>1714</v>
      </c>
      <c r="I5716">
        <v>0.26</v>
      </c>
      <c r="J5716">
        <v>548.48</v>
      </c>
      <c r="K5716" t="s">
        <v>17</v>
      </c>
    </row>
    <row r="5717" spans="1:11" x14ac:dyDescent="0.3">
      <c r="A5717" t="s">
        <v>5836</v>
      </c>
      <c r="B5717" t="s">
        <v>36</v>
      </c>
      <c r="C5717" t="s">
        <v>63</v>
      </c>
      <c r="D5717" t="s">
        <v>157</v>
      </c>
      <c r="E5717" t="s">
        <v>123</v>
      </c>
      <c r="F5717" s="1">
        <v>42128</v>
      </c>
      <c r="G5717" t="s">
        <v>29</v>
      </c>
      <c r="H5717">
        <v>933</v>
      </c>
      <c r="I5717">
        <v>0.25</v>
      </c>
      <c r="J5717">
        <v>121.29</v>
      </c>
      <c r="K5717" t="s">
        <v>17</v>
      </c>
    </row>
    <row r="5718" spans="1:11" x14ac:dyDescent="0.3">
      <c r="A5718" t="s">
        <v>5837</v>
      </c>
      <c r="B5718" t="s">
        <v>151</v>
      </c>
      <c r="C5718" t="s">
        <v>58</v>
      </c>
      <c r="D5718" t="s">
        <v>68</v>
      </c>
      <c r="E5718" t="s">
        <v>51</v>
      </c>
      <c r="F5718" s="1">
        <v>43003</v>
      </c>
      <c r="G5718" t="s">
        <v>29</v>
      </c>
      <c r="H5718">
        <v>1332</v>
      </c>
      <c r="I5718">
        <v>0.28999999999999998</v>
      </c>
      <c r="J5718">
        <v>159.84</v>
      </c>
      <c r="K5718" t="s">
        <v>17</v>
      </c>
    </row>
    <row r="5719" spans="1:11" x14ac:dyDescent="0.3">
      <c r="A5719" t="s">
        <v>5838</v>
      </c>
      <c r="B5719" t="s">
        <v>19</v>
      </c>
      <c r="C5719" t="s">
        <v>49</v>
      </c>
      <c r="D5719" t="s">
        <v>50</v>
      </c>
      <c r="E5719" t="s">
        <v>60</v>
      </c>
      <c r="F5719" s="1">
        <v>42324</v>
      </c>
      <c r="G5719" t="s">
        <v>29</v>
      </c>
      <c r="H5719">
        <v>563</v>
      </c>
      <c r="I5719">
        <v>0.28999999999999998</v>
      </c>
      <c r="J5719">
        <v>180.16</v>
      </c>
      <c r="K5719" t="s">
        <v>17</v>
      </c>
    </row>
    <row r="5720" spans="1:11" x14ac:dyDescent="0.3">
      <c r="A5720" t="s">
        <v>5839</v>
      </c>
      <c r="B5720" t="s">
        <v>36</v>
      </c>
      <c r="C5720" t="s">
        <v>20</v>
      </c>
      <c r="D5720" t="s">
        <v>21</v>
      </c>
      <c r="E5720" t="s">
        <v>55</v>
      </c>
      <c r="F5720" s="1">
        <v>43400</v>
      </c>
      <c r="G5720" t="s">
        <v>29</v>
      </c>
      <c r="H5720">
        <v>1615</v>
      </c>
      <c r="I5720">
        <v>0.16</v>
      </c>
      <c r="J5720">
        <v>581.4</v>
      </c>
      <c r="K5720" t="s">
        <v>17</v>
      </c>
    </row>
    <row r="5721" spans="1:11" x14ac:dyDescent="0.3">
      <c r="A5721" t="s">
        <v>5840</v>
      </c>
      <c r="B5721" t="s">
        <v>169</v>
      </c>
      <c r="C5721" t="s">
        <v>63</v>
      </c>
      <c r="D5721" t="s">
        <v>64</v>
      </c>
      <c r="E5721" t="s">
        <v>166</v>
      </c>
      <c r="F5721" s="1">
        <v>42305</v>
      </c>
      <c r="G5721" t="s">
        <v>29</v>
      </c>
      <c r="H5721">
        <v>2397</v>
      </c>
      <c r="I5721">
        <v>0.19</v>
      </c>
      <c r="J5721">
        <v>934.83</v>
      </c>
      <c r="K5721" t="s">
        <v>17</v>
      </c>
    </row>
    <row r="5722" spans="1:11" x14ac:dyDescent="0.3">
      <c r="A5722" t="s">
        <v>5841</v>
      </c>
      <c r="B5722" t="s">
        <v>86</v>
      </c>
      <c r="C5722" t="s">
        <v>26</v>
      </c>
      <c r="D5722" t="s">
        <v>37</v>
      </c>
      <c r="E5722" t="s">
        <v>149</v>
      </c>
      <c r="F5722" s="1">
        <v>42613</v>
      </c>
      <c r="G5722" t="s">
        <v>29</v>
      </c>
      <c r="H5722">
        <v>1441</v>
      </c>
      <c r="I5722">
        <v>0.13</v>
      </c>
      <c r="J5722">
        <v>389.07</v>
      </c>
      <c r="K5722" t="s">
        <v>17</v>
      </c>
    </row>
    <row r="5723" spans="1:11" x14ac:dyDescent="0.3">
      <c r="A5723" t="s">
        <v>5842</v>
      </c>
      <c r="B5723" t="s">
        <v>159</v>
      </c>
      <c r="C5723" t="s">
        <v>32</v>
      </c>
      <c r="D5723" t="s">
        <v>33</v>
      </c>
      <c r="E5723" t="s">
        <v>51</v>
      </c>
      <c r="F5723" s="1">
        <v>43191</v>
      </c>
      <c r="G5723" t="s">
        <v>29</v>
      </c>
      <c r="H5723">
        <v>1061</v>
      </c>
      <c r="I5723">
        <v>0.25</v>
      </c>
      <c r="J5723">
        <v>435.01</v>
      </c>
      <c r="K5723" t="s">
        <v>17</v>
      </c>
    </row>
    <row r="5724" spans="1:11" x14ac:dyDescent="0.3">
      <c r="A5724" t="s">
        <v>5843</v>
      </c>
      <c r="B5724" t="s">
        <v>137</v>
      </c>
      <c r="C5724" t="s">
        <v>49</v>
      </c>
      <c r="D5724" t="s">
        <v>205</v>
      </c>
      <c r="E5724" t="s">
        <v>88</v>
      </c>
      <c r="F5724" s="1">
        <v>43018</v>
      </c>
      <c r="G5724" t="s">
        <v>29</v>
      </c>
      <c r="H5724">
        <v>1981</v>
      </c>
      <c r="I5724">
        <v>0.21</v>
      </c>
      <c r="J5724">
        <v>435.82</v>
      </c>
      <c r="K5724" t="s">
        <v>17</v>
      </c>
    </row>
    <row r="5725" spans="1:11" x14ac:dyDescent="0.3">
      <c r="A5725" t="s">
        <v>5844</v>
      </c>
      <c r="B5725" t="s">
        <v>139</v>
      </c>
      <c r="C5725" t="s">
        <v>26</v>
      </c>
      <c r="D5725" t="s">
        <v>201</v>
      </c>
      <c r="E5725" t="s">
        <v>15</v>
      </c>
      <c r="F5725" s="1">
        <v>43400</v>
      </c>
      <c r="G5725" t="s">
        <v>29</v>
      </c>
      <c r="H5725">
        <v>2016</v>
      </c>
      <c r="I5725">
        <v>0.12</v>
      </c>
      <c r="J5725">
        <v>262.08</v>
      </c>
      <c r="K5725" t="s">
        <v>17</v>
      </c>
    </row>
    <row r="5726" spans="1:11" x14ac:dyDescent="0.3">
      <c r="A5726" t="s">
        <v>5845</v>
      </c>
      <c r="B5726" t="s">
        <v>31</v>
      </c>
      <c r="C5726" t="s">
        <v>63</v>
      </c>
      <c r="D5726" t="s">
        <v>87</v>
      </c>
      <c r="E5726" t="s">
        <v>28</v>
      </c>
      <c r="F5726" s="1">
        <v>43083</v>
      </c>
      <c r="G5726" t="s">
        <v>29</v>
      </c>
      <c r="H5726">
        <v>1341</v>
      </c>
      <c r="I5726">
        <v>0.3</v>
      </c>
      <c r="J5726">
        <v>362.07</v>
      </c>
      <c r="K5726" t="s">
        <v>17</v>
      </c>
    </row>
    <row r="5727" spans="1:11" x14ac:dyDescent="0.3">
      <c r="A5727" t="s">
        <v>5846</v>
      </c>
      <c r="B5727" t="s">
        <v>36</v>
      </c>
      <c r="C5727" t="s">
        <v>63</v>
      </c>
      <c r="D5727" t="s">
        <v>64</v>
      </c>
      <c r="E5727" t="s">
        <v>55</v>
      </c>
      <c r="F5727" s="1">
        <v>43394</v>
      </c>
      <c r="G5727" t="s">
        <v>29</v>
      </c>
      <c r="H5727">
        <v>1629</v>
      </c>
      <c r="I5727">
        <v>0.23</v>
      </c>
      <c r="J5727">
        <v>488.7</v>
      </c>
      <c r="K5727" t="s">
        <v>17</v>
      </c>
    </row>
    <row r="5728" spans="1:11" x14ac:dyDescent="0.3">
      <c r="A5728" t="s">
        <v>5847</v>
      </c>
      <c r="B5728" t="s">
        <v>90</v>
      </c>
      <c r="C5728" t="s">
        <v>26</v>
      </c>
      <c r="D5728" t="s">
        <v>201</v>
      </c>
      <c r="E5728" t="s">
        <v>128</v>
      </c>
      <c r="F5728" s="1">
        <v>42808</v>
      </c>
      <c r="G5728" t="s">
        <v>29</v>
      </c>
      <c r="H5728">
        <v>1424</v>
      </c>
      <c r="I5728">
        <v>0.14000000000000001</v>
      </c>
      <c r="J5728">
        <v>185.12</v>
      </c>
      <c r="K5728" t="s">
        <v>17</v>
      </c>
    </row>
    <row r="5729" spans="1:11" x14ac:dyDescent="0.3">
      <c r="A5729" t="s">
        <v>5848</v>
      </c>
      <c r="B5729" t="s">
        <v>130</v>
      </c>
      <c r="C5729" t="s">
        <v>63</v>
      </c>
      <c r="D5729" t="s">
        <v>75</v>
      </c>
      <c r="E5729" t="s">
        <v>166</v>
      </c>
      <c r="F5729" s="1">
        <v>42963</v>
      </c>
      <c r="G5729" t="s">
        <v>29</v>
      </c>
      <c r="H5729">
        <v>1844</v>
      </c>
      <c r="I5729">
        <v>0.3</v>
      </c>
      <c r="J5729">
        <v>147.52000000000001</v>
      </c>
      <c r="K5729" t="s">
        <v>17</v>
      </c>
    </row>
    <row r="5730" spans="1:11" x14ac:dyDescent="0.3">
      <c r="A5730" t="s">
        <v>5849</v>
      </c>
      <c r="B5730" t="s">
        <v>169</v>
      </c>
      <c r="C5730" t="s">
        <v>13</v>
      </c>
      <c r="D5730" t="s">
        <v>14</v>
      </c>
      <c r="E5730" t="s">
        <v>128</v>
      </c>
      <c r="F5730" s="1">
        <v>42626</v>
      </c>
      <c r="G5730" t="s">
        <v>29</v>
      </c>
      <c r="H5730">
        <v>701</v>
      </c>
      <c r="I5730">
        <v>0.14000000000000001</v>
      </c>
      <c r="J5730">
        <v>35.049999999999997</v>
      </c>
      <c r="K5730" t="s">
        <v>17</v>
      </c>
    </row>
    <row r="5731" spans="1:11" x14ac:dyDescent="0.3">
      <c r="A5731" t="s">
        <v>5850</v>
      </c>
      <c r="B5731" t="s">
        <v>53</v>
      </c>
      <c r="C5731" t="s">
        <v>49</v>
      </c>
      <c r="D5731" t="s">
        <v>54</v>
      </c>
      <c r="E5731" t="s">
        <v>84</v>
      </c>
      <c r="F5731" s="1">
        <v>42653</v>
      </c>
      <c r="G5731" t="s">
        <v>29</v>
      </c>
      <c r="H5731">
        <v>2229</v>
      </c>
      <c r="I5731">
        <v>0.18</v>
      </c>
      <c r="J5731">
        <v>222.9</v>
      </c>
      <c r="K5731" t="s">
        <v>17</v>
      </c>
    </row>
    <row r="5732" spans="1:11" x14ac:dyDescent="0.3">
      <c r="A5732" t="s">
        <v>5851</v>
      </c>
      <c r="B5732" t="s">
        <v>78</v>
      </c>
      <c r="C5732" t="s">
        <v>49</v>
      </c>
      <c r="D5732" t="s">
        <v>50</v>
      </c>
      <c r="E5732" t="s">
        <v>15</v>
      </c>
      <c r="F5732" s="1">
        <v>43413</v>
      </c>
      <c r="G5732" t="s">
        <v>29</v>
      </c>
      <c r="H5732">
        <v>1322</v>
      </c>
      <c r="I5732">
        <v>0.19</v>
      </c>
      <c r="J5732">
        <v>462.7</v>
      </c>
      <c r="K5732" t="s">
        <v>17</v>
      </c>
    </row>
    <row r="5733" spans="1:11" x14ac:dyDescent="0.3">
      <c r="A5733" t="s">
        <v>5852</v>
      </c>
      <c r="B5733" t="s">
        <v>111</v>
      </c>
      <c r="C5733" t="s">
        <v>58</v>
      </c>
      <c r="D5733" t="s">
        <v>59</v>
      </c>
      <c r="E5733" t="s">
        <v>65</v>
      </c>
      <c r="F5733" s="1">
        <v>43388</v>
      </c>
      <c r="G5733" t="s">
        <v>29</v>
      </c>
      <c r="H5733">
        <v>2154</v>
      </c>
      <c r="I5733">
        <v>0.31</v>
      </c>
      <c r="J5733">
        <v>172.32</v>
      </c>
      <c r="K5733" t="s">
        <v>17</v>
      </c>
    </row>
    <row r="5734" spans="1:11" x14ac:dyDescent="0.3">
      <c r="A5734" t="s">
        <v>5853</v>
      </c>
      <c r="B5734" t="s">
        <v>57</v>
      </c>
      <c r="C5734" t="s">
        <v>26</v>
      </c>
      <c r="D5734" t="s">
        <v>27</v>
      </c>
      <c r="E5734" t="s">
        <v>55</v>
      </c>
      <c r="F5734" s="1">
        <v>43414</v>
      </c>
      <c r="G5734" t="s">
        <v>29</v>
      </c>
      <c r="H5734">
        <v>663</v>
      </c>
      <c r="I5734">
        <v>0.25</v>
      </c>
      <c r="J5734">
        <v>212.16</v>
      </c>
      <c r="K5734" t="s">
        <v>17</v>
      </c>
    </row>
    <row r="5735" spans="1:11" x14ac:dyDescent="0.3">
      <c r="A5735" t="s">
        <v>5854</v>
      </c>
      <c r="B5735" t="s">
        <v>62</v>
      </c>
      <c r="C5735" t="s">
        <v>20</v>
      </c>
      <c r="D5735" t="s">
        <v>91</v>
      </c>
      <c r="E5735" t="s">
        <v>43</v>
      </c>
      <c r="F5735" s="1">
        <v>42973</v>
      </c>
      <c r="G5735" t="s">
        <v>29</v>
      </c>
      <c r="H5735">
        <v>2191</v>
      </c>
      <c r="I5735">
        <v>0.28999999999999998</v>
      </c>
      <c r="J5735">
        <v>525.84</v>
      </c>
      <c r="K5735" t="s">
        <v>17</v>
      </c>
    </row>
    <row r="5736" spans="1:11" x14ac:dyDescent="0.3">
      <c r="A5736" t="s">
        <v>5855</v>
      </c>
      <c r="B5736" t="s">
        <v>130</v>
      </c>
      <c r="C5736" t="s">
        <v>58</v>
      </c>
      <c r="D5736" t="s">
        <v>112</v>
      </c>
      <c r="E5736" t="s">
        <v>72</v>
      </c>
      <c r="F5736" s="1">
        <v>42809</v>
      </c>
      <c r="G5736" t="s">
        <v>29</v>
      </c>
      <c r="H5736">
        <v>2215</v>
      </c>
      <c r="I5736">
        <v>0.23</v>
      </c>
      <c r="J5736">
        <v>575.9</v>
      </c>
      <c r="K5736" t="s">
        <v>17</v>
      </c>
    </row>
    <row r="5737" spans="1:11" x14ac:dyDescent="0.3">
      <c r="A5737" t="s">
        <v>5856</v>
      </c>
      <c r="B5737" t="s">
        <v>169</v>
      </c>
      <c r="C5737" t="s">
        <v>63</v>
      </c>
      <c r="D5737" t="s">
        <v>157</v>
      </c>
      <c r="E5737" t="s">
        <v>140</v>
      </c>
      <c r="F5737" s="1">
        <v>42624</v>
      </c>
      <c r="G5737" t="s">
        <v>29</v>
      </c>
      <c r="H5737">
        <v>1784</v>
      </c>
      <c r="I5737">
        <v>0.35</v>
      </c>
      <c r="J5737">
        <v>410.32</v>
      </c>
      <c r="K5737" t="s">
        <v>17</v>
      </c>
    </row>
    <row r="5738" spans="1:11" x14ac:dyDescent="0.3">
      <c r="A5738" t="s">
        <v>5857</v>
      </c>
      <c r="B5738" t="s">
        <v>83</v>
      </c>
      <c r="C5738" t="s">
        <v>63</v>
      </c>
      <c r="D5738" t="s">
        <v>157</v>
      </c>
      <c r="E5738" t="s">
        <v>34</v>
      </c>
      <c r="F5738" s="1">
        <v>42180</v>
      </c>
      <c r="G5738" t="s">
        <v>29</v>
      </c>
      <c r="H5738">
        <v>2072</v>
      </c>
      <c r="I5738">
        <v>0.24</v>
      </c>
      <c r="J5738">
        <v>890.96</v>
      </c>
      <c r="K5738" t="s">
        <v>17</v>
      </c>
    </row>
    <row r="5739" spans="1:11" x14ac:dyDescent="0.3">
      <c r="A5739" t="s">
        <v>5858</v>
      </c>
      <c r="B5739" t="s">
        <v>67</v>
      </c>
      <c r="C5739" t="s">
        <v>63</v>
      </c>
      <c r="D5739" t="s">
        <v>157</v>
      </c>
      <c r="E5739" t="s">
        <v>55</v>
      </c>
      <c r="F5739" s="1">
        <v>43462</v>
      </c>
      <c r="G5739" t="s">
        <v>29</v>
      </c>
      <c r="H5739">
        <v>2351</v>
      </c>
      <c r="I5739">
        <v>0.16</v>
      </c>
      <c r="J5739">
        <v>1057.95</v>
      </c>
      <c r="K5739" t="s">
        <v>17</v>
      </c>
    </row>
    <row r="5740" spans="1:11" x14ac:dyDescent="0.3">
      <c r="A5740" t="s">
        <v>5859</v>
      </c>
      <c r="B5740" t="s">
        <v>86</v>
      </c>
      <c r="C5740" t="s">
        <v>32</v>
      </c>
      <c r="D5740" t="s">
        <v>46</v>
      </c>
      <c r="E5740" t="s">
        <v>22</v>
      </c>
      <c r="F5740" s="1">
        <v>43018</v>
      </c>
      <c r="G5740" t="s">
        <v>29</v>
      </c>
      <c r="H5740">
        <v>1466</v>
      </c>
      <c r="I5740">
        <v>0.13</v>
      </c>
      <c r="J5740">
        <v>234.56</v>
      </c>
      <c r="K5740" t="s">
        <v>17</v>
      </c>
    </row>
    <row r="5741" spans="1:11" x14ac:dyDescent="0.3">
      <c r="A5741" t="s">
        <v>5860</v>
      </c>
      <c r="B5741" t="s">
        <v>86</v>
      </c>
      <c r="C5741" t="s">
        <v>26</v>
      </c>
      <c r="D5741" t="s">
        <v>201</v>
      </c>
      <c r="E5741" t="s">
        <v>43</v>
      </c>
      <c r="F5741" s="1">
        <v>43231</v>
      </c>
      <c r="G5741" t="s">
        <v>29</v>
      </c>
      <c r="H5741">
        <v>1600</v>
      </c>
      <c r="I5741">
        <v>0.13</v>
      </c>
      <c r="J5741">
        <v>288</v>
      </c>
      <c r="K5741" t="s">
        <v>17</v>
      </c>
    </row>
    <row r="5742" spans="1:11" x14ac:dyDescent="0.3">
      <c r="A5742" t="s">
        <v>5861</v>
      </c>
      <c r="B5742" t="s">
        <v>40</v>
      </c>
      <c r="C5742" t="s">
        <v>32</v>
      </c>
      <c r="D5742" t="s">
        <v>33</v>
      </c>
      <c r="E5742" t="s">
        <v>143</v>
      </c>
      <c r="F5742" s="1">
        <v>43422</v>
      </c>
      <c r="G5742" t="s">
        <v>76</v>
      </c>
      <c r="H5742">
        <v>2496</v>
      </c>
      <c r="I5742">
        <v>0.28999999999999998</v>
      </c>
      <c r="J5742">
        <v>299.52</v>
      </c>
      <c r="K5742" t="s">
        <v>17</v>
      </c>
    </row>
    <row r="5743" spans="1:11" x14ac:dyDescent="0.3">
      <c r="A5743" t="s">
        <v>5862</v>
      </c>
      <c r="B5743" t="s">
        <v>197</v>
      </c>
      <c r="C5743" t="s">
        <v>13</v>
      </c>
      <c r="D5743" t="s">
        <v>14</v>
      </c>
      <c r="E5743" t="s">
        <v>72</v>
      </c>
      <c r="F5743" s="1">
        <v>42682</v>
      </c>
      <c r="G5743" t="s">
        <v>98</v>
      </c>
      <c r="H5743">
        <v>1451</v>
      </c>
      <c r="I5743">
        <v>0.33</v>
      </c>
      <c r="J5743">
        <v>101.57</v>
      </c>
      <c r="K5743" t="s">
        <v>17</v>
      </c>
    </row>
    <row r="5744" spans="1:11" x14ac:dyDescent="0.3">
      <c r="A5744" t="s">
        <v>5863</v>
      </c>
      <c r="B5744" t="s">
        <v>193</v>
      </c>
      <c r="C5744" t="s">
        <v>32</v>
      </c>
      <c r="D5744" t="s">
        <v>153</v>
      </c>
      <c r="E5744" t="s">
        <v>88</v>
      </c>
      <c r="F5744" s="1">
        <v>43324</v>
      </c>
      <c r="G5744" t="s">
        <v>98</v>
      </c>
      <c r="H5744">
        <v>960</v>
      </c>
      <c r="I5744">
        <v>0.26</v>
      </c>
      <c r="J5744">
        <v>297.60000000000002</v>
      </c>
      <c r="K5744" t="s">
        <v>17</v>
      </c>
    </row>
    <row r="5745" spans="1:11" x14ac:dyDescent="0.3">
      <c r="A5745" t="s">
        <v>5864</v>
      </c>
      <c r="B5745" t="s">
        <v>193</v>
      </c>
      <c r="C5745" t="s">
        <v>58</v>
      </c>
      <c r="D5745" t="s">
        <v>59</v>
      </c>
      <c r="E5745" t="s">
        <v>128</v>
      </c>
      <c r="F5745" s="1">
        <v>43036</v>
      </c>
      <c r="G5745" t="s">
        <v>98</v>
      </c>
      <c r="H5745">
        <v>759</v>
      </c>
      <c r="I5745">
        <v>0.16</v>
      </c>
      <c r="J5745">
        <v>68.31</v>
      </c>
      <c r="K5745" t="s">
        <v>17</v>
      </c>
    </row>
    <row r="5746" spans="1:11" x14ac:dyDescent="0.3">
      <c r="A5746" t="s">
        <v>5865</v>
      </c>
      <c r="B5746" t="s">
        <v>83</v>
      </c>
      <c r="C5746" t="s">
        <v>49</v>
      </c>
      <c r="D5746" t="s">
        <v>54</v>
      </c>
      <c r="E5746" t="s">
        <v>140</v>
      </c>
      <c r="F5746" s="1">
        <v>42682</v>
      </c>
      <c r="G5746" t="s">
        <v>98</v>
      </c>
      <c r="H5746">
        <v>2140</v>
      </c>
      <c r="I5746">
        <v>0.3</v>
      </c>
      <c r="J5746">
        <v>963</v>
      </c>
      <c r="K5746" t="s">
        <v>17</v>
      </c>
    </row>
    <row r="5747" spans="1:11" x14ac:dyDescent="0.3">
      <c r="A5747" t="s">
        <v>5866</v>
      </c>
      <c r="B5747" t="s">
        <v>67</v>
      </c>
      <c r="C5747" t="s">
        <v>63</v>
      </c>
      <c r="D5747" t="s">
        <v>157</v>
      </c>
      <c r="E5747" t="s">
        <v>51</v>
      </c>
      <c r="F5747" s="1">
        <v>42266</v>
      </c>
      <c r="G5747" t="s">
        <v>98</v>
      </c>
      <c r="H5747">
        <v>1746</v>
      </c>
      <c r="I5747">
        <v>0.2</v>
      </c>
      <c r="J5747">
        <v>87.3</v>
      </c>
      <c r="K5747" t="s">
        <v>17</v>
      </c>
    </row>
    <row r="5748" spans="1:11" x14ac:dyDescent="0.3">
      <c r="A5748" t="s">
        <v>5867</v>
      </c>
      <c r="B5748" t="s">
        <v>90</v>
      </c>
      <c r="C5748" t="s">
        <v>63</v>
      </c>
      <c r="D5748" t="s">
        <v>75</v>
      </c>
      <c r="E5748" t="s">
        <v>163</v>
      </c>
      <c r="F5748" s="1">
        <v>43062</v>
      </c>
      <c r="G5748" t="s">
        <v>98</v>
      </c>
      <c r="H5748">
        <v>2172</v>
      </c>
      <c r="I5748">
        <v>0.18</v>
      </c>
      <c r="J5748">
        <v>152.04</v>
      </c>
      <c r="K5748" t="s">
        <v>17</v>
      </c>
    </row>
    <row r="5749" spans="1:11" x14ac:dyDescent="0.3">
      <c r="A5749" t="s">
        <v>5868</v>
      </c>
      <c r="B5749" t="s">
        <v>108</v>
      </c>
      <c r="C5749" t="s">
        <v>20</v>
      </c>
      <c r="D5749" t="s">
        <v>21</v>
      </c>
      <c r="E5749" t="s">
        <v>104</v>
      </c>
      <c r="F5749" s="1">
        <v>43062</v>
      </c>
      <c r="G5749" t="s">
        <v>98</v>
      </c>
      <c r="H5749">
        <v>2328</v>
      </c>
      <c r="I5749">
        <v>0.33</v>
      </c>
      <c r="J5749">
        <v>954.48</v>
      </c>
      <c r="K5749" t="s">
        <v>17</v>
      </c>
    </row>
    <row r="5750" spans="1:11" x14ac:dyDescent="0.3">
      <c r="A5750" t="s">
        <v>5869</v>
      </c>
      <c r="B5750" t="s">
        <v>116</v>
      </c>
      <c r="C5750" t="s">
        <v>63</v>
      </c>
      <c r="D5750" t="s">
        <v>87</v>
      </c>
      <c r="E5750" t="s">
        <v>140</v>
      </c>
      <c r="F5750" s="1">
        <v>42332</v>
      </c>
      <c r="G5750" t="s">
        <v>98</v>
      </c>
      <c r="H5750">
        <v>771</v>
      </c>
      <c r="I5750">
        <v>0.26</v>
      </c>
      <c r="J5750">
        <v>107.94</v>
      </c>
      <c r="K5750" t="s">
        <v>17</v>
      </c>
    </row>
    <row r="5751" spans="1:11" x14ac:dyDescent="0.3">
      <c r="A5751" t="s">
        <v>5870</v>
      </c>
      <c r="B5751" t="s">
        <v>261</v>
      </c>
      <c r="C5751" t="s">
        <v>13</v>
      </c>
      <c r="D5751" t="s">
        <v>79</v>
      </c>
      <c r="E5751" t="s">
        <v>163</v>
      </c>
      <c r="F5751" s="1">
        <v>43080</v>
      </c>
      <c r="G5751" t="s">
        <v>98</v>
      </c>
      <c r="H5751">
        <v>1358</v>
      </c>
      <c r="I5751">
        <v>0.23</v>
      </c>
      <c r="J5751">
        <v>543.20000000000005</v>
      </c>
      <c r="K5751" t="s">
        <v>17</v>
      </c>
    </row>
    <row r="5752" spans="1:11" x14ac:dyDescent="0.3">
      <c r="A5752" t="s">
        <v>5871</v>
      </c>
      <c r="B5752" t="s">
        <v>146</v>
      </c>
      <c r="C5752" t="s">
        <v>13</v>
      </c>
      <c r="D5752" t="s">
        <v>195</v>
      </c>
      <c r="E5752" t="s">
        <v>128</v>
      </c>
      <c r="F5752" s="1">
        <v>43438</v>
      </c>
      <c r="G5752" t="s">
        <v>98</v>
      </c>
      <c r="H5752">
        <v>1122</v>
      </c>
      <c r="I5752">
        <v>0.18</v>
      </c>
      <c r="J5752">
        <v>269.27999999999997</v>
      </c>
      <c r="K5752" t="s">
        <v>17</v>
      </c>
    </row>
    <row r="5753" spans="1:11" x14ac:dyDescent="0.3">
      <c r="A5753" t="s">
        <v>5872</v>
      </c>
      <c r="B5753" t="s">
        <v>234</v>
      </c>
      <c r="C5753" t="s">
        <v>49</v>
      </c>
      <c r="D5753" t="s">
        <v>50</v>
      </c>
      <c r="E5753" t="s">
        <v>104</v>
      </c>
      <c r="F5753" s="1">
        <v>43080</v>
      </c>
      <c r="G5753" t="s">
        <v>98</v>
      </c>
      <c r="H5753">
        <v>1200</v>
      </c>
      <c r="I5753">
        <v>0.15</v>
      </c>
      <c r="J5753">
        <v>180</v>
      </c>
      <c r="K5753" t="s">
        <v>17</v>
      </c>
    </row>
    <row r="5754" spans="1:11" x14ac:dyDescent="0.3">
      <c r="A5754" t="s">
        <v>5873</v>
      </c>
      <c r="B5754" t="s">
        <v>81</v>
      </c>
      <c r="C5754" t="s">
        <v>13</v>
      </c>
      <c r="D5754" t="s">
        <v>14</v>
      </c>
      <c r="E5754" t="s">
        <v>128</v>
      </c>
      <c r="F5754" s="1">
        <v>42628</v>
      </c>
      <c r="G5754" t="s">
        <v>23</v>
      </c>
      <c r="H5754">
        <v>1317</v>
      </c>
      <c r="I5754">
        <v>0.31</v>
      </c>
      <c r="J5754">
        <v>263.39999999999998</v>
      </c>
      <c r="K5754" t="s">
        <v>17</v>
      </c>
    </row>
    <row r="5755" spans="1:11" x14ac:dyDescent="0.3">
      <c r="A5755" t="s">
        <v>5874</v>
      </c>
      <c r="B5755" t="s">
        <v>169</v>
      </c>
      <c r="C5755" t="s">
        <v>32</v>
      </c>
      <c r="D5755" t="s">
        <v>97</v>
      </c>
      <c r="E5755" t="s">
        <v>69</v>
      </c>
      <c r="F5755" s="1">
        <v>42628</v>
      </c>
      <c r="G5755" t="s">
        <v>23</v>
      </c>
      <c r="H5755">
        <v>2201</v>
      </c>
      <c r="I5755">
        <v>0.1</v>
      </c>
      <c r="J5755">
        <v>748.34</v>
      </c>
      <c r="K5755" t="s">
        <v>17</v>
      </c>
    </row>
    <row r="5756" spans="1:11" x14ac:dyDescent="0.3">
      <c r="A5756" t="s">
        <v>5875</v>
      </c>
      <c r="B5756" t="s">
        <v>53</v>
      </c>
      <c r="C5756" t="s">
        <v>63</v>
      </c>
      <c r="D5756" t="s">
        <v>157</v>
      </c>
      <c r="E5756" t="s">
        <v>38</v>
      </c>
      <c r="F5756" s="1">
        <v>43054</v>
      </c>
      <c r="G5756" t="s">
        <v>23</v>
      </c>
      <c r="H5756">
        <v>2293</v>
      </c>
      <c r="I5756">
        <v>0.25</v>
      </c>
      <c r="J5756">
        <v>710.83</v>
      </c>
      <c r="K5756" t="s">
        <v>17</v>
      </c>
    </row>
    <row r="5757" spans="1:11" x14ac:dyDescent="0.3">
      <c r="A5757" t="s">
        <v>5876</v>
      </c>
      <c r="B5757" t="s">
        <v>102</v>
      </c>
      <c r="C5757" t="s">
        <v>13</v>
      </c>
      <c r="D5757" t="s">
        <v>195</v>
      </c>
      <c r="E5757" t="s">
        <v>55</v>
      </c>
      <c r="F5757" s="1">
        <v>43369</v>
      </c>
      <c r="G5757" t="s">
        <v>29</v>
      </c>
      <c r="H5757">
        <v>2091</v>
      </c>
      <c r="I5757">
        <v>0.3</v>
      </c>
      <c r="J5757">
        <v>460.02</v>
      </c>
      <c r="K5757" t="s">
        <v>17</v>
      </c>
    </row>
    <row r="5758" spans="1:11" x14ac:dyDescent="0.3">
      <c r="A5758" t="s">
        <v>5877</v>
      </c>
      <c r="B5758" t="s">
        <v>83</v>
      </c>
      <c r="C5758" t="s">
        <v>49</v>
      </c>
      <c r="D5758" t="s">
        <v>205</v>
      </c>
      <c r="E5758" t="s">
        <v>69</v>
      </c>
      <c r="F5758" s="1">
        <v>42797</v>
      </c>
      <c r="G5758" t="s">
        <v>29</v>
      </c>
      <c r="H5758">
        <v>1546</v>
      </c>
      <c r="I5758">
        <v>0.25</v>
      </c>
      <c r="J5758">
        <v>386.5</v>
      </c>
      <c r="K5758" t="s">
        <v>17</v>
      </c>
    </row>
    <row r="5759" spans="1:11" x14ac:dyDescent="0.3">
      <c r="A5759" t="s">
        <v>5878</v>
      </c>
      <c r="B5759" t="s">
        <v>197</v>
      </c>
      <c r="C5759" t="s">
        <v>58</v>
      </c>
      <c r="D5759" t="s">
        <v>112</v>
      </c>
      <c r="E5759" t="s">
        <v>88</v>
      </c>
      <c r="F5759" s="1">
        <v>43116</v>
      </c>
      <c r="G5759" t="s">
        <v>29</v>
      </c>
      <c r="H5759">
        <v>540</v>
      </c>
      <c r="I5759">
        <v>0.14000000000000001</v>
      </c>
      <c r="J5759">
        <v>124.2</v>
      </c>
      <c r="K5759" t="s">
        <v>17</v>
      </c>
    </row>
    <row r="5760" spans="1:11" x14ac:dyDescent="0.3">
      <c r="A5760" t="s">
        <v>5879</v>
      </c>
      <c r="B5760" t="s">
        <v>159</v>
      </c>
      <c r="C5760" t="s">
        <v>26</v>
      </c>
      <c r="D5760" t="s">
        <v>27</v>
      </c>
      <c r="E5760" t="s">
        <v>140</v>
      </c>
      <c r="F5760" s="1">
        <v>43344</v>
      </c>
      <c r="G5760" t="s">
        <v>29</v>
      </c>
      <c r="H5760">
        <v>1141</v>
      </c>
      <c r="I5760">
        <v>0.26</v>
      </c>
      <c r="J5760">
        <v>102.69</v>
      </c>
      <c r="K5760" t="s">
        <v>17</v>
      </c>
    </row>
    <row r="5761" spans="1:11" x14ac:dyDescent="0.3">
      <c r="A5761" t="s">
        <v>5880</v>
      </c>
      <c r="B5761" t="s">
        <v>184</v>
      </c>
      <c r="C5761" t="s">
        <v>26</v>
      </c>
      <c r="D5761" t="s">
        <v>37</v>
      </c>
      <c r="E5761" t="s">
        <v>15</v>
      </c>
      <c r="F5761" s="1">
        <v>43002</v>
      </c>
      <c r="G5761" t="s">
        <v>29</v>
      </c>
      <c r="H5761">
        <v>2108</v>
      </c>
      <c r="I5761">
        <v>0.32</v>
      </c>
      <c r="J5761">
        <v>927.52</v>
      </c>
      <c r="K5761" t="s">
        <v>17</v>
      </c>
    </row>
    <row r="5762" spans="1:11" x14ac:dyDescent="0.3">
      <c r="A5762" t="s">
        <v>5881</v>
      </c>
      <c r="B5762" t="s">
        <v>67</v>
      </c>
      <c r="C5762" t="s">
        <v>63</v>
      </c>
      <c r="D5762" t="s">
        <v>64</v>
      </c>
      <c r="E5762" t="s">
        <v>140</v>
      </c>
      <c r="F5762" s="1">
        <v>43353</v>
      </c>
      <c r="G5762" t="s">
        <v>29</v>
      </c>
      <c r="H5762">
        <v>1659</v>
      </c>
      <c r="I5762">
        <v>0.16</v>
      </c>
      <c r="J5762">
        <v>663.6</v>
      </c>
      <c r="K5762" t="s">
        <v>17</v>
      </c>
    </row>
    <row r="5763" spans="1:11" x14ac:dyDescent="0.3">
      <c r="A5763" t="s">
        <v>5882</v>
      </c>
      <c r="B5763" t="s">
        <v>74</v>
      </c>
      <c r="C5763" t="s">
        <v>58</v>
      </c>
      <c r="D5763" t="s">
        <v>112</v>
      </c>
      <c r="E5763" t="s">
        <v>128</v>
      </c>
      <c r="F5763" s="1">
        <v>42567</v>
      </c>
      <c r="G5763" t="s">
        <v>29</v>
      </c>
      <c r="H5763">
        <v>1602</v>
      </c>
      <c r="I5763">
        <v>0.22</v>
      </c>
      <c r="J5763">
        <v>416.52</v>
      </c>
      <c r="K5763" t="s">
        <v>17</v>
      </c>
    </row>
    <row r="5764" spans="1:11" x14ac:dyDescent="0.3">
      <c r="A5764" t="s">
        <v>5883</v>
      </c>
      <c r="B5764" t="s">
        <v>83</v>
      </c>
      <c r="C5764" t="s">
        <v>32</v>
      </c>
      <c r="D5764" t="s">
        <v>33</v>
      </c>
      <c r="E5764" t="s">
        <v>149</v>
      </c>
      <c r="F5764" s="1">
        <v>42567</v>
      </c>
      <c r="G5764" t="s">
        <v>29</v>
      </c>
      <c r="H5764">
        <v>1483</v>
      </c>
      <c r="I5764">
        <v>0.35</v>
      </c>
      <c r="J5764">
        <v>652.52</v>
      </c>
      <c r="K5764" t="s">
        <v>17</v>
      </c>
    </row>
    <row r="5765" spans="1:11" x14ac:dyDescent="0.3">
      <c r="A5765" t="s">
        <v>5884</v>
      </c>
      <c r="B5765" t="s">
        <v>106</v>
      </c>
      <c r="C5765" t="s">
        <v>63</v>
      </c>
      <c r="D5765" t="s">
        <v>64</v>
      </c>
      <c r="E5765" t="s">
        <v>34</v>
      </c>
      <c r="F5765" s="1">
        <v>42900</v>
      </c>
      <c r="G5765" t="s">
        <v>29</v>
      </c>
      <c r="H5765">
        <v>511</v>
      </c>
      <c r="I5765">
        <v>0.12</v>
      </c>
      <c r="J5765">
        <v>25.55</v>
      </c>
      <c r="K5765" t="s">
        <v>17</v>
      </c>
    </row>
    <row r="5766" spans="1:11" x14ac:dyDescent="0.3">
      <c r="A5766" t="s">
        <v>5885</v>
      </c>
      <c r="B5766" t="s">
        <v>191</v>
      </c>
      <c r="C5766" t="s">
        <v>20</v>
      </c>
      <c r="D5766" t="s">
        <v>21</v>
      </c>
      <c r="E5766" t="s">
        <v>34</v>
      </c>
      <c r="F5766" s="1">
        <v>43116</v>
      </c>
      <c r="G5766" t="s">
        <v>29</v>
      </c>
      <c r="H5766">
        <v>1792</v>
      </c>
      <c r="I5766">
        <v>0.2</v>
      </c>
      <c r="J5766">
        <v>645.12</v>
      </c>
      <c r="K5766" t="s">
        <v>17</v>
      </c>
    </row>
    <row r="5767" spans="1:11" x14ac:dyDescent="0.3">
      <c r="A5767" t="s">
        <v>5886</v>
      </c>
      <c r="B5767" t="s">
        <v>67</v>
      </c>
      <c r="C5767" t="s">
        <v>13</v>
      </c>
      <c r="D5767" t="s">
        <v>79</v>
      </c>
      <c r="E5767" t="s">
        <v>123</v>
      </c>
      <c r="F5767" s="1">
        <v>42668</v>
      </c>
      <c r="G5767" t="s">
        <v>29</v>
      </c>
      <c r="H5767">
        <v>2229</v>
      </c>
      <c r="I5767">
        <v>0.28999999999999998</v>
      </c>
      <c r="J5767">
        <v>958.47</v>
      </c>
      <c r="K5767" t="s">
        <v>17</v>
      </c>
    </row>
    <row r="5768" spans="1:11" x14ac:dyDescent="0.3">
      <c r="A5768" t="s">
        <v>5887</v>
      </c>
      <c r="B5768" t="s">
        <v>53</v>
      </c>
      <c r="C5768" t="s">
        <v>20</v>
      </c>
      <c r="D5768" t="s">
        <v>21</v>
      </c>
      <c r="E5768" t="s">
        <v>88</v>
      </c>
      <c r="F5768" s="1">
        <v>42960</v>
      </c>
      <c r="G5768" t="s">
        <v>76</v>
      </c>
      <c r="H5768">
        <v>685</v>
      </c>
      <c r="I5768">
        <v>0.14000000000000001</v>
      </c>
      <c r="J5768">
        <v>47.95</v>
      </c>
      <c r="K5768" t="s">
        <v>17</v>
      </c>
    </row>
    <row r="5769" spans="1:11" x14ac:dyDescent="0.3">
      <c r="A5769" t="s">
        <v>5888</v>
      </c>
      <c r="B5769" t="s">
        <v>45</v>
      </c>
      <c r="C5769" t="s">
        <v>13</v>
      </c>
      <c r="D5769" t="s">
        <v>14</v>
      </c>
      <c r="E5769" t="s">
        <v>72</v>
      </c>
      <c r="F5769" s="1">
        <v>43113</v>
      </c>
      <c r="G5769" t="s">
        <v>76</v>
      </c>
      <c r="H5769">
        <v>2120</v>
      </c>
      <c r="I5769">
        <v>0.25</v>
      </c>
      <c r="J5769">
        <v>169.6</v>
      </c>
      <c r="K5769" t="s">
        <v>17</v>
      </c>
    </row>
    <row r="5770" spans="1:11" x14ac:dyDescent="0.3">
      <c r="A5770" t="s">
        <v>5889</v>
      </c>
      <c r="B5770" t="s">
        <v>182</v>
      </c>
      <c r="C5770" t="s">
        <v>32</v>
      </c>
      <c r="D5770" t="s">
        <v>46</v>
      </c>
      <c r="E5770" t="s">
        <v>34</v>
      </c>
      <c r="F5770" s="1">
        <v>42941</v>
      </c>
      <c r="G5770" t="s">
        <v>76</v>
      </c>
      <c r="H5770">
        <v>1581</v>
      </c>
      <c r="I5770">
        <v>0.19</v>
      </c>
      <c r="J5770">
        <v>110.67</v>
      </c>
      <c r="K5770" t="s">
        <v>17</v>
      </c>
    </row>
    <row r="5771" spans="1:11" x14ac:dyDescent="0.3">
      <c r="A5771" t="s">
        <v>5890</v>
      </c>
      <c r="B5771" t="s">
        <v>36</v>
      </c>
      <c r="C5771" t="s">
        <v>32</v>
      </c>
      <c r="D5771" t="s">
        <v>33</v>
      </c>
      <c r="E5771" t="s">
        <v>55</v>
      </c>
      <c r="F5771" s="1">
        <v>42882</v>
      </c>
      <c r="G5771" t="s">
        <v>76</v>
      </c>
      <c r="H5771">
        <v>711</v>
      </c>
      <c r="I5771">
        <v>0.13</v>
      </c>
      <c r="J5771">
        <v>298.62</v>
      </c>
      <c r="K5771" t="s">
        <v>17</v>
      </c>
    </row>
    <row r="5772" spans="1:11" x14ac:dyDescent="0.3">
      <c r="A5772" t="s">
        <v>5891</v>
      </c>
      <c r="B5772" t="s">
        <v>130</v>
      </c>
      <c r="C5772" t="s">
        <v>63</v>
      </c>
      <c r="D5772" t="s">
        <v>87</v>
      </c>
      <c r="E5772" t="s">
        <v>15</v>
      </c>
      <c r="F5772" s="1">
        <v>42827</v>
      </c>
      <c r="G5772" t="s">
        <v>76</v>
      </c>
      <c r="H5772">
        <v>1997</v>
      </c>
      <c r="I5772">
        <v>0.2</v>
      </c>
      <c r="J5772">
        <v>219.67</v>
      </c>
      <c r="K5772" t="s">
        <v>17</v>
      </c>
    </row>
    <row r="5773" spans="1:11" x14ac:dyDescent="0.3">
      <c r="A5773" t="s">
        <v>5892</v>
      </c>
      <c r="B5773" t="s">
        <v>204</v>
      </c>
      <c r="C5773" t="s">
        <v>58</v>
      </c>
      <c r="D5773" t="s">
        <v>112</v>
      </c>
      <c r="E5773" t="s">
        <v>43</v>
      </c>
      <c r="F5773" s="1">
        <v>42941</v>
      </c>
      <c r="G5773" t="s">
        <v>76</v>
      </c>
      <c r="H5773">
        <v>2324</v>
      </c>
      <c r="I5773">
        <v>0.19</v>
      </c>
      <c r="J5773">
        <v>836.64</v>
      </c>
      <c r="K5773" t="s">
        <v>17</v>
      </c>
    </row>
    <row r="5774" spans="1:11" x14ac:dyDescent="0.3">
      <c r="A5774" t="s">
        <v>5893</v>
      </c>
      <c r="B5774" t="s">
        <v>122</v>
      </c>
      <c r="C5774" t="s">
        <v>13</v>
      </c>
      <c r="D5774" t="s">
        <v>14</v>
      </c>
      <c r="E5774" t="s">
        <v>143</v>
      </c>
      <c r="F5774" s="1">
        <v>43252</v>
      </c>
      <c r="G5774" t="s">
        <v>76</v>
      </c>
      <c r="H5774">
        <v>695</v>
      </c>
      <c r="I5774">
        <v>0.28999999999999998</v>
      </c>
      <c r="J5774">
        <v>125.1</v>
      </c>
      <c r="K5774" t="s">
        <v>17</v>
      </c>
    </row>
    <row r="5775" spans="1:11" x14ac:dyDescent="0.3">
      <c r="A5775" t="s">
        <v>5894</v>
      </c>
      <c r="B5775" t="s">
        <v>74</v>
      </c>
      <c r="C5775" t="s">
        <v>58</v>
      </c>
      <c r="D5775" t="s">
        <v>59</v>
      </c>
      <c r="E5775" t="s">
        <v>65</v>
      </c>
      <c r="F5775" s="1">
        <v>42478</v>
      </c>
      <c r="G5775" t="s">
        <v>76</v>
      </c>
      <c r="H5775">
        <v>1842</v>
      </c>
      <c r="I5775">
        <v>0.32</v>
      </c>
      <c r="J5775">
        <v>626.28</v>
      </c>
      <c r="K5775" t="s">
        <v>17</v>
      </c>
    </row>
    <row r="5776" spans="1:11" x14ac:dyDescent="0.3">
      <c r="A5776" t="s">
        <v>5895</v>
      </c>
      <c r="B5776" t="s">
        <v>156</v>
      </c>
      <c r="C5776" t="s">
        <v>26</v>
      </c>
      <c r="D5776" t="s">
        <v>94</v>
      </c>
      <c r="E5776" t="s">
        <v>43</v>
      </c>
      <c r="F5776" s="1">
        <v>42923</v>
      </c>
      <c r="G5776" t="s">
        <v>76</v>
      </c>
      <c r="H5776">
        <v>679</v>
      </c>
      <c r="I5776">
        <v>0.28999999999999998</v>
      </c>
      <c r="J5776">
        <v>40.74</v>
      </c>
      <c r="K5776" t="s">
        <v>17</v>
      </c>
    </row>
    <row r="5777" spans="1:11" x14ac:dyDescent="0.3">
      <c r="A5777" t="s">
        <v>5896</v>
      </c>
      <c r="B5777" t="s">
        <v>151</v>
      </c>
      <c r="C5777" t="s">
        <v>49</v>
      </c>
      <c r="D5777" t="s">
        <v>54</v>
      </c>
      <c r="E5777" t="s">
        <v>163</v>
      </c>
      <c r="F5777" s="1">
        <v>42331</v>
      </c>
      <c r="G5777" t="s">
        <v>76</v>
      </c>
      <c r="H5777">
        <v>1207</v>
      </c>
      <c r="I5777">
        <v>0.22</v>
      </c>
      <c r="J5777">
        <v>434.52</v>
      </c>
      <c r="K5777" t="s">
        <v>17</v>
      </c>
    </row>
    <row r="5778" spans="1:11" x14ac:dyDescent="0.3">
      <c r="A5778" t="s">
        <v>5897</v>
      </c>
      <c r="B5778" t="s">
        <v>71</v>
      </c>
      <c r="C5778" t="s">
        <v>20</v>
      </c>
      <c r="D5778" t="s">
        <v>91</v>
      </c>
      <c r="E5778" t="s">
        <v>60</v>
      </c>
      <c r="F5778" s="1">
        <v>43248</v>
      </c>
      <c r="G5778" t="s">
        <v>76</v>
      </c>
      <c r="H5778">
        <v>584</v>
      </c>
      <c r="I5778">
        <v>0.26</v>
      </c>
      <c r="J5778">
        <v>35.04</v>
      </c>
      <c r="K5778" t="s">
        <v>17</v>
      </c>
    </row>
    <row r="5779" spans="1:11" x14ac:dyDescent="0.3">
      <c r="A5779" t="s">
        <v>5898</v>
      </c>
      <c r="B5779" t="s">
        <v>191</v>
      </c>
      <c r="C5779" t="s">
        <v>63</v>
      </c>
      <c r="D5779" t="s">
        <v>75</v>
      </c>
      <c r="E5779" t="s">
        <v>149</v>
      </c>
      <c r="F5779" s="1">
        <v>42339</v>
      </c>
      <c r="G5779" t="s">
        <v>76</v>
      </c>
      <c r="H5779">
        <v>814</v>
      </c>
      <c r="I5779">
        <v>0.18</v>
      </c>
      <c r="J5779">
        <v>350.02</v>
      </c>
      <c r="K5779" t="s">
        <v>17</v>
      </c>
    </row>
    <row r="5780" spans="1:11" x14ac:dyDescent="0.3">
      <c r="A5780" t="s">
        <v>5899</v>
      </c>
      <c r="B5780" t="s">
        <v>211</v>
      </c>
      <c r="C5780" t="s">
        <v>20</v>
      </c>
      <c r="D5780" t="s">
        <v>21</v>
      </c>
      <c r="E5780" t="s">
        <v>104</v>
      </c>
      <c r="F5780" s="1">
        <v>42695</v>
      </c>
      <c r="G5780" t="s">
        <v>76</v>
      </c>
      <c r="H5780">
        <v>1866</v>
      </c>
      <c r="I5780">
        <v>0.23</v>
      </c>
      <c r="J5780">
        <v>223.92</v>
      </c>
      <c r="K5780" t="s">
        <v>17</v>
      </c>
    </row>
    <row r="5781" spans="1:11" x14ac:dyDescent="0.3">
      <c r="A5781" t="s">
        <v>5900</v>
      </c>
      <c r="B5781" t="s">
        <v>156</v>
      </c>
      <c r="C5781" t="s">
        <v>49</v>
      </c>
      <c r="D5781" t="s">
        <v>54</v>
      </c>
      <c r="E5781" t="s">
        <v>55</v>
      </c>
      <c r="F5781" s="1">
        <v>43071</v>
      </c>
      <c r="G5781" t="s">
        <v>76</v>
      </c>
      <c r="H5781">
        <v>2395</v>
      </c>
      <c r="I5781">
        <v>0.15</v>
      </c>
      <c r="J5781">
        <v>670.6</v>
      </c>
      <c r="K5781" t="s">
        <v>17</v>
      </c>
    </row>
    <row r="5782" spans="1:11" x14ac:dyDescent="0.3">
      <c r="A5782" t="s">
        <v>5901</v>
      </c>
      <c r="B5782" t="s">
        <v>45</v>
      </c>
      <c r="C5782" t="s">
        <v>13</v>
      </c>
      <c r="D5782" t="s">
        <v>79</v>
      </c>
      <c r="E5782" t="s">
        <v>143</v>
      </c>
      <c r="F5782" s="1">
        <v>42521</v>
      </c>
      <c r="G5782" t="s">
        <v>76</v>
      </c>
      <c r="H5782">
        <v>1254</v>
      </c>
      <c r="I5782">
        <v>0.15</v>
      </c>
      <c r="J5782">
        <v>238.26</v>
      </c>
      <c r="K5782" t="s">
        <v>17</v>
      </c>
    </row>
    <row r="5783" spans="1:11" x14ac:dyDescent="0.3">
      <c r="A5783" t="s">
        <v>5902</v>
      </c>
      <c r="B5783" t="s">
        <v>86</v>
      </c>
      <c r="C5783" t="s">
        <v>13</v>
      </c>
      <c r="D5783" t="s">
        <v>79</v>
      </c>
      <c r="E5783" t="s">
        <v>123</v>
      </c>
      <c r="F5783" s="1">
        <v>43092</v>
      </c>
      <c r="G5783" t="s">
        <v>76</v>
      </c>
      <c r="H5783">
        <v>2178</v>
      </c>
      <c r="I5783">
        <v>0.2</v>
      </c>
      <c r="J5783">
        <v>348.48</v>
      </c>
      <c r="K5783" t="s">
        <v>17</v>
      </c>
    </row>
    <row r="5784" spans="1:11" x14ac:dyDescent="0.3">
      <c r="A5784" t="s">
        <v>5903</v>
      </c>
      <c r="B5784" t="s">
        <v>102</v>
      </c>
      <c r="C5784" t="s">
        <v>58</v>
      </c>
      <c r="D5784" t="s">
        <v>112</v>
      </c>
      <c r="E5784" t="s">
        <v>140</v>
      </c>
      <c r="F5784" s="1">
        <v>42409</v>
      </c>
      <c r="G5784" t="s">
        <v>76</v>
      </c>
      <c r="H5784">
        <v>1343</v>
      </c>
      <c r="I5784">
        <v>0.11</v>
      </c>
      <c r="J5784">
        <v>470.05</v>
      </c>
      <c r="K5784" t="s">
        <v>17</v>
      </c>
    </row>
    <row r="5785" spans="1:11" x14ac:dyDescent="0.3">
      <c r="A5785" t="s">
        <v>5904</v>
      </c>
      <c r="B5785" t="s">
        <v>211</v>
      </c>
      <c r="C5785" t="s">
        <v>20</v>
      </c>
      <c r="D5785" t="s">
        <v>91</v>
      </c>
      <c r="E5785" t="s">
        <v>15</v>
      </c>
      <c r="F5785" s="1">
        <v>42932</v>
      </c>
      <c r="G5785" t="s">
        <v>76</v>
      </c>
      <c r="H5785">
        <v>2016</v>
      </c>
      <c r="I5785">
        <v>0.28999999999999998</v>
      </c>
      <c r="J5785">
        <v>665.28</v>
      </c>
      <c r="K5785" t="s">
        <v>17</v>
      </c>
    </row>
    <row r="5786" spans="1:11" x14ac:dyDescent="0.3">
      <c r="A5786" t="s">
        <v>5905</v>
      </c>
      <c r="B5786" t="s">
        <v>165</v>
      </c>
      <c r="C5786" t="s">
        <v>58</v>
      </c>
      <c r="D5786" t="s">
        <v>59</v>
      </c>
      <c r="E5786" t="s">
        <v>47</v>
      </c>
      <c r="F5786" s="1">
        <v>42144</v>
      </c>
      <c r="G5786" t="s">
        <v>76</v>
      </c>
      <c r="H5786">
        <v>1925</v>
      </c>
      <c r="I5786">
        <v>0.28999999999999998</v>
      </c>
      <c r="J5786">
        <v>231</v>
      </c>
      <c r="K5786" t="s">
        <v>17</v>
      </c>
    </row>
    <row r="5787" spans="1:11" x14ac:dyDescent="0.3">
      <c r="A5787" t="s">
        <v>5906</v>
      </c>
      <c r="B5787" t="s">
        <v>40</v>
      </c>
      <c r="C5787" t="s">
        <v>63</v>
      </c>
      <c r="D5787" t="s">
        <v>87</v>
      </c>
      <c r="E5787" t="s">
        <v>72</v>
      </c>
      <c r="F5787" s="1">
        <v>42261</v>
      </c>
      <c r="G5787" t="s">
        <v>76</v>
      </c>
      <c r="H5787">
        <v>1518</v>
      </c>
      <c r="I5787">
        <v>0.24</v>
      </c>
      <c r="J5787">
        <v>607.20000000000005</v>
      </c>
      <c r="K5787" t="s">
        <v>17</v>
      </c>
    </row>
    <row r="5788" spans="1:11" x14ac:dyDescent="0.3">
      <c r="A5788" t="s">
        <v>5907</v>
      </c>
      <c r="B5788" t="s">
        <v>31</v>
      </c>
      <c r="C5788" t="s">
        <v>58</v>
      </c>
      <c r="D5788" t="s">
        <v>112</v>
      </c>
      <c r="E5788" t="s">
        <v>38</v>
      </c>
      <c r="F5788" s="1">
        <v>43414</v>
      </c>
      <c r="G5788" t="s">
        <v>76</v>
      </c>
      <c r="H5788">
        <v>729</v>
      </c>
      <c r="I5788">
        <v>0.19</v>
      </c>
      <c r="J5788">
        <v>167.67</v>
      </c>
      <c r="K5788" t="s">
        <v>17</v>
      </c>
    </row>
    <row r="5789" spans="1:11" x14ac:dyDescent="0.3">
      <c r="A5789" t="s">
        <v>5908</v>
      </c>
      <c r="B5789" t="s">
        <v>191</v>
      </c>
      <c r="C5789" t="s">
        <v>32</v>
      </c>
      <c r="D5789" t="s">
        <v>153</v>
      </c>
      <c r="E5789" t="s">
        <v>104</v>
      </c>
      <c r="F5789" s="1">
        <v>42923</v>
      </c>
      <c r="G5789" t="s">
        <v>76</v>
      </c>
      <c r="H5789">
        <v>608</v>
      </c>
      <c r="I5789">
        <v>0.21</v>
      </c>
      <c r="J5789">
        <v>42.56</v>
      </c>
      <c r="K5789" t="s">
        <v>17</v>
      </c>
    </row>
    <row r="5790" spans="1:11" x14ac:dyDescent="0.3">
      <c r="A5790" t="s">
        <v>5909</v>
      </c>
      <c r="B5790" t="s">
        <v>102</v>
      </c>
      <c r="C5790" t="s">
        <v>26</v>
      </c>
      <c r="D5790" t="s">
        <v>94</v>
      </c>
      <c r="E5790" t="s">
        <v>143</v>
      </c>
      <c r="F5790" s="1">
        <v>43456</v>
      </c>
      <c r="G5790" t="s">
        <v>98</v>
      </c>
      <c r="H5790">
        <v>1102</v>
      </c>
      <c r="I5790">
        <v>0.17</v>
      </c>
      <c r="J5790">
        <v>352.64</v>
      </c>
      <c r="K5790" t="s">
        <v>17</v>
      </c>
    </row>
    <row r="5791" spans="1:11" x14ac:dyDescent="0.3">
      <c r="A5791" t="s">
        <v>5910</v>
      </c>
      <c r="B5791" t="s">
        <v>193</v>
      </c>
      <c r="C5791" t="s">
        <v>26</v>
      </c>
      <c r="D5791" t="s">
        <v>37</v>
      </c>
      <c r="E5791" t="s">
        <v>104</v>
      </c>
      <c r="F5791" s="1">
        <v>43074</v>
      </c>
      <c r="G5791" t="s">
        <v>98</v>
      </c>
      <c r="H5791">
        <v>2409</v>
      </c>
      <c r="I5791">
        <v>0.1</v>
      </c>
      <c r="J5791">
        <v>794.97</v>
      </c>
      <c r="K5791" t="s">
        <v>17</v>
      </c>
    </row>
    <row r="5792" spans="1:11" x14ac:dyDescent="0.3">
      <c r="A5792" t="s">
        <v>5911</v>
      </c>
      <c r="B5792" t="s">
        <v>19</v>
      </c>
      <c r="C5792" t="s">
        <v>13</v>
      </c>
      <c r="D5792" t="s">
        <v>195</v>
      </c>
      <c r="E5792" t="s">
        <v>47</v>
      </c>
      <c r="F5792" s="1">
        <v>42760</v>
      </c>
      <c r="G5792" t="s">
        <v>98</v>
      </c>
      <c r="H5792">
        <v>2451</v>
      </c>
      <c r="I5792">
        <v>0.27</v>
      </c>
      <c r="J5792">
        <v>539.22</v>
      </c>
      <c r="K5792" t="s">
        <v>17</v>
      </c>
    </row>
    <row r="5793" spans="1:11" x14ac:dyDescent="0.3">
      <c r="A5793" t="s">
        <v>5912</v>
      </c>
      <c r="B5793" t="s">
        <v>53</v>
      </c>
      <c r="C5793" t="s">
        <v>49</v>
      </c>
      <c r="D5793" t="s">
        <v>50</v>
      </c>
      <c r="E5793" t="s">
        <v>43</v>
      </c>
      <c r="F5793" s="1">
        <v>42290</v>
      </c>
      <c r="G5793" t="s">
        <v>98</v>
      </c>
      <c r="H5793">
        <v>1562</v>
      </c>
      <c r="I5793">
        <v>0.21</v>
      </c>
      <c r="J5793">
        <v>609.17999999999995</v>
      </c>
      <c r="K5793" t="s">
        <v>17</v>
      </c>
    </row>
    <row r="5794" spans="1:11" x14ac:dyDescent="0.3">
      <c r="A5794" t="s">
        <v>5913</v>
      </c>
      <c r="B5794" t="s">
        <v>83</v>
      </c>
      <c r="C5794" t="s">
        <v>26</v>
      </c>
      <c r="D5794" t="s">
        <v>37</v>
      </c>
      <c r="E5794" t="s">
        <v>104</v>
      </c>
      <c r="F5794" s="1">
        <v>42863</v>
      </c>
      <c r="G5794" t="s">
        <v>98</v>
      </c>
      <c r="H5794">
        <v>1981</v>
      </c>
      <c r="I5794">
        <v>0.31</v>
      </c>
      <c r="J5794">
        <v>277.33999999999997</v>
      </c>
      <c r="K5794" t="s">
        <v>17</v>
      </c>
    </row>
    <row r="5795" spans="1:11" x14ac:dyDescent="0.3">
      <c r="A5795" t="s">
        <v>5914</v>
      </c>
      <c r="B5795" t="s">
        <v>162</v>
      </c>
      <c r="C5795" t="s">
        <v>20</v>
      </c>
      <c r="D5795" t="s">
        <v>91</v>
      </c>
      <c r="E5795" t="s">
        <v>123</v>
      </c>
      <c r="F5795" s="1">
        <v>42521</v>
      </c>
      <c r="G5795" t="s">
        <v>98</v>
      </c>
      <c r="H5795">
        <v>1428</v>
      </c>
      <c r="I5795">
        <v>0.17</v>
      </c>
      <c r="J5795">
        <v>128.52000000000001</v>
      </c>
      <c r="K5795" t="s">
        <v>17</v>
      </c>
    </row>
    <row r="5796" spans="1:11" x14ac:dyDescent="0.3">
      <c r="A5796" t="s">
        <v>5915</v>
      </c>
      <c r="B5796" t="s">
        <v>211</v>
      </c>
      <c r="C5796" t="s">
        <v>26</v>
      </c>
      <c r="D5796" t="s">
        <v>27</v>
      </c>
      <c r="E5796" t="s">
        <v>149</v>
      </c>
      <c r="F5796" s="1">
        <v>42624</v>
      </c>
      <c r="G5796" t="s">
        <v>98</v>
      </c>
      <c r="H5796">
        <v>2384</v>
      </c>
      <c r="I5796">
        <v>0.2</v>
      </c>
      <c r="J5796">
        <v>309.92</v>
      </c>
      <c r="K5796" t="s">
        <v>17</v>
      </c>
    </row>
    <row r="5797" spans="1:11" x14ac:dyDescent="0.3">
      <c r="A5797" t="s">
        <v>5916</v>
      </c>
      <c r="B5797" t="s">
        <v>184</v>
      </c>
      <c r="C5797" t="s">
        <v>58</v>
      </c>
      <c r="D5797" t="s">
        <v>112</v>
      </c>
      <c r="E5797" t="s">
        <v>117</v>
      </c>
      <c r="F5797" s="1">
        <v>43411</v>
      </c>
      <c r="G5797" t="s">
        <v>98</v>
      </c>
      <c r="H5797">
        <v>557</v>
      </c>
      <c r="I5797">
        <v>0.25</v>
      </c>
      <c r="J5797">
        <v>178.24</v>
      </c>
      <c r="K5797" t="s">
        <v>17</v>
      </c>
    </row>
    <row r="5798" spans="1:11" x14ac:dyDescent="0.3">
      <c r="A5798" t="s">
        <v>5917</v>
      </c>
      <c r="B5798" t="s">
        <v>25</v>
      </c>
      <c r="C5798" t="s">
        <v>20</v>
      </c>
      <c r="D5798" t="s">
        <v>21</v>
      </c>
      <c r="E5798" t="s">
        <v>104</v>
      </c>
      <c r="F5798" s="1">
        <v>43417</v>
      </c>
      <c r="G5798" t="s">
        <v>98</v>
      </c>
      <c r="H5798">
        <v>1799</v>
      </c>
      <c r="I5798">
        <v>0.32</v>
      </c>
      <c r="J5798">
        <v>683.62</v>
      </c>
      <c r="K5798" t="s">
        <v>17</v>
      </c>
    </row>
    <row r="5799" spans="1:11" x14ac:dyDescent="0.3">
      <c r="A5799" t="s">
        <v>5918</v>
      </c>
      <c r="B5799" t="s">
        <v>162</v>
      </c>
      <c r="C5799" t="s">
        <v>63</v>
      </c>
      <c r="D5799" t="s">
        <v>157</v>
      </c>
      <c r="E5799" t="s">
        <v>51</v>
      </c>
      <c r="F5799" s="1">
        <v>43424</v>
      </c>
      <c r="G5799" t="s">
        <v>98</v>
      </c>
      <c r="H5799">
        <v>2374</v>
      </c>
      <c r="I5799">
        <v>0.13</v>
      </c>
      <c r="J5799">
        <v>379.84</v>
      </c>
      <c r="K5799" t="s">
        <v>17</v>
      </c>
    </row>
    <row r="5800" spans="1:11" x14ac:dyDescent="0.3">
      <c r="A5800" t="s">
        <v>5919</v>
      </c>
      <c r="B5800" t="s">
        <v>102</v>
      </c>
      <c r="C5800" t="s">
        <v>63</v>
      </c>
      <c r="D5800" t="s">
        <v>64</v>
      </c>
      <c r="E5800" t="s">
        <v>69</v>
      </c>
      <c r="F5800" s="1">
        <v>43063</v>
      </c>
      <c r="G5800" t="s">
        <v>98</v>
      </c>
      <c r="H5800">
        <v>1438</v>
      </c>
      <c r="I5800">
        <v>0.19</v>
      </c>
      <c r="J5800">
        <v>143.80000000000001</v>
      </c>
      <c r="K5800" t="s">
        <v>17</v>
      </c>
    </row>
    <row r="5801" spans="1:11" x14ac:dyDescent="0.3">
      <c r="A5801" t="s">
        <v>5920</v>
      </c>
      <c r="B5801" t="s">
        <v>45</v>
      </c>
      <c r="C5801" t="s">
        <v>20</v>
      </c>
      <c r="D5801" t="s">
        <v>91</v>
      </c>
      <c r="E5801" t="s">
        <v>15</v>
      </c>
      <c r="F5801" s="1">
        <v>42221</v>
      </c>
      <c r="G5801" t="s">
        <v>98</v>
      </c>
      <c r="H5801">
        <v>2176</v>
      </c>
      <c r="I5801">
        <v>0.21</v>
      </c>
      <c r="J5801">
        <v>413.44</v>
      </c>
      <c r="K5801" t="s">
        <v>17</v>
      </c>
    </row>
    <row r="5802" spans="1:11" x14ac:dyDescent="0.3">
      <c r="A5802" t="s">
        <v>5921</v>
      </c>
      <c r="B5802" t="s">
        <v>19</v>
      </c>
      <c r="C5802" t="s">
        <v>58</v>
      </c>
      <c r="D5802" t="s">
        <v>68</v>
      </c>
      <c r="E5802" t="s">
        <v>166</v>
      </c>
      <c r="F5802" s="1">
        <v>42256</v>
      </c>
      <c r="G5802" t="s">
        <v>98</v>
      </c>
      <c r="H5802">
        <v>841</v>
      </c>
      <c r="I5802">
        <v>0.12</v>
      </c>
      <c r="J5802">
        <v>201.84</v>
      </c>
      <c r="K5802" t="s">
        <v>17</v>
      </c>
    </row>
    <row r="5803" spans="1:11" x14ac:dyDescent="0.3">
      <c r="A5803" t="s">
        <v>5922</v>
      </c>
      <c r="B5803" t="s">
        <v>108</v>
      </c>
      <c r="C5803" t="s">
        <v>58</v>
      </c>
      <c r="D5803" t="s">
        <v>68</v>
      </c>
      <c r="E5803" t="s">
        <v>72</v>
      </c>
      <c r="F5803" s="1">
        <v>42144</v>
      </c>
      <c r="G5803" t="s">
        <v>98</v>
      </c>
      <c r="H5803">
        <v>619</v>
      </c>
      <c r="I5803">
        <v>0.15</v>
      </c>
      <c r="J5803">
        <v>210.46</v>
      </c>
      <c r="K5803" t="s">
        <v>17</v>
      </c>
    </row>
    <row r="5804" spans="1:11" x14ac:dyDescent="0.3">
      <c r="A5804" t="s">
        <v>5923</v>
      </c>
      <c r="B5804" t="s">
        <v>40</v>
      </c>
      <c r="C5804" t="s">
        <v>49</v>
      </c>
      <c r="D5804" t="s">
        <v>50</v>
      </c>
      <c r="E5804" t="s">
        <v>22</v>
      </c>
      <c r="F5804" s="1">
        <v>43248</v>
      </c>
      <c r="G5804" t="s">
        <v>98</v>
      </c>
      <c r="H5804">
        <v>1657</v>
      </c>
      <c r="I5804">
        <v>0.27</v>
      </c>
      <c r="J5804">
        <v>579.95000000000005</v>
      </c>
      <c r="K5804" t="s">
        <v>17</v>
      </c>
    </row>
    <row r="5805" spans="1:11" x14ac:dyDescent="0.3">
      <c r="A5805" t="s">
        <v>5924</v>
      </c>
      <c r="B5805" t="s">
        <v>135</v>
      </c>
      <c r="C5805" t="s">
        <v>26</v>
      </c>
      <c r="D5805" t="s">
        <v>37</v>
      </c>
      <c r="E5805" t="s">
        <v>104</v>
      </c>
      <c r="F5805" s="1">
        <v>42940</v>
      </c>
      <c r="G5805" t="s">
        <v>98</v>
      </c>
      <c r="H5805">
        <v>568</v>
      </c>
      <c r="I5805">
        <v>0.25</v>
      </c>
      <c r="J5805">
        <v>232.88</v>
      </c>
      <c r="K5805" t="s">
        <v>17</v>
      </c>
    </row>
    <row r="5806" spans="1:11" x14ac:dyDescent="0.3">
      <c r="A5806" t="s">
        <v>5925</v>
      </c>
      <c r="B5806" t="s">
        <v>114</v>
      </c>
      <c r="C5806" t="s">
        <v>58</v>
      </c>
      <c r="D5806" t="s">
        <v>68</v>
      </c>
      <c r="E5806" t="s">
        <v>140</v>
      </c>
      <c r="F5806" s="1">
        <v>42358</v>
      </c>
      <c r="G5806" t="s">
        <v>98</v>
      </c>
      <c r="H5806">
        <v>1206</v>
      </c>
      <c r="I5806">
        <v>0.21</v>
      </c>
      <c r="J5806">
        <v>518.58000000000004</v>
      </c>
      <c r="K5806" t="s">
        <v>17</v>
      </c>
    </row>
    <row r="5807" spans="1:11" x14ac:dyDescent="0.3">
      <c r="A5807" t="s">
        <v>5926</v>
      </c>
      <c r="B5807" t="s">
        <v>111</v>
      </c>
      <c r="C5807" t="s">
        <v>49</v>
      </c>
      <c r="D5807" t="s">
        <v>50</v>
      </c>
      <c r="E5807" t="s">
        <v>65</v>
      </c>
      <c r="F5807" s="1">
        <v>42628</v>
      </c>
      <c r="G5807" t="s">
        <v>98</v>
      </c>
      <c r="H5807">
        <v>2171</v>
      </c>
      <c r="I5807">
        <v>0.27</v>
      </c>
      <c r="J5807">
        <v>868.4</v>
      </c>
      <c r="K5807" t="s">
        <v>17</v>
      </c>
    </row>
    <row r="5808" spans="1:11" x14ac:dyDescent="0.3">
      <c r="A5808" t="s">
        <v>5927</v>
      </c>
      <c r="B5808" t="s">
        <v>78</v>
      </c>
      <c r="C5808" t="s">
        <v>26</v>
      </c>
      <c r="D5808" t="s">
        <v>94</v>
      </c>
      <c r="E5808" t="s">
        <v>88</v>
      </c>
      <c r="F5808" s="1">
        <v>42744</v>
      </c>
      <c r="G5808" t="s">
        <v>98</v>
      </c>
      <c r="H5808">
        <v>1853</v>
      </c>
      <c r="I5808">
        <v>0.11</v>
      </c>
      <c r="J5808">
        <v>111.18</v>
      </c>
      <c r="K5808" t="s">
        <v>17</v>
      </c>
    </row>
    <row r="5809" spans="1:11" x14ac:dyDescent="0.3">
      <c r="A5809" t="s">
        <v>5928</v>
      </c>
      <c r="B5809" t="s">
        <v>116</v>
      </c>
      <c r="C5809" t="s">
        <v>32</v>
      </c>
      <c r="D5809" t="s">
        <v>97</v>
      </c>
      <c r="E5809" t="s">
        <v>60</v>
      </c>
      <c r="F5809" s="1">
        <v>42434</v>
      </c>
      <c r="G5809" t="s">
        <v>98</v>
      </c>
      <c r="H5809">
        <v>1946</v>
      </c>
      <c r="I5809">
        <v>0.11</v>
      </c>
      <c r="J5809">
        <v>603.26</v>
      </c>
      <c r="K5809" t="s">
        <v>17</v>
      </c>
    </row>
    <row r="5810" spans="1:11" x14ac:dyDescent="0.3">
      <c r="A5810" t="s">
        <v>5929</v>
      </c>
      <c r="B5810" t="s">
        <v>162</v>
      </c>
      <c r="C5810" t="s">
        <v>63</v>
      </c>
      <c r="D5810" t="s">
        <v>87</v>
      </c>
      <c r="E5810" t="s">
        <v>140</v>
      </c>
      <c r="F5810" s="1">
        <v>42319</v>
      </c>
      <c r="G5810" t="s">
        <v>98</v>
      </c>
      <c r="H5810">
        <v>1046</v>
      </c>
      <c r="I5810">
        <v>0.31</v>
      </c>
      <c r="J5810">
        <v>62.76</v>
      </c>
      <c r="K5810" t="s">
        <v>17</v>
      </c>
    </row>
    <row r="5811" spans="1:11" x14ac:dyDescent="0.3">
      <c r="A5811" t="s">
        <v>5930</v>
      </c>
      <c r="B5811" t="s">
        <v>102</v>
      </c>
      <c r="C5811" t="s">
        <v>26</v>
      </c>
      <c r="D5811" t="s">
        <v>201</v>
      </c>
      <c r="E5811" t="s">
        <v>84</v>
      </c>
      <c r="F5811" s="1">
        <v>43270</v>
      </c>
      <c r="G5811" t="s">
        <v>98</v>
      </c>
      <c r="H5811">
        <v>1240</v>
      </c>
      <c r="I5811">
        <v>0.31</v>
      </c>
      <c r="J5811">
        <v>446.4</v>
      </c>
      <c r="K5811" t="s">
        <v>17</v>
      </c>
    </row>
    <row r="5812" spans="1:11" x14ac:dyDescent="0.3">
      <c r="A5812" t="s">
        <v>5931</v>
      </c>
      <c r="B5812" t="s">
        <v>19</v>
      </c>
      <c r="C5812" t="s">
        <v>20</v>
      </c>
      <c r="D5812" t="s">
        <v>91</v>
      </c>
      <c r="E5812" t="s">
        <v>55</v>
      </c>
      <c r="F5812" s="1">
        <v>42930</v>
      </c>
      <c r="G5812" t="s">
        <v>98</v>
      </c>
      <c r="H5812">
        <v>2498</v>
      </c>
      <c r="I5812">
        <v>0.34</v>
      </c>
      <c r="J5812">
        <v>299.76</v>
      </c>
      <c r="K5812" t="s">
        <v>17</v>
      </c>
    </row>
    <row r="5813" spans="1:11" x14ac:dyDescent="0.3">
      <c r="A5813" t="s">
        <v>5932</v>
      </c>
      <c r="B5813" t="s">
        <v>74</v>
      </c>
      <c r="C5813" t="s">
        <v>32</v>
      </c>
      <c r="D5813" t="s">
        <v>46</v>
      </c>
      <c r="E5813" t="s">
        <v>123</v>
      </c>
      <c r="F5813" s="1">
        <v>43017</v>
      </c>
      <c r="G5813" t="s">
        <v>98</v>
      </c>
      <c r="H5813">
        <v>1447</v>
      </c>
      <c r="I5813">
        <v>0.2</v>
      </c>
      <c r="J5813">
        <v>159.16999999999999</v>
      </c>
      <c r="K5813" t="s">
        <v>17</v>
      </c>
    </row>
    <row r="5814" spans="1:11" x14ac:dyDescent="0.3">
      <c r="A5814" t="s">
        <v>5933</v>
      </c>
      <c r="B5814" t="s">
        <v>25</v>
      </c>
      <c r="C5814" t="s">
        <v>32</v>
      </c>
      <c r="D5814" t="s">
        <v>153</v>
      </c>
      <c r="E5814" t="s">
        <v>84</v>
      </c>
      <c r="F5814" s="1">
        <v>42369</v>
      </c>
      <c r="G5814" t="s">
        <v>98</v>
      </c>
      <c r="H5814">
        <v>1114</v>
      </c>
      <c r="I5814">
        <v>0.28999999999999998</v>
      </c>
      <c r="J5814">
        <v>89.12</v>
      </c>
      <c r="K5814" t="s">
        <v>17</v>
      </c>
    </row>
    <row r="5815" spans="1:11" x14ac:dyDescent="0.3">
      <c r="A5815" t="s">
        <v>5934</v>
      </c>
      <c r="B5815" t="s">
        <v>197</v>
      </c>
      <c r="C5815" t="s">
        <v>63</v>
      </c>
      <c r="D5815" t="s">
        <v>87</v>
      </c>
      <c r="E5815" t="s">
        <v>22</v>
      </c>
      <c r="F5815" s="1">
        <v>42434</v>
      </c>
      <c r="G5815" t="s">
        <v>98</v>
      </c>
      <c r="H5815">
        <v>1280</v>
      </c>
      <c r="I5815">
        <v>0.25</v>
      </c>
      <c r="J5815">
        <v>371.2</v>
      </c>
      <c r="K5815" t="s">
        <v>17</v>
      </c>
    </row>
    <row r="5816" spans="1:11" x14ac:dyDescent="0.3">
      <c r="A5816" t="s">
        <v>5935</v>
      </c>
      <c r="B5816" t="s">
        <v>62</v>
      </c>
      <c r="C5816" t="s">
        <v>49</v>
      </c>
      <c r="D5816" t="s">
        <v>54</v>
      </c>
      <c r="E5816" t="s">
        <v>47</v>
      </c>
      <c r="F5816" s="1">
        <v>42807</v>
      </c>
      <c r="G5816" t="s">
        <v>98</v>
      </c>
      <c r="H5816">
        <v>1977</v>
      </c>
      <c r="I5816">
        <v>0.22</v>
      </c>
      <c r="J5816">
        <v>177.93</v>
      </c>
      <c r="K5816" t="s">
        <v>17</v>
      </c>
    </row>
    <row r="5817" spans="1:11" x14ac:dyDescent="0.3">
      <c r="A5817" t="s">
        <v>5936</v>
      </c>
      <c r="B5817" t="s">
        <v>197</v>
      </c>
      <c r="C5817" t="s">
        <v>58</v>
      </c>
      <c r="D5817" t="s">
        <v>112</v>
      </c>
      <c r="E5817" t="s">
        <v>140</v>
      </c>
      <c r="F5817" s="1">
        <v>43270</v>
      </c>
      <c r="G5817" t="s">
        <v>98</v>
      </c>
      <c r="H5817">
        <v>2475</v>
      </c>
      <c r="I5817">
        <v>0.14000000000000001</v>
      </c>
      <c r="J5817">
        <v>470.25</v>
      </c>
      <c r="K5817" t="s">
        <v>17</v>
      </c>
    </row>
    <row r="5818" spans="1:11" x14ac:dyDescent="0.3">
      <c r="A5818" t="s">
        <v>5937</v>
      </c>
      <c r="B5818" t="s">
        <v>191</v>
      </c>
      <c r="C5818" t="s">
        <v>58</v>
      </c>
      <c r="D5818" t="s">
        <v>68</v>
      </c>
      <c r="E5818" t="s">
        <v>38</v>
      </c>
      <c r="F5818" s="1">
        <v>42353</v>
      </c>
      <c r="G5818" t="s">
        <v>98</v>
      </c>
      <c r="H5818">
        <v>1254</v>
      </c>
      <c r="I5818">
        <v>0.31</v>
      </c>
      <c r="J5818">
        <v>250.8</v>
      </c>
      <c r="K5818" t="s">
        <v>17</v>
      </c>
    </row>
    <row r="5819" spans="1:11" x14ac:dyDescent="0.3">
      <c r="A5819" t="s">
        <v>5938</v>
      </c>
      <c r="B5819" t="s">
        <v>165</v>
      </c>
      <c r="C5819" t="s">
        <v>58</v>
      </c>
      <c r="D5819" t="s">
        <v>59</v>
      </c>
      <c r="E5819" t="s">
        <v>55</v>
      </c>
      <c r="F5819" s="1">
        <v>43065</v>
      </c>
      <c r="G5819" t="s">
        <v>98</v>
      </c>
      <c r="H5819">
        <v>1340</v>
      </c>
      <c r="I5819">
        <v>0.15</v>
      </c>
      <c r="J5819">
        <v>522.6</v>
      </c>
      <c r="K5819" t="s">
        <v>17</v>
      </c>
    </row>
    <row r="5820" spans="1:11" x14ac:dyDescent="0.3">
      <c r="A5820" t="s">
        <v>5939</v>
      </c>
      <c r="B5820" t="s">
        <v>108</v>
      </c>
      <c r="C5820" t="s">
        <v>20</v>
      </c>
      <c r="D5820" t="s">
        <v>91</v>
      </c>
      <c r="E5820" t="s">
        <v>51</v>
      </c>
      <c r="F5820" s="1">
        <v>42760</v>
      </c>
      <c r="G5820" t="s">
        <v>98</v>
      </c>
      <c r="H5820">
        <v>1479</v>
      </c>
      <c r="I5820">
        <v>0.33</v>
      </c>
      <c r="J5820">
        <v>562.02</v>
      </c>
      <c r="K5820" t="s">
        <v>17</v>
      </c>
    </row>
    <row r="5821" spans="1:11" x14ac:dyDescent="0.3">
      <c r="A5821" t="s">
        <v>5940</v>
      </c>
      <c r="B5821" t="s">
        <v>67</v>
      </c>
      <c r="C5821" t="s">
        <v>58</v>
      </c>
      <c r="D5821" t="s">
        <v>59</v>
      </c>
      <c r="E5821" t="s">
        <v>43</v>
      </c>
      <c r="F5821" s="1">
        <v>42368</v>
      </c>
      <c r="G5821" t="s">
        <v>98</v>
      </c>
      <c r="H5821">
        <v>2052</v>
      </c>
      <c r="I5821">
        <v>0.16</v>
      </c>
      <c r="J5821">
        <v>410.4</v>
      </c>
      <c r="K5821" t="s">
        <v>17</v>
      </c>
    </row>
    <row r="5822" spans="1:11" x14ac:dyDescent="0.3">
      <c r="A5822" t="s">
        <v>5941</v>
      </c>
      <c r="B5822" t="s">
        <v>169</v>
      </c>
      <c r="C5822" t="s">
        <v>32</v>
      </c>
      <c r="D5822" t="s">
        <v>33</v>
      </c>
      <c r="E5822" t="s">
        <v>65</v>
      </c>
      <c r="F5822" s="1">
        <v>43219</v>
      </c>
      <c r="G5822" t="s">
        <v>98</v>
      </c>
      <c r="H5822">
        <v>2091</v>
      </c>
      <c r="I5822">
        <v>0.27</v>
      </c>
      <c r="J5822">
        <v>752.76</v>
      </c>
      <c r="K5822" t="s">
        <v>17</v>
      </c>
    </row>
    <row r="5823" spans="1:11" x14ac:dyDescent="0.3">
      <c r="A5823" t="s">
        <v>5942</v>
      </c>
      <c r="B5823" t="s">
        <v>197</v>
      </c>
      <c r="C5823" t="s">
        <v>58</v>
      </c>
      <c r="D5823" t="s">
        <v>68</v>
      </c>
      <c r="E5823" t="s">
        <v>51</v>
      </c>
      <c r="F5823" s="1">
        <v>42308</v>
      </c>
      <c r="G5823" t="s">
        <v>98</v>
      </c>
      <c r="H5823">
        <v>2383</v>
      </c>
      <c r="I5823">
        <v>0.12</v>
      </c>
      <c r="J5823">
        <v>881.71</v>
      </c>
      <c r="K5823" t="s">
        <v>17</v>
      </c>
    </row>
    <row r="5824" spans="1:11" x14ac:dyDescent="0.3">
      <c r="A5824" t="s">
        <v>5943</v>
      </c>
      <c r="B5824" t="s">
        <v>31</v>
      </c>
      <c r="C5824" t="s">
        <v>32</v>
      </c>
      <c r="D5824" t="s">
        <v>46</v>
      </c>
      <c r="E5824" t="s">
        <v>69</v>
      </c>
      <c r="F5824" s="1">
        <v>42319</v>
      </c>
      <c r="G5824" t="s">
        <v>98</v>
      </c>
      <c r="H5824">
        <v>1331</v>
      </c>
      <c r="I5824">
        <v>0.12</v>
      </c>
      <c r="J5824">
        <v>439.23</v>
      </c>
      <c r="K5824" t="s">
        <v>17</v>
      </c>
    </row>
    <row r="5825" spans="1:11" x14ac:dyDescent="0.3">
      <c r="A5825" t="s">
        <v>5944</v>
      </c>
      <c r="B5825" t="s">
        <v>81</v>
      </c>
      <c r="C5825" t="s">
        <v>49</v>
      </c>
      <c r="D5825" t="s">
        <v>205</v>
      </c>
      <c r="E5825" t="s">
        <v>47</v>
      </c>
      <c r="F5825" s="1">
        <v>42549</v>
      </c>
      <c r="G5825" t="s">
        <v>98</v>
      </c>
      <c r="H5825">
        <v>1913</v>
      </c>
      <c r="I5825">
        <v>0.34</v>
      </c>
      <c r="J5825">
        <v>707.81</v>
      </c>
      <c r="K5825" t="s">
        <v>17</v>
      </c>
    </row>
    <row r="5826" spans="1:11" x14ac:dyDescent="0.3">
      <c r="A5826" t="s">
        <v>5945</v>
      </c>
      <c r="B5826" t="s">
        <v>116</v>
      </c>
      <c r="C5826" t="s">
        <v>58</v>
      </c>
      <c r="D5826" t="s">
        <v>68</v>
      </c>
      <c r="E5826" t="s">
        <v>55</v>
      </c>
      <c r="F5826" s="1">
        <v>43429</v>
      </c>
      <c r="G5826" t="s">
        <v>23</v>
      </c>
      <c r="H5826">
        <v>2458</v>
      </c>
      <c r="I5826">
        <v>0.26</v>
      </c>
      <c r="J5826">
        <v>467.02</v>
      </c>
      <c r="K5826" t="s">
        <v>17</v>
      </c>
    </row>
    <row r="5827" spans="1:11" x14ac:dyDescent="0.3">
      <c r="A5827" t="s">
        <v>5946</v>
      </c>
      <c r="B5827" t="s">
        <v>62</v>
      </c>
      <c r="C5827" t="s">
        <v>20</v>
      </c>
      <c r="D5827" t="s">
        <v>91</v>
      </c>
      <c r="E5827" t="s">
        <v>128</v>
      </c>
      <c r="F5827" s="1">
        <v>43375</v>
      </c>
      <c r="G5827" t="s">
        <v>23</v>
      </c>
      <c r="H5827">
        <v>1333</v>
      </c>
      <c r="I5827">
        <v>0.34</v>
      </c>
      <c r="J5827">
        <v>239.94</v>
      </c>
      <c r="K5827" t="s">
        <v>17</v>
      </c>
    </row>
    <row r="5828" spans="1:11" x14ac:dyDescent="0.3">
      <c r="A5828" t="s">
        <v>5947</v>
      </c>
      <c r="B5828" t="s">
        <v>83</v>
      </c>
      <c r="C5828" t="s">
        <v>20</v>
      </c>
      <c r="D5828" t="s">
        <v>91</v>
      </c>
      <c r="E5828" t="s">
        <v>140</v>
      </c>
      <c r="F5828" s="1">
        <v>43067</v>
      </c>
      <c r="G5828" t="s">
        <v>23</v>
      </c>
      <c r="H5828">
        <v>1979</v>
      </c>
      <c r="I5828">
        <v>0.18</v>
      </c>
      <c r="J5828">
        <v>435.38</v>
      </c>
      <c r="K5828" t="s">
        <v>17</v>
      </c>
    </row>
    <row r="5829" spans="1:11" x14ac:dyDescent="0.3">
      <c r="A5829" t="s">
        <v>5948</v>
      </c>
      <c r="B5829" t="s">
        <v>83</v>
      </c>
      <c r="C5829" t="s">
        <v>32</v>
      </c>
      <c r="D5829" t="s">
        <v>46</v>
      </c>
      <c r="E5829" t="s">
        <v>15</v>
      </c>
      <c r="F5829" s="1">
        <v>43406</v>
      </c>
      <c r="G5829" t="s">
        <v>23</v>
      </c>
      <c r="H5829">
        <v>2271</v>
      </c>
      <c r="I5829">
        <v>0.11</v>
      </c>
      <c r="J5829">
        <v>817.56</v>
      </c>
      <c r="K5829" t="s">
        <v>17</v>
      </c>
    </row>
    <row r="5830" spans="1:11" x14ac:dyDescent="0.3">
      <c r="A5830" t="s">
        <v>5949</v>
      </c>
      <c r="B5830" t="s">
        <v>106</v>
      </c>
      <c r="C5830" t="s">
        <v>32</v>
      </c>
      <c r="D5830" t="s">
        <v>33</v>
      </c>
      <c r="E5830" t="s">
        <v>84</v>
      </c>
      <c r="F5830" s="1">
        <v>42336</v>
      </c>
      <c r="G5830" t="s">
        <v>23</v>
      </c>
      <c r="H5830">
        <v>1254</v>
      </c>
      <c r="I5830">
        <v>0.35</v>
      </c>
      <c r="J5830">
        <v>539.22</v>
      </c>
      <c r="K5830" t="s">
        <v>17</v>
      </c>
    </row>
    <row r="5831" spans="1:11" x14ac:dyDescent="0.3">
      <c r="A5831" t="s">
        <v>5950</v>
      </c>
      <c r="B5831" t="s">
        <v>31</v>
      </c>
      <c r="C5831" t="s">
        <v>26</v>
      </c>
      <c r="D5831" t="s">
        <v>37</v>
      </c>
      <c r="E5831" t="s">
        <v>163</v>
      </c>
      <c r="F5831" s="1">
        <v>42295</v>
      </c>
      <c r="G5831" t="s">
        <v>23</v>
      </c>
      <c r="H5831">
        <v>2067</v>
      </c>
      <c r="I5831">
        <v>0.25</v>
      </c>
      <c r="J5831">
        <v>826.8</v>
      </c>
      <c r="K5831" t="s">
        <v>17</v>
      </c>
    </row>
    <row r="5832" spans="1:11" x14ac:dyDescent="0.3">
      <c r="A5832" t="s">
        <v>5951</v>
      </c>
      <c r="B5832" t="s">
        <v>12</v>
      </c>
      <c r="C5832" t="s">
        <v>13</v>
      </c>
      <c r="D5832" t="s">
        <v>14</v>
      </c>
      <c r="E5832" t="s">
        <v>51</v>
      </c>
      <c r="F5832" s="1">
        <v>42814</v>
      </c>
      <c r="G5832" t="s">
        <v>23</v>
      </c>
      <c r="H5832">
        <v>665</v>
      </c>
      <c r="I5832">
        <v>0.24</v>
      </c>
      <c r="J5832">
        <v>146.30000000000001</v>
      </c>
      <c r="K5832" t="s">
        <v>17</v>
      </c>
    </row>
    <row r="5833" spans="1:11" x14ac:dyDescent="0.3">
      <c r="A5833" t="s">
        <v>5952</v>
      </c>
      <c r="B5833" t="s">
        <v>135</v>
      </c>
      <c r="C5833" t="s">
        <v>26</v>
      </c>
      <c r="D5833" t="s">
        <v>37</v>
      </c>
      <c r="E5833" t="s">
        <v>104</v>
      </c>
      <c r="F5833" s="1">
        <v>42556</v>
      </c>
      <c r="G5833" t="s">
        <v>23</v>
      </c>
      <c r="H5833">
        <v>1900</v>
      </c>
      <c r="I5833">
        <v>0.28000000000000003</v>
      </c>
      <c r="J5833">
        <v>475</v>
      </c>
      <c r="K5833" t="s">
        <v>17</v>
      </c>
    </row>
    <row r="5834" spans="1:11" x14ac:dyDescent="0.3">
      <c r="A5834" t="s">
        <v>5953</v>
      </c>
      <c r="B5834" t="s">
        <v>174</v>
      </c>
      <c r="C5834" t="s">
        <v>26</v>
      </c>
      <c r="D5834" t="s">
        <v>94</v>
      </c>
      <c r="E5834" t="s">
        <v>72</v>
      </c>
      <c r="F5834" s="1">
        <v>43191</v>
      </c>
      <c r="G5834" t="s">
        <v>23</v>
      </c>
      <c r="H5834">
        <v>1100</v>
      </c>
      <c r="I5834">
        <v>0.21</v>
      </c>
      <c r="J5834">
        <v>209</v>
      </c>
      <c r="K5834" t="s">
        <v>17</v>
      </c>
    </row>
    <row r="5835" spans="1:11" x14ac:dyDescent="0.3">
      <c r="A5835" t="s">
        <v>5954</v>
      </c>
      <c r="B5835" t="s">
        <v>174</v>
      </c>
      <c r="C5835" t="s">
        <v>13</v>
      </c>
      <c r="D5835" t="s">
        <v>195</v>
      </c>
      <c r="E5835" t="s">
        <v>38</v>
      </c>
      <c r="F5835" s="1">
        <v>43239</v>
      </c>
      <c r="G5835" t="s">
        <v>23</v>
      </c>
      <c r="H5835">
        <v>2407</v>
      </c>
      <c r="I5835">
        <v>0.22</v>
      </c>
      <c r="J5835">
        <v>481.4</v>
      </c>
      <c r="K5835" t="s">
        <v>17</v>
      </c>
    </row>
    <row r="5836" spans="1:11" x14ac:dyDescent="0.3">
      <c r="A5836" t="s">
        <v>5955</v>
      </c>
      <c r="B5836" t="s">
        <v>146</v>
      </c>
      <c r="C5836" t="s">
        <v>32</v>
      </c>
      <c r="D5836" t="s">
        <v>46</v>
      </c>
      <c r="E5836" t="s">
        <v>166</v>
      </c>
      <c r="F5836" s="1">
        <v>42568</v>
      </c>
      <c r="G5836" t="s">
        <v>23</v>
      </c>
      <c r="H5836">
        <v>1517</v>
      </c>
      <c r="I5836">
        <v>0.22</v>
      </c>
      <c r="J5836">
        <v>166.87</v>
      </c>
      <c r="K5836" t="s">
        <v>17</v>
      </c>
    </row>
    <row r="5837" spans="1:11" x14ac:dyDescent="0.3">
      <c r="A5837" t="s">
        <v>5956</v>
      </c>
      <c r="B5837" t="s">
        <v>146</v>
      </c>
      <c r="C5837" t="s">
        <v>49</v>
      </c>
      <c r="D5837" t="s">
        <v>54</v>
      </c>
      <c r="E5837" t="s">
        <v>28</v>
      </c>
      <c r="F5837" s="1">
        <v>43200</v>
      </c>
      <c r="G5837" t="s">
        <v>23</v>
      </c>
      <c r="H5837">
        <v>1944</v>
      </c>
      <c r="I5837">
        <v>0.28000000000000003</v>
      </c>
      <c r="J5837">
        <v>311.04000000000002</v>
      </c>
      <c r="K5837" t="s">
        <v>17</v>
      </c>
    </row>
    <row r="5838" spans="1:11" x14ac:dyDescent="0.3">
      <c r="A5838" t="s">
        <v>5957</v>
      </c>
      <c r="B5838" t="s">
        <v>130</v>
      </c>
      <c r="C5838" t="s">
        <v>26</v>
      </c>
      <c r="D5838" t="s">
        <v>201</v>
      </c>
      <c r="E5838" t="s">
        <v>22</v>
      </c>
      <c r="F5838" s="1">
        <v>42354</v>
      </c>
      <c r="G5838" t="s">
        <v>23</v>
      </c>
      <c r="H5838">
        <v>1328</v>
      </c>
      <c r="I5838">
        <v>0.12</v>
      </c>
      <c r="J5838">
        <v>544.48</v>
      </c>
      <c r="K5838" t="s">
        <v>17</v>
      </c>
    </row>
    <row r="5839" spans="1:11" x14ac:dyDescent="0.3">
      <c r="A5839" t="s">
        <v>5958</v>
      </c>
      <c r="B5839" t="s">
        <v>174</v>
      </c>
      <c r="C5839" t="s">
        <v>58</v>
      </c>
      <c r="D5839" t="s">
        <v>59</v>
      </c>
      <c r="E5839" t="s">
        <v>28</v>
      </c>
      <c r="F5839" s="1">
        <v>43078</v>
      </c>
      <c r="G5839" t="s">
        <v>23</v>
      </c>
      <c r="H5839">
        <v>1842</v>
      </c>
      <c r="I5839">
        <v>0.19</v>
      </c>
      <c r="J5839">
        <v>313.14</v>
      </c>
      <c r="K5839" t="s">
        <v>17</v>
      </c>
    </row>
    <row r="5840" spans="1:11" x14ac:dyDescent="0.3">
      <c r="A5840" t="s">
        <v>5959</v>
      </c>
      <c r="B5840" t="s">
        <v>71</v>
      </c>
      <c r="C5840" t="s">
        <v>13</v>
      </c>
      <c r="D5840" t="s">
        <v>79</v>
      </c>
      <c r="E5840" t="s">
        <v>47</v>
      </c>
      <c r="F5840" s="1">
        <v>43043</v>
      </c>
      <c r="G5840" t="s">
        <v>23</v>
      </c>
      <c r="H5840">
        <v>1430</v>
      </c>
      <c r="I5840">
        <v>0.31</v>
      </c>
      <c r="J5840">
        <v>214.5</v>
      </c>
      <c r="K5840" t="s">
        <v>17</v>
      </c>
    </row>
    <row r="5841" spans="1:11" x14ac:dyDescent="0.3">
      <c r="A5841" t="s">
        <v>5960</v>
      </c>
      <c r="B5841" t="s">
        <v>211</v>
      </c>
      <c r="C5841" t="s">
        <v>49</v>
      </c>
      <c r="D5841" t="s">
        <v>205</v>
      </c>
      <c r="E5841" t="s">
        <v>22</v>
      </c>
      <c r="F5841" s="1">
        <v>43339</v>
      </c>
      <c r="G5841" t="s">
        <v>29</v>
      </c>
      <c r="H5841">
        <v>2076</v>
      </c>
      <c r="I5841">
        <v>0.33</v>
      </c>
      <c r="J5841">
        <v>539.76</v>
      </c>
      <c r="K5841" t="s">
        <v>17</v>
      </c>
    </row>
    <row r="5842" spans="1:11" x14ac:dyDescent="0.3">
      <c r="A5842" t="s">
        <v>5961</v>
      </c>
      <c r="B5842" t="s">
        <v>106</v>
      </c>
      <c r="C5842" t="s">
        <v>20</v>
      </c>
      <c r="D5842" t="s">
        <v>21</v>
      </c>
      <c r="E5842" t="s">
        <v>104</v>
      </c>
      <c r="F5842" s="1">
        <v>43450</v>
      </c>
      <c r="G5842" t="s">
        <v>29</v>
      </c>
      <c r="H5842">
        <v>1646</v>
      </c>
      <c r="I5842">
        <v>0.22</v>
      </c>
      <c r="J5842">
        <v>197.52</v>
      </c>
      <c r="K5842" t="s">
        <v>17</v>
      </c>
    </row>
    <row r="5843" spans="1:11" x14ac:dyDescent="0.3">
      <c r="A5843" t="s">
        <v>5962</v>
      </c>
      <c r="B5843" t="s">
        <v>31</v>
      </c>
      <c r="C5843" t="s">
        <v>63</v>
      </c>
      <c r="D5843" t="s">
        <v>87</v>
      </c>
      <c r="E5843" t="s">
        <v>143</v>
      </c>
      <c r="F5843" s="1">
        <v>42807</v>
      </c>
      <c r="G5843" t="s">
        <v>29</v>
      </c>
      <c r="H5843">
        <v>1418</v>
      </c>
      <c r="I5843">
        <v>0.31</v>
      </c>
      <c r="J5843">
        <v>255.24</v>
      </c>
      <c r="K5843" t="s">
        <v>17</v>
      </c>
    </row>
    <row r="5844" spans="1:11" x14ac:dyDescent="0.3">
      <c r="A5844" t="s">
        <v>5963</v>
      </c>
      <c r="B5844" t="s">
        <v>139</v>
      </c>
      <c r="C5844" t="s">
        <v>26</v>
      </c>
      <c r="D5844" t="s">
        <v>94</v>
      </c>
      <c r="E5844" t="s">
        <v>143</v>
      </c>
      <c r="F5844" s="1">
        <v>43392</v>
      </c>
      <c r="G5844" t="s">
        <v>29</v>
      </c>
      <c r="H5844">
        <v>573</v>
      </c>
      <c r="I5844">
        <v>0.25</v>
      </c>
      <c r="J5844">
        <v>126.06</v>
      </c>
      <c r="K5844" t="s">
        <v>17</v>
      </c>
    </row>
    <row r="5845" spans="1:11" x14ac:dyDescent="0.3">
      <c r="A5845" t="s">
        <v>5964</v>
      </c>
      <c r="B5845" t="s">
        <v>12</v>
      </c>
      <c r="C5845" t="s">
        <v>49</v>
      </c>
      <c r="D5845" t="s">
        <v>50</v>
      </c>
      <c r="E5845" t="s">
        <v>55</v>
      </c>
      <c r="F5845" s="1">
        <v>42164</v>
      </c>
      <c r="G5845" t="s">
        <v>29</v>
      </c>
      <c r="H5845">
        <v>726</v>
      </c>
      <c r="I5845">
        <v>0.27</v>
      </c>
      <c r="J5845">
        <v>196.02</v>
      </c>
      <c r="K5845" t="s">
        <v>17</v>
      </c>
    </row>
    <row r="5846" spans="1:11" x14ac:dyDescent="0.3">
      <c r="A5846" t="s">
        <v>5965</v>
      </c>
      <c r="B5846" t="s">
        <v>169</v>
      </c>
      <c r="C5846" t="s">
        <v>58</v>
      </c>
      <c r="D5846" t="s">
        <v>112</v>
      </c>
      <c r="E5846" t="s">
        <v>163</v>
      </c>
      <c r="F5846" s="1">
        <v>43360</v>
      </c>
      <c r="G5846" t="s">
        <v>29</v>
      </c>
      <c r="H5846">
        <v>1603</v>
      </c>
      <c r="I5846">
        <v>0.25</v>
      </c>
      <c r="J5846">
        <v>112.21</v>
      </c>
      <c r="K5846" t="s">
        <v>17</v>
      </c>
    </row>
    <row r="5847" spans="1:11" x14ac:dyDescent="0.3">
      <c r="A5847" t="s">
        <v>5966</v>
      </c>
      <c r="B5847" t="s">
        <v>102</v>
      </c>
      <c r="C5847" t="s">
        <v>49</v>
      </c>
      <c r="D5847" t="s">
        <v>54</v>
      </c>
      <c r="E5847" t="s">
        <v>123</v>
      </c>
      <c r="F5847" s="1">
        <v>42333</v>
      </c>
      <c r="G5847" t="s">
        <v>29</v>
      </c>
      <c r="H5847">
        <v>1958</v>
      </c>
      <c r="I5847">
        <v>0.12</v>
      </c>
      <c r="J5847">
        <v>313.27999999999997</v>
      </c>
      <c r="K5847" t="s">
        <v>17</v>
      </c>
    </row>
    <row r="5848" spans="1:11" x14ac:dyDescent="0.3">
      <c r="A5848" t="s">
        <v>5967</v>
      </c>
      <c r="B5848" t="s">
        <v>120</v>
      </c>
      <c r="C5848" t="s">
        <v>26</v>
      </c>
      <c r="D5848" t="s">
        <v>27</v>
      </c>
      <c r="E5848" t="s">
        <v>123</v>
      </c>
      <c r="F5848" s="1">
        <v>43278</v>
      </c>
      <c r="G5848" t="s">
        <v>29</v>
      </c>
      <c r="H5848">
        <v>1968</v>
      </c>
      <c r="I5848">
        <v>0.16</v>
      </c>
      <c r="J5848">
        <v>806.88</v>
      </c>
      <c r="K5848" t="s">
        <v>17</v>
      </c>
    </row>
    <row r="5849" spans="1:11" x14ac:dyDescent="0.3">
      <c r="A5849" t="s">
        <v>5968</v>
      </c>
      <c r="B5849" t="s">
        <v>57</v>
      </c>
      <c r="C5849" t="s">
        <v>32</v>
      </c>
      <c r="D5849" t="s">
        <v>33</v>
      </c>
      <c r="E5849" t="s">
        <v>104</v>
      </c>
      <c r="F5849" s="1">
        <v>43140</v>
      </c>
      <c r="G5849" t="s">
        <v>29</v>
      </c>
      <c r="H5849">
        <v>588</v>
      </c>
      <c r="I5849">
        <v>0.26</v>
      </c>
      <c r="J5849">
        <v>170.52</v>
      </c>
      <c r="K5849" t="s">
        <v>17</v>
      </c>
    </row>
    <row r="5850" spans="1:11" x14ac:dyDescent="0.3">
      <c r="A5850" t="s">
        <v>5969</v>
      </c>
      <c r="B5850" t="s">
        <v>108</v>
      </c>
      <c r="C5850" t="s">
        <v>20</v>
      </c>
      <c r="D5850" t="s">
        <v>91</v>
      </c>
      <c r="E5850" t="s">
        <v>140</v>
      </c>
      <c r="F5850" s="1">
        <v>42708</v>
      </c>
      <c r="G5850" t="s">
        <v>29</v>
      </c>
      <c r="H5850">
        <v>2018</v>
      </c>
      <c r="I5850">
        <v>0.32</v>
      </c>
      <c r="J5850">
        <v>565.04</v>
      </c>
      <c r="K5850" t="s">
        <v>17</v>
      </c>
    </row>
    <row r="5851" spans="1:11" x14ac:dyDescent="0.3">
      <c r="A5851" t="s">
        <v>5970</v>
      </c>
      <c r="B5851" t="s">
        <v>137</v>
      </c>
      <c r="C5851" t="s">
        <v>20</v>
      </c>
      <c r="D5851" t="s">
        <v>21</v>
      </c>
      <c r="E5851" t="s">
        <v>22</v>
      </c>
      <c r="F5851" s="1">
        <v>42453</v>
      </c>
      <c r="G5851" t="s">
        <v>29</v>
      </c>
      <c r="H5851">
        <v>1364</v>
      </c>
      <c r="I5851">
        <v>0.26</v>
      </c>
      <c r="J5851">
        <v>422.84</v>
      </c>
      <c r="K5851" t="s">
        <v>17</v>
      </c>
    </row>
    <row r="5852" spans="1:11" x14ac:dyDescent="0.3">
      <c r="A5852" t="s">
        <v>5971</v>
      </c>
      <c r="B5852" t="s">
        <v>182</v>
      </c>
      <c r="C5852" t="s">
        <v>63</v>
      </c>
      <c r="D5852" t="s">
        <v>157</v>
      </c>
      <c r="E5852" t="s">
        <v>51</v>
      </c>
      <c r="F5852" s="1">
        <v>42541</v>
      </c>
      <c r="G5852" t="s">
        <v>29</v>
      </c>
      <c r="H5852">
        <v>1212</v>
      </c>
      <c r="I5852">
        <v>0.35</v>
      </c>
      <c r="J5852">
        <v>278.76</v>
      </c>
      <c r="K5852" t="s">
        <v>17</v>
      </c>
    </row>
    <row r="5853" spans="1:11" x14ac:dyDescent="0.3">
      <c r="A5853" t="s">
        <v>5972</v>
      </c>
      <c r="B5853" t="s">
        <v>169</v>
      </c>
      <c r="C5853" t="s">
        <v>13</v>
      </c>
      <c r="D5853" t="s">
        <v>14</v>
      </c>
      <c r="E5853" t="s">
        <v>60</v>
      </c>
      <c r="F5853" s="1">
        <v>42235</v>
      </c>
      <c r="G5853" t="s">
        <v>29</v>
      </c>
      <c r="H5853">
        <v>976</v>
      </c>
      <c r="I5853">
        <v>0.33</v>
      </c>
      <c r="J5853">
        <v>97.6</v>
      </c>
      <c r="K5853" t="s">
        <v>17</v>
      </c>
    </row>
    <row r="5854" spans="1:11" x14ac:dyDescent="0.3">
      <c r="A5854" t="s">
        <v>5973</v>
      </c>
      <c r="B5854" t="s">
        <v>165</v>
      </c>
      <c r="C5854" t="s">
        <v>32</v>
      </c>
      <c r="D5854" t="s">
        <v>153</v>
      </c>
      <c r="E5854" t="s">
        <v>38</v>
      </c>
      <c r="F5854" s="1">
        <v>43298</v>
      </c>
      <c r="G5854" t="s">
        <v>29</v>
      </c>
      <c r="H5854">
        <v>1223</v>
      </c>
      <c r="I5854">
        <v>0.13</v>
      </c>
      <c r="J5854">
        <v>61.15</v>
      </c>
      <c r="K5854" t="s">
        <v>17</v>
      </c>
    </row>
    <row r="5855" spans="1:11" x14ac:dyDescent="0.3">
      <c r="A5855" t="s">
        <v>5974</v>
      </c>
      <c r="B5855" t="s">
        <v>67</v>
      </c>
      <c r="C5855" t="s">
        <v>13</v>
      </c>
      <c r="D5855" t="s">
        <v>195</v>
      </c>
      <c r="E5855" t="s">
        <v>166</v>
      </c>
      <c r="F5855" s="1">
        <v>42918</v>
      </c>
      <c r="G5855" t="s">
        <v>29</v>
      </c>
      <c r="H5855">
        <v>1053</v>
      </c>
      <c r="I5855">
        <v>0.25</v>
      </c>
      <c r="J5855">
        <v>294.83999999999997</v>
      </c>
      <c r="K5855" t="s">
        <v>17</v>
      </c>
    </row>
    <row r="5856" spans="1:11" x14ac:dyDescent="0.3">
      <c r="A5856" t="s">
        <v>5975</v>
      </c>
      <c r="B5856" t="s">
        <v>122</v>
      </c>
      <c r="C5856" t="s">
        <v>20</v>
      </c>
      <c r="D5856" t="s">
        <v>91</v>
      </c>
      <c r="E5856" t="s">
        <v>104</v>
      </c>
      <c r="F5856" s="1">
        <v>43043</v>
      </c>
      <c r="G5856" t="s">
        <v>29</v>
      </c>
      <c r="H5856">
        <v>2039</v>
      </c>
      <c r="I5856">
        <v>0.34</v>
      </c>
      <c r="J5856">
        <v>570.91999999999996</v>
      </c>
      <c r="K5856" t="s">
        <v>17</v>
      </c>
    </row>
    <row r="5857" spans="1:11" x14ac:dyDescent="0.3">
      <c r="A5857" t="s">
        <v>5976</v>
      </c>
      <c r="B5857" t="s">
        <v>156</v>
      </c>
      <c r="C5857" t="s">
        <v>49</v>
      </c>
      <c r="D5857" t="s">
        <v>50</v>
      </c>
      <c r="E5857" t="s">
        <v>143</v>
      </c>
      <c r="F5857" s="1">
        <v>42280</v>
      </c>
      <c r="G5857" t="s">
        <v>29</v>
      </c>
      <c r="H5857">
        <v>853</v>
      </c>
      <c r="I5857">
        <v>0.25</v>
      </c>
      <c r="J5857">
        <v>93.83</v>
      </c>
      <c r="K5857" t="s">
        <v>17</v>
      </c>
    </row>
    <row r="5858" spans="1:11" x14ac:dyDescent="0.3">
      <c r="A5858" t="s">
        <v>5977</v>
      </c>
      <c r="B5858" t="s">
        <v>53</v>
      </c>
      <c r="C5858" t="s">
        <v>58</v>
      </c>
      <c r="D5858" t="s">
        <v>112</v>
      </c>
      <c r="E5858" t="s">
        <v>104</v>
      </c>
      <c r="F5858" s="1">
        <v>43450</v>
      </c>
      <c r="G5858" t="s">
        <v>29</v>
      </c>
      <c r="H5858">
        <v>2450</v>
      </c>
      <c r="I5858">
        <v>0.14000000000000001</v>
      </c>
      <c r="J5858">
        <v>1053.5</v>
      </c>
      <c r="K5858" t="s">
        <v>17</v>
      </c>
    </row>
    <row r="5859" spans="1:11" x14ac:dyDescent="0.3">
      <c r="A5859" t="s">
        <v>5978</v>
      </c>
      <c r="B5859" t="s">
        <v>90</v>
      </c>
      <c r="C5859" t="s">
        <v>20</v>
      </c>
      <c r="D5859" t="s">
        <v>91</v>
      </c>
      <c r="E5859" t="s">
        <v>51</v>
      </c>
      <c r="F5859" s="1">
        <v>43450</v>
      </c>
      <c r="G5859" t="s">
        <v>29</v>
      </c>
      <c r="H5859">
        <v>1397</v>
      </c>
      <c r="I5859">
        <v>0.13</v>
      </c>
      <c r="J5859">
        <v>363.22</v>
      </c>
      <c r="K5859" t="s">
        <v>17</v>
      </c>
    </row>
    <row r="5860" spans="1:11" x14ac:dyDescent="0.3">
      <c r="A5860" t="s">
        <v>5979</v>
      </c>
      <c r="B5860" t="s">
        <v>137</v>
      </c>
      <c r="C5860" t="s">
        <v>63</v>
      </c>
      <c r="D5860" t="s">
        <v>87</v>
      </c>
      <c r="E5860" t="s">
        <v>38</v>
      </c>
      <c r="F5860" s="1">
        <v>43343</v>
      </c>
      <c r="G5860" t="s">
        <v>29</v>
      </c>
      <c r="H5860">
        <v>814</v>
      </c>
      <c r="I5860">
        <v>0.35</v>
      </c>
      <c r="J5860">
        <v>260.48</v>
      </c>
      <c r="K5860" t="s">
        <v>17</v>
      </c>
    </row>
    <row r="5861" spans="1:11" x14ac:dyDescent="0.3">
      <c r="A5861" t="s">
        <v>5980</v>
      </c>
      <c r="B5861" t="s">
        <v>62</v>
      </c>
      <c r="C5861" t="s">
        <v>20</v>
      </c>
      <c r="D5861" t="s">
        <v>91</v>
      </c>
      <c r="E5861" t="s">
        <v>38</v>
      </c>
      <c r="F5861" s="1">
        <v>42949</v>
      </c>
      <c r="G5861" t="s">
        <v>29</v>
      </c>
      <c r="H5861">
        <v>787</v>
      </c>
      <c r="I5861">
        <v>0.33</v>
      </c>
      <c r="J5861">
        <v>165.27</v>
      </c>
      <c r="K5861" t="s">
        <v>17</v>
      </c>
    </row>
    <row r="5862" spans="1:11" x14ac:dyDescent="0.3">
      <c r="A5862" t="s">
        <v>5981</v>
      </c>
      <c r="B5862" t="s">
        <v>19</v>
      </c>
      <c r="C5862" t="s">
        <v>13</v>
      </c>
      <c r="D5862" t="s">
        <v>14</v>
      </c>
      <c r="E5862" t="s">
        <v>38</v>
      </c>
      <c r="F5862" s="1">
        <v>42718</v>
      </c>
      <c r="G5862" t="s">
        <v>29</v>
      </c>
      <c r="H5862">
        <v>530</v>
      </c>
      <c r="I5862">
        <v>0.3</v>
      </c>
      <c r="J5862">
        <v>153.69999999999999</v>
      </c>
      <c r="K5862" t="s">
        <v>17</v>
      </c>
    </row>
    <row r="5863" spans="1:11" x14ac:dyDescent="0.3">
      <c r="A5863" t="s">
        <v>5982</v>
      </c>
      <c r="B5863" t="s">
        <v>146</v>
      </c>
      <c r="C5863" t="s">
        <v>20</v>
      </c>
      <c r="D5863" t="s">
        <v>91</v>
      </c>
      <c r="E5863" t="s">
        <v>28</v>
      </c>
      <c r="F5863" s="1">
        <v>42889</v>
      </c>
      <c r="G5863" t="s">
        <v>29</v>
      </c>
      <c r="H5863">
        <v>1489</v>
      </c>
      <c r="I5863">
        <v>0.11</v>
      </c>
      <c r="J5863">
        <v>253.13</v>
      </c>
      <c r="K5863" t="s">
        <v>17</v>
      </c>
    </row>
    <row r="5864" spans="1:11" x14ac:dyDescent="0.3">
      <c r="A5864" t="s">
        <v>5983</v>
      </c>
      <c r="B5864" t="s">
        <v>197</v>
      </c>
      <c r="C5864" t="s">
        <v>32</v>
      </c>
      <c r="D5864" t="s">
        <v>46</v>
      </c>
      <c r="E5864" t="s">
        <v>55</v>
      </c>
      <c r="F5864" s="1">
        <v>43392</v>
      </c>
      <c r="G5864" t="s">
        <v>29</v>
      </c>
      <c r="H5864">
        <v>822</v>
      </c>
      <c r="I5864">
        <v>0.21</v>
      </c>
      <c r="J5864">
        <v>271.26</v>
      </c>
      <c r="K5864" t="s">
        <v>17</v>
      </c>
    </row>
    <row r="5865" spans="1:11" x14ac:dyDescent="0.3">
      <c r="A5865" t="s">
        <v>5984</v>
      </c>
      <c r="B5865" t="s">
        <v>45</v>
      </c>
      <c r="C5865" t="s">
        <v>63</v>
      </c>
      <c r="D5865" t="s">
        <v>75</v>
      </c>
      <c r="E5865" t="s">
        <v>163</v>
      </c>
      <c r="F5865" s="1">
        <v>43339</v>
      </c>
      <c r="G5865" t="s">
        <v>29</v>
      </c>
      <c r="H5865">
        <v>1512</v>
      </c>
      <c r="I5865">
        <v>0.21</v>
      </c>
      <c r="J5865">
        <v>105.84</v>
      </c>
      <c r="K5865" t="s">
        <v>17</v>
      </c>
    </row>
    <row r="5866" spans="1:11" x14ac:dyDescent="0.3">
      <c r="A5866" t="s">
        <v>5985</v>
      </c>
      <c r="B5866" t="s">
        <v>106</v>
      </c>
      <c r="C5866" t="s">
        <v>32</v>
      </c>
      <c r="D5866" t="s">
        <v>46</v>
      </c>
      <c r="E5866" t="s">
        <v>43</v>
      </c>
      <c r="F5866" s="1">
        <v>42280</v>
      </c>
      <c r="G5866" t="s">
        <v>29</v>
      </c>
      <c r="H5866">
        <v>797</v>
      </c>
      <c r="I5866">
        <v>0.11</v>
      </c>
      <c r="J5866">
        <v>47.82</v>
      </c>
      <c r="K5866" t="s">
        <v>17</v>
      </c>
    </row>
    <row r="5867" spans="1:11" x14ac:dyDescent="0.3">
      <c r="A5867" t="s">
        <v>5986</v>
      </c>
      <c r="B5867" t="s">
        <v>211</v>
      </c>
      <c r="C5867" t="s">
        <v>20</v>
      </c>
      <c r="D5867" t="s">
        <v>21</v>
      </c>
      <c r="E5867" t="s">
        <v>28</v>
      </c>
      <c r="F5867" s="1">
        <v>42430</v>
      </c>
      <c r="G5867" t="s">
        <v>29</v>
      </c>
      <c r="H5867">
        <v>717</v>
      </c>
      <c r="I5867">
        <v>0.33</v>
      </c>
      <c r="J5867">
        <v>78.87</v>
      </c>
      <c r="K5867" t="s">
        <v>17</v>
      </c>
    </row>
    <row r="5868" spans="1:11" x14ac:dyDescent="0.3">
      <c r="A5868" t="s">
        <v>5987</v>
      </c>
      <c r="B5868" t="s">
        <v>263</v>
      </c>
      <c r="C5868" t="s">
        <v>20</v>
      </c>
      <c r="D5868" t="s">
        <v>21</v>
      </c>
      <c r="E5868" t="s">
        <v>51</v>
      </c>
      <c r="F5868" s="1">
        <v>42806</v>
      </c>
      <c r="G5868" t="s">
        <v>29</v>
      </c>
      <c r="H5868">
        <v>1501</v>
      </c>
      <c r="I5868">
        <v>0.16</v>
      </c>
      <c r="J5868">
        <v>570.38</v>
      </c>
      <c r="K5868" t="s">
        <v>17</v>
      </c>
    </row>
    <row r="5869" spans="1:11" x14ac:dyDescent="0.3">
      <c r="A5869" t="s">
        <v>5988</v>
      </c>
      <c r="B5869" t="s">
        <v>116</v>
      </c>
      <c r="C5869" t="s">
        <v>20</v>
      </c>
      <c r="D5869" t="s">
        <v>91</v>
      </c>
      <c r="E5869" t="s">
        <v>28</v>
      </c>
      <c r="F5869" s="1">
        <v>43043</v>
      </c>
      <c r="G5869" t="s">
        <v>29</v>
      </c>
      <c r="H5869">
        <v>1070</v>
      </c>
      <c r="I5869">
        <v>0.18</v>
      </c>
      <c r="J5869">
        <v>278.2</v>
      </c>
      <c r="K5869" t="s">
        <v>17</v>
      </c>
    </row>
    <row r="5870" spans="1:11" x14ac:dyDescent="0.3">
      <c r="A5870" t="s">
        <v>5989</v>
      </c>
      <c r="B5870" t="s">
        <v>261</v>
      </c>
      <c r="C5870" t="s">
        <v>26</v>
      </c>
      <c r="D5870" t="s">
        <v>94</v>
      </c>
      <c r="E5870" t="s">
        <v>84</v>
      </c>
      <c r="F5870" s="1">
        <v>43347</v>
      </c>
      <c r="G5870" t="s">
        <v>29</v>
      </c>
      <c r="H5870">
        <v>2426</v>
      </c>
      <c r="I5870">
        <v>0.2</v>
      </c>
      <c r="J5870">
        <v>291.12</v>
      </c>
      <c r="K5870" t="s">
        <v>17</v>
      </c>
    </row>
    <row r="5871" spans="1:11" x14ac:dyDescent="0.3">
      <c r="A5871" t="s">
        <v>5990</v>
      </c>
      <c r="B5871" t="s">
        <v>42</v>
      </c>
      <c r="C5871" t="s">
        <v>20</v>
      </c>
      <c r="D5871" t="s">
        <v>21</v>
      </c>
      <c r="E5871" t="s">
        <v>38</v>
      </c>
      <c r="F5871" s="1">
        <v>43142</v>
      </c>
      <c r="G5871" t="s">
        <v>29</v>
      </c>
      <c r="H5871">
        <v>930</v>
      </c>
      <c r="I5871">
        <v>0.2</v>
      </c>
      <c r="J5871">
        <v>158.1</v>
      </c>
      <c r="K5871" t="s">
        <v>17</v>
      </c>
    </row>
    <row r="5872" spans="1:11" x14ac:dyDescent="0.3">
      <c r="A5872" t="s">
        <v>5991</v>
      </c>
      <c r="B5872" t="s">
        <v>162</v>
      </c>
      <c r="C5872" t="s">
        <v>20</v>
      </c>
      <c r="D5872" t="s">
        <v>21</v>
      </c>
      <c r="E5872" t="s">
        <v>65</v>
      </c>
      <c r="F5872" s="1">
        <v>42673</v>
      </c>
      <c r="G5872" t="s">
        <v>29</v>
      </c>
      <c r="H5872">
        <v>1278</v>
      </c>
      <c r="I5872">
        <v>0.23</v>
      </c>
      <c r="J5872">
        <v>383.4</v>
      </c>
      <c r="K5872" t="s">
        <v>17</v>
      </c>
    </row>
    <row r="5873" spans="1:11" x14ac:dyDescent="0.3">
      <c r="A5873" t="s">
        <v>5992</v>
      </c>
      <c r="B5873" t="s">
        <v>184</v>
      </c>
      <c r="C5873" t="s">
        <v>13</v>
      </c>
      <c r="D5873" t="s">
        <v>195</v>
      </c>
      <c r="E5873" t="s">
        <v>140</v>
      </c>
      <c r="F5873" s="1">
        <v>43333</v>
      </c>
      <c r="G5873" t="s">
        <v>29</v>
      </c>
      <c r="H5873">
        <v>2174</v>
      </c>
      <c r="I5873">
        <v>0.25</v>
      </c>
      <c r="J5873">
        <v>956.56</v>
      </c>
      <c r="K5873" t="s">
        <v>17</v>
      </c>
    </row>
    <row r="5874" spans="1:11" x14ac:dyDescent="0.3">
      <c r="A5874" t="s">
        <v>5993</v>
      </c>
      <c r="B5874" t="s">
        <v>12</v>
      </c>
      <c r="C5874" t="s">
        <v>13</v>
      </c>
      <c r="D5874" t="s">
        <v>79</v>
      </c>
      <c r="E5874" t="s">
        <v>34</v>
      </c>
      <c r="F5874" s="1">
        <v>42729</v>
      </c>
      <c r="G5874" t="s">
        <v>76</v>
      </c>
      <c r="H5874">
        <v>619</v>
      </c>
      <c r="I5874">
        <v>0.19</v>
      </c>
      <c r="J5874">
        <v>80.47</v>
      </c>
      <c r="K5874" t="s">
        <v>17</v>
      </c>
    </row>
    <row r="5875" spans="1:11" x14ac:dyDescent="0.3">
      <c r="A5875" t="s">
        <v>5994</v>
      </c>
      <c r="B5875" t="s">
        <v>139</v>
      </c>
      <c r="C5875" t="s">
        <v>26</v>
      </c>
      <c r="D5875" t="s">
        <v>37</v>
      </c>
      <c r="E5875" t="s">
        <v>69</v>
      </c>
      <c r="F5875" s="1">
        <v>43227</v>
      </c>
      <c r="G5875" t="s">
        <v>76</v>
      </c>
      <c r="H5875">
        <v>2302</v>
      </c>
      <c r="I5875">
        <v>0.16</v>
      </c>
      <c r="J5875">
        <v>161.13999999999999</v>
      </c>
      <c r="K5875" t="s">
        <v>17</v>
      </c>
    </row>
    <row r="5876" spans="1:11" x14ac:dyDescent="0.3">
      <c r="A5876" t="s">
        <v>5995</v>
      </c>
      <c r="B5876" t="s">
        <v>83</v>
      </c>
      <c r="C5876" t="s">
        <v>63</v>
      </c>
      <c r="D5876" t="s">
        <v>157</v>
      </c>
      <c r="E5876" t="s">
        <v>143</v>
      </c>
      <c r="F5876" s="1">
        <v>43184</v>
      </c>
      <c r="G5876" t="s">
        <v>76</v>
      </c>
      <c r="H5876">
        <v>1232</v>
      </c>
      <c r="I5876">
        <v>0.23</v>
      </c>
      <c r="J5876">
        <v>492.8</v>
      </c>
      <c r="K5876" t="s">
        <v>17</v>
      </c>
    </row>
    <row r="5877" spans="1:11" x14ac:dyDescent="0.3">
      <c r="A5877" t="s">
        <v>5996</v>
      </c>
      <c r="B5877" t="s">
        <v>102</v>
      </c>
      <c r="C5877" t="s">
        <v>32</v>
      </c>
      <c r="D5877" t="s">
        <v>33</v>
      </c>
      <c r="E5877" t="s">
        <v>65</v>
      </c>
      <c r="F5877" s="1">
        <v>43227</v>
      </c>
      <c r="G5877" t="s">
        <v>76</v>
      </c>
      <c r="H5877">
        <v>1392</v>
      </c>
      <c r="I5877">
        <v>0.23</v>
      </c>
      <c r="J5877">
        <v>417.6</v>
      </c>
      <c r="K5877" t="s">
        <v>17</v>
      </c>
    </row>
    <row r="5878" spans="1:11" x14ac:dyDescent="0.3">
      <c r="A5878" t="s">
        <v>5997</v>
      </c>
      <c r="B5878" t="s">
        <v>83</v>
      </c>
      <c r="C5878" t="s">
        <v>49</v>
      </c>
      <c r="D5878" t="s">
        <v>50</v>
      </c>
      <c r="E5878" t="s">
        <v>149</v>
      </c>
      <c r="F5878" s="1">
        <v>42714</v>
      </c>
      <c r="G5878" t="s">
        <v>76</v>
      </c>
      <c r="H5878">
        <v>1003</v>
      </c>
      <c r="I5878">
        <v>0.16</v>
      </c>
      <c r="J5878">
        <v>120.36</v>
      </c>
      <c r="K5878" t="s">
        <v>17</v>
      </c>
    </row>
    <row r="5879" spans="1:11" x14ac:dyDescent="0.3">
      <c r="A5879" t="s">
        <v>5998</v>
      </c>
      <c r="B5879" t="s">
        <v>261</v>
      </c>
      <c r="C5879" t="s">
        <v>26</v>
      </c>
      <c r="D5879" t="s">
        <v>27</v>
      </c>
      <c r="E5879" t="s">
        <v>166</v>
      </c>
      <c r="F5879" s="1">
        <v>43003</v>
      </c>
      <c r="G5879" t="s">
        <v>76</v>
      </c>
      <c r="H5879">
        <v>1899</v>
      </c>
      <c r="I5879">
        <v>0.12</v>
      </c>
      <c r="J5879">
        <v>341.82</v>
      </c>
      <c r="K5879" t="s">
        <v>17</v>
      </c>
    </row>
    <row r="5880" spans="1:11" x14ac:dyDescent="0.3">
      <c r="A5880" t="s">
        <v>5999</v>
      </c>
      <c r="B5880" t="s">
        <v>114</v>
      </c>
      <c r="C5880" t="s">
        <v>20</v>
      </c>
      <c r="D5880" t="s">
        <v>91</v>
      </c>
      <c r="E5880" t="s">
        <v>15</v>
      </c>
      <c r="F5880" s="1">
        <v>43198</v>
      </c>
      <c r="G5880" t="s">
        <v>76</v>
      </c>
      <c r="H5880">
        <v>2084</v>
      </c>
      <c r="I5880">
        <v>0.19</v>
      </c>
      <c r="J5880">
        <v>521</v>
      </c>
      <c r="K5880" t="s">
        <v>17</v>
      </c>
    </row>
    <row r="5881" spans="1:11" x14ac:dyDescent="0.3">
      <c r="A5881" t="s">
        <v>6000</v>
      </c>
      <c r="B5881" t="s">
        <v>83</v>
      </c>
      <c r="C5881" t="s">
        <v>63</v>
      </c>
      <c r="D5881" t="s">
        <v>87</v>
      </c>
      <c r="E5881" t="s">
        <v>22</v>
      </c>
      <c r="F5881" s="1">
        <v>42618</v>
      </c>
      <c r="G5881" t="s">
        <v>76</v>
      </c>
      <c r="H5881">
        <v>2317</v>
      </c>
      <c r="I5881">
        <v>0.22</v>
      </c>
      <c r="J5881">
        <v>417.06</v>
      </c>
      <c r="K5881" t="s">
        <v>17</v>
      </c>
    </row>
    <row r="5882" spans="1:11" x14ac:dyDescent="0.3">
      <c r="A5882" t="s">
        <v>6001</v>
      </c>
      <c r="B5882" t="s">
        <v>193</v>
      </c>
      <c r="C5882" t="s">
        <v>32</v>
      </c>
      <c r="D5882" t="s">
        <v>153</v>
      </c>
      <c r="E5882" t="s">
        <v>128</v>
      </c>
      <c r="F5882" s="1">
        <v>42728</v>
      </c>
      <c r="G5882" t="s">
        <v>76</v>
      </c>
      <c r="H5882">
        <v>696</v>
      </c>
      <c r="I5882">
        <v>0.31</v>
      </c>
      <c r="J5882">
        <v>180.96</v>
      </c>
      <c r="K5882" t="s">
        <v>17</v>
      </c>
    </row>
    <row r="5883" spans="1:11" x14ac:dyDescent="0.3">
      <c r="A5883" t="s">
        <v>6002</v>
      </c>
      <c r="B5883" t="s">
        <v>120</v>
      </c>
      <c r="C5883" t="s">
        <v>13</v>
      </c>
      <c r="D5883" t="s">
        <v>79</v>
      </c>
      <c r="E5883" t="s">
        <v>128</v>
      </c>
      <c r="F5883" s="1">
        <v>43049</v>
      </c>
      <c r="G5883" t="s">
        <v>76</v>
      </c>
      <c r="H5883">
        <v>1956</v>
      </c>
      <c r="I5883">
        <v>0.32</v>
      </c>
      <c r="J5883">
        <v>215.16</v>
      </c>
      <c r="K5883" t="s">
        <v>17</v>
      </c>
    </row>
    <row r="5884" spans="1:11" x14ac:dyDescent="0.3">
      <c r="A5884" t="s">
        <v>6003</v>
      </c>
      <c r="B5884" t="s">
        <v>122</v>
      </c>
      <c r="C5884" t="s">
        <v>20</v>
      </c>
      <c r="D5884" t="s">
        <v>91</v>
      </c>
      <c r="E5884" t="s">
        <v>15</v>
      </c>
      <c r="F5884" s="1">
        <v>43000</v>
      </c>
      <c r="G5884" t="s">
        <v>76</v>
      </c>
      <c r="H5884">
        <v>1747</v>
      </c>
      <c r="I5884">
        <v>0.32</v>
      </c>
      <c r="J5884">
        <v>331.93</v>
      </c>
      <c r="K5884" t="s">
        <v>17</v>
      </c>
    </row>
    <row r="5885" spans="1:11" x14ac:dyDescent="0.3">
      <c r="A5885" t="s">
        <v>6004</v>
      </c>
      <c r="B5885" t="s">
        <v>261</v>
      </c>
      <c r="C5885" t="s">
        <v>13</v>
      </c>
      <c r="D5885" t="s">
        <v>79</v>
      </c>
      <c r="E5885" t="s">
        <v>143</v>
      </c>
      <c r="F5885" s="1">
        <v>42808</v>
      </c>
      <c r="G5885" t="s">
        <v>76</v>
      </c>
      <c r="H5885">
        <v>1618</v>
      </c>
      <c r="I5885">
        <v>0.11</v>
      </c>
      <c r="J5885">
        <v>436.86</v>
      </c>
      <c r="K5885" t="s">
        <v>17</v>
      </c>
    </row>
    <row r="5886" spans="1:11" x14ac:dyDescent="0.3">
      <c r="A5886" t="s">
        <v>6005</v>
      </c>
      <c r="B5886" t="s">
        <v>108</v>
      </c>
      <c r="C5886" t="s">
        <v>26</v>
      </c>
      <c r="D5886" t="s">
        <v>37</v>
      </c>
      <c r="E5886" t="s">
        <v>65</v>
      </c>
      <c r="F5886" s="1">
        <v>42714</v>
      </c>
      <c r="G5886" t="s">
        <v>76</v>
      </c>
      <c r="H5886">
        <v>890</v>
      </c>
      <c r="I5886">
        <v>0.2</v>
      </c>
      <c r="J5886">
        <v>284.8</v>
      </c>
      <c r="K5886" t="s">
        <v>17</v>
      </c>
    </row>
    <row r="5887" spans="1:11" x14ac:dyDescent="0.3">
      <c r="A5887" t="s">
        <v>6006</v>
      </c>
      <c r="B5887" t="s">
        <v>57</v>
      </c>
      <c r="C5887" t="s">
        <v>32</v>
      </c>
      <c r="D5887" t="s">
        <v>46</v>
      </c>
      <c r="E5887" t="s">
        <v>69</v>
      </c>
      <c r="F5887" s="1">
        <v>43443</v>
      </c>
      <c r="G5887" t="s">
        <v>76</v>
      </c>
      <c r="H5887">
        <v>1856</v>
      </c>
      <c r="I5887">
        <v>0.16</v>
      </c>
      <c r="J5887">
        <v>686.72</v>
      </c>
      <c r="K5887" t="s">
        <v>17</v>
      </c>
    </row>
    <row r="5888" spans="1:11" x14ac:dyDescent="0.3">
      <c r="A5888" t="s">
        <v>6007</v>
      </c>
      <c r="B5888" t="s">
        <v>36</v>
      </c>
      <c r="C5888" t="s">
        <v>13</v>
      </c>
      <c r="D5888" t="s">
        <v>14</v>
      </c>
      <c r="E5888" t="s">
        <v>149</v>
      </c>
      <c r="F5888" s="1">
        <v>43039</v>
      </c>
      <c r="G5888" t="s">
        <v>76</v>
      </c>
      <c r="H5888">
        <v>1800</v>
      </c>
      <c r="I5888">
        <v>0.17</v>
      </c>
      <c r="J5888">
        <v>270</v>
      </c>
      <c r="K5888" t="s">
        <v>17</v>
      </c>
    </row>
    <row r="5889" spans="1:11" x14ac:dyDescent="0.3">
      <c r="A5889" t="s">
        <v>6008</v>
      </c>
      <c r="B5889" t="s">
        <v>135</v>
      </c>
      <c r="C5889" t="s">
        <v>20</v>
      </c>
      <c r="D5889" t="s">
        <v>91</v>
      </c>
      <c r="E5889" t="s">
        <v>47</v>
      </c>
      <c r="F5889" s="1">
        <v>43301</v>
      </c>
      <c r="G5889" t="s">
        <v>76</v>
      </c>
      <c r="H5889">
        <v>1986</v>
      </c>
      <c r="I5889">
        <v>0.18</v>
      </c>
      <c r="J5889">
        <v>575.94000000000005</v>
      </c>
      <c r="K5889" t="s">
        <v>17</v>
      </c>
    </row>
    <row r="5890" spans="1:11" x14ac:dyDescent="0.3">
      <c r="A5890" t="s">
        <v>6009</v>
      </c>
      <c r="B5890" t="s">
        <v>156</v>
      </c>
      <c r="C5890" t="s">
        <v>13</v>
      </c>
      <c r="D5890" t="s">
        <v>195</v>
      </c>
      <c r="E5890" t="s">
        <v>163</v>
      </c>
      <c r="F5890" s="1">
        <v>42326</v>
      </c>
      <c r="G5890" t="s">
        <v>76</v>
      </c>
      <c r="H5890">
        <v>1364</v>
      </c>
      <c r="I5890">
        <v>0.15</v>
      </c>
      <c r="J5890">
        <v>231.88</v>
      </c>
      <c r="K5890" t="s">
        <v>17</v>
      </c>
    </row>
    <row r="5891" spans="1:11" x14ac:dyDescent="0.3">
      <c r="A5891" t="s">
        <v>6010</v>
      </c>
      <c r="B5891" t="s">
        <v>45</v>
      </c>
      <c r="C5891" t="s">
        <v>58</v>
      </c>
      <c r="D5891" t="s">
        <v>112</v>
      </c>
      <c r="E5891" t="s">
        <v>117</v>
      </c>
      <c r="F5891" s="1">
        <v>43184</v>
      </c>
      <c r="G5891" t="s">
        <v>76</v>
      </c>
      <c r="H5891">
        <v>2343</v>
      </c>
      <c r="I5891">
        <v>0.25</v>
      </c>
      <c r="J5891">
        <v>374.88</v>
      </c>
      <c r="K5891" t="s">
        <v>17</v>
      </c>
    </row>
    <row r="5892" spans="1:11" x14ac:dyDescent="0.3">
      <c r="A5892" t="s">
        <v>6011</v>
      </c>
      <c r="B5892" t="s">
        <v>125</v>
      </c>
      <c r="C5892" t="s">
        <v>26</v>
      </c>
      <c r="D5892" t="s">
        <v>201</v>
      </c>
      <c r="E5892" t="s">
        <v>22</v>
      </c>
      <c r="F5892" s="1">
        <v>43185</v>
      </c>
      <c r="G5892" t="s">
        <v>76</v>
      </c>
      <c r="H5892">
        <v>717</v>
      </c>
      <c r="I5892">
        <v>0.35</v>
      </c>
      <c r="J5892">
        <v>107.55</v>
      </c>
      <c r="K5892" t="s">
        <v>17</v>
      </c>
    </row>
    <row r="5893" spans="1:11" x14ac:dyDescent="0.3">
      <c r="A5893" t="s">
        <v>6012</v>
      </c>
      <c r="B5893" t="s">
        <v>12</v>
      </c>
      <c r="C5893" t="s">
        <v>26</v>
      </c>
      <c r="D5893" t="s">
        <v>94</v>
      </c>
      <c r="E5893" t="s">
        <v>55</v>
      </c>
      <c r="F5893" s="1">
        <v>43198</v>
      </c>
      <c r="G5893" t="s">
        <v>76</v>
      </c>
      <c r="H5893">
        <v>2317</v>
      </c>
      <c r="I5893">
        <v>0.11</v>
      </c>
      <c r="J5893">
        <v>718.27</v>
      </c>
      <c r="K5893" t="s">
        <v>17</v>
      </c>
    </row>
    <row r="5894" spans="1:11" x14ac:dyDescent="0.3">
      <c r="A5894" t="s">
        <v>6013</v>
      </c>
      <c r="B5894" t="s">
        <v>40</v>
      </c>
      <c r="C5894" t="s">
        <v>32</v>
      </c>
      <c r="D5894" t="s">
        <v>33</v>
      </c>
      <c r="E5894" t="s">
        <v>140</v>
      </c>
      <c r="F5894" s="1">
        <v>42906</v>
      </c>
      <c r="G5894" t="s">
        <v>76</v>
      </c>
      <c r="H5894">
        <v>2265</v>
      </c>
      <c r="I5894">
        <v>0.33</v>
      </c>
      <c r="J5894">
        <v>543.6</v>
      </c>
      <c r="K5894" t="s">
        <v>17</v>
      </c>
    </row>
    <row r="5895" spans="1:11" x14ac:dyDescent="0.3">
      <c r="A5895" t="s">
        <v>6014</v>
      </c>
      <c r="B5895" t="s">
        <v>102</v>
      </c>
      <c r="C5895" t="s">
        <v>63</v>
      </c>
      <c r="D5895" t="s">
        <v>64</v>
      </c>
      <c r="E5895" t="s">
        <v>84</v>
      </c>
      <c r="F5895" s="1">
        <v>42634</v>
      </c>
      <c r="G5895" t="s">
        <v>76</v>
      </c>
      <c r="H5895">
        <v>523</v>
      </c>
      <c r="I5895">
        <v>0.33</v>
      </c>
      <c r="J5895">
        <v>146.44</v>
      </c>
      <c r="K5895" t="s">
        <v>17</v>
      </c>
    </row>
    <row r="5896" spans="1:11" x14ac:dyDescent="0.3">
      <c r="A5896" t="s">
        <v>6015</v>
      </c>
      <c r="B5896" t="s">
        <v>108</v>
      </c>
      <c r="C5896" t="s">
        <v>20</v>
      </c>
      <c r="D5896" t="s">
        <v>91</v>
      </c>
      <c r="E5896" t="s">
        <v>117</v>
      </c>
      <c r="F5896" s="1">
        <v>43367</v>
      </c>
      <c r="G5896" t="s">
        <v>76</v>
      </c>
      <c r="H5896">
        <v>2267</v>
      </c>
      <c r="I5896">
        <v>0.28000000000000003</v>
      </c>
      <c r="J5896">
        <v>566.75</v>
      </c>
      <c r="K5896" t="s">
        <v>17</v>
      </c>
    </row>
    <row r="5897" spans="1:11" x14ac:dyDescent="0.3">
      <c r="A5897" t="s">
        <v>6016</v>
      </c>
      <c r="B5897" t="s">
        <v>182</v>
      </c>
      <c r="C5897" t="s">
        <v>20</v>
      </c>
      <c r="D5897" t="s">
        <v>21</v>
      </c>
      <c r="E5897" t="s">
        <v>28</v>
      </c>
      <c r="F5897" s="1">
        <v>42055</v>
      </c>
      <c r="G5897" t="s">
        <v>76</v>
      </c>
      <c r="H5897">
        <v>602</v>
      </c>
      <c r="I5897">
        <v>0.18</v>
      </c>
      <c r="J5897">
        <v>108.36</v>
      </c>
      <c r="K5897" t="s">
        <v>17</v>
      </c>
    </row>
    <row r="5898" spans="1:11" x14ac:dyDescent="0.3">
      <c r="A5898" t="s">
        <v>6017</v>
      </c>
      <c r="B5898" t="s">
        <v>162</v>
      </c>
      <c r="C5898" t="s">
        <v>13</v>
      </c>
      <c r="D5898" t="s">
        <v>195</v>
      </c>
      <c r="E5898" t="s">
        <v>104</v>
      </c>
      <c r="F5898" s="1">
        <v>43052</v>
      </c>
      <c r="G5898" t="s">
        <v>76</v>
      </c>
      <c r="H5898">
        <v>511</v>
      </c>
      <c r="I5898">
        <v>0.22</v>
      </c>
      <c r="J5898">
        <v>178.85</v>
      </c>
      <c r="K5898" t="s">
        <v>17</v>
      </c>
    </row>
    <row r="5899" spans="1:11" x14ac:dyDescent="0.3">
      <c r="A5899" t="s">
        <v>6018</v>
      </c>
      <c r="B5899" t="s">
        <v>130</v>
      </c>
      <c r="C5899" t="s">
        <v>49</v>
      </c>
      <c r="D5899" t="s">
        <v>205</v>
      </c>
      <c r="E5899" t="s">
        <v>43</v>
      </c>
      <c r="F5899" s="1">
        <v>43227</v>
      </c>
      <c r="G5899" t="s">
        <v>76</v>
      </c>
      <c r="H5899">
        <v>1083</v>
      </c>
      <c r="I5899">
        <v>0.35</v>
      </c>
      <c r="J5899">
        <v>357.39</v>
      </c>
      <c r="K5899" t="s">
        <v>17</v>
      </c>
    </row>
    <row r="5900" spans="1:11" x14ac:dyDescent="0.3">
      <c r="A5900" t="s">
        <v>6019</v>
      </c>
      <c r="B5900" t="s">
        <v>102</v>
      </c>
      <c r="C5900" t="s">
        <v>63</v>
      </c>
      <c r="D5900" t="s">
        <v>157</v>
      </c>
      <c r="E5900" t="s">
        <v>15</v>
      </c>
      <c r="F5900" s="1">
        <v>43452</v>
      </c>
      <c r="G5900" t="s">
        <v>76</v>
      </c>
      <c r="H5900">
        <v>1505</v>
      </c>
      <c r="I5900">
        <v>0.32</v>
      </c>
      <c r="J5900">
        <v>90.3</v>
      </c>
      <c r="K5900" t="s">
        <v>17</v>
      </c>
    </row>
    <row r="5901" spans="1:11" x14ac:dyDescent="0.3">
      <c r="A5901" t="s">
        <v>6020</v>
      </c>
      <c r="B5901" t="s">
        <v>125</v>
      </c>
      <c r="C5901" t="s">
        <v>58</v>
      </c>
      <c r="D5901" t="s">
        <v>59</v>
      </c>
      <c r="E5901" t="s">
        <v>15</v>
      </c>
      <c r="F5901" s="1">
        <v>42743</v>
      </c>
      <c r="G5901" t="s">
        <v>76</v>
      </c>
      <c r="H5901">
        <v>1490</v>
      </c>
      <c r="I5901">
        <v>0.18</v>
      </c>
      <c r="J5901">
        <v>521.5</v>
      </c>
      <c r="K5901" t="s">
        <v>17</v>
      </c>
    </row>
    <row r="5902" spans="1:11" x14ac:dyDescent="0.3">
      <c r="A5902" t="s">
        <v>6021</v>
      </c>
      <c r="B5902" t="s">
        <v>71</v>
      </c>
      <c r="C5902" t="s">
        <v>58</v>
      </c>
      <c r="D5902" t="s">
        <v>68</v>
      </c>
      <c r="E5902" t="s">
        <v>84</v>
      </c>
      <c r="F5902" s="1">
        <v>43050</v>
      </c>
      <c r="G5902" t="s">
        <v>76</v>
      </c>
      <c r="H5902">
        <v>2291</v>
      </c>
      <c r="I5902">
        <v>0.32</v>
      </c>
      <c r="J5902">
        <v>939.31</v>
      </c>
      <c r="K5902" t="s">
        <v>17</v>
      </c>
    </row>
    <row r="5903" spans="1:11" x14ac:dyDescent="0.3">
      <c r="A5903" t="s">
        <v>6022</v>
      </c>
      <c r="B5903" t="s">
        <v>62</v>
      </c>
      <c r="C5903" t="s">
        <v>58</v>
      </c>
      <c r="D5903" t="s">
        <v>68</v>
      </c>
      <c r="E5903" t="s">
        <v>38</v>
      </c>
      <c r="F5903" s="1">
        <v>43184</v>
      </c>
      <c r="G5903" t="s">
        <v>76</v>
      </c>
      <c r="H5903">
        <v>1912</v>
      </c>
      <c r="I5903">
        <v>0.26</v>
      </c>
      <c r="J5903">
        <v>133.84</v>
      </c>
      <c r="K5903" t="s">
        <v>17</v>
      </c>
    </row>
    <row r="5904" spans="1:11" x14ac:dyDescent="0.3">
      <c r="A5904" t="s">
        <v>6023</v>
      </c>
      <c r="B5904" t="s">
        <v>156</v>
      </c>
      <c r="C5904" t="s">
        <v>13</v>
      </c>
      <c r="D5904" t="s">
        <v>79</v>
      </c>
      <c r="E5904" t="s">
        <v>104</v>
      </c>
      <c r="F5904" s="1">
        <v>42738</v>
      </c>
      <c r="G5904" t="s">
        <v>76</v>
      </c>
      <c r="H5904">
        <v>2130</v>
      </c>
      <c r="I5904">
        <v>0.27</v>
      </c>
      <c r="J5904">
        <v>532.5</v>
      </c>
      <c r="K5904" t="s">
        <v>17</v>
      </c>
    </row>
    <row r="5905" spans="1:11" x14ac:dyDescent="0.3">
      <c r="A5905" t="s">
        <v>6024</v>
      </c>
      <c r="B5905" t="s">
        <v>116</v>
      </c>
      <c r="C5905" t="s">
        <v>32</v>
      </c>
      <c r="D5905" t="s">
        <v>153</v>
      </c>
      <c r="E5905" t="s">
        <v>65</v>
      </c>
      <c r="F5905" s="1">
        <v>42703</v>
      </c>
      <c r="G5905" t="s">
        <v>76</v>
      </c>
      <c r="H5905">
        <v>1608</v>
      </c>
      <c r="I5905">
        <v>0.22</v>
      </c>
      <c r="J5905">
        <v>369.84</v>
      </c>
      <c r="K5905" t="s">
        <v>17</v>
      </c>
    </row>
    <row r="5906" spans="1:11" x14ac:dyDescent="0.3">
      <c r="A5906" t="s">
        <v>6025</v>
      </c>
      <c r="B5906" t="s">
        <v>81</v>
      </c>
      <c r="C5906" t="s">
        <v>26</v>
      </c>
      <c r="D5906" t="s">
        <v>37</v>
      </c>
      <c r="E5906" t="s">
        <v>166</v>
      </c>
      <c r="F5906" s="1">
        <v>43064</v>
      </c>
      <c r="G5906" t="s">
        <v>76</v>
      </c>
      <c r="H5906">
        <v>1763</v>
      </c>
      <c r="I5906">
        <v>0.12</v>
      </c>
      <c r="J5906">
        <v>423.12</v>
      </c>
      <c r="K5906" t="s">
        <v>17</v>
      </c>
    </row>
    <row r="5907" spans="1:11" x14ac:dyDescent="0.3">
      <c r="A5907" t="s">
        <v>6026</v>
      </c>
      <c r="B5907" t="s">
        <v>86</v>
      </c>
      <c r="C5907" t="s">
        <v>32</v>
      </c>
      <c r="D5907" t="s">
        <v>153</v>
      </c>
      <c r="E5907" t="s">
        <v>149</v>
      </c>
      <c r="F5907" s="1">
        <v>43003</v>
      </c>
      <c r="G5907" t="s">
        <v>76</v>
      </c>
      <c r="H5907">
        <v>563</v>
      </c>
      <c r="I5907">
        <v>0.31</v>
      </c>
      <c r="J5907">
        <v>101.34</v>
      </c>
      <c r="K5907" t="s">
        <v>17</v>
      </c>
    </row>
    <row r="5908" spans="1:11" x14ac:dyDescent="0.3">
      <c r="A5908" t="s">
        <v>6027</v>
      </c>
      <c r="B5908" t="s">
        <v>182</v>
      </c>
      <c r="C5908" t="s">
        <v>63</v>
      </c>
      <c r="D5908" t="s">
        <v>157</v>
      </c>
      <c r="E5908" t="s">
        <v>163</v>
      </c>
      <c r="F5908" s="1">
        <v>42623</v>
      </c>
      <c r="G5908" t="s">
        <v>76</v>
      </c>
      <c r="H5908">
        <v>988</v>
      </c>
      <c r="I5908">
        <v>0.23</v>
      </c>
      <c r="J5908">
        <v>256.88</v>
      </c>
      <c r="K5908" t="s">
        <v>17</v>
      </c>
    </row>
    <row r="5909" spans="1:11" x14ac:dyDescent="0.3">
      <c r="A5909" t="s">
        <v>6028</v>
      </c>
      <c r="B5909" t="s">
        <v>182</v>
      </c>
      <c r="C5909" t="s">
        <v>13</v>
      </c>
      <c r="D5909" t="s">
        <v>14</v>
      </c>
      <c r="E5909" t="s">
        <v>55</v>
      </c>
      <c r="F5909" s="1">
        <v>42610</v>
      </c>
      <c r="G5909" t="s">
        <v>76</v>
      </c>
      <c r="H5909">
        <v>784</v>
      </c>
      <c r="I5909">
        <v>0.34</v>
      </c>
      <c r="J5909">
        <v>305.76</v>
      </c>
      <c r="K5909" t="s">
        <v>17</v>
      </c>
    </row>
    <row r="5910" spans="1:11" x14ac:dyDescent="0.3">
      <c r="A5910" t="s">
        <v>6029</v>
      </c>
      <c r="B5910" t="s">
        <v>111</v>
      </c>
      <c r="C5910" t="s">
        <v>13</v>
      </c>
      <c r="D5910" t="s">
        <v>195</v>
      </c>
      <c r="E5910" t="s">
        <v>65</v>
      </c>
      <c r="F5910" s="1">
        <v>43050</v>
      </c>
      <c r="G5910" t="s">
        <v>76</v>
      </c>
      <c r="H5910">
        <v>1900</v>
      </c>
      <c r="I5910">
        <v>0.24</v>
      </c>
      <c r="J5910">
        <v>133</v>
      </c>
      <c r="K5910" t="s">
        <v>17</v>
      </c>
    </row>
    <row r="5911" spans="1:11" x14ac:dyDescent="0.3">
      <c r="A5911" t="s">
        <v>6030</v>
      </c>
      <c r="B5911" t="s">
        <v>114</v>
      </c>
      <c r="C5911" t="s">
        <v>26</v>
      </c>
      <c r="D5911" t="s">
        <v>37</v>
      </c>
      <c r="E5911" t="s">
        <v>55</v>
      </c>
      <c r="F5911" s="1">
        <v>43462</v>
      </c>
      <c r="G5911" t="s">
        <v>76</v>
      </c>
      <c r="H5911">
        <v>2394</v>
      </c>
      <c r="I5911">
        <v>0.3</v>
      </c>
      <c r="J5911">
        <v>335.16</v>
      </c>
      <c r="K5911" t="s">
        <v>17</v>
      </c>
    </row>
    <row r="5912" spans="1:11" x14ac:dyDescent="0.3">
      <c r="A5912" t="s">
        <v>6031</v>
      </c>
      <c r="B5912" t="s">
        <v>36</v>
      </c>
      <c r="C5912" t="s">
        <v>32</v>
      </c>
      <c r="D5912" t="s">
        <v>33</v>
      </c>
      <c r="E5912" t="s">
        <v>65</v>
      </c>
      <c r="F5912" s="1">
        <v>43423</v>
      </c>
      <c r="G5912" t="s">
        <v>76</v>
      </c>
      <c r="H5912">
        <v>1802</v>
      </c>
      <c r="I5912">
        <v>0.12</v>
      </c>
      <c r="J5912">
        <v>630.70000000000005</v>
      </c>
      <c r="K5912" t="s">
        <v>17</v>
      </c>
    </row>
    <row r="5913" spans="1:11" x14ac:dyDescent="0.3">
      <c r="A5913" t="s">
        <v>6032</v>
      </c>
      <c r="B5913" t="s">
        <v>234</v>
      </c>
      <c r="C5913" t="s">
        <v>58</v>
      </c>
      <c r="D5913" t="s">
        <v>68</v>
      </c>
      <c r="E5913" t="s">
        <v>140</v>
      </c>
      <c r="F5913" s="1">
        <v>42815</v>
      </c>
      <c r="G5913" t="s">
        <v>76</v>
      </c>
      <c r="H5913">
        <v>978</v>
      </c>
      <c r="I5913">
        <v>0.11</v>
      </c>
      <c r="J5913">
        <v>440.1</v>
      </c>
      <c r="K5913" t="s">
        <v>17</v>
      </c>
    </row>
    <row r="5914" spans="1:11" x14ac:dyDescent="0.3">
      <c r="A5914" t="s">
        <v>6033</v>
      </c>
      <c r="B5914" t="s">
        <v>261</v>
      </c>
      <c r="C5914" t="s">
        <v>13</v>
      </c>
      <c r="D5914" t="s">
        <v>79</v>
      </c>
      <c r="E5914" t="s">
        <v>60</v>
      </c>
      <c r="F5914" s="1">
        <v>42782</v>
      </c>
      <c r="G5914" t="s">
        <v>76</v>
      </c>
      <c r="H5914">
        <v>1430</v>
      </c>
      <c r="I5914">
        <v>0.14000000000000001</v>
      </c>
      <c r="J5914">
        <v>643.5</v>
      </c>
      <c r="K5914" t="s">
        <v>17</v>
      </c>
    </row>
    <row r="5915" spans="1:11" x14ac:dyDescent="0.3">
      <c r="A5915" t="s">
        <v>6034</v>
      </c>
      <c r="B5915" t="s">
        <v>263</v>
      </c>
      <c r="C5915" t="s">
        <v>26</v>
      </c>
      <c r="D5915" t="s">
        <v>201</v>
      </c>
      <c r="E5915" t="s">
        <v>128</v>
      </c>
      <c r="F5915" s="1">
        <v>42913</v>
      </c>
      <c r="G5915" t="s">
        <v>76</v>
      </c>
      <c r="H5915">
        <v>1136</v>
      </c>
      <c r="I5915">
        <v>0.35</v>
      </c>
      <c r="J5915">
        <v>193.12</v>
      </c>
      <c r="K5915" t="s">
        <v>17</v>
      </c>
    </row>
    <row r="5916" spans="1:11" x14ac:dyDescent="0.3">
      <c r="A5916" t="s">
        <v>6035</v>
      </c>
      <c r="B5916" t="s">
        <v>130</v>
      </c>
      <c r="C5916" t="s">
        <v>58</v>
      </c>
      <c r="D5916" t="s">
        <v>59</v>
      </c>
      <c r="E5916" t="s">
        <v>47</v>
      </c>
      <c r="F5916" s="1">
        <v>42774</v>
      </c>
      <c r="G5916" t="s">
        <v>76</v>
      </c>
      <c r="H5916">
        <v>2448</v>
      </c>
      <c r="I5916">
        <v>0.21</v>
      </c>
      <c r="J5916">
        <v>905.76</v>
      </c>
      <c r="K5916" t="s">
        <v>17</v>
      </c>
    </row>
    <row r="5917" spans="1:11" x14ac:dyDescent="0.3">
      <c r="A5917" t="s">
        <v>6036</v>
      </c>
      <c r="B5917" t="s">
        <v>130</v>
      </c>
      <c r="C5917" t="s">
        <v>32</v>
      </c>
      <c r="D5917" t="s">
        <v>33</v>
      </c>
      <c r="E5917" t="s">
        <v>69</v>
      </c>
      <c r="F5917" s="1">
        <v>42843</v>
      </c>
      <c r="G5917" t="s">
        <v>76</v>
      </c>
      <c r="H5917">
        <v>1427</v>
      </c>
      <c r="I5917">
        <v>0.15</v>
      </c>
      <c r="J5917">
        <v>499.45</v>
      </c>
      <c r="K5917" t="s">
        <v>17</v>
      </c>
    </row>
    <row r="5918" spans="1:11" x14ac:dyDescent="0.3">
      <c r="A5918" t="s">
        <v>6037</v>
      </c>
      <c r="B5918" t="s">
        <v>137</v>
      </c>
      <c r="C5918" t="s">
        <v>26</v>
      </c>
      <c r="D5918" t="s">
        <v>201</v>
      </c>
      <c r="E5918" t="s">
        <v>22</v>
      </c>
      <c r="F5918" s="1">
        <v>42809</v>
      </c>
      <c r="G5918" t="s">
        <v>76</v>
      </c>
      <c r="H5918">
        <v>1334</v>
      </c>
      <c r="I5918">
        <v>0.24</v>
      </c>
      <c r="J5918">
        <v>466.9</v>
      </c>
      <c r="K5918" t="s">
        <v>17</v>
      </c>
    </row>
    <row r="5919" spans="1:11" x14ac:dyDescent="0.3">
      <c r="A5919" t="s">
        <v>6038</v>
      </c>
      <c r="B5919" t="s">
        <v>108</v>
      </c>
      <c r="C5919" t="s">
        <v>58</v>
      </c>
      <c r="D5919" t="s">
        <v>68</v>
      </c>
      <c r="E5919" t="s">
        <v>140</v>
      </c>
      <c r="F5919" s="1">
        <v>42206</v>
      </c>
      <c r="G5919" t="s">
        <v>76</v>
      </c>
      <c r="H5919">
        <v>1341</v>
      </c>
      <c r="I5919">
        <v>0.23</v>
      </c>
      <c r="J5919">
        <v>187.74</v>
      </c>
      <c r="K5919" t="s">
        <v>17</v>
      </c>
    </row>
    <row r="5920" spans="1:11" x14ac:dyDescent="0.3">
      <c r="A5920" t="s">
        <v>6039</v>
      </c>
      <c r="B5920" t="s">
        <v>83</v>
      </c>
      <c r="C5920" t="s">
        <v>32</v>
      </c>
      <c r="D5920" t="s">
        <v>33</v>
      </c>
      <c r="E5920" t="s">
        <v>34</v>
      </c>
      <c r="F5920" s="1">
        <v>43004</v>
      </c>
      <c r="G5920" t="s">
        <v>76</v>
      </c>
      <c r="H5920">
        <v>703</v>
      </c>
      <c r="I5920">
        <v>0.21</v>
      </c>
      <c r="J5920">
        <v>189.81</v>
      </c>
      <c r="K5920" t="s">
        <v>17</v>
      </c>
    </row>
    <row r="5921" spans="1:11" x14ac:dyDescent="0.3">
      <c r="A5921" t="s">
        <v>6040</v>
      </c>
      <c r="B5921" t="s">
        <v>122</v>
      </c>
      <c r="C5921" t="s">
        <v>58</v>
      </c>
      <c r="D5921" t="s">
        <v>68</v>
      </c>
      <c r="E5921" t="s">
        <v>15</v>
      </c>
      <c r="F5921" s="1">
        <v>43059</v>
      </c>
      <c r="G5921" t="s">
        <v>76</v>
      </c>
      <c r="H5921">
        <v>1433</v>
      </c>
      <c r="I5921">
        <v>0.21</v>
      </c>
      <c r="J5921">
        <v>515.88</v>
      </c>
      <c r="K5921" t="s">
        <v>17</v>
      </c>
    </row>
    <row r="5922" spans="1:11" x14ac:dyDescent="0.3">
      <c r="A5922" t="s">
        <v>6041</v>
      </c>
      <c r="B5922" t="s">
        <v>162</v>
      </c>
      <c r="C5922" t="s">
        <v>20</v>
      </c>
      <c r="D5922" t="s">
        <v>91</v>
      </c>
      <c r="E5922" t="s">
        <v>55</v>
      </c>
      <c r="F5922" s="1">
        <v>42333</v>
      </c>
      <c r="G5922" t="s">
        <v>76</v>
      </c>
      <c r="H5922">
        <v>1863</v>
      </c>
      <c r="I5922">
        <v>0.32</v>
      </c>
      <c r="J5922">
        <v>652.04999999999995</v>
      </c>
      <c r="K5922" t="s">
        <v>17</v>
      </c>
    </row>
    <row r="5923" spans="1:11" x14ac:dyDescent="0.3">
      <c r="A5923" t="s">
        <v>6042</v>
      </c>
      <c r="B5923" t="s">
        <v>130</v>
      </c>
      <c r="C5923" t="s">
        <v>49</v>
      </c>
      <c r="D5923" t="s">
        <v>54</v>
      </c>
      <c r="E5923" t="s">
        <v>51</v>
      </c>
      <c r="F5923" s="1">
        <v>42983</v>
      </c>
      <c r="G5923" t="s">
        <v>76</v>
      </c>
      <c r="H5923">
        <v>859</v>
      </c>
      <c r="I5923">
        <v>0.22</v>
      </c>
      <c r="J5923">
        <v>154.62</v>
      </c>
      <c r="K5923" t="s">
        <v>17</v>
      </c>
    </row>
    <row r="5924" spans="1:11" x14ac:dyDescent="0.3">
      <c r="A5924" t="s">
        <v>6043</v>
      </c>
      <c r="B5924" t="s">
        <v>74</v>
      </c>
      <c r="C5924" t="s">
        <v>13</v>
      </c>
      <c r="D5924" t="s">
        <v>195</v>
      </c>
      <c r="E5924" t="s">
        <v>123</v>
      </c>
      <c r="F5924" s="1">
        <v>42667</v>
      </c>
      <c r="G5924" t="s">
        <v>76</v>
      </c>
      <c r="H5924">
        <v>1230</v>
      </c>
      <c r="I5924">
        <v>0.11</v>
      </c>
      <c r="J5924">
        <v>467.4</v>
      </c>
      <c r="K5924" t="s">
        <v>17</v>
      </c>
    </row>
    <row r="5925" spans="1:11" x14ac:dyDescent="0.3">
      <c r="A5925" t="s">
        <v>6044</v>
      </c>
      <c r="B5925" t="s">
        <v>130</v>
      </c>
      <c r="C5925" t="s">
        <v>32</v>
      </c>
      <c r="D5925" t="s">
        <v>97</v>
      </c>
      <c r="E5925" t="s">
        <v>104</v>
      </c>
      <c r="F5925" s="1">
        <v>43096</v>
      </c>
      <c r="G5925" t="s">
        <v>76</v>
      </c>
      <c r="H5925">
        <v>1903</v>
      </c>
      <c r="I5925">
        <v>0.28999999999999998</v>
      </c>
      <c r="J5925">
        <v>114.18</v>
      </c>
      <c r="K5925" t="s">
        <v>17</v>
      </c>
    </row>
    <row r="5926" spans="1:11" x14ac:dyDescent="0.3">
      <c r="A5926" t="s">
        <v>6045</v>
      </c>
      <c r="B5926" t="s">
        <v>122</v>
      </c>
      <c r="C5926" t="s">
        <v>32</v>
      </c>
      <c r="D5926" t="s">
        <v>46</v>
      </c>
      <c r="E5926" t="s">
        <v>123</v>
      </c>
      <c r="F5926" s="1">
        <v>42135</v>
      </c>
      <c r="G5926" t="s">
        <v>76</v>
      </c>
      <c r="H5926">
        <v>973</v>
      </c>
      <c r="I5926">
        <v>0.2</v>
      </c>
      <c r="J5926">
        <v>214.06</v>
      </c>
      <c r="K5926" t="s">
        <v>17</v>
      </c>
    </row>
    <row r="5927" spans="1:11" x14ac:dyDescent="0.3">
      <c r="A5927" t="s">
        <v>6046</v>
      </c>
      <c r="B5927" t="s">
        <v>81</v>
      </c>
      <c r="C5927" t="s">
        <v>20</v>
      </c>
      <c r="D5927" t="s">
        <v>91</v>
      </c>
      <c r="E5927" t="s">
        <v>69</v>
      </c>
      <c r="F5927" s="1">
        <v>42320</v>
      </c>
      <c r="G5927" t="s">
        <v>76</v>
      </c>
      <c r="H5927">
        <v>1742</v>
      </c>
      <c r="I5927">
        <v>0.34</v>
      </c>
      <c r="J5927">
        <v>191.62</v>
      </c>
      <c r="K5927" t="s">
        <v>17</v>
      </c>
    </row>
    <row r="5928" spans="1:11" x14ac:dyDescent="0.3">
      <c r="A5928" t="s">
        <v>6047</v>
      </c>
      <c r="B5928" t="s">
        <v>263</v>
      </c>
      <c r="C5928" t="s">
        <v>26</v>
      </c>
      <c r="D5928" t="s">
        <v>201</v>
      </c>
      <c r="E5928" t="s">
        <v>15</v>
      </c>
      <c r="F5928" s="1">
        <v>43417</v>
      </c>
      <c r="G5928" t="s">
        <v>76</v>
      </c>
      <c r="H5928">
        <v>945</v>
      </c>
      <c r="I5928">
        <v>0.19</v>
      </c>
      <c r="J5928">
        <v>349.65</v>
      </c>
      <c r="K5928" t="s">
        <v>17</v>
      </c>
    </row>
    <row r="5929" spans="1:11" x14ac:dyDescent="0.3">
      <c r="A5929" t="s">
        <v>6048</v>
      </c>
      <c r="B5929" t="s">
        <v>197</v>
      </c>
      <c r="C5929" t="s">
        <v>63</v>
      </c>
      <c r="D5929" t="s">
        <v>75</v>
      </c>
      <c r="E5929" t="s">
        <v>22</v>
      </c>
      <c r="F5929" s="1">
        <v>42588</v>
      </c>
      <c r="G5929" t="s">
        <v>76</v>
      </c>
      <c r="H5929">
        <v>557</v>
      </c>
      <c r="I5929">
        <v>0.24</v>
      </c>
      <c r="J5929">
        <v>144.82</v>
      </c>
      <c r="K5929" t="s">
        <v>17</v>
      </c>
    </row>
    <row r="5930" spans="1:11" x14ac:dyDescent="0.3">
      <c r="A5930" t="s">
        <v>6049</v>
      </c>
      <c r="B5930" t="s">
        <v>81</v>
      </c>
      <c r="C5930" t="s">
        <v>32</v>
      </c>
      <c r="D5930" t="s">
        <v>97</v>
      </c>
      <c r="E5930" t="s">
        <v>51</v>
      </c>
      <c r="F5930" s="1">
        <v>43217</v>
      </c>
      <c r="G5930" t="s">
        <v>76</v>
      </c>
      <c r="H5930">
        <v>549</v>
      </c>
      <c r="I5930">
        <v>0.31</v>
      </c>
      <c r="J5930">
        <v>170.19</v>
      </c>
      <c r="K5930" t="s">
        <v>17</v>
      </c>
    </row>
    <row r="5931" spans="1:11" x14ac:dyDescent="0.3">
      <c r="A5931" t="s">
        <v>6050</v>
      </c>
      <c r="B5931" t="s">
        <v>106</v>
      </c>
      <c r="C5931" t="s">
        <v>32</v>
      </c>
      <c r="D5931" t="s">
        <v>33</v>
      </c>
      <c r="E5931" t="s">
        <v>88</v>
      </c>
      <c r="F5931" s="1">
        <v>43226</v>
      </c>
      <c r="G5931" t="s">
        <v>76</v>
      </c>
      <c r="H5931">
        <v>1503</v>
      </c>
      <c r="I5931">
        <v>0.15</v>
      </c>
      <c r="J5931">
        <v>240.48</v>
      </c>
      <c r="K5931" t="s">
        <v>17</v>
      </c>
    </row>
    <row r="5932" spans="1:11" x14ac:dyDescent="0.3">
      <c r="A5932" t="s">
        <v>6051</v>
      </c>
      <c r="B5932" t="s">
        <v>90</v>
      </c>
      <c r="C5932" t="s">
        <v>63</v>
      </c>
      <c r="D5932" t="s">
        <v>157</v>
      </c>
      <c r="E5932" t="s">
        <v>65</v>
      </c>
      <c r="F5932" s="1">
        <v>43005</v>
      </c>
      <c r="G5932" t="s">
        <v>76</v>
      </c>
      <c r="H5932">
        <v>1987</v>
      </c>
      <c r="I5932">
        <v>0.28000000000000003</v>
      </c>
      <c r="J5932">
        <v>178.83</v>
      </c>
      <c r="K5932" t="s">
        <v>17</v>
      </c>
    </row>
    <row r="5933" spans="1:11" x14ac:dyDescent="0.3">
      <c r="A5933" t="s">
        <v>6052</v>
      </c>
      <c r="B5933" t="s">
        <v>204</v>
      </c>
      <c r="C5933" t="s">
        <v>63</v>
      </c>
      <c r="D5933" t="s">
        <v>75</v>
      </c>
      <c r="E5933" t="s">
        <v>22</v>
      </c>
      <c r="F5933" s="1">
        <v>43382</v>
      </c>
      <c r="G5933" t="s">
        <v>76</v>
      </c>
      <c r="H5933">
        <v>560</v>
      </c>
      <c r="I5933">
        <v>0.21</v>
      </c>
      <c r="J5933">
        <v>190.4</v>
      </c>
      <c r="K5933" t="s">
        <v>17</v>
      </c>
    </row>
    <row r="5934" spans="1:11" x14ac:dyDescent="0.3">
      <c r="A5934" t="s">
        <v>6053</v>
      </c>
      <c r="B5934" t="s">
        <v>174</v>
      </c>
      <c r="C5934" t="s">
        <v>58</v>
      </c>
      <c r="D5934" t="s">
        <v>68</v>
      </c>
      <c r="E5934" t="s">
        <v>117</v>
      </c>
      <c r="F5934" s="1">
        <v>43382</v>
      </c>
      <c r="G5934" t="s">
        <v>76</v>
      </c>
      <c r="H5934">
        <v>1548</v>
      </c>
      <c r="I5934">
        <v>0.28000000000000003</v>
      </c>
      <c r="J5934">
        <v>170.28</v>
      </c>
      <c r="K5934" t="s">
        <v>17</v>
      </c>
    </row>
    <row r="5935" spans="1:11" x14ac:dyDescent="0.3">
      <c r="A5935" t="s">
        <v>6054</v>
      </c>
      <c r="B5935" t="s">
        <v>139</v>
      </c>
      <c r="C5935" t="s">
        <v>58</v>
      </c>
      <c r="D5935" t="s">
        <v>112</v>
      </c>
      <c r="E5935" t="s">
        <v>84</v>
      </c>
      <c r="F5935" s="1">
        <v>43238</v>
      </c>
      <c r="G5935" t="s">
        <v>76</v>
      </c>
      <c r="H5935">
        <v>1861</v>
      </c>
      <c r="I5935">
        <v>0.12</v>
      </c>
      <c r="J5935">
        <v>576.91</v>
      </c>
      <c r="K5935" t="s">
        <v>17</v>
      </c>
    </row>
    <row r="5936" spans="1:11" x14ac:dyDescent="0.3">
      <c r="A5936" t="s">
        <v>6055</v>
      </c>
      <c r="B5936" t="s">
        <v>78</v>
      </c>
      <c r="C5936" t="s">
        <v>20</v>
      </c>
      <c r="D5936" t="s">
        <v>21</v>
      </c>
      <c r="E5936" t="s">
        <v>47</v>
      </c>
      <c r="F5936" s="1">
        <v>42690</v>
      </c>
      <c r="G5936" t="s">
        <v>76</v>
      </c>
      <c r="H5936">
        <v>2246</v>
      </c>
      <c r="I5936">
        <v>0.33</v>
      </c>
      <c r="J5936">
        <v>449.2</v>
      </c>
      <c r="K5936" t="s">
        <v>17</v>
      </c>
    </row>
    <row r="5937" spans="1:11" x14ac:dyDescent="0.3">
      <c r="A5937" t="s">
        <v>6056</v>
      </c>
      <c r="B5937" t="s">
        <v>81</v>
      </c>
      <c r="C5937" t="s">
        <v>58</v>
      </c>
      <c r="D5937" t="s">
        <v>68</v>
      </c>
      <c r="E5937" t="s">
        <v>34</v>
      </c>
      <c r="F5937" s="1">
        <v>42353</v>
      </c>
      <c r="G5937" t="s">
        <v>76</v>
      </c>
      <c r="H5937">
        <v>2252</v>
      </c>
      <c r="I5937">
        <v>0.12</v>
      </c>
      <c r="J5937">
        <v>360.32</v>
      </c>
      <c r="K5937" t="s">
        <v>17</v>
      </c>
    </row>
    <row r="5938" spans="1:11" x14ac:dyDescent="0.3">
      <c r="A5938" t="s">
        <v>6057</v>
      </c>
      <c r="B5938" t="s">
        <v>146</v>
      </c>
      <c r="C5938" t="s">
        <v>26</v>
      </c>
      <c r="D5938" t="s">
        <v>201</v>
      </c>
      <c r="E5938" t="s">
        <v>149</v>
      </c>
      <c r="F5938" s="1">
        <v>43462</v>
      </c>
      <c r="G5938" t="s">
        <v>76</v>
      </c>
      <c r="H5938">
        <v>633</v>
      </c>
      <c r="I5938">
        <v>0.22</v>
      </c>
      <c r="J5938">
        <v>69.63</v>
      </c>
      <c r="K5938" t="s">
        <v>17</v>
      </c>
    </row>
    <row r="5939" spans="1:11" x14ac:dyDescent="0.3">
      <c r="A5939" t="s">
        <v>6058</v>
      </c>
      <c r="B5939" t="s">
        <v>165</v>
      </c>
      <c r="C5939" t="s">
        <v>32</v>
      </c>
      <c r="D5939" t="s">
        <v>97</v>
      </c>
      <c r="E5939" t="s">
        <v>163</v>
      </c>
      <c r="F5939" s="1">
        <v>42768</v>
      </c>
      <c r="G5939" t="s">
        <v>76</v>
      </c>
      <c r="H5939">
        <v>912</v>
      </c>
      <c r="I5939">
        <v>0.16</v>
      </c>
      <c r="J5939">
        <v>355.68</v>
      </c>
      <c r="K5939" t="s">
        <v>17</v>
      </c>
    </row>
    <row r="5940" spans="1:11" x14ac:dyDescent="0.3">
      <c r="A5940" t="s">
        <v>6059</v>
      </c>
      <c r="B5940" t="s">
        <v>165</v>
      </c>
      <c r="C5940" t="s">
        <v>63</v>
      </c>
      <c r="D5940" t="s">
        <v>157</v>
      </c>
      <c r="E5940" t="s">
        <v>149</v>
      </c>
      <c r="F5940" s="1">
        <v>42630</v>
      </c>
      <c r="G5940" t="s">
        <v>76</v>
      </c>
      <c r="H5940">
        <v>1464</v>
      </c>
      <c r="I5940">
        <v>0.27</v>
      </c>
      <c r="J5940">
        <v>614.88</v>
      </c>
      <c r="K5940" t="s">
        <v>17</v>
      </c>
    </row>
    <row r="5941" spans="1:11" x14ac:dyDescent="0.3">
      <c r="A5941" t="s">
        <v>6060</v>
      </c>
      <c r="B5941" t="s">
        <v>114</v>
      </c>
      <c r="C5941" t="s">
        <v>13</v>
      </c>
      <c r="D5941" t="s">
        <v>79</v>
      </c>
      <c r="E5941" t="s">
        <v>104</v>
      </c>
      <c r="F5941" s="1">
        <v>42331</v>
      </c>
      <c r="G5941" t="s">
        <v>76</v>
      </c>
      <c r="H5941">
        <v>1844</v>
      </c>
      <c r="I5941">
        <v>0.35</v>
      </c>
      <c r="J5941">
        <v>737.6</v>
      </c>
      <c r="K5941" t="s">
        <v>17</v>
      </c>
    </row>
    <row r="5942" spans="1:11" x14ac:dyDescent="0.3">
      <c r="A5942" t="s">
        <v>6061</v>
      </c>
      <c r="B5942" t="s">
        <v>108</v>
      </c>
      <c r="C5942" t="s">
        <v>13</v>
      </c>
      <c r="D5942" t="s">
        <v>79</v>
      </c>
      <c r="E5942" t="s">
        <v>128</v>
      </c>
      <c r="F5942" s="1">
        <v>42351</v>
      </c>
      <c r="G5942" t="s">
        <v>76</v>
      </c>
      <c r="H5942">
        <v>2149</v>
      </c>
      <c r="I5942">
        <v>0.31</v>
      </c>
      <c r="J5942">
        <v>107.45</v>
      </c>
      <c r="K5942" t="s">
        <v>17</v>
      </c>
    </row>
    <row r="5943" spans="1:11" x14ac:dyDescent="0.3">
      <c r="A5943" t="s">
        <v>6062</v>
      </c>
      <c r="B5943" t="s">
        <v>45</v>
      </c>
      <c r="C5943" t="s">
        <v>58</v>
      </c>
      <c r="D5943" t="s">
        <v>112</v>
      </c>
      <c r="E5943" t="s">
        <v>143</v>
      </c>
      <c r="F5943" s="1">
        <v>43238</v>
      </c>
      <c r="G5943" t="s">
        <v>76</v>
      </c>
      <c r="H5943">
        <v>1158</v>
      </c>
      <c r="I5943">
        <v>0.2</v>
      </c>
      <c r="J5943">
        <v>405.3</v>
      </c>
      <c r="K5943" t="s">
        <v>17</v>
      </c>
    </row>
    <row r="5944" spans="1:11" x14ac:dyDescent="0.3">
      <c r="A5944" t="s">
        <v>6063</v>
      </c>
      <c r="B5944" t="s">
        <v>45</v>
      </c>
      <c r="C5944" t="s">
        <v>32</v>
      </c>
      <c r="D5944" t="s">
        <v>46</v>
      </c>
      <c r="E5944" t="s">
        <v>55</v>
      </c>
      <c r="F5944" s="1">
        <v>43462</v>
      </c>
      <c r="G5944" t="s">
        <v>76</v>
      </c>
      <c r="H5944">
        <v>900</v>
      </c>
      <c r="I5944">
        <v>0.3</v>
      </c>
      <c r="J5944">
        <v>252</v>
      </c>
      <c r="K5944" t="s">
        <v>17</v>
      </c>
    </row>
    <row r="5945" spans="1:11" x14ac:dyDescent="0.3">
      <c r="A5945" t="s">
        <v>6064</v>
      </c>
      <c r="B5945" t="s">
        <v>45</v>
      </c>
      <c r="C5945" t="s">
        <v>32</v>
      </c>
      <c r="D5945" t="s">
        <v>153</v>
      </c>
      <c r="E5945" t="s">
        <v>47</v>
      </c>
      <c r="F5945" s="1">
        <v>42333</v>
      </c>
      <c r="G5945" t="s">
        <v>76</v>
      </c>
      <c r="H5945">
        <v>1466</v>
      </c>
      <c r="I5945">
        <v>0.28000000000000003</v>
      </c>
      <c r="J5945">
        <v>498.44</v>
      </c>
      <c r="K5945" t="s">
        <v>17</v>
      </c>
    </row>
    <row r="5946" spans="1:11" x14ac:dyDescent="0.3">
      <c r="A5946" t="s">
        <v>6065</v>
      </c>
      <c r="B5946" t="s">
        <v>45</v>
      </c>
      <c r="C5946" t="s">
        <v>26</v>
      </c>
      <c r="D5946" t="s">
        <v>27</v>
      </c>
      <c r="E5946" t="s">
        <v>149</v>
      </c>
      <c r="F5946" s="1">
        <v>42651</v>
      </c>
      <c r="G5946" t="s">
        <v>76</v>
      </c>
      <c r="H5946">
        <v>650</v>
      </c>
      <c r="I5946">
        <v>0.34</v>
      </c>
      <c r="J5946">
        <v>286</v>
      </c>
      <c r="K5946" t="s">
        <v>17</v>
      </c>
    </row>
    <row r="5947" spans="1:11" x14ac:dyDescent="0.3">
      <c r="A5947" t="s">
        <v>6066</v>
      </c>
      <c r="B5947" t="s">
        <v>45</v>
      </c>
      <c r="C5947" t="s">
        <v>32</v>
      </c>
      <c r="D5947" t="s">
        <v>153</v>
      </c>
      <c r="E5947" t="s">
        <v>65</v>
      </c>
      <c r="F5947" s="1">
        <v>43059</v>
      </c>
      <c r="G5947" t="s">
        <v>76</v>
      </c>
      <c r="H5947">
        <v>1546</v>
      </c>
      <c r="I5947">
        <v>0.33</v>
      </c>
      <c r="J5947">
        <v>92.76</v>
      </c>
      <c r="K5947" t="s">
        <v>17</v>
      </c>
    </row>
    <row r="5948" spans="1:11" x14ac:dyDescent="0.3">
      <c r="A5948" t="s">
        <v>6067</v>
      </c>
      <c r="B5948" t="s">
        <v>36</v>
      </c>
      <c r="C5948" t="s">
        <v>58</v>
      </c>
      <c r="D5948" t="s">
        <v>112</v>
      </c>
      <c r="E5948" t="s">
        <v>69</v>
      </c>
      <c r="F5948" s="1">
        <v>42460</v>
      </c>
      <c r="G5948" t="s">
        <v>76</v>
      </c>
      <c r="H5948">
        <v>1744</v>
      </c>
      <c r="I5948">
        <v>0.34</v>
      </c>
      <c r="J5948">
        <v>540.64</v>
      </c>
      <c r="K5948" t="s">
        <v>17</v>
      </c>
    </row>
    <row r="5949" spans="1:11" x14ac:dyDescent="0.3">
      <c r="A5949" t="s">
        <v>6068</v>
      </c>
      <c r="B5949" t="s">
        <v>71</v>
      </c>
      <c r="C5949" t="s">
        <v>32</v>
      </c>
      <c r="D5949" t="s">
        <v>33</v>
      </c>
      <c r="E5949" t="s">
        <v>143</v>
      </c>
      <c r="F5949" s="1">
        <v>42340</v>
      </c>
      <c r="G5949" t="s">
        <v>76</v>
      </c>
      <c r="H5949">
        <v>1006</v>
      </c>
      <c r="I5949">
        <v>0.11</v>
      </c>
      <c r="J5949">
        <v>181.08</v>
      </c>
      <c r="K5949" t="s">
        <v>17</v>
      </c>
    </row>
    <row r="5950" spans="1:11" x14ac:dyDescent="0.3">
      <c r="A5950" t="s">
        <v>6069</v>
      </c>
      <c r="B5950" t="s">
        <v>156</v>
      </c>
      <c r="C5950" t="s">
        <v>58</v>
      </c>
      <c r="D5950" t="s">
        <v>112</v>
      </c>
      <c r="E5950" t="s">
        <v>166</v>
      </c>
      <c r="F5950" s="1">
        <v>42340</v>
      </c>
      <c r="G5950" t="s">
        <v>76</v>
      </c>
      <c r="H5950">
        <v>551</v>
      </c>
      <c r="I5950">
        <v>0.2</v>
      </c>
      <c r="J5950">
        <v>209.38</v>
      </c>
      <c r="K5950" t="s">
        <v>17</v>
      </c>
    </row>
    <row r="5951" spans="1:11" x14ac:dyDescent="0.3">
      <c r="A5951" t="s">
        <v>6070</v>
      </c>
      <c r="B5951" t="s">
        <v>108</v>
      </c>
      <c r="C5951" t="s">
        <v>20</v>
      </c>
      <c r="D5951" t="s">
        <v>21</v>
      </c>
      <c r="E5951" t="s">
        <v>143</v>
      </c>
      <c r="F5951" s="1">
        <v>42587</v>
      </c>
      <c r="G5951" t="s">
        <v>76</v>
      </c>
      <c r="H5951">
        <v>1340</v>
      </c>
      <c r="I5951">
        <v>0.22</v>
      </c>
      <c r="J5951">
        <v>227.8</v>
      </c>
      <c r="K5951" t="s">
        <v>17</v>
      </c>
    </row>
    <row r="5952" spans="1:11" x14ac:dyDescent="0.3">
      <c r="A5952" t="s">
        <v>6071</v>
      </c>
      <c r="B5952" t="s">
        <v>86</v>
      </c>
      <c r="C5952" t="s">
        <v>20</v>
      </c>
      <c r="D5952" t="s">
        <v>91</v>
      </c>
      <c r="E5952" t="s">
        <v>34</v>
      </c>
      <c r="F5952" s="1">
        <v>43011</v>
      </c>
      <c r="G5952" t="s">
        <v>76</v>
      </c>
      <c r="H5952">
        <v>2278</v>
      </c>
      <c r="I5952">
        <v>0.24</v>
      </c>
      <c r="J5952">
        <v>432.82</v>
      </c>
      <c r="K5952" t="s">
        <v>17</v>
      </c>
    </row>
    <row r="5953" spans="1:11" x14ac:dyDescent="0.3">
      <c r="A5953" t="s">
        <v>6072</v>
      </c>
      <c r="B5953" t="s">
        <v>162</v>
      </c>
      <c r="C5953" t="s">
        <v>49</v>
      </c>
      <c r="D5953" t="s">
        <v>205</v>
      </c>
      <c r="E5953" t="s">
        <v>163</v>
      </c>
      <c r="F5953" s="1">
        <v>42843</v>
      </c>
      <c r="G5953" t="s">
        <v>76</v>
      </c>
      <c r="H5953">
        <v>1456</v>
      </c>
      <c r="I5953">
        <v>0.14000000000000001</v>
      </c>
      <c r="J5953">
        <v>72.8</v>
      </c>
      <c r="K5953" t="s">
        <v>17</v>
      </c>
    </row>
    <row r="5954" spans="1:11" x14ac:dyDescent="0.3">
      <c r="A5954" t="s">
        <v>6073</v>
      </c>
      <c r="B5954" t="s">
        <v>182</v>
      </c>
      <c r="C5954" t="s">
        <v>32</v>
      </c>
      <c r="D5954" t="s">
        <v>33</v>
      </c>
      <c r="E5954" t="s">
        <v>166</v>
      </c>
      <c r="F5954" s="1">
        <v>43031</v>
      </c>
      <c r="G5954" t="s">
        <v>76</v>
      </c>
      <c r="H5954">
        <v>861</v>
      </c>
      <c r="I5954">
        <v>0.34</v>
      </c>
      <c r="J5954">
        <v>301.35000000000002</v>
      </c>
      <c r="K5954" t="s">
        <v>17</v>
      </c>
    </row>
    <row r="5955" spans="1:11" x14ac:dyDescent="0.3">
      <c r="A5955" t="s">
        <v>6074</v>
      </c>
      <c r="B5955" t="s">
        <v>42</v>
      </c>
      <c r="C5955" t="s">
        <v>58</v>
      </c>
      <c r="D5955" t="s">
        <v>68</v>
      </c>
      <c r="E5955" t="s">
        <v>43</v>
      </c>
      <c r="F5955" s="1">
        <v>42897</v>
      </c>
      <c r="G5955" t="s">
        <v>76</v>
      </c>
      <c r="H5955">
        <v>1698</v>
      </c>
      <c r="I5955">
        <v>0.16</v>
      </c>
      <c r="J5955">
        <v>237.72</v>
      </c>
      <c r="K5955" t="s">
        <v>17</v>
      </c>
    </row>
    <row r="5956" spans="1:11" x14ac:dyDescent="0.3">
      <c r="A5956" t="s">
        <v>6075</v>
      </c>
      <c r="B5956" t="s">
        <v>74</v>
      </c>
      <c r="C5956" t="s">
        <v>63</v>
      </c>
      <c r="D5956" t="s">
        <v>75</v>
      </c>
      <c r="E5956" t="s">
        <v>47</v>
      </c>
      <c r="F5956" s="1">
        <v>43016</v>
      </c>
      <c r="G5956" t="s">
        <v>76</v>
      </c>
      <c r="H5956">
        <v>677</v>
      </c>
      <c r="I5956">
        <v>0.23</v>
      </c>
      <c r="J5956">
        <v>33.85</v>
      </c>
      <c r="K5956" t="s">
        <v>17</v>
      </c>
    </row>
    <row r="5957" spans="1:11" x14ac:dyDescent="0.3">
      <c r="A5957" t="s">
        <v>6076</v>
      </c>
      <c r="B5957" t="s">
        <v>67</v>
      </c>
      <c r="C5957" t="s">
        <v>32</v>
      </c>
      <c r="D5957" t="s">
        <v>33</v>
      </c>
      <c r="E5957" t="s">
        <v>72</v>
      </c>
      <c r="F5957" s="1">
        <v>43286</v>
      </c>
      <c r="G5957" t="s">
        <v>76</v>
      </c>
      <c r="H5957">
        <v>842</v>
      </c>
      <c r="I5957">
        <v>0.11</v>
      </c>
      <c r="J5957">
        <v>227.34</v>
      </c>
      <c r="K5957" t="s">
        <v>17</v>
      </c>
    </row>
    <row r="5958" spans="1:11" x14ac:dyDescent="0.3">
      <c r="A5958" t="s">
        <v>6077</v>
      </c>
      <c r="B5958" t="s">
        <v>12</v>
      </c>
      <c r="C5958" t="s">
        <v>63</v>
      </c>
      <c r="D5958" t="s">
        <v>75</v>
      </c>
      <c r="E5958" t="s">
        <v>128</v>
      </c>
      <c r="F5958" s="1">
        <v>42490</v>
      </c>
      <c r="G5958" t="s">
        <v>98</v>
      </c>
      <c r="H5958">
        <v>604</v>
      </c>
      <c r="I5958">
        <v>0.28999999999999998</v>
      </c>
      <c r="J5958">
        <v>181.2</v>
      </c>
      <c r="K5958" t="s">
        <v>17</v>
      </c>
    </row>
    <row r="5959" spans="1:11" x14ac:dyDescent="0.3">
      <c r="A5959" t="s">
        <v>6078</v>
      </c>
      <c r="B5959" t="s">
        <v>162</v>
      </c>
      <c r="C5959" t="s">
        <v>13</v>
      </c>
      <c r="D5959" t="s">
        <v>79</v>
      </c>
      <c r="E5959" t="s">
        <v>72</v>
      </c>
      <c r="F5959" s="1">
        <v>43458</v>
      </c>
      <c r="G5959" t="s">
        <v>98</v>
      </c>
      <c r="H5959">
        <v>2234</v>
      </c>
      <c r="I5959">
        <v>0.28000000000000003</v>
      </c>
      <c r="J5959">
        <v>938.28</v>
      </c>
      <c r="K5959" t="s">
        <v>17</v>
      </c>
    </row>
    <row r="5960" spans="1:11" x14ac:dyDescent="0.3">
      <c r="A5960" t="s">
        <v>6079</v>
      </c>
      <c r="B5960" t="s">
        <v>261</v>
      </c>
      <c r="C5960" t="s">
        <v>20</v>
      </c>
      <c r="D5960" t="s">
        <v>91</v>
      </c>
      <c r="E5960" t="s">
        <v>34</v>
      </c>
      <c r="F5960" s="1">
        <v>43161</v>
      </c>
      <c r="G5960" t="s">
        <v>98</v>
      </c>
      <c r="H5960">
        <v>2425</v>
      </c>
      <c r="I5960">
        <v>0.13</v>
      </c>
      <c r="J5960">
        <v>266.75</v>
      </c>
      <c r="K5960" t="s">
        <v>17</v>
      </c>
    </row>
    <row r="5961" spans="1:11" x14ac:dyDescent="0.3">
      <c r="A5961" t="s">
        <v>6080</v>
      </c>
      <c r="B5961" t="s">
        <v>204</v>
      </c>
      <c r="C5961" t="s">
        <v>26</v>
      </c>
      <c r="D5961" t="s">
        <v>27</v>
      </c>
      <c r="E5961" t="s">
        <v>15</v>
      </c>
      <c r="F5961" s="1">
        <v>42623</v>
      </c>
      <c r="G5961" t="s">
        <v>98</v>
      </c>
      <c r="H5961">
        <v>915</v>
      </c>
      <c r="I5961">
        <v>0.19</v>
      </c>
      <c r="J5961">
        <v>411.75</v>
      </c>
      <c r="K5961" t="s">
        <v>17</v>
      </c>
    </row>
    <row r="5962" spans="1:11" x14ac:dyDescent="0.3">
      <c r="A5962" t="s">
        <v>6081</v>
      </c>
      <c r="B5962" t="s">
        <v>169</v>
      </c>
      <c r="C5962" t="s">
        <v>63</v>
      </c>
      <c r="D5962" t="s">
        <v>87</v>
      </c>
      <c r="E5962" t="s">
        <v>104</v>
      </c>
      <c r="F5962" s="1">
        <v>43289</v>
      </c>
      <c r="G5962" t="s">
        <v>98</v>
      </c>
      <c r="H5962">
        <v>1449</v>
      </c>
      <c r="I5962">
        <v>0.27</v>
      </c>
      <c r="J5962">
        <v>478.17</v>
      </c>
      <c r="K5962" t="s">
        <v>17</v>
      </c>
    </row>
    <row r="5963" spans="1:11" x14ac:dyDescent="0.3">
      <c r="A5963" t="s">
        <v>6082</v>
      </c>
      <c r="B5963" t="s">
        <v>162</v>
      </c>
      <c r="C5963" t="s">
        <v>63</v>
      </c>
      <c r="D5963" t="s">
        <v>157</v>
      </c>
      <c r="E5963" t="s">
        <v>38</v>
      </c>
      <c r="F5963" s="1">
        <v>42995</v>
      </c>
      <c r="G5963" t="s">
        <v>98</v>
      </c>
      <c r="H5963">
        <v>1569</v>
      </c>
      <c r="I5963">
        <v>0.16</v>
      </c>
      <c r="J5963">
        <v>423.63</v>
      </c>
      <c r="K5963" t="s">
        <v>17</v>
      </c>
    </row>
    <row r="5964" spans="1:11" x14ac:dyDescent="0.3">
      <c r="A5964" t="s">
        <v>6083</v>
      </c>
      <c r="B5964" t="s">
        <v>193</v>
      </c>
      <c r="C5964" t="s">
        <v>20</v>
      </c>
      <c r="D5964" t="s">
        <v>21</v>
      </c>
      <c r="E5964" t="s">
        <v>28</v>
      </c>
      <c r="F5964" s="1">
        <v>43248</v>
      </c>
      <c r="G5964" t="s">
        <v>98</v>
      </c>
      <c r="H5964">
        <v>1690</v>
      </c>
      <c r="I5964">
        <v>0.26</v>
      </c>
      <c r="J5964">
        <v>253.5</v>
      </c>
      <c r="K5964" t="s">
        <v>17</v>
      </c>
    </row>
    <row r="5965" spans="1:11" x14ac:dyDescent="0.3">
      <c r="A5965" t="s">
        <v>6084</v>
      </c>
      <c r="B5965" t="s">
        <v>57</v>
      </c>
      <c r="C5965" t="s">
        <v>20</v>
      </c>
      <c r="D5965" t="s">
        <v>21</v>
      </c>
      <c r="E5965" t="s">
        <v>128</v>
      </c>
      <c r="F5965" s="1">
        <v>42841</v>
      </c>
      <c r="G5965" t="s">
        <v>98</v>
      </c>
      <c r="H5965">
        <v>2074</v>
      </c>
      <c r="I5965">
        <v>0.13</v>
      </c>
      <c r="J5965">
        <v>871.08</v>
      </c>
      <c r="K5965" t="s">
        <v>17</v>
      </c>
    </row>
    <row r="5966" spans="1:11" x14ac:dyDescent="0.3">
      <c r="A5966" t="s">
        <v>6085</v>
      </c>
      <c r="B5966" t="s">
        <v>25</v>
      </c>
      <c r="C5966" t="s">
        <v>26</v>
      </c>
      <c r="D5966" t="s">
        <v>37</v>
      </c>
      <c r="E5966" t="s">
        <v>28</v>
      </c>
      <c r="F5966" s="1">
        <v>43345</v>
      </c>
      <c r="G5966" t="s">
        <v>98</v>
      </c>
      <c r="H5966">
        <v>1886</v>
      </c>
      <c r="I5966">
        <v>0.28000000000000003</v>
      </c>
      <c r="J5966">
        <v>339.48</v>
      </c>
      <c r="K5966" t="s">
        <v>17</v>
      </c>
    </row>
    <row r="5967" spans="1:11" x14ac:dyDescent="0.3">
      <c r="A5967" t="s">
        <v>6086</v>
      </c>
      <c r="B5967" t="s">
        <v>120</v>
      </c>
      <c r="C5967" t="s">
        <v>26</v>
      </c>
      <c r="D5967" t="s">
        <v>27</v>
      </c>
      <c r="E5967" t="s">
        <v>60</v>
      </c>
      <c r="F5967" s="1">
        <v>42857</v>
      </c>
      <c r="G5967" t="s">
        <v>98</v>
      </c>
      <c r="H5967">
        <v>1090</v>
      </c>
      <c r="I5967">
        <v>0.34</v>
      </c>
      <c r="J5967">
        <v>65.400000000000006</v>
      </c>
      <c r="K5967" t="s">
        <v>17</v>
      </c>
    </row>
    <row r="5968" spans="1:11" x14ac:dyDescent="0.3">
      <c r="A5968" t="s">
        <v>6087</v>
      </c>
      <c r="B5968" t="s">
        <v>114</v>
      </c>
      <c r="C5968" t="s">
        <v>63</v>
      </c>
      <c r="D5968" t="s">
        <v>87</v>
      </c>
      <c r="E5968" t="s">
        <v>140</v>
      </c>
      <c r="F5968" s="1">
        <v>43061</v>
      </c>
      <c r="G5968" t="s">
        <v>98</v>
      </c>
      <c r="H5968">
        <v>1918</v>
      </c>
      <c r="I5968">
        <v>0.1</v>
      </c>
      <c r="J5968">
        <v>671.3</v>
      </c>
      <c r="K5968" t="s">
        <v>17</v>
      </c>
    </row>
    <row r="5969" spans="1:11" x14ac:dyDescent="0.3">
      <c r="A5969" t="s">
        <v>6088</v>
      </c>
      <c r="B5969" t="s">
        <v>184</v>
      </c>
      <c r="C5969" t="s">
        <v>49</v>
      </c>
      <c r="D5969" t="s">
        <v>50</v>
      </c>
      <c r="E5969" t="s">
        <v>123</v>
      </c>
      <c r="F5969" s="1">
        <v>42557</v>
      </c>
      <c r="G5969" t="s">
        <v>98</v>
      </c>
      <c r="H5969">
        <v>1762</v>
      </c>
      <c r="I5969">
        <v>0.24</v>
      </c>
      <c r="J5969">
        <v>193.82</v>
      </c>
      <c r="K5969" t="s">
        <v>17</v>
      </c>
    </row>
    <row r="5970" spans="1:11" x14ac:dyDescent="0.3">
      <c r="A5970" t="s">
        <v>6089</v>
      </c>
      <c r="B5970" t="s">
        <v>86</v>
      </c>
      <c r="C5970" t="s">
        <v>63</v>
      </c>
      <c r="D5970" t="s">
        <v>75</v>
      </c>
      <c r="E5970" t="s">
        <v>69</v>
      </c>
      <c r="F5970" s="1">
        <v>43439</v>
      </c>
      <c r="G5970" t="s">
        <v>98</v>
      </c>
      <c r="H5970">
        <v>1575</v>
      </c>
      <c r="I5970">
        <v>0.26</v>
      </c>
      <c r="J5970">
        <v>267.75</v>
      </c>
      <c r="K5970" t="s">
        <v>17</v>
      </c>
    </row>
    <row r="5971" spans="1:11" x14ac:dyDescent="0.3">
      <c r="A5971" t="s">
        <v>6090</v>
      </c>
      <c r="B5971" t="s">
        <v>162</v>
      </c>
      <c r="C5971" t="s">
        <v>63</v>
      </c>
      <c r="D5971" t="s">
        <v>87</v>
      </c>
      <c r="E5971" t="s">
        <v>47</v>
      </c>
      <c r="F5971" s="1">
        <v>43361</v>
      </c>
      <c r="G5971" t="s">
        <v>98</v>
      </c>
      <c r="H5971">
        <v>743</v>
      </c>
      <c r="I5971">
        <v>0.22</v>
      </c>
      <c r="J5971">
        <v>156.03</v>
      </c>
      <c r="K5971" t="s">
        <v>17</v>
      </c>
    </row>
    <row r="5972" spans="1:11" x14ac:dyDescent="0.3">
      <c r="A5972" t="s">
        <v>6091</v>
      </c>
      <c r="B5972" t="s">
        <v>139</v>
      </c>
      <c r="C5972" t="s">
        <v>58</v>
      </c>
      <c r="D5972" t="s">
        <v>68</v>
      </c>
      <c r="E5972" t="s">
        <v>84</v>
      </c>
      <c r="F5972" s="1">
        <v>42990</v>
      </c>
      <c r="G5972" t="s">
        <v>98</v>
      </c>
      <c r="H5972">
        <v>1371</v>
      </c>
      <c r="I5972">
        <v>0.3</v>
      </c>
      <c r="J5972">
        <v>575.82000000000005</v>
      </c>
      <c r="K5972" t="s">
        <v>17</v>
      </c>
    </row>
    <row r="5973" spans="1:11" x14ac:dyDescent="0.3">
      <c r="A5973" t="s">
        <v>6092</v>
      </c>
      <c r="B5973" t="s">
        <v>102</v>
      </c>
      <c r="C5973" t="s">
        <v>13</v>
      </c>
      <c r="D5973" t="s">
        <v>14</v>
      </c>
      <c r="E5973" t="s">
        <v>65</v>
      </c>
      <c r="F5973" s="1">
        <v>42737</v>
      </c>
      <c r="G5973" t="s">
        <v>98</v>
      </c>
      <c r="H5973">
        <v>625</v>
      </c>
      <c r="I5973">
        <v>0.24</v>
      </c>
      <c r="J5973">
        <v>37.5</v>
      </c>
      <c r="K5973" t="s">
        <v>17</v>
      </c>
    </row>
    <row r="5974" spans="1:11" x14ac:dyDescent="0.3">
      <c r="A5974" t="s">
        <v>6093</v>
      </c>
      <c r="B5974" t="s">
        <v>184</v>
      </c>
      <c r="C5974" t="s">
        <v>63</v>
      </c>
      <c r="D5974" t="s">
        <v>157</v>
      </c>
      <c r="E5974" t="s">
        <v>43</v>
      </c>
      <c r="F5974" s="1">
        <v>42714</v>
      </c>
      <c r="G5974" t="s">
        <v>98</v>
      </c>
      <c r="H5974">
        <v>1599</v>
      </c>
      <c r="I5974">
        <v>0.28999999999999998</v>
      </c>
      <c r="J5974">
        <v>271.83</v>
      </c>
      <c r="K5974" t="s">
        <v>17</v>
      </c>
    </row>
    <row r="5975" spans="1:11" x14ac:dyDescent="0.3">
      <c r="A5975" t="s">
        <v>6094</v>
      </c>
      <c r="B5975" t="s">
        <v>86</v>
      </c>
      <c r="C5975" t="s">
        <v>63</v>
      </c>
      <c r="D5975" t="s">
        <v>157</v>
      </c>
      <c r="E5975" t="s">
        <v>128</v>
      </c>
      <c r="F5975" s="1">
        <v>42196</v>
      </c>
      <c r="G5975" t="s">
        <v>98</v>
      </c>
      <c r="H5975">
        <v>1848</v>
      </c>
      <c r="I5975">
        <v>0.24</v>
      </c>
      <c r="J5975">
        <v>535.91999999999996</v>
      </c>
      <c r="K5975" t="s">
        <v>17</v>
      </c>
    </row>
    <row r="5976" spans="1:11" x14ac:dyDescent="0.3">
      <c r="A5976" t="s">
        <v>6095</v>
      </c>
      <c r="B5976" t="s">
        <v>36</v>
      </c>
      <c r="C5976" t="s">
        <v>13</v>
      </c>
      <c r="D5976" t="s">
        <v>195</v>
      </c>
      <c r="E5976" t="s">
        <v>166</v>
      </c>
      <c r="F5976" s="1">
        <v>43095</v>
      </c>
      <c r="G5976" t="s">
        <v>98</v>
      </c>
      <c r="H5976">
        <v>1021</v>
      </c>
      <c r="I5976">
        <v>0.18</v>
      </c>
      <c r="J5976">
        <v>61.26</v>
      </c>
      <c r="K5976" t="s">
        <v>17</v>
      </c>
    </row>
    <row r="5977" spans="1:11" x14ac:dyDescent="0.3">
      <c r="A5977" t="s">
        <v>6096</v>
      </c>
      <c r="B5977" t="s">
        <v>42</v>
      </c>
      <c r="C5977" t="s">
        <v>49</v>
      </c>
      <c r="D5977" t="s">
        <v>205</v>
      </c>
      <c r="E5977" t="s">
        <v>123</v>
      </c>
      <c r="F5977" s="1">
        <v>43457</v>
      </c>
      <c r="G5977" t="s">
        <v>98</v>
      </c>
      <c r="H5977">
        <v>898</v>
      </c>
      <c r="I5977">
        <v>0.13</v>
      </c>
      <c r="J5977">
        <v>53.88</v>
      </c>
      <c r="K5977" t="s">
        <v>17</v>
      </c>
    </row>
    <row r="5978" spans="1:11" x14ac:dyDescent="0.3">
      <c r="A5978" t="s">
        <v>6097</v>
      </c>
      <c r="B5978" t="s">
        <v>162</v>
      </c>
      <c r="C5978" t="s">
        <v>32</v>
      </c>
      <c r="D5978" t="s">
        <v>97</v>
      </c>
      <c r="E5978" t="s">
        <v>128</v>
      </c>
      <c r="F5978" s="1">
        <v>42325</v>
      </c>
      <c r="G5978" t="s">
        <v>98</v>
      </c>
      <c r="H5978">
        <v>1523</v>
      </c>
      <c r="I5978">
        <v>0.2</v>
      </c>
      <c r="J5978">
        <v>167.53</v>
      </c>
      <c r="K5978" t="s">
        <v>17</v>
      </c>
    </row>
    <row r="5979" spans="1:11" x14ac:dyDescent="0.3">
      <c r="A5979" t="s">
        <v>6098</v>
      </c>
      <c r="B5979" t="s">
        <v>159</v>
      </c>
      <c r="C5979" t="s">
        <v>20</v>
      </c>
      <c r="D5979" t="s">
        <v>21</v>
      </c>
      <c r="E5979" t="s">
        <v>143</v>
      </c>
      <c r="F5979" s="1">
        <v>42340</v>
      </c>
      <c r="G5979" t="s">
        <v>98</v>
      </c>
      <c r="H5979">
        <v>2304</v>
      </c>
      <c r="I5979">
        <v>0.14000000000000001</v>
      </c>
      <c r="J5979">
        <v>184.32</v>
      </c>
      <c r="K5979" t="s">
        <v>17</v>
      </c>
    </row>
    <row r="5980" spans="1:11" x14ac:dyDescent="0.3">
      <c r="A5980" t="s">
        <v>6099</v>
      </c>
      <c r="B5980" t="s">
        <v>106</v>
      </c>
      <c r="C5980" t="s">
        <v>32</v>
      </c>
      <c r="D5980" t="s">
        <v>97</v>
      </c>
      <c r="E5980" t="s">
        <v>88</v>
      </c>
      <c r="F5980" s="1">
        <v>42938</v>
      </c>
      <c r="G5980" t="s">
        <v>98</v>
      </c>
      <c r="H5980">
        <v>952</v>
      </c>
      <c r="I5980">
        <v>0.33</v>
      </c>
      <c r="J5980">
        <v>409.36</v>
      </c>
      <c r="K5980" t="s">
        <v>17</v>
      </c>
    </row>
    <row r="5981" spans="1:11" x14ac:dyDescent="0.3">
      <c r="A5981" t="s">
        <v>6100</v>
      </c>
      <c r="B5981" t="s">
        <v>191</v>
      </c>
      <c r="C5981" t="s">
        <v>63</v>
      </c>
      <c r="D5981" t="s">
        <v>157</v>
      </c>
      <c r="E5981" t="s">
        <v>47</v>
      </c>
      <c r="F5981" s="1">
        <v>43222</v>
      </c>
      <c r="G5981" t="s">
        <v>98</v>
      </c>
      <c r="H5981">
        <v>1174</v>
      </c>
      <c r="I5981">
        <v>0.11</v>
      </c>
      <c r="J5981">
        <v>129.13999999999999</v>
      </c>
      <c r="K5981" t="s">
        <v>17</v>
      </c>
    </row>
    <row r="5982" spans="1:11" x14ac:dyDescent="0.3">
      <c r="A5982" t="s">
        <v>6101</v>
      </c>
      <c r="B5982" t="s">
        <v>125</v>
      </c>
      <c r="C5982" t="s">
        <v>20</v>
      </c>
      <c r="D5982" t="s">
        <v>21</v>
      </c>
      <c r="E5982" t="s">
        <v>55</v>
      </c>
      <c r="F5982" s="1">
        <v>43066</v>
      </c>
      <c r="G5982" t="s">
        <v>98</v>
      </c>
      <c r="H5982">
        <v>1035</v>
      </c>
      <c r="I5982">
        <v>0.24</v>
      </c>
      <c r="J5982">
        <v>124.2</v>
      </c>
      <c r="K5982" t="s">
        <v>17</v>
      </c>
    </row>
    <row r="5983" spans="1:11" x14ac:dyDescent="0.3">
      <c r="A5983" t="s">
        <v>6102</v>
      </c>
      <c r="B5983" t="s">
        <v>40</v>
      </c>
      <c r="C5983" t="s">
        <v>32</v>
      </c>
      <c r="D5983" t="s">
        <v>46</v>
      </c>
      <c r="E5983" t="s">
        <v>15</v>
      </c>
      <c r="F5983" s="1">
        <v>42557</v>
      </c>
      <c r="G5983" t="s">
        <v>98</v>
      </c>
      <c r="H5983">
        <v>1658</v>
      </c>
      <c r="I5983">
        <v>0.31</v>
      </c>
      <c r="J5983">
        <v>381.34</v>
      </c>
      <c r="K5983" t="s">
        <v>17</v>
      </c>
    </row>
    <row r="5984" spans="1:11" x14ac:dyDescent="0.3">
      <c r="A5984" t="s">
        <v>6103</v>
      </c>
      <c r="B5984" t="s">
        <v>78</v>
      </c>
      <c r="C5984" t="s">
        <v>63</v>
      </c>
      <c r="D5984" t="s">
        <v>64</v>
      </c>
      <c r="E5984" t="s">
        <v>72</v>
      </c>
      <c r="F5984" s="1">
        <v>43439</v>
      </c>
      <c r="G5984" t="s">
        <v>98</v>
      </c>
      <c r="H5984">
        <v>1833</v>
      </c>
      <c r="I5984">
        <v>0.31</v>
      </c>
      <c r="J5984">
        <v>109.98</v>
      </c>
      <c r="K5984" t="s">
        <v>17</v>
      </c>
    </row>
    <row r="5985" spans="1:11" x14ac:dyDescent="0.3">
      <c r="A5985" t="s">
        <v>6104</v>
      </c>
      <c r="B5985" t="s">
        <v>116</v>
      </c>
      <c r="C5985" t="s">
        <v>58</v>
      </c>
      <c r="D5985" t="s">
        <v>68</v>
      </c>
      <c r="E5985" t="s">
        <v>15</v>
      </c>
      <c r="F5985" s="1">
        <v>43021</v>
      </c>
      <c r="G5985" t="s">
        <v>98</v>
      </c>
      <c r="H5985">
        <v>1693</v>
      </c>
      <c r="I5985">
        <v>0.13</v>
      </c>
      <c r="J5985">
        <v>220.09</v>
      </c>
      <c r="K5985" t="s">
        <v>17</v>
      </c>
    </row>
    <row r="5986" spans="1:11" x14ac:dyDescent="0.3">
      <c r="A5986" t="s">
        <v>6105</v>
      </c>
      <c r="B5986" t="s">
        <v>139</v>
      </c>
      <c r="C5986" t="s">
        <v>63</v>
      </c>
      <c r="D5986" t="s">
        <v>157</v>
      </c>
      <c r="E5986" t="s">
        <v>51</v>
      </c>
      <c r="F5986" s="1">
        <v>42867</v>
      </c>
      <c r="G5986" t="s">
        <v>98</v>
      </c>
      <c r="H5986">
        <v>2349</v>
      </c>
      <c r="I5986">
        <v>0.22</v>
      </c>
      <c r="J5986">
        <v>305.37</v>
      </c>
      <c r="K5986" t="s">
        <v>17</v>
      </c>
    </row>
    <row r="5987" spans="1:11" x14ac:dyDescent="0.3">
      <c r="A5987" t="s">
        <v>6106</v>
      </c>
      <c r="B5987" t="s">
        <v>120</v>
      </c>
      <c r="C5987" t="s">
        <v>32</v>
      </c>
      <c r="D5987" t="s">
        <v>33</v>
      </c>
      <c r="E5987" t="s">
        <v>22</v>
      </c>
      <c r="F5987" s="1">
        <v>42702</v>
      </c>
      <c r="G5987" t="s">
        <v>98</v>
      </c>
      <c r="H5987">
        <v>1256</v>
      </c>
      <c r="I5987">
        <v>0.34</v>
      </c>
      <c r="J5987">
        <v>314</v>
      </c>
      <c r="K5987" t="s">
        <v>17</v>
      </c>
    </row>
    <row r="5988" spans="1:11" x14ac:dyDescent="0.3">
      <c r="A5988" t="s">
        <v>6107</v>
      </c>
      <c r="B5988" t="s">
        <v>125</v>
      </c>
      <c r="C5988" t="s">
        <v>49</v>
      </c>
      <c r="D5988" t="s">
        <v>205</v>
      </c>
      <c r="E5988" t="s">
        <v>47</v>
      </c>
      <c r="F5988" s="1">
        <v>42591</v>
      </c>
      <c r="G5988" t="s">
        <v>98</v>
      </c>
      <c r="H5988">
        <v>2165</v>
      </c>
      <c r="I5988">
        <v>0.16</v>
      </c>
      <c r="J5988">
        <v>411.35</v>
      </c>
      <c r="K5988" t="s">
        <v>17</v>
      </c>
    </row>
    <row r="5989" spans="1:11" x14ac:dyDescent="0.3">
      <c r="A5989" t="s">
        <v>6108</v>
      </c>
      <c r="B5989" t="s">
        <v>74</v>
      </c>
      <c r="C5989" t="s">
        <v>58</v>
      </c>
      <c r="D5989" t="s">
        <v>112</v>
      </c>
      <c r="E5989" t="s">
        <v>60</v>
      </c>
      <c r="F5989" s="1">
        <v>42277</v>
      </c>
      <c r="G5989" t="s">
        <v>98</v>
      </c>
      <c r="H5989">
        <v>1442</v>
      </c>
      <c r="I5989">
        <v>0.25</v>
      </c>
      <c r="J5989">
        <v>115.36</v>
      </c>
      <c r="K5989" t="s">
        <v>17</v>
      </c>
    </row>
    <row r="5990" spans="1:11" x14ac:dyDescent="0.3">
      <c r="A5990" t="s">
        <v>6109</v>
      </c>
      <c r="B5990" t="s">
        <v>114</v>
      </c>
      <c r="C5990" t="s">
        <v>58</v>
      </c>
      <c r="D5990" t="s">
        <v>59</v>
      </c>
      <c r="E5990" t="s">
        <v>51</v>
      </c>
      <c r="F5990" s="1">
        <v>42912</v>
      </c>
      <c r="G5990" t="s">
        <v>98</v>
      </c>
      <c r="H5990">
        <v>1431</v>
      </c>
      <c r="I5990">
        <v>0.25</v>
      </c>
      <c r="J5990">
        <v>143.1</v>
      </c>
      <c r="K5990" t="s">
        <v>17</v>
      </c>
    </row>
    <row r="5991" spans="1:11" x14ac:dyDescent="0.3">
      <c r="A5991" t="s">
        <v>6110</v>
      </c>
      <c r="B5991" t="s">
        <v>106</v>
      </c>
      <c r="C5991" t="s">
        <v>20</v>
      </c>
      <c r="D5991" t="s">
        <v>21</v>
      </c>
      <c r="E5991" t="s">
        <v>22</v>
      </c>
      <c r="F5991" s="1">
        <v>43358</v>
      </c>
      <c r="G5991" t="s">
        <v>98</v>
      </c>
      <c r="H5991">
        <v>2170</v>
      </c>
      <c r="I5991">
        <v>0.18</v>
      </c>
      <c r="J5991">
        <v>651</v>
      </c>
      <c r="K5991" t="s">
        <v>17</v>
      </c>
    </row>
    <row r="5992" spans="1:11" x14ac:dyDescent="0.3">
      <c r="A5992" t="s">
        <v>6111</v>
      </c>
      <c r="B5992" t="s">
        <v>67</v>
      </c>
      <c r="C5992" t="s">
        <v>26</v>
      </c>
      <c r="D5992" t="s">
        <v>27</v>
      </c>
      <c r="E5992" t="s">
        <v>60</v>
      </c>
      <c r="F5992" s="1">
        <v>43289</v>
      </c>
      <c r="G5992" t="s">
        <v>98</v>
      </c>
      <c r="H5992">
        <v>2251</v>
      </c>
      <c r="I5992">
        <v>0.26</v>
      </c>
      <c r="J5992">
        <v>810.36</v>
      </c>
      <c r="K5992" t="s">
        <v>17</v>
      </c>
    </row>
    <row r="5993" spans="1:11" x14ac:dyDescent="0.3">
      <c r="A5993" t="s">
        <v>6112</v>
      </c>
      <c r="B5993" t="s">
        <v>184</v>
      </c>
      <c r="C5993" t="s">
        <v>32</v>
      </c>
      <c r="D5993" t="s">
        <v>97</v>
      </c>
      <c r="E5993" t="s">
        <v>43</v>
      </c>
      <c r="F5993" s="1">
        <v>43094</v>
      </c>
      <c r="G5993" t="s">
        <v>98</v>
      </c>
      <c r="H5993">
        <v>968</v>
      </c>
      <c r="I5993">
        <v>0.2</v>
      </c>
      <c r="J5993">
        <v>367.84</v>
      </c>
      <c r="K5993" t="s">
        <v>17</v>
      </c>
    </row>
    <row r="5994" spans="1:11" x14ac:dyDescent="0.3">
      <c r="A5994" t="s">
        <v>6113</v>
      </c>
      <c r="B5994" t="s">
        <v>234</v>
      </c>
      <c r="C5994" t="s">
        <v>20</v>
      </c>
      <c r="D5994" t="s">
        <v>91</v>
      </c>
      <c r="E5994" t="s">
        <v>69</v>
      </c>
      <c r="F5994" s="1">
        <v>43301</v>
      </c>
      <c r="G5994" t="s">
        <v>98</v>
      </c>
      <c r="H5994">
        <v>515</v>
      </c>
      <c r="I5994">
        <v>0.14000000000000001</v>
      </c>
      <c r="J5994">
        <v>190.55</v>
      </c>
      <c r="K5994" t="s">
        <v>17</v>
      </c>
    </row>
    <row r="5995" spans="1:11" x14ac:dyDescent="0.3">
      <c r="A5995" t="s">
        <v>6114</v>
      </c>
      <c r="B5995" t="s">
        <v>81</v>
      </c>
      <c r="C5995" t="s">
        <v>63</v>
      </c>
      <c r="D5995" t="s">
        <v>75</v>
      </c>
      <c r="E5995" t="s">
        <v>43</v>
      </c>
      <c r="F5995" s="1">
        <v>42925</v>
      </c>
      <c r="G5995" t="s">
        <v>98</v>
      </c>
      <c r="H5995">
        <v>1477</v>
      </c>
      <c r="I5995">
        <v>0.15</v>
      </c>
      <c r="J5995">
        <v>236.32</v>
      </c>
      <c r="K5995" t="s">
        <v>17</v>
      </c>
    </row>
    <row r="5996" spans="1:11" x14ac:dyDescent="0.3">
      <c r="A5996" t="s">
        <v>6115</v>
      </c>
      <c r="B5996" t="s">
        <v>234</v>
      </c>
      <c r="C5996" t="s">
        <v>20</v>
      </c>
      <c r="D5996" t="s">
        <v>91</v>
      </c>
      <c r="E5996" t="s">
        <v>28</v>
      </c>
      <c r="F5996" s="1">
        <v>42682</v>
      </c>
      <c r="G5996" t="s">
        <v>98</v>
      </c>
      <c r="H5996">
        <v>1840</v>
      </c>
      <c r="I5996">
        <v>0.34</v>
      </c>
      <c r="J5996">
        <v>644</v>
      </c>
      <c r="K5996" t="s">
        <v>17</v>
      </c>
    </row>
    <row r="5997" spans="1:11" x14ac:dyDescent="0.3">
      <c r="A5997" t="s">
        <v>6116</v>
      </c>
      <c r="B5997" t="s">
        <v>53</v>
      </c>
      <c r="C5997" t="s">
        <v>49</v>
      </c>
      <c r="D5997" t="s">
        <v>50</v>
      </c>
      <c r="E5997" t="s">
        <v>84</v>
      </c>
      <c r="F5997" s="1">
        <v>42668</v>
      </c>
      <c r="G5997" t="s">
        <v>98</v>
      </c>
      <c r="H5997">
        <v>2344</v>
      </c>
      <c r="I5997">
        <v>0.12</v>
      </c>
      <c r="J5997">
        <v>421.92</v>
      </c>
      <c r="K5997" t="s">
        <v>17</v>
      </c>
    </row>
    <row r="5998" spans="1:11" x14ac:dyDescent="0.3">
      <c r="A5998" t="s">
        <v>6117</v>
      </c>
      <c r="B5998" t="s">
        <v>106</v>
      </c>
      <c r="C5998" t="s">
        <v>49</v>
      </c>
      <c r="D5998" t="s">
        <v>205</v>
      </c>
      <c r="E5998" t="s">
        <v>123</v>
      </c>
      <c r="F5998" s="1">
        <v>42490</v>
      </c>
      <c r="G5998" t="s">
        <v>98</v>
      </c>
      <c r="H5998">
        <v>1484</v>
      </c>
      <c r="I5998">
        <v>0.21</v>
      </c>
      <c r="J5998">
        <v>608.44000000000005</v>
      </c>
      <c r="K5998" t="s">
        <v>17</v>
      </c>
    </row>
    <row r="5999" spans="1:11" x14ac:dyDescent="0.3">
      <c r="A5999" t="s">
        <v>6118</v>
      </c>
      <c r="B5999" t="s">
        <v>165</v>
      </c>
      <c r="C5999" t="s">
        <v>32</v>
      </c>
      <c r="D5999" t="s">
        <v>97</v>
      </c>
      <c r="E5999" t="s">
        <v>22</v>
      </c>
      <c r="F5999" s="1">
        <v>42490</v>
      </c>
      <c r="G5999" t="s">
        <v>98</v>
      </c>
      <c r="H5999">
        <v>1379</v>
      </c>
      <c r="I5999">
        <v>0.27</v>
      </c>
      <c r="J5999">
        <v>482.65</v>
      </c>
      <c r="K5999" t="s">
        <v>17</v>
      </c>
    </row>
    <row r="6000" spans="1:11" x14ac:dyDescent="0.3">
      <c r="A6000" t="s">
        <v>6119</v>
      </c>
      <c r="B6000" t="s">
        <v>53</v>
      </c>
      <c r="C6000" t="s">
        <v>13</v>
      </c>
      <c r="D6000" t="s">
        <v>14</v>
      </c>
      <c r="E6000" t="s">
        <v>128</v>
      </c>
      <c r="F6000" s="1">
        <v>43358</v>
      </c>
      <c r="G6000" t="s">
        <v>98</v>
      </c>
      <c r="H6000">
        <v>1632</v>
      </c>
      <c r="I6000">
        <v>0.11</v>
      </c>
      <c r="J6000">
        <v>603.84</v>
      </c>
      <c r="K6000" t="s">
        <v>17</v>
      </c>
    </row>
    <row r="6001" spans="1:11" x14ac:dyDescent="0.3">
      <c r="A6001" t="s">
        <v>6120</v>
      </c>
      <c r="B6001" t="s">
        <v>139</v>
      </c>
      <c r="C6001" t="s">
        <v>49</v>
      </c>
      <c r="D6001" t="s">
        <v>205</v>
      </c>
      <c r="E6001" t="s">
        <v>84</v>
      </c>
      <c r="F6001" s="1">
        <v>43204</v>
      </c>
      <c r="G6001" t="s">
        <v>98</v>
      </c>
      <c r="H6001">
        <v>2112</v>
      </c>
      <c r="I6001">
        <v>0.21</v>
      </c>
      <c r="J6001">
        <v>612.48</v>
      </c>
      <c r="K6001" t="s">
        <v>17</v>
      </c>
    </row>
    <row r="6002" spans="1:11" x14ac:dyDescent="0.3">
      <c r="A6002" t="s">
        <v>6121</v>
      </c>
      <c r="B6002" t="s">
        <v>130</v>
      </c>
      <c r="C6002" t="s">
        <v>20</v>
      </c>
      <c r="D6002" t="s">
        <v>21</v>
      </c>
      <c r="E6002" t="s">
        <v>88</v>
      </c>
      <c r="F6002" s="1">
        <v>42335</v>
      </c>
      <c r="G6002" t="s">
        <v>98</v>
      </c>
      <c r="H6002">
        <v>2332</v>
      </c>
      <c r="I6002">
        <v>0.1</v>
      </c>
      <c r="J6002">
        <v>139.91999999999999</v>
      </c>
      <c r="K6002" t="s">
        <v>17</v>
      </c>
    </row>
    <row r="6003" spans="1:11" x14ac:dyDescent="0.3">
      <c r="A6003" t="s">
        <v>6122</v>
      </c>
      <c r="B6003" t="s">
        <v>263</v>
      </c>
      <c r="C6003" t="s">
        <v>13</v>
      </c>
      <c r="D6003" t="s">
        <v>79</v>
      </c>
      <c r="E6003" t="s">
        <v>34</v>
      </c>
      <c r="F6003" s="1">
        <v>42857</v>
      </c>
      <c r="G6003" t="s">
        <v>98</v>
      </c>
      <c r="H6003">
        <v>2209</v>
      </c>
      <c r="I6003">
        <v>0.32</v>
      </c>
      <c r="J6003">
        <v>861.51</v>
      </c>
      <c r="K6003" t="s">
        <v>17</v>
      </c>
    </row>
    <row r="6004" spans="1:11" x14ac:dyDescent="0.3">
      <c r="A6004" t="s">
        <v>6123</v>
      </c>
      <c r="B6004" t="s">
        <v>174</v>
      </c>
      <c r="C6004" t="s">
        <v>58</v>
      </c>
      <c r="D6004" t="s">
        <v>112</v>
      </c>
      <c r="E6004" t="s">
        <v>51</v>
      </c>
      <c r="F6004" s="1">
        <v>43081</v>
      </c>
      <c r="G6004" t="s">
        <v>98</v>
      </c>
      <c r="H6004">
        <v>1580</v>
      </c>
      <c r="I6004">
        <v>0.24</v>
      </c>
      <c r="J6004">
        <v>442.4</v>
      </c>
      <c r="K6004" t="s">
        <v>17</v>
      </c>
    </row>
    <row r="6005" spans="1:11" x14ac:dyDescent="0.3">
      <c r="A6005" t="s">
        <v>6124</v>
      </c>
      <c r="B6005" t="s">
        <v>102</v>
      </c>
      <c r="C6005" t="s">
        <v>13</v>
      </c>
      <c r="D6005" t="s">
        <v>79</v>
      </c>
      <c r="E6005" t="s">
        <v>22</v>
      </c>
      <c r="F6005" s="1">
        <v>42787</v>
      </c>
      <c r="G6005" t="s">
        <v>98</v>
      </c>
      <c r="H6005">
        <v>2127</v>
      </c>
      <c r="I6005">
        <v>0.31</v>
      </c>
      <c r="J6005">
        <v>191.43</v>
      </c>
      <c r="K6005" t="s">
        <v>17</v>
      </c>
    </row>
    <row r="6006" spans="1:11" x14ac:dyDescent="0.3">
      <c r="A6006" t="s">
        <v>6125</v>
      </c>
      <c r="B6006" t="s">
        <v>263</v>
      </c>
      <c r="C6006" t="s">
        <v>20</v>
      </c>
      <c r="D6006" t="s">
        <v>21</v>
      </c>
      <c r="E6006" t="s">
        <v>166</v>
      </c>
      <c r="F6006" s="1">
        <v>42327</v>
      </c>
      <c r="G6006" t="s">
        <v>98</v>
      </c>
      <c r="H6006">
        <v>1110</v>
      </c>
      <c r="I6006">
        <v>0.15</v>
      </c>
      <c r="J6006">
        <v>377.4</v>
      </c>
      <c r="K6006" t="s">
        <v>17</v>
      </c>
    </row>
    <row r="6007" spans="1:11" x14ac:dyDescent="0.3">
      <c r="A6007" t="s">
        <v>6126</v>
      </c>
      <c r="B6007" t="s">
        <v>130</v>
      </c>
      <c r="C6007" t="s">
        <v>32</v>
      </c>
      <c r="D6007" t="s">
        <v>33</v>
      </c>
      <c r="E6007" t="s">
        <v>51</v>
      </c>
      <c r="F6007" s="1">
        <v>42340</v>
      </c>
      <c r="G6007" t="s">
        <v>98</v>
      </c>
      <c r="H6007">
        <v>1297</v>
      </c>
      <c r="I6007">
        <v>0.27</v>
      </c>
      <c r="J6007">
        <v>129.69999999999999</v>
      </c>
      <c r="K6007" t="s">
        <v>17</v>
      </c>
    </row>
    <row r="6008" spans="1:11" x14ac:dyDescent="0.3">
      <c r="A6008" t="s">
        <v>6127</v>
      </c>
      <c r="B6008" t="s">
        <v>19</v>
      </c>
      <c r="C6008" t="s">
        <v>26</v>
      </c>
      <c r="D6008" t="s">
        <v>94</v>
      </c>
      <c r="E6008" t="s">
        <v>88</v>
      </c>
      <c r="F6008" s="1">
        <v>42196</v>
      </c>
      <c r="G6008" t="s">
        <v>98</v>
      </c>
      <c r="H6008">
        <v>754</v>
      </c>
      <c r="I6008">
        <v>0.28999999999999998</v>
      </c>
      <c r="J6008">
        <v>294.06</v>
      </c>
      <c r="K6008" t="s">
        <v>17</v>
      </c>
    </row>
    <row r="6009" spans="1:11" x14ac:dyDescent="0.3">
      <c r="A6009" t="s">
        <v>6128</v>
      </c>
      <c r="B6009" t="s">
        <v>102</v>
      </c>
      <c r="C6009" t="s">
        <v>49</v>
      </c>
      <c r="D6009" t="s">
        <v>54</v>
      </c>
      <c r="E6009" t="s">
        <v>163</v>
      </c>
      <c r="F6009" s="1">
        <v>43412</v>
      </c>
      <c r="G6009" t="s">
        <v>98</v>
      </c>
      <c r="H6009">
        <v>2148</v>
      </c>
      <c r="I6009">
        <v>0.34</v>
      </c>
      <c r="J6009">
        <v>300.72000000000003</v>
      </c>
      <c r="K6009" t="s">
        <v>17</v>
      </c>
    </row>
    <row r="6010" spans="1:11" x14ac:dyDescent="0.3">
      <c r="A6010" t="s">
        <v>6129</v>
      </c>
      <c r="B6010" t="s">
        <v>12</v>
      </c>
      <c r="C6010" t="s">
        <v>49</v>
      </c>
      <c r="D6010" t="s">
        <v>54</v>
      </c>
      <c r="E6010" t="s">
        <v>60</v>
      </c>
      <c r="F6010" s="1">
        <v>43396</v>
      </c>
      <c r="G6010" t="s">
        <v>98</v>
      </c>
      <c r="H6010">
        <v>1536</v>
      </c>
      <c r="I6010">
        <v>0.28000000000000003</v>
      </c>
      <c r="J6010">
        <v>675.84</v>
      </c>
      <c r="K6010" t="s">
        <v>17</v>
      </c>
    </row>
    <row r="6011" spans="1:11" x14ac:dyDescent="0.3">
      <c r="A6011" t="s">
        <v>6130</v>
      </c>
      <c r="B6011" t="s">
        <v>137</v>
      </c>
      <c r="C6011" t="s">
        <v>26</v>
      </c>
      <c r="D6011" t="s">
        <v>37</v>
      </c>
      <c r="E6011" t="s">
        <v>60</v>
      </c>
      <c r="F6011" s="1">
        <v>42403</v>
      </c>
      <c r="G6011" t="s">
        <v>98</v>
      </c>
      <c r="H6011">
        <v>1045</v>
      </c>
      <c r="I6011">
        <v>0.3</v>
      </c>
      <c r="J6011">
        <v>94.05</v>
      </c>
      <c r="K6011" t="s">
        <v>17</v>
      </c>
    </row>
    <row r="6012" spans="1:11" x14ac:dyDescent="0.3">
      <c r="A6012" t="s">
        <v>6131</v>
      </c>
      <c r="B6012" t="s">
        <v>12</v>
      </c>
      <c r="C6012" t="s">
        <v>13</v>
      </c>
      <c r="D6012" t="s">
        <v>79</v>
      </c>
      <c r="E6012" t="s">
        <v>104</v>
      </c>
      <c r="F6012" s="1">
        <v>43301</v>
      </c>
      <c r="G6012" t="s">
        <v>98</v>
      </c>
      <c r="H6012">
        <v>1009</v>
      </c>
      <c r="I6012">
        <v>0.19</v>
      </c>
      <c r="J6012">
        <v>312.79000000000002</v>
      </c>
      <c r="K6012" t="s">
        <v>17</v>
      </c>
    </row>
    <row r="6013" spans="1:11" x14ac:dyDescent="0.3">
      <c r="A6013" t="s">
        <v>6132</v>
      </c>
      <c r="B6013" t="s">
        <v>78</v>
      </c>
      <c r="C6013" t="s">
        <v>13</v>
      </c>
      <c r="D6013" t="s">
        <v>14</v>
      </c>
      <c r="E6013" t="s">
        <v>117</v>
      </c>
      <c r="F6013" s="1">
        <v>42476</v>
      </c>
      <c r="G6013" t="s">
        <v>98</v>
      </c>
      <c r="H6013">
        <v>1617</v>
      </c>
      <c r="I6013">
        <v>0.33</v>
      </c>
      <c r="J6013">
        <v>549.78</v>
      </c>
      <c r="K6013" t="s">
        <v>17</v>
      </c>
    </row>
    <row r="6014" spans="1:11" x14ac:dyDescent="0.3">
      <c r="A6014" t="s">
        <v>6133</v>
      </c>
      <c r="B6014" t="s">
        <v>169</v>
      </c>
      <c r="C6014" t="s">
        <v>26</v>
      </c>
      <c r="D6014" t="s">
        <v>37</v>
      </c>
      <c r="E6014" t="s">
        <v>69</v>
      </c>
      <c r="F6014" s="1">
        <v>42925</v>
      </c>
      <c r="G6014" t="s">
        <v>98</v>
      </c>
      <c r="H6014">
        <v>1620</v>
      </c>
      <c r="I6014">
        <v>0.15</v>
      </c>
      <c r="J6014">
        <v>534.6</v>
      </c>
      <c r="K6014" t="s">
        <v>17</v>
      </c>
    </row>
    <row r="6015" spans="1:11" x14ac:dyDescent="0.3">
      <c r="A6015" t="s">
        <v>6134</v>
      </c>
      <c r="B6015" t="s">
        <v>25</v>
      </c>
      <c r="C6015" t="s">
        <v>26</v>
      </c>
      <c r="D6015" t="s">
        <v>37</v>
      </c>
      <c r="E6015" t="s">
        <v>143</v>
      </c>
      <c r="F6015" s="1">
        <v>43378</v>
      </c>
      <c r="G6015" t="s">
        <v>98</v>
      </c>
      <c r="H6015">
        <v>1135</v>
      </c>
      <c r="I6015">
        <v>0.11</v>
      </c>
      <c r="J6015">
        <v>454</v>
      </c>
      <c r="K6015" t="s">
        <v>17</v>
      </c>
    </row>
    <row r="6016" spans="1:11" x14ac:dyDescent="0.3">
      <c r="A6016" t="s">
        <v>6135</v>
      </c>
      <c r="B6016" t="s">
        <v>25</v>
      </c>
      <c r="C6016" t="s">
        <v>49</v>
      </c>
      <c r="D6016" t="s">
        <v>205</v>
      </c>
      <c r="E6016" t="s">
        <v>123</v>
      </c>
      <c r="F6016" s="1">
        <v>43050</v>
      </c>
      <c r="G6016" t="s">
        <v>98</v>
      </c>
      <c r="H6016">
        <v>2086</v>
      </c>
      <c r="I6016">
        <v>0.28999999999999998</v>
      </c>
      <c r="J6016">
        <v>667.52</v>
      </c>
      <c r="K6016" t="s">
        <v>17</v>
      </c>
    </row>
    <row r="6017" spans="1:11" x14ac:dyDescent="0.3">
      <c r="A6017" t="s">
        <v>6136</v>
      </c>
      <c r="B6017" t="s">
        <v>81</v>
      </c>
      <c r="C6017" t="s">
        <v>20</v>
      </c>
      <c r="D6017" t="s">
        <v>91</v>
      </c>
      <c r="E6017" t="s">
        <v>123</v>
      </c>
      <c r="F6017" s="1">
        <v>43094</v>
      </c>
      <c r="G6017" t="s">
        <v>98</v>
      </c>
      <c r="H6017">
        <v>1319</v>
      </c>
      <c r="I6017">
        <v>0.31</v>
      </c>
      <c r="J6017">
        <v>342.94</v>
      </c>
      <c r="K6017" t="s">
        <v>17</v>
      </c>
    </row>
    <row r="6018" spans="1:11" x14ac:dyDescent="0.3">
      <c r="A6018" t="s">
        <v>6137</v>
      </c>
      <c r="B6018" t="s">
        <v>25</v>
      </c>
      <c r="C6018" t="s">
        <v>13</v>
      </c>
      <c r="D6018" t="s">
        <v>14</v>
      </c>
      <c r="E6018" t="s">
        <v>28</v>
      </c>
      <c r="F6018" s="1">
        <v>42832</v>
      </c>
      <c r="G6018" t="s">
        <v>98</v>
      </c>
      <c r="H6018">
        <v>806</v>
      </c>
      <c r="I6018">
        <v>0.24</v>
      </c>
      <c r="J6018">
        <v>314.33999999999997</v>
      </c>
      <c r="K6018" t="s">
        <v>17</v>
      </c>
    </row>
    <row r="6019" spans="1:11" x14ac:dyDescent="0.3">
      <c r="A6019" t="s">
        <v>6138</v>
      </c>
      <c r="B6019" t="s">
        <v>156</v>
      </c>
      <c r="C6019" t="s">
        <v>20</v>
      </c>
      <c r="D6019" t="s">
        <v>91</v>
      </c>
      <c r="E6019" t="s">
        <v>128</v>
      </c>
      <c r="F6019" s="1">
        <v>43345</v>
      </c>
      <c r="G6019" t="s">
        <v>98</v>
      </c>
      <c r="H6019">
        <v>729</v>
      </c>
      <c r="I6019">
        <v>0.32</v>
      </c>
      <c r="J6019">
        <v>138.51</v>
      </c>
      <c r="K6019" t="s">
        <v>17</v>
      </c>
    </row>
    <row r="6020" spans="1:11" x14ac:dyDescent="0.3">
      <c r="A6020" t="s">
        <v>6139</v>
      </c>
      <c r="B6020" t="s">
        <v>31</v>
      </c>
      <c r="C6020" t="s">
        <v>49</v>
      </c>
      <c r="D6020" t="s">
        <v>205</v>
      </c>
      <c r="E6020" t="s">
        <v>38</v>
      </c>
      <c r="F6020" s="1">
        <v>43428</v>
      </c>
      <c r="G6020" t="s">
        <v>98</v>
      </c>
      <c r="H6020">
        <v>1230</v>
      </c>
      <c r="I6020">
        <v>0.3</v>
      </c>
      <c r="J6020">
        <v>356.7</v>
      </c>
      <c r="K6020" t="s">
        <v>17</v>
      </c>
    </row>
    <row r="6021" spans="1:11" x14ac:dyDescent="0.3">
      <c r="A6021" t="s">
        <v>6140</v>
      </c>
      <c r="B6021" t="s">
        <v>197</v>
      </c>
      <c r="C6021" t="s">
        <v>63</v>
      </c>
      <c r="D6021" t="s">
        <v>75</v>
      </c>
      <c r="E6021" t="s">
        <v>84</v>
      </c>
      <c r="F6021" s="1">
        <v>42526</v>
      </c>
      <c r="G6021" t="s">
        <v>98</v>
      </c>
      <c r="H6021">
        <v>1416</v>
      </c>
      <c r="I6021">
        <v>0.19</v>
      </c>
      <c r="J6021">
        <v>84.96</v>
      </c>
      <c r="K6021" t="s">
        <v>17</v>
      </c>
    </row>
    <row r="6022" spans="1:11" x14ac:dyDescent="0.3">
      <c r="A6022" t="s">
        <v>6141</v>
      </c>
      <c r="B6022" t="s">
        <v>106</v>
      </c>
      <c r="C6022" t="s">
        <v>20</v>
      </c>
      <c r="D6022" t="s">
        <v>91</v>
      </c>
      <c r="E6022" t="s">
        <v>143</v>
      </c>
      <c r="F6022" s="1">
        <v>42603</v>
      </c>
      <c r="G6022" t="s">
        <v>98</v>
      </c>
      <c r="H6022">
        <v>871</v>
      </c>
      <c r="I6022">
        <v>0.1</v>
      </c>
      <c r="J6022">
        <v>200.33</v>
      </c>
      <c r="K6022" t="s">
        <v>17</v>
      </c>
    </row>
    <row r="6023" spans="1:11" x14ac:dyDescent="0.3">
      <c r="A6023" t="s">
        <v>6142</v>
      </c>
      <c r="B6023" t="s">
        <v>74</v>
      </c>
      <c r="C6023" t="s">
        <v>49</v>
      </c>
      <c r="D6023" t="s">
        <v>205</v>
      </c>
      <c r="E6023" t="s">
        <v>65</v>
      </c>
      <c r="F6023" s="1">
        <v>42273</v>
      </c>
      <c r="G6023" t="s">
        <v>98</v>
      </c>
      <c r="H6023">
        <v>1537</v>
      </c>
      <c r="I6023">
        <v>0.33</v>
      </c>
      <c r="J6023">
        <v>676.28</v>
      </c>
      <c r="K6023" t="s">
        <v>17</v>
      </c>
    </row>
    <row r="6024" spans="1:11" x14ac:dyDescent="0.3">
      <c r="A6024" t="s">
        <v>6143</v>
      </c>
      <c r="B6024" t="s">
        <v>12</v>
      </c>
      <c r="C6024" t="s">
        <v>32</v>
      </c>
      <c r="D6024" t="s">
        <v>33</v>
      </c>
      <c r="E6024" t="s">
        <v>47</v>
      </c>
      <c r="F6024" s="1">
        <v>43406</v>
      </c>
      <c r="G6024" t="s">
        <v>98</v>
      </c>
      <c r="H6024">
        <v>1140</v>
      </c>
      <c r="I6024">
        <v>0.26</v>
      </c>
      <c r="J6024">
        <v>330.6</v>
      </c>
      <c r="K6024" t="s">
        <v>17</v>
      </c>
    </row>
    <row r="6025" spans="1:11" x14ac:dyDescent="0.3">
      <c r="A6025" t="s">
        <v>6144</v>
      </c>
      <c r="B6025" t="s">
        <v>36</v>
      </c>
      <c r="C6025" t="s">
        <v>32</v>
      </c>
      <c r="D6025" t="s">
        <v>153</v>
      </c>
      <c r="E6025" t="s">
        <v>84</v>
      </c>
      <c r="F6025" s="1">
        <v>43223</v>
      </c>
      <c r="G6025" t="s">
        <v>98</v>
      </c>
      <c r="H6025">
        <v>2176</v>
      </c>
      <c r="I6025">
        <v>0.22</v>
      </c>
      <c r="J6025">
        <v>544</v>
      </c>
      <c r="K6025" t="s">
        <v>17</v>
      </c>
    </row>
    <row r="6026" spans="1:11" x14ac:dyDescent="0.3">
      <c r="A6026" t="s">
        <v>6145</v>
      </c>
      <c r="B6026" t="s">
        <v>125</v>
      </c>
      <c r="C6026" t="s">
        <v>20</v>
      </c>
      <c r="D6026" t="s">
        <v>91</v>
      </c>
      <c r="E6026" t="s">
        <v>117</v>
      </c>
      <c r="F6026" s="1">
        <v>43438</v>
      </c>
      <c r="G6026" t="s">
        <v>98</v>
      </c>
      <c r="H6026">
        <v>2469</v>
      </c>
      <c r="I6026">
        <v>0.31</v>
      </c>
      <c r="J6026">
        <v>197.52</v>
      </c>
      <c r="K6026" t="s">
        <v>17</v>
      </c>
    </row>
    <row r="6027" spans="1:11" x14ac:dyDescent="0.3">
      <c r="A6027" t="s">
        <v>6146</v>
      </c>
      <c r="B6027" t="s">
        <v>116</v>
      </c>
      <c r="C6027" t="s">
        <v>49</v>
      </c>
      <c r="D6027" t="s">
        <v>205</v>
      </c>
      <c r="E6027" t="s">
        <v>163</v>
      </c>
      <c r="F6027" s="1">
        <v>42254</v>
      </c>
      <c r="G6027" t="s">
        <v>98</v>
      </c>
      <c r="H6027">
        <v>1485</v>
      </c>
      <c r="I6027">
        <v>0.33</v>
      </c>
      <c r="J6027">
        <v>608.85</v>
      </c>
      <c r="K6027" t="s">
        <v>17</v>
      </c>
    </row>
    <row r="6028" spans="1:11" x14ac:dyDescent="0.3">
      <c r="A6028" t="s">
        <v>6147</v>
      </c>
      <c r="B6028" t="s">
        <v>261</v>
      </c>
      <c r="C6028" t="s">
        <v>58</v>
      </c>
      <c r="D6028" t="s">
        <v>68</v>
      </c>
      <c r="E6028" t="s">
        <v>117</v>
      </c>
      <c r="F6028" s="1">
        <v>43352</v>
      </c>
      <c r="G6028" t="s">
        <v>98</v>
      </c>
      <c r="H6028">
        <v>2488</v>
      </c>
      <c r="I6028">
        <v>0.15</v>
      </c>
      <c r="J6028">
        <v>945.44</v>
      </c>
      <c r="K6028" t="s">
        <v>17</v>
      </c>
    </row>
    <row r="6029" spans="1:11" x14ac:dyDescent="0.3">
      <c r="A6029" t="s">
        <v>6148</v>
      </c>
      <c r="B6029" t="s">
        <v>12</v>
      </c>
      <c r="C6029" t="s">
        <v>49</v>
      </c>
      <c r="D6029" t="s">
        <v>205</v>
      </c>
      <c r="E6029" t="s">
        <v>72</v>
      </c>
      <c r="F6029" s="1">
        <v>43447</v>
      </c>
      <c r="G6029" t="s">
        <v>98</v>
      </c>
      <c r="H6029">
        <v>902</v>
      </c>
      <c r="I6029">
        <v>0.13</v>
      </c>
      <c r="J6029">
        <v>279.62</v>
      </c>
      <c r="K6029" t="s">
        <v>17</v>
      </c>
    </row>
    <row r="6030" spans="1:11" x14ac:dyDescent="0.3">
      <c r="A6030" t="s">
        <v>6149</v>
      </c>
      <c r="B6030" t="s">
        <v>57</v>
      </c>
      <c r="C6030" t="s">
        <v>58</v>
      </c>
      <c r="D6030" t="s">
        <v>112</v>
      </c>
      <c r="E6030" t="s">
        <v>104</v>
      </c>
      <c r="F6030" s="1">
        <v>42598</v>
      </c>
      <c r="G6030" t="s">
        <v>98</v>
      </c>
      <c r="H6030">
        <v>1557</v>
      </c>
      <c r="I6030">
        <v>0.23</v>
      </c>
      <c r="J6030">
        <v>669.51</v>
      </c>
      <c r="K6030" t="s">
        <v>17</v>
      </c>
    </row>
    <row r="6031" spans="1:11" x14ac:dyDescent="0.3">
      <c r="A6031" t="s">
        <v>6150</v>
      </c>
      <c r="B6031" t="s">
        <v>162</v>
      </c>
      <c r="C6031" t="s">
        <v>63</v>
      </c>
      <c r="D6031" t="s">
        <v>87</v>
      </c>
      <c r="E6031" t="s">
        <v>60</v>
      </c>
      <c r="F6031" s="1">
        <v>42262</v>
      </c>
      <c r="G6031" t="s">
        <v>98</v>
      </c>
      <c r="H6031">
        <v>2038</v>
      </c>
      <c r="I6031">
        <v>0.3</v>
      </c>
      <c r="J6031">
        <v>305.7</v>
      </c>
      <c r="K6031" t="s">
        <v>17</v>
      </c>
    </row>
    <row r="6032" spans="1:11" x14ac:dyDescent="0.3">
      <c r="A6032" t="s">
        <v>6151</v>
      </c>
      <c r="B6032" t="s">
        <v>114</v>
      </c>
      <c r="C6032" t="s">
        <v>63</v>
      </c>
      <c r="D6032" t="s">
        <v>75</v>
      </c>
      <c r="E6032" t="s">
        <v>149</v>
      </c>
      <c r="F6032" s="1">
        <v>42729</v>
      </c>
      <c r="G6032" t="s">
        <v>98</v>
      </c>
      <c r="H6032">
        <v>1398</v>
      </c>
      <c r="I6032">
        <v>0.24</v>
      </c>
      <c r="J6032">
        <v>629.1</v>
      </c>
      <c r="K6032" t="s">
        <v>17</v>
      </c>
    </row>
    <row r="6033" spans="1:11" x14ac:dyDescent="0.3">
      <c r="A6033" t="s">
        <v>6152</v>
      </c>
      <c r="B6033" t="s">
        <v>191</v>
      </c>
      <c r="C6033" t="s">
        <v>13</v>
      </c>
      <c r="D6033" t="s">
        <v>14</v>
      </c>
      <c r="E6033" t="s">
        <v>123</v>
      </c>
      <c r="F6033" s="1">
        <v>42498</v>
      </c>
      <c r="G6033" t="s">
        <v>98</v>
      </c>
      <c r="H6033">
        <v>2101</v>
      </c>
      <c r="I6033">
        <v>0.11</v>
      </c>
      <c r="J6033">
        <v>609.29</v>
      </c>
      <c r="K6033" t="s">
        <v>17</v>
      </c>
    </row>
    <row r="6034" spans="1:11" x14ac:dyDescent="0.3">
      <c r="A6034" t="s">
        <v>6153</v>
      </c>
      <c r="B6034" t="s">
        <v>156</v>
      </c>
      <c r="C6034" t="s">
        <v>20</v>
      </c>
      <c r="D6034" t="s">
        <v>91</v>
      </c>
      <c r="E6034" t="s">
        <v>28</v>
      </c>
      <c r="F6034" s="1">
        <v>43001</v>
      </c>
      <c r="G6034" t="s">
        <v>98</v>
      </c>
      <c r="H6034">
        <v>1553</v>
      </c>
      <c r="I6034">
        <v>0.34</v>
      </c>
      <c r="J6034">
        <v>481.43</v>
      </c>
      <c r="K6034" t="s">
        <v>17</v>
      </c>
    </row>
    <row r="6035" spans="1:11" x14ac:dyDescent="0.3">
      <c r="A6035" t="s">
        <v>6154</v>
      </c>
      <c r="B6035" t="s">
        <v>156</v>
      </c>
      <c r="C6035" t="s">
        <v>13</v>
      </c>
      <c r="D6035" t="s">
        <v>14</v>
      </c>
      <c r="E6035" t="s">
        <v>34</v>
      </c>
      <c r="F6035" s="1">
        <v>42204</v>
      </c>
      <c r="G6035" t="s">
        <v>98</v>
      </c>
      <c r="H6035">
        <v>1178</v>
      </c>
      <c r="I6035">
        <v>0.35</v>
      </c>
      <c r="J6035">
        <v>141.36000000000001</v>
      </c>
      <c r="K6035" t="s">
        <v>17</v>
      </c>
    </row>
    <row r="6036" spans="1:11" x14ac:dyDescent="0.3">
      <c r="A6036" t="s">
        <v>6155</v>
      </c>
      <c r="B6036" t="s">
        <v>53</v>
      </c>
      <c r="C6036" t="s">
        <v>32</v>
      </c>
      <c r="D6036" t="s">
        <v>153</v>
      </c>
      <c r="E6036" t="s">
        <v>72</v>
      </c>
      <c r="F6036" s="1">
        <v>43352</v>
      </c>
      <c r="G6036" t="s">
        <v>98</v>
      </c>
      <c r="H6036">
        <v>561</v>
      </c>
      <c r="I6036">
        <v>0.14000000000000001</v>
      </c>
      <c r="J6036">
        <v>235.62</v>
      </c>
      <c r="K6036" t="s">
        <v>17</v>
      </c>
    </row>
    <row r="6037" spans="1:11" x14ac:dyDescent="0.3">
      <c r="A6037" t="s">
        <v>6156</v>
      </c>
      <c r="B6037" t="s">
        <v>81</v>
      </c>
      <c r="C6037" t="s">
        <v>13</v>
      </c>
      <c r="D6037" t="s">
        <v>195</v>
      </c>
      <c r="E6037" t="s">
        <v>47</v>
      </c>
      <c r="F6037" s="1">
        <v>42603</v>
      </c>
      <c r="G6037" t="s">
        <v>98</v>
      </c>
      <c r="H6037">
        <v>664</v>
      </c>
      <c r="I6037">
        <v>0.1</v>
      </c>
      <c r="J6037">
        <v>225.76</v>
      </c>
      <c r="K6037" t="s">
        <v>17</v>
      </c>
    </row>
    <row r="6038" spans="1:11" x14ac:dyDescent="0.3">
      <c r="A6038" t="s">
        <v>6157</v>
      </c>
      <c r="B6038" t="s">
        <v>135</v>
      </c>
      <c r="C6038" t="s">
        <v>13</v>
      </c>
      <c r="D6038" t="s">
        <v>195</v>
      </c>
      <c r="E6038" t="s">
        <v>88</v>
      </c>
      <c r="F6038" s="1">
        <v>43228</v>
      </c>
      <c r="G6038" t="s">
        <v>98</v>
      </c>
      <c r="H6038">
        <v>2143</v>
      </c>
      <c r="I6038">
        <v>0.3</v>
      </c>
      <c r="J6038">
        <v>578.61</v>
      </c>
      <c r="K6038" t="s">
        <v>17</v>
      </c>
    </row>
    <row r="6039" spans="1:11" x14ac:dyDescent="0.3">
      <c r="A6039" t="s">
        <v>6158</v>
      </c>
      <c r="B6039" t="s">
        <v>71</v>
      </c>
      <c r="C6039" t="s">
        <v>26</v>
      </c>
      <c r="D6039" t="s">
        <v>94</v>
      </c>
      <c r="E6039" t="s">
        <v>72</v>
      </c>
      <c r="F6039" s="1">
        <v>42911</v>
      </c>
      <c r="G6039" t="s">
        <v>98</v>
      </c>
      <c r="H6039">
        <v>1915</v>
      </c>
      <c r="I6039">
        <v>0.24</v>
      </c>
      <c r="J6039">
        <v>689.4</v>
      </c>
      <c r="K6039" t="s">
        <v>17</v>
      </c>
    </row>
    <row r="6040" spans="1:11" x14ac:dyDescent="0.3">
      <c r="A6040" t="s">
        <v>6159</v>
      </c>
      <c r="B6040" t="s">
        <v>182</v>
      </c>
      <c r="C6040" t="s">
        <v>58</v>
      </c>
      <c r="D6040" t="s">
        <v>112</v>
      </c>
      <c r="E6040" t="s">
        <v>166</v>
      </c>
      <c r="F6040" s="1">
        <v>43067</v>
      </c>
      <c r="G6040" t="s">
        <v>98</v>
      </c>
      <c r="H6040">
        <v>541</v>
      </c>
      <c r="I6040">
        <v>0.2</v>
      </c>
      <c r="J6040">
        <v>43.28</v>
      </c>
      <c r="K6040" t="s">
        <v>17</v>
      </c>
    </row>
    <row r="6041" spans="1:11" x14ac:dyDescent="0.3">
      <c r="A6041" t="s">
        <v>6160</v>
      </c>
      <c r="B6041" t="s">
        <v>174</v>
      </c>
      <c r="C6041" t="s">
        <v>13</v>
      </c>
      <c r="D6041" t="s">
        <v>14</v>
      </c>
      <c r="E6041" t="s">
        <v>28</v>
      </c>
      <c r="F6041" s="1">
        <v>42427</v>
      </c>
      <c r="G6041" t="s">
        <v>98</v>
      </c>
      <c r="H6041">
        <v>1029</v>
      </c>
      <c r="I6041">
        <v>0.19</v>
      </c>
      <c r="J6041">
        <v>463.05</v>
      </c>
      <c r="K6041" t="s">
        <v>17</v>
      </c>
    </row>
    <row r="6042" spans="1:11" x14ac:dyDescent="0.3">
      <c r="A6042" t="s">
        <v>6161</v>
      </c>
      <c r="B6042" t="s">
        <v>159</v>
      </c>
      <c r="C6042" t="s">
        <v>26</v>
      </c>
      <c r="D6042" t="s">
        <v>37</v>
      </c>
      <c r="E6042" t="s">
        <v>34</v>
      </c>
      <c r="F6042" s="1">
        <v>43438</v>
      </c>
      <c r="G6042" t="s">
        <v>98</v>
      </c>
      <c r="H6042">
        <v>951</v>
      </c>
      <c r="I6042">
        <v>0.34</v>
      </c>
      <c r="J6042">
        <v>389.91</v>
      </c>
      <c r="K6042" t="s">
        <v>17</v>
      </c>
    </row>
    <row r="6043" spans="1:11" x14ac:dyDescent="0.3">
      <c r="A6043" t="s">
        <v>6162</v>
      </c>
      <c r="B6043" t="s">
        <v>156</v>
      </c>
      <c r="C6043" t="s">
        <v>63</v>
      </c>
      <c r="D6043" t="s">
        <v>75</v>
      </c>
      <c r="E6043" t="s">
        <v>88</v>
      </c>
      <c r="F6043" s="1">
        <v>43345</v>
      </c>
      <c r="G6043" t="s">
        <v>98</v>
      </c>
      <c r="H6043">
        <v>1416</v>
      </c>
      <c r="I6043">
        <v>0.15</v>
      </c>
      <c r="J6043">
        <v>311.52</v>
      </c>
      <c r="K6043" t="s">
        <v>17</v>
      </c>
    </row>
    <row r="6044" spans="1:11" x14ac:dyDescent="0.3">
      <c r="A6044" t="s">
        <v>6163</v>
      </c>
      <c r="B6044" t="s">
        <v>193</v>
      </c>
      <c r="C6044" t="s">
        <v>49</v>
      </c>
      <c r="D6044" t="s">
        <v>205</v>
      </c>
      <c r="E6044" t="s">
        <v>38</v>
      </c>
      <c r="F6044" s="1">
        <v>43024</v>
      </c>
      <c r="G6044" t="s">
        <v>98</v>
      </c>
      <c r="H6044">
        <v>1504</v>
      </c>
      <c r="I6044">
        <v>0.17</v>
      </c>
      <c r="J6044">
        <v>391.04</v>
      </c>
      <c r="K6044" t="s">
        <v>17</v>
      </c>
    </row>
    <row r="6045" spans="1:11" x14ac:dyDescent="0.3">
      <c r="A6045" t="s">
        <v>6164</v>
      </c>
      <c r="B6045" t="s">
        <v>184</v>
      </c>
      <c r="C6045" t="s">
        <v>32</v>
      </c>
      <c r="D6045" t="s">
        <v>153</v>
      </c>
      <c r="E6045" t="s">
        <v>143</v>
      </c>
      <c r="F6045" s="1">
        <v>42276</v>
      </c>
      <c r="G6045" t="s">
        <v>98</v>
      </c>
      <c r="H6045">
        <v>606</v>
      </c>
      <c r="I6045">
        <v>0.27</v>
      </c>
      <c r="J6045">
        <v>212.1</v>
      </c>
      <c r="K6045" t="s">
        <v>17</v>
      </c>
    </row>
    <row r="6046" spans="1:11" x14ac:dyDescent="0.3">
      <c r="A6046" t="s">
        <v>6165</v>
      </c>
      <c r="B6046" t="s">
        <v>184</v>
      </c>
      <c r="C6046" t="s">
        <v>49</v>
      </c>
      <c r="D6046" t="s">
        <v>54</v>
      </c>
      <c r="E6046" t="s">
        <v>128</v>
      </c>
      <c r="F6046" s="1">
        <v>42606</v>
      </c>
      <c r="G6046" t="s">
        <v>98</v>
      </c>
      <c r="H6046">
        <v>633</v>
      </c>
      <c r="I6046">
        <v>0.1</v>
      </c>
      <c r="J6046">
        <v>151.91999999999999</v>
      </c>
      <c r="K6046" t="s">
        <v>17</v>
      </c>
    </row>
    <row r="6047" spans="1:11" x14ac:dyDescent="0.3">
      <c r="A6047" t="s">
        <v>6166</v>
      </c>
      <c r="B6047" t="s">
        <v>78</v>
      </c>
      <c r="C6047" t="s">
        <v>20</v>
      </c>
      <c r="D6047" t="s">
        <v>91</v>
      </c>
      <c r="E6047" t="s">
        <v>128</v>
      </c>
      <c r="F6047" s="1">
        <v>42620</v>
      </c>
      <c r="G6047" t="s">
        <v>98</v>
      </c>
      <c r="H6047">
        <v>1822</v>
      </c>
      <c r="I6047">
        <v>0.25</v>
      </c>
      <c r="J6047">
        <v>583.04</v>
      </c>
      <c r="K6047" t="s">
        <v>17</v>
      </c>
    </row>
    <row r="6048" spans="1:11" x14ac:dyDescent="0.3">
      <c r="A6048" t="s">
        <v>6167</v>
      </c>
      <c r="B6048" t="s">
        <v>86</v>
      </c>
      <c r="C6048" t="s">
        <v>20</v>
      </c>
      <c r="D6048" t="s">
        <v>21</v>
      </c>
      <c r="E6048" t="s">
        <v>55</v>
      </c>
      <c r="F6048" s="1">
        <v>43254</v>
      </c>
      <c r="G6048" t="s">
        <v>98</v>
      </c>
      <c r="H6048">
        <v>636</v>
      </c>
      <c r="I6048">
        <v>0.31</v>
      </c>
      <c r="J6048">
        <v>38.159999999999997</v>
      </c>
      <c r="K6048" t="s">
        <v>17</v>
      </c>
    </row>
    <row r="6049" spans="1:11" x14ac:dyDescent="0.3">
      <c r="A6049" t="s">
        <v>6168</v>
      </c>
      <c r="B6049" t="s">
        <v>263</v>
      </c>
      <c r="C6049" t="s">
        <v>63</v>
      </c>
      <c r="D6049" t="s">
        <v>87</v>
      </c>
      <c r="E6049" t="s">
        <v>104</v>
      </c>
      <c r="F6049" s="1">
        <v>43094</v>
      </c>
      <c r="G6049" t="s">
        <v>98</v>
      </c>
      <c r="H6049">
        <v>957</v>
      </c>
      <c r="I6049">
        <v>0.35</v>
      </c>
      <c r="J6049">
        <v>86.13</v>
      </c>
      <c r="K6049" t="s">
        <v>17</v>
      </c>
    </row>
    <row r="6050" spans="1:11" x14ac:dyDescent="0.3">
      <c r="A6050" t="s">
        <v>6169</v>
      </c>
      <c r="B6050" t="s">
        <v>263</v>
      </c>
      <c r="C6050" t="s">
        <v>63</v>
      </c>
      <c r="D6050" t="s">
        <v>87</v>
      </c>
      <c r="E6050" t="s">
        <v>166</v>
      </c>
      <c r="F6050" s="1">
        <v>42361</v>
      </c>
      <c r="G6050" t="s">
        <v>98</v>
      </c>
      <c r="H6050">
        <v>1738</v>
      </c>
      <c r="I6050">
        <v>0.32</v>
      </c>
      <c r="J6050">
        <v>208.56</v>
      </c>
      <c r="K6050" t="s">
        <v>17</v>
      </c>
    </row>
    <row r="6051" spans="1:11" x14ac:dyDescent="0.3">
      <c r="A6051" t="s">
        <v>6170</v>
      </c>
      <c r="B6051" t="s">
        <v>182</v>
      </c>
      <c r="C6051" t="s">
        <v>26</v>
      </c>
      <c r="D6051" t="s">
        <v>37</v>
      </c>
      <c r="E6051" t="s">
        <v>38</v>
      </c>
      <c r="F6051" s="1">
        <v>43029</v>
      </c>
      <c r="G6051" t="s">
        <v>98</v>
      </c>
      <c r="H6051">
        <v>2448</v>
      </c>
      <c r="I6051">
        <v>0.31</v>
      </c>
      <c r="J6051">
        <v>783.36</v>
      </c>
      <c r="K6051" t="s">
        <v>17</v>
      </c>
    </row>
    <row r="6052" spans="1:11" x14ac:dyDescent="0.3">
      <c r="A6052" t="s">
        <v>6171</v>
      </c>
      <c r="B6052" t="s">
        <v>42</v>
      </c>
      <c r="C6052" t="s">
        <v>26</v>
      </c>
      <c r="D6052" t="s">
        <v>201</v>
      </c>
      <c r="E6052" t="s">
        <v>140</v>
      </c>
      <c r="F6052" s="1">
        <v>42276</v>
      </c>
      <c r="G6052" t="s">
        <v>98</v>
      </c>
      <c r="H6052">
        <v>673</v>
      </c>
      <c r="I6052">
        <v>0.19</v>
      </c>
      <c r="J6052">
        <v>114.41</v>
      </c>
      <c r="K6052" t="s">
        <v>17</v>
      </c>
    </row>
    <row r="6053" spans="1:11" x14ac:dyDescent="0.3">
      <c r="A6053" t="s">
        <v>6172</v>
      </c>
      <c r="B6053" t="s">
        <v>184</v>
      </c>
      <c r="C6053" t="s">
        <v>58</v>
      </c>
      <c r="D6053" t="s">
        <v>68</v>
      </c>
      <c r="E6053" t="s">
        <v>88</v>
      </c>
      <c r="F6053" s="1">
        <v>42900</v>
      </c>
      <c r="G6053" t="s">
        <v>98</v>
      </c>
      <c r="H6053">
        <v>1727</v>
      </c>
      <c r="I6053">
        <v>0.14000000000000001</v>
      </c>
      <c r="J6053">
        <v>276.32</v>
      </c>
      <c r="K6053" t="s">
        <v>17</v>
      </c>
    </row>
    <row r="6054" spans="1:11" x14ac:dyDescent="0.3">
      <c r="A6054" t="s">
        <v>6173</v>
      </c>
      <c r="B6054" t="s">
        <v>36</v>
      </c>
      <c r="C6054" t="s">
        <v>58</v>
      </c>
      <c r="D6054" t="s">
        <v>112</v>
      </c>
      <c r="E6054" t="s">
        <v>43</v>
      </c>
      <c r="F6054" s="1">
        <v>42161</v>
      </c>
      <c r="G6054" t="s">
        <v>98</v>
      </c>
      <c r="H6054">
        <v>657</v>
      </c>
      <c r="I6054">
        <v>0.28000000000000003</v>
      </c>
      <c r="J6054">
        <v>98.55</v>
      </c>
      <c r="K6054" t="s">
        <v>17</v>
      </c>
    </row>
    <row r="6055" spans="1:11" x14ac:dyDescent="0.3">
      <c r="A6055" t="s">
        <v>6174</v>
      </c>
      <c r="B6055" t="s">
        <v>156</v>
      </c>
      <c r="C6055" t="s">
        <v>13</v>
      </c>
      <c r="D6055" t="s">
        <v>14</v>
      </c>
      <c r="E6055" t="s">
        <v>69</v>
      </c>
      <c r="F6055" s="1">
        <v>42080</v>
      </c>
      <c r="G6055" t="s">
        <v>98</v>
      </c>
      <c r="H6055">
        <v>640</v>
      </c>
      <c r="I6055">
        <v>0.34</v>
      </c>
      <c r="J6055">
        <v>288</v>
      </c>
      <c r="K6055" t="s">
        <v>17</v>
      </c>
    </row>
    <row r="6056" spans="1:11" x14ac:dyDescent="0.3">
      <c r="A6056" t="s">
        <v>6175</v>
      </c>
      <c r="B6056" t="s">
        <v>40</v>
      </c>
      <c r="C6056" t="s">
        <v>63</v>
      </c>
      <c r="D6056" t="s">
        <v>87</v>
      </c>
      <c r="E6056" t="s">
        <v>128</v>
      </c>
      <c r="F6056" s="1">
        <v>42903</v>
      </c>
      <c r="G6056" t="s">
        <v>98</v>
      </c>
      <c r="H6056">
        <v>2307</v>
      </c>
      <c r="I6056">
        <v>0.28000000000000003</v>
      </c>
      <c r="J6056">
        <v>553.67999999999995</v>
      </c>
      <c r="K6056" t="s">
        <v>17</v>
      </c>
    </row>
    <row r="6057" spans="1:11" x14ac:dyDescent="0.3">
      <c r="A6057" t="s">
        <v>6176</v>
      </c>
      <c r="B6057" t="s">
        <v>102</v>
      </c>
      <c r="C6057" t="s">
        <v>13</v>
      </c>
      <c r="D6057" t="s">
        <v>14</v>
      </c>
      <c r="E6057" t="s">
        <v>72</v>
      </c>
      <c r="F6057" s="1">
        <v>42080</v>
      </c>
      <c r="G6057" t="s">
        <v>98</v>
      </c>
      <c r="H6057">
        <v>2009</v>
      </c>
      <c r="I6057">
        <v>0.22</v>
      </c>
      <c r="J6057">
        <v>241.08</v>
      </c>
      <c r="K6057" t="s">
        <v>17</v>
      </c>
    </row>
    <row r="6058" spans="1:11" x14ac:dyDescent="0.3">
      <c r="A6058" t="s">
        <v>6177</v>
      </c>
      <c r="B6058" t="s">
        <v>137</v>
      </c>
      <c r="C6058" t="s">
        <v>63</v>
      </c>
      <c r="D6058" t="s">
        <v>64</v>
      </c>
      <c r="E6058" t="s">
        <v>34</v>
      </c>
      <c r="F6058" s="1">
        <v>42976</v>
      </c>
      <c r="G6058" t="s">
        <v>98</v>
      </c>
      <c r="H6058">
        <v>1395</v>
      </c>
      <c r="I6058">
        <v>0.28000000000000003</v>
      </c>
      <c r="J6058">
        <v>558</v>
      </c>
      <c r="K6058" t="s">
        <v>17</v>
      </c>
    </row>
    <row r="6059" spans="1:11" x14ac:dyDescent="0.3">
      <c r="A6059" t="s">
        <v>6178</v>
      </c>
      <c r="B6059" t="s">
        <v>151</v>
      </c>
      <c r="C6059" t="s">
        <v>13</v>
      </c>
      <c r="D6059" t="s">
        <v>195</v>
      </c>
      <c r="E6059" t="s">
        <v>123</v>
      </c>
      <c r="F6059" s="1">
        <v>43223</v>
      </c>
      <c r="G6059" t="s">
        <v>98</v>
      </c>
      <c r="H6059">
        <v>1375</v>
      </c>
      <c r="I6059">
        <v>0.23</v>
      </c>
      <c r="J6059">
        <v>288.75</v>
      </c>
      <c r="K6059" t="s">
        <v>17</v>
      </c>
    </row>
    <row r="6060" spans="1:11" x14ac:dyDescent="0.3">
      <c r="A6060" t="s">
        <v>6179</v>
      </c>
      <c r="B6060" t="s">
        <v>42</v>
      </c>
      <c r="C6060" t="s">
        <v>13</v>
      </c>
      <c r="D6060" t="s">
        <v>14</v>
      </c>
      <c r="E6060" t="s">
        <v>15</v>
      </c>
      <c r="F6060" s="1">
        <v>42080</v>
      </c>
      <c r="G6060" t="s">
        <v>98</v>
      </c>
      <c r="H6060">
        <v>1519</v>
      </c>
      <c r="I6060">
        <v>0.14000000000000001</v>
      </c>
      <c r="J6060">
        <v>288.61</v>
      </c>
      <c r="K6060" t="s">
        <v>17</v>
      </c>
    </row>
    <row r="6061" spans="1:11" x14ac:dyDescent="0.3">
      <c r="A6061" t="s">
        <v>6180</v>
      </c>
      <c r="B6061" t="s">
        <v>90</v>
      </c>
      <c r="C6061" t="s">
        <v>32</v>
      </c>
      <c r="D6061" t="s">
        <v>33</v>
      </c>
      <c r="E6061" t="s">
        <v>128</v>
      </c>
      <c r="F6061" s="1">
        <v>42731</v>
      </c>
      <c r="G6061" t="s">
        <v>98</v>
      </c>
      <c r="H6061">
        <v>2257</v>
      </c>
      <c r="I6061">
        <v>0.21</v>
      </c>
      <c r="J6061">
        <v>248.27</v>
      </c>
      <c r="K6061" t="s">
        <v>17</v>
      </c>
    </row>
    <row r="6062" spans="1:11" x14ac:dyDescent="0.3">
      <c r="A6062" t="s">
        <v>6181</v>
      </c>
      <c r="B6062" t="s">
        <v>261</v>
      </c>
      <c r="C6062" t="s">
        <v>32</v>
      </c>
      <c r="D6062" t="s">
        <v>153</v>
      </c>
      <c r="E6062" t="s">
        <v>22</v>
      </c>
      <c r="F6062" s="1">
        <v>43248</v>
      </c>
      <c r="G6062" t="s">
        <v>98</v>
      </c>
      <c r="H6062">
        <v>2023</v>
      </c>
      <c r="I6062">
        <v>0.13</v>
      </c>
      <c r="J6062">
        <v>890.12</v>
      </c>
      <c r="K6062" t="s">
        <v>17</v>
      </c>
    </row>
    <row r="6063" spans="1:11" x14ac:dyDescent="0.3">
      <c r="A6063" t="s">
        <v>6182</v>
      </c>
      <c r="B6063" t="s">
        <v>71</v>
      </c>
      <c r="C6063" t="s">
        <v>26</v>
      </c>
      <c r="D6063" t="s">
        <v>201</v>
      </c>
      <c r="E6063" t="s">
        <v>38</v>
      </c>
      <c r="F6063" s="1">
        <v>42976</v>
      </c>
      <c r="G6063" t="s">
        <v>98</v>
      </c>
      <c r="H6063">
        <v>1158</v>
      </c>
      <c r="I6063">
        <v>0.19</v>
      </c>
      <c r="J6063">
        <v>497.94</v>
      </c>
      <c r="K6063" t="s">
        <v>17</v>
      </c>
    </row>
    <row r="6064" spans="1:11" x14ac:dyDescent="0.3">
      <c r="A6064" t="s">
        <v>6183</v>
      </c>
      <c r="B6064" t="s">
        <v>108</v>
      </c>
      <c r="C6064" t="s">
        <v>32</v>
      </c>
      <c r="D6064" t="s">
        <v>33</v>
      </c>
      <c r="E6064" t="s">
        <v>51</v>
      </c>
      <c r="F6064" s="1">
        <v>42066</v>
      </c>
      <c r="G6064" t="s">
        <v>98</v>
      </c>
      <c r="H6064">
        <v>1393</v>
      </c>
      <c r="I6064">
        <v>0.13</v>
      </c>
      <c r="J6064">
        <v>181.09</v>
      </c>
      <c r="K6064" t="s">
        <v>17</v>
      </c>
    </row>
    <row r="6065" spans="1:11" x14ac:dyDescent="0.3">
      <c r="A6065" t="s">
        <v>6184</v>
      </c>
      <c r="B6065" t="s">
        <v>193</v>
      </c>
      <c r="C6065" t="s">
        <v>26</v>
      </c>
      <c r="D6065" t="s">
        <v>94</v>
      </c>
      <c r="E6065" t="s">
        <v>51</v>
      </c>
      <c r="F6065" s="1">
        <v>42934</v>
      </c>
      <c r="G6065" t="s">
        <v>23</v>
      </c>
      <c r="H6065">
        <v>1943</v>
      </c>
      <c r="I6065">
        <v>0.19</v>
      </c>
      <c r="J6065">
        <v>174.87</v>
      </c>
      <c r="K6065" t="s">
        <v>17</v>
      </c>
    </row>
    <row r="6066" spans="1:11" x14ac:dyDescent="0.3">
      <c r="A6066" t="s">
        <v>6185</v>
      </c>
      <c r="B6066" t="s">
        <v>78</v>
      </c>
      <c r="C6066" t="s">
        <v>49</v>
      </c>
      <c r="D6066" t="s">
        <v>54</v>
      </c>
      <c r="E6066" t="s">
        <v>88</v>
      </c>
      <c r="F6066" s="1">
        <v>42821</v>
      </c>
      <c r="G6066" t="s">
        <v>23</v>
      </c>
      <c r="H6066">
        <v>1846</v>
      </c>
      <c r="I6066">
        <v>0.11</v>
      </c>
      <c r="J6066">
        <v>516.88</v>
      </c>
      <c r="K6066" t="s">
        <v>17</v>
      </c>
    </row>
    <row r="6067" spans="1:11" x14ac:dyDescent="0.3">
      <c r="A6067" t="s">
        <v>6186</v>
      </c>
      <c r="B6067" t="s">
        <v>191</v>
      </c>
      <c r="C6067" t="s">
        <v>58</v>
      </c>
      <c r="D6067" t="s">
        <v>59</v>
      </c>
      <c r="E6067" t="s">
        <v>55</v>
      </c>
      <c r="F6067" s="1">
        <v>42718</v>
      </c>
      <c r="G6067" t="s">
        <v>23</v>
      </c>
      <c r="H6067">
        <v>871</v>
      </c>
      <c r="I6067">
        <v>0.18</v>
      </c>
      <c r="J6067">
        <v>330.98</v>
      </c>
      <c r="K6067" t="s">
        <v>17</v>
      </c>
    </row>
    <row r="6068" spans="1:11" x14ac:dyDescent="0.3">
      <c r="A6068" t="s">
        <v>6187</v>
      </c>
      <c r="B6068" t="s">
        <v>108</v>
      </c>
      <c r="C6068" t="s">
        <v>20</v>
      </c>
      <c r="D6068" t="s">
        <v>21</v>
      </c>
      <c r="E6068" t="s">
        <v>163</v>
      </c>
      <c r="F6068" s="1">
        <v>43444</v>
      </c>
      <c r="G6068" t="s">
        <v>23</v>
      </c>
      <c r="H6068">
        <v>1384</v>
      </c>
      <c r="I6068">
        <v>0.32</v>
      </c>
      <c r="J6068">
        <v>346</v>
      </c>
      <c r="K6068" t="s">
        <v>17</v>
      </c>
    </row>
    <row r="6069" spans="1:11" x14ac:dyDescent="0.3">
      <c r="A6069" t="s">
        <v>6188</v>
      </c>
      <c r="B6069" t="s">
        <v>40</v>
      </c>
      <c r="C6069" t="s">
        <v>13</v>
      </c>
      <c r="D6069" t="s">
        <v>14</v>
      </c>
      <c r="E6069" t="s">
        <v>47</v>
      </c>
      <c r="F6069" s="1">
        <v>42096</v>
      </c>
      <c r="G6069" t="s">
        <v>23</v>
      </c>
      <c r="H6069">
        <v>1664</v>
      </c>
      <c r="I6069">
        <v>0.35</v>
      </c>
      <c r="J6069">
        <v>682.24</v>
      </c>
      <c r="K6069" t="s">
        <v>17</v>
      </c>
    </row>
    <row r="6070" spans="1:11" x14ac:dyDescent="0.3">
      <c r="A6070" t="s">
        <v>6189</v>
      </c>
      <c r="B6070" t="s">
        <v>45</v>
      </c>
      <c r="C6070" t="s">
        <v>58</v>
      </c>
      <c r="D6070" t="s">
        <v>68</v>
      </c>
      <c r="E6070" t="s">
        <v>166</v>
      </c>
      <c r="F6070" s="1">
        <v>42576</v>
      </c>
      <c r="G6070" t="s">
        <v>23</v>
      </c>
      <c r="H6070">
        <v>1058</v>
      </c>
      <c r="I6070">
        <v>0.33</v>
      </c>
      <c r="J6070">
        <v>190.44</v>
      </c>
      <c r="K6070" t="s">
        <v>17</v>
      </c>
    </row>
    <row r="6071" spans="1:11" x14ac:dyDescent="0.3">
      <c r="A6071" t="s">
        <v>6190</v>
      </c>
      <c r="B6071" t="s">
        <v>204</v>
      </c>
      <c r="C6071" t="s">
        <v>63</v>
      </c>
      <c r="D6071" t="s">
        <v>75</v>
      </c>
      <c r="E6071" t="s">
        <v>128</v>
      </c>
      <c r="F6071" s="1">
        <v>42544</v>
      </c>
      <c r="G6071" t="s">
        <v>23</v>
      </c>
      <c r="H6071">
        <v>2038</v>
      </c>
      <c r="I6071">
        <v>0.2</v>
      </c>
      <c r="J6071">
        <v>591.02</v>
      </c>
      <c r="K6071" t="s">
        <v>17</v>
      </c>
    </row>
    <row r="6072" spans="1:11" x14ac:dyDescent="0.3">
      <c r="A6072" t="s">
        <v>6191</v>
      </c>
      <c r="B6072" t="s">
        <v>40</v>
      </c>
      <c r="C6072" t="s">
        <v>26</v>
      </c>
      <c r="D6072" t="s">
        <v>94</v>
      </c>
      <c r="E6072" t="s">
        <v>166</v>
      </c>
      <c r="F6072" s="1">
        <v>42990</v>
      </c>
      <c r="G6072" t="s">
        <v>23</v>
      </c>
      <c r="H6072">
        <v>1697</v>
      </c>
      <c r="I6072">
        <v>0.3</v>
      </c>
      <c r="J6072">
        <v>305.45999999999998</v>
      </c>
      <c r="K6072" t="s">
        <v>17</v>
      </c>
    </row>
    <row r="6073" spans="1:11" x14ac:dyDescent="0.3">
      <c r="A6073" t="s">
        <v>6192</v>
      </c>
      <c r="B6073" t="s">
        <v>86</v>
      </c>
      <c r="C6073" t="s">
        <v>58</v>
      </c>
      <c r="D6073" t="s">
        <v>68</v>
      </c>
      <c r="E6073" t="s">
        <v>72</v>
      </c>
      <c r="F6073" s="1">
        <v>42288</v>
      </c>
      <c r="G6073" t="s">
        <v>23</v>
      </c>
      <c r="H6073">
        <v>1464</v>
      </c>
      <c r="I6073">
        <v>0.24</v>
      </c>
      <c r="J6073">
        <v>409.92</v>
      </c>
      <c r="K6073" t="s">
        <v>17</v>
      </c>
    </row>
    <row r="6074" spans="1:11" x14ac:dyDescent="0.3">
      <c r="A6074" t="s">
        <v>6193</v>
      </c>
      <c r="B6074" t="s">
        <v>40</v>
      </c>
      <c r="C6074" t="s">
        <v>58</v>
      </c>
      <c r="D6074" t="s">
        <v>68</v>
      </c>
      <c r="E6074" t="s">
        <v>51</v>
      </c>
      <c r="F6074" s="1">
        <v>42821</v>
      </c>
      <c r="G6074" t="s">
        <v>23</v>
      </c>
      <c r="H6074">
        <v>2299</v>
      </c>
      <c r="I6074">
        <v>0.21</v>
      </c>
      <c r="J6074">
        <v>137.94</v>
      </c>
      <c r="K6074" t="s">
        <v>17</v>
      </c>
    </row>
    <row r="6075" spans="1:11" x14ac:dyDescent="0.3">
      <c r="A6075" t="s">
        <v>6194</v>
      </c>
      <c r="B6075" t="s">
        <v>263</v>
      </c>
      <c r="C6075" t="s">
        <v>13</v>
      </c>
      <c r="D6075" t="s">
        <v>195</v>
      </c>
      <c r="E6075" t="s">
        <v>84</v>
      </c>
      <c r="F6075" s="1">
        <v>43361</v>
      </c>
      <c r="G6075" t="s">
        <v>23</v>
      </c>
      <c r="H6075">
        <v>615</v>
      </c>
      <c r="I6075">
        <v>0.21</v>
      </c>
      <c r="J6075">
        <v>147.6</v>
      </c>
      <c r="K6075" t="s">
        <v>17</v>
      </c>
    </row>
    <row r="6076" spans="1:11" x14ac:dyDescent="0.3">
      <c r="A6076" t="s">
        <v>6195</v>
      </c>
      <c r="B6076" t="s">
        <v>204</v>
      </c>
      <c r="C6076" t="s">
        <v>49</v>
      </c>
      <c r="D6076" t="s">
        <v>50</v>
      </c>
      <c r="E6076" t="s">
        <v>34</v>
      </c>
      <c r="F6076" s="1">
        <v>42299</v>
      </c>
      <c r="G6076" t="s">
        <v>23</v>
      </c>
      <c r="H6076">
        <v>1852</v>
      </c>
      <c r="I6076">
        <v>0.23</v>
      </c>
      <c r="J6076">
        <v>203.72</v>
      </c>
      <c r="K6076" t="s">
        <v>17</v>
      </c>
    </row>
    <row r="6077" spans="1:11" x14ac:dyDescent="0.3">
      <c r="A6077" t="s">
        <v>6196</v>
      </c>
      <c r="B6077" t="s">
        <v>31</v>
      </c>
      <c r="C6077" t="s">
        <v>58</v>
      </c>
      <c r="D6077" t="s">
        <v>112</v>
      </c>
      <c r="E6077" t="s">
        <v>47</v>
      </c>
      <c r="F6077" s="1">
        <v>42298</v>
      </c>
      <c r="G6077" t="s">
        <v>23</v>
      </c>
      <c r="H6077">
        <v>2448</v>
      </c>
      <c r="I6077">
        <v>0.21</v>
      </c>
      <c r="J6077">
        <v>709.92</v>
      </c>
      <c r="K6077" t="s">
        <v>17</v>
      </c>
    </row>
    <row r="6078" spans="1:11" x14ac:dyDescent="0.3">
      <c r="A6078" t="s">
        <v>6197</v>
      </c>
      <c r="B6078" t="s">
        <v>137</v>
      </c>
      <c r="C6078" t="s">
        <v>32</v>
      </c>
      <c r="D6078" t="s">
        <v>153</v>
      </c>
      <c r="E6078" t="s">
        <v>88</v>
      </c>
      <c r="F6078" s="1">
        <v>42295</v>
      </c>
      <c r="G6078" t="s">
        <v>23</v>
      </c>
      <c r="H6078">
        <v>832</v>
      </c>
      <c r="I6078">
        <v>0.15</v>
      </c>
      <c r="J6078">
        <v>41.6</v>
      </c>
      <c r="K6078" t="s">
        <v>17</v>
      </c>
    </row>
    <row r="6079" spans="1:11" x14ac:dyDescent="0.3">
      <c r="A6079" t="s">
        <v>6198</v>
      </c>
      <c r="B6079" t="s">
        <v>122</v>
      </c>
      <c r="C6079" t="s">
        <v>32</v>
      </c>
      <c r="D6079" t="s">
        <v>153</v>
      </c>
      <c r="E6079" t="s">
        <v>51</v>
      </c>
      <c r="F6079" s="1">
        <v>42480</v>
      </c>
      <c r="G6079" t="s">
        <v>23</v>
      </c>
      <c r="H6079">
        <v>890</v>
      </c>
      <c r="I6079">
        <v>0.28999999999999998</v>
      </c>
      <c r="J6079">
        <v>356</v>
      </c>
      <c r="K6079" t="s">
        <v>17</v>
      </c>
    </row>
    <row r="6080" spans="1:11" x14ac:dyDescent="0.3">
      <c r="A6080" t="s">
        <v>6199</v>
      </c>
      <c r="B6080" t="s">
        <v>211</v>
      </c>
      <c r="C6080" t="s">
        <v>49</v>
      </c>
      <c r="D6080" t="s">
        <v>54</v>
      </c>
      <c r="E6080" t="s">
        <v>72</v>
      </c>
      <c r="F6080" s="1">
        <v>43198</v>
      </c>
      <c r="G6080" t="s">
        <v>23</v>
      </c>
      <c r="H6080">
        <v>1954</v>
      </c>
      <c r="I6080">
        <v>0.2</v>
      </c>
      <c r="J6080">
        <v>449.42</v>
      </c>
      <c r="K6080" t="s">
        <v>17</v>
      </c>
    </row>
    <row r="6081" spans="1:11" x14ac:dyDescent="0.3">
      <c r="A6081" t="s">
        <v>6200</v>
      </c>
      <c r="B6081" t="s">
        <v>57</v>
      </c>
      <c r="C6081" t="s">
        <v>58</v>
      </c>
      <c r="D6081" t="s">
        <v>59</v>
      </c>
      <c r="E6081" t="s">
        <v>55</v>
      </c>
      <c r="F6081" s="1">
        <v>42621</v>
      </c>
      <c r="G6081" t="s">
        <v>23</v>
      </c>
      <c r="H6081">
        <v>1355</v>
      </c>
      <c r="I6081">
        <v>0.26</v>
      </c>
      <c r="J6081">
        <v>298.10000000000002</v>
      </c>
      <c r="K6081" t="s">
        <v>17</v>
      </c>
    </row>
    <row r="6082" spans="1:11" x14ac:dyDescent="0.3">
      <c r="A6082" t="s">
        <v>6201</v>
      </c>
      <c r="B6082" t="s">
        <v>114</v>
      </c>
      <c r="C6082" t="s">
        <v>20</v>
      </c>
      <c r="D6082" t="s">
        <v>21</v>
      </c>
      <c r="E6082" t="s">
        <v>84</v>
      </c>
      <c r="F6082" s="1">
        <v>42102</v>
      </c>
      <c r="G6082" t="s">
        <v>23</v>
      </c>
      <c r="H6082">
        <v>1955</v>
      </c>
      <c r="I6082">
        <v>0.2</v>
      </c>
      <c r="J6082">
        <v>97.75</v>
      </c>
      <c r="K6082" t="s">
        <v>17</v>
      </c>
    </row>
    <row r="6083" spans="1:11" x14ac:dyDescent="0.3">
      <c r="A6083" t="s">
        <v>6202</v>
      </c>
      <c r="B6083" t="s">
        <v>57</v>
      </c>
      <c r="C6083" t="s">
        <v>58</v>
      </c>
      <c r="D6083" t="s">
        <v>59</v>
      </c>
      <c r="E6083" t="s">
        <v>166</v>
      </c>
      <c r="F6083" s="1">
        <v>42885</v>
      </c>
      <c r="G6083" t="s">
        <v>23</v>
      </c>
      <c r="H6083">
        <v>2355</v>
      </c>
      <c r="I6083">
        <v>0.26</v>
      </c>
      <c r="J6083">
        <v>235.5</v>
      </c>
      <c r="K6083" t="s">
        <v>17</v>
      </c>
    </row>
    <row r="6084" spans="1:11" x14ac:dyDescent="0.3">
      <c r="A6084" t="s">
        <v>6203</v>
      </c>
      <c r="B6084" t="s">
        <v>137</v>
      </c>
      <c r="C6084" t="s">
        <v>32</v>
      </c>
      <c r="D6084" t="s">
        <v>153</v>
      </c>
      <c r="E6084" t="s">
        <v>123</v>
      </c>
      <c r="F6084" s="1">
        <v>42236</v>
      </c>
      <c r="G6084" t="s">
        <v>23</v>
      </c>
      <c r="H6084">
        <v>1729</v>
      </c>
      <c r="I6084">
        <v>0.32</v>
      </c>
      <c r="J6084">
        <v>622.44000000000005</v>
      </c>
      <c r="K6084" t="s">
        <v>17</v>
      </c>
    </row>
    <row r="6085" spans="1:11" x14ac:dyDescent="0.3">
      <c r="A6085" t="s">
        <v>6204</v>
      </c>
      <c r="B6085" t="s">
        <v>191</v>
      </c>
      <c r="C6085" t="s">
        <v>58</v>
      </c>
      <c r="D6085" t="s">
        <v>59</v>
      </c>
      <c r="E6085" t="s">
        <v>166</v>
      </c>
      <c r="F6085" s="1">
        <v>42373</v>
      </c>
      <c r="G6085" t="s">
        <v>23</v>
      </c>
      <c r="H6085">
        <v>1082</v>
      </c>
      <c r="I6085">
        <v>0.27</v>
      </c>
      <c r="J6085">
        <v>238.04</v>
      </c>
      <c r="K6085" t="s">
        <v>17</v>
      </c>
    </row>
    <row r="6086" spans="1:11" x14ac:dyDescent="0.3">
      <c r="A6086" t="s">
        <v>6205</v>
      </c>
      <c r="B6086" t="s">
        <v>162</v>
      </c>
      <c r="C6086" t="s">
        <v>26</v>
      </c>
      <c r="D6086" t="s">
        <v>201</v>
      </c>
      <c r="E6086" t="s">
        <v>34</v>
      </c>
      <c r="F6086" s="1">
        <v>43445</v>
      </c>
      <c r="G6086" t="s">
        <v>23</v>
      </c>
      <c r="H6086">
        <v>2435</v>
      </c>
      <c r="I6086">
        <v>0.15</v>
      </c>
      <c r="J6086">
        <v>146.1</v>
      </c>
      <c r="K6086" t="s">
        <v>17</v>
      </c>
    </row>
    <row r="6087" spans="1:11" x14ac:dyDescent="0.3">
      <c r="A6087" t="s">
        <v>6206</v>
      </c>
      <c r="B6087" t="s">
        <v>83</v>
      </c>
      <c r="C6087" t="s">
        <v>32</v>
      </c>
      <c r="D6087" t="s">
        <v>153</v>
      </c>
      <c r="E6087" t="s">
        <v>143</v>
      </c>
      <c r="F6087" s="1">
        <v>42998</v>
      </c>
      <c r="G6087" t="s">
        <v>23</v>
      </c>
      <c r="H6087">
        <v>2492</v>
      </c>
      <c r="I6087">
        <v>0.15</v>
      </c>
      <c r="J6087">
        <v>822.36</v>
      </c>
      <c r="K6087" t="s">
        <v>17</v>
      </c>
    </row>
    <row r="6088" spans="1:11" x14ac:dyDescent="0.3">
      <c r="A6088" t="s">
        <v>6207</v>
      </c>
      <c r="B6088" t="s">
        <v>146</v>
      </c>
      <c r="C6088" t="s">
        <v>26</v>
      </c>
      <c r="D6088" t="s">
        <v>201</v>
      </c>
      <c r="E6088" t="s">
        <v>51</v>
      </c>
      <c r="F6088" s="1">
        <v>42682</v>
      </c>
      <c r="G6088" t="s">
        <v>23</v>
      </c>
      <c r="H6088">
        <v>1406</v>
      </c>
      <c r="I6088">
        <v>0.17</v>
      </c>
      <c r="J6088">
        <v>435.86</v>
      </c>
      <c r="K6088" t="s">
        <v>17</v>
      </c>
    </row>
    <row r="6089" spans="1:11" x14ac:dyDescent="0.3">
      <c r="A6089" t="s">
        <v>6208</v>
      </c>
      <c r="B6089" t="s">
        <v>174</v>
      </c>
      <c r="C6089" t="s">
        <v>58</v>
      </c>
      <c r="D6089" t="s">
        <v>112</v>
      </c>
      <c r="E6089" t="s">
        <v>22</v>
      </c>
      <c r="F6089" s="1">
        <v>43059</v>
      </c>
      <c r="G6089" t="s">
        <v>23</v>
      </c>
      <c r="H6089">
        <v>1626</v>
      </c>
      <c r="I6089">
        <v>0.32</v>
      </c>
      <c r="J6089">
        <v>715.44</v>
      </c>
      <c r="K6089" t="s">
        <v>17</v>
      </c>
    </row>
    <row r="6090" spans="1:11" x14ac:dyDescent="0.3">
      <c r="A6090" t="s">
        <v>6209</v>
      </c>
      <c r="B6090" t="s">
        <v>156</v>
      </c>
      <c r="C6090" t="s">
        <v>32</v>
      </c>
      <c r="D6090" t="s">
        <v>153</v>
      </c>
      <c r="E6090" t="s">
        <v>69</v>
      </c>
      <c r="F6090" s="1">
        <v>42731</v>
      </c>
      <c r="G6090" t="s">
        <v>23</v>
      </c>
      <c r="H6090">
        <v>630</v>
      </c>
      <c r="I6090">
        <v>0.35</v>
      </c>
      <c r="J6090">
        <v>176.4</v>
      </c>
      <c r="K6090" t="s">
        <v>17</v>
      </c>
    </row>
    <row r="6091" spans="1:11" x14ac:dyDescent="0.3">
      <c r="A6091" t="s">
        <v>6210</v>
      </c>
      <c r="B6091" t="s">
        <v>197</v>
      </c>
      <c r="C6091" t="s">
        <v>26</v>
      </c>
      <c r="D6091" t="s">
        <v>201</v>
      </c>
      <c r="E6091" t="s">
        <v>65</v>
      </c>
      <c r="F6091" s="1">
        <v>42123</v>
      </c>
      <c r="G6091" t="s">
        <v>23</v>
      </c>
      <c r="H6091">
        <v>570</v>
      </c>
      <c r="I6091">
        <v>0.35</v>
      </c>
      <c r="J6091">
        <v>125.4</v>
      </c>
      <c r="K6091" t="s">
        <v>17</v>
      </c>
    </row>
    <row r="6092" spans="1:11" x14ac:dyDescent="0.3">
      <c r="A6092" t="s">
        <v>6211</v>
      </c>
      <c r="B6092" t="s">
        <v>111</v>
      </c>
      <c r="C6092" t="s">
        <v>49</v>
      </c>
      <c r="D6092" t="s">
        <v>54</v>
      </c>
      <c r="E6092" t="s">
        <v>15</v>
      </c>
      <c r="F6092" s="1">
        <v>42556</v>
      </c>
      <c r="G6092" t="s">
        <v>23</v>
      </c>
      <c r="H6092">
        <v>2127</v>
      </c>
      <c r="I6092">
        <v>0.22</v>
      </c>
      <c r="J6092">
        <v>914.61</v>
      </c>
      <c r="K6092" t="s">
        <v>17</v>
      </c>
    </row>
    <row r="6093" spans="1:11" x14ac:dyDescent="0.3">
      <c r="A6093" t="s">
        <v>6212</v>
      </c>
      <c r="B6093" t="s">
        <v>165</v>
      </c>
      <c r="C6093" t="s">
        <v>26</v>
      </c>
      <c r="D6093" t="s">
        <v>27</v>
      </c>
      <c r="E6093" t="s">
        <v>149</v>
      </c>
      <c r="F6093" s="1">
        <v>42998</v>
      </c>
      <c r="G6093" t="s">
        <v>23</v>
      </c>
      <c r="H6093">
        <v>2410</v>
      </c>
      <c r="I6093">
        <v>0.28000000000000003</v>
      </c>
      <c r="J6093">
        <v>915.8</v>
      </c>
      <c r="K6093" t="s">
        <v>17</v>
      </c>
    </row>
    <row r="6094" spans="1:11" x14ac:dyDescent="0.3">
      <c r="A6094" t="s">
        <v>6213</v>
      </c>
      <c r="B6094" t="s">
        <v>114</v>
      </c>
      <c r="C6094" t="s">
        <v>32</v>
      </c>
      <c r="D6094" t="s">
        <v>153</v>
      </c>
      <c r="E6094" t="s">
        <v>163</v>
      </c>
      <c r="F6094" s="1">
        <v>43255</v>
      </c>
      <c r="G6094" t="s">
        <v>23</v>
      </c>
      <c r="H6094">
        <v>1831</v>
      </c>
      <c r="I6094">
        <v>0.24</v>
      </c>
      <c r="J6094">
        <v>530.99</v>
      </c>
      <c r="K6094" t="s">
        <v>17</v>
      </c>
    </row>
    <row r="6095" spans="1:11" x14ac:dyDescent="0.3">
      <c r="A6095" t="s">
        <v>6214</v>
      </c>
      <c r="B6095" t="s">
        <v>31</v>
      </c>
      <c r="C6095" t="s">
        <v>26</v>
      </c>
      <c r="D6095" t="s">
        <v>27</v>
      </c>
      <c r="E6095" t="s">
        <v>166</v>
      </c>
      <c r="F6095" s="1">
        <v>43281</v>
      </c>
      <c r="G6095" t="s">
        <v>23</v>
      </c>
      <c r="H6095">
        <v>1870</v>
      </c>
      <c r="I6095">
        <v>0.17</v>
      </c>
      <c r="J6095">
        <v>598.4</v>
      </c>
      <c r="K6095" t="s">
        <v>17</v>
      </c>
    </row>
    <row r="6096" spans="1:11" x14ac:dyDescent="0.3">
      <c r="A6096" t="s">
        <v>6215</v>
      </c>
      <c r="B6096" t="s">
        <v>67</v>
      </c>
      <c r="C6096" t="s">
        <v>32</v>
      </c>
      <c r="D6096" t="s">
        <v>153</v>
      </c>
      <c r="E6096" t="s">
        <v>55</v>
      </c>
      <c r="F6096" s="1">
        <v>43277</v>
      </c>
      <c r="G6096" t="s">
        <v>23</v>
      </c>
      <c r="H6096">
        <v>930</v>
      </c>
      <c r="I6096">
        <v>0.11</v>
      </c>
      <c r="J6096">
        <v>269.7</v>
      </c>
      <c r="K6096" t="s">
        <v>17</v>
      </c>
    </row>
    <row r="6097" spans="1:11" x14ac:dyDescent="0.3">
      <c r="A6097" t="s">
        <v>6216</v>
      </c>
      <c r="B6097" t="s">
        <v>19</v>
      </c>
      <c r="C6097" t="s">
        <v>13</v>
      </c>
      <c r="D6097" t="s">
        <v>14</v>
      </c>
      <c r="E6097" t="s">
        <v>55</v>
      </c>
      <c r="F6097" s="1">
        <v>42686</v>
      </c>
      <c r="G6097" t="s">
        <v>23</v>
      </c>
      <c r="H6097">
        <v>1599</v>
      </c>
      <c r="I6097">
        <v>0.19</v>
      </c>
      <c r="J6097">
        <v>271.83</v>
      </c>
      <c r="K6097" t="s">
        <v>17</v>
      </c>
    </row>
    <row r="6098" spans="1:11" x14ac:dyDescent="0.3">
      <c r="A6098" t="s">
        <v>6217</v>
      </c>
      <c r="B6098" t="s">
        <v>130</v>
      </c>
      <c r="C6098" t="s">
        <v>63</v>
      </c>
      <c r="D6098" t="s">
        <v>87</v>
      </c>
      <c r="E6098" t="s">
        <v>163</v>
      </c>
      <c r="F6098" s="1">
        <v>42679</v>
      </c>
      <c r="G6098" t="s">
        <v>23</v>
      </c>
      <c r="H6098">
        <v>867</v>
      </c>
      <c r="I6098">
        <v>0.28000000000000003</v>
      </c>
      <c r="J6098">
        <v>60.69</v>
      </c>
      <c r="K6098" t="s">
        <v>17</v>
      </c>
    </row>
    <row r="6099" spans="1:11" x14ac:dyDescent="0.3">
      <c r="A6099" t="s">
        <v>6218</v>
      </c>
      <c r="B6099" t="s">
        <v>165</v>
      </c>
      <c r="C6099" t="s">
        <v>20</v>
      </c>
      <c r="D6099" t="s">
        <v>91</v>
      </c>
      <c r="E6099" t="s">
        <v>84</v>
      </c>
      <c r="F6099" s="1">
        <v>42163</v>
      </c>
      <c r="G6099" t="s">
        <v>23</v>
      </c>
      <c r="H6099">
        <v>537</v>
      </c>
      <c r="I6099">
        <v>0.17</v>
      </c>
      <c r="J6099">
        <v>182.58</v>
      </c>
      <c r="K6099" t="s">
        <v>17</v>
      </c>
    </row>
    <row r="6100" spans="1:11" x14ac:dyDescent="0.3">
      <c r="A6100" t="s">
        <v>6219</v>
      </c>
      <c r="B6100" t="s">
        <v>53</v>
      </c>
      <c r="C6100" t="s">
        <v>20</v>
      </c>
      <c r="D6100" t="s">
        <v>91</v>
      </c>
      <c r="E6100" t="s">
        <v>60</v>
      </c>
      <c r="F6100" s="1">
        <v>43012</v>
      </c>
      <c r="G6100" t="s">
        <v>23</v>
      </c>
      <c r="H6100">
        <v>519</v>
      </c>
      <c r="I6100">
        <v>0.19</v>
      </c>
      <c r="J6100">
        <v>155.69999999999999</v>
      </c>
      <c r="K6100" t="s">
        <v>17</v>
      </c>
    </row>
    <row r="6101" spans="1:11" x14ac:dyDescent="0.3">
      <c r="A6101" t="s">
        <v>6220</v>
      </c>
      <c r="B6101" t="s">
        <v>71</v>
      </c>
      <c r="C6101" t="s">
        <v>20</v>
      </c>
      <c r="D6101" t="s">
        <v>21</v>
      </c>
      <c r="E6101" t="s">
        <v>117</v>
      </c>
      <c r="F6101" s="1">
        <v>42869</v>
      </c>
      <c r="G6101" t="s">
        <v>23</v>
      </c>
      <c r="H6101">
        <v>1644</v>
      </c>
      <c r="I6101">
        <v>0.28999999999999998</v>
      </c>
      <c r="J6101">
        <v>657.6</v>
      </c>
      <c r="K6101" t="s">
        <v>17</v>
      </c>
    </row>
    <row r="6102" spans="1:11" x14ac:dyDescent="0.3">
      <c r="A6102" t="s">
        <v>6221</v>
      </c>
      <c r="B6102" t="s">
        <v>31</v>
      </c>
      <c r="C6102" t="s">
        <v>49</v>
      </c>
      <c r="D6102" t="s">
        <v>54</v>
      </c>
      <c r="E6102" t="s">
        <v>104</v>
      </c>
      <c r="F6102" s="1">
        <v>42441</v>
      </c>
      <c r="G6102" t="s">
        <v>23</v>
      </c>
      <c r="H6102">
        <v>816</v>
      </c>
      <c r="I6102">
        <v>0.19</v>
      </c>
      <c r="J6102">
        <v>367.2</v>
      </c>
      <c r="K6102" t="s">
        <v>17</v>
      </c>
    </row>
    <row r="6103" spans="1:11" x14ac:dyDescent="0.3">
      <c r="A6103" t="s">
        <v>6222</v>
      </c>
      <c r="B6103" t="s">
        <v>81</v>
      </c>
      <c r="C6103" t="s">
        <v>32</v>
      </c>
      <c r="D6103" t="s">
        <v>33</v>
      </c>
      <c r="E6103" t="s">
        <v>166</v>
      </c>
      <c r="F6103" s="1">
        <v>42491</v>
      </c>
      <c r="G6103" t="s">
        <v>23</v>
      </c>
      <c r="H6103">
        <v>1983</v>
      </c>
      <c r="I6103">
        <v>0.14000000000000001</v>
      </c>
      <c r="J6103">
        <v>634.55999999999995</v>
      </c>
      <c r="K6103" t="s">
        <v>17</v>
      </c>
    </row>
    <row r="6104" spans="1:11" x14ac:dyDescent="0.3">
      <c r="A6104" t="s">
        <v>6223</v>
      </c>
      <c r="B6104" t="s">
        <v>130</v>
      </c>
      <c r="C6104" t="s">
        <v>32</v>
      </c>
      <c r="D6104" t="s">
        <v>46</v>
      </c>
      <c r="E6104" t="s">
        <v>84</v>
      </c>
      <c r="F6104" s="1">
        <v>42731</v>
      </c>
      <c r="G6104" t="s">
        <v>23</v>
      </c>
      <c r="H6104">
        <v>1443</v>
      </c>
      <c r="I6104">
        <v>0.26</v>
      </c>
      <c r="J6104">
        <v>187.59</v>
      </c>
      <c r="K6104" t="s">
        <v>17</v>
      </c>
    </row>
    <row r="6105" spans="1:11" x14ac:dyDescent="0.3">
      <c r="A6105" t="s">
        <v>6224</v>
      </c>
      <c r="B6105" t="s">
        <v>135</v>
      </c>
      <c r="C6105" t="s">
        <v>26</v>
      </c>
      <c r="D6105" t="s">
        <v>94</v>
      </c>
      <c r="E6105" t="s">
        <v>166</v>
      </c>
      <c r="F6105" s="1">
        <v>42441</v>
      </c>
      <c r="G6105" t="s">
        <v>23</v>
      </c>
      <c r="H6105">
        <v>1080</v>
      </c>
      <c r="I6105">
        <v>0.16</v>
      </c>
      <c r="J6105">
        <v>118.8</v>
      </c>
      <c r="K6105" t="s">
        <v>17</v>
      </c>
    </row>
    <row r="6106" spans="1:11" x14ac:dyDescent="0.3">
      <c r="A6106" t="s">
        <v>6225</v>
      </c>
      <c r="B6106" t="s">
        <v>12</v>
      </c>
      <c r="C6106" t="s">
        <v>13</v>
      </c>
      <c r="D6106" t="s">
        <v>14</v>
      </c>
      <c r="E6106" t="s">
        <v>28</v>
      </c>
      <c r="F6106" s="1">
        <v>42217</v>
      </c>
      <c r="G6106" t="s">
        <v>23</v>
      </c>
      <c r="H6106">
        <v>2003</v>
      </c>
      <c r="I6106">
        <v>0.3</v>
      </c>
      <c r="J6106">
        <v>781.17</v>
      </c>
      <c r="K6106" t="s">
        <v>17</v>
      </c>
    </row>
    <row r="6107" spans="1:11" x14ac:dyDescent="0.3">
      <c r="A6107" t="s">
        <v>6226</v>
      </c>
      <c r="B6107" t="s">
        <v>174</v>
      </c>
      <c r="C6107" t="s">
        <v>49</v>
      </c>
      <c r="D6107" t="s">
        <v>205</v>
      </c>
      <c r="E6107" t="s">
        <v>72</v>
      </c>
      <c r="F6107" s="1">
        <v>42772</v>
      </c>
      <c r="G6107" t="s">
        <v>23</v>
      </c>
      <c r="H6107">
        <v>833</v>
      </c>
      <c r="I6107">
        <v>0.11</v>
      </c>
      <c r="J6107">
        <v>116.62</v>
      </c>
      <c r="K6107" t="s">
        <v>17</v>
      </c>
    </row>
    <row r="6108" spans="1:11" x14ac:dyDescent="0.3">
      <c r="A6108" t="s">
        <v>6227</v>
      </c>
      <c r="B6108" t="s">
        <v>36</v>
      </c>
      <c r="C6108" t="s">
        <v>32</v>
      </c>
      <c r="D6108" t="s">
        <v>46</v>
      </c>
      <c r="E6108" t="s">
        <v>65</v>
      </c>
      <c r="F6108" s="1">
        <v>43266</v>
      </c>
      <c r="G6108" t="s">
        <v>23</v>
      </c>
      <c r="H6108">
        <v>2189</v>
      </c>
      <c r="I6108">
        <v>0.33</v>
      </c>
      <c r="J6108">
        <v>525.36</v>
      </c>
      <c r="K6108" t="s">
        <v>17</v>
      </c>
    </row>
    <row r="6109" spans="1:11" x14ac:dyDescent="0.3">
      <c r="A6109" t="s">
        <v>6228</v>
      </c>
      <c r="B6109" t="s">
        <v>25</v>
      </c>
      <c r="C6109" t="s">
        <v>26</v>
      </c>
      <c r="D6109" t="s">
        <v>201</v>
      </c>
      <c r="E6109" t="s">
        <v>140</v>
      </c>
      <c r="F6109" s="1">
        <v>42686</v>
      </c>
      <c r="G6109" t="s">
        <v>23</v>
      </c>
      <c r="H6109">
        <v>1842</v>
      </c>
      <c r="I6109">
        <v>0.26</v>
      </c>
      <c r="J6109">
        <v>478.92</v>
      </c>
      <c r="K6109" t="s">
        <v>17</v>
      </c>
    </row>
    <row r="6110" spans="1:11" x14ac:dyDescent="0.3">
      <c r="A6110" t="s">
        <v>6229</v>
      </c>
      <c r="B6110" t="s">
        <v>86</v>
      </c>
      <c r="C6110" t="s">
        <v>63</v>
      </c>
      <c r="D6110" t="s">
        <v>64</v>
      </c>
      <c r="E6110" t="s">
        <v>117</v>
      </c>
      <c r="F6110" s="1">
        <v>42842</v>
      </c>
      <c r="G6110" t="s">
        <v>23</v>
      </c>
      <c r="H6110">
        <v>808</v>
      </c>
      <c r="I6110">
        <v>0.1</v>
      </c>
      <c r="J6110">
        <v>177.76</v>
      </c>
      <c r="K6110" t="s">
        <v>17</v>
      </c>
    </row>
    <row r="6111" spans="1:11" x14ac:dyDescent="0.3">
      <c r="A6111" t="s">
        <v>6230</v>
      </c>
      <c r="B6111" t="s">
        <v>81</v>
      </c>
      <c r="C6111" t="s">
        <v>49</v>
      </c>
      <c r="D6111" t="s">
        <v>50</v>
      </c>
      <c r="E6111" t="s">
        <v>140</v>
      </c>
      <c r="F6111" s="1">
        <v>42722</v>
      </c>
      <c r="G6111" t="s">
        <v>23</v>
      </c>
      <c r="H6111">
        <v>569</v>
      </c>
      <c r="I6111">
        <v>0.22</v>
      </c>
      <c r="J6111">
        <v>119.49</v>
      </c>
      <c r="K6111" t="s">
        <v>17</v>
      </c>
    </row>
    <row r="6112" spans="1:11" x14ac:dyDescent="0.3">
      <c r="A6112" t="s">
        <v>6231</v>
      </c>
      <c r="B6112" t="s">
        <v>74</v>
      </c>
      <c r="C6112" t="s">
        <v>13</v>
      </c>
      <c r="D6112" t="s">
        <v>14</v>
      </c>
      <c r="E6112" t="s">
        <v>22</v>
      </c>
      <c r="F6112" s="1">
        <v>43043</v>
      </c>
      <c r="G6112" t="s">
        <v>23</v>
      </c>
      <c r="H6112">
        <v>2098</v>
      </c>
      <c r="I6112">
        <v>0.25</v>
      </c>
      <c r="J6112">
        <v>860.18</v>
      </c>
      <c r="K6112" t="s">
        <v>17</v>
      </c>
    </row>
    <row r="6113" spans="1:11" x14ac:dyDescent="0.3">
      <c r="A6113" t="s">
        <v>6232</v>
      </c>
      <c r="B6113" t="s">
        <v>120</v>
      </c>
      <c r="C6113" t="s">
        <v>49</v>
      </c>
      <c r="D6113" t="s">
        <v>54</v>
      </c>
      <c r="E6113" t="s">
        <v>22</v>
      </c>
      <c r="F6113" s="1">
        <v>42529</v>
      </c>
      <c r="G6113" t="s">
        <v>23</v>
      </c>
      <c r="H6113">
        <v>1609</v>
      </c>
      <c r="I6113">
        <v>0.33</v>
      </c>
      <c r="J6113">
        <v>273.52999999999997</v>
      </c>
      <c r="K6113" t="s">
        <v>17</v>
      </c>
    </row>
    <row r="6114" spans="1:11" x14ac:dyDescent="0.3">
      <c r="A6114" t="s">
        <v>6233</v>
      </c>
      <c r="B6114" t="s">
        <v>116</v>
      </c>
      <c r="C6114" t="s">
        <v>58</v>
      </c>
      <c r="D6114" t="s">
        <v>68</v>
      </c>
      <c r="E6114" t="s">
        <v>15</v>
      </c>
      <c r="F6114" s="1">
        <v>43204</v>
      </c>
      <c r="G6114" t="s">
        <v>23</v>
      </c>
      <c r="H6114">
        <v>1071</v>
      </c>
      <c r="I6114">
        <v>0.11</v>
      </c>
      <c r="J6114">
        <v>74.97</v>
      </c>
      <c r="K6114" t="s">
        <v>17</v>
      </c>
    </row>
    <row r="6115" spans="1:11" x14ac:dyDescent="0.3">
      <c r="A6115" t="s">
        <v>6234</v>
      </c>
      <c r="B6115" t="s">
        <v>162</v>
      </c>
      <c r="C6115" t="s">
        <v>26</v>
      </c>
      <c r="D6115" t="s">
        <v>37</v>
      </c>
      <c r="E6115" t="s">
        <v>51</v>
      </c>
      <c r="F6115" s="1">
        <v>42883</v>
      </c>
      <c r="G6115" t="s">
        <v>23</v>
      </c>
      <c r="H6115">
        <v>1472</v>
      </c>
      <c r="I6115">
        <v>0.1</v>
      </c>
      <c r="J6115">
        <v>73.599999999999994</v>
      </c>
      <c r="K6115" t="s">
        <v>17</v>
      </c>
    </row>
    <row r="6116" spans="1:11" x14ac:dyDescent="0.3">
      <c r="A6116" t="s">
        <v>6235</v>
      </c>
      <c r="B6116" t="s">
        <v>139</v>
      </c>
      <c r="C6116" t="s">
        <v>58</v>
      </c>
      <c r="D6116" t="s">
        <v>112</v>
      </c>
      <c r="E6116" t="s">
        <v>28</v>
      </c>
      <c r="F6116" s="1">
        <v>43220</v>
      </c>
      <c r="G6116" t="s">
        <v>23</v>
      </c>
      <c r="H6116">
        <v>1224</v>
      </c>
      <c r="I6116">
        <v>0.12</v>
      </c>
      <c r="J6116">
        <v>489.6</v>
      </c>
      <c r="K6116" t="s">
        <v>17</v>
      </c>
    </row>
    <row r="6117" spans="1:11" x14ac:dyDescent="0.3">
      <c r="A6117" t="s">
        <v>6236</v>
      </c>
      <c r="B6117" t="s">
        <v>169</v>
      </c>
      <c r="C6117" t="s">
        <v>58</v>
      </c>
      <c r="D6117" t="s">
        <v>68</v>
      </c>
      <c r="E6117" t="s">
        <v>128</v>
      </c>
      <c r="F6117" s="1">
        <v>42700</v>
      </c>
      <c r="G6117" t="s">
        <v>23</v>
      </c>
      <c r="H6117">
        <v>2219</v>
      </c>
      <c r="I6117">
        <v>0.3</v>
      </c>
      <c r="J6117">
        <v>110.95</v>
      </c>
      <c r="K6117" t="s">
        <v>17</v>
      </c>
    </row>
    <row r="6118" spans="1:11" x14ac:dyDescent="0.3">
      <c r="A6118" t="s">
        <v>6237</v>
      </c>
      <c r="B6118" t="s">
        <v>156</v>
      </c>
      <c r="C6118" t="s">
        <v>32</v>
      </c>
      <c r="D6118" t="s">
        <v>153</v>
      </c>
      <c r="E6118" t="s">
        <v>140</v>
      </c>
      <c r="F6118" s="1">
        <v>43266</v>
      </c>
      <c r="G6118" t="s">
        <v>23</v>
      </c>
      <c r="H6118">
        <v>1344</v>
      </c>
      <c r="I6118">
        <v>0.21</v>
      </c>
      <c r="J6118">
        <v>362.88</v>
      </c>
      <c r="K6118" t="s">
        <v>17</v>
      </c>
    </row>
    <row r="6119" spans="1:11" x14ac:dyDescent="0.3">
      <c r="A6119" t="s">
        <v>6238</v>
      </c>
      <c r="B6119" t="s">
        <v>45</v>
      </c>
      <c r="C6119" t="s">
        <v>26</v>
      </c>
      <c r="D6119" t="s">
        <v>201</v>
      </c>
      <c r="E6119" t="s">
        <v>104</v>
      </c>
      <c r="F6119" s="1">
        <v>43389</v>
      </c>
      <c r="G6119" t="s">
        <v>23</v>
      </c>
      <c r="H6119">
        <v>1468</v>
      </c>
      <c r="I6119">
        <v>0.16</v>
      </c>
      <c r="J6119">
        <v>528.48</v>
      </c>
      <c r="K6119" t="s">
        <v>17</v>
      </c>
    </row>
    <row r="6120" spans="1:11" x14ac:dyDescent="0.3">
      <c r="A6120" t="s">
        <v>6239</v>
      </c>
      <c r="B6120" t="s">
        <v>125</v>
      </c>
      <c r="C6120" t="s">
        <v>63</v>
      </c>
      <c r="D6120" t="s">
        <v>157</v>
      </c>
      <c r="E6120" t="s">
        <v>88</v>
      </c>
      <c r="F6120" s="1">
        <v>43445</v>
      </c>
      <c r="G6120" t="s">
        <v>23</v>
      </c>
      <c r="H6120">
        <v>725</v>
      </c>
      <c r="I6120">
        <v>0.35</v>
      </c>
      <c r="J6120">
        <v>253.75</v>
      </c>
      <c r="K6120" t="s">
        <v>17</v>
      </c>
    </row>
    <row r="6121" spans="1:11" x14ac:dyDescent="0.3">
      <c r="A6121" t="s">
        <v>6240</v>
      </c>
      <c r="B6121" t="s">
        <v>204</v>
      </c>
      <c r="C6121" t="s">
        <v>49</v>
      </c>
      <c r="D6121" t="s">
        <v>205</v>
      </c>
      <c r="E6121" t="s">
        <v>69</v>
      </c>
      <c r="F6121" s="1">
        <v>42959</v>
      </c>
      <c r="G6121" t="s">
        <v>23</v>
      </c>
      <c r="H6121">
        <v>1660</v>
      </c>
      <c r="I6121">
        <v>0.2</v>
      </c>
      <c r="J6121">
        <v>348.6</v>
      </c>
      <c r="K6121" t="s">
        <v>17</v>
      </c>
    </row>
    <row r="6122" spans="1:11" x14ac:dyDescent="0.3">
      <c r="A6122" t="s">
        <v>6241</v>
      </c>
      <c r="B6122" t="s">
        <v>74</v>
      </c>
      <c r="C6122" t="s">
        <v>63</v>
      </c>
      <c r="D6122" t="s">
        <v>87</v>
      </c>
      <c r="E6122" t="s">
        <v>43</v>
      </c>
      <c r="F6122" s="1">
        <v>42241</v>
      </c>
      <c r="G6122" t="s">
        <v>29</v>
      </c>
      <c r="H6122">
        <v>1828</v>
      </c>
      <c r="I6122">
        <v>0.15</v>
      </c>
      <c r="J6122">
        <v>712.92</v>
      </c>
      <c r="K6122" t="s">
        <v>17</v>
      </c>
    </row>
    <row r="6123" spans="1:11" x14ac:dyDescent="0.3">
      <c r="A6123" t="s">
        <v>6242</v>
      </c>
      <c r="B6123" t="s">
        <v>53</v>
      </c>
      <c r="C6123" t="s">
        <v>13</v>
      </c>
      <c r="D6123" t="s">
        <v>14</v>
      </c>
      <c r="E6123" t="s">
        <v>34</v>
      </c>
      <c r="F6123" s="1">
        <v>42445</v>
      </c>
      <c r="G6123" t="s">
        <v>29</v>
      </c>
      <c r="H6123">
        <v>2163</v>
      </c>
      <c r="I6123">
        <v>0.25</v>
      </c>
      <c r="J6123">
        <v>800.31</v>
      </c>
      <c r="K6123" t="s">
        <v>17</v>
      </c>
    </row>
    <row r="6124" spans="1:11" x14ac:dyDescent="0.3">
      <c r="A6124" t="s">
        <v>6243</v>
      </c>
      <c r="B6124" t="s">
        <v>139</v>
      </c>
      <c r="C6124" t="s">
        <v>13</v>
      </c>
      <c r="D6124" t="s">
        <v>195</v>
      </c>
      <c r="E6124" t="s">
        <v>34</v>
      </c>
      <c r="F6124" s="1">
        <v>43388</v>
      </c>
      <c r="G6124" t="s">
        <v>29</v>
      </c>
      <c r="H6124">
        <v>1568</v>
      </c>
      <c r="I6124">
        <v>0.35</v>
      </c>
      <c r="J6124">
        <v>266.56</v>
      </c>
      <c r="K6124" t="s">
        <v>17</v>
      </c>
    </row>
    <row r="6125" spans="1:11" x14ac:dyDescent="0.3">
      <c r="A6125" t="s">
        <v>6244</v>
      </c>
      <c r="B6125" t="s">
        <v>159</v>
      </c>
      <c r="C6125" t="s">
        <v>13</v>
      </c>
      <c r="D6125" t="s">
        <v>14</v>
      </c>
      <c r="E6125" t="s">
        <v>123</v>
      </c>
      <c r="F6125" s="1">
        <v>42473</v>
      </c>
      <c r="G6125" t="s">
        <v>29</v>
      </c>
      <c r="H6125">
        <v>1093</v>
      </c>
      <c r="I6125">
        <v>0.27</v>
      </c>
      <c r="J6125">
        <v>109.3</v>
      </c>
      <c r="K6125" t="s">
        <v>17</v>
      </c>
    </row>
    <row r="6126" spans="1:11" x14ac:dyDescent="0.3">
      <c r="A6126" t="s">
        <v>6245</v>
      </c>
      <c r="B6126" t="s">
        <v>71</v>
      </c>
      <c r="C6126" t="s">
        <v>32</v>
      </c>
      <c r="D6126" t="s">
        <v>46</v>
      </c>
      <c r="E6126" t="s">
        <v>34</v>
      </c>
      <c r="F6126" s="1">
        <v>42100</v>
      </c>
      <c r="G6126" t="s">
        <v>29</v>
      </c>
      <c r="H6126">
        <v>1146</v>
      </c>
      <c r="I6126">
        <v>0.3</v>
      </c>
      <c r="J6126">
        <v>252.12</v>
      </c>
      <c r="K6126" t="s">
        <v>17</v>
      </c>
    </row>
    <row r="6127" spans="1:11" x14ac:dyDescent="0.3">
      <c r="A6127" t="s">
        <v>6246</v>
      </c>
      <c r="B6127" t="s">
        <v>162</v>
      </c>
      <c r="C6127" t="s">
        <v>32</v>
      </c>
      <c r="D6127" t="s">
        <v>46</v>
      </c>
      <c r="E6127" t="s">
        <v>84</v>
      </c>
      <c r="F6127" s="1">
        <v>42631</v>
      </c>
      <c r="G6127" t="s">
        <v>29</v>
      </c>
      <c r="H6127">
        <v>1666</v>
      </c>
      <c r="I6127">
        <v>0.28000000000000003</v>
      </c>
      <c r="J6127">
        <v>299.88</v>
      </c>
      <c r="K6127" t="s">
        <v>17</v>
      </c>
    </row>
    <row r="6128" spans="1:11" x14ac:dyDescent="0.3">
      <c r="A6128" t="s">
        <v>6247</v>
      </c>
      <c r="B6128" t="s">
        <v>71</v>
      </c>
      <c r="C6128" t="s">
        <v>32</v>
      </c>
      <c r="D6128" t="s">
        <v>33</v>
      </c>
      <c r="E6128" t="s">
        <v>28</v>
      </c>
      <c r="F6128" s="1">
        <v>42451</v>
      </c>
      <c r="G6128" t="s">
        <v>29</v>
      </c>
      <c r="H6128">
        <v>1188</v>
      </c>
      <c r="I6128">
        <v>0.35</v>
      </c>
      <c r="J6128">
        <v>534.6</v>
      </c>
      <c r="K6128" t="s">
        <v>17</v>
      </c>
    </row>
    <row r="6129" spans="1:11" x14ac:dyDescent="0.3">
      <c r="A6129" t="s">
        <v>6248</v>
      </c>
      <c r="B6129" t="s">
        <v>45</v>
      </c>
      <c r="C6129" t="s">
        <v>32</v>
      </c>
      <c r="D6129" t="s">
        <v>153</v>
      </c>
      <c r="E6129" t="s">
        <v>149</v>
      </c>
      <c r="F6129" s="1">
        <v>43133</v>
      </c>
      <c r="G6129" t="s">
        <v>29</v>
      </c>
      <c r="H6129">
        <v>2091</v>
      </c>
      <c r="I6129">
        <v>0.11</v>
      </c>
      <c r="J6129">
        <v>334.56</v>
      </c>
      <c r="K6129" t="s">
        <v>17</v>
      </c>
    </row>
    <row r="6130" spans="1:11" x14ac:dyDescent="0.3">
      <c r="A6130" t="s">
        <v>6249</v>
      </c>
      <c r="B6130" t="s">
        <v>211</v>
      </c>
      <c r="C6130" t="s">
        <v>26</v>
      </c>
      <c r="D6130" t="s">
        <v>37</v>
      </c>
      <c r="E6130" t="s">
        <v>123</v>
      </c>
      <c r="F6130" s="1">
        <v>42709</v>
      </c>
      <c r="G6130" t="s">
        <v>29</v>
      </c>
      <c r="H6130">
        <v>1003</v>
      </c>
      <c r="I6130">
        <v>0.12</v>
      </c>
      <c r="J6130">
        <v>451.35</v>
      </c>
      <c r="K6130" t="s">
        <v>17</v>
      </c>
    </row>
    <row r="6131" spans="1:11" x14ac:dyDescent="0.3">
      <c r="A6131" t="s">
        <v>6250</v>
      </c>
      <c r="B6131" t="s">
        <v>86</v>
      </c>
      <c r="C6131" t="s">
        <v>13</v>
      </c>
      <c r="D6131" t="s">
        <v>195</v>
      </c>
      <c r="E6131" t="s">
        <v>149</v>
      </c>
      <c r="F6131" s="1">
        <v>42346</v>
      </c>
      <c r="G6131" t="s">
        <v>29</v>
      </c>
      <c r="H6131">
        <v>517</v>
      </c>
      <c r="I6131">
        <v>0.28999999999999998</v>
      </c>
      <c r="J6131">
        <v>67.209999999999994</v>
      </c>
      <c r="K6131" t="s">
        <v>17</v>
      </c>
    </row>
    <row r="6132" spans="1:11" x14ac:dyDescent="0.3">
      <c r="A6132" t="s">
        <v>6251</v>
      </c>
      <c r="B6132" t="s">
        <v>83</v>
      </c>
      <c r="C6132" t="s">
        <v>32</v>
      </c>
      <c r="D6132" t="s">
        <v>33</v>
      </c>
      <c r="E6132" t="s">
        <v>166</v>
      </c>
      <c r="F6132" s="1">
        <v>43220</v>
      </c>
      <c r="G6132" t="s">
        <v>29</v>
      </c>
      <c r="H6132">
        <v>1804</v>
      </c>
      <c r="I6132">
        <v>0.23</v>
      </c>
      <c r="J6132">
        <v>306.68</v>
      </c>
      <c r="K6132" t="s">
        <v>17</v>
      </c>
    </row>
    <row r="6133" spans="1:11" x14ac:dyDescent="0.3">
      <c r="A6133" t="s">
        <v>6252</v>
      </c>
      <c r="B6133" t="s">
        <v>122</v>
      </c>
      <c r="C6133" t="s">
        <v>13</v>
      </c>
      <c r="D6133" t="s">
        <v>14</v>
      </c>
      <c r="E6133" t="s">
        <v>22</v>
      </c>
      <c r="F6133" s="1">
        <v>43462</v>
      </c>
      <c r="G6133" t="s">
        <v>29</v>
      </c>
      <c r="H6133">
        <v>1934</v>
      </c>
      <c r="I6133">
        <v>0.1</v>
      </c>
      <c r="J6133">
        <v>464.16</v>
      </c>
      <c r="K6133" t="s">
        <v>17</v>
      </c>
    </row>
    <row r="6134" spans="1:11" x14ac:dyDescent="0.3">
      <c r="A6134" t="s">
        <v>6253</v>
      </c>
      <c r="B6134" t="s">
        <v>169</v>
      </c>
      <c r="C6134" t="s">
        <v>49</v>
      </c>
      <c r="D6134" t="s">
        <v>50</v>
      </c>
      <c r="E6134" t="s">
        <v>22</v>
      </c>
      <c r="F6134" s="1">
        <v>42326</v>
      </c>
      <c r="G6134" t="s">
        <v>29</v>
      </c>
      <c r="H6134">
        <v>1496</v>
      </c>
      <c r="I6134">
        <v>0.27</v>
      </c>
      <c r="J6134">
        <v>149.6</v>
      </c>
      <c r="K6134" t="s">
        <v>17</v>
      </c>
    </row>
    <row r="6135" spans="1:11" x14ac:dyDescent="0.3">
      <c r="A6135" t="s">
        <v>6254</v>
      </c>
      <c r="B6135" t="s">
        <v>120</v>
      </c>
      <c r="C6135" t="s">
        <v>49</v>
      </c>
      <c r="D6135" t="s">
        <v>205</v>
      </c>
      <c r="E6135" t="s">
        <v>104</v>
      </c>
      <c r="F6135" s="1">
        <v>43058</v>
      </c>
      <c r="G6135" t="s">
        <v>29</v>
      </c>
      <c r="H6135">
        <v>632</v>
      </c>
      <c r="I6135">
        <v>0.33</v>
      </c>
      <c r="J6135">
        <v>56.88</v>
      </c>
      <c r="K6135" t="s">
        <v>17</v>
      </c>
    </row>
    <row r="6136" spans="1:11" x14ac:dyDescent="0.3">
      <c r="A6136" t="s">
        <v>6255</v>
      </c>
      <c r="B6136" t="s">
        <v>193</v>
      </c>
      <c r="C6136" t="s">
        <v>20</v>
      </c>
      <c r="D6136" t="s">
        <v>21</v>
      </c>
      <c r="E6136" t="s">
        <v>72</v>
      </c>
      <c r="F6136" s="1">
        <v>43403</v>
      </c>
      <c r="G6136" t="s">
        <v>29</v>
      </c>
      <c r="H6136">
        <v>943</v>
      </c>
      <c r="I6136">
        <v>0.24</v>
      </c>
      <c r="J6136">
        <v>66.010000000000005</v>
      </c>
      <c r="K6136" t="s">
        <v>17</v>
      </c>
    </row>
    <row r="6137" spans="1:11" x14ac:dyDescent="0.3">
      <c r="A6137" t="s">
        <v>6256</v>
      </c>
      <c r="B6137" t="s">
        <v>159</v>
      </c>
      <c r="C6137" t="s">
        <v>13</v>
      </c>
      <c r="D6137" t="s">
        <v>195</v>
      </c>
      <c r="E6137" t="s">
        <v>84</v>
      </c>
      <c r="F6137" s="1">
        <v>42690</v>
      </c>
      <c r="G6137" t="s">
        <v>29</v>
      </c>
      <c r="H6137">
        <v>937</v>
      </c>
      <c r="I6137">
        <v>0.25</v>
      </c>
      <c r="J6137">
        <v>168.66</v>
      </c>
      <c r="K6137" t="s">
        <v>17</v>
      </c>
    </row>
    <row r="6138" spans="1:11" x14ac:dyDescent="0.3">
      <c r="A6138" t="s">
        <v>6257</v>
      </c>
      <c r="B6138" t="s">
        <v>130</v>
      </c>
      <c r="C6138" t="s">
        <v>26</v>
      </c>
      <c r="D6138" t="s">
        <v>201</v>
      </c>
      <c r="E6138" t="s">
        <v>60</v>
      </c>
      <c r="F6138" s="1">
        <v>42504</v>
      </c>
      <c r="G6138" t="s">
        <v>29</v>
      </c>
      <c r="H6138">
        <v>2444</v>
      </c>
      <c r="I6138">
        <v>0.23</v>
      </c>
      <c r="J6138">
        <v>342.16</v>
      </c>
      <c r="K6138" t="s">
        <v>17</v>
      </c>
    </row>
    <row r="6139" spans="1:11" x14ac:dyDescent="0.3">
      <c r="A6139" t="s">
        <v>6258</v>
      </c>
      <c r="B6139" t="s">
        <v>114</v>
      </c>
      <c r="C6139" t="s">
        <v>26</v>
      </c>
      <c r="D6139" t="s">
        <v>94</v>
      </c>
      <c r="E6139" t="s">
        <v>88</v>
      </c>
      <c r="F6139" s="1">
        <v>42637</v>
      </c>
      <c r="G6139" t="s">
        <v>29</v>
      </c>
      <c r="H6139">
        <v>1958</v>
      </c>
      <c r="I6139">
        <v>0.2</v>
      </c>
      <c r="J6139">
        <v>665.72</v>
      </c>
      <c r="K6139" t="s">
        <v>17</v>
      </c>
    </row>
    <row r="6140" spans="1:11" x14ac:dyDescent="0.3">
      <c r="A6140" t="s">
        <v>6259</v>
      </c>
      <c r="B6140" t="s">
        <v>151</v>
      </c>
      <c r="C6140" t="s">
        <v>26</v>
      </c>
      <c r="D6140" t="s">
        <v>27</v>
      </c>
      <c r="E6140" t="s">
        <v>69</v>
      </c>
      <c r="F6140" s="1">
        <v>43341</v>
      </c>
      <c r="G6140" t="s">
        <v>29</v>
      </c>
      <c r="H6140">
        <v>2212</v>
      </c>
      <c r="I6140">
        <v>0.35</v>
      </c>
      <c r="J6140">
        <v>995.4</v>
      </c>
      <c r="K6140" t="s">
        <v>17</v>
      </c>
    </row>
    <row r="6141" spans="1:11" x14ac:dyDescent="0.3">
      <c r="A6141" t="s">
        <v>6260</v>
      </c>
      <c r="B6141" t="s">
        <v>90</v>
      </c>
      <c r="C6141" t="s">
        <v>49</v>
      </c>
      <c r="D6141" t="s">
        <v>54</v>
      </c>
      <c r="E6141" t="s">
        <v>166</v>
      </c>
      <c r="F6141" s="1">
        <v>43046</v>
      </c>
      <c r="G6141" t="s">
        <v>29</v>
      </c>
      <c r="H6141">
        <v>636</v>
      </c>
      <c r="I6141">
        <v>0.28999999999999998</v>
      </c>
      <c r="J6141">
        <v>63.6</v>
      </c>
      <c r="K6141" t="s">
        <v>17</v>
      </c>
    </row>
    <row r="6142" spans="1:11" x14ac:dyDescent="0.3">
      <c r="A6142" t="s">
        <v>6261</v>
      </c>
      <c r="B6142" t="s">
        <v>36</v>
      </c>
      <c r="C6142" t="s">
        <v>63</v>
      </c>
      <c r="D6142" t="s">
        <v>87</v>
      </c>
      <c r="E6142" t="s">
        <v>163</v>
      </c>
      <c r="F6142" s="1">
        <v>42346</v>
      </c>
      <c r="G6142" t="s">
        <v>29</v>
      </c>
      <c r="H6142">
        <v>1491</v>
      </c>
      <c r="I6142">
        <v>0.2</v>
      </c>
      <c r="J6142">
        <v>178.92</v>
      </c>
      <c r="K6142" t="s">
        <v>17</v>
      </c>
    </row>
    <row r="6143" spans="1:11" x14ac:dyDescent="0.3">
      <c r="A6143" t="s">
        <v>6262</v>
      </c>
      <c r="B6143" t="s">
        <v>162</v>
      </c>
      <c r="C6143" t="s">
        <v>63</v>
      </c>
      <c r="D6143" t="s">
        <v>157</v>
      </c>
      <c r="E6143" t="s">
        <v>51</v>
      </c>
      <c r="F6143" s="1">
        <v>43071</v>
      </c>
      <c r="G6143" t="s">
        <v>29</v>
      </c>
      <c r="H6143">
        <v>825</v>
      </c>
      <c r="I6143">
        <v>0.14000000000000001</v>
      </c>
      <c r="J6143">
        <v>49.5</v>
      </c>
      <c r="K6143" t="s">
        <v>17</v>
      </c>
    </row>
    <row r="6144" spans="1:11" x14ac:dyDescent="0.3">
      <c r="A6144" t="s">
        <v>6263</v>
      </c>
      <c r="B6144" t="s">
        <v>162</v>
      </c>
      <c r="C6144" t="s">
        <v>13</v>
      </c>
      <c r="D6144" t="s">
        <v>79</v>
      </c>
      <c r="E6144" t="s">
        <v>166</v>
      </c>
      <c r="F6144" s="1">
        <v>43330</v>
      </c>
      <c r="G6144" t="s">
        <v>29</v>
      </c>
      <c r="H6144">
        <v>529</v>
      </c>
      <c r="I6144">
        <v>0.1</v>
      </c>
      <c r="J6144">
        <v>111.09</v>
      </c>
      <c r="K6144" t="s">
        <v>17</v>
      </c>
    </row>
    <row r="6145" spans="1:11" x14ac:dyDescent="0.3">
      <c r="A6145" t="s">
        <v>6264</v>
      </c>
      <c r="B6145" t="s">
        <v>137</v>
      </c>
      <c r="C6145" t="s">
        <v>32</v>
      </c>
      <c r="D6145" t="s">
        <v>97</v>
      </c>
      <c r="E6145" t="s">
        <v>28</v>
      </c>
      <c r="F6145" s="1">
        <v>42993</v>
      </c>
      <c r="G6145" t="s">
        <v>29</v>
      </c>
      <c r="H6145">
        <v>1011</v>
      </c>
      <c r="I6145">
        <v>0.27</v>
      </c>
      <c r="J6145">
        <v>333.63</v>
      </c>
      <c r="K6145" t="s">
        <v>17</v>
      </c>
    </row>
    <row r="6146" spans="1:11" x14ac:dyDescent="0.3">
      <c r="A6146" t="s">
        <v>6265</v>
      </c>
      <c r="B6146" t="s">
        <v>102</v>
      </c>
      <c r="C6146" t="s">
        <v>20</v>
      </c>
      <c r="D6146" t="s">
        <v>91</v>
      </c>
      <c r="E6146" t="s">
        <v>69</v>
      </c>
      <c r="F6146" s="1">
        <v>42100</v>
      </c>
      <c r="G6146" t="s">
        <v>29</v>
      </c>
      <c r="H6146">
        <v>1024</v>
      </c>
      <c r="I6146">
        <v>0.31</v>
      </c>
      <c r="J6146">
        <v>378.88</v>
      </c>
      <c r="K6146" t="s">
        <v>17</v>
      </c>
    </row>
    <row r="6147" spans="1:11" x14ac:dyDescent="0.3">
      <c r="A6147" t="s">
        <v>6266</v>
      </c>
      <c r="B6147" t="s">
        <v>162</v>
      </c>
      <c r="C6147" t="s">
        <v>32</v>
      </c>
      <c r="D6147" t="s">
        <v>97</v>
      </c>
      <c r="E6147" t="s">
        <v>51</v>
      </c>
      <c r="F6147" s="1">
        <v>42745</v>
      </c>
      <c r="G6147" t="s">
        <v>29</v>
      </c>
      <c r="H6147">
        <v>1226</v>
      </c>
      <c r="I6147">
        <v>0.28000000000000003</v>
      </c>
      <c r="J6147">
        <v>392.32</v>
      </c>
      <c r="K6147" t="s">
        <v>17</v>
      </c>
    </row>
    <row r="6148" spans="1:11" x14ac:dyDescent="0.3">
      <c r="A6148" t="s">
        <v>6267</v>
      </c>
      <c r="B6148" t="s">
        <v>102</v>
      </c>
      <c r="C6148" t="s">
        <v>58</v>
      </c>
      <c r="D6148" t="s">
        <v>59</v>
      </c>
      <c r="E6148" t="s">
        <v>128</v>
      </c>
      <c r="F6148" s="1">
        <v>42326</v>
      </c>
      <c r="G6148" t="s">
        <v>29</v>
      </c>
      <c r="H6148">
        <v>1515</v>
      </c>
      <c r="I6148">
        <v>0.32</v>
      </c>
      <c r="J6148">
        <v>212.1</v>
      </c>
      <c r="K6148" t="s">
        <v>17</v>
      </c>
    </row>
    <row r="6149" spans="1:11" x14ac:dyDescent="0.3">
      <c r="A6149" t="s">
        <v>6268</v>
      </c>
      <c r="B6149" t="s">
        <v>114</v>
      </c>
      <c r="C6149" t="s">
        <v>20</v>
      </c>
      <c r="D6149" t="s">
        <v>91</v>
      </c>
      <c r="E6149" t="s">
        <v>51</v>
      </c>
      <c r="F6149" s="1">
        <v>43378</v>
      </c>
      <c r="G6149" t="s">
        <v>29</v>
      </c>
      <c r="H6149">
        <v>869</v>
      </c>
      <c r="I6149">
        <v>0.35</v>
      </c>
      <c r="J6149">
        <v>199.87</v>
      </c>
      <c r="K6149" t="s">
        <v>17</v>
      </c>
    </row>
    <row r="6150" spans="1:11" x14ac:dyDescent="0.3">
      <c r="A6150" t="s">
        <v>6269</v>
      </c>
      <c r="B6150" t="s">
        <v>159</v>
      </c>
      <c r="C6150" t="s">
        <v>20</v>
      </c>
      <c r="D6150" t="s">
        <v>21</v>
      </c>
      <c r="E6150" t="s">
        <v>88</v>
      </c>
      <c r="F6150" s="1">
        <v>42367</v>
      </c>
      <c r="G6150" t="s">
        <v>29</v>
      </c>
      <c r="H6150">
        <v>1483</v>
      </c>
      <c r="I6150">
        <v>0.31</v>
      </c>
      <c r="J6150">
        <v>533.88</v>
      </c>
      <c r="K6150" t="s">
        <v>17</v>
      </c>
    </row>
    <row r="6151" spans="1:11" x14ac:dyDescent="0.3">
      <c r="A6151" t="s">
        <v>6270</v>
      </c>
      <c r="B6151" t="s">
        <v>62</v>
      </c>
      <c r="C6151" t="s">
        <v>58</v>
      </c>
      <c r="D6151" t="s">
        <v>112</v>
      </c>
      <c r="E6151" t="s">
        <v>166</v>
      </c>
      <c r="F6151" s="1">
        <v>42757</v>
      </c>
      <c r="G6151" t="s">
        <v>29</v>
      </c>
      <c r="H6151">
        <v>2112</v>
      </c>
      <c r="I6151">
        <v>0.31</v>
      </c>
      <c r="J6151">
        <v>232.32</v>
      </c>
      <c r="K6151" t="s">
        <v>17</v>
      </c>
    </row>
    <row r="6152" spans="1:11" x14ac:dyDescent="0.3">
      <c r="A6152" t="s">
        <v>6271</v>
      </c>
      <c r="B6152" t="s">
        <v>135</v>
      </c>
      <c r="C6152" t="s">
        <v>26</v>
      </c>
      <c r="D6152" t="s">
        <v>27</v>
      </c>
      <c r="E6152" t="s">
        <v>51</v>
      </c>
      <c r="F6152" s="1">
        <v>42623</v>
      </c>
      <c r="G6152" t="s">
        <v>29</v>
      </c>
      <c r="H6152">
        <v>1001</v>
      </c>
      <c r="I6152">
        <v>0.34</v>
      </c>
      <c r="J6152">
        <v>340.34</v>
      </c>
      <c r="K6152" t="s">
        <v>17</v>
      </c>
    </row>
    <row r="6153" spans="1:11" x14ac:dyDescent="0.3">
      <c r="A6153" t="s">
        <v>6272</v>
      </c>
      <c r="B6153" t="s">
        <v>234</v>
      </c>
      <c r="C6153" t="s">
        <v>32</v>
      </c>
      <c r="D6153" t="s">
        <v>97</v>
      </c>
      <c r="E6153" t="s">
        <v>34</v>
      </c>
      <c r="F6153" s="1">
        <v>42663</v>
      </c>
      <c r="G6153" t="s">
        <v>29</v>
      </c>
      <c r="H6153">
        <v>1083</v>
      </c>
      <c r="I6153">
        <v>0.19</v>
      </c>
      <c r="J6153">
        <v>292.41000000000003</v>
      </c>
      <c r="K6153" t="s">
        <v>17</v>
      </c>
    </row>
    <row r="6154" spans="1:11" x14ac:dyDescent="0.3">
      <c r="A6154" t="s">
        <v>6273</v>
      </c>
      <c r="B6154" t="s">
        <v>108</v>
      </c>
      <c r="C6154" t="s">
        <v>32</v>
      </c>
      <c r="D6154" t="s">
        <v>33</v>
      </c>
      <c r="E6154" t="s">
        <v>22</v>
      </c>
      <c r="F6154" s="1">
        <v>42367</v>
      </c>
      <c r="G6154" t="s">
        <v>29</v>
      </c>
      <c r="H6154">
        <v>1093</v>
      </c>
      <c r="I6154">
        <v>0.21</v>
      </c>
      <c r="J6154">
        <v>295.11</v>
      </c>
      <c r="K6154" t="s">
        <v>17</v>
      </c>
    </row>
    <row r="6155" spans="1:11" x14ac:dyDescent="0.3">
      <c r="A6155" t="s">
        <v>6274</v>
      </c>
      <c r="B6155" t="s">
        <v>135</v>
      </c>
      <c r="C6155" t="s">
        <v>58</v>
      </c>
      <c r="D6155" t="s">
        <v>68</v>
      </c>
      <c r="E6155" t="s">
        <v>51</v>
      </c>
      <c r="F6155" s="1">
        <v>42100</v>
      </c>
      <c r="G6155" t="s">
        <v>29</v>
      </c>
      <c r="H6155">
        <v>1000</v>
      </c>
      <c r="I6155">
        <v>0.26</v>
      </c>
      <c r="J6155">
        <v>160</v>
      </c>
      <c r="K6155" t="s">
        <v>17</v>
      </c>
    </row>
    <row r="6156" spans="1:11" x14ac:dyDescent="0.3">
      <c r="A6156" t="s">
        <v>6275</v>
      </c>
      <c r="B6156" t="s">
        <v>106</v>
      </c>
      <c r="C6156" t="s">
        <v>26</v>
      </c>
      <c r="D6156" t="s">
        <v>27</v>
      </c>
      <c r="E6156" t="s">
        <v>51</v>
      </c>
      <c r="F6156" s="1">
        <v>42900</v>
      </c>
      <c r="G6156" t="s">
        <v>29</v>
      </c>
      <c r="H6156">
        <v>1414</v>
      </c>
      <c r="I6156">
        <v>0.1</v>
      </c>
      <c r="J6156">
        <v>565.6</v>
      </c>
      <c r="K6156" t="s">
        <v>17</v>
      </c>
    </row>
    <row r="6157" spans="1:11" x14ac:dyDescent="0.3">
      <c r="A6157" t="s">
        <v>6276</v>
      </c>
      <c r="B6157" t="s">
        <v>122</v>
      </c>
      <c r="C6157" t="s">
        <v>58</v>
      </c>
      <c r="D6157" t="s">
        <v>68</v>
      </c>
      <c r="E6157" t="s">
        <v>47</v>
      </c>
      <c r="F6157" s="1">
        <v>42215</v>
      </c>
      <c r="G6157" t="s">
        <v>29</v>
      </c>
      <c r="H6157">
        <v>1275</v>
      </c>
      <c r="I6157">
        <v>0.3</v>
      </c>
      <c r="J6157">
        <v>63.75</v>
      </c>
      <c r="K6157" t="s">
        <v>17</v>
      </c>
    </row>
    <row r="6158" spans="1:11" x14ac:dyDescent="0.3">
      <c r="A6158" t="s">
        <v>6277</v>
      </c>
      <c r="B6158" t="s">
        <v>106</v>
      </c>
      <c r="C6158" t="s">
        <v>63</v>
      </c>
      <c r="D6158" t="s">
        <v>157</v>
      </c>
      <c r="E6158" t="s">
        <v>51</v>
      </c>
      <c r="F6158" s="1">
        <v>43463</v>
      </c>
      <c r="G6158" t="s">
        <v>29</v>
      </c>
      <c r="H6158">
        <v>1805</v>
      </c>
      <c r="I6158">
        <v>0.16</v>
      </c>
      <c r="J6158">
        <v>794.2</v>
      </c>
      <c r="K6158" t="s">
        <v>17</v>
      </c>
    </row>
    <row r="6159" spans="1:11" x14ac:dyDescent="0.3">
      <c r="A6159" t="s">
        <v>6278</v>
      </c>
      <c r="B6159" t="s">
        <v>111</v>
      </c>
      <c r="C6159" t="s">
        <v>13</v>
      </c>
      <c r="D6159" t="s">
        <v>195</v>
      </c>
      <c r="E6159" t="s">
        <v>166</v>
      </c>
      <c r="F6159" s="1">
        <v>43087</v>
      </c>
      <c r="G6159" t="s">
        <v>29</v>
      </c>
      <c r="H6159">
        <v>945</v>
      </c>
      <c r="I6159">
        <v>0.16</v>
      </c>
      <c r="J6159">
        <v>425.25</v>
      </c>
      <c r="K6159" t="s">
        <v>17</v>
      </c>
    </row>
    <row r="6160" spans="1:11" x14ac:dyDescent="0.3">
      <c r="A6160" t="s">
        <v>6279</v>
      </c>
      <c r="B6160" t="s">
        <v>71</v>
      </c>
      <c r="C6160" t="s">
        <v>63</v>
      </c>
      <c r="D6160" t="s">
        <v>64</v>
      </c>
      <c r="E6160" t="s">
        <v>38</v>
      </c>
      <c r="F6160" s="1">
        <v>42885</v>
      </c>
      <c r="G6160" t="s">
        <v>29</v>
      </c>
      <c r="H6160">
        <v>1852</v>
      </c>
      <c r="I6160">
        <v>0.3</v>
      </c>
      <c r="J6160">
        <v>629.67999999999995</v>
      </c>
      <c r="K6160" t="s">
        <v>17</v>
      </c>
    </row>
    <row r="6161" spans="1:11" x14ac:dyDescent="0.3">
      <c r="A6161" t="s">
        <v>6280</v>
      </c>
      <c r="B6161" t="s">
        <v>165</v>
      </c>
      <c r="C6161" t="s">
        <v>49</v>
      </c>
      <c r="D6161" t="s">
        <v>54</v>
      </c>
      <c r="E6161" t="s">
        <v>166</v>
      </c>
      <c r="F6161" s="1">
        <v>42455</v>
      </c>
      <c r="G6161" t="s">
        <v>29</v>
      </c>
      <c r="H6161">
        <v>1527</v>
      </c>
      <c r="I6161">
        <v>0.31</v>
      </c>
      <c r="J6161">
        <v>335.94</v>
      </c>
      <c r="K6161" t="s">
        <v>17</v>
      </c>
    </row>
    <row r="6162" spans="1:11" x14ac:dyDescent="0.3">
      <c r="A6162" t="s">
        <v>6281</v>
      </c>
      <c r="B6162" t="s">
        <v>36</v>
      </c>
      <c r="C6162" t="s">
        <v>49</v>
      </c>
      <c r="D6162" t="s">
        <v>205</v>
      </c>
      <c r="E6162" t="s">
        <v>140</v>
      </c>
      <c r="F6162" s="1">
        <v>43435</v>
      </c>
      <c r="G6162" t="s">
        <v>29</v>
      </c>
      <c r="H6162">
        <v>1250</v>
      </c>
      <c r="I6162">
        <v>0.32</v>
      </c>
      <c r="J6162">
        <v>187.5</v>
      </c>
      <c r="K6162" t="s">
        <v>17</v>
      </c>
    </row>
    <row r="6163" spans="1:11" x14ac:dyDescent="0.3">
      <c r="A6163" t="s">
        <v>6282</v>
      </c>
      <c r="B6163" t="s">
        <v>81</v>
      </c>
      <c r="C6163" t="s">
        <v>58</v>
      </c>
      <c r="D6163" t="s">
        <v>68</v>
      </c>
      <c r="E6163" t="s">
        <v>163</v>
      </c>
      <c r="F6163" s="1">
        <v>42150</v>
      </c>
      <c r="G6163" t="s">
        <v>29</v>
      </c>
      <c r="H6163">
        <v>720</v>
      </c>
      <c r="I6163">
        <v>0.19</v>
      </c>
      <c r="J6163">
        <v>64.8</v>
      </c>
      <c r="K6163" t="s">
        <v>17</v>
      </c>
    </row>
    <row r="6164" spans="1:11" x14ac:dyDescent="0.3">
      <c r="A6164" t="s">
        <v>6283</v>
      </c>
      <c r="B6164" t="s">
        <v>125</v>
      </c>
      <c r="C6164" t="s">
        <v>26</v>
      </c>
      <c r="D6164" t="s">
        <v>94</v>
      </c>
      <c r="E6164" t="s">
        <v>47</v>
      </c>
      <c r="F6164" s="1">
        <v>42994</v>
      </c>
      <c r="G6164" t="s">
        <v>29</v>
      </c>
      <c r="H6164">
        <v>1808</v>
      </c>
      <c r="I6164">
        <v>0.16</v>
      </c>
      <c r="J6164">
        <v>379.68</v>
      </c>
      <c r="K6164" t="s">
        <v>17</v>
      </c>
    </row>
    <row r="6165" spans="1:11" x14ac:dyDescent="0.3">
      <c r="A6165" t="s">
        <v>6284</v>
      </c>
      <c r="B6165" t="s">
        <v>261</v>
      </c>
      <c r="C6165" t="s">
        <v>32</v>
      </c>
      <c r="D6165" t="s">
        <v>97</v>
      </c>
      <c r="E6165" t="s">
        <v>166</v>
      </c>
      <c r="F6165" s="1">
        <v>42106</v>
      </c>
      <c r="G6165" t="s">
        <v>29</v>
      </c>
      <c r="H6165">
        <v>1890</v>
      </c>
      <c r="I6165">
        <v>0.18</v>
      </c>
      <c r="J6165">
        <v>680.4</v>
      </c>
      <c r="K6165" t="s">
        <v>17</v>
      </c>
    </row>
    <row r="6166" spans="1:11" x14ac:dyDescent="0.3">
      <c r="A6166" t="s">
        <v>6285</v>
      </c>
      <c r="B6166" t="s">
        <v>19</v>
      </c>
      <c r="C6166" t="s">
        <v>20</v>
      </c>
      <c r="D6166" t="s">
        <v>21</v>
      </c>
      <c r="E6166" t="s">
        <v>47</v>
      </c>
      <c r="F6166" s="1">
        <v>42270</v>
      </c>
      <c r="G6166" t="s">
        <v>29</v>
      </c>
      <c r="H6166">
        <v>659</v>
      </c>
      <c r="I6166">
        <v>0.16</v>
      </c>
      <c r="J6166">
        <v>250.42</v>
      </c>
      <c r="K6166" t="s">
        <v>17</v>
      </c>
    </row>
    <row r="6167" spans="1:11" x14ac:dyDescent="0.3">
      <c r="A6167" t="s">
        <v>6286</v>
      </c>
      <c r="B6167" t="s">
        <v>211</v>
      </c>
      <c r="C6167" t="s">
        <v>13</v>
      </c>
      <c r="D6167" t="s">
        <v>14</v>
      </c>
      <c r="E6167" t="s">
        <v>128</v>
      </c>
      <c r="F6167" s="1">
        <v>42504</v>
      </c>
      <c r="G6167" t="s">
        <v>29</v>
      </c>
      <c r="H6167">
        <v>777</v>
      </c>
      <c r="I6167">
        <v>0.2</v>
      </c>
      <c r="J6167">
        <v>108.78</v>
      </c>
      <c r="K6167" t="s">
        <v>17</v>
      </c>
    </row>
    <row r="6168" spans="1:11" x14ac:dyDescent="0.3">
      <c r="A6168" t="s">
        <v>6287</v>
      </c>
      <c r="B6168" t="s">
        <v>182</v>
      </c>
      <c r="C6168" t="s">
        <v>20</v>
      </c>
      <c r="D6168" t="s">
        <v>91</v>
      </c>
      <c r="E6168" t="s">
        <v>163</v>
      </c>
      <c r="F6168" s="1">
        <v>43004</v>
      </c>
      <c r="G6168" t="s">
        <v>29</v>
      </c>
      <c r="H6168">
        <v>1465</v>
      </c>
      <c r="I6168">
        <v>0.22</v>
      </c>
      <c r="J6168">
        <v>205.1</v>
      </c>
      <c r="K6168" t="s">
        <v>17</v>
      </c>
    </row>
    <row r="6169" spans="1:11" x14ac:dyDescent="0.3">
      <c r="A6169" t="s">
        <v>6288</v>
      </c>
      <c r="B6169" t="s">
        <v>19</v>
      </c>
      <c r="C6169" t="s">
        <v>63</v>
      </c>
      <c r="D6169" t="s">
        <v>64</v>
      </c>
      <c r="E6169" t="s">
        <v>47</v>
      </c>
      <c r="F6169" s="1">
        <v>42603</v>
      </c>
      <c r="G6169" t="s">
        <v>29</v>
      </c>
      <c r="H6169">
        <v>1154</v>
      </c>
      <c r="I6169">
        <v>0.22</v>
      </c>
      <c r="J6169">
        <v>323.12</v>
      </c>
      <c r="K6169" t="s">
        <v>17</v>
      </c>
    </row>
    <row r="6170" spans="1:11" x14ac:dyDescent="0.3">
      <c r="A6170" t="s">
        <v>6289</v>
      </c>
      <c r="B6170" t="s">
        <v>74</v>
      </c>
      <c r="C6170" t="s">
        <v>49</v>
      </c>
      <c r="D6170" t="s">
        <v>205</v>
      </c>
      <c r="E6170" t="s">
        <v>72</v>
      </c>
      <c r="F6170" s="1">
        <v>43224</v>
      </c>
      <c r="G6170" t="s">
        <v>29</v>
      </c>
      <c r="H6170">
        <v>1060</v>
      </c>
      <c r="I6170">
        <v>0.22</v>
      </c>
      <c r="J6170">
        <v>434.6</v>
      </c>
      <c r="K6170" t="s">
        <v>17</v>
      </c>
    </row>
    <row r="6171" spans="1:11" x14ac:dyDescent="0.3">
      <c r="A6171" t="s">
        <v>6290</v>
      </c>
      <c r="B6171" t="s">
        <v>12</v>
      </c>
      <c r="C6171" t="s">
        <v>20</v>
      </c>
      <c r="D6171" t="s">
        <v>21</v>
      </c>
      <c r="E6171" t="s">
        <v>123</v>
      </c>
      <c r="F6171" s="1">
        <v>42206</v>
      </c>
      <c r="G6171" t="s">
        <v>29</v>
      </c>
      <c r="H6171">
        <v>1237</v>
      </c>
      <c r="I6171">
        <v>0.22</v>
      </c>
      <c r="J6171">
        <v>556.65</v>
      </c>
      <c r="K6171" t="s">
        <v>17</v>
      </c>
    </row>
    <row r="6172" spans="1:11" x14ac:dyDescent="0.3">
      <c r="A6172" t="s">
        <v>6291</v>
      </c>
      <c r="B6172" t="s">
        <v>81</v>
      </c>
      <c r="C6172" t="s">
        <v>58</v>
      </c>
      <c r="D6172" t="s">
        <v>68</v>
      </c>
      <c r="E6172" t="s">
        <v>55</v>
      </c>
      <c r="F6172" s="1">
        <v>43094</v>
      </c>
      <c r="G6172" t="s">
        <v>29</v>
      </c>
      <c r="H6172">
        <v>2165</v>
      </c>
      <c r="I6172">
        <v>0.19</v>
      </c>
      <c r="J6172">
        <v>692.8</v>
      </c>
      <c r="K6172" t="s">
        <v>17</v>
      </c>
    </row>
    <row r="6173" spans="1:11" x14ac:dyDescent="0.3">
      <c r="A6173" t="s">
        <v>6292</v>
      </c>
      <c r="B6173" t="s">
        <v>57</v>
      </c>
      <c r="C6173" t="s">
        <v>20</v>
      </c>
      <c r="D6173" t="s">
        <v>91</v>
      </c>
      <c r="E6173" t="s">
        <v>60</v>
      </c>
      <c r="F6173" s="1">
        <v>42504</v>
      </c>
      <c r="G6173" t="s">
        <v>29</v>
      </c>
      <c r="H6173">
        <v>808</v>
      </c>
      <c r="I6173">
        <v>0.34</v>
      </c>
      <c r="J6173">
        <v>266.64</v>
      </c>
      <c r="K6173" t="s">
        <v>17</v>
      </c>
    </row>
    <row r="6174" spans="1:11" x14ac:dyDescent="0.3">
      <c r="A6174" t="s">
        <v>6293</v>
      </c>
      <c r="B6174" t="s">
        <v>74</v>
      </c>
      <c r="C6174" t="s">
        <v>63</v>
      </c>
      <c r="D6174" t="s">
        <v>64</v>
      </c>
      <c r="E6174" t="s">
        <v>60</v>
      </c>
      <c r="F6174" s="1">
        <v>42853</v>
      </c>
      <c r="G6174" t="s">
        <v>29</v>
      </c>
      <c r="H6174">
        <v>1685</v>
      </c>
      <c r="I6174">
        <v>0.12</v>
      </c>
      <c r="J6174">
        <v>235.9</v>
      </c>
      <c r="K6174" t="s">
        <v>17</v>
      </c>
    </row>
    <row r="6175" spans="1:11" x14ac:dyDescent="0.3">
      <c r="A6175" t="s">
        <v>6294</v>
      </c>
      <c r="B6175" t="s">
        <v>130</v>
      </c>
      <c r="C6175" t="s">
        <v>32</v>
      </c>
      <c r="D6175" t="s">
        <v>97</v>
      </c>
      <c r="E6175" t="s">
        <v>28</v>
      </c>
      <c r="F6175" s="1">
        <v>42996</v>
      </c>
      <c r="G6175" t="s">
        <v>29</v>
      </c>
      <c r="H6175">
        <v>1602</v>
      </c>
      <c r="I6175">
        <v>0.26</v>
      </c>
      <c r="J6175">
        <v>224.28</v>
      </c>
      <c r="K6175" t="s">
        <v>17</v>
      </c>
    </row>
    <row r="6176" spans="1:11" x14ac:dyDescent="0.3">
      <c r="A6176" t="s">
        <v>6295</v>
      </c>
      <c r="B6176" t="s">
        <v>234</v>
      </c>
      <c r="C6176" t="s">
        <v>20</v>
      </c>
      <c r="D6176" t="s">
        <v>21</v>
      </c>
      <c r="E6176" t="s">
        <v>143</v>
      </c>
      <c r="F6176" s="1">
        <v>42206</v>
      </c>
      <c r="G6176" t="s">
        <v>29</v>
      </c>
      <c r="H6176">
        <v>703</v>
      </c>
      <c r="I6176">
        <v>0.21</v>
      </c>
      <c r="J6176">
        <v>231.99</v>
      </c>
      <c r="K6176" t="s">
        <v>17</v>
      </c>
    </row>
    <row r="6177" spans="1:11" x14ac:dyDescent="0.3">
      <c r="A6177" t="s">
        <v>6296</v>
      </c>
      <c r="B6177" t="s">
        <v>57</v>
      </c>
      <c r="C6177" t="s">
        <v>63</v>
      </c>
      <c r="D6177" t="s">
        <v>64</v>
      </c>
      <c r="E6177" t="s">
        <v>47</v>
      </c>
      <c r="F6177" s="1">
        <v>42070</v>
      </c>
      <c r="G6177" t="s">
        <v>29</v>
      </c>
      <c r="H6177">
        <v>823</v>
      </c>
      <c r="I6177">
        <v>0.34</v>
      </c>
      <c r="J6177">
        <v>370.35</v>
      </c>
      <c r="K6177" t="s">
        <v>17</v>
      </c>
    </row>
    <row r="6178" spans="1:11" x14ac:dyDescent="0.3">
      <c r="A6178" t="s">
        <v>6297</v>
      </c>
      <c r="B6178" t="s">
        <v>135</v>
      </c>
      <c r="C6178" t="s">
        <v>26</v>
      </c>
      <c r="D6178" t="s">
        <v>27</v>
      </c>
      <c r="E6178" t="s">
        <v>140</v>
      </c>
      <c r="F6178" s="1">
        <v>42577</v>
      </c>
      <c r="G6178" t="s">
        <v>29</v>
      </c>
      <c r="H6178">
        <v>1841</v>
      </c>
      <c r="I6178">
        <v>0.2</v>
      </c>
      <c r="J6178">
        <v>128.87</v>
      </c>
      <c r="K6178" t="s">
        <v>17</v>
      </c>
    </row>
    <row r="6179" spans="1:11" x14ac:dyDescent="0.3">
      <c r="A6179" t="s">
        <v>6298</v>
      </c>
      <c r="B6179" t="s">
        <v>90</v>
      </c>
      <c r="C6179" t="s">
        <v>32</v>
      </c>
      <c r="D6179" t="s">
        <v>33</v>
      </c>
      <c r="E6179" t="s">
        <v>43</v>
      </c>
      <c r="F6179" s="1">
        <v>42085</v>
      </c>
      <c r="G6179" t="s">
        <v>29</v>
      </c>
      <c r="H6179">
        <v>668</v>
      </c>
      <c r="I6179">
        <v>0.31</v>
      </c>
      <c r="J6179">
        <v>86.84</v>
      </c>
      <c r="K6179" t="s">
        <v>17</v>
      </c>
    </row>
    <row r="6180" spans="1:11" x14ac:dyDescent="0.3">
      <c r="A6180" t="s">
        <v>6299</v>
      </c>
      <c r="B6180" t="s">
        <v>193</v>
      </c>
      <c r="C6180" t="s">
        <v>13</v>
      </c>
      <c r="D6180" t="s">
        <v>195</v>
      </c>
      <c r="E6180" t="s">
        <v>51</v>
      </c>
      <c r="F6180" s="1">
        <v>42504</v>
      </c>
      <c r="G6180" t="s">
        <v>29</v>
      </c>
      <c r="H6180">
        <v>1701</v>
      </c>
      <c r="I6180">
        <v>0.28999999999999998</v>
      </c>
      <c r="J6180">
        <v>680.4</v>
      </c>
      <c r="K6180" t="s">
        <v>17</v>
      </c>
    </row>
    <row r="6181" spans="1:11" x14ac:dyDescent="0.3">
      <c r="A6181" t="s">
        <v>6300</v>
      </c>
      <c r="B6181" t="s">
        <v>191</v>
      </c>
      <c r="C6181" t="s">
        <v>49</v>
      </c>
      <c r="D6181" t="s">
        <v>50</v>
      </c>
      <c r="E6181" t="s">
        <v>84</v>
      </c>
      <c r="F6181" s="1">
        <v>43095</v>
      </c>
      <c r="G6181" t="s">
        <v>29</v>
      </c>
      <c r="H6181">
        <v>1345</v>
      </c>
      <c r="I6181">
        <v>0.15</v>
      </c>
      <c r="J6181">
        <v>497.65</v>
      </c>
      <c r="K6181" t="s">
        <v>17</v>
      </c>
    </row>
    <row r="6182" spans="1:11" x14ac:dyDescent="0.3">
      <c r="A6182" t="s">
        <v>6301</v>
      </c>
      <c r="B6182" t="s">
        <v>211</v>
      </c>
      <c r="C6182" t="s">
        <v>32</v>
      </c>
      <c r="D6182" t="s">
        <v>46</v>
      </c>
      <c r="E6182" t="s">
        <v>22</v>
      </c>
      <c r="F6182" s="1">
        <v>42465</v>
      </c>
      <c r="G6182" t="s">
        <v>29</v>
      </c>
      <c r="H6182">
        <v>1755</v>
      </c>
      <c r="I6182">
        <v>0.16</v>
      </c>
      <c r="J6182">
        <v>403.65</v>
      </c>
      <c r="K6182" t="s">
        <v>17</v>
      </c>
    </row>
    <row r="6183" spans="1:11" x14ac:dyDescent="0.3">
      <c r="A6183" t="s">
        <v>6302</v>
      </c>
      <c r="B6183" t="s">
        <v>31</v>
      </c>
      <c r="C6183" t="s">
        <v>63</v>
      </c>
      <c r="D6183" t="s">
        <v>157</v>
      </c>
      <c r="E6183" t="s">
        <v>123</v>
      </c>
      <c r="F6183" s="1">
        <v>43307</v>
      </c>
      <c r="G6183" t="s">
        <v>29</v>
      </c>
      <c r="H6183">
        <v>721</v>
      </c>
      <c r="I6183">
        <v>0.31</v>
      </c>
      <c r="J6183">
        <v>281.19</v>
      </c>
      <c r="K6183" t="s">
        <v>17</v>
      </c>
    </row>
    <row r="6184" spans="1:11" x14ac:dyDescent="0.3">
      <c r="A6184" t="s">
        <v>6303</v>
      </c>
      <c r="B6184" t="s">
        <v>67</v>
      </c>
      <c r="C6184" t="s">
        <v>26</v>
      </c>
      <c r="D6184" t="s">
        <v>37</v>
      </c>
      <c r="E6184" t="s">
        <v>117</v>
      </c>
      <c r="F6184" s="1">
        <v>42120</v>
      </c>
      <c r="G6184" t="s">
        <v>29</v>
      </c>
      <c r="H6184">
        <v>828</v>
      </c>
      <c r="I6184">
        <v>0.24</v>
      </c>
      <c r="J6184">
        <v>66.239999999999995</v>
      </c>
      <c r="K6184" t="s">
        <v>17</v>
      </c>
    </row>
    <row r="6185" spans="1:11" x14ac:dyDescent="0.3">
      <c r="A6185" t="s">
        <v>6304</v>
      </c>
      <c r="B6185" t="s">
        <v>31</v>
      </c>
      <c r="C6185" t="s">
        <v>49</v>
      </c>
      <c r="D6185" t="s">
        <v>50</v>
      </c>
      <c r="E6185" t="s">
        <v>34</v>
      </c>
      <c r="F6185" s="1">
        <v>42308</v>
      </c>
      <c r="G6185" t="s">
        <v>29</v>
      </c>
      <c r="H6185">
        <v>2142</v>
      </c>
      <c r="I6185">
        <v>0.13</v>
      </c>
      <c r="J6185">
        <v>771.12</v>
      </c>
      <c r="K6185" t="s">
        <v>17</v>
      </c>
    </row>
    <row r="6186" spans="1:11" x14ac:dyDescent="0.3">
      <c r="A6186" t="s">
        <v>6305</v>
      </c>
      <c r="B6186" t="s">
        <v>102</v>
      </c>
      <c r="C6186" t="s">
        <v>49</v>
      </c>
      <c r="D6186" t="s">
        <v>54</v>
      </c>
      <c r="E6186" t="s">
        <v>88</v>
      </c>
      <c r="F6186" s="1">
        <v>42486</v>
      </c>
      <c r="G6186" t="s">
        <v>29</v>
      </c>
      <c r="H6186">
        <v>602</v>
      </c>
      <c r="I6186">
        <v>0.34</v>
      </c>
      <c r="J6186">
        <v>90.3</v>
      </c>
      <c r="K6186" t="s">
        <v>17</v>
      </c>
    </row>
    <row r="6187" spans="1:11" x14ac:dyDescent="0.3">
      <c r="A6187" t="s">
        <v>6306</v>
      </c>
      <c r="B6187" t="s">
        <v>114</v>
      </c>
      <c r="C6187" t="s">
        <v>49</v>
      </c>
      <c r="D6187" t="s">
        <v>50</v>
      </c>
      <c r="E6187" t="s">
        <v>34</v>
      </c>
      <c r="F6187" s="1">
        <v>43413</v>
      </c>
      <c r="G6187" t="s">
        <v>29</v>
      </c>
      <c r="H6187">
        <v>2207</v>
      </c>
      <c r="I6187">
        <v>0.17</v>
      </c>
      <c r="J6187">
        <v>617.96</v>
      </c>
      <c r="K6187" t="s">
        <v>17</v>
      </c>
    </row>
    <row r="6188" spans="1:11" x14ac:dyDescent="0.3">
      <c r="A6188" t="s">
        <v>6307</v>
      </c>
      <c r="B6188" t="s">
        <v>111</v>
      </c>
      <c r="C6188" t="s">
        <v>58</v>
      </c>
      <c r="D6188" t="s">
        <v>59</v>
      </c>
      <c r="E6188" t="s">
        <v>88</v>
      </c>
      <c r="F6188" s="1">
        <v>42934</v>
      </c>
      <c r="G6188" t="s">
        <v>29</v>
      </c>
      <c r="H6188">
        <v>836</v>
      </c>
      <c r="I6188">
        <v>0.26</v>
      </c>
      <c r="J6188">
        <v>259.16000000000003</v>
      </c>
      <c r="K6188" t="s">
        <v>17</v>
      </c>
    </row>
    <row r="6189" spans="1:11" x14ac:dyDescent="0.3">
      <c r="A6189" t="s">
        <v>6308</v>
      </c>
      <c r="B6189" t="s">
        <v>40</v>
      </c>
      <c r="C6189" t="s">
        <v>26</v>
      </c>
      <c r="D6189" t="s">
        <v>94</v>
      </c>
      <c r="E6189" t="s">
        <v>69</v>
      </c>
      <c r="F6189" s="1">
        <v>42934</v>
      </c>
      <c r="G6189" t="s">
        <v>29</v>
      </c>
      <c r="H6189">
        <v>2353</v>
      </c>
      <c r="I6189">
        <v>0.11</v>
      </c>
      <c r="J6189">
        <v>188.24</v>
      </c>
      <c r="K6189" t="s">
        <v>17</v>
      </c>
    </row>
    <row r="6190" spans="1:11" x14ac:dyDescent="0.3">
      <c r="A6190" t="s">
        <v>6309</v>
      </c>
      <c r="B6190" t="s">
        <v>25</v>
      </c>
      <c r="C6190" t="s">
        <v>13</v>
      </c>
      <c r="D6190" t="s">
        <v>79</v>
      </c>
      <c r="E6190" t="s">
        <v>69</v>
      </c>
      <c r="F6190" s="1">
        <v>42348</v>
      </c>
      <c r="G6190" t="s">
        <v>29</v>
      </c>
      <c r="H6190">
        <v>2384</v>
      </c>
      <c r="I6190">
        <v>0.32</v>
      </c>
      <c r="J6190">
        <v>596</v>
      </c>
      <c r="K6190" t="s">
        <v>17</v>
      </c>
    </row>
    <row r="6191" spans="1:11" x14ac:dyDescent="0.3">
      <c r="A6191" t="s">
        <v>6310</v>
      </c>
      <c r="B6191" t="s">
        <v>191</v>
      </c>
      <c r="C6191" t="s">
        <v>49</v>
      </c>
      <c r="D6191" t="s">
        <v>50</v>
      </c>
      <c r="E6191" t="s">
        <v>84</v>
      </c>
      <c r="F6191" s="1">
        <v>42931</v>
      </c>
      <c r="G6191" t="s">
        <v>29</v>
      </c>
      <c r="H6191">
        <v>1563</v>
      </c>
      <c r="I6191">
        <v>0.25</v>
      </c>
      <c r="J6191">
        <v>296.97000000000003</v>
      </c>
      <c r="K6191" t="s">
        <v>17</v>
      </c>
    </row>
    <row r="6192" spans="1:11" x14ac:dyDescent="0.3">
      <c r="A6192" t="s">
        <v>6311</v>
      </c>
      <c r="B6192" t="s">
        <v>78</v>
      </c>
      <c r="C6192" t="s">
        <v>13</v>
      </c>
      <c r="D6192" t="s">
        <v>79</v>
      </c>
      <c r="E6192" t="s">
        <v>123</v>
      </c>
      <c r="F6192" s="1">
        <v>43001</v>
      </c>
      <c r="G6192" t="s">
        <v>29</v>
      </c>
      <c r="H6192">
        <v>1852</v>
      </c>
      <c r="I6192">
        <v>0.11</v>
      </c>
      <c r="J6192">
        <v>111.12</v>
      </c>
      <c r="K6192" t="s">
        <v>17</v>
      </c>
    </row>
    <row r="6193" spans="1:11" x14ac:dyDescent="0.3">
      <c r="A6193" t="s">
        <v>6312</v>
      </c>
      <c r="B6193" t="s">
        <v>36</v>
      </c>
      <c r="C6193" t="s">
        <v>26</v>
      </c>
      <c r="D6193" t="s">
        <v>94</v>
      </c>
      <c r="E6193" t="s">
        <v>28</v>
      </c>
      <c r="F6193" s="1">
        <v>42351</v>
      </c>
      <c r="G6193" t="s">
        <v>29</v>
      </c>
      <c r="H6193">
        <v>1719</v>
      </c>
      <c r="I6193">
        <v>0.24</v>
      </c>
      <c r="J6193">
        <v>618.84</v>
      </c>
      <c r="K6193" t="s">
        <v>17</v>
      </c>
    </row>
    <row r="6194" spans="1:11" x14ac:dyDescent="0.3">
      <c r="A6194" t="s">
        <v>6313</v>
      </c>
      <c r="B6194" t="s">
        <v>191</v>
      </c>
      <c r="C6194" t="s">
        <v>13</v>
      </c>
      <c r="D6194" t="s">
        <v>195</v>
      </c>
      <c r="E6194" t="s">
        <v>149</v>
      </c>
      <c r="F6194" s="1">
        <v>42616</v>
      </c>
      <c r="G6194" t="s">
        <v>29</v>
      </c>
      <c r="H6194">
        <v>916</v>
      </c>
      <c r="I6194">
        <v>0.25</v>
      </c>
      <c r="J6194">
        <v>219.84</v>
      </c>
      <c r="K6194" t="s">
        <v>17</v>
      </c>
    </row>
    <row r="6195" spans="1:11" x14ac:dyDescent="0.3">
      <c r="A6195" t="s">
        <v>6314</v>
      </c>
      <c r="B6195" t="s">
        <v>36</v>
      </c>
      <c r="C6195" t="s">
        <v>13</v>
      </c>
      <c r="D6195" t="s">
        <v>14</v>
      </c>
      <c r="E6195" t="s">
        <v>84</v>
      </c>
      <c r="F6195" s="1">
        <v>43021</v>
      </c>
      <c r="G6195" t="s">
        <v>29</v>
      </c>
      <c r="H6195">
        <v>2231</v>
      </c>
      <c r="I6195">
        <v>0.13</v>
      </c>
      <c r="J6195">
        <v>624.67999999999995</v>
      </c>
      <c r="K6195" t="s">
        <v>17</v>
      </c>
    </row>
    <row r="6196" spans="1:11" x14ac:dyDescent="0.3">
      <c r="A6196" t="s">
        <v>6315</v>
      </c>
      <c r="B6196" t="s">
        <v>151</v>
      </c>
      <c r="C6196" t="s">
        <v>58</v>
      </c>
      <c r="D6196" t="s">
        <v>59</v>
      </c>
      <c r="E6196" t="s">
        <v>15</v>
      </c>
      <c r="F6196" s="1">
        <v>43366</v>
      </c>
      <c r="G6196" t="s">
        <v>29</v>
      </c>
      <c r="H6196">
        <v>2416</v>
      </c>
      <c r="I6196">
        <v>0.31</v>
      </c>
      <c r="J6196">
        <v>507.36</v>
      </c>
      <c r="K6196" t="s">
        <v>17</v>
      </c>
    </row>
    <row r="6197" spans="1:11" x14ac:dyDescent="0.3">
      <c r="A6197" t="s">
        <v>6316</v>
      </c>
      <c r="B6197" t="s">
        <v>31</v>
      </c>
      <c r="C6197" t="s">
        <v>49</v>
      </c>
      <c r="D6197" t="s">
        <v>205</v>
      </c>
      <c r="E6197" t="s">
        <v>88</v>
      </c>
      <c r="F6197" s="1">
        <v>43378</v>
      </c>
      <c r="G6197" t="s">
        <v>29</v>
      </c>
      <c r="H6197">
        <v>1700</v>
      </c>
      <c r="I6197">
        <v>0.23</v>
      </c>
      <c r="J6197">
        <v>629</v>
      </c>
      <c r="K6197" t="s">
        <v>17</v>
      </c>
    </row>
    <row r="6198" spans="1:11" x14ac:dyDescent="0.3">
      <c r="A6198" t="s">
        <v>6317</v>
      </c>
      <c r="B6198" t="s">
        <v>165</v>
      </c>
      <c r="C6198" t="s">
        <v>63</v>
      </c>
      <c r="D6198" t="s">
        <v>75</v>
      </c>
      <c r="E6198" t="s">
        <v>65</v>
      </c>
      <c r="F6198" s="1">
        <v>43095</v>
      </c>
      <c r="G6198" t="s">
        <v>29</v>
      </c>
      <c r="H6198">
        <v>1681</v>
      </c>
      <c r="I6198">
        <v>0.28000000000000003</v>
      </c>
      <c r="J6198">
        <v>420.25</v>
      </c>
      <c r="K6198" t="s">
        <v>17</v>
      </c>
    </row>
    <row r="6199" spans="1:11" x14ac:dyDescent="0.3">
      <c r="A6199" t="s">
        <v>6318</v>
      </c>
      <c r="B6199" t="s">
        <v>114</v>
      </c>
      <c r="C6199" t="s">
        <v>49</v>
      </c>
      <c r="D6199" t="s">
        <v>54</v>
      </c>
      <c r="E6199" t="s">
        <v>47</v>
      </c>
      <c r="F6199" s="1">
        <v>42627</v>
      </c>
      <c r="G6199" t="s">
        <v>29</v>
      </c>
      <c r="H6199">
        <v>1544</v>
      </c>
      <c r="I6199">
        <v>0.2</v>
      </c>
      <c r="J6199">
        <v>602.16</v>
      </c>
      <c r="K6199" t="s">
        <v>17</v>
      </c>
    </row>
    <row r="6200" spans="1:11" x14ac:dyDescent="0.3">
      <c r="A6200" t="s">
        <v>6319</v>
      </c>
      <c r="B6200" t="s">
        <v>263</v>
      </c>
      <c r="C6200" t="s">
        <v>13</v>
      </c>
      <c r="D6200" t="s">
        <v>79</v>
      </c>
      <c r="E6200" t="s">
        <v>128</v>
      </c>
      <c r="F6200" s="1">
        <v>42198</v>
      </c>
      <c r="G6200" t="s">
        <v>29</v>
      </c>
      <c r="H6200">
        <v>947</v>
      </c>
      <c r="I6200">
        <v>0.11</v>
      </c>
      <c r="J6200">
        <v>255.69</v>
      </c>
      <c r="K6200" t="s">
        <v>17</v>
      </c>
    </row>
    <row r="6201" spans="1:11" x14ac:dyDescent="0.3">
      <c r="A6201" t="s">
        <v>6320</v>
      </c>
      <c r="B6201" t="s">
        <v>36</v>
      </c>
      <c r="C6201" t="s">
        <v>63</v>
      </c>
      <c r="D6201" t="s">
        <v>87</v>
      </c>
      <c r="E6201" t="s">
        <v>143</v>
      </c>
      <c r="F6201" s="1">
        <v>43376</v>
      </c>
      <c r="G6201" t="s">
        <v>29</v>
      </c>
      <c r="H6201">
        <v>1350</v>
      </c>
      <c r="I6201">
        <v>0.17</v>
      </c>
      <c r="J6201">
        <v>486</v>
      </c>
      <c r="K6201" t="s">
        <v>17</v>
      </c>
    </row>
    <row r="6202" spans="1:11" x14ac:dyDescent="0.3">
      <c r="A6202" t="s">
        <v>6321</v>
      </c>
      <c r="B6202" t="s">
        <v>86</v>
      </c>
      <c r="C6202" t="s">
        <v>63</v>
      </c>
      <c r="D6202" t="s">
        <v>75</v>
      </c>
      <c r="E6202" t="s">
        <v>166</v>
      </c>
      <c r="F6202" s="1">
        <v>42193</v>
      </c>
      <c r="G6202" t="s">
        <v>29</v>
      </c>
      <c r="H6202">
        <v>504</v>
      </c>
      <c r="I6202">
        <v>0.18</v>
      </c>
      <c r="J6202">
        <v>171.36</v>
      </c>
      <c r="K6202" t="s">
        <v>17</v>
      </c>
    </row>
    <row r="6203" spans="1:11" x14ac:dyDescent="0.3">
      <c r="A6203" t="s">
        <v>6322</v>
      </c>
      <c r="B6203" t="s">
        <v>111</v>
      </c>
      <c r="C6203" t="s">
        <v>58</v>
      </c>
      <c r="D6203" t="s">
        <v>59</v>
      </c>
      <c r="E6203" t="s">
        <v>88</v>
      </c>
      <c r="F6203" s="1">
        <v>42728</v>
      </c>
      <c r="G6203" t="s">
        <v>29</v>
      </c>
      <c r="H6203">
        <v>2198</v>
      </c>
      <c r="I6203">
        <v>0.13</v>
      </c>
      <c r="J6203">
        <v>945.14</v>
      </c>
      <c r="K6203" t="s">
        <v>17</v>
      </c>
    </row>
    <row r="6204" spans="1:11" x14ac:dyDescent="0.3">
      <c r="A6204" t="s">
        <v>6323</v>
      </c>
      <c r="B6204" t="s">
        <v>137</v>
      </c>
      <c r="C6204" t="s">
        <v>13</v>
      </c>
      <c r="D6204" t="s">
        <v>14</v>
      </c>
      <c r="E6204" t="s">
        <v>140</v>
      </c>
      <c r="F6204" s="1">
        <v>43378</v>
      </c>
      <c r="G6204" t="s">
        <v>29</v>
      </c>
      <c r="H6204">
        <v>1902</v>
      </c>
      <c r="I6204">
        <v>0.19</v>
      </c>
      <c r="J6204">
        <v>798.84</v>
      </c>
      <c r="K6204" t="s">
        <v>17</v>
      </c>
    </row>
    <row r="6205" spans="1:11" x14ac:dyDescent="0.3">
      <c r="A6205" t="s">
        <v>6324</v>
      </c>
      <c r="B6205" t="s">
        <v>263</v>
      </c>
      <c r="C6205" t="s">
        <v>32</v>
      </c>
      <c r="D6205" t="s">
        <v>153</v>
      </c>
      <c r="E6205" t="s">
        <v>38</v>
      </c>
      <c r="F6205" s="1">
        <v>43028</v>
      </c>
      <c r="G6205" t="s">
        <v>29</v>
      </c>
      <c r="H6205">
        <v>1138</v>
      </c>
      <c r="I6205">
        <v>0.11</v>
      </c>
      <c r="J6205">
        <v>386.92</v>
      </c>
      <c r="K6205" t="s">
        <v>17</v>
      </c>
    </row>
    <row r="6206" spans="1:11" x14ac:dyDescent="0.3">
      <c r="A6206" t="s">
        <v>6325</v>
      </c>
      <c r="B6206" t="s">
        <v>193</v>
      </c>
      <c r="C6206" t="s">
        <v>58</v>
      </c>
      <c r="D6206" t="s">
        <v>59</v>
      </c>
      <c r="E6206" t="s">
        <v>88</v>
      </c>
      <c r="F6206" s="1">
        <v>42638</v>
      </c>
      <c r="G6206" t="s">
        <v>29</v>
      </c>
      <c r="H6206">
        <v>1943</v>
      </c>
      <c r="I6206">
        <v>0.24</v>
      </c>
      <c r="J6206">
        <v>408.03</v>
      </c>
      <c r="K6206" t="s">
        <v>17</v>
      </c>
    </row>
    <row r="6207" spans="1:11" x14ac:dyDescent="0.3">
      <c r="A6207" t="s">
        <v>6326</v>
      </c>
      <c r="B6207" t="s">
        <v>40</v>
      </c>
      <c r="C6207" t="s">
        <v>20</v>
      </c>
      <c r="D6207" t="s">
        <v>91</v>
      </c>
      <c r="E6207" t="s">
        <v>117</v>
      </c>
      <c r="F6207" s="1">
        <v>42549</v>
      </c>
      <c r="G6207" t="s">
        <v>29</v>
      </c>
      <c r="H6207">
        <v>801</v>
      </c>
      <c r="I6207">
        <v>0.12</v>
      </c>
      <c r="J6207">
        <v>184.23</v>
      </c>
      <c r="K6207" t="s">
        <v>17</v>
      </c>
    </row>
    <row r="6208" spans="1:11" x14ac:dyDescent="0.3">
      <c r="A6208" t="s">
        <v>6327</v>
      </c>
      <c r="B6208" t="s">
        <v>261</v>
      </c>
      <c r="C6208" t="s">
        <v>20</v>
      </c>
      <c r="D6208" t="s">
        <v>21</v>
      </c>
      <c r="E6208" t="s">
        <v>51</v>
      </c>
      <c r="F6208" s="1">
        <v>42140</v>
      </c>
      <c r="G6208" t="s">
        <v>29</v>
      </c>
      <c r="H6208">
        <v>734</v>
      </c>
      <c r="I6208">
        <v>0.32</v>
      </c>
      <c r="J6208">
        <v>58.72</v>
      </c>
      <c r="K6208" t="s">
        <v>17</v>
      </c>
    </row>
    <row r="6209" spans="1:11" x14ac:dyDescent="0.3">
      <c r="A6209" t="s">
        <v>6328</v>
      </c>
      <c r="B6209" t="s">
        <v>19</v>
      </c>
      <c r="C6209" t="s">
        <v>58</v>
      </c>
      <c r="D6209" t="s">
        <v>68</v>
      </c>
      <c r="E6209" t="s">
        <v>65</v>
      </c>
      <c r="F6209" s="1">
        <v>43002</v>
      </c>
      <c r="G6209" t="s">
        <v>29</v>
      </c>
      <c r="H6209">
        <v>2168</v>
      </c>
      <c r="I6209">
        <v>0.21</v>
      </c>
      <c r="J6209">
        <v>498.64</v>
      </c>
      <c r="K6209" t="s">
        <v>17</v>
      </c>
    </row>
    <row r="6210" spans="1:11" x14ac:dyDescent="0.3">
      <c r="A6210" t="s">
        <v>6329</v>
      </c>
      <c r="B6210" t="s">
        <v>90</v>
      </c>
      <c r="C6210" t="s">
        <v>32</v>
      </c>
      <c r="D6210" t="s">
        <v>97</v>
      </c>
      <c r="E6210" t="s">
        <v>88</v>
      </c>
      <c r="F6210" s="1">
        <v>42354</v>
      </c>
      <c r="G6210" t="s">
        <v>29</v>
      </c>
      <c r="H6210">
        <v>880</v>
      </c>
      <c r="I6210">
        <v>0.35</v>
      </c>
      <c r="J6210">
        <v>308</v>
      </c>
      <c r="K6210" t="s">
        <v>17</v>
      </c>
    </row>
    <row r="6211" spans="1:11" x14ac:dyDescent="0.3">
      <c r="A6211" t="s">
        <v>6330</v>
      </c>
      <c r="B6211" t="s">
        <v>182</v>
      </c>
      <c r="C6211" t="s">
        <v>49</v>
      </c>
      <c r="D6211" t="s">
        <v>50</v>
      </c>
      <c r="E6211" t="s">
        <v>28</v>
      </c>
      <c r="F6211" s="1">
        <v>43039</v>
      </c>
      <c r="G6211" t="s">
        <v>29</v>
      </c>
      <c r="H6211">
        <v>2259</v>
      </c>
      <c r="I6211">
        <v>0.32</v>
      </c>
      <c r="J6211">
        <v>451.8</v>
      </c>
      <c r="K6211" t="s">
        <v>17</v>
      </c>
    </row>
    <row r="6212" spans="1:11" x14ac:dyDescent="0.3">
      <c r="A6212" t="s">
        <v>6331</v>
      </c>
      <c r="B6212" t="s">
        <v>159</v>
      </c>
      <c r="C6212" t="s">
        <v>32</v>
      </c>
      <c r="D6212" t="s">
        <v>46</v>
      </c>
      <c r="E6212" t="s">
        <v>149</v>
      </c>
      <c r="F6212" s="1">
        <v>43436</v>
      </c>
      <c r="G6212" t="s">
        <v>29</v>
      </c>
      <c r="H6212">
        <v>1802</v>
      </c>
      <c r="I6212">
        <v>0.16</v>
      </c>
      <c r="J6212">
        <v>90.1</v>
      </c>
      <c r="K6212" t="s">
        <v>17</v>
      </c>
    </row>
    <row r="6213" spans="1:11" x14ac:dyDescent="0.3">
      <c r="A6213" t="s">
        <v>6332</v>
      </c>
      <c r="B6213" t="s">
        <v>78</v>
      </c>
      <c r="C6213" t="s">
        <v>26</v>
      </c>
      <c r="D6213" t="s">
        <v>37</v>
      </c>
      <c r="E6213" t="s">
        <v>149</v>
      </c>
      <c r="F6213" s="1">
        <v>43232</v>
      </c>
      <c r="G6213" t="s">
        <v>29</v>
      </c>
      <c r="H6213">
        <v>1074</v>
      </c>
      <c r="I6213">
        <v>0.16</v>
      </c>
      <c r="J6213">
        <v>375.9</v>
      </c>
      <c r="K6213" t="s">
        <v>17</v>
      </c>
    </row>
    <row r="6214" spans="1:11" x14ac:dyDescent="0.3">
      <c r="A6214" t="s">
        <v>6333</v>
      </c>
      <c r="B6214" t="s">
        <v>42</v>
      </c>
      <c r="C6214" t="s">
        <v>58</v>
      </c>
      <c r="D6214" t="s">
        <v>59</v>
      </c>
      <c r="E6214" t="s">
        <v>149</v>
      </c>
      <c r="F6214" s="1">
        <v>43203</v>
      </c>
      <c r="G6214" t="s">
        <v>29</v>
      </c>
      <c r="H6214">
        <v>1405</v>
      </c>
      <c r="I6214">
        <v>0.25</v>
      </c>
      <c r="J6214">
        <v>477.7</v>
      </c>
      <c r="K6214" t="s">
        <v>17</v>
      </c>
    </row>
    <row r="6215" spans="1:11" x14ac:dyDescent="0.3">
      <c r="A6215" t="s">
        <v>6334</v>
      </c>
      <c r="B6215" t="s">
        <v>263</v>
      </c>
      <c r="C6215" t="s">
        <v>63</v>
      </c>
      <c r="D6215" t="s">
        <v>87</v>
      </c>
      <c r="E6215" t="s">
        <v>128</v>
      </c>
      <c r="F6215" s="1">
        <v>42137</v>
      </c>
      <c r="G6215" t="s">
        <v>29</v>
      </c>
      <c r="H6215">
        <v>1568</v>
      </c>
      <c r="I6215">
        <v>0.15</v>
      </c>
      <c r="J6215">
        <v>329.28</v>
      </c>
      <c r="K6215" t="s">
        <v>17</v>
      </c>
    </row>
    <row r="6216" spans="1:11" x14ac:dyDescent="0.3">
      <c r="A6216" t="s">
        <v>6335</v>
      </c>
      <c r="B6216" t="s">
        <v>36</v>
      </c>
      <c r="C6216" t="s">
        <v>49</v>
      </c>
      <c r="D6216" t="s">
        <v>205</v>
      </c>
      <c r="E6216" t="s">
        <v>84</v>
      </c>
      <c r="F6216" s="1">
        <v>43063</v>
      </c>
      <c r="G6216" t="s">
        <v>29</v>
      </c>
      <c r="H6216">
        <v>1759</v>
      </c>
      <c r="I6216">
        <v>0.24</v>
      </c>
      <c r="J6216">
        <v>545.29</v>
      </c>
      <c r="K6216" t="s">
        <v>17</v>
      </c>
    </row>
    <row r="6217" spans="1:11" x14ac:dyDescent="0.3">
      <c r="A6217" t="s">
        <v>6336</v>
      </c>
      <c r="B6217" t="s">
        <v>86</v>
      </c>
      <c r="C6217" t="s">
        <v>49</v>
      </c>
      <c r="D6217" t="s">
        <v>54</v>
      </c>
      <c r="E6217" t="s">
        <v>34</v>
      </c>
      <c r="F6217" s="1">
        <v>42362</v>
      </c>
      <c r="G6217" t="s">
        <v>29</v>
      </c>
      <c r="H6217">
        <v>2387</v>
      </c>
      <c r="I6217">
        <v>0.22</v>
      </c>
      <c r="J6217">
        <v>644.49</v>
      </c>
      <c r="K6217" t="s">
        <v>17</v>
      </c>
    </row>
    <row r="6218" spans="1:11" x14ac:dyDescent="0.3">
      <c r="A6218" t="s">
        <v>6337</v>
      </c>
      <c r="B6218" t="s">
        <v>40</v>
      </c>
      <c r="C6218" t="s">
        <v>20</v>
      </c>
      <c r="D6218" t="s">
        <v>21</v>
      </c>
      <c r="E6218" t="s">
        <v>84</v>
      </c>
      <c r="F6218" s="1">
        <v>42070</v>
      </c>
      <c r="G6218" t="s">
        <v>29</v>
      </c>
      <c r="H6218">
        <v>2290</v>
      </c>
      <c r="I6218">
        <v>0.14000000000000001</v>
      </c>
      <c r="J6218">
        <v>801.5</v>
      </c>
      <c r="K6218" t="s">
        <v>17</v>
      </c>
    </row>
    <row r="6219" spans="1:11" x14ac:dyDescent="0.3">
      <c r="A6219" t="s">
        <v>6338</v>
      </c>
      <c r="B6219" t="s">
        <v>25</v>
      </c>
      <c r="C6219" t="s">
        <v>58</v>
      </c>
      <c r="D6219" t="s">
        <v>68</v>
      </c>
      <c r="E6219" t="s">
        <v>84</v>
      </c>
      <c r="F6219" s="1">
        <v>43436</v>
      </c>
      <c r="G6219" t="s">
        <v>29</v>
      </c>
      <c r="H6219">
        <v>786</v>
      </c>
      <c r="I6219">
        <v>0.1</v>
      </c>
      <c r="J6219">
        <v>86.46</v>
      </c>
      <c r="K6219" t="s">
        <v>17</v>
      </c>
    </row>
    <row r="6220" spans="1:11" x14ac:dyDescent="0.3">
      <c r="A6220" t="s">
        <v>6339</v>
      </c>
      <c r="B6220" t="s">
        <v>263</v>
      </c>
      <c r="C6220" t="s">
        <v>63</v>
      </c>
      <c r="D6220" t="s">
        <v>157</v>
      </c>
      <c r="E6220" t="s">
        <v>123</v>
      </c>
      <c r="F6220" s="1">
        <v>43077</v>
      </c>
      <c r="G6220" t="s">
        <v>29</v>
      </c>
      <c r="H6220">
        <v>1225</v>
      </c>
      <c r="I6220">
        <v>0.1</v>
      </c>
      <c r="J6220">
        <v>196</v>
      </c>
      <c r="K6220" t="s">
        <v>17</v>
      </c>
    </row>
    <row r="6221" spans="1:11" x14ac:dyDescent="0.3">
      <c r="A6221" t="s">
        <v>6340</v>
      </c>
      <c r="B6221" t="s">
        <v>120</v>
      </c>
      <c r="C6221" t="s">
        <v>63</v>
      </c>
      <c r="D6221" t="s">
        <v>87</v>
      </c>
      <c r="E6221" t="s">
        <v>117</v>
      </c>
      <c r="F6221" s="1">
        <v>42855</v>
      </c>
      <c r="G6221" t="s">
        <v>29</v>
      </c>
      <c r="H6221">
        <v>1918</v>
      </c>
      <c r="I6221">
        <v>0.19</v>
      </c>
      <c r="J6221">
        <v>863.1</v>
      </c>
      <c r="K6221" t="s">
        <v>17</v>
      </c>
    </row>
    <row r="6222" spans="1:11" x14ac:dyDescent="0.3">
      <c r="A6222" t="s">
        <v>6341</v>
      </c>
      <c r="B6222" t="s">
        <v>211</v>
      </c>
      <c r="C6222" t="s">
        <v>26</v>
      </c>
      <c r="D6222" t="s">
        <v>94</v>
      </c>
      <c r="E6222" t="s">
        <v>72</v>
      </c>
      <c r="F6222" s="1">
        <v>43000</v>
      </c>
      <c r="G6222" t="s">
        <v>29</v>
      </c>
      <c r="H6222">
        <v>2490</v>
      </c>
      <c r="I6222">
        <v>0.14000000000000001</v>
      </c>
      <c r="J6222">
        <v>697.2</v>
      </c>
      <c r="K6222" t="s">
        <v>17</v>
      </c>
    </row>
    <row r="6223" spans="1:11" x14ac:dyDescent="0.3">
      <c r="A6223" t="s">
        <v>6342</v>
      </c>
      <c r="B6223" t="s">
        <v>130</v>
      </c>
      <c r="C6223" t="s">
        <v>58</v>
      </c>
      <c r="D6223" t="s">
        <v>68</v>
      </c>
      <c r="E6223" t="s">
        <v>65</v>
      </c>
      <c r="F6223" s="1">
        <v>43162</v>
      </c>
      <c r="G6223" t="s">
        <v>29</v>
      </c>
      <c r="H6223">
        <v>1754</v>
      </c>
      <c r="I6223">
        <v>0.22</v>
      </c>
      <c r="J6223">
        <v>157.86000000000001</v>
      </c>
      <c r="K6223" t="s">
        <v>17</v>
      </c>
    </row>
    <row r="6224" spans="1:11" x14ac:dyDescent="0.3">
      <c r="A6224" t="s">
        <v>6343</v>
      </c>
      <c r="B6224" t="s">
        <v>25</v>
      </c>
      <c r="C6224" t="s">
        <v>58</v>
      </c>
      <c r="D6224" t="s">
        <v>59</v>
      </c>
      <c r="E6224" t="s">
        <v>166</v>
      </c>
      <c r="F6224" s="1">
        <v>42947</v>
      </c>
      <c r="G6224" t="s">
        <v>29</v>
      </c>
      <c r="H6224">
        <v>1518</v>
      </c>
      <c r="I6224">
        <v>0.17</v>
      </c>
      <c r="J6224">
        <v>667.92</v>
      </c>
      <c r="K6224" t="s">
        <v>17</v>
      </c>
    </row>
    <row r="6225" spans="1:11" x14ac:dyDescent="0.3">
      <c r="A6225" t="s">
        <v>6344</v>
      </c>
      <c r="B6225" t="s">
        <v>114</v>
      </c>
      <c r="C6225" t="s">
        <v>26</v>
      </c>
      <c r="D6225" t="s">
        <v>94</v>
      </c>
      <c r="E6225" t="s">
        <v>22</v>
      </c>
      <c r="F6225" s="1">
        <v>43362</v>
      </c>
      <c r="G6225" t="s">
        <v>29</v>
      </c>
      <c r="H6225">
        <v>2036</v>
      </c>
      <c r="I6225">
        <v>0.15</v>
      </c>
      <c r="J6225">
        <v>875.48</v>
      </c>
      <c r="K6225" t="s">
        <v>17</v>
      </c>
    </row>
    <row r="6226" spans="1:11" x14ac:dyDescent="0.3">
      <c r="A6226" t="s">
        <v>6345</v>
      </c>
      <c r="B6226" t="s">
        <v>106</v>
      </c>
      <c r="C6226" t="s">
        <v>58</v>
      </c>
      <c r="D6226" t="s">
        <v>68</v>
      </c>
      <c r="E6226" t="s">
        <v>88</v>
      </c>
      <c r="F6226" s="1">
        <v>43436</v>
      </c>
      <c r="G6226" t="s">
        <v>29</v>
      </c>
      <c r="H6226">
        <v>2424</v>
      </c>
      <c r="I6226">
        <v>0.11</v>
      </c>
      <c r="J6226">
        <v>848.4</v>
      </c>
      <c r="K6226" t="s">
        <v>17</v>
      </c>
    </row>
    <row r="6227" spans="1:11" x14ac:dyDescent="0.3">
      <c r="A6227" t="s">
        <v>6346</v>
      </c>
      <c r="B6227" t="s">
        <v>81</v>
      </c>
      <c r="C6227" t="s">
        <v>58</v>
      </c>
      <c r="D6227" t="s">
        <v>112</v>
      </c>
      <c r="E6227" t="s">
        <v>51</v>
      </c>
      <c r="F6227" s="1">
        <v>42996</v>
      </c>
      <c r="G6227" t="s">
        <v>29</v>
      </c>
      <c r="H6227">
        <v>2439</v>
      </c>
      <c r="I6227">
        <v>0.32</v>
      </c>
      <c r="J6227">
        <v>999.99</v>
      </c>
      <c r="K6227" t="s">
        <v>17</v>
      </c>
    </row>
    <row r="6228" spans="1:11" x14ac:dyDescent="0.3">
      <c r="A6228" t="s">
        <v>6347</v>
      </c>
      <c r="B6228" t="s">
        <v>71</v>
      </c>
      <c r="C6228" t="s">
        <v>26</v>
      </c>
      <c r="D6228" t="s">
        <v>37</v>
      </c>
      <c r="E6228" t="s">
        <v>34</v>
      </c>
      <c r="F6228" s="1">
        <v>42968</v>
      </c>
      <c r="G6228" t="s">
        <v>29</v>
      </c>
      <c r="H6228">
        <v>1937</v>
      </c>
      <c r="I6228">
        <v>0.34</v>
      </c>
      <c r="J6228">
        <v>464.88</v>
      </c>
      <c r="K6228" t="s">
        <v>17</v>
      </c>
    </row>
    <row r="6229" spans="1:11" x14ac:dyDescent="0.3">
      <c r="A6229" t="s">
        <v>6348</v>
      </c>
      <c r="B6229" t="s">
        <v>135</v>
      </c>
      <c r="C6229" t="s">
        <v>13</v>
      </c>
      <c r="D6229" t="s">
        <v>195</v>
      </c>
      <c r="E6229" t="s">
        <v>72</v>
      </c>
      <c r="F6229" s="1">
        <v>42266</v>
      </c>
      <c r="G6229" t="s">
        <v>29</v>
      </c>
      <c r="H6229">
        <v>888</v>
      </c>
      <c r="I6229">
        <v>0.1</v>
      </c>
      <c r="J6229">
        <v>257.52</v>
      </c>
      <c r="K6229" t="s">
        <v>17</v>
      </c>
    </row>
    <row r="6230" spans="1:11" x14ac:dyDescent="0.3">
      <c r="A6230" t="s">
        <v>6349</v>
      </c>
      <c r="B6230" t="s">
        <v>211</v>
      </c>
      <c r="C6230" t="s">
        <v>49</v>
      </c>
      <c r="D6230" t="s">
        <v>54</v>
      </c>
      <c r="E6230" t="s">
        <v>104</v>
      </c>
      <c r="F6230" s="1">
        <v>43094</v>
      </c>
      <c r="G6230" t="s">
        <v>29</v>
      </c>
      <c r="H6230">
        <v>1476</v>
      </c>
      <c r="I6230">
        <v>0.22</v>
      </c>
      <c r="J6230">
        <v>501.84</v>
      </c>
      <c r="K6230" t="s">
        <v>17</v>
      </c>
    </row>
    <row r="6231" spans="1:11" x14ac:dyDescent="0.3">
      <c r="A6231" t="s">
        <v>6350</v>
      </c>
      <c r="B6231" t="s">
        <v>57</v>
      </c>
      <c r="C6231" t="s">
        <v>13</v>
      </c>
      <c r="D6231" t="s">
        <v>195</v>
      </c>
      <c r="E6231" t="s">
        <v>149</v>
      </c>
      <c r="F6231" s="1">
        <v>43021</v>
      </c>
      <c r="G6231" t="s">
        <v>29</v>
      </c>
      <c r="H6231">
        <v>2099</v>
      </c>
      <c r="I6231">
        <v>0.12</v>
      </c>
      <c r="J6231">
        <v>146.93</v>
      </c>
      <c r="K6231" t="s">
        <v>17</v>
      </c>
    </row>
    <row r="6232" spans="1:11" x14ac:dyDescent="0.3">
      <c r="A6232" t="s">
        <v>6351</v>
      </c>
      <c r="B6232" t="s">
        <v>139</v>
      </c>
      <c r="C6232" t="s">
        <v>49</v>
      </c>
      <c r="D6232" t="s">
        <v>205</v>
      </c>
      <c r="E6232" t="s">
        <v>117</v>
      </c>
      <c r="F6232" s="1">
        <v>43395</v>
      </c>
      <c r="G6232" t="s">
        <v>29</v>
      </c>
      <c r="H6232">
        <v>1245</v>
      </c>
      <c r="I6232">
        <v>0.27</v>
      </c>
      <c r="J6232">
        <v>311.25</v>
      </c>
      <c r="K6232" t="s">
        <v>17</v>
      </c>
    </row>
    <row r="6233" spans="1:11" x14ac:dyDescent="0.3">
      <c r="A6233" t="s">
        <v>6352</v>
      </c>
      <c r="B6233" t="s">
        <v>139</v>
      </c>
      <c r="C6233" t="s">
        <v>26</v>
      </c>
      <c r="D6233" t="s">
        <v>201</v>
      </c>
      <c r="E6233" t="s">
        <v>72</v>
      </c>
      <c r="F6233" s="1">
        <v>43088</v>
      </c>
      <c r="G6233" t="s">
        <v>29</v>
      </c>
      <c r="H6233">
        <v>795</v>
      </c>
      <c r="I6233">
        <v>0.15</v>
      </c>
      <c r="J6233">
        <v>87.45</v>
      </c>
      <c r="K6233" t="s">
        <v>17</v>
      </c>
    </row>
    <row r="6234" spans="1:11" x14ac:dyDescent="0.3">
      <c r="A6234" t="s">
        <v>6353</v>
      </c>
      <c r="B6234" t="s">
        <v>193</v>
      </c>
      <c r="C6234" t="s">
        <v>13</v>
      </c>
      <c r="D6234" t="s">
        <v>14</v>
      </c>
      <c r="E6234" t="s">
        <v>128</v>
      </c>
      <c r="F6234" s="1">
        <v>43362</v>
      </c>
      <c r="G6234" t="s">
        <v>29</v>
      </c>
      <c r="H6234">
        <v>2396</v>
      </c>
      <c r="I6234">
        <v>0.21</v>
      </c>
      <c r="J6234">
        <v>622.96</v>
      </c>
      <c r="K6234" t="s">
        <v>17</v>
      </c>
    </row>
    <row r="6235" spans="1:11" x14ac:dyDescent="0.3">
      <c r="A6235" t="s">
        <v>6354</v>
      </c>
      <c r="B6235" t="s">
        <v>234</v>
      </c>
      <c r="C6235" t="s">
        <v>63</v>
      </c>
      <c r="D6235" t="s">
        <v>64</v>
      </c>
      <c r="E6235" t="s">
        <v>88</v>
      </c>
      <c r="F6235" s="1">
        <v>43436</v>
      </c>
      <c r="G6235" t="s">
        <v>29</v>
      </c>
      <c r="H6235">
        <v>2266</v>
      </c>
      <c r="I6235">
        <v>0.15</v>
      </c>
      <c r="J6235">
        <v>929.06</v>
      </c>
      <c r="K6235" t="s">
        <v>17</v>
      </c>
    </row>
    <row r="6236" spans="1:11" x14ac:dyDescent="0.3">
      <c r="A6236" t="s">
        <v>6355</v>
      </c>
      <c r="B6236" t="s">
        <v>165</v>
      </c>
      <c r="C6236" t="s">
        <v>13</v>
      </c>
      <c r="D6236" t="s">
        <v>195</v>
      </c>
      <c r="E6236" t="s">
        <v>55</v>
      </c>
      <c r="F6236" s="1">
        <v>42818</v>
      </c>
      <c r="G6236" t="s">
        <v>76</v>
      </c>
      <c r="H6236">
        <v>574</v>
      </c>
      <c r="I6236">
        <v>0.1</v>
      </c>
      <c r="J6236">
        <v>109.06</v>
      </c>
      <c r="K6236" t="s">
        <v>17</v>
      </c>
    </row>
    <row r="6237" spans="1:11" x14ac:dyDescent="0.3">
      <c r="A6237" t="s">
        <v>6356</v>
      </c>
      <c r="B6237" t="s">
        <v>78</v>
      </c>
      <c r="C6237" t="s">
        <v>20</v>
      </c>
      <c r="D6237" t="s">
        <v>91</v>
      </c>
      <c r="E6237" t="s">
        <v>104</v>
      </c>
      <c r="F6237" s="1">
        <v>42268</v>
      </c>
      <c r="G6237" t="s">
        <v>76</v>
      </c>
      <c r="H6237">
        <v>830</v>
      </c>
      <c r="I6237">
        <v>0.24</v>
      </c>
      <c r="J6237">
        <v>149.4</v>
      </c>
      <c r="K6237" t="s">
        <v>17</v>
      </c>
    </row>
    <row r="6238" spans="1:11" x14ac:dyDescent="0.3">
      <c r="A6238" t="s">
        <v>6357</v>
      </c>
      <c r="B6238" t="s">
        <v>78</v>
      </c>
      <c r="C6238" t="s">
        <v>26</v>
      </c>
      <c r="D6238" t="s">
        <v>94</v>
      </c>
      <c r="E6238" t="s">
        <v>69</v>
      </c>
      <c r="F6238" s="1">
        <v>42268</v>
      </c>
      <c r="G6238" t="s">
        <v>76</v>
      </c>
      <c r="H6238">
        <v>2328</v>
      </c>
      <c r="I6238">
        <v>0.31</v>
      </c>
      <c r="J6238">
        <v>628.55999999999995</v>
      </c>
      <c r="K6238" t="s">
        <v>17</v>
      </c>
    </row>
    <row r="6239" spans="1:11" x14ac:dyDescent="0.3">
      <c r="A6239" t="s">
        <v>6358</v>
      </c>
      <c r="B6239" t="s">
        <v>174</v>
      </c>
      <c r="C6239" t="s">
        <v>20</v>
      </c>
      <c r="D6239" t="s">
        <v>91</v>
      </c>
      <c r="E6239" t="s">
        <v>117</v>
      </c>
      <c r="F6239" s="1">
        <v>42030</v>
      </c>
      <c r="G6239" t="s">
        <v>76</v>
      </c>
      <c r="H6239">
        <v>666</v>
      </c>
      <c r="I6239">
        <v>0.28999999999999998</v>
      </c>
      <c r="J6239">
        <v>133.19999999999999</v>
      </c>
      <c r="K6239" t="s">
        <v>17</v>
      </c>
    </row>
    <row r="6240" spans="1:11" x14ac:dyDescent="0.3">
      <c r="A6240" t="s">
        <v>6359</v>
      </c>
      <c r="B6240" t="s">
        <v>102</v>
      </c>
      <c r="C6240" t="s">
        <v>58</v>
      </c>
      <c r="D6240" t="s">
        <v>112</v>
      </c>
      <c r="E6240" t="s">
        <v>163</v>
      </c>
      <c r="F6240" s="1">
        <v>42283</v>
      </c>
      <c r="G6240" t="s">
        <v>76</v>
      </c>
      <c r="H6240">
        <v>713</v>
      </c>
      <c r="I6240">
        <v>0.24</v>
      </c>
      <c r="J6240">
        <v>292.33</v>
      </c>
      <c r="K6240" t="s">
        <v>17</v>
      </c>
    </row>
    <row r="6241" spans="1:11" x14ac:dyDescent="0.3">
      <c r="A6241" t="s">
        <v>6360</v>
      </c>
      <c r="B6241" t="s">
        <v>12</v>
      </c>
      <c r="C6241" t="s">
        <v>32</v>
      </c>
      <c r="D6241" t="s">
        <v>97</v>
      </c>
      <c r="E6241" t="s">
        <v>22</v>
      </c>
      <c r="F6241" s="1">
        <v>43058</v>
      </c>
      <c r="G6241" t="s">
        <v>76</v>
      </c>
      <c r="H6241">
        <v>1708</v>
      </c>
      <c r="I6241">
        <v>0.25</v>
      </c>
      <c r="J6241">
        <v>427</v>
      </c>
      <c r="K6241" t="s">
        <v>17</v>
      </c>
    </row>
    <row r="6242" spans="1:11" x14ac:dyDescent="0.3">
      <c r="A6242" t="s">
        <v>6361</v>
      </c>
      <c r="B6242" t="s">
        <v>45</v>
      </c>
      <c r="C6242" t="s">
        <v>49</v>
      </c>
      <c r="D6242" t="s">
        <v>50</v>
      </c>
      <c r="E6242" t="s">
        <v>34</v>
      </c>
      <c r="F6242" s="1">
        <v>42268</v>
      </c>
      <c r="G6242" t="s">
        <v>76</v>
      </c>
      <c r="H6242">
        <v>593</v>
      </c>
      <c r="I6242">
        <v>0.28999999999999998</v>
      </c>
      <c r="J6242">
        <v>207.55</v>
      </c>
      <c r="K6242" t="s">
        <v>17</v>
      </c>
    </row>
    <row r="6243" spans="1:11" x14ac:dyDescent="0.3">
      <c r="A6243" t="s">
        <v>6362</v>
      </c>
      <c r="B6243" t="s">
        <v>197</v>
      </c>
      <c r="C6243" t="s">
        <v>20</v>
      </c>
      <c r="D6243" t="s">
        <v>21</v>
      </c>
      <c r="E6243" t="s">
        <v>117</v>
      </c>
      <c r="F6243" s="1">
        <v>43066</v>
      </c>
      <c r="G6243" t="s">
        <v>76</v>
      </c>
      <c r="H6243">
        <v>1487</v>
      </c>
      <c r="I6243">
        <v>0.22</v>
      </c>
      <c r="J6243">
        <v>282.52999999999997</v>
      </c>
      <c r="K6243" t="s">
        <v>17</v>
      </c>
    </row>
    <row r="6244" spans="1:11" x14ac:dyDescent="0.3">
      <c r="A6244" t="s">
        <v>6363</v>
      </c>
      <c r="B6244" t="s">
        <v>165</v>
      </c>
      <c r="C6244" t="s">
        <v>58</v>
      </c>
      <c r="D6244" t="s">
        <v>68</v>
      </c>
      <c r="E6244" t="s">
        <v>84</v>
      </c>
      <c r="F6244" s="1">
        <v>43394</v>
      </c>
      <c r="G6244" t="s">
        <v>76</v>
      </c>
      <c r="H6244">
        <v>841</v>
      </c>
      <c r="I6244">
        <v>0.1</v>
      </c>
      <c r="J6244">
        <v>201.84</v>
      </c>
      <c r="K6244" t="s">
        <v>17</v>
      </c>
    </row>
    <row r="6245" spans="1:11" x14ac:dyDescent="0.3">
      <c r="A6245" t="s">
        <v>6364</v>
      </c>
      <c r="B6245" t="s">
        <v>197</v>
      </c>
      <c r="C6245" t="s">
        <v>32</v>
      </c>
      <c r="D6245" t="s">
        <v>46</v>
      </c>
      <c r="E6245" t="s">
        <v>65</v>
      </c>
      <c r="F6245" s="1">
        <v>43066</v>
      </c>
      <c r="G6245" t="s">
        <v>76</v>
      </c>
      <c r="H6245">
        <v>1874</v>
      </c>
      <c r="I6245">
        <v>0.2</v>
      </c>
      <c r="J6245">
        <v>468.5</v>
      </c>
      <c r="K6245" t="s">
        <v>17</v>
      </c>
    </row>
    <row r="6246" spans="1:11" x14ac:dyDescent="0.3">
      <c r="A6246" t="s">
        <v>6365</v>
      </c>
      <c r="B6246" t="s">
        <v>19</v>
      </c>
      <c r="C6246" t="s">
        <v>13</v>
      </c>
      <c r="D6246" t="s">
        <v>195</v>
      </c>
      <c r="E6246" t="s">
        <v>28</v>
      </c>
      <c r="F6246" s="1">
        <v>42430</v>
      </c>
      <c r="G6246" t="s">
        <v>76</v>
      </c>
      <c r="H6246">
        <v>577</v>
      </c>
      <c r="I6246">
        <v>0.33</v>
      </c>
      <c r="J6246">
        <v>57.7</v>
      </c>
      <c r="K6246" t="s">
        <v>17</v>
      </c>
    </row>
    <row r="6247" spans="1:11" x14ac:dyDescent="0.3">
      <c r="A6247" t="s">
        <v>6366</v>
      </c>
      <c r="B6247" t="s">
        <v>45</v>
      </c>
      <c r="C6247" t="s">
        <v>20</v>
      </c>
      <c r="D6247" t="s">
        <v>21</v>
      </c>
      <c r="E6247" t="s">
        <v>55</v>
      </c>
      <c r="F6247" s="1">
        <v>43268</v>
      </c>
      <c r="G6247" t="s">
        <v>76</v>
      </c>
      <c r="H6247">
        <v>1046</v>
      </c>
      <c r="I6247">
        <v>0.23</v>
      </c>
      <c r="J6247">
        <v>83.68</v>
      </c>
      <c r="K6247" t="s">
        <v>17</v>
      </c>
    </row>
    <row r="6248" spans="1:11" x14ac:dyDescent="0.3">
      <c r="A6248" t="s">
        <v>6367</v>
      </c>
      <c r="B6248" t="s">
        <v>146</v>
      </c>
      <c r="C6248" t="s">
        <v>32</v>
      </c>
      <c r="D6248" t="s">
        <v>33</v>
      </c>
      <c r="E6248" t="s">
        <v>55</v>
      </c>
      <c r="F6248" s="1">
        <v>42347</v>
      </c>
      <c r="G6248" t="s">
        <v>76</v>
      </c>
      <c r="H6248">
        <v>1328</v>
      </c>
      <c r="I6248">
        <v>0.35</v>
      </c>
      <c r="J6248">
        <v>517.91999999999996</v>
      </c>
      <c r="K6248" t="s">
        <v>17</v>
      </c>
    </row>
    <row r="6249" spans="1:11" x14ac:dyDescent="0.3">
      <c r="A6249" t="s">
        <v>6368</v>
      </c>
      <c r="B6249" t="s">
        <v>184</v>
      </c>
      <c r="C6249" t="s">
        <v>26</v>
      </c>
      <c r="D6249" t="s">
        <v>37</v>
      </c>
      <c r="E6249" t="s">
        <v>55</v>
      </c>
      <c r="F6249" s="1">
        <v>43427</v>
      </c>
      <c r="G6249" t="s">
        <v>76</v>
      </c>
      <c r="H6249">
        <v>1399</v>
      </c>
      <c r="I6249">
        <v>0.13</v>
      </c>
      <c r="J6249">
        <v>251.82</v>
      </c>
      <c r="K6249" t="s">
        <v>17</v>
      </c>
    </row>
    <row r="6250" spans="1:11" x14ac:dyDescent="0.3">
      <c r="A6250" t="s">
        <v>6369</v>
      </c>
      <c r="B6250" t="s">
        <v>193</v>
      </c>
      <c r="C6250" t="s">
        <v>20</v>
      </c>
      <c r="D6250" t="s">
        <v>91</v>
      </c>
      <c r="E6250" t="s">
        <v>72</v>
      </c>
      <c r="F6250" s="1">
        <v>43366</v>
      </c>
      <c r="G6250" t="s">
        <v>76</v>
      </c>
      <c r="H6250">
        <v>2351</v>
      </c>
      <c r="I6250">
        <v>0.22</v>
      </c>
      <c r="J6250">
        <v>423.18</v>
      </c>
      <c r="K6250" t="s">
        <v>17</v>
      </c>
    </row>
    <row r="6251" spans="1:11" x14ac:dyDescent="0.3">
      <c r="A6251" t="s">
        <v>6370</v>
      </c>
      <c r="B6251" t="s">
        <v>135</v>
      </c>
      <c r="C6251" t="s">
        <v>49</v>
      </c>
      <c r="D6251" t="s">
        <v>54</v>
      </c>
      <c r="E6251" t="s">
        <v>128</v>
      </c>
      <c r="F6251" s="1">
        <v>43341</v>
      </c>
      <c r="G6251" t="s">
        <v>76</v>
      </c>
      <c r="H6251">
        <v>2298</v>
      </c>
      <c r="I6251">
        <v>0.15</v>
      </c>
      <c r="J6251">
        <v>1034.0999999999999</v>
      </c>
      <c r="K6251" t="s">
        <v>17</v>
      </c>
    </row>
    <row r="6252" spans="1:11" x14ac:dyDescent="0.3">
      <c r="A6252" t="s">
        <v>6371</v>
      </c>
      <c r="B6252" t="s">
        <v>135</v>
      </c>
      <c r="C6252" t="s">
        <v>32</v>
      </c>
      <c r="D6252" t="s">
        <v>33</v>
      </c>
      <c r="E6252" t="s">
        <v>22</v>
      </c>
      <c r="F6252" s="1">
        <v>42515</v>
      </c>
      <c r="G6252" t="s">
        <v>76</v>
      </c>
      <c r="H6252">
        <v>976</v>
      </c>
      <c r="I6252">
        <v>0.28000000000000003</v>
      </c>
      <c r="J6252">
        <v>146.4</v>
      </c>
      <c r="K6252" t="s">
        <v>17</v>
      </c>
    </row>
    <row r="6253" spans="1:11" x14ac:dyDescent="0.3">
      <c r="A6253" t="s">
        <v>6372</v>
      </c>
      <c r="B6253" t="s">
        <v>86</v>
      </c>
      <c r="C6253" t="s">
        <v>32</v>
      </c>
      <c r="D6253" t="s">
        <v>97</v>
      </c>
      <c r="E6253" t="s">
        <v>51</v>
      </c>
      <c r="F6253" s="1">
        <v>43347</v>
      </c>
      <c r="G6253" t="s">
        <v>76</v>
      </c>
      <c r="H6253">
        <v>795</v>
      </c>
      <c r="I6253">
        <v>0.28000000000000003</v>
      </c>
      <c r="J6253">
        <v>286.2</v>
      </c>
      <c r="K6253" t="s">
        <v>17</v>
      </c>
    </row>
    <row r="6254" spans="1:11" x14ac:dyDescent="0.3">
      <c r="A6254" t="s">
        <v>6373</v>
      </c>
      <c r="B6254" t="s">
        <v>137</v>
      </c>
      <c r="C6254" t="s">
        <v>20</v>
      </c>
      <c r="D6254" t="s">
        <v>91</v>
      </c>
      <c r="E6254" t="s">
        <v>15</v>
      </c>
      <c r="F6254" s="1">
        <v>42315</v>
      </c>
      <c r="G6254" t="s">
        <v>76</v>
      </c>
      <c r="H6254">
        <v>1565</v>
      </c>
      <c r="I6254">
        <v>0.19</v>
      </c>
      <c r="J6254">
        <v>203.45</v>
      </c>
      <c r="K6254" t="s">
        <v>17</v>
      </c>
    </row>
    <row r="6255" spans="1:11" x14ac:dyDescent="0.3">
      <c r="A6255" t="s">
        <v>6374</v>
      </c>
      <c r="B6255" t="s">
        <v>106</v>
      </c>
      <c r="C6255" t="s">
        <v>26</v>
      </c>
      <c r="D6255" t="s">
        <v>27</v>
      </c>
      <c r="E6255" t="s">
        <v>60</v>
      </c>
      <c r="F6255" s="1">
        <v>43347</v>
      </c>
      <c r="G6255" t="s">
        <v>76</v>
      </c>
      <c r="H6255">
        <v>1371</v>
      </c>
      <c r="I6255">
        <v>0.33</v>
      </c>
      <c r="J6255">
        <v>233.07</v>
      </c>
      <c r="K6255" t="s">
        <v>17</v>
      </c>
    </row>
    <row r="6256" spans="1:11" x14ac:dyDescent="0.3">
      <c r="A6256" t="s">
        <v>6375</v>
      </c>
      <c r="B6256" t="s">
        <v>25</v>
      </c>
      <c r="C6256" t="s">
        <v>26</v>
      </c>
      <c r="D6256" t="s">
        <v>201</v>
      </c>
      <c r="E6256" t="s">
        <v>72</v>
      </c>
      <c r="F6256" s="1">
        <v>42588</v>
      </c>
      <c r="G6256" t="s">
        <v>76</v>
      </c>
      <c r="H6256">
        <v>2152</v>
      </c>
      <c r="I6256">
        <v>0.17</v>
      </c>
      <c r="J6256">
        <v>451.92</v>
      </c>
      <c r="K6256" t="s">
        <v>17</v>
      </c>
    </row>
    <row r="6257" spans="1:11" x14ac:dyDescent="0.3">
      <c r="A6257" t="s">
        <v>6376</v>
      </c>
      <c r="B6257" t="s">
        <v>204</v>
      </c>
      <c r="C6257" t="s">
        <v>20</v>
      </c>
      <c r="D6257" t="s">
        <v>21</v>
      </c>
      <c r="E6257" t="s">
        <v>123</v>
      </c>
      <c r="F6257" s="1">
        <v>42347</v>
      </c>
      <c r="G6257" t="s">
        <v>76</v>
      </c>
      <c r="H6257">
        <v>1480</v>
      </c>
      <c r="I6257">
        <v>0.35</v>
      </c>
      <c r="J6257">
        <v>370</v>
      </c>
      <c r="K6257" t="s">
        <v>17</v>
      </c>
    </row>
    <row r="6258" spans="1:11" x14ac:dyDescent="0.3">
      <c r="A6258" t="s">
        <v>6377</v>
      </c>
      <c r="B6258" t="s">
        <v>86</v>
      </c>
      <c r="C6258" t="s">
        <v>32</v>
      </c>
      <c r="D6258" t="s">
        <v>97</v>
      </c>
      <c r="E6258" t="s">
        <v>140</v>
      </c>
      <c r="F6258" s="1">
        <v>43406</v>
      </c>
      <c r="G6258" t="s">
        <v>76</v>
      </c>
      <c r="H6258">
        <v>944</v>
      </c>
      <c r="I6258">
        <v>0.19</v>
      </c>
      <c r="J6258">
        <v>84.96</v>
      </c>
      <c r="K6258" t="s">
        <v>17</v>
      </c>
    </row>
    <row r="6259" spans="1:11" x14ac:dyDescent="0.3">
      <c r="A6259" t="s">
        <v>6378</v>
      </c>
      <c r="B6259" t="s">
        <v>42</v>
      </c>
      <c r="C6259" t="s">
        <v>63</v>
      </c>
      <c r="D6259" t="s">
        <v>64</v>
      </c>
      <c r="E6259" t="s">
        <v>51</v>
      </c>
      <c r="F6259" s="1">
        <v>43423</v>
      </c>
      <c r="G6259" t="s">
        <v>76</v>
      </c>
      <c r="H6259">
        <v>1976</v>
      </c>
      <c r="I6259">
        <v>0.2</v>
      </c>
      <c r="J6259">
        <v>592.79999999999995</v>
      </c>
      <c r="K6259" t="s">
        <v>17</v>
      </c>
    </row>
    <row r="6260" spans="1:11" x14ac:dyDescent="0.3">
      <c r="A6260" t="s">
        <v>6379</v>
      </c>
      <c r="B6260" t="s">
        <v>81</v>
      </c>
      <c r="C6260" t="s">
        <v>26</v>
      </c>
      <c r="D6260" t="s">
        <v>94</v>
      </c>
      <c r="E6260" t="s">
        <v>104</v>
      </c>
      <c r="F6260" s="1">
        <v>43341</v>
      </c>
      <c r="G6260" t="s">
        <v>76</v>
      </c>
      <c r="H6260">
        <v>1576</v>
      </c>
      <c r="I6260">
        <v>0.26</v>
      </c>
      <c r="J6260">
        <v>189.12</v>
      </c>
      <c r="K6260" t="s">
        <v>17</v>
      </c>
    </row>
    <row r="6261" spans="1:11" x14ac:dyDescent="0.3">
      <c r="A6261" t="s">
        <v>6380</v>
      </c>
      <c r="B6261" t="s">
        <v>116</v>
      </c>
      <c r="C6261" t="s">
        <v>58</v>
      </c>
      <c r="D6261" t="s">
        <v>112</v>
      </c>
      <c r="E6261" t="s">
        <v>38</v>
      </c>
      <c r="F6261" s="1">
        <v>43351</v>
      </c>
      <c r="G6261" t="s">
        <v>76</v>
      </c>
      <c r="H6261">
        <v>1811</v>
      </c>
      <c r="I6261">
        <v>0.22</v>
      </c>
      <c r="J6261">
        <v>235.43</v>
      </c>
      <c r="K6261" t="s">
        <v>17</v>
      </c>
    </row>
    <row r="6262" spans="1:11" x14ac:dyDescent="0.3">
      <c r="A6262" t="s">
        <v>6381</v>
      </c>
      <c r="B6262" t="s">
        <v>211</v>
      </c>
      <c r="C6262" t="s">
        <v>26</v>
      </c>
      <c r="D6262" t="s">
        <v>201</v>
      </c>
      <c r="E6262" t="s">
        <v>128</v>
      </c>
      <c r="F6262" s="1">
        <v>43323</v>
      </c>
      <c r="G6262" t="s">
        <v>76</v>
      </c>
      <c r="H6262">
        <v>1721</v>
      </c>
      <c r="I6262">
        <v>0.3</v>
      </c>
      <c r="J6262">
        <v>86.05</v>
      </c>
      <c r="K6262" t="s">
        <v>17</v>
      </c>
    </row>
    <row r="6263" spans="1:11" x14ac:dyDescent="0.3">
      <c r="A6263" t="s">
        <v>6382</v>
      </c>
      <c r="B6263" t="s">
        <v>74</v>
      </c>
      <c r="C6263" t="s">
        <v>13</v>
      </c>
      <c r="D6263" t="s">
        <v>195</v>
      </c>
      <c r="E6263" t="s">
        <v>123</v>
      </c>
      <c r="F6263" s="1">
        <v>43211</v>
      </c>
      <c r="G6263" t="s">
        <v>76</v>
      </c>
      <c r="H6263">
        <v>796</v>
      </c>
      <c r="I6263">
        <v>0.22</v>
      </c>
      <c r="J6263">
        <v>71.64</v>
      </c>
      <c r="K6263" t="s">
        <v>17</v>
      </c>
    </row>
    <row r="6264" spans="1:11" x14ac:dyDescent="0.3">
      <c r="A6264" t="s">
        <v>6383</v>
      </c>
      <c r="B6264" t="s">
        <v>174</v>
      </c>
      <c r="C6264" t="s">
        <v>26</v>
      </c>
      <c r="D6264" t="s">
        <v>27</v>
      </c>
      <c r="E6264" t="s">
        <v>15</v>
      </c>
      <c r="F6264" s="1">
        <v>42322</v>
      </c>
      <c r="G6264" t="s">
        <v>76</v>
      </c>
      <c r="H6264">
        <v>771</v>
      </c>
      <c r="I6264">
        <v>0.32</v>
      </c>
      <c r="J6264">
        <v>107.94</v>
      </c>
      <c r="K6264" t="s">
        <v>17</v>
      </c>
    </row>
    <row r="6265" spans="1:11" x14ac:dyDescent="0.3">
      <c r="A6265" t="s">
        <v>6384</v>
      </c>
      <c r="B6265" t="s">
        <v>162</v>
      </c>
      <c r="C6265" t="s">
        <v>58</v>
      </c>
      <c r="D6265" t="s">
        <v>59</v>
      </c>
      <c r="E6265" t="s">
        <v>140</v>
      </c>
      <c r="F6265" s="1">
        <v>42099</v>
      </c>
      <c r="G6265" t="s">
        <v>76</v>
      </c>
      <c r="H6265">
        <v>2349</v>
      </c>
      <c r="I6265">
        <v>0.32</v>
      </c>
      <c r="J6265">
        <v>234.9</v>
      </c>
      <c r="K6265" t="s">
        <v>17</v>
      </c>
    </row>
    <row r="6266" spans="1:11" x14ac:dyDescent="0.3">
      <c r="A6266" t="s">
        <v>6385</v>
      </c>
      <c r="B6266" t="s">
        <v>111</v>
      </c>
      <c r="C6266" t="s">
        <v>32</v>
      </c>
      <c r="D6266" t="s">
        <v>97</v>
      </c>
      <c r="E6266" t="s">
        <v>15</v>
      </c>
      <c r="F6266" s="1">
        <v>42099</v>
      </c>
      <c r="G6266" t="s">
        <v>76</v>
      </c>
      <c r="H6266">
        <v>565</v>
      </c>
      <c r="I6266">
        <v>0.35</v>
      </c>
      <c r="J6266">
        <v>113</v>
      </c>
      <c r="K6266" t="s">
        <v>17</v>
      </c>
    </row>
    <row r="6267" spans="1:11" x14ac:dyDescent="0.3">
      <c r="A6267" t="s">
        <v>6386</v>
      </c>
      <c r="B6267" t="s">
        <v>162</v>
      </c>
      <c r="C6267" t="s">
        <v>32</v>
      </c>
      <c r="D6267" t="s">
        <v>46</v>
      </c>
      <c r="E6267" t="s">
        <v>84</v>
      </c>
      <c r="F6267" s="1">
        <v>43290</v>
      </c>
      <c r="G6267" t="s">
        <v>76</v>
      </c>
      <c r="H6267">
        <v>1411</v>
      </c>
      <c r="I6267">
        <v>0.28000000000000003</v>
      </c>
      <c r="J6267">
        <v>352.75</v>
      </c>
      <c r="K6267" t="s">
        <v>17</v>
      </c>
    </row>
    <row r="6268" spans="1:11" x14ac:dyDescent="0.3">
      <c r="A6268" t="s">
        <v>6387</v>
      </c>
      <c r="B6268" t="s">
        <v>182</v>
      </c>
      <c r="C6268" t="s">
        <v>63</v>
      </c>
      <c r="D6268" t="s">
        <v>87</v>
      </c>
      <c r="E6268" t="s">
        <v>34</v>
      </c>
      <c r="F6268" s="1">
        <v>43351</v>
      </c>
      <c r="G6268" t="s">
        <v>76</v>
      </c>
      <c r="H6268">
        <v>1879</v>
      </c>
      <c r="I6268">
        <v>0.2</v>
      </c>
      <c r="J6268">
        <v>206.69</v>
      </c>
      <c r="K6268" t="s">
        <v>17</v>
      </c>
    </row>
    <row r="6269" spans="1:11" x14ac:dyDescent="0.3">
      <c r="A6269" t="s">
        <v>6388</v>
      </c>
      <c r="B6269" t="s">
        <v>263</v>
      </c>
      <c r="C6269" t="s">
        <v>49</v>
      </c>
      <c r="D6269" t="s">
        <v>50</v>
      </c>
      <c r="E6269" t="s">
        <v>15</v>
      </c>
      <c r="F6269" s="1">
        <v>43260</v>
      </c>
      <c r="G6269" t="s">
        <v>76</v>
      </c>
      <c r="H6269">
        <v>2427</v>
      </c>
      <c r="I6269">
        <v>0.25</v>
      </c>
      <c r="J6269">
        <v>995.07</v>
      </c>
      <c r="K6269" t="s">
        <v>17</v>
      </c>
    </row>
    <row r="6270" spans="1:11" x14ac:dyDescent="0.3">
      <c r="A6270" t="s">
        <v>6389</v>
      </c>
      <c r="B6270" t="s">
        <v>120</v>
      </c>
      <c r="C6270" t="s">
        <v>58</v>
      </c>
      <c r="D6270" t="s">
        <v>112</v>
      </c>
      <c r="E6270" t="s">
        <v>166</v>
      </c>
      <c r="F6270" s="1">
        <v>43323</v>
      </c>
      <c r="G6270" t="s">
        <v>76</v>
      </c>
      <c r="H6270">
        <v>761</v>
      </c>
      <c r="I6270">
        <v>0.21</v>
      </c>
      <c r="J6270">
        <v>114.15</v>
      </c>
      <c r="K6270" t="s">
        <v>17</v>
      </c>
    </row>
    <row r="6271" spans="1:11" x14ac:dyDescent="0.3">
      <c r="A6271" t="s">
        <v>6390</v>
      </c>
      <c r="B6271" t="s">
        <v>193</v>
      </c>
      <c r="C6271" t="s">
        <v>26</v>
      </c>
      <c r="D6271" t="s">
        <v>37</v>
      </c>
      <c r="E6271" t="s">
        <v>166</v>
      </c>
      <c r="F6271" s="1">
        <v>43427</v>
      </c>
      <c r="G6271" t="s">
        <v>76</v>
      </c>
      <c r="H6271">
        <v>2012</v>
      </c>
      <c r="I6271">
        <v>0.19</v>
      </c>
      <c r="J6271">
        <v>442.64</v>
      </c>
      <c r="K6271" t="s">
        <v>17</v>
      </c>
    </row>
    <row r="6272" spans="1:11" x14ac:dyDescent="0.3">
      <c r="A6272" t="s">
        <v>6391</v>
      </c>
      <c r="B6272" t="s">
        <v>204</v>
      </c>
      <c r="C6272" t="s">
        <v>13</v>
      </c>
      <c r="D6272" t="s">
        <v>14</v>
      </c>
      <c r="E6272" t="s">
        <v>55</v>
      </c>
      <c r="F6272" s="1">
        <v>42515</v>
      </c>
      <c r="G6272" t="s">
        <v>76</v>
      </c>
      <c r="H6272">
        <v>2422</v>
      </c>
      <c r="I6272">
        <v>0.35</v>
      </c>
      <c r="J6272">
        <v>484.4</v>
      </c>
      <c r="K6272" t="s">
        <v>17</v>
      </c>
    </row>
    <row r="6273" spans="1:11" x14ac:dyDescent="0.3">
      <c r="A6273" t="s">
        <v>6392</v>
      </c>
      <c r="B6273" t="s">
        <v>90</v>
      </c>
      <c r="C6273" t="s">
        <v>49</v>
      </c>
      <c r="D6273" t="s">
        <v>50</v>
      </c>
      <c r="E6273" t="s">
        <v>72</v>
      </c>
      <c r="F6273" s="1">
        <v>42797</v>
      </c>
      <c r="G6273" t="s">
        <v>76</v>
      </c>
      <c r="H6273">
        <v>1937</v>
      </c>
      <c r="I6273">
        <v>0.24</v>
      </c>
      <c r="J6273">
        <v>406.77</v>
      </c>
      <c r="K6273" t="s">
        <v>17</v>
      </c>
    </row>
    <row r="6274" spans="1:11" x14ac:dyDescent="0.3">
      <c r="A6274" t="s">
        <v>6393</v>
      </c>
      <c r="B6274" t="s">
        <v>106</v>
      </c>
      <c r="C6274" t="s">
        <v>13</v>
      </c>
      <c r="D6274" t="s">
        <v>14</v>
      </c>
      <c r="E6274" t="s">
        <v>123</v>
      </c>
      <c r="F6274" s="1">
        <v>42918</v>
      </c>
      <c r="G6274" t="s">
        <v>76</v>
      </c>
      <c r="H6274">
        <v>2426</v>
      </c>
      <c r="I6274">
        <v>0.21</v>
      </c>
      <c r="J6274">
        <v>703.54</v>
      </c>
      <c r="K6274" t="s">
        <v>17</v>
      </c>
    </row>
    <row r="6275" spans="1:11" x14ac:dyDescent="0.3">
      <c r="A6275" t="s">
        <v>6394</v>
      </c>
      <c r="B6275" t="s">
        <v>67</v>
      </c>
      <c r="C6275" t="s">
        <v>32</v>
      </c>
      <c r="D6275" t="s">
        <v>97</v>
      </c>
      <c r="E6275" t="s">
        <v>55</v>
      </c>
      <c r="F6275" s="1">
        <v>43040</v>
      </c>
      <c r="G6275" t="s">
        <v>76</v>
      </c>
      <c r="H6275">
        <v>671</v>
      </c>
      <c r="I6275">
        <v>0.23</v>
      </c>
      <c r="J6275">
        <v>187.88</v>
      </c>
      <c r="K6275" t="s">
        <v>17</v>
      </c>
    </row>
    <row r="6276" spans="1:11" x14ac:dyDescent="0.3">
      <c r="A6276" t="s">
        <v>6395</v>
      </c>
      <c r="B6276" t="s">
        <v>114</v>
      </c>
      <c r="C6276" t="s">
        <v>63</v>
      </c>
      <c r="D6276" t="s">
        <v>157</v>
      </c>
      <c r="E6276" t="s">
        <v>123</v>
      </c>
      <c r="F6276" s="1">
        <v>43427</v>
      </c>
      <c r="G6276" t="s">
        <v>76</v>
      </c>
      <c r="H6276">
        <v>2045</v>
      </c>
      <c r="I6276">
        <v>0.35</v>
      </c>
      <c r="J6276">
        <v>797.55</v>
      </c>
      <c r="K6276" t="s">
        <v>17</v>
      </c>
    </row>
    <row r="6277" spans="1:11" x14ac:dyDescent="0.3">
      <c r="A6277" t="s">
        <v>6396</v>
      </c>
      <c r="B6277" t="s">
        <v>120</v>
      </c>
      <c r="C6277" t="s">
        <v>32</v>
      </c>
      <c r="D6277" t="s">
        <v>33</v>
      </c>
      <c r="E6277" t="s">
        <v>22</v>
      </c>
      <c r="F6277" s="1">
        <v>43004</v>
      </c>
      <c r="G6277" t="s">
        <v>76</v>
      </c>
      <c r="H6277">
        <v>1358</v>
      </c>
      <c r="I6277">
        <v>0.25</v>
      </c>
      <c r="J6277">
        <v>298.76</v>
      </c>
      <c r="K6277" t="s">
        <v>17</v>
      </c>
    </row>
    <row r="6278" spans="1:11" x14ac:dyDescent="0.3">
      <c r="A6278" t="s">
        <v>6397</v>
      </c>
      <c r="B6278" t="s">
        <v>122</v>
      </c>
      <c r="C6278" t="s">
        <v>32</v>
      </c>
      <c r="D6278" t="s">
        <v>33</v>
      </c>
      <c r="E6278" t="s">
        <v>166</v>
      </c>
      <c r="F6278" s="1">
        <v>42352</v>
      </c>
      <c r="G6278" t="s">
        <v>76</v>
      </c>
      <c r="H6278">
        <v>2378</v>
      </c>
      <c r="I6278">
        <v>0.3</v>
      </c>
      <c r="J6278">
        <v>570.72</v>
      </c>
      <c r="K6278" t="s">
        <v>17</v>
      </c>
    </row>
    <row r="6279" spans="1:11" x14ac:dyDescent="0.3">
      <c r="A6279" t="s">
        <v>6398</v>
      </c>
      <c r="B6279" t="s">
        <v>125</v>
      </c>
      <c r="C6279" t="s">
        <v>63</v>
      </c>
      <c r="D6279" t="s">
        <v>157</v>
      </c>
      <c r="E6279" t="s">
        <v>88</v>
      </c>
      <c r="F6279" s="1">
        <v>42315</v>
      </c>
      <c r="G6279" t="s">
        <v>76</v>
      </c>
      <c r="H6279">
        <v>1120</v>
      </c>
      <c r="I6279">
        <v>0.17</v>
      </c>
      <c r="J6279">
        <v>291.2</v>
      </c>
      <c r="K6279" t="s">
        <v>17</v>
      </c>
    </row>
    <row r="6280" spans="1:11" x14ac:dyDescent="0.3">
      <c r="A6280" t="s">
        <v>6399</v>
      </c>
      <c r="B6280" t="s">
        <v>169</v>
      </c>
      <c r="C6280" t="s">
        <v>58</v>
      </c>
      <c r="D6280" t="s">
        <v>59</v>
      </c>
      <c r="E6280" t="s">
        <v>149</v>
      </c>
      <c r="F6280" s="1">
        <v>43268</v>
      </c>
      <c r="G6280" t="s">
        <v>76</v>
      </c>
      <c r="H6280">
        <v>1141</v>
      </c>
      <c r="I6280">
        <v>0.34</v>
      </c>
      <c r="J6280">
        <v>68.459999999999994</v>
      </c>
      <c r="K6280" t="s">
        <v>17</v>
      </c>
    </row>
    <row r="6281" spans="1:11" x14ac:dyDescent="0.3">
      <c r="A6281" t="s">
        <v>6400</v>
      </c>
      <c r="B6281" t="s">
        <v>53</v>
      </c>
      <c r="C6281" t="s">
        <v>13</v>
      </c>
      <c r="D6281" t="s">
        <v>14</v>
      </c>
      <c r="E6281" t="s">
        <v>140</v>
      </c>
      <c r="F6281" s="1">
        <v>43268</v>
      </c>
      <c r="G6281" t="s">
        <v>76</v>
      </c>
      <c r="H6281">
        <v>2143</v>
      </c>
      <c r="I6281">
        <v>0.33</v>
      </c>
      <c r="J6281">
        <v>385.74</v>
      </c>
      <c r="K6281" t="s">
        <v>17</v>
      </c>
    </row>
    <row r="6282" spans="1:11" x14ac:dyDescent="0.3">
      <c r="A6282" t="s">
        <v>6401</v>
      </c>
      <c r="B6282" t="s">
        <v>159</v>
      </c>
      <c r="C6282" t="s">
        <v>58</v>
      </c>
      <c r="D6282" t="s">
        <v>59</v>
      </c>
      <c r="E6282" t="s">
        <v>166</v>
      </c>
      <c r="F6282" s="1">
        <v>43190</v>
      </c>
      <c r="G6282" t="s">
        <v>76</v>
      </c>
      <c r="H6282">
        <v>2080</v>
      </c>
      <c r="I6282">
        <v>0.35</v>
      </c>
      <c r="J6282">
        <v>540.79999999999995</v>
      </c>
      <c r="K6282" t="s">
        <v>17</v>
      </c>
    </row>
    <row r="6283" spans="1:11" x14ac:dyDescent="0.3">
      <c r="A6283" t="s">
        <v>6402</v>
      </c>
      <c r="B6283" t="s">
        <v>106</v>
      </c>
      <c r="C6283" t="s">
        <v>32</v>
      </c>
      <c r="D6283" t="s">
        <v>153</v>
      </c>
      <c r="E6283" t="s">
        <v>149</v>
      </c>
      <c r="F6283" s="1">
        <v>43409</v>
      </c>
      <c r="G6283" t="s">
        <v>76</v>
      </c>
      <c r="H6283">
        <v>2063</v>
      </c>
      <c r="I6283">
        <v>0.18</v>
      </c>
      <c r="J6283">
        <v>433.23</v>
      </c>
      <c r="K6283" t="s">
        <v>17</v>
      </c>
    </row>
    <row r="6284" spans="1:11" x14ac:dyDescent="0.3">
      <c r="A6284" t="s">
        <v>6403</v>
      </c>
      <c r="B6284" t="s">
        <v>57</v>
      </c>
      <c r="C6284" t="s">
        <v>63</v>
      </c>
      <c r="D6284" t="s">
        <v>87</v>
      </c>
      <c r="E6284" t="s">
        <v>28</v>
      </c>
      <c r="F6284" s="1">
        <v>43099</v>
      </c>
      <c r="G6284" t="s">
        <v>76</v>
      </c>
      <c r="H6284">
        <v>1605</v>
      </c>
      <c r="I6284">
        <v>0.17</v>
      </c>
      <c r="J6284">
        <v>593.85</v>
      </c>
      <c r="K6284" t="s">
        <v>17</v>
      </c>
    </row>
    <row r="6285" spans="1:11" x14ac:dyDescent="0.3">
      <c r="A6285" t="s">
        <v>6404</v>
      </c>
      <c r="B6285" t="s">
        <v>45</v>
      </c>
      <c r="C6285" t="s">
        <v>63</v>
      </c>
      <c r="D6285" t="s">
        <v>75</v>
      </c>
      <c r="E6285" t="s">
        <v>69</v>
      </c>
      <c r="F6285" s="1">
        <v>43002</v>
      </c>
      <c r="G6285" t="s">
        <v>76</v>
      </c>
      <c r="H6285">
        <v>1563</v>
      </c>
      <c r="I6285">
        <v>0.21</v>
      </c>
      <c r="J6285">
        <v>406.38</v>
      </c>
      <c r="K6285" t="s">
        <v>17</v>
      </c>
    </row>
    <row r="6286" spans="1:11" x14ac:dyDescent="0.3">
      <c r="A6286" t="s">
        <v>6405</v>
      </c>
      <c r="B6286" t="s">
        <v>81</v>
      </c>
      <c r="C6286" t="s">
        <v>20</v>
      </c>
      <c r="D6286" t="s">
        <v>91</v>
      </c>
      <c r="E6286" t="s">
        <v>128</v>
      </c>
      <c r="F6286" s="1">
        <v>43351</v>
      </c>
      <c r="G6286" t="s">
        <v>76</v>
      </c>
      <c r="H6286">
        <v>694</v>
      </c>
      <c r="I6286">
        <v>0.19</v>
      </c>
      <c r="J6286">
        <v>76.34</v>
      </c>
      <c r="K6286" t="s">
        <v>17</v>
      </c>
    </row>
    <row r="6287" spans="1:11" x14ac:dyDescent="0.3">
      <c r="A6287" t="s">
        <v>6406</v>
      </c>
      <c r="B6287" t="s">
        <v>184</v>
      </c>
      <c r="C6287" t="s">
        <v>13</v>
      </c>
      <c r="D6287" t="s">
        <v>79</v>
      </c>
      <c r="E6287" t="s">
        <v>15</v>
      </c>
      <c r="F6287" s="1">
        <v>43323</v>
      </c>
      <c r="G6287" t="s">
        <v>76</v>
      </c>
      <c r="H6287">
        <v>2156</v>
      </c>
      <c r="I6287">
        <v>0.32</v>
      </c>
      <c r="J6287">
        <v>776.16</v>
      </c>
      <c r="K6287" t="s">
        <v>17</v>
      </c>
    </row>
    <row r="6288" spans="1:11" x14ac:dyDescent="0.3">
      <c r="A6288" t="s">
        <v>6407</v>
      </c>
      <c r="B6288" t="s">
        <v>261</v>
      </c>
      <c r="C6288" t="s">
        <v>13</v>
      </c>
      <c r="D6288" t="s">
        <v>79</v>
      </c>
      <c r="E6288" t="s">
        <v>43</v>
      </c>
      <c r="F6288" s="1">
        <v>43290</v>
      </c>
      <c r="G6288" t="s">
        <v>76</v>
      </c>
      <c r="H6288">
        <v>1382</v>
      </c>
      <c r="I6288">
        <v>0.27</v>
      </c>
      <c r="J6288">
        <v>538.98</v>
      </c>
      <c r="K6288" t="s">
        <v>17</v>
      </c>
    </row>
    <row r="6289" spans="1:11" x14ac:dyDescent="0.3">
      <c r="A6289" t="s">
        <v>6408</v>
      </c>
      <c r="B6289" t="s">
        <v>67</v>
      </c>
      <c r="C6289" t="s">
        <v>13</v>
      </c>
      <c r="D6289" t="s">
        <v>14</v>
      </c>
      <c r="E6289" t="s">
        <v>84</v>
      </c>
      <c r="F6289" s="1">
        <v>43341</v>
      </c>
      <c r="G6289" t="s">
        <v>76</v>
      </c>
      <c r="H6289">
        <v>1700</v>
      </c>
      <c r="I6289">
        <v>0.11</v>
      </c>
      <c r="J6289">
        <v>204</v>
      </c>
      <c r="K6289" t="s">
        <v>17</v>
      </c>
    </row>
    <row r="6290" spans="1:11" x14ac:dyDescent="0.3">
      <c r="A6290" t="s">
        <v>6409</v>
      </c>
      <c r="B6290" t="s">
        <v>204</v>
      </c>
      <c r="C6290" t="s">
        <v>63</v>
      </c>
      <c r="D6290" t="s">
        <v>87</v>
      </c>
      <c r="E6290" t="s">
        <v>123</v>
      </c>
      <c r="F6290" s="1">
        <v>43396</v>
      </c>
      <c r="G6290" t="s">
        <v>98</v>
      </c>
      <c r="H6290">
        <v>1104</v>
      </c>
      <c r="I6290">
        <v>0.28000000000000003</v>
      </c>
      <c r="J6290">
        <v>132.47999999999999</v>
      </c>
      <c r="K6290" t="s">
        <v>17</v>
      </c>
    </row>
    <row r="6291" spans="1:11" x14ac:dyDescent="0.3">
      <c r="A6291" t="s">
        <v>6410</v>
      </c>
      <c r="B6291" t="s">
        <v>42</v>
      </c>
      <c r="C6291" t="s">
        <v>63</v>
      </c>
      <c r="D6291" t="s">
        <v>87</v>
      </c>
      <c r="E6291" t="s">
        <v>88</v>
      </c>
      <c r="F6291" s="1">
        <v>42449</v>
      </c>
      <c r="G6291" t="s">
        <v>98</v>
      </c>
      <c r="H6291">
        <v>793</v>
      </c>
      <c r="I6291">
        <v>0.34</v>
      </c>
      <c r="J6291">
        <v>142.74</v>
      </c>
      <c r="K6291" t="s">
        <v>17</v>
      </c>
    </row>
    <row r="6292" spans="1:11" x14ac:dyDescent="0.3">
      <c r="A6292" t="s">
        <v>6411</v>
      </c>
      <c r="B6292" t="s">
        <v>184</v>
      </c>
      <c r="C6292" t="s">
        <v>63</v>
      </c>
      <c r="D6292" t="s">
        <v>64</v>
      </c>
      <c r="E6292" t="s">
        <v>65</v>
      </c>
      <c r="F6292" s="1">
        <v>42824</v>
      </c>
      <c r="G6292" t="s">
        <v>98</v>
      </c>
      <c r="H6292">
        <v>2400</v>
      </c>
      <c r="I6292">
        <v>0.32</v>
      </c>
      <c r="J6292">
        <v>360</v>
      </c>
      <c r="K6292" t="s">
        <v>17</v>
      </c>
    </row>
    <row r="6293" spans="1:11" x14ac:dyDescent="0.3">
      <c r="A6293" t="s">
        <v>6412</v>
      </c>
      <c r="B6293" t="s">
        <v>165</v>
      </c>
      <c r="C6293" t="s">
        <v>13</v>
      </c>
      <c r="D6293" t="s">
        <v>14</v>
      </c>
      <c r="E6293" t="s">
        <v>128</v>
      </c>
      <c r="F6293" s="1">
        <v>43381</v>
      </c>
      <c r="G6293" t="s">
        <v>98</v>
      </c>
      <c r="H6293">
        <v>1683</v>
      </c>
      <c r="I6293">
        <v>0.25</v>
      </c>
      <c r="J6293">
        <v>319.77</v>
      </c>
      <c r="K6293" t="s">
        <v>17</v>
      </c>
    </row>
    <row r="6294" spans="1:11" x14ac:dyDescent="0.3">
      <c r="A6294" t="s">
        <v>6413</v>
      </c>
      <c r="B6294" t="s">
        <v>125</v>
      </c>
      <c r="C6294" t="s">
        <v>58</v>
      </c>
      <c r="D6294" t="s">
        <v>68</v>
      </c>
      <c r="E6294" t="s">
        <v>28</v>
      </c>
      <c r="F6294" s="1">
        <v>42616</v>
      </c>
      <c r="G6294" t="s">
        <v>98</v>
      </c>
      <c r="H6294">
        <v>1692</v>
      </c>
      <c r="I6294">
        <v>0.26</v>
      </c>
      <c r="J6294">
        <v>541.44000000000005</v>
      </c>
      <c r="K6294" t="s">
        <v>17</v>
      </c>
    </row>
    <row r="6295" spans="1:11" x14ac:dyDescent="0.3">
      <c r="A6295" t="s">
        <v>6414</v>
      </c>
      <c r="B6295" t="s">
        <v>120</v>
      </c>
      <c r="C6295" t="s">
        <v>13</v>
      </c>
      <c r="D6295" t="s">
        <v>14</v>
      </c>
      <c r="E6295" t="s">
        <v>72</v>
      </c>
      <c r="F6295" s="1">
        <v>43234</v>
      </c>
      <c r="G6295" t="s">
        <v>98</v>
      </c>
      <c r="H6295">
        <v>1726</v>
      </c>
      <c r="I6295">
        <v>0.22</v>
      </c>
      <c r="J6295">
        <v>189.86</v>
      </c>
      <c r="K6295" t="s">
        <v>17</v>
      </c>
    </row>
    <row r="6296" spans="1:11" x14ac:dyDescent="0.3">
      <c r="A6296" t="s">
        <v>6415</v>
      </c>
      <c r="B6296" t="s">
        <v>57</v>
      </c>
      <c r="C6296" t="s">
        <v>13</v>
      </c>
      <c r="D6296" t="s">
        <v>14</v>
      </c>
      <c r="E6296" t="s">
        <v>72</v>
      </c>
      <c r="F6296" s="1">
        <v>43353</v>
      </c>
      <c r="G6296" t="s">
        <v>98</v>
      </c>
      <c r="H6296">
        <v>604</v>
      </c>
      <c r="I6296">
        <v>0.1</v>
      </c>
      <c r="J6296">
        <v>72.48</v>
      </c>
      <c r="K6296" t="s">
        <v>17</v>
      </c>
    </row>
    <row r="6297" spans="1:11" x14ac:dyDescent="0.3">
      <c r="A6297" t="s">
        <v>6416</v>
      </c>
      <c r="B6297" t="s">
        <v>12</v>
      </c>
      <c r="C6297" t="s">
        <v>13</v>
      </c>
      <c r="D6297" t="s">
        <v>195</v>
      </c>
      <c r="E6297" t="s">
        <v>140</v>
      </c>
      <c r="F6297" s="1">
        <v>42569</v>
      </c>
      <c r="G6297" t="s">
        <v>98</v>
      </c>
      <c r="H6297">
        <v>1036</v>
      </c>
      <c r="I6297">
        <v>0.11</v>
      </c>
      <c r="J6297">
        <v>383.32</v>
      </c>
      <c r="K6297" t="s">
        <v>17</v>
      </c>
    </row>
    <row r="6298" spans="1:11" x14ac:dyDescent="0.3">
      <c r="A6298" t="s">
        <v>6417</v>
      </c>
      <c r="B6298" t="s">
        <v>71</v>
      </c>
      <c r="C6298" t="s">
        <v>13</v>
      </c>
      <c r="D6298" t="s">
        <v>195</v>
      </c>
      <c r="E6298" t="s">
        <v>163</v>
      </c>
      <c r="F6298" s="1">
        <v>43085</v>
      </c>
      <c r="G6298" t="s">
        <v>98</v>
      </c>
      <c r="H6298">
        <v>2061</v>
      </c>
      <c r="I6298">
        <v>0.15</v>
      </c>
      <c r="J6298">
        <v>927.45</v>
      </c>
      <c r="K6298" t="s">
        <v>17</v>
      </c>
    </row>
    <row r="6299" spans="1:11" x14ac:dyDescent="0.3">
      <c r="A6299" t="s">
        <v>6418</v>
      </c>
      <c r="B6299" t="s">
        <v>42</v>
      </c>
      <c r="C6299" t="s">
        <v>63</v>
      </c>
      <c r="D6299" t="s">
        <v>157</v>
      </c>
      <c r="E6299" t="s">
        <v>140</v>
      </c>
      <c r="F6299" s="1">
        <v>42832</v>
      </c>
      <c r="G6299" t="s">
        <v>98</v>
      </c>
      <c r="H6299">
        <v>1028</v>
      </c>
      <c r="I6299">
        <v>0.21</v>
      </c>
      <c r="J6299">
        <v>452.32</v>
      </c>
      <c r="K6299" t="s">
        <v>17</v>
      </c>
    </row>
    <row r="6300" spans="1:11" x14ac:dyDescent="0.3">
      <c r="A6300" t="s">
        <v>6419</v>
      </c>
      <c r="B6300" t="s">
        <v>90</v>
      </c>
      <c r="C6300" t="s">
        <v>20</v>
      </c>
      <c r="D6300" t="s">
        <v>91</v>
      </c>
      <c r="E6300" t="s">
        <v>104</v>
      </c>
      <c r="F6300" s="1">
        <v>42953</v>
      </c>
      <c r="G6300" t="s">
        <v>98</v>
      </c>
      <c r="H6300">
        <v>1101</v>
      </c>
      <c r="I6300">
        <v>0.26</v>
      </c>
      <c r="J6300">
        <v>495.45</v>
      </c>
      <c r="K6300" t="s">
        <v>17</v>
      </c>
    </row>
    <row r="6301" spans="1:11" x14ac:dyDescent="0.3">
      <c r="A6301" t="s">
        <v>6420</v>
      </c>
      <c r="B6301" t="s">
        <v>146</v>
      </c>
      <c r="C6301" t="s">
        <v>20</v>
      </c>
      <c r="D6301" t="s">
        <v>91</v>
      </c>
      <c r="E6301" t="s">
        <v>43</v>
      </c>
      <c r="F6301" s="1">
        <v>42876</v>
      </c>
      <c r="G6301" t="s">
        <v>98</v>
      </c>
      <c r="H6301">
        <v>998</v>
      </c>
      <c r="I6301">
        <v>0.12</v>
      </c>
      <c r="J6301">
        <v>349.3</v>
      </c>
      <c r="K6301" t="s">
        <v>17</v>
      </c>
    </row>
    <row r="6302" spans="1:11" x14ac:dyDescent="0.3">
      <c r="A6302" t="s">
        <v>6421</v>
      </c>
      <c r="B6302" t="s">
        <v>74</v>
      </c>
      <c r="C6302" t="s">
        <v>32</v>
      </c>
      <c r="D6302" t="s">
        <v>46</v>
      </c>
      <c r="E6302" t="s">
        <v>34</v>
      </c>
      <c r="F6302" s="1">
        <v>42154</v>
      </c>
      <c r="G6302" t="s">
        <v>98</v>
      </c>
      <c r="H6302">
        <v>1862</v>
      </c>
      <c r="I6302">
        <v>0.26</v>
      </c>
      <c r="J6302">
        <v>614.46</v>
      </c>
      <c r="K6302" t="s">
        <v>17</v>
      </c>
    </row>
    <row r="6303" spans="1:11" x14ac:dyDescent="0.3">
      <c r="A6303" t="s">
        <v>6422</v>
      </c>
      <c r="B6303" t="s">
        <v>111</v>
      </c>
      <c r="C6303" t="s">
        <v>13</v>
      </c>
      <c r="D6303" t="s">
        <v>195</v>
      </c>
      <c r="E6303" t="s">
        <v>104</v>
      </c>
      <c r="F6303" s="1">
        <v>43178</v>
      </c>
      <c r="G6303" t="s">
        <v>98</v>
      </c>
      <c r="H6303">
        <v>1552</v>
      </c>
      <c r="I6303">
        <v>0.34</v>
      </c>
      <c r="J6303">
        <v>294.88</v>
      </c>
      <c r="K6303" t="s">
        <v>17</v>
      </c>
    </row>
    <row r="6304" spans="1:11" x14ac:dyDescent="0.3">
      <c r="A6304" t="s">
        <v>6423</v>
      </c>
      <c r="B6304" t="s">
        <v>108</v>
      </c>
      <c r="C6304" t="s">
        <v>20</v>
      </c>
      <c r="D6304" t="s">
        <v>91</v>
      </c>
      <c r="E6304" t="s">
        <v>117</v>
      </c>
      <c r="F6304" s="1">
        <v>42760</v>
      </c>
      <c r="G6304" t="s">
        <v>98</v>
      </c>
      <c r="H6304">
        <v>1354</v>
      </c>
      <c r="I6304">
        <v>0.22</v>
      </c>
      <c r="J6304">
        <v>270.8</v>
      </c>
      <c r="K6304" t="s">
        <v>17</v>
      </c>
    </row>
    <row r="6305" spans="1:11" x14ac:dyDescent="0.3">
      <c r="A6305" t="s">
        <v>6424</v>
      </c>
      <c r="B6305" t="s">
        <v>193</v>
      </c>
      <c r="C6305" t="s">
        <v>20</v>
      </c>
      <c r="D6305" t="s">
        <v>21</v>
      </c>
      <c r="E6305" t="s">
        <v>43</v>
      </c>
      <c r="F6305" s="1">
        <v>43355</v>
      </c>
      <c r="G6305" t="s">
        <v>98</v>
      </c>
      <c r="H6305">
        <v>566</v>
      </c>
      <c r="I6305">
        <v>0.19</v>
      </c>
      <c r="J6305">
        <v>33.96</v>
      </c>
      <c r="K6305" t="s">
        <v>17</v>
      </c>
    </row>
    <row r="6306" spans="1:11" x14ac:dyDescent="0.3">
      <c r="A6306" t="s">
        <v>6425</v>
      </c>
      <c r="B6306" t="s">
        <v>57</v>
      </c>
      <c r="C6306" t="s">
        <v>32</v>
      </c>
      <c r="D6306" t="s">
        <v>97</v>
      </c>
      <c r="E6306" t="s">
        <v>88</v>
      </c>
      <c r="F6306" s="1">
        <v>43372</v>
      </c>
      <c r="G6306" t="s">
        <v>98</v>
      </c>
      <c r="H6306">
        <v>1944</v>
      </c>
      <c r="I6306">
        <v>0.11</v>
      </c>
      <c r="J6306">
        <v>330.48</v>
      </c>
      <c r="K6306" t="s">
        <v>17</v>
      </c>
    </row>
    <row r="6307" spans="1:11" x14ac:dyDescent="0.3">
      <c r="A6307" t="s">
        <v>6426</v>
      </c>
      <c r="B6307" t="s">
        <v>83</v>
      </c>
      <c r="C6307" t="s">
        <v>58</v>
      </c>
      <c r="D6307" t="s">
        <v>68</v>
      </c>
      <c r="E6307" t="s">
        <v>123</v>
      </c>
      <c r="F6307" s="1">
        <v>43183</v>
      </c>
      <c r="G6307" t="s">
        <v>98</v>
      </c>
      <c r="H6307">
        <v>1957</v>
      </c>
      <c r="I6307">
        <v>0.16</v>
      </c>
      <c r="J6307">
        <v>273.98</v>
      </c>
      <c r="K6307" t="s">
        <v>17</v>
      </c>
    </row>
    <row r="6308" spans="1:11" x14ac:dyDescent="0.3">
      <c r="A6308" t="s">
        <v>6427</v>
      </c>
      <c r="B6308" t="s">
        <v>263</v>
      </c>
      <c r="C6308" t="s">
        <v>58</v>
      </c>
      <c r="D6308" t="s">
        <v>59</v>
      </c>
      <c r="E6308" t="s">
        <v>60</v>
      </c>
      <c r="F6308" s="1">
        <v>43445</v>
      </c>
      <c r="G6308" t="s">
        <v>98</v>
      </c>
      <c r="H6308">
        <v>1561</v>
      </c>
      <c r="I6308">
        <v>0.27</v>
      </c>
      <c r="J6308">
        <v>702.45</v>
      </c>
      <c r="K6308" t="s">
        <v>17</v>
      </c>
    </row>
    <row r="6309" spans="1:11" x14ac:dyDescent="0.3">
      <c r="A6309" t="s">
        <v>6428</v>
      </c>
      <c r="B6309" t="s">
        <v>62</v>
      </c>
      <c r="C6309" t="s">
        <v>32</v>
      </c>
      <c r="D6309" t="s">
        <v>97</v>
      </c>
      <c r="E6309" t="s">
        <v>84</v>
      </c>
      <c r="F6309" s="1">
        <v>42369</v>
      </c>
      <c r="G6309" t="s">
        <v>98</v>
      </c>
      <c r="H6309">
        <v>1112</v>
      </c>
      <c r="I6309">
        <v>0.35</v>
      </c>
      <c r="J6309">
        <v>278</v>
      </c>
      <c r="K6309" t="s">
        <v>17</v>
      </c>
    </row>
    <row r="6310" spans="1:11" x14ac:dyDescent="0.3">
      <c r="A6310" t="s">
        <v>6429</v>
      </c>
      <c r="B6310" t="s">
        <v>31</v>
      </c>
      <c r="C6310" t="s">
        <v>13</v>
      </c>
      <c r="D6310" t="s">
        <v>14</v>
      </c>
      <c r="E6310" t="s">
        <v>38</v>
      </c>
      <c r="F6310" s="1">
        <v>42315</v>
      </c>
      <c r="G6310" t="s">
        <v>98</v>
      </c>
      <c r="H6310">
        <v>2401</v>
      </c>
      <c r="I6310">
        <v>0.11</v>
      </c>
      <c r="J6310">
        <v>600.25</v>
      </c>
      <c r="K6310" t="s">
        <v>17</v>
      </c>
    </row>
    <row r="6311" spans="1:11" x14ac:dyDescent="0.3">
      <c r="A6311" t="s">
        <v>6430</v>
      </c>
      <c r="B6311" t="s">
        <v>106</v>
      </c>
      <c r="C6311" t="s">
        <v>49</v>
      </c>
      <c r="D6311" t="s">
        <v>205</v>
      </c>
      <c r="E6311" t="s">
        <v>163</v>
      </c>
      <c r="F6311" s="1">
        <v>42567</v>
      </c>
      <c r="G6311" t="s">
        <v>98</v>
      </c>
      <c r="H6311">
        <v>1186</v>
      </c>
      <c r="I6311">
        <v>0.26</v>
      </c>
      <c r="J6311">
        <v>59.3</v>
      </c>
      <c r="K6311" t="s">
        <v>17</v>
      </c>
    </row>
    <row r="6312" spans="1:11" x14ac:dyDescent="0.3">
      <c r="A6312" t="s">
        <v>6431</v>
      </c>
      <c r="B6312" t="s">
        <v>102</v>
      </c>
      <c r="C6312" t="s">
        <v>63</v>
      </c>
      <c r="D6312" t="s">
        <v>87</v>
      </c>
      <c r="E6312" t="s">
        <v>143</v>
      </c>
      <c r="F6312" s="1">
        <v>42689</v>
      </c>
      <c r="G6312" t="s">
        <v>98</v>
      </c>
      <c r="H6312">
        <v>1853</v>
      </c>
      <c r="I6312">
        <v>0.15</v>
      </c>
      <c r="J6312">
        <v>129.71</v>
      </c>
      <c r="K6312" t="s">
        <v>17</v>
      </c>
    </row>
    <row r="6313" spans="1:11" x14ac:dyDescent="0.3">
      <c r="A6313" t="s">
        <v>6432</v>
      </c>
      <c r="B6313" t="s">
        <v>114</v>
      </c>
      <c r="C6313" t="s">
        <v>20</v>
      </c>
      <c r="D6313" t="s">
        <v>91</v>
      </c>
      <c r="E6313" t="s">
        <v>84</v>
      </c>
      <c r="F6313" s="1">
        <v>43280</v>
      </c>
      <c r="G6313" t="s">
        <v>98</v>
      </c>
      <c r="H6313">
        <v>624</v>
      </c>
      <c r="I6313">
        <v>0.34</v>
      </c>
      <c r="J6313">
        <v>168.48</v>
      </c>
      <c r="K6313" t="s">
        <v>17</v>
      </c>
    </row>
    <row r="6314" spans="1:11" x14ac:dyDescent="0.3">
      <c r="A6314" t="s">
        <v>6433</v>
      </c>
      <c r="B6314" t="s">
        <v>108</v>
      </c>
      <c r="C6314" t="s">
        <v>63</v>
      </c>
      <c r="D6314" t="s">
        <v>75</v>
      </c>
      <c r="E6314" t="s">
        <v>38</v>
      </c>
      <c r="F6314" s="1">
        <v>42315</v>
      </c>
      <c r="G6314" t="s">
        <v>98</v>
      </c>
      <c r="H6314">
        <v>2179</v>
      </c>
      <c r="I6314">
        <v>0.3</v>
      </c>
      <c r="J6314">
        <v>501.17</v>
      </c>
      <c r="K6314" t="s">
        <v>17</v>
      </c>
    </row>
    <row r="6315" spans="1:11" x14ac:dyDescent="0.3">
      <c r="A6315" t="s">
        <v>6434</v>
      </c>
      <c r="B6315" t="s">
        <v>40</v>
      </c>
      <c r="C6315" t="s">
        <v>13</v>
      </c>
      <c r="D6315" t="s">
        <v>79</v>
      </c>
      <c r="E6315" t="s">
        <v>88</v>
      </c>
      <c r="F6315" s="1">
        <v>42154</v>
      </c>
      <c r="G6315" t="s">
        <v>98</v>
      </c>
      <c r="H6315">
        <v>1979</v>
      </c>
      <c r="I6315">
        <v>0.18</v>
      </c>
      <c r="J6315">
        <v>376.01</v>
      </c>
      <c r="K6315" t="s">
        <v>17</v>
      </c>
    </row>
    <row r="6316" spans="1:11" x14ac:dyDescent="0.3">
      <c r="A6316" t="s">
        <v>6435</v>
      </c>
      <c r="B6316" t="s">
        <v>169</v>
      </c>
      <c r="C6316" t="s">
        <v>20</v>
      </c>
      <c r="D6316" t="s">
        <v>21</v>
      </c>
      <c r="E6316" t="s">
        <v>117</v>
      </c>
      <c r="F6316" s="1">
        <v>42449</v>
      </c>
      <c r="G6316" t="s">
        <v>98</v>
      </c>
      <c r="H6316">
        <v>1371</v>
      </c>
      <c r="I6316">
        <v>0.28000000000000003</v>
      </c>
      <c r="J6316">
        <v>575.82000000000005</v>
      </c>
      <c r="K6316" t="s">
        <v>17</v>
      </c>
    </row>
    <row r="6317" spans="1:11" x14ac:dyDescent="0.3">
      <c r="A6317" t="s">
        <v>6436</v>
      </c>
      <c r="B6317" t="s">
        <v>135</v>
      </c>
      <c r="C6317" t="s">
        <v>58</v>
      </c>
      <c r="D6317" t="s">
        <v>112</v>
      </c>
      <c r="E6317" t="s">
        <v>28</v>
      </c>
      <c r="F6317" s="1">
        <v>43234</v>
      </c>
      <c r="G6317" t="s">
        <v>98</v>
      </c>
      <c r="H6317">
        <v>1055</v>
      </c>
      <c r="I6317">
        <v>0.33</v>
      </c>
      <c r="J6317">
        <v>295.39999999999998</v>
      </c>
      <c r="K6317" t="s">
        <v>17</v>
      </c>
    </row>
    <row r="6318" spans="1:11" x14ac:dyDescent="0.3">
      <c r="A6318" t="s">
        <v>6437</v>
      </c>
      <c r="B6318" t="s">
        <v>45</v>
      </c>
      <c r="C6318" t="s">
        <v>63</v>
      </c>
      <c r="D6318" t="s">
        <v>75</v>
      </c>
      <c r="E6318" t="s">
        <v>149</v>
      </c>
      <c r="F6318" s="1">
        <v>43234</v>
      </c>
      <c r="G6318" t="s">
        <v>98</v>
      </c>
      <c r="H6318">
        <v>661</v>
      </c>
      <c r="I6318">
        <v>0.18</v>
      </c>
      <c r="J6318">
        <v>79.319999999999993</v>
      </c>
      <c r="K6318" t="s">
        <v>17</v>
      </c>
    </row>
    <row r="6319" spans="1:11" x14ac:dyDescent="0.3">
      <c r="A6319" t="s">
        <v>6438</v>
      </c>
      <c r="B6319" t="s">
        <v>125</v>
      </c>
      <c r="C6319" t="s">
        <v>20</v>
      </c>
      <c r="D6319" t="s">
        <v>91</v>
      </c>
      <c r="E6319" t="s">
        <v>65</v>
      </c>
      <c r="F6319" s="1">
        <v>42093</v>
      </c>
      <c r="G6319" t="s">
        <v>98</v>
      </c>
      <c r="H6319">
        <v>763</v>
      </c>
      <c r="I6319">
        <v>0.22</v>
      </c>
      <c r="J6319">
        <v>289.94</v>
      </c>
      <c r="K6319" t="s">
        <v>17</v>
      </c>
    </row>
    <row r="6320" spans="1:11" x14ac:dyDescent="0.3">
      <c r="A6320" t="s">
        <v>6439</v>
      </c>
      <c r="B6320" t="s">
        <v>53</v>
      </c>
      <c r="C6320" t="s">
        <v>49</v>
      </c>
      <c r="D6320" t="s">
        <v>54</v>
      </c>
      <c r="E6320" t="s">
        <v>51</v>
      </c>
      <c r="F6320" s="1">
        <v>43234</v>
      </c>
      <c r="G6320" t="s">
        <v>98</v>
      </c>
      <c r="H6320">
        <v>986</v>
      </c>
      <c r="I6320">
        <v>0.14000000000000001</v>
      </c>
      <c r="J6320">
        <v>433.84</v>
      </c>
      <c r="K6320" t="s">
        <v>17</v>
      </c>
    </row>
    <row r="6321" spans="1:11" x14ac:dyDescent="0.3">
      <c r="A6321" t="s">
        <v>6440</v>
      </c>
      <c r="B6321" t="s">
        <v>62</v>
      </c>
      <c r="C6321" t="s">
        <v>32</v>
      </c>
      <c r="D6321" t="s">
        <v>46</v>
      </c>
      <c r="E6321" t="s">
        <v>143</v>
      </c>
      <c r="F6321" s="1">
        <v>42760</v>
      </c>
      <c r="G6321" t="s">
        <v>98</v>
      </c>
      <c r="H6321">
        <v>1693</v>
      </c>
      <c r="I6321">
        <v>0.11</v>
      </c>
      <c r="J6321">
        <v>474.04</v>
      </c>
      <c r="K6321" t="s">
        <v>17</v>
      </c>
    </row>
    <row r="6322" spans="1:11" x14ac:dyDescent="0.3">
      <c r="A6322" t="s">
        <v>6441</v>
      </c>
      <c r="B6322" t="s">
        <v>204</v>
      </c>
      <c r="C6322" t="s">
        <v>49</v>
      </c>
      <c r="D6322" t="s">
        <v>50</v>
      </c>
      <c r="E6322" t="s">
        <v>28</v>
      </c>
      <c r="F6322" s="1">
        <v>42689</v>
      </c>
      <c r="G6322" t="s">
        <v>98</v>
      </c>
      <c r="H6322">
        <v>2462</v>
      </c>
      <c r="I6322">
        <v>0.24</v>
      </c>
      <c r="J6322">
        <v>984.8</v>
      </c>
      <c r="K6322" t="s">
        <v>17</v>
      </c>
    </row>
    <row r="6323" spans="1:11" x14ac:dyDescent="0.3">
      <c r="A6323" t="s">
        <v>6442</v>
      </c>
      <c r="B6323" t="s">
        <v>137</v>
      </c>
      <c r="C6323" t="s">
        <v>32</v>
      </c>
      <c r="D6323" t="s">
        <v>33</v>
      </c>
      <c r="E6323" t="s">
        <v>60</v>
      </c>
      <c r="F6323" s="1">
        <v>42562</v>
      </c>
      <c r="G6323" t="s">
        <v>98</v>
      </c>
      <c r="H6323">
        <v>2354</v>
      </c>
      <c r="I6323">
        <v>0.12</v>
      </c>
      <c r="J6323">
        <v>635.58000000000004</v>
      </c>
      <c r="K6323" t="s">
        <v>17</v>
      </c>
    </row>
    <row r="6324" spans="1:11" x14ac:dyDescent="0.3">
      <c r="A6324" t="s">
        <v>6443</v>
      </c>
      <c r="B6324" t="s">
        <v>182</v>
      </c>
      <c r="C6324" t="s">
        <v>32</v>
      </c>
      <c r="D6324" t="s">
        <v>33</v>
      </c>
      <c r="E6324" t="s">
        <v>72</v>
      </c>
      <c r="F6324" s="1">
        <v>42981</v>
      </c>
      <c r="G6324" t="s">
        <v>98</v>
      </c>
      <c r="H6324">
        <v>1706</v>
      </c>
      <c r="I6324">
        <v>0.22</v>
      </c>
      <c r="J6324">
        <v>136.47999999999999</v>
      </c>
      <c r="K6324" t="s">
        <v>17</v>
      </c>
    </row>
    <row r="6325" spans="1:11" x14ac:dyDescent="0.3">
      <c r="A6325" t="s">
        <v>6444</v>
      </c>
      <c r="B6325" t="s">
        <v>234</v>
      </c>
      <c r="C6325" t="s">
        <v>58</v>
      </c>
      <c r="D6325" t="s">
        <v>59</v>
      </c>
      <c r="E6325" t="s">
        <v>104</v>
      </c>
      <c r="F6325" s="1">
        <v>43355</v>
      </c>
      <c r="G6325" t="s">
        <v>98</v>
      </c>
      <c r="H6325">
        <v>2452</v>
      </c>
      <c r="I6325">
        <v>0.18</v>
      </c>
      <c r="J6325">
        <v>465.88</v>
      </c>
      <c r="K6325" t="s">
        <v>17</v>
      </c>
    </row>
    <row r="6326" spans="1:11" x14ac:dyDescent="0.3">
      <c r="A6326" t="s">
        <v>6445</v>
      </c>
      <c r="B6326" t="s">
        <v>114</v>
      </c>
      <c r="C6326" t="s">
        <v>49</v>
      </c>
      <c r="D6326" t="s">
        <v>54</v>
      </c>
      <c r="E6326" t="s">
        <v>72</v>
      </c>
      <c r="F6326" s="1">
        <v>43396</v>
      </c>
      <c r="G6326" t="s">
        <v>98</v>
      </c>
      <c r="H6326">
        <v>2066</v>
      </c>
      <c r="I6326">
        <v>0.11</v>
      </c>
      <c r="J6326">
        <v>123.96</v>
      </c>
      <c r="K6326" t="s">
        <v>17</v>
      </c>
    </row>
    <row r="6327" spans="1:11" x14ac:dyDescent="0.3">
      <c r="A6327" t="s">
        <v>6446</v>
      </c>
      <c r="B6327" t="s">
        <v>12</v>
      </c>
      <c r="C6327" t="s">
        <v>13</v>
      </c>
      <c r="D6327" t="s">
        <v>14</v>
      </c>
      <c r="E6327" t="s">
        <v>128</v>
      </c>
      <c r="F6327" s="1">
        <v>42589</v>
      </c>
      <c r="G6327" t="s">
        <v>98</v>
      </c>
      <c r="H6327">
        <v>833</v>
      </c>
      <c r="I6327">
        <v>0.35</v>
      </c>
      <c r="J6327">
        <v>174.93</v>
      </c>
      <c r="K6327" t="s">
        <v>17</v>
      </c>
    </row>
    <row r="6328" spans="1:11" x14ac:dyDescent="0.3">
      <c r="A6328" t="s">
        <v>6447</v>
      </c>
      <c r="B6328" t="s">
        <v>182</v>
      </c>
      <c r="C6328" t="s">
        <v>32</v>
      </c>
      <c r="D6328" t="s">
        <v>97</v>
      </c>
      <c r="E6328" t="s">
        <v>123</v>
      </c>
      <c r="F6328" s="1">
        <v>42263</v>
      </c>
      <c r="G6328" t="s">
        <v>98</v>
      </c>
      <c r="H6328">
        <v>1550</v>
      </c>
      <c r="I6328">
        <v>0.2</v>
      </c>
      <c r="J6328">
        <v>186</v>
      </c>
      <c r="K6328" t="s">
        <v>17</v>
      </c>
    </row>
    <row r="6329" spans="1:11" x14ac:dyDescent="0.3">
      <c r="A6329" t="s">
        <v>6448</v>
      </c>
      <c r="B6329" t="s">
        <v>184</v>
      </c>
      <c r="C6329" t="s">
        <v>58</v>
      </c>
      <c r="D6329" t="s">
        <v>112</v>
      </c>
      <c r="E6329" t="s">
        <v>72</v>
      </c>
      <c r="F6329" s="1">
        <v>43213</v>
      </c>
      <c r="G6329" t="s">
        <v>98</v>
      </c>
      <c r="H6329">
        <v>1447</v>
      </c>
      <c r="I6329">
        <v>0.27</v>
      </c>
      <c r="J6329">
        <v>332.81</v>
      </c>
      <c r="K6329" t="s">
        <v>17</v>
      </c>
    </row>
    <row r="6330" spans="1:11" x14ac:dyDescent="0.3">
      <c r="A6330" t="s">
        <v>6449</v>
      </c>
      <c r="B6330" t="s">
        <v>42</v>
      </c>
      <c r="C6330" t="s">
        <v>20</v>
      </c>
      <c r="D6330" t="s">
        <v>91</v>
      </c>
      <c r="E6330" t="s">
        <v>140</v>
      </c>
      <c r="F6330" s="1">
        <v>43210</v>
      </c>
      <c r="G6330" t="s">
        <v>98</v>
      </c>
      <c r="H6330">
        <v>1795</v>
      </c>
      <c r="I6330">
        <v>0.31</v>
      </c>
      <c r="J6330">
        <v>574.4</v>
      </c>
      <c r="K6330" t="s">
        <v>17</v>
      </c>
    </row>
    <row r="6331" spans="1:11" x14ac:dyDescent="0.3">
      <c r="A6331" t="s">
        <v>6450</v>
      </c>
      <c r="B6331" t="s">
        <v>74</v>
      </c>
      <c r="C6331" t="s">
        <v>20</v>
      </c>
      <c r="D6331" t="s">
        <v>21</v>
      </c>
      <c r="E6331" t="s">
        <v>140</v>
      </c>
      <c r="F6331" s="1">
        <v>42888</v>
      </c>
      <c r="G6331" t="s">
        <v>98</v>
      </c>
      <c r="H6331">
        <v>972</v>
      </c>
      <c r="I6331">
        <v>0.16</v>
      </c>
      <c r="J6331">
        <v>427.68</v>
      </c>
      <c r="K6331" t="s">
        <v>17</v>
      </c>
    </row>
    <row r="6332" spans="1:11" x14ac:dyDescent="0.3">
      <c r="A6332" t="s">
        <v>6451</v>
      </c>
      <c r="B6332" t="s">
        <v>204</v>
      </c>
      <c r="C6332" t="s">
        <v>20</v>
      </c>
      <c r="D6332" t="s">
        <v>91</v>
      </c>
      <c r="E6332" t="s">
        <v>84</v>
      </c>
      <c r="F6332" s="1">
        <v>43214</v>
      </c>
      <c r="G6332" t="s">
        <v>98</v>
      </c>
      <c r="H6332">
        <v>2325</v>
      </c>
      <c r="I6332">
        <v>0.13</v>
      </c>
      <c r="J6332">
        <v>395.25</v>
      </c>
      <c r="K6332" t="s">
        <v>17</v>
      </c>
    </row>
    <row r="6333" spans="1:11" x14ac:dyDescent="0.3">
      <c r="A6333" t="s">
        <v>6452</v>
      </c>
      <c r="B6333" t="s">
        <v>36</v>
      </c>
      <c r="C6333" t="s">
        <v>58</v>
      </c>
      <c r="D6333" t="s">
        <v>68</v>
      </c>
      <c r="E6333" t="s">
        <v>47</v>
      </c>
      <c r="F6333" s="1">
        <v>42154</v>
      </c>
      <c r="G6333" t="s">
        <v>98</v>
      </c>
      <c r="H6333">
        <v>2207</v>
      </c>
      <c r="I6333">
        <v>0.35</v>
      </c>
      <c r="J6333">
        <v>220.7</v>
      </c>
      <c r="K6333" t="s">
        <v>17</v>
      </c>
    </row>
    <row r="6334" spans="1:11" x14ac:dyDescent="0.3">
      <c r="A6334" t="s">
        <v>6453</v>
      </c>
      <c r="B6334" t="s">
        <v>146</v>
      </c>
      <c r="C6334" t="s">
        <v>20</v>
      </c>
      <c r="D6334" t="s">
        <v>91</v>
      </c>
      <c r="E6334" t="s">
        <v>22</v>
      </c>
      <c r="F6334" s="1">
        <v>42554</v>
      </c>
      <c r="G6334" t="s">
        <v>98</v>
      </c>
      <c r="H6334">
        <v>1665</v>
      </c>
      <c r="I6334">
        <v>0.32</v>
      </c>
      <c r="J6334">
        <v>466.2</v>
      </c>
      <c r="K6334" t="s">
        <v>17</v>
      </c>
    </row>
    <row r="6335" spans="1:11" x14ac:dyDescent="0.3">
      <c r="A6335" t="s">
        <v>6454</v>
      </c>
      <c r="B6335" t="s">
        <v>159</v>
      </c>
      <c r="C6335" t="s">
        <v>32</v>
      </c>
      <c r="D6335" t="s">
        <v>97</v>
      </c>
      <c r="E6335" t="s">
        <v>128</v>
      </c>
      <c r="F6335" s="1">
        <v>42726</v>
      </c>
      <c r="G6335" t="s">
        <v>98</v>
      </c>
      <c r="H6335">
        <v>869</v>
      </c>
      <c r="I6335">
        <v>0.32</v>
      </c>
      <c r="J6335">
        <v>382.36</v>
      </c>
      <c r="K6335" t="s">
        <v>17</v>
      </c>
    </row>
    <row r="6336" spans="1:11" x14ac:dyDescent="0.3">
      <c r="A6336" t="s">
        <v>6455</v>
      </c>
      <c r="B6336" t="s">
        <v>122</v>
      </c>
      <c r="C6336" t="s">
        <v>20</v>
      </c>
      <c r="D6336" t="s">
        <v>21</v>
      </c>
      <c r="E6336" t="s">
        <v>43</v>
      </c>
      <c r="F6336" s="1">
        <v>43368</v>
      </c>
      <c r="G6336" t="s">
        <v>98</v>
      </c>
      <c r="H6336">
        <v>1022</v>
      </c>
      <c r="I6336">
        <v>0.28999999999999998</v>
      </c>
      <c r="J6336">
        <v>388.36</v>
      </c>
      <c r="K6336" t="s">
        <v>17</v>
      </c>
    </row>
    <row r="6337" spans="1:11" x14ac:dyDescent="0.3">
      <c r="A6337" t="s">
        <v>6456</v>
      </c>
      <c r="B6337" t="s">
        <v>90</v>
      </c>
      <c r="C6337" t="s">
        <v>49</v>
      </c>
      <c r="D6337" t="s">
        <v>205</v>
      </c>
      <c r="E6337" t="s">
        <v>84</v>
      </c>
      <c r="F6337" s="1">
        <v>42449</v>
      </c>
      <c r="G6337" t="s">
        <v>98</v>
      </c>
      <c r="H6337">
        <v>792</v>
      </c>
      <c r="I6337">
        <v>0.24</v>
      </c>
      <c r="J6337">
        <v>348.48</v>
      </c>
      <c r="K6337" t="s">
        <v>17</v>
      </c>
    </row>
    <row r="6338" spans="1:11" x14ac:dyDescent="0.3">
      <c r="A6338" t="s">
        <v>6457</v>
      </c>
      <c r="B6338" t="s">
        <v>139</v>
      </c>
      <c r="C6338" t="s">
        <v>13</v>
      </c>
      <c r="D6338" t="s">
        <v>195</v>
      </c>
      <c r="E6338" t="s">
        <v>43</v>
      </c>
      <c r="F6338" s="1">
        <v>42240</v>
      </c>
      <c r="G6338" t="s">
        <v>98</v>
      </c>
      <c r="H6338">
        <v>1259</v>
      </c>
      <c r="I6338">
        <v>0.35</v>
      </c>
      <c r="J6338">
        <v>88.13</v>
      </c>
      <c r="K6338" t="s">
        <v>17</v>
      </c>
    </row>
    <row r="6339" spans="1:11" x14ac:dyDescent="0.3">
      <c r="A6339" t="s">
        <v>6458</v>
      </c>
      <c r="B6339" t="s">
        <v>211</v>
      </c>
      <c r="C6339" t="s">
        <v>58</v>
      </c>
      <c r="D6339" t="s">
        <v>68</v>
      </c>
      <c r="E6339" t="s">
        <v>166</v>
      </c>
      <c r="F6339" s="1">
        <v>43353</v>
      </c>
      <c r="G6339" t="s">
        <v>98</v>
      </c>
      <c r="H6339">
        <v>1958</v>
      </c>
      <c r="I6339">
        <v>0.21</v>
      </c>
      <c r="J6339">
        <v>724.46</v>
      </c>
      <c r="K6339" t="s">
        <v>17</v>
      </c>
    </row>
    <row r="6340" spans="1:11" x14ac:dyDescent="0.3">
      <c r="A6340" t="s">
        <v>6459</v>
      </c>
      <c r="B6340" t="s">
        <v>86</v>
      </c>
      <c r="C6340" t="s">
        <v>58</v>
      </c>
      <c r="D6340" t="s">
        <v>68</v>
      </c>
      <c r="E6340" t="s">
        <v>84</v>
      </c>
      <c r="F6340" s="1">
        <v>43210</v>
      </c>
      <c r="G6340" t="s">
        <v>98</v>
      </c>
      <c r="H6340">
        <v>627</v>
      </c>
      <c r="I6340">
        <v>0.33</v>
      </c>
      <c r="J6340">
        <v>150.47999999999999</v>
      </c>
      <c r="K6340" t="s">
        <v>17</v>
      </c>
    </row>
    <row r="6341" spans="1:11" x14ac:dyDescent="0.3">
      <c r="A6341" t="s">
        <v>6460</v>
      </c>
      <c r="B6341" t="s">
        <v>174</v>
      </c>
      <c r="C6341" t="s">
        <v>58</v>
      </c>
      <c r="D6341" t="s">
        <v>112</v>
      </c>
      <c r="E6341" t="s">
        <v>28</v>
      </c>
      <c r="F6341" s="1">
        <v>43080</v>
      </c>
      <c r="G6341" t="s">
        <v>98</v>
      </c>
      <c r="H6341">
        <v>1310</v>
      </c>
      <c r="I6341">
        <v>0.25</v>
      </c>
      <c r="J6341">
        <v>510.9</v>
      </c>
      <c r="K6341" t="s">
        <v>17</v>
      </c>
    </row>
    <row r="6342" spans="1:11" x14ac:dyDescent="0.3">
      <c r="A6342" t="s">
        <v>6461</v>
      </c>
      <c r="B6342" t="s">
        <v>135</v>
      </c>
      <c r="C6342" t="s">
        <v>26</v>
      </c>
      <c r="D6342" t="s">
        <v>27</v>
      </c>
      <c r="E6342" t="s">
        <v>15</v>
      </c>
      <c r="F6342" s="1">
        <v>42343</v>
      </c>
      <c r="G6342" t="s">
        <v>98</v>
      </c>
      <c r="H6342">
        <v>827</v>
      </c>
      <c r="I6342">
        <v>0.27</v>
      </c>
      <c r="J6342">
        <v>181.94</v>
      </c>
      <c r="K6342" t="s">
        <v>17</v>
      </c>
    </row>
    <row r="6343" spans="1:11" x14ac:dyDescent="0.3">
      <c r="A6343" t="s">
        <v>6462</v>
      </c>
      <c r="B6343" t="s">
        <v>122</v>
      </c>
      <c r="C6343" t="s">
        <v>49</v>
      </c>
      <c r="D6343" t="s">
        <v>205</v>
      </c>
      <c r="E6343" t="s">
        <v>28</v>
      </c>
      <c r="F6343" s="1">
        <v>43099</v>
      </c>
      <c r="G6343" t="s">
        <v>98</v>
      </c>
      <c r="H6343">
        <v>1204</v>
      </c>
      <c r="I6343">
        <v>0.19</v>
      </c>
      <c r="J6343">
        <v>216.72</v>
      </c>
      <c r="K6343" t="s">
        <v>17</v>
      </c>
    </row>
    <row r="6344" spans="1:11" x14ac:dyDescent="0.3">
      <c r="A6344" t="s">
        <v>6463</v>
      </c>
      <c r="B6344" t="s">
        <v>211</v>
      </c>
      <c r="C6344" t="s">
        <v>63</v>
      </c>
      <c r="D6344" t="s">
        <v>75</v>
      </c>
      <c r="E6344" t="s">
        <v>72</v>
      </c>
      <c r="F6344" s="1">
        <v>43329</v>
      </c>
      <c r="G6344" t="s">
        <v>98</v>
      </c>
      <c r="H6344">
        <v>1402</v>
      </c>
      <c r="I6344">
        <v>0.1</v>
      </c>
      <c r="J6344">
        <v>588.84</v>
      </c>
      <c r="K6344" t="s">
        <v>17</v>
      </c>
    </row>
    <row r="6345" spans="1:11" x14ac:dyDescent="0.3">
      <c r="A6345" t="s">
        <v>6464</v>
      </c>
      <c r="B6345" t="s">
        <v>74</v>
      </c>
      <c r="C6345" t="s">
        <v>32</v>
      </c>
      <c r="D6345" t="s">
        <v>46</v>
      </c>
      <c r="E6345" t="s">
        <v>28</v>
      </c>
      <c r="F6345" s="1">
        <v>42519</v>
      </c>
      <c r="G6345" t="s">
        <v>98</v>
      </c>
      <c r="H6345">
        <v>2395</v>
      </c>
      <c r="I6345">
        <v>0.28999999999999998</v>
      </c>
      <c r="J6345">
        <v>431.1</v>
      </c>
      <c r="K6345" t="s">
        <v>17</v>
      </c>
    </row>
    <row r="6346" spans="1:11" x14ac:dyDescent="0.3">
      <c r="A6346" t="s">
        <v>6465</v>
      </c>
      <c r="B6346" t="s">
        <v>193</v>
      </c>
      <c r="C6346" t="s">
        <v>20</v>
      </c>
      <c r="D6346" t="s">
        <v>91</v>
      </c>
      <c r="E6346" t="s">
        <v>22</v>
      </c>
      <c r="F6346" s="1">
        <v>42427</v>
      </c>
      <c r="G6346" t="s">
        <v>98</v>
      </c>
      <c r="H6346">
        <v>1355</v>
      </c>
      <c r="I6346">
        <v>0.31</v>
      </c>
      <c r="J6346">
        <v>420.05</v>
      </c>
      <c r="K6346" t="s">
        <v>17</v>
      </c>
    </row>
    <row r="6347" spans="1:11" x14ac:dyDescent="0.3">
      <c r="A6347" t="s">
        <v>6466</v>
      </c>
      <c r="B6347" t="s">
        <v>137</v>
      </c>
      <c r="C6347" t="s">
        <v>26</v>
      </c>
      <c r="D6347" t="s">
        <v>37</v>
      </c>
      <c r="E6347" t="s">
        <v>104</v>
      </c>
      <c r="F6347" s="1">
        <v>42604</v>
      </c>
      <c r="G6347" t="s">
        <v>98</v>
      </c>
      <c r="H6347">
        <v>2425</v>
      </c>
      <c r="I6347">
        <v>0.22</v>
      </c>
      <c r="J6347">
        <v>703.25</v>
      </c>
      <c r="K6347" t="s">
        <v>17</v>
      </c>
    </row>
    <row r="6348" spans="1:11" x14ac:dyDescent="0.3">
      <c r="A6348" t="s">
        <v>6467</v>
      </c>
      <c r="B6348" t="s">
        <v>19</v>
      </c>
      <c r="C6348" t="s">
        <v>32</v>
      </c>
      <c r="D6348" t="s">
        <v>33</v>
      </c>
      <c r="E6348" t="s">
        <v>28</v>
      </c>
      <c r="F6348" s="1">
        <v>42689</v>
      </c>
      <c r="G6348" t="s">
        <v>98</v>
      </c>
      <c r="H6348">
        <v>1478</v>
      </c>
      <c r="I6348">
        <v>0.23</v>
      </c>
      <c r="J6348">
        <v>295.60000000000002</v>
      </c>
      <c r="K6348" t="s">
        <v>17</v>
      </c>
    </row>
    <row r="6349" spans="1:11" x14ac:dyDescent="0.3">
      <c r="A6349" t="s">
        <v>6468</v>
      </c>
      <c r="B6349" t="s">
        <v>120</v>
      </c>
      <c r="C6349" t="s">
        <v>26</v>
      </c>
      <c r="D6349" t="s">
        <v>94</v>
      </c>
      <c r="E6349" t="s">
        <v>123</v>
      </c>
      <c r="F6349" s="1">
        <v>42343</v>
      </c>
      <c r="G6349" t="s">
        <v>98</v>
      </c>
      <c r="H6349">
        <v>2377</v>
      </c>
      <c r="I6349">
        <v>0.14000000000000001</v>
      </c>
      <c r="J6349">
        <v>665.56</v>
      </c>
      <c r="K6349" t="s">
        <v>17</v>
      </c>
    </row>
    <row r="6350" spans="1:11" x14ac:dyDescent="0.3">
      <c r="A6350" t="s">
        <v>6469</v>
      </c>
      <c r="B6350" t="s">
        <v>111</v>
      </c>
      <c r="C6350" t="s">
        <v>26</v>
      </c>
      <c r="D6350" t="s">
        <v>201</v>
      </c>
      <c r="E6350" t="s">
        <v>166</v>
      </c>
      <c r="F6350" s="1">
        <v>43373</v>
      </c>
      <c r="G6350" t="s">
        <v>98</v>
      </c>
      <c r="H6350">
        <v>693</v>
      </c>
      <c r="I6350">
        <v>0.1</v>
      </c>
      <c r="J6350">
        <v>207.9</v>
      </c>
      <c r="K6350" t="s">
        <v>17</v>
      </c>
    </row>
    <row r="6351" spans="1:11" x14ac:dyDescent="0.3">
      <c r="A6351" t="s">
        <v>6470</v>
      </c>
      <c r="B6351" t="s">
        <v>193</v>
      </c>
      <c r="C6351" t="s">
        <v>26</v>
      </c>
      <c r="D6351" t="s">
        <v>201</v>
      </c>
      <c r="E6351" t="s">
        <v>117</v>
      </c>
      <c r="F6351" s="1">
        <v>42449</v>
      </c>
      <c r="G6351" t="s">
        <v>98</v>
      </c>
      <c r="H6351">
        <v>2049</v>
      </c>
      <c r="I6351">
        <v>0.14000000000000001</v>
      </c>
      <c r="J6351">
        <v>266.37</v>
      </c>
      <c r="K6351" t="s">
        <v>17</v>
      </c>
    </row>
    <row r="6352" spans="1:11" x14ac:dyDescent="0.3">
      <c r="A6352" t="s">
        <v>6471</v>
      </c>
      <c r="B6352" t="s">
        <v>83</v>
      </c>
      <c r="C6352" t="s">
        <v>63</v>
      </c>
      <c r="D6352" t="s">
        <v>87</v>
      </c>
      <c r="E6352" t="s">
        <v>55</v>
      </c>
      <c r="F6352" s="1">
        <v>42309</v>
      </c>
      <c r="G6352" t="s">
        <v>98</v>
      </c>
      <c r="H6352">
        <v>2014</v>
      </c>
      <c r="I6352">
        <v>0.28000000000000003</v>
      </c>
      <c r="J6352">
        <v>725.04</v>
      </c>
      <c r="K6352" t="s">
        <v>17</v>
      </c>
    </row>
    <row r="6353" spans="1:11" x14ac:dyDescent="0.3">
      <c r="A6353" t="s">
        <v>6472</v>
      </c>
      <c r="B6353" t="s">
        <v>184</v>
      </c>
      <c r="C6353" t="s">
        <v>63</v>
      </c>
      <c r="D6353" t="s">
        <v>64</v>
      </c>
      <c r="E6353" t="s">
        <v>22</v>
      </c>
      <c r="F6353" s="1">
        <v>43214</v>
      </c>
      <c r="G6353" t="s">
        <v>98</v>
      </c>
      <c r="H6353">
        <v>2003</v>
      </c>
      <c r="I6353">
        <v>0.28000000000000003</v>
      </c>
      <c r="J6353">
        <v>741.11</v>
      </c>
      <c r="K6353" t="s">
        <v>17</v>
      </c>
    </row>
    <row r="6354" spans="1:11" x14ac:dyDescent="0.3">
      <c r="A6354" t="s">
        <v>6473</v>
      </c>
      <c r="B6354" t="s">
        <v>122</v>
      </c>
      <c r="C6354" t="s">
        <v>13</v>
      </c>
      <c r="D6354" t="s">
        <v>79</v>
      </c>
      <c r="E6354" t="s">
        <v>34</v>
      </c>
      <c r="F6354" s="1">
        <v>43214</v>
      </c>
      <c r="G6354" t="s">
        <v>98</v>
      </c>
      <c r="H6354">
        <v>1470</v>
      </c>
      <c r="I6354">
        <v>0.19</v>
      </c>
      <c r="J6354">
        <v>426.3</v>
      </c>
      <c r="K6354" t="s">
        <v>17</v>
      </c>
    </row>
    <row r="6355" spans="1:11" x14ac:dyDescent="0.3">
      <c r="A6355" t="s">
        <v>6474</v>
      </c>
      <c r="B6355" t="s">
        <v>25</v>
      </c>
      <c r="C6355" t="s">
        <v>13</v>
      </c>
      <c r="D6355" t="s">
        <v>79</v>
      </c>
      <c r="E6355" t="s">
        <v>55</v>
      </c>
      <c r="F6355" s="1">
        <v>42309</v>
      </c>
      <c r="G6355" t="s">
        <v>98</v>
      </c>
      <c r="H6355">
        <v>1584</v>
      </c>
      <c r="I6355">
        <v>0.31</v>
      </c>
      <c r="J6355">
        <v>681.12</v>
      </c>
      <c r="K6355" t="s">
        <v>17</v>
      </c>
    </row>
    <row r="6356" spans="1:11" x14ac:dyDescent="0.3">
      <c r="A6356" t="s">
        <v>6475</v>
      </c>
      <c r="B6356" t="s">
        <v>108</v>
      </c>
      <c r="C6356" t="s">
        <v>26</v>
      </c>
      <c r="D6356" t="s">
        <v>94</v>
      </c>
      <c r="E6356" t="s">
        <v>166</v>
      </c>
      <c r="F6356" s="1">
        <v>42427</v>
      </c>
      <c r="G6356" t="s">
        <v>98</v>
      </c>
      <c r="H6356">
        <v>937</v>
      </c>
      <c r="I6356">
        <v>0.18</v>
      </c>
      <c r="J6356">
        <v>93.7</v>
      </c>
      <c r="K6356" t="s">
        <v>17</v>
      </c>
    </row>
    <row r="6357" spans="1:11" x14ac:dyDescent="0.3">
      <c r="A6357" t="s">
        <v>6476</v>
      </c>
      <c r="B6357" t="s">
        <v>174</v>
      </c>
      <c r="C6357" t="s">
        <v>13</v>
      </c>
      <c r="D6357" t="s">
        <v>195</v>
      </c>
      <c r="E6357" t="s">
        <v>123</v>
      </c>
      <c r="F6357" s="1">
        <v>42117</v>
      </c>
      <c r="G6357" t="s">
        <v>98</v>
      </c>
      <c r="H6357">
        <v>2181</v>
      </c>
      <c r="I6357">
        <v>0.21</v>
      </c>
      <c r="J6357">
        <v>174.48</v>
      </c>
      <c r="K6357" t="s">
        <v>17</v>
      </c>
    </row>
    <row r="6358" spans="1:11" x14ac:dyDescent="0.3">
      <c r="A6358" t="s">
        <v>6477</v>
      </c>
      <c r="B6358" t="s">
        <v>184</v>
      </c>
      <c r="C6358" t="s">
        <v>13</v>
      </c>
      <c r="D6358" t="s">
        <v>195</v>
      </c>
      <c r="E6358" t="s">
        <v>69</v>
      </c>
      <c r="F6358" s="1">
        <v>43213</v>
      </c>
      <c r="G6358" t="s">
        <v>98</v>
      </c>
      <c r="H6358">
        <v>2098</v>
      </c>
      <c r="I6358">
        <v>0.22</v>
      </c>
      <c r="J6358">
        <v>293.72000000000003</v>
      </c>
      <c r="K6358" t="s">
        <v>17</v>
      </c>
    </row>
    <row r="6359" spans="1:11" x14ac:dyDescent="0.3">
      <c r="A6359" t="s">
        <v>6478</v>
      </c>
      <c r="B6359" t="s">
        <v>139</v>
      </c>
      <c r="C6359" t="s">
        <v>63</v>
      </c>
      <c r="D6359" t="s">
        <v>157</v>
      </c>
      <c r="E6359" t="s">
        <v>69</v>
      </c>
      <c r="F6359" s="1">
        <v>43368</v>
      </c>
      <c r="G6359" t="s">
        <v>98</v>
      </c>
      <c r="H6359">
        <v>1247</v>
      </c>
      <c r="I6359">
        <v>0.19</v>
      </c>
      <c r="J6359">
        <v>374.1</v>
      </c>
      <c r="K6359" t="s">
        <v>17</v>
      </c>
    </row>
    <row r="6360" spans="1:11" x14ac:dyDescent="0.3">
      <c r="A6360" t="s">
        <v>6479</v>
      </c>
      <c r="B6360" t="s">
        <v>162</v>
      </c>
      <c r="C6360" t="s">
        <v>13</v>
      </c>
      <c r="D6360" t="s">
        <v>14</v>
      </c>
      <c r="E6360" t="s">
        <v>34</v>
      </c>
      <c r="F6360" s="1">
        <v>42975</v>
      </c>
      <c r="G6360" t="s">
        <v>98</v>
      </c>
      <c r="H6360">
        <v>611</v>
      </c>
      <c r="I6360">
        <v>0.16</v>
      </c>
      <c r="J6360">
        <v>42.77</v>
      </c>
      <c r="K6360" t="s">
        <v>17</v>
      </c>
    </row>
    <row r="6361" spans="1:11" x14ac:dyDescent="0.3">
      <c r="A6361" t="s">
        <v>6480</v>
      </c>
      <c r="B6361" t="s">
        <v>36</v>
      </c>
      <c r="C6361" t="s">
        <v>32</v>
      </c>
      <c r="D6361" t="s">
        <v>46</v>
      </c>
      <c r="E6361" t="s">
        <v>43</v>
      </c>
      <c r="F6361" s="1">
        <v>43417</v>
      </c>
      <c r="G6361" t="s">
        <v>98</v>
      </c>
      <c r="H6361">
        <v>2158</v>
      </c>
      <c r="I6361">
        <v>0.31</v>
      </c>
      <c r="J6361">
        <v>366.86</v>
      </c>
      <c r="K6361" t="s">
        <v>17</v>
      </c>
    </row>
    <row r="6362" spans="1:11" x14ac:dyDescent="0.3">
      <c r="A6362" t="s">
        <v>6481</v>
      </c>
      <c r="B6362" t="s">
        <v>12</v>
      </c>
      <c r="C6362" t="s">
        <v>32</v>
      </c>
      <c r="D6362" t="s">
        <v>46</v>
      </c>
      <c r="E6362" t="s">
        <v>51</v>
      </c>
      <c r="F6362" s="1">
        <v>42129</v>
      </c>
      <c r="G6362" t="s">
        <v>23</v>
      </c>
      <c r="H6362">
        <v>1094</v>
      </c>
      <c r="I6362">
        <v>0.13</v>
      </c>
      <c r="J6362">
        <v>76.58</v>
      </c>
      <c r="K6362" t="s">
        <v>17</v>
      </c>
    </row>
    <row r="6363" spans="1:11" x14ac:dyDescent="0.3">
      <c r="A6363" t="s">
        <v>6482</v>
      </c>
      <c r="B6363" t="s">
        <v>19</v>
      </c>
      <c r="C6363" t="s">
        <v>20</v>
      </c>
      <c r="D6363" t="s">
        <v>91</v>
      </c>
      <c r="E6363" t="s">
        <v>47</v>
      </c>
      <c r="F6363" s="1">
        <v>43238</v>
      </c>
      <c r="G6363" t="s">
        <v>23</v>
      </c>
      <c r="H6363">
        <v>597</v>
      </c>
      <c r="I6363">
        <v>0.11</v>
      </c>
      <c r="J6363">
        <v>185.07</v>
      </c>
      <c r="K6363" t="s">
        <v>17</v>
      </c>
    </row>
    <row r="6364" spans="1:11" x14ac:dyDescent="0.3">
      <c r="A6364" t="s">
        <v>6483</v>
      </c>
      <c r="B6364" t="s">
        <v>45</v>
      </c>
      <c r="C6364" t="s">
        <v>63</v>
      </c>
      <c r="D6364" t="s">
        <v>157</v>
      </c>
      <c r="E6364" t="s">
        <v>69</v>
      </c>
      <c r="F6364" s="1">
        <v>42129</v>
      </c>
      <c r="G6364" t="s">
        <v>23</v>
      </c>
      <c r="H6364">
        <v>1173</v>
      </c>
      <c r="I6364">
        <v>0.32</v>
      </c>
      <c r="J6364">
        <v>527.85</v>
      </c>
      <c r="K6364" t="s">
        <v>17</v>
      </c>
    </row>
    <row r="6365" spans="1:11" x14ac:dyDescent="0.3">
      <c r="A6365" t="s">
        <v>6484</v>
      </c>
      <c r="B6365" t="s">
        <v>130</v>
      </c>
      <c r="C6365" t="s">
        <v>49</v>
      </c>
      <c r="D6365" t="s">
        <v>54</v>
      </c>
      <c r="E6365" t="s">
        <v>84</v>
      </c>
      <c r="F6365" s="1">
        <v>42688</v>
      </c>
      <c r="G6365" t="s">
        <v>23</v>
      </c>
      <c r="H6365">
        <v>1928</v>
      </c>
      <c r="I6365">
        <v>0.24</v>
      </c>
      <c r="J6365">
        <v>327.76</v>
      </c>
      <c r="K6365" t="s">
        <v>17</v>
      </c>
    </row>
    <row r="6366" spans="1:11" x14ac:dyDescent="0.3">
      <c r="A6366" t="s">
        <v>6485</v>
      </c>
      <c r="B6366" t="s">
        <v>90</v>
      </c>
      <c r="C6366" t="s">
        <v>13</v>
      </c>
      <c r="D6366" t="s">
        <v>14</v>
      </c>
      <c r="E6366" t="s">
        <v>38</v>
      </c>
      <c r="F6366" s="1">
        <v>42330</v>
      </c>
      <c r="G6366" t="s">
        <v>23</v>
      </c>
      <c r="H6366">
        <v>2045</v>
      </c>
      <c r="I6366">
        <v>0.25</v>
      </c>
      <c r="J6366">
        <v>633.95000000000005</v>
      </c>
      <c r="K6366" t="s">
        <v>17</v>
      </c>
    </row>
    <row r="6367" spans="1:11" x14ac:dyDescent="0.3">
      <c r="A6367" t="s">
        <v>6486</v>
      </c>
      <c r="B6367" t="s">
        <v>151</v>
      </c>
      <c r="C6367" t="s">
        <v>13</v>
      </c>
      <c r="D6367" t="s">
        <v>79</v>
      </c>
      <c r="E6367" t="s">
        <v>22</v>
      </c>
      <c r="F6367" s="1">
        <v>43317</v>
      </c>
      <c r="G6367" t="s">
        <v>23</v>
      </c>
      <c r="H6367">
        <v>660</v>
      </c>
      <c r="I6367">
        <v>0.24</v>
      </c>
      <c r="J6367">
        <v>118.8</v>
      </c>
      <c r="K6367" t="s">
        <v>17</v>
      </c>
    </row>
    <row r="6368" spans="1:11" x14ac:dyDescent="0.3">
      <c r="A6368" t="s">
        <v>6487</v>
      </c>
      <c r="B6368" t="s">
        <v>122</v>
      </c>
      <c r="C6368" t="s">
        <v>20</v>
      </c>
      <c r="D6368" t="s">
        <v>21</v>
      </c>
      <c r="E6368" t="s">
        <v>47</v>
      </c>
      <c r="F6368" s="1">
        <v>43296</v>
      </c>
      <c r="G6368" t="s">
        <v>23</v>
      </c>
      <c r="H6368">
        <v>1925</v>
      </c>
      <c r="I6368">
        <v>0.35</v>
      </c>
      <c r="J6368">
        <v>269.5</v>
      </c>
      <c r="K6368" t="s">
        <v>17</v>
      </c>
    </row>
    <row r="6369" spans="1:11" x14ac:dyDescent="0.3">
      <c r="A6369" t="s">
        <v>6488</v>
      </c>
      <c r="B6369" t="s">
        <v>40</v>
      </c>
      <c r="C6369" t="s">
        <v>13</v>
      </c>
      <c r="D6369" t="s">
        <v>79</v>
      </c>
      <c r="E6369" t="s">
        <v>123</v>
      </c>
      <c r="F6369" s="1">
        <v>42822</v>
      </c>
      <c r="G6369" t="s">
        <v>23</v>
      </c>
      <c r="H6369">
        <v>1239</v>
      </c>
      <c r="I6369">
        <v>0.1</v>
      </c>
      <c r="J6369">
        <v>446.04</v>
      </c>
      <c r="K6369" t="s">
        <v>17</v>
      </c>
    </row>
    <row r="6370" spans="1:11" x14ac:dyDescent="0.3">
      <c r="A6370" t="s">
        <v>6489</v>
      </c>
      <c r="B6370" t="s">
        <v>165</v>
      </c>
      <c r="C6370" t="s">
        <v>63</v>
      </c>
      <c r="D6370" t="s">
        <v>75</v>
      </c>
      <c r="E6370" t="s">
        <v>47</v>
      </c>
      <c r="F6370" s="1">
        <v>43246</v>
      </c>
      <c r="G6370" t="s">
        <v>23</v>
      </c>
      <c r="H6370">
        <v>586</v>
      </c>
      <c r="I6370">
        <v>0.25</v>
      </c>
      <c r="J6370">
        <v>134.78</v>
      </c>
      <c r="K6370" t="s">
        <v>17</v>
      </c>
    </row>
    <row r="6371" spans="1:11" x14ac:dyDescent="0.3">
      <c r="A6371" t="s">
        <v>6490</v>
      </c>
      <c r="B6371" t="s">
        <v>211</v>
      </c>
      <c r="C6371" t="s">
        <v>20</v>
      </c>
      <c r="D6371" t="s">
        <v>91</v>
      </c>
      <c r="E6371" t="s">
        <v>128</v>
      </c>
      <c r="F6371" s="1">
        <v>43246</v>
      </c>
      <c r="G6371" t="s">
        <v>23</v>
      </c>
      <c r="H6371">
        <v>829</v>
      </c>
      <c r="I6371">
        <v>0.34</v>
      </c>
      <c r="J6371">
        <v>223.83</v>
      </c>
      <c r="K6371" t="s">
        <v>17</v>
      </c>
    </row>
    <row r="6372" spans="1:11" x14ac:dyDescent="0.3">
      <c r="A6372" t="s">
        <v>6491</v>
      </c>
      <c r="B6372" t="s">
        <v>165</v>
      </c>
      <c r="C6372" t="s">
        <v>63</v>
      </c>
      <c r="D6372" t="s">
        <v>75</v>
      </c>
      <c r="E6372" t="s">
        <v>140</v>
      </c>
      <c r="F6372" s="1">
        <v>42688</v>
      </c>
      <c r="G6372" t="s">
        <v>23</v>
      </c>
      <c r="H6372">
        <v>1858</v>
      </c>
      <c r="I6372">
        <v>0.32</v>
      </c>
      <c r="J6372">
        <v>798.94</v>
      </c>
      <c r="K6372" t="s">
        <v>17</v>
      </c>
    </row>
    <row r="6373" spans="1:11" x14ac:dyDescent="0.3">
      <c r="A6373" t="s">
        <v>6492</v>
      </c>
      <c r="B6373" t="s">
        <v>184</v>
      </c>
      <c r="C6373" t="s">
        <v>58</v>
      </c>
      <c r="D6373" t="s">
        <v>59</v>
      </c>
      <c r="E6373" t="s">
        <v>69</v>
      </c>
      <c r="F6373" s="1">
        <v>43296</v>
      </c>
      <c r="G6373" t="s">
        <v>23</v>
      </c>
      <c r="H6373">
        <v>650</v>
      </c>
      <c r="I6373">
        <v>0.18</v>
      </c>
      <c r="J6373">
        <v>234</v>
      </c>
      <c r="K6373" t="s">
        <v>17</v>
      </c>
    </row>
    <row r="6374" spans="1:11" x14ac:dyDescent="0.3">
      <c r="A6374" t="s">
        <v>6493</v>
      </c>
      <c r="B6374" t="s">
        <v>67</v>
      </c>
      <c r="C6374" t="s">
        <v>26</v>
      </c>
      <c r="D6374" t="s">
        <v>27</v>
      </c>
      <c r="E6374" t="s">
        <v>51</v>
      </c>
      <c r="F6374" s="1">
        <v>42010</v>
      </c>
      <c r="G6374" t="s">
        <v>23</v>
      </c>
      <c r="H6374">
        <v>1243</v>
      </c>
      <c r="I6374">
        <v>0.31</v>
      </c>
      <c r="J6374">
        <v>385.33</v>
      </c>
      <c r="K6374" t="s">
        <v>17</v>
      </c>
    </row>
    <row r="6375" spans="1:11" x14ac:dyDescent="0.3">
      <c r="A6375" t="s">
        <v>6494</v>
      </c>
      <c r="B6375" t="s">
        <v>71</v>
      </c>
      <c r="C6375" t="s">
        <v>49</v>
      </c>
      <c r="D6375" t="s">
        <v>205</v>
      </c>
      <c r="E6375" t="s">
        <v>140</v>
      </c>
      <c r="F6375" s="1">
        <v>43065</v>
      </c>
      <c r="G6375" t="s">
        <v>23</v>
      </c>
      <c r="H6375">
        <v>2481</v>
      </c>
      <c r="I6375">
        <v>0.32</v>
      </c>
      <c r="J6375">
        <v>471.39</v>
      </c>
      <c r="K6375" t="s">
        <v>17</v>
      </c>
    </row>
    <row r="6376" spans="1:11" x14ac:dyDescent="0.3">
      <c r="A6376" t="s">
        <v>6495</v>
      </c>
      <c r="B6376" t="s">
        <v>182</v>
      </c>
      <c r="C6376" t="s">
        <v>32</v>
      </c>
      <c r="D6376" t="s">
        <v>97</v>
      </c>
      <c r="E6376" t="s">
        <v>143</v>
      </c>
      <c r="F6376" s="1">
        <v>42406</v>
      </c>
      <c r="G6376" t="s">
        <v>23</v>
      </c>
      <c r="H6376">
        <v>1725</v>
      </c>
      <c r="I6376">
        <v>0.24</v>
      </c>
      <c r="J6376">
        <v>483</v>
      </c>
      <c r="K6376" t="s">
        <v>17</v>
      </c>
    </row>
    <row r="6377" spans="1:11" x14ac:dyDescent="0.3">
      <c r="A6377" t="s">
        <v>6496</v>
      </c>
      <c r="B6377" t="s">
        <v>36</v>
      </c>
      <c r="C6377" t="s">
        <v>63</v>
      </c>
      <c r="D6377" t="s">
        <v>75</v>
      </c>
      <c r="E6377" t="s">
        <v>15</v>
      </c>
      <c r="F6377" s="1">
        <v>42041</v>
      </c>
      <c r="G6377" t="s">
        <v>23</v>
      </c>
      <c r="H6377">
        <v>2477</v>
      </c>
      <c r="I6377">
        <v>0.34</v>
      </c>
      <c r="J6377">
        <v>123.85</v>
      </c>
      <c r="K6377" t="s">
        <v>17</v>
      </c>
    </row>
    <row r="6378" spans="1:11" x14ac:dyDescent="0.3">
      <c r="A6378" t="s">
        <v>6497</v>
      </c>
      <c r="B6378" t="s">
        <v>135</v>
      </c>
      <c r="C6378" t="s">
        <v>63</v>
      </c>
      <c r="D6378" t="s">
        <v>87</v>
      </c>
      <c r="E6378" t="s">
        <v>104</v>
      </c>
      <c r="F6378" s="1">
        <v>43206</v>
      </c>
      <c r="G6378" t="s">
        <v>23</v>
      </c>
      <c r="H6378">
        <v>807</v>
      </c>
      <c r="I6378">
        <v>0.34</v>
      </c>
      <c r="J6378">
        <v>153.33000000000001</v>
      </c>
      <c r="K6378" t="s">
        <v>17</v>
      </c>
    </row>
    <row r="6379" spans="1:11" x14ac:dyDescent="0.3">
      <c r="A6379" t="s">
        <v>6498</v>
      </c>
      <c r="B6379" t="s">
        <v>45</v>
      </c>
      <c r="C6379" t="s">
        <v>63</v>
      </c>
      <c r="D6379" t="s">
        <v>75</v>
      </c>
      <c r="E6379" t="s">
        <v>55</v>
      </c>
      <c r="F6379" s="1">
        <v>43065</v>
      </c>
      <c r="G6379" t="s">
        <v>23</v>
      </c>
      <c r="H6379">
        <v>568</v>
      </c>
      <c r="I6379">
        <v>0.28000000000000003</v>
      </c>
      <c r="J6379">
        <v>96.56</v>
      </c>
      <c r="K6379" t="s">
        <v>17</v>
      </c>
    </row>
    <row r="6380" spans="1:11" x14ac:dyDescent="0.3">
      <c r="A6380" t="s">
        <v>6499</v>
      </c>
      <c r="B6380" t="s">
        <v>151</v>
      </c>
      <c r="C6380" t="s">
        <v>63</v>
      </c>
      <c r="D6380" t="s">
        <v>75</v>
      </c>
      <c r="E6380" t="s">
        <v>22</v>
      </c>
      <c r="F6380" s="1">
        <v>42406</v>
      </c>
      <c r="G6380" t="s">
        <v>23</v>
      </c>
      <c r="H6380">
        <v>1972</v>
      </c>
      <c r="I6380">
        <v>0.16</v>
      </c>
      <c r="J6380">
        <v>414.12</v>
      </c>
      <c r="K6380" t="s">
        <v>17</v>
      </c>
    </row>
    <row r="6381" spans="1:11" x14ac:dyDescent="0.3">
      <c r="A6381" t="s">
        <v>6500</v>
      </c>
      <c r="B6381" t="s">
        <v>135</v>
      </c>
      <c r="C6381" t="s">
        <v>20</v>
      </c>
      <c r="D6381" t="s">
        <v>91</v>
      </c>
      <c r="E6381" t="s">
        <v>117</v>
      </c>
      <c r="F6381" s="1">
        <v>42767</v>
      </c>
      <c r="G6381" t="s">
        <v>23</v>
      </c>
      <c r="H6381">
        <v>1355</v>
      </c>
      <c r="I6381">
        <v>0.14000000000000001</v>
      </c>
      <c r="J6381">
        <v>135.5</v>
      </c>
      <c r="K6381" t="s">
        <v>17</v>
      </c>
    </row>
    <row r="6382" spans="1:11" x14ac:dyDescent="0.3">
      <c r="A6382" t="s">
        <v>6501</v>
      </c>
      <c r="B6382" t="s">
        <v>86</v>
      </c>
      <c r="C6382" t="s">
        <v>13</v>
      </c>
      <c r="D6382" t="s">
        <v>79</v>
      </c>
      <c r="E6382" t="s">
        <v>69</v>
      </c>
      <c r="F6382" s="1">
        <v>43238</v>
      </c>
      <c r="G6382" t="s">
        <v>23</v>
      </c>
      <c r="H6382">
        <v>1677</v>
      </c>
      <c r="I6382">
        <v>0.21</v>
      </c>
      <c r="J6382">
        <v>620.49</v>
      </c>
      <c r="K6382" t="s">
        <v>17</v>
      </c>
    </row>
    <row r="6383" spans="1:11" x14ac:dyDescent="0.3">
      <c r="A6383" t="s">
        <v>6502</v>
      </c>
      <c r="B6383" t="s">
        <v>108</v>
      </c>
      <c r="C6383" t="s">
        <v>13</v>
      </c>
      <c r="D6383" t="s">
        <v>79</v>
      </c>
      <c r="E6383" t="s">
        <v>149</v>
      </c>
      <c r="F6383" s="1">
        <v>43065</v>
      </c>
      <c r="G6383" t="s">
        <v>23</v>
      </c>
      <c r="H6383">
        <v>1333</v>
      </c>
      <c r="I6383">
        <v>0.11</v>
      </c>
      <c r="J6383">
        <v>466.55</v>
      </c>
      <c r="K6383" t="s">
        <v>17</v>
      </c>
    </row>
    <row r="6384" spans="1:11" x14ac:dyDescent="0.3">
      <c r="A6384" t="s">
        <v>6503</v>
      </c>
      <c r="B6384" t="s">
        <v>197</v>
      </c>
      <c r="C6384" t="s">
        <v>58</v>
      </c>
      <c r="D6384" t="s">
        <v>59</v>
      </c>
      <c r="E6384" t="s">
        <v>69</v>
      </c>
      <c r="F6384" s="1">
        <v>42981</v>
      </c>
      <c r="G6384" t="s">
        <v>23</v>
      </c>
      <c r="H6384">
        <v>927</v>
      </c>
      <c r="I6384">
        <v>0.21</v>
      </c>
      <c r="J6384">
        <v>46.35</v>
      </c>
      <c r="K6384" t="s">
        <v>17</v>
      </c>
    </row>
    <row r="6385" spans="1:11" x14ac:dyDescent="0.3">
      <c r="A6385" t="s">
        <v>6504</v>
      </c>
      <c r="B6385" t="s">
        <v>53</v>
      </c>
      <c r="C6385" t="s">
        <v>26</v>
      </c>
      <c r="D6385" t="s">
        <v>94</v>
      </c>
      <c r="E6385" t="s">
        <v>149</v>
      </c>
      <c r="F6385" s="1">
        <v>43339</v>
      </c>
      <c r="G6385" t="s">
        <v>23</v>
      </c>
      <c r="H6385">
        <v>932</v>
      </c>
      <c r="I6385">
        <v>0.24</v>
      </c>
      <c r="J6385">
        <v>46.6</v>
      </c>
      <c r="K6385" t="s">
        <v>17</v>
      </c>
    </row>
    <row r="6386" spans="1:11" x14ac:dyDescent="0.3">
      <c r="A6386" t="s">
        <v>6505</v>
      </c>
      <c r="B6386" t="s">
        <v>45</v>
      </c>
      <c r="C6386" t="s">
        <v>20</v>
      </c>
      <c r="D6386" t="s">
        <v>21</v>
      </c>
      <c r="E6386" t="s">
        <v>43</v>
      </c>
      <c r="F6386" s="1">
        <v>42973</v>
      </c>
      <c r="G6386" t="s">
        <v>23</v>
      </c>
      <c r="H6386">
        <v>1838</v>
      </c>
      <c r="I6386">
        <v>0.34</v>
      </c>
      <c r="J6386">
        <v>514.64</v>
      </c>
      <c r="K6386" t="s">
        <v>17</v>
      </c>
    </row>
    <row r="6387" spans="1:11" x14ac:dyDescent="0.3">
      <c r="A6387" t="s">
        <v>6506</v>
      </c>
      <c r="B6387" t="s">
        <v>139</v>
      </c>
      <c r="C6387" t="s">
        <v>32</v>
      </c>
      <c r="D6387" t="s">
        <v>153</v>
      </c>
      <c r="E6387" t="s">
        <v>60</v>
      </c>
      <c r="F6387" s="1">
        <v>42532</v>
      </c>
      <c r="G6387" t="s">
        <v>23</v>
      </c>
      <c r="H6387">
        <v>1377</v>
      </c>
      <c r="I6387">
        <v>0.22</v>
      </c>
      <c r="J6387">
        <v>165.24</v>
      </c>
      <c r="K6387" t="s">
        <v>17</v>
      </c>
    </row>
    <row r="6388" spans="1:11" x14ac:dyDescent="0.3">
      <c r="A6388" t="s">
        <v>6507</v>
      </c>
      <c r="B6388" t="s">
        <v>90</v>
      </c>
      <c r="C6388" t="s">
        <v>49</v>
      </c>
      <c r="D6388" t="s">
        <v>50</v>
      </c>
      <c r="E6388" t="s">
        <v>104</v>
      </c>
      <c r="F6388" s="1">
        <v>43045</v>
      </c>
      <c r="G6388" t="s">
        <v>23</v>
      </c>
      <c r="H6388">
        <v>1943</v>
      </c>
      <c r="I6388">
        <v>0.13</v>
      </c>
      <c r="J6388">
        <v>835.49</v>
      </c>
      <c r="K6388" t="s">
        <v>17</v>
      </c>
    </row>
    <row r="6389" spans="1:11" x14ac:dyDescent="0.3">
      <c r="A6389" t="s">
        <v>6508</v>
      </c>
      <c r="B6389" t="s">
        <v>130</v>
      </c>
      <c r="C6389" t="s">
        <v>32</v>
      </c>
      <c r="D6389" t="s">
        <v>153</v>
      </c>
      <c r="E6389" t="s">
        <v>104</v>
      </c>
      <c r="F6389" s="1">
        <v>43045</v>
      </c>
      <c r="G6389" t="s">
        <v>23</v>
      </c>
      <c r="H6389">
        <v>1460</v>
      </c>
      <c r="I6389">
        <v>0.11</v>
      </c>
      <c r="J6389">
        <v>146</v>
      </c>
      <c r="K6389" t="s">
        <v>17</v>
      </c>
    </row>
    <row r="6390" spans="1:11" x14ac:dyDescent="0.3">
      <c r="A6390" t="s">
        <v>6509</v>
      </c>
      <c r="B6390" t="s">
        <v>125</v>
      </c>
      <c r="C6390" t="s">
        <v>63</v>
      </c>
      <c r="D6390" t="s">
        <v>157</v>
      </c>
      <c r="E6390" t="s">
        <v>22</v>
      </c>
      <c r="F6390" s="1">
        <v>42553</v>
      </c>
      <c r="G6390" t="s">
        <v>23</v>
      </c>
      <c r="H6390">
        <v>722</v>
      </c>
      <c r="I6390">
        <v>0.2</v>
      </c>
      <c r="J6390">
        <v>64.98</v>
      </c>
      <c r="K6390" t="s">
        <v>17</v>
      </c>
    </row>
    <row r="6391" spans="1:11" x14ac:dyDescent="0.3">
      <c r="A6391" t="s">
        <v>6510</v>
      </c>
      <c r="B6391" t="s">
        <v>263</v>
      </c>
      <c r="C6391" t="s">
        <v>20</v>
      </c>
      <c r="D6391" t="s">
        <v>21</v>
      </c>
      <c r="E6391" t="s">
        <v>38</v>
      </c>
      <c r="F6391" s="1">
        <v>42532</v>
      </c>
      <c r="G6391" t="s">
        <v>23</v>
      </c>
      <c r="H6391">
        <v>1284</v>
      </c>
      <c r="I6391">
        <v>0.35</v>
      </c>
      <c r="J6391">
        <v>256.8</v>
      </c>
      <c r="K6391" t="s">
        <v>17</v>
      </c>
    </row>
    <row r="6392" spans="1:11" x14ac:dyDescent="0.3">
      <c r="A6392" t="s">
        <v>6511</v>
      </c>
      <c r="B6392" t="s">
        <v>31</v>
      </c>
      <c r="C6392" t="s">
        <v>13</v>
      </c>
      <c r="D6392" t="s">
        <v>195</v>
      </c>
      <c r="E6392" t="s">
        <v>72</v>
      </c>
      <c r="F6392" s="1">
        <v>43284</v>
      </c>
      <c r="G6392" t="s">
        <v>23</v>
      </c>
      <c r="H6392">
        <v>986</v>
      </c>
      <c r="I6392">
        <v>0.13</v>
      </c>
      <c r="J6392">
        <v>197.2</v>
      </c>
      <c r="K6392" t="s">
        <v>17</v>
      </c>
    </row>
    <row r="6393" spans="1:11" x14ac:dyDescent="0.3">
      <c r="A6393" t="s">
        <v>6512</v>
      </c>
      <c r="B6393" t="s">
        <v>211</v>
      </c>
      <c r="C6393" t="s">
        <v>20</v>
      </c>
      <c r="D6393" t="s">
        <v>21</v>
      </c>
      <c r="E6393" t="s">
        <v>15</v>
      </c>
      <c r="F6393" s="1">
        <v>43229</v>
      </c>
      <c r="G6393" t="s">
        <v>23</v>
      </c>
      <c r="H6393">
        <v>609</v>
      </c>
      <c r="I6393">
        <v>0.12</v>
      </c>
      <c r="J6393">
        <v>36.54</v>
      </c>
      <c r="K6393" t="s">
        <v>17</v>
      </c>
    </row>
    <row r="6394" spans="1:11" x14ac:dyDescent="0.3">
      <c r="A6394" t="s">
        <v>6513</v>
      </c>
      <c r="B6394" t="s">
        <v>74</v>
      </c>
      <c r="C6394" t="s">
        <v>63</v>
      </c>
      <c r="D6394" t="s">
        <v>64</v>
      </c>
      <c r="E6394" t="s">
        <v>55</v>
      </c>
      <c r="F6394" s="1">
        <v>43357</v>
      </c>
      <c r="G6394" t="s">
        <v>23</v>
      </c>
      <c r="H6394">
        <v>2354</v>
      </c>
      <c r="I6394">
        <v>0.34</v>
      </c>
      <c r="J6394">
        <v>329.56</v>
      </c>
      <c r="K6394" t="s">
        <v>17</v>
      </c>
    </row>
    <row r="6395" spans="1:11" x14ac:dyDescent="0.3">
      <c r="A6395" t="s">
        <v>6514</v>
      </c>
      <c r="B6395" t="s">
        <v>193</v>
      </c>
      <c r="C6395" t="s">
        <v>32</v>
      </c>
      <c r="D6395" t="s">
        <v>33</v>
      </c>
      <c r="E6395" t="s">
        <v>51</v>
      </c>
      <c r="F6395" s="1">
        <v>42860</v>
      </c>
      <c r="G6395" t="s">
        <v>23</v>
      </c>
      <c r="H6395">
        <v>1411</v>
      </c>
      <c r="I6395">
        <v>0.35</v>
      </c>
      <c r="J6395">
        <v>253.98</v>
      </c>
      <c r="K6395" t="s">
        <v>17</v>
      </c>
    </row>
    <row r="6396" spans="1:11" x14ac:dyDescent="0.3">
      <c r="A6396" t="s">
        <v>6515</v>
      </c>
      <c r="B6396" t="s">
        <v>193</v>
      </c>
      <c r="C6396" t="s">
        <v>49</v>
      </c>
      <c r="D6396" t="s">
        <v>50</v>
      </c>
      <c r="E6396" t="s">
        <v>43</v>
      </c>
      <c r="F6396" s="1">
        <v>42082</v>
      </c>
      <c r="G6396" t="s">
        <v>23</v>
      </c>
      <c r="H6396">
        <v>531</v>
      </c>
      <c r="I6396">
        <v>0.22</v>
      </c>
      <c r="J6396">
        <v>217.71</v>
      </c>
      <c r="K6396" t="s">
        <v>17</v>
      </c>
    </row>
    <row r="6397" spans="1:11" x14ac:dyDescent="0.3">
      <c r="A6397" t="s">
        <v>6516</v>
      </c>
      <c r="B6397" t="s">
        <v>263</v>
      </c>
      <c r="C6397" t="s">
        <v>49</v>
      </c>
      <c r="D6397" t="s">
        <v>54</v>
      </c>
      <c r="E6397" t="s">
        <v>15</v>
      </c>
      <c r="F6397" s="1">
        <v>42297</v>
      </c>
      <c r="G6397" t="s">
        <v>23</v>
      </c>
      <c r="H6397">
        <v>1905</v>
      </c>
      <c r="I6397">
        <v>0.18</v>
      </c>
      <c r="J6397">
        <v>685.8</v>
      </c>
      <c r="K6397" t="s">
        <v>17</v>
      </c>
    </row>
    <row r="6398" spans="1:11" x14ac:dyDescent="0.3">
      <c r="A6398" t="s">
        <v>6517</v>
      </c>
      <c r="B6398" t="s">
        <v>106</v>
      </c>
      <c r="C6398" t="s">
        <v>20</v>
      </c>
      <c r="D6398" t="s">
        <v>21</v>
      </c>
      <c r="E6398" t="s">
        <v>60</v>
      </c>
      <c r="F6398" s="1">
        <v>43357</v>
      </c>
      <c r="G6398" t="s">
        <v>23</v>
      </c>
      <c r="H6398">
        <v>1035</v>
      </c>
      <c r="I6398">
        <v>0.17</v>
      </c>
      <c r="J6398">
        <v>414</v>
      </c>
      <c r="K6398" t="s">
        <v>17</v>
      </c>
    </row>
    <row r="6399" spans="1:11" x14ac:dyDescent="0.3">
      <c r="A6399" t="s">
        <v>6518</v>
      </c>
      <c r="B6399" t="s">
        <v>135</v>
      </c>
      <c r="C6399" t="s">
        <v>49</v>
      </c>
      <c r="D6399" t="s">
        <v>54</v>
      </c>
      <c r="E6399" t="s">
        <v>149</v>
      </c>
      <c r="F6399" s="1">
        <v>42082</v>
      </c>
      <c r="G6399" t="s">
        <v>23</v>
      </c>
      <c r="H6399">
        <v>1818</v>
      </c>
      <c r="I6399">
        <v>0.14000000000000001</v>
      </c>
      <c r="J6399">
        <v>472.68</v>
      </c>
      <c r="K6399" t="s">
        <v>17</v>
      </c>
    </row>
    <row r="6400" spans="1:11" x14ac:dyDescent="0.3">
      <c r="A6400" t="s">
        <v>6519</v>
      </c>
      <c r="B6400" t="s">
        <v>111</v>
      </c>
      <c r="C6400" t="s">
        <v>26</v>
      </c>
      <c r="D6400" t="s">
        <v>27</v>
      </c>
      <c r="E6400" t="s">
        <v>60</v>
      </c>
      <c r="F6400" s="1">
        <v>42539</v>
      </c>
      <c r="G6400" t="s">
        <v>23</v>
      </c>
      <c r="H6400">
        <v>1769</v>
      </c>
      <c r="I6400">
        <v>0.18</v>
      </c>
      <c r="J6400">
        <v>760.67</v>
      </c>
      <c r="K6400" t="s">
        <v>17</v>
      </c>
    </row>
    <row r="6401" spans="1:11" x14ac:dyDescent="0.3">
      <c r="A6401" t="s">
        <v>6520</v>
      </c>
      <c r="B6401" t="s">
        <v>108</v>
      </c>
      <c r="C6401" t="s">
        <v>63</v>
      </c>
      <c r="D6401" t="s">
        <v>157</v>
      </c>
      <c r="E6401" t="s">
        <v>149</v>
      </c>
      <c r="F6401" s="1">
        <v>42532</v>
      </c>
      <c r="G6401" t="s">
        <v>23</v>
      </c>
      <c r="H6401">
        <v>1113</v>
      </c>
      <c r="I6401">
        <v>0.3</v>
      </c>
      <c r="J6401">
        <v>434.07</v>
      </c>
      <c r="K6401" t="s">
        <v>17</v>
      </c>
    </row>
    <row r="6402" spans="1:11" x14ac:dyDescent="0.3">
      <c r="A6402" t="s">
        <v>6521</v>
      </c>
      <c r="B6402" t="s">
        <v>106</v>
      </c>
      <c r="C6402" t="s">
        <v>13</v>
      </c>
      <c r="D6402" t="s">
        <v>14</v>
      </c>
      <c r="E6402" t="s">
        <v>72</v>
      </c>
      <c r="F6402" s="1">
        <v>42595</v>
      </c>
      <c r="G6402" t="s">
        <v>23</v>
      </c>
      <c r="H6402">
        <v>2213</v>
      </c>
      <c r="I6402">
        <v>0.25</v>
      </c>
      <c r="J6402">
        <v>287.69</v>
      </c>
      <c r="K6402" t="s">
        <v>17</v>
      </c>
    </row>
    <row r="6403" spans="1:11" x14ac:dyDescent="0.3">
      <c r="A6403" t="s">
        <v>6522</v>
      </c>
      <c r="B6403" t="s">
        <v>40</v>
      </c>
      <c r="C6403" t="s">
        <v>49</v>
      </c>
      <c r="D6403" t="s">
        <v>50</v>
      </c>
      <c r="E6403" t="s">
        <v>65</v>
      </c>
      <c r="F6403" s="1">
        <v>42532</v>
      </c>
      <c r="G6403" t="s">
        <v>23</v>
      </c>
      <c r="H6403">
        <v>2273</v>
      </c>
      <c r="I6403">
        <v>0.24</v>
      </c>
      <c r="J6403">
        <v>386.41</v>
      </c>
      <c r="K6403" t="s">
        <v>17</v>
      </c>
    </row>
    <row r="6404" spans="1:11" x14ac:dyDescent="0.3">
      <c r="A6404" t="s">
        <v>6523</v>
      </c>
      <c r="B6404" t="s">
        <v>40</v>
      </c>
      <c r="C6404" t="s">
        <v>32</v>
      </c>
      <c r="D6404" t="s">
        <v>46</v>
      </c>
      <c r="E6404" t="s">
        <v>22</v>
      </c>
      <c r="F6404" s="1">
        <v>42553</v>
      </c>
      <c r="G6404" t="s">
        <v>23</v>
      </c>
      <c r="H6404">
        <v>1524</v>
      </c>
      <c r="I6404">
        <v>0.31</v>
      </c>
      <c r="J6404">
        <v>350.52</v>
      </c>
      <c r="K6404" t="s">
        <v>17</v>
      </c>
    </row>
    <row r="6405" spans="1:11" x14ac:dyDescent="0.3">
      <c r="A6405" t="s">
        <v>6524</v>
      </c>
      <c r="B6405" t="s">
        <v>211</v>
      </c>
      <c r="C6405" t="s">
        <v>20</v>
      </c>
      <c r="D6405" t="s">
        <v>21</v>
      </c>
      <c r="E6405" t="s">
        <v>123</v>
      </c>
      <c r="F6405" s="1">
        <v>43205</v>
      </c>
      <c r="G6405" t="s">
        <v>23</v>
      </c>
      <c r="H6405">
        <v>995</v>
      </c>
      <c r="I6405">
        <v>0.17</v>
      </c>
      <c r="J6405">
        <v>129.35</v>
      </c>
      <c r="K6405" t="s">
        <v>17</v>
      </c>
    </row>
    <row r="6406" spans="1:11" x14ac:dyDescent="0.3">
      <c r="A6406" t="s">
        <v>6525</v>
      </c>
      <c r="B6406" t="s">
        <v>151</v>
      </c>
      <c r="C6406" t="s">
        <v>20</v>
      </c>
      <c r="D6406" t="s">
        <v>21</v>
      </c>
      <c r="E6406" t="s">
        <v>34</v>
      </c>
      <c r="F6406" s="1">
        <v>42539</v>
      </c>
      <c r="G6406" t="s">
        <v>23</v>
      </c>
      <c r="H6406">
        <v>763</v>
      </c>
      <c r="I6406">
        <v>0.35</v>
      </c>
      <c r="J6406">
        <v>289.94</v>
      </c>
      <c r="K6406" t="s">
        <v>17</v>
      </c>
    </row>
    <row r="6407" spans="1:11" x14ac:dyDescent="0.3">
      <c r="A6407" t="s">
        <v>6526</v>
      </c>
      <c r="B6407" t="s">
        <v>139</v>
      </c>
      <c r="C6407" t="s">
        <v>26</v>
      </c>
      <c r="D6407" t="s">
        <v>27</v>
      </c>
      <c r="E6407" t="s">
        <v>88</v>
      </c>
      <c r="F6407" s="1">
        <v>42532</v>
      </c>
      <c r="G6407" t="s">
        <v>23</v>
      </c>
      <c r="H6407">
        <v>1056</v>
      </c>
      <c r="I6407">
        <v>0.16</v>
      </c>
      <c r="J6407">
        <v>232.32</v>
      </c>
      <c r="K6407" t="s">
        <v>17</v>
      </c>
    </row>
    <row r="6408" spans="1:11" x14ac:dyDescent="0.3">
      <c r="A6408" t="s">
        <v>6527</v>
      </c>
      <c r="B6408" t="s">
        <v>45</v>
      </c>
      <c r="C6408" t="s">
        <v>63</v>
      </c>
      <c r="D6408" t="s">
        <v>64</v>
      </c>
      <c r="E6408" t="s">
        <v>88</v>
      </c>
      <c r="F6408" s="1">
        <v>42082</v>
      </c>
      <c r="G6408" t="s">
        <v>23</v>
      </c>
      <c r="H6408">
        <v>2221</v>
      </c>
      <c r="I6408">
        <v>0.28999999999999998</v>
      </c>
      <c r="J6408">
        <v>932.82</v>
      </c>
      <c r="K6408" t="s">
        <v>17</v>
      </c>
    </row>
    <row r="6409" spans="1:11" x14ac:dyDescent="0.3">
      <c r="A6409" t="s">
        <v>6528</v>
      </c>
      <c r="B6409" t="s">
        <v>122</v>
      </c>
      <c r="C6409" t="s">
        <v>49</v>
      </c>
      <c r="D6409" t="s">
        <v>205</v>
      </c>
      <c r="E6409" t="s">
        <v>34</v>
      </c>
      <c r="F6409" s="1">
        <v>42190</v>
      </c>
      <c r="G6409" t="s">
        <v>23</v>
      </c>
      <c r="H6409">
        <v>949</v>
      </c>
      <c r="I6409">
        <v>0.12</v>
      </c>
      <c r="J6409">
        <v>180.31</v>
      </c>
      <c r="K6409" t="s">
        <v>17</v>
      </c>
    </row>
    <row r="6410" spans="1:11" x14ac:dyDescent="0.3">
      <c r="A6410" t="s">
        <v>6529</v>
      </c>
      <c r="B6410" t="s">
        <v>165</v>
      </c>
      <c r="C6410" t="s">
        <v>20</v>
      </c>
      <c r="D6410" t="s">
        <v>91</v>
      </c>
      <c r="E6410" t="s">
        <v>104</v>
      </c>
      <c r="F6410" s="1">
        <v>43102</v>
      </c>
      <c r="G6410" t="s">
        <v>23</v>
      </c>
      <c r="H6410">
        <v>503</v>
      </c>
      <c r="I6410">
        <v>0.1</v>
      </c>
      <c r="J6410">
        <v>100.6</v>
      </c>
      <c r="K6410" t="s">
        <v>17</v>
      </c>
    </row>
    <row r="6411" spans="1:11" x14ac:dyDescent="0.3">
      <c r="A6411" t="s">
        <v>6530</v>
      </c>
      <c r="B6411" t="s">
        <v>169</v>
      </c>
      <c r="C6411" t="s">
        <v>58</v>
      </c>
      <c r="D6411" t="s">
        <v>59</v>
      </c>
      <c r="E6411" t="s">
        <v>163</v>
      </c>
      <c r="F6411" s="1">
        <v>43102</v>
      </c>
      <c r="G6411" t="s">
        <v>23</v>
      </c>
      <c r="H6411">
        <v>2081</v>
      </c>
      <c r="I6411">
        <v>0.15</v>
      </c>
      <c r="J6411">
        <v>749.16</v>
      </c>
      <c r="K6411" t="s">
        <v>17</v>
      </c>
    </row>
    <row r="6412" spans="1:11" x14ac:dyDescent="0.3">
      <c r="A6412" t="s">
        <v>6531</v>
      </c>
      <c r="B6412" t="s">
        <v>151</v>
      </c>
      <c r="C6412" t="s">
        <v>26</v>
      </c>
      <c r="D6412" t="s">
        <v>27</v>
      </c>
      <c r="E6412" t="s">
        <v>88</v>
      </c>
      <c r="F6412" s="1">
        <v>43373</v>
      </c>
      <c r="G6412" t="s">
        <v>29</v>
      </c>
      <c r="H6412">
        <v>582</v>
      </c>
      <c r="I6412">
        <v>0.11</v>
      </c>
      <c r="J6412">
        <v>128.04</v>
      </c>
      <c r="K6412" t="s">
        <v>17</v>
      </c>
    </row>
    <row r="6413" spans="1:11" x14ac:dyDescent="0.3">
      <c r="A6413" t="s">
        <v>6532</v>
      </c>
      <c r="B6413" t="s">
        <v>102</v>
      </c>
      <c r="C6413" t="s">
        <v>26</v>
      </c>
      <c r="D6413" t="s">
        <v>27</v>
      </c>
      <c r="E6413" t="s">
        <v>60</v>
      </c>
      <c r="F6413" s="1">
        <v>42319</v>
      </c>
      <c r="G6413" t="s">
        <v>29</v>
      </c>
      <c r="H6413">
        <v>1319</v>
      </c>
      <c r="I6413">
        <v>0.19</v>
      </c>
      <c r="J6413">
        <v>527.6</v>
      </c>
      <c r="K6413" t="s">
        <v>17</v>
      </c>
    </row>
    <row r="6414" spans="1:11" x14ac:dyDescent="0.3">
      <c r="A6414" t="s">
        <v>6533</v>
      </c>
      <c r="B6414" t="s">
        <v>182</v>
      </c>
      <c r="C6414" t="s">
        <v>26</v>
      </c>
      <c r="D6414" t="s">
        <v>27</v>
      </c>
      <c r="E6414" t="s">
        <v>143</v>
      </c>
      <c r="F6414" s="1">
        <v>43203</v>
      </c>
      <c r="G6414" t="s">
        <v>29</v>
      </c>
      <c r="H6414">
        <v>1071</v>
      </c>
      <c r="I6414">
        <v>0.17</v>
      </c>
      <c r="J6414">
        <v>278.45999999999998</v>
      </c>
      <c r="K6414" t="s">
        <v>17</v>
      </c>
    </row>
    <row r="6415" spans="1:11" x14ac:dyDescent="0.3">
      <c r="A6415" t="s">
        <v>6534</v>
      </c>
      <c r="B6415" t="s">
        <v>19</v>
      </c>
      <c r="C6415" t="s">
        <v>63</v>
      </c>
      <c r="D6415" t="s">
        <v>157</v>
      </c>
      <c r="E6415" t="s">
        <v>84</v>
      </c>
      <c r="F6415" s="1">
        <v>43364</v>
      </c>
      <c r="G6415" t="s">
        <v>29</v>
      </c>
      <c r="H6415">
        <v>1189</v>
      </c>
      <c r="I6415">
        <v>0.25</v>
      </c>
      <c r="J6415">
        <v>487.49</v>
      </c>
      <c r="K6415" t="s">
        <v>17</v>
      </c>
    </row>
    <row r="6416" spans="1:11" x14ac:dyDescent="0.3">
      <c r="A6416" t="s">
        <v>6535</v>
      </c>
      <c r="B6416" t="s">
        <v>12</v>
      </c>
      <c r="C6416" t="s">
        <v>49</v>
      </c>
      <c r="D6416" t="s">
        <v>50</v>
      </c>
      <c r="E6416" t="s">
        <v>69</v>
      </c>
      <c r="F6416" s="1">
        <v>42641</v>
      </c>
      <c r="G6416" t="s">
        <v>29</v>
      </c>
      <c r="H6416">
        <v>1914</v>
      </c>
      <c r="I6416">
        <v>0.12</v>
      </c>
      <c r="J6416">
        <v>133.97999999999999</v>
      </c>
      <c r="K6416" t="s">
        <v>17</v>
      </c>
    </row>
    <row r="6417" spans="1:11" x14ac:dyDescent="0.3">
      <c r="A6417" t="s">
        <v>6536</v>
      </c>
      <c r="B6417" t="s">
        <v>169</v>
      </c>
      <c r="C6417" t="s">
        <v>26</v>
      </c>
      <c r="D6417" t="s">
        <v>94</v>
      </c>
      <c r="E6417" t="s">
        <v>34</v>
      </c>
      <c r="F6417" s="1">
        <v>42946</v>
      </c>
      <c r="G6417" t="s">
        <v>29</v>
      </c>
      <c r="H6417">
        <v>1279</v>
      </c>
      <c r="I6417">
        <v>0.26</v>
      </c>
      <c r="J6417">
        <v>511.6</v>
      </c>
      <c r="K6417" t="s">
        <v>17</v>
      </c>
    </row>
    <row r="6418" spans="1:11" x14ac:dyDescent="0.3">
      <c r="A6418" t="s">
        <v>6537</v>
      </c>
      <c r="B6418" t="s">
        <v>19</v>
      </c>
      <c r="C6418" t="s">
        <v>26</v>
      </c>
      <c r="D6418" t="s">
        <v>27</v>
      </c>
      <c r="E6418" t="s">
        <v>28</v>
      </c>
      <c r="F6418" s="1">
        <v>43001</v>
      </c>
      <c r="G6418" t="s">
        <v>29</v>
      </c>
      <c r="H6418">
        <v>1398</v>
      </c>
      <c r="I6418">
        <v>0.25</v>
      </c>
      <c r="J6418">
        <v>139.80000000000001</v>
      </c>
      <c r="K6418" t="s">
        <v>17</v>
      </c>
    </row>
    <row r="6419" spans="1:11" x14ac:dyDescent="0.3">
      <c r="A6419" t="s">
        <v>6538</v>
      </c>
      <c r="B6419" t="s">
        <v>53</v>
      </c>
      <c r="C6419" t="s">
        <v>26</v>
      </c>
      <c r="D6419" t="s">
        <v>27</v>
      </c>
      <c r="E6419" t="s">
        <v>123</v>
      </c>
      <c r="F6419" s="1">
        <v>42357</v>
      </c>
      <c r="G6419" t="s">
        <v>29</v>
      </c>
      <c r="H6419">
        <v>1389</v>
      </c>
      <c r="I6419">
        <v>0.24</v>
      </c>
      <c r="J6419">
        <v>416.7</v>
      </c>
      <c r="K6419" t="s">
        <v>17</v>
      </c>
    </row>
    <row r="6420" spans="1:11" x14ac:dyDescent="0.3">
      <c r="A6420" t="s">
        <v>6539</v>
      </c>
      <c r="B6420" t="s">
        <v>102</v>
      </c>
      <c r="C6420" t="s">
        <v>49</v>
      </c>
      <c r="D6420" t="s">
        <v>205</v>
      </c>
      <c r="E6420" t="s">
        <v>60</v>
      </c>
      <c r="F6420" s="1">
        <v>42626</v>
      </c>
      <c r="G6420" t="s">
        <v>29</v>
      </c>
      <c r="H6420">
        <v>2445</v>
      </c>
      <c r="I6420">
        <v>0.12</v>
      </c>
      <c r="J6420">
        <v>978</v>
      </c>
      <c r="K6420" t="s">
        <v>17</v>
      </c>
    </row>
    <row r="6421" spans="1:11" x14ac:dyDescent="0.3">
      <c r="A6421" t="s">
        <v>6540</v>
      </c>
      <c r="B6421" t="s">
        <v>137</v>
      </c>
      <c r="C6421" t="s">
        <v>58</v>
      </c>
      <c r="D6421" t="s">
        <v>112</v>
      </c>
      <c r="E6421" t="s">
        <v>55</v>
      </c>
      <c r="F6421" s="1">
        <v>43187</v>
      </c>
      <c r="G6421" t="s">
        <v>29</v>
      </c>
      <c r="H6421">
        <v>1646</v>
      </c>
      <c r="I6421">
        <v>0.31</v>
      </c>
      <c r="J6421">
        <v>576.1</v>
      </c>
      <c r="K6421" t="s">
        <v>17</v>
      </c>
    </row>
    <row r="6422" spans="1:11" x14ac:dyDescent="0.3">
      <c r="A6422" t="s">
        <v>6541</v>
      </c>
      <c r="B6422" t="s">
        <v>62</v>
      </c>
      <c r="C6422" t="s">
        <v>32</v>
      </c>
      <c r="D6422" t="s">
        <v>153</v>
      </c>
      <c r="E6422" t="s">
        <v>163</v>
      </c>
      <c r="F6422" s="1">
        <v>43438</v>
      </c>
      <c r="G6422" t="s">
        <v>29</v>
      </c>
      <c r="H6422">
        <v>519</v>
      </c>
      <c r="I6422">
        <v>0.11</v>
      </c>
      <c r="J6422">
        <v>36.33</v>
      </c>
      <c r="K6422" t="s">
        <v>17</v>
      </c>
    </row>
    <row r="6423" spans="1:11" x14ac:dyDescent="0.3">
      <c r="A6423" t="s">
        <v>6542</v>
      </c>
      <c r="B6423" t="s">
        <v>211</v>
      </c>
      <c r="C6423" t="s">
        <v>63</v>
      </c>
      <c r="D6423" t="s">
        <v>157</v>
      </c>
      <c r="E6423" t="s">
        <v>43</v>
      </c>
      <c r="F6423" s="1">
        <v>42205</v>
      </c>
      <c r="G6423" t="s">
        <v>29</v>
      </c>
      <c r="H6423">
        <v>1104</v>
      </c>
      <c r="I6423">
        <v>0.25</v>
      </c>
      <c r="J6423">
        <v>331.2</v>
      </c>
      <c r="K6423" t="s">
        <v>17</v>
      </c>
    </row>
    <row r="6424" spans="1:11" x14ac:dyDescent="0.3">
      <c r="A6424" t="s">
        <v>6543</v>
      </c>
      <c r="B6424" t="s">
        <v>156</v>
      </c>
      <c r="C6424" t="s">
        <v>32</v>
      </c>
      <c r="D6424" t="s">
        <v>153</v>
      </c>
      <c r="E6424" t="s">
        <v>149</v>
      </c>
      <c r="F6424" s="1">
        <v>43436</v>
      </c>
      <c r="G6424" t="s">
        <v>29</v>
      </c>
      <c r="H6424">
        <v>1656</v>
      </c>
      <c r="I6424">
        <v>0.16</v>
      </c>
      <c r="J6424">
        <v>513.36</v>
      </c>
      <c r="K6424" t="s">
        <v>17</v>
      </c>
    </row>
    <row r="6425" spans="1:11" x14ac:dyDescent="0.3">
      <c r="A6425" t="s">
        <v>6544</v>
      </c>
      <c r="B6425" t="s">
        <v>156</v>
      </c>
      <c r="C6425" t="s">
        <v>13</v>
      </c>
      <c r="D6425" t="s">
        <v>79</v>
      </c>
      <c r="E6425" t="s">
        <v>28</v>
      </c>
      <c r="F6425" s="1">
        <v>43436</v>
      </c>
      <c r="G6425" t="s">
        <v>29</v>
      </c>
      <c r="H6425">
        <v>1834</v>
      </c>
      <c r="I6425">
        <v>0.1</v>
      </c>
      <c r="J6425">
        <v>623.55999999999995</v>
      </c>
      <c r="K6425" t="s">
        <v>17</v>
      </c>
    </row>
    <row r="6426" spans="1:11" x14ac:dyDescent="0.3">
      <c r="A6426" t="s">
        <v>6545</v>
      </c>
      <c r="B6426" t="s">
        <v>19</v>
      </c>
      <c r="C6426" t="s">
        <v>63</v>
      </c>
      <c r="D6426" t="s">
        <v>87</v>
      </c>
      <c r="E6426" t="s">
        <v>140</v>
      </c>
      <c r="F6426" s="1">
        <v>43373</v>
      </c>
      <c r="G6426" t="s">
        <v>29</v>
      </c>
      <c r="H6426">
        <v>1968</v>
      </c>
      <c r="I6426">
        <v>0.23</v>
      </c>
      <c r="J6426">
        <v>846.24</v>
      </c>
      <c r="K6426" t="s">
        <v>17</v>
      </c>
    </row>
    <row r="6427" spans="1:11" x14ac:dyDescent="0.3">
      <c r="A6427" t="s">
        <v>6546</v>
      </c>
      <c r="B6427" t="s">
        <v>234</v>
      </c>
      <c r="C6427" t="s">
        <v>58</v>
      </c>
      <c r="D6427" t="s">
        <v>68</v>
      </c>
      <c r="E6427" t="s">
        <v>166</v>
      </c>
      <c r="F6427" s="1">
        <v>42448</v>
      </c>
      <c r="G6427" t="s">
        <v>29</v>
      </c>
      <c r="H6427">
        <v>2010</v>
      </c>
      <c r="I6427">
        <v>0.21</v>
      </c>
      <c r="J6427">
        <v>402</v>
      </c>
      <c r="K6427" t="s">
        <v>17</v>
      </c>
    </row>
    <row r="6428" spans="1:11" x14ac:dyDescent="0.3">
      <c r="A6428" t="s">
        <v>6547</v>
      </c>
      <c r="B6428" t="s">
        <v>111</v>
      </c>
      <c r="C6428" t="s">
        <v>26</v>
      </c>
      <c r="D6428" t="s">
        <v>94</v>
      </c>
      <c r="E6428" t="s">
        <v>15</v>
      </c>
      <c r="F6428" s="1">
        <v>42305</v>
      </c>
      <c r="G6428" t="s">
        <v>29</v>
      </c>
      <c r="H6428">
        <v>2069</v>
      </c>
      <c r="I6428">
        <v>0.34</v>
      </c>
      <c r="J6428">
        <v>724.15</v>
      </c>
      <c r="K6428" t="s">
        <v>17</v>
      </c>
    </row>
    <row r="6429" spans="1:11" x14ac:dyDescent="0.3">
      <c r="A6429" t="s">
        <v>6548</v>
      </c>
      <c r="B6429" t="s">
        <v>116</v>
      </c>
      <c r="C6429" t="s">
        <v>13</v>
      </c>
      <c r="D6429" t="s">
        <v>14</v>
      </c>
      <c r="E6429" t="s">
        <v>117</v>
      </c>
      <c r="F6429" s="1">
        <v>42305</v>
      </c>
      <c r="G6429" t="s">
        <v>29</v>
      </c>
      <c r="H6429">
        <v>2220</v>
      </c>
      <c r="I6429">
        <v>0.3</v>
      </c>
      <c r="J6429">
        <v>999</v>
      </c>
      <c r="K6429" t="s">
        <v>17</v>
      </c>
    </row>
    <row r="6430" spans="1:11" x14ac:dyDescent="0.3">
      <c r="A6430" t="s">
        <v>6549</v>
      </c>
      <c r="B6430" t="s">
        <v>111</v>
      </c>
      <c r="C6430" t="s">
        <v>13</v>
      </c>
      <c r="D6430" t="s">
        <v>79</v>
      </c>
      <c r="E6430" t="s">
        <v>51</v>
      </c>
      <c r="F6430" s="1">
        <v>42325</v>
      </c>
      <c r="G6430" t="s">
        <v>29</v>
      </c>
      <c r="H6430">
        <v>2370</v>
      </c>
      <c r="I6430">
        <v>0.19</v>
      </c>
      <c r="J6430">
        <v>663.6</v>
      </c>
      <c r="K6430" t="s">
        <v>17</v>
      </c>
    </row>
    <row r="6431" spans="1:11" x14ac:dyDescent="0.3">
      <c r="A6431" t="s">
        <v>6550</v>
      </c>
      <c r="B6431" t="s">
        <v>114</v>
      </c>
      <c r="C6431" t="s">
        <v>32</v>
      </c>
      <c r="D6431" t="s">
        <v>46</v>
      </c>
      <c r="E6431" t="s">
        <v>123</v>
      </c>
      <c r="F6431" s="1">
        <v>42641</v>
      </c>
      <c r="G6431" t="s">
        <v>29</v>
      </c>
      <c r="H6431">
        <v>1396</v>
      </c>
      <c r="I6431">
        <v>0.32</v>
      </c>
      <c r="J6431">
        <v>307.12</v>
      </c>
      <c r="K6431" t="s">
        <v>17</v>
      </c>
    </row>
    <row r="6432" spans="1:11" x14ac:dyDescent="0.3">
      <c r="A6432" t="s">
        <v>6551</v>
      </c>
      <c r="B6432" t="s">
        <v>130</v>
      </c>
      <c r="C6432" t="s">
        <v>13</v>
      </c>
      <c r="D6432" t="s">
        <v>79</v>
      </c>
      <c r="E6432" t="s">
        <v>51</v>
      </c>
      <c r="F6432" s="1">
        <v>43001</v>
      </c>
      <c r="G6432" t="s">
        <v>29</v>
      </c>
      <c r="H6432">
        <v>1826</v>
      </c>
      <c r="I6432">
        <v>0.27</v>
      </c>
      <c r="J6432">
        <v>456.5</v>
      </c>
      <c r="K6432" t="s">
        <v>17</v>
      </c>
    </row>
    <row r="6433" spans="1:11" x14ac:dyDescent="0.3">
      <c r="A6433" t="s">
        <v>6552</v>
      </c>
      <c r="B6433" t="s">
        <v>106</v>
      </c>
      <c r="C6433" t="s">
        <v>49</v>
      </c>
      <c r="D6433" t="s">
        <v>54</v>
      </c>
      <c r="E6433" t="s">
        <v>43</v>
      </c>
      <c r="F6433" s="1">
        <v>42690</v>
      </c>
      <c r="G6433" t="s">
        <v>29</v>
      </c>
      <c r="H6433">
        <v>2246</v>
      </c>
      <c r="I6433">
        <v>0.35</v>
      </c>
      <c r="J6433">
        <v>247.06</v>
      </c>
      <c r="K6433" t="s">
        <v>17</v>
      </c>
    </row>
    <row r="6434" spans="1:11" x14ac:dyDescent="0.3">
      <c r="A6434" t="s">
        <v>6553</v>
      </c>
      <c r="B6434" t="s">
        <v>184</v>
      </c>
      <c r="C6434" t="s">
        <v>32</v>
      </c>
      <c r="D6434" t="s">
        <v>97</v>
      </c>
      <c r="E6434" t="s">
        <v>65</v>
      </c>
      <c r="F6434" s="1">
        <v>42653</v>
      </c>
      <c r="G6434" t="s">
        <v>29</v>
      </c>
      <c r="H6434">
        <v>2361</v>
      </c>
      <c r="I6434">
        <v>0.11</v>
      </c>
      <c r="J6434">
        <v>708.3</v>
      </c>
      <c r="K6434" t="s">
        <v>17</v>
      </c>
    </row>
    <row r="6435" spans="1:11" x14ac:dyDescent="0.3">
      <c r="A6435" t="s">
        <v>6554</v>
      </c>
      <c r="B6435" t="s">
        <v>90</v>
      </c>
      <c r="C6435" t="s">
        <v>32</v>
      </c>
      <c r="D6435" t="s">
        <v>97</v>
      </c>
      <c r="E6435" t="s">
        <v>28</v>
      </c>
      <c r="F6435" s="1">
        <v>43075</v>
      </c>
      <c r="G6435" t="s">
        <v>29</v>
      </c>
      <c r="H6435">
        <v>703</v>
      </c>
      <c r="I6435">
        <v>0.35</v>
      </c>
      <c r="J6435">
        <v>274.17</v>
      </c>
      <c r="K6435" t="s">
        <v>17</v>
      </c>
    </row>
    <row r="6436" spans="1:11" x14ac:dyDescent="0.3">
      <c r="A6436" t="s">
        <v>6555</v>
      </c>
      <c r="B6436" t="s">
        <v>193</v>
      </c>
      <c r="C6436" t="s">
        <v>32</v>
      </c>
      <c r="D6436" t="s">
        <v>153</v>
      </c>
      <c r="E6436" t="s">
        <v>47</v>
      </c>
      <c r="F6436" s="1">
        <v>43187</v>
      </c>
      <c r="G6436" t="s">
        <v>29</v>
      </c>
      <c r="H6436">
        <v>1909</v>
      </c>
      <c r="I6436">
        <v>0.32</v>
      </c>
      <c r="J6436">
        <v>267.26</v>
      </c>
      <c r="K6436" t="s">
        <v>17</v>
      </c>
    </row>
    <row r="6437" spans="1:11" x14ac:dyDescent="0.3">
      <c r="A6437" t="s">
        <v>6556</v>
      </c>
      <c r="B6437" t="s">
        <v>137</v>
      </c>
      <c r="C6437" t="s">
        <v>49</v>
      </c>
      <c r="D6437" t="s">
        <v>50</v>
      </c>
      <c r="E6437" t="s">
        <v>84</v>
      </c>
      <c r="F6437" s="1">
        <v>43373</v>
      </c>
      <c r="G6437" t="s">
        <v>29</v>
      </c>
      <c r="H6437">
        <v>1339</v>
      </c>
      <c r="I6437">
        <v>0.12</v>
      </c>
      <c r="J6437">
        <v>307.97000000000003</v>
      </c>
      <c r="K6437" t="s">
        <v>17</v>
      </c>
    </row>
    <row r="6438" spans="1:11" x14ac:dyDescent="0.3">
      <c r="A6438" t="s">
        <v>6557</v>
      </c>
      <c r="B6438" t="s">
        <v>12</v>
      </c>
      <c r="C6438" t="s">
        <v>58</v>
      </c>
      <c r="D6438" t="s">
        <v>59</v>
      </c>
      <c r="E6438" t="s">
        <v>65</v>
      </c>
      <c r="F6438" s="1">
        <v>42324</v>
      </c>
      <c r="G6438" t="s">
        <v>29</v>
      </c>
      <c r="H6438">
        <v>1244</v>
      </c>
      <c r="I6438">
        <v>0.35</v>
      </c>
      <c r="J6438">
        <v>223.92</v>
      </c>
      <c r="K6438" t="s">
        <v>17</v>
      </c>
    </row>
    <row r="6439" spans="1:11" x14ac:dyDescent="0.3">
      <c r="A6439" t="s">
        <v>6558</v>
      </c>
      <c r="B6439" t="s">
        <v>139</v>
      </c>
      <c r="C6439" t="s">
        <v>58</v>
      </c>
      <c r="D6439" t="s">
        <v>68</v>
      </c>
      <c r="E6439" t="s">
        <v>34</v>
      </c>
      <c r="F6439" s="1">
        <v>42205</v>
      </c>
      <c r="G6439" t="s">
        <v>29</v>
      </c>
      <c r="H6439">
        <v>2001</v>
      </c>
      <c r="I6439">
        <v>0.34</v>
      </c>
      <c r="J6439">
        <v>100.05</v>
      </c>
      <c r="K6439" t="s">
        <v>17</v>
      </c>
    </row>
    <row r="6440" spans="1:11" x14ac:dyDescent="0.3">
      <c r="A6440" t="s">
        <v>6559</v>
      </c>
      <c r="B6440" t="s">
        <v>36</v>
      </c>
      <c r="C6440" t="s">
        <v>32</v>
      </c>
      <c r="D6440" t="s">
        <v>46</v>
      </c>
      <c r="E6440" t="s">
        <v>166</v>
      </c>
      <c r="F6440" s="1">
        <v>42448</v>
      </c>
      <c r="G6440" t="s">
        <v>29</v>
      </c>
      <c r="H6440">
        <v>2457</v>
      </c>
      <c r="I6440">
        <v>0.1</v>
      </c>
      <c r="J6440">
        <v>515.97</v>
      </c>
      <c r="K6440" t="s">
        <v>17</v>
      </c>
    </row>
    <row r="6441" spans="1:11" x14ac:dyDescent="0.3">
      <c r="A6441" t="s">
        <v>6560</v>
      </c>
      <c r="B6441" t="s">
        <v>31</v>
      </c>
      <c r="C6441" t="s">
        <v>13</v>
      </c>
      <c r="D6441" t="s">
        <v>14</v>
      </c>
      <c r="E6441" t="s">
        <v>60</v>
      </c>
      <c r="F6441" s="1">
        <v>42128</v>
      </c>
      <c r="G6441" t="s">
        <v>29</v>
      </c>
      <c r="H6441">
        <v>590</v>
      </c>
      <c r="I6441">
        <v>0.11</v>
      </c>
      <c r="J6441">
        <v>35.4</v>
      </c>
      <c r="K6441" t="s">
        <v>17</v>
      </c>
    </row>
    <row r="6442" spans="1:11" x14ac:dyDescent="0.3">
      <c r="A6442" t="s">
        <v>6561</v>
      </c>
      <c r="B6442" t="s">
        <v>19</v>
      </c>
      <c r="C6442" t="s">
        <v>58</v>
      </c>
      <c r="D6442" t="s">
        <v>68</v>
      </c>
      <c r="E6442" t="s">
        <v>123</v>
      </c>
      <c r="F6442" s="1">
        <v>42205</v>
      </c>
      <c r="G6442" t="s">
        <v>29</v>
      </c>
      <c r="H6442">
        <v>1790</v>
      </c>
      <c r="I6442">
        <v>0.33</v>
      </c>
      <c r="J6442">
        <v>161.1</v>
      </c>
      <c r="K6442" t="s">
        <v>17</v>
      </c>
    </row>
    <row r="6443" spans="1:11" x14ac:dyDescent="0.3">
      <c r="A6443" t="s">
        <v>6562</v>
      </c>
      <c r="B6443" t="s">
        <v>191</v>
      </c>
      <c r="C6443" t="s">
        <v>49</v>
      </c>
      <c r="D6443" t="s">
        <v>54</v>
      </c>
      <c r="E6443" t="s">
        <v>47</v>
      </c>
      <c r="F6443" s="1">
        <v>42694</v>
      </c>
      <c r="G6443" t="s">
        <v>29</v>
      </c>
      <c r="H6443">
        <v>684</v>
      </c>
      <c r="I6443">
        <v>0.1</v>
      </c>
      <c r="J6443">
        <v>75.239999999999995</v>
      </c>
      <c r="K6443" t="s">
        <v>17</v>
      </c>
    </row>
    <row r="6444" spans="1:11" x14ac:dyDescent="0.3">
      <c r="A6444" t="s">
        <v>6563</v>
      </c>
      <c r="B6444" t="s">
        <v>174</v>
      </c>
      <c r="C6444" t="s">
        <v>13</v>
      </c>
      <c r="D6444" t="s">
        <v>195</v>
      </c>
      <c r="E6444" t="s">
        <v>15</v>
      </c>
      <c r="F6444" s="1">
        <v>43187</v>
      </c>
      <c r="G6444" t="s">
        <v>29</v>
      </c>
      <c r="H6444">
        <v>1802</v>
      </c>
      <c r="I6444">
        <v>0.16</v>
      </c>
      <c r="J6444">
        <v>108.12</v>
      </c>
      <c r="K6444" t="s">
        <v>17</v>
      </c>
    </row>
    <row r="6445" spans="1:11" x14ac:dyDescent="0.3">
      <c r="A6445" t="s">
        <v>6564</v>
      </c>
      <c r="B6445" t="s">
        <v>62</v>
      </c>
      <c r="C6445" t="s">
        <v>63</v>
      </c>
      <c r="D6445" t="s">
        <v>87</v>
      </c>
      <c r="E6445" t="s">
        <v>38</v>
      </c>
      <c r="F6445" s="1">
        <v>42357</v>
      </c>
      <c r="G6445" t="s">
        <v>29</v>
      </c>
      <c r="H6445">
        <v>2190</v>
      </c>
      <c r="I6445">
        <v>0.13</v>
      </c>
      <c r="J6445">
        <v>788.4</v>
      </c>
      <c r="K6445" t="s">
        <v>17</v>
      </c>
    </row>
    <row r="6446" spans="1:11" x14ac:dyDescent="0.3">
      <c r="A6446" t="s">
        <v>6565</v>
      </c>
      <c r="B6446" t="s">
        <v>125</v>
      </c>
      <c r="C6446" t="s">
        <v>32</v>
      </c>
      <c r="D6446" t="s">
        <v>153</v>
      </c>
      <c r="E6446" t="s">
        <v>163</v>
      </c>
      <c r="F6446" s="1">
        <v>42686</v>
      </c>
      <c r="G6446" t="s">
        <v>29</v>
      </c>
      <c r="H6446">
        <v>1919</v>
      </c>
      <c r="I6446">
        <v>0.34</v>
      </c>
      <c r="J6446">
        <v>211.09</v>
      </c>
      <c r="K6446" t="s">
        <v>17</v>
      </c>
    </row>
    <row r="6447" spans="1:11" x14ac:dyDescent="0.3">
      <c r="A6447" t="s">
        <v>6566</v>
      </c>
      <c r="B6447" t="s">
        <v>57</v>
      </c>
      <c r="C6447" t="s">
        <v>20</v>
      </c>
      <c r="D6447" t="s">
        <v>21</v>
      </c>
      <c r="E6447" t="s">
        <v>28</v>
      </c>
      <c r="F6447" s="1">
        <v>43388</v>
      </c>
      <c r="G6447" t="s">
        <v>29</v>
      </c>
      <c r="H6447">
        <v>920</v>
      </c>
      <c r="I6447">
        <v>0.17</v>
      </c>
      <c r="J6447">
        <v>349.6</v>
      </c>
      <c r="K6447" t="s">
        <v>17</v>
      </c>
    </row>
    <row r="6448" spans="1:11" x14ac:dyDescent="0.3">
      <c r="A6448" t="s">
        <v>6567</v>
      </c>
      <c r="B6448" t="s">
        <v>108</v>
      </c>
      <c r="C6448" t="s">
        <v>58</v>
      </c>
      <c r="D6448" t="s">
        <v>59</v>
      </c>
      <c r="E6448" t="s">
        <v>28</v>
      </c>
      <c r="F6448" s="1">
        <v>43093</v>
      </c>
      <c r="G6448" t="s">
        <v>29</v>
      </c>
      <c r="H6448">
        <v>503</v>
      </c>
      <c r="I6448">
        <v>0.33</v>
      </c>
      <c r="J6448">
        <v>115.69</v>
      </c>
      <c r="K6448" t="s">
        <v>17</v>
      </c>
    </row>
    <row r="6449" spans="1:11" x14ac:dyDescent="0.3">
      <c r="A6449" t="s">
        <v>6568</v>
      </c>
      <c r="B6449" t="s">
        <v>165</v>
      </c>
      <c r="C6449" t="s">
        <v>13</v>
      </c>
      <c r="D6449" t="s">
        <v>79</v>
      </c>
      <c r="E6449" t="s">
        <v>143</v>
      </c>
      <c r="F6449" s="1">
        <v>42305</v>
      </c>
      <c r="G6449" t="s">
        <v>29</v>
      </c>
      <c r="H6449">
        <v>1073</v>
      </c>
      <c r="I6449">
        <v>0.23</v>
      </c>
      <c r="J6449">
        <v>375.55</v>
      </c>
      <c r="K6449" t="s">
        <v>17</v>
      </c>
    </row>
    <row r="6450" spans="1:11" x14ac:dyDescent="0.3">
      <c r="A6450" t="s">
        <v>6569</v>
      </c>
      <c r="B6450" t="s">
        <v>162</v>
      </c>
      <c r="C6450" t="s">
        <v>32</v>
      </c>
      <c r="D6450" t="s">
        <v>46</v>
      </c>
      <c r="E6450" t="s">
        <v>166</v>
      </c>
      <c r="F6450" s="1">
        <v>43368</v>
      </c>
      <c r="G6450" t="s">
        <v>29</v>
      </c>
      <c r="H6450">
        <v>941</v>
      </c>
      <c r="I6450">
        <v>0.12</v>
      </c>
      <c r="J6450">
        <v>329.35</v>
      </c>
      <c r="K6450" t="s">
        <v>17</v>
      </c>
    </row>
    <row r="6451" spans="1:11" x14ac:dyDescent="0.3">
      <c r="A6451" t="s">
        <v>6570</v>
      </c>
      <c r="B6451" t="s">
        <v>62</v>
      </c>
      <c r="C6451" t="s">
        <v>63</v>
      </c>
      <c r="D6451" t="s">
        <v>75</v>
      </c>
      <c r="E6451" t="s">
        <v>88</v>
      </c>
      <c r="F6451" s="1">
        <v>43094</v>
      </c>
      <c r="G6451" t="s">
        <v>29</v>
      </c>
      <c r="H6451">
        <v>1361</v>
      </c>
      <c r="I6451">
        <v>0.24</v>
      </c>
      <c r="J6451">
        <v>231.37</v>
      </c>
      <c r="K6451" t="s">
        <v>17</v>
      </c>
    </row>
    <row r="6452" spans="1:11" x14ac:dyDescent="0.3">
      <c r="A6452" t="s">
        <v>6571</v>
      </c>
      <c r="B6452" t="s">
        <v>125</v>
      </c>
      <c r="C6452" t="s">
        <v>49</v>
      </c>
      <c r="D6452" t="s">
        <v>50</v>
      </c>
      <c r="E6452" t="s">
        <v>22</v>
      </c>
      <c r="F6452" s="1">
        <v>42653</v>
      </c>
      <c r="G6452" t="s">
        <v>29</v>
      </c>
      <c r="H6452">
        <v>1531</v>
      </c>
      <c r="I6452">
        <v>0.16</v>
      </c>
      <c r="J6452">
        <v>382.75</v>
      </c>
      <c r="K6452" t="s">
        <v>17</v>
      </c>
    </row>
    <row r="6453" spans="1:11" x14ac:dyDescent="0.3">
      <c r="A6453" t="s">
        <v>6572</v>
      </c>
      <c r="B6453" t="s">
        <v>74</v>
      </c>
      <c r="C6453" t="s">
        <v>49</v>
      </c>
      <c r="D6453" t="s">
        <v>50</v>
      </c>
      <c r="E6453" t="s">
        <v>15</v>
      </c>
      <c r="F6453" s="1">
        <v>42325</v>
      </c>
      <c r="G6453" t="s">
        <v>29</v>
      </c>
      <c r="H6453">
        <v>791</v>
      </c>
      <c r="I6453">
        <v>0.33</v>
      </c>
      <c r="J6453">
        <v>324.31</v>
      </c>
      <c r="K6453" t="s">
        <v>17</v>
      </c>
    </row>
    <row r="6454" spans="1:11" x14ac:dyDescent="0.3">
      <c r="A6454" t="s">
        <v>6573</v>
      </c>
      <c r="B6454" t="s">
        <v>57</v>
      </c>
      <c r="C6454" t="s">
        <v>32</v>
      </c>
      <c r="D6454" t="s">
        <v>97</v>
      </c>
      <c r="E6454" t="s">
        <v>28</v>
      </c>
      <c r="F6454" s="1">
        <v>43187</v>
      </c>
      <c r="G6454" t="s">
        <v>29</v>
      </c>
      <c r="H6454">
        <v>685</v>
      </c>
      <c r="I6454">
        <v>0.35</v>
      </c>
      <c r="J6454">
        <v>68.5</v>
      </c>
      <c r="K6454" t="s">
        <v>17</v>
      </c>
    </row>
    <row r="6455" spans="1:11" x14ac:dyDescent="0.3">
      <c r="A6455" t="s">
        <v>6574</v>
      </c>
      <c r="B6455" t="s">
        <v>193</v>
      </c>
      <c r="C6455" t="s">
        <v>63</v>
      </c>
      <c r="D6455" t="s">
        <v>64</v>
      </c>
      <c r="E6455" t="s">
        <v>88</v>
      </c>
      <c r="F6455" s="1">
        <v>42344</v>
      </c>
      <c r="G6455" t="s">
        <v>29</v>
      </c>
      <c r="H6455">
        <v>672</v>
      </c>
      <c r="I6455">
        <v>0.28000000000000003</v>
      </c>
      <c r="J6455">
        <v>302.39999999999998</v>
      </c>
      <c r="K6455" t="s">
        <v>17</v>
      </c>
    </row>
    <row r="6456" spans="1:11" x14ac:dyDescent="0.3">
      <c r="A6456" t="s">
        <v>6575</v>
      </c>
      <c r="B6456" t="s">
        <v>137</v>
      </c>
      <c r="C6456" t="s">
        <v>32</v>
      </c>
      <c r="D6456" t="s">
        <v>97</v>
      </c>
      <c r="E6456" t="s">
        <v>143</v>
      </c>
      <c r="F6456" s="1">
        <v>42253</v>
      </c>
      <c r="G6456" t="s">
        <v>29</v>
      </c>
      <c r="H6456">
        <v>2070</v>
      </c>
      <c r="I6456">
        <v>0.18</v>
      </c>
      <c r="J6456">
        <v>248.4</v>
      </c>
      <c r="K6456" t="s">
        <v>17</v>
      </c>
    </row>
    <row r="6457" spans="1:11" x14ac:dyDescent="0.3">
      <c r="A6457" t="s">
        <v>6576</v>
      </c>
      <c r="B6457" t="s">
        <v>162</v>
      </c>
      <c r="C6457" t="s">
        <v>13</v>
      </c>
      <c r="D6457" t="s">
        <v>14</v>
      </c>
      <c r="E6457" t="s">
        <v>43</v>
      </c>
      <c r="F6457" s="1">
        <v>43436</v>
      </c>
      <c r="G6457" t="s">
        <v>29</v>
      </c>
      <c r="H6457">
        <v>1756</v>
      </c>
      <c r="I6457">
        <v>0.17</v>
      </c>
      <c r="J6457">
        <v>280.95999999999998</v>
      </c>
      <c r="K6457" t="s">
        <v>17</v>
      </c>
    </row>
    <row r="6458" spans="1:11" x14ac:dyDescent="0.3">
      <c r="A6458" t="s">
        <v>6577</v>
      </c>
      <c r="B6458" t="s">
        <v>102</v>
      </c>
      <c r="C6458" t="s">
        <v>13</v>
      </c>
      <c r="D6458" t="s">
        <v>79</v>
      </c>
      <c r="E6458" t="s">
        <v>51</v>
      </c>
      <c r="F6458" s="1">
        <v>43083</v>
      </c>
      <c r="G6458" t="s">
        <v>29</v>
      </c>
      <c r="H6458">
        <v>1987</v>
      </c>
      <c r="I6458">
        <v>0.31</v>
      </c>
      <c r="J6458">
        <v>258.31</v>
      </c>
      <c r="K6458" t="s">
        <v>17</v>
      </c>
    </row>
    <row r="6459" spans="1:11" x14ac:dyDescent="0.3">
      <c r="A6459" t="s">
        <v>6578</v>
      </c>
      <c r="B6459" t="s">
        <v>19</v>
      </c>
      <c r="C6459" t="s">
        <v>32</v>
      </c>
      <c r="D6459" t="s">
        <v>33</v>
      </c>
      <c r="E6459" t="s">
        <v>72</v>
      </c>
      <c r="F6459" s="1">
        <v>42452</v>
      </c>
      <c r="G6459" t="s">
        <v>29</v>
      </c>
      <c r="H6459">
        <v>1115</v>
      </c>
      <c r="I6459">
        <v>0.33</v>
      </c>
      <c r="J6459">
        <v>89.2</v>
      </c>
      <c r="K6459" t="s">
        <v>17</v>
      </c>
    </row>
    <row r="6460" spans="1:11" x14ac:dyDescent="0.3">
      <c r="A6460" t="s">
        <v>6579</v>
      </c>
      <c r="B6460" t="s">
        <v>62</v>
      </c>
      <c r="C6460" t="s">
        <v>20</v>
      </c>
      <c r="D6460" t="s">
        <v>91</v>
      </c>
      <c r="E6460" t="s">
        <v>123</v>
      </c>
      <c r="F6460" s="1">
        <v>42437</v>
      </c>
      <c r="G6460" t="s">
        <v>29</v>
      </c>
      <c r="H6460">
        <v>557</v>
      </c>
      <c r="I6460">
        <v>0.22</v>
      </c>
      <c r="J6460">
        <v>194.95</v>
      </c>
      <c r="K6460" t="s">
        <v>17</v>
      </c>
    </row>
    <row r="6461" spans="1:11" x14ac:dyDescent="0.3">
      <c r="A6461" t="s">
        <v>6580</v>
      </c>
      <c r="B6461" t="s">
        <v>204</v>
      </c>
      <c r="C6461" t="s">
        <v>32</v>
      </c>
      <c r="D6461" t="s">
        <v>46</v>
      </c>
      <c r="E6461" t="s">
        <v>22</v>
      </c>
      <c r="F6461" s="1">
        <v>43316</v>
      </c>
      <c r="G6461" t="s">
        <v>29</v>
      </c>
      <c r="H6461">
        <v>752</v>
      </c>
      <c r="I6461">
        <v>0.19</v>
      </c>
      <c r="J6461">
        <v>90.24</v>
      </c>
      <c r="K6461" t="s">
        <v>17</v>
      </c>
    </row>
    <row r="6462" spans="1:11" x14ac:dyDescent="0.3">
      <c r="A6462" t="s">
        <v>6581</v>
      </c>
      <c r="B6462" t="s">
        <v>234</v>
      </c>
      <c r="C6462" t="s">
        <v>26</v>
      </c>
      <c r="D6462" t="s">
        <v>37</v>
      </c>
      <c r="E6462" t="s">
        <v>69</v>
      </c>
      <c r="F6462" s="1">
        <v>43394</v>
      </c>
      <c r="G6462" t="s">
        <v>29</v>
      </c>
      <c r="H6462">
        <v>854</v>
      </c>
      <c r="I6462">
        <v>0.18</v>
      </c>
      <c r="J6462">
        <v>384.3</v>
      </c>
      <c r="K6462" t="s">
        <v>17</v>
      </c>
    </row>
    <row r="6463" spans="1:11" x14ac:dyDescent="0.3">
      <c r="A6463" t="s">
        <v>6582</v>
      </c>
      <c r="B6463" t="s">
        <v>137</v>
      </c>
      <c r="C6463" t="s">
        <v>49</v>
      </c>
      <c r="D6463" t="s">
        <v>205</v>
      </c>
      <c r="E6463" t="s">
        <v>22</v>
      </c>
      <c r="F6463" s="1">
        <v>42189</v>
      </c>
      <c r="G6463" t="s">
        <v>29</v>
      </c>
      <c r="H6463">
        <v>2011</v>
      </c>
      <c r="I6463">
        <v>0.2</v>
      </c>
      <c r="J6463">
        <v>784.29</v>
      </c>
      <c r="K6463" t="s">
        <v>17</v>
      </c>
    </row>
    <row r="6464" spans="1:11" x14ac:dyDescent="0.3">
      <c r="A6464" t="s">
        <v>6583</v>
      </c>
      <c r="B6464" t="s">
        <v>135</v>
      </c>
      <c r="C6464" t="s">
        <v>13</v>
      </c>
      <c r="D6464" t="s">
        <v>195</v>
      </c>
      <c r="E6464" t="s">
        <v>60</v>
      </c>
      <c r="F6464" s="1">
        <v>42989</v>
      </c>
      <c r="G6464" t="s">
        <v>29</v>
      </c>
      <c r="H6464">
        <v>1929</v>
      </c>
      <c r="I6464">
        <v>0.1</v>
      </c>
      <c r="J6464">
        <v>810.18</v>
      </c>
      <c r="K6464" t="s">
        <v>17</v>
      </c>
    </row>
    <row r="6465" spans="1:11" x14ac:dyDescent="0.3">
      <c r="A6465" t="s">
        <v>6584</v>
      </c>
      <c r="B6465" t="s">
        <v>108</v>
      </c>
      <c r="C6465" t="s">
        <v>58</v>
      </c>
      <c r="D6465" t="s">
        <v>68</v>
      </c>
      <c r="E6465" t="s">
        <v>51</v>
      </c>
      <c r="F6465" s="1">
        <v>42098</v>
      </c>
      <c r="G6465" t="s">
        <v>29</v>
      </c>
      <c r="H6465">
        <v>1613</v>
      </c>
      <c r="I6465">
        <v>0.28999999999999998</v>
      </c>
      <c r="J6465">
        <v>661.33</v>
      </c>
      <c r="K6465" t="s">
        <v>17</v>
      </c>
    </row>
    <row r="6466" spans="1:11" x14ac:dyDescent="0.3">
      <c r="A6466" t="s">
        <v>6585</v>
      </c>
      <c r="B6466" t="s">
        <v>86</v>
      </c>
      <c r="C6466" t="s">
        <v>63</v>
      </c>
      <c r="D6466" t="s">
        <v>157</v>
      </c>
      <c r="E6466" t="s">
        <v>51</v>
      </c>
      <c r="F6466" s="1">
        <v>42305</v>
      </c>
      <c r="G6466" t="s">
        <v>29</v>
      </c>
      <c r="H6466">
        <v>1640</v>
      </c>
      <c r="I6466">
        <v>0.35</v>
      </c>
      <c r="J6466">
        <v>639.6</v>
      </c>
      <c r="K6466" t="s">
        <v>17</v>
      </c>
    </row>
    <row r="6467" spans="1:11" x14ac:dyDescent="0.3">
      <c r="A6467" t="s">
        <v>6586</v>
      </c>
      <c r="B6467" t="s">
        <v>182</v>
      </c>
      <c r="C6467" t="s">
        <v>63</v>
      </c>
      <c r="D6467" t="s">
        <v>64</v>
      </c>
      <c r="E6467" t="s">
        <v>143</v>
      </c>
      <c r="F6467" s="1">
        <v>42809</v>
      </c>
      <c r="G6467" t="s">
        <v>29</v>
      </c>
      <c r="H6467">
        <v>1476</v>
      </c>
      <c r="I6467">
        <v>0.27</v>
      </c>
      <c r="J6467">
        <v>546.12</v>
      </c>
      <c r="K6467" t="s">
        <v>17</v>
      </c>
    </row>
    <row r="6468" spans="1:11" x14ac:dyDescent="0.3">
      <c r="A6468" t="s">
        <v>6587</v>
      </c>
      <c r="B6468" t="s">
        <v>57</v>
      </c>
      <c r="C6468" t="s">
        <v>58</v>
      </c>
      <c r="D6468" t="s">
        <v>112</v>
      </c>
      <c r="E6468" t="s">
        <v>51</v>
      </c>
      <c r="F6468" s="1">
        <v>42860</v>
      </c>
      <c r="G6468" t="s">
        <v>29</v>
      </c>
      <c r="H6468">
        <v>2468</v>
      </c>
      <c r="I6468">
        <v>0.12</v>
      </c>
      <c r="J6468">
        <v>394.88</v>
      </c>
      <c r="K6468" t="s">
        <v>17</v>
      </c>
    </row>
    <row r="6469" spans="1:11" x14ac:dyDescent="0.3">
      <c r="A6469" t="s">
        <v>6588</v>
      </c>
      <c r="B6469" t="s">
        <v>156</v>
      </c>
      <c r="C6469" t="s">
        <v>58</v>
      </c>
      <c r="D6469" t="s">
        <v>59</v>
      </c>
      <c r="E6469" t="s">
        <v>43</v>
      </c>
      <c r="F6469" s="1">
        <v>42319</v>
      </c>
      <c r="G6469" t="s">
        <v>29</v>
      </c>
      <c r="H6469">
        <v>1581</v>
      </c>
      <c r="I6469">
        <v>0.28000000000000003</v>
      </c>
      <c r="J6469">
        <v>300.39</v>
      </c>
      <c r="K6469" t="s">
        <v>17</v>
      </c>
    </row>
    <row r="6470" spans="1:11" x14ac:dyDescent="0.3">
      <c r="A6470" t="s">
        <v>6589</v>
      </c>
      <c r="B6470" t="s">
        <v>130</v>
      </c>
      <c r="C6470" t="s">
        <v>63</v>
      </c>
      <c r="D6470" t="s">
        <v>87</v>
      </c>
      <c r="E6470" t="s">
        <v>15</v>
      </c>
      <c r="F6470" s="1">
        <v>42279</v>
      </c>
      <c r="G6470" t="s">
        <v>29</v>
      </c>
      <c r="H6470">
        <v>2248</v>
      </c>
      <c r="I6470">
        <v>0.16</v>
      </c>
      <c r="J6470">
        <v>179.84</v>
      </c>
      <c r="K6470" t="s">
        <v>17</v>
      </c>
    </row>
    <row r="6471" spans="1:11" x14ac:dyDescent="0.3">
      <c r="A6471" t="s">
        <v>6590</v>
      </c>
      <c r="B6471" t="s">
        <v>111</v>
      </c>
      <c r="C6471" t="s">
        <v>13</v>
      </c>
      <c r="D6471" t="s">
        <v>195</v>
      </c>
      <c r="E6471" t="s">
        <v>55</v>
      </c>
      <c r="F6471" s="1">
        <v>42989</v>
      </c>
      <c r="G6471" t="s">
        <v>29</v>
      </c>
      <c r="H6471">
        <v>1561</v>
      </c>
      <c r="I6471">
        <v>0.32</v>
      </c>
      <c r="J6471">
        <v>577.57000000000005</v>
      </c>
      <c r="K6471" t="s">
        <v>17</v>
      </c>
    </row>
    <row r="6472" spans="1:11" x14ac:dyDescent="0.3">
      <c r="A6472" t="s">
        <v>6591</v>
      </c>
      <c r="B6472" t="s">
        <v>90</v>
      </c>
      <c r="C6472" t="s">
        <v>13</v>
      </c>
      <c r="D6472" t="s">
        <v>79</v>
      </c>
      <c r="E6472" t="s">
        <v>65</v>
      </c>
      <c r="F6472" s="1">
        <v>42279</v>
      </c>
      <c r="G6472" t="s">
        <v>29</v>
      </c>
      <c r="H6472">
        <v>546</v>
      </c>
      <c r="I6472">
        <v>0.22</v>
      </c>
      <c r="J6472">
        <v>212.94</v>
      </c>
      <c r="K6472" t="s">
        <v>17</v>
      </c>
    </row>
    <row r="6473" spans="1:11" x14ac:dyDescent="0.3">
      <c r="A6473" t="s">
        <v>6592</v>
      </c>
      <c r="B6473" t="s">
        <v>36</v>
      </c>
      <c r="C6473" t="s">
        <v>13</v>
      </c>
      <c r="D6473" t="s">
        <v>195</v>
      </c>
      <c r="E6473" t="s">
        <v>72</v>
      </c>
      <c r="F6473" s="1">
        <v>43316</v>
      </c>
      <c r="G6473" t="s">
        <v>29</v>
      </c>
      <c r="H6473">
        <v>1355</v>
      </c>
      <c r="I6473">
        <v>0.25</v>
      </c>
      <c r="J6473">
        <v>596.20000000000005</v>
      </c>
      <c r="K6473" t="s">
        <v>17</v>
      </c>
    </row>
    <row r="6474" spans="1:11" x14ac:dyDescent="0.3">
      <c r="A6474" t="s">
        <v>6593</v>
      </c>
      <c r="B6474" t="s">
        <v>53</v>
      </c>
      <c r="C6474" t="s">
        <v>13</v>
      </c>
      <c r="D6474" t="s">
        <v>14</v>
      </c>
      <c r="E6474" t="s">
        <v>51</v>
      </c>
      <c r="F6474" s="1">
        <v>42279</v>
      </c>
      <c r="G6474" t="s">
        <v>29</v>
      </c>
      <c r="H6474">
        <v>1170</v>
      </c>
      <c r="I6474">
        <v>0.27</v>
      </c>
      <c r="J6474">
        <v>269.10000000000002</v>
      </c>
      <c r="K6474" t="s">
        <v>17</v>
      </c>
    </row>
    <row r="6475" spans="1:11" x14ac:dyDescent="0.3">
      <c r="A6475" t="s">
        <v>6594</v>
      </c>
      <c r="B6475" t="s">
        <v>114</v>
      </c>
      <c r="C6475" t="s">
        <v>49</v>
      </c>
      <c r="D6475" t="s">
        <v>205</v>
      </c>
      <c r="E6475" t="s">
        <v>15</v>
      </c>
      <c r="F6475" s="1">
        <v>42626</v>
      </c>
      <c r="G6475" t="s">
        <v>29</v>
      </c>
      <c r="H6475">
        <v>2198</v>
      </c>
      <c r="I6475">
        <v>0.28999999999999998</v>
      </c>
      <c r="J6475">
        <v>571.48</v>
      </c>
      <c r="K6475" t="s">
        <v>17</v>
      </c>
    </row>
    <row r="6476" spans="1:11" x14ac:dyDescent="0.3">
      <c r="A6476" t="s">
        <v>6595</v>
      </c>
      <c r="B6476" t="s">
        <v>12</v>
      </c>
      <c r="C6476" t="s">
        <v>58</v>
      </c>
      <c r="D6476" t="s">
        <v>112</v>
      </c>
      <c r="E6476" t="s">
        <v>72</v>
      </c>
      <c r="F6476" s="1">
        <v>43028</v>
      </c>
      <c r="G6476" t="s">
        <v>29</v>
      </c>
      <c r="H6476">
        <v>1916</v>
      </c>
      <c r="I6476">
        <v>0.13</v>
      </c>
      <c r="J6476">
        <v>574.79999999999995</v>
      </c>
      <c r="K6476" t="s">
        <v>17</v>
      </c>
    </row>
    <row r="6477" spans="1:11" x14ac:dyDescent="0.3">
      <c r="A6477" t="s">
        <v>6596</v>
      </c>
      <c r="B6477" t="s">
        <v>184</v>
      </c>
      <c r="C6477" t="s">
        <v>20</v>
      </c>
      <c r="D6477" t="s">
        <v>21</v>
      </c>
      <c r="E6477" t="s">
        <v>140</v>
      </c>
      <c r="F6477" s="1">
        <v>42630</v>
      </c>
      <c r="G6477" t="s">
        <v>29</v>
      </c>
      <c r="H6477">
        <v>565</v>
      </c>
      <c r="I6477">
        <v>0.21</v>
      </c>
      <c r="J6477">
        <v>163.85</v>
      </c>
      <c r="K6477" t="s">
        <v>17</v>
      </c>
    </row>
    <row r="6478" spans="1:11" x14ac:dyDescent="0.3">
      <c r="A6478" t="s">
        <v>6597</v>
      </c>
      <c r="B6478" t="s">
        <v>25</v>
      </c>
      <c r="C6478" t="s">
        <v>20</v>
      </c>
      <c r="D6478" t="s">
        <v>21</v>
      </c>
      <c r="E6478" t="s">
        <v>149</v>
      </c>
      <c r="F6478" s="1">
        <v>43416</v>
      </c>
      <c r="G6478" t="s">
        <v>29</v>
      </c>
      <c r="H6478">
        <v>1643</v>
      </c>
      <c r="I6478">
        <v>0.26</v>
      </c>
      <c r="J6478">
        <v>394.32</v>
      </c>
      <c r="K6478" t="s">
        <v>17</v>
      </c>
    </row>
    <row r="6479" spans="1:11" x14ac:dyDescent="0.3">
      <c r="A6479" t="s">
        <v>6598</v>
      </c>
      <c r="B6479" t="s">
        <v>122</v>
      </c>
      <c r="C6479" t="s">
        <v>63</v>
      </c>
      <c r="D6479" t="s">
        <v>64</v>
      </c>
      <c r="E6479" t="s">
        <v>123</v>
      </c>
      <c r="F6479" s="1">
        <v>42694</v>
      </c>
      <c r="G6479" t="s">
        <v>29</v>
      </c>
      <c r="H6479">
        <v>1020</v>
      </c>
      <c r="I6479">
        <v>0.16</v>
      </c>
      <c r="J6479">
        <v>204</v>
      </c>
      <c r="K6479" t="s">
        <v>17</v>
      </c>
    </row>
    <row r="6480" spans="1:11" x14ac:dyDescent="0.3">
      <c r="A6480" t="s">
        <v>6599</v>
      </c>
      <c r="B6480" t="s">
        <v>31</v>
      </c>
      <c r="C6480" t="s">
        <v>26</v>
      </c>
      <c r="D6480" t="s">
        <v>201</v>
      </c>
      <c r="E6480" t="s">
        <v>65</v>
      </c>
      <c r="F6480" s="1">
        <v>42302</v>
      </c>
      <c r="G6480" t="s">
        <v>29</v>
      </c>
      <c r="H6480">
        <v>665</v>
      </c>
      <c r="I6480">
        <v>0.25</v>
      </c>
      <c r="J6480">
        <v>199.5</v>
      </c>
      <c r="K6480" t="s">
        <v>17</v>
      </c>
    </row>
    <row r="6481" spans="1:11" x14ac:dyDescent="0.3">
      <c r="A6481" t="s">
        <v>6600</v>
      </c>
      <c r="B6481" t="s">
        <v>71</v>
      </c>
      <c r="C6481" t="s">
        <v>32</v>
      </c>
      <c r="D6481" t="s">
        <v>46</v>
      </c>
      <c r="E6481" t="s">
        <v>84</v>
      </c>
      <c r="F6481" s="1">
        <v>42989</v>
      </c>
      <c r="G6481" t="s">
        <v>29</v>
      </c>
      <c r="H6481">
        <v>1000</v>
      </c>
      <c r="I6481">
        <v>0.28999999999999998</v>
      </c>
      <c r="J6481">
        <v>420</v>
      </c>
      <c r="K6481" t="s">
        <v>17</v>
      </c>
    </row>
    <row r="6482" spans="1:11" x14ac:dyDescent="0.3">
      <c r="A6482" t="s">
        <v>6601</v>
      </c>
      <c r="B6482" t="s">
        <v>263</v>
      </c>
      <c r="C6482" t="s">
        <v>20</v>
      </c>
      <c r="D6482" t="s">
        <v>21</v>
      </c>
      <c r="E6482" t="s">
        <v>163</v>
      </c>
      <c r="F6482" s="1">
        <v>42189</v>
      </c>
      <c r="G6482" t="s">
        <v>29</v>
      </c>
      <c r="H6482">
        <v>632</v>
      </c>
      <c r="I6482">
        <v>0.35</v>
      </c>
      <c r="J6482">
        <v>284.39999999999998</v>
      </c>
      <c r="K6482" t="s">
        <v>17</v>
      </c>
    </row>
    <row r="6483" spans="1:11" x14ac:dyDescent="0.3">
      <c r="A6483" t="s">
        <v>6602</v>
      </c>
      <c r="B6483" t="s">
        <v>204</v>
      </c>
      <c r="C6483" t="s">
        <v>13</v>
      </c>
      <c r="D6483" t="s">
        <v>195</v>
      </c>
      <c r="E6483" t="s">
        <v>104</v>
      </c>
      <c r="F6483" s="1">
        <v>42613</v>
      </c>
      <c r="G6483" t="s">
        <v>29</v>
      </c>
      <c r="H6483">
        <v>2260</v>
      </c>
      <c r="I6483">
        <v>0.15</v>
      </c>
      <c r="J6483">
        <v>339</v>
      </c>
      <c r="K6483" t="s">
        <v>17</v>
      </c>
    </row>
    <row r="6484" spans="1:11" x14ac:dyDescent="0.3">
      <c r="A6484" t="s">
        <v>6603</v>
      </c>
      <c r="B6484" t="s">
        <v>162</v>
      </c>
      <c r="C6484" t="s">
        <v>13</v>
      </c>
      <c r="D6484" t="s">
        <v>79</v>
      </c>
      <c r="E6484" t="s">
        <v>163</v>
      </c>
      <c r="F6484" s="1">
        <v>43203</v>
      </c>
      <c r="G6484" t="s">
        <v>29</v>
      </c>
      <c r="H6484">
        <v>1929</v>
      </c>
      <c r="I6484">
        <v>0.18</v>
      </c>
      <c r="J6484">
        <v>327.93</v>
      </c>
      <c r="K6484" t="s">
        <v>17</v>
      </c>
    </row>
    <row r="6485" spans="1:11" x14ac:dyDescent="0.3">
      <c r="A6485" t="s">
        <v>6604</v>
      </c>
      <c r="B6485" t="s">
        <v>25</v>
      </c>
      <c r="C6485" t="s">
        <v>20</v>
      </c>
      <c r="D6485" t="s">
        <v>91</v>
      </c>
      <c r="E6485" t="s">
        <v>28</v>
      </c>
      <c r="F6485" s="1">
        <v>42688</v>
      </c>
      <c r="G6485" t="s">
        <v>29</v>
      </c>
      <c r="H6485">
        <v>2313</v>
      </c>
      <c r="I6485">
        <v>0.25</v>
      </c>
      <c r="J6485">
        <v>138.78</v>
      </c>
      <c r="K6485" t="s">
        <v>17</v>
      </c>
    </row>
    <row r="6486" spans="1:11" x14ac:dyDescent="0.3">
      <c r="A6486" t="s">
        <v>6605</v>
      </c>
      <c r="B6486" t="s">
        <v>204</v>
      </c>
      <c r="C6486" t="s">
        <v>58</v>
      </c>
      <c r="D6486" t="s">
        <v>68</v>
      </c>
      <c r="E6486" t="s">
        <v>28</v>
      </c>
      <c r="F6486" s="1">
        <v>42279</v>
      </c>
      <c r="G6486" t="s">
        <v>29</v>
      </c>
      <c r="H6486">
        <v>2078</v>
      </c>
      <c r="I6486">
        <v>0.33</v>
      </c>
      <c r="J6486">
        <v>914.32</v>
      </c>
      <c r="K6486" t="s">
        <v>17</v>
      </c>
    </row>
    <row r="6487" spans="1:11" x14ac:dyDescent="0.3">
      <c r="A6487" t="s">
        <v>6606</v>
      </c>
      <c r="B6487" t="s">
        <v>40</v>
      </c>
      <c r="C6487" t="s">
        <v>20</v>
      </c>
      <c r="D6487" t="s">
        <v>91</v>
      </c>
      <c r="E6487" t="s">
        <v>163</v>
      </c>
      <c r="F6487" s="1">
        <v>43078</v>
      </c>
      <c r="G6487" t="s">
        <v>29</v>
      </c>
      <c r="H6487">
        <v>2444</v>
      </c>
      <c r="I6487">
        <v>0.31</v>
      </c>
      <c r="J6487">
        <v>708.76</v>
      </c>
      <c r="K6487" t="s">
        <v>17</v>
      </c>
    </row>
    <row r="6488" spans="1:11" x14ac:dyDescent="0.3">
      <c r="A6488" t="s">
        <v>6607</v>
      </c>
      <c r="B6488" t="s">
        <v>182</v>
      </c>
      <c r="C6488" t="s">
        <v>13</v>
      </c>
      <c r="D6488" t="s">
        <v>14</v>
      </c>
      <c r="E6488" t="s">
        <v>140</v>
      </c>
      <c r="F6488" s="1">
        <v>43114</v>
      </c>
      <c r="G6488" t="s">
        <v>29</v>
      </c>
      <c r="H6488">
        <v>2388</v>
      </c>
      <c r="I6488">
        <v>0.14000000000000001</v>
      </c>
      <c r="J6488">
        <v>692.52</v>
      </c>
      <c r="K6488" t="s">
        <v>17</v>
      </c>
    </row>
    <row r="6489" spans="1:11" x14ac:dyDescent="0.3">
      <c r="A6489" t="s">
        <v>6608</v>
      </c>
      <c r="B6489" t="s">
        <v>120</v>
      </c>
      <c r="C6489" t="s">
        <v>58</v>
      </c>
      <c r="D6489" t="s">
        <v>112</v>
      </c>
      <c r="E6489" t="s">
        <v>143</v>
      </c>
      <c r="F6489" s="1">
        <v>43347</v>
      </c>
      <c r="G6489" t="s">
        <v>29</v>
      </c>
      <c r="H6489">
        <v>979</v>
      </c>
      <c r="I6489">
        <v>0.17</v>
      </c>
      <c r="J6489">
        <v>146.85</v>
      </c>
      <c r="K6489" t="s">
        <v>17</v>
      </c>
    </row>
    <row r="6490" spans="1:11" x14ac:dyDescent="0.3">
      <c r="A6490" t="s">
        <v>6609</v>
      </c>
      <c r="B6490" t="s">
        <v>19</v>
      </c>
      <c r="C6490" t="s">
        <v>20</v>
      </c>
      <c r="D6490" t="s">
        <v>91</v>
      </c>
      <c r="E6490" t="s">
        <v>69</v>
      </c>
      <c r="F6490" s="1">
        <v>43414</v>
      </c>
      <c r="G6490" t="s">
        <v>29</v>
      </c>
      <c r="H6490">
        <v>787</v>
      </c>
      <c r="I6490">
        <v>0.19</v>
      </c>
      <c r="J6490">
        <v>165.27</v>
      </c>
      <c r="K6490" t="s">
        <v>17</v>
      </c>
    </row>
    <row r="6491" spans="1:11" x14ac:dyDescent="0.3">
      <c r="A6491" t="s">
        <v>6610</v>
      </c>
      <c r="B6491" t="s">
        <v>137</v>
      </c>
      <c r="C6491" t="s">
        <v>49</v>
      </c>
      <c r="D6491" t="s">
        <v>50</v>
      </c>
      <c r="E6491" t="s">
        <v>15</v>
      </c>
      <c r="F6491" s="1">
        <v>43428</v>
      </c>
      <c r="G6491" t="s">
        <v>76</v>
      </c>
      <c r="H6491">
        <v>765</v>
      </c>
      <c r="I6491">
        <v>0.28000000000000003</v>
      </c>
      <c r="J6491">
        <v>344.25</v>
      </c>
      <c r="K6491" t="s">
        <v>17</v>
      </c>
    </row>
    <row r="6492" spans="1:11" x14ac:dyDescent="0.3">
      <c r="A6492" t="s">
        <v>6611</v>
      </c>
      <c r="B6492" t="s">
        <v>193</v>
      </c>
      <c r="C6492" t="s">
        <v>26</v>
      </c>
      <c r="D6492" t="s">
        <v>37</v>
      </c>
      <c r="E6492" t="s">
        <v>69</v>
      </c>
      <c r="F6492" s="1">
        <v>43422</v>
      </c>
      <c r="G6492" t="s">
        <v>76</v>
      </c>
      <c r="H6492">
        <v>1020</v>
      </c>
      <c r="I6492">
        <v>0.28999999999999998</v>
      </c>
      <c r="J6492">
        <v>51</v>
      </c>
      <c r="K6492" t="s">
        <v>17</v>
      </c>
    </row>
    <row r="6493" spans="1:11" x14ac:dyDescent="0.3">
      <c r="A6493" t="s">
        <v>6612</v>
      </c>
      <c r="B6493" t="s">
        <v>67</v>
      </c>
      <c r="C6493" t="s">
        <v>13</v>
      </c>
      <c r="D6493" t="s">
        <v>79</v>
      </c>
      <c r="E6493" t="s">
        <v>123</v>
      </c>
      <c r="F6493" s="1">
        <v>43240</v>
      </c>
      <c r="G6493" t="s">
        <v>76</v>
      </c>
      <c r="H6493">
        <v>1045</v>
      </c>
      <c r="I6493">
        <v>0.31</v>
      </c>
      <c r="J6493">
        <v>125.4</v>
      </c>
      <c r="K6493" t="s">
        <v>17</v>
      </c>
    </row>
    <row r="6494" spans="1:11" x14ac:dyDescent="0.3">
      <c r="A6494" t="s">
        <v>6613</v>
      </c>
      <c r="B6494" t="s">
        <v>40</v>
      </c>
      <c r="C6494" t="s">
        <v>49</v>
      </c>
      <c r="D6494" t="s">
        <v>54</v>
      </c>
      <c r="E6494" t="s">
        <v>104</v>
      </c>
      <c r="F6494" s="1">
        <v>43422</v>
      </c>
      <c r="G6494" t="s">
        <v>76</v>
      </c>
      <c r="H6494">
        <v>1251</v>
      </c>
      <c r="I6494">
        <v>0.18</v>
      </c>
      <c r="J6494">
        <v>525.41999999999996</v>
      </c>
      <c r="K6494" t="s">
        <v>17</v>
      </c>
    </row>
    <row r="6495" spans="1:11" x14ac:dyDescent="0.3">
      <c r="A6495" t="s">
        <v>6614</v>
      </c>
      <c r="B6495" t="s">
        <v>83</v>
      </c>
      <c r="C6495" t="s">
        <v>32</v>
      </c>
      <c r="D6495" t="s">
        <v>97</v>
      </c>
      <c r="E6495" t="s">
        <v>55</v>
      </c>
      <c r="F6495" s="1">
        <v>43460</v>
      </c>
      <c r="G6495" t="s">
        <v>76</v>
      </c>
      <c r="H6495">
        <v>741</v>
      </c>
      <c r="I6495">
        <v>0.16</v>
      </c>
      <c r="J6495">
        <v>244.53</v>
      </c>
      <c r="K6495" t="s">
        <v>17</v>
      </c>
    </row>
    <row r="6496" spans="1:11" x14ac:dyDescent="0.3">
      <c r="A6496" t="s">
        <v>6615</v>
      </c>
      <c r="B6496" t="s">
        <v>62</v>
      </c>
      <c r="C6496" t="s">
        <v>13</v>
      </c>
      <c r="D6496" t="s">
        <v>14</v>
      </c>
      <c r="E6496" t="s">
        <v>15</v>
      </c>
      <c r="F6496" s="1">
        <v>43422</v>
      </c>
      <c r="G6496" t="s">
        <v>76</v>
      </c>
      <c r="H6496">
        <v>1280</v>
      </c>
      <c r="I6496">
        <v>0.25</v>
      </c>
      <c r="J6496">
        <v>204.8</v>
      </c>
      <c r="K6496" t="s">
        <v>17</v>
      </c>
    </row>
    <row r="6497" spans="1:11" x14ac:dyDescent="0.3">
      <c r="A6497" t="s">
        <v>6616</v>
      </c>
      <c r="B6497" t="s">
        <v>151</v>
      </c>
      <c r="C6497" t="s">
        <v>26</v>
      </c>
      <c r="D6497" t="s">
        <v>201</v>
      </c>
      <c r="E6497" t="s">
        <v>128</v>
      </c>
      <c r="F6497" s="1">
        <v>42685</v>
      </c>
      <c r="G6497" t="s">
        <v>76</v>
      </c>
      <c r="H6497">
        <v>782</v>
      </c>
      <c r="I6497">
        <v>0.19</v>
      </c>
      <c r="J6497">
        <v>156.4</v>
      </c>
      <c r="K6497" t="s">
        <v>17</v>
      </c>
    </row>
    <row r="6498" spans="1:11" x14ac:dyDescent="0.3">
      <c r="A6498" t="s">
        <v>6617</v>
      </c>
      <c r="B6498" t="s">
        <v>102</v>
      </c>
      <c r="C6498" t="s">
        <v>20</v>
      </c>
      <c r="D6498" t="s">
        <v>91</v>
      </c>
      <c r="E6498" t="s">
        <v>143</v>
      </c>
      <c r="F6498" s="1">
        <v>42685</v>
      </c>
      <c r="G6498" t="s">
        <v>76</v>
      </c>
      <c r="H6498">
        <v>633</v>
      </c>
      <c r="I6498">
        <v>0.28999999999999998</v>
      </c>
      <c r="J6498">
        <v>234.21</v>
      </c>
      <c r="K6498" t="s">
        <v>17</v>
      </c>
    </row>
    <row r="6499" spans="1:11" x14ac:dyDescent="0.3">
      <c r="A6499" t="s">
        <v>6618</v>
      </c>
      <c r="B6499" t="s">
        <v>62</v>
      </c>
      <c r="C6499" t="s">
        <v>32</v>
      </c>
      <c r="D6499" t="s">
        <v>153</v>
      </c>
      <c r="E6499" t="s">
        <v>143</v>
      </c>
      <c r="F6499" s="1">
        <v>43183</v>
      </c>
      <c r="G6499" t="s">
        <v>76</v>
      </c>
      <c r="H6499">
        <v>1765</v>
      </c>
      <c r="I6499">
        <v>0.28999999999999998</v>
      </c>
      <c r="J6499">
        <v>547.15</v>
      </c>
      <c r="K6499" t="s">
        <v>17</v>
      </c>
    </row>
    <row r="6500" spans="1:11" x14ac:dyDescent="0.3">
      <c r="A6500" t="s">
        <v>6619</v>
      </c>
      <c r="B6500" t="s">
        <v>137</v>
      </c>
      <c r="C6500" t="s">
        <v>20</v>
      </c>
      <c r="D6500" t="s">
        <v>21</v>
      </c>
      <c r="E6500" t="s">
        <v>65</v>
      </c>
      <c r="F6500" s="1">
        <v>42273</v>
      </c>
      <c r="G6500" t="s">
        <v>76</v>
      </c>
      <c r="H6500">
        <v>1641</v>
      </c>
      <c r="I6500">
        <v>0.28999999999999998</v>
      </c>
      <c r="J6500">
        <v>213.33</v>
      </c>
      <c r="K6500" t="s">
        <v>17</v>
      </c>
    </row>
    <row r="6501" spans="1:11" x14ac:dyDescent="0.3">
      <c r="A6501" t="s">
        <v>6620</v>
      </c>
      <c r="B6501" t="s">
        <v>86</v>
      </c>
      <c r="C6501" t="s">
        <v>26</v>
      </c>
      <c r="D6501" t="s">
        <v>27</v>
      </c>
      <c r="E6501" t="s">
        <v>43</v>
      </c>
      <c r="F6501" s="1">
        <v>43161</v>
      </c>
      <c r="G6501" t="s">
        <v>76</v>
      </c>
      <c r="H6501">
        <v>765</v>
      </c>
      <c r="I6501">
        <v>0.21</v>
      </c>
      <c r="J6501">
        <v>198.9</v>
      </c>
      <c r="K6501" t="s">
        <v>17</v>
      </c>
    </row>
    <row r="6502" spans="1:11" x14ac:dyDescent="0.3">
      <c r="A6502" t="s">
        <v>6621</v>
      </c>
      <c r="B6502" t="s">
        <v>197</v>
      </c>
      <c r="C6502" t="s">
        <v>32</v>
      </c>
      <c r="D6502" t="s">
        <v>46</v>
      </c>
      <c r="E6502" t="s">
        <v>15</v>
      </c>
      <c r="F6502" s="1">
        <v>42350</v>
      </c>
      <c r="G6502" t="s">
        <v>76</v>
      </c>
      <c r="H6502">
        <v>1349</v>
      </c>
      <c r="I6502">
        <v>0.34</v>
      </c>
      <c r="J6502">
        <v>364.23</v>
      </c>
      <c r="K6502" t="s">
        <v>17</v>
      </c>
    </row>
    <row r="6503" spans="1:11" x14ac:dyDescent="0.3">
      <c r="A6503" t="s">
        <v>6622</v>
      </c>
      <c r="B6503" t="s">
        <v>191</v>
      </c>
      <c r="C6503" t="s">
        <v>20</v>
      </c>
      <c r="D6503" t="s">
        <v>21</v>
      </c>
      <c r="E6503" t="s">
        <v>60</v>
      </c>
      <c r="F6503" s="1">
        <v>43324</v>
      </c>
      <c r="G6503" t="s">
        <v>98</v>
      </c>
      <c r="H6503">
        <v>857</v>
      </c>
      <c r="I6503">
        <v>0.19</v>
      </c>
      <c r="J6503">
        <v>171.4</v>
      </c>
      <c r="K6503" t="s">
        <v>17</v>
      </c>
    </row>
    <row r="6504" spans="1:11" x14ac:dyDescent="0.3">
      <c r="A6504" t="s">
        <v>6623</v>
      </c>
      <c r="B6504" t="s">
        <v>162</v>
      </c>
      <c r="C6504" t="s">
        <v>13</v>
      </c>
      <c r="D6504" t="s">
        <v>195</v>
      </c>
      <c r="E6504" t="s">
        <v>128</v>
      </c>
      <c r="F6504" s="1">
        <v>43332</v>
      </c>
      <c r="G6504" t="s">
        <v>98</v>
      </c>
      <c r="H6504">
        <v>1933</v>
      </c>
      <c r="I6504">
        <v>0.23</v>
      </c>
      <c r="J6504">
        <v>715.21</v>
      </c>
      <c r="K6504" t="s">
        <v>17</v>
      </c>
    </row>
    <row r="6505" spans="1:11" x14ac:dyDescent="0.3">
      <c r="A6505" t="s">
        <v>6624</v>
      </c>
      <c r="B6505" t="s">
        <v>40</v>
      </c>
      <c r="C6505" t="s">
        <v>49</v>
      </c>
      <c r="D6505" t="s">
        <v>50</v>
      </c>
      <c r="E6505" t="s">
        <v>140</v>
      </c>
      <c r="F6505" s="1">
        <v>43324</v>
      </c>
      <c r="G6505" t="s">
        <v>98</v>
      </c>
      <c r="H6505">
        <v>1010</v>
      </c>
      <c r="I6505">
        <v>0.22</v>
      </c>
      <c r="J6505">
        <v>50.5</v>
      </c>
      <c r="K6505" t="s">
        <v>17</v>
      </c>
    </row>
    <row r="6506" spans="1:11" x14ac:dyDescent="0.3">
      <c r="A6506" t="s">
        <v>6625</v>
      </c>
      <c r="B6506" t="s">
        <v>25</v>
      </c>
      <c r="C6506" t="s">
        <v>63</v>
      </c>
      <c r="D6506" t="s">
        <v>75</v>
      </c>
      <c r="E6506" t="s">
        <v>140</v>
      </c>
      <c r="F6506" s="1">
        <v>42682</v>
      </c>
      <c r="G6506" t="s">
        <v>98</v>
      </c>
      <c r="H6506">
        <v>2292</v>
      </c>
      <c r="I6506">
        <v>0.17</v>
      </c>
      <c r="J6506">
        <v>320.88</v>
      </c>
      <c r="K6506" t="s">
        <v>17</v>
      </c>
    </row>
    <row r="6507" spans="1:11" x14ac:dyDescent="0.3">
      <c r="A6507" t="s">
        <v>6626</v>
      </c>
      <c r="B6507" t="s">
        <v>67</v>
      </c>
      <c r="C6507" t="s">
        <v>20</v>
      </c>
      <c r="D6507" t="s">
        <v>21</v>
      </c>
      <c r="E6507" t="s">
        <v>38</v>
      </c>
      <c r="F6507" s="1">
        <v>42883</v>
      </c>
      <c r="G6507" t="s">
        <v>98</v>
      </c>
      <c r="H6507">
        <v>1675</v>
      </c>
      <c r="I6507">
        <v>0.34</v>
      </c>
      <c r="J6507">
        <v>268</v>
      </c>
      <c r="K6507" t="s">
        <v>17</v>
      </c>
    </row>
    <row r="6508" spans="1:11" x14ac:dyDescent="0.3">
      <c r="A6508" t="s">
        <v>6627</v>
      </c>
      <c r="B6508" t="s">
        <v>174</v>
      </c>
      <c r="C6508" t="s">
        <v>49</v>
      </c>
      <c r="D6508" t="s">
        <v>50</v>
      </c>
      <c r="E6508" t="s">
        <v>15</v>
      </c>
      <c r="F6508" s="1">
        <v>42439</v>
      </c>
      <c r="G6508" t="s">
        <v>98</v>
      </c>
      <c r="H6508">
        <v>1712</v>
      </c>
      <c r="I6508">
        <v>0.19</v>
      </c>
      <c r="J6508">
        <v>633.44000000000005</v>
      </c>
      <c r="K6508" t="s">
        <v>17</v>
      </c>
    </row>
    <row r="6509" spans="1:11" x14ac:dyDescent="0.3">
      <c r="A6509" t="s">
        <v>6628</v>
      </c>
      <c r="B6509" t="s">
        <v>159</v>
      </c>
      <c r="C6509" t="s">
        <v>63</v>
      </c>
      <c r="D6509" t="s">
        <v>157</v>
      </c>
      <c r="E6509" t="s">
        <v>55</v>
      </c>
      <c r="F6509" s="1">
        <v>42937</v>
      </c>
      <c r="G6509" t="s">
        <v>98</v>
      </c>
      <c r="H6509">
        <v>1835</v>
      </c>
      <c r="I6509">
        <v>0.32</v>
      </c>
      <c r="J6509">
        <v>128.44999999999999</v>
      </c>
      <c r="K6509" t="s">
        <v>17</v>
      </c>
    </row>
    <row r="6510" spans="1:11" x14ac:dyDescent="0.3">
      <c r="A6510" t="s">
        <v>6629</v>
      </c>
      <c r="B6510" t="s">
        <v>120</v>
      </c>
      <c r="C6510" t="s">
        <v>13</v>
      </c>
      <c r="D6510" t="s">
        <v>195</v>
      </c>
      <c r="E6510" t="s">
        <v>55</v>
      </c>
      <c r="F6510" s="1">
        <v>42937</v>
      </c>
      <c r="G6510" t="s">
        <v>98</v>
      </c>
      <c r="H6510">
        <v>1286</v>
      </c>
      <c r="I6510">
        <v>0.12</v>
      </c>
      <c r="J6510">
        <v>501.54</v>
      </c>
      <c r="K6510" t="s">
        <v>17</v>
      </c>
    </row>
    <row r="6511" spans="1:11" x14ac:dyDescent="0.3">
      <c r="A6511" t="s">
        <v>6630</v>
      </c>
      <c r="B6511" t="s">
        <v>108</v>
      </c>
      <c r="C6511" t="s">
        <v>20</v>
      </c>
      <c r="D6511" t="s">
        <v>21</v>
      </c>
      <c r="E6511" t="s">
        <v>72</v>
      </c>
      <c r="F6511" s="1">
        <v>42937</v>
      </c>
      <c r="G6511" t="s">
        <v>98</v>
      </c>
      <c r="H6511">
        <v>674</v>
      </c>
      <c r="I6511">
        <v>0.3</v>
      </c>
      <c r="J6511">
        <v>155.02000000000001</v>
      </c>
      <c r="K6511" t="s">
        <v>17</v>
      </c>
    </row>
    <row r="6512" spans="1:11" x14ac:dyDescent="0.3">
      <c r="A6512" t="s">
        <v>6631</v>
      </c>
      <c r="B6512" t="s">
        <v>111</v>
      </c>
      <c r="C6512" t="s">
        <v>32</v>
      </c>
      <c r="D6512" t="s">
        <v>33</v>
      </c>
      <c r="E6512" t="s">
        <v>22</v>
      </c>
      <c r="F6512" s="1">
        <v>43080</v>
      </c>
      <c r="G6512" t="s">
        <v>98</v>
      </c>
      <c r="H6512">
        <v>2301</v>
      </c>
      <c r="I6512">
        <v>0.21</v>
      </c>
      <c r="J6512">
        <v>759.33</v>
      </c>
      <c r="K6512" t="s">
        <v>17</v>
      </c>
    </row>
    <row r="6513" spans="1:11" x14ac:dyDescent="0.3">
      <c r="A6513" t="s">
        <v>6632</v>
      </c>
      <c r="B6513" t="s">
        <v>165</v>
      </c>
      <c r="C6513" t="s">
        <v>13</v>
      </c>
      <c r="D6513" t="s">
        <v>79</v>
      </c>
      <c r="E6513" t="s">
        <v>128</v>
      </c>
      <c r="F6513" s="1">
        <v>43339</v>
      </c>
      <c r="G6513" t="s">
        <v>98</v>
      </c>
      <c r="H6513">
        <v>1526</v>
      </c>
      <c r="I6513">
        <v>0.13</v>
      </c>
      <c r="J6513">
        <v>427.28</v>
      </c>
      <c r="K6513" t="s">
        <v>17</v>
      </c>
    </row>
    <row r="6514" spans="1:11" x14ac:dyDescent="0.3">
      <c r="A6514" t="s">
        <v>6633</v>
      </c>
      <c r="B6514" t="s">
        <v>151</v>
      </c>
      <c r="C6514" t="s">
        <v>58</v>
      </c>
      <c r="D6514" t="s">
        <v>68</v>
      </c>
      <c r="E6514" t="s">
        <v>104</v>
      </c>
      <c r="F6514" s="1">
        <v>43080</v>
      </c>
      <c r="G6514" t="s">
        <v>98</v>
      </c>
      <c r="H6514">
        <v>770</v>
      </c>
      <c r="I6514">
        <v>0.31</v>
      </c>
      <c r="J6514">
        <v>161.69999999999999</v>
      </c>
      <c r="K6514" t="s">
        <v>17</v>
      </c>
    </row>
    <row r="6515" spans="1:11" x14ac:dyDescent="0.3">
      <c r="A6515" t="s">
        <v>6634</v>
      </c>
      <c r="B6515" t="s">
        <v>135</v>
      </c>
      <c r="C6515" t="s">
        <v>26</v>
      </c>
      <c r="D6515" t="s">
        <v>94</v>
      </c>
      <c r="E6515" t="s">
        <v>43</v>
      </c>
      <c r="F6515" s="1">
        <v>43461</v>
      </c>
      <c r="G6515" t="s">
        <v>98</v>
      </c>
      <c r="H6515">
        <v>1342</v>
      </c>
      <c r="I6515">
        <v>0.24</v>
      </c>
      <c r="J6515">
        <v>67.099999999999994</v>
      </c>
      <c r="K6515" t="s">
        <v>17</v>
      </c>
    </row>
    <row r="6516" spans="1:11" x14ac:dyDescent="0.3">
      <c r="A6516" t="s">
        <v>6635</v>
      </c>
      <c r="B6516" t="s">
        <v>137</v>
      </c>
      <c r="C6516" t="s">
        <v>26</v>
      </c>
      <c r="D6516" t="s">
        <v>201</v>
      </c>
      <c r="E6516" t="s">
        <v>123</v>
      </c>
      <c r="F6516" s="1">
        <v>43062</v>
      </c>
      <c r="G6516" t="s">
        <v>98</v>
      </c>
      <c r="H6516">
        <v>1091</v>
      </c>
      <c r="I6516">
        <v>0.35</v>
      </c>
      <c r="J6516">
        <v>294.57</v>
      </c>
      <c r="K6516" t="s">
        <v>17</v>
      </c>
    </row>
    <row r="6517" spans="1:11" x14ac:dyDescent="0.3">
      <c r="A6517" t="s">
        <v>6636</v>
      </c>
      <c r="B6517" t="s">
        <v>57</v>
      </c>
      <c r="C6517" t="s">
        <v>13</v>
      </c>
      <c r="D6517" t="s">
        <v>14</v>
      </c>
      <c r="E6517" t="s">
        <v>69</v>
      </c>
      <c r="F6517" s="1">
        <v>42919</v>
      </c>
      <c r="G6517" t="s">
        <v>98</v>
      </c>
      <c r="H6517">
        <v>2071</v>
      </c>
      <c r="I6517">
        <v>0.26</v>
      </c>
      <c r="J6517">
        <v>207.1</v>
      </c>
      <c r="K6517" t="s">
        <v>17</v>
      </c>
    </row>
    <row r="6518" spans="1:11" x14ac:dyDescent="0.3">
      <c r="A6518" t="s">
        <v>6637</v>
      </c>
      <c r="B6518" t="s">
        <v>197</v>
      </c>
      <c r="C6518" t="s">
        <v>58</v>
      </c>
      <c r="D6518" t="s">
        <v>59</v>
      </c>
      <c r="E6518" t="s">
        <v>84</v>
      </c>
      <c r="F6518" s="1">
        <v>43080</v>
      </c>
      <c r="G6518" t="s">
        <v>98</v>
      </c>
      <c r="H6518">
        <v>1047</v>
      </c>
      <c r="I6518">
        <v>0.33</v>
      </c>
      <c r="J6518">
        <v>125.64</v>
      </c>
      <c r="K6518" t="s">
        <v>17</v>
      </c>
    </row>
    <row r="6519" spans="1:11" x14ac:dyDescent="0.3">
      <c r="A6519" t="s">
        <v>6638</v>
      </c>
      <c r="B6519" t="s">
        <v>204</v>
      </c>
      <c r="C6519" t="s">
        <v>58</v>
      </c>
      <c r="D6519" t="s">
        <v>112</v>
      </c>
      <c r="E6519" t="s">
        <v>65</v>
      </c>
      <c r="F6519" s="1">
        <v>42277</v>
      </c>
      <c r="G6519" t="s">
        <v>98</v>
      </c>
      <c r="H6519">
        <v>1009</v>
      </c>
      <c r="I6519">
        <v>0.31</v>
      </c>
      <c r="J6519">
        <v>161.44</v>
      </c>
      <c r="K6519" t="s">
        <v>17</v>
      </c>
    </row>
    <row r="6520" spans="1:11" x14ac:dyDescent="0.3">
      <c r="A6520" t="s">
        <v>6639</v>
      </c>
      <c r="B6520" t="s">
        <v>62</v>
      </c>
      <c r="C6520" t="s">
        <v>58</v>
      </c>
      <c r="D6520" t="s">
        <v>112</v>
      </c>
      <c r="E6520" t="s">
        <v>123</v>
      </c>
      <c r="F6520" s="1">
        <v>43081</v>
      </c>
      <c r="G6520" t="s">
        <v>98</v>
      </c>
      <c r="H6520">
        <v>2099</v>
      </c>
      <c r="I6520">
        <v>0.1</v>
      </c>
      <c r="J6520">
        <v>818.61</v>
      </c>
      <c r="K6520" t="s">
        <v>17</v>
      </c>
    </row>
    <row r="6521" spans="1:11" x14ac:dyDescent="0.3">
      <c r="A6521" t="s">
        <v>6640</v>
      </c>
      <c r="B6521" t="s">
        <v>197</v>
      </c>
      <c r="C6521" t="s">
        <v>26</v>
      </c>
      <c r="D6521" t="s">
        <v>201</v>
      </c>
      <c r="E6521" t="s">
        <v>22</v>
      </c>
      <c r="F6521" s="1">
        <v>42937</v>
      </c>
      <c r="G6521" t="s">
        <v>98</v>
      </c>
      <c r="H6521">
        <v>2272</v>
      </c>
      <c r="I6521">
        <v>0.27</v>
      </c>
      <c r="J6521">
        <v>1022.4</v>
      </c>
      <c r="K6521" t="s">
        <v>17</v>
      </c>
    </row>
    <row r="6522" spans="1:11" x14ac:dyDescent="0.3">
      <c r="A6522" t="s">
        <v>6641</v>
      </c>
      <c r="B6522" t="s">
        <v>83</v>
      </c>
      <c r="C6522" t="s">
        <v>49</v>
      </c>
      <c r="D6522" t="s">
        <v>54</v>
      </c>
      <c r="E6522" t="s">
        <v>163</v>
      </c>
      <c r="F6522" s="1">
        <v>43164</v>
      </c>
      <c r="G6522" t="s">
        <v>23</v>
      </c>
      <c r="H6522">
        <v>1791</v>
      </c>
      <c r="I6522">
        <v>0.28000000000000003</v>
      </c>
      <c r="J6522">
        <v>501.48</v>
      </c>
      <c r="K6522" t="s">
        <v>17</v>
      </c>
    </row>
    <row r="6523" spans="1:11" x14ac:dyDescent="0.3">
      <c r="A6523" t="s">
        <v>6642</v>
      </c>
      <c r="B6523" t="s">
        <v>135</v>
      </c>
      <c r="C6523" t="s">
        <v>49</v>
      </c>
      <c r="D6523" t="s">
        <v>205</v>
      </c>
      <c r="E6523" t="s">
        <v>38</v>
      </c>
      <c r="F6523" s="1">
        <v>42133</v>
      </c>
      <c r="G6523" t="s">
        <v>23</v>
      </c>
      <c r="H6523">
        <v>1904</v>
      </c>
      <c r="I6523">
        <v>0.19</v>
      </c>
      <c r="J6523">
        <v>171.36</v>
      </c>
      <c r="K6523" t="s">
        <v>17</v>
      </c>
    </row>
    <row r="6524" spans="1:11" x14ac:dyDescent="0.3">
      <c r="A6524" t="s">
        <v>6643</v>
      </c>
      <c r="B6524" t="s">
        <v>67</v>
      </c>
      <c r="C6524" t="s">
        <v>32</v>
      </c>
      <c r="D6524" t="s">
        <v>97</v>
      </c>
      <c r="E6524" t="s">
        <v>163</v>
      </c>
      <c r="F6524" s="1">
        <v>42133</v>
      </c>
      <c r="G6524" t="s">
        <v>23</v>
      </c>
      <c r="H6524">
        <v>968</v>
      </c>
      <c r="I6524">
        <v>0.28999999999999998</v>
      </c>
      <c r="J6524">
        <v>280.72000000000003</v>
      </c>
      <c r="K6524" t="s">
        <v>17</v>
      </c>
    </row>
    <row r="6525" spans="1:11" x14ac:dyDescent="0.3">
      <c r="A6525" t="s">
        <v>6644</v>
      </c>
      <c r="B6525" t="s">
        <v>234</v>
      </c>
      <c r="C6525" t="s">
        <v>58</v>
      </c>
      <c r="D6525" t="s">
        <v>59</v>
      </c>
      <c r="E6525" t="s">
        <v>51</v>
      </c>
      <c r="F6525" s="1">
        <v>43164</v>
      </c>
      <c r="G6525" t="s">
        <v>23</v>
      </c>
      <c r="H6525">
        <v>1069</v>
      </c>
      <c r="I6525">
        <v>0.34</v>
      </c>
      <c r="J6525">
        <v>235.18</v>
      </c>
      <c r="K6525" t="s">
        <v>17</v>
      </c>
    </row>
    <row r="6526" spans="1:11" x14ac:dyDescent="0.3">
      <c r="A6526" t="s">
        <v>6645</v>
      </c>
      <c r="B6526" t="s">
        <v>261</v>
      </c>
      <c r="C6526" t="s">
        <v>13</v>
      </c>
      <c r="D6526" t="s">
        <v>195</v>
      </c>
      <c r="E6526" t="s">
        <v>149</v>
      </c>
      <c r="F6526" s="1">
        <v>42133</v>
      </c>
      <c r="G6526" t="s">
        <v>23</v>
      </c>
      <c r="H6526">
        <v>2357</v>
      </c>
      <c r="I6526">
        <v>0.3</v>
      </c>
      <c r="J6526">
        <v>707.1</v>
      </c>
      <c r="K6526" t="s">
        <v>17</v>
      </c>
    </row>
    <row r="6527" spans="1:11" x14ac:dyDescent="0.3">
      <c r="A6527" t="s">
        <v>6646</v>
      </c>
      <c r="B6527" t="s">
        <v>169</v>
      </c>
      <c r="C6527" t="s">
        <v>49</v>
      </c>
      <c r="D6527" t="s">
        <v>54</v>
      </c>
      <c r="E6527" t="s">
        <v>65</v>
      </c>
      <c r="F6527" s="1">
        <v>43164</v>
      </c>
      <c r="G6527" t="s">
        <v>23</v>
      </c>
      <c r="H6527">
        <v>2400</v>
      </c>
      <c r="I6527">
        <v>0.23</v>
      </c>
      <c r="J6527">
        <v>216</v>
      </c>
      <c r="K6527" t="s">
        <v>17</v>
      </c>
    </row>
    <row r="6528" spans="1:11" x14ac:dyDescent="0.3">
      <c r="A6528" t="s">
        <v>6647</v>
      </c>
      <c r="B6528" t="s">
        <v>67</v>
      </c>
      <c r="C6528" t="s">
        <v>63</v>
      </c>
      <c r="D6528" t="s">
        <v>157</v>
      </c>
      <c r="E6528" t="s">
        <v>22</v>
      </c>
      <c r="F6528" s="1">
        <v>42133</v>
      </c>
      <c r="G6528" t="s">
        <v>23</v>
      </c>
      <c r="H6528">
        <v>1343</v>
      </c>
      <c r="I6528">
        <v>0.19</v>
      </c>
      <c r="J6528">
        <v>120.87</v>
      </c>
      <c r="K6528" t="s">
        <v>17</v>
      </c>
    </row>
    <row r="6529" spans="1:11" x14ac:dyDescent="0.3">
      <c r="A6529" t="s">
        <v>6648</v>
      </c>
      <c r="B6529" t="s">
        <v>25</v>
      </c>
      <c r="C6529" t="s">
        <v>63</v>
      </c>
      <c r="D6529" t="s">
        <v>157</v>
      </c>
      <c r="E6529" t="s">
        <v>72</v>
      </c>
      <c r="F6529" s="1">
        <v>42628</v>
      </c>
      <c r="G6529" t="s">
        <v>23</v>
      </c>
      <c r="H6529">
        <v>2216</v>
      </c>
      <c r="I6529">
        <v>0.34</v>
      </c>
      <c r="J6529">
        <v>997.2</v>
      </c>
      <c r="K6529" t="s">
        <v>17</v>
      </c>
    </row>
    <row r="6530" spans="1:11" x14ac:dyDescent="0.3">
      <c r="A6530" t="s">
        <v>6649</v>
      </c>
      <c r="B6530" t="s">
        <v>111</v>
      </c>
      <c r="C6530" t="s">
        <v>49</v>
      </c>
      <c r="D6530" t="s">
        <v>50</v>
      </c>
      <c r="E6530" t="s">
        <v>60</v>
      </c>
      <c r="F6530" s="1">
        <v>42628</v>
      </c>
      <c r="G6530" t="s">
        <v>23</v>
      </c>
      <c r="H6530">
        <v>1270</v>
      </c>
      <c r="I6530">
        <v>0.19</v>
      </c>
      <c r="J6530">
        <v>292.10000000000002</v>
      </c>
      <c r="K6530" t="s">
        <v>17</v>
      </c>
    </row>
    <row r="6531" spans="1:11" x14ac:dyDescent="0.3">
      <c r="A6531" t="s">
        <v>6650</v>
      </c>
      <c r="B6531" t="s">
        <v>169</v>
      </c>
      <c r="C6531" t="s">
        <v>63</v>
      </c>
      <c r="D6531" t="s">
        <v>75</v>
      </c>
      <c r="E6531" t="s">
        <v>166</v>
      </c>
      <c r="F6531" s="1">
        <v>42948</v>
      </c>
      <c r="G6531" t="s">
        <v>29</v>
      </c>
      <c r="H6531">
        <v>1723</v>
      </c>
      <c r="I6531">
        <v>0.19</v>
      </c>
      <c r="J6531">
        <v>379.06</v>
      </c>
      <c r="K6531" t="s">
        <v>17</v>
      </c>
    </row>
    <row r="6532" spans="1:11" x14ac:dyDescent="0.3">
      <c r="A6532" t="s">
        <v>6651</v>
      </c>
      <c r="B6532" t="s">
        <v>122</v>
      </c>
      <c r="C6532" t="s">
        <v>13</v>
      </c>
      <c r="D6532" t="s">
        <v>79</v>
      </c>
      <c r="E6532" t="s">
        <v>117</v>
      </c>
      <c r="F6532" s="1">
        <v>43436</v>
      </c>
      <c r="G6532" t="s">
        <v>29</v>
      </c>
      <c r="H6532">
        <v>1431</v>
      </c>
      <c r="I6532">
        <v>0.1</v>
      </c>
      <c r="J6532">
        <v>558.09</v>
      </c>
      <c r="K6532" t="s">
        <v>17</v>
      </c>
    </row>
    <row r="6533" spans="1:11" x14ac:dyDescent="0.3">
      <c r="A6533" t="s">
        <v>6652</v>
      </c>
      <c r="B6533" t="s">
        <v>53</v>
      </c>
      <c r="C6533" t="s">
        <v>63</v>
      </c>
      <c r="D6533" t="s">
        <v>75</v>
      </c>
      <c r="E6533" t="s">
        <v>65</v>
      </c>
      <c r="F6533" s="1">
        <v>42912</v>
      </c>
      <c r="G6533" t="s">
        <v>29</v>
      </c>
      <c r="H6533">
        <v>1314</v>
      </c>
      <c r="I6533">
        <v>0.15</v>
      </c>
      <c r="J6533">
        <v>118.26</v>
      </c>
      <c r="K6533" t="s">
        <v>17</v>
      </c>
    </row>
    <row r="6534" spans="1:11" x14ac:dyDescent="0.3">
      <c r="A6534" t="s">
        <v>6653</v>
      </c>
      <c r="B6534" t="s">
        <v>193</v>
      </c>
      <c r="C6534" t="s">
        <v>63</v>
      </c>
      <c r="D6534" t="s">
        <v>64</v>
      </c>
      <c r="E6534" t="s">
        <v>55</v>
      </c>
      <c r="F6534" s="1">
        <v>42711</v>
      </c>
      <c r="G6534" t="s">
        <v>29</v>
      </c>
      <c r="H6534">
        <v>740</v>
      </c>
      <c r="I6534">
        <v>0.14000000000000001</v>
      </c>
      <c r="J6534">
        <v>148</v>
      </c>
      <c r="K6534" t="s">
        <v>17</v>
      </c>
    </row>
    <row r="6535" spans="1:11" x14ac:dyDescent="0.3">
      <c r="A6535" t="s">
        <v>6654</v>
      </c>
      <c r="B6535" t="s">
        <v>184</v>
      </c>
      <c r="C6535" t="s">
        <v>32</v>
      </c>
      <c r="D6535" t="s">
        <v>46</v>
      </c>
      <c r="E6535" t="s">
        <v>69</v>
      </c>
      <c r="F6535" s="1">
        <v>42245</v>
      </c>
      <c r="G6535" t="s">
        <v>29</v>
      </c>
      <c r="H6535">
        <v>621</v>
      </c>
      <c r="I6535">
        <v>0.2</v>
      </c>
      <c r="J6535">
        <v>130.41</v>
      </c>
      <c r="K6535" t="s">
        <v>17</v>
      </c>
    </row>
    <row r="6536" spans="1:11" x14ac:dyDescent="0.3">
      <c r="A6536" t="s">
        <v>6655</v>
      </c>
      <c r="B6536" t="s">
        <v>114</v>
      </c>
      <c r="C6536" t="s">
        <v>58</v>
      </c>
      <c r="D6536" t="s">
        <v>68</v>
      </c>
      <c r="E6536" t="s">
        <v>47</v>
      </c>
      <c r="F6536" s="1">
        <v>42245</v>
      </c>
      <c r="G6536" t="s">
        <v>29</v>
      </c>
      <c r="H6536">
        <v>2439</v>
      </c>
      <c r="I6536">
        <v>0.34</v>
      </c>
      <c r="J6536">
        <v>634.14</v>
      </c>
      <c r="K6536" t="s">
        <v>17</v>
      </c>
    </row>
    <row r="6537" spans="1:11" x14ac:dyDescent="0.3">
      <c r="A6537" t="s">
        <v>6656</v>
      </c>
      <c r="B6537" t="s">
        <v>234</v>
      </c>
      <c r="C6537" t="s">
        <v>26</v>
      </c>
      <c r="D6537" t="s">
        <v>37</v>
      </c>
      <c r="E6537" t="s">
        <v>47</v>
      </c>
      <c r="F6537" s="1">
        <v>42912</v>
      </c>
      <c r="G6537" t="s">
        <v>29</v>
      </c>
      <c r="H6537">
        <v>1620</v>
      </c>
      <c r="I6537">
        <v>0.11</v>
      </c>
      <c r="J6537">
        <v>712.8</v>
      </c>
      <c r="K6537" t="s">
        <v>17</v>
      </c>
    </row>
    <row r="6538" spans="1:11" x14ac:dyDescent="0.3">
      <c r="A6538" t="s">
        <v>6657</v>
      </c>
      <c r="B6538" t="s">
        <v>36</v>
      </c>
      <c r="C6538" t="s">
        <v>20</v>
      </c>
      <c r="D6538" t="s">
        <v>91</v>
      </c>
      <c r="E6538" t="s">
        <v>28</v>
      </c>
      <c r="F6538" s="1">
        <v>43436</v>
      </c>
      <c r="G6538" t="s">
        <v>29</v>
      </c>
      <c r="H6538">
        <v>1032</v>
      </c>
      <c r="I6538">
        <v>0.23</v>
      </c>
      <c r="J6538">
        <v>464.4</v>
      </c>
      <c r="K6538" t="s">
        <v>17</v>
      </c>
    </row>
    <row r="6539" spans="1:11" x14ac:dyDescent="0.3">
      <c r="A6539" t="s">
        <v>6658</v>
      </c>
      <c r="B6539" t="s">
        <v>263</v>
      </c>
      <c r="C6539" t="s">
        <v>58</v>
      </c>
      <c r="D6539" t="s">
        <v>112</v>
      </c>
      <c r="E6539" t="s">
        <v>22</v>
      </c>
      <c r="F6539" s="1">
        <v>42797</v>
      </c>
      <c r="G6539" t="s">
        <v>29</v>
      </c>
      <c r="H6539">
        <v>1192</v>
      </c>
      <c r="I6539">
        <v>0.28000000000000003</v>
      </c>
      <c r="J6539">
        <v>441.04</v>
      </c>
      <c r="K6539" t="s">
        <v>17</v>
      </c>
    </row>
    <row r="6540" spans="1:11" x14ac:dyDescent="0.3">
      <c r="A6540" t="s">
        <v>6659</v>
      </c>
      <c r="B6540" t="s">
        <v>159</v>
      </c>
      <c r="C6540" t="s">
        <v>20</v>
      </c>
      <c r="D6540" t="s">
        <v>21</v>
      </c>
      <c r="E6540" t="s">
        <v>60</v>
      </c>
      <c r="F6540" s="1">
        <v>43344</v>
      </c>
      <c r="G6540" t="s">
        <v>29</v>
      </c>
      <c r="H6540">
        <v>1643</v>
      </c>
      <c r="I6540">
        <v>0.35</v>
      </c>
      <c r="J6540">
        <v>476.47</v>
      </c>
      <c r="K6540" t="s">
        <v>17</v>
      </c>
    </row>
    <row r="6541" spans="1:11" x14ac:dyDescent="0.3">
      <c r="A6541" t="s">
        <v>6660</v>
      </c>
      <c r="B6541" t="s">
        <v>204</v>
      </c>
      <c r="C6541" t="s">
        <v>32</v>
      </c>
      <c r="D6541" t="s">
        <v>153</v>
      </c>
      <c r="E6541" t="s">
        <v>51</v>
      </c>
      <c r="F6541" s="1">
        <v>42912</v>
      </c>
      <c r="G6541" t="s">
        <v>29</v>
      </c>
      <c r="H6541">
        <v>525</v>
      </c>
      <c r="I6541">
        <v>0.33</v>
      </c>
      <c r="J6541">
        <v>220.5</v>
      </c>
      <c r="K6541" t="s">
        <v>17</v>
      </c>
    </row>
    <row r="6542" spans="1:11" x14ac:dyDescent="0.3">
      <c r="A6542" t="s">
        <v>6661</v>
      </c>
      <c r="B6542" t="s">
        <v>12</v>
      </c>
      <c r="C6542" t="s">
        <v>58</v>
      </c>
      <c r="D6542" t="s">
        <v>112</v>
      </c>
      <c r="E6542" t="s">
        <v>69</v>
      </c>
      <c r="F6542" s="1">
        <v>43436</v>
      </c>
      <c r="G6542" t="s">
        <v>29</v>
      </c>
      <c r="H6542">
        <v>2241</v>
      </c>
      <c r="I6542">
        <v>0.27</v>
      </c>
      <c r="J6542">
        <v>963.63</v>
      </c>
      <c r="K6542" t="s">
        <v>17</v>
      </c>
    </row>
    <row r="6543" spans="1:11" x14ac:dyDescent="0.3">
      <c r="A6543" t="s">
        <v>6662</v>
      </c>
      <c r="B6543" t="s">
        <v>197</v>
      </c>
      <c r="C6543" t="s">
        <v>58</v>
      </c>
      <c r="D6543" t="s">
        <v>68</v>
      </c>
      <c r="E6543" t="s">
        <v>51</v>
      </c>
      <c r="F6543" s="1">
        <v>43369</v>
      </c>
      <c r="G6543" t="s">
        <v>29</v>
      </c>
      <c r="H6543">
        <v>1522</v>
      </c>
      <c r="I6543">
        <v>0.23</v>
      </c>
      <c r="J6543">
        <v>487.04</v>
      </c>
      <c r="K6543" t="s">
        <v>17</v>
      </c>
    </row>
    <row r="6544" spans="1:11" x14ac:dyDescent="0.3">
      <c r="A6544" t="s">
        <v>6663</v>
      </c>
      <c r="B6544" t="s">
        <v>12</v>
      </c>
      <c r="C6544" t="s">
        <v>63</v>
      </c>
      <c r="D6544" t="s">
        <v>75</v>
      </c>
      <c r="E6544" t="s">
        <v>117</v>
      </c>
      <c r="F6544" s="1">
        <v>43369</v>
      </c>
      <c r="G6544" t="s">
        <v>29</v>
      </c>
      <c r="H6544">
        <v>1249</v>
      </c>
      <c r="I6544">
        <v>0.1</v>
      </c>
      <c r="J6544">
        <v>449.64</v>
      </c>
      <c r="K6544" t="s">
        <v>17</v>
      </c>
    </row>
    <row r="6545" spans="1:11" x14ac:dyDescent="0.3">
      <c r="A6545" t="s">
        <v>6664</v>
      </c>
      <c r="B6545" t="s">
        <v>174</v>
      </c>
      <c r="C6545" t="s">
        <v>49</v>
      </c>
      <c r="D6545" t="s">
        <v>50</v>
      </c>
      <c r="E6545" t="s">
        <v>140</v>
      </c>
      <c r="F6545" s="1">
        <v>42287</v>
      </c>
      <c r="G6545" t="s">
        <v>29</v>
      </c>
      <c r="H6545">
        <v>960</v>
      </c>
      <c r="I6545">
        <v>0.1</v>
      </c>
      <c r="J6545">
        <v>230.4</v>
      </c>
      <c r="K6545" t="s">
        <v>17</v>
      </c>
    </row>
    <row r="6546" spans="1:11" x14ac:dyDescent="0.3">
      <c r="A6546" t="s">
        <v>6665</v>
      </c>
      <c r="B6546" t="s">
        <v>71</v>
      </c>
      <c r="C6546" t="s">
        <v>63</v>
      </c>
      <c r="D6546" t="s">
        <v>87</v>
      </c>
      <c r="E6546" t="s">
        <v>60</v>
      </c>
      <c r="F6546" s="1">
        <v>43333</v>
      </c>
      <c r="G6546" t="s">
        <v>29</v>
      </c>
      <c r="H6546">
        <v>2399</v>
      </c>
      <c r="I6546">
        <v>0.27</v>
      </c>
      <c r="J6546">
        <v>839.65</v>
      </c>
      <c r="K6546" t="s">
        <v>17</v>
      </c>
    </row>
    <row r="6547" spans="1:11" x14ac:dyDescent="0.3">
      <c r="A6547" t="s">
        <v>6666</v>
      </c>
      <c r="B6547" t="s">
        <v>122</v>
      </c>
      <c r="C6547" t="s">
        <v>58</v>
      </c>
      <c r="D6547" t="s">
        <v>68</v>
      </c>
      <c r="E6547" t="s">
        <v>88</v>
      </c>
      <c r="F6547" s="1">
        <v>43353</v>
      </c>
      <c r="G6547" t="s">
        <v>29</v>
      </c>
      <c r="H6547">
        <v>1579</v>
      </c>
      <c r="I6547">
        <v>0.32</v>
      </c>
      <c r="J6547">
        <v>142.11000000000001</v>
      </c>
      <c r="K6547" t="s">
        <v>17</v>
      </c>
    </row>
    <row r="6548" spans="1:11" x14ac:dyDescent="0.3">
      <c r="A6548" t="s">
        <v>6667</v>
      </c>
      <c r="B6548" t="s">
        <v>62</v>
      </c>
      <c r="C6548" t="s">
        <v>49</v>
      </c>
      <c r="D6548" t="s">
        <v>54</v>
      </c>
      <c r="E6548" t="s">
        <v>140</v>
      </c>
      <c r="F6548" s="1">
        <v>43436</v>
      </c>
      <c r="G6548" t="s">
        <v>29</v>
      </c>
      <c r="H6548">
        <v>1900</v>
      </c>
      <c r="I6548">
        <v>0.1</v>
      </c>
      <c r="J6548">
        <v>722</v>
      </c>
      <c r="K6548" t="s">
        <v>17</v>
      </c>
    </row>
    <row r="6549" spans="1:11" x14ac:dyDescent="0.3">
      <c r="A6549" t="s">
        <v>6668</v>
      </c>
      <c r="B6549" t="s">
        <v>114</v>
      </c>
      <c r="C6549" t="s">
        <v>20</v>
      </c>
      <c r="D6549" t="s">
        <v>21</v>
      </c>
      <c r="E6549" t="s">
        <v>38</v>
      </c>
      <c r="F6549" s="1">
        <v>42914</v>
      </c>
      <c r="G6549" t="s">
        <v>29</v>
      </c>
      <c r="H6549">
        <v>2266</v>
      </c>
      <c r="I6549">
        <v>0.17</v>
      </c>
      <c r="J6549">
        <v>317.24</v>
      </c>
      <c r="K6549" t="s">
        <v>17</v>
      </c>
    </row>
    <row r="6550" spans="1:11" x14ac:dyDescent="0.3">
      <c r="A6550" t="s">
        <v>6669</v>
      </c>
      <c r="B6550" t="s">
        <v>25</v>
      </c>
      <c r="C6550" t="s">
        <v>20</v>
      </c>
      <c r="D6550" t="s">
        <v>91</v>
      </c>
      <c r="E6550" t="s">
        <v>15</v>
      </c>
      <c r="F6550" s="1">
        <v>42240</v>
      </c>
      <c r="G6550" t="s">
        <v>29</v>
      </c>
      <c r="H6550">
        <v>713</v>
      </c>
      <c r="I6550">
        <v>0.1</v>
      </c>
      <c r="J6550">
        <v>57.04</v>
      </c>
      <c r="K6550" t="s">
        <v>17</v>
      </c>
    </row>
    <row r="6551" spans="1:11" x14ac:dyDescent="0.3">
      <c r="A6551" t="s">
        <v>6670</v>
      </c>
      <c r="B6551" t="s">
        <v>83</v>
      </c>
      <c r="C6551" t="s">
        <v>20</v>
      </c>
      <c r="D6551" t="s">
        <v>21</v>
      </c>
      <c r="E6551" t="s">
        <v>72</v>
      </c>
      <c r="F6551" s="1">
        <v>42914</v>
      </c>
      <c r="G6551" t="s">
        <v>29</v>
      </c>
      <c r="H6551">
        <v>1450</v>
      </c>
      <c r="I6551">
        <v>0.16</v>
      </c>
      <c r="J6551">
        <v>275.5</v>
      </c>
      <c r="K6551" t="s">
        <v>17</v>
      </c>
    </row>
    <row r="6552" spans="1:11" x14ac:dyDescent="0.3">
      <c r="A6552" t="s">
        <v>6671</v>
      </c>
      <c r="B6552" t="s">
        <v>53</v>
      </c>
      <c r="C6552" t="s">
        <v>49</v>
      </c>
      <c r="D6552" t="s">
        <v>54</v>
      </c>
      <c r="E6552" t="s">
        <v>69</v>
      </c>
      <c r="F6552" s="1">
        <v>43369</v>
      </c>
      <c r="G6552" t="s">
        <v>29</v>
      </c>
      <c r="H6552">
        <v>2371</v>
      </c>
      <c r="I6552">
        <v>0.18</v>
      </c>
      <c r="J6552">
        <v>331.94</v>
      </c>
      <c r="K6552" t="s">
        <v>17</v>
      </c>
    </row>
    <row r="6553" spans="1:11" x14ac:dyDescent="0.3">
      <c r="A6553" t="s">
        <v>6672</v>
      </c>
      <c r="B6553" t="s">
        <v>108</v>
      </c>
      <c r="C6553" t="s">
        <v>63</v>
      </c>
      <c r="D6553" t="s">
        <v>87</v>
      </c>
      <c r="E6553" t="s">
        <v>149</v>
      </c>
      <c r="F6553" s="1">
        <v>43369</v>
      </c>
      <c r="G6553" t="s">
        <v>29</v>
      </c>
      <c r="H6553">
        <v>993</v>
      </c>
      <c r="I6553">
        <v>0.16</v>
      </c>
      <c r="J6553">
        <v>307.83</v>
      </c>
      <c r="K6553" t="s">
        <v>17</v>
      </c>
    </row>
    <row r="6554" spans="1:11" x14ac:dyDescent="0.3">
      <c r="A6554" t="s">
        <v>6673</v>
      </c>
      <c r="B6554" t="s">
        <v>106</v>
      </c>
      <c r="C6554" t="s">
        <v>58</v>
      </c>
      <c r="D6554" t="s">
        <v>112</v>
      </c>
      <c r="E6554" t="s">
        <v>60</v>
      </c>
      <c r="F6554" s="1">
        <v>43436</v>
      </c>
      <c r="G6554" t="s">
        <v>29</v>
      </c>
      <c r="H6554">
        <v>794</v>
      </c>
      <c r="I6554">
        <v>0.31</v>
      </c>
      <c r="J6554">
        <v>63.52</v>
      </c>
      <c r="K6554" t="s">
        <v>17</v>
      </c>
    </row>
    <row r="6555" spans="1:11" x14ac:dyDescent="0.3">
      <c r="A6555" t="s">
        <v>6674</v>
      </c>
      <c r="B6555" t="s">
        <v>108</v>
      </c>
      <c r="C6555" t="s">
        <v>13</v>
      </c>
      <c r="D6555" t="s">
        <v>79</v>
      </c>
      <c r="E6555" t="s">
        <v>22</v>
      </c>
      <c r="F6555" s="1">
        <v>43004</v>
      </c>
      <c r="G6555" t="s">
        <v>76</v>
      </c>
      <c r="H6555">
        <v>714</v>
      </c>
      <c r="I6555">
        <v>0.15</v>
      </c>
      <c r="J6555">
        <v>71.400000000000006</v>
      </c>
      <c r="K6555" t="s">
        <v>17</v>
      </c>
    </row>
    <row r="6556" spans="1:11" x14ac:dyDescent="0.3">
      <c r="A6556" t="s">
        <v>6675</v>
      </c>
      <c r="B6556" t="s">
        <v>263</v>
      </c>
      <c r="C6556" t="s">
        <v>58</v>
      </c>
      <c r="D6556" t="s">
        <v>112</v>
      </c>
      <c r="E6556" t="s">
        <v>60</v>
      </c>
      <c r="F6556" s="1">
        <v>43051</v>
      </c>
      <c r="G6556" t="s">
        <v>76</v>
      </c>
      <c r="H6556">
        <v>660</v>
      </c>
      <c r="I6556">
        <v>0.35</v>
      </c>
      <c r="J6556">
        <v>118.8</v>
      </c>
      <c r="K6556" t="s">
        <v>17</v>
      </c>
    </row>
    <row r="6557" spans="1:11" x14ac:dyDescent="0.3">
      <c r="A6557" t="s">
        <v>6676</v>
      </c>
      <c r="B6557" t="s">
        <v>191</v>
      </c>
      <c r="C6557" t="s">
        <v>13</v>
      </c>
      <c r="D6557" t="s">
        <v>79</v>
      </c>
      <c r="E6557" t="s">
        <v>166</v>
      </c>
      <c r="F6557" s="1">
        <v>43252</v>
      </c>
      <c r="G6557" t="s">
        <v>76</v>
      </c>
      <c r="H6557">
        <v>644</v>
      </c>
      <c r="I6557">
        <v>0.14000000000000001</v>
      </c>
      <c r="J6557">
        <v>154.56</v>
      </c>
      <c r="K6557" t="s">
        <v>17</v>
      </c>
    </row>
    <row r="6558" spans="1:11" x14ac:dyDescent="0.3">
      <c r="A6558" t="s">
        <v>6677</v>
      </c>
      <c r="B6558" t="s">
        <v>139</v>
      </c>
      <c r="C6558" t="s">
        <v>26</v>
      </c>
      <c r="D6558" t="s">
        <v>27</v>
      </c>
      <c r="E6558" t="s">
        <v>163</v>
      </c>
      <c r="F6558" s="1">
        <v>43051</v>
      </c>
      <c r="G6558" t="s">
        <v>76</v>
      </c>
      <c r="H6558">
        <v>1762</v>
      </c>
      <c r="I6558">
        <v>0.12</v>
      </c>
      <c r="J6558">
        <v>546.22</v>
      </c>
      <c r="K6558" t="s">
        <v>17</v>
      </c>
    </row>
    <row r="6559" spans="1:11" x14ac:dyDescent="0.3">
      <c r="A6559" t="s">
        <v>6678</v>
      </c>
      <c r="B6559" t="s">
        <v>12</v>
      </c>
      <c r="C6559" t="s">
        <v>32</v>
      </c>
      <c r="D6559" t="s">
        <v>33</v>
      </c>
      <c r="E6559" t="s">
        <v>51</v>
      </c>
      <c r="F6559" s="1">
        <v>42283</v>
      </c>
      <c r="G6559" t="s">
        <v>76</v>
      </c>
      <c r="H6559">
        <v>694</v>
      </c>
      <c r="I6559">
        <v>0.34</v>
      </c>
      <c r="J6559">
        <v>117.98</v>
      </c>
      <c r="K6559" t="s">
        <v>17</v>
      </c>
    </row>
    <row r="6560" spans="1:11" x14ac:dyDescent="0.3">
      <c r="A6560" t="s">
        <v>6679</v>
      </c>
      <c r="B6560" t="s">
        <v>162</v>
      </c>
      <c r="C6560" t="s">
        <v>26</v>
      </c>
      <c r="D6560" t="s">
        <v>201</v>
      </c>
      <c r="E6560" t="s">
        <v>28</v>
      </c>
      <c r="F6560" s="1">
        <v>42723</v>
      </c>
      <c r="G6560" t="s">
        <v>76</v>
      </c>
      <c r="H6560">
        <v>2497</v>
      </c>
      <c r="I6560">
        <v>0.34</v>
      </c>
      <c r="J6560">
        <v>774.07</v>
      </c>
      <c r="K6560" t="s">
        <v>17</v>
      </c>
    </row>
    <row r="6561" spans="1:11" x14ac:dyDescent="0.3">
      <c r="A6561" t="s">
        <v>6680</v>
      </c>
      <c r="B6561" t="s">
        <v>184</v>
      </c>
      <c r="C6561" t="s">
        <v>32</v>
      </c>
      <c r="D6561" t="s">
        <v>97</v>
      </c>
      <c r="E6561" t="s">
        <v>117</v>
      </c>
      <c r="F6561" s="1">
        <v>43051</v>
      </c>
      <c r="G6561" t="s">
        <v>76</v>
      </c>
      <c r="H6561">
        <v>1437</v>
      </c>
      <c r="I6561">
        <v>0.12</v>
      </c>
      <c r="J6561">
        <v>316.14</v>
      </c>
      <c r="K6561" t="s">
        <v>17</v>
      </c>
    </row>
    <row r="6562" spans="1:11" x14ac:dyDescent="0.3">
      <c r="A6562" t="s">
        <v>6681</v>
      </c>
      <c r="B6562" t="s">
        <v>135</v>
      </c>
      <c r="C6562" t="s">
        <v>32</v>
      </c>
      <c r="D6562" t="s">
        <v>33</v>
      </c>
      <c r="E6562" t="s">
        <v>140</v>
      </c>
      <c r="F6562" s="1">
        <v>42941</v>
      </c>
      <c r="G6562" t="s">
        <v>76</v>
      </c>
      <c r="H6562">
        <v>2338</v>
      </c>
      <c r="I6562">
        <v>0.32</v>
      </c>
      <c r="J6562">
        <v>350.7</v>
      </c>
      <c r="K6562" t="s">
        <v>17</v>
      </c>
    </row>
    <row r="6563" spans="1:11" x14ac:dyDescent="0.3">
      <c r="A6563" t="s">
        <v>6682</v>
      </c>
      <c r="B6563" t="s">
        <v>62</v>
      </c>
      <c r="C6563" t="s">
        <v>49</v>
      </c>
      <c r="D6563" t="s">
        <v>205</v>
      </c>
      <c r="E6563" t="s">
        <v>69</v>
      </c>
      <c r="F6563" s="1">
        <v>42960</v>
      </c>
      <c r="G6563" t="s">
        <v>76</v>
      </c>
      <c r="H6563">
        <v>1743</v>
      </c>
      <c r="I6563">
        <v>0.27</v>
      </c>
      <c r="J6563">
        <v>418.32</v>
      </c>
      <c r="K6563" t="s">
        <v>17</v>
      </c>
    </row>
    <row r="6564" spans="1:11" x14ac:dyDescent="0.3">
      <c r="A6564" t="s">
        <v>6683</v>
      </c>
      <c r="B6564" t="s">
        <v>45</v>
      </c>
      <c r="C6564" t="s">
        <v>13</v>
      </c>
      <c r="D6564" t="s">
        <v>79</v>
      </c>
      <c r="E6564" t="s">
        <v>28</v>
      </c>
      <c r="F6564" s="1">
        <v>42882</v>
      </c>
      <c r="G6564" t="s">
        <v>76</v>
      </c>
      <c r="H6564">
        <v>2065</v>
      </c>
      <c r="I6564">
        <v>0.27</v>
      </c>
      <c r="J6564">
        <v>826</v>
      </c>
      <c r="K6564" t="s">
        <v>17</v>
      </c>
    </row>
    <row r="6565" spans="1:11" x14ac:dyDescent="0.3">
      <c r="A6565" t="s">
        <v>6684</v>
      </c>
      <c r="B6565" t="s">
        <v>165</v>
      </c>
      <c r="C6565" t="s">
        <v>20</v>
      </c>
      <c r="D6565" t="s">
        <v>21</v>
      </c>
      <c r="E6565" t="s">
        <v>69</v>
      </c>
      <c r="F6565" s="1">
        <v>42882</v>
      </c>
      <c r="G6565" t="s">
        <v>76</v>
      </c>
      <c r="H6565">
        <v>728</v>
      </c>
      <c r="I6565">
        <v>0.24</v>
      </c>
      <c r="J6565">
        <v>152.88</v>
      </c>
      <c r="K6565" t="s">
        <v>17</v>
      </c>
    </row>
    <row r="6566" spans="1:11" x14ac:dyDescent="0.3">
      <c r="A6566" t="s">
        <v>6685</v>
      </c>
      <c r="B6566" t="s">
        <v>159</v>
      </c>
      <c r="C6566" t="s">
        <v>32</v>
      </c>
      <c r="D6566" t="s">
        <v>46</v>
      </c>
      <c r="E6566" t="s">
        <v>15</v>
      </c>
      <c r="F6566" s="1">
        <v>42723</v>
      </c>
      <c r="G6566" t="s">
        <v>76</v>
      </c>
      <c r="H6566">
        <v>1129</v>
      </c>
      <c r="I6566">
        <v>0.13</v>
      </c>
      <c r="J6566">
        <v>158.06</v>
      </c>
      <c r="K6566" t="s">
        <v>17</v>
      </c>
    </row>
    <row r="6567" spans="1:11" x14ac:dyDescent="0.3">
      <c r="A6567" t="s">
        <v>6686</v>
      </c>
      <c r="B6567" t="s">
        <v>120</v>
      </c>
      <c r="C6567" t="s">
        <v>32</v>
      </c>
      <c r="D6567" t="s">
        <v>153</v>
      </c>
      <c r="E6567" t="s">
        <v>69</v>
      </c>
      <c r="F6567" s="1">
        <v>42723</v>
      </c>
      <c r="G6567" t="s">
        <v>76</v>
      </c>
      <c r="H6567">
        <v>2491</v>
      </c>
      <c r="I6567">
        <v>0.16</v>
      </c>
      <c r="J6567">
        <v>622.75</v>
      </c>
      <c r="K6567" t="s">
        <v>17</v>
      </c>
    </row>
    <row r="6568" spans="1:11" x14ac:dyDescent="0.3">
      <c r="A6568" t="s">
        <v>6687</v>
      </c>
      <c r="B6568" t="s">
        <v>31</v>
      </c>
      <c r="C6568" t="s">
        <v>13</v>
      </c>
      <c r="D6568" t="s">
        <v>195</v>
      </c>
      <c r="E6568" t="s">
        <v>128</v>
      </c>
      <c r="F6568" s="1">
        <v>42640</v>
      </c>
      <c r="G6568" t="s">
        <v>76</v>
      </c>
      <c r="H6568">
        <v>2060</v>
      </c>
      <c r="I6568">
        <v>0.11</v>
      </c>
      <c r="J6568">
        <v>309</v>
      </c>
      <c r="K6568" t="s">
        <v>17</v>
      </c>
    </row>
    <row r="6569" spans="1:11" x14ac:dyDescent="0.3">
      <c r="A6569" t="s">
        <v>6688</v>
      </c>
      <c r="B6569" t="s">
        <v>106</v>
      </c>
      <c r="C6569" t="s">
        <v>20</v>
      </c>
      <c r="D6569" t="s">
        <v>91</v>
      </c>
      <c r="E6569" t="s">
        <v>128</v>
      </c>
      <c r="F6569" s="1">
        <v>42341</v>
      </c>
      <c r="G6569" t="s">
        <v>76</v>
      </c>
      <c r="H6569">
        <v>1444</v>
      </c>
      <c r="I6569">
        <v>0.28999999999999998</v>
      </c>
      <c r="J6569">
        <v>202.16</v>
      </c>
      <c r="K6569" t="s">
        <v>17</v>
      </c>
    </row>
    <row r="6570" spans="1:11" x14ac:dyDescent="0.3">
      <c r="A6570" t="s">
        <v>6689</v>
      </c>
      <c r="B6570" t="s">
        <v>191</v>
      </c>
      <c r="C6570" t="s">
        <v>63</v>
      </c>
      <c r="D6570" t="s">
        <v>87</v>
      </c>
      <c r="E6570" t="s">
        <v>22</v>
      </c>
      <c r="F6570" s="1">
        <v>42640</v>
      </c>
      <c r="G6570" t="s">
        <v>76</v>
      </c>
      <c r="H6570">
        <v>643</v>
      </c>
      <c r="I6570">
        <v>0.18</v>
      </c>
      <c r="J6570">
        <v>122.17</v>
      </c>
      <c r="K6570" t="s">
        <v>17</v>
      </c>
    </row>
    <row r="6571" spans="1:11" x14ac:dyDescent="0.3">
      <c r="A6571" t="s">
        <v>6690</v>
      </c>
      <c r="B6571" t="s">
        <v>234</v>
      </c>
      <c r="C6571" t="s">
        <v>26</v>
      </c>
      <c r="D6571" t="s">
        <v>201</v>
      </c>
      <c r="E6571" t="s">
        <v>104</v>
      </c>
      <c r="F6571" s="1">
        <v>42165</v>
      </c>
      <c r="G6571" t="s">
        <v>76</v>
      </c>
      <c r="H6571">
        <v>829</v>
      </c>
      <c r="I6571">
        <v>0.22</v>
      </c>
      <c r="J6571">
        <v>157.51</v>
      </c>
      <c r="K6571" t="s">
        <v>17</v>
      </c>
    </row>
    <row r="6572" spans="1:11" x14ac:dyDescent="0.3">
      <c r="A6572" t="s">
        <v>6691</v>
      </c>
      <c r="B6572" t="s">
        <v>31</v>
      </c>
      <c r="C6572" t="s">
        <v>32</v>
      </c>
      <c r="D6572" t="s">
        <v>97</v>
      </c>
      <c r="E6572" t="s">
        <v>166</v>
      </c>
      <c r="F6572" s="1">
        <v>43322</v>
      </c>
      <c r="G6572" t="s">
        <v>76</v>
      </c>
      <c r="H6572">
        <v>1284</v>
      </c>
      <c r="I6572">
        <v>0.11</v>
      </c>
      <c r="J6572">
        <v>205.44</v>
      </c>
      <c r="K6572" t="s">
        <v>17</v>
      </c>
    </row>
    <row r="6573" spans="1:11" x14ac:dyDescent="0.3">
      <c r="A6573" t="s">
        <v>6692</v>
      </c>
      <c r="B6573" t="s">
        <v>86</v>
      </c>
      <c r="C6573" t="s">
        <v>26</v>
      </c>
      <c r="D6573" t="s">
        <v>37</v>
      </c>
      <c r="E6573" t="s">
        <v>28</v>
      </c>
      <c r="F6573" s="1">
        <v>43113</v>
      </c>
      <c r="G6573" t="s">
        <v>76</v>
      </c>
      <c r="H6573">
        <v>824</v>
      </c>
      <c r="I6573">
        <v>0.3</v>
      </c>
      <c r="J6573">
        <v>321.36</v>
      </c>
      <c r="K6573" t="s">
        <v>17</v>
      </c>
    </row>
    <row r="6574" spans="1:11" x14ac:dyDescent="0.3">
      <c r="A6574" t="s">
        <v>6693</v>
      </c>
      <c r="B6574" t="s">
        <v>67</v>
      </c>
      <c r="C6574" t="s">
        <v>49</v>
      </c>
      <c r="D6574" t="s">
        <v>54</v>
      </c>
      <c r="E6574" t="s">
        <v>22</v>
      </c>
      <c r="F6574" s="1">
        <v>42684</v>
      </c>
      <c r="G6574" t="s">
        <v>76</v>
      </c>
      <c r="H6574">
        <v>1587</v>
      </c>
      <c r="I6574">
        <v>0.15</v>
      </c>
      <c r="J6574">
        <v>491.97</v>
      </c>
      <c r="K6574" t="s">
        <v>17</v>
      </c>
    </row>
    <row r="6575" spans="1:11" x14ac:dyDescent="0.3">
      <c r="A6575" t="s">
        <v>6694</v>
      </c>
      <c r="B6575" t="s">
        <v>169</v>
      </c>
      <c r="C6575" t="s">
        <v>13</v>
      </c>
      <c r="D6575" t="s">
        <v>79</v>
      </c>
      <c r="E6575" t="s">
        <v>55</v>
      </c>
      <c r="F6575" s="1">
        <v>42326</v>
      </c>
      <c r="G6575" t="s">
        <v>76</v>
      </c>
      <c r="H6575">
        <v>754</v>
      </c>
      <c r="I6575">
        <v>0.31</v>
      </c>
      <c r="J6575">
        <v>196.04</v>
      </c>
      <c r="K6575" t="s">
        <v>17</v>
      </c>
    </row>
    <row r="6576" spans="1:11" x14ac:dyDescent="0.3">
      <c r="A6576" t="s">
        <v>6695</v>
      </c>
      <c r="B6576" t="s">
        <v>263</v>
      </c>
      <c r="C6576" t="s">
        <v>32</v>
      </c>
      <c r="D6576" t="s">
        <v>97</v>
      </c>
      <c r="E6576" t="s">
        <v>88</v>
      </c>
      <c r="F6576" s="1">
        <v>43113</v>
      </c>
      <c r="G6576" t="s">
        <v>76</v>
      </c>
      <c r="H6576">
        <v>1545</v>
      </c>
      <c r="I6576">
        <v>0.24</v>
      </c>
      <c r="J6576">
        <v>401.7</v>
      </c>
      <c r="K6576" t="s">
        <v>17</v>
      </c>
    </row>
    <row r="6577" spans="1:11" x14ac:dyDescent="0.3">
      <c r="A6577" t="s">
        <v>6696</v>
      </c>
      <c r="B6577" t="s">
        <v>197</v>
      </c>
      <c r="C6577" t="s">
        <v>20</v>
      </c>
      <c r="D6577" t="s">
        <v>91</v>
      </c>
      <c r="E6577" t="s">
        <v>104</v>
      </c>
      <c r="F6577" s="1">
        <v>43113</v>
      </c>
      <c r="G6577" t="s">
        <v>76</v>
      </c>
      <c r="H6577">
        <v>2237</v>
      </c>
      <c r="I6577">
        <v>0.32</v>
      </c>
      <c r="J6577">
        <v>603.99</v>
      </c>
      <c r="K6577" t="s">
        <v>17</v>
      </c>
    </row>
    <row r="6578" spans="1:11" x14ac:dyDescent="0.3">
      <c r="A6578" t="s">
        <v>6697</v>
      </c>
      <c r="B6578" t="s">
        <v>108</v>
      </c>
      <c r="C6578" t="s">
        <v>26</v>
      </c>
      <c r="D6578" t="s">
        <v>201</v>
      </c>
      <c r="E6578" t="s">
        <v>166</v>
      </c>
      <c r="F6578" s="1">
        <v>43051</v>
      </c>
      <c r="G6578" t="s">
        <v>76</v>
      </c>
      <c r="H6578">
        <v>1440</v>
      </c>
      <c r="I6578">
        <v>0.11</v>
      </c>
      <c r="J6578">
        <v>115.2</v>
      </c>
      <c r="K6578" t="s">
        <v>17</v>
      </c>
    </row>
    <row r="6579" spans="1:11" x14ac:dyDescent="0.3">
      <c r="A6579" t="s">
        <v>6698</v>
      </c>
      <c r="B6579" t="s">
        <v>135</v>
      </c>
      <c r="C6579" t="s">
        <v>26</v>
      </c>
      <c r="D6579" t="s">
        <v>37</v>
      </c>
      <c r="E6579" t="s">
        <v>34</v>
      </c>
      <c r="F6579" s="1">
        <v>42652</v>
      </c>
      <c r="G6579" t="s">
        <v>76</v>
      </c>
      <c r="H6579">
        <v>789</v>
      </c>
      <c r="I6579">
        <v>0.27</v>
      </c>
      <c r="J6579">
        <v>63.12</v>
      </c>
      <c r="K6579" t="s">
        <v>17</v>
      </c>
    </row>
    <row r="6580" spans="1:11" x14ac:dyDescent="0.3">
      <c r="A6580" t="s">
        <v>6699</v>
      </c>
      <c r="B6580" t="s">
        <v>45</v>
      </c>
      <c r="C6580" t="s">
        <v>26</v>
      </c>
      <c r="D6580" t="s">
        <v>201</v>
      </c>
      <c r="E6580" t="s">
        <v>22</v>
      </c>
      <c r="F6580" s="1">
        <v>43060</v>
      </c>
      <c r="G6580" t="s">
        <v>76</v>
      </c>
      <c r="H6580">
        <v>1293</v>
      </c>
      <c r="I6580">
        <v>0.14000000000000001</v>
      </c>
      <c r="J6580">
        <v>387.9</v>
      </c>
      <c r="K6580" t="s">
        <v>17</v>
      </c>
    </row>
    <row r="6581" spans="1:11" x14ac:dyDescent="0.3">
      <c r="A6581" t="s">
        <v>6700</v>
      </c>
      <c r="B6581" t="s">
        <v>106</v>
      </c>
      <c r="C6581" t="s">
        <v>20</v>
      </c>
      <c r="D6581" t="s">
        <v>21</v>
      </c>
      <c r="E6581" t="s">
        <v>84</v>
      </c>
      <c r="F6581" s="1">
        <v>43252</v>
      </c>
      <c r="G6581" t="s">
        <v>76</v>
      </c>
      <c r="H6581">
        <v>557</v>
      </c>
      <c r="I6581">
        <v>0.16</v>
      </c>
      <c r="J6581">
        <v>55.7</v>
      </c>
      <c r="K6581" t="s">
        <v>17</v>
      </c>
    </row>
    <row r="6582" spans="1:11" x14ac:dyDescent="0.3">
      <c r="A6582" t="s">
        <v>6701</v>
      </c>
      <c r="B6582" t="s">
        <v>139</v>
      </c>
      <c r="C6582" t="s">
        <v>58</v>
      </c>
      <c r="D6582" t="s">
        <v>68</v>
      </c>
      <c r="E6582" t="s">
        <v>123</v>
      </c>
      <c r="F6582" s="1">
        <v>42735</v>
      </c>
      <c r="G6582" t="s">
        <v>76</v>
      </c>
      <c r="H6582">
        <v>2157</v>
      </c>
      <c r="I6582">
        <v>0.26</v>
      </c>
      <c r="J6582">
        <v>474.54</v>
      </c>
      <c r="K6582" t="s">
        <v>17</v>
      </c>
    </row>
    <row r="6583" spans="1:11" x14ac:dyDescent="0.3">
      <c r="A6583" t="s">
        <v>6702</v>
      </c>
      <c r="B6583" t="s">
        <v>102</v>
      </c>
      <c r="C6583" t="s">
        <v>58</v>
      </c>
      <c r="D6583" t="s">
        <v>68</v>
      </c>
      <c r="E6583" t="s">
        <v>47</v>
      </c>
      <c r="F6583" s="1">
        <v>43051</v>
      </c>
      <c r="G6583" t="s">
        <v>76</v>
      </c>
      <c r="H6583">
        <v>2004</v>
      </c>
      <c r="I6583">
        <v>0.19</v>
      </c>
      <c r="J6583">
        <v>801.6</v>
      </c>
      <c r="K6583" t="s">
        <v>17</v>
      </c>
    </row>
    <row r="6584" spans="1:11" x14ac:dyDescent="0.3">
      <c r="A6584" t="s">
        <v>6703</v>
      </c>
      <c r="B6584" t="s">
        <v>125</v>
      </c>
      <c r="C6584" t="s">
        <v>20</v>
      </c>
      <c r="D6584" t="s">
        <v>91</v>
      </c>
      <c r="E6584" t="s">
        <v>123</v>
      </c>
      <c r="F6584" s="1">
        <v>42652</v>
      </c>
      <c r="G6584" t="s">
        <v>76</v>
      </c>
      <c r="H6584">
        <v>1179</v>
      </c>
      <c r="I6584">
        <v>0.3</v>
      </c>
      <c r="J6584">
        <v>448.02</v>
      </c>
      <c r="K6584" t="s">
        <v>17</v>
      </c>
    </row>
    <row r="6585" spans="1:11" x14ac:dyDescent="0.3">
      <c r="A6585" t="s">
        <v>6704</v>
      </c>
      <c r="B6585" t="s">
        <v>67</v>
      </c>
      <c r="C6585" t="s">
        <v>13</v>
      </c>
      <c r="D6585" t="s">
        <v>14</v>
      </c>
      <c r="E6585" t="s">
        <v>84</v>
      </c>
      <c r="F6585" s="1">
        <v>42923</v>
      </c>
      <c r="G6585" t="s">
        <v>76</v>
      </c>
      <c r="H6585">
        <v>1684</v>
      </c>
      <c r="I6585">
        <v>0.11</v>
      </c>
      <c r="J6585">
        <v>336.8</v>
      </c>
      <c r="K6585" t="s">
        <v>17</v>
      </c>
    </row>
    <row r="6586" spans="1:11" x14ac:dyDescent="0.3">
      <c r="A6586" t="s">
        <v>6705</v>
      </c>
      <c r="B6586" t="s">
        <v>137</v>
      </c>
      <c r="C6586" t="s">
        <v>49</v>
      </c>
      <c r="D6586" t="s">
        <v>205</v>
      </c>
      <c r="E6586" t="s">
        <v>34</v>
      </c>
      <c r="F6586" s="1">
        <v>42974</v>
      </c>
      <c r="G6586" t="s">
        <v>76</v>
      </c>
      <c r="H6586">
        <v>2351</v>
      </c>
      <c r="I6586">
        <v>0.32</v>
      </c>
      <c r="J6586">
        <v>658.28</v>
      </c>
      <c r="K6586" t="s">
        <v>17</v>
      </c>
    </row>
    <row r="6587" spans="1:11" x14ac:dyDescent="0.3">
      <c r="A6587" t="s">
        <v>6706</v>
      </c>
      <c r="B6587" t="s">
        <v>108</v>
      </c>
      <c r="C6587" t="s">
        <v>63</v>
      </c>
      <c r="D6587" t="s">
        <v>64</v>
      </c>
      <c r="E6587" t="s">
        <v>163</v>
      </c>
      <c r="F6587" s="1">
        <v>42521</v>
      </c>
      <c r="G6587" t="s">
        <v>76</v>
      </c>
      <c r="H6587">
        <v>1874</v>
      </c>
      <c r="I6587">
        <v>0.24</v>
      </c>
      <c r="J6587">
        <v>262.36</v>
      </c>
      <c r="K6587" t="s">
        <v>17</v>
      </c>
    </row>
    <row r="6588" spans="1:11" x14ac:dyDescent="0.3">
      <c r="A6588" t="s">
        <v>6707</v>
      </c>
      <c r="B6588" t="s">
        <v>174</v>
      </c>
      <c r="C6588" t="s">
        <v>63</v>
      </c>
      <c r="D6588" t="s">
        <v>64</v>
      </c>
      <c r="E6588" t="s">
        <v>47</v>
      </c>
      <c r="F6588" s="1">
        <v>42695</v>
      </c>
      <c r="G6588" t="s">
        <v>76</v>
      </c>
      <c r="H6588">
        <v>2446</v>
      </c>
      <c r="I6588">
        <v>0.34</v>
      </c>
      <c r="J6588">
        <v>1027.32</v>
      </c>
      <c r="K6588" t="s">
        <v>17</v>
      </c>
    </row>
    <row r="6589" spans="1:11" x14ac:dyDescent="0.3">
      <c r="A6589" t="s">
        <v>6708</v>
      </c>
      <c r="B6589" t="s">
        <v>67</v>
      </c>
      <c r="C6589" t="s">
        <v>58</v>
      </c>
      <c r="D6589" t="s">
        <v>59</v>
      </c>
      <c r="E6589" t="s">
        <v>72</v>
      </c>
      <c r="F6589" s="1">
        <v>42948</v>
      </c>
      <c r="G6589" t="s">
        <v>76</v>
      </c>
      <c r="H6589">
        <v>1114</v>
      </c>
      <c r="I6589">
        <v>0.28000000000000003</v>
      </c>
      <c r="J6589">
        <v>200.52</v>
      </c>
      <c r="K6589" t="s">
        <v>17</v>
      </c>
    </row>
    <row r="6590" spans="1:11" x14ac:dyDescent="0.3">
      <c r="A6590" t="s">
        <v>6709</v>
      </c>
      <c r="B6590" t="s">
        <v>114</v>
      </c>
      <c r="C6590" t="s">
        <v>63</v>
      </c>
      <c r="D6590" t="s">
        <v>75</v>
      </c>
      <c r="E6590" t="s">
        <v>140</v>
      </c>
      <c r="F6590" s="1">
        <v>42261</v>
      </c>
      <c r="G6590" t="s">
        <v>76</v>
      </c>
      <c r="H6590">
        <v>1181</v>
      </c>
      <c r="I6590">
        <v>0.27</v>
      </c>
      <c r="J6590">
        <v>401.54</v>
      </c>
      <c r="K6590" t="s">
        <v>17</v>
      </c>
    </row>
    <row r="6591" spans="1:11" x14ac:dyDescent="0.3">
      <c r="A6591" t="s">
        <v>6710</v>
      </c>
      <c r="B6591" t="s">
        <v>36</v>
      </c>
      <c r="C6591" t="s">
        <v>26</v>
      </c>
      <c r="D6591" t="s">
        <v>201</v>
      </c>
      <c r="E6591" t="s">
        <v>43</v>
      </c>
      <c r="F6591" s="1">
        <v>42983</v>
      </c>
      <c r="G6591" t="s">
        <v>76</v>
      </c>
      <c r="H6591">
        <v>1254</v>
      </c>
      <c r="I6591">
        <v>0.33</v>
      </c>
      <c r="J6591">
        <v>551.76</v>
      </c>
      <c r="K6591" t="s">
        <v>17</v>
      </c>
    </row>
    <row r="6592" spans="1:11" x14ac:dyDescent="0.3">
      <c r="A6592" t="s">
        <v>6711</v>
      </c>
      <c r="B6592" t="s">
        <v>74</v>
      </c>
      <c r="C6592" t="s">
        <v>58</v>
      </c>
      <c r="D6592" t="s">
        <v>112</v>
      </c>
      <c r="E6592" t="s">
        <v>34</v>
      </c>
      <c r="F6592" s="1">
        <v>42144</v>
      </c>
      <c r="G6592" t="s">
        <v>76</v>
      </c>
      <c r="H6592">
        <v>656</v>
      </c>
      <c r="I6592">
        <v>0.33</v>
      </c>
      <c r="J6592">
        <v>255.84</v>
      </c>
      <c r="K6592" t="s">
        <v>17</v>
      </c>
    </row>
    <row r="6593" spans="1:11" x14ac:dyDescent="0.3">
      <c r="A6593" t="s">
        <v>6712</v>
      </c>
      <c r="B6593" t="s">
        <v>25</v>
      </c>
      <c r="C6593" t="s">
        <v>13</v>
      </c>
      <c r="D6593" t="s">
        <v>14</v>
      </c>
      <c r="E6593" t="s">
        <v>22</v>
      </c>
      <c r="F6593" s="1">
        <v>43066</v>
      </c>
      <c r="G6593" t="s">
        <v>76</v>
      </c>
      <c r="H6593">
        <v>1892</v>
      </c>
      <c r="I6593">
        <v>0.2</v>
      </c>
      <c r="J6593">
        <v>832.48</v>
      </c>
      <c r="K6593" t="s">
        <v>17</v>
      </c>
    </row>
    <row r="6594" spans="1:11" x14ac:dyDescent="0.3">
      <c r="A6594" t="s">
        <v>6713</v>
      </c>
      <c r="B6594" t="s">
        <v>42</v>
      </c>
      <c r="C6594" t="s">
        <v>13</v>
      </c>
      <c r="D6594" t="s">
        <v>79</v>
      </c>
      <c r="E6594" t="s">
        <v>47</v>
      </c>
      <c r="F6594" s="1">
        <v>43122</v>
      </c>
      <c r="G6594" t="s">
        <v>76</v>
      </c>
      <c r="H6594">
        <v>2155</v>
      </c>
      <c r="I6594">
        <v>0.21</v>
      </c>
      <c r="J6594">
        <v>926.65</v>
      </c>
      <c r="K6594" t="s">
        <v>17</v>
      </c>
    </row>
    <row r="6595" spans="1:11" x14ac:dyDescent="0.3">
      <c r="A6595" t="s">
        <v>6714</v>
      </c>
      <c r="B6595" t="s">
        <v>71</v>
      </c>
      <c r="C6595" t="s">
        <v>58</v>
      </c>
      <c r="D6595" t="s">
        <v>112</v>
      </c>
      <c r="E6595" t="s">
        <v>140</v>
      </c>
      <c r="F6595" s="1">
        <v>42924</v>
      </c>
      <c r="G6595" t="s">
        <v>76</v>
      </c>
      <c r="H6595">
        <v>2306</v>
      </c>
      <c r="I6595">
        <v>0.35</v>
      </c>
      <c r="J6595">
        <v>899.34</v>
      </c>
      <c r="K6595" t="s">
        <v>17</v>
      </c>
    </row>
    <row r="6596" spans="1:11" x14ac:dyDescent="0.3">
      <c r="A6596" t="s">
        <v>6715</v>
      </c>
      <c r="B6596" t="s">
        <v>125</v>
      </c>
      <c r="C6596" t="s">
        <v>58</v>
      </c>
      <c r="D6596" t="s">
        <v>59</v>
      </c>
      <c r="E6596" t="s">
        <v>55</v>
      </c>
      <c r="F6596" s="1">
        <v>42478</v>
      </c>
      <c r="G6596" t="s">
        <v>76</v>
      </c>
      <c r="H6596">
        <v>1692</v>
      </c>
      <c r="I6596">
        <v>0.24</v>
      </c>
      <c r="J6596">
        <v>355.32</v>
      </c>
      <c r="K6596" t="s">
        <v>17</v>
      </c>
    </row>
    <row r="6597" spans="1:11" x14ac:dyDescent="0.3">
      <c r="A6597" t="s">
        <v>6716</v>
      </c>
      <c r="B6597" t="s">
        <v>57</v>
      </c>
      <c r="C6597" t="s">
        <v>20</v>
      </c>
      <c r="D6597" t="s">
        <v>91</v>
      </c>
      <c r="E6597" t="s">
        <v>69</v>
      </c>
      <c r="F6597" s="1">
        <v>42478</v>
      </c>
      <c r="G6597" t="s">
        <v>76</v>
      </c>
      <c r="H6597">
        <v>797</v>
      </c>
      <c r="I6597">
        <v>0.2</v>
      </c>
      <c r="J6597">
        <v>231.13</v>
      </c>
      <c r="K6597" t="s">
        <v>17</v>
      </c>
    </row>
    <row r="6598" spans="1:11" x14ac:dyDescent="0.3">
      <c r="A6598" t="s">
        <v>6717</v>
      </c>
      <c r="B6598" t="s">
        <v>74</v>
      </c>
      <c r="C6598" t="s">
        <v>58</v>
      </c>
      <c r="D6598" t="s">
        <v>68</v>
      </c>
      <c r="E6598" t="s">
        <v>22</v>
      </c>
      <c r="F6598" s="1">
        <v>42368</v>
      </c>
      <c r="G6598" t="s">
        <v>76</v>
      </c>
      <c r="H6598">
        <v>2320</v>
      </c>
      <c r="I6598">
        <v>0.15</v>
      </c>
      <c r="J6598">
        <v>371.2</v>
      </c>
      <c r="K6598" t="s">
        <v>17</v>
      </c>
    </row>
    <row r="6599" spans="1:11" x14ac:dyDescent="0.3">
      <c r="A6599" t="s">
        <v>6718</v>
      </c>
      <c r="B6599" t="s">
        <v>165</v>
      </c>
      <c r="C6599" t="s">
        <v>20</v>
      </c>
      <c r="D6599" t="s">
        <v>21</v>
      </c>
      <c r="E6599" t="s">
        <v>38</v>
      </c>
      <c r="F6599" s="1">
        <v>43074</v>
      </c>
      <c r="G6599" t="s">
        <v>76</v>
      </c>
      <c r="H6599">
        <v>1070</v>
      </c>
      <c r="I6599">
        <v>0.18</v>
      </c>
      <c r="J6599">
        <v>385.2</v>
      </c>
      <c r="K6599" t="s">
        <v>17</v>
      </c>
    </row>
    <row r="6600" spans="1:11" x14ac:dyDescent="0.3">
      <c r="A6600" t="s">
        <v>6719</v>
      </c>
      <c r="B6600" t="s">
        <v>139</v>
      </c>
      <c r="C6600" t="s">
        <v>13</v>
      </c>
      <c r="D6600" t="s">
        <v>79</v>
      </c>
      <c r="E6600" t="s">
        <v>34</v>
      </c>
      <c r="F6600" s="1">
        <v>42478</v>
      </c>
      <c r="G6600" t="s">
        <v>76</v>
      </c>
      <c r="H6600">
        <v>1957</v>
      </c>
      <c r="I6600">
        <v>0.28999999999999998</v>
      </c>
      <c r="J6600">
        <v>332.69</v>
      </c>
      <c r="K6600" t="s">
        <v>17</v>
      </c>
    </row>
    <row r="6601" spans="1:11" x14ac:dyDescent="0.3">
      <c r="A6601" t="s">
        <v>6720</v>
      </c>
      <c r="B6601" t="s">
        <v>62</v>
      </c>
      <c r="C6601" t="s">
        <v>58</v>
      </c>
      <c r="D6601" t="s">
        <v>59</v>
      </c>
      <c r="E6601" t="s">
        <v>22</v>
      </c>
      <c r="F6601" s="1">
        <v>43078</v>
      </c>
      <c r="G6601" t="s">
        <v>76</v>
      </c>
      <c r="H6601">
        <v>1176</v>
      </c>
      <c r="I6601">
        <v>0.11</v>
      </c>
      <c r="J6601">
        <v>364.56</v>
      </c>
      <c r="K6601" t="s">
        <v>17</v>
      </c>
    </row>
    <row r="6602" spans="1:11" x14ac:dyDescent="0.3">
      <c r="A6602" t="s">
        <v>6721</v>
      </c>
      <c r="B6602" t="s">
        <v>31</v>
      </c>
      <c r="C6602" t="s">
        <v>13</v>
      </c>
      <c r="D6602" t="s">
        <v>79</v>
      </c>
      <c r="E6602" t="s">
        <v>51</v>
      </c>
      <c r="F6602" s="1">
        <v>42261</v>
      </c>
      <c r="G6602" t="s">
        <v>76</v>
      </c>
      <c r="H6602">
        <v>1945</v>
      </c>
      <c r="I6602">
        <v>0.35</v>
      </c>
      <c r="J6602">
        <v>291.75</v>
      </c>
      <c r="K6602" t="s">
        <v>17</v>
      </c>
    </row>
    <row r="6603" spans="1:11" x14ac:dyDescent="0.3">
      <c r="A6603" t="s">
        <v>6722</v>
      </c>
      <c r="B6603" t="s">
        <v>137</v>
      </c>
      <c r="C6603" t="s">
        <v>58</v>
      </c>
      <c r="D6603" t="s">
        <v>59</v>
      </c>
      <c r="E6603" t="s">
        <v>22</v>
      </c>
      <c r="F6603" s="1">
        <v>42409</v>
      </c>
      <c r="G6603" t="s">
        <v>76</v>
      </c>
      <c r="H6603">
        <v>2387</v>
      </c>
      <c r="I6603">
        <v>0.1</v>
      </c>
      <c r="J6603">
        <v>811.58</v>
      </c>
      <c r="K6603" t="s">
        <v>17</v>
      </c>
    </row>
    <row r="6604" spans="1:11" x14ac:dyDescent="0.3">
      <c r="A6604" t="s">
        <v>6723</v>
      </c>
      <c r="B6604" t="s">
        <v>211</v>
      </c>
      <c r="C6604" t="s">
        <v>20</v>
      </c>
      <c r="D6604" t="s">
        <v>21</v>
      </c>
      <c r="E6604" t="s">
        <v>47</v>
      </c>
      <c r="F6604" s="1">
        <v>43457</v>
      </c>
      <c r="G6604" t="s">
        <v>76</v>
      </c>
      <c r="H6604">
        <v>599</v>
      </c>
      <c r="I6604">
        <v>0.12</v>
      </c>
      <c r="J6604">
        <v>113.81</v>
      </c>
      <c r="K6604" t="s">
        <v>17</v>
      </c>
    </row>
    <row r="6605" spans="1:11" x14ac:dyDescent="0.3">
      <c r="A6605" t="s">
        <v>6724</v>
      </c>
      <c r="B6605" t="s">
        <v>102</v>
      </c>
      <c r="C6605" t="s">
        <v>13</v>
      </c>
      <c r="D6605" t="s">
        <v>195</v>
      </c>
      <c r="E6605" t="s">
        <v>143</v>
      </c>
      <c r="F6605" s="1">
        <v>42581</v>
      </c>
      <c r="G6605" t="s">
        <v>76</v>
      </c>
      <c r="H6605">
        <v>2183</v>
      </c>
      <c r="I6605">
        <v>0.28000000000000003</v>
      </c>
      <c r="J6605">
        <v>327.45</v>
      </c>
      <c r="K6605" t="s">
        <v>17</v>
      </c>
    </row>
    <row r="6606" spans="1:11" x14ac:dyDescent="0.3">
      <c r="A6606" t="s">
        <v>6725</v>
      </c>
      <c r="B6606" t="s">
        <v>86</v>
      </c>
      <c r="C6606" t="s">
        <v>58</v>
      </c>
      <c r="D6606" t="s">
        <v>59</v>
      </c>
      <c r="E6606" t="s">
        <v>65</v>
      </c>
      <c r="F6606" s="1">
        <v>43376</v>
      </c>
      <c r="G6606" t="s">
        <v>76</v>
      </c>
      <c r="H6606">
        <v>1491</v>
      </c>
      <c r="I6606">
        <v>0.16</v>
      </c>
      <c r="J6606">
        <v>223.65</v>
      </c>
      <c r="K6606" t="s">
        <v>17</v>
      </c>
    </row>
    <row r="6607" spans="1:11" x14ac:dyDescent="0.3">
      <c r="A6607" t="s">
        <v>6726</v>
      </c>
      <c r="B6607" t="s">
        <v>125</v>
      </c>
      <c r="C6607" t="s">
        <v>20</v>
      </c>
      <c r="D6607" t="s">
        <v>21</v>
      </c>
      <c r="E6607" t="s">
        <v>69</v>
      </c>
      <c r="F6607" s="1">
        <v>43122</v>
      </c>
      <c r="G6607" t="s">
        <v>76</v>
      </c>
      <c r="H6607">
        <v>1202</v>
      </c>
      <c r="I6607">
        <v>0.19</v>
      </c>
      <c r="J6607">
        <v>504.84</v>
      </c>
      <c r="K6607" t="s">
        <v>17</v>
      </c>
    </row>
    <row r="6608" spans="1:11" x14ac:dyDescent="0.3">
      <c r="A6608" t="s">
        <v>6727</v>
      </c>
      <c r="B6608" t="s">
        <v>191</v>
      </c>
      <c r="C6608" t="s">
        <v>20</v>
      </c>
      <c r="D6608" t="s">
        <v>91</v>
      </c>
      <c r="E6608" t="s">
        <v>51</v>
      </c>
      <c r="F6608" s="1">
        <v>42974</v>
      </c>
      <c r="G6608" t="s">
        <v>76</v>
      </c>
      <c r="H6608">
        <v>1499</v>
      </c>
      <c r="I6608">
        <v>0.18</v>
      </c>
      <c r="J6608">
        <v>584.61</v>
      </c>
      <c r="K6608" t="s">
        <v>17</v>
      </c>
    </row>
    <row r="6609" spans="1:11" x14ac:dyDescent="0.3">
      <c r="A6609" t="s">
        <v>6728</v>
      </c>
      <c r="B6609" t="s">
        <v>184</v>
      </c>
      <c r="C6609" t="s">
        <v>13</v>
      </c>
      <c r="D6609" t="s">
        <v>79</v>
      </c>
      <c r="E6609" t="s">
        <v>72</v>
      </c>
      <c r="F6609" s="1">
        <v>42983</v>
      </c>
      <c r="G6609" t="s">
        <v>76</v>
      </c>
      <c r="H6609">
        <v>1126</v>
      </c>
      <c r="I6609">
        <v>0.11</v>
      </c>
      <c r="J6609">
        <v>484.18</v>
      </c>
      <c r="K6609" t="s">
        <v>17</v>
      </c>
    </row>
    <row r="6610" spans="1:11" x14ac:dyDescent="0.3">
      <c r="A6610" t="s">
        <v>6729</v>
      </c>
      <c r="B6610" t="s">
        <v>25</v>
      </c>
      <c r="C6610" t="s">
        <v>49</v>
      </c>
      <c r="D6610" t="s">
        <v>54</v>
      </c>
      <c r="E6610" t="s">
        <v>163</v>
      </c>
      <c r="F6610" s="1">
        <v>43232</v>
      </c>
      <c r="G6610" t="s">
        <v>76</v>
      </c>
      <c r="H6610">
        <v>922</v>
      </c>
      <c r="I6610">
        <v>0.21</v>
      </c>
      <c r="J6610">
        <v>202.84</v>
      </c>
      <c r="K6610" t="s">
        <v>17</v>
      </c>
    </row>
    <row r="6611" spans="1:11" x14ac:dyDescent="0.3">
      <c r="A6611" t="s">
        <v>6730</v>
      </c>
      <c r="B6611" t="s">
        <v>40</v>
      </c>
      <c r="C6611" t="s">
        <v>13</v>
      </c>
      <c r="D6611" t="s">
        <v>195</v>
      </c>
      <c r="E6611" t="s">
        <v>47</v>
      </c>
      <c r="F6611" s="1">
        <v>42144</v>
      </c>
      <c r="G6611" t="s">
        <v>76</v>
      </c>
      <c r="H6611">
        <v>640</v>
      </c>
      <c r="I6611">
        <v>0.3</v>
      </c>
      <c r="J6611">
        <v>211.2</v>
      </c>
      <c r="K6611" t="s">
        <v>17</v>
      </c>
    </row>
    <row r="6612" spans="1:11" x14ac:dyDescent="0.3">
      <c r="A6612" t="s">
        <v>6731</v>
      </c>
      <c r="B6612" t="s">
        <v>57</v>
      </c>
      <c r="C6612" t="s">
        <v>58</v>
      </c>
      <c r="D6612" t="s">
        <v>68</v>
      </c>
      <c r="E6612" t="s">
        <v>43</v>
      </c>
      <c r="F6612" s="1">
        <v>42521</v>
      </c>
      <c r="G6612" t="s">
        <v>76</v>
      </c>
      <c r="H6612">
        <v>589</v>
      </c>
      <c r="I6612">
        <v>0.22</v>
      </c>
      <c r="J6612">
        <v>170.81</v>
      </c>
      <c r="K6612" t="s">
        <v>17</v>
      </c>
    </row>
    <row r="6613" spans="1:11" x14ac:dyDescent="0.3">
      <c r="A6613" t="s">
        <v>6732</v>
      </c>
      <c r="B6613" t="s">
        <v>45</v>
      </c>
      <c r="C6613" t="s">
        <v>63</v>
      </c>
      <c r="D6613" t="s">
        <v>75</v>
      </c>
      <c r="E6613" t="s">
        <v>72</v>
      </c>
      <c r="F6613" s="1">
        <v>43284</v>
      </c>
      <c r="G6613" t="s">
        <v>76</v>
      </c>
      <c r="H6613">
        <v>1010</v>
      </c>
      <c r="I6613">
        <v>0.34</v>
      </c>
      <c r="J6613">
        <v>101</v>
      </c>
      <c r="K6613" t="s">
        <v>17</v>
      </c>
    </row>
    <row r="6614" spans="1:11" x14ac:dyDescent="0.3">
      <c r="A6614" t="s">
        <v>6733</v>
      </c>
      <c r="B6614" t="s">
        <v>125</v>
      </c>
      <c r="C6614" t="s">
        <v>58</v>
      </c>
      <c r="D6614" t="s">
        <v>112</v>
      </c>
      <c r="E6614" t="s">
        <v>123</v>
      </c>
      <c r="F6614" s="1">
        <v>42983</v>
      </c>
      <c r="G6614" t="s">
        <v>76</v>
      </c>
      <c r="H6614">
        <v>1220</v>
      </c>
      <c r="I6614">
        <v>0.26</v>
      </c>
      <c r="J6614">
        <v>366</v>
      </c>
      <c r="K6614" t="s">
        <v>17</v>
      </c>
    </row>
    <row r="6615" spans="1:11" x14ac:dyDescent="0.3">
      <c r="A6615" t="s">
        <v>6734</v>
      </c>
      <c r="B6615" t="s">
        <v>62</v>
      </c>
      <c r="C6615" t="s">
        <v>58</v>
      </c>
      <c r="D6615" t="s">
        <v>68</v>
      </c>
      <c r="E6615" t="s">
        <v>28</v>
      </c>
      <c r="F6615" s="1">
        <v>43228</v>
      </c>
      <c r="G6615" t="s">
        <v>76</v>
      </c>
      <c r="H6615">
        <v>1885</v>
      </c>
      <c r="I6615">
        <v>0.1</v>
      </c>
      <c r="J6615">
        <v>490.1</v>
      </c>
      <c r="K6615" t="s">
        <v>17</v>
      </c>
    </row>
    <row r="6616" spans="1:11" x14ac:dyDescent="0.3">
      <c r="A6616" t="s">
        <v>6735</v>
      </c>
      <c r="B6616" t="s">
        <v>204</v>
      </c>
      <c r="C6616" t="s">
        <v>13</v>
      </c>
      <c r="D6616" t="s">
        <v>195</v>
      </c>
      <c r="E6616" t="s">
        <v>47</v>
      </c>
      <c r="F6616" s="1">
        <v>43092</v>
      </c>
      <c r="G6616" t="s">
        <v>76</v>
      </c>
      <c r="H6616">
        <v>2301</v>
      </c>
      <c r="I6616">
        <v>0.19</v>
      </c>
      <c r="J6616">
        <v>575.25</v>
      </c>
      <c r="K6616" t="s">
        <v>17</v>
      </c>
    </row>
    <row r="6617" spans="1:11" x14ac:dyDescent="0.3">
      <c r="A6617" t="s">
        <v>6736</v>
      </c>
      <c r="B6617" t="s">
        <v>184</v>
      </c>
      <c r="C6617" t="s">
        <v>13</v>
      </c>
      <c r="D6617" t="s">
        <v>79</v>
      </c>
      <c r="E6617" t="s">
        <v>28</v>
      </c>
      <c r="F6617" s="1">
        <v>42923</v>
      </c>
      <c r="G6617" t="s">
        <v>76</v>
      </c>
      <c r="H6617">
        <v>1819</v>
      </c>
      <c r="I6617">
        <v>0.3</v>
      </c>
      <c r="J6617">
        <v>272.85000000000002</v>
      </c>
      <c r="K6617" t="s">
        <v>17</v>
      </c>
    </row>
    <row r="6618" spans="1:11" x14ac:dyDescent="0.3">
      <c r="A6618" t="s">
        <v>6737</v>
      </c>
      <c r="B6618" t="s">
        <v>156</v>
      </c>
      <c r="C6618" t="s">
        <v>13</v>
      </c>
      <c r="D6618" t="s">
        <v>79</v>
      </c>
      <c r="E6618" t="s">
        <v>163</v>
      </c>
      <c r="F6618" s="1">
        <v>43071</v>
      </c>
      <c r="G6618" t="s">
        <v>76</v>
      </c>
      <c r="H6618">
        <v>1242</v>
      </c>
      <c r="I6618">
        <v>0.17</v>
      </c>
      <c r="J6618">
        <v>397.44</v>
      </c>
      <c r="K6618" t="s">
        <v>17</v>
      </c>
    </row>
    <row r="6619" spans="1:11" x14ac:dyDescent="0.3">
      <c r="A6619" t="s">
        <v>6738</v>
      </c>
      <c r="B6619" t="s">
        <v>12</v>
      </c>
      <c r="C6619" t="s">
        <v>63</v>
      </c>
      <c r="D6619" t="s">
        <v>157</v>
      </c>
      <c r="E6619" t="s">
        <v>38</v>
      </c>
      <c r="F6619" s="1">
        <v>42478</v>
      </c>
      <c r="G6619" t="s">
        <v>76</v>
      </c>
      <c r="H6619">
        <v>1319</v>
      </c>
      <c r="I6619">
        <v>0.28999999999999998</v>
      </c>
      <c r="J6619">
        <v>567.16999999999996</v>
      </c>
      <c r="K6619" t="s">
        <v>17</v>
      </c>
    </row>
    <row r="6620" spans="1:11" x14ac:dyDescent="0.3">
      <c r="A6620" t="s">
        <v>6739</v>
      </c>
      <c r="B6620" t="s">
        <v>184</v>
      </c>
      <c r="C6620" t="s">
        <v>13</v>
      </c>
      <c r="D6620" t="s">
        <v>79</v>
      </c>
      <c r="E6620" t="s">
        <v>128</v>
      </c>
      <c r="F6620" s="1">
        <v>43078</v>
      </c>
      <c r="G6620" t="s">
        <v>76</v>
      </c>
      <c r="H6620">
        <v>1750</v>
      </c>
      <c r="I6620">
        <v>0.3</v>
      </c>
      <c r="J6620">
        <v>140</v>
      </c>
      <c r="K6620" t="s">
        <v>17</v>
      </c>
    </row>
    <row r="6621" spans="1:11" x14ac:dyDescent="0.3">
      <c r="A6621" t="s">
        <v>6740</v>
      </c>
      <c r="B6621" t="s">
        <v>169</v>
      </c>
      <c r="C6621" t="s">
        <v>26</v>
      </c>
      <c r="D6621" t="s">
        <v>94</v>
      </c>
      <c r="E6621" t="s">
        <v>15</v>
      </c>
      <c r="F6621" s="1">
        <v>43375</v>
      </c>
      <c r="G6621" t="s">
        <v>76</v>
      </c>
      <c r="H6621">
        <v>1099</v>
      </c>
      <c r="I6621">
        <v>0.19</v>
      </c>
      <c r="J6621">
        <v>98.91</v>
      </c>
      <c r="K6621" t="s">
        <v>17</v>
      </c>
    </row>
    <row r="6622" spans="1:11" x14ac:dyDescent="0.3">
      <c r="A6622" t="s">
        <v>6741</v>
      </c>
      <c r="B6622" t="s">
        <v>81</v>
      </c>
      <c r="C6622" t="s">
        <v>63</v>
      </c>
      <c r="D6622" t="s">
        <v>87</v>
      </c>
      <c r="E6622" t="s">
        <v>117</v>
      </c>
      <c r="F6622" s="1">
        <v>42261</v>
      </c>
      <c r="G6622" t="s">
        <v>76</v>
      </c>
      <c r="H6622">
        <v>614</v>
      </c>
      <c r="I6622">
        <v>0.25</v>
      </c>
      <c r="J6622">
        <v>208.76</v>
      </c>
      <c r="K6622" t="s">
        <v>17</v>
      </c>
    </row>
    <row r="6623" spans="1:11" x14ac:dyDescent="0.3">
      <c r="A6623" t="s">
        <v>6742</v>
      </c>
      <c r="B6623" t="s">
        <v>116</v>
      </c>
      <c r="C6623" t="s">
        <v>58</v>
      </c>
      <c r="D6623" t="s">
        <v>59</v>
      </c>
      <c r="E6623" t="s">
        <v>166</v>
      </c>
      <c r="F6623" s="1">
        <v>42478</v>
      </c>
      <c r="G6623" t="s">
        <v>76</v>
      </c>
      <c r="H6623">
        <v>793</v>
      </c>
      <c r="I6623">
        <v>0.12</v>
      </c>
      <c r="J6623">
        <v>301.33999999999997</v>
      </c>
      <c r="K6623" t="s">
        <v>17</v>
      </c>
    </row>
    <row r="6624" spans="1:11" x14ac:dyDescent="0.3">
      <c r="A6624" t="s">
        <v>6743</v>
      </c>
      <c r="B6624" t="s">
        <v>108</v>
      </c>
      <c r="C6624" t="s">
        <v>26</v>
      </c>
      <c r="D6624" t="s">
        <v>37</v>
      </c>
      <c r="E6624" t="s">
        <v>128</v>
      </c>
      <c r="F6624" s="1">
        <v>42521</v>
      </c>
      <c r="G6624" t="s">
        <v>76</v>
      </c>
      <c r="H6624">
        <v>1500</v>
      </c>
      <c r="I6624">
        <v>0.32</v>
      </c>
      <c r="J6624">
        <v>450</v>
      </c>
      <c r="K6624" t="s">
        <v>17</v>
      </c>
    </row>
    <row r="6625" spans="1:11" x14ac:dyDescent="0.3">
      <c r="A6625" t="s">
        <v>6744</v>
      </c>
      <c r="B6625" t="s">
        <v>120</v>
      </c>
      <c r="C6625" t="s">
        <v>20</v>
      </c>
      <c r="D6625" t="s">
        <v>91</v>
      </c>
      <c r="E6625" t="s">
        <v>128</v>
      </c>
      <c r="F6625" s="1">
        <v>43248</v>
      </c>
      <c r="G6625" t="s">
        <v>76</v>
      </c>
      <c r="H6625">
        <v>964</v>
      </c>
      <c r="I6625">
        <v>0.28999999999999998</v>
      </c>
      <c r="J6625">
        <v>115.68</v>
      </c>
      <c r="K6625" t="s">
        <v>17</v>
      </c>
    </row>
    <row r="6626" spans="1:11" x14ac:dyDescent="0.3">
      <c r="A6626" t="s">
        <v>6745</v>
      </c>
      <c r="B6626" t="s">
        <v>108</v>
      </c>
      <c r="C6626" t="s">
        <v>49</v>
      </c>
      <c r="D6626" t="s">
        <v>50</v>
      </c>
      <c r="E6626" t="s">
        <v>22</v>
      </c>
      <c r="F6626" s="1">
        <v>42368</v>
      </c>
      <c r="G6626" t="s">
        <v>76</v>
      </c>
      <c r="H6626">
        <v>899</v>
      </c>
      <c r="I6626">
        <v>0.12</v>
      </c>
      <c r="J6626">
        <v>287.68</v>
      </c>
      <c r="K6626" t="s">
        <v>17</v>
      </c>
    </row>
    <row r="6627" spans="1:11" x14ac:dyDescent="0.3">
      <c r="A6627" t="s">
        <v>6746</v>
      </c>
      <c r="B6627" t="s">
        <v>12</v>
      </c>
      <c r="C6627" t="s">
        <v>20</v>
      </c>
      <c r="D6627" t="s">
        <v>21</v>
      </c>
      <c r="E6627" t="s">
        <v>28</v>
      </c>
      <c r="F6627" s="1">
        <v>43302</v>
      </c>
      <c r="G6627" t="s">
        <v>76</v>
      </c>
      <c r="H6627">
        <v>2386</v>
      </c>
      <c r="I6627">
        <v>0.34</v>
      </c>
      <c r="J6627">
        <v>835.1</v>
      </c>
      <c r="K6627" t="s">
        <v>17</v>
      </c>
    </row>
    <row r="6628" spans="1:11" x14ac:dyDescent="0.3">
      <c r="A6628" t="s">
        <v>6747</v>
      </c>
      <c r="B6628" t="s">
        <v>159</v>
      </c>
      <c r="C6628" t="s">
        <v>49</v>
      </c>
      <c r="D6628" t="s">
        <v>205</v>
      </c>
      <c r="E6628" t="s">
        <v>140</v>
      </c>
      <c r="F6628" s="1">
        <v>43457</v>
      </c>
      <c r="G6628" t="s">
        <v>76</v>
      </c>
      <c r="H6628">
        <v>1382</v>
      </c>
      <c r="I6628">
        <v>0.25</v>
      </c>
      <c r="J6628">
        <v>345.5</v>
      </c>
      <c r="K6628" t="s">
        <v>17</v>
      </c>
    </row>
    <row r="6629" spans="1:11" x14ac:dyDescent="0.3">
      <c r="A6629" t="s">
        <v>6748</v>
      </c>
      <c r="B6629" t="s">
        <v>146</v>
      </c>
      <c r="C6629" t="s">
        <v>63</v>
      </c>
      <c r="D6629" t="s">
        <v>157</v>
      </c>
      <c r="E6629" t="s">
        <v>55</v>
      </c>
      <c r="F6629" s="1">
        <v>43232</v>
      </c>
      <c r="G6629" t="s">
        <v>76</v>
      </c>
      <c r="H6629">
        <v>523</v>
      </c>
      <c r="I6629">
        <v>0.12</v>
      </c>
      <c r="J6629">
        <v>94.14</v>
      </c>
      <c r="K6629" t="s">
        <v>17</v>
      </c>
    </row>
    <row r="6630" spans="1:11" x14ac:dyDescent="0.3">
      <c r="A6630" t="s">
        <v>6749</v>
      </c>
      <c r="B6630" t="s">
        <v>71</v>
      </c>
      <c r="C6630" t="s">
        <v>20</v>
      </c>
      <c r="D6630" t="s">
        <v>21</v>
      </c>
      <c r="E6630" t="s">
        <v>51</v>
      </c>
      <c r="F6630" s="1">
        <v>43375</v>
      </c>
      <c r="G6630" t="s">
        <v>76</v>
      </c>
      <c r="H6630">
        <v>2439</v>
      </c>
      <c r="I6630">
        <v>0.25</v>
      </c>
      <c r="J6630">
        <v>292.68</v>
      </c>
      <c r="K6630" t="s">
        <v>17</v>
      </c>
    </row>
    <row r="6631" spans="1:11" x14ac:dyDescent="0.3">
      <c r="A6631" t="s">
        <v>6750</v>
      </c>
      <c r="B6631" t="s">
        <v>111</v>
      </c>
      <c r="C6631" t="s">
        <v>26</v>
      </c>
      <c r="D6631" t="s">
        <v>201</v>
      </c>
      <c r="E6631" t="s">
        <v>60</v>
      </c>
      <c r="F6631" s="1">
        <v>43302</v>
      </c>
      <c r="G6631" t="s">
        <v>76</v>
      </c>
      <c r="H6631">
        <v>1569</v>
      </c>
      <c r="I6631">
        <v>0.15</v>
      </c>
      <c r="J6631">
        <v>674.67</v>
      </c>
      <c r="K6631" t="s">
        <v>17</v>
      </c>
    </row>
    <row r="6632" spans="1:11" x14ac:dyDescent="0.3">
      <c r="A6632" t="s">
        <v>6751</v>
      </c>
      <c r="B6632" t="s">
        <v>125</v>
      </c>
      <c r="C6632" t="s">
        <v>63</v>
      </c>
      <c r="D6632" t="s">
        <v>64</v>
      </c>
      <c r="E6632" t="s">
        <v>72</v>
      </c>
      <c r="F6632" s="1">
        <v>42290</v>
      </c>
      <c r="G6632" t="s">
        <v>98</v>
      </c>
      <c r="H6632">
        <v>2317</v>
      </c>
      <c r="I6632">
        <v>0.25</v>
      </c>
      <c r="J6632">
        <v>139.02000000000001</v>
      </c>
      <c r="K6632" t="s">
        <v>17</v>
      </c>
    </row>
    <row r="6633" spans="1:11" x14ac:dyDescent="0.3">
      <c r="A6633" t="s">
        <v>6752</v>
      </c>
      <c r="B6633" t="s">
        <v>120</v>
      </c>
      <c r="C6633" t="s">
        <v>58</v>
      </c>
      <c r="D6633" t="s">
        <v>112</v>
      </c>
      <c r="E6633" t="s">
        <v>72</v>
      </c>
      <c r="F6633" s="1">
        <v>43074</v>
      </c>
      <c r="G6633" t="s">
        <v>98</v>
      </c>
      <c r="H6633">
        <v>1576</v>
      </c>
      <c r="I6633">
        <v>0.23</v>
      </c>
      <c r="J6633">
        <v>425.52</v>
      </c>
      <c r="K6633" t="s">
        <v>17</v>
      </c>
    </row>
    <row r="6634" spans="1:11" x14ac:dyDescent="0.3">
      <c r="A6634" t="s">
        <v>6753</v>
      </c>
      <c r="B6634" t="s">
        <v>130</v>
      </c>
      <c r="C6634" t="s">
        <v>58</v>
      </c>
      <c r="D6634" t="s">
        <v>112</v>
      </c>
      <c r="E6634" t="s">
        <v>117</v>
      </c>
      <c r="F6634" s="1">
        <v>42521</v>
      </c>
      <c r="G6634" t="s">
        <v>98</v>
      </c>
      <c r="H6634">
        <v>1736</v>
      </c>
      <c r="I6634">
        <v>0.23</v>
      </c>
      <c r="J6634">
        <v>156.24</v>
      </c>
      <c r="K6634" t="s">
        <v>17</v>
      </c>
    </row>
    <row r="6635" spans="1:11" x14ac:dyDescent="0.3">
      <c r="A6635" t="s">
        <v>6754</v>
      </c>
      <c r="B6635" t="s">
        <v>78</v>
      </c>
      <c r="C6635" t="s">
        <v>49</v>
      </c>
      <c r="D6635" t="s">
        <v>54</v>
      </c>
      <c r="E6635" t="s">
        <v>104</v>
      </c>
      <c r="F6635" s="1">
        <v>42616</v>
      </c>
      <c r="G6635" t="s">
        <v>98</v>
      </c>
      <c r="H6635">
        <v>2097</v>
      </c>
      <c r="I6635">
        <v>0.1</v>
      </c>
      <c r="J6635">
        <v>712.98</v>
      </c>
      <c r="K6635" t="s">
        <v>17</v>
      </c>
    </row>
    <row r="6636" spans="1:11" x14ac:dyDescent="0.3">
      <c r="A6636" t="s">
        <v>6755</v>
      </c>
      <c r="B6636" t="s">
        <v>197</v>
      </c>
      <c r="C6636" t="s">
        <v>26</v>
      </c>
      <c r="D6636" t="s">
        <v>94</v>
      </c>
      <c r="E6636" t="s">
        <v>28</v>
      </c>
      <c r="F6636" s="1">
        <v>42930</v>
      </c>
      <c r="G6636" t="s">
        <v>98</v>
      </c>
      <c r="H6636">
        <v>2222</v>
      </c>
      <c r="I6636">
        <v>0.34</v>
      </c>
      <c r="J6636">
        <v>244.42</v>
      </c>
      <c r="K6636" t="s">
        <v>17</v>
      </c>
    </row>
    <row r="6637" spans="1:11" x14ac:dyDescent="0.3">
      <c r="A6637" t="s">
        <v>6756</v>
      </c>
      <c r="B6637" t="s">
        <v>74</v>
      </c>
      <c r="C6637" t="s">
        <v>20</v>
      </c>
      <c r="D6637" t="s">
        <v>21</v>
      </c>
      <c r="E6637" t="s">
        <v>143</v>
      </c>
      <c r="F6637" s="1">
        <v>42624</v>
      </c>
      <c r="G6637" t="s">
        <v>98</v>
      </c>
      <c r="H6637">
        <v>1588</v>
      </c>
      <c r="I6637">
        <v>0.35</v>
      </c>
      <c r="J6637">
        <v>666.96</v>
      </c>
      <c r="K6637" t="s">
        <v>17</v>
      </c>
    </row>
    <row r="6638" spans="1:11" x14ac:dyDescent="0.3">
      <c r="A6638" t="s">
        <v>6757</v>
      </c>
      <c r="B6638" t="s">
        <v>74</v>
      </c>
      <c r="C6638" t="s">
        <v>63</v>
      </c>
      <c r="D6638" t="s">
        <v>64</v>
      </c>
      <c r="E6638" t="s">
        <v>143</v>
      </c>
      <c r="F6638" s="1">
        <v>42221</v>
      </c>
      <c r="G6638" t="s">
        <v>98</v>
      </c>
      <c r="H6638">
        <v>2477</v>
      </c>
      <c r="I6638">
        <v>0.12</v>
      </c>
      <c r="J6638">
        <v>569.71</v>
      </c>
      <c r="K6638" t="s">
        <v>17</v>
      </c>
    </row>
    <row r="6639" spans="1:11" x14ac:dyDescent="0.3">
      <c r="A6639" t="s">
        <v>6758</v>
      </c>
      <c r="B6639" t="s">
        <v>197</v>
      </c>
      <c r="C6639" t="s">
        <v>58</v>
      </c>
      <c r="D6639" t="s">
        <v>68</v>
      </c>
      <c r="E6639" t="s">
        <v>43</v>
      </c>
      <c r="F6639" s="1">
        <v>43088</v>
      </c>
      <c r="G6639" t="s">
        <v>98</v>
      </c>
      <c r="H6639">
        <v>913</v>
      </c>
      <c r="I6639">
        <v>0.13</v>
      </c>
      <c r="J6639">
        <v>219.12</v>
      </c>
      <c r="K6639" t="s">
        <v>17</v>
      </c>
    </row>
    <row r="6640" spans="1:11" x14ac:dyDescent="0.3">
      <c r="A6640" t="s">
        <v>6759</v>
      </c>
      <c r="B6640" t="s">
        <v>191</v>
      </c>
      <c r="C6640" t="s">
        <v>49</v>
      </c>
      <c r="D6640" t="s">
        <v>50</v>
      </c>
      <c r="E6640" t="s">
        <v>28</v>
      </c>
      <c r="F6640" s="1">
        <v>43413</v>
      </c>
      <c r="G6640" t="s">
        <v>98</v>
      </c>
      <c r="H6640">
        <v>2252</v>
      </c>
      <c r="I6640">
        <v>0.22</v>
      </c>
      <c r="J6640">
        <v>653.08000000000004</v>
      </c>
      <c r="K6640" t="s">
        <v>17</v>
      </c>
    </row>
    <row r="6641" spans="1:11" x14ac:dyDescent="0.3">
      <c r="A6641" t="s">
        <v>6760</v>
      </c>
      <c r="B6641" t="s">
        <v>78</v>
      </c>
      <c r="C6641" t="s">
        <v>13</v>
      </c>
      <c r="D6641" t="s">
        <v>14</v>
      </c>
      <c r="E6641" t="s">
        <v>123</v>
      </c>
      <c r="F6641" s="1">
        <v>42311</v>
      </c>
      <c r="G6641" t="s">
        <v>98</v>
      </c>
      <c r="H6641">
        <v>2065</v>
      </c>
      <c r="I6641">
        <v>0.17</v>
      </c>
      <c r="J6641">
        <v>351.05</v>
      </c>
      <c r="K6641" t="s">
        <v>17</v>
      </c>
    </row>
    <row r="6642" spans="1:11" x14ac:dyDescent="0.3">
      <c r="A6642" t="s">
        <v>6761</v>
      </c>
      <c r="B6642" t="s">
        <v>193</v>
      </c>
      <c r="C6642" t="s">
        <v>49</v>
      </c>
      <c r="D6642" t="s">
        <v>205</v>
      </c>
      <c r="E6642" t="s">
        <v>22</v>
      </c>
      <c r="F6642" s="1">
        <v>42766</v>
      </c>
      <c r="G6642" t="s">
        <v>98</v>
      </c>
      <c r="H6642">
        <v>1911</v>
      </c>
      <c r="I6642">
        <v>0.3</v>
      </c>
      <c r="J6642">
        <v>210.21</v>
      </c>
      <c r="K6642" t="s">
        <v>17</v>
      </c>
    </row>
    <row r="6643" spans="1:11" x14ac:dyDescent="0.3">
      <c r="A6643" t="s">
        <v>6762</v>
      </c>
      <c r="B6643" t="s">
        <v>146</v>
      </c>
      <c r="C6643" t="s">
        <v>63</v>
      </c>
      <c r="D6643" t="s">
        <v>157</v>
      </c>
      <c r="E6643" t="s">
        <v>47</v>
      </c>
      <c r="F6643" s="1">
        <v>43401</v>
      </c>
      <c r="G6643" t="s">
        <v>98</v>
      </c>
      <c r="H6643">
        <v>1164</v>
      </c>
      <c r="I6643">
        <v>0.35</v>
      </c>
      <c r="J6643">
        <v>162.96</v>
      </c>
      <c r="K6643" t="s">
        <v>17</v>
      </c>
    </row>
    <row r="6644" spans="1:11" x14ac:dyDescent="0.3">
      <c r="A6644" t="s">
        <v>6763</v>
      </c>
      <c r="B6644" t="s">
        <v>174</v>
      </c>
      <c r="C6644" t="s">
        <v>26</v>
      </c>
      <c r="D6644" t="s">
        <v>201</v>
      </c>
      <c r="E6644" t="s">
        <v>15</v>
      </c>
      <c r="F6644" s="1">
        <v>42681</v>
      </c>
      <c r="G6644" t="s">
        <v>98</v>
      </c>
      <c r="H6644">
        <v>1558</v>
      </c>
      <c r="I6644">
        <v>0.35</v>
      </c>
      <c r="J6644">
        <v>420.66</v>
      </c>
      <c r="K6644" t="s">
        <v>17</v>
      </c>
    </row>
    <row r="6645" spans="1:11" x14ac:dyDescent="0.3">
      <c r="A6645" t="s">
        <v>6764</v>
      </c>
      <c r="B6645" t="s">
        <v>86</v>
      </c>
      <c r="C6645" t="s">
        <v>63</v>
      </c>
      <c r="D6645" t="s">
        <v>75</v>
      </c>
      <c r="E6645" t="s">
        <v>88</v>
      </c>
      <c r="F6645" s="1">
        <v>42256</v>
      </c>
      <c r="G6645" t="s">
        <v>98</v>
      </c>
      <c r="H6645">
        <v>1572</v>
      </c>
      <c r="I6645">
        <v>0.24</v>
      </c>
      <c r="J6645">
        <v>172.92</v>
      </c>
      <c r="K6645" t="s">
        <v>17</v>
      </c>
    </row>
    <row r="6646" spans="1:11" x14ac:dyDescent="0.3">
      <c r="A6646" t="s">
        <v>6765</v>
      </c>
      <c r="B6646" t="s">
        <v>57</v>
      </c>
      <c r="C6646" t="s">
        <v>63</v>
      </c>
      <c r="D6646" t="s">
        <v>75</v>
      </c>
      <c r="E6646" t="s">
        <v>38</v>
      </c>
      <c r="F6646" s="1">
        <v>42628</v>
      </c>
      <c r="G6646" t="s">
        <v>98</v>
      </c>
      <c r="H6646">
        <v>2340</v>
      </c>
      <c r="I6646">
        <v>0.26</v>
      </c>
      <c r="J6646">
        <v>725.4</v>
      </c>
      <c r="K6646" t="s">
        <v>17</v>
      </c>
    </row>
    <row r="6647" spans="1:11" x14ac:dyDescent="0.3">
      <c r="A6647" t="s">
        <v>6766</v>
      </c>
      <c r="B6647" t="s">
        <v>162</v>
      </c>
      <c r="C6647" t="s">
        <v>20</v>
      </c>
      <c r="D6647" t="s">
        <v>91</v>
      </c>
      <c r="E6647" t="s">
        <v>15</v>
      </c>
      <c r="F6647" s="1">
        <v>42371</v>
      </c>
      <c r="G6647" t="s">
        <v>98</v>
      </c>
      <c r="H6647">
        <v>1138</v>
      </c>
      <c r="I6647">
        <v>0.34</v>
      </c>
      <c r="J6647">
        <v>79.66</v>
      </c>
      <c r="K6647" t="s">
        <v>17</v>
      </c>
    </row>
    <row r="6648" spans="1:11" x14ac:dyDescent="0.3">
      <c r="A6648" t="s">
        <v>6767</v>
      </c>
      <c r="B6648" t="s">
        <v>71</v>
      </c>
      <c r="C6648" t="s">
        <v>26</v>
      </c>
      <c r="D6648" t="s">
        <v>201</v>
      </c>
      <c r="E6648" t="s">
        <v>43</v>
      </c>
      <c r="F6648" s="1">
        <v>42446</v>
      </c>
      <c r="G6648" t="s">
        <v>98</v>
      </c>
      <c r="H6648">
        <v>1749</v>
      </c>
      <c r="I6648">
        <v>0.35</v>
      </c>
      <c r="J6648">
        <v>647.13</v>
      </c>
      <c r="K6648" t="s">
        <v>17</v>
      </c>
    </row>
    <row r="6649" spans="1:11" x14ac:dyDescent="0.3">
      <c r="A6649" t="s">
        <v>6768</v>
      </c>
      <c r="B6649" t="s">
        <v>159</v>
      </c>
      <c r="C6649" t="s">
        <v>20</v>
      </c>
      <c r="D6649" t="s">
        <v>91</v>
      </c>
      <c r="E6649" t="s">
        <v>43</v>
      </c>
      <c r="F6649" s="1">
        <v>42221</v>
      </c>
      <c r="G6649" t="s">
        <v>98</v>
      </c>
      <c r="H6649">
        <v>1473</v>
      </c>
      <c r="I6649">
        <v>0.31</v>
      </c>
      <c r="J6649">
        <v>176.76</v>
      </c>
      <c r="K6649" t="s">
        <v>17</v>
      </c>
    </row>
    <row r="6650" spans="1:11" x14ac:dyDescent="0.3">
      <c r="A6650" t="s">
        <v>6769</v>
      </c>
      <c r="B6650" t="s">
        <v>102</v>
      </c>
      <c r="C6650" t="s">
        <v>49</v>
      </c>
      <c r="D6650" t="s">
        <v>54</v>
      </c>
      <c r="E6650" t="s">
        <v>117</v>
      </c>
      <c r="F6650" s="1">
        <v>42455</v>
      </c>
      <c r="G6650" t="s">
        <v>98</v>
      </c>
      <c r="H6650">
        <v>1363</v>
      </c>
      <c r="I6650">
        <v>0.28999999999999998</v>
      </c>
      <c r="J6650">
        <v>354.38</v>
      </c>
      <c r="K6650" t="s">
        <v>17</v>
      </c>
    </row>
    <row r="6651" spans="1:11" x14ac:dyDescent="0.3">
      <c r="A6651" t="s">
        <v>6770</v>
      </c>
      <c r="B6651" t="s">
        <v>139</v>
      </c>
      <c r="C6651" t="s">
        <v>32</v>
      </c>
      <c r="D6651" t="s">
        <v>33</v>
      </c>
      <c r="E6651" t="s">
        <v>84</v>
      </c>
      <c r="F6651" s="1">
        <v>42371</v>
      </c>
      <c r="G6651" t="s">
        <v>98</v>
      </c>
      <c r="H6651">
        <v>1973</v>
      </c>
      <c r="I6651">
        <v>0.26</v>
      </c>
      <c r="J6651">
        <v>611.63</v>
      </c>
      <c r="K6651" t="s">
        <v>17</v>
      </c>
    </row>
    <row r="6652" spans="1:11" x14ac:dyDescent="0.3">
      <c r="A6652" t="s">
        <v>6771</v>
      </c>
      <c r="B6652" t="s">
        <v>25</v>
      </c>
      <c r="C6652" t="s">
        <v>20</v>
      </c>
      <c r="D6652" t="s">
        <v>21</v>
      </c>
      <c r="E6652" t="s">
        <v>65</v>
      </c>
      <c r="F6652" s="1">
        <v>42199</v>
      </c>
      <c r="G6652" t="s">
        <v>98</v>
      </c>
      <c r="H6652">
        <v>931</v>
      </c>
      <c r="I6652">
        <v>0.22</v>
      </c>
      <c r="J6652">
        <v>400.33</v>
      </c>
      <c r="K6652" t="s">
        <v>17</v>
      </c>
    </row>
    <row r="6653" spans="1:11" x14ac:dyDescent="0.3">
      <c r="A6653" t="s">
        <v>6772</v>
      </c>
      <c r="B6653" t="s">
        <v>261</v>
      </c>
      <c r="C6653" t="s">
        <v>49</v>
      </c>
      <c r="D6653" t="s">
        <v>54</v>
      </c>
      <c r="E6653" t="s">
        <v>38</v>
      </c>
      <c r="F6653" s="1">
        <v>42819</v>
      </c>
      <c r="G6653" t="s">
        <v>98</v>
      </c>
      <c r="H6653">
        <v>811</v>
      </c>
      <c r="I6653">
        <v>0.33</v>
      </c>
      <c r="J6653">
        <v>121.65</v>
      </c>
      <c r="K6653" t="s">
        <v>17</v>
      </c>
    </row>
    <row r="6654" spans="1:11" x14ac:dyDescent="0.3">
      <c r="A6654" t="s">
        <v>6773</v>
      </c>
      <c r="B6654" t="s">
        <v>31</v>
      </c>
      <c r="C6654" t="s">
        <v>58</v>
      </c>
      <c r="D6654" t="s">
        <v>112</v>
      </c>
      <c r="E6654" t="s">
        <v>143</v>
      </c>
      <c r="F6654" s="1">
        <v>43261</v>
      </c>
      <c r="G6654" t="s">
        <v>98</v>
      </c>
      <c r="H6654">
        <v>2278</v>
      </c>
      <c r="I6654">
        <v>0.28999999999999998</v>
      </c>
      <c r="J6654">
        <v>1025.0999999999999</v>
      </c>
      <c r="K6654" t="s">
        <v>17</v>
      </c>
    </row>
    <row r="6655" spans="1:11" x14ac:dyDescent="0.3">
      <c r="A6655" t="s">
        <v>6774</v>
      </c>
      <c r="B6655" t="s">
        <v>184</v>
      </c>
      <c r="C6655" t="s">
        <v>58</v>
      </c>
      <c r="D6655" t="s">
        <v>112</v>
      </c>
      <c r="E6655" t="s">
        <v>47</v>
      </c>
      <c r="F6655" s="1">
        <v>42785</v>
      </c>
      <c r="G6655" t="s">
        <v>98</v>
      </c>
      <c r="H6655">
        <v>2459</v>
      </c>
      <c r="I6655">
        <v>0.28000000000000003</v>
      </c>
      <c r="J6655">
        <v>713.11</v>
      </c>
      <c r="K6655" t="s">
        <v>17</v>
      </c>
    </row>
    <row r="6656" spans="1:11" x14ac:dyDescent="0.3">
      <c r="A6656" t="s">
        <v>6775</v>
      </c>
      <c r="B6656" t="s">
        <v>40</v>
      </c>
      <c r="C6656" t="s">
        <v>26</v>
      </c>
      <c r="D6656" t="s">
        <v>94</v>
      </c>
      <c r="E6656" t="s">
        <v>34</v>
      </c>
      <c r="F6656" s="1">
        <v>42371</v>
      </c>
      <c r="G6656" t="s">
        <v>98</v>
      </c>
      <c r="H6656">
        <v>2493</v>
      </c>
      <c r="I6656">
        <v>0.21</v>
      </c>
      <c r="J6656">
        <v>573.39</v>
      </c>
      <c r="K6656" t="s">
        <v>17</v>
      </c>
    </row>
    <row r="6657" spans="1:11" x14ac:dyDescent="0.3">
      <c r="A6657" t="s">
        <v>6776</v>
      </c>
      <c r="B6657" t="s">
        <v>151</v>
      </c>
      <c r="C6657" t="s">
        <v>13</v>
      </c>
      <c r="D6657" t="s">
        <v>14</v>
      </c>
      <c r="E6657" t="s">
        <v>69</v>
      </c>
      <c r="F6657" s="1">
        <v>42256</v>
      </c>
      <c r="G6657" t="s">
        <v>98</v>
      </c>
      <c r="H6657">
        <v>1529</v>
      </c>
      <c r="I6657">
        <v>0.2</v>
      </c>
      <c r="J6657">
        <v>626.89</v>
      </c>
      <c r="K6657" t="s">
        <v>17</v>
      </c>
    </row>
    <row r="6658" spans="1:11" x14ac:dyDescent="0.3">
      <c r="A6658" t="s">
        <v>6777</v>
      </c>
      <c r="B6658" t="s">
        <v>74</v>
      </c>
      <c r="C6658" t="s">
        <v>58</v>
      </c>
      <c r="D6658" t="s">
        <v>112</v>
      </c>
      <c r="E6658" t="s">
        <v>84</v>
      </c>
      <c r="F6658" s="1">
        <v>43413</v>
      </c>
      <c r="G6658" t="s">
        <v>98</v>
      </c>
      <c r="H6658">
        <v>2449</v>
      </c>
      <c r="I6658">
        <v>0.19</v>
      </c>
      <c r="J6658">
        <v>783.68</v>
      </c>
      <c r="K6658" t="s">
        <v>17</v>
      </c>
    </row>
    <row r="6659" spans="1:11" x14ac:dyDescent="0.3">
      <c r="A6659" t="s">
        <v>6778</v>
      </c>
      <c r="B6659" t="s">
        <v>169</v>
      </c>
      <c r="C6659" t="s">
        <v>58</v>
      </c>
      <c r="D6659" t="s">
        <v>112</v>
      </c>
      <c r="E6659" t="s">
        <v>34</v>
      </c>
      <c r="F6659" s="1">
        <v>43421</v>
      </c>
      <c r="G6659" t="s">
        <v>98</v>
      </c>
      <c r="H6659">
        <v>1764</v>
      </c>
      <c r="I6659">
        <v>0.24</v>
      </c>
      <c r="J6659">
        <v>317.52</v>
      </c>
      <c r="K6659" t="s">
        <v>17</v>
      </c>
    </row>
    <row r="6660" spans="1:11" x14ac:dyDescent="0.3">
      <c r="A6660" t="s">
        <v>6779</v>
      </c>
      <c r="B6660" t="s">
        <v>130</v>
      </c>
      <c r="C6660" t="s">
        <v>58</v>
      </c>
      <c r="D6660" t="s">
        <v>112</v>
      </c>
      <c r="E6660" t="s">
        <v>104</v>
      </c>
      <c r="F6660" s="1">
        <v>42785</v>
      </c>
      <c r="G6660" t="s">
        <v>98</v>
      </c>
      <c r="H6660">
        <v>2132</v>
      </c>
      <c r="I6660">
        <v>0.1</v>
      </c>
      <c r="J6660">
        <v>874.12</v>
      </c>
      <c r="K6660" t="s">
        <v>17</v>
      </c>
    </row>
    <row r="6661" spans="1:11" x14ac:dyDescent="0.3">
      <c r="A6661" t="s">
        <v>6780</v>
      </c>
      <c r="B6661" t="s">
        <v>25</v>
      </c>
      <c r="C6661" t="s">
        <v>58</v>
      </c>
      <c r="D6661" t="s">
        <v>59</v>
      </c>
      <c r="E6661" t="s">
        <v>104</v>
      </c>
      <c r="F6661" s="1">
        <v>43182</v>
      </c>
      <c r="G6661" t="s">
        <v>98</v>
      </c>
      <c r="H6661">
        <v>1873</v>
      </c>
      <c r="I6661">
        <v>0.23</v>
      </c>
      <c r="J6661">
        <v>618.09</v>
      </c>
      <c r="K6661" t="s">
        <v>17</v>
      </c>
    </row>
    <row r="6662" spans="1:11" x14ac:dyDescent="0.3">
      <c r="A6662" t="s">
        <v>6781</v>
      </c>
      <c r="B6662" t="s">
        <v>25</v>
      </c>
      <c r="C6662" t="s">
        <v>32</v>
      </c>
      <c r="D6662" t="s">
        <v>97</v>
      </c>
      <c r="E6662" t="s">
        <v>72</v>
      </c>
      <c r="F6662" s="1">
        <v>42144</v>
      </c>
      <c r="G6662" t="s">
        <v>98</v>
      </c>
      <c r="H6662">
        <v>2104</v>
      </c>
      <c r="I6662">
        <v>0.23</v>
      </c>
      <c r="J6662">
        <v>420.8</v>
      </c>
      <c r="K6662" t="s">
        <v>17</v>
      </c>
    </row>
    <row r="6663" spans="1:11" x14ac:dyDescent="0.3">
      <c r="A6663" t="s">
        <v>6782</v>
      </c>
      <c r="B6663" t="s">
        <v>162</v>
      </c>
      <c r="C6663" t="s">
        <v>13</v>
      </c>
      <c r="D6663" t="s">
        <v>79</v>
      </c>
      <c r="E6663" t="s">
        <v>28</v>
      </c>
      <c r="F6663" s="1">
        <v>42291</v>
      </c>
      <c r="G6663" t="s">
        <v>98</v>
      </c>
      <c r="H6663">
        <v>1057</v>
      </c>
      <c r="I6663">
        <v>0.24</v>
      </c>
      <c r="J6663">
        <v>73.989999999999995</v>
      </c>
      <c r="K6663" t="s">
        <v>17</v>
      </c>
    </row>
    <row r="6664" spans="1:11" x14ac:dyDescent="0.3">
      <c r="A6664" t="s">
        <v>6783</v>
      </c>
      <c r="B6664" t="s">
        <v>90</v>
      </c>
      <c r="C6664" t="s">
        <v>20</v>
      </c>
      <c r="D6664" t="s">
        <v>91</v>
      </c>
      <c r="E6664" t="s">
        <v>128</v>
      </c>
      <c r="F6664" s="1">
        <v>43220</v>
      </c>
      <c r="G6664" t="s">
        <v>98</v>
      </c>
      <c r="H6664">
        <v>1751</v>
      </c>
      <c r="I6664">
        <v>0.28000000000000003</v>
      </c>
      <c r="J6664">
        <v>752.93</v>
      </c>
      <c r="K6664" t="s">
        <v>17</v>
      </c>
    </row>
    <row r="6665" spans="1:11" x14ac:dyDescent="0.3">
      <c r="A6665" t="s">
        <v>6784</v>
      </c>
      <c r="B6665" t="s">
        <v>197</v>
      </c>
      <c r="C6665" t="s">
        <v>20</v>
      </c>
      <c r="D6665" t="s">
        <v>21</v>
      </c>
      <c r="E6665" t="s">
        <v>123</v>
      </c>
      <c r="F6665" s="1">
        <v>42892</v>
      </c>
      <c r="G6665" t="s">
        <v>98</v>
      </c>
      <c r="H6665">
        <v>697</v>
      </c>
      <c r="I6665">
        <v>0.22</v>
      </c>
      <c r="J6665">
        <v>34.85</v>
      </c>
      <c r="K6665" t="s">
        <v>17</v>
      </c>
    </row>
    <row r="6666" spans="1:11" x14ac:dyDescent="0.3">
      <c r="A6666" t="s">
        <v>6785</v>
      </c>
      <c r="B6666" t="s">
        <v>125</v>
      </c>
      <c r="C6666" t="s">
        <v>58</v>
      </c>
      <c r="D6666" t="s">
        <v>59</v>
      </c>
      <c r="E6666" t="s">
        <v>60</v>
      </c>
      <c r="F6666" s="1">
        <v>43183</v>
      </c>
      <c r="G6666" t="s">
        <v>98</v>
      </c>
      <c r="H6666">
        <v>738</v>
      </c>
      <c r="I6666">
        <v>0.14000000000000001</v>
      </c>
      <c r="J6666">
        <v>258.3</v>
      </c>
      <c r="K6666" t="s">
        <v>17</v>
      </c>
    </row>
    <row r="6667" spans="1:11" x14ac:dyDescent="0.3">
      <c r="A6667" t="s">
        <v>6786</v>
      </c>
      <c r="B6667" t="s">
        <v>204</v>
      </c>
      <c r="C6667" t="s">
        <v>58</v>
      </c>
      <c r="D6667" t="s">
        <v>68</v>
      </c>
      <c r="E6667" t="s">
        <v>128</v>
      </c>
      <c r="F6667" s="1">
        <v>42042</v>
      </c>
      <c r="G6667" t="s">
        <v>98</v>
      </c>
      <c r="H6667">
        <v>1724</v>
      </c>
      <c r="I6667">
        <v>0.32</v>
      </c>
      <c r="J6667">
        <v>310.32</v>
      </c>
      <c r="K6667" t="s">
        <v>17</v>
      </c>
    </row>
    <row r="6668" spans="1:11" x14ac:dyDescent="0.3">
      <c r="A6668" t="s">
        <v>6787</v>
      </c>
      <c r="B6668" t="s">
        <v>114</v>
      </c>
      <c r="C6668" t="s">
        <v>32</v>
      </c>
      <c r="D6668" t="s">
        <v>33</v>
      </c>
      <c r="E6668" t="s">
        <v>22</v>
      </c>
      <c r="F6668" s="1">
        <v>43351</v>
      </c>
      <c r="G6668" t="s">
        <v>98</v>
      </c>
      <c r="H6668">
        <v>2174</v>
      </c>
      <c r="I6668">
        <v>0.13</v>
      </c>
      <c r="J6668">
        <v>152.18</v>
      </c>
      <c r="K6668" t="s">
        <v>17</v>
      </c>
    </row>
    <row r="6669" spans="1:11" x14ac:dyDescent="0.3">
      <c r="A6669" t="s">
        <v>6788</v>
      </c>
      <c r="B6669" t="s">
        <v>146</v>
      </c>
      <c r="C6669" t="s">
        <v>26</v>
      </c>
      <c r="D6669" t="s">
        <v>27</v>
      </c>
      <c r="E6669" t="s">
        <v>15</v>
      </c>
      <c r="F6669" s="1">
        <v>42624</v>
      </c>
      <c r="G6669" t="s">
        <v>98</v>
      </c>
      <c r="H6669">
        <v>2139</v>
      </c>
      <c r="I6669">
        <v>0.23</v>
      </c>
      <c r="J6669">
        <v>320.85000000000002</v>
      </c>
      <c r="K6669" t="s">
        <v>17</v>
      </c>
    </row>
    <row r="6670" spans="1:11" x14ac:dyDescent="0.3">
      <c r="A6670" t="s">
        <v>6789</v>
      </c>
      <c r="B6670" t="s">
        <v>197</v>
      </c>
      <c r="C6670" t="s">
        <v>13</v>
      </c>
      <c r="D6670" t="s">
        <v>14</v>
      </c>
      <c r="E6670" t="s">
        <v>15</v>
      </c>
      <c r="F6670" s="1">
        <v>43388</v>
      </c>
      <c r="G6670" t="s">
        <v>98</v>
      </c>
      <c r="H6670">
        <v>2313</v>
      </c>
      <c r="I6670">
        <v>0.31</v>
      </c>
      <c r="J6670">
        <v>1040.8499999999999</v>
      </c>
      <c r="K6670" t="s">
        <v>17</v>
      </c>
    </row>
    <row r="6671" spans="1:11" x14ac:dyDescent="0.3">
      <c r="A6671" t="s">
        <v>6790</v>
      </c>
      <c r="B6671" t="s">
        <v>169</v>
      </c>
      <c r="C6671" t="s">
        <v>58</v>
      </c>
      <c r="D6671" t="s">
        <v>112</v>
      </c>
      <c r="E6671" t="s">
        <v>117</v>
      </c>
      <c r="F6671" s="1">
        <v>42521</v>
      </c>
      <c r="G6671" t="s">
        <v>98</v>
      </c>
      <c r="H6671">
        <v>500</v>
      </c>
      <c r="I6671">
        <v>0.11</v>
      </c>
      <c r="J6671">
        <v>95</v>
      </c>
      <c r="K6671" t="s">
        <v>17</v>
      </c>
    </row>
    <row r="6672" spans="1:11" x14ac:dyDescent="0.3">
      <c r="A6672" t="s">
        <v>6791</v>
      </c>
      <c r="B6672" t="s">
        <v>193</v>
      </c>
      <c r="C6672" t="s">
        <v>58</v>
      </c>
      <c r="D6672" t="s">
        <v>112</v>
      </c>
      <c r="E6672" t="s">
        <v>65</v>
      </c>
      <c r="F6672" s="1">
        <v>42648</v>
      </c>
      <c r="G6672" t="s">
        <v>98</v>
      </c>
      <c r="H6672">
        <v>1856</v>
      </c>
      <c r="I6672">
        <v>0.16</v>
      </c>
      <c r="J6672">
        <v>686.72</v>
      </c>
      <c r="K6672" t="s">
        <v>17</v>
      </c>
    </row>
    <row r="6673" spans="1:11" x14ac:dyDescent="0.3">
      <c r="A6673" t="s">
        <v>6792</v>
      </c>
      <c r="B6673" t="s">
        <v>151</v>
      </c>
      <c r="C6673" t="s">
        <v>26</v>
      </c>
      <c r="D6673" t="s">
        <v>94</v>
      </c>
      <c r="E6673" t="s">
        <v>128</v>
      </c>
      <c r="F6673" s="1">
        <v>42256</v>
      </c>
      <c r="G6673" t="s">
        <v>98</v>
      </c>
      <c r="H6673">
        <v>2153</v>
      </c>
      <c r="I6673">
        <v>0.24</v>
      </c>
      <c r="J6673">
        <v>667.43</v>
      </c>
      <c r="K6673" t="s">
        <v>17</v>
      </c>
    </row>
    <row r="6674" spans="1:11" x14ac:dyDescent="0.3">
      <c r="A6674" t="s">
        <v>6793</v>
      </c>
      <c r="B6674" t="s">
        <v>106</v>
      </c>
      <c r="C6674" t="s">
        <v>20</v>
      </c>
      <c r="D6674" t="s">
        <v>21</v>
      </c>
      <c r="E6674" t="s">
        <v>15</v>
      </c>
      <c r="F6674" s="1">
        <v>42291</v>
      </c>
      <c r="G6674" t="s">
        <v>98</v>
      </c>
      <c r="H6674">
        <v>2247</v>
      </c>
      <c r="I6674">
        <v>0.33</v>
      </c>
      <c r="J6674">
        <v>966.21</v>
      </c>
      <c r="K6674" t="s">
        <v>17</v>
      </c>
    </row>
    <row r="6675" spans="1:11" x14ac:dyDescent="0.3">
      <c r="A6675" t="s">
        <v>6794</v>
      </c>
      <c r="B6675" t="s">
        <v>122</v>
      </c>
      <c r="C6675" t="s">
        <v>63</v>
      </c>
      <c r="D6675" t="s">
        <v>75</v>
      </c>
      <c r="E6675" t="s">
        <v>104</v>
      </c>
      <c r="F6675" s="1">
        <v>43418</v>
      </c>
      <c r="G6675" t="s">
        <v>98</v>
      </c>
      <c r="H6675">
        <v>1674</v>
      </c>
      <c r="I6675">
        <v>0.14000000000000001</v>
      </c>
      <c r="J6675">
        <v>100.44</v>
      </c>
      <c r="K6675" t="s">
        <v>17</v>
      </c>
    </row>
    <row r="6676" spans="1:11" x14ac:dyDescent="0.3">
      <c r="A6676" t="s">
        <v>6795</v>
      </c>
      <c r="B6676" t="s">
        <v>197</v>
      </c>
      <c r="C6676" t="s">
        <v>13</v>
      </c>
      <c r="D6676" t="s">
        <v>195</v>
      </c>
      <c r="E6676" t="s">
        <v>128</v>
      </c>
      <c r="F6676" s="1">
        <v>43456</v>
      </c>
      <c r="G6676" t="s">
        <v>98</v>
      </c>
      <c r="H6676">
        <v>1381</v>
      </c>
      <c r="I6676">
        <v>0.13</v>
      </c>
      <c r="J6676">
        <v>165.72</v>
      </c>
      <c r="K6676" t="s">
        <v>17</v>
      </c>
    </row>
    <row r="6677" spans="1:11" x14ac:dyDescent="0.3">
      <c r="A6677" t="s">
        <v>6796</v>
      </c>
      <c r="B6677" t="s">
        <v>137</v>
      </c>
      <c r="C6677" t="s">
        <v>49</v>
      </c>
      <c r="D6677" t="s">
        <v>50</v>
      </c>
      <c r="E6677" t="s">
        <v>143</v>
      </c>
      <c r="F6677" s="1">
        <v>42930</v>
      </c>
      <c r="G6677" t="s">
        <v>98</v>
      </c>
      <c r="H6677">
        <v>1329</v>
      </c>
      <c r="I6677">
        <v>0.3</v>
      </c>
      <c r="J6677">
        <v>225.93</v>
      </c>
      <c r="K6677" t="s">
        <v>17</v>
      </c>
    </row>
    <row r="6678" spans="1:11" x14ac:dyDescent="0.3">
      <c r="A6678" t="s">
        <v>6797</v>
      </c>
      <c r="B6678" t="s">
        <v>71</v>
      </c>
      <c r="C6678" t="s">
        <v>20</v>
      </c>
      <c r="D6678" t="s">
        <v>21</v>
      </c>
      <c r="E6678" t="s">
        <v>22</v>
      </c>
      <c r="F6678" s="1">
        <v>43074</v>
      </c>
      <c r="G6678" t="s">
        <v>98</v>
      </c>
      <c r="H6678">
        <v>571</v>
      </c>
      <c r="I6678">
        <v>0.35</v>
      </c>
      <c r="J6678">
        <v>216.98</v>
      </c>
      <c r="K6678" t="s">
        <v>17</v>
      </c>
    </row>
    <row r="6679" spans="1:11" x14ac:dyDescent="0.3">
      <c r="A6679" t="s">
        <v>6798</v>
      </c>
      <c r="B6679" t="s">
        <v>146</v>
      </c>
      <c r="C6679" t="s">
        <v>32</v>
      </c>
      <c r="D6679" t="s">
        <v>97</v>
      </c>
      <c r="E6679" t="s">
        <v>34</v>
      </c>
      <c r="F6679" s="1">
        <v>42681</v>
      </c>
      <c r="G6679" t="s">
        <v>98</v>
      </c>
      <c r="H6679">
        <v>629</v>
      </c>
      <c r="I6679">
        <v>0.27</v>
      </c>
      <c r="J6679">
        <v>75.48</v>
      </c>
      <c r="K6679" t="s">
        <v>17</v>
      </c>
    </row>
    <row r="6680" spans="1:11" x14ac:dyDescent="0.3">
      <c r="A6680" t="s">
        <v>6799</v>
      </c>
      <c r="B6680" t="s">
        <v>116</v>
      </c>
      <c r="C6680" t="s">
        <v>26</v>
      </c>
      <c r="D6680" t="s">
        <v>37</v>
      </c>
      <c r="E6680" t="s">
        <v>117</v>
      </c>
      <c r="F6680" s="1">
        <v>42930</v>
      </c>
      <c r="G6680" t="s">
        <v>98</v>
      </c>
      <c r="H6680">
        <v>814</v>
      </c>
      <c r="I6680">
        <v>0.21</v>
      </c>
      <c r="J6680">
        <v>350.02</v>
      </c>
      <c r="K6680" t="s">
        <v>17</v>
      </c>
    </row>
    <row r="6681" spans="1:11" x14ac:dyDescent="0.3">
      <c r="A6681" t="s">
        <v>6800</v>
      </c>
      <c r="B6681" t="s">
        <v>261</v>
      </c>
      <c r="C6681" t="s">
        <v>20</v>
      </c>
      <c r="D6681" t="s">
        <v>91</v>
      </c>
      <c r="E6681" t="s">
        <v>84</v>
      </c>
      <c r="F6681" s="1">
        <v>42455</v>
      </c>
      <c r="G6681" t="s">
        <v>98</v>
      </c>
      <c r="H6681">
        <v>926</v>
      </c>
      <c r="I6681">
        <v>0.28999999999999998</v>
      </c>
      <c r="J6681">
        <v>194.46</v>
      </c>
      <c r="K6681" t="s">
        <v>17</v>
      </c>
    </row>
    <row r="6682" spans="1:11" x14ac:dyDescent="0.3">
      <c r="A6682" t="s">
        <v>6801</v>
      </c>
      <c r="B6682" t="s">
        <v>25</v>
      </c>
      <c r="C6682" t="s">
        <v>26</v>
      </c>
      <c r="D6682" t="s">
        <v>201</v>
      </c>
      <c r="E6682" t="s">
        <v>47</v>
      </c>
      <c r="F6682" s="1">
        <v>42760</v>
      </c>
      <c r="G6682" t="s">
        <v>98</v>
      </c>
      <c r="H6682">
        <v>1397</v>
      </c>
      <c r="I6682">
        <v>0.26</v>
      </c>
      <c r="J6682">
        <v>321.31</v>
      </c>
      <c r="K6682" t="s">
        <v>17</v>
      </c>
    </row>
    <row r="6683" spans="1:11" x14ac:dyDescent="0.3">
      <c r="A6683" t="s">
        <v>6802</v>
      </c>
      <c r="B6683" t="s">
        <v>159</v>
      </c>
      <c r="C6683" t="s">
        <v>20</v>
      </c>
      <c r="D6683" t="s">
        <v>21</v>
      </c>
      <c r="E6683" t="s">
        <v>22</v>
      </c>
      <c r="F6683" s="1">
        <v>42116</v>
      </c>
      <c r="G6683" t="s">
        <v>98</v>
      </c>
      <c r="H6683">
        <v>770</v>
      </c>
      <c r="I6683">
        <v>0.23</v>
      </c>
      <c r="J6683">
        <v>269.5</v>
      </c>
      <c r="K6683" t="s">
        <v>17</v>
      </c>
    </row>
    <row r="6684" spans="1:11" x14ac:dyDescent="0.3">
      <c r="A6684" t="s">
        <v>6803</v>
      </c>
      <c r="B6684" t="s">
        <v>191</v>
      </c>
      <c r="C6684" t="s">
        <v>26</v>
      </c>
      <c r="D6684" t="s">
        <v>27</v>
      </c>
      <c r="E6684" t="s">
        <v>15</v>
      </c>
      <c r="F6684" s="1">
        <v>42144</v>
      </c>
      <c r="G6684" t="s">
        <v>98</v>
      </c>
      <c r="H6684">
        <v>508</v>
      </c>
      <c r="I6684">
        <v>0.32</v>
      </c>
      <c r="J6684">
        <v>203.2</v>
      </c>
      <c r="K6684" t="s">
        <v>17</v>
      </c>
    </row>
    <row r="6685" spans="1:11" x14ac:dyDescent="0.3">
      <c r="A6685" t="s">
        <v>6804</v>
      </c>
      <c r="B6685" t="s">
        <v>74</v>
      </c>
      <c r="C6685" t="s">
        <v>13</v>
      </c>
      <c r="D6685" t="s">
        <v>14</v>
      </c>
      <c r="E6685" t="s">
        <v>84</v>
      </c>
      <c r="F6685" s="1">
        <v>43413</v>
      </c>
      <c r="G6685" t="s">
        <v>98</v>
      </c>
      <c r="H6685">
        <v>1627</v>
      </c>
      <c r="I6685">
        <v>0.13</v>
      </c>
      <c r="J6685">
        <v>699.61</v>
      </c>
      <c r="K6685" t="s">
        <v>17</v>
      </c>
    </row>
    <row r="6686" spans="1:11" x14ac:dyDescent="0.3">
      <c r="A6686" t="s">
        <v>6805</v>
      </c>
      <c r="B6686" t="s">
        <v>86</v>
      </c>
      <c r="C6686" t="s">
        <v>63</v>
      </c>
      <c r="D6686" t="s">
        <v>157</v>
      </c>
      <c r="E6686" t="s">
        <v>72</v>
      </c>
      <c r="F6686" s="1">
        <v>42725</v>
      </c>
      <c r="G6686" t="s">
        <v>98</v>
      </c>
      <c r="H6686">
        <v>2329</v>
      </c>
      <c r="I6686">
        <v>0.13</v>
      </c>
      <c r="J6686">
        <v>163.03</v>
      </c>
      <c r="K6686" t="s">
        <v>17</v>
      </c>
    </row>
    <row r="6687" spans="1:11" x14ac:dyDescent="0.3">
      <c r="A6687" t="s">
        <v>6806</v>
      </c>
      <c r="B6687" t="s">
        <v>57</v>
      </c>
      <c r="C6687" t="s">
        <v>49</v>
      </c>
      <c r="D6687" t="s">
        <v>50</v>
      </c>
      <c r="E6687" t="s">
        <v>163</v>
      </c>
      <c r="F6687" s="1">
        <v>42637</v>
      </c>
      <c r="G6687" t="s">
        <v>98</v>
      </c>
      <c r="H6687">
        <v>1895</v>
      </c>
      <c r="I6687">
        <v>0.26</v>
      </c>
      <c r="J6687">
        <v>587.45000000000005</v>
      </c>
      <c r="K6687" t="s">
        <v>17</v>
      </c>
    </row>
    <row r="6688" spans="1:11" x14ac:dyDescent="0.3">
      <c r="A6688" t="s">
        <v>6807</v>
      </c>
      <c r="B6688" t="s">
        <v>122</v>
      </c>
      <c r="C6688" t="s">
        <v>32</v>
      </c>
      <c r="D6688" t="s">
        <v>153</v>
      </c>
      <c r="E6688" t="s">
        <v>143</v>
      </c>
      <c r="F6688" s="1">
        <v>42930</v>
      </c>
      <c r="G6688" t="s">
        <v>98</v>
      </c>
      <c r="H6688">
        <v>1626</v>
      </c>
      <c r="I6688">
        <v>0.25</v>
      </c>
      <c r="J6688">
        <v>211.38</v>
      </c>
      <c r="K6688" t="s">
        <v>17</v>
      </c>
    </row>
    <row r="6689" spans="1:11" x14ac:dyDescent="0.3">
      <c r="A6689" t="s">
        <v>6808</v>
      </c>
      <c r="B6689" t="s">
        <v>25</v>
      </c>
      <c r="C6689" t="s">
        <v>58</v>
      </c>
      <c r="D6689" t="s">
        <v>68</v>
      </c>
      <c r="E6689" t="s">
        <v>104</v>
      </c>
      <c r="F6689" s="1">
        <v>42904</v>
      </c>
      <c r="G6689" t="s">
        <v>98</v>
      </c>
      <c r="H6689">
        <v>947</v>
      </c>
      <c r="I6689">
        <v>0.24</v>
      </c>
      <c r="J6689">
        <v>426.15</v>
      </c>
      <c r="K6689" t="s">
        <v>17</v>
      </c>
    </row>
    <row r="6690" spans="1:11" x14ac:dyDescent="0.3">
      <c r="A6690" t="s">
        <v>6809</v>
      </c>
      <c r="B6690" t="s">
        <v>191</v>
      </c>
      <c r="C6690" t="s">
        <v>58</v>
      </c>
      <c r="D6690" t="s">
        <v>112</v>
      </c>
      <c r="E6690" t="s">
        <v>69</v>
      </c>
      <c r="F6690" s="1">
        <v>42807</v>
      </c>
      <c r="G6690" t="s">
        <v>98</v>
      </c>
      <c r="H6690">
        <v>974</v>
      </c>
      <c r="I6690">
        <v>0.15</v>
      </c>
      <c r="J6690">
        <v>107.14</v>
      </c>
      <c r="K6690" t="s">
        <v>17</v>
      </c>
    </row>
    <row r="6691" spans="1:11" x14ac:dyDescent="0.3">
      <c r="A6691" t="s">
        <v>6810</v>
      </c>
      <c r="B6691" t="s">
        <v>40</v>
      </c>
      <c r="C6691" t="s">
        <v>20</v>
      </c>
      <c r="D6691" t="s">
        <v>21</v>
      </c>
      <c r="E6691" t="s">
        <v>55</v>
      </c>
      <c r="F6691" s="1">
        <v>43406</v>
      </c>
      <c r="G6691" t="s">
        <v>98</v>
      </c>
      <c r="H6691">
        <v>1868</v>
      </c>
      <c r="I6691">
        <v>0.16</v>
      </c>
      <c r="J6691">
        <v>579.08000000000004</v>
      </c>
      <c r="K6691" t="s">
        <v>17</v>
      </c>
    </row>
    <row r="6692" spans="1:11" x14ac:dyDescent="0.3">
      <c r="A6692" t="s">
        <v>6811</v>
      </c>
      <c r="B6692" t="s">
        <v>81</v>
      </c>
      <c r="C6692" t="s">
        <v>63</v>
      </c>
      <c r="D6692" t="s">
        <v>64</v>
      </c>
      <c r="E6692" t="s">
        <v>28</v>
      </c>
      <c r="F6692" s="1">
        <v>42273</v>
      </c>
      <c r="G6692" t="s">
        <v>98</v>
      </c>
      <c r="H6692">
        <v>1007</v>
      </c>
      <c r="I6692">
        <v>0.23</v>
      </c>
      <c r="J6692">
        <v>362.52</v>
      </c>
      <c r="K6692" t="s">
        <v>17</v>
      </c>
    </row>
    <row r="6693" spans="1:11" x14ac:dyDescent="0.3">
      <c r="A6693" t="s">
        <v>6812</v>
      </c>
      <c r="B6693" t="s">
        <v>191</v>
      </c>
      <c r="C6693" t="s">
        <v>63</v>
      </c>
      <c r="D6693" t="s">
        <v>75</v>
      </c>
      <c r="E6693" t="s">
        <v>123</v>
      </c>
      <c r="F6693" s="1">
        <v>42904</v>
      </c>
      <c r="G6693" t="s">
        <v>98</v>
      </c>
      <c r="H6693">
        <v>2309</v>
      </c>
      <c r="I6693">
        <v>0.17</v>
      </c>
      <c r="J6693">
        <v>161.63</v>
      </c>
      <c r="K6693" t="s">
        <v>17</v>
      </c>
    </row>
    <row r="6694" spans="1:11" x14ac:dyDescent="0.3">
      <c r="A6694" t="s">
        <v>6813</v>
      </c>
      <c r="B6694" t="s">
        <v>108</v>
      </c>
      <c r="C6694" t="s">
        <v>63</v>
      </c>
      <c r="D6694" t="s">
        <v>157</v>
      </c>
      <c r="E6694" t="s">
        <v>163</v>
      </c>
      <c r="F6694" s="1">
        <v>43365</v>
      </c>
      <c r="G6694" t="s">
        <v>98</v>
      </c>
      <c r="H6694">
        <v>2100</v>
      </c>
      <c r="I6694">
        <v>0.11</v>
      </c>
      <c r="J6694">
        <v>315</v>
      </c>
      <c r="K6694" t="s">
        <v>17</v>
      </c>
    </row>
    <row r="6695" spans="1:11" x14ac:dyDescent="0.3">
      <c r="A6695" t="s">
        <v>6814</v>
      </c>
      <c r="B6695" t="s">
        <v>102</v>
      </c>
      <c r="C6695" t="s">
        <v>63</v>
      </c>
      <c r="D6695" t="s">
        <v>64</v>
      </c>
      <c r="E6695" t="s">
        <v>104</v>
      </c>
      <c r="F6695" s="1">
        <v>42930</v>
      </c>
      <c r="G6695" t="s">
        <v>98</v>
      </c>
      <c r="H6695">
        <v>1432</v>
      </c>
      <c r="I6695">
        <v>0.28999999999999998</v>
      </c>
      <c r="J6695">
        <v>71.599999999999994</v>
      </c>
      <c r="K6695" t="s">
        <v>17</v>
      </c>
    </row>
    <row r="6696" spans="1:11" x14ac:dyDescent="0.3">
      <c r="A6696" t="s">
        <v>6815</v>
      </c>
      <c r="B6696" t="s">
        <v>204</v>
      </c>
      <c r="C6696" t="s">
        <v>13</v>
      </c>
      <c r="D6696" t="s">
        <v>79</v>
      </c>
      <c r="E6696" t="s">
        <v>38</v>
      </c>
      <c r="F6696" s="1">
        <v>42628</v>
      </c>
      <c r="G6696" t="s">
        <v>98</v>
      </c>
      <c r="H6696">
        <v>1338</v>
      </c>
      <c r="I6696">
        <v>0.34</v>
      </c>
      <c r="J6696">
        <v>200.7</v>
      </c>
      <c r="K6696" t="s">
        <v>17</v>
      </c>
    </row>
    <row r="6697" spans="1:11" x14ac:dyDescent="0.3">
      <c r="A6697" t="s">
        <v>6816</v>
      </c>
      <c r="B6697" t="s">
        <v>86</v>
      </c>
      <c r="C6697" t="s">
        <v>58</v>
      </c>
      <c r="D6697" t="s">
        <v>59</v>
      </c>
      <c r="E6697" t="s">
        <v>104</v>
      </c>
      <c r="F6697" s="1">
        <v>43088</v>
      </c>
      <c r="G6697" t="s">
        <v>98</v>
      </c>
      <c r="H6697">
        <v>1432</v>
      </c>
      <c r="I6697">
        <v>0.11</v>
      </c>
      <c r="J6697">
        <v>587.12</v>
      </c>
      <c r="K6697" t="s">
        <v>17</v>
      </c>
    </row>
    <row r="6698" spans="1:11" x14ac:dyDescent="0.3">
      <c r="A6698" t="s">
        <v>6817</v>
      </c>
      <c r="B6698" t="s">
        <v>191</v>
      </c>
      <c r="C6698" t="s">
        <v>26</v>
      </c>
      <c r="D6698" t="s">
        <v>37</v>
      </c>
      <c r="E6698" t="s">
        <v>123</v>
      </c>
      <c r="F6698" s="1">
        <v>42116</v>
      </c>
      <c r="G6698" t="s">
        <v>98</v>
      </c>
      <c r="H6698">
        <v>1780</v>
      </c>
      <c r="I6698">
        <v>0.22</v>
      </c>
      <c r="J6698">
        <v>712</v>
      </c>
      <c r="K6698" t="s">
        <v>17</v>
      </c>
    </row>
    <row r="6699" spans="1:11" x14ac:dyDescent="0.3">
      <c r="A6699" t="s">
        <v>6818</v>
      </c>
      <c r="B6699" t="s">
        <v>67</v>
      </c>
      <c r="C6699" t="s">
        <v>58</v>
      </c>
      <c r="D6699" t="s">
        <v>59</v>
      </c>
      <c r="E6699" t="s">
        <v>84</v>
      </c>
      <c r="F6699" s="1">
        <v>42549</v>
      </c>
      <c r="G6699" t="s">
        <v>98</v>
      </c>
      <c r="H6699">
        <v>1453</v>
      </c>
      <c r="I6699">
        <v>0.26</v>
      </c>
      <c r="J6699">
        <v>639.32000000000005</v>
      </c>
      <c r="K6699" t="s">
        <v>17</v>
      </c>
    </row>
    <row r="6700" spans="1:11" x14ac:dyDescent="0.3">
      <c r="A6700" t="s">
        <v>6819</v>
      </c>
      <c r="B6700" t="s">
        <v>120</v>
      </c>
      <c r="C6700" t="s">
        <v>49</v>
      </c>
      <c r="D6700" t="s">
        <v>54</v>
      </c>
      <c r="E6700" t="s">
        <v>55</v>
      </c>
      <c r="F6700" s="1">
        <v>43017</v>
      </c>
      <c r="G6700" t="s">
        <v>98</v>
      </c>
      <c r="H6700">
        <v>583</v>
      </c>
      <c r="I6700">
        <v>0.26</v>
      </c>
      <c r="J6700">
        <v>69.959999999999994</v>
      </c>
      <c r="K6700" t="s">
        <v>17</v>
      </c>
    </row>
    <row r="6701" spans="1:11" x14ac:dyDescent="0.3">
      <c r="A6701" t="s">
        <v>6820</v>
      </c>
      <c r="B6701" t="s">
        <v>263</v>
      </c>
      <c r="C6701" t="s">
        <v>32</v>
      </c>
      <c r="D6701" t="s">
        <v>97</v>
      </c>
      <c r="E6701" t="s">
        <v>143</v>
      </c>
      <c r="F6701" s="1">
        <v>43252</v>
      </c>
      <c r="G6701" t="s">
        <v>98</v>
      </c>
      <c r="H6701">
        <v>1530</v>
      </c>
      <c r="I6701">
        <v>0.18</v>
      </c>
      <c r="J6701">
        <v>367.2</v>
      </c>
      <c r="K6701" t="s">
        <v>17</v>
      </c>
    </row>
    <row r="6702" spans="1:11" x14ac:dyDescent="0.3">
      <c r="A6702" t="s">
        <v>6821</v>
      </c>
      <c r="B6702" t="s">
        <v>191</v>
      </c>
      <c r="C6702" t="s">
        <v>13</v>
      </c>
      <c r="D6702" t="s">
        <v>79</v>
      </c>
      <c r="E6702" t="s">
        <v>140</v>
      </c>
      <c r="F6702" s="1">
        <v>42760</v>
      </c>
      <c r="G6702" t="s">
        <v>98</v>
      </c>
      <c r="H6702">
        <v>2259</v>
      </c>
      <c r="I6702">
        <v>0.27</v>
      </c>
      <c r="J6702">
        <v>406.62</v>
      </c>
      <c r="K6702" t="s">
        <v>17</v>
      </c>
    </row>
    <row r="6703" spans="1:11" x14ac:dyDescent="0.3">
      <c r="A6703" t="s">
        <v>6822</v>
      </c>
      <c r="B6703" t="s">
        <v>78</v>
      </c>
      <c r="C6703" t="s">
        <v>26</v>
      </c>
      <c r="D6703" t="s">
        <v>37</v>
      </c>
      <c r="E6703" t="s">
        <v>28</v>
      </c>
      <c r="F6703" s="1">
        <v>42807</v>
      </c>
      <c r="G6703" t="s">
        <v>98</v>
      </c>
      <c r="H6703">
        <v>1738</v>
      </c>
      <c r="I6703">
        <v>0.28999999999999998</v>
      </c>
      <c r="J6703">
        <v>729.96</v>
      </c>
      <c r="K6703" t="s">
        <v>17</v>
      </c>
    </row>
    <row r="6704" spans="1:11" x14ac:dyDescent="0.3">
      <c r="A6704" t="s">
        <v>6823</v>
      </c>
      <c r="B6704" t="s">
        <v>162</v>
      </c>
      <c r="C6704" t="s">
        <v>13</v>
      </c>
      <c r="D6704" t="s">
        <v>195</v>
      </c>
      <c r="E6704" t="s">
        <v>140</v>
      </c>
      <c r="F6704" s="1">
        <v>42807</v>
      </c>
      <c r="G6704" t="s">
        <v>98</v>
      </c>
      <c r="H6704">
        <v>747</v>
      </c>
      <c r="I6704">
        <v>0.34</v>
      </c>
      <c r="J6704">
        <v>291.33</v>
      </c>
      <c r="K6704" t="s">
        <v>17</v>
      </c>
    </row>
    <row r="6705" spans="1:11" x14ac:dyDescent="0.3">
      <c r="A6705" t="s">
        <v>6824</v>
      </c>
      <c r="B6705" t="s">
        <v>159</v>
      </c>
      <c r="C6705" t="s">
        <v>58</v>
      </c>
      <c r="D6705" t="s">
        <v>68</v>
      </c>
      <c r="E6705" t="s">
        <v>84</v>
      </c>
      <c r="F6705" s="1">
        <v>42410</v>
      </c>
      <c r="G6705" t="s">
        <v>98</v>
      </c>
      <c r="H6705">
        <v>1895</v>
      </c>
      <c r="I6705">
        <v>0.15</v>
      </c>
      <c r="J6705">
        <v>132.65</v>
      </c>
      <c r="K6705" t="s">
        <v>17</v>
      </c>
    </row>
    <row r="6706" spans="1:11" x14ac:dyDescent="0.3">
      <c r="A6706" t="s">
        <v>6825</v>
      </c>
      <c r="B6706" t="s">
        <v>53</v>
      </c>
      <c r="C6706" t="s">
        <v>63</v>
      </c>
      <c r="D6706" t="s">
        <v>87</v>
      </c>
      <c r="E6706" t="s">
        <v>43</v>
      </c>
      <c r="F6706" s="1">
        <v>42080</v>
      </c>
      <c r="G6706" t="s">
        <v>98</v>
      </c>
      <c r="H6706">
        <v>1318</v>
      </c>
      <c r="I6706">
        <v>0.15</v>
      </c>
      <c r="J6706">
        <v>210.88</v>
      </c>
      <c r="K6706" t="s">
        <v>17</v>
      </c>
    </row>
    <row r="6707" spans="1:11" x14ac:dyDescent="0.3">
      <c r="A6707" t="s">
        <v>6826</v>
      </c>
      <c r="B6707" t="s">
        <v>165</v>
      </c>
      <c r="C6707" t="s">
        <v>63</v>
      </c>
      <c r="D6707" t="s">
        <v>64</v>
      </c>
      <c r="E6707" t="s">
        <v>65</v>
      </c>
      <c r="F6707" s="1">
        <v>43327</v>
      </c>
      <c r="G6707" t="s">
        <v>98</v>
      </c>
      <c r="H6707">
        <v>1213</v>
      </c>
      <c r="I6707">
        <v>0.15</v>
      </c>
      <c r="J6707">
        <v>509.46</v>
      </c>
      <c r="K6707" t="s">
        <v>17</v>
      </c>
    </row>
    <row r="6708" spans="1:11" x14ac:dyDescent="0.3">
      <c r="A6708" t="s">
        <v>6827</v>
      </c>
      <c r="B6708" t="s">
        <v>78</v>
      </c>
      <c r="C6708" t="s">
        <v>20</v>
      </c>
      <c r="D6708" t="s">
        <v>91</v>
      </c>
      <c r="E6708" t="s">
        <v>104</v>
      </c>
      <c r="F6708" s="1">
        <v>43341</v>
      </c>
      <c r="G6708" t="s">
        <v>98</v>
      </c>
      <c r="H6708">
        <v>2478</v>
      </c>
      <c r="I6708">
        <v>0.35</v>
      </c>
      <c r="J6708">
        <v>520.38</v>
      </c>
      <c r="K6708" t="s">
        <v>17</v>
      </c>
    </row>
    <row r="6709" spans="1:11" x14ac:dyDescent="0.3">
      <c r="A6709" t="s">
        <v>6828</v>
      </c>
      <c r="B6709" t="s">
        <v>122</v>
      </c>
      <c r="C6709" t="s">
        <v>20</v>
      </c>
      <c r="D6709" t="s">
        <v>21</v>
      </c>
      <c r="E6709" t="s">
        <v>104</v>
      </c>
      <c r="F6709" s="1">
        <v>43420</v>
      </c>
      <c r="G6709" t="s">
        <v>98</v>
      </c>
      <c r="H6709">
        <v>648</v>
      </c>
      <c r="I6709">
        <v>0.19</v>
      </c>
      <c r="J6709">
        <v>136.08000000000001</v>
      </c>
      <c r="K6709" t="s">
        <v>17</v>
      </c>
    </row>
    <row r="6710" spans="1:11" x14ac:dyDescent="0.3">
      <c r="A6710" t="s">
        <v>6829</v>
      </c>
      <c r="B6710" t="s">
        <v>81</v>
      </c>
      <c r="C6710" t="s">
        <v>58</v>
      </c>
      <c r="D6710" t="s">
        <v>68</v>
      </c>
      <c r="E6710" t="s">
        <v>55</v>
      </c>
      <c r="F6710" s="1">
        <v>43427</v>
      </c>
      <c r="G6710" t="s">
        <v>98</v>
      </c>
      <c r="H6710">
        <v>1710</v>
      </c>
      <c r="I6710">
        <v>0.28000000000000003</v>
      </c>
      <c r="J6710">
        <v>153.9</v>
      </c>
      <c r="K6710" t="s">
        <v>17</v>
      </c>
    </row>
    <row r="6711" spans="1:11" x14ac:dyDescent="0.3">
      <c r="A6711" t="s">
        <v>6830</v>
      </c>
      <c r="B6711" t="s">
        <v>169</v>
      </c>
      <c r="C6711" t="s">
        <v>63</v>
      </c>
      <c r="D6711" t="s">
        <v>64</v>
      </c>
      <c r="E6711" t="s">
        <v>65</v>
      </c>
      <c r="F6711" s="1">
        <v>42937</v>
      </c>
      <c r="G6711" t="s">
        <v>98</v>
      </c>
      <c r="H6711">
        <v>1313</v>
      </c>
      <c r="I6711">
        <v>0.16</v>
      </c>
      <c r="J6711">
        <v>105.04</v>
      </c>
      <c r="K6711" t="s">
        <v>17</v>
      </c>
    </row>
    <row r="6712" spans="1:11" x14ac:dyDescent="0.3">
      <c r="A6712" t="s">
        <v>6831</v>
      </c>
      <c r="B6712" t="s">
        <v>83</v>
      </c>
      <c r="C6712" t="s">
        <v>13</v>
      </c>
      <c r="D6712" t="s">
        <v>79</v>
      </c>
      <c r="E6712" t="s">
        <v>55</v>
      </c>
      <c r="F6712" s="1">
        <v>42807</v>
      </c>
      <c r="G6712" t="s">
        <v>98</v>
      </c>
      <c r="H6712">
        <v>1800</v>
      </c>
      <c r="I6712">
        <v>0.15</v>
      </c>
      <c r="J6712">
        <v>414</v>
      </c>
      <c r="K6712" t="s">
        <v>17</v>
      </c>
    </row>
    <row r="6713" spans="1:11" x14ac:dyDescent="0.3">
      <c r="A6713" t="s">
        <v>6832</v>
      </c>
      <c r="B6713" t="s">
        <v>12</v>
      </c>
      <c r="C6713" t="s">
        <v>49</v>
      </c>
      <c r="D6713" t="s">
        <v>50</v>
      </c>
      <c r="E6713" t="s">
        <v>140</v>
      </c>
      <c r="F6713" s="1">
        <v>42904</v>
      </c>
      <c r="G6713" t="s">
        <v>98</v>
      </c>
      <c r="H6713">
        <v>1811</v>
      </c>
      <c r="I6713">
        <v>0.32</v>
      </c>
      <c r="J6713">
        <v>488.97</v>
      </c>
      <c r="K6713" t="s">
        <v>17</v>
      </c>
    </row>
    <row r="6714" spans="1:11" x14ac:dyDescent="0.3">
      <c r="A6714" t="s">
        <v>6833</v>
      </c>
      <c r="B6714" t="s">
        <v>137</v>
      </c>
      <c r="C6714" t="s">
        <v>58</v>
      </c>
      <c r="D6714" t="s">
        <v>68</v>
      </c>
      <c r="E6714" t="s">
        <v>128</v>
      </c>
      <c r="F6714" s="1">
        <v>42807</v>
      </c>
      <c r="G6714" t="s">
        <v>98</v>
      </c>
      <c r="H6714">
        <v>548</v>
      </c>
      <c r="I6714">
        <v>0.17</v>
      </c>
      <c r="J6714">
        <v>115.08</v>
      </c>
      <c r="K6714" t="s">
        <v>17</v>
      </c>
    </row>
    <row r="6715" spans="1:11" x14ac:dyDescent="0.3">
      <c r="A6715" t="s">
        <v>6834</v>
      </c>
      <c r="B6715" t="s">
        <v>125</v>
      </c>
      <c r="C6715" t="s">
        <v>49</v>
      </c>
      <c r="D6715" t="s">
        <v>205</v>
      </c>
      <c r="E6715" t="s">
        <v>51</v>
      </c>
      <c r="F6715" s="1">
        <v>43190</v>
      </c>
      <c r="G6715" t="s">
        <v>23</v>
      </c>
      <c r="H6715">
        <v>2396</v>
      </c>
      <c r="I6715">
        <v>0.16</v>
      </c>
      <c r="J6715">
        <v>742.76</v>
      </c>
      <c r="K6715" t="s">
        <v>17</v>
      </c>
    </row>
    <row r="6716" spans="1:11" x14ac:dyDescent="0.3">
      <c r="A6716" t="s">
        <v>6835</v>
      </c>
      <c r="B6716" t="s">
        <v>204</v>
      </c>
      <c r="C6716" t="s">
        <v>58</v>
      </c>
      <c r="D6716" t="s">
        <v>112</v>
      </c>
      <c r="E6716" t="s">
        <v>22</v>
      </c>
      <c r="F6716" s="1">
        <v>43126</v>
      </c>
      <c r="G6716" t="s">
        <v>23</v>
      </c>
      <c r="H6716">
        <v>638</v>
      </c>
      <c r="I6716">
        <v>0.1</v>
      </c>
      <c r="J6716">
        <v>121.22</v>
      </c>
      <c r="K6716" t="s">
        <v>17</v>
      </c>
    </row>
    <row r="6717" spans="1:11" x14ac:dyDescent="0.3">
      <c r="A6717" t="s">
        <v>6836</v>
      </c>
      <c r="B6717" t="s">
        <v>12</v>
      </c>
      <c r="C6717" t="s">
        <v>13</v>
      </c>
      <c r="D6717" t="s">
        <v>195</v>
      </c>
      <c r="E6717" t="s">
        <v>104</v>
      </c>
      <c r="F6717" s="1">
        <v>42718</v>
      </c>
      <c r="G6717" t="s">
        <v>23</v>
      </c>
      <c r="H6717">
        <v>1189</v>
      </c>
      <c r="I6717">
        <v>0.31</v>
      </c>
      <c r="J6717">
        <v>107.01</v>
      </c>
      <c r="K6717" t="s">
        <v>17</v>
      </c>
    </row>
    <row r="6718" spans="1:11" x14ac:dyDescent="0.3">
      <c r="A6718" t="s">
        <v>6837</v>
      </c>
      <c r="B6718" t="s">
        <v>162</v>
      </c>
      <c r="C6718" t="s">
        <v>32</v>
      </c>
      <c r="D6718" t="s">
        <v>33</v>
      </c>
      <c r="E6718" t="s">
        <v>22</v>
      </c>
      <c r="F6718" s="1">
        <v>42932</v>
      </c>
      <c r="G6718" t="s">
        <v>23</v>
      </c>
      <c r="H6718">
        <v>1029</v>
      </c>
      <c r="I6718">
        <v>0.3</v>
      </c>
      <c r="J6718">
        <v>329.28</v>
      </c>
      <c r="K6718" t="s">
        <v>17</v>
      </c>
    </row>
    <row r="6719" spans="1:11" x14ac:dyDescent="0.3">
      <c r="A6719" t="s">
        <v>6838</v>
      </c>
      <c r="B6719" t="s">
        <v>90</v>
      </c>
      <c r="C6719" t="s">
        <v>20</v>
      </c>
      <c r="D6719" t="s">
        <v>21</v>
      </c>
      <c r="E6719" t="s">
        <v>22</v>
      </c>
      <c r="F6719" s="1">
        <v>43406</v>
      </c>
      <c r="G6719" t="s">
        <v>23</v>
      </c>
      <c r="H6719">
        <v>1406</v>
      </c>
      <c r="I6719">
        <v>0.27</v>
      </c>
      <c r="J6719">
        <v>421.8</v>
      </c>
      <c r="K6719" t="s">
        <v>17</v>
      </c>
    </row>
    <row r="6720" spans="1:11" x14ac:dyDescent="0.3">
      <c r="A6720" t="s">
        <v>6839</v>
      </c>
      <c r="B6720" t="s">
        <v>102</v>
      </c>
      <c r="C6720" t="s">
        <v>20</v>
      </c>
      <c r="D6720" t="s">
        <v>91</v>
      </c>
      <c r="E6720" t="s">
        <v>104</v>
      </c>
      <c r="F6720" s="1">
        <v>42382</v>
      </c>
      <c r="G6720" t="s">
        <v>23</v>
      </c>
      <c r="H6720">
        <v>1435</v>
      </c>
      <c r="I6720">
        <v>0.19</v>
      </c>
      <c r="J6720">
        <v>416.15</v>
      </c>
      <c r="K6720" t="s">
        <v>17</v>
      </c>
    </row>
    <row r="6721" spans="1:11" x14ac:dyDescent="0.3">
      <c r="A6721" t="s">
        <v>6840</v>
      </c>
      <c r="B6721" t="s">
        <v>263</v>
      </c>
      <c r="C6721" t="s">
        <v>58</v>
      </c>
      <c r="D6721" t="s">
        <v>59</v>
      </c>
      <c r="E6721" t="s">
        <v>163</v>
      </c>
      <c r="F6721" s="1">
        <v>42589</v>
      </c>
      <c r="G6721" t="s">
        <v>23</v>
      </c>
      <c r="H6721">
        <v>1090</v>
      </c>
      <c r="I6721">
        <v>0.35</v>
      </c>
      <c r="J6721">
        <v>65.400000000000006</v>
      </c>
      <c r="K6721" t="s">
        <v>17</v>
      </c>
    </row>
    <row r="6722" spans="1:11" x14ac:dyDescent="0.3">
      <c r="A6722" t="s">
        <v>6841</v>
      </c>
      <c r="B6722" t="s">
        <v>102</v>
      </c>
      <c r="C6722" t="s">
        <v>32</v>
      </c>
      <c r="D6722" t="s">
        <v>46</v>
      </c>
      <c r="E6722" t="s">
        <v>143</v>
      </c>
      <c r="F6722" s="1">
        <v>43457</v>
      </c>
      <c r="G6722" t="s">
        <v>23</v>
      </c>
      <c r="H6722">
        <v>1613</v>
      </c>
      <c r="I6722">
        <v>0.3</v>
      </c>
      <c r="J6722">
        <v>290.33999999999997</v>
      </c>
      <c r="K6722" t="s">
        <v>17</v>
      </c>
    </row>
    <row r="6723" spans="1:11" x14ac:dyDescent="0.3">
      <c r="A6723" t="s">
        <v>6842</v>
      </c>
      <c r="B6723" t="s">
        <v>53</v>
      </c>
      <c r="C6723" t="s">
        <v>13</v>
      </c>
      <c r="D6723" t="s">
        <v>79</v>
      </c>
      <c r="E6723" t="s">
        <v>28</v>
      </c>
      <c r="F6723" s="1">
        <v>42099</v>
      </c>
      <c r="G6723" t="s">
        <v>23</v>
      </c>
      <c r="H6723">
        <v>1108</v>
      </c>
      <c r="I6723">
        <v>0.27</v>
      </c>
      <c r="J6723">
        <v>77.56</v>
      </c>
      <c r="K6723" t="s">
        <v>17</v>
      </c>
    </row>
    <row r="6724" spans="1:11" x14ac:dyDescent="0.3">
      <c r="A6724" t="s">
        <v>6843</v>
      </c>
      <c r="B6724" t="s">
        <v>42</v>
      </c>
      <c r="C6724" t="s">
        <v>32</v>
      </c>
      <c r="D6724" t="s">
        <v>153</v>
      </c>
      <c r="E6724" t="s">
        <v>34</v>
      </c>
      <c r="F6724" s="1">
        <v>42074</v>
      </c>
      <c r="G6724" t="s">
        <v>23</v>
      </c>
      <c r="H6724">
        <v>2401</v>
      </c>
      <c r="I6724">
        <v>0.14000000000000001</v>
      </c>
      <c r="J6724">
        <v>984.41</v>
      </c>
      <c r="K6724" t="s">
        <v>17</v>
      </c>
    </row>
    <row r="6725" spans="1:11" x14ac:dyDescent="0.3">
      <c r="A6725" t="s">
        <v>6844</v>
      </c>
      <c r="B6725" t="s">
        <v>156</v>
      </c>
      <c r="C6725" t="s">
        <v>32</v>
      </c>
      <c r="D6725" t="s">
        <v>153</v>
      </c>
      <c r="E6725" t="s">
        <v>88</v>
      </c>
      <c r="F6725" s="1">
        <v>42932</v>
      </c>
      <c r="G6725" t="s">
        <v>23</v>
      </c>
      <c r="H6725">
        <v>832</v>
      </c>
      <c r="I6725">
        <v>0.2</v>
      </c>
      <c r="J6725">
        <v>366.08</v>
      </c>
      <c r="K6725" t="s">
        <v>17</v>
      </c>
    </row>
    <row r="6726" spans="1:11" x14ac:dyDescent="0.3">
      <c r="A6726" t="s">
        <v>6845</v>
      </c>
      <c r="B6726" t="s">
        <v>169</v>
      </c>
      <c r="C6726" t="s">
        <v>13</v>
      </c>
      <c r="D6726" t="s">
        <v>14</v>
      </c>
      <c r="E6726" t="s">
        <v>55</v>
      </c>
      <c r="F6726" s="1">
        <v>42735</v>
      </c>
      <c r="G6726" t="s">
        <v>23</v>
      </c>
      <c r="H6726">
        <v>550</v>
      </c>
      <c r="I6726">
        <v>0.23</v>
      </c>
      <c r="J6726">
        <v>104.5</v>
      </c>
      <c r="K6726" t="s">
        <v>17</v>
      </c>
    </row>
    <row r="6727" spans="1:11" x14ac:dyDescent="0.3">
      <c r="A6727" t="s">
        <v>6846</v>
      </c>
      <c r="B6727" t="s">
        <v>108</v>
      </c>
      <c r="C6727" t="s">
        <v>58</v>
      </c>
      <c r="D6727" t="s">
        <v>112</v>
      </c>
      <c r="E6727" t="s">
        <v>34</v>
      </c>
      <c r="F6727" s="1">
        <v>42351</v>
      </c>
      <c r="G6727" t="s">
        <v>23</v>
      </c>
      <c r="H6727">
        <v>1881</v>
      </c>
      <c r="I6727">
        <v>0.23</v>
      </c>
      <c r="J6727">
        <v>319.77</v>
      </c>
      <c r="K6727" t="s">
        <v>17</v>
      </c>
    </row>
    <row r="6728" spans="1:11" x14ac:dyDescent="0.3">
      <c r="A6728" t="s">
        <v>6847</v>
      </c>
      <c r="B6728" t="s">
        <v>42</v>
      </c>
      <c r="C6728" t="s">
        <v>20</v>
      </c>
      <c r="D6728" t="s">
        <v>21</v>
      </c>
      <c r="E6728" t="s">
        <v>143</v>
      </c>
      <c r="F6728" s="1">
        <v>42336</v>
      </c>
      <c r="G6728" t="s">
        <v>23</v>
      </c>
      <c r="H6728">
        <v>2403</v>
      </c>
      <c r="I6728">
        <v>0.15</v>
      </c>
      <c r="J6728">
        <v>480.6</v>
      </c>
      <c r="K6728" t="s">
        <v>17</v>
      </c>
    </row>
    <row r="6729" spans="1:11" x14ac:dyDescent="0.3">
      <c r="A6729" t="s">
        <v>6848</v>
      </c>
      <c r="B6729" t="s">
        <v>108</v>
      </c>
      <c r="C6729" t="s">
        <v>58</v>
      </c>
      <c r="D6729" t="s">
        <v>112</v>
      </c>
      <c r="E6729" t="s">
        <v>15</v>
      </c>
      <c r="F6729" s="1">
        <v>43457</v>
      </c>
      <c r="G6729" t="s">
        <v>23</v>
      </c>
      <c r="H6729">
        <v>1357</v>
      </c>
      <c r="I6729">
        <v>0.16</v>
      </c>
      <c r="J6729">
        <v>67.849999999999994</v>
      </c>
      <c r="K6729" t="s">
        <v>17</v>
      </c>
    </row>
    <row r="6730" spans="1:11" x14ac:dyDescent="0.3">
      <c r="A6730" t="s">
        <v>6849</v>
      </c>
      <c r="B6730" t="s">
        <v>261</v>
      </c>
      <c r="C6730" t="s">
        <v>13</v>
      </c>
      <c r="D6730" t="s">
        <v>79</v>
      </c>
      <c r="E6730" t="s">
        <v>128</v>
      </c>
      <c r="F6730" s="1">
        <v>42505</v>
      </c>
      <c r="G6730" t="s">
        <v>23</v>
      </c>
      <c r="H6730">
        <v>2151</v>
      </c>
      <c r="I6730">
        <v>0.27</v>
      </c>
      <c r="J6730">
        <v>881.91</v>
      </c>
      <c r="K6730" t="s">
        <v>17</v>
      </c>
    </row>
    <row r="6731" spans="1:11" x14ac:dyDescent="0.3">
      <c r="A6731" t="s">
        <v>6850</v>
      </c>
      <c r="B6731" t="s">
        <v>120</v>
      </c>
      <c r="C6731" t="s">
        <v>49</v>
      </c>
      <c r="D6731" t="s">
        <v>54</v>
      </c>
      <c r="E6731" t="s">
        <v>123</v>
      </c>
      <c r="F6731" s="1">
        <v>42074</v>
      </c>
      <c r="G6731" t="s">
        <v>23</v>
      </c>
      <c r="H6731">
        <v>2381</v>
      </c>
      <c r="I6731">
        <v>0.27</v>
      </c>
      <c r="J6731">
        <v>619.05999999999995</v>
      </c>
      <c r="K6731" t="s">
        <v>17</v>
      </c>
    </row>
    <row r="6732" spans="1:11" x14ac:dyDescent="0.3">
      <c r="A6732" t="s">
        <v>6851</v>
      </c>
      <c r="B6732" t="s">
        <v>130</v>
      </c>
      <c r="C6732" t="s">
        <v>58</v>
      </c>
      <c r="D6732" t="s">
        <v>68</v>
      </c>
      <c r="E6732" t="s">
        <v>123</v>
      </c>
      <c r="F6732" s="1">
        <v>42295</v>
      </c>
      <c r="G6732" t="s">
        <v>23</v>
      </c>
      <c r="H6732">
        <v>1599</v>
      </c>
      <c r="I6732">
        <v>0.14000000000000001</v>
      </c>
      <c r="J6732">
        <v>559.65</v>
      </c>
      <c r="K6732" t="s">
        <v>17</v>
      </c>
    </row>
    <row r="6733" spans="1:11" x14ac:dyDescent="0.3">
      <c r="A6733" t="s">
        <v>6852</v>
      </c>
      <c r="B6733" t="s">
        <v>42</v>
      </c>
      <c r="C6733" t="s">
        <v>13</v>
      </c>
      <c r="D6733" t="s">
        <v>14</v>
      </c>
      <c r="E6733" t="s">
        <v>15</v>
      </c>
      <c r="F6733" s="1">
        <v>43067</v>
      </c>
      <c r="G6733" t="s">
        <v>23</v>
      </c>
      <c r="H6733">
        <v>2419</v>
      </c>
      <c r="I6733">
        <v>0.12</v>
      </c>
      <c r="J6733">
        <v>120.95</v>
      </c>
      <c r="K6733" t="s">
        <v>17</v>
      </c>
    </row>
    <row r="6734" spans="1:11" x14ac:dyDescent="0.3">
      <c r="A6734" t="s">
        <v>6853</v>
      </c>
      <c r="B6734" t="s">
        <v>211</v>
      </c>
      <c r="C6734" t="s">
        <v>26</v>
      </c>
      <c r="D6734" t="s">
        <v>37</v>
      </c>
      <c r="E6734" t="s">
        <v>47</v>
      </c>
      <c r="F6734" s="1">
        <v>42240</v>
      </c>
      <c r="G6734" t="s">
        <v>23</v>
      </c>
      <c r="H6734">
        <v>501</v>
      </c>
      <c r="I6734">
        <v>0.28000000000000003</v>
      </c>
      <c r="J6734">
        <v>65.13</v>
      </c>
      <c r="K6734" t="s">
        <v>17</v>
      </c>
    </row>
    <row r="6735" spans="1:11" x14ac:dyDescent="0.3">
      <c r="A6735" t="s">
        <v>6854</v>
      </c>
      <c r="B6735" t="s">
        <v>184</v>
      </c>
      <c r="C6735" t="s">
        <v>63</v>
      </c>
      <c r="D6735" t="s">
        <v>75</v>
      </c>
      <c r="E6735" t="s">
        <v>117</v>
      </c>
      <c r="F6735" s="1">
        <v>42336</v>
      </c>
      <c r="G6735" t="s">
        <v>23</v>
      </c>
      <c r="H6735">
        <v>2099</v>
      </c>
      <c r="I6735">
        <v>0.16</v>
      </c>
      <c r="J6735">
        <v>923.56</v>
      </c>
      <c r="K6735" t="s">
        <v>17</v>
      </c>
    </row>
    <row r="6736" spans="1:11" x14ac:dyDescent="0.3">
      <c r="A6736" t="s">
        <v>6855</v>
      </c>
      <c r="B6736" t="s">
        <v>81</v>
      </c>
      <c r="C6736" t="s">
        <v>32</v>
      </c>
      <c r="D6736" t="s">
        <v>97</v>
      </c>
      <c r="E6736" t="s">
        <v>69</v>
      </c>
      <c r="F6736" s="1">
        <v>43190</v>
      </c>
      <c r="G6736" t="s">
        <v>23</v>
      </c>
      <c r="H6736">
        <v>1274</v>
      </c>
      <c r="I6736">
        <v>0.14000000000000001</v>
      </c>
      <c r="J6736">
        <v>433.16</v>
      </c>
      <c r="K6736" t="s">
        <v>17</v>
      </c>
    </row>
    <row r="6737" spans="1:11" x14ac:dyDescent="0.3">
      <c r="A6737" t="s">
        <v>6856</v>
      </c>
      <c r="B6737" t="s">
        <v>62</v>
      </c>
      <c r="C6737" t="s">
        <v>58</v>
      </c>
      <c r="D6737" t="s">
        <v>68</v>
      </c>
      <c r="E6737" t="s">
        <v>123</v>
      </c>
      <c r="F6737" s="1">
        <v>42735</v>
      </c>
      <c r="G6737" t="s">
        <v>23</v>
      </c>
      <c r="H6737">
        <v>1418</v>
      </c>
      <c r="I6737">
        <v>0.11</v>
      </c>
      <c r="J6737">
        <v>368.68</v>
      </c>
      <c r="K6737" t="s">
        <v>17</v>
      </c>
    </row>
    <row r="6738" spans="1:11" x14ac:dyDescent="0.3">
      <c r="A6738" t="s">
        <v>6857</v>
      </c>
      <c r="B6738" t="s">
        <v>78</v>
      </c>
      <c r="C6738" t="s">
        <v>49</v>
      </c>
      <c r="D6738" t="s">
        <v>205</v>
      </c>
      <c r="E6738" t="s">
        <v>65</v>
      </c>
      <c r="F6738" s="1">
        <v>42759</v>
      </c>
      <c r="G6738" t="s">
        <v>23</v>
      </c>
      <c r="H6738">
        <v>591</v>
      </c>
      <c r="I6738">
        <v>0.34</v>
      </c>
      <c r="J6738">
        <v>65.010000000000005</v>
      </c>
      <c r="K6738" t="s">
        <v>17</v>
      </c>
    </row>
    <row r="6739" spans="1:11" x14ac:dyDescent="0.3">
      <c r="A6739" t="s">
        <v>6858</v>
      </c>
      <c r="B6739" t="s">
        <v>108</v>
      </c>
      <c r="C6739" t="s">
        <v>32</v>
      </c>
      <c r="D6739" t="s">
        <v>153</v>
      </c>
      <c r="E6739" t="s">
        <v>43</v>
      </c>
      <c r="F6739" s="1">
        <v>43457</v>
      </c>
      <c r="G6739" t="s">
        <v>23</v>
      </c>
      <c r="H6739">
        <v>1375</v>
      </c>
      <c r="I6739">
        <v>0.32</v>
      </c>
      <c r="J6739">
        <v>233.75</v>
      </c>
      <c r="K6739" t="s">
        <v>17</v>
      </c>
    </row>
    <row r="6740" spans="1:11" x14ac:dyDescent="0.3">
      <c r="A6740" t="s">
        <v>6859</v>
      </c>
      <c r="B6740" t="s">
        <v>12</v>
      </c>
      <c r="C6740" t="s">
        <v>32</v>
      </c>
      <c r="D6740" t="s">
        <v>46</v>
      </c>
      <c r="E6740" t="s">
        <v>60</v>
      </c>
      <c r="F6740" s="1">
        <v>43457</v>
      </c>
      <c r="G6740" t="s">
        <v>23</v>
      </c>
      <c r="H6740">
        <v>2342</v>
      </c>
      <c r="I6740">
        <v>0.32</v>
      </c>
      <c r="J6740">
        <v>772.86</v>
      </c>
      <c r="K6740" t="s">
        <v>17</v>
      </c>
    </row>
    <row r="6741" spans="1:11" x14ac:dyDescent="0.3">
      <c r="A6741" t="s">
        <v>6860</v>
      </c>
      <c r="B6741" t="s">
        <v>169</v>
      </c>
      <c r="C6741" t="s">
        <v>20</v>
      </c>
      <c r="D6741" t="s">
        <v>91</v>
      </c>
      <c r="E6741" t="s">
        <v>140</v>
      </c>
      <c r="F6741" s="1">
        <v>43406</v>
      </c>
      <c r="G6741" t="s">
        <v>23</v>
      </c>
      <c r="H6741">
        <v>2167</v>
      </c>
      <c r="I6741">
        <v>0.11</v>
      </c>
      <c r="J6741">
        <v>411.73</v>
      </c>
      <c r="K6741" t="s">
        <v>17</v>
      </c>
    </row>
    <row r="6742" spans="1:11" x14ac:dyDescent="0.3">
      <c r="A6742" t="s">
        <v>6861</v>
      </c>
      <c r="B6742" t="s">
        <v>151</v>
      </c>
      <c r="C6742" t="s">
        <v>20</v>
      </c>
      <c r="D6742" t="s">
        <v>91</v>
      </c>
      <c r="E6742" t="s">
        <v>123</v>
      </c>
      <c r="F6742" s="1">
        <v>42735</v>
      </c>
      <c r="G6742" t="s">
        <v>23</v>
      </c>
      <c r="H6742">
        <v>2327</v>
      </c>
      <c r="I6742">
        <v>0.32</v>
      </c>
      <c r="J6742">
        <v>511.94</v>
      </c>
      <c r="K6742" t="s">
        <v>17</v>
      </c>
    </row>
    <row r="6743" spans="1:11" x14ac:dyDescent="0.3">
      <c r="A6743" t="s">
        <v>6862</v>
      </c>
      <c r="B6743" t="s">
        <v>114</v>
      </c>
      <c r="C6743" t="s">
        <v>32</v>
      </c>
      <c r="D6743" t="s">
        <v>46</v>
      </c>
      <c r="E6743" t="s">
        <v>55</v>
      </c>
      <c r="F6743" s="1">
        <v>42932</v>
      </c>
      <c r="G6743" t="s">
        <v>23</v>
      </c>
      <c r="H6743">
        <v>571</v>
      </c>
      <c r="I6743">
        <v>0.2</v>
      </c>
      <c r="J6743">
        <v>222.69</v>
      </c>
      <c r="K6743" t="s">
        <v>17</v>
      </c>
    </row>
    <row r="6744" spans="1:11" x14ac:dyDescent="0.3">
      <c r="A6744" t="s">
        <v>6863</v>
      </c>
      <c r="B6744" t="s">
        <v>71</v>
      </c>
      <c r="C6744" t="s">
        <v>63</v>
      </c>
      <c r="D6744" t="s">
        <v>75</v>
      </c>
      <c r="E6744" t="s">
        <v>38</v>
      </c>
      <c r="F6744" s="1">
        <v>42932</v>
      </c>
      <c r="G6744" t="s">
        <v>23</v>
      </c>
      <c r="H6744">
        <v>996</v>
      </c>
      <c r="I6744">
        <v>0.28000000000000003</v>
      </c>
      <c r="J6744">
        <v>239.04</v>
      </c>
      <c r="K6744" t="s">
        <v>17</v>
      </c>
    </row>
    <row r="6745" spans="1:11" x14ac:dyDescent="0.3">
      <c r="A6745" t="s">
        <v>6864</v>
      </c>
      <c r="B6745" t="s">
        <v>204</v>
      </c>
      <c r="C6745" t="s">
        <v>13</v>
      </c>
      <c r="D6745" t="s">
        <v>79</v>
      </c>
      <c r="E6745" t="s">
        <v>65</v>
      </c>
      <c r="F6745" s="1">
        <v>43407</v>
      </c>
      <c r="G6745" t="s">
        <v>23</v>
      </c>
      <c r="H6745">
        <v>650</v>
      </c>
      <c r="I6745">
        <v>0.16</v>
      </c>
      <c r="J6745">
        <v>78</v>
      </c>
      <c r="K6745" t="s">
        <v>17</v>
      </c>
    </row>
    <row r="6746" spans="1:11" x14ac:dyDescent="0.3">
      <c r="A6746" t="s">
        <v>6865</v>
      </c>
      <c r="B6746" t="s">
        <v>19</v>
      </c>
      <c r="C6746" t="s">
        <v>13</v>
      </c>
      <c r="D6746" t="s">
        <v>14</v>
      </c>
      <c r="E6746" t="s">
        <v>143</v>
      </c>
      <c r="F6746" s="1">
        <v>42099</v>
      </c>
      <c r="G6746" t="s">
        <v>23</v>
      </c>
      <c r="H6746">
        <v>1472</v>
      </c>
      <c r="I6746">
        <v>0.13</v>
      </c>
      <c r="J6746">
        <v>235.52</v>
      </c>
      <c r="K6746" t="s">
        <v>17</v>
      </c>
    </row>
    <row r="6747" spans="1:11" x14ac:dyDescent="0.3">
      <c r="A6747" t="s">
        <v>6866</v>
      </c>
      <c r="B6747" t="s">
        <v>90</v>
      </c>
      <c r="C6747" t="s">
        <v>26</v>
      </c>
      <c r="D6747" t="s">
        <v>94</v>
      </c>
      <c r="E6747" t="s">
        <v>69</v>
      </c>
      <c r="F6747" s="1">
        <v>43070</v>
      </c>
      <c r="G6747" t="s">
        <v>23</v>
      </c>
      <c r="H6747">
        <v>1547</v>
      </c>
      <c r="I6747">
        <v>0.21</v>
      </c>
      <c r="J6747">
        <v>448.63</v>
      </c>
      <c r="K6747" t="s">
        <v>17</v>
      </c>
    </row>
    <row r="6748" spans="1:11" x14ac:dyDescent="0.3">
      <c r="A6748" t="s">
        <v>6867</v>
      </c>
      <c r="B6748" t="s">
        <v>184</v>
      </c>
      <c r="C6748" t="s">
        <v>20</v>
      </c>
      <c r="D6748" t="s">
        <v>91</v>
      </c>
      <c r="E6748" t="s">
        <v>51</v>
      </c>
      <c r="F6748" s="1">
        <v>42564</v>
      </c>
      <c r="G6748" t="s">
        <v>23</v>
      </c>
      <c r="H6748">
        <v>562</v>
      </c>
      <c r="I6748">
        <v>0.18</v>
      </c>
      <c r="J6748">
        <v>241.66</v>
      </c>
      <c r="K6748" t="s">
        <v>17</v>
      </c>
    </row>
    <row r="6749" spans="1:11" x14ac:dyDescent="0.3">
      <c r="A6749" t="s">
        <v>6868</v>
      </c>
      <c r="B6749" t="s">
        <v>71</v>
      </c>
      <c r="C6749" t="s">
        <v>13</v>
      </c>
      <c r="D6749" t="s">
        <v>79</v>
      </c>
      <c r="E6749" t="s">
        <v>163</v>
      </c>
      <c r="F6749" s="1">
        <v>43067</v>
      </c>
      <c r="G6749" t="s">
        <v>23</v>
      </c>
      <c r="H6749">
        <v>2139</v>
      </c>
      <c r="I6749">
        <v>0.11</v>
      </c>
      <c r="J6749">
        <v>470.58</v>
      </c>
      <c r="K6749" t="s">
        <v>17</v>
      </c>
    </row>
    <row r="6750" spans="1:11" x14ac:dyDescent="0.3">
      <c r="A6750" t="s">
        <v>6869</v>
      </c>
      <c r="B6750" t="s">
        <v>234</v>
      </c>
      <c r="C6750" t="s">
        <v>20</v>
      </c>
      <c r="D6750" t="s">
        <v>21</v>
      </c>
      <c r="E6750" t="s">
        <v>123</v>
      </c>
      <c r="F6750" s="1">
        <v>43150</v>
      </c>
      <c r="G6750" t="s">
        <v>23</v>
      </c>
      <c r="H6750">
        <v>673</v>
      </c>
      <c r="I6750">
        <v>0.21</v>
      </c>
      <c r="J6750">
        <v>174.98</v>
      </c>
      <c r="K6750" t="s">
        <v>17</v>
      </c>
    </row>
    <row r="6751" spans="1:11" x14ac:dyDescent="0.3">
      <c r="A6751" t="s">
        <v>6870</v>
      </c>
      <c r="B6751" t="s">
        <v>62</v>
      </c>
      <c r="C6751" t="s">
        <v>26</v>
      </c>
      <c r="D6751" t="s">
        <v>27</v>
      </c>
      <c r="E6751" t="s">
        <v>166</v>
      </c>
      <c r="F6751" s="1">
        <v>43070</v>
      </c>
      <c r="G6751" t="s">
        <v>23</v>
      </c>
      <c r="H6751">
        <v>1824</v>
      </c>
      <c r="I6751">
        <v>0.25</v>
      </c>
      <c r="J6751">
        <v>820.8</v>
      </c>
      <c r="K6751" t="s">
        <v>17</v>
      </c>
    </row>
    <row r="6752" spans="1:11" x14ac:dyDescent="0.3">
      <c r="A6752" t="s">
        <v>6871</v>
      </c>
      <c r="B6752" t="s">
        <v>193</v>
      </c>
      <c r="C6752" t="s">
        <v>63</v>
      </c>
      <c r="D6752" t="s">
        <v>87</v>
      </c>
      <c r="E6752" t="s">
        <v>163</v>
      </c>
      <c r="F6752" s="1">
        <v>43126</v>
      </c>
      <c r="G6752" t="s">
        <v>23</v>
      </c>
      <c r="H6752">
        <v>2086</v>
      </c>
      <c r="I6752">
        <v>0.28000000000000003</v>
      </c>
      <c r="J6752">
        <v>625.79999999999995</v>
      </c>
      <c r="K6752" t="s">
        <v>17</v>
      </c>
    </row>
    <row r="6753" spans="1:11" x14ac:dyDescent="0.3">
      <c r="A6753" t="s">
        <v>6872</v>
      </c>
      <c r="B6753" t="s">
        <v>263</v>
      </c>
      <c r="C6753" t="s">
        <v>63</v>
      </c>
      <c r="D6753" t="s">
        <v>157</v>
      </c>
      <c r="E6753" t="s">
        <v>88</v>
      </c>
      <c r="F6753" s="1">
        <v>42099</v>
      </c>
      <c r="G6753" t="s">
        <v>23</v>
      </c>
      <c r="H6753">
        <v>1882</v>
      </c>
      <c r="I6753">
        <v>0.34</v>
      </c>
      <c r="J6753">
        <v>639.88</v>
      </c>
      <c r="K6753" t="s">
        <v>17</v>
      </c>
    </row>
    <row r="6754" spans="1:11" x14ac:dyDescent="0.3">
      <c r="A6754" t="s">
        <v>6873</v>
      </c>
      <c r="B6754" t="s">
        <v>165</v>
      </c>
      <c r="C6754" t="s">
        <v>20</v>
      </c>
      <c r="D6754" t="s">
        <v>91</v>
      </c>
      <c r="E6754" t="s">
        <v>88</v>
      </c>
      <c r="F6754" s="1">
        <v>42099</v>
      </c>
      <c r="G6754" t="s">
        <v>23</v>
      </c>
      <c r="H6754">
        <v>1471</v>
      </c>
      <c r="I6754">
        <v>0.27</v>
      </c>
      <c r="J6754">
        <v>397.17</v>
      </c>
      <c r="K6754" t="s">
        <v>17</v>
      </c>
    </row>
    <row r="6755" spans="1:11" x14ac:dyDescent="0.3">
      <c r="A6755" t="s">
        <v>6874</v>
      </c>
      <c r="B6755" t="s">
        <v>169</v>
      </c>
      <c r="C6755" t="s">
        <v>32</v>
      </c>
      <c r="D6755" t="s">
        <v>153</v>
      </c>
      <c r="E6755" t="s">
        <v>69</v>
      </c>
      <c r="F6755" s="1">
        <v>42336</v>
      </c>
      <c r="G6755" t="s">
        <v>23</v>
      </c>
      <c r="H6755">
        <v>980</v>
      </c>
      <c r="I6755">
        <v>0.28999999999999998</v>
      </c>
      <c r="J6755">
        <v>49</v>
      </c>
      <c r="K6755" t="s">
        <v>17</v>
      </c>
    </row>
    <row r="6756" spans="1:11" x14ac:dyDescent="0.3">
      <c r="A6756" t="s">
        <v>6875</v>
      </c>
      <c r="B6756" t="s">
        <v>211</v>
      </c>
      <c r="C6756" t="s">
        <v>20</v>
      </c>
      <c r="D6756" t="s">
        <v>91</v>
      </c>
      <c r="E6756" t="s">
        <v>28</v>
      </c>
      <c r="F6756" s="1">
        <v>43428</v>
      </c>
      <c r="G6756" t="s">
        <v>23</v>
      </c>
      <c r="H6756">
        <v>1457</v>
      </c>
      <c r="I6756">
        <v>0.33</v>
      </c>
      <c r="J6756">
        <v>291.39999999999998</v>
      </c>
      <c r="K6756" t="s">
        <v>17</v>
      </c>
    </row>
    <row r="6757" spans="1:11" x14ac:dyDescent="0.3">
      <c r="A6757" t="s">
        <v>6876</v>
      </c>
      <c r="B6757" t="s">
        <v>62</v>
      </c>
      <c r="C6757" t="s">
        <v>63</v>
      </c>
      <c r="D6757" t="s">
        <v>64</v>
      </c>
      <c r="E6757" t="s">
        <v>60</v>
      </c>
      <c r="F6757" s="1">
        <v>42932</v>
      </c>
      <c r="G6757" t="s">
        <v>23</v>
      </c>
      <c r="H6757">
        <v>2421</v>
      </c>
      <c r="I6757">
        <v>0.23</v>
      </c>
      <c r="J6757">
        <v>677.88</v>
      </c>
      <c r="K6757" t="s">
        <v>17</v>
      </c>
    </row>
    <row r="6758" spans="1:11" x14ac:dyDescent="0.3">
      <c r="A6758" t="s">
        <v>6877</v>
      </c>
      <c r="B6758" t="s">
        <v>135</v>
      </c>
      <c r="C6758" t="s">
        <v>26</v>
      </c>
      <c r="D6758" t="s">
        <v>27</v>
      </c>
      <c r="E6758" t="s">
        <v>104</v>
      </c>
      <c r="F6758" s="1">
        <v>42735</v>
      </c>
      <c r="G6758" t="s">
        <v>23</v>
      </c>
      <c r="H6758">
        <v>2499</v>
      </c>
      <c r="I6758">
        <v>0.31</v>
      </c>
      <c r="J6758">
        <v>149.94</v>
      </c>
      <c r="K6758" t="s">
        <v>17</v>
      </c>
    </row>
    <row r="6759" spans="1:11" x14ac:dyDescent="0.3">
      <c r="A6759" t="s">
        <v>6878</v>
      </c>
      <c r="B6759" t="s">
        <v>122</v>
      </c>
      <c r="C6759" t="s">
        <v>58</v>
      </c>
      <c r="D6759" t="s">
        <v>68</v>
      </c>
      <c r="E6759" t="s">
        <v>72</v>
      </c>
      <c r="F6759" s="1">
        <v>42354</v>
      </c>
      <c r="G6759" t="s">
        <v>23</v>
      </c>
      <c r="H6759">
        <v>1056</v>
      </c>
      <c r="I6759">
        <v>0.13</v>
      </c>
      <c r="J6759">
        <v>337.92</v>
      </c>
      <c r="K6759" t="s">
        <v>17</v>
      </c>
    </row>
    <row r="6760" spans="1:11" x14ac:dyDescent="0.3">
      <c r="A6760" t="s">
        <v>6879</v>
      </c>
      <c r="B6760" t="s">
        <v>211</v>
      </c>
      <c r="C6760" t="s">
        <v>13</v>
      </c>
      <c r="D6760" t="s">
        <v>14</v>
      </c>
      <c r="E6760" t="s">
        <v>28</v>
      </c>
      <c r="F6760" s="1">
        <v>43043</v>
      </c>
      <c r="G6760" t="s">
        <v>23</v>
      </c>
      <c r="H6760">
        <v>1787</v>
      </c>
      <c r="I6760">
        <v>0.22</v>
      </c>
      <c r="J6760">
        <v>607.58000000000004</v>
      </c>
      <c r="K6760" t="s">
        <v>17</v>
      </c>
    </row>
    <row r="6761" spans="1:11" x14ac:dyDescent="0.3">
      <c r="A6761" t="s">
        <v>6880</v>
      </c>
      <c r="B6761" t="s">
        <v>40</v>
      </c>
      <c r="C6761" t="s">
        <v>32</v>
      </c>
      <c r="D6761" t="s">
        <v>33</v>
      </c>
      <c r="E6761" t="s">
        <v>55</v>
      </c>
      <c r="F6761" s="1">
        <v>43043</v>
      </c>
      <c r="G6761" t="s">
        <v>23</v>
      </c>
      <c r="H6761">
        <v>1836</v>
      </c>
      <c r="I6761">
        <v>0.11</v>
      </c>
      <c r="J6761">
        <v>257.04000000000002</v>
      </c>
      <c r="K6761" t="s">
        <v>17</v>
      </c>
    </row>
    <row r="6762" spans="1:11" x14ac:dyDescent="0.3">
      <c r="A6762" t="s">
        <v>6881</v>
      </c>
      <c r="B6762" t="s">
        <v>159</v>
      </c>
      <c r="C6762" t="s">
        <v>58</v>
      </c>
      <c r="D6762" t="s">
        <v>112</v>
      </c>
      <c r="E6762" t="s">
        <v>104</v>
      </c>
      <c r="F6762" s="1">
        <v>43191</v>
      </c>
      <c r="G6762" t="s">
        <v>23</v>
      </c>
      <c r="H6762">
        <v>1033</v>
      </c>
      <c r="I6762">
        <v>0.1</v>
      </c>
      <c r="J6762">
        <v>340.89</v>
      </c>
      <c r="K6762" t="s">
        <v>17</v>
      </c>
    </row>
    <row r="6763" spans="1:11" x14ac:dyDescent="0.3">
      <c r="A6763" t="s">
        <v>6882</v>
      </c>
      <c r="B6763" t="s">
        <v>184</v>
      </c>
      <c r="C6763" t="s">
        <v>49</v>
      </c>
      <c r="D6763" t="s">
        <v>205</v>
      </c>
      <c r="E6763" t="s">
        <v>55</v>
      </c>
      <c r="F6763" s="1">
        <v>42320</v>
      </c>
      <c r="G6763" t="s">
        <v>23</v>
      </c>
      <c r="H6763">
        <v>664</v>
      </c>
      <c r="I6763">
        <v>0.11</v>
      </c>
      <c r="J6763">
        <v>119.52</v>
      </c>
      <c r="K6763" t="s">
        <v>17</v>
      </c>
    </row>
    <row r="6764" spans="1:11" x14ac:dyDescent="0.3">
      <c r="A6764" t="s">
        <v>6883</v>
      </c>
      <c r="B6764" t="s">
        <v>86</v>
      </c>
      <c r="C6764" t="s">
        <v>49</v>
      </c>
      <c r="D6764" t="s">
        <v>54</v>
      </c>
      <c r="E6764" t="s">
        <v>55</v>
      </c>
      <c r="F6764" s="1">
        <v>42312</v>
      </c>
      <c r="G6764" t="s">
        <v>23</v>
      </c>
      <c r="H6764">
        <v>1669</v>
      </c>
      <c r="I6764">
        <v>0.25</v>
      </c>
      <c r="J6764">
        <v>634.22</v>
      </c>
      <c r="K6764" t="s">
        <v>17</v>
      </c>
    </row>
    <row r="6765" spans="1:11" x14ac:dyDescent="0.3">
      <c r="A6765" t="s">
        <v>6884</v>
      </c>
      <c r="B6765" t="s">
        <v>130</v>
      </c>
      <c r="C6765" t="s">
        <v>13</v>
      </c>
      <c r="D6765" t="s">
        <v>79</v>
      </c>
      <c r="E6765" t="s">
        <v>104</v>
      </c>
      <c r="F6765" s="1">
        <v>43191</v>
      </c>
      <c r="G6765" t="s">
        <v>23</v>
      </c>
      <c r="H6765">
        <v>952</v>
      </c>
      <c r="I6765">
        <v>0.28000000000000003</v>
      </c>
      <c r="J6765">
        <v>352.24</v>
      </c>
      <c r="K6765" t="s">
        <v>17</v>
      </c>
    </row>
    <row r="6766" spans="1:11" x14ac:dyDescent="0.3">
      <c r="A6766" t="s">
        <v>6885</v>
      </c>
      <c r="B6766" t="s">
        <v>53</v>
      </c>
      <c r="C6766" t="s">
        <v>26</v>
      </c>
      <c r="D6766" t="s">
        <v>201</v>
      </c>
      <c r="E6766" t="s">
        <v>104</v>
      </c>
      <c r="F6766" s="1">
        <v>43422</v>
      </c>
      <c r="G6766" t="s">
        <v>23</v>
      </c>
      <c r="H6766">
        <v>668</v>
      </c>
      <c r="I6766">
        <v>0.24</v>
      </c>
      <c r="J6766">
        <v>273.88</v>
      </c>
      <c r="K6766" t="s">
        <v>17</v>
      </c>
    </row>
    <row r="6767" spans="1:11" x14ac:dyDescent="0.3">
      <c r="A6767" t="s">
        <v>6886</v>
      </c>
      <c r="B6767" t="s">
        <v>62</v>
      </c>
      <c r="C6767" t="s">
        <v>20</v>
      </c>
      <c r="D6767" t="s">
        <v>91</v>
      </c>
      <c r="E6767" t="s">
        <v>22</v>
      </c>
      <c r="F6767" s="1">
        <v>42620</v>
      </c>
      <c r="G6767" t="s">
        <v>23</v>
      </c>
      <c r="H6767">
        <v>510</v>
      </c>
      <c r="I6767">
        <v>0.22</v>
      </c>
      <c r="J6767">
        <v>132.6</v>
      </c>
      <c r="K6767" t="s">
        <v>17</v>
      </c>
    </row>
    <row r="6768" spans="1:11" x14ac:dyDescent="0.3">
      <c r="A6768" t="s">
        <v>6887</v>
      </c>
      <c r="B6768" t="s">
        <v>71</v>
      </c>
      <c r="C6768" t="s">
        <v>58</v>
      </c>
      <c r="D6768" t="s">
        <v>68</v>
      </c>
      <c r="E6768" t="s">
        <v>51</v>
      </c>
      <c r="F6768" s="1">
        <v>42798</v>
      </c>
      <c r="G6768" t="s">
        <v>23</v>
      </c>
      <c r="H6768">
        <v>1612</v>
      </c>
      <c r="I6768">
        <v>0.22</v>
      </c>
      <c r="J6768">
        <v>403</v>
      </c>
      <c r="K6768" t="s">
        <v>17</v>
      </c>
    </row>
    <row r="6769" spans="1:11" x14ac:dyDescent="0.3">
      <c r="A6769" t="s">
        <v>6888</v>
      </c>
      <c r="B6769" t="s">
        <v>71</v>
      </c>
      <c r="C6769" t="s">
        <v>58</v>
      </c>
      <c r="D6769" t="s">
        <v>59</v>
      </c>
      <c r="E6769" t="s">
        <v>88</v>
      </c>
      <c r="F6769" s="1">
        <v>43422</v>
      </c>
      <c r="G6769" t="s">
        <v>23</v>
      </c>
      <c r="H6769">
        <v>638</v>
      </c>
      <c r="I6769">
        <v>0.21</v>
      </c>
      <c r="J6769">
        <v>236.06</v>
      </c>
      <c r="K6769" t="s">
        <v>17</v>
      </c>
    </row>
    <row r="6770" spans="1:11" x14ac:dyDescent="0.3">
      <c r="A6770" t="s">
        <v>6889</v>
      </c>
      <c r="B6770" t="s">
        <v>156</v>
      </c>
      <c r="C6770" t="s">
        <v>58</v>
      </c>
      <c r="D6770" t="s">
        <v>59</v>
      </c>
      <c r="E6770" t="s">
        <v>140</v>
      </c>
      <c r="F6770" s="1">
        <v>43415</v>
      </c>
      <c r="G6770" t="s">
        <v>23</v>
      </c>
      <c r="H6770">
        <v>1800</v>
      </c>
      <c r="I6770">
        <v>0.25</v>
      </c>
      <c r="J6770">
        <v>540</v>
      </c>
      <c r="K6770" t="s">
        <v>17</v>
      </c>
    </row>
    <row r="6771" spans="1:11" x14ac:dyDescent="0.3">
      <c r="A6771" t="s">
        <v>6890</v>
      </c>
      <c r="B6771" t="s">
        <v>197</v>
      </c>
      <c r="C6771" t="s">
        <v>32</v>
      </c>
      <c r="D6771" t="s">
        <v>33</v>
      </c>
      <c r="E6771" t="s">
        <v>60</v>
      </c>
      <c r="F6771" s="1">
        <v>42312</v>
      </c>
      <c r="G6771" t="s">
        <v>23</v>
      </c>
      <c r="H6771">
        <v>1273</v>
      </c>
      <c r="I6771">
        <v>0.1</v>
      </c>
      <c r="J6771">
        <v>305.52</v>
      </c>
      <c r="K6771" t="s">
        <v>17</v>
      </c>
    </row>
    <row r="6772" spans="1:11" x14ac:dyDescent="0.3">
      <c r="A6772" t="s">
        <v>6891</v>
      </c>
      <c r="B6772" t="s">
        <v>263</v>
      </c>
      <c r="C6772" t="s">
        <v>58</v>
      </c>
      <c r="D6772" t="s">
        <v>112</v>
      </c>
      <c r="E6772" t="s">
        <v>149</v>
      </c>
      <c r="F6772" s="1">
        <v>43422</v>
      </c>
      <c r="G6772" t="s">
        <v>23</v>
      </c>
      <c r="H6772">
        <v>988</v>
      </c>
      <c r="I6772">
        <v>0.33</v>
      </c>
      <c r="J6772">
        <v>286.52</v>
      </c>
      <c r="K6772" t="s">
        <v>17</v>
      </c>
    </row>
    <row r="6773" spans="1:11" x14ac:dyDescent="0.3">
      <c r="A6773" t="s">
        <v>6892</v>
      </c>
      <c r="B6773" t="s">
        <v>114</v>
      </c>
      <c r="C6773" t="s">
        <v>58</v>
      </c>
      <c r="D6773" t="s">
        <v>68</v>
      </c>
      <c r="E6773" t="s">
        <v>38</v>
      </c>
      <c r="F6773" s="1">
        <v>42881</v>
      </c>
      <c r="G6773" t="s">
        <v>23</v>
      </c>
      <c r="H6773">
        <v>1063</v>
      </c>
      <c r="I6773">
        <v>0.27</v>
      </c>
      <c r="J6773">
        <v>265.75</v>
      </c>
      <c r="K6773" t="s">
        <v>17</v>
      </c>
    </row>
    <row r="6774" spans="1:11" x14ac:dyDescent="0.3">
      <c r="A6774" t="s">
        <v>6893</v>
      </c>
      <c r="B6774" t="s">
        <v>57</v>
      </c>
      <c r="C6774" t="s">
        <v>26</v>
      </c>
      <c r="D6774" t="s">
        <v>27</v>
      </c>
      <c r="E6774" t="s">
        <v>55</v>
      </c>
      <c r="F6774" s="1">
        <v>43239</v>
      </c>
      <c r="G6774" t="s">
        <v>23</v>
      </c>
      <c r="H6774">
        <v>1190</v>
      </c>
      <c r="I6774">
        <v>0.15</v>
      </c>
      <c r="J6774">
        <v>226.1</v>
      </c>
      <c r="K6774" t="s">
        <v>17</v>
      </c>
    </row>
    <row r="6775" spans="1:11" x14ac:dyDescent="0.3">
      <c r="A6775" t="s">
        <v>6894</v>
      </c>
      <c r="B6775" t="s">
        <v>162</v>
      </c>
      <c r="C6775" t="s">
        <v>32</v>
      </c>
      <c r="D6775" t="s">
        <v>46</v>
      </c>
      <c r="E6775" t="s">
        <v>166</v>
      </c>
      <c r="F6775" s="1">
        <v>43422</v>
      </c>
      <c r="G6775" t="s">
        <v>23</v>
      </c>
      <c r="H6775">
        <v>936</v>
      </c>
      <c r="I6775">
        <v>0.35</v>
      </c>
      <c r="J6775">
        <v>327.60000000000002</v>
      </c>
      <c r="K6775" t="s">
        <v>17</v>
      </c>
    </row>
    <row r="6776" spans="1:11" x14ac:dyDescent="0.3">
      <c r="A6776" t="s">
        <v>6895</v>
      </c>
      <c r="B6776" t="s">
        <v>193</v>
      </c>
      <c r="C6776" t="s">
        <v>26</v>
      </c>
      <c r="D6776" t="s">
        <v>37</v>
      </c>
      <c r="E6776" t="s">
        <v>15</v>
      </c>
      <c r="F6776" s="1">
        <v>43078</v>
      </c>
      <c r="G6776" t="s">
        <v>23</v>
      </c>
      <c r="H6776">
        <v>1108</v>
      </c>
      <c r="I6776">
        <v>0.27</v>
      </c>
      <c r="J6776">
        <v>321.32</v>
      </c>
      <c r="K6776" t="s">
        <v>17</v>
      </c>
    </row>
    <row r="6777" spans="1:11" x14ac:dyDescent="0.3">
      <c r="A6777" t="s">
        <v>6896</v>
      </c>
      <c r="B6777" t="s">
        <v>174</v>
      </c>
      <c r="C6777" t="s">
        <v>32</v>
      </c>
      <c r="D6777" t="s">
        <v>33</v>
      </c>
      <c r="E6777" t="s">
        <v>163</v>
      </c>
      <c r="F6777" s="1">
        <v>43200</v>
      </c>
      <c r="G6777" t="s">
        <v>23</v>
      </c>
      <c r="H6777">
        <v>1778</v>
      </c>
      <c r="I6777">
        <v>0.2</v>
      </c>
      <c r="J6777">
        <v>604.52</v>
      </c>
      <c r="K6777" t="s">
        <v>17</v>
      </c>
    </row>
    <row r="6778" spans="1:11" x14ac:dyDescent="0.3">
      <c r="A6778" t="s">
        <v>6897</v>
      </c>
      <c r="B6778" t="s">
        <v>151</v>
      </c>
      <c r="C6778" t="s">
        <v>20</v>
      </c>
      <c r="D6778" t="s">
        <v>21</v>
      </c>
      <c r="E6778" t="s">
        <v>163</v>
      </c>
      <c r="F6778" s="1">
        <v>42556</v>
      </c>
      <c r="G6778" t="s">
        <v>23</v>
      </c>
      <c r="H6778">
        <v>1768</v>
      </c>
      <c r="I6778">
        <v>0.34</v>
      </c>
      <c r="J6778">
        <v>707.2</v>
      </c>
      <c r="K6778" t="s">
        <v>17</v>
      </c>
    </row>
    <row r="6779" spans="1:11" x14ac:dyDescent="0.3">
      <c r="A6779" t="s">
        <v>6898</v>
      </c>
      <c r="B6779" t="s">
        <v>193</v>
      </c>
      <c r="C6779" t="s">
        <v>26</v>
      </c>
      <c r="D6779" t="s">
        <v>27</v>
      </c>
      <c r="E6779" t="s">
        <v>69</v>
      </c>
      <c r="F6779" s="1">
        <v>43422</v>
      </c>
      <c r="G6779" t="s">
        <v>23</v>
      </c>
      <c r="H6779">
        <v>2091</v>
      </c>
      <c r="I6779">
        <v>0.32</v>
      </c>
      <c r="J6779">
        <v>899.13</v>
      </c>
      <c r="K6779" t="s">
        <v>17</v>
      </c>
    </row>
    <row r="6780" spans="1:11" x14ac:dyDescent="0.3">
      <c r="A6780" t="s">
        <v>6899</v>
      </c>
      <c r="B6780" t="s">
        <v>159</v>
      </c>
      <c r="C6780" t="s">
        <v>13</v>
      </c>
      <c r="D6780" t="s">
        <v>79</v>
      </c>
      <c r="E6780" t="s">
        <v>43</v>
      </c>
      <c r="F6780" s="1">
        <v>43428</v>
      </c>
      <c r="G6780" t="s">
        <v>23</v>
      </c>
      <c r="H6780">
        <v>1544</v>
      </c>
      <c r="I6780">
        <v>0.18</v>
      </c>
      <c r="J6780">
        <v>92.64</v>
      </c>
      <c r="K6780" t="s">
        <v>17</v>
      </c>
    </row>
    <row r="6781" spans="1:11" x14ac:dyDescent="0.3">
      <c r="A6781" t="s">
        <v>6900</v>
      </c>
      <c r="B6781" t="s">
        <v>234</v>
      </c>
      <c r="C6781" t="s">
        <v>63</v>
      </c>
      <c r="D6781" t="s">
        <v>87</v>
      </c>
      <c r="E6781" t="s">
        <v>69</v>
      </c>
      <c r="F6781" s="1">
        <v>43442</v>
      </c>
      <c r="G6781" t="s">
        <v>29</v>
      </c>
      <c r="H6781">
        <v>2191</v>
      </c>
      <c r="I6781">
        <v>0.25</v>
      </c>
      <c r="J6781">
        <v>394.38</v>
      </c>
      <c r="K6781" t="s">
        <v>17</v>
      </c>
    </row>
    <row r="6782" spans="1:11" x14ac:dyDescent="0.3">
      <c r="A6782" t="s">
        <v>6901</v>
      </c>
      <c r="B6782" t="s">
        <v>67</v>
      </c>
      <c r="C6782" t="s">
        <v>13</v>
      </c>
      <c r="D6782" t="s">
        <v>14</v>
      </c>
      <c r="E6782" t="s">
        <v>65</v>
      </c>
      <c r="F6782" s="1">
        <v>42962</v>
      </c>
      <c r="G6782" t="s">
        <v>29</v>
      </c>
      <c r="H6782">
        <v>647</v>
      </c>
      <c r="I6782">
        <v>0.3</v>
      </c>
      <c r="J6782">
        <v>187.63</v>
      </c>
      <c r="K6782" t="s">
        <v>17</v>
      </c>
    </row>
    <row r="6783" spans="1:11" x14ac:dyDescent="0.3">
      <c r="A6783" t="s">
        <v>6902</v>
      </c>
      <c r="B6783" t="s">
        <v>102</v>
      </c>
      <c r="C6783" t="s">
        <v>20</v>
      </c>
      <c r="D6783" t="s">
        <v>91</v>
      </c>
      <c r="E6783" t="s">
        <v>34</v>
      </c>
      <c r="F6783" s="1">
        <v>43393</v>
      </c>
      <c r="G6783" t="s">
        <v>29</v>
      </c>
      <c r="H6783">
        <v>2331</v>
      </c>
      <c r="I6783">
        <v>0.19</v>
      </c>
      <c r="J6783">
        <v>932.4</v>
      </c>
      <c r="K6783" t="s">
        <v>17</v>
      </c>
    </row>
    <row r="6784" spans="1:11" x14ac:dyDescent="0.3">
      <c r="A6784" t="s">
        <v>6903</v>
      </c>
      <c r="B6784" t="s">
        <v>36</v>
      </c>
      <c r="C6784" t="s">
        <v>20</v>
      </c>
      <c r="D6784" t="s">
        <v>21</v>
      </c>
      <c r="E6784" t="s">
        <v>104</v>
      </c>
      <c r="F6784" s="1">
        <v>42718</v>
      </c>
      <c r="G6784" t="s">
        <v>29</v>
      </c>
      <c r="H6784">
        <v>522</v>
      </c>
      <c r="I6784">
        <v>0.12</v>
      </c>
      <c r="J6784">
        <v>198.36</v>
      </c>
      <c r="K6784" t="s">
        <v>17</v>
      </c>
    </row>
    <row r="6785" spans="1:11" x14ac:dyDescent="0.3">
      <c r="A6785" t="s">
        <v>6904</v>
      </c>
      <c r="B6785" t="s">
        <v>234</v>
      </c>
      <c r="C6785" t="s">
        <v>13</v>
      </c>
      <c r="D6785" t="s">
        <v>79</v>
      </c>
      <c r="E6785" t="s">
        <v>55</v>
      </c>
      <c r="F6785" s="1">
        <v>43440</v>
      </c>
      <c r="G6785" t="s">
        <v>29</v>
      </c>
      <c r="H6785">
        <v>2273</v>
      </c>
      <c r="I6785">
        <v>0.12</v>
      </c>
      <c r="J6785">
        <v>704.63</v>
      </c>
      <c r="K6785" t="s">
        <v>17</v>
      </c>
    </row>
    <row r="6786" spans="1:11" x14ac:dyDescent="0.3">
      <c r="A6786" t="s">
        <v>6905</v>
      </c>
      <c r="B6786" t="s">
        <v>42</v>
      </c>
      <c r="C6786" t="s">
        <v>63</v>
      </c>
      <c r="D6786" t="s">
        <v>157</v>
      </c>
      <c r="E6786" t="s">
        <v>38</v>
      </c>
      <c r="F6786" s="1">
        <v>43315</v>
      </c>
      <c r="G6786" t="s">
        <v>29</v>
      </c>
      <c r="H6786">
        <v>1998</v>
      </c>
      <c r="I6786">
        <v>0.21</v>
      </c>
      <c r="J6786">
        <v>619.38</v>
      </c>
      <c r="K6786" t="s">
        <v>17</v>
      </c>
    </row>
    <row r="6787" spans="1:11" x14ac:dyDescent="0.3">
      <c r="A6787" t="s">
        <v>6906</v>
      </c>
      <c r="B6787" t="s">
        <v>184</v>
      </c>
      <c r="C6787" t="s">
        <v>63</v>
      </c>
      <c r="D6787" t="s">
        <v>157</v>
      </c>
      <c r="E6787" t="s">
        <v>22</v>
      </c>
      <c r="F6787" s="1">
        <v>43302</v>
      </c>
      <c r="G6787" t="s">
        <v>29</v>
      </c>
      <c r="H6787">
        <v>1468</v>
      </c>
      <c r="I6787">
        <v>0.28999999999999998</v>
      </c>
      <c r="J6787">
        <v>117.44</v>
      </c>
      <c r="K6787" t="s">
        <v>17</v>
      </c>
    </row>
    <row r="6788" spans="1:11" x14ac:dyDescent="0.3">
      <c r="A6788" t="s">
        <v>6907</v>
      </c>
      <c r="B6788" t="s">
        <v>90</v>
      </c>
      <c r="C6788" t="s">
        <v>26</v>
      </c>
      <c r="D6788" t="s">
        <v>201</v>
      </c>
      <c r="E6788" t="s">
        <v>15</v>
      </c>
      <c r="F6788" s="1">
        <v>42763</v>
      </c>
      <c r="G6788" t="s">
        <v>29</v>
      </c>
      <c r="H6788">
        <v>756</v>
      </c>
      <c r="I6788">
        <v>0.3</v>
      </c>
      <c r="J6788">
        <v>166.32</v>
      </c>
      <c r="K6788" t="s">
        <v>17</v>
      </c>
    </row>
    <row r="6789" spans="1:11" x14ac:dyDescent="0.3">
      <c r="A6789" t="s">
        <v>6908</v>
      </c>
      <c r="B6789" t="s">
        <v>261</v>
      </c>
      <c r="C6789" t="s">
        <v>58</v>
      </c>
      <c r="D6789" t="s">
        <v>59</v>
      </c>
      <c r="E6789" t="s">
        <v>72</v>
      </c>
      <c r="F6789" s="1">
        <v>42973</v>
      </c>
      <c r="G6789" t="s">
        <v>29</v>
      </c>
      <c r="H6789">
        <v>2428</v>
      </c>
      <c r="I6789">
        <v>0.15</v>
      </c>
      <c r="J6789">
        <v>655.56</v>
      </c>
      <c r="K6789" t="s">
        <v>17</v>
      </c>
    </row>
    <row r="6790" spans="1:11" x14ac:dyDescent="0.3">
      <c r="A6790" t="s">
        <v>6909</v>
      </c>
      <c r="B6790" t="s">
        <v>234</v>
      </c>
      <c r="C6790" t="s">
        <v>20</v>
      </c>
      <c r="D6790" t="s">
        <v>21</v>
      </c>
      <c r="E6790" t="s">
        <v>69</v>
      </c>
      <c r="F6790" s="1">
        <v>42089</v>
      </c>
      <c r="G6790" t="s">
        <v>29</v>
      </c>
      <c r="H6790">
        <v>709</v>
      </c>
      <c r="I6790">
        <v>0.26</v>
      </c>
      <c r="J6790">
        <v>56.72</v>
      </c>
      <c r="K6790" t="s">
        <v>17</v>
      </c>
    </row>
    <row r="6791" spans="1:11" x14ac:dyDescent="0.3">
      <c r="A6791" t="s">
        <v>6910</v>
      </c>
      <c r="B6791" t="s">
        <v>116</v>
      </c>
      <c r="C6791" t="s">
        <v>63</v>
      </c>
      <c r="D6791" t="s">
        <v>75</v>
      </c>
      <c r="E6791" t="s">
        <v>128</v>
      </c>
      <c r="F6791" s="1">
        <v>43392</v>
      </c>
      <c r="G6791" t="s">
        <v>29</v>
      </c>
      <c r="H6791">
        <v>2310</v>
      </c>
      <c r="I6791">
        <v>0.14000000000000001</v>
      </c>
      <c r="J6791">
        <v>392.7</v>
      </c>
      <c r="K6791" t="s">
        <v>17</v>
      </c>
    </row>
    <row r="6792" spans="1:11" x14ac:dyDescent="0.3">
      <c r="A6792" t="s">
        <v>6911</v>
      </c>
      <c r="B6792" t="s">
        <v>182</v>
      </c>
      <c r="C6792" t="s">
        <v>63</v>
      </c>
      <c r="D6792" t="s">
        <v>75</v>
      </c>
      <c r="E6792" t="s">
        <v>34</v>
      </c>
      <c r="F6792" s="1">
        <v>43149</v>
      </c>
      <c r="G6792" t="s">
        <v>29</v>
      </c>
      <c r="H6792">
        <v>1369</v>
      </c>
      <c r="I6792">
        <v>0.11</v>
      </c>
      <c r="J6792">
        <v>561.29</v>
      </c>
      <c r="K6792" t="s">
        <v>17</v>
      </c>
    </row>
    <row r="6793" spans="1:11" x14ac:dyDescent="0.3">
      <c r="A6793" t="s">
        <v>6912</v>
      </c>
      <c r="B6793" t="s">
        <v>193</v>
      </c>
      <c r="C6793" t="s">
        <v>13</v>
      </c>
      <c r="D6793" t="s">
        <v>79</v>
      </c>
      <c r="E6793" t="s">
        <v>117</v>
      </c>
      <c r="F6793" s="1">
        <v>42938</v>
      </c>
      <c r="G6793" t="s">
        <v>29</v>
      </c>
      <c r="H6793">
        <v>1240</v>
      </c>
      <c r="I6793">
        <v>0.33</v>
      </c>
      <c r="J6793">
        <v>496</v>
      </c>
      <c r="K6793" t="s">
        <v>17</v>
      </c>
    </row>
    <row r="6794" spans="1:11" x14ac:dyDescent="0.3">
      <c r="A6794" t="s">
        <v>6913</v>
      </c>
      <c r="B6794" t="s">
        <v>42</v>
      </c>
      <c r="C6794" t="s">
        <v>63</v>
      </c>
      <c r="D6794" t="s">
        <v>75</v>
      </c>
      <c r="E6794" t="s">
        <v>43</v>
      </c>
      <c r="F6794" s="1">
        <v>42632</v>
      </c>
      <c r="G6794" t="s">
        <v>29</v>
      </c>
      <c r="H6794">
        <v>2105</v>
      </c>
      <c r="I6794">
        <v>0.35</v>
      </c>
      <c r="J6794">
        <v>484.15</v>
      </c>
      <c r="K6794" t="s">
        <v>17</v>
      </c>
    </row>
    <row r="6795" spans="1:11" x14ac:dyDescent="0.3">
      <c r="A6795" t="s">
        <v>6914</v>
      </c>
      <c r="B6795" t="s">
        <v>130</v>
      </c>
      <c r="C6795" t="s">
        <v>13</v>
      </c>
      <c r="D6795" t="s">
        <v>14</v>
      </c>
      <c r="E6795" t="s">
        <v>149</v>
      </c>
      <c r="F6795" s="1">
        <v>42710</v>
      </c>
      <c r="G6795" t="s">
        <v>29</v>
      </c>
      <c r="H6795">
        <v>2443</v>
      </c>
      <c r="I6795">
        <v>0.26</v>
      </c>
      <c r="J6795">
        <v>1001.63</v>
      </c>
      <c r="K6795" t="s">
        <v>17</v>
      </c>
    </row>
    <row r="6796" spans="1:11" x14ac:dyDescent="0.3">
      <c r="A6796" t="s">
        <v>6915</v>
      </c>
      <c r="B6796" t="s">
        <v>234</v>
      </c>
      <c r="C6796" t="s">
        <v>58</v>
      </c>
      <c r="D6796" t="s">
        <v>112</v>
      </c>
      <c r="E6796" t="s">
        <v>143</v>
      </c>
      <c r="F6796" s="1">
        <v>42254</v>
      </c>
      <c r="G6796" t="s">
        <v>29</v>
      </c>
      <c r="H6796">
        <v>1293</v>
      </c>
      <c r="I6796">
        <v>0.16</v>
      </c>
      <c r="J6796">
        <v>478.41</v>
      </c>
      <c r="K6796" t="s">
        <v>17</v>
      </c>
    </row>
    <row r="6797" spans="1:11" x14ac:dyDescent="0.3">
      <c r="A6797" t="s">
        <v>6916</v>
      </c>
      <c r="B6797" t="s">
        <v>156</v>
      </c>
      <c r="C6797" t="s">
        <v>32</v>
      </c>
      <c r="D6797" t="s">
        <v>46</v>
      </c>
      <c r="E6797" t="s">
        <v>51</v>
      </c>
      <c r="F6797" s="1">
        <v>42716</v>
      </c>
      <c r="G6797" t="s">
        <v>29</v>
      </c>
      <c r="H6797">
        <v>2476</v>
      </c>
      <c r="I6797">
        <v>0.32</v>
      </c>
      <c r="J6797">
        <v>866.6</v>
      </c>
      <c r="K6797" t="s">
        <v>17</v>
      </c>
    </row>
    <row r="6798" spans="1:11" x14ac:dyDescent="0.3">
      <c r="A6798" t="s">
        <v>6917</v>
      </c>
      <c r="B6798" t="s">
        <v>120</v>
      </c>
      <c r="C6798" t="s">
        <v>63</v>
      </c>
      <c r="D6798" t="s">
        <v>157</v>
      </c>
      <c r="E6798" t="s">
        <v>88</v>
      </c>
      <c r="F6798" s="1">
        <v>43298</v>
      </c>
      <c r="G6798" t="s">
        <v>29</v>
      </c>
      <c r="H6798">
        <v>2389</v>
      </c>
      <c r="I6798">
        <v>0.21</v>
      </c>
      <c r="J6798">
        <v>645.03</v>
      </c>
      <c r="K6798" t="s">
        <v>17</v>
      </c>
    </row>
    <row r="6799" spans="1:11" x14ac:dyDescent="0.3">
      <c r="A6799" t="s">
        <v>6918</v>
      </c>
      <c r="B6799" t="s">
        <v>122</v>
      </c>
      <c r="C6799" t="s">
        <v>63</v>
      </c>
      <c r="D6799" t="s">
        <v>87</v>
      </c>
      <c r="E6799" t="s">
        <v>28</v>
      </c>
      <c r="F6799" s="1">
        <v>43223</v>
      </c>
      <c r="G6799" t="s">
        <v>29</v>
      </c>
      <c r="H6799">
        <v>1478</v>
      </c>
      <c r="I6799">
        <v>0.15</v>
      </c>
      <c r="J6799">
        <v>561.64</v>
      </c>
      <c r="K6799" t="s">
        <v>17</v>
      </c>
    </row>
    <row r="6800" spans="1:11" x14ac:dyDescent="0.3">
      <c r="A6800" t="s">
        <v>6919</v>
      </c>
      <c r="B6800" t="s">
        <v>90</v>
      </c>
      <c r="C6800" t="s">
        <v>63</v>
      </c>
      <c r="D6800" t="s">
        <v>157</v>
      </c>
      <c r="E6800" t="s">
        <v>65</v>
      </c>
      <c r="F6800" s="1">
        <v>43002</v>
      </c>
      <c r="G6800" t="s">
        <v>29</v>
      </c>
      <c r="H6800">
        <v>553</v>
      </c>
      <c r="I6800">
        <v>0.2</v>
      </c>
      <c r="J6800">
        <v>33.18</v>
      </c>
      <c r="K6800" t="s">
        <v>17</v>
      </c>
    </row>
    <row r="6801" spans="1:11" x14ac:dyDescent="0.3">
      <c r="A6801" t="s">
        <v>6920</v>
      </c>
      <c r="B6801" t="s">
        <v>182</v>
      </c>
      <c r="C6801" t="s">
        <v>32</v>
      </c>
      <c r="D6801" t="s">
        <v>153</v>
      </c>
      <c r="E6801" t="s">
        <v>143</v>
      </c>
      <c r="F6801" s="1">
        <v>42212</v>
      </c>
      <c r="G6801" t="s">
        <v>29</v>
      </c>
      <c r="H6801">
        <v>1131</v>
      </c>
      <c r="I6801">
        <v>0.31</v>
      </c>
      <c r="J6801">
        <v>260.13</v>
      </c>
      <c r="K6801" t="s">
        <v>17</v>
      </c>
    </row>
    <row r="6802" spans="1:11" x14ac:dyDescent="0.3">
      <c r="A6802" t="s">
        <v>6921</v>
      </c>
      <c r="B6802" t="s">
        <v>67</v>
      </c>
      <c r="C6802" t="s">
        <v>58</v>
      </c>
      <c r="D6802" t="s">
        <v>68</v>
      </c>
      <c r="E6802" t="s">
        <v>15</v>
      </c>
      <c r="F6802" s="1">
        <v>43165</v>
      </c>
      <c r="G6802" t="s">
        <v>29</v>
      </c>
      <c r="H6802">
        <v>706</v>
      </c>
      <c r="I6802">
        <v>0.31</v>
      </c>
      <c r="J6802">
        <v>275.33999999999997</v>
      </c>
      <c r="K6802" t="s">
        <v>17</v>
      </c>
    </row>
    <row r="6803" spans="1:11" x14ac:dyDescent="0.3">
      <c r="A6803" t="s">
        <v>6922</v>
      </c>
      <c r="B6803" t="s">
        <v>106</v>
      </c>
      <c r="C6803" t="s">
        <v>63</v>
      </c>
      <c r="D6803" t="s">
        <v>64</v>
      </c>
      <c r="E6803" t="s">
        <v>117</v>
      </c>
      <c r="F6803" s="1">
        <v>43360</v>
      </c>
      <c r="G6803" t="s">
        <v>29</v>
      </c>
      <c r="H6803">
        <v>2367</v>
      </c>
      <c r="I6803">
        <v>0.35</v>
      </c>
      <c r="J6803">
        <v>852.12</v>
      </c>
      <c r="K6803" t="s">
        <v>17</v>
      </c>
    </row>
    <row r="6804" spans="1:11" x14ac:dyDescent="0.3">
      <c r="A6804" t="s">
        <v>6923</v>
      </c>
      <c r="B6804" t="s">
        <v>45</v>
      </c>
      <c r="C6804" t="s">
        <v>26</v>
      </c>
      <c r="D6804" t="s">
        <v>37</v>
      </c>
      <c r="E6804" t="s">
        <v>43</v>
      </c>
      <c r="F6804" s="1">
        <v>43001</v>
      </c>
      <c r="G6804" t="s">
        <v>29</v>
      </c>
      <c r="H6804">
        <v>1009</v>
      </c>
      <c r="I6804">
        <v>0.22</v>
      </c>
      <c r="J6804">
        <v>242.16</v>
      </c>
      <c r="K6804" t="s">
        <v>17</v>
      </c>
    </row>
    <row r="6805" spans="1:11" x14ac:dyDescent="0.3">
      <c r="A6805" t="s">
        <v>6924</v>
      </c>
      <c r="B6805" t="s">
        <v>116</v>
      </c>
      <c r="C6805" t="s">
        <v>58</v>
      </c>
      <c r="D6805" t="s">
        <v>59</v>
      </c>
      <c r="E6805" t="s">
        <v>43</v>
      </c>
      <c r="F6805" s="1">
        <v>42635</v>
      </c>
      <c r="G6805" t="s">
        <v>29</v>
      </c>
      <c r="H6805">
        <v>1524</v>
      </c>
      <c r="I6805">
        <v>0.18</v>
      </c>
      <c r="J6805">
        <v>426.72</v>
      </c>
      <c r="K6805" t="s">
        <v>17</v>
      </c>
    </row>
    <row r="6806" spans="1:11" x14ac:dyDescent="0.3">
      <c r="A6806" t="s">
        <v>6925</v>
      </c>
      <c r="B6806" t="s">
        <v>162</v>
      </c>
      <c r="C6806" t="s">
        <v>63</v>
      </c>
      <c r="D6806" t="s">
        <v>87</v>
      </c>
      <c r="E6806" t="s">
        <v>72</v>
      </c>
      <c r="F6806" s="1">
        <v>42100</v>
      </c>
      <c r="G6806" t="s">
        <v>29</v>
      </c>
      <c r="H6806">
        <v>823</v>
      </c>
      <c r="I6806">
        <v>0.12</v>
      </c>
      <c r="J6806">
        <v>98.76</v>
      </c>
      <c r="K6806" t="s">
        <v>17</v>
      </c>
    </row>
    <row r="6807" spans="1:11" x14ac:dyDescent="0.3">
      <c r="A6807" t="s">
        <v>6926</v>
      </c>
      <c r="B6807" t="s">
        <v>111</v>
      </c>
      <c r="C6807" t="s">
        <v>20</v>
      </c>
      <c r="D6807" t="s">
        <v>91</v>
      </c>
      <c r="E6807" t="s">
        <v>28</v>
      </c>
      <c r="F6807" s="1">
        <v>43444</v>
      </c>
      <c r="G6807" t="s">
        <v>29</v>
      </c>
      <c r="H6807">
        <v>839</v>
      </c>
      <c r="I6807">
        <v>0.34</v>
      </c>
      <c r="J6807">
        <v>41.95</v>
      </c>
      <c r="K6807" t="s">
        <v>17</v>
      </c>
    </row>
    <row r="6808" spans="1:11" x14ac:dyDescent="0.3">
      <c r="A6808" t="s">
        <v>6927</v>
      </c>
      <c r="B6808" t="s">
        <v>135</v>
      </c>
      <c r="C6808" t="s">
        <v>49</v>
      </c>
      <c r="D6808" t="s">
        <v>205</v>
      </c>
      <c r="E6808" t="s">
        <v>15</v>
      </c>
      <c r="F6808" s="1">
        <v>42708</v>
      </c>
      <c r="G6808" t="s">
        <v>29</v>
      </c>
      <c r="H6808">
        <v>1894</v>
      </c>
      <c r="I6808">
        <v>0.23</v>
      </c>
      <c r="J6808">
        <v>795.48</v>
      </c>
      <c r="K6808" t="s">
        <v>17</v>
      </c>
    </row>
    <row r="6809" spans="1:11" x14ac:dyDescent="0.3">
      <c r="A6809" t="s">
        <v>6928</v>
      </c>
      <c r="B6809" t="s">
        <v>193</v>
      </c>
      <c r="C6809" t="s">
        <v>26</v>
      </c>
      <c r="D6809" t="s">
        <v>27</v>
      </c>
      <c r="E6809" t="s">
        <v>34</v>
      </c>
      <c r="F6809" s="1">
        <v>43450</v>
      </c>
      <c r="G6809" t="s">
        <v>29</v>
      </c>
      <c r="H6809">
        <v>2457</v>
      </c>
      <c r="I6809">
        <v>0.31</v>
      </c>
      <c r="J6809">
        <v>761.67</v>
      </c>
      <c r="K6809" t="s">
        <v>17</v>
      </c>
    </row>
    <row r="6810" spans="1:11" x14ac:dyDescent="0.3">
      <c r="A6810" t="s">
        <v>6929</v>
      </c>
      <c r="B6810" t="s">
        <v>135</v>
      </c>
      <c r="C6810" t="s">
        <v>13</v>
      </c>
      <c r="D6810" t="s">
        <v>14</v>
      </c>
      <c r="E6810" t="s">
        <v>65</v>
      </c>
      <c r="F6810" s="1">
        <v>43339</v>
      </c>
      <c r="G6810" t="s">
        <v>29</v>
      </c>
      <c r="H6810">
        <v>570</v>
      </c>
      <c r="I6810">
        <v>0.17</v>
      </c>
      <c r="J6810">
        <v>182.4</v>
      </c>
      <c r="K6810" t="s">
        <v>17</v>
      </c>
    </row>
    <row r="6811" spans="1:11" x14ac:dyDescent="0.3">
      <c r="A6811" t="s">
        <v>6930</v>
      </c>
      <c r="B6811" t="s">
        <v>263</v>
      </c>
      <c r="C6811" t="s">
        <v>63</v>
      </c>
      <c r="D6811" t="s">
        <v>157</v>
      </c>
      <c r="E6811" t="s">
        <v>166</v>
      </c>
      <c r="F6811" s="1">
        <v>43205</v>
      </c>
      <c r="G6811" t="s">
        <v>29</v>
      </c>
      <c r="H6811">
        <v>2034</v>
      </c>
      <c r="I6811">
        <v>0.22</v>
      </c>
      <c r="J6811">
        <v>386.46</v>
      </c>
      <c r="K6811" t="s">
        <v>17</v>
      </c>
    </row>
    <row r="6812" spans="1:11" x14ac:dyDescent="0.3">
      <c r="A6812" t="s">
        <v>6931</v>
      </c>
      <c r="B6812" t="s">
        <v>165</v>
      </c>
      <c r="C6812" t="s">
        <v>63</v>
      </c>
      <c r="D6812" t="s">
        <v>157</v>
      </c>
      <c r="E6812" t="s">
        <v>128</v>
      </c>
      <c r="F6812" s="1">
        <v>42296</v>
      </c>
      <c r="G6812" t="s">
        <v>29</v>
      </c>
      <c r="H6812">
        <v>852</v>
      </c>
      <c r="I6812">
        <v>0.13</v>
      </c>
      <c r="J6812">
        <v>323.76</v>
      </c>
      <c r="K6812" t="s">
        <v>17</v>
      </c>
    </row>
    <row r="6813" spans="1:11" x14ac:dyDescent="0.3">
      <c r="A6813" t="s">
        <v>6932</v>
      </c>
      <c r="B6813" t="s">
        <v>151</v>
      </c>
      <c r="C6813" t="s">
        <v>49</v>
      </c>
      <c r="D6813" t="s">
        <v>205</v>
      </c>
      <c r="E6813" t="s">
        <v>51</v>
      </c>
      <c r="F6813" s="1">
        <v>43354</v>
      </c>
      <c r="G6813" t="s">
        <v>29</v>
      </c>
      <c r="H6813">
        <v>747</v>
      </c>
      <c r="I6813">
        <v>0.15</v>
      </c>
      <c r="J6813">
        <v>298.8</v>
      </c>
      <c r="K6813" t="s">
        <v>17</v>
      </c>
    </row>
    <row r="6814" spans="1:11" x14ac:dyDescent="0.3">
      <c r="A6814" t="s">
        <v>6933</v>
      </c>
      <c r="B6814" t="s">
        <v>184</v>
      </c>
      <c r="C6814" t="s">
        <v>32</v>
      </c>
      <c r="D6814" t="s">
        <v>46</v>
      </c>
      <c r="E6814" t="s">
        <v>47</v>
      </c>
      <c r="F6814" s="1">
        <v>42164</v>
      </c>
      <c r="G6814" t="s">
        <v>29</v>
      </c>
      <c r="H6814">
        <v>1355</v>
      </c>
      <c r="I6814">
        <v>0.19</v>
      </c>
      <c r="J6814">
        <v>243.9</v>
      </c>
      <c r="K6814" t="s">
        <v>17</v>
      </c>
    </row>
    <row r="6815" spans="1:11" x14ac:dyDescent="0.3">
      <c r="A6815" t="s">
        <v>6934</v>
      </c>
      <c r="B6815" t="s">
        <v>137</v>
      </c>
      <c r="C6815" t="s">
        <v>63</v>
      </c>
      <c r="D6815" t="s">
        <v>64</v>
      </c>
      <c r="E6815" t="s">
        <v>166</v>
      </c>
      <c r="F6815" s="1">
        <v>43360</v>
      </c>
      <c r="G6815" t="s">
        <v>29</v>
      </c>
      <c r="H6815">
        <v>2297</v>
      </c>
      <c r="I6815">
        <v>0.17</v>
      </c>
      <c r="J6815">
        <v>643.16</v>
      </c>
      <c r="K6815" t="s">
        <v>17</v>
      </c>
    </row>
    <row r="6816" spans="1:11" x14ac:dyDescent="0.3">
      <c r="A6816" t="s">
        <v>6935</v>
      </c>
      <c r="B6816" t="s">
        <v>19</v>
      </c>
      <c r="C6816" t="s">
        <v>49</v>
      </c>
      <c r="D6816" t="s">
        <v>54</v>
      </c>
      <c r="E6816" t="s">
        <v>65</v>
      </c>
      <c r="F6816" s="1">
        <v>43278</v>
      </c>
      <c r="G6816" t="s">
        <v>29</v>
      </c>
      <c r="H6816">
        <v>1712</v>
      </c>
      <c r="I6816">
        <v>0.35</v>
      </c>
      <c r="J6816">
        <v>119.84</v>
      </c>
      <c r="K6816" t="s">
        <v>17</v>
      </c>
    </row>
    <row r="6817" spans="1:11" x14ac:dyDescent="0.3">
      <c r="A6817" t="s">
        <v>6936</v>
      </c>
      <c r="B6817" t="s">
        <v>125</v>
      </c>
      <c r="C6817" t="s">
        <v>32</v>
      </c>
      <c r="D6817" t="s">
        <v>33</v>
      </c>
      <c r="E6817" t="s">
        <v>149</v>
      </c>
      <c r="F6817" s="1">
        <v>42807</v>
      </c>
      <c r="G6817" t="s">
        <v>29</v>
      </c>
      <c r="H6817">
        <v>1400</v>
      </c>
      <c r="I6817">
        <v>0.24</v>
      </c>
      <c r="J6817">
        <v>196</v>
      </c>
      <c r="K6817" t="s">
        <v>17</v>
      </c>
    </row>
    <row r="6818" spans="1:11" x14ac:dyDescent="0.3">
      <c r="A6818" t="s">
        <v>6937</v>
      </c>
      <c r="B6818" t="s">
        <v>116</v>
      </c>
      <c r="C6818" t="s">
        <v>49</v>
      </c>
      <c r="D6818" t="s">
        <v>205</v>
      </c>
      <c r="E6818" t="s">
        <v>166</v>
      </c>
      <c r="F6818" s="1">
        <v>42323</v>
      </c>
      <c r="G6818" t="s">
        <v>29</v>
      </c>
      <c r="H6818">
        <v>846</v>
      </c>
      <c r="I6818">
        <v>0.26</v>
      </c>
      <c r="J6818">
        <v>135.36000000000001</v>
      </c>
      <c r="K6818" t="s">
        <v>17</v>
      </c>
    </row>
    <row r="6819" spans="1:11" x14ac:dyDescent="0.3">
      <c r="A6819" t="s">
        <v>6938</v>
      </c>
      <c r="B6819" t="s">
        <v>130</v>
      </c>
      <c r="C6819" t="s">
        <v>26</v>
      </c>
      <c r="D6819" t="s">
        <v>37</v>
      </c>
      <c r="E6819" t="s">
        <v>34</v>
      </c>
      <c r="F6819" s="1">
        <v>43339</v>
      </c>
      <c r="G6819" t="s">
        <v>29</v>
      </c>
      <c r="H6819">
        <v>1019</v>
      </c>
      <c r="I6819">
        <v>0.27</v>
      </c>
      <c r="J6819">
        <v>315.89</v>
      </c>
      <c r="K6819" t="s">
        <v>17</v>
      </c>
    </row>
    <row r="6820" spans="1:11" x14ac:dyDescent="0.3">
      <c r="A6820" t="s">
        <v>6939</v>
      </c>
      <c r="B6820" t="s">
        <v>83</v>
      </c>
      <c r="C6820" t="s">
        <v>13</v>
      </c>
      <c r="D6820" t="s">
        <v>195</v>
      </c>
      <c r="E6820" t="s">
        <v>43</v>
      </c>
      <c r="F6820" s="1">
        <v>42806</v>
      </c>
      <c r="G6820" t="s">
        <v>29</v>
      </c>
      <c r="H6820">
        <v>830</v>
      </c>
      <c r="I6820">
        <v>0.1</v>
      </c>
      <c r="J6820">
        <v>348.6</v>
      </c>
      <c r="K6820" t="s">
        <v>17</v>
      </c>
    </row>
    <row r="6821" spans="1:11" x14ac:dyDescent="0.3">
      <c r="A6821" t="s">
        <v>6940</v>
      </c>
      <c r="B6821" t="s">
        <v>74</v>
      </c>
      <c r="C6821" t="s">
        <v>58</v>
      </c>
      <c r="D6821" t="s">
        <v>112</v>
      </c>
      <c r="E6821" t="s">
        <v>84</v>
      </c>
      <c r="F6821" s="1">
        <v>42333</v>
      </c>
      <c r="G6821" t="s">
        <v>29</v>
      </c>
      <c r="H6821">
        <v>655</v>
      </c>
      <c r="I6821">
        <v>0.15</v>
      </c>
      <c r="J6821">
        <v>124.45</v>
      </c>
      <c r="K6821" t="s">
        <v>17</v>
      </c>
    </row>
    <row r="6822" spans="1:11" x14ac:dyDescent="0.3">
      <c r="A6822" t="s">
        <v>6941</v>
      </c>
      <c r="B6822" t="s">
        <v>234</v>
      </c>
      <c r="C6822" t="s">
        <v>63</v>
      </c>
      <c r="D6822" t="s">
        <v>75</v>
      </c>
      <c r="E6822" t="s">
        <v>117</v>
      </c>
      <c r="F6822" s="1">
        <v>42254</v>
      </c>
      <c r="G6822" t="s">
        <v>29</v>
      </c>
      <c r="H6822">
        <v>2316</v>
      </c>
      <c r="I6822">
        <v>0.19</v>
      </c>
      <c r="J6822">
        <v>1019.04</v>
      </c>
      <c r="K6822" t="s">
        <v>17</v>
      </c>
    </row>
    <row r="6823" spans="1:11" x14ac:dyDescent="0.3">
      <c r="A6823" t="s">
        <v>6942</v>
      </c>
      <c r="B6823" t="s">
        <v>191</v>
      </c>
      <c r="C6823" t="s">
        <v>58</v>
      </c>
      <c r="D6823" t="s">
        <v>68</v>
      </c>
      <c r="E6823" t="s">
        <v>140</v>
      </c>
      <c r="F6823" s="1">
        <v>42806</v>
      </c>
      <c r="G6823" t="s">
        <v>29</v>
      </c>
      <c r="H6823">
        <v>1359</v>
      </c>
      <c r="I6823">
        <v>0.34</v>
      </c>
      <c r="J6823">
        <v>366.93</v>
      </c>
      <c r="K6823" t="s">
        <v>17</v>
      </c>
    </row>
    <row r="6824" spans="1:11" x14ac:dyDescent="0.3">
      <c r="A6824" t="s">
        <v>6943</v>
      </c>
      <c r="B6824" t="s">
        <v>67</v>
      </c>
      <c r="C6824" t="s">
        <v>20</v>
      </c>
      <c r="D6824" t="s">
        <v>91</v>
      </c>
      <c r="E6824" t="s">
        <v>140</v>
      </c>
      <c r="F6824" s="1">
        <v>42185</v>
      </c>
      <c r="G6824" t="s">
        <v>29</v>
      </c>
      <c r="H6824">
        <v>820</v>
      </c>
      <c r="I6824">
        <v>0.22</v>
      </c>
      <c r="J6824">
        <v>311.60000000000002</v>
      </c>
      <c r="K6824" t="s">
        <v>17</v>
      </c>
    </row>
    <row r="6825" spans="1:11" x14ac:dyDescent="0.3">
      <c r="A6825" t="s">
        <v>6944</v>
      </c>
      <c r="B6825" t="s">
        <v>146</v>
      </c>
      <c r="C6825" t="s">
        <v>20</v>
      </c>
      <c r="D6825" t="s">
        <v>21</v>
      </c>
      <c r="E6825" t="s">
        <v>166</v>
      </c>
      <c r="F6825" s="1">
        <v>43450</v>
      </c>
      <c r="G6825" t="s">
        <v>29</v>
      </c>
      <c r="H6825">
        <v>2069</v>
      </c>
      <c r="I6825">
        <v>0.24</v>
      </c>
      <c r="J6825">
        <v>600.01</v>
      </c>
      <c r="K6825" t="s">
        <v>17</v>
      </c>
    </row>
    <row r="6826" spans="1:11" x14ac:dyDescent="0.3">
      <c r="A6826" t="s">
        <v>6945</v>
      </c>
      <c r="B6826" t="s">
        <v>122</v>
      </c>
      <c r="C6826" t="s">
        <v>20</v>
      </c>
      <c r="D6826" t="s">
        <v>91</v>
      </c>
      <c r="E6826" t="s">
        <v>51</v>
      </c>
      <c r="F6826" s="1">
        <v>42640</v>
      </c>
      <c r="G6826" t="s">
        <v>29</v>
      </c>
      <c r="H6826">
        <v>1634</v>
      </c>
      <c r="I6826">
        <v>0.33</v>
      </c>
      <c r="J6826">
        <v>81.7</v>
      </c>
      <c r="K6826" t="s">
        <v>17</v>
      </c>
    </row>
    <row r="6827" spans="1:11" x14ac:dyDescent="0.3">
      <c r="A6827" t="s">
        <v>6946</v>
      </c>
      <c r="B6827" t="s">
        <v>102</v>
      </c>
      <c r="C6827" t="s">
        <v>26</v>
      </c>
      <c r="D6827" t="s">
        <v>201</v>
      </c>
      <c r="E6827" t="s">
        <v>140</v>
      </c>
      <c r="F6827" s="1">
        <v>43298</v>
      </c>
      <c r="G6827" t="s">
        <v>29</v>
      </c>
      <c r="H6827">
        <v>654</v>
      </c>
      <c r="I6827">
        <v>0.28999999999999998</v>
      </c>
      <c r="J6827">
        <v>65.400000000000006</v>
      </c>
      <c r="K6827" t="s">
        <v>17</v>
      </c>
    </row>
    <row r="6828" spans="1:11" x14ac:dyDescent="0.3">
      <c r="A6828" t="s">
        <v>6947</v>
      </c>
      <c r="B6828" t="s">
        <v>106</v>
      </c>
      <c r="C6828" t="s">
        <v>20</v>
      </c>
      <c r="D6828" t="s">
        <v>21</v>
      </c>
      <c r="E6828" t="s">
        <v>140</v>
      </c>
      <c r="F6828" s="1">
        <v>42674</v>
      </c>
      <c r="G6828" t="s">
        <v>29</v>
      </c>
      <c r="H6828">
        <v>1785</v>
      </c>
      <c r="I6828">
        <v>0.35</v>
      </c>
      <c r="J6828">
        <v>285.60000000000002</v>
      </c>
      <c r="K6828" t="s">
        <v>17</v>
      </c>
    </row>
    <row r="6829" spans="1:11" x14ac:dyDescent="0.3">
      <c r="A6829" t="s">
        <v>6948</v>
      </c>
      <c r="B6829" t="s">
        <v>57</v>
      </c>
      <c r="C6829" t="s">
        <v>58</v>
      </c>
      <c r="D6829" t="s">
        <v>112</v>
      </c>
      <c r="E6829" t="s">
        <v>55</v>
      </c>
      <c r="F6829" s="1">
        <v>42296</v>
      </c>
      <c r="G6829" t="s">
        <v>29</v>
      </c>
      <c r="H6829">
        <v>2494</v>
      </c>
      <c r="I6829">
        <v>0.11</v>
      </c>
      <c r="J6829">
        <v>498.8</v>
      </c>
      <c r="K6829" t="s">
        <v>17</v>
      </c>
    </row>
    <row r="6830" spans="1:11" x14ac:dyDescent="0.3">
      <c r="A6830" t="s">
        <v>6949</v>
      </c>
      <c r="B6830" t="s">
        <v>74</v>
      </c>
      <c r="C6830" t="s">
        <v>58</v>
      </c>
      <c r="D6830" t="s">
        <v>59</v>
      </c>
      <c r="E6830" t="s">
        <v>128</v>
      </c>
      <c r="F6830" s="1">
        <v>43360</v>
      </c>
      <c r="G6830" t="s">
        <v>29</v>
      </c>
      <c r="H6830">
        <v>1323</v>
      </c>
      <c r="I6830">
        <v>0.15</v>
      </c>
      <c r="J6830">
        <v>132.30000000000001</v>
      </c>
      <c r="K6830" t="s">
        <v>17</v>
      </c>
    </row>
    <row r="6831" spans="1:11" x14ac:dyDescent="0.3">
      <c r="A6831" t="s">
        <v>6950</v>
      </c>
      <c r="B6831" t="s">
        <v>193</v>
      </c>
      <c r="C6831" t="s">
        <v>20</v>
      </c>
      <c r="D6831" t="s">
        <v>21</v>
      </c>
      <c r="E6831" t="s">
        <v>15</v>
      </c>
      <c r="F6831" s="1">
        <v>43298</v>
      </c>
      <c r="G6831" t="s">
        <v>29</v>
      </c>
      <c r="H6831">
        <v>2086</v>
      </c>
      <c r="I6831">
        <v>0.32</v>
      </c>
      <c r="J6831">
        <v>730.1</v>
      </c>
      <c r="K6831" t="s">
        <v>17</v>
      </c>
    </row>
    <row r="6832" spans="1:11" x14ac:dyDescent="0.3">
      <c r="A6832" t="s">
        <v>6951</v>
      </c>
      <c r="B6832" t="s">
        <v>116</v>
      </c>
      <c r="C6832" t="s">
        <v>26</v>
      </c>
      <c r="D6832" t="s">
        <v>94</v>
      </c>
      <c r="E6832" t="s">
        <v>65</v>
      </c>
      <c r="F6832" s="1">
        <v>43002</v>
      </c>
      <c r="G6832" t="s">
        <v>29</v>
      </c>
      <c r="H6832">
        <v>1460</v>
      </c>
      <c r="I6832">
        <v>0.22</v>
      </c>
      <c r="J6832">
        <v>365</v>
      </c>
      <c r="K6832" t="s">
        <v>17</v>
      </c>
    </row>
    <row r="6833" spans="1:11" x14ac:dyDescent="0.3">
      <c r="A6833" t="s">
        <v>6952</v>
      </c>
      <c r="B6833" t="s">
        <v>182</v>
      </c>
      <c r="C6833" t="s">
        <v>32</v>
      </c>
      <c r="D6833" t="s">
        <v>33</v>
      </c>
      <c r="E6833" t="s">
        <v>88</v>
      </c>
      <c r="F6833" s="1">
        <v>42716</v>
      </c>
      <c r="G6833" t="s">
        <v>29</v>
      </c>
      <c r="H6833">
        <v>2303</v>
      </c>
      <c r="I6833">
        <v>0.27</v>
      </c>
      <c r="J6833">
        <v>529.69000000000005</v>
      </c>
      <c r="K6833" t="s">
        <v>17</v>
      </c>
    </row>
    <row r="6834" spans="1:11" x14ac:dyDescent="0.3">
      <c r="A6834" t="s">
        <v>6953</v>
      </c>
      <c r="B6834" t="s">
        <v>151</v>
      </c>
      <c r="C6834" t="s">
        <v>13</v>
      </c>
      <c r="D6834" t="s">
        <v>14</v>
      </c>
      <c r="E6834" t="s">
        <v>143</v>
      </c>
      <c r="F6834" s="1">
        <v>43339</v>
      </c>
      <c r="G6834" t="s">
        <v>29</v>
      </c>
      <c r="H6834">
        <v>2026</v>
      </c>
      <c r="I6834">
        <v>0.12</v>
      </c>
      <c r="J6834">
        <v>810.4</v>
      </c>
      <c r="K6834" t="s">
        <v>17</v>
      </c>
    </row>
    <row r="6835" spans="1:11" x14ac:dyDescent="0.3">
      <c r="A6835" t="s">
        <v>6954</v>
      </c>
      <c r="B6835" t="s">
        <v>137</v>
      </c>
      <c r="C6835" t="s">
        <v>63</v>
      </c>
      <c r="D6835" t="s">
        <v>87</v>
      </c>
      <c r="E6835" t="s">
        <v>140</v>
      </c>
      <c r="F6835" s="1">
        <v>42787</v>
      </c>
      <c r="G6835" t="s">
        <v>29</v>
      </c>
      <c r="H6835">
        <v>863</v>
      </c>
      <c r="I6835">
        <v>0.35</v>
      </c>
      <c r="J6835">
        <v>120.82</v>
      </c>
      <c r="K6835" t="s">
        <v>17</v>
      </c>
    </row>
    <row r="6836" spans="1:11" x14ac:dyDescent="0.3">
      <c r="A6836" t="s">
        <v>6955</v>
      </c>
      <c r="B6836" t="s">
        <v>159</v>
      </c>
      <c r="C6836" t="s">
        <v>63</v>
      </c>
      <c r="D6836" t="s">
        <v>64</v>
      </c>
      <c r="E6836" t="s">
        <v>104</v>
      </c>
      <c r="F6836" s="1">
        <v>42806</v>
      </c>
      <c r="G6836" t="s">
        <v>29</v>
      </c>
      <c r="H6836">
        <v>931</v>
      </c>
      <c r="I6836">
        <v>0.25</v>
      </c>
      <c r="J6836">
        <v>65.17</v>
      </c>
      <c r="K6836" t="s">
        <v>17</v>
      </c>
    </row>
    <row r="6837" spans="1:11" x14ac:dyDescent="0.3">
      <c r="A6837" t="s">
        <v>6956</v>
      </c>
      <c r="B6837" t="s">
        <v>193</v>
      </c>
      <c r="C6837" t="s">
        <v>32</v>
      </c>
      <c r="D6837" t="s">
        <v>97</v>
      </c>
      <c r="E6837" t="s">
        <v>15</v>
      </c>
      <c r="F6837" s="1">
        <v>43444</v>
      </c>
      <c r="G6837" t="s">
        <v>29</v>
      </c>
      <c r="H6837">
        <v>1435</v>
      </c>
      <c r="I6837">
        <v>0.12</v>
      </c>
      <c r="J6837">
        <v>373.1</v>
      </c>
      <c r="K6837" t="s">
        <v>17</v>
      </c>
    </row>
    <row r="6838" spans="1:11" x14ac:dyDescent="0.3">
      <c r="A6838" t="s">
        <v>6957</v>
      </c>
      <c r="B6838" t="s">
        <v>40</v>
      </c>
      <c r="C6838" t="s">
        <v>13</v>
      </c>
      <c r="D6838" t="s">
        <v>79</v>
      </c>
      <c r="E6838" t="s">
        <v>72</v>
      </c>
      <c r="F6838" s="1">
        <v>43339</v>
      </c>
      <c r="G6838" t="s">
        <v>29</v>
      </c>
      <c r="H6838">
        <v>2147</v>
      </c>
      <c r="I6838">
        <v>0.18</v>
      </c>
      <c r="J6838">
        <v>772.92</v>
      </c>
      <c r="K6838" t="s">
        <v>17</v>
      </c>
    </row>
    <row r="6839" spans="1:11" x14ac:dyDescent="0.3">
      <c r="A6839" t="s">
        <v>6958</v>
      </c>
      <c r="B6839" t="s">
        <v>90</v>
      </c>
      <c r="C6839" t="s">
        <v>26</v>
      </c>
      <c r="D6839" t="s">
        <v>37</v>
      </c>
      <c r="E6839" t="s">
        <v>65</v>
      </c>
      <c r="F6839" s="1">
        <v>42333</v>
      </c>
      <c r="G6839" t="s">
        <v>29</v>
      </c>
      <c r="H6839">
        <v>2163</v>
      </c>
      <c r="I6839">
        <v>0.3</v>
      </c>
      <c r="J6839">
        <v>475.86</v>
      </c>
      <c r="K6839" t="s">
        <v>17</v>
      </c>
    </row>
    <row r="6840" spans="1:11" x14ac:dyDescent="0.3">
      <c r="A6840" t="s">
        <v>6959</v>
      </c>
      <c r="B6840" t="s">
        <v>62</v>
      </c>
      <c r="C6840" t="s">
        <v>13</v>
      </c>
      <c r="D6840" t="s">
        <v>79</v>
      </c>
      <c r="E6840" t="s">
        <v>84</v>
      </c>
      <c r="F6840" s="1">
        <v>43429</v>
      </c>
      <c r="G6840" t="s">
        <v>29</v>
      </c>
      <c r="H6840">
        <v>1767</v>
      </c>
      <c r="I6840">
        <v>0.2</v>
      </c>
      <c r="J6840">
        <v>318.06</v>
      </c>
      <c r="K6840" t="s">
        <v>17</v>
      </c>
    </row>
    <row r="6841" spans="1:11" x14ac:dyDescent="0.3">
      <c r="A6841" t="s">
        <v>6960</v>
      </c>
      <c r="B6841" t="s">
        <v>12</v>
      </c>
      <c r="C6841" t="s">
        <v>20</v>
      </c>
      <c r="D6841" t="s">
        <v>91</v>
      </c>
      <c r="E6841" t="s">
        <v>128</v>
      </c>
      <c r="F6841" s="1">
        <v>43333</v>
      </c>
      <c r="G6841" t="s">
        <v>29</v>
      </c>
      <c r="H6841">
        <v>1325</v>
      </c>
      <c r="I6841">
        <v>0.3</v>
      </c>
      <c r="J6841">
        <v>106</v>
      </c>
      <c r="K6841" t="s">
        <v>17</v>
      </c>
    </row>
    <row r="6842" spans="1:11" x14ac:dyDescent="0.3">
      <c r="A6842" t="s">
        <v>6961</v>
      </c>
      <c r="B6842" t="s">
        <v>53</v>
      </c>
      <c r="C6842" t="s">
        <v>58</v>
      </c>
      <c r="D6842" t="s">
        <v>112</v>
      </c>
      <c r="E6842" t="s">
        <v>43</v>
      </c>
      <c r="F6842" s="1">
        <v>43177</v>
      </c>
      <c r="G6842" t="s">
        <v>29</v>
      </c>
      <c r="H6842">
        <v>1675</v>
      </c>
      <c r="I6842">
        <v>0.21</v>
      </c>
      <c r="J6842">
        <v>569.5</v>
      </c>
      <c r="K6842" t="s">
        <v>17</v>
      </c>
    </row>
    <row r="6843" spans="1:11" x14ac:dyDescent="0.3">
      <c r="A6843" t="s">
        <v>6962</v>
      </c>
      <c r="B6843" t="s">
        <v>74</v>
      </c>
      <c r="C6843" t="s">
        <v>13</v>
      </c>
      <c r="D6843" t="s">
        <v>79</v>
      </c>
      <c r="E6843" t="s">
        <v>104</v>
      </c>
      <c r="F6843" s="1">
        <v>43261</v>
      </c>
      <c r="G6843" t="s">
        <v>29</v>
      </c>
      <c r="H6843">
        <v>1335</v>
      </c>
      <c r="I6843">
        <v>0.19</v>
      </c>
      <c r="J6843">
        <v>480.6</v>
      </c>
      <c r="K6843" t="s">
        <v>17</v>
      </c>
    </row>
    <row r="6844" spans="1:11" x14ac:dyDescent="0.3">
      <c r="A6844" t="s">
        <v>6963</v>
      </c>
      <c r="B6844" t="s">
        <v>90</v>
      </c>
      <c r="C6844" t="s">
        <v>63</v>
      </c>
      <c r="D6844" t="s">
        <v>87</v>
      </c>
      <c r="E6844" t="s">
        <v>88</v>
      </c>
      <c r="F6844" s="1">
        <v>42164</v>
      </c>
      <c r="G6844" t="s">
        <v>29</v>
      </c>
      <c r="H6844">
        <v>1813</v>
      </c>
      <c r="I6844">
        <v>0.28000000000000003</v>
      </c>
      <c r="J6844">
        <v>290.08</v>
      </c>
      <c r="K6844" t="s">
        <v>17</v>
      </c>
    </row>
    <row r="6845" spans="1:11" x14ac:dyDescent="0.3">
      <c r="A6845" t="s">
        <v>6964</v>
      </c>
      <c r="B6845" t="s">
        <v>151</v>
      </c>
      <c r="C6845" t="s">
        <v>32</v>
      </c>
      <c r="D6845" t="s">
        <v>46</v>
      </c>
      <c r="E6845" t="s">
        <v>84</v>
      </c>
      <c r="F6845" s="1">
        <v>42326</v>
      </c>
      <c r="G6845" t="s">
        <v>29</v>
      </c>
      <c r="H6845">
        <v>1665</v>
      </c>
      <c r="I6845">
        <v>0.22</v>
      </c>
      <c r="J6845">
        <v>149.85</v>
      </c>
      <c r="K6845" t="s">
        <v>17</v>
      </c>
    </row>
    <row r="6846" spans="1:11" x14ac:dyDescent="0.3">
      <c r="A6846" t="s">
        <v>6965</v>
      </c>
      <c r="B6846" t="s">
        <v>137</v>
      </c>
      <c r="C6846" t="s">
        <v>26</v>
      </c>
      <c r="D6846" t="s">
        <v>94</v>
      </c>
      <c r="E6846" t="s">
        <v>43</v>
      </c>
      <c r="F6846" s="1">
        <v>43343</v>
      </c>
      <c r="G6846" t="s">
        <v>29</v>
      </c>
      <c r="H6846">
        <v>608</v>
      </c>
      <c r="I6846">
        <v>0.18</v>
      </c>
      <c r="J6846">
        <v>60.8</v>
      </c>
      <c r="K6846" t="s">
        <v>17</v>
      </c>
    </row>
    <row r="6847" spans="1:11" x14ac:dyDescent="0.3">
      <c r="A6847" t="s">
        <v>6966</v>
      </c>
      <c r="B6847" t="s">
        <v>111</v>
      </c>
      <c r="C6847" t="s">
        <v>26</v>
      </c>
      <c r="D6847" t="s">
        <v>37</v>
      </c>
      <c r="E6847" t="s">
        <v>84</v>
      </c>
      <c r="F6847" s="1">
        <v>43223</v>
      </c>
      <c r="G6847" t="s">
        <v>29</v>
      </c>
      <c r="H6847">
        <v>1695</v>
      </c>
      <c r="I6847">
        <v>0.3</v>
      </c>
      <c r="J6847">
        <v>355.95</v>
      </c>
      <c r="K6847" t="s">
        <v>17</v>
      </c>
    </row>
    <row r="6848" spans="1:11" x14ac:dyDescent="0.3">
      <c r="A6848" t="s">
        <v>6967</v>
      </c>
      <c r="B6848" t="s">
        <v>108</v>
      </c>
      <c r="C6848" t="s">
        <v>20</v>
      </c>
      <c r="D6848" t="s">
        <v>21</v>
      </c>
      <c r="E6848" t="s">
        <v>128</v>
      </c>
      <c r="F6848" s="1">
        <v>43392</v>
      </c>
      <c r="G6848" t="s">
        <v>29</v>
      </c>
      <c r="H6848">
        <v>1187</v>
      </c>
      <c r="I6848">
        <v>0.23</v>
      </c>
      <c r="J6848">
        <v>71.22</v>
      </c>
      <c r="K6848" t="s">
        <v>17</v>
      </c>
    </row>
    <row r="6849" spans="1:11" x14ac:dyDescent="0.3">
      <c r="A6849" t="s">
        <v>6968</v>
      </c>
      <c r="B6849" t="s">
        <v>42</v>
      </c>
      <c r="C6849" t="s">
        <v>26</v>
      </c>
      <c r="D6849" t="s">
        <v>94</v>
      </c>
      <c r="E6849" t="s">
        <v>166</v>
      </c>
      <c r="F6849" s="1">
        <v>42674</v>
      </c>
      <c r="G6849" t="s">
        <v>29</v>
      </c>
      <c r="H6849">
        <v>769</v>
      </c>
      <c r="I6849">
        <v>0.16</v>
      </c>
      <c r="J6849">
        <v>153.80000000000001</v>
      </c>
      <c r="K6849" t="s">
        <v>17</v>
      </c>
    </row>
    <row r="6850" spans="1:11" x14ac:dyDescent="0.3">
      <c r="A6850" t="s">
        <v>6969</v>
      </c>
      <c r="B6850" t="s">
        <v>125</v>
      </c>
      <c r="C6850" t="s">
        <v>13</v>
      </c>
      <c r="D6850" t="s">
        <v>14</v>
      </c>
      <c r="E6850" t="s">
        <v>123</v>
      </c>
      <c r="F6850" s="1">
        <v>42180</v>
      </c>
      <c r="G6850" t="s">
        <v>29</v>
      </c>
      <c r="H6850">
        <v>617</v>
      </c>
      <c r="I6850">
        <v>0.3</v>
      </c>
      <c r="J6850">
        <v>67.87</v>
      </c>
      <c r="K6850" t="s">
        <v>17</v>
      </c>
    </row>
    <row r="6851" spans="1:11" x14ac:dyDescent="0.3">
      <c r="A6851" t="s">
        <v>6970</v>
      </c>
      <c r="B6851" t="s">
        <v>162</v>
      </c>
      <c r="C6851" t="s">
        <v>58</v>
      </c>
      <c r="D6851" t="s">
        <v>112</v>
      </c>
      <c r="E6851" t="s">
        <v>22</v>
      </c>
      <c r="F6851" s="1">
        <v>42296</v>
      </c>
      <c r="G6851" t="s">
        <v>29</v>
      </c>
      <c r="H6851">
        <v>2313</v>
      </c>
      <c r="I6851">
        <v>0.23</v>
      </c>
      <c r="J6851">
        <v>763.29</v>
      </c>
      <c r="K6851" t="s">
        <v>17</v>
      </c>
    </row>
    <row r="6852" spans="1:11" x14ac:dyDescent="0.3">
      <c r="A6852" t="s">
        <v>6971</v>
      </c>
      <c r="B6852" t="s">
        <v>159</v>
      </c>
      <c r="C6852" t="s">
        <v>49</v>
      </c>
      <c r="D6852" t="s">
        <v>205</v>
      </c>
      <c r="E6852" t="s">
        <v>51</v>
      </c>
      <c r="F6852" s="1">
        <v>43043</v>
      </c>
      <c r="G6852" t="s">
        <v>29</v>
      </c>
      <c r="H6852">
        <v>1449</v>
      </c>
      <c r="I6852">
        <v>0.16</v>
      </c>
      <c r="J6852">
        <v>72.45</v>
      </c>
      <c r="K6852" t="s">
        <v>17</v>
      </c>
    </row>
    <row r="6853" spans="1:11" x14ac:dyDescent="0.3">
      <c r="A6853" t="s">
        <v>6972</v>
      </c>
      <c r="B6853" t="s">
        <v>169</v>
      </c>
      <c r="C6853" t="s">
        <v>26</v>
      </c>
      <c r="D6853" t="s">
        <v>201</v>
      </c>
      <c r="E6853" t="s">
        <v>128</v>
      </c>
      <c r="F6853" s="1">
        <v>42804</v>
      </c>
      <c r="G6853" t="s">
        <v>29</v>
      </c>
      <c r="H6853">
        <v>1865</v>
      </c>
      <c r="I6853">
        <v>0.33</v>
      </c>
      <c r="J6853">
        <v>149.19999999999999</v>
      </c>
      <c r="K6853" t="s">
        <v>17</v>
      </c>
    </row>
    <row r="6854" spans="1:11" x14ac:dyDescent="0.3">
      <c r="A6854" t="s">
        <v>6973</v>
      </c>
      <c r="B6854" t="s">
        <v>162</v>
      </c>
      <c r="C6854" t="s">
        <v>49</v>
      </c>
      <c r="D6854" t="s">
        <v>205</v>
      </c>
      <c r="E6854" t="s">
        <v>140</v>
      </c>
      <c r="F6854" s="1">
        <v>42039</v>
      </c>
      <c r="G6854" t="s">
        <v>29</v>
      </c>
      <c r="H6854">
        <v>512</v>
      </c>
      <c r="I6854">
        <v>0.27</v>
      </c>
      <c r="J6854">
        <v>220.16</v>
      </c>
      <c r="K6854" t="s">
        <v>17</v>
      </c>
    </row>
    <row r="6855" spans="1:11" x14ac:dyDescent="0.3">
      <c r="A6855" t="s">
        <v>6974</v>
      </c>
      <c r="B6855" t="s">
        <v>74</v>
      </c>
      <c r="C6855" t="s">
        <v>49</v>
      </c>
      <c r="D6855" t="s">
        <v>50</v>
      </c>
      <c r="E6855" t="s">
        <v>72</v>
      </c>
      <c r="F6855" s="1">
        <v>43339</v>
      </c>
      <c r="G6855" t="s">
        <v>29</v>
      </c>
      <c r="H6855">
        <v>2389</v>
      </c>
      <c r="I6855">
        <v>0.35</v>
      </c>
      <c r="J6855">
        <v>430.02</v>
      </c>
      <c r="K6855" t="s">
        <v>17</v>
      </c>
    </row>
    <row r="6856" spans="1:11" x14ac:dyDescent="0.3">
      <c r="A6856" t="s">
        <v>6975</v>
      </c>
      <c r="B6856" t="s">
        <v>25</v>
      </c>
      <c r="C6856" t="s">
        <v>58</v>
      </c>
      <c r="D6856" t="s">
        <v>68</v>
      </c>
      <c r="E6856" t="s">
        <v>88</v>
      </c>
      <c r="F6856" s="1">
        <v>42100</v>
      </c>
      <c r="G6856" t="s">
        <v>29</v>
      </c>
      <c r="H6856">
        <v>1468</v>
      </c>
      <c r="I6856">
        <v>0.11</v>
      </c>
      <c r="J6856">
        <v>205.52</v>
      </c>
      <c r="K6856" t="s">
        <v>17</v>
      </c>
    </row>
    <row r="6857" spans="1:11" x14ac:dyDescent="0.3">
      <c r="A6857" t="s">
        <v>6976</v>
      </c>
      <c r="B6857" t="s">
        <v>67</v>
      </c>
      <c r="C6857" t="s">
        <v>63</v>
      </c>
      <c r="D6857" t="s">
        <v>75</v>
      </c>
      <c r="E6857" t="s">
        <v>123</v>
      </c>
      <c r="F6857" s="1">
        <v>42949</v>
      </c>
      <c r="G6857" t="s">
        <v>29</v>
      </c>
      <c r="H6857">
        <v>812</v>
      </c>
      <c r="I6857">
        <v>0.13</v>
      </c>
      <c r="J6857">
        <v>251.72</v>
      </c>
      <c r="K6857" t="s">
        <v>17</v>
      </c>
    </row>
    <row r="6858" spans="1:11" x14ac:dyDescent="0.3">
      <c r="A6858" t="s">
        <v>6977</v>
      </c>
      <c r="B6858" t="s">
        <v>162</v>
      </c>
      <c r="C6858" t="s">
        <v>58</v>
      </c>
      <c r="D6858" t="s">
        <v>112</v>
      </c>
      <c r="E6858" t="s">
        <v>166</v>
      </c>
      <c r="F6858" s="1">
        <v>42239</v>
      </c>
      <c r="G6858" t="s">
        <v>29</v>
      </c>
      <c r="H6858">
        <v>2377</v>
      </c>
      <c r="I6858">
        <v>0.2</v>
      </c>
      <c r="J6858">
        <v>237.7</v>
      </c>
      <c r="K6858" t="s">
        <v>17</v>
      </c>
    </row>
    <row r="6859" spans="1:11" x14ac:dyDescent="0.3">
      <c r="A6859" t="s">
        <v>6978</v>
      </c>
      <c r="B6859" t="s">
        <v>114</v>
      </c>
      <c r="C6859" t="s">
        <v>13</v>
      </c>
      <c r="D6859" t="s">
        <v>14</v>
      </c>
      <c r="E6859" t="s">
        <v>104</v>
      </c>
      <c r="F6859" s="1">
        <v>42718</v>
      </c>
      <c r="G6859" t="s">
        <v>29</v>
      </c>
      <c r="H6859">
        <v>1392</v>
      </c>
      <c r="I6859">
        <v>0.25</v>
      </c>
      <c r="J6859">
        <v>459.36</v>
      </c>
      <c r="K6859" t="s">
        <v>17</v>
      </c>
    </row>
    <row r="6860" spans="1:11" x14ac:dyDescent="0.3">
      <c r="A6860" t="s">
        <v>6979</v>
      </c>
      <c r="B6860" t="s">
        <v>102</v>
      </c>
      <c r="C6860" t="s">
        <v>32</v>
      </c>
      <c r="D6860" t="s">
        <v>46</v>
      </c>
      <c r="E6860" t="s">
        <v>47</v>
      </c>
      <c r="F6860" s="1">
        <v>42235</v>
      </c>
      <c r="G6860" t="s">
        <v>29</v>
      </c>
      <c r="H6860">
        <v>561</v>
      </c>
      <c r="I6860">
        <v>0.34</v>
      </c>
      <c r="J6860">
        <v>39.270000000000003</v>
      </c>
      <c r="K6860" t="s">
        <v>17</v>
      </c>
    </row>
    <row r="6861" spans="1:11" x14ac:dyDescent="0.3">
      <c r="A6861" t="s">
        <v>6980</v>
      </c>
      <c r="B6861" t="s">
        <v>125</v>
      </c>
      <c r="C6861" t="s">
        <v>20</v>
      </c>
      <c r="D6861" t="s">
        <v>91</v>
      </c>
      <c r="E6861" t="s">
        <v>149</v>
      </c>
      <c r="F6861" s="1">
        <v>42674</v>
      </c>
      <c r="G6861" t="s">
        <v>29</v>
      </c>
      <c r="H6861">
        <v>686</v>
      </c>
      <c r="I6861">
        <v>0.19</v>
      </c>
      <c r="J6861">
        <v>253.82</v>
      </c>
      <c r="K6861" t="s">
        <v>17</v>
      </c>
    </row>
    <row r="6862" spans="1:11" x14ac:dyDescent="0.3">
      <c r="A6862" t="s">
        <v>6981</v>
      </c>
      <c r="B6862" t="s">
        <v>83</v>
      </c>
      <c r="C6862" t="s">
        <v>58</v>
      </c>
      <c r="D6862" t="s">
        <v>68</v>
      </c>
      <c r="E6862" t="s">
        <v>22</v>
      </c>
      <c r="F6862" s="1">
        <v>43313</v>
      </c>
      <c r="G6862" t="s">
        <v>29</v>
      </c>
      <c r="H6862">
        <v>732</v>
      </c>
      <c r="I6862">
        <v>0.35</v>
      </c>
      <c r="J6862">
        <v>131.76</v>
      </c>
      <c r="K6862" t="s">
        <v>17</v>
      </c>
    </row>
    <row r="6863" spans="1:11" x14ac:dyDescent="0.3">
      <c r="A6863" t="s">
        <v>6982</v>
      </c>
      <c r="B6863" t="s">
        <v>122</v>
      </c>
      <c r="C6863" t="s">
        <v>58</v>
      </c>
      <c r="D6863" t="s">
        <v>59</v>
      </c>
      <c r="E6863" t="s">
        <v>166</v>
      </c>
      <c r="F6863" s="1">
        <v>43450</v>
      </c>
      <c r="G6863" t="s">
        <v>29</v>
      </c>
      <c r="H6863">
        <v>1662</v>
      </c>
      <c r="I6863">
        <v>0.23</v>
      </c>
      <c r="J6863">
        <v>199.44</v>
      </c>
      <c r="K6863" t="s">
        <v>17</v>
      </c>
    </row>
    <row r="6864" spans="1:11" x14ac:dyDescent="0.3">
      <c r="A6864" t="s">
        <v>6983</v>
      </c>
      <c r="B6864" t="s">
        <v>135</v>
      </c>
      <c r="C6864" t="s">
        <v>32</v>
      </c>
      <c r="D6864" t="s">
        <v>97</v>
      </c>
      <c r="E6864" t="s">
        <v>60</v>
      </c>
      <c r="F6864" s="1">
        <v>43360</v>
      </c>
      <c r="G6864" t="s">
        <v>29</v>
      </c>
      <c r="H6864">
        <v>2375</v>
      </c>
      <c r="I6864">
        <v>0.31</v>
      </c>
      <c r="J6864">
        <v>498.75</v>
      </c>
      <c r="K6864" t="s">
        <v>17</v>
      </c>
    </row>
    <row r="6865" spans="1:11" x14ac:dyDescent="0.3">
      <c r="A6865" t="s">
        <v>6984</v>
      </c>
      <c r="B6865" t="s">
        <v>62</v>
      </c>
      <c r="C6865" t="s">
        <v>32</v>
      </c>
      <c r="D6865" t="s">
        <v>46</v>
      </c>
      <c r="E6865" t="s">
        <v>43</v>
      </c>
      <c r="F6865" s="1">
        <v>42718</v>
      </c>
      <c r="G6865" t="s">
        <v>29</v>
      </c>
      <c r="H6865">
        <v>1899</v>
      </c>
      <c r="I6865">
        <v>0.27</v>
      </c>
      <c r="J6865">
        <v>322.83</v>
      </c>
      <c r="K6865" t="s">
        <v>17</v>
      </c>
    </row>
    <row r="6866" spans="1:11" x14ac:dyDescent="0.3">
      <c r="A6866" t="s">
        <v>6985</v>
      </c>
      <c r="B6866" t="s">
        <v>182</v>
      </c>
      <c r="C6866" t="s">
        <v>49</v>
      </c>
      <c r="D6866" t="s">
        <v>205</v>
      </c>
      <c r="E6866" t="s">
        <v>65</v>
      </c>
      <c r="F6866" s="1">
        <v>42951</v>
      </c>
      <c r="G6866" t="s">
        <v>29</v>
      </c>
      <c r="H6866">
        <v>1644</v>
      </c>
      <c r="I6866">
        <v>0.12</v>
      </c>
      <c r="J6866">
        <v>131.52000000000001</v>
      </c>
      <c r="K6866" t="s">
        <v>17</v>
      </c>
    </row>
    <row r="6867" spans="1:11" x14ac:dyDescent="0.3">
      <c r="A6867" t="s">
        <v>6986</v>
      </c>
      <c r="B6867" t="s">
        <v>67</v>
      </c>
      <c r="C6867" t="s">
        <v>20</v>
      </c>
      <c r="D6867" t="s">
        <v>21</v>
      </c>
      <c r="E6867" t="s">
        <v>140</v>
      </c>
      <c r="F6867" s="1">
        <v>42951</v>
      </c>
      <c r="G6867" t="s">
        <v>29</v>
      </c>
      <c r="H6867">
        <v>1419</v>
      </c>
      <c r="I6867">
        <v>0.21</v>
      </c>
      <c r="J6867">
        <v>340.56</v>
      </c>
      <c r="K6867" t="s">
        <v>17</v>
      </c>
    </row>
    <row r="6868" spans="1:11" x14ac:dyDescent="0.3">
      <c r="A6868" t="s">
        <v>6987</v>
      </c>
      <c r="B6868" t="s">
        <v>130</v>
      </c>
      <c r="C6868" t="s">
        <v>49</v>
      </c>
      <c r="D6868" t="s">
        <v>205</v>
      </c>
      <c r="E6868" t="s">
        <v>84</v>
      </c>
      <c r="F6868" s="1">
        <v>42403</v>
      </c>
      <c r="G6868" t="s">
        <v>29</v>
      </c>
      <c r="H6868">
        <v>1922</v>
      </c>
      <c r="I6868">
        <v>0.18</v>
      </c>
      <c r="J6868">
        <v>845.68</v>
      </c>
      <c r="K6868" t="s">
        <v>17</v>
      </c>
    </row>
    <row r="6869" spans="1:11" x14ac:dyDescent="0.3">
      <c r="A6869" t="s">
        <v>6988</v>
      </c>
      <c r="B6869" t="s">
        <v>211</v>
      </c>
      <c r="C6869" t="s">
        <v>26</v>
      </c>
      <c r="D6869" t="s">
        <v>37</v>
      </c>
      <c r="E6869" t="s">
        <v>128</v>
      </c>
      <c r="F6869" s="1">
        <v>43360</v>
      </c>
      <c r="G6869" t="s">
        <v>29</v>
      </c>
      <c r="H6869">
        <v>1296</v>
      </c>
      <c r="I6869">
        <v>0.3</v>
      </c>
      <c r="J6869">
        <v>77.760000000000005</v>
      </c>
      <c r="K6869" t="s">
        <v>17</v>
      </c>
    </row>
    <row r="6870" spans="1:11" x14ac:dyDescent="0.3">
      <c r="A6870" t="s">
        <v>6989</v>
      </c>
      <c r="B6870" t="s">
        <v>42</v>
      </c>
      <c r="C6870" t="s">
        <v>49</v>
      </c>
      <c r="D6870" t="s">
        <v>205</v>
      </c>
      <c r="E6870" t="s">
        <v>47</v>
      </c>
      <c r="F6870" s="1">
        <v>43360</v>
      </c>
      <c r="G6870" t="s">
        <v>29</v>
      </c>
      <c r="H6870">
        <v>571</v>
      </c>
      <c r="I6870">
        <v>0.26</v>
      </c>
      <c r="J6870">
        <v>216.98</v>
      </c>
      <c r="K6870" t="s">
        <v>17</v>
      </c>
    </row>
    <row r="6871" spans="1:11" x14ac:dyDescent="0.3">
      <c r="A6871" t="s">
        <v>6990</v>
      </c>
      <c r="B6871" t="s">
        <v>40</v>
      </c>
      <c r="C6871" t="s">
        <v>49</v>
      </c>
      <c r="D6871" t="s">
        <v>205</v>
      </c>
      <c r="E6871" t="s">
        <v>84</v>
      </c>
      <c r="F6871" s="1">
        <v>43414</v>
      </c>
      <c r="G6871" t="s">
        <v>29</v>
      </c>
      <c r="H6871">
        <v>2196</v>
      </c>
      <c r="I6871">
        <v>0.21</v>
      </c>
      <c r="J6871">
        <v>263.52</v>
      </c>
      <c r="K6871" t="s">
        <v>17</v>
      </c>
    </row>
    <row r="6872" spans="1:11" x14ac:dyDescent="0.3">
      <c r="A6872" t="s">
        <v>6991</v>
      </c>
      <c r="B6872" t="s">
        <v>102</v>
      </c>
      <c r="C6872" t="s">
        <v>26</v>
      </c>
      <c r="D6872" t="s">
        <v>37</v>
      </c>
      <c r="E6872" t="s">
        <v>65</v>
      </c>
      <c r="F6872" s="1">
        <v>43151</v>
      </c>
      <c r="G6872" t="s">
        <v>29</v>
      </c>
      <c r="H6872">
        <v>748</v>
      </c>
      <c r="I6872">
        <v>0.18</v>
      </c>
      <c r="J6872">
        <v>89.76</v>
      </c>
      <c r="K6872" t="s">
        <v>17</v>
      </c>
    </row>
    <row r="6873" spans="1:11" x14ac:dyDescent="0.3">
      <c r="A6873" t="s">
        <v>6992</v>
      </c>
      <c r="B6873" t="s">
        <v>165</v>
      </c>
      <c r="C6873" t="s">
        <v>58</v>
      </c>
      <c r="D6873" t="s">
        <v>112</v>
      </c>
      <c r="E6873" t="s">
        <v>72</v>
      </c>
      <c r="F6873" s="1">
        <v>43043</v>
      </c>
      <c r="G6873" t="s">
        <v>29</v>
      </c>
      <c r="H6873">
        <v>1137</v>
      </c>
      <c r="I6873">
        <v>0.12</v>
      </c>
      <c r="J6873">
        <v>147.81</v>
      </c>
      <c r="K6873" t="s">
        <v>17</v>
      </c>
    </row>
    <row r="6874" spans="1:11" x14ac:dyDescent="0.3">
      <c r="A6874" t="s">
        <v>6993</v>
      </c>
      <c r="B6874" t="s">
        <v>53</v>
      </c>
      <c r="C6874" t="s">
        <v>26</v>
      </c>
      <c r="D6874" t="s">
        <v>37</v>
      </c>
      <c r="E6874" t="s">
        <v>55</v>
      </c>
      <c r="F6874" s="1">
        <v>42022</v>
      </c>
      <c r="G6874" t="s">
        <v>29</v>
      </c>
      <c r="H6874">
        <v>1353</v>
      </c>
      <c r="I6874">
        <v>0.28000000000000003</v>
      </c>
      <c r="J6874">
        <v>514.14</v>
      </c>
      <c r="K6874" t="s">
        <v>17</v>
      </c>
    </row>
    <row r="6875" spans="1:11" x14ac:dyDescent="0.3">
      <c r="A6875" t="s">
        <v>6994</v>
      </c>
      <c r="B6875" t="s">
        <v>184</v>
      </c>
      <c r="C6875" t="s">
        <v>58</v>
      </c>
      <c r="D6875" t="s">
        <v>59</v>
      </c>
      <c r="E6875" t="s">
        <v>55</v>
      </c>
      <c r="F6875" s="1">
        <v>43007</v>
      </c>
      <c r="G6875" t="s">
        <v>29</v>
      </c>
      <c r="H6875">
        <v>522</v>
      </c>
      <c r="I6875">
        <v>0.19</v>
      </c>
      <c r="J6875">
        <v>31.32</v>
      </c>
      <c r="K6875" t="s">
        <v>17</v>
      </c>
    </row>
    <row r="6876" spans="1:11" x14ac:dyDescent="0.3">
      <c r="A6876" t="s">
        <v>6995</v>
      </c>
      <c r="B6876" t="s">
        <v>174</v>
      </c>
      <c r="C6876" t="s">
        <v>26</v>
      </c>
      <c r="D6876" t="s">
        <v>201</v>
      </c>
      <c r="E6876" t="s">
        <v>43</v>
      </c>
      <c r="F6876" s="1">
        <v>42787</v>
      </c>
      <c r="G6876" t="s">
        <v>29</v>
      </c>
      <c r="H6876">
        <v>2488</v>
      </c>
      <c r="I6876">
        <v>0.15</v>
      </c>
      <c r="J6876">
        <v>622</v>
      </c>
      <c r="K6876" t="s">
        <v>17</v>
      </c>
    </row>
    <row r="6877" spans="1:11" x14ac:dyDescent="0.3">
      <c r="A6877" t="s">
        <v>6996</v>
      </c>
      <c r="B6877" t="s">
        <v>135</v>
      </c>
      <c r="C6877" t="s">
        <v>26</v>
      </c>
      <c r="D6877" t="s">
        <v>201</v>
      </c>
      <c r="E6877" t="s">
        <v>34</v>
      </c>
      <c r="F6877" s="1">
        <v>42089</v>
      </c>
      <c r="G6877" t="s">
        <v>29</v>
      </c>
      <c r="H6877">
        <v>2396</v>
      </c>
      <c r="I6877">
        <v>0.3</v>
      </c>
      <c r="J6877">
        <v>335.44</v>
      </c>
      <c r="K6877" t="s">
        <v>17</v>
      </c>
    </row>
    <row r="6878" spans="1:11" x14ac:dyDescent="0.3">
      <c r="A6878" t="s">
        <v>6997</v>
      </c>
      <c r="B6878" t="s">
        <v>135</v>
      </c>
      <c r="C6878" t="s">
        <v>58</v>
      </c>
      <c r="D6878" t="s">
        <v>68</v>
      </c>
      <c r="E6878" t="s">
        <v>104</v>
      </c>
      <c r="F6878" s="1">
        <v>43393</v>
      </c>
      <c r="G6878" t="s">
        <v>29</v>
      </c>
      <c r="H6878">
        <v>1090</v>
      </c>
      <c r="I6878">
        <v>0.13</v>
      </c>
      <c r="J6878">
        <v>305.2</v>
      </c>
      <c r="K6878" t="s">
        <v>17</v>
      </c>
    </row>
    <row r="6879" spans="1:11" x14ac:dyDescent="0.3">
      <c r="A6879" t="s">
        <v>6998</v>
      </c>
      <c r="B6879" t="s">
        <v>90</v>
      </c>
      <c r="C6879" t="s">
        <v>20</v>
      </c>
      <c r="D6879" t="s">
        <v>91</v>
      </c>
      <c r="E6879" t="s">
        <v>128</v>
      </c>
      <c r="F6879" s="1">
        <v>42528</v>
      </c>
      <c r="G6879" t="s">
        <v>29</v>
      </c>
      <c r="H6879">
        <v>2202</v>
      </c>
      <c r="I6879">
        <v>0.2</v>
      </c>
      <c r="J6879">
        <v>220.2</v>
      </c>
      <c r="K6879" t="s">
        <v>17</v>
      </c>
    </row>
    <row r="6880" spans="1:11" x14ac:dyDescent="0.3">
      <c r="A6880" t="s">
        <v>6999</v>
      </c>
      <c r="B6880" t="s">
        <v>45</v>
      </c>
      <c r="C6880" t="s">
        <v>32</v>
      </c>
      <c r="D6880" t="s">
        <v>46</v>
      </c>
      <c r="E6880" t="s">
        <v>143</v>
      </c>
      <c r="F6880" s="1">
        <v>43450</v>
      </c>
      <c r="G6880" t="s">
        <v>29</v>
      </c>
      <c r="H6880">
        <v>2066</v>
      </c>
      <c r="I6880">
        <v>0.25</v>
      </c>
      <c r="J6880">
        <v>681.78</v>
      </c>
      <c r="K6880" t="s">
        <v>17</v>
      </c>
    </row>
    <row r="6881" spans="1:11" x14ac:dyDescent="0.3">
      <c r="A6881" t="s">
        <v>7000</v>
      </c>
      <c r="B6881" t="s">
        <v>36</v>
      </c>
      <c r="C6881" t="s">
        <v>58</v>
      </c>
      <c r="D6881" t="s">
        <v>68</v>
      </c>
      <c r="E6881" t="s">
        <v>104</v>
      </c>
      <c r="F6881" s="1">
        <v>42674</v>
      </c>
      <c r="G6881" t="s">
        <v>29</v>
      </c>
      <c r="H6881">
        <v>514</v>
      </c>
      <c r="I6881">
        <v>0.11</v>
      </c>
      <c r="J6881">
        <v>133.63999999999999</v>
      </c>
      <c r="K6881" t="s">
        <v>17</v>
      </c>
    </row>
    <row r="6882" spans="1:11" x14ac:dyDescent="0.3">
      <c r="A6882" t="s">
        <v>7001</v>
      </c>
      <c r="B6882" t="s">
        <v>135</v>
      </c>
      <c r="C6882" t="s">
        <v>20</v>
      </c>
      <c r="D6882" t="s">
        <v>91</v>
      </c>
      <c r="E6882" t="s">
        <v>104</v>
      </c>
      <c r="F6882" s="1">
        <v>42254</v>
      </c>
      <c r="G6882" t="s">
        <v>29</v>
      </c>
      <c r="H6882">
        <v>1885</v>
      </c>
      <c r="I6882">
        <v>0.1</v>
      </c>
      <c r="J6882">
        <v>245.05</v>
      </c>
      <c r="K6882" t="s">
        <v>17</v>
      </c>
    </row>
    <row r="6883" spans="1:11" x14ac:dyDescent="0.3">
      <c r="A6883" t="s">
        <v>7002</v>
      </c>
      <c r="B6883" t="s">
        <v>74</v>
      </c>
      <c r="C6883" t="s">
        <v>20</v>
      </c>
      <c r="D6883" t="s">
        <v>91</v>
      </c>
      <c r="E6883" t="s">
        <v>60</v>
      </c>
      <c r="F6883" s="1">
        <v>42695</v>
      </c>
      <c r="G6883" t="s">
        <v>29</v>
      </c>
      <c r="H6883">
        <v>1793</v>
      </c>
      <c r="I6883">
        <v>0.27</v>
      </c>
      <c r="J6883">
        <v>89.65</v>
      </c>
      <c r="K6883" t="s">
        <v>17</v>
      </c>
    </row>
    <row r="6884" spans="1:11" x14ac:dyDescent="0.3">
      <c r="A6884" t="s">
        <v>7003</v>
      </c>
      <c r="B6884" t="s">
        <v>165</v>
      </c>
      <c r="C6884" t="s">
        <v>63</v>
      </c>
      <c r="D6884" t="s">
        <v>64</v>
      </c>
      <c r="E6884" t="s">
        <v>65</v>
      </c>
      <c r="F6884" s="1">
        <v>42695</v>
      </c>
      <c r="G6884" t="s">
        <v>29</v>
      </c>
      <c r="H6884">
        <v>1417</v>
      </c>
      <c r="I6884">
        <v>0.23</v>
      </c>
      <c r="J6884">
        <v>368.42</v>
      </c>
      <c r="K6884" t="s">
        <v>17</v>
      </c>
    </row>
    <row r="6885" spans="1:11" x14ac:dyDescent="0.3">
      <c r="A6885" t="s">
        <v>7004</v>
      </c>
      <c r="B6885" t="s">
        <v>162</v>
      </c>
      <c r="C6885" t="s">
        <v>13</v>
      </c>
      <c r="D6885" t="s">
        <v>79</v>
      </c>
      <c r="E6885" t="s">
        <v>51</v>
      </c>
      <c r="F6885" s="1">
        <v>42296</v>
      </c>
      <c r="G6885" t="s">
        <v>29</v>
      </c>
      <c r="H6885">
        <v>587</v>
      </c>
      <c r="I6885">
        <v>0.15</v>
      </c>
      <c r="J6885">
        <v>46.96</v>
      </c>
      <c r="K6885" t="s">
        <v>17</v>
      </c>
    </row>
    <row r="6886" spans="1:11" x14ac:dyDescent="0.3">
      <c r="A6886" t="s">
        <v>7005</v>
      </c>
      <c r="B6886" t="s">
        <v>102</v>
      </c>
      <c r="C6886" t="s">
        <v>32</v>
      </c>
      <c r="D6886" t="s">
        <v>153</v>
      </c>
      <c r="E6886" t="s">
        <v>72</v>
      </c>
      <c r="F6886" s="1">
        <v>42787</v>
      </c>
      <c r="G6886" t="s">
        <v>29</v>
      </c>
      <c r="H6886">
        <v>1920</v>
      </c>
      <c r="I6886">
        <v>0.14000000000000001</v>
      </c>
      <c r="J6886">
        <v>556.79999999999995</v>
      </c>
      <c r="K6886" t="s">
        <v>17</v>
      </c>
    </row>
    <row r="6887" spans="1:11" x14ac:dyDescent="0.3">
      <c r="A6887" t="s">
        <v>7006</v>
      </c>
      <c r="B6887" t="s">
        <v>40</v>
      </c>
      <c r="C6887" t="s">
        <v>58</v>
      </c>
      <c r="D6887" t="s">
        <v>112</v>
      </c>
      <c r="E6887" t="s">
        <v>60</v>
      </c>
      <c r="F6887" s="1">
        <v>43142</v>
      </c>
      <c r="G6887" t="s">
        <v>29</v>
      </c>
      <c r="H6887">
        <v>2058</v>
      </c>
      <c r="I6887">
        <v>0.11</v>
      </c>
      <c r="J6887">
        <v>720.3</v>
      </c>
      <c r="K6887" t="s">
        <v>17</v>
      </c>
    </row>
    <row r="6888" spans="1:11" x14ac:dyDescent="0.3">
      <c r="A6888" t="s">
        <v>7007</v>
      </c>
      <c r="B6888" t="s">
        <v>25</v>
      </c>
      <c r="C6888" t="s">
        <v>13</v>
      </c>
      <c r="D6888" t="s">
        <v>195</v>
      </c>
      <c r="E6888" t="s">
        <v>22</v>
      </c>
      <c r="F6888" s="1">
        <v>43043</v>
      </c>
      <c r="G6888" t="s">
        <v>29</v>
      </c>
      <c r="H6888">
        <v>1100</v>
      </c>
      <c r="I6888">
        <v>0.27</v>
      </c>
      <c r="J6888">
        <v>440</v>
      </c>
      <c r="K6888" t="s">
        <v>17</v>
      </c>
    </row>
    <row r="6889" spans="1:11" x14ac:dyDescent="0.3">
      <c r="A6889" t="s">
        <v>7008</v>
      </c>
      <c r="B6889" t="s">
        <v>130</v>
      </c>
      <c r="C6889" t="s">
        <v>49</v>
      </c>
      <c r="D6889" t="s">
        <v>205</v>
      </c>
      <c r="E6889" t="s">
        <v>55</v>
      </c>
      <c r="F6889" s="1">
        <v>43043</v>
      </c>
      <c r="G6889" t="s">
        <v>29</v>
      </c>
      <c r="H6889">
        <v>2357</v>
      </c>
      <c r="I6889">
        <v>0.23</v>
      </c>
      <c r="J6889">
        <v>164.99</v>
      </c>
      <c r="K6889" t="s">
        <v>17</v>
      </c>
    </row>
    <row r="6890" spans="1:11" x14ac:dyDescent="0.3">
      <c r="A6890" t="s">
        <v>7009</v>
      </c>
      <c r="B6890" t="s">
        <v>67</v>
      </c>
      <c r="C6890" t="s">
        <v>32</v>
      </c>
      <c r="D6890" t="s">
        <v>97</v>
      </c>
      <c r="E6890" t="s">
        <v>143</v>
      </c>
      <c r="F6890" s="1">
        <v>42968</v>
      </c>
      <c r="G6890" t="s">
        <v>29</v>
      </c>
      <c r="H6890">
        <v>2440</v>
      </c>
      <c r="I6890">
        <v>0.11</v>
      </c>
      <c r="J6890">
        <v>878.4</v>
      </c>
      <c r="K6890" t="s">
        <v>17</v>
      </c>
    </row>
    <row r="6891" spans="1:11" x14ac:dyDescent="0.3">
      <c r="A6891" t="s">
        <v>7010</v>
      </c>
      <c r="B6891" t="s">
        <v>45</v>
      </c>
      <c r="C6891" t="s">
        <v>49</v>
      </c>
      <c r="D6891" t="s">
        <v>50</v>
      </c>
      <c r="E6891" t="s">
        <v>65</v>
      </c>
      <c r="F6891" s="1">
        <v>42180</v>
      </c>
      <c r="G6891" t="s">
        <v>29</v>
      </c>
      <c r="H6891">
        <v>2321</v>
      </c>
      <c r="I6891">
        <v>0.11</v>
      </c>
      <c r="J6891">
        <v>742.72</v>
      </c>
      <c r="K6891" t="s">
        <v>17</v>
      </c>
    </row>
    <row r="6892" spans="1:11" x14ac:dyDescent="0.3">
      <c r="A6892" t="s">
        <v>7011</v>
      </c>
      <c r="B6892" t="s">
        <v>36</v>
      </c>
      <c r="C6892" t="s">
        <v>49</v>
      </c>
      <c r="D6892" t="s">
        <v>50</v>
      </c>
      <c r="E6892" t="s">
        <v>28</v>
      </c>
      <c r="F6892" s="1">
        <v>43462</v>
      </c>
      <c r="G6892" t="s">
        <v>29</v>
      </c>
      <c r="H6892">
        <v>932</v>
      </c>
      <c r="I6892">
        <v>0.27</v>
      </c>
      <c r="J6892">
        <v>326.2</v>
      </c>
      <c r="K6892" t="s">
        <v>17</v>
      </c>
    </row>
    <row r="6893" spans="1:11" x14ac:dyDescent="0.3">
      <c r="A6893" t="s">
        <v>7012</v>
      </c>
      <c r="B6893" t="s">
        <v>114</v>
      </c>
      <c r="C6893" t="s">
        <v>32</v>
      </c>
      <c r="D6893" t="s">
        <v>33</v>
      </c>
      <c r="E6893" t="s">
        <v>72</v>
      </c>
      <c r="F6893" s="1">
        <v>42729</v>
      </c>
      <c r="G6893" t="s">
        <v>76</v>
      </c>
      <c r="H6893">
        <v>1451</v>
      </c>
      <c r="I6893">
        <v>0.25</v>
      </c>
      <c r="J6893">
        <v>435.3</v>
      </c>
      <c r="K6893" t="s">
        <v>17</v>
      </c>
    </row>
    <row r="6894" spans="1:11" x14ac:dyDescent="0.3">
      <c r="A6894" t="s">
        <v>7013</v>
      </c>
      <c r="B6894" t="s">
        <v>263</v>
      </c>
      <c r="C6894" t="s">
        <v>58</v>
      </c>
      <c r="D6894" t="s">
        <v>112</v>
      </c>
      <c r="E6894" t="s">
        <v>84</v>
      </c>
      <c r="F6894" s="1">
        <v>42634</v>
      </c>
      <c r="G6894" t="s">
        <v>76</v>
      </c>
      <c r="H6894">
        <v>523</v>
      </c>
      <c r="I6894">
        <v>0.34</v>
      </c>
      <c r="J6894">
        <v>109.83</v>
      </c>
      <c r="K6894" t="s">
        <v>17</v>
      </c>
    </row>
    <row r="6895" spans="1:11" x14ac:dyDescent="0.3">
      <c r="A6895" t="s">
        <v>7014</v>
      </c>
      <c r="B6895" t="s">
        <v>151</v>
      </c>
      <c r="C6895" t="s">
        <v>63</v>
      </c>
      <c r="D6895" t="s">
        <v>64</v>
      </c>
      <c r="E6895" t="s">
        <v>163</v>
      </c>
      <c r="F6895" s="1">
        <v>43003</v>
      </c>
      <c r="G6895" t="s">
        <v>76</v>
      </c>
      <c r="H6895">
        <v>2446</v>
      </c>
      <c r="I6895">
        <v>0.24</v>
      </c>
      <c r="J6895">
        <v>1051.78</v>
      </c>
      <c r="K6895" t="s">
        <v>17</v>
      </c>
    </row>
    <row r="6896" spans="1:11" x14ac:dyDescent="0.3">
      <c r="A6896" t="s">
        <v>7015</v>
      </c>
      <c r="B6896" t="s">
        <v>102</v>
      </c>
      <c r="C6896" t="s">
        <v>20</v>
      </c>
      <c r="D6896" t="s">
        <v>91</v>
      </c>
      <c r="E6896" t="s">
        <v>72</v>
      </c>
      <c r="F6896" s="1">
        <v>43059</v>
      </c>
      <c r="G6896" t="s">
        <v>76</v>
      </c>
      <c r="H6896">
        <v>1623</v>
      </c>
      <c r="I6896">
        <v>0.12</v>
      </c>
      <c r="J6896">
        <v>632.97</v>
      </c>
      <c r="K6896" t="s">
        <v>17</v>
      </c>
    </row>
    <row r="6897" spans="1:11" x14ac:dyDescent="0.3">
      <c r="A6897" t="s">
        <v>7016</v>
      </c>
      <c r="B6897" t="s">
        <v>137</v>
      </c>
      <c r="C6897" t="s">
        <v>26</v>
      </c>
      <c r="D6897" t="s">
        <v>201</v>
      </c>
      <c r="E6897" t="s">
        <v>28</v>
      </c>
      <c r="F6897" s="1">
        <v>43064</v>
      </c>
      <c r="G6897" t="s">
        <v>76</v>
      </c>
      <c r="H6897">
        <v>2056</v>
      </c>
      <c r="I6897">
        <v>0.16</v>
      </c>
      <c r="J6897">
        <v>514</v>
      </c>
      <c r="K6897" t="s">
        <v>17</v>
      </c>
    </row>
    <row r="6898" spans="1:11" x14ac:dyDescent="0.3">
      <c r="A6898" t="s">
        <v>7017</v>
      </c>
      <c r="B6898" t="s">
        <v>42</v>
      </c>
      <c r="C6898" t="s">
        <v>32</v>
      </c>
      <c r="D6898" t="s">
        <v>46</v>
      </c>
      <c r="E6898" t="s">
        <v>166</v>
      </c>
      <c r="F6898" s="1">
        <v>42183</v>
      </c>
      <c r="G6898" t="s">
        <v>76</v>
      </c>
      <c r="H6898">
        <v>1278</v>
      </c>
      <c r="I6898">
        <v>0.11</v>
      </c>
      <c r="J6898">
        <v>383.4</v>
      </c>
      <c r="K6898" t="s">
        <v>17</v>
      </c>
    </row>
    <row r="6899" spans="1:11" x14ac:dyDescent="0.3">
      <c r="A6899" t="s">
        <v>7018</v>
      </c>
      <c r="B6899" t="s">
        <v>135</v>
      </c>
      <c r="C6899" t="s">
        <v>32</v>
      </c>
      <c r="D6899" t="s">
        <v>33</v>
      </c>
      <c r="E6899" t="s">
        <v>55</v>
      </c>
      <c r="F6899" s="1">
        <v>42714</v>
      </c>
      <c r="G6899" t="s">
        <v>76</v>
      </c>
      <c r="H6899">
        <v>2451</v>
      </c>
      <c r="I6899">
        <v>0.16</v>
      </c>
      <c r="J6899">
        <v>147.06</v>
      </c>
      <c r="K6899" t="s">
        <v>17</v>
      </c>
    </row>
    <row r="6900" spans="1:11" x14ac:dyDescent="0.3">
      <c r="A6900" t="s">
        <v>7019</v>
      </c>
      <c r="B6900" t="s">
        <v>137</v>
      </c>
      <c r="C6900" t="s">
        <v>49</v>
      </c>
      <c r="D6900" t="s">
        <v>50</v>
      </c>
      <c r="E6900" t="s">
        <v>84</v>
      </c>
      <c r="F6900" s="1">
        <v>43301</v>
      </c>
      <c r="G6900" t="s">
        <v>76</v>
      </c>
      <c r="H6900">
        <v>531</v>
      </c>
      <c r="I6900">
        <v>0.25</v>
      </c>
      <c r="J6900">
        <v>169.92</v>
      </c>
      <c r="K6900" t="s">
        <v>17</v>
      </c>
    </row>
    <row r="6901" spans="1:11" x14ac:dyDescent="0.3">
      <c r="A6901" t="s">
        <v>7020</v>
      </c>
      <c r="B6901" t="s">
        <v>67</v>
      </c>
      <c r="C6901" t="s">
        <v>13</v>
      </c>
      <c r="D6901" t="s">
        <v>195</v>
      </c>
      <c r="E6901" t="s">
        <v>143</v>
      </c>
      <c r="F6901" s="1">
        <v>43010</v>
      </c>
      <c r="G6901" t="s">
        <v>76</v>
      </c>
      <c r="H6901">
        <v>2378</v>
      </c>
      <c r="I6901">
        <v>0.12</v>
      </c>
      <c r="J6901">
        <v>856.08</v>
      </c>
      <c r="K6901" t="s">
        <v>17</v>
      </c>
    </row>
    <row r="6902" spans="1:11" x14ac:dyDescent="0.3">
      <c r="A6902" t="s">
        <v>7021</v>
      </c>
      <c r="B6902" t="s">
        <v>67</v>
      </c>
      <c r="C6902" t="s">
        <v>26</v>
      </c>
      <c r="D6902" t="s">
        <v>37</v>
      </c>
      <c r="E6902" t="s">
        <v>34</v>
      </c>
      <c r="F6902" s="1">
        <v>42714</v>
      </c>
      <c r="G6902" t="s">
        <v>76</v>
      </c>
      <c r="H6902">
        <v>1300</v>
      </c>
      <c r="I6902">
        <v>0.28000000000000003</v>
      </c>
      <c r="J6902">
        <v>585</v>
      </c>
      <c r="K6902" t="s">
        <v>17</v>
      </c>
    </row>
    <row r="6903" spans="1:11" x14ac:dyDescent="0.3">
      <c r="A6903" t="s">
        <v>7022</v>
      </c>
      <c r="B6903" t="s">
        <v>19</v>
      </c>
      <c r="C6903" t="s">
        <v>13</v>
      </c>
      <c r="D6903" t="s">
        <v>79</v>
      </c>
      <c r="E6903" t="s">
        <v>128</v>
      </c>
      <c r="F6903" s="1">
        <v>43010</v>
      </c>
      <c r="G6903" t="s">
        <v>76</v>
      </c>
      <c r="H6903">
        <v>2023</v>
      </c>
      <c r="I6903">
        <v>0.21</v>
      </c>
      <c r="J6903">
        <v>586.66999999999996</v>
      </c>
      <c r="K6903" t="s">
        <v>17</v>
      </c>
    </row>
    <row r="6904" spans="1:11" x14ac:dyDescent="0.3">
      <c r="A6904" t="s">
        <v>7023</v>
      </c>
      <c r="B6904" t="s">
        <v>74</v>
      </c>
      <c r="C6904" t="s">
        <v>20</v>
      </c>
      <c r="D6904" t="s">
        <v>91</v>
      </c>
      <c r="E6904" t="s">
        <v>55</v>
      </c>
      <c r="F6904" s="1">
        <v>43443</v>
      </c>
      <c r="G6904" t="s">
        <v>76</v>
      </c>
      <c r="H6904">
        <v>1986</v>
      </c>
      <c r="I6904">
        <v>0.27</v>
      </c>
      <c r="J6904">
        <v>536.22</v>
      </c>
      <c r="K6904" t="s">
        <v>17</v>
      </c>
    </row>
    <row r="6905" spans="1:11" x14ac:dyDescent="0.3">
      <c r="A6905" t="s">
        <v>7024</v>
      </c>
      <c r="B6905" t="s">
        <v>114</v>
      </c>
      <c r="C6905" t="s">
        <v>49</v>
      </c>
      <c r="D6905" t="s">
        <v>205</v>
      </c>
      <c r="E6905" t="s">
        <v>149</v>
      </c>
      <c r="F6905" s="1">
        <v>43301</v>
      </c>
      <c r="G6905" t="s">
        <v>76</v>
      </c>
      <c r="H6905">
        <v>1714</v>
      </c>
      <c r="I6905">
        <v>0.2</v>
      </c>
      <c r="J6905">
        <v>737.02</v>
      </c>
      <c r="K6905" t="s">
        <v>17</v>
      </c>
    </row>
    <row r="6906" spans="1:11" x14ac:dyDescent="0.3">
      <c r="A6906" t="s">
        <v>7025</v>
      </c>
      <c r="B6906" t="s">
        <v>108</v>
      </c>
      <c r="C6906" t="s">
        <v>63</v>
      </c>
      <c r="D6906" t="s">
        <v>87</v>
      </c>
      <c r="E6906" t="s">
        <v>143</v>
      </c>
      <c r="F6906" s="1">
        <v>43049</v>
      </c>
      <c r="G6906" t="s">
        <v>76</v>
      </c>
      <c r="H6906">
        <v>2171</v>
      </c>
      <c r="I6906">
        <v>0.33</v>
      </c>
      <c r="J6906">
        <v>260.52</v>
      </c>
      <c r="K6906" t="s">
        <v>17</v>
      </c>
    </row>
    <row r="6907" spans="1:11" x14ac:dyDescent="0.3">
      <c r="A6907" t="s">
        <v>7026</v>
      </c>
      <c r="B6907" t="s">
        <v>191</v>
      </c>
      <c r="C6907" t="s">
        <v>49</v>
      </c>
      <c r="D6907" t="s">
        <v>54</v>
      </c>
      <c r="E6907" t="s">
        <v>15</v>
      </c>
      <c r="F6907" s="1">
        <v>42738</v>
      </c>
      <c r="G6907" t="s">
        <v>76</v>
      </c>
      <c r="H6907">
        <v>1934</v>
      </c>
      <c r="I6907">
        <v>0.34</v>
      </c>
      <c r="J6907">
        <v>96.7</v>
      </c>
      <c r="K6907" t="s">
        <v>17</v>
      </c>
    </row>
    <row r="6908" spans="1:11" x14ac:dyDescent="0.3">
      <c r="A6908" t="s">
        <v>7027</v>
      </c>
      <c r="B6908" t="s">
        <v>86</v>
      </c>
      <c r="C6908" t="s">
        <v>63</v>
      </c>
      <c r="D6908" t="s">
        <v>75</v>
      </c>
      <c r="E6908" t="s">
        <v>22</v>
      </c>
      <c r="F6908" s="1">
        <v>43233</v>
      </c>
      <c r="G6908" t="s">
        <v>76</v>
      </c>
      <c r="H6908">
        <v>1230</v>
      </c>
      <c r="I6908">
        <v>0.25</v>
      </c>
      <c r="J6908">
        <v>184.5</v>
      </c>
      <c r="K6908" t="s">
        <v>17</v>
      </c>
    </row>
    <row r="6909" spans="1:11" x14ac:dyDescent="0.3">
      <c r="A6909" t="s">
        <v>7028</v>
      </c>
      <c r="B6909" t="s">
        <v>114</v>
      </c>
      <c r="C6909" t="s">
        <v>58</v>
      </c>
      <c r="D6909" t="s">
        <v>112</v>
      </c>
      <c r="E6909" t="s">
        <v>166</v>
      </c>
      <c r="F6909" s="1">
        <v>42332</v>
      </c>
      <c r="G6909" t="s">
        <v>76</v>
      </c>
      <c r="H6909">
        <v>1472</v>
      </c>
      <c r="I6909">
        <v>0.34</v>
      </c>
      <c r="J6909">
        <v>588.79999999999995</v>
      </c>
      <c r="K6909" t="s">
        <v>17</v>
      </c>
    </row>
    <row r="6910" spans="1:11" x14ac:dyDescent="0.3">
      <c r="A6910" t="s">
        <v>7029</v>
      </c>
      <c r="B6910" t="s">
        <v>120</v>
      </c>
      <c r="C6910" t="s">
        <v>20</v>
      </c>
      <c r="D6910" t="s">
        <v>91</v>
      </c>
      <c r="E6910" t="s">
        <v>69</v>
      </c>
      <c r="F6910" s="1">
        <v>43301</v>
      </c>
      <c r="G6910" t="s">
        <v>76</v>
      </c>
      <c r="H6910">
        <v>1453</v>
      </c>
      <c r="I6910">
        <v>0.3</v>
      </c>
      <c r="J6910">
        <v>334.19</v>
      </c>
      <c r="K6910" t="s">
        <v>17</v>
      </c>
    </row>
    <row r="6911" spans="1:11" x14ac:dyDescent="0.3">
      <c r="A6911" t="s">
        <v>7030</v>
      </c>
      <c r="B6911" t="s">
        <v>12</v>
      </c>
      <c r="C6911" t="s">
        <v>58</v>
      </c>
      <c r="D6911" t="s">
        <v>59</v>
      </c>
      <c r="E6911" t="s">
        <v>149</v>
      </c>
      <c r="F6911" s="1">
        <v>43059</v>
      </c>
      <c r="G6911" t="s">
        <v>76</v>
      </c>
      <c r="H6911">
        <v>1180</v>
      </c>
      <c r="I6911">
        <v>0.11</v>
      </c>
      <c r="J6911">
        <v>531</v>
      </c>
      <c r="K6911" t="s">
        <v>17</v>
      </c>
    </row>
    <row r="6912" spans="1:11" x14ac:dyDescent="0.3">
      <c r="A6912" t="s">
        <v>7031</v>
      </c>
      <c r="B6912" t="s">
        <v>19</v>
      </c>
      <c r="C6912" t="s">
        <v>63</v>
      </c>
      <c r="D6912" t="s">
        <v>157</v>
      </c>
      <c r="E6912" t="s">
        <v>117</v>
      </c>
      <c r="F6912" s="1">
        <v>42306</v>
      </c>
      <c r="G6912" t="s">
        <v>76</v>
      </c>
      <c r="H6912">
        <v>825</v>
      </c>
      <c r="I6912">
        <v>0.34</v>
      </c>
      <c r="J6912">
        <v>140.25</v>
      </c>
      <c r="K6912" t="s">
        <v>17</v>
      </c>
    </row>
    <row r="6913" spans="1:11" x14ac:dyDescent="0.3">
      <c r="A6913" t="s">
        <v>7032</v>
      </c>
      <c r="B6913" t="s">
        <v>204</v>
      </c>
      <c r="C6913" t="s">
        <v>49</v>
      </c>
      <c r="D6913" t="s">
        <v>205</v>
      </c>
      <c r="E6913" t="s">
        <v>123</v>
      </c>
      <c r="F6913" s="1">
        <v>43294</v>
      </c>
      <c r="G6913" t="s">
        <v>76</v>
      </c>
      <c r="H6913">
        <v>1992</v>
      </c>
      <c r="I6913">
        <v>0.21</v>
      </c>
      <c r="J6913">
        <v>836.64</v>
      </c>
      <c r="K6913" t="s">
        <v>17</v>
      </c>
    </row>
    <row r="6914" spans="1:11" x14ac:dyDescent="0.3">
      <c r="A6914" t="s">
        <v>7033</v>
      </c>
      <c r="B6914" t="s">
        <v>116</v>
      </c>
      <c r="C6914" t="s">
        <v>49</v>
      </c>
      <c r="D6914" t="s">
        <v>205</v>
      </c>
      <c r="E6914" t="s">
        <v>163</v>
      </c>
      <c r="F6914" s="1">
        <v>43443</v>
      </c>
      <c r="G6914" t="s">
        <v>76</v>
      </c>
      <c r="H6914">
        <v>1258</v>
      </c>
      <c r="I6914">
        <v>0.34</v>
      </c>
      <c r="J6914">
        <v>150.96</v>
      </c>
      <c r="K6914" t="s">
        <v>17</v>
      </c>
    </row>
    <row r="6915" spans="1:11" x14ac:dyDescent="0.3">
      <c r="A6915" t="s">
        <v>7034</v>
      </c>
      <c r="B6915" t="s">
        <v>184</v>
      </c>
      <c r="C6915" t="s">
        <v>20</v>
      </c>
      <c r="D6915" t="s">
        <v>21</v>
      </c>
      <c r="E6915" t="s">
        <v>38</v>
      </c>
      <c r="F6915" s="1">
        <v>43463</v>
      </c>
      <c r="G6915" t="s">
        <v>76</v>
      </c>
      <c r="H6915">
        <v>1882</v>
      </c>
      <c r="I6915">
        <v>0.15</v>
      </c>
      <c r="J6915">
        <v>583.41999999999996</v>
      </c>
      <c r="K6915" t="s">
        <v>17</v>
      </c>
    </row>
    <row r="6916" spans="1:11" x14ac:dyDescent="0.3">
      <c r="A6916" t="s">
        <v>7035</v>
      </c>
      <c r="B6916" t="s">
        <v>12</v>
      </c>
      <c r="C6916" t="s">
        <v>20</v>
      </c>
      <c r="D6916" t="s">
        <v>91</v>
      </c>
      <c r="E6916" t="s">
        <v>28</v>
      </c>
      <c r="F6916" s="1">
        <v>42332</v>
      </c>
      <c r="G6916" t="s">
        <v>76</v>
      </c>
      <c r="H6916">
        <v>645</v>
      </c>
      <c r="I6916">
        <v>0.1</v>
      </c>
      <c r="J6916">
        <v>45.15</v>
      </c>
      <c r="K6916" t="s">
        <v>17</v>
      </c>
    </row>
    <row r="6917" spans="1:11" x14ac:dyDescent="0.3">
      <c r="A6917" t="s">
        <v>7036</v>
      </c>
      <c r="B6917" t="s">
        <v>81</v>
      </c>
      <c r="C6917" t="s">
        <v>13</v>
      </c>
      <c r="D6917" t="s">
        <v>14</v>
      </c>
      <c r="E6917" t="s">
        <v>149</v>
      </c>
      <c r="F6917" s="1">
        <v>42526</v>
      </c>
      <c r="G6917" t="s">
        <v>76</v>
      </c>
      <c r="H6917">
        <v>2308</v>
      </c>
      <c r="I6917">
        <v>0.28999999999999998</v>
      </c>
      <c r="J6917">
        <v>1038.5999999999999</v>
      </c>
      <c r="K6917" t="s">
        <v>17</v>
      </c>
    </row>
    <row r="6918" spans="1:11" x14ac:dyDescent="0.3">
      <c r="A6918" t="s">
        <v>7037</v>
      </c>
      <c r="B6918" t="s">
        <v>261</v>
      </c>
      <c r="C6918" t="s">
        <v>20</v>
      </c>
      <c r="D6918" t="s">
        <v>21</v>
      </c>
      <c r="E6918" t="s">
        <v>149</v>
      </c>
      <c r="F6918" s="1">
        <v>43233</v>
      </c>
      <c r="G6918" t="s">
        <v>76</v>
      </c>
      <c r="H6918">
        <v>609</v>
      </c>
      <c r="I6918">
        <v>0.16</v>
      </c>
      <c r="J6918">
        <v>170.52</v>
      </c>
      <c r="K6918" t="s">
        <v>17</v>
      </c>
    </row>
    <row r="6919" spans="1:11" x14ac:dyDescent="0.3">
      <c r="A6919" t="s">
        <v>7038</v>
      </c>
      <c r="B6919" t="s">
        <v>156</v>
      </c>
      <c r="C6919" t="s">
        <v>26</v>
      </c>
      <c r="D6919" t="s">
        <v>27</v>
      </c>
      <c r="E6919" t="s">
        <v>140</v>
      </c>
      <c r="F6919" s="1">
        <v>43010</v>
      </c>
      <c r="G6919" t="s">
        <v>76</v>
      </c>
      <c r="H6919">
        <v>651</v>
      </c>
      <c r="I6919">
        <v>0.12</v>
      </c>
      <c r="J6919">
        <v>188.79</v>
      </c>
      <c r="K6919" t="s">
        <v>17</v>
      </c>
    </row>
    <row r="6920" spans="1:11" x14ac:dyDescent="0.3">
      <c r="A6920" t="s">
        <v>7039</v>
      </c>
      <c r="B6920" t="s">
        <v>191</v>
      </c>
      <c r="C6920" t="s">
        <v>49</v>
      </c>
      <c r="D6920" t="s">
        <v>54</v>
      </c>
      <c r="E6920" t="s">
        <v>84</v>
      </c>
      <c r="F6920" s="1">
        <v>43294</v>
      </c>
      <c r="G6920" t="s">
        <v>76</v>
      </c>
      <c r="H6920">
        <v>1609</v>
      </c>
      <c r="I6920">
        <v>0.31</v>
      </c>
      <c r="J6920">
        <v>96.54</v>
      </c>
      <c r="K6920" t="s">
        <v>17</v>
      </c>
    </row>
    <row r="6921" spans="1:11" x14ac:dyDescent="0.3">
      <c r="A6921" t="s">
        <v>7040</v>
      </c>
      <c r="B6921" t="s">
        <v>122</v>
      </c>
      <c r="C6921" t="s">
        <v>20</v>
      </c>
      <c r="D6921" t="s">
        <v>21</v>
      </c>
      <c r="E6921" t="s">
        <v>47</v>
      </c>
      <c r="F6921" s="1">
        <v>43451</v>
      </c>
      <c r="G6921" t="s">
        <v>76</v>
      </c>
      <c r="H6921">
        <v>1828</v>
      </c>
      <c r="I6921">
        <v>0.25</v>
      </c>
      <c r="J6921">
        <v>383.88</v>
      </c>
      <c r="K6921" t="s">
        <v>17</v>
      </c>
    </row>
    <row r="6922" spans="1:11" x14ac:dyDescent="0.3">
      <c r="A6922" t="s">
        <v>7041</v>
      </c>
      <c r="B6922" t="s">
        <v>165</v>
      </c>
      <c r="C6922" t="s">
        <v>20</v>
      </c>
      <c r="D6922" t="s">
        <v>91</v>
      </c>
      <c r="E6922" t="s">
        <v>38</v>
      </c>
      <c r="F6922" s="1">
        <v>43039</v>
      </c>
      <c r="G6922" t="s">
        <v>76</v>
      </c>
      <c r="H6922">
        <v>1739</v>
      </c>
      <c r="I6922">
        <v>0.15</v>
      </c>
      <c r="J6922">
        <v>347.8</v>
      </c>
      <c r="K6922" t="s">
        <v>17</v>
      </c>
    </row>
    <row r="6923" spans="1:11" x14ac:dyDescent="0.3">
      <c r="A6923" t="s">
        <v>7042</v>
      </c>
      <c r="B6923" t="s">
        <v>53</v>
      </c>
      <c r="C6923" t="s">
        <v>26</v>
      </c>
      <c r="D6923" t="s">
        <v>94</v>
      </c>
      <c r="E6923" t="s">
        <v>143</v>
      </c>
      <c r="F6923" s="1">
        <v>43039</v>
      </c>
      <c r="G6923" t="s">
        <v>76</v>
      </c>
      <c r="H6923">
        <v>1132</v>
      </c>
      <c r="I6923">
        <v>0.33</v>
      </c>
      <c r="J6923">
        <v>283</v>
      </c>
      <c r="K6923" t="s">
        <v>17</v>
      </c>
    </row>
    <row r="6924" spans="1:11" x14ac:dyDescent="0.3">
      <c r="A6924" t="s">
        <v>7043</v>
      </c>
      <c r="B6924" t="s">
        <v>191</v>
      </c>
      <c r="C6924" t="s">
        <v>20</v>
      </c>
      <c r="D6924" t="s">
        <v>91</v>
      </c>
      <c r="E6924" t="s">
        <v>117</v>
      </c>
      <c r="F6924" s="1">
        <v>43233</v>
      </c>
      <c r="G6924" t="s">
        <v>76</v>
      </c>
      <c r="H6924">
        <v>2459</v>
      </c>
      <c r="I6924">
        <v>0.32</v>
      </c>
      <c r="J6924">
        <v>467.21</v>
      </c>
      <c r="K6924" t="s">
        <v>17</v>
      </c>
    </row>
    <row r="6925" spans="1:11" x14ac:dyDescent="0.3">
      <c r="A6925" t="s">
        <v>7044</v>
      </c>
      <c r="B6925" t="s">
        <v>25</v>
      </c>
      <c r="C6925" t="s">
        <v>20</v>
      </c>
      <c r="D6925" t="s">
        <v>21</v>
      </c>
      <c r="E6925" t="s">
        <v>22</v>
      </c>
      <c r="F6925" s="1">
        <v>43431</v>
      </c>
      <c r="G6925" t="s">
        <v>76</v>
      </c>
      <c r="H6925">
        <v>1247</v>
      </c>
      <c r="I6925">
        <v>0.31</v>
      </c>
      <c r="J6925">
        <v>137.16999999999999</v>
      </c>
      <c r="K6925" t="s">
        <v>17</v>
      </c>
    </row>
    <row r="6926" spans="1:11" x14ac:dyDescent="0.3">
      <c r="A6926" t="s">
        <v>7045</v>
      </c>
      <c r="B6926" t="s">
        <v>25</v>
      </c>
      <c r="C6926" t="s">
        <v>20</v>
      </c>
      <c r="D6926" t="s">
        <v>91</v>
      </c>
      <c r="E6926" t="s">
        <v>38</v>
      </c>
      <c r="F6926" s="1">
        <v>42373</v>
      </c>
      <c r="G6926" t="s">
        <v>76</v>
      </c>
      <c r="H6926">
        <v>1449</v>
      </c>
      <c r="I6926">
        <v>0.28000000000000003</v>
      </c>
      <c r="J6926">
        <v>333.27</v>
      </c>
      <c r="K6926" t="s">
        <v>17</v>
      </c>
    </row>
    <row r="6927" spans="1:11" x14ac:dyDescent="0.3">
      <c r="A6927" t="s">
        <v>7046</v>
      </c>
      <c r="B6927" t="s">
        <v>116</v>
      </c>
      <c r="C6927" t="s">
        <v>26</v>
      </c>
      <c r="D6927" t="s">
        <v>27</v>
      </c>
      <c r="E6927" t="s">
        <v>140</v>
      </c>
      <c r="F6927" s="1">
        <v>43406</v>
      </c>
      <c r="G6927" t="s">
        <v>76</v>
      </c>
      <c r="H6927">
        <v>1247</v>
      </c>
      <c r="I6927">
        <v>0.32</v>
      </c>
      <c r="J6927">
        <v>211.99</v>
      </c>
      <c r="K6927" t="s">
        <v>17</v>
      </c>
    </row>
    <row r="6928" spans="1:11" x14ac:dyDescent="0.3">
      <c r="A6928" t="s">
        <v>7047</v>
      </c>
      <c r="B6928" t="s">
        <v>184</v>
      </c>
      <c r="C6928" t="s">
        <v>32</v>
      </c>
      <c r="D6928" t="s">
        <v>33</v>
      </c>
      <c r="E6928" t="s">
        <v>143</v>
      </c>
      <c r="F6928" s="1">
        <v>42200</v>
      </c>
      <c r="G6928" t="s">
        <v>76</v>
      </c>
      <c r="H6928">
        <v>1911</v>
      </c>
      <c r="I6928">
        <v>0.35</v>
      </c>
      <c r="J6928">
        <v>286.64999999999998</v>
      </c>
      <c r="K6928" t="s">
        <v>17</v>
      </c>
    </row>
    <row r="6929" spans="1:11" x14ac:dyDescent="0.3">
      <c r="A6929" t="s">
        <v>7048</v>
      </c>
      <c r="B6929" t="s">
        <v>83</v>
      </c>
      <c r="C6929" t="s">
        <v>32</v>
      </c>
      <c r="D6929" t="s">
        <v>153</v>
      </c>
      <c r="E6929" t="s">
        <v>28</v>
      </c>
      <c r="F6929" s="1">
        <v>43059</v>
      </c>
      <c r="G6929" t="s">
        <v>76</v>
      </c>
      <c r="H6929">
        <v>2305</v>
      </c>
      <c r="I6929">
        <v>0.34</v>
      </c>
      <c r="J6929">
        <v>345.75</v>
      </c>
      <c r="K6929" t="s">
        <v>17</v>
      </c>
    </row>
    <row r="6930" spans="1:11" x14ac:dyDescent="0.3">
      <c r="A6930" t="s">
        <v>7049</v>
      </c>
      <c r="B6930" t="s">
        <v>19</v>
      </c>
      <c r="C6930" t="s">
        <v>26</v>
      </c>
      <c r="D6930" t="s">
        <v>94</v>
      </c>
      <c r="E6930" t="s">
        <v>65</v>
      </c>
      <c r="F6930" s="1">
        <v>43233</v>
      </c>
      <c r="G6930" t="s">
        <v>76</v>
      </c>
      <c r="H6930">
        <v>2494</v>
      </c>
      <c r="I6930">
        <v>0.2</v>
      </c>
      <c r="J6930">
        <v>523.74</v>
      </c>
      <c r="K6930" t="s">
        <v>17</v>
      </c>
    </row>
    <row r="6931" spans="1:11" x14ac:dyDescent="0.3">
      <c r="A6931" t="s">
        <v>7050</v>
      </c>
      <c r="B6931" t="s">
        <v>102</v>
      </c>
      <c r="C6931" t="s">
        <v>49</v>
      </c>
      <c r="D6931" t="s">
        <v>50</v>
      </c>
      <c r="E6931" t="s">
        <v>72</v>
      </c>
      <c r="F6931" s="1">
        <v>42729</v>
      </c>
      <c r="G6931" t="s">
        <v>76</v>
      </c>
      <c r="H6931">
        <v>2467</v>
      </c>
      <c r="I6931">
        <v>0.17</v>
      </c>
      <c r="J6931">
        <v>296.04000000000002</v>
      </c>
      <c r="K6931" t="s">
        <v>17</v>
      </c>
    </row>
    <row r="6932" spans="1:11" x14ac:dyDescent="0.3">
      <c r="A6932" t="s">
        <v>7051</v>
      </c>
      <c r="B6932" t="s">
        <v>36</v>
      </c>
      <c r="C6932" t="s">
        <v>26</v>
      </c>
      <c r="D6932" t="s">
        <v>201</v>
      </c>
      <c r="E6932" t="s">
        <v>28</v>
      </c>
      <c r="F6932" s="1">
        <v>42332</v>
      </c>
      <c r="G6932" t="s">
        <v>76</v>
      </c>
      <c r="H6932">
        <v>2473</v>
      </c>
      <c r="I6932">
        <v>0.15</v>
      </c>
      <c r="J6932">
        <v>321.49</v>
      </c>
      <c r="K6932" t="s">
        <v>17</v>
      </c>
    </row>
    <row r="6933" spans="1:11" x14ac:dyDescent="0.3">
      <c r="A6933" t="s">
        <v>7052</v>
      </c>
      <c r="B6933" t="s">
        <v>263</v>
      </c>
      <c r="C6933" t="s">
        <v>49</v>
      </c>
      <c r="D6933" t="s">
        <v>50</v>
      </c>
      <c r="E6933" t="s">
        <v>28</v>
      </c>
      <c r="F6933" s="1">
        <v>42990</v>
      </c>
      <c r="G6933" t="s">
        <v>76</v>
      </c>
      <c r="H6933">
        <v>907</v>
      </c>
      <c r="I6933">
        <v>0.17</v>
      </c>
      <c r="J6933">
        <v>362.8</v>
      </c>
      <c r="K6933" t="s">
        <v>17</v>
      </c>
    </row>
    <row r="6934" spans="1:11" x14ac:dyDescent="0.3">
      <c r="A6934" t="s">
        <v>7053</v>
      </c>
      <c r="B6934" t="s">
        <v>130</v>
      </c>
      <c r="C6934" t="s">
        <v>26</v>
      </c>
      <c r="D6934" t="s">
        <v>37</v>
      </c>
      <c r="E6934" t="s">
        <v>166</v>
      </c>
      <c r="F6934" s="1">
        <v>42618</v>
      </c>
      <c r="G6934" t="s">
        <v>76</v>
      </c>
      <c r="H6934">
        <v>1566</v>
      </c>
      <c r="I6934">
        <v>0.11</v>
      </c>
      <c r="J6934">
        <v>485.46</v>
      </c>
      <c r="K6934" t="s">
        <v>17</v>
      </c>
    </row>
    <row r="6935" spans="1:11" x14ac:dyDescent="0.3">
      <c r="A6935" t="s">
        <v>7054</v>
      </c>
      <c r="B6935" t="s">
        <v>162</v>
      </c>
      <c r="C6935" t="s">
        <v>49</v>
      </c>
      <c r="D6935" t="s">
        <v>54</v>
      </c>
      <c r="E6935" t="s">
        <v>166</v>
      </c>
      <c r="F6935" s="1">
        <v>42982</v>
      </c>
      <c r="G6935" t="s">
        <v>76</v>
      </c>
      <c r="H6935">
        <v>583</v>
      </c>
      <c r="I6935">
        <v>0.28000000000000003</v>
      </c>
      <c r="J6935">
        <v>151.58000000000001</v>
      </c>
      <c r="K6935" t="s">
        <v>17</v>
      </c>
    </row>
    <row r="6936" spans="1:11" x14ac:dyDescent="0.3">
      <c r="A6936" t="s">
        <v>7055</v>
      </c>
      <c r="B6936" t="s">
        <v>261</v>
      </c>
      <c r="C6936" t="s">
        <v>63</v>
      </c>
      <c r="D6936" t="s">
        <v>87</v>
      </c>
      <c r="E6936" t="s">
        <v>43</v>
      </c>
      <c r="F6936" s="1">
        <v>43039</v>
      </c>
      <c r="G6936" t="s">
        <v>76</v>
      </c>
      <c r="H6936">
        <v>1813</v>
      </c>
      <c r="I6936">
        <v>0.25</v>
      </c>
      <c r="J6936">
        <v>145.04</v>
      </c>
      <c r="K6936" t="s">
        <v>17</v>
      </c>
    </row>
    <row r="6937" spans="1:11" x14ac:dyDescent="0.3">
      <c r="A6937" t="s">
        <v>7056</v>
      </c>
      <c r="B6937" t="s">
        <v>122</v>
      </c>
      <c r="C6937" t="s">
        <v>20</v>
      </c>
      <c r="D6937" t="s">
        <v>91</v>
      </c>
      <c r="E6937" t="s">
        <v>60</v>
      </c>
      <c r="F6937" s="1">
        <v>42582</v>
      </c>
      <c r="G6937" t="s">
        <v>76</v>
      </c>
      <c r="H6937">
        <v>1729</v>
      </c>
      <c r="I6937">
        <v>0.15</v>
      </c>
      <c r="J6937">
        <v>708.89</v>
      </c>
      <c r="K6937" t="s">
        <v>17</v>
      </c>
    </row>
    <row r="6938" spans="1:11" x14ac:dyDescent="0.3">
      <c r="A6938" t="s">
        <v>7057</v>
      </c>
      <c r="B6938" t="s">
        <v>122</v>
      </c>
      <c r="C6938" t="s">
        <v>32</v>
      </c>
      <c r="D6938" t="s">
        <v>97</v>
      </c>
      <c r="E6938" t="s">
        <v>51</v>
      </c>
      <c r="F6938" s="1">
        <v>42332</v>
      </c>
      <c r="G6938" t="s">
        <v>76</v>
      </c>
      <c r="H6938">
        <v>2462</v>
      </c>
      <c r="I6938">
        <v>0.23</v>
      </c>
      <c r="J6938">
        <v>837.08</v>
      </c>
      <c r="K6938" t="s">
        <v>17</v>
      </c>
    </row>
    <row r="6939" spans="1:11" x14ac:dyDescent="0.3">
      <c r="A6939" t="s">
        <v>7058</v>
      </c>
      <c r="B6939" t="s">
        <v>42</v>
      </c>
      <c r="C6939" t="s">
        <v>49</v>
      </c>
      <c r="D6939" t="s">
        <v>205</v>
      </c>
      <c r="E6939" t="s">
        <v>149</v>
      </c>
      <c r="F6939" s="1">
        <v>42156</v>
      </c>
      <c r="G6939" t="s">
        <v>76</v>
      </c>
      <c r="H6939">
        <v>1666</v>
      </c>
      <c r="I6939">
        <v>0.34</v>
      </c>
      <c r="J6939">
        <v>283.22000000000003</v>
      </c>
      <c r="K6939" t="s">
        <v>17</v>
      </c>
    </row>
    <row r="6940" spans="1:11" x14ac:dyDescent="0.3">
      <c r="A6940" t="s">
        <v>7059</v>
      </c>
      <c r="B6940" t="s">
        <v>261</v>
      </c>
      <c r="C6940" t="s">
        <v>20</v>
      </c>
      <c r="D6940" t="s">
        <v>21</v>
      </c>
      <c r="E6940" t="s">
        <v>51</v>
      </c>
      <c r="F6940" s="1">
        <v>43312</v>
      </c>
      <c r="G6940" t="s">
        <v>76</v>
      </c>
      <c r="H6940">
        <v>541</v>
      </c>
      <c r="I6940">
        <v>0.13</v>
      </c>
      <c r="J6940">
        <v>129.84</v>
      </c>
      <c r="K6940" t="s">
        <v>17</v>
      </c>
    </row>
    <row r="6941" spans="1:11" x14ac:dyDescent="0.3">
      <c r="A6941" t="s">
        <v>7060</v>
      </c>
      <c r="B6941" t="s">
        <v>42</v>
      </c>
      <c r="C6941" t="s">
        <v>58</v>
      </c>
      <c r="D6941" t="s">
        <v>112</v>
      </c>
      <c r="E6941" t="s">
        <v>28</v>
      </c>
      <c r="F6941" s="1">
        <v>42703</v>
      </c>
      <c r="G6941" t="s">
        <v>76</v>
      </c>
      <c r="H6941">
        <v>1811</v>
      </c>
      <c r="I6941">
        <v>0.18</v>
      </c>
      <c r="J6941">
        <v>706.29</v>
      </c>
      <c r="K6941" t="s">
        <v>17</v>
      </c>
    </row>
    <row r="6942" spans="1:11" x14ac:dyDescent="0.3">
      <c r="A6942" t="s">
        <v>7061</v>
      </c>
      <c r="B6942" t="s">
        <v>53</v>
      </c>
      <c r="C6942" t="s">
        <v>13</v>
      </c>
      <c r="D6942" t="s">
        <v>14</v>
      </c>
      <c r="E6942" t="s">
        <v>55</v>
      </c>
      <c r="F6942" s="1">
        <v>43365</v>
      </c>
      <c r="G6942" t="s">
        <v>76</v>
      </c>
      <c r="H6942">
        <v>2382</v>
      </c>
      <c r="I6942">
        <v>0.16</v>
      </c>
      <c r="J6942">
        <v>262.02</v>
      </c>
      <c r="K6942" t="s">
        <v>17</v>
      </c>
    </row>
    <row r="6943" spans="1:11" x14ac:dyDescent="0.3">
      <c r="A6943" t="s">
        <v>7062</v>
      </c>
      <c r="B6943" t="s">
        <v>159</v>
      </c>
      <c r="C6943" t="s">
        <v>58</v>
      </c>
      <c r="D6943" t="s">
        <v>112</v>
      </c>
      <c r="E6943" t="s">
        <v>65</v>
      </c>
      <c r="F6943" s="1">
        <v>42995</v>
      </c>
      <c r="G6943" t="s">
        <v>76</v>
      </c>
      <c r="H6943">
        <v>1746</v>
      </c>
      <c r="I6943">
        <v>0.23</v>
      </c>
      <c r="J6943">
        <v>122.22</v>
      </c>
      <c r="K6943" t="s">
        <v>17</v>
      </c>
    </row>
    <row r="6944" spans="1:11" x14ac:dyDescent="0.3">
      <c r="A6944" t="s">
        <v>7063</v>
      </c>
      <c r="B6944" t="s">
        <v>159</v>
      </c>
      <c r="C6944" t="s">
        <v>49</v>
      </c>
      <c r="D6944" t="s">
        <v>205</v>
      </c>
      <c r="E6944" t="s">
        <v>65</v>
      </c>
      <c r="F6944" s="1">
        <v>42874</v>
      </c>
      <c r="G6944" t="s">
        <v>76</v>
      </c>
      <c r="H6944">
        <v>1343</v>
      </c>
      <c r="I6944">
        <v>0.12</v>
      </c>
      <c r="J6944">
        <v>282.02999999999997</v>
      </c>
      <c r="K6944" t="s">
        <v>17</v>
      </c>
    </row>
    <row r="6945" spans="1:11" x14ac:dyDescent="0.3">
      <c r="A6945" t="s">
        <v>7064</v>
      </c>
      <c r="B6945" t="s">
        <v>191</v>
      </c>
      <c r="C6945" t="s">
        <v>13</v>
      </c>
      <c r="D6945" t="s">
        <v>79</v>
      </c>
      <c r="E6945" t="s">
        <v>55</v>
      </c>
      <c r="F6945" s="1">
        <v>42802</v>
      </c>
      <c r="G6945" t="s">
        <v>76</v>
      </c>
      <c r="H6945">
        <v>1467</v>
      </c>
      <c r="I6945">
        <v>0.12</v>
      </c>
      <c r="J6945">
        <v>410.76</v>
      </c>
      <c r="K6945" t="s">
        <v>17</v>
      </c>
    </row>
    <row r="6946" spans="1:11" x14ac:dyDescent="0.3">
      <c r="A6946" t="s">
        <v>7065</v>
      </c>
      <c r="B6946" t="s">
        <v>19</v>
      </c>
      <c r="C6946" t="s">
        <v>20</v>
      </c>
      <c r="D6946" t="s">
        <v>21</v>
      </c>
      <c r="E6946" t="s">
        <v>38</v>
      </c>
      <c r="F6946" s="1">
        <v>43252</v>
      </c>
      <c r="G6946" t="s">
        <v>76</v>
      </c>
      <c r="H6946">
        <v>907</v>
      </c>
      <c r="I6946">
        <v>0.33</v>
      </c>
      <c r="J6946">
        <v>63.49</v>
      </c>
      <c r="K6946" t="s">
        <v>17</v>
      </c>
    </row>
    <row r="6947" spans="1:11" x14ac:dyDescent="0.3">
      <c r="A6947" t="s">
        <v>7066</v>
      </c>
      <c r="B6947" t="s">
        <v>36</v>
      </c>
      <c r="C6947" t="s">
        <v>58</v>
      </c>
      <c r="D6947" t="s">
        <v>59</v>
      </c>
      <c r="E6947" t="s">
        <v>104</v>
      </c>
      <c r="F6947" s="1">
        <v>43301</v>
      </c>
      <c r="G6947" t="s">
        <v>76</v>
      </c>
      <c r="H6947">
        <v>595</v>
      </c>
      <c r="I6947">
        <v>0.23</v>
      </c>
      <c r="J6947">
        <v>178.5</v>
      </c>
      <c r="K6947" t="s">
        <v>17</v>
      </c>
    </row>
    <row r="6948" spans="1:11" x14ac:dyDescent="0.3">
      <c r="A6948" t="s">
        <v>7067</v>
      </c>
      <c r="B6948" t="s">
        <v>106</v>
      </c>
      <c r="C6948" t="s">
        <v>49</v>
      </c>
      <c r="D6948" t="s">
        <v>50</v>
      </c>
      <c r="E6948" t="s">
        <v>55</v>
      </c>
      <c r="F6948" s="1">
        <v>43394</v>
      </c>
      <c r="G6948" t="s">
        <v>76</v>
      </c>
      <c r="H6948">
        <v>691</v>
      </c>
      <c r="I6948">
        <v>0.15</v>
      </c>
      <c r="J6948">
        <v>297.13</v>
      </c>
      <c r="K6948" t="s">
        <v>17</v>
      </c>
    </row>
    <row r="6949" spans="1:11" x14ac:dyDescent="0.3">
      <c r="A6949" t="s">
        <v>7068</v>
      </c>
      <c r="B6949" t="s">
        <v>78</v>
      </c>
      <c r="C6949" t="s">
        <v>26</v>
      </c>
      <c r="D6949" t="s">
        <v>201</v>
      </c>
      <c r="E6949" t="s">
        <v>69</v>
      </c>
      <c r="F6949" s="1">
        <v>42354</v>
      </c>
      <c r="G6949" t="s">
        <v>76</v>
      </c>
      <c r="H6949">
        <v>2222</v>
      </c>
      <c r="I6949">
        <v>0.3</v>
      </c>
      <c r="J6949">
        <v>266.64</v>
      </c>
      <c r="K6949" t="s">
        <v>17</v>
      </c>
    </row>
    <row r="6950" spans="1:11" x14ac:dyDescent="0.3">
      <c r="A6950" t="s">
        <v>7069</v>
      </c>
      <c r="B6950" t="s">
        <v>71</v>
      </c>
      <c r="C6950" t="s">
        <v>49</v>
      </c>
      <c r="D6950" t="s">
        <v>54</v>
      </c>
      <c r="E6950" t="s">
        <v>15</v>
      </c>
      <c r="F6950" s="1">
        <v>42373</v>
      </c>
      <c r="G6950" t="s">
        <v>76</v>
      </c>
      <c r="H6950">
        <v>1733</v>
      </c>
      <c r="I6950">
        <v>0.31</v>
      </c>
      <c r="J6950">
        <v>225.29</v>
      </c>
      <c r="K6950" t="s">
        <v>17</v>
      </c>
    </row>
    <row r="6951" spans="1:11" x14ac:dyDescent="0.3">
      <c r="A6951" t="s">
        <v>7070</v>
      </c>
      <c r="B6951" t="s">
        <v>191</v>
      </c>
      <c r="C6951" t="s">
        <v>20</v>
      </c>
      <c r="D6951" t="s">
        <v>21</v>
      </c>
      <c r="E6951" t="s">
        <v>15</v>
      </c>
      <c r="F6951" s="1">
        <v>43312</v>
      </c>
      <c r="G6951" t="s">
        <v>76</v>
      </c>
      <c r="H6951">
        <v>1060</v>
      </c>
      <c r="I6951">
        <v>0.28000000000000003</v>
      </c>
      <c r="J6951">
        <v>455.8</v>
      </c>
      <c r="K6951" t="s">
        <v>17</v>
      </c>
    </row>
    <row r="6952" spans="1:11" x14ac:dyDescent="0.3">
      <c r="A6952" t="s">
        <v>7071</v>
      </c>
      <c r="B6952" t="s">
        <v>74</v>
      </c>
      <c r="C6952" t="s">
        <v>13</v>
      </c>
      <c r="D6952" t="s">
        <v>14</v>
      </c>
      <c r="E6952" t="s">
        <v>15</v>
      </c>
      <c r="F6952" s="1">
        <v>43406</v>
      </c>
      <c r="G6952" t="s">
        <v>76</v>
      </c>
      <c r="H6952">
        <v>926</v>
      </c>
      <c r="I6952">
        <v>0.14000000000000001</v>
      </c>
      <c r="J6952">
        <v>157.41999999999999</v>
      </c>
      <c r="K6952" t="s">
        <v>17</v>
      </c>
    </row>
    <row r="6953" spans="1:11" x14ac:dyDescent="0.3">
      <c r="A6953" t="s">
        <v>7072</v>
      </c>
      <c r="B6953" t="s">
        <v>102</v>
      </c>
      <c r="C6953" t="s">
        <v>49</v>
      </c>
      <c r="D6953" t="s">
        <v>205</v>
      </c>
      <c r="E6953" t="s">
        <v>47</v>
      </c>
      <c r="F6953" s="1">
        <v>42662</v>
      </c>
      <c r="G6953" t="s">
        <v>76</v>
      </c>
      <c r="H6953">
        <v>824</v>
      </c>
      <c r="I6953">
        <v>0.15</v>
      </c>
      <c r="J6953">
        <v>164.8</v>
      </c>
      <c r="K6953" t="s">
        <v>17</v>
      </c>
    </row>
    <row r="6954" spans="1:11" x14ac:dyDescent="0.3">
      <c r="A6954" t="s">
        <v>7073</v>
      </c>
      <c r="B6954" t="s">
        <v>78</v>
      </c>
      <c r="C6954" t="s">
        <v>32</v>
      </c>
      <c r="D6954" t="s">
        <v>97</v>
      </c>
      <c r="E6954" t="s">
        <v>163</v>
      </c>
      <c r="F6954" s="1">
        <v>43394</v>
      </c>
      <c r="G6954" t="s">
        <v>76</v>
      </c>
      <c r="H6954">
        <v>1112</v>
      </c>
      <c r="I6954">
        <v>0.13</v>
      </c>
      <c r="J6954">
        <v>200.16</v>
      </c>
      <c r="K6954" t="s">
        <v>17</v>
      </c>
    </row>
    <row r="6955" spans="1:11" x14ac:dyDescent="0.3">
      <c r="A6955" t="s">
        <v>7074</v>
      </c>
      <c r="B6955" t="s">
        <v>57</v>
      </c>
      <c r="C6955" t="s">
        <v>49</v>
      </c>
      <c r="D6955" t="s">
        <v>50</v>
      </c>
      <c r="E6955" t="s">
        <v>51</v>
      </c>
      <c r="F6955" s="1">
        <v>42336</v>
      </c>
      <c r="G6955" t="s">
        <v>76</v>
      </c>
      <c r="H6955">
        <v>898</v>
      </c>
      <c r="I6955">
        <v>0.24</v>
      </c>
      <c r="J6955">
        <v>224.5</v>
      </c>
      <c r="K6955" t="s">
        <v>17</v>
      </c>
    </row>
    <row r="6956" spans="1:11" x14ac:dyDescent="0.3">
      <c r="A6956" t="s">
        <v>7075</v>
      </c>
      <c r="B6956" t="s">
        <v>174</v>
      </c>
      <c r="C6956" t="s">
        <v>63</v>
      </c>
      <c r="D6956" t="s">
        <v>64</v>
      </c>
      <c r="E6956" t="s">
        <v>38</v>
      </c>
      <c r="F6956" s="1">
        <v>43431</v>
      </c>
      <c r="G6956" t="s">
        <v>76</v>
      </c>
      <c r="H6956">
        <v>1293</v>
      </c>
      <c r="I6956">
        <v>0.2</v>
      </c>
      <c r="J6956">
        <v>297.39</v>
      </c>
      <c r="K6956" t="s">
        <v>17</v>
      </c>
    </row>
    <row r="6957" spans="1:11" x14ac:dyDescent="0.3">
      <c r="A6957" t="s">
        <v>7076</v>
      </c>
      <c r="B6957" t="s">
        <v>156</v>
      </c>
      <c r="C6957" t="s">
        <v>13</v>
      </c>
      <c r="D6957" t="s">
        <v>195</v>
      </c>
      <c r="E6957" t="s">
        <v>34</v>
      </c>
      <c r="F6957" s="1">
        <v>42494</v>
      </c>
      <c r="G6957" t="s">
        <v>76</v>
      </c>
      <c r="H6957">
        <v>619</v>
      </c>
      <c r="I6957">
        <v>0.21</v>
      </c>
      <c r="J6957">
        <v>55.71</v>
      </c>
      <c r="K6957" t="s">
        <v>17</v>
      </c>
    </row>
    <row r="6958" spans="1:11" x14ac:dyDescent="0.3">
      <c r="A6958" t="s">
        <v>7077</v>
      </c>
      <c r="B6958" t="s">
        <v>74</v>
      </c>
      <c r="C6958" t="s">
        <v>32</v>
      </c>
      <c r="D6958" t="s">
        <v>153</v>
      </c>
      <c r="E6958" t="s">
        <v>88</v>
      </c>
      <c r="F6958" s="1">
        <v>42369</v>
      </c>
      <c r="G6958" t="s">
        <v>76</v>
      </c>
      <c r="H6958">
        <v>2480</v>
      </c>
      <c r="I6958">
        <v>0.35</v>
      </c>
      <c r="J6958">
        <v>520.79999999999995</v>
      </c>
      <c r="K6958" t="s">
        <v>17</v>
      </c>
    </row>
    <row r="6959" spans="1:11" x14ac:dyDescent="0.3">
      <c r="A6959" t="s">
        <v>7078</v>
      </c>
      <c r="B6959" t="s">
        <v>159</v>
      </c>
      <c r="C6959" t="s">
        <v>63</v>
      </c>
      <c r="D6959" t="s">
        <v>75</v>
      </c>
      <c r="E6959" t="s">
        <v>51</v>
      </c>
      <c r="F6959" s="1">
        <v>43010</v>
      </c>
      <c r="G6959" t="s">
        <v>76</v>
      </c>
      <c r="H6959">
        <v>1931</v>
      </c>
      <c r="I6959">
        <v>0.2</v>
      </c>
      <c r="J6959">
        <v>675.85</v>
      </c>
      <c r="K6959" t="s">
        <v>17</v>
      </c>
    </row>
    <row r="6960" spans="1:11" x14ac:dyDescent="0.3">
      <c r="A6960" t="s">
        <v>7079</v>
      </c>
      <c r="B6960" t="s">
        <v>156</v>
      </c>
      <c r="C6960" t="s">
        <v>13</v>
      </c>
      <c r="D6960" t="s">
        <v>195</v>
      </c>
      <c r="E6960" t="s">
        <v>15</v>
      </c>
      <c r="F6960" s="1">
        <v>43301</v>
      </c>
      <c r="G6960" t="s">
        <v>76</v>
      </c>
      <c r="H6960">
        <v>1923</v>
      </c>
      <c r="I6960">
        <v>0.12</v>
      </c>
      <c r="J6960">
        <v>134.61000000000001</v>
      </c>
      <c r="K6960" t="s">
        <v>17</v>
      </c>
    </row>
    <row r="6961" spans="1:11" x14ac:dyDescent="0.3">
      <c r="A6961" t="s">
        <v>7080</v>
      </c>
      <c r="B6961" t="s">
        <v>263</v>
      </c>
      <c r="C6961" t="s">
        <v>58</v>
      </c>
      <c r="D6961" t="s">
        <v>68</v>
      </c>
      <c r="E6961" t="s">
        <v>28</v>
      </c>
      <c r="F6961" s="1">
        <v>42743</v>
      </c>
      <c r="G6961" t="s">
        <v>76</v>
      </c>
      <c r="H6961">
        <v>1798</v>
      </c>
      <c r="I6961">
        <v>0.21</v>
      </c>
      <c r="J6961">
        <v>215.76</v>
      </c>
      <c r="K6961" t="s">
        <v>17</v>
      </c>
    </row>
    <row r="6962" spans="1:11" x14ac:dyDescent="0.3">
      <c r="A6962" t="s">
        <v>7081</v>
      </c>
      <c r="B6962" t="s">
        <v>146</v>
      </c>
      <c r="C6962" t="s">
        <v>58</v>
      </c>
      <c r="D6962" t="s">
        <v>59</v>
      </c>
      <c r="E6962" t="s">
        <v>88</v>
      </c>
      <c r="F6962" s="1">
        <v>43092</v>
      </c>
      <c r="G6962" t="s">
        <v>76</v>
      </c>
      <c r="H6962">
        <v>1866</v>
      </c>
      <c r="I6962">
        <v>0.25</v>
      </c>
      <c r="J6962">
        <v>130.62</v>
      </c>
      <c r="K6962" t="s">
        <v>17</v>
      </c>
    </row>
    <row r="6963" spans="1:11" x14ac:dyDescent="0.3">
      <c r="A6963" t="s">
        <v>7082</v>
      </c>
      <c r="B6963" t="s">
        <v>106</v>
      </c>
      <c r="C6963" t="s">
        <v>13</v>
      </c>
      <c r="D6963" t="s">
        <v>14</v>
      </c>
      <c r="E6963" t="s">
        <v>51</v>
      </c>
      <c r="F6963" s="1">
        <v>42708</v>
      </c>
      <c r="G6963" t="s">
        <v>76</v>
      </c>
      <c r="H6963">
        <v>877</v>
      </c>
      <c r="I6963">
        <v>0.14000000000000001</v>
      </c>
      <c r="J6963">
        <v>368.34</v>
      </c>
      <c r="K6963" t="s">
        <v>17</v>
      </c>
    </row>
    <row r="6964" spans="1:11" x14ac:dyDescent="0.3">
      <c r="A6964" t="s">
        <v>7083</v>
      </c>
      <c r="B6964" t="s">
        <v>42</v>
      </c>
      <c r="C6964" t="s">
        <v>32</v>
      </c>
      <c r="D6964" t="s">
        <v>97</v>
      </c>
      <c r="E6964" t="s">
        <v>123</v>
      </c>
      <c r="F6964" s="1">
        <v>43071</v>
      </c>
      <c r="G6964" t="s">
        <v>76</v>
      </c>
      <c r="H6964">
        <v>1175</v>
      </c>
      <c r="I6964">
        <v>0.23</v>
      </c>
      <c r="J6964">
        <v>517</v>
      </c>
      <c r="K6964" t="s">
        <v>17</v>
      </c>
    </row>
    <row r="6965" spans="1:11" x14ac:dyDescent="0.3">
      <c r="A6965" t="s">
        <v>7084</v>
      </c>
      <c r="B6965" t="s">
        <v>116</v>
      </c>
      <c r="C6965" t="s">
        <v>20</v>
      </c>
      <c r="D6965" t="s">
        <v>91</v>
      </c>
      <c r="E6965" t="s">
        <v>88</v>
      </c>
      <c r="F6965" s="1">
        <v>43365</v>
      </c>
      <c r="G6965" t="s">
        <v>76</v>
      </c>
      <c r="H6965">
        <v>1669</v>
      </c>
      <c r="I6965">
        <v>0.25</v>
      </c>
      <c r="J6965">
        <v>650.91</v>
      </c>
      <c r="K6965" t="s">
        <v>17</v>
      </c>
    </row>
    <row r="6966" spans="1:11" x14ac:dyDescent="0.3">
      <c r="A6966" t="s">
        <v>7085</v>
      </c>
      <c r="B6966" t="s">
        <v>159</v>
      </c>
      <c r="C6966" t="s">
        <v>63</v>
      </c>
      <c r="D6966" t="s">
        <v>157</v>
      </c>
      <c r="E6966" t="s">
        <v>128</v>
      </c>
      <c r="F6966" s="1">
        <v>43327</v>
      </c>
      <c r="G6966" t="s">
        <v>76</v>
      </c>
      <c r="H6966">
        <v>1219</v>
      </c>
      <c r="I6966">
        <v>0.18</v>
      </c>
      <c r="J6966">
        <v>414.46</v>
      </c>
      <c r="K6966" t="s">
        <v>17</v>
      </c>
    </row>
    <row r="6967" spans="1:11" x14ac:dyDescent="0.3">
      <c r="A6967" t="s">
        <v>7086</v>
      </c>
      <c r="B6967" t="s">
        <v>211</v>
      </c>
      <c r="C6967" t="s">
        <v>20</v>
      </c>
      <c r="D6967" t="s">
        <v>21</v>
      </c>
      <c r="E6967" t="s">
        <v>34</v>
      </c>
      <c r="F6967" s="1">
        <v>43227</v>
      </c>
      <c r="G6967" t="s">
        <v>76</v>
      </c>
      <c r="H6967">
        <v>1356</v>
      </c>
      <c r="I6967">
        <v>0.21</v>
      </c>
      <c r="J6967">
        <v>379.68</v>
      </c>
      <c r="K6967" t="s">
        <v>17</v>
      </c>
    </row>
    <row r="6968" spans="1:11" x14ac:dyDescent="0.3">
      <c r="A6968" t="s">
        <v>7087</v>
      </c>
      <c r="B6968" t="s">
        <v>53</v>
      </c>
      <c r="C6968" t="s">
        <v>49</v>
      </c>
      <c r="D6968" t="s">
        <v>54</v>
      </c>
      <c r="E6968" t="s">
        <v>117</v>
      </c>
      <c r="F6968" s="1">
        <v>42802</v>
      </c>
      <c r="G6968" t="s">
        <v>76</v>
      </c>
      <c r="H6968">
        <v>1006</v>
      </c>
      <c r="I6968">
        <v>0.24</v>
      </c>
      <c r="J6968">
        <v>352.1</v>
      </c>
      <c r="K6968" t="s">
        <v>17</v>
      </c>
    </row>
    <row r="6969" spans="1:11" x14ac:dyDescent="0.3">
      <c r="A6969" t="s">
        <v>7088</v>
      </c>
      <c r="B6969" t="s">
        <v>125</v>
      </c>
      <c r="C6969" t="s">
        <v>49</v>
      </c>
      <c r="D6969" t="s">
        <v>205</v>
      </c>
      <c r="E6969" t="s">
        <v>163</v>
      </c>
      <c r="F6969" s="1">
        <v>42156</v>
      </c>
      <c r="G6969" t="s">
        <v>76</v>
      </c>
      <c r="H6969">
        <v>894</v>
      </c>
      <c r="I6969">
        <v>0.28000000000000003</v>
      </c>
      <c r="J6969">
        <v>357.6</v>
      </c>
      <c r="K6969" t="s">
        <v>17</v>
      </c>
    </row>
    <row r="6970" spans="1:11" x14ac:dyDescent="0.3">
      <c r="A6970" t="s">
        <v>7089</v>
      </c>
      <c r="B6970" t="s">
        <v>151</v>
      </c>
      <c r="C6970" t="s">
        <v>49</v>
      </c>
      <c r="D6970" t="s">
        <v>50</v>
      </c>
      <c r="E6970" t="s">
        <v>47</v>
      </c>
      <c r="F6970" s="1">
        <v>43078</v>
      </c>
      <c r="G6970" t="s">
        <v>76</v>
      </c>
      <c r="H6970">
        <v>1353</v>
      </c>
      <c r="I6970">
        <v>0.28999999999999998</v>
      </c>
      <c r="J6970">
        <v>405.9</v>
      </c>
      <c r="K6970" t="s">
        <v>17</v>
      </c>
    </row>
    <row r="6971" spans="1:11" x14ac:dyDescent="0.3">
      <c r="A6971" t="s">
        <v>7090</v>
      </c>
      <c r="B6971" t="s">
        <v>102</v>
      </c>
      <c r="C6971" t="s">
        <v>13</v>
      </c>
      <c r="D6971" t="s">
        <v>195</v>
      </c>
      <c r="E6971" t="s">
        <v>47</v>
      </c>
      <c r="F6971" s="1">
        <v>42320</v>
      </c>
      <c r="G6971" t="s">
        <v>76</v>
      </c>
      <c r="H6971">
        <v>2083</v>
      </c>
      <c r="I6971">
        <v>0.28999999999999998</v>
      </c>
      <c r="J6971">
        <v>791.54</v>
      </c>
      <c r="K6971" t="s">
        <v>17</v>
      </c>
    </row>
    <row r="6972" spans="1:11" x14ac:dyDescent="0.3">
      <c r="A6972" t="s">
        <v>7091</v>
      </c>
      <c r="B6972" t="s">
        <v>122</v>
      </c>
      <c r="C6972" t="s">
        <v>49</v>
      </c>
      <c r="D6972" t="s">
        <v>205</v>
      </c>
      <c r="E6972" t="s">
        <v>88</v>
      </c>
      <c r="F6972" s="1">
        <v>42815</v>
      </c>
      <c r="G6972" t="s">
        <v>76</v>
      </c>
      <c r="H6972">
        <v>2160</v>
      </c>
      <c r="I6972">
        <v>0.15</v>
      </c>
      <c r="J6972">
        <v>172.8</v>
      </c>
      <c r="K6972" t="s">
        <v>17</v>
      </c>
    </row>
    <row r="6973" spans="1:11" x14ac:dyDescent="0.3">
      <c r="A6973" t="s">
        <v>7092</v>
      </c>
      <c r="B6973" t="s">
        <v>114</v>
      </c>
      <c r="C6973" t="s">
        <v>32</v>
      </c>
      <c r="D6973" t="s">
        <v>97</v>
      </c>
      <c r="E6973" t="s">
        <v>43</v>
      </c>
      <c r="F6973" s="1">
        <v>42329</v>
      </c>
      <c r="G6973" t="s">
        <v>76</v>
      </c>
      <c r="H6973">
        <v>1923</v>
      </c>
      <c r="I6973">
        <v>0.19</v>
      </c>
      <c r="J6973">
        <v>384.6</v>
      </c>
      <c r="K6973" t="s">
        <v>17</v>
      </c>
    </row>
    <row r="6974" spans="1:11" x14ac:dyDescent="0.3">
      <c r="A6974" t="s">
        <v>7093</v>
      </c>
      <c r="B6974" t="s">
        <v>83</v>
      </c>
      <c r="C6974" t="s">
        <v>26</v>
      </c>
      <c r="D6974" t="s">
        <v>37</v>
      </c>
      <c r="E6974" t="s">
        <v>128</v>
      </c>
      <c r="F6974" s="1">
        <v>42333</v>
      </c>
      <c r="G6974" t="s">
        <v>76</v>
      </c>
      <c r="H6974">
        <v>907</v>
      </c>
      <c r="I6974">
        <v>0.15</v>
      </c>
      <c r="J6974">
        <v>263.02999999999997</v>
      </c>
      <c r="K6974" t="s">
        <v>17</v>
      </c>
    </row>
    <row r="6975" spans="1:11" x14ac:dyDescent="0.3">
      <c r="A6975" t="s">
        <v>7094</v>
      </c>
      <c r="B6975" t="s">
        <v>137</v>
      </c>
      <c r="C6975" t="s">
        <v>58</v>
      </c>
      <c r="D6975" t="s">
        <v>112</v>
      </c>
      <c r="E6975" t="s">
        <v>88</v>
      </c>
      <c r="F6975" s="1">
        <v>42782</v>
      </c>
      <c r="G6975" t="s">
        <v>76</v>
      </c>
      <c r="H6975">
        <v>1687</v>
      </c>
      <c r="I6975">
        <v>0.2</v>
      </c>
      <c r="J6975">
        <v>438.62</v>
      </c>
      <c r="K6975" t="s">
        <v>17</v>
      </c>
    </row>
    <row r="6976" spans="1:11" x14ac:dyDescent="0.3">
      <c r="A6976" t="s">
        <v>7095</v>
      </c>
      <c r="B6976" t="s">
        <v>139</v>
      </c>
      <c r="C6976" t="s">
        <v>32</v>
      </c>
      <c r="D6976" t="s">
        <v>153</v>
      </c>
      <c r="E6976" t="s">
        <v>34</v>
      </c>
      <c r="F6976" s="1">
        <v>43280</v>
      </c>
      <c r="G6976" t="s">
        <v>76</v>
      </c>
      <c r="H6976">
        <v>1033</v>
      </c>
      <c r="I6976">
        <v>0.16</v>
      </c>
      <c r="J6976">
        <v>433.86</v>
      </c>
      <c r="K6976" t="s">
        <v>17</v>
      </c>
    </row>
    <row r="6977" spans="1:11" x14ac:dyDescent="0.3">
      <c r="A6977" t="s">
        <v>7096</v>
      </c>
      <c r="B6977" t="s">
        <v>78</v>
      </c>
      <c r="C6977" t="s">
        <v>63</v>
      </c>
      <c r="D6977" t="s">
        <v>87</v>
      </c>
      <c r="E6977" t="s">
        <v>166</v>
      </c>
      <c r="F6977" s="1">
        <v>42361</v>
      </c>
      <c r="G6977" t="s">
        <v>76</v>
      </c>
      <c r="H6977">
        <v>1959</v>
      </c>
      <c r="I6977">
        <v>0.11</v>
      </c>
      <c r="J6977">
        <v>666.06</v>
      </c>
      <c r="K6977" t="s">
        <v>17</v>
      </c>
    </row>
    <row r="6978" spans="1:11" x14ac:dyDescent="0.3">
      <c r="A6978" t="s">
        <v>7097</v>
      </c>
      <c r="B6978" t="s">
        <v>165</v>
      </c>
      <c r="C6978" t="s">
        <v>32</v>
      </c>
      <c r="D6978" t="s">
        <v>97</v>
      </c>
      <c r="E6978" t="s">
        <v>69</v>
      </c>
      <c r="F6978" s="1">
        <v>42686</v>
      </c>
      <c r="G6978" t="s">
        <v>76</v>
      </c>
      <c r="H6978">
        <v>1693</v>
      </c>
      <c r="I6978">
        <v>0.11</v>
      </c>
      <c r="J6978">
        <v>592.54999999999995</v>
      </c>
      <c r="K6978" t="s">
        <v>17</v>
      </c>
    </row>
    <row r="6979" spans="1:11" x14ac:dyDescent="0.3">
      <c r="A6979" t="s">
        <v>7098</v>
      </c>
      <c r="B6979" t="s">
        <v>86</v>
      </c>
      <c r="C6979" t="s">
        <v>32</v>
      </c>
      <c r="D6979" t="s">
        <v>97</v>
      </c>
      <c r="E6979" t="s">
        <v>117</v>
      </c>
      <c r="F6979" s="1">
        <v>42986</v>
      </c>
      <c r="G6979" t="s">
        <v>76</v>
      </c>
      <c r="H6979">
        <v>1174</v>
      </c>
      <c r="I6979">
        <v>0.13</v>
      </c>
      <c r="J6979">
        <v>363.94</v>
      </c>
      <c r="K6979" t="s">
        <v>17</v>
      </c>
    </row>
    <row r="6980" spans="1:11" x14ac:dyDescent="0.3">
      <c r="A6980" t="s">
        <v>7099</v>
      </c>
      <c r="B6980" t="s">
        <v>159</v>
      </c>
      <c r="C6980" t="s">
        <v>49</v>
      </c>
      <c r="D6980" t="s">
        <v>54</v>
      </c>
      <c r="E6980" t="s">
        <v>104</v>
      </c>
      <c r="F6980" s="1">
        <v>42695</v>
      </c>
      <c r="G6980" t="s">
        <v>76</v>
      </c>
      <c r="H6980">
        <v>2337</v>
      </c>
      <c r="I6980">
        <v>0.17</v>
      </c>
      <c r="J6980">
        <v>841.32</v>
      </c>
      <c r="K6980" t="s">
        <v>17</v>
      </c>
    </row>
    <row r="6981" spans="1:11" x14ac:dyDescent="0.3">
      <c r="A6981" t="s">
        <v>7100</v>
      </c>
      <c r="B6981" t="s">
        <v>146</v>
      </c>
      <c r="C6981" t="s">
        <v>26</v>
      </c>
      <c r="D6981" t="s">
        <v>201</v>
      </c>
      <c r="E6981" t="s">
        <v>149</v>
      </c>
      <c r="F6981" s="1">
        <v>43400</v>
      </c>
      <c r="G6981" t="s">
        <v>76</v>
      </c>
      <c r="H6981">
        <v>2323</v>
      </c>
      <c r="I6981">
        <v>0.26</v>
      </c>
      <c r="J6981">
        <v>278.76</v>
      </c>
      <c r="K6981" t="s">
        <v>17</v>
      </c>
    </row>
    <row r="6982" spans="1:11" x14ac:dyDescent="0.3">
      <c r="A6982" t="s">
        <v>7101</v>
      </c>
      <c r="B6982" t="s">
        <v>108</v>
      </c>
      <c r="C6982" t="s">
        <v>13</v>
      </c>
      <c r="D6982" t="s">
        <v>195</v>
      </c>
      <c r="E6982" t="s">
        <v>51</v>
      </c>
      <c r="F6982" s="1">
        <v>42369</v>
      </c>
      <c r="G6982" t="s">
        <v>76</v>
      </c>
      <c r="H6982">
        <v>2075</v>
      </c>
      <c r="I6982">
        <v>0.23</v>
      </c>
      <c r="J6982">
        <v>166</v>
      </c>
      <c r="K6982" t="s">
        <v>17</v>
      </c>
    </row>
    <row r="6983" spans="1:11" x14ac:dyDescent="0.3">
      <c r="A6983" t="s">
        <v>7102</v>
      </c>
      <c r="B6983" t="s">
        <v>263</v>
      </c>
      <c r="C6983" t="s">
        <v>58</v>
      </c>
      <c r="D6983" t="s">
        <v>59</v>
      </c>
      <c r="E6983" t="s">
        <v>55</v>
      </c>
      <c r="F6983" s="1">
        <v>42677</v>
      </c>
      <c r="G6983" t="s">
        <v>76</v>
      </c>
      <c r="H6983">
        <v>1989</v>
      </c>
      <c r="I6983">
        <v>0.23</v>
      </c>
      <c r="J6983">
        <v>159.12</v>
      </c>
      <c r="K6983" t="s">
        <v>17</v>
      </c>
    </row>
    <row r="6984" spans="1:11" x14ac:dyDescent="0.3">
      <c r="A6984" t="s">
        <v>7103</v>
      </c>
      <c r="B6984" t="s">
        <v>111</v>
      </c>
      <c r="C6984" t="s">
        <v>13</v>
      </c>
      <c r="D6984" t="s">
        <v>79</v>
      </c>
      <c r="E6984" t="s">
        <v>28</v>
      </c>
      <c r="F6984" s="1">
        <v>42337</v>
      </c>
      <c r="G6984" t="s">
        <v>76</v>
      </c>
      <c r="H6984">
        <v>2033</v>
      </c>
      <c r="I6984">
        <v>0.15</v>
      </c>
      <c r="J6984">
        <v>894.52</v>
      </c>
      <c r="K6984" t="s">
        <v>17</v>
      </c>
    </row>
    <row r="6985" spans="1:11" x14ac:dyDescent="0.3">
      <c r="A6985" t="s">
        <v>7104</v>
      </c>
      <c r="B6985" t="s">
        <v>62</v>
      </c>
      <c r="C6985" t="s">
        <v>32</v>
      </c>
      <c r="D6985" t="s">
        <v>153</v>
      </c>
      <c r="E6985" t="s">
        <v>163</v>
      </c>
      <c r="F6985" s="1">
        <v>43310</v>
      </c>
      <c r="G6985" t="s">
        <v>76</v>
      </c>
      <c r="H6985">
        <v>1560</v>
      </c>
      <c r="I6985">
        <v>0.14000000000000001</v>
      </c>
      <c r="J6985">
        <v>655.20000000000005</v>
      </c>
      <c r="K6985" t="s">
        <v>17</v>
      </c>
    </row>
    <row r="6986" spans="1:11" x14ac:dyDescent="0.3">
      <c r="A6986" t="s">
        <v>7105</v>
      </c>
      <c r="B6986" t="s">
        <v>159</v>
      </c>
      <c r="C6986" t="s">
        <v>13</v>
      </c>
      <c r="D6986" t="s">
        <v>14</v>
      </c>
      <c r="E6986" t="s">
        <v>88</v>
      </c>
      <c r="F6986" s="1">
        <v>42333</v>
      </c>
      <c r="G6986" t="s">
        <v>76</v>
      </c>
      <c r="H6986">
        <v>1549</v>
      </c>
      <c r="I6986">
        <v>0.23</v>
      </c>
      <c r="J6986">
        <v>278.82</v>
      </c>
      <c r="K6986" t="s">
        <v>17</v>
      </c>
    </row>
    <row r="6987" spans="1:11" x14ac:dyDescent="0.3">
      <c r="A6987" t="s">
        <v>7106</v>
      </c>
      <c r="B6987" t="s">
        <v>40</v>
      </c>
      <c r="C6987" t="s">
        <v>58</v>
      </c>
      <c r="D6987" t="s">
        <v>59</v>
      </c>
      <c r="E6987" t="s">
        <v>60</v>
      </c>
      <c r="F6987" s="1">
        <v>43427</v>
      </c>
      <c r="G6987" t="s">
        <v>76</v>
      </c>
      <c r="H6987">
        <v>720</v>
      </c>
      <c r="I6987">
        <v>0.19</v>
      </c>
      <c r="J6987">
        <v>86.4</v>
      </c>
      <c r="K6987" t="s">
        <v>17</v>
      </c>
    </row>
    <row r="6988" spans="1:11" x14ac:dyDescent="0.3">
      <c r="A6988" t="s">
        <v>7107</v>
      </c>
      <c r="B6988" t="s">
        <v>102</v>
      </c>
      <c r="C6988" t="s">
        <v>32</v>
      </c>
      <c r="D6988" t="s">
        <v>33</v>
      </c>
      <c r="E6988" t="s">
        <v>88</v>
      </c>
      <c r="F6988" s="1">
        <v>42347</v>
      </c>
      <c r="G6988" t="s">
        <v>76</v>
      </c>
      <c r="H6988">
        <v>2195</v>
      </c>
      <c r="I6988">
        <v>0.27</v>
      </c>
      <c r="J6988">
        <v>109.75</v>
      </c>
      <c r="K6988" t="s">
        <v>17</v>
      </c>
    </row>
    <row r="6989" spans="1:11" x14ac:dyDescent="0.3">
      <c r="A6989" t="s">
        <v>7108</v>
      </c>
      <c r="B6989" t="s">
        <v>25</v>
      </c>
      <c r="C6989" t="s">
        <v>58</v>
      </c>
      <c r="D6989" t="s">
        <v>112</v>
      </c>
      <c r="E6989" t="s">
        <v>140</v>
      </c>
      <c r="F6989" s="1">
        <v>42864</v>
      </c>
      <c r="G6989" t="s">
        <v>76</v>
      </c>
      <c r="H6989">
        <v>622</v>
      </c>
      <c r="I6989">
        <v>0.21</v>
      </c>
      <c r="J6989">
        <v>49.76</v>
      </c>
      <c r="K6989" t="s">
        <v>17</v>
      </c>
    </row>
    <row r="6990" spans="1:11" x14ac:dyDescent="0.3">
      <c r="A6990" t="s">
        <v>7109</v>
      </c>
      <c r="B6990" t="s">
        <v>108</v>
      </c>
      <c r="C6990" t="s">
        <v>49</v>
      </c>
      <c r="D6990" t="s">
        <v>50</v>
      </c>
      <c r="E6990" t="s">
        <v>60</v>
      </c>
      <c r="F6990" s="1">
        <v>42372</v>
      </c>
      <c r="G6990" t="s">
        <v>76</v>
      </c>
      <c r="H6990">
        <v>1376</v>
      </c>
      <c r="I6990">
        <v>0.31</v>
      </c>
      <c r="J6990">
        <v>522.88</v>
      </c>
      <c r="K6990" t="s">
        <v>17</v>
      </c>
    </row>
    <row r="6991" spans="1:11" x14ac:dyDescent="0.3">
      <c r="A6991" t="s">
        <v>7110</v>
      </c>
      <c r="B6991" t="s">
        <v>162</v>
      </c>
      <c r="C6991" t="s">
        <v>26</v>
      </c>
      <c r="D6991" t="s">
        <v>37</v>
      </c>
      <c r="E6991" t="s">
        <v>38</v>
      </c>
      <c r="F6991" s="1">
        <v>42906</v>
      </c>
      <c r="G6991" t="s">
        <v>76</v>
      </c>
      <c r="H6991">
        <v>1046</v>
      </c>
      <c r="I6991">
        <v>0.19</v>
      </c>
      <c r="J6991">
        <v>376.56</v>
      </c>
      <c r="K6991" t="s">
        <v>17</v>
      </c>
    </row>
    <row r="6992" spans="1:11" x14ac:dyDescent="0.3">
      <c r="A6992" t="s">
        <v>7111</v>
      </c>
      <c r="B6992" t="s">
        <v>263</v>
      </c>
      <c r="C6992" t="s">
        <v>32</v>
      </c>
      <c r="D6992" t="s">
        <v>46</v>
      </c>
      <c r="E6992" t="s">
        <v>128</v>
      </c>
      <c r="F6992" s="1">
        <v>43400</v>
      </c>
      <c r="G6992" t="s">
        <v>76</v>
      </c>
      <c r="H6992">
        <v>2098</v>
      </c>
      <c r="I6992">
        <v>0.3</v>
      </c>
      <c r="J6992">
        <v>818.22</v>
      </c>
      <c r="K6992" t="s">
        <v>17</v>
      </c>
    </row>
    <row r="6993" spans="1:11" x14ac:dyDescent="0.3">
      <c r="A6993" t="s">
        <v>7112</v>
      </c>
      <c r="B6993" t="s">
        <v>86</v>
      </c>
      <c r="C6993" t="s">
        <v>58</v>
      </c>
      <c r="D6993" t="s">
        <v>59</v>
      </c>
      <c r="E6993" t="s">
        <v>123</v>
      </c>
      <c r="F6993" s="1">
        <v>42194</v>
      </c>
      <c r="G6993" t="s">
        <v>76</v>
      </c>
      <c r="H6993">
        <v>1061</v>
      </c>
      <c r="I6993">
        <v>0.28999999999999998</v>
      </c>
      <c r="J6993">
        <v>392.57</v>
      </c>
      <c r="K6993" t="s">
        <v>17</v>
      </c>
    </row>
    <row r="6994" spans="1:11" x14ac:dyDescent="0.3">
      <c r="A6994" t="s">
        <v>7113</v>
      </c>
      <c r="B6994" t="s">
        <v>204</v>
      </c>
      <c r="C6994" t="s">
        <v>13</v>
      </c>
      <c r="D6994" t="s">
        <v>79</v>
      </c>
      <c r="E6994" t="s">
        <v>149</v>
      </c>
      <c r="F6994" s="1">
        <v>43042</v>
      </c>
      <c r="G6994" t="s">
        <v>76</v>
      </c>
      <c r="H6994">
        <v>799</v>
      </c>
      <c r="I6994">
        <v>0.35</v>
      </c>
      <c r="J6994">
        <v>151.81</v>
      </c>
      <c r="K6994" t="s">
        <v>17</v>
      </c>
    </row>
    <row r="6995" spans="1:11" x14ac:dyDescent="0.3">
      <c r="A6995" t="s">
        <v>7114</v>
      </c>
      <c r="B6995" t="s">
        <v>81</v>
      </c>
      <c r="C6995" t="s">
        <v>49</v>
      </c>
      <c r="D6995" t="s">
        <v>205</v>
      </c>
      <c r="E6995" t="s">
        <v>123</v>
      </c>
      <c r="F6995" s="1">
        <v>43078</v>
      </c>
      <c r="G6995" t="s">
        <v>76</v>
      </c>
      <c r="H6995">
        <v>1443</v>
      </c>
      <c r="I6995">
        <v>0.15</v>
      </c>
      <c r="J6995">
        <v>591.63</v>
      </c>
      <c r="K6995" t="s">
        <v>17</v>
      </c>
    </row>
    <row r="6996" spans="1:11" x14ac:dyDescent="0.3">
      <c r="A6996" t="s">
        <v>7115</v>
      </c>
      <c r="B6996" t="s">
        <v>204</v>
      </c>
      <c r="C6996" t="s">
        <v>20</v>
      </c>
      <c r="D6996" t="s">
        <v>21</v>
      </c>
      <c r="E6996" t="s">
        <v>84</v>
      </c>
      <c r="F6996" s="1">
        <v>42667</v>
      </c>
      <c r="G6996" t="s">
        <v>76</v>
      </c>
      <c r="H6996">
        <v>676</v>
      </c>
      <c r="I6996">
        <v>0.22</v>
      </c>
      <c r="J6996">
        <v>162.24</v>
      </c>
      <c r="K6996" t="s">
        <v>17</v>
      </c>
    </row>
    <row r="6997" spans="1:11" x14ac:dyDescent="0.3">
      <c r="A6997" t="s">
        <v>7116</v>
      </c>
      <c r="B6997" t="s">
        <v>25</v>
      </c>
      <c r="C6997" t="s">
        <v>49</v>
      </c>
      <c r="D6997" t="s">
        <v>54</v>
      </c>
      <c r="E6997" t="s">
        <v>149</v>
      </c>
      <c r="F6997" s="1">
        <v>42588</v>
      </c>
      <c r="G6997" t="s">
        <v>76</v>
      </c>
      <c r="H6997">
        <v>1346</v>
      </c>
      <c r="I6997">
        <v>0.3</v>
      </c>
      <c r="J6997">
        <v>457.64</v>
      </c>
      <c r="K6997" t="s">
        <v>17</v>
      </c>
    </row>
    <row r="6998" spans="1:11" x14ac:dyDescent="0.3">
      <c r="A6998" t="s">
        <v>7117</v>
      </c>
      <c r="B6998" t="s">
        <v>83</v>
      </c>
      <c r="C6998" t="s">
        <v>49</v>
      </c>
      <c r="D6998" t="s">
        <v>205</v>
      </c>
      <c r="E6998" t="s">
        <v>22</v>
      </c>
      <c r="F6998" s="1">
        <v>43435</v>
      </c>
      <c r="G6998" t="s">
        <v>76</v>
      </c>
      <c r="H6998">
        <v>2106</v>
      </c>
      <c r="I6998">
        <v>0.32</v>
      </c>
      <c r="J6998">
        <v>231.66</v>
      </c>
      <c r="K6998" t="s">
        <v>17</v>
      </c>
    </row>
    <row r="6999" spans="1:11" x14ac:dyDescent="0.3">
      <c r="A6999" t="s">
        <v>7118</v>
      </c>
      <c r="B6999" t="s">
        <v>74</v>
      </c>
      <c r="C6999" t="s">
        <v>32</v>
      </c>
      <c r="D6999" t="s">
        <v>97</v>
      </c>
      <c r="E6999" t="s">
        <v>22</v>
      </c>
      <c r="F6999" s="1">
        <v>42690</v>
      </c>
      <c r="G6999" t="s">
        <v>76</v>
      </c>
      <c r="H6999">
        <v>1951</v>
      </c>
      <c r="I6999">
        <v>0.1</v>
      </c>
      <c r="J6999">
        <v>624.32000000000005</v>
      </c>
      <c r="K6999" t="s">
        <v>17</v>
      </c>
    </row>
    <row r="7000" spans="1:11" x14ac:dyDescent="0.3">
      <c r="A7000" t="s">
        <v>7119</v>
      </c>
      <c r="B7000" t="s">
        <v>19</v>
      </c>
      <c r="C7000" t="s">
        <v>13</v>
      </c>
      <c r="D7000" t="s">
        <v>14</v>
      </c>
      <c r="E7000" t="s">
        <v>47</v>
      </c>
      <c r="F7000" s="1">
        <v>42129</v>
      </c>
      <c r="G7000" t="s">
        <v>76</v>
      </c>
      <c r="H7000">
        <v>1245</v>
      </c>
      <c r="I7000">
        <v>0.24</v>
      </c>
      <c r="J7000">
        <v>448.2</v>
      </c>
      <c r="K7000" t="s">
        <v>17</v>
      </c>
    </row>
    <row r="7001" spans="1:11" x14ac:dyDescent="0.3">
      <c r="A7001" t="s">
        <v>7120</v>
      </c>
      <c r="B7001" t="s">
        <v>125</v>
      </c>
      <c r="C7001" t="s">
        <v>26</v>
      </c>
      <c r="D7001" t="s">
        <v>94</v>
      </c>
      <c r="E7001" t="s">
        <v>88</v>
      </c>
      <c r="F7001" s="1">
        <v>42346</v>
      </c>
      <c r="G7001" t="s">
        <v>76</v>
      </c>
      <c r="H7001">
        <v>1825</v>
      </c>
      <c r="I7001">
        <v>0.24</v>
      </c>
      <c r="J7001">
        <v>292</v>
      </c>
      <c r="K7001" t="s">
        <v>17</v>
      </c>
    </row>
    <row r="7002" spans="1:11" x14ac:dyDescent="0.3">
      <c r="A7002" t="s">
        <v>7121</v>
      </c>
      <c r="B7002" t="s">
        <v>78</v>
      </c>
      <c r="C7002" t="s">
        <v>49</v>
      </c>
      <c r="D7002" t="s">
        <v>205</v>
      </c>
      <c r="E7002" t="s">
        <v>60</v>
      </c>
      <c r="F7002" s="1">
        <v>43238</v>
      </c>
      <c r="G7002" t="s">
        <v>76</v>
      </c>
      <c r="H7002">
        <v>1094</v>
      </c>
      <c r="I7002">
        <v>0.24</v>
      </c>
      <c r="J7002">
        <v>415.72</v>
      </c>
      <c r="K7002" t="s">
        <v>17</v>
      </c>
    </row>
    <row r="7003" spans="1:11" x14ac:dyDescent="0.3">
      <c r="A7003" t="s">
        <v>7122</v>
      </c>
      <c r="B7003" t="s">
        <v>122</v>
      </c>
      <c r="C7003" t="s">
        <v>13</v>
      </c>
      <c r="D7003" t="s">
        <v>79</v>
      </c>
      <c r="E7003" t="s">
        <v>143</v>
      </c>
      <c r="F7003" s="1">
        <v>42697</v>
      </c>
      <c r="G7003" t="s">
        <v>76</v>
      </c>
      <c r="H7003">
        <v>1417</v>
      </c>
      <c r="I7003">
        <v>0.33</v>
      </c>
      <c r="J7003">
        <v>410.93</v>
      </c>
      <c r="K7003" t="s">
        <v>17</v>
      </c>
    </row>
    <row r="7004" spans="1:11" x14ac:dyDescent="0.3">
      <c r="A7004" t="s">
        <v>7123</v>
      </c>
      <c r="B7004" t="s">
        <v>146</v>
      </c>
      <c r="C7004" t="s">
        <v>26</v>
      </c>
      <c r="D7004" t="s">
        <v>27</v>
      </c>
      <c r="E7004" t="s">
        <v>55</v>
      </c>
      <c r="F7004" s="1">
        <v>42289</v>
      </c>
      <c r="G7004" t="s">
        <v>76</v>
      </c>
      <c r="H7004">
        <v>1170</v>
      </c>
      <c r="I7004">
        <v>0.33</v>
      </c>
      <c r="J7004">
        <v>105.3</v>
      </c>
      <c r="K7004" t="s">
        <v>17</v>
      </c>
    </row>
    <row r="7005" spans="1:11" x14ac:dyDescent="0.3">
      <c r="A7005" t="s">
        <v>7124</v>
      </c>
      <c r="B7005" t="s">
        <v>165</v>
      </c>
      <c r="C7005" t="s">
        <v>13</v>
      </c>
      <c r="D7005" t="s">
        <v>195</v>
      </c>
      <c r="E7005" t="s">
        <v>128</v>
      </c>
      <c r="F7005" s="1">
        <v>42912</v>
      </c>
      <c r="G7005" t="s">
        <v>76</v>
      </c>
      <c r="H7005">
        <v>926</v>
      </c>
      <c r="I7005">
        <v>0.15</v>
      </c>
      <c r="J7005">
        <v>268.54000000000002</v>
      </c>
      <c r="K7005" t="s">
        <v>17</v>
      </c>
    </row>
    <row r="7006" spans="1:11" x14ac:dyDescent="0.3">
      <c r="A7006" t="s">
        <v>7125</v>
      </c>
      <c r="B7006" t="s">
        <v>162</v>
      </c>
      <c r="C7006" t="s">
        <v>63</v>
      </c>
      <c r="D7006" t="s">
        <v>75</v>
      </c>
      <c r="E7006" t="s">
        <v>22</v>
      </c>
      <c r="F7006" s="1">
        <v>43404</v>
      </c>
      <c r="G7006" t="s">
        <v>76</v>
      </c>
      <c r="H7006">
        <v>646</v>
      </c>
      <c r="I7006">
        <v>0.16</v>
      </c>
      <c r="J7006">
        <v>51.68</v>
      </c>
      <c r="K7006" t="s">
        <v>17</v>
      </c>
    </row>
    <row r="7007" spans="1:11" x14ac:dyDescent="0.3">
      <c r="A7007" t="s">
        <v>7126</v>
      </c>
      <c r="B7007" t="s">
        <v>36</v>
      </c>
      <c r="C7007" t="s">
        <v>63</v>
      </c>
      <c r="D7007" t="s">
        <v>75</v>
      </c>
      <c r="E7007" t="s">
        <v>88</v>
      </c>
      <c r="F7007" s="1">
        <v>43365</v>
      </c>
      <c r="G7007" t="s">
        <v>76</v>
      </c>
      <c r="H7007">
        <v>757</v>
      </c>
      <c r="I7007">
        <v>0.12</v>
      </c>
      <c r="J7007">
        <v>113.55</v>
      </c>
      <c r="K7007" t="s">
        <v>17</v>
      </c>
    </row>
    <row r="7008" spans="1:11" x14ac:dyDescent="0.3">
      <c r="A7008" t="s">
        <v>7127</v>
      </c>
      <c r="B7008" t="s">
        <v>151</v>
      </c>
      <c r="C7008" t="s">
        <v>13</v>
      </c>
      <c r="D7008" t="s">
        <v>195</v>
      </c>
      <c r="E7008" t="s">
        <v>69</v>
      </c>
      <c r="F7008" s="1">
        <v>43441</v>
      </c>
      <c r="G7008" t="s">
        <v>76</v>
      </c>
      <c r="H7008">
        <v>1598</v>
      </c>
      <c r="I7008">
        <v>0.11</v>
      </c>
      <c r="J7008">
        <v>703.12</v>
      </c>
      <c r="K7008" t="s">
        <v>17</v>
      </c>
    </row>
    <row r="7009" spans="1:11" x14ac:dyDescent="0.3">
      <c r="A7009" t="s">
        <v>7128</v>
      </c>
      <c r="B7009" t="s">
        <v>159</v>
      </c>
      <c r="C7009" t="s">
        <v>32</v>
      </c>
      <c r="D7009" t="s">
        <v>153</v>
      </c>
      <c r="E7009" t="s">
        <v>149</v>
      </c>
      <c r="F7009" s="1">
        <v>42568</v>
      </c>
      <c r="G7009" t="s">
        <v>76</v>
      </c>
      <c r="H7009">
        <v>1735</v>
      </c>
      <c r="I7009">
        <v>0.27</v>
      </c>
      <c r="J7009">
        <v>433.75</v>
      </c>
      <c r="K7009" t="s">
        <v>17</v>
      </c>
    </row>
    <row r="7010" spans="1:11" x14ac:dyDescent="0.3">
      <c r="A7010" t="s">
        <v>7129</v>
      </c>
      <c r="B7010" t="s">
        <v>19</v>
      </c>
      <c r="C7010" t="s">
        <v>49</v>
      </c>
      <c r="D7010" t="s">
        <v>54</v>
      </c>
      <c r="E7010" t="s">
        <v>34</v>
      </c>
      <c r="F7010" s="1">
        <v>42492</v>
      </c>
      <c r="G7010" t="s">
        <v>76</v>
      </c>
      <c r="H7010">
        <v>995</v>
      </c>
      <c r="I7010">
        <v>0.26</v>
      </c>
      <c r="J7010">
        <v>218.9</v>
      </c>
      <c r="K7010" t="s">
        <v>17</v>
      </c>
    </row>
    <row r="7011" spans="1:11" x14ac:dyDescent="0.3">
      <c r="A7011" t="s">
        <v>7130</v>
      </c>
      <c r="B7011" t="s">
        <v>130</v>
      </c>
      <c r="C7011" t="s">
        <v>26</v>
      </c>
      <c r="D7011" t="s">
        <v>94</v>
      </c>
      <c r="E7011" t="s">
        <v>34</v>
      </c>
      <c r="F7011" s="1">
        <v>42588</v>
      </c>
      <c r="G7011" t="s">
        <v>76</v>
      </c>
      <c r="H7011">
        <v>1035</v>
      </c>
      <c r="I7011">
        <v>0.34</v>
      </c>
      <c r="J7011">
        <v>217.35</v>
      </c>
      <c r="K7011" t="s">
        <v>17</v>
      </c>
    </row>
    <row r="7012" spans="1:11" x14ac:dyDescent="0.3">
      <c r="A7012" t="s">
        <v>7131</v>
      </c>
      <c r="B7012" t="s">
        <v>151</v>
      </c>
      <c r="C7012" t="s">
        <v>13</v>
      </c>
      <c r="D7012" t="s">
        <v>79</v>
      </c>
      <c r="E7012" t="s">
        <v>128</v>
      </c>
      <c r="F7012" s="1">
        <v>43031</v>
      </c>
      <c r="G7012" t="s">
        <v>76</v>
      </c>
      <c r="H7012">
        <v>940</v>
      </c>
      <c r="I7012">
        <v>0.32</v>
      </c>
      <c r="J7012">
        <v>84.6</v>
      </c>
      <c r="K7012" t="s">
        <v>17</v>
      </c>
    </row>
    <row r="7013" spans="1:11" x14ac:dyDescent="0.3">
      <c r="A7013" t="s">
        <v>7132</v>
      </c>
      <c r="B7013" t="s">
        <v>120</v>
      </c>
      <c r="C7013" t="s">
        <v>49</v>
      </c>
      <c r="D7013" t="s">
        <v>205</v>
      </c>
      <c r="E7013" t="s">
        <v>51</v>
      </c>
      <c r="F7013" s="1">
        <v>42309</v>
      </c>
      <c r="G7013" t="s">
        <v>76</v>
      </c>
      <c r="H7013">
        <v>2422</v>
      </c>
      <c r="I7013">
        <v>0.28000000000000003</v>
      </c>
      <c r="J7013">
        <v>411.74</v>
      </c>
      <c r="K7013" t="s">
        <v>17</v>
      </c>
    </row>
    <row r="7014" spans="1:11" x14ac:dyDescent="0.3">
      <c r="A7014" t="s">
        <v>7133</v>
      </c>
      <c r="B7014" t="s">
        <v>263</v>
      </c>
      <c r="C7014" t="s">
        <v>13</v>
      </c>
      <c r="D7014" t="s">
        <v>195</v>
      </c>
      <c r="E7014" t="s">
        <v>104</v>
      </c>
      <c r="F7014" s="1">
        <v>43304</v>
      </c>
      <c r="G7014" t="s">
        <v>76</v>
      </c>
      <c r="H7014">
        <v>605</v>
      </c>
      <c r="I7014">
        <v>0.28000000000000003</v>
      </c>
      <c r="J7014">
        <v>248.05</v>
      </c>
      <c r="K7014" t="s">
        <v>17</v>
      </c>
    </row>
    <row r="7015" spans="1:11" x14ac:dyDescent="0.3">
      <c r="A7015" t="s">
        <v>7134</v>
      </c>
      <c r="B7015" t="s">
        <v>90</v>
      </c>
      <c r="C7015" t="s">
        <v>32</v>
      </c>
      <c r="D7015" t="s">
        <v>46</v>
      </c>
      <c r="E7015" t="s">
        <v>72</v>
      </c>
      <c r="F7015" s="1">
        <v>43346</v>
      </c>
      <c r="G7015" t="s">
        <v>76</v>
      </c>
      <c r="H7015">
        <v>580</v>
      </c>
      <c r="I7015">
        <v>0.1</v>
      </c>
      <c r="J7015">
        <v>237.8</v>
      </c>
      <c r="K7015" t="s">
        <v>17</v>
      </c>
    </row>
    <row r="7016" spans="1:11" x14ac:dyDescent="0.3">
      <c r="A7016" t="s">
        <v>7135</v>
      </c>
      <c r="B7016" t="s">
        <v>53</v>
      </c>
      <c r="C7016" t="s">
        <v>58</v>
      </c>
      <c r="D7016" t="s">
        <v>59</v>
      </c>
      <c r="E7016" t="s">
        <v>69</v>
      </c>
      <c r="F7016" s="1">
        <v>43275</v>
      </c>
      <c r="G7016" t="s">
        <v>76</v>
      </c>
      <c r="H7016">
        <v>592</v>
      </c>
      <c r="I7016">
        <v>0.14000000000000001</v>
      </c>
      <c r="J7016">
        <v>230.88</v>
      </c>
      <c r="K7016" t="s">
        <v>17</v>
      </c>
    </row>
    <row r="7017" spans="1:11" x14ac:dyDescent="0.3">
      <c r="A7017" t="s">
        <v>7136</v>
      </c>
      <c r="B7017" t="s">
        <v>137</v>
      </c>
      <c r="C7017" t="s">
        <v>20</v>
      </c>
      <c r="D7017" t="s">
        <v>91</v>
      </c>
      <c r="E7017" t="s">
        <v>60</v>
      </c>
      <c r="F7017" s="1">
        <v>42333</v>
      </c>
      <c r="G7017" t="s">
        <v>76</v>
      </c>
      <c r="H7017">
        <v>1110</v>
      </c>
      <c r="I7017">
        <v>0.35</v>
      </c>
      <c r="J7017">
        <v>177.6</v>
      </c>
      <c r="K7017" t="s">
        <v>17</v>
      </c>
    </row>
    <row r="7018" spans="1:11" x14ac:dyDescent="0.3">
      <c r="A7018" t="s">
        <v>7137</v>
      </c>
      <c r="B7018" t="s">
        <v>197</v>
      </c>
      <c r="C7018" t="s">
        <v>20</v>
      </c>
      <c r="D7018" t="s">
        <v>91</v>
      </c>
      <c r="E7018" t="s">
        <v>117</v>
      </c>
      <c r="F7018" s="1">
        <v>43318</v>
      </c>
      <c r="G7018" t="s">
        <v>76</v>
      </c>
      <c r="H7018">
        <v>2027</v>
      </c>
      <c r="I7018">
        <v>0.25</v>
      </c>
      <c r="J7018">
        <v>243.24</v>
      </c>
      <c r="K7018" t="s">
        <v>17</v>
      </c>
    </row>
    <row r="7019" spans="1:11" x14ac:dyDescent="0.3">
      <c r="A7019" t="s">
        <v>7138</v>
      </c>
      <c r="B7019" t="s">
        <v>12</v>
      </c>
      <c r="C7019" t="s">
        <v>63</v>
      </c>
      <c r="D7019" t="s">
        <v>64</v>
      </c>
      <c r="E7019" t="s">
        <v>51</v>
      </c>
      <c r="F7019" s="1">
        <v>42194</v>
      </c>
      <c r="G7019" t="s">
        <v>76</v>
      </c>
      <c r="H7019">
        <v>1853</v>
      </c>
      <c r="I7019">
        <v>0.28000000000000003</v>
      </c>
      <c r="J7019">
        <v>685.61</v>
      </c>
      <c r="K7019" t="s">
        <v>17</v>
      </c>
    </row>
    <row r="7020" spans="1:11" x14ac:dyDescent="0.3">
      <c r="A7020" t="s">
        <v>7139</v>
      </c>
      <c r="B7020" t="s">
        <v>204</v>
      </c>
      <c r="C7020" t="s">
        <v>58</v>
      </c>
      <c r="D7020" t="s">
        <v>59</v>
      </c>
      <c r="E7020" t="s">
        <v>15</v>
      </c>
      <c r="F7020" s="1">
        <v>43286</v>
      </c>
      <c r="G7020" t="s">
        <v>76</v>
      </c>
      <c r="H7020">
        <v>1773</v>
      </c>
      <c r="I7020">
        <v>0.22</v>
      </c>
      <c r="J7020">
        <v>709.2</v>
      </c>
      <c r="K7020" t="s">
        <v>17</v>
      </c>
    </row>
    <row r="7021" spans="1:11" x14ac:dyDescent="0.3">
      <c r="A7021" t="s">
        <v>7140</v>
      </c>
      <c r="B7021" t="s">
        <v>86</v>
      </c>
      <c r="C7021" t="s">
        <v>13</v>
      </c>
      <c r="D7021" t="s">
        <v>14</v>
      </c>
      <c r="E7021" t="s">
        <v>104</v>
      </c>
      <c r="F7021" s="1">
        <v>42667</v>
      </c>
      <c r="G7021" t="s">
        <v>76</v>
      </c>
      <c r="H7021">
        <v>1322</v>
      </c>
      <c r="I7021">
        <v>0.22</v>
      </c>
      <c r="J7021">
        <v>92.54</v>
      </c>
      <c r="K7021" t="s">
        <v>17</v>
      </c>
    </row>
    <row r="7022" spans="1:11" x14ac:dyDescent="0.3">
      <c r="A7022" t="s">
        <v>7141</v>
      </c>
      <c r="B7022" t="s">
        <v>40</v>
      </c>
      <c r="C7022" t="s">
        <v>20</v>
      </c>
      <c r="D7022" t="s">
        <v>21</v>
      </c>
      <c r="E7022" t="s">
        <v>163</v>
      </c>
      <c r="F7022" s="1">
        <v>43032</v>
      </c>
      <c r="G7022" t="s">
        <v>76</v>
      </c>
      <c r="H7022">
        <v>2283</v>
      </c>
      <c r="I7022">
        <v>0.18</v>
      </c>
      <c r="J7022">
        <v>228.3</v>
      </c>
      <c r="K7022" t="s">
        <v>17</v>
      </c>
    </row>
    <row r="7023" spans="1:11" x14ac:dyDescent="0.3">
      <c r="A7023" t="s">
        <v>7142</v>
      </c>
      <c r="B7023" t="s">
        <v>193</v>
      </c>
      <c r="C7023" t="s">
        <v>49</v>
      </c>
      <c r="D7023" t="s">
        <v>205</v>
      </c>
      <c r="E7023" t="s">
        <v>84</v>
      </c>
      <c r="F7023" s="1">
        <v>43185</v>
      </c>
      <c r="G7023" t="s">
        <v>76</v>
      </c>
      <c r="H7023">
        <v>1607</v>
      </c>
      <c r="I7023">
        <v>0.21</v>
      </c>
      <c r="J7023">
        <v>321.39999999999998</v>
      </c>
      <c r="K7023" t="s">
        <v>17</v>
      </c>
    </row>
    <row r="7024" spans="1:11" x14ac:dyDescent="0.3">
      <c r="A7024" t="s">
        <v>7143</v>
      </c>
      <c r="B7024" t="s">
        <v>102</v>
      </c>
      <c r="C7024" t="s">
        <v>20</v>
      </c>
      <c r="D7024" t="s">
        <v>91</v>
      </c>
      <c r="E7024" t="s">
        <v>55</v>
      </c>
      <c r="F7024" s="1">
        <v>42460</v>
      </c>
      <c r="G7024" t="s">
        <v>76</v>
      </c>
      <c r="H7024">
        <v>733</v>
      </c>
      <c r="I7024">
        <v>0.25</v>
      </c>
      <c r="J7024">
        <v>124.61</v>
      </c>
      <c r="K7024" t="s">
        <v>17</v>
      </c>
    </row>
    <row r="7025" spans="1:11" x14ac:dyDescent="0.3">
      <c r="A7025" t="s">
        <v>7144</v>
      </c>
      <c r="B7025" t="s">
        <v>90</v>
      </c>
      <c r="C7025" t="s">
        <v>13</v>
      </c>
      <c r="D7025" t="s">
        <v>14</v>
      </c>
      <c r="E7025" t="s">
        <v>72</v>
      </c>
      <c r="F7025" s="1">
        <v>42233</v>
      </c>
      <c r="G7025" t="s">
        <v>76</v>
      </c>
      <c r="H7025">
        <v>1397</v>
      </c>
      <c r="I7025">
        <v>0.15</v>
      </c>
      <c r="J7025">
        <v>349.25</v>
      </c>
      <c r="K7025" t="s">
        <v>17</v>
      </c>
    </row>
    <row r="7026" spans="1:11" x14ac:dyDescent="0.3">
      <c r="A7026" t="s">
        <v>7145</v>
      </c>
      <c r="B7026" t="s">
        <v>162</v>
      </c>
      <c r="C7026" t="s">
        <v>20</v>
      </c>
      <c r="D7026" t="s">
        <v>91</v>
      </c>
      <c r="E7026" t="s">
        <v>117</v>
      </c>
      <c r="F7026" s="1">
        <v>42686</v>
      </c>
      <c r="G7026" t="s">
        <v>76</v>
      </c>
      <c r="H7026">
        <v>1719</v>
      </c>
      <c r="I7026">
        <v>0.18</v>
      </c>
      <c r="J7026">
        <v>120.33</v>
      </c>
      <c r="K7026" t="s">
        <v>17</v>
      </c>
    </row>
    <row r="7027" spans="1:11" x14ac:dyDescent="0.3">
      <c r="A7027" t="s">
        <v>7146</v>
      </c>
      <c r="B7027" t="s">
        <v>151</v>
      </c>
      <c r="C7027" t="s">
        <v>49</v>
      </c>
      <c r="D7027" t="s">
        <v>54</v>
      </c>
      <c r="E7027" t="s">
        <v>22</v>
      </c>
      <c r="F7027" s="1">
        <v>42507</v>
      </c>
      <c r="G7027" t="s">
        <v>76</v>
      </c>
      <c r="H7027">
        <v>505</v>
      </c>
      <c r="I7027">
        <v>0.25</v>
      </c>
      <c r="J7027">
        <v>101</v>
      </c>
      <c r="K7027" t="s">
        <v>17</v>
      </c>
    </row>
    <row r="7028" spans="1:11" x14ac:dyDescent="0.3">
      <c r="A7028" t="s">
        <v>7147</v>
      </c>
      <c r="B7028" t="s">
        <v>174</v>
      </c>
      <c r="C7028" t="s">
        <v>58</v>
      </c>
      <c r="D7028" t="s">
        <v>112</v>
      </c>
      <c r="E7028" t="s">
        <v>65</v>
      </c>
      <c r="F7028" s="1">
        <v>43460</v>
      </c>
      <c r="G7028" t="s">
        <v>76</v>
      </c>
      <c r="H7028">
        <v>1325</v>
      </c>
      <c r="I7028">
        <v>0.28000000000000003</v>
      </c>
      <c r="J7028">
        <v>92.75</v>
      </c>
      <c r="K7028" t="s">
        <v>17</v>
      </c>
    </row>
    <row r="7029" spans="1:11" x14ac:dyDescent="0.3">
      <c r="A7029" t="s">
        <v>7148</v>
      </c>
      <c r="B7029" t="s">
        <v>12</v>
      </c>
      <c r="C7029" t="s">
        <v>63</v>
      </c>
      <c r="D7029" t="s">
        <v>157</v>
      </c>
      <c r="E7029" t="s">
        <v>34</v>
      </c>
      <c r="F7029" s="1">
        <v>43441</v>
      </c>
      <c r="G7029" t="s">
        <v>76</v>
      </c>
      <c r="H7029">
        <v>1920</v>
      </c>
      <c r="I7029">
        <v>0.28000000000000003</v>
      </c>
      <c r="J7029">
        <v>518.4</v>
      </c>
      <c r="K7029" t="s">
        <v>17</v>
      </c>
    </row>
    <row r="7030" spans="1:11" x14ac:dyDescent="0.3">
      <c r="A7030" t="s">
        <v>7149</v>
      </c>
      <c r="B7030" t="s">
        <v>125</v>
      </c>
      <c r="C7030" t="s">
        <v>63</v>
      </c>
      <c r="D7030" t="s">
        <v>64</v>
      </c>
      <c r="E7030" t="s">
        <v>72</v>
      </c>
      <c r="F7030" s="1">
        <v>42269</v>
      </c>
      <c r="G7030" t="s">
        <v>76</v>
      </c>
      <c r="H7030">
        <v>1134</v>
      </c>
      <c r="I7030">
        <v>0.23</v>
      </c>
      <c r="J7030">
        <v>90.72</v>
      </c>
      <c r="K7030" t="s">
        <v>17</v>
      </c>
    </row>
    <row r="7031" spans="1:11" x14ac:dyDescent="0.3">
      <c r="A7031" t="s">
        <v>7150</v>
      </c>
      <c r="B7031" t="s">
        <v>19</v>
      </c>
      <c r="C7031" t="s">
        <v>63</v>
      </c>
      <c r="D7031" t="s">
        <v>87</v>
      </c>
      <c r="E7031" t="s">
        <v>72</v>
      </c>
      <c r="F7031" s="1">
        <v>43185</v>
      </c>
      <c r="G7031" t="s">
        <v>76</v>
      </c>
      <c r="H7031">
        <v>1418</v>
      </c>
      <c r="I7031">
        <v>0.35</v>
      </c>
      <c r="J7031">
        <v>85.08</v>
      </c>
      <c r="K7031" t="s">
        <v>17</v>
      </c>
    </row>
    <row r="7032" spans="1:11" x14ac:dyDescent="0.3">
      <c r="A7032" t="s">
        <v>7151</v>
      </c>
      <c r="B7032" t="s">
        <v>83</v>
      </c>
      <c r="C7032" t="s">
        <v>20</v>
      </c>
      <c r="D7032" t="s">
        <v>91</v>
      </c>
      <c r="E7032" t="s">
        <v>104</v>
      </c>
      <c r="F7032" s="1">
        <v>42843</v>
      </c>
      <c r="G7032" t="s">
        <v>76</v>
      </c>
      <c r="H7032">
        <v>1682</v>
      </c>
      <c r="I7032">
        <v>0.24</v>
      </c>
      <c r="J7032">
        <v>84.1</v>
      </c>
      <c r="K7032" t="s">
        <v>17</v>
      </c>
    </row>
    <row r="7033" spans="1:11" x14ac:dyDescent="0.3">
      <c r="A7033" t="s">
        <v>7152</v>
      </c>
      <c r="B7033" t="s">
        <v>45</v>
      </c>
      <c r="C7033" t="s">
        <v>49</v>
      </c>
      <c r="D7033" t="s">
        <v>54</v>
      </c>
      <c r="E7033" t="s">
        <v>47</v>
      </c>
      <c r="F7033" s="1">
        <v>42587</v>
      </c>
      <c r="G7033" t="s">
        <v>76</v>
      </c>
      <c r="H7033">
        <v>715</v>
      </c>
      <c r="I7033">
        <v>0.23</v>
      </c>
      <c r="J7033">
        <v>164.45</v>
      </c>
      <c r="K7033" t="s">
        <v>17</v>
      </c>
    </row>
    <row r="7034" spans="1:11" x14ac:dyDescent="0.3">
      <c r="A7034" t="s">
        <v>7153</v>
      </c>
      <c r="B7034" t="s">
        <v>197</v>
      </c>
      <c r="C7034" t="s">
        <v>63</v>
      </c>
      <c r="D7034" t="s">
        <v>157</v>
      </c>
      <c r="E7034" t="s">
        <v>117</v>
      </c>
      <c r="F7034" s="1">
        <v>42835</v>
      </c>
      <c r="G7034" t="s">
        <v>76</v>
      </c>
      <c r="H7034">
        <v>1352</v>
      </c>
      <c r="I7034">
        <v>0.11</v>
      </c>
      <c r="J7034">
        <v>554.32000000000005</v>
      </c>
      <c r="K7034" t="s">
        <v>17</v>
      </c>
    </row>
    <row r="7035" spans="1:11" x14ac:dyDescent="0.3">
      <c r="A7035" t="s">
        <v>7154</v>
      </c>
      <c r="B7035" t="s">
        <v>162</v>
      </c>
      <c r="C7035" t="s">
        <v>20</v>
      </c>
      <c r="D7035" t="s">
        <v>91</v>
      </c>
      <c r="E7035" t="s">
        <v>28</v>
      </c>
      <c r="F7035" s="1">
        <v>42782</v>
      </c>
      <c r="G7035" t="s">
        <v>76</v>
      </c>
      <c r="H7035">
        <v>1632</v>
      </c>
      <c r="I7035">
        <v>0.34</v>
      </c>
      <c r="J7035">
        <v>734.4</v>
      </c>
      <c r="K7035" t="s">
        <v>17</v>
      </c>
    </row>
    <row r="7036" spans="1:11" x14ac:dyDescent="0.3">
      <c r="A7036" t="s">
        <v>7155</v>
      </c>
      <c r="B7036" t="s">
        <v>108</v>
      </c>
      <c r="C7036" t="s">
        <v>58</v>
      </c>
      <c r="D7036" t="s">
        <v>112</v>
      </c>
      <c r="E7036" t="s">
        <v>166</v>
      </c>
      <c r="F7036" s="1">
        <v>43345</v>
      </c>
      <c r="G7036" t="s">
        <v>76</v>
      </c>
      <c r="H7036">
        <v>2357</v>
      </c>
      <c r="I7036">
        <v>0.18</v>
      </c>
      <c r="J7036">
        <v>353.55</v>
      </c>
      <c r="K7036" t="s">
        <v>17</v>
      </c>
    </row>
    <row r="7037" spans="1:11" x14ac:dyDescent="0.3">
      <c r="A7037" t="s">
        <v>7156</v>
      </c>
      <c r="B7037" t="s">
        <v>83</v>
      </c>
      <c r="C7037" t="s">
        <v>63</v>
      </c>
      <c r="D7037" t="s">
        <v>75</v>
      </c>
      <c r="E7037" t="s">
        <v>65</v>
      </c>
      <c r="F7037" s="1">
        <v>42568</v>
      </c>
      <c r="G7037" t="s">
        <v>76</v>
      </c>
      <c r="H7037">
        <v>2252</v>
      </c>
      <c r="I7037">
        <v>0.18</v>
      </c>
      <c r="J7037">
        <v>472.92</v>
      </c>
      <c r="K7037" t="s">
        <v>17</v>
      </c>
    </row>
    <row r="7038" spans="1:11" x14ac:dyDescent="0.3">
      <c r="A7038" t="s">
        <v>7157</v>
      </c>
      <c r="B7038" t="s">
        <v>263</v>
      </c>
      <c r="C7038" t="s">
        <v>63</v>
      </c>
      <c r="D7038" t="s">
        <v>87</v>
      </c>
      <c r="E7038" t="s">
        <v>22</v>
      </c>
      <c r="F7038" s="1">
        <v>43217</v>
      </c>
      <c r="G7038" t="s">
        <v>76</v>
      </c>
      <c r="H7038">
        <v>908</v>
      </c>
      <c r="I7038">
        <v>0.28999999999999998</v>
      </c>
      <c r="J7038">
        <v>217.92</v>
      </c>
      <c r="K7038" t="s">
        <v>17</v>
      </c>
    </row>
    <row r="7039" spans="1:11" x14ac:dyDescent="0.3">
      <c r="A7039" t="s">
        <v>7158</v>
      </c>
      <c r="B7039" t="s">
        <v>174</v>
      </c>
      <c r="C7039" t="s">
        <v>13</v>
      </c>
      <c r="D7039" t="s">
        <v>79</v>
      </c>
      <c r="E7039" t="s">
        <v>28</v>
      </c>
      <c r="F7039" s="1">
        <v>42941</v>
      </c>
      <c r="G7039" t="s">
        <v>76</v>
      </c>
      <c r="H7039">
        <v>2368</v>
      </c>
      <c r="I7039">
        <v>0.17</v>
      </c>
      <c r="J7039">
        <v>923.52</v>
      </c>
      <c r="K7039" t="s">
        <v>17</v>
      </c>
    </row>
    <row r="7040" spans="1:11" x14ac:dyDescent="0.3">
      <c r="A7040" t="s">
        <v>7159</v>
      </c>
      <c r="B7040" t="s">
        <v>90</v>
      </c>
      <c r="C7040" t="s">
        <v>26</v>
      </c>
      <c r="D7040" t="s">
        <v>94</v>
      </c>
      <c r="E7040" t="s">
        <v>51</v>
      </c>
      <c r="F7040" s="1">
        <v>43003</v>
      </c>
      <c r="G7040" t="s">
        <v>76</v>
      </c>
      <c r="H7040">
        <v>1782</v>
      </c>
      <c r="I7040">
        <v>0.11</v>
      </c>
      <c r="J7040">
        <v>302.94</v>
      </c>
      <c r="K7040" t="s">
        <v>17</v>
      </c>
    </row>
    <row r="7041" spans="1:11" x14ac:dyDescent="0.3">
      <c r="A7041" t="s">
        <v>7160</v>
      </c>
      <c r="B7041" t="s">
        <v>191</v>
      </c>
      <c r="C7041" t="s">
        <v>20</v>
      </c>
      <c r="D7041" t="s">
        <v>91</v>
      </c>
      <c r="E7041" t="s">
        <v>117</v>
      </c>
      <c r="F7041" s="1">
        <v>43352</v>
      </c>
      <c r="G7041" t="s">
        <v>76</v>
      </c>
      <c r="H7041">
        <v>1225</v>
      </c>
      <c r="I7041">
        <v>0.17</v>
      </c>
      <c r="J7041">
        <v>379.75</v>
      </c>
      <c r="K7041" t="s">
        <v>17</v>
      </c>
    </row>
    <row r="7042" spans="1:11" x14ac:dyDescent="0.3">
      <c r="A7042" t="s">
        <v>7161</v>
      </c>
      <c r="B7042" t="s">
        <v>197</v>
      </c>
      <c r="C7042" t="s">
        <v>20</v>
      </c>
      <c r="D7042" t="s">
        <v>21</v>
      </c>
      <c r="E7042" t="s">
        <v>43</v>
      </c>
      <c r="F7042" s="1">
        <v>42765</v>
      </c>
      <c r="G7042" t="s">
        <v>76</v>
      </c>
      <c r="H7042">
        <v>1745</v>
      </c>
      <c r="I7042">
        <v>0.19</v>
      </c>
      <c r="J7042">
        <v>663.1</v>
      </c>
      <c r="K7042" t="s">
        <v>17</v>
      </c>
    </row>
    <row r="7043" spans="1:11" x14ac:dyDescent="0.3">
      <c r="A7043" t="s">
        <v>7162</v>
      </c>
      <c r="B7043" t="s">
        <v>31</v>
      </c>
      <c r="C7043" t="s">
        <v>20</v>
      </c>
      <c r="D7043" t="s">
        <v>21</v>
      </c>
      <c r="E7043" t="s">
        <v>60</v>
      </c>
      <c r="F7043" s="1">
        <v>42984</v>
      </c>
      <c r="G7043" t="s">
        <v>76</v>
      </c>
      <c r="H7043">
        <v>2032</v>
      </c>
      <c r="I7043">
        <v>0.18</v>
      </c>
      <c r="J7043">
        <v>467.36</v>
      </c>
      <c r="K7043" t="s">
        <v>17</v>
      </c>
    </row>
    <row r="7044" spans="1:11" x14ac:dyDescent="0.3">
      <c r="A7044" t="s">
        <v>7163</v>
      </c>
      <c r="B7044" t="s">
        <v>86</v>
      </c>
      <c r="C7044" t="s">
        <v>32</v>
      </c>
      <c r="D7044" t="s">
        <v>97</v>
      </c>
      <c r="E7044" t="s">
        <v>69</v>
      </c>
      <c r="F7044" s="1">
        <v>42697</v>
      </c>
      <c r="G7044" t="s">
        <v>76</v>
      </c>
      <c r="H7044">
        <v>1111</v>
      </c>
      <c r="I7044">
        <v>0.11</v>
      </c>
      <c r="J7044">
        <v>77.77</v>
      </c>
      <c r="K7044" t="s">
        <v>17</v>
      </c>
    </row>
    <row r="7045" spans="1:11" x14ac:dyDescent="0.3">
      <c r="A7045" t="s">
        <v>7164</v>
      </c>
      <c r="B7045" t="s">
        <v>174</v>
      </c>
      <c r="C7045" t="s">
        <v>49</v>
      </c>
      <c r="D7045" t="s">
        <v>54</v>
      </c>
      <c r="E7045" t="s">
        <v>163</v>
      </c>
      <c r="F7045" s="1">
        <v>42846</v>
      </c>
      <c r="G7045" t="s">
        <v>76</v>
      </c>
      <c r="H7045">
        <v>1031</v>
      </c>
      <c r="I7045">
        <v>0.28999999999999998</v>
      </c>
      <c r="J7045">
        <v>206.2</v>
      </c>
      <c r="K7045" t="s">
        <v>17</v>
      </c>
    </row>
    <row r="7046" spans="1:11" x14ac:dyDescent="0.3">
      <c r="A7046" t="s">
        <v>7165</v>
      </c>
      <c r="B7046" t="s">
        <v>106</v>
      </c>
      <c r="C7046" t="s">
        <v>32</v>
      </c>
      <c r="D7046" t="s">
        <v>97</v>
      </c>
      <c r="E7046" t="s">
        <v>65</v>
      </c>
      <c r="F7046" s="1">
        <v>43207</v>
      </c>
      <c r="G7046" t="s">
        <v>76</v>
      </c>
      <c r="H7046">
        <v>679</v>
      </c>
      <c r="I7046">
        <v>0.14000000000000001</v>
      </c>
      <c r="J7046">
        <v>169.75</v>
      </c>
      <c r="K7046" t="s">
        <v>17</v>
      </c>
    </row>
    <row r="7047" spans="1:11" x14ac:dyDescent="0.3">
      <c r="A7047" t="s">
        <v>7166</v>
      </c>
      <c r="B7047" t="s">
        <v>191</v>
      </c>
      <c r="C7047" t="s">
        <v>58</v>
      </c>
      <c r="D7047" t="s">
        <v>112</v>
      </c>
      <c r="E7047" t="s">
        <v>55</v>
      </c>
      <c r="F7047" s="1">
        <v>43417</v>
      </c>
      <c r="G7047" t="s">
        <v>76</v>
      </c>
      <c r="H7047">
        <v>1285</v>
      </c>
      <c r="I7047">
        <v>0.27</v>
      </c>
      <c r="J7047">
        <v>514</v>
      </c>
      <c r="K7047" t="s">
        <v>17</v>
      </c>
    </row>
    <row r="7048" spans="1:11" x14ac:dyDescent="0.3">
      <c r="A7048" t="s">
        <v>7167</v>
      </c>
      <c r="B7048" t="s">
        <v>204</v>
      </c>
      <c r="C7048" t="s">
        <v>32</v>
      </c>
      <c r="D7048" t="s">
        <v>153</v>
      </c>
      <c r="E7048" t="s">
        <v>123</v>
      </c>
      <c r="F7048" s="1">
        <v>43161</v>
      </c>
      <c r="G7048" t="s">
        <v>76</v>
      </c>
      <c r="H7048">
        <v>2017</v>
      </c>
      <c r="I7048">
        <v>0.3</v>
      </c>
      <c r="J7048">
        <v>121.02</v>
      </c>
      <c r="K7048" t="s">
        <v>17</v>
      </c>
    </row>
    <row r="7049" spans="1:11" x14ac:dyDescent="0.3">
      <c r="A7049" t="s">
        <v>7168</v>
      </c>
      <c r="B7049" t="s">
        <v>135</v>
      </c>
      <c r="C7049" t="s">
        <v>32</v>
      </c>
      <c r="D7049" t="s">
        <v>97</v>
      </c>
      <c r="E7049" t="s">
        <v>143</v>
      </c>
      <c r="F7049" s="1">
        <v>43436</v>
      </c>
      <c r="G7049" t="s">
        <v>76</v>
      </c>
      <c r="H7049">
        <v>1337</v>
      </c>
      <c r="I7049">
        <v>0.32</v>
      </c>
      <c r="J7049">
        <v>93.59</v>
      </c>
      <c r="K7049" t="s">
        <v>17</v>
      </c>
    </row>
    <row r="7050" spans="1:11" x14ac:dyDescent="0.3">
      <c r="A7050" t="s">
        <v>7169</v>
      </c>
      <c r="B7050" t="s">
        <v>36</v>
      </c>
      <c r="C7050" t="s">
        <v>20</v>
      </c>
      <c r="D7050" t="s">
        <v>91</v>
      </c>
      <c r="E7050" t="s">
        <v>128</v>
      </c>
      <c r="F7050" s="1">
        <v>42206</v>
      </c>
      <c r="G7050" t="s">
        <v>76</v>
      </c>
      <c r="H7050">
        <v>1892</v>
      </c>
      <c r="I7050">
        <v>0.25</v>
      </c>
      <c r="J7050">
        <v>832.48</v>
      </c>
      <c r="K7050" t="s">
        <v>17</v>
      </c>
    </row>
    <row r="7051" spans="1:11" x14ac:dyDescent="0.3">
      <c r="A7051" t="s">
        <v>7170</v>
      </c>
      <c r="B7051" t="s">
        <v>45</v>
      </c>
      <c r="C7051" t="s">
        <v>13</v>
      </c>
      <c r="D7051" t="s">
        <v>79</v>
      </c>
      <c r="E7051" t="s">
        <v>34</v>
      </c>
      <c r="F7051" s="1">
        <v>42840</v>
      </c>
      <c r="G7051" t="s">
        <v>76</v>
      </c>
      <c r="H7051">
        <v>1089</v>
      </c>
      <c r="I7051">
        <v>0.23</v>
      </c>
      <c r="J7051">
        <v>250.47</v>
      </c>
      <c r="K7051" t="s">
        <v>17</v>
      </c>
    </row>
    <row r="7052" spans="1:11" x14ac:dyDescent="0.3">
      <c r="A7052" t="s">
        <v>7171</v>
      </c>
      <c r="B7052" t="s">
        <v>122</v>
      </c>
      <c r="C7052" t="s">
        <v>49</v>
      </c>
      <c r="D7052" t="s">
        <v>205</v>
      </c>
      <c r="E7052" t="s">
        <v>28</v>
      </c>
      <c r="F7052" s="1">
        <v>42459</v>
      </c>
      <c r="G7052" t="s">
        <v>76</v>
      </c>
      <c r="H7052">
        <v>2218</v>
      </c>
      <c r="I7052">
        <v>0.17</v>
      </c>
      <c r="J7052">
        <v>865.02</v>
      </c>
      <c r="K7052" t="s">
        <v>17</v>
      </c>
    </row>
    <row r="7053" spans="1:11" x14ac:dyDescent="0.3">
      <c r="A7053" t="s">
        <v>7172</v>
      </c>
      <c r="B7053" t="s">
        <v>146</v>
      </c>
      <c r="C7053" t="s">
        <v>26</v>
      </c>
      <c r="D7053" t="s">
        <v>37</v>
      </c>
      <c r="E7053" t="s">
        <v>72</v>
      </c>
      <c r="F7053" s="1">
        <v>42185</v>
      </c>
      <c r="G7053" t="s">
        <v>76</v>
      </c>
      <c r="H7053">
        <v>925</v>
      </c>
      <c r="I7053">
        <v>0.13</v>
      </c>
      <c r="J7053">
        <v>101.75</v>
      </c>
      <c r="K7053" t="s">
        <v>17</v>
      </c>
    </row>
    <row r="7054" spans="1:11" x14ac:dyDescent="0.3">
      <c r="A7054" t="s">
        <v>7173</v>
      </c>
      <c r="B7054" t="s">
        <v>78</v>
      </c>
      <c r="C7054" t="s">
        <v>26</v>
      </c>
      <c r="D7054" t="s">
        <v>94</v>
      </c>
      <c r="E7054" t="s">
        <v>140</v>
      </c>
      <c r="F7054" s="1">
        <v>43345</v>
      </c>
      <c r="G7054" t="s">
        <v>76</v>
      </c>
      <c r="H7054">
        <v>2086</v>
      </c>
      <c r="I7054">
        <v>0.14000000000000001</v>
      </c>
      <c r="J7054">
        <v>625.79999999999995</v>
      </c>
      <c r="K7054" t="s">
        <v>17</v>
      </c>
    </row>
    <row r="7055" spans="1:11" x14ac:dyDescent="0.3">
      <c r="A7055" t="s">
        <v>7174</v>
      </c>
      <c r="B7055" t="s">
        <v>197</v>
      </c>
      <c r="C7055" t="s">
        <v>32</v>
      </c>
      <c r="D7055" t="s">
        <v>46</v>
      </c>
      <c r="E7055" t="s">
        <v>65</v>
      </c>
      <c r="F7055" s="1">
        <v>43226</v>
      </c>
      <c r="G7055" t="s">
        <v>76</v>
      </c>
      <c r="H7055">
        <v>1314</v>
      </c>
      <c r="I7055">
        <v>0.26</v>
      </c>
      <c r="J7055">
        <v>289.08</v>
      </c>
      <c r="K7055" t="s">
        <v>17</v>
      </c>
    </row>
    <row r="7056" spans="1:11" x14ac:dyDescent="0.3">
      <c r="A7056" t="s">
        <v>7175</v>
      </c>
      <c r="B7056" t="s">
        <v>78</v>
      </c>
      <c r="C7056" t="s">
        <v>20</v>
      </c>
      <c r="D7056" t="s">
        <v>21</v>
      </c>
      <c r="E7056" t="s">
        <v>128</v>
      </c>
      <c r="F7056" s="1">
        <v>42185</v>
      </c>
      <c r="G7056" t="s">
        <v>76</v>
      </c>
      <c r="H7056">
        <v>2121</v>
      </c>
      <c r="I7056">
        <v>0.15</v>
      </c>
      <c r="J7056">
        <v>530.25</v>
      </c>
      <c r="K7056" t="s">
        <v>17</v>
      </c>
    </row>
    <row r="7057" spans="1:11" x14ac:dyDescent="0.3">
      <c r="A7057" t="s">
        <v>7176</v>
      </c>
      <c r="B7057" t="s">
        <v>174</v>
      </c>
      <c r="C7057" t="s">
        <v>20</v>
      </c>
      <c r="D7057" t="s">
        <v>21</v>
      </c>
      <c r="E7057" t="s">
        <v>104</v>
      </c>
      <c r="F7057" s="1">
        <v>43239</v>
      </c>
      <c r="G7057" t="s">
        <v>76</v>
      </c>
      <c r="H7057">
        <v>2053</v>
      </c>
      <c r="I7057">
        <v>0.35</v>
      </c>
      <c r="J7057">
        <v>513.25</v>
      </c>
      <c r="K7057" t="s">
        <v>17</v>
      </c>
    </row>
    <row r="7058" spans="1:11" x14ac:dyDescent="0.3">
      <c r="A7058" t="s">
        <v>7177</v>
      </c>
      <c r="B7058" t="s">
        <v>159</v>
      </c>
      <c r="C7058" t="s">
        <v>58</v>
      </c>
      <c r="D7058" t="s">
        <v>68</v>
      </c>
      <c r="E7058" t="s">
        <v>22</v>
      </c>
      <c r="F7058" s="1">
        <v>43286</v>
      </c>
      <c r="G7058" t="s">
        <v>76</v>
      </c>
      <c r="H7058">
        <v>748</v>
      </c>
      <c r="I7058">
        <v>0.19</v>
      </c>
      <c r="J7058">
        <v>89.76</v>
      </c>
      <c r="K7058" t="s">
        <v>17</v>
      </c>
    </row>
    <row r="7059" spans="1:11" x14ac:dyDescent="0.3">
      <c r="A7059" t="s">
        <v>7178</v>
      </c>
      <c r="B7059" t="s">
        <v>114</v>
      </c>
      <c r="C7059" t="s">
        <v>63</v>
      </c>
      <c r="D7059" t="s">
        <v>75</v>
      </c>
      <c r="E7059" t="s">
        <v>47</v>
      </c>
      <c r="F7059" s="1">
        <v>42864</v>
      </c>
      <c r="G7059" t="s">
        <v>76</v>
      </c>
      <c r="H7059">
        <v>2049</v>
      </c>
      <c r="I7059">
        <v>0.3</v>
      </c>
      <c r="J7059">
        <v>163.92</v>
      </c>
      <c r="K7059" t="s">
        <v>17</v>
      </c>
    </row>
    <row r="7060" spans="1:11" x14ac:dyDescent="0.3">
      <c r="A7060" t="s">
        <v>7179</v>
      </c>
      <c r="B7060" t="s">
        <v>57</v>
      </c>
      <c r="C7060" t="s">
        <v>58</v>
      </c>
      <c r="D7060" t="s">
        <v>112</v>
      </c>
      <c r="E7060" t="s">
        <v>140</v>
      </c>
      <c r="F7060" s="1">
        <v>42320</v>
      </c>
      <c r="G7060" t="s">
        <v>76</v>
      </c>
      <c r="H7060">
        <v>1416</v>
      </c>
      <c r="I7060">
        <v>0.32</v>
      </c>
      <c r="J7060">
        <v>382.32</v>
      </c>
      <c r="K7060" t="s">
        <v>17</v>
      </c>
    </row>
    <row r="7061" spans="1:11" x14ac:dyDescent="0.3">
      <c r="A7061" t="s">
        <v>7180</v>
      </c>
      <c r="B7061" t="s">
        <v>234</v>
      </c>
      <c r="C7061" t="s">
        <v>32</v>
      </c>
      <c r="D7061" t="s">
        <v>153</v>
      </c>
      <c r="E7061" t="s">
        <v>60</v>
      </c>
      <c r="F7061" s="1">
        <v>43449</v>
      </c>
      <c r="G7061" t="s">
        <v>76</v>
      </c>
      <c r="H7061">
        <v>641</v>
      </c>
      <c r="I7061">
        <v>0.34</v>
      </c>
      <c r="J7061">
        <v>275.63</v>
      </c>
      <c r="K7061" t="s">
        <v>17</v>
      </c>
    </row>
    <row r="7062" spans="1:11" x14ac:dyDescent="0.3">
      <c r="A7062" t="s">
        <v>7181</v>
      </c>
      <c r="B7062" t="s">
        <v>106</v>
      </c>
      <c r="C7062" t="s">
        <v>58</v>
      </c>
      <c r="D7062" t="s">
        <v>68</v>
      </c>
      <c r="E7062" t="s">
        <v>88</v>
      </c>
      <c r="F7062" s="1">
        <v>42340</v>
      </c>
      <c r="G7062" t="s">
        <v>76</v>
      </c>
      <c r="H7062">
        <v>2057</v>
      </c>
      <c r="I7062">
        <v>0.2</v>
      </c>
      <c r="J7062">
        <v>658.24</v>
      </c>
      <c r="K7062" t="s">
        <v>17</v>
      </c>
    </row>
    <row r="7063" spans="1:11" x14ac:dyDescent="0.3">
      <c r="A7063" t="s">
        <v>7182</v>
      </c>
      <c r="B7063" t="s">
        <v>191</v>
      </c>
      <c r="C7063" t="s">
        <v>13</v>
      </c>
      <c r="D7063" t="s">
        <v>195</v>
      </c>
      <c r="E7063" t="s">
        <v>140</v>
      </c>
      <c r="F7063" s="1">
        <v>42840</v>
      </c>
      <c r="G7063" t="s">
        <v>76</v>
      </c>
      <c r="H7063">
        <v>708</v>
      </c>
      <c r="I7063">
        <v>0.35</v>
      </c>
      <c r="J7063">
        <v>184.08</v>
      </c>
      <c r="K7063" t="s">
        <v>17</v>
      </c>
    </row>
    <row r="7064" spans="1:11" x14ac:dyDescent="0.3">
      <c r="A7064" t="s">
        <v>7183</v>
      </c>
      <c r="B7064" t="s">
        <v>130</v>
      </c>
      <c r="C7064" t="s">
        <v>32</v>
      </c>
      <c r="D7064" t="s">
        <v>46</v>
      </c>
      <c r="E7064" t="s">
        <v>163</v>
      </c>
      <c r="F7064" s="1">
        <v>42686</v>
      </c>
      <c r="G7064" t="s">
        <v>76</v>
      </c>
      <c r="H7064">
        <v>1368</v>
      </c>
      <c r="I7064">
        <v>0.22</v>
      </c>
      <c r="J7064">
        <v>410.4</v>
      </c>
      <c r="K7064" t="s">
        <v>17</v>
      </c>
    </row>
    <row r="7065" spans="1:11" x14ac:dyDescent="0.3">
      <c r="A7065" t="s">
        <v>7184</v>
      </c>
      <c r="B7065" t="s">
        <v>174</v>
      </c>
      <c r="C7065" t="s">
        <v>58</v>
      </c>
      <c r="D7065" t="s">
        <v>59</v>
      </c>
      <c r="E7065" t="s">
        <v>43</v>
      </c>
      <c r="F7065" s="1">
        <v>42913</v>
      </c>
      <c r="G7065" t="s">
        <v>76</v>
      </c>
      <c r="H7065">
        <v>2216</v>
      </c>
      <c r="I7065">
        <v>0.16</v>
      </c>
      <c r="J7065">
        <v>487.52</v>
      </c>
      <c r="K7065" t="s">
        <v>17</v>
      </c>
    </row>
    <row r="7066" spans="1:11" x14ac:dyDescent="0.3">
      <c r="A7066" t="s">
        <v>7185</v>
      </c>
      <c r="B7066" t="s">
        <v>108</v>
      </c>
      <c r="C7066" t="s">
        <v>58</v>
      </c>
      <c r="D7066" t="s">
        <v>112</v>
      </c>
      <c r="E7066" t="s">
        <v>117</v>
      </c>
      <c r="F7066" s="1">
        <v>43313</v>
      </c>
      <c r="G7066" t="s">
        <v>76</v>
      </c>
      <c r="H7066">
        <v>2253</v>
      </c>
      <c r="I7066">
        <v>0.18</v>
      </c>
      <c r="J7066">
        <v>315.42</v>
      </c>
      <c r="K7066" t="s">
        <v>17</v>
      </c>
    </row>
    <row r="7067" spans="1:11" x14ac:dyDescent="0.3">
      <c r="A7067" t="s">
        <v>7186</v>
      </c>
      <c r="B7067" t="s">
        <v>45</v>
      </c>
      <c r="C7067" t="s">
        <v>32</v>
      </c>
      <c r="D7067" t="s">
        <v>97</v>
      </c>
      <c r="E7067" t="s">
        <v>38</v>
      </c>
      <c r="F7067" s="1">
        <v>42320</v>
      </c>
      <c r="G7067" t="s">
        <v>76</v>
      </c>
      <c r="H7067">
        <v>2392</v>
      </c>
      <c r="I7067">
        <v>0.35</v>
      </c>
      <c r="J7067">
        <v>526.24</v>
      </c>
      <c r="K7067" t="s">
        <v>17</v>
      </c>
    </row>
    <row r="7068" spans="1:11" x14ac:dyDescent="0.3">
      <c r="A7068" t="s">
        <v>7187</v>
      </c>
      <c r="B7068" t="s">
        <v>19</v>
      </c>
      <c r="C7068" t="s">
        <v>26</v>
      </c>
      <c r="D7068" t="s">
        <v>37</v>
      </c>
      <c r="E7068" t="s">
        <v>72</v>
      </c>
      <c r="F7068" s="1">
        <v>42587</v>
      </c>
      <c r="G7068" t="s">
        <v>76</v>
      </c>
      <c r="H7068">
        <v>2230</v>
      </c>
      <c r="I7068">
        <v>0.27</v>
      </c>
      <c r="J7068">
        <v>312.2</v>
      </c>
      <c r="K7068" t="s">
        <v>17</v>
      </c>
    </row>
    <row r="7069" spans="1:11" x14ac:dyDescent="0.3">
      <c r="A7069" t="s">
        <v>7188</v>
      </c>
      <c r="B7069" t="s">
        <v>139</v>
      </c>
      <c r="C7069" t="s">
        <v>20</v>
      </c>
      <c r="D7069" t="s">
        <v>91</v>
      </c>
      <c r="E7069" t="s">
        <v>22</v>
      </c>
      <c r="F7069" s="1">
        <v>42876</v>
      </c>
      <c r="G7069" t="s">
        <v>76</v>
      </c>
      <c r="H7069">
        <v>931</v>
      </c>
      <c r="I7069">
        <v>0.24</v>
      </c>
      <c r="J7069">
        <v>353.78</v>
      </c>
      <c r="K7069" t="s">
        <v>17</v>
      </c>
    </row>
    <row r="7070" spans="1:11" x14ac:dyDescent="0.3">
      <c r="A7070" t="s">
        <v>7189</v>
      </c>
      <c r="B7070" t="s">
        <v>62</v>
      </c>
      <c r="C7070" t="s">
        <v>26</v>
      </c>
      <c r="D7070" t="s">
        <v>27</v>
      </c>
      <c r="E7070" t="s">
        <v>34</v>
      </c>
      <c r="F7070" s="1">
        <v>43086</v>
      </c>
      <c r="G7070" t="s">
        <v>76</v>
      </c>
      <c r="H7070">
        <v>1059</v>
      </c>
      <c r="I7070">
        <v>0.33</v>
      </c>
      <c r="J7070">
        <v>52.95</v>
      </c>
      <c r="K7070" t="s">
        <v>17</v>
      </c>
    </row>
    <row r="7071" spans="1:11" x14ac:dyDescent="0.3">
      <c r="A7071" t="s">
        <v>7190</v>
      </c>
      <c r="B7071" t="s">
        <v>191</v>
      </c>
      <c r="C7071" t="s">
        <v>58</v>
      </c>
      <c r="D7071" t="s">
        <v>112</v>
      </c>
      <c r="E7071" t="s">
        <v>60</v>
      </c>
      <c r="F7071" s="1">
        <v>42522</v>
      </c>
      <c r="G7071" t="s">
        <v>76</v>
      </c>
      <c r="H7071">
        <v>2225</v>
      </c>
      <c r="I7071">
        <v>0.32</v>
      </c>
      <c r="J7071">
        <v>979</v>
      </c>
      <c r="K7071" t="s">
        <v>17</v>
      </c>
    </row>
    <row r="7072" spans="1:11" x14ac:dyDescent="0.3">
      <c r="A7072" t="s">
        <v>7191</v>
      </c>
      <c r="B7072" t="s">
        <v>193</v>
      </c>
      <c r="C7072" t="s">
        <v>49</v>
      </c>
      <c r="D7072" t="s">
        <v>54</v>
      </c>
      <c r="E7072" t="s">
        <v>163</v>
      </c>
      <c r="F7072" s="1">
        <v>42284</v>
      </c>
      <c r="G7072" t="s">
        <v>76</v>
      </c>
      <c r="H7072">
        <v>639</v>
      </c>
      <c r="I7072">
        <v>0.28999999999999998</v>
      </c>
      <c r="J7072">
        <v>83.07</v>
      </c>
      <c r="K7072" t="s">
        <v>17</v>
      </c>
    </row>
    <row r="7073" spans="1:11" x14ac:dyDescent="0.3">
      <c r="A7073" t="s">
        <v>7192</v>
      </c>
      <c r="B7073" t="s">
        <v>139</v>
      </c>
      <c r="C7073" t="s">
        <v>49</v>
      </c>
      <c r="D7073" t="s">
        <v>54</v>
      </c>
      <c r="E7073" t="s">
        <v>15</v>
      </c>
      <c r="F7073" s="1">
        <v>43428</v>
      </c>
      <c r="G7073" t="s">
        <v>76</v>
      </c>
      <c r="H7073">
        <v>1259</v>
      </c>
      <c r="I7073">
        <v>0.15</v>
      </c>
      <c r="J7073">
        <v>352.52</v>
      </c>
      <c r="K7073" t="s">
        <v>17</v>
      </c>
    </row>
    <row r="7074" spans="1:11" x14ac:dyDescent="0.3">
      <c r="A7074" t="s">
        <v>7193</v>
      </c>
      <c r="B7074" t="s">
        <v>62</v>
      </c>
      <c r="C7074" t="s">
        <v>32</v>
      </c>
      <c r="D7074" t="s">
        <v>97</v>
      </c>
      <c r="E7074" t="s">
        <v>117</v>
      </c>
      <c r="F7074" s="1">
        <v>42907</v>
      </c>
      <c r="G7074" t="s">
        <v>76</v>
      </c>
      <c r="H7074">
        <v>1604</v>
      </c>
      <c r="I7074">
        <v>0.33</v>
      </c>
      <c r="J7074">
        <v>561.4</v>
      </c>
      <c r="K7074" t="s">
        <v>17</v>
      </c>
    </row>
    <row r="7075" spans="1:11" x14ac:dyDescent="0.3">
      <c r="A7075" t="s">
        <v>7194</v>
      </c>
      <c r="B7075" t="s">
        <v>211</v>
      </c>
      <c r="C7075" t="s">
        <v>49</v>
      </c>
      <c r="D7075" t="s">
        <v>50</v>
      </c>
      <c r="E7075" t="s">
        <v>143</v>
      </c>
      <c r="F7075" s="1">
        <v>42206</v>
      </c>
      <c r="G7075" t="s">
        <v>76</v>
      </c>
      <c r="H7075">
        <v>886</v>
      </c>
      <c r="I7075">
        <v>0.21</v>
      </c>
      <c r="J7075">
        <v>283.52</v>
      </c>
      <c r="K7075" t="s">
        <v>17</v>
      </c>
    </row>
    <row r="7076" spans="1:11" x14ac:dyDescent="0.3">
      <c r="A7076" t="s">
        <v>7195</v>
      </c>
      <c r="B7076" t="s">
        <v>182</v>
      </c>
      <c r="C7076" t="s">
        <v>63</v>
      </c>
      <c r="D7076" t="s">
        <v>75</v>
      </c>
      <c r="E7076" t="s">
        <v>55</v>
      </c>
      <c r="F7076" s="1">
        <v>42587</v>
      </c>
      <c r="G7076" t="s">
        <v>76</v>
      </c>
      <c r="H7076">
        <v>1456</v>
      </c>
      <c r="I7076">
        <v>0.31</v>
      </c>
      <c r="J7076">
        <v>436.8</v>
      </c>
      <c r="K7076" t="s">
        <v>17</v>
      </c>
    </row>
    <row r="7077" spans="1:11" x14ac:dyDescent="0.3">
      <c r="A7077" t="s">
        <v>7196</v>
      </c>
      <c r="B7077" t="s">
        <v>40</v>
      </c>
      <c r="C7077" t="s">
        <v>58</v>
      </c>
      <c r="D7077" t="s">
        <v>112</v>
      </c>
      <c r="E7077" t="s">
        <v>51</v>
      </c>
      <c r="F7077" s="1">
        <v>43286</v>
      </c>
      <c r="G7077" t="s">
        <v>76</v>
      </c>
      <c r="H7077">
        <v>1983</v>
      </c>
      <c r="I7077">
        <v>0.28999999999999998</v>
      </c>
      <c r="J7077">
        <v>118.98</v>
      </c>
      <c r="K7077" t="s">
        <v>17</v>
      </c>
    </row>
    <row r="7078" spans="1:11" x14ac:dyDescent="0.3">
      <c r="A7078" t="s">
        <v>7197</v>
      </c>
      <c r="B7078" t="s">
        <v>261</v>
      </c>
      <c r="C7078" t="s">
        <v>32</v>
      </c>
      <c r="D7078" t="s">
        <v>97</v>
      </c>
      <c r="E7078" t="s">
        <v>88</v>
      </c>
      <c r="F7078" s="1">
        <v>42287</v>
      </c>
      <c r="G7078" t="s">
        <v>76</v>
      </c>
      <c r="H7078">
        <v>801</v>
      </c>
      <c r="I7078">
        <v>0.35</v>
      </c>
      <c r="J7078">
        <v>304.38</v>
      </c>
      <c r="K7078" t="s">
        <v>17</v>
      </c>
    </row>
    <row r="7079" spans="1:11" x14ac:dyDescent="0.3">
      <c r="A7079" t="s">
        <v>7198</v>
      </c>
      <c r="B7079" t="s">
        <v>125</v>
      </c>
      <c r="C7079" t="s">
        <v>58</v>
      </c>
      <c r="D7079" t="s">
        <v>112</v>
      </c>
      <c r="E7079" t="s">
        <v>149</v>
      </c>
      <c r="F7079" s="1">
        <v>43238</v>
      </c>
      <c r="G7079" t="s">
        <v>76</v>
      </c>
      <c r="H7079">
        <v>2246</v>
      </c>
      <c r="I7079">
        <v>0.13</v>
      </c>
      <c r="J7079">
        <v>606.41999999999996</v>
      </c>
      <c r="K7079" t="s">
        <v>17</v>
      </c>
    </row>
    <row r="7080" spans="1:11" x14ac:dyDescent="0.3">
      <c r="A7080" t="s">
        <v>7199</v>
      </c>
      <c r="B7080" t="s">
        <v>86</v>
      </c>
      <c r="C7080" t="s">
        <v>63</v>
      </c>
      <c r="D7080" t="s">
        <v>64</v>
      </c>
      <c r="E7080" t="s">
        <v>15</v>
      </c>
      <c r="F7080" s="1">
        <v>43345</v>
      </c>
      <c r="G7080" t="s">
        <v>76</v>
      </c>
      <c r="H7080">
        <v>1590</v>
      </c>
      <c r="I7080">
        <v>0.2</v>
      </c>
      <c r="J7080">
        <v>111.3</v>
      </c>
      <c r="K7080" t="s">
        <v>17</v>
      </c>
    </row>
    <row r="7081" spans="1:11" x14ac:dyDescent="0.3">
      <c r="A7081" t="s">
        <v>7200</v>
      </c>
      <c r="B7081" t="s">
        <v>106</v>
      </c>
      <c r="C7081" t="s">
        <v>32</v>
      </c>
      <c r="D7081" t="s">
        <v>46</v>
      </c>
      <c r="E7081" t="s">
        <v>47</v>
      </c>
      <c r="F7081" s="1">
        <v>42347</v>
      </c>
      <c r="G7081" t="s">
        <v>76</v>
      </c>
      <c r="H7081">
        <v>573</v>
      </c>
      <c r="I7081">
        <v>0.24</v>
      </c>
      <c r="J7081">
        <v>212.01</v>
      </c>
      <c r="K7081" t="s">
        <v>17</v>
      </c>
    </row>
    <row r="7082" spans="1:11" x14ac:dyDescent="0.3">
      <c r="A7082" t="s">
        <v>7201</v>
      </c>
      <c r="B7082" t="s">
        <v>114</v>
      </c>
      <c r="C7082" t="s">
        <v>58</v>
      </c>
      <c r="D7082" t="s">
        <v>112</v>
      </c>
      <c r="E7082" t="s">
        <v>72</v>
      </c>
      <c r="F7082" s="1">
        <v>42560</v>
      </c>
      <c r="G7082" t="s">
        <v>76</v>
      </c>
      <c r="H7082">
        <v>909</v>
      </c>
      <c r="I7082">
        <v>0.15</v>
      </c>
      <c r="J7082">
        <v>45.45</v>
      </c>
      <c r="K7082" t="s">
        <v>17</v>
      </c>
    </row>
    <row r="7083" spans="1:11" x14ac:dyDescent="0.3">
      <c r="A7083" t="s">
        <v>7202</v>
      </c>
      <c r="B7083" t="s">
        <v>108</v>
      </c>
      <c r="C7083" t="s">
        <v>20</v>
      </c>
      <c r="D7083" t="s">
        <v>21</v>
      </c>
      <c r="E7083" t="s">
        <v>34</v>
      </c>
      <c r="F7083" s="1">
        <v>43004</v>
      </c>
      <c r="G7083" t="s">
        <v>76</v>
      </c>
      <c r="H7083">
        <v>1159</v>
      </c>
      <c r="I7083">
        <v>0.26</v>
      </c>
      <c r="J7083">
        <v>69.540000000000006</v>
      </c>
      <c r="K7083" t="s">
        <v>17</v>
      </c>
    </row>
    <row r="7084" spans="1:11" x14ac:dyDescent="0.3">
      <c r="A7084" t="s">
        <v>7203</v>
      </c>
      <c r="B7084" t="s">
        <v>139</v>
      </c>
      <c r="C7084" t="s">
        <v>58</v>
      </c>
      <c r="D7084" t="s">
        <v>59</v>
      </c>
      <c r="E7084" t="s">
        <v>117</v>
      </c>
      <c r="F7084" s="1">
        <v>42910</v>
      </c>
      <c r="G7084" t="s">
        <v>76</v>
      </c>
      <c r="H7084">
        <v>1268</v>
      </c>
      <c r="I7084">
        <v>0.2</v>
      </c>
      <c r="J7084">
        <v>253.6</v>
      </c>
      <c r="K7084" t="s">
        <v>17</v>
      </c>
    </row>
    <row r="7085" spans="1:11" x14ac:dyDescent="0.3">
      <c r="A7085" t="s">
        <v>7204</v>
      </c>
      <c r="B7085" t="s">
        <v>137</v>
      </c>
      <c r="C7085" t="s">
        <v>20</v>
      </c>
      <c r="D7085" t="s">
        <v>91</v>
      </c>
      <c r="E7085" t="s">
        <v>104</v>
      </c>
      <c r="F7085" s="1">
        <v>42876</v>
      </c>
      <c r="G7085" t="s">
        <v>76</v>
      </c>
      <c r="H7085">
        <v>1691</v>
      </c>
      <c r="I7085">
        <v>0.25</v>
      </c>
      <c r="J7085">
        <v>710.22</v>
      </c>
      <c r="K7085" t="s">
        <v>17</v>
      </c>
    </row>
    <row r="7086" spans="1:11" x14ac:dyDescent="0.3">
      <c r="A7086" t="s">
        <v>7205</v>
      </c>
      <c r="B7086" t="s">
        <v>211</v>
      </c>
      <c r="C7086" t="s">
        <v>26</v>
      </c>
      <c r="D7086" t="s">
        <v>37</v>
      </c>
      <c r="E7086" t="s">
        <v>117</v>
      </c>
      <c r="F7086" s="1">
        <v>42695</v>
      </c>
      <c r="G7086" t="s">
        <v>76</v>
      </c>
      <c r="H7086">
        <v>777</v>
      </c>
      <c r="I7086">
        <v>0.18</v>
      </c>
      <c r="J7086">
        <v>217.56</v>
      </c>
      <c r="K7086" t="s">
        <v>17</v>
      </c>
    </row>
    <row r="7087" spans="1:11" x14ac:dyDescent="0.3">
      <c r="A7087" t="s">
        <v>7206</v>
      </c>
      <c r="B7087" t="s">
        <v>156</v>
      </c>
      <c r="C7087" t="s">
        <v>32</v>
      </c>
      <c r="D7087" t="s">
        <v>33</v>
      </c>
      <c r="E7087" t="s">
        <v>51</v>
      </c>
      <c r="F7087" s="1">
        <v>42697</v>
      </c>
      <c r="G7087" t="s">
        <v>76</v>
      </c>
      <c r="H7087">
        <v>2422</v>
      </c>
      <c r="I7087">
        <v>0.25</v>
      </c>
      <c r="J7087">
        <v>314.86</v>
      </c>
      <c r="K7087" t="s">
        <v>17</v>
      </c>
    </row>
    <row r="7088" spans="1:11" x14ac:dyDescent="0.3">
      <c r="A7088" t="s">
        <v>7207</v>
      </c>
      <c r="B7088" t="s">
        <v>130</v>
      </c>
      <c r="C7088" t="s">
        <v>13</v>
      </c>
      <c r="D7088" t="s">
        <v>79</v>
      </c>
      <c r="E7088" t="s">
        <v>117</v>
      </c>
      <c r="F7088" s="1">
        <v>42846</v>
      </c>
      <c r="G7088" t="s">
        <v>76</v>
      </c>
      <c r="H7088">
        <v>1993</v>
      </c>
      <c r="I7088">
        <v>0.25</v>
      </c>
      <c r="J7088">
        <v>817.13</v>
      </c>
      <c r="K7088" t="s">
        <v>17</v>
      </c>
    </row>
    <row r="7089" spans="1:11" x14ac:dyDescent="0.3">
      <c r="A7089" t="s">
        <v>7208</v>
      </c>
      <c r="B7089" t="s">
        <v>182</v>
      </c>
      <c r="C7089" t="s">
        <v>49</v>
      </c>
      <c r="D7089" t="s">
        <v>205</v>
      </c>
      <c r="E7089" t="s">
        <v>22</v>
      </c>
      <c r="F7089" s="1">
        <v>42206</v>
      </c>
      <c r="G7089" t="s">
        <v>76</v>
      </c>
      <c r="H7089">
        <v>1279</v>
      </c>
      <c r="I7089">
        <v>0.3</v>
      </c>
      <c r="J7089">
        <v>306.95999999999998</v>
      </c>
      <c r="K7089" t="s">
        <v>17</v>
      </c>
    </row>
    <row r="7090" spans="1:11" x14ac:dyDescent="0.3">
      <c r="A7090" t="s">
        <v>7209</v>
      </c>
      <c r="B7090" t="s">
        <v>174</v>
      </c>
      <c r="C7090" t="s">
        <v>63</v>
      </c>
      <c r="D7090" t="s">
        <v>75</v>
      </c>
      <c r="E7090" t="s">
        <v>84</v>
      </c>
      <c r="F7090" s="1">
        <v>42695</v>
      </c>
      <c r="G7090" t="s">
        <v>76</v>
      </c>
      <c r="H7090">
        <v>1399</v>
      </c>
      <c r="I7090">
        <v>0.23</v>
      </c>
      <c r="J7090">
        <v>489.65</v>
      </c>
      <c r="K7090" t="s">
        <v>17</v>
      </c>
    </row>
    <row r="7091" spans="1:11" x14ac:dyDescent="0.3">
      <c r="A7091" t="s">
        <v>7210</v>
      </c>
      <c r="B7091" t="s">
        <v>74</v>
      </c>
      <c r="C7091" t="s">
        <v>26</v>
      </c>
      <c r="D7091" t="s">
        <v>94</v>
      </c>
      <c r="E7091" t="s">
        <v>15</v>
      </c>
      <c r="F7091" s="1">
        <v>42331</v>
      </c>
      <c r="G7091" t="s">
        <v>76</v>
      </c>
      <c r="H7091">
        <v>1871</v>
      </c>
      <c r="I7091">
        <v>0.28000000000000003</v>
      </c>
      <c r="J7091">
        <v>112.26</v>
      </c>
      <c r="K7091" t="s">
        <v>17</v>
      </c>
    </row>
    <row r="7092" spans="1:11" x14ac:dyDescent="0.3">
      <c r="A7092" t="s">
        <v>7211</v>
      </c>
      <c r="B7092" t="s">
        <v>120</v>
      </c>
      <c r="C7092" t="s">
        <v>20</v>
      </c>
      <c r="D7092" t="s">
        <v>21</v>
      </c>
      <c r="E7092" t="s">
        <v>38</v>
      </c>
      <c r="F7092" s="1">
        <v>42876</v>
      </c>
      <c r="G7092" t="s">
        <v>76</v>
      </c>
      <c r="H7092">
        <v>1548</v>
      </c>
      <c r="I7092">
        <v>0.25</v>
      </c>
      <c r="J7092">
        <v>634.67999999999995</v>
      </c>
      <c r="K7092" t="s">
        <v>17</v>
      </c>
    </row>
    <row r="7093" spans="1:11" x14ac:dyDescent="0.3">
      <c r="A7093" t="s">
        <v>7212</v>
      </c>
      <c r="B7093" t="s">
        <v>83</v>
      </c>
      <c r="C7093" t="s">
        <v>49</v>
      </c>
      <c r="D7093" t="s">
        <v>205</v>
      </c>
      <c r="E7093" t="s">
        <v>166</v>
      </c>
      <c r="F7093" s="1">
        <v>43275</v>
      </c>
      <c r="G7093" t="s">
        <v>76</v>
      </c>
      <c r="H7093">
        <v>1586</v>
      </c>
      <c r="I7093">
        <v>0.24</v>
      </c>
      <c r="J7093">
        <v>586.82000000000005</v>
      </c>
      <c r="K7093" t="s">
        <v>17</v>
      </c>
    </row>
    <row r="7094" spans="1:11" x14ac:dyDescent="0.3">
      <c r="A7094" t="s">
        <v>7213</v>
      </c>
      <c r="B7094" t="s">
        <v>135</v>
      </c>
      <c r="C7094" t="s">
        <v>58</v>
      </c>
      <c r="D7094" t="s">
        <v>112</v>
      </c>
      <c r="E7094" t="s">
        <v>104</v>
      </c>
      <c r="F7094" s="1">
        <v>43316</v>
      </c>
      <c r="G7094" t="s">
        <v>76</v>
      </c>
      <c r="H7094">
        <v>2294</v>
      </c>
      <c r="I7094">
        <v>0.31</v>
      </c>
      <c r="J7094">
        <v>206.46</v>
      </c>
      <c r="K7094" t="s">
        <v>17</v>
      </c>
    </row>
    <row r="7095" spans="1:11" x14ac:dyDescent="0.3">
      <c r="A7095" t="s">
        <v>7214</v>
      </c>
      <c r="B7095" t="s">
        <v>102</v>
      </c>
      <c r="C7095" t="s">
        <v>26</v>
      </c>
      <c r="D7095" t="s">
        <v>37</v>
      </c>
      <c r="E7095" t="s">
        <v>15</v>
      </c>
      <c r="F7095" s="1">
        <v>42630</v>
      </c>
      <c r="G7095" t="s">
        <v>76</v>
      </c>
      <c r="H7095">
        <v>942</v>
      </c>
      <c r="I7095">
        <v>0.12</v>
      </c>
      <c r="J7095">
        <v>197.82</v>
      </c>
      <c r="K7095" t="s">
        <v>17</v>
      </c>
    </row>
    <row r="7096" spans="1:11" x14ac:dyDescent="0.3">
      <c r="A7096" t="s">
        <v>7215</v>
      </c>
      <c r="B7096" t="s">
        <v>182</v>
      </c>
      <c r="C7096" t="s">
        <v>20</v>
      </c>
      <c r="D7096" t="s">
        <v>21</v>
      </c>
      <c r="E7096" t="s">
        <v>65</v>
      </c>
      <c r="F7096" s="1">
        <v>42462</v>
      </c>
      <c r="G7096" t="s">
        <v>76</v>
      </c>
      <c r="H7096">
        <v>2404</v>
      </c>
      <c r="I7096">
        <v>0.13</v>
      </c>
      <c r="J7096">
        <v>504.84</v>
      </c>
      <c r="K7096" t="s">
        <v>17</v>
      </c>
    </row>
    <row r="7097" spans="1:11" x14ac:dyDescent="0.3">
      <c r="A7097" t="s">
        <v>7216</v>
      </c>
      <c r="B7097" t="s">
        <v>122</v>
      </c>
      <c r="C7097" t="s">
        <v>49</v>
      </c>
      <c r="D7097" t="s">
        <v>205</v>
      </c>
      <c r="E7097" t="s">
        <v>28</v>
      </c>
      <c r="F7097" s="1">
        <v>42864</v>
      </c>
      <c r="G7097" t="s">
        <v>76</v>
      </c>
      <c r="H7097">
        <v>643</v>
      </c>
      <c r="I7097">
        <v>0.28999999999999998</v>
      </c>
      <c r="J7097">
        <v>154.32</v>
      </c>
      <c r="K7097" t="s">
        <v>17</v>
      </c>
    </row>
    <row r="7098" spans="1:11" x14ac:dyDescent="0.3">
      <c r="A7098" t="s">
        <v>7217</v>
      </c>
      <c r="B7098" t="s">
        <v>12</v>
      </c>
      <c r="C7098" t="s">
        <v>32</v>
      </c>
      <c r="D7098" t="s">
        <v>33</v>
      </c>
      <c r="E7098" t="s">
        <v>22</v>
      </c>
      <c r="F7098" s="1">
        <v>42897</v>
      </c>
      <c r="G7098" t="s">
        <v>76</v>
      </c>
      <c r="H7098">
        <v>544</v>
      </c>
      <c r="I7098">
        <v>0.34</v>
      </c>
      <c r="J7098">
        <v>108.8</v>
      </c>
      <c r="K7098" t="s">
        <v>17</v>
      </c>
    </row>
    <row r="7099" spans="1:11" x14ac:dyDescent="0.3">
      <c r="A7099" t="s">
        <v>7218</v>
      </c>
      <c r="B7099" t="s">
        <v>191</v>
      </c>
      <c r="C7099" t="s">
        <v>13</v>
      </c>
      <c r="D7099" t="s">
        <v>79</v>
      </c>
      <c r="E7099" t="s">
        <v>149</v>
      </c>
      <c r="F7099" s="1">
        <v>42897</v>
      </c>
      <c r="G7099" t="s">
        <v>76</v>
      </c>
      <c r="H7099">
        <v>1506</v>
      </c>
      <c r="I7099">
        <v>0.18</v>
      </c>
      <c r="J7099">
        <v>120.48</v>
      </c>
      <c r="K7099" t="s">
        <v>17</v>
      </c>
    </row>
    <row r="7100" spans="1:11" x14ac:dyDescent="0.3">
      <c r="A7100" t="s">
        <v>7219</v>
      </c>
      <c r="B7100" t="s">
        <v>169</v>
      </c>
      <c r="C7100" t="s">
        <v>63</v>
      </c>
      <c r="D7100" t="s">
        <v>157</v>
      </c>
      <c r="E7100" t="s">
        <v>69</v>
      </c>
      <c r="F7100" s="1">
        <v>42864</v>
      </c>
      <c r="G7100" t="s">
        <v>76</v>
      </c>
      <c r="H7100">
        <v>1508</v>
      </c>
      <c r="I7100">
        <v>0.28999999999999998</v>
      </c>
      <c r="J7100">
        <v>422.24</v>
      </c>
      <c r="K7100" t="s">
        <v>17</v>
      </c>
    </row>
    <row r="7101" spans="1:11" x14ac:dyDescent="0.3">
      <c r="A7101" t="s">
        <v>7220</v>
      </c>
      <c r="B7101" t="s">
        <v>182</v>
      </c>
      <c r="C7101" t="s">
        <v>20</v>
      </c>
      <c r="D7101" t="s">
        <v>91</v>
      </c>
      <c r="E7101" t="s">
        <v>38</v>
      </c>
      <c r="F7101" s="1">
        <v>42326</v>
      </c>
      <c r="G7101" t="s">
        <v>76</v>
      </c>
      <c r="H7101">
        <v>1263</v>
      </c>
      <c r="I7101">
        <v>0.3</v>
      </c>
      <c r="J7101">
        <v>189.45</v>
      </c>
      <c r="K7101" t="s">
        <v>17</v>
      </c>
    </row>
    <row r="7102" spans="1:11" x14ac:dyDescent="0.3">
      <c r="A7102" t="s">
        <v>7221</v>
      </c>
      <c r="B7102" t="s">
        <v>169</v>
      </c>
      <c r="C7102" t="s">
        <v>49</v>
      </c>
      <c r="D7102" t="s">
        <v>50</v>
      </c>
      <c r="E7102" t="s">
        <v>166</v>
      </c>
      <c r="F7102" s="1">
        <v>43088</v>
      </c>
      <c r="G7102" t="s">
        <v>76</v>
      </c>
      <c r="H7102">
        <v>2209</v>
      </c>
      <c r="I7102">
        <v>0.25</v>
      </c>
      <c r="J7102">
        <v>331.35</v>
      </c>
      <c r="K7102" t="s">
        <v>17</v>
      </c>
    </row>
    <row r="7103" spans="1:11" x14ac:dyDescent="0.3">
      <c r="A7103" t="s">
        <v>7222</v>
      </c>
      <c r="B7103" t="s">
        <v>53</v>
      </c>
      <c r="C7103" t="s">
        <v>63</v>
      </c>
      <c r="D7103" t="s">
        <v>64</v>
      </c>
      <c r="E7103" t="s">
        <v>34</v>
      </c>
      <c r="F7103" s="1">
        <v>43441</v>
      </c>
      <c r="G7103" t="s">
        <v>76</v>
      </c>
      <c r="H7103">
        <v>2499</v>
      </c>
      <c r="I7103">
        <v>0.35</v>
      </c>
      <c r="J7103">
        <v>524.79</v>
      </c>
      <c r="K7103" t="s">
        <v>17</v>
      </c>
    </row>
    <row r="7104" spans="1:11" x14ac:dyDescent="0.3">
      <c r="A7104" t="s">
        <v>7223</v>
      </c>
      <c r="B7104" t="s">
        <v>193</v>
      </c>
      <c r="C7104" t="s">
        <v>63</v>
      </c>
      <c r="D7104" t="s">
        <v>64</v>
      </c>
      <c r="E7104" t="s">
        <v>22</v>
      </c>
      <c r="F7104" s="1">
        <v>43462</v>
      </c>
      <c r="G7104" t="s">
        <v>76</v>
      </c>
      <c r="H7104">
        <v>635</v>
      </c>
      <c r="I7104">
        <v>0.28999999999999998</v>
      </c>
      <c r="J7104">
        <v>63.5</v>
      </c>
      <c r="K7104" t="s">
        <v>17</v>
      </c>
    </row>
    <row r="7105" spans="1:11" x14ac:dyDescent="0.3">
      <c r="A7105" t="s">
        <v>7224</v>
      </c>
      <c r="B7105" t="s">
        <v>12</v>
      </c>
      <c r="C7105" t="s">
        <v>58</v>
      </c>
      <c r="D7105" t="s">
        <v>68</v>
      </c>
      <c r="E7105" t="s">
        <v>88</v>
      </c>
      <c r="F7105" s="1">
        <v>43112</v>
      </c>
      <c r="G7105" t="s">
        <v>76</v>
      </c>
      <c r="H7105">
        <v>2268</v>
      </c>
      <c r="I7105">
        <v>0.22</v>
      </c>
      <c r="J7105">
        <v>635.04</v>
      </c>
      <c r="K7105" t="s">
        <v>17</v>
      </c>
    </row>
    <row r="7106" spans="1:11" x14ac:dyDescent="0.3">
      <c r="A7106" t="s">
        <v>7225</v>
      </c>
      <c r="B7106" t="s">
        <v>62</v>
      </c>
      <c r="C7106" t="s">
        <v>13</v>
      </c>
      <c r="D7106" t="s">
        <v>14</v>
      </c>
      <c r="E7106" t="s">
        <v>72</v>
      </c>
      <c r="F7106" s="1">
        <v>42695</v>
      </c>
      <c r="G7106" t="s">
        <v>76</v>
      </c>
      <c r="H7106">
        <v>1937</v>
      </c>
      <c r="I7106">
        <v>0.35</v>
      </c>
      <c r="J7106">
        <v>329.29</v>
      </c>
      <c r="K7106" t="s">
        <v>17</v>
      </c>
    </row>
    <row r="7107" spans="1:11" x14ac:dyDescent="0.3">
      <c r="A7107" t="s">
        <v>7226</v>
      </c>
      <c r="B7107" t="s">
        <v>122</v>
      </c>
      <c r="C7107" t="s">
        <v>20</v>
      </c>
      <c r="D7107" t="s">
        <v>21</v>
      </c>
      <c r="E7107" t="s">
        <v>104</v>
      </c>
      <c r="F7107" s="1">
        <v>42507</v>
      </c>
      <c r="G7107" t="s">
        <v>76</v>
      </c>
      <c r="H7107">
        <v>1260</v>
      </c>
      <c r="I7107">
        <v>0.26</v>
      </c>
      <c r="J7107">
        <v>378</v>
      </c>
      <c r="K7107" t="s">
        <v>17</v>
      </c>
    </row>
    <row r="7108" spans="1:11" x14ac:dyDescent="0.3">
      <c r="A7108" t="s">
        <v>7227</v>
      </c>
      <c r="B7108" t="s">
        <v>184</v>
      </c>
      <c r="C7108" t="s">
        <v>58</v>
      </c>
      <c r="D7108" t="s">
        <v>68</v>
      </c>
      <c r="E7108" t="s">
        <v>69</v>
      </c>
      <c r="F7108" s="1">
        <v>42588</v>
      </c>
      <c r="G7108" t="s">
        <v>76</v>
      </c>
      <c r="H7108">
        <v>1228</v>
      </c>
      <c r="I7108">
        <v>0.26</v>
      </c>
      <c r="J7108">
        <v>478.92</v>
      </c>
      <c r="K7108" t="s">
        <v>17</v>
      </c>
    </row>
    <row r="7109" spans="1:11" x14ac:dyDescent="0.3">
      <c r="A7109" t="s">
        <v>7228</v>
      </c>
      <c r="B7109" t="s">
        <v>12</v>
      </c>
      <c r="C7109" t="s">
        <v>63</v>
      </c>
      <c r="D7109" t="s">
        <v>87</v>
      </c>
      <c r="E7109" t="s">
        <v>55</v>
      </c>
      <c r="F7109" s="1">
        <v>42287</v>
      </c>
      <c r="G7109" t="s">
        <v>76</v>
      </c>
      <c r="H7109">
        <v>2021</v>
      </c>
      <c r="I7109">
        <v>0.32</v>
      </c>
      <c r="J7109">
        <v>545.66999999999996</v>
      </c>
      <c r="K7109" t="s">
        <v>17</v>
      </c>
    </row>
    <row r="7110" spans="1:11" x14ac:dyDescent="0.3">
      <c r="A7110" t="s">
        <v>7229</v>
      </c>
      <c r="B7110" t="s">
        <v>151</v>
      </c>
      <c r="C7110" t="s">
        <v>58</v>
      </c>
      <c r="D7110" t="s">
        <v>59</v>
      </c>
      <c r="E7110" t="s">
        <v>47</v>
      </c>
      <c r="F7110" s="1">
        <v>42782</v>
      </c>
      <c r="G7110" t="s">
        <v>76</v>
      </c>
      <c r="H7110">
        <v>1380</v>
      </c>
      <c r="I7110">
        <v>0.15</v>
      </c>
      <c r="J7110">
        <v>510.6</v>
      </c>
      <c r="K7110" t="s">
        <v>17</v>
      </c>
    </row>
    <row r="7111" spans="1:11" x14ac:dyDescent="0.3">
      <c r="A7111" t="s">
        <v>7230</v>
      </c>
      <c r="B7111" t="s">
        <v>261</v>
      </c>
      <c r="C7111" t="s">
        <v>63</v>
      </c>
      <c r="D7111" t="s">
        <v>64</v>
      </c>
      <c r="E7111" t="s">
        <v>117</v>
      </c>
      <c r="F7111" s="1">
        <v>42864</v>
      </c>
      <c r="G7111" t="s">
        <v>76</v>
      </c>
      <c r="H7111">
        <v>2159</v>
      </c>
      <c r="I7111">
        <v>0.15</v>
      </c>
      <c r="J7111">
        <v>410.21</v>
      </c>
      <c r="K7111" t="s">
        <v>17</v>
      </c>
    </row>
    <row r="7112" spans="1:11" x14ac:dyDescent="0.3">
      <c r="A7112" t="s">
        <v>7231</v>
      </c>
      <c r="B7112" t="s">
        <v>125</v>
      </c>
      <c r="C7112" t="s">
        <v>26</v>
      </c>
      <c r="D7112" t="s">
        <v>37</v>
      </c>
      <c r="E7112" t="s">
        <v>38</v>
      </c>
      <c r="F7112" s="1">
        <v>43267</v>
      </c>
      <c r="G7112" t="s">
        <v>76</v>
      </c>
      <c r="H7112">
        <v>1420</v>
      </c>
      <c r="I7112">
        <v>0.34</v>
      </c>
      <c r="J7112">
        <v>184.6</v>
      </c>
      <c r="K7112" t="s">
        <v>17</v>
      </c>
    </row>
    <row r="7113" spans="1:11" x14ac:dyDescent="0.3">
      <c r="A7113" t="s">
        <v>7232</v>
      </c>
      <c r="B7113" t="s">
        <v>102</v>
      </c>
      <c r="C7113" t="s">
        <v>58</v>
      </c>
      <c r="D7113" t="s">
        <v>112</v>
      </c>
      <c r="E7113" t="s">
        <v>123</v>
      </c>
      <c r="F7113" s="1">
        <v>42809</v>
      </c>
      <c r="G7113" t="s">
        <v>76</v>
      </c>
      <c r="H7113">
        <v>1912</v>
      </c>
      <c r="I7113">
        <v>0.31</v>
      </c>
      <c r="J7113">
        <v>133.84</v>
      </c>
      <c r="K7113" t="s">
        <v>17</v>
      </c>
    </row>
    <row r="7114" spans="1:11" x14ac:dyDescent="0.3">
      <c r="A7114" t="s">
        <v>7233</v>
      </c>
      <c r="B7114" t="s">
        <v>197</v>
      </c>
      <c r="C7114" t="s">
        <v>20</v>
      </c>
      <c r="D7114" t="s">
        <v>21</v>
      </c>
      <c r="E7114" t="s">
        <v>47</v>
      </c>
      <c r="F7114" s="1">
        <v>43161</v>
      </c>
      <c r="G7114" t="s">
        <v>76</v>
      </c>
      <c r="H7114">
        <v>1500</v>
      </c>
      <c r="I7114">
        <v>0.22</v>
      </c>
      <c r="J7114">
        <v>525</v>
      </c>
      <c r="K7114" t="s">
        <v>17</v>
      </c>
    </row>
    <row r="7115" spans="1:11" x14ac:dyDescent="0.3">
      <c r="A7115" t="s">
        <v>7234</v>
      </c>
      <c r="B7115" t="s">
        <v>25</v>
      </c>
      <c r="C7115" t="s">
        <v>49</v>
      </c>
      <c r="D7115" t="s">
        <v>205</v>
      </c>
      <c r="E7115" t="s">
        <v>22</v>
      </c>
      <c r="F7115" s="1">
        <v>43238</v>
      </c>
      <c r="G7115" t="s">
        <v>76</v>
      </c>
      <c r="H7115">
        <v>1358</v>
      </c>
      <c r="I7115">
        <v>0.28000000000000003</v>
      </c>
      <c r="J7115">
        <v>95.06</v>
      </c>
      <c r="K7115" t="s">
        <v>17</v>
      </c>
    </row>
    <row r="7116" spans="1:11" x14ac:dyDescent="0.3">
      <c r="A7116" t="s">
        <v>7235</v>
      </c>
      <c r="B7116" t="s">
        <v>135</v>
      </c>
      <c r="C7116" t="s">
        <v>32</v>
      </c>
      <c r="D7116" t="s">
        <v>33</v>
      </c>
      <c r="E7116" t="s">
        <v>65</v>
      </c>
      <c r="F7116" s="1">
        <v>43255</v>
      </c>
      <c r="G7116" t="s">
        <v>76</v>
      </c>
      <c r="H7116">
        <v>1324</v>
      </c>
      <c r="I7116">
        <v>0.35</v>
      </c>
      <c r="J7116">
        <v>251.56</v>
      </c>
      <c r="K7116" t="s">
        <v>17</v>
      </c>
    </row>
    <row r="7117" spans="1:11" x14ac:dyDescent="0.3">
      <c r="A7117" t="s">
        <v>7236</v>
      </c>
      <c r="B7117" t="s">
        <v>67</v>
      </c>
      <c r="C7117" t="s">
        <v>49</v>
      </c>
      <c r="D7117" t="s">
        <v>50</v>
      </c>
      <c r="E7117" t="s">
        <v>143</v>
      </c>
      <c r="F7117" s="1">
        <v>43365</v>
      </c>
      <c r="G7117" t="s">
        <v>76</v>
      </c>
      <c r="H7117">
        <v>2150</v>
      </c>
      <c r="I7117">
        <v>0.3</v>
      </c>
      <c r="J7117">
        <v>881.5</v>
      </c>
      <c r="K7117" t="s">
        <v>17</v>
      </c>
    </row>
    <row r="7118" spans="1:11" x14ac:dyDescent="0.3">
      <c r="A7118" t="s">
        <v>7237</v>
      </c>
      <c r="B7118" t="s">
        <v>165</v>
      </c>
      <c r="C7118" t="s">
        <v>58</v>
      </c>
      <c r="D7118" t="s">
        <v>59</v>
      </c>
      <c r="E7118" t="s">
        <v>51</v>
      </c>
      <c r="F7118" s="1">
        <v>42676</v>
      </c>
      <c r="G7118" t="s">
        <v>76</v>
      </c>
      <c r="H7118">
        <v>2449</v>
      </c>
      <c r="I7118">
        <v>0.13</v>
      </c>
      <c r="J7118">
        <v>636.74</v>
      </c>
      <c r="K7118" t="s">
        <v>17</v>
      </c>
    </row>
    <row r="7119" spans="1:11" x14ac:dyDescent="0.3">
      <c r="A7119" t="s">
        <v>7238</v>
      </c>
      <c r="B7119" t="s">
        <v>234</v>
      </c>
      <c r="C7119" t="s">
        <v>20</v>
      </c>
      <c r="D7119" t="s">
        <v>21</v>
      </c>
      <c r="E7119" t="s">
        <v>34</v>
      </c>
      <c r="F7119" s="1">
        <v>43185</v>
      </c>
      <c r="G7119" t="s">
        <v>76</v>
      </c>
      <c r="H7119">
        <v>783</v>
      </c>
      <c r="I7119">
        <v>0.28000000000000003</v>
      </c>
      <c r="J7119">
        <v>39.15</v>
      </c>
      <c r="K7119" t="s">
        <v>17</v>
      </c>
    </row>
    <row r="7120" spans="1:11" x14ac:dyDescent="0.3">
      <c r="A7120" t="s">
        <v>7239</v>
      </c>
      <c r="B7120" t="s">
        <v>193</v>
      </c>
      <c r="C7120" t="s">
        <v>32</v>
      </c>
      <c r="D7120" t="s">
        <v>46</v>
      </c>
      <c r="E7120" t="s">
        <v>34</v>
      </c>
      <c r="F7120" s="1">
        <v>42846</v>
      </c>
      <c r="G7120" t="s">
        <v>76</v>
      </c>
      <c r="H7120">
        <v>2264</v>
      </c>
      <c r="I7120">
        <v>0.18</v>
      </c>
      <c r="J7120">
        <v>271.68</v>
      </c>
      <c r="K7120" t="s">
        <v>17</v>
      </c>
    </row>
    <row r="7121" spans="1:11" x14ac:dyDescent="0.3">
      <c r="A7121" t="s">
        <v>7240</v>
      </c>
      <c r="B7121" t="s">
        <v>102</v>
      </c>
      <c r="C7121" t="s">
        <v>32</v>
      </c>
      <c r="D7121" t="s">
        <v>46</v>
      </c>
      <c r="E7121" t="s">
        <v>15</v>
      </c>
      <c r="F7121" s="1">
        <v>42522</v>
      </c>
      <c r="G7121" t="s">
        <v>76</v>
      </c>
      <c r="H7121">
        <v>1909</v>
      </c>
      <c r="I7121">
        <v>0.31</v>
      </c>
      <c r="J7121">
        <v>725.42</v>
      </c>
      <c r="K7121" t="s">
        <v>17</v>
      </c>
    </row>
    <row r="7122" spans="1:11" x14ac:dyDescent="0.3">
      <c r="A7122" t="s">
        <v>7241</v>
      </c>
      <c r="B7122" t="s">
        <v>78</v>
      </c>
      <c r="C7122" t="s">
        <v>32</v>
      </c>
      <c r="D7122" t="s">
        <v>46</v>
      </c>
      <c r="E7122" t="s">
        <v>43</v>
      </c>
      <c r="F7122" s="1">
        <v>43286</v>
      </c>
      <c r="G7122" t="s">
        <v>76</v>
      </c>
      <c r="H7122">
        <v>1688</v>
      </c>
      <c r="I7122">
        <v>0.1</v>
      </c>
      <c r="J7122">
        <v>472.64</v>
      </c>
      <c r="K7122" t="s">
        <v>17</v>
      </c>
    </row>
    <row r="7123" spans="1:11" x14ac:dyDescent="0.3">
      <c r="A7123" t="s">
        <v>7242</v>
      </c>
      <c r="B7123" t="s">
        <v>114</v>
      </c>
      <c r="C7123" t="s">
        <v>58</v>
      </c>
      <c r="D7123" t="s">
        <v>112</v>
      </c>
      <c r="E7123" t="s">
        <v>117</v>
      </c>
      <c r="F7123" s="1">
        <v>43226</v>
      </c>
      <c r="G7123" t="s">
        <v>76</v>
      </c>
      <c r="H7123">
        <v>1208</v>
      </c>
      <c r="I7123">
        <v>0.15</v>
      </c>
      <c r="J7123">
        <v>374.48</v>
      </c>
      <c r="K7123" t="s">
        <v>17</v>
      </c>
    </row>
    <row r="7124" spans="1:11" x14ac:dyDescent="0.3">
      <c r="A7124" t="s">
        <v>7243</v>
      </c>
      <c r="B7124" t="s">
        <v>234</v>
      </c>
      <c r="C7124" t="s">
        <v>58</v>
      </c>
      <c r="D7124" t="s">
        <v>68</v>
      </c>
      <c r="E7124" t="s">
        <v>88</v>
      </c>
      <c r="F7124" s="1">
        <v>43095</v>
      </c>
      <c r="G7124" t="s">
        <v>98</v>
      </c>
      <c r="H7124">
        <v>1884</v>
      </c>
      <c r="I7124">
        <v>0.12</v>
      </c>
      <c r="J7124">
        <v>678.24</v>
      </c>
      <c r="K7124" t="s">
        <v>17</v>
      </c>
    </row>
    <row r="7125" spans="1:11" x14ac:dyDescent="0.3">
      <c r="A7125" t="s">
        <v>7244</v>
      </c>
      <c r="B7125" t="s">
        <v>156</v>
      </c>
      <c r="C7125" t="s">
        <v>32</v>
      </c>
      <c r="D7125" t="s">
        <v>33</v>
      </c>
      <c r="E7125" t="s">
        <v>128</v>
      </c>
      <c r="F7125" s="1">
        <v>43345</v>
      </c>
      <c r="G7125" t="s">
        <v>98</v>
      </c>
      <c r="H7125">
        <v>1832</v>
      </c>
      <c r="I7125">
        <v>0.15</v>
      </c>
      <c r="J7125">
        <v>201.52</v>
      </c>
      <c r="K7125" t="s">
        <v>17</v>
      </c>
    </row>
    <row r="7126" spans="1:11" x14ac:dyDescent="0.3">
      <c r="A7126" t="s">
        <v>7245</v>
      </c>
      <c r="B7126" t="s">
        <v>40</v>
      </c>
      <c r="C7126" t="s">
        <v>13</v>
      </c>
      <c r="D7126" t="s">
        <v>195</v>
      </c>
      <c r="E7126" t="s">
        <v>123</v>
      </c>
      <c r="F7126" s="1">
        <v>42619</v>
      </c>
      <c r="G7126" t="s">
        <v>98</v>
      </c>
      <c r="H7126">
        <v>2420</v>
      </c>
      <c r="I7126">
        <v>0.19</v>
      </c>
      <c r="J7126">
        <v>677.6</v>
      </c>
      <c r="K7126" t="s">
        <v>17</v>
      </c>
    </row>
    <row r="7127" spans="1:11" x14ac:dyDescent="0.3">
      <c r="A7127" t="s">
        <v>7246</v>
      </c>
      <c r="B7127" t="s">
        <v>83</v>
      </c>
      <c r="C7127" t="s">
        <v>63</v>
      </c>
      <c r="D7127" t="s">
        <v>64</v>
      </c>
      <c r="E7127" t="s">
        <v>166</v>
      </c>
      <c r="F7127" s="1">
        <v>42204</v>
      </c>
      <c r="G7127" t="s">
        <v>98</v>
      </c>
      <c r="H7127">
        <v>552</v>
      </c>
      <c r="I7127">
        <v>0.18</v>
      </c>
      <c r="J7127">
        <v>71.760000000000005</v>
      </c>
      <c r="K7127" t="s">
        <v>17</v>
      </c>
    </row>
    <row r="7128" spans="1:11" x14ac:dyDescent="0.3">
      <c r="A7128" t="s">
        <v>7247</v>
      </c>
      <c r="B7128" t="s">
        <v>90</v>
      </c>
      <c r="C7128" t="s">
        <v>58</v>
      </c>
      <c r="D7128" t="s">
        <v>59</v>
      </c>
      <c r="E7128" t="s">
        <v>51</v>
      </c>
      <c r="F7128" s="1">
        <v>43331</v>
      </c>
      <c r="G7128" t="s">
        <v>98</v>
      </c>
      <c r="H7128">
        <v>2424</v>
      </c>
      <c r="I7128">
        <v>0.35</v>
      </c>
      <c r="J7128">
        <v>436.32</v>
      </c>
      <c r="K7128" t="s">
        <v>17</v>
      </c>
    </row>
    <row r="7129" spans="1:11" x14ac:dyDescent="0.3">
      <c r="A7129" t="s">
        <v>7248</v>
      </c>
      <c r="B7129" t="s">
        <v>125</v>
      </c>
      <c r="C7129" t="s">
        <v>20</v>
      </c>
      <c r="D7129" t="s">
        <v>21</v>
      </c>
      <c r="E7129" t="s">
        <v>128</v>
      </c>
      <c r="F7129" s="1">
        <v>42122</v>
      </c>
      <c r="G7129" t="s">
        <v>98</v>
      </c>
      <c r="H7129">
        <v>876</v>
      </c>
      <c r="I7129">
        <v>0.33</v>
      </c>
      <c r="J7129">
        <v>166.44</v>
      </c>
      <c r="K7129" t="s">
        <v>17</v>
      </c>
    </row>
    <row r="7130" spans="1:11" x14ac:dyDescent="0.3">
      <c r="A7130" t="s">
        <v>7249</v>
      </c>
      <c r="B7130" t="s">
        <v>81</v>
      </c>
      <c r="C7130" t="s">
        <v>20</v>
      </c>
      <c r="D7130" t="s">
        <v>91</v>
      </c>
      <c r="E7130" t="s">
        <v>60</v>
      </c>
      <c r="F7130" s="1">
        <v>42490</v>
      </c>
      <c r="G7130" t="s">
        <v>98</v>
      </c>
      <c r="H7130">
        <v>825</v>
      </c>
      <c r="I7130">
        <v>0.14000000000000001</v>
      </c>
      <c r="J7130">
        <v>305.25</v>
      </c>
      <c r="K7130" t="s">
        <v>17</v>
      </c>
    </row>
    <row r="7131" spans="1:11" x14ac:dyDescent="0.3">
      <c r="A7131" t="s">
        <v>7250</v>
      </c>
      <c r="B7131" t="s">
        <v>90</v>
      </c>
      <c r="C7131" t="s">
        <v>26</v>
      </c>
      <c r="D7131" t="s">
        <v>27</v>
      </c>
      <c r="E7131" t="s">
        <v>51</v>
      </c>
      <c r="F7131" s="1">
        <v>42933</v>
      </c>
      <c r="G7131" t="s">
        <v>98</v>
      </c>
      <c r="H7131">
        <v>1916</v>
      </c>
      <c r="I7131">
        <v>0.27</v>
      </c>
      <c r="J7131">
        <v>268.24</v>
      </c>
      <c r="K7131" t="s">
        <v>17</v>
      </c>
    </row>
    <row r="7132" spans="1:11" x14ac:dyDescent="0.3">
      <c r="A7132" t="s">
        <v>7251</v>
      </c>
      <c r="B7132" t="s">
        <v>139</v>
      </c>
      <c r="C7132" t="s">
        <v>58</v>
      </c>
      <c r="D7132" t="s">
        <v>59</v>
      </c>
      <c r="E7132" t="s">
        <v>140</v>
      </c>
      <c r="F7132" s="1">
        <v>43379</v>
      </c>
      <c r="G7132" t="s">
        <v>98</v>
      </c>
      <c r="H7132">
        <v>510</v>
      </c>
      <c r="I7132">
        <v>0.3</v>
      </c>
      <c r="J7132">
        <v>193.8</v>
      </c>
      <c r="K7132" t="s">
        <v>17</v>
      </c>
    </row>
    <row r="7133" spans="1:11" x14ac:dyDescent="0.3">
      <c r="A7133" t="s">
        <v>7252</v>
      </c>
      <c r="B7133" t="s">
        <v>135</v>
      </c>
      <c r="C7133" t="s">
        <v>32</v>
      </c>
      <c r="D7133" t="s">
        <v>46</v>
      </c>
      <c r="E7133" t="s">
        <v>60</v>
      </c>
      <c r="F7133" s="1">
        <v>43428</v>
      </c>
      <c r="G7133" t="s">
        <v>98</v>
      </c>
      <c r="H7133">
        <v>1517</v>
      </c>
      <c r="I7133">
        <v>0.28000000000000003</v>
      </c>
      <c r="J7133">
        <v>394.42</v>
      </c>
      <c r="K7133" t="s">
        <v>17</v>
      </c>
    </row>
    <row r="7134" spans="1:11" x14ac:dyDescent="0.3">
      <c r="A7134" t="s">
        <v>7253</v>
      </c>
      <c r="B7134" t="s">
        <v>156</v>
      </c>
      <c r="C7134" t="s">
        <v>26</v>
      </c>
      <c r="D7134" t="s">
        <v>37</v>
      </c>
      <c r="E7134" t="s">
        <v>163</v>
      </c>
      <c r="F7134" s="1">
        <v>43454</v>
      </c>
      <c r="G7134" t="s">
        <v>98</v>
      </c>
      <c r="H7134">
        <v>1253</v>
      </c>
      <c r="I7134">
        <v>0.11</v>
      </c>
      <c r="J7134">
        <v>313.25</v>
      </c>
      <c r="K7134" t="s">
        <v>17</v>
      </c>
    </row>
    <row r="7135" spans="1:11" x14ac:dyDescent="0.3">
      <c r="A7135" t="s">
        <v>7254</v>
      </c>
      <c r="B7135" t="s">
        <v>31</v>
      </c>
      <c r="C7135" t="s">
        <v>26</v>
      </c>
      <c r="D7135" t="s">
        <v>27</v>
      </c>
      <c r="E7135" t="s">
        <v>15</v>
      </c>
      <c r="F7135" s="1">
        <v>42843</v>
      </c>
      <c r="G7135" t="s">
        <v>98</v>
      </c>
      <c r="H7135">
        <v>1574</v>
      </c>
      <c r="I7135">
        <v>0.17</v>
      </c>
      <c r="J7135">
        <v>550.9</v>
      </c>
      <c r="K7135" t="s">
        <v>17</v>
      </c>
    </row>
    <row r="7136" spans="1:11" x14ac:dyDescent="0.3">
      <c r="A7136" t="s">
        <v>7255</v>
      </c>
      <c r="B7136" t="s">
        <v>130</v>
      </c>
      <c r="C7136" t="s">
        <v>13</v>
      </c>
      <c r="D7136" t="s">
        <v>195</v>
      </c>
      <c r="E7136" t="s">
        <v>51</v>
      </c>
      <c r="F7136" s="1">
        <v>42220</v>
      </c>
      <c r="G7136" t="s">
        <v>98</v>
      </c>
      <c r="H7136">
        <v>1620</v>
      </c>
      <c r="I7136">
        <v>0.14000000000000001</v>
      </c>
      <c r="J7136">
        <v>615.6</v>
      </c>
      <c r="K7136" t="s">
        <v>17</v>
      </c>
    </row>
    <row r="7137" spans="1:11" x14ac:dyDescent="0.3">
      <c r="A7137" t="s">
        <v>7256</v>
      </c>
      <c r="B7137" t="s">
        <v>174</v>
      </c>
      <c r="C7137" t="s">
        <v>13</v>
      </c>
      <c r="D7137" t="s">
        <v>14</v>
      </c>
      <c r="E7137" t="s">
        <v>166</v>
      </c>
      <c r="F7137" s="1">
        <v>42938</v>
      </c>
      <c r="G7137" t="s">
        <v>98</v>
      </c>
      <c r="H7137">
        <v>2461</v>
      </c>
      <c r="I7137">
        <v>0.25</v>
      </c>
      <c r="J7137">
        <v>516.80999999999995</v>
      </c>
      <c r="K7137" t="s">
        <v>17</v>
      </c>
    </row>
    <row r="7138" spans="1:11" x14ac:dyDescent="0.3">
      <c r="A7138" t="s">
        <v>7257</v>
      </c>
      <c r="B7138" t="s">
        <v>114</v>
      </c>
      <c r="C7138" t="s">
        <v>26</v>
      </c>
      <c r="D7138" t="s">
        <v>27</v>
      </c>
      <c r="E7138" t="s">
        <v>128</v>
      </c>
      <c r="F7138" s="1">
        <v>42623</v>
      </c>
      <c r="G7138" t="s">
        <v>98</v>
      </c>
      <c r="H7138">
        <v>1910</v>
      </c>
      <c r="I7138">
        <v>0.21</v>
      </c>
      <c r="J7138">
        <v>362.9</v>
      </c>
      <c r="K7138" t="s">
        <v>17</v>
      </c>
    </row>
    <row r="7139" spans="1:11" x14ac:dyDescent="0.3">
      <c r="A7139" t="s">
        <v>7258</v>
      </c>
      <c r="B7139" t="s">
        <v>81</v>
      </c>
      <c r="C7139" t="s">
        <v>58</v>
      </c>
      <c r="D7139" t="s">
        <v>68</v>
      </c>
      <c r="E7139" t="s">
        <v>15</v>
      </c>
      <c r="F7139" s="1">
        <v>42309</v>
      </c>
      <c r="G7139" t="s">
        <v>98</v>
      </c>
      <c r="H7139">
        <v>1805</v>
      </c>
      <c r="I7139">
        <v>0.34</v>
      </c>
      <c r="J7139">
        <v>613.70000000000005</v>
      </c>
      <c r="K7139" t="s">
        <v>17</v>
      </c>
    </row>
    <row r="7140" spans="1:11" x14ac:dyDescent="0.3">
      <c r="A7140" t="s">
        <v>7259</v>
      </c>
      <c r="B7140" t="s">
        <v>31</v>
      </c>
      <c r="C7140" t="s">
        <v>63</v>
      </c>
      <c r="D7140" t="s">
        <v>75</v>
      </c>
      <c r="E7140" t="s">
        <v>163</v>
      </c>
      <c r="F7140" s="1">
        <v>42933</v>
      </c>
      <c r="G7140" t="s">
        <v>98</v>
      </c>
      <c r="H7140">
        <v>869</v>
      </c>
      <c r="I7140">
        <v>0.34</v>
      </c>
      <c r="J7140">
        <v>130.35</v>
      </c>
      <c r="K7140" t="s">
        <v>17</v>
      </c>
    </row>
    <row r="7141" spans="1:11" x14ac:dyDescent="0.3">
      <c r="A7141" t="s">
        <v>7260</v>
      </c>
      <c r="B7141" t="s">
        <v>114</v>
      </c>
      <c r="C7141" t="s">
        <v>32</v>
      </c>
      <c r="D7141" t="s">
        <v>46</v>
      </c>
      <c r="E7141" t="s">
        <v>166</v>
      </c>
      <c r="F7141" s="1">
        <v>42255</v>
      </c>
      <c r="G7141" t="s">
        <v>98</v>
      </c>
      <c r="H7141">
        <v>1241</v>
      </c>
      <c r="I7141">
        <v>0.24</v>
      </c>
      <c r="J7141">
        <v>86.87</v>
      </c>
      <c r="K7141" t="s">
        <v>17</v>
      </c>
    </row>
    <row r="7142" spans="1:11" x14ac:dyDescent="0.3">
      <c r="A7142" t="s">
        <v>7261</v>
      </c>
      <c r="B7142" t="s">
        <v>174</v>
      </c>
      <c r="C7142" t="s">
        <v>13</v>
      </c>
      <c r="D7142" t="s">
        <v>195</v>
      </c>
      <c r="E7142" t="s">
        <v>72</v>
      </c>
      <c r="F7142" s="1">
        <v>42122</v>
      </c>
      <c r="G7142" t="s">
        <v>98</v>
      </c>
      <c r="H7142">
        <v>725</v>
      </c>
      <c r="I7142">
        <v>0.27</v>
      </c>
      <c r="J7142">
        <v>43.5</v>
      </c>
      <c r="K7142" t="s">
        <v>17</v>
      </c>
    </row>
    <row r="7143" spans="1:11" x14ac:dyDescent="0.3">
      <c r="A7143" t="s">
        <v>7262</v>
      </c>
      <c r="B7143" t="s">
        <v>102</v>
      </c>
      <c r="C7143" t="s">
        <v>13</v>
      </c>
      <c r="D7143" t="s">
        <v>14</v>
      </c>
      <c r="E7143" t="s">
        <v>117</v>
      </c>
      <c r="F7143" s="1">
        <v>42386</v>
      </c>
      <c r="G7143" t="s">
        <v>98</v>
      </c>
      <c r="H7143">
        <v>1666</v>
      </c>
      <c r="I7143">
        <v>0.1</v>
      </c>
      <c r="J7143">
        <v>266.56</v>
      </c>
      <c r="K7143" t="s">
        <v>17</v>
      </c>
    </row>
    <row r="7144" spans="1:11" x14ac:dyDescent="0.3">
      <c r="A7144" t="s">
        <v>7263</v>
      </c>
      <c r="B7144" t="s">
        <v>19</v>
      </c>
      <c r="C7144" t="s">
        <v>49</v>
      </c>
      <c r="D7144" t="s">
        <v>205</v>
      </c>
      <c r="E7144" t="s">
        <v>149</v>
      </c>
      <c r="F7144" s="1">
        <v>43345</v>
      </c>
      <c r="G7144" t="s">
        <v>98</v>
      </c>
      <c r="H7144">
        <v>2222</v>
      </c>
      <c r="I7144">
        <v>0.22</v>
      </c>
      <c r="J7144">
        <v>555.5</v>
      </c>
      <c r="K7144" t="s">
        <v>17</v>
      </c>
    </row>
    <row r="7145" spans="1:11" x14ac:dyDescent="0.3">
      <c r="A7145" t="s">
        <v>7264</v>
      </c>
      <c r="B7145" t="s">
        <v>42</v>
      </c>
      <c r="C7145" t="s">
        <v>20</v>
      </c>
      <c r="D7145" t="s">
        <v>91</v>
      </c>
      <c r="E7145" t="s">
        <v>55</v>
      </c>
      <c r="F7145" s="1">
        <v>42204</v>
      </c>
      <c r="G7145" t="s">
        <v>98</v>
      </c>
      <c r="H7145">
        <v>1753</v>
      </c>
      <c r="I7145">
        <v>0.16</v>
      </c>
      <c r="J7145">
        <v>596.02</v>
      </c>
      <c r="K7145" t="s">
        <v>17</v>
      </c>
    </row>
    <row r="7146" spans="1:11" x14ac:dyDescent="0.3">
      <c r="A7146" t="s">
        <v>7265</v>
      </c>
      <c r="B7146" t="s">
        <v>19</v>
      </c>
      <c r="C7146" t="s">
        <v>63</v>
      </c>
      <c r="D7146" t="s">
        <v>64</v>
      </c>
      <c r="E7146" t="s">
        <v>104</v>
      </c>
      <c r="F7146" s="1">
        <v>42903</v>
      </c>
      <c r="G7146" t="s">
        <v>98</v>
      </c>
      <c r="H7146">
        <v>2214</v>
      </c>
      <c r="I7146">
        <v>0.12</v>
      </c>
      <c r="J7146">
        <v>708.48</v>
      </c>
      <c r="K7146" t="s">
        <v>17</v>
      </c>
    </row>
    <row r="7147" spans="1:11" x14ac:dyDescent="0.3">
      <c r="A7147" t="s">
        <v>7266</v>
      </c>
      <c r="B7147" t="s">
        <v>42</v>
      </c>
      <c r="C7147" t="s">
        <v>20</v>
      </c>
      <c r="D7147" t="s">
        <v>91</v>
      </c>
      <c r="E7147" t="s">
        <v>88</v>
      </c>
      <c r="F7147" s="1">
        <v>42122</v>
      </c>
      <c r="G7147" t="s">
        <v>98</v>
      </c>
      <c r="H7147">
        <v>1797</v>
      </c>
      <c r="I7147">
        <v>0.34</v>
      </c>
      <c r="J7147">
        <v>718.8</v>
      </c>
      <c r="K7147" t="s">
        <v>17</v>
      </c>
    </row>
    <row r="7148" spans="1:11" x14ac:dyDescent="0.3">
      <c r="A7148" t="s">
        <v>7267</v>
      </c>
      <c r="B7148" t="s">
        <v>40</v>
      </c>
      <c r="C7148" t="s">
        <v>13</v>
      </c>
      <c r="D7148" t="s">
        <v>14</v>
      </c>
      <c r="E7148" t="s">
        <v>28</v>
      </c>
      <c r="F7148" s="1">
        <v>42095</v>
      </c>
      <c r="G7148" t="s">
        <v>98</v>
      </c>
      <c r="H7148">
        <v>2372</v>
      </c>
      <c r="I7148">
        <v>0.11</v>
      </c>
      <c r="J7148">
        <v>1043.68</v>
      </c>
      <c r="K7148" t="s">
        <v>17</v>
      </c>
    </row>
    <row r="7149" spans="1:11" x14ac:dyDescent="0.3">
      <c r="A7149" t="s">
        <v>7268</v>
      </c>
      <c r="B7149" t="s">
        <v>174</v>
      </c>
      <c r="C7149" t="s">
        <v>32</v>
      </c>
      <c r="D7149" t="s">
        <v>153</v>
      </c>
      <c r="E7149" t="s">
        <v>166</v>
      </c>
      <c r="F7149" s="1">
        <v>43087</v>
      </c>
      <c r="G7149" t="s">
        <v>98</v>
      </c>
      <c r="H7149">
        <v>1724</v>
      </c>
      <c r="I7149">
        <v>0.17</v>
      </c>
      <c r="J7149">
        <v>120.68</v>
      </c>
      <c r="K7149" t="s">
        <v>17</v>
      </c>
    </row>
    <row r="7150" spans="1:11" x14ac:dyDescent="0.3">
      <c r="A7150" t="s">
        <v>7269</v>
      </c>
      <c r="B7150" t="s">
        <v>261</v>
      </c>
      <c r="C7150" t="s">
        <v>26</v>
      </c>
      <c r="D7150" t="s">
        <v>94</v>
      </c>
      <c r="E7150" t="s">
        <v>22</v>
      </c>
      <c r="F7150" s="1">
        <v>42374</v>
      </c>
      <c r="G7150" t="s">
        <v>98</v>
      </c>
      <c r="H7150">
        <v>929</v>
      </c>
      <c r="I7150">
        <v>0.14000000000000001</v>
      </c>
      <c r="J7150">
        <v>83.61</v>
      </c>
      <c r="K7150" t="s">
        <v>17</v>
      </c>
    </row>
    <row r="7151" spans="1:11" x14ac:dyDescent="0.3">
      <c r="A7151" t="s">
        <v>7270</v>
      </c>
      <c r="B7151" t="s">
        <v>263</v>
      </c>
      <c r="C7151" t="s">
        <v>20</v>
      </c>
      <c r="D7151" t="s">
        <v>21</v>
      </c>
      <c r="E7151" t="s">
        <v>43</v>
      </c>
      <c r="F7151" s="1">
        <v>43432</v>
      </c>
      <c r="G7151" t="s">
        <v>98</v>
      </c>
      <c r="H7151">
        <v>839</v>
      </c>
      <c r="I7151">
        <v>0.33</v>
      </c>
      <c r="J7151">
        <v>117.46</v>
      </c>
      <c r="K7151" t="s">
        <v>17</v>
      </c>
    </row>
    <row r="7152" spans="1:11" x14ac:dyDescent="0.3">
      <c r="A7152" t="s">
        <v>7271</v>
      </c>
      <c r="B7152" t="s">
        <v>261</v>
      </c>
      <c r="C7152" t="s">
        <v>58</v>
      </c>
      <c r="D7152" t="s">
        <v>68</v>
      </c>
      <c r="E7152" t="s">
        <v>123</v>
      </c>
      <c r="F7152" s="1">
        <v>42327</v>
      </c>
      <c r="G7152" t="s">
        <v>98</v>
      </c>
      <c r="H7152">
        <v>1562</v>
      </c>
      <c r="I7152">
        <v>0.32</v>
      </c>
      <c r="J7152">
        <v>249.92</v>
      </c>
      <c r="K7152" t="s">
        <v>17</v>
      </c>
    </row>
    <row r="7153" spans="1:11" x14ac:dyDescent="0.3">
      <c r="A7153" t="s">
        <v>7272</v>
      </c>
      <c r="B7153" t="s">
        <v>90</v>
      </c>
      <c r="C7153" t="s">
        <v>26</v>
      </c>
      <c r="D7153" t="s">
        <v>94</v>
      </c>
      <c r="E7153" t="s">
        <v>104</v>
      </c>
      <c r="F7153" s="1">
        <v>43142</v>
      </c>
      <c r="G7153" t="s">
        <v>98</v>
      </c>
      <c r="H7153">
        <v>2440</v>
      </c>
      <c r="I7153">
        <v>0.16</v>
      </c>
      <c r="J7153">
        <v>463.6</v>
      </c>
      <c r="K7153" t="s">
        <v>17</v>
      </c>
    </row>
    <row r="7154" spans="1:11" x14ac:dyDescent="0.3">
      <c r="A7154" t="s">
        <v>7273</v>
      </c>
      <c r="B7154" t="s">
        <v>62</v>
      </c>
      <c r="C7154" t="s">
        <v>13</v>
      </c>
      <c r="D7154" t="s">
        <v>14</v>
      </c>
      <c r="E7154" t="s">
        <v>88</v>
      </c>
      <c r="F7154" s="1">
        <v>42826</v>
      </c>
      <c r="G7154" t="s">
        <v>98</v>
      </c>
      <c r="H7154">
        <v>1076</v>
      </c>
      <c r="I7154">
        <v>0.1</v>
      </c>
      <c r="J7154">
        <v>344.32</v>
      </c>
      <c r="K7154" t="s">
        <v>17</v>
      </c>
    </row>
    <row r="7155" spans="1:11" x14ac:dyDescent="0.3">
      <c r="A7155" t="s">
        <v>7274</v>
      </c>
      <c r="B7155" t="s">
        <v>135</v>
      </c>
      <c r="C7155" t="s">
        <v>13</v>
      </c>
      <c r="D7155" t="s">
        <v>14</v>
      </c>
      <c r="E7155" t="s">
        <v>51</v>
      </c>
      <c r="F7155" s="1">
        <v>42560</v>
      </c>
      <c r="G7155" t="s">
        <v>98</v>
      </c>
      <c r="H7155">
        <v>632</v>
      </c>
      <c r="I7155">
        <v>0.2</v>
      </c>
      <c r="J7155">
        <v>195.92</v>
      </c>
      <c r="K7155" t="s">
        <v>17</v>
      </c>
    </row>
    <row r="7156" spans="1:11" x14ac:dyDescent="0.3">
      <c r="A7156" t="s">
        <v>7275</v>
      </c>
      <c r="B7156" t="s">
        <v>90</v>
      </c>
      <c r="C7156" t="s">
        <v>58</v>
      </c>
      <c r="D7156" t="s">
        <v>68</v>
      </c>
      <c r="E7156" t="s">
        <v>149</v>
      </c>
      <c r="F7156" s="1">
        <v>43301</v>
      </c>
      <c r="G7156" t="s">
        <v>98</v>
      </c>
      <c r="H7156">
        <v>2193</v>
      </c>
      <c r="I7156">
        <v>0.28000000000000003</v>
      </c>
      <c r="J7156">
        <v>964.92</v>
      </c>
      <c r="K7156" t="s">
        <v>17</v>
      </c>
    </row>
    <row r="7157" spans="1:11" x14ac:dyDescent="0.3">
      <c r="A7157" t="s">
        <v>7276</v>
      </c>
      <c r="B7157" t="s">
        <v>169</v>
      </c>
      <c r="C7157" t="s">
        <v>13</v>
      </c>
      <c r="D7157" t="s">
        <v>79</v>
      </c>
      <c r="E7157" t="s">
        <v>166</v>
      </c>
      <c r="F7157" s="1">
        <v>42857</v>
      </c>
      <c r="G7157" t="s">
        <v>98</v>
      </c>
      <c r="H7157">
        <v>1260</v>
      </c>
      <c r="I7157">
        <v>0.25</v>
      </c>
      <c r="J7157">
        <v>63</v>
      </c>
      <c r="K7157" t="s">
        <v>17</v>
      </c>
    </row>
    <row r="7158" spans="1:11" x14ac:dyDescent="0.3">
      <c r="A7158" t="s">
        <v>7277</v>
      </c>
      <c r="B7158" t="s">
        <v>83</v>
      </c>
      <c r="C7158" t="s">
        <v>63</v>
      </c>
      <c r="D7158" t="s">
        <v>75</v>
      </c>
      <c r="E7158" t="s">
        <v>43</v>
      </c>
      <c r="F7158" s="1">
        <v>43022</v>
      </c>
      <c r="G7158" t="s">
        <v>98</v>
      </c>
      <c r="H7158">
        <v>626</v>
      </c>
      <c r="I7158">
        <v>0.28000000000000003</v>
      </c>
      <c r="J7158">
        <v>269.18</v>
      </c>
      <c r="K7158" t="s">
        <v>17</v>
      </c>
    </row>
    <row r="7159" spans="1:11" x14ac:dyDescent="0.3">
      <c r="A7159" t="s">
        <v>7278</v>
      </c>
      <c r="B7159" t="s">
        <v>122</v>
      </c>
      <c r="C7159" t="s">
        <v>26</v>
      </c>
      <c r="D7159" t="s">
        <v>27</v>
      </c>
      <c r="E7159" t="s">
        <v>72</v>
      </c>
      <c r="F7159" s="1">
        <v>43021</v>
      </c>
      <c r="G7159" t="s">
        <v>98</v>
      </c>
      <c r="H7159">
        <v>2471</v>
      </c>
      <c r="I7159">
        <v>0.22</v>
      </c>
      <c r="J7159">
        <v>716.59</v>
      </c>
      <c r="K7159" t="s">
        <v>17</v>
      </c>
    </row>
    <row r="7160" spans="1:11" x14ac:dyDescent="0.3">
      <c r="A7160" t="s">
        <v>7279</v>
      </c>
      <c r="B7160" t="s">
        <v>67</v>
      </c>
      <c r="C7160" t="s">
        <v>26</v>
      </c>
      <c r="D7160" t="s">
        <v>27</v>
      </c>
      <c r="E7160" t="s">
        <v>104</v>
      </c>
      <c r="F7160" s="1">
        <v>43396</v>
      </c>
      <c r="G7160" t="s">
        <v>98</v>
      </c>
      <c r="H7160">
        <v>1415</v>
      </c>
      <c r="I7160">
        <v>0.26</v>
      </c>
      <c r="J7160">
        <v>537.70000000000005</v>
      </c>
      <c r="K7160" t="s">
        <v>17</v>
      </c>
    </row>
    <row r="7161" spans="1:11" x14ac:dyDescent="0.3">
      <c r="A7161" t="s">
        <v>7280</v>
      </c>
      <c r="B7161" t="s">
        <v>53</v>
      </c>
      <c r="C7161" t="s">
        <v>26</v>
      </c>
      <c r="D7161" t="s">
        <v>201</v>
      </c>
      <c r="E7161" t="s">
        <v>65</v>
      </c>
      <c r="F7161" s="1">
        <v>42924</v>
      </c>
      <c r="G7161" t="s">
        <v>98</v>
      </c>
      <c r="H7161">
        <v>1962</v>
      </c>
      <c r="I7161">
        <v>0.34</v>
      </c>
      <c r="J7161">
        <v>843.66</v>
      </c>
      <c r="K7161" t="s">
        <v>17</v>
      </c>
    </row>
    <row r="7162" spans="1:11" x14ac:dyDescent="0.3">
      <c r="A7162" t="s">
        <v>7281</v>
      </c>
      <c r="B7162" t="s">
        <v>197</v>
      </c>
      <c r="C7162" t="s">
        <v>32</v>
      </c>
      <c r="D7162" t="s">
        <v>153</v>
      </c>
      <c r="E7162" t="s">
        <v>55</v>
      </c>
      <c r="F7162" s="1">
        <v>42631</v>
      </c>
      <c r="G7162" t="s">
        <v>98</v>
      </c>
      <c r="H7162">
        <v>2389</v>
      </c>
      <c r="I7162">
        <v>0.13</v>
      </c>
      <c r="J7162">
        <v>238.9</v>
      </c>
      <c r="K7162" t="s">
        <v>17</v>
      </c>
    </row>
    <row r="7163" spans="1:11" x14ac:dyDescent="0.3">
      <c r="A7163" t="s">
        <v>7282</v>
      </c>
      <c r="B7163" t="s">
        <v>90</v>
      </c>
      <c r="C7163" t="s">
        <v>63</v>
      </c>
      <c r="D7163" t="s">
        <v>87</v>
      </c>
      <c r="E7163" t="s">
        <v>47</v>
      </c>
      <c r="F7163" s="1">
        <v>43358</v>
      </c>
      <c r="G7163" t="s">
        <v>98</v>
      </c>
      <c r="H7163">
        <v>2365</v>
      </c>
      <c r="I7163">
        <v>0.33</v>
      </c>
      <c r="J7163">
        <v>331.1</v>
      </c>
      <c r="K7163" t="s">
        <v>17</v>
      </c>
    </row>
    <row r="7164" spans="1:11" x14ac:dyDescent="0.3">
      <c r="A7164" t="s">
        <v>7283</v>
      </c>
      <c r="B7164" t="s">
        <v>108</v>
      </c>
      <c r="C7164" t="s">
        <v>63</v>
      </c>
      <c r="D7164" t="s">
        <v>64</v>
      </c>
      <c r="E7164" t="s">
        <v>38</v>
      </c>
      <c r="F7164" s="1">
        <v>43052</v>
      </c>
      <c r="G7164" t="s">
        <v>98</v>
      </c>
      <c r="H7164">
        <v>978</v>
      </c>
      <c r="I7164">
        <v>0.18</v>
      </c>
      <c r="J7164">
        <v>176.04</v>
      </c>
      <c r="K7164" t="s">
        <v>17</v>
      </c>
    </row>
    <row r="7165" spans="1:11" x14ac:dyDescent="0.3">
      <c r="A7165" t="s">
        <v>7284</v>
      </c>
      <c r="B7165" t="s">
        <v>211</v>
      </c>
      <c r="C7165" t="s">
        <v>26</v>
      </c>
      <c r="D7165" t="s">
        <v>201</v>
      </c>
      <c r="E7165" t="s">
        <v>47</v>
      </c>
      <c r="F7165" s="1">
        <v>43270</v>
      </c>
      <c r="G7165" t="s">
        <v>98</v>
      </c>
      <c r="H7165">
        <v>753</v>
      </c>
      <c r="I7165">
        <v>0.17</v>
      </c>
      <c r="J7165">
        <v>135.54</v>
      </c>
      <c r="K7165" t="s">
        <v>17</v>
      </c>
    </row>
    <row r="7166" spans="1:11" x14ac:dyDescent="0.3">
      <c r="A7166" t="s">
        <v>7285</v>
      </c>
      <c r="B7166" t="s">
        <v>71</v>
      </c>
      <c r="C7166" t="s">
        <v>49</v>
      </c>
      <c r="D7166" t="s">
        <v>205</v>
      </c>
      <c r="E7166" t="s">
        <v>123</v>
      </c>
      <c r="F7166" s="1">
        <v>42161</v>
      </c>
      <c r="G7166" t="s">
        <v>98</v>
      </c>
      <c r="H7166">
        <v>2493</v>
      </c>
      <c r="I7166">
        <v>0.16</v>
      </c>
      <c r="J7166">
        <v>722.97</v>
      </c>
      <c r="K7166" t="s">
        <v>17</v>
      </c>
    </row>
    <row r="7167" spans="1:11" x14ac:dyDescent="0.3">
      <c r="A7167" t="s">
        <v>7286</v>
      </c>
      <c r="B7167" t="s">
        <v>25</v>
      </c>
      <c r="C7167" t="s">
        <v>49</v>
      </c>
      <c r="D7167" t="s">
        <v>205</v>
      </c>
      <c r="E7167" t="s">
        <v>55</v>
      </c>
      <c r="F7167" s="1">
        <v>43248</v>
      </c>
      <c r="G7167" t="s">
        <v>98</v>
      </c>
      <c r="H7167">
        <v>2069</v>
      </c>
      <c r="I7167">
        <v>0.32</v>
      </c>
      <c r="J7167">
        <v>372.42</v>
      </c>
      <c r="K7167" t="s">
        <v>17</v>
      </c>
    </row>
    <row r="7168" spans="1:11" x14ac:dyDescent="0.3">
      <c r="A7168" t="s">
        <v>7287</v>
      </c>
      <c r="B7168" t="s">
        <v>86</v>
      </c>
      <c r="C7168" t="s">
        <v>32</v>
      </c>
      <c r="D7168" t="s">
        <v>33</v>
      </c>
      <c r="E7168" t="s">
        <v>15</v>
      </c>
      <c r="F7168" s="1">
        <v>43037</v>
      </c>
      <c r="G7168" t="s">
        <v>98</v>
      </c>
      <c r="H7168">
        <v>1382</v>
      </c>
      <c r="I7168">
        <v>0.25</v>
      </c>
      <c r="J7168">
        <v>414.6</v>
      </c>
      <c r="K7168" t="s">
        <v>17</v>
      </c>
    </row>
    <row r="7169" spans="1:11" x14ac:dyDescent="0.3">
      <c r="A7169" t="s">
        <v>7288</v>
      </c>
      <c r="B7169" t="s">
        <v>78</v>
      </c>
      <c r="C7169" t="s">
        <v>13</v>
      </c>
      <c r="D7169" t="s">
        <v>79</v>
      </c>
      <c r="E7169" t="s">
        <v>15</v>
      </c>
      <c r="F7169" s="1">
        <v>42361</v>
      </c>
      <c r="G7169" t="s">
        <v>98</v>
      </c>
      <c r="H7169">
        <v>2457</v>
      </c>
      <c r="I7169">
        <v>0.23</v>
      </c>
      <c r="J7169">
        <v>319.41000000000003</v>
      </c>
      <c r="K7169" t="s">
        <v>17</v>
      </c>
    </row>
    <row r="7170" spans="1:11" x14ac:dyDescent="0.3">
      <c r="A7170" t="s">
        <v>7289</v>
      </c>
      <c r="B7170" t="s">
        <v>74</v>
      </c>
      <c r="C7170" t="s">
        <v>49</v>
      </c>
      <c r="D7170" t="s">
        <v>50</v>
      </c>
      <c r="E7170" t="s">
        <v>65</v>
      </c>
      <c r="F7170" s="1">
        <v>43010</v>
      </c>
      <c r="G7170" t="s">
        <v>98</v>
      </c>
      <c r="H7170">
        <v>742</v>
      </c>
      <c r="I7170">
        <v>0.28000000000000003</v>
      </c>
      <c r="J7170">
        <v>118.72</v>
      </c>
      <c r="K7170" t="s">
        <v>17</v>
      </c>
    </row>
    <row r="7171" spans="1:11" x14ac:dyDescent="0.3">
      <c r="A7171" t="s">
        <v>7290</v>
      </c>
      <c r="B7171" t="s">
        <v>83</v>
      </c>
      <c r="C7171" t="s">
        <v>63</v>
      </c>
      <c r="D7171" t="s">
        <v>87</v>
      </c>
      <c r="E7171" t="s">
        <v>72</v>
      </c>
      <c r="F7171" s="1">
        <v>42135</v>
      </c>
      <c r="G7171" t="s">
        <v>98</v>
      </c>
      <c r="H7171">
        <v>627</v>
      </c>
      <c r="I7171">
        <v>0.35</v>
      </c>
      <c r="J7171">
        <v>87.78</v>
      </c>
      <c r="K7171" t="s">
        <v>17</v>
      </c>
    </row>
    <row r="7172" spans="1:11" x14ac:dyDescent="0.3">
      <c r="A7172" t="s">
        <v>7291</v>
      </c>
      <c r="B7172" t="s">
        <v>111</v>
      </c>
      <c r="C7172" t="s">
        <v>49</v>
      </c>
      <c r="D7172" t="s">
        <v>50</v>
      </c>
      <c r="E7172" t="s">
        <v>28</v>
      </c>
      <c r="F7172" s="1">
        <v>42903</v>
      </c>
      <c r="G7172" t="s">
        <v>98</v>
      </c>
      <c r="H7172">
        <v>696</v>
      </c>
      <c r="I7172">
        <v>0.25</v>
      </c>
      <c r="J7172">
        <v>292.32</v>
      </c>
      <c r="K7172" t="s">
        <v>17</v>
      </c>
    </row>
    <row r="7173" spans="1:11" x14ac:dyDescent="0.3">
      <c r="A7173" t="s">
        <v>7292</v>
      </c>
      <c r="B7173" t="s">
        <v>102</v>
      </c>
      <c r="C7173" t="s">
        <v>13</v>
      </c>
      <c r="D7173" t="s">
        <v>79</v>
      </c>
      <c r="E7173" t="s">
        <v>15</v>
      </c>
      <c r="F7173" s="1">
        <v>43161</v>
      </c>
      <c r="G7173" t="s">
        <v>98</v>
      </c>
      <c r="H7173">
        <v>2058</v>
      </c>
      <c r="I7173">
        <v>0.17</v>
      </c>
      <c r="J7173">
        <v>123.48</v>
      </c>
      <c r="K7173" t="s">
        <v>17</v>
      </c>
    </row>
    <row r="7174" spans="1:11" x14ac:dyDescent="0.3">
      <c r="A7174" t="s">
        <v>7293</v>
      </c>
      <c r="B7174" t="s">
        <v>116</v>
      </c>
      <c r="C7174" t="s">
        <v>58</v>
      </c>
      <c r="D7174" t="s">
        <v>68</v>
      </c>
      <c r="E7174" t="s">
        <v>69</v>
      </c>
      <c r="F7174" s="1">
        <v>43345</v>
      </c>
      <c r="G7174" t="s">
        <v>98</v>
      </c>
      <c r="H7174">
        <v>826</v>
      </c>
      <c r="I7174">
        <v>0.19</v>
      </c>
      <c r="J7174">
        <v>132.16</v>
      </c>
      <c r="K7174" t="s">
        <v>17</v>
      </c>
    </row>
    <row r="7175" spans="1:11" x14ac:dyDescent="0.3">
      <c r="A7175" t="s">
        <v>7294</v>
      </c>
      <c r="B7175" t="s">
        <v>90</v>
      </c>
      <c r="C7175" t="s">
        <v>13</v>
      </c>
      <c r="D7175" t="s">
        <v>195</v>
      </c>
      <c r="E7175" t="s">
        <v>15</v>
      </c>
      <c r="F7175" s="1">
        <v>42374</v>
      </c>
      <c r="G7175" t="s">
        <v>98</v>
      </c>
      <c r="H7175">
        <v>917</v>
      </c>
      <c r="I7175">
        <v>0.27</v>
      </c>
      <c r="J7175">
        <v>339.29</v>
      </c>
      <c r="K7175" t="s">
        <v>17</v>
      </c>
    </row>
    <row r="7176" spans="1:11" x14ac:dyDescent="0.3">
      <c r="A7176" t="s">
        <v>7295</v>
      </c>
      <c r="B7176" t="s">
        <v>12</v>
      </c>
      <c r="C7176" t="s">
        <v>49</v>
      </c>
      <c r="D7176" t="s">
        <v>50</v>
      </c>
      <c r="E7176" t="s">
        <v>65</v>
      </c>
      <c r="F7176" s="1">
        <v>42843</v>
      </c>
      <c r="G7176" t="s">
        <v>98</v>
      </c>
      <c r="H7176">
        <v>1681</v>
      </c>
      <c r="I7176">
        <v>0.17</v>
      </c>
      <c r="J7176">
        <v>369.82</v>
      </c>
      <c r="K7176" t="s">
        <v>17</v>
      </c>
    </row>
    <row r="7177" spans="1:11" x14ac:dyDescent="0.3">
      <c r="A7177" t="s">
        <v>7296</v>
      </c>
      <c r="B7177" t="s">
        <v>211</v>
      </c>
      <c r="C7177" t="s">
        <v>20</v>
      </c>
      <c r="D7177" t="s">
        <v>91</v>
      </c>
      <c r="E7177" t="s">
        <v>65</v>
      </c>
      <c r="F7177" s="1">
        <v>43061</v>
      </c>
      <c r="G7177" t="s">
        <v>98</v>
      </c>
      <c r="H7177">
        <v>1419</v>
      </c>
      <c r="I7177">
        <v>0.28000000000000003</v>
      </c>
      <c r="J7177">
        <v>184.47</v>
      </c>
      <c r="K7177" t="s">
        <v>17</v>
      </c>
    </row>
    <row r="7178" spans="1:11" x14ac:dyDescent="0.3">
      <c r="A7178" t="s">
        <v>7297</v>
      </c>
      <c r="B7178" t="s">
        <v>108</v>
      </c>
      <c r="C7178" t="s">
        <v>49</v>
      </c>
      <c r="D7178" t="s">
        <v>50</v>
      </c>
      <c r="E7178" t="s">
        <v>22</v>
      </c>
      <c r="F7178" s="1">
        <v>43050</v>
      </c>
      <c r="G7178" t="s">
        <v>98</v>
      </c>
      <c r="H7178">
        <v>2421</v>
      </c>
      <c r="I7178">
        <v>0.16</v>
      </c>
      <c r="J7178">
        <v>217.89</v>
      </c>
      <c r="K7178" t="s">
        <v>17</v>
      </c>
    </row>
    <row r="7179" spans="1:11" x14ac:dyDescent="0.3">
      <c r="A7179" t="s">
        <v>7298</v>
      </c>
      <c r="B7179" t="s">
        <v>67</v>
      </c>
      <c r="C7179" t="s">
        <v>32</v>
      </c>
      <c r="D7179" t="s">
        <v>97</v>
      </c>
      <c r="E7179" t="s">
        <v>51</v>
      </c>
      <c r="F7179" s="1">
        <v>42938</v>
      </c>
      <c r="G7179" t="s">
        <v>98</v>
      </c>
      <c r="H7179">
        <v>2240</v>
      </c>
      <c r="I7179">
        <v>0.2</v>
      </c>
      <c r="J7179">
        <v>649.6</v>
      </c>
      <c r="K7179" t="s">
        <v>17</v>
      </c>
    </row>
    <row r="7180" spans="1:11" x14ac:dyDescent="0.3">
      <c r="A7180" t="s">
        <v>7299</v>
      </c>
      <c r="B7180" t="s">
        <v>12</v>
      </c>
      <c r="C7180" t="s">
        <v>26</v>
      </c>
      <c r="D7180" t="s">
        <v>94</v>
      </c>
      <c r="E7180" t="s">
        <v>128</v>
      </c>
      <c r="F7180" s="1">
        <v>42560</v>
      </c>
      <c r="G7180" t="s">
        <v>98</v>
      </c>
      <c r="H7180">
        <v>840</v>
      </c>
      <c r="I7180">
        <v>0.24</v>
      </c>
      <c r="J7180">
        <v>235.2</v>
      </c>
      <c r="K7180" t="s">
        <v>17</v>
      </c>
    </row>
    <row r="7181" spans="1:11" x14ac:dyDescent="0.3">
      <c r="A7181" t="s">
        <v>7300</v>
      </c>
      <c r="B7181" t="s">
        <v>120</v>
      </c>
      <c r="C7181" t="s">
        <v>63</v>
      </c>
      <c r="D7181" t="s">
        <v>157</v>
      </c>
      <c r="E7181" t="s">
        <v>43</v>
      </c>
      <c r="F7181" s="1">
        <v>42700</v>
      </c>
      <c r="G7181" t="s">
        <v>98</v>
      </c>
      <c r="H7181">
        <v>1093</v>
      </c>
      <c r="I7181">
        <v>0.17</v>
      </c>
      <c r="J7181">
        <v>491.85</v>
      </c>
      <c r="K7181" t="s">
        <v>17</v>
      </c>
    </row>
    <row r="7182" spans="1:11" x14ac:dyDescent="0.3">
      <c r="A7182" t="s">
        <v>7301</v>
      </c>
      <c r="B7182" t="s">
        <v>151</v>
      </c>
      <c r="C7182" t="s">
        <v>58</v>
      </c>
      <c r="D7182" t="s">
        <v>112</v>
      </c>
      <c r="E7182" t="s">
        <v>140</v>
      </c>
      <c r="F7182" s="1">
        <v>43423</v>
      </c>
      <c r="G7182" t="s">
        <v>98</v>
      </c>
      <c r="H7182">
        <v>531</v>
      </c>
      <c r="I7182">
        <v>0.1</v>
      </c>
      <c r="J7182">
        <v>63.72</v>
      </c>
      <c r="K7182" t="s">
        <v>17</v>
      </c>
    </row>
    <row r="7183" spans="1:11" x14ac:dyDescent="0.3">
      <c r="A7183" t="s">
        <v>7302</v>
      </c>
      <c r="B7183" t="s">
        <v>151</v>
      </c>
      <c r="C7183" t="s">
        <v>26</v>
      </c>
      <c r="D7183" t="s">
        <v>37</v>
      </c>
      <c r="E7183" t="s">
        <v>84</v>
      </c>
      <c r="F7183" s="1">
        <v>42328</v>
      </c>
      <c r="G7183" t="s">
        <v>98</v>
      </c>
      <c r="H7183">
        <v>1630</v>
      </c>
      <c r="I7183">
        <v>0.3</v>
      </c>
      <c r="J7183">
        <v>407.5</v>
      </c>
      <c r="K7183" t="s">
        <v>17</v>
      </c>
    </row>
    <row r="7184" spans="1:11" x14ac:dyDescent="0.3">
      <c r="A7184" t="s">
        <v>7303</v>
      </c>
      <c r="B7184" t="s">
        <v>135</v>
      </c>
      <c r="C7184" t="s">
        <v>13</v>
      </c>
      <c r="D7184" t="s">
        <v>195</v>
      </c>
      <c r="E7184" t="s">
        <v>60</v>
      </c>
      <c r="F7184" s="1">
        <v>42340</v>
      </c>
      <c r="G7184" t="s">
        <v>98</v>
      </c>
      <c r="H7184">
        <v>1082</v>
      </c>
      <c r="I7184">
        <v>0.12</v>
      </c>
      <c r="J7184">
        <v>259.68</v>
      </c>
      <c r="K7184" t="s">
        <v>17</v>
      </c>
    </row>
    <row r="7185" spans="1:11" x14ac:dyDescent="0.3">
      <c r="A7185" t="s">
        <v>7304</v>
      </c>
      <c r="B7185" t="s">
        <v>81</v>
      </c>
      <c r="C7185" t="s">
        <v>13</v>
      </c>
      <c r="D7185" t="s">
        <v>195</v>
      </c>
      <c r="E7185" t="s">
        <v>28</v>
      </c>
      <c r="F7185" s="1">
        <v>42700</v>
      </c>
      <c r="G7185" t="s">
        <v>98</v>
      </c>
      <c r="H7185">
        <v>1396</v>
      </c>
      <c r="I7185">
        <v>0.12</v>
      </c>
      <c r="J7185">
        <v>139.6</v>
      </c>
      <c r="K7185" t="s">
        <v>17</v>
      </c>
    </row>
    <row r="7186" spans="1:11" x14ac:dyDescent="0.3">
      <c r="A7186" t="s">
        <v>7305</v>
      </c>
      <c r="B7186" t="s">
        <v>169</v>
      </c>
      <c r="C7186" t="s">
        <v>13</v>
      </c>
      <c r="D7186" t="s">
        <v>79</v>
      </c>
      <c r="E7186" t="s">
        <v>15</v>
      </c>
      <c r="F7186" s="1">
        <v>43458</v>
      </c>
      <c r="G7186" t="s">
        <v>98</v>
      </c>
      <c r="H7186">
        <v>758</v>
      </c>
      <c r="I7186">
        <v>0.27</v>
      </c>
      <c r="J7186">
        <v>166.76</v>
      </c>
      <c r="K7186" t="s">
        <v>17</v>
      </c>
    </row>
    <row r="7187" spans="1:11" x14ac:dyDescent="0.3">
      <c r="A7187" t="s">
        <v>7306</v>
      </c>
      <c r="B7187" t="s">
        <v>116</v>
      </c>
      <c r="C7187" t="s">
        <v>63</v>
      </c>
      <c r="D7187" t="s">
        <v>87</v>
      </c>
      <c r="E7187" t="s">
        <v>166</v>
      </c>
      <c r="F7187" s="1">
        <v>42437</v>
      </c>
      <c r="G7187" t="s">
        <v>98</v>
      </c>
      <c r="H7187">
        <v>951</v>
      </c>
      <c r="I7187">
        <v>0.17</v>
      </c>
      <c r="J7187">
        <v>133.13999999999999</v>
      </c>
      <c r="K7187" t="s">
        <v>17</v>
      </c>
    </row>
    <row r="7188" spans="1:11" x14ac:dyDescent="0.3">
      <c r="A7188" t="s">
        <v>7307</v>
      </c>
      <c r="B7188" t="s">
        <v>165</v>
      </c>
      <c r="C7188" t="s">
        <v>49</v>
      </c>
      <c r="D7188" t="s">
        <v>205</v>
      </c>
      <c r="E7188" t="s">
        <v>128</v>
      </c>
      <c r="F7188" s="1">
        <v>43454</v>
      </c>
      <c r="G7188" t="s">
        <v>98</v>
      </c>
      <c r="H7188">
        <v>894</v>
      </c>
      <c r="I7188">
        <v>0.35</v>
      </c>
      <c r="J7188">
        <v>107.28</v>
      </c>
      <c r="K7188" t="s">
        <v>17</v>
      </c>
    </row>
    <row r="7189" spans="1:11" x14ac:dyDescent="0.3">
      <c r="A7189" t="s">
        <v>7308</v>
      </c>
      <c r="B7189" t="s">
        <v>62</v>
      </c>
      <c r="C7189" t="s">
        <v>26</v>
      </c>
      <c r="D7189" t="s">
        <v>94</v>
      </c>
      <c r="E7189" t="s">
        <v>34</v>
      </c>
      <c r="F7189" s="1">
        <v>43144</v>
      </c>
      <c r="G7189" t="s">
        <v>98</v>
      </c>
      <c r="H7189">
        <v>1743</v>
      </c>
      <c r="I7189">
        <v>0.21</v>
      </c>
      <c r="J7189">
        <v>540.33000000000004</v>
      </c>
      <c r="K7189" t="s">
        <v>17</v>
      </c>
    </row>
    <row r="7190" spans="1:11" x14ac:dyDescent="0.3">
      <c r="A7190" t="s">
        <v>7309</v>
      </c>
      <c r="B7190" t="s">
        <v>102</v>
      </c>
      <c r="C7190" t="s">
        <v>58</v>
      </c>
      <c r="D7190" t="s">
        <v>112</v>
      </c>
      <c r="E7190" t="s">
        <v>34</v>
      </c>
      <c r="F7190" s="1">
        <v>43277</v>
      </c>
      <c r="G7190" t="s">
        <v>98</v>
      </c>
      <c r="H7190">
        <v>878</v>
      </c>
      <c r="I7190">
        <v>0.23</v>
      </c>
      <c r="J7190">
        <v>201.94</v>
      </c>
      <c r="K7190" t="s">
        <v>17</v>
      </c>
    </row>
    <row r="7191" spans="1:11" x14ac:dyDescent="0.3">
      <c r="A7191" t="s">
        <v>7310</v>
      </c>
      <c r="B7191" t="s">
        <v>83</v>
      </c>
      <c r="C7191" t="s">
        <v>49</v>
      </c>
      <c r="D7191" t="s">
        <v>205</v>
      </c>
      <c r="E7191" t="s">
        <v>140</v>
      </c>
      <c r="F7191" s="1">
        <v>42591</v>
      </c>
      <c r="G7191" t="s">
        <v>98</v>
      </c>
      <c r="H7191">
        <v>2109</v>
      </c>
      <c r="I7191">
        <v>0.22</v>
      </c>
      <c r="J7191">
        <v>274.17</v>
      </c>
      <c r="K7191" t="s">
        <v>17</v>
      </c>
    </row>
    <row r="7192" spans="1:11" x14ac:dyDescent="0.3">
      <c r="A7192" t="s">
        <v>7311</v>
      </c>
      <c r="B7192" t="s">
        <v>42</v>
      </c>
      <c r="C7192" t="s">
        <v>63</v>
      </c>
      <c r="D7192" t="s">
        <v>157</v>
      </c>
      <c r="E7192" t="s">
        <v>143</v>
      </c>
      <c r="F7192" s="1">
        <v>43361</v>
      </c>
      <c r="G7192" t="s">
        <v>98</v>
      </c>
      <c r="H7192">
        <v>1132</v>
      </c>
      <c r="I7192">
        <v>0.17</v>
      </c>
      <c r="J7192">
        <v>464.12</v>
      </c>
      <c r="K7192" t="s">
        <v>17</v>
      </c>
    </row>
    <row r="7193" spans="1:11" x14ac:dyDescent="0.3">
      <c r="A7193" t="s">
        <v>7312</v>
      </c>
      <c r="B7193" t="s">
        <v>31</v>
      </c>
      <c r="C7193" t="s">
        <v>26</v>
      </c>
      <c r="D7193" t="s">
        <v>94</v>
      </c>
      <c r="E7193" t="s">
        <v>65</v>
      </c>
      <c r="F7193" s="1">
        <v>43147</v>
      </c>
      <c r="G7193" t="s">
        <v>98</v>
      </c>
      <c r="H7193">
        <v>1319</v>
      </c>
      <c r="I7193">
        <v>0.13</v>
      </c>
      <c r="J7193">
        <v>276.99</v>
      </c>
      <c r="K7193" t="s">
        <v>17</v>
      </c>
    </row>
    <row r="7194" spans="1:11" x14ac:dyDescent="0.3">
      <c r="A7194" t="s">
        <v>7313</v>
      </c>
      <c r="B7194" t="s">
        <v>81</v>
      </c>
      <c r="C7194" t="s">
        <v>63</v>
      </c>
      <c r="D7194" t="s">
        <v>87</v>
      </c>
      <c r="E7194" t="s">
        <v>72</v>
      </c>
      <c r="F7194" s="1">
        <v>42381</v>
      </c>
      <c r="G7194" t="s">
        <v>98</v>
      </c>
      <c r="H7194">
        <v>840</v>
      </c>
      <c r="I7194">
        <v>0.16</v>
      </c>
      <c r="J7194">
        <v>75.599999999999994</v>
      </c>
      <c r="K7194" t="s">
        <v>17</v>
      </c>
    </row>
    <row r="7195" spans="1:11" x14ac:dyDescent="0.3">
      <c r="A7195" t="s">
        <v>7314</v>
      </c>
      <c r="B7195" t="s">
        <v>130</v>
      </c>
      <c r="C7195" t="s">
        <v>13</v>
      </c>
      <c r="D7195" t="s">
        <v>79</v>
      </c>
      <c r="E7195" t="s">
        <v>88</v>
      </c>
      <c r="F7195" s="1">
        <v>42275</v>
      </c>
      <c r="G7195" t="s">
        <v>98</v>
      </c>
      <c r="H7195">
        <v>1400</v>
      </c>
      <c r="I7195">
        <v>0.28999999999999998</v>
      </c>
      <c r="J7195">
        <v>294</v>
      </c>
      <c r="K7195" t="s">
        <v>17</v>
      </c>
    </row>
    <row r="7196" spans="1:11" x14ac:dyDescent="0.3">
      <c r="A7196" t="s">
        <v>7315</v>
      </c>
      <c r="B7196" t="s">
        <v>108</v>
      </c>
      <c r="C7196" t="s">
        <v>58</v>
      </c>
      <c r="D7196" t="s">
        <v>68</v>
      </c>
      <c r="E7196" t="s">
        <v>51</v>
      </c>
      <c r="F7196" s="1">
        <v>43037</v>
      </c>
      <c r="G7196" t="s">
        <v>98</v>
      </c>
      <c r="H7196">
        <v>1586</v>
      </c>
      <c r="I7196">
        <v>0.23</v>
      </c>
      <c r="J7196">
        <v>428.22</v>
      </c>
      <c r="K7196" t="s">
        <v>17</v>
      </c>
    </row>
    <row r="7197" spans="1:11" x14ac:dyDescent="0.3">
      <c r="A7197" t="s">
        <v>7316</v>
      </c>
      <c r="B7197" t="s">
        <v>67</v>
      </c>
      <c r="C7197" t="s">
        <v>32</v>
      </c>
      <c r="D7197" t="s">
        <v>153</v>
      </c>
      <c r="E7197" t="s">
        <v>22</v>
      </c>
      <c r="F7197" s="1">
        <v>42620</v>
      </c>
      <c r="G7197" t="s">
        <v>98</v>
      </c>
      <c r="H7197">
        <v>595</v>
      </c>
      <c r="I7197">
        <v>0.2</v>
      </c>
      <c r="J7197">
        <v>226.1</v>
      </c>
      <c r="K7197" t="s">
        <v>17</v>
      </c>
    </row>
    <row r="7198" spans="1:11" x14ac:dyDescent="0.3">
      <c r="A7198" t="s">
        <v>7317</v>
      </c>
      <c r="B7198" t="s">
        <v>130</v>
      </c>
      <c r="C7198" t="s">
        <v>58</v>
      </c>
      <c r="D7198" t="s">
        <v>59</v>
      </c>
      <c r="E7198" t="s">
        <v>143</v>
      </c>
      <c r="F7198" s="1">
        <v>43052</v>
      </c>
      <c r="G7198" t="s">
        <v>98</v>
      </c>
      <c r="H7198">
        <v>1251</v>
      </c>
      <c r="I7198">
        <v>0.26</v>
      </c>
      <c r="J7198">
        <v>437.85</v>
      </c>
      <c r="K7198" t="s">
        <v>17</v>
      </c>
    </row>
    <row r="7199" spans="1:11" x14ac:dyDescent="0.3">
      <c r="A7199" t="s">
        <v>7318</v>
      </c>
      <c r="B7199" t="s">
        <v>114</v>
      </c>
      <c r="C7199" t="s">
        <v>13</v>
      </c>
      <c r="D7199" t="s">
        <v>79</v>
      </c>
      <c r="E7199" t="s">
        <v>123</v>
      </c>
      <c r="F7199" s="1">
        <v>43050</v>
      </c>
      <c r="G7199" t="s">
        <v>98</v>
      </c>
      <c r="H7199">
        <v>1299</v>
      </c>
      <c r="I7199">
        <v>0.25</v>
      </c>
      <c r="J7199">
        <v>194.85</v>
      </c>
      <c r="K7199" t="s">
        <v>17</v>
      </c>
    </row>
    <row r="7200" spans="1:11" x14ac:dyDescent="0.3">
      <c r="A7200" t="s">
        <v>7319</v>
      </c>
      <c r="B7200" t="s">
        <v>234</v>
      </c>
      <c r="C7200" t="s">
        <v>26</v>
      </c>
      <c r="D7200" t="s">
        <v>201</v>
      </c>
      <c r="E7200" t="s">
        <v>65</v>
      </c>
      <c r="F7200" s="1">
        <v>43021</v>
      </c>
      <c r="G7200" t="s">
        <v>98</v>
      </c>
      <c r="H7200">
        <v>2044</v>
      </c>
      <c r="I7200">
        <v>0.25</v>
      </c>
      <c r="J7200">
        <v>633.64</v>
      </c>
      <c r="K7200" t="s">
        <v>17</v>
      </c>
    </row>
    <row r="7201" spans="1:11" x14ac:dyDescent="0.3">
      <c r="A7201" t="s">
        <v>7320</v>
      </c>
      <c r="B7201" t="s">
        <v>151</v>
      </c>
      <c r="C7201" t="s">
        <v>32</v>
      </c>
      <c r="D7201" t="s">
        <v>33</v>
      </c>
      <c r="E7201" t="s">
        <v>84</v>
      </c>
      <c r="F7201" s="1">
        <v>42787</v>
      </c>
      <c r="G7201" t="s">
        <v>98</v>
      </c>
      <c r="H7201">
        <v>1527</v>
      </c>
      <c r="I7201">
        <v>0.1</v>
      </c>
      <c r="J7201">
        <v>152.69999999999999</v>
      </c>
      <c r="K7201" t="s">
        <v>17</v>
      </c>
    </row>
    <row r="7202" spans="1:11" x14ac:dyDescent="0.3">
      <c r="A7202" t="s">
        <v>7321</v>
      </c>
      <c r="B7202" t="s">
        <v>137</v>
      </c>
      <c r="C7202" t="s">
        <v>32</v>
      </c>
      <c r="D7202" t="s">
        <v>153</v>
      </c>
      <c r="E7202" t="s">
        <v>43</v>
      </c>
      <c r="F7202" s="1">
        <v>42513</v>
      </c>
      <c r="G7202" t="s">
        <v>98</v>
      </c>
      <c r="H7202">
        <v>1663</v>
      </c>
      <c r="I7202">
        <v>0.19</v>
      </c>
      <c r="J7202">
        <v>315.97000000000003</v>
      </c>
      <c r="K7202" t="s">
        <v>17</v>
      </c>
    </row>
    <row r="7203" spans="1:11" x14ac:dyDescent="0.3">
      <c r="A7203" t="s">
        <v>7322</v>
      </c>
      <c r="B7203" t="s">
        <v>162</v>
      </c>
      <c r="C7203" t="s">
        <v>63</v>
      </c>
      <c r="D7203" t="s">
        <v>87</v>
      </c>
      <c r="E7203" t="s">
        <v>22</v>
      </c>
      <c r="F7203" s="1">
        <v>42826</v>
      </c>
      <c r="G7203" t="s">
        <v>98</v>
      </c>
      <c r="H7203">
        <v>2165</v>
      </c>
      <c r="I7203">
        <v>0.17</v>
      </c>
      <c r="J7203">
        <v>368.05</v>
      </c>
      <c r="K7203" t="s">
        <v>17</v>
      </c>
    </row>
    <row r="7204" spans="1:11" x14ac:dyDescent="0.3">
      <c r="A7204" t="s">
        <v>7323</v>
      </c>
      <c r="B7204" t="s">
        <v>197</v>
      </c>
      <c r="C7204" t="s">
        <v>20</v>
      </c>
      <c r="D7204" t="s">
        <v>91</v>
      </c>
      <c r="E7204" t="s">
        <v>51</v>
      </c>
      <c r="F7204" s="1">
        <v>42557</v>
      </c>
      <c r="G7204" t="s">
        <v>98</v>
      </c>
      <c r="H7204">
        <v>869</v>
      </c>
      <c r="I7204">
        <v>0.12</v>
      </c>
      <c r="J7204">
        <v>95.59</v>
      </c>
      <c r="K7204" t="s">
        <v>17</v>
      </c>
    </row>
    <row r="7205" spans="1:11" x14ac:dyDescent="0.3">
      <c r="A7205" t="s">
        <v>7324</v>
      </c>
      <c r="B7205" t="s">
        <v>125</v>
      </c>
      <c r="C7205" t="s">
        <v>20</v>
      </c>
      <c r="D7205" t="s">
        <v>91</v>
      </c>
      <c r="E7205" t="s">
        <v>60</v>
      </c>
      <c r="F7205" s="1">
        <v>43029</v>
      </c>
      <c r="G7205" t="s">
        <v>98</v>
      </c>
      <c r="H7205">
        <v>1793</v>
      </c>
      <c r="I7205">
        <v>0.18</v>
      </c>
      <c r="J7205">
        <v>251.02</v>
      </c>
      <c r="K7205" t="s">
        <v>17</v>
      </c>
    </row>
    <row r="7206" spans="1:11" x14ac:dyDescent="0.3">
      <c r="A7206" t="s">
        <v>7325</v>
      </c>
      <c r="B7206" t="s">
        <v>53</v>
      </c>
      <c r="C7206" t="s">
        <v>63</v>
      </c>
      <c r="D7206" t="s">
        <v>75</v>
      </c>
      <c r="E7206" t="s">
        <v>22</v>
      </c>
      <c r="F7206" s="1">
        <v>42270</v>
      </c>
      <c r="G7206" t="s">
        <v>98</v>
      </c>
      <c r="H7206">
        <v>2178</v>
      </c>
      <c r="I7206">
        <v>0.34</v>
      </c>
      <c r="J7206">
        <v>457.38</v>
      </c>
      <c r="K7206" t="s">
        <v>17</v>
      </c>
    </row>
    <row r="7207" spans="1:11" x14ac:dyDescent="0.3">
      <c r="A7207" t="s">
        <v>7326</v>
      </c>
      <c r="B7207" t="s">
        <v>130</v>
      </c>
      <c r="C7207" t="s">
        <v>13</v>
      </c>
      <c r="D7207" t="s">
        <v>195</v>
      </c>
      <c r="E7207" t="s">
        <v>60</v>
      </c>
      <c r="F7207" s="1">
        <v>42631</v>
      </c>
      <c r="G7207" t="s">
        <v>98</v>
      </c>
      <c r="H7207">
        <v>1020</v>
      </c>
      <c r="I7207">
        <v>0.11</v>
      </c>
      <c r="J7207">
        <v>173.4</v>
      </c>
      <c r="K7207" t="s">
        <v>17</v>
      </c>
    </row>
    <row r="7208" spans="1:11" x14ac:dyDescent="0.3">
      <c r="A7208" t="s">
        <v>7327</v>
      </c>
      <c r="B7208" t="s">
        <v>151</v>
      </c>
      <c r="C7208" t="s">
        <v>49</v>
      </c>
      <c r="D7208" t="s">
        <v>50</v>
      </c>
      <c r="E7208" t="s">
        <v>15</v>
      </c>
      <c r="F7208" s="1">
        <v>42700</v>
      </c>
      <c r="G7208" t="s">
        <v>98</v>
      </c>
      <c r="H7208">
        <v>605</v>
      </c>
      <c r="I7208">
        <v>0.3</v>
      </c>
      <c r="J7208">
        <v>60.5</v>
      </c>
      <c r="K7208" t="s">
        <v>17</v>
      </c>
    </row>
    <row r="7209" spans="1:11" x14ac:dyDescent="0.3">
      <c r="A7209" t="s">
        <v>7328</v>
      </c>
      <c r="B7209" t="s">
        <v>57</v>
      </c>
      <c r="C7209" t="s">
        <v>58</v>
      </c>
      <c r="D7209" t="s">
        <v>68</v>
      </c>
      <c r="E7209" t="s">
        <v>104</v>
      </c>
      <c r="F7209" s="1">
        <v>42645</v>
      </c>
      <c r="G7209" t="s">
        <v>98</v>
      </c>
      <c r="H7209">
        <v>862</v>
      </c>
      <c r="I7209">
        <v>0.1</v>
      </c>
      <c r="J7209">
        <v>137.91999999999999</v>
      </c>
      <c r="K7209" t="s">
        <v>17</v>
      </c>
    </row>
    <row r="7210" spans="1:11" x14ac:dyDescent="0.3">
      <c r="A7210" t="s">
        <v>7329</v>
      </c>
      <c r="B7210" t="s">
        <v>53</v>
      </c>
      <c r="C7210" t="s">
        <v>32</v>
      </c>
      <c r="D7210" t="s">
        <v>46</v>
      </c>
      <c r="E7210" t="s">
        <v>72</v>
      </c>
      <c r="F7210" s="1">
        <v>42620</v>
      </c>
      <c r="G7210" t="s">
        <v>98</v>
      </c>
      <c r="H7210">
        <v>2252</v>
      </c>
      <c r="I7210">
        <v>0.31</v>
      </c>
      <c r="J7210">
        <v>157.63999999999999</v>
      </c>
      <c r="K7210" t="s">
        <v>17</v>
      </c>
    </row>
    <row r="7211" spans="1:11" x14ac:dyDescent="0.3">
      <c r="A7211" t="s">
        <v>7330</v>
      </c>
      <c r="B7211" t="s">
        <v>122</v>
      </c>
      <c r="C7211" t="s">
        <v>20</v>
      </c>
      <c r="D7211" t="s">
        <v>91</v>
      </c>
      <c r="E7211" t="s">
        <v>28</v>
      </c>
      <c r="F7211" s="1">
        <v>43304</v>
      </c>
      <c r="G7211" t="s">
        <v>98</v>
      </c>
      <c r="H7211">
        <v>937</v>
      </c>
      <c r="I7211">
        <v>0.28000000000000003</v>
      </c>
      <c r="J7211">
        <v>281.10000000000002</v>
      </c>
      <c r="K7211" t="s">
        <v>17</v>
      </c>
    </row>
    <row r="7212" spans="1:11" x14ac:dyDescent="0.3">
      <c r="A7212" t="s">
        <v>7331</v>
      </c>
      <c r="B7212" t="s">
        <v>137</v>
      </c>
      <c r="C7212" t="s">
        <v>49</v>
      </c>
      <c r="D7212" t="s">
        <v>50</v>
      </c>
      <c r="E7212" t="s">
        <v>22</v>
      </c>
      <c r="F7212" s="1">
        <v>42366</v>
      </c>
      <c r="G7212" t="s">
        <v>98</v>
      </c>
      <c r="H7212">
        <v>1676</v>
      </c>
      <c r="I7212">
        <v>0.24</v>
      </c>
      <c r="J7212">
        <v>150.84</v>
      </c>
      <c r="K7212" t="s">
        <v>17</v>
      </c>
    </row>
    <row r="7213" spans="1:11" x14ac:dyDescent="0.3">
      <c r="A7213" t="s">
        <v>7332</v>
      </c>
      <c r="B7213" t="s">
        <v>78</v>
      </c>
      <c r="C7213" t="s">
        <v>13</v>
      </c>
      <c r="D7213" t="s">
        <v>195</v>
      </c>
      <c r="E7213" t="s">
        <v>47</v>
      </c>
      <c r="F7213" s="1">
        <v>43345</v>
      </c>
      <c r="G7213" t="s">
        <v>98</v>
      </c>
      <c r="H7213">
        <v>1136</v>
      </c>
      <c r="I7213">
        <v>0.23</v>
      </c>
      <c r="J7213">
        <v>488.48</v>
      </c>
      <c r="K7213" t="s">
        <v>17</v>
      </c>
    </row>
    <row r="7214" spans="1:11" x14ac:dyDescent="0.3">
      <c r="A7214" t="s">
        <v>7333</v>
      </c>
      <c r="B7214" t="s">
        <v>114</v>
      </c>
      <c r="C7214" t="s">
        <v>13</v>
      </c>
      <c r="D7214" t="s">
        <v>195</v>
      </c>
      <c r="E7214" t="s">
        <v>84</v>
      </c>
      <c r="F7214" s="1">
        <v>43254</v>
      </c>
      <c r="G7214" t="s">
        <v>98</v>
      </c>
      <c r="H7214">
        <v>1971</v>
      </c>
      <c r="I7214">
        <v>0.1</v>
      </c>
      <c r="J7214">
        <v>275.94</v>
      </c>
      <c r="K7214" t="s">
        <v>17</v>
      </c>
    </row>
    <row r="7215" spans="1:11" x14ac:dyDescent="0.3">
      <c r="A7215" t="s">
        <v>7334</v>
      </c>
      <c r="B7215" t="s">
        <v>197</v>
      </c>
      <c r="C7215" t="s">
        <v>58</v>
      </c>
      <c r="D7215" t="s">
        <v>112</v>
      </c>
      <c r="E7215" t="s">
        <v>143</v>
      </c>
      <c r="F7215" s="1">
        <v>42080</v>
      </c>
      <c r="G7215" t="s">
        <v>98</v>
      </c>
      <c r="H7215">
        <v>2390</v>
      </c>
      <c r="I7215">
        <v>0.1</v>
      </c>
      <c r="J7215">
        <v>454.1</v>
      </c>
      <c r="K7215" t="s">
        <v>17</v>
      </c>
    </row>
    <row r="7216" spans="1:11" x14ac:dyDescent="0.3">
      <c r="A7216" t="s">
        <v>7335</v>
      </c>
      <c r="B7216" t="s">
        <v>111</v>
      </c>
      <c r="C7216" t="s">
        <v>32</v>
      </c>
      <c r="D7216" t="s">
        <v>33</v>
      </c>
      <c r="E7216" t="s">
        <v>163</v>
      </c>
      <c r="F7216" s="1">
        <v>42328</v>
      </c>
      <c r="G7216" t="s">
        <v>98</v>
      </c>
      <c r="H7216">
        <v>700</v>
      </c>
      <c r="I7216">
        <v>0.14000000000000001</v>
      </c>
      <c r="J7216">
        <v>154</v>
      </c>
      <c r="K7216" t="s">
        <v>17</v>
      </c>
    </row>
    <row r="7217" spans="1:11" x14ac:dyDescent="0.3">
      <c r="A7217" t="s">
        <v>7336</v>
      </c>
      <c r="B7217" t="s">
        <v>106</v>
      </c>
      <c r="C7217" t="s">
        <v>20</v>
      </c>
      <c r="D7217" t="s">
        <v>21</v>
      </c>
      <c r="E7217" t="s">
        <v>84</v>
      </c>
      <c r="F7217" s="1">
        <v>42095</v>
      </c>
      <c r="G7217" t="s">
        <v>98</v>
      </c>
      <c r="H7217">
        <v>1073</v>
      </c>
      <c r="I7217">
        <v>0.3</v>
      </c>
      <c r="J7217">
        <v>236.06</v>
      </c>
      <c r="K7217" t="s">
        <v>17</v>
      </c>
    </row>
    <row r="7218" spans="1:11" x14ac:dyDescent="0.3">
      <c r="A7218" t="s">
        <v>7337</v>
      </c>
      <c r="B7218" t="s">
        <v>83</v>
      </c>
      <c r="C7218" t="s">
        <v>13</v>
      </c>
      <c r="D7218" t="s">
        <v>14</v>
      </c>
      <c r="E7218" t="s">
        <v>51</v>
      </c>
      <c r="F7218" s="1">
        <v>43064</v>
      </c>
      <c r="G7218" t="s">
        <v>98</v>
      </c>
      <c r="H7218">
        <v>765</v>
      </c>
      <c r="I7218">
        <v>0.2</v>
      </c>
      <c r="J7218">
        <v>76.5</v>
      </c>
      <c r="K7218" t="s">
        <v>17</v>
      </c>
    </row>
    <row r="7219" spans="1:11" x14ac:dyDescent="0.3">
      <c r="A7219" t="s">
        <v>7338</v>
      </c>
      <c r="B7219" t="s">
        <v>40</v>
      </c>
      <c r="C7219" t="s">
        <v>49</v>
      </c>
      <c r="D7219" t="s">
        <v>205</v>
      </c>
      <c r="E7219" t="s">
        <v>38</v>
      </c>
      <c r="F7219" s="1">
        <v>43277</v>
      </c>
      <c r="G7219" t="s">
        <v>98</v>
      </c>
      <c r="H7219">
        <v>1010</v>
      </c>
      <c r="I7219">
        <v>0.22</v>
      </c>
      <c r="J7219">
        <v>343.4</v>
      </c>
      <c r="K7219" t="s">
        <v>17</v>
      </c>
    </row>
    <row r="7220" spans="1:11" x14ac:dyDescent="0.3">
      <c r="A7220" t="s">
        <v>7339</v>
      </c>
      <c r="B7220" t="s">
        <v>116</v>
      </c>
      <c r="C7220" t="s">
        <v>58</v>
      </c>
      <c r="D7220" t="s">
        <v>112</v>
      </c>
      <c r="E7220" t="s">
        <v>72</v>
      </c>
      <c r="F7220" s="1">
        <v>43081</v>
      </c>
      <c r="G7220" t="s">
        <v>98</v>
      </c>
      <c r="H7220">
        <v>1317</v>
      </c>
      <c r="I7220">
        <v>0.24</v>
      </c>
      <c r="J7220">
        <v>553.14</v>
      </c>
      <c r="K7220" t="s">
        <v>17</v>
      </c>
    </row>
    <row r="7221" spans="1:11" x14ac:dyDescent="0.3">
      <c r="A7221" t="s">
        <v>7340</v>
      </c>
      <c r="B7221" t="s">
        <v>162</v>
      </c>
      <c r="C7221" t="s">
        <v>32</v>
      </c>
      <c r="D7221" t="s">
        <v>46</v>
      </c>
      <c r="E7221" t="s">
        <v>140</v>
      </c>
      <c r="F7221" s="1">
        <v>43439</v>
      </c>
      <c r="G7221" t="s">
        <v>98</v>
      </c>
      <c r="H7221">
        <v>567</v>
      </c>
      <c r="I7221">
        <v>0.19</v>
      </c>
      <c r="J7221">
        <v>175.77</v>
      </c>
      <c r="K7221" t="s">
        <v>17</v>
      </c>
    </row>
    <row r="7222" spans="1:11" x14ac:dyDescent="0.3">
      <c r="A7222" t="s">
        <v>7341</v>
      </c>
      <c r="B7222" t="s">
        <v>67</v>
      </c>
      <c r="C7222" t="s">
        <v>26</v>
      </c>
      <c r="D7222" t="s">
        <v>201</v>
      </c>
      <c r="E7222" t="s">
        <v>117</v>
      </c>
      <c r="F7222" s="1">
        <v>42970</v>
      </c>
      <c r="G7222" t="s">
        <v>98</v>
      </c>
      <c r="H7222">
        <v>2010</v>
      </c>
      <c r="I7222">
        <v>0.23</v>
      </c>
      <c r="J7222">
        <v>241.2</v>
      </c>
      <c r="K7222" t="s">
        <v>17</v>
      </c>
    </row>
    <row r="7223" spans="1:11" x14ac:dyDescent="0.3">
      <c r="A7223" t="s">
        <v>7342</v>
      </c>
      <c r="B7223" t="s">
        <v>263</v>
      </c>
      <c r="C7223" t="s">
        <v>49</v>
      </c>
      <c r="D7223" t="s">
        <v>205</v>
      </c>
      <c r="E7223" t="s">
        <v>22</v>
      </c>
      <c r="F7223" s="1">
        <v>43289</v>
      </c>
      <c r="G7223" t="s">
        <v>98</v>
      </c>
      <c r="H7223">
        <v>1574</v>
      </c>
      <c r="I7223">
        <v>0.33</v>
      </c>
      <c r="J7223">
        <v>94.44</v>
      </c>
      <c r="K7223" t="s">
        <v>17</v>
      </c>
    </row>
    <row r="7224" spans="1:11" x14ac:dyDescent="0.3">
      <c r="A7224" t="s">
        <v>7343</v>
      </c>
      <c r="B7224" t="s">
        <v>90</v>
      </c>
      <c r="C7224" t="s">
        <v>63</v>
      </c>
      <c r="D7224" t="s">
        <v>157</v>
      </c>
      <c r="E7224" t="s">
        <v>22</v>
      </c>
      <c r="F7224" s="1">
        <v>42325</v>
      </c>
      <c r="G7224" t="s">
        <v>98</v>
      </c>
      <c r="H7224">
        <v>950</v>
      </c>
      <c r="I7224">
        <v>0.27</v>
      </c>
      <c r="J7224">
        <v>133</v>
      </c>
      <c r="K7224" t="s">
        <v>17</v>
      </c>
    </row>
    <row r="7225" spans="1:11" x14ac:dyDescent="0.3">
      <c r="A7225" t="s">
        <v>7344</v>
      </c>
      <c r="B7225" t="s">
        <v>197</v>
      </c>
      <c r="C7225" t="s">
        <v>20</v>
      </c>
      <c r="D7225" t="s">
        <v>21</v>
      </c>
      <c r="E7225" t="s">
        <v>47</v>
      </c>
      <c r="F7225" s="1">
        <v>43052</v>
      </c>
      <c r="G7225" t="s">
        <v>98</v>
      </c>
      <c r="H7225">
        <v>625</v>
      </c>
      <c r="I7225">
        <v>0.34</v>
      </c>
      <c r="J7225">
        <v>268.75</v>
      </c>
      <c r="K7225" t="s">
        <v>17</v>
      </c>
    </row>
    <row r="7226" spans="1:11" x14ac:dyDescent="0.3">
      <c r="A7226" t="s">
        <v>7345</v>
      </c>
      <c r="B7226" t="s">
        <v>25</v>
      </c>
      <c r="C7226" t="s">
        <v>20</v>
      </c>
      <c r="D7226" t="s">
        <v>91</v>
      </c>
      <c r="E7226" t="s">
        <v>84</v>
      </c>
      <c r="F7226" s="1">
        <v>43038</v>
      </c>
      <c r="G7226" t="s">
        <v>98</v>
      </c>
      <c r="H7226">
        <v>1456</v>
      </c>
      <c r="I7226">
        <v>0.23</v>
      </c>
      <c r="J7226">
        <v>334.88</v>
      </c>
      <c r="K7226" t="s">
        <v>17</v>
      </c>
    </row>
    <row r="7227" spans="1:11" x14ac:dyDescent="0.3">
      <c r="A7227" t="s">
        <v>7346</v>
      </c>
      <c r="B7227" t="s">
        <v>42</v>
      </c>
      <c r="C7227" t="s">
        <v>58</v>
      </c>
      <c r="D7227" t="s">
        <v>68</v>
      </c>
      <c r="E7227" t="s">
        <v>38</v>
      </c>
      <c r="F7227" s="1">
        <v>43261</v>
      </c>
      <c r="G7227" t="s">
        <v>98</v>
      </c>
      <c r="H7227">
        <v>1617</v>
      </c>
      <c r="I7227">
        <v>0.28000000000000003</v>
      </c>
      <c r="J7227">
        <v>501.27</v>
      </c>
      <c r="K7227" t="s">
        <v>17</v>
      </c>
    </row>
    <row r="7228" spans="1:11" x14ac:dyDescent="0.3">
      <c r="A7228" t="s">
        <v>7347</v>
      </c>
      <c r="B7228" t="s">
        <v>86</v>
      </c>
      <c r="C7228" t="s">
        <v>58</v>
      </c>
      <c r="D7228" t="s">
        <v>59</v>
      </c>
      <c r="E7228" t="s">
        <v>72</v>
      </c>
      <c r="F7228" s="1">
        <v>43021</v>
      </c>
      <c r="G7228" t="s">
        <v>98</v>
      </c>
      <c r="H7228">
        <v>2310</v>
      </c>
      <c r="I7228">
        <v>0.25</v>
      </c>
      <c r="J7228">
        <v>115.5</v>
      </c>
      <c r="K7228" t="s">
        <v>17</v>
      </c>
    </row>
    <row r="7229" spans="1:11" x14ac:dyDescent="0.3">
      <c r="A7229" t="s">
        <v>7348</v>
      </c>
      <c r="B7229" t="s">
        <v>116</v>
      </c>
      <c r="C7229" t="s">
        <v>32</v>
      </c>
      <c r="D7229" t="s">
        <v>153</v>
      </c>
      <c r="E7229" t="s">
        <v>55</v>
      </c>
      <c r="F7229" s="1">
        <v>42970</v>
      </c>
      <c r="G7229" t="s">
        <v>98</v>
      </c>
      <c r="H7229">
        <v>839</v>
      </c>
      <c r="I7229">
        <v>0.14000000000000001</v>
      </c>
      <c r="J7229">
        <v>201.36</v>
      </c>
      <c r="K7229" t="s">
        <v>17</v>
      </c>
    </row>
    <row r="7230" spans="1:11" x14ac:dyDescent="0.3">
      <c r="A7230" t="s">
        <v>7349</v>
      </c>
      <c r="B7230" t="s">
        <v>146</v>
      </c>
      <c r="C7230" t="s">
        <v>58</v>
      </c>
      <c r="D7230" t="s">
        <v>112</v>
      </c>
      <c r="E7230" t="s">
        <v>60</v>
      </c>
      <c r="F7230" s="1">
        <v>42645</v>
      </c>
      <c r="G7230" t="s">
        <v>98</v>
      </c>
      <c r="H7230">
        <v>1382</v>
      </c>
      <c r="I7230">
        <v>0.18</v>
      </c>
      <c r="J7230">
        <v>428.42</v>
      </c>
      <c r="K7230" t="s">
        <v>17</v>
      </c>
    </row>
    <row r="7231" spans="1:11" x14ac:dyDescent="0.3">
      <c r="A7231" t="s">
        <v>7350</v>
      </c>
      <c r="B7231" t="s">
        <v>78</v>
      </c>
      <c r="C7231" t="s">
        <v>32</v>
      </c>
      <c r="D7231" t="s">
        <v>33</v>
      </c>
      <c r="E7231" t="s">
        <v>140</v>
      </c>
      <c r="F7231" s="1">
        <v>43458</v>
      </c>
      <c r="G7231" t="s">
        <v>98</v>
      </c>
      <c r="H7231">
        <v>1628</v>
      </c>
      <c r="I7231">
        <v>0.24</v>
      </c>
      <c r="J7231">
        <v>423.28</v>
      </c>
      <c r="K7231" t="s">
        <v>17</v>
      </c>
    </row>
    <row r="7232" spans="1:11" x14ac:dyDescent="0.3">
      <c r="A7232" t="s">
        <v>7351</v>
      </c>
      <c r="B7232" t="s">
        <v>159</v>
      </c>
      <c r="C7232" t="s">
        <v>63</v>
      </c>
      <c r="D7232" t="s">
        <v>75</v>
      </c>
      <c r="E7232" t="s">
        <v>60</v>
      </c>
      <c r="F7232" s="1">
        <v>42841</v>
      </c>
      <c r="G7232" t="s">
        <v>98</v>
      </c>
      <c r="H7232">
        <v>1120</v>
      </c>
      <c r="I7232">
        <v>0.13</v>
      </c>
      <c r="J7232">
        <v>257.60000000000002</v>
      </c>
      <c r="K7232" t="s">
        <v>17</v>
      </c>
    </row>
    <row r="7233" spans="1:11" x14ac:dyDescent="0.3">
      <c r="A7233" t="s">
        <v>7352</v>
      </c>
      <c r="B7233" t="s">
        <v>78</v>
      </c>
      <c r="C7233" t="s">
        <v>63</v>
      </c>
      <c r="D7233" t="s">
        <v>75</v>
      </c>
      <c r="E7233" t="s">
        <v>88</v>
      </c>
      <c r="F7233" s="1">
        <v>42196</v>
      </c>
      <c r="G7233" t="s">
        <v>98</v>
      </c>
      <c r="H7233">
        <v>1329</v>
      </c>
      <c r="I7233">
        <v>0.15</v>
      </c>
      <c r="J7233">
        <v>544.89</v>
      </c>
      <c r="K7233" t="s">
        <v>17</v>
      </c>
    </row>
    <row r="7234" spans="1:11" x14ac:dyDescent="0.3">
      <c r="A7234" t="s">
        <v>7353</v>
      </c>
      <c r="B7234" t="s">
        <v>182</v>
      </c>
      <c r="C7234" t="s">
        <v>26</v>
      </c>
      <c r="D7234" t="s">
        <v>27</v>
      </c>
      <c r="E7234" t="s">
        <v>123</v>
      </c>
      <c r="F7234" s="1">
        <v>43021</v>
      </c>
      <c r="G7234" t="s">
        <v>98</v>
      </c>
      <c r="H7234">
        <v>1632</v>
      </c>
      <c r="I7234">
        <v>0.16</v>
      </c>
      <c r="J7234">
        <v>293.76</v>
      </c>
      <c r="K7234" t="s">
        <v>17</v>
      </c>
    </row>
    <row r="7235" spans="1:11" x14ac:dyDescent="0.3">
      <c r="A7235" t="s">
        <v>7354</v>
      </c>
      <c r="B7235" t="s">
        <v>83</v>
      </c>
      <c r="C7235" t="s">
        <v>49</v>
      </c>
      <c r="D7235" t="s">
        <v>50</v>
      </c>
      <c r="E7235" t="s">
        <v>72</v>
      </c>
      <c r="F7235" s="1">
        <v>42714</v>
      </c>
      <c r="G7235" t="s">
        <v>98</v>
      </c>
      <c r="H7235">
        <v>639</v>
      </c>
      <c r="I7235">
        <v>0.26</v>
      </c>
      <c r="J7235">
        <v>95.85</v>
      </c>
      <c r="K7235" t="s">
        <v>17</v>
      </c>
    </row>
    <row r="7236" spans="1:11" x14ac:dyDescent="0.3">
      <c r="A7236" t="s">
        <v>7355</v>
      </c>
      <c r="B7236" t="s">
        <v>204</v>
      </c>
      <c r="C7236" t="s">
        <v>63</v>
      </c>
      <c r="D7236" t="s">
        <v>64</v>
      </c>
      <c r="E7236" t="s">
        <v>149</v>
      </c>
      <c r="F7236" s="1">
        <v>42714</v>
      </c>
      <c r="G7236" t="s">
        <v>98</v>
      </c>
      <c r="H7236">
        <v>2103</v>
      </c>
      <c r="I7236">
        <v>0.23</v>
      </c>
      <c r="J7236">
        <v>357.51</v>
      </c>
      <c r="K7236" t="s">
        <v>17</v>
      </c>
    </row>
    <row r="7237" spans="1:11" x14ac:dyDescent="0.3">
      <c r="A7237" t="s">
        <v>7356</v>
      </c>
      <c r="B7237" t="s">
        <v>78</v>
      </c>
      <c r="C7237" t="s">
        <v>63</v>
      </c>
      <c r="D7237" t="s">
        <v>75</v>
      </c>
      <c r="E7237" t="s">
        <v>22</v>
      </c>
      <c r="F7237" s="1">
        <v>42196</v>
      </c>
      <c r="G7237" t="s">
        <v>98</v>
      </c>
      <c r="H7237">
        <v>2153</v>
      </c>
      <c r="I7237">
        <v>0.25</v>
      </c>
      <c r="J7237">
        <v>279.89</v>
      </c>
      <c r="K7237" t="s">
        <v>17</v>
      </c>
    </row>
    <row r="7238" spans="1:11" x14ac:dyDescent="0.3">
      <c r="A7238" t="s">
        <v>7357</v>
      </c>
      <c r="B7238" t="s">
        <v>81</v>
      </c>
      <c r="C7238" t="s">
        <v>26</v>
      </c>
      <c r="D7238" t="s">
        <v>27</v>
      </c>
      <c r="E7238" t="s">
        <v>69</v>
      </c>
      <c r="F7238" s="1">
        <v>42645</v>
      </c>
      <c r="G7238" t="s">
        <v>98</v>
      </c>
      <c r="H7238">
        <v>597</v>
      </c>
      <c r="I7238">
        <v>0.12</v>
      </c>
      <c r="J7238">
        <v>137.31</v>
      </c>
      <c r="K7238" t="s">
        <v>17</v>
      </c>
    </row>
    <row r="7239" spans="1:11" x14ac:dyDescent="0.3">
      <c r="A7239" t="s">
        <v>7358</v>
      </c>
      <c r="B7239" t="s">
        <v>57</v>
      </c>
      <c r="C7239" t="s">
        <v>49</v>
      </c>
      <c r="D7239" t="s">
        <v>205</v>
      </c>
      <c r="E7239" t="s">
        <v>34</v>
      </c>
      <c r="F7239" s="1">
        <v>42633</v>
      </c>
      <c r="G7239" t="s">
        <v>98</v>
      </c>
      <c r="H7239">
        <v>896</v>
      </c>
      <c r="I7239">
        <v>0.33</v>
      </c>
      <c r="J7239">
        <v>367.36</v>
      </c>
      <c r="K7239" t="s">
        <v>17</v>
      </c>
    </row>
    <row r="7240" spans="1:11" x14ac:dyDescent="0.3">
      <c r="A7240" t="s">
        <v>7359</v>
      </c>
      <c r="B7240" t="s">
        <v>234</v>
      </c>
      <c r="C7240" t="s">
        <v>26</v>
      </c>
      <c r="D7240" t="s">
        <v>37</v>
      </c>
      <c r="E7240" t="s">
        <v>128</v>
      </c>
      <c r="F7240" s="1">
        <v>43454</v>
      </c>
      <c r="G7240" t="s">
        <v>98</v>
      </c>
      <c r="H7240">
        <v>1618</v>
      </c>
      <c r="I7240">
        <v>0.19</v>
      </c>
      <c r="J7240">
        <v>728.1</v>
      </c>
      <c r="K7240" t="s">
        <v>17</v>
      </c>
    </row>
    <row r="7241" spans="1:11" x14ac:dyDescent="0.3">
      <c r="A7241" t="s">
        <v>7360</v>
      </c>
      <c r="B7241" t="s">
        <v>182</v>
      </c>
      <c r="C7241" t="s">
        <v>13</v>
      </c>
      <c r="D7241" t="s">
        <v>14</v>
      </c>
      <c r="E7241" t="s">
        <v>60</v>
      </c>
      <c r="F7241" s="1">
        <v>42688</v>
      </c>
      <c r="G7241" t="s">
        <v>98</v>
      </c>
      <c r="H7241">
        <v>1980</v>
      </c>
      <c r="I7241">
        <v>0.16</v>
      </c>
      <c r="J7241">
        <v>455.4</v>
      </c>
      <c r="K7241" t="s">
        <v>17</v>
      </c>
    </row>
    <row r="7242" spans="1:11" x14ac:dyDescent="0.3">
      <c r="A7242" t="s">
        <v>7361</v>
      </c>
      <c r="B7242" t="s">
        <v>204</v>
      </c>
      <c r="C7242" t="s">
        <v>63</v>
      </c>
      <c r="D7242" t="s">
        <v>87</v>
      </c>
      <c r="E7242" t="s">
        <v>34</v>
      </c>
      <c r="F7242" s="1">
        <v>43396</v>
      </c>
      <c r="G7242" t="s">
        <v>98</v>
      </c>
      <c r="H7242">
        <v>2338</v>
      </c>
      <c r="I7242">
        <v>0.15</v>
      </c>
      <c r="J7242">
        <v>374.08</v>
      </c>
      <c r="K7242" t="s">
        <v>17</v>
      </c>
    </row>
    <row r="7243" spans="1:11" x14ac:dyDescent="0.3">
      <c r="A7243" t="s">
        <v>7362</v>
      </c>
      <c r="B7243" t="s">
        <v>53</v>
      </c>
      <c r="C7243" t="s">
        <v>58</v>
      </c>
      <c r="D7243" t="s">
        <v>59</v>
      </c>
      <c r="E7243" t="s">
        <v>51</v>
      </c>
      <c r="F7243" s="1">
        <v>42366</v>
      </c>
      <c r="G7243" t="s">
        <v>98</v>
      </c>
      <c r="H7243">
        <v>531</v>
      </c>
      <c r="I7243">
        <v>0.32</v>
      </c>
      <c r="J7243">
        <v>228.33</v>
      </c>
      <c r="K7243" t="s">
        <v>17</v>
      </c>
    </row>
    <row r="7244" spans="1:11" x14ac:dyDescent="0.3">
      <c r="A7244" t="s">
        <v>7363</v>
      </c>
      <c r="B7244" t="s">
        <v>31</v>
      </c>
      <c r="C7244" t="s">
        <v>58</v>
      </c>
      <c r="D7244" t="s">
        <v>68</v>
      </c>
      <c r="E7244" t="s">
        <v>128</v>
      </c>
      <c r="F7244" s="1">
        <v>42700</v>
      </c>
      <c r="G7244" t="s">
        <v>98</v>
      </c>
      <c r="H7244">
        <v>2385</v>
      </c>
      <c r="I7244">
        <v>0.11</v>
      </c>
      <c r="J7244">
        <v>143.1</v>
      </c>
      <c r="K7244" t="s">
        <v>17</v>
      </c>
    </row>
    <row r="7245" spans="1:11" x14ac:dyDescent="0.3">
      <c r="A7245" t="s">
        <v>7364</v>
      </c>
      <c r="B7245" t="s">
        <v>83</v>
      </c>
      <c r="C7245" t="s">
        <v>58</v>
      </c>
      <c r="D7245" t="s">
        <v>59</v>
      </c>
      <c r="E7245" t="s">
        <v>104</v>
      </c>
      <c r="F7245" s="1">
        <v>43052</v>
      </c>
      <c r="G7245" t="s">
        <v>98</v>
      </c>
      <c r="H7245">
        <v>1113</v>
      </c>
      <c r="I7245">
        <v>0.25</v>
      </c>
      <c r="J7245">
        <v>255.99</v>
      </c>
      <c r="K7245" t="s">
        <v>17</v>
      </c>
    </row>
    <row r="7246" spans="1:11" x14ac:dyDescent="0.3">
      <c r="A7246" t="s">
        <v>7365</v>
      </c>
      <c r="B7246" t="s">
        <v>19</v>
      </c>
      <c r="C7246" t="s">
        <v>58</v>
      </c>
      <c r="D7246" t="s">
        <v>112</v>
      </c>
      <c r="E7246" t="s">
        <v>72</v>
      </c>
      <c r="F7246" s="1">
        <v>42557</v>
      </c>
      <c r="G7246" t="s">
        <v>98</v>
      </c>
      <c r="H7246">
        <v>2242</v>
      </c>
      <c r="I7246">
        <v>0.26</v>
      </c>
      <c r="J7246">
        <v>986.48</v>
      </c>
      <c r="K7246" t="s">
        <v>17</v>
      </c>
    </row>
    <row r="7247" spans="1:11" x14ac:dyDescent="0.3">
      <c r="A7247" t="s">
        <v>7366</v>
      </c>
      <c r="B7247" t="s">
        <v>42</v>
      </c>
      <c r="C7247" t="s">
        <v>13</v>
      </c>
      <c r="D7247" t="s">
        <v>195</v>
      </c>
      <c r="E7247" t="s">
        <v>22</v>
      </c>
      <c r="F7247" s="1">
        <v>43277</v>
      </c>
      <c r="G7247" t="s">
        <v>98</v>
      </c>
      <c r="H7247">
        <v>1605</v>
      </c>
      <c r="I7247">
        <v>0.35</v>
      </c>
      <c r="J7247">
        <v>706.2</v>
      </c>
      <c r="K7247" t="s">
        <v>17</v>
      </c>
    </row>
    <row r="7248" spans="1:11" x14ac:dyDescent="0.3">
      <c r="A7248" t="s">
        <v>7367</v>
      </c>
      <c r="B7248" t="s">
        <v>25</v>
      </c>
      <c r="C7248" t="s">
        <v>13</v>
      </c>
      <c r="D7248" t="s">
        <v>79</v>
      </c>
      <c r="E7248" t="s">
        <v>38</v>
      </c>
      <c r="F7248" s="1">
        <v>42366</v>
      </c>
      <c r="G7248" t="s">
        <v>98</v>
      </c>
      <c r="H7248">
        <v>887</v>
      </c>
      <c r="I7248">
        <v>0.34</v>
      </c>
      <c r="J7248">
        <v>239.49</v>
      </c>
      <c r="K7248" t="s">
        <v>17</v>
      </c>
    </row>
    <row r="7249" spans="1:11" x14ac:dyDescent="0.3">
      <c r="A7249" t="s">
        <v>7368</v>
      </c>
      <c r="B7249" t="s">
        <v>106</v>
      </c>
      <c r="C7249" t="s">
        <v>63</v>
      </c>
      <c r="D7249" t="s">
        <v>64</v>
      </c>
      <c r="E7249" t="s">
        <v>128</v>
      </c>
      <c r="F7249" s="1">
        <v>42970</v>
      </c>
      <c r="G7249" t="s">
        <v>98</v>
      </c>
      <c r="H7249">
        <v>1764</v>
      </c>
      <c r="I7249">
        <v>0.18</v>
      </c>
      <c r="J7249">
        <v>617.4</v>
      </c>
      <c r="K7249" t="s">
        <v>17</v>
      </c>
    </row>
    <row r="7250" spans="1:11" x14ac:dyDescent="0.3">
      <c r="A7250" t="s">
        <v>7369</v>
      </c>
      <c r="B7250" t="s">
        <v>45</v>
      </c>
      <c r="C7250" t="s">
        <v>32</v>
      </c>
      <c r="D7250" t="s">
        <v>33</v>
      </c>
      <c r="E7250" t="s">
        <v>47</v>
      </c>
      <c r="F7250" s="1">
        <v>42758</v>
      </c>
      <c r="G7250" t="s">
        <v>98</v>
      </c>
      <c r="H7250">
        <v>1056</v>
      </c>
      <c r="I7250">
        <v>0.34</v>
      </c>
      <c r="J7250">
        <v>73.92</v>
      </c>
      <c r="K7250" t="s">
        <v>17</v>
      </c>
    </row>
    <row r="7251" spans="1:11" x14ac:dyDescent="0.3">
      <c r="A7251" t="s">
        <v>7370</v>
      </c>
      <c r="B7251" t="s">
        <v>137</v>
      </c>
      <c r="C7251" t="s">
        <v>63</v>
      </c>
      <c r="D7251" t="s">
        <v>64</v>
      </c>
      <c r="E7251" t="s">
        <v>38</v>
      </c>
      <c r="F7251" s="1">
        <v>42794</v>
      </c>
      <c r="G7251" t="s">
        <v>98</v>
      </c>
      <c r="H7251">
        <v>2255</v>
      </c>
      <c r="I7251">
        <v>0.26</v>
      </c>
      <c r="J7251">
        <v>1014.75</v>
      </c>
      <c r="K7251" t="s">
        <v>17</v>
      </c>
    </row>
    <row r="7252" spans="1:11" x14ac:dyDescent="0.3">
      <c r="A7252" t="s">
        <v>7371</v>
      </c>
      <c r="B7252" t="s">
        <v>40</v>
      </c>
      <c r="C7252" t="s">
        <v>26</v>
      </c>
      <c r="D7252" t="s">
        <v>201</v>
      </c>
      <c r="E7252" t="s">
        <v>65</v>
      </c>
      <c r="F7252" s="1">
        <v>42327</v>
      </c>
      <c r="G7252" t="s">
        <v>98</v>
      </c>
      <c r="H7252">
        <v>1370</v>
      </c>
      <c r="I7252">
        <v>0.18</v>
      </c>
      <c r="J7252">
        <v>356.2</v>
      </c>
      <c r="K7252" t="s">
        <v>17</v>
      </c>
    </row>
    <row r="7253" spans="1:11" x14ac:dyDescent="0.3">
      <c r="A7253" t="s">
        <v>7372</v>
      </c>
      <c r="B7253" t="s">
        <v>139</v>
      </c>
      <c r="C7253" t="s">
        <v>49</v>
      </c>
      <c r="D7253" t="s">
        <v>50</v>
      </c>
      <c r="E7253" t="s">
        <v>34</v>
      </c>
      <c r="F7253" s="1">
        <v>42340</v>
      </c>
      <c r="G7253" t="s">
        <v>98</v>
      </c>
      <c r="H7253">
        <v>910</v>
      </c>
      <c r="I7253">
        <v>0.11</v>
      </c>
      <c r="J7253">
        <v>154.69999999999999</v>
      </c>
      <c r="K7253" t="s">
        <v>17</v>
      </c>
    </row>
    <row r="7254" spans="1:11" x14ac:dyDescent="0.3">
      <c r="A7254" t="s">
        <v>7373</v>
      </c>
      <c r="B7254" t="s">
        <v>169</v>
      </c>
      <c r="C7254" t="s">
        <v>63</v>
      </c>
      <c r="D7254" t="s">
        <v>87</v>
      </c>
      <c r="E7254" t="s">
        <v>34</v>
      </c>
      <c r="F7254" s="1">
        <v>43345</v>
      </c>
      <c r="G7254" t="s">
        <v>98</v>
      </c>
      <c r="H7254">
        <v>1401</v>
      </c>
      <c r="I7254">
        <v>0.14000000000000001</v>
      </c>
      <c r="J7254">
        <v>154.11000000000001</v>
      </c>
      <c r="K7254" t="s">
        <v>17</v>
      </c>
    </row>
    <row r="7255" spans="1:11" x14ac:dyDescent="0.3">
      <c r="A7255" t="s">
        <v>7374</v>
      </c>
      <c r="B7255" t="s">
        <v>19</v>
      </c>
      <c r="C7255" t="s">
        <v>13</v>
      </c>
      <c r="D7255" t="s">
        <v>79</v>
      </c>
      <c r="E7255" t="s">
        <v>140</v>
      </c>
      <c r="F7255" s="1">
        <v>43161</v>
      </c>
      <c r="G7255" t="s">
        <v>98</v>
      </c>
      <c r="H7255">
        <v>2479</v>
      </c>
      <c r="I7255">
        <v>0.18</v>
      </c>
      <c r="J7255">
        <v>594.96</v>
      </c>
      <c r="K7255" t="s">
        <v>17</v>
      </c>
    </row>
    <row r="7256" spans="1:11" x14ac:dyDescent="0.3">
      <c r="A7256" t="s">
        <v>7375</v>
      </c>
      <c r="B7256" t="s">
        <v>78</v>
      </c>
      <c r="C7256" t="s">
        <v>20</v>
      </c>
      <c r="D7256" t="s">
        <v>91</v>
      </c>
      <c r="E7256" t="s">
        <v>55</v>
      </c>
      <c r="F7256" s="1">
        <v>42416</v>
      </c>
      <c r="G7256" t="s">
        <v>98</v>
      </c>
      <c r="H7256">
        <v>1705</v>
      </c>
      <c r="I7256">
        <v>0.18</v>
      </c>
      <c r="J7256">
        <v>664.95</v>
      </c>
      <c r="K7256" t="s">
        <v>17</v>
      </c>
    </row>
    <row r="7257" spans="1:11" x14ac:dyDescent="0.3">
      <c r="A7257" t="s">
        <v>7376</v>
      </c>
      <c r="B7257" t="s">
        <v>53</v>
      </c>
      <c r="C7257" t="s">
        <v>26</v>
      </c>
      <c r="D7257" t="s">
        <v>27</v>
      </c>
      <c r="E7257" t="s">
        <v>15</v>
      </c>
      <c r="F7257" s="1">
        <v>43073</v>
      </c>
      <c r="G7257" t="s">
        <v>98</v>
      </c>
      <c r="H7257">
        <v>1493</v>
      </c>
      <c r="I7257">
        <v>0.22</v>
      </c>
      <c r="J7257">
        <v>358.32</v>
      </c>
      <c r="K7257" t="s">
        <v>17</v>
      </c>
    </row>
    <row r="7258" spans="1:11" x14ac:dyDescent="0.3">
      <c r="A7258" t="s">
        <v>7377</v>
      </c>
      <c r="B7258" t="s">
        <v>62</v>
      </c>
      <c r="C7258" t="s">
        <v>20</v>
      </c>
      <c r="D7258" t="s">
        <v>91</v>
      </c>
      <c r="E7258" t="s">
        <v>34</v>
      </c>
      <c r="F7258" s="1">
        <v>43423</v>
      </c>
      <c r="G7258" t="s">
        <v>98</v>
      </c>
      <c r="H7258">
        <v>506</v>
      </c>
      <c r="I7258">
        <v>0.1</v>
      </c>
      <c r="J7258">
        <v>131.56</v>
      </c>
      <c r="K7258" t="s">
        <v>17</v>
      </c>
    </row>
    <row r="7259" spans="1:11" x14ac:dyDescent="0.3">
      <c r="A7259" t="s">
        <v>7378</v>
      </c>
      <c r="B7259" t="s">
        <v>108</v>
      </c>
      <c r="C7259" t="s">
        <v>32</v>
      </c>
      <c r="D7259" t="s">
        <v>46</v>
      </c>
      <c r="E7259" t="s">
        <v>22</v>
      </c>
      <c r="F7259" s="1">
        <v>42919</v>
      </c>
      <c r="G7259" t="s">
        <v>98</v>
      </c>
      <c r="H7259">
        <v>2025</v>
      </c>
      <c r="I7259">
        <v>0.12</v>
      </c>
      <c r="J7259">
        <v>101.25</v>
      </c>
      <c r="K7259" t="s">
        <v>17</v>
      </c>
    </row>
    <row r="7260" spans="1:11" x14ac:dyDescent="0.3">
      <c r="A7260" t="s">
        <v>7379</v>
      </c>
      <c r="B7260" t="s">
        <v>90</v>
      </c>
      <c r="C7260" t="s">
        <v>13</v>
      </c>
      <c r="D7260" t="s">
        <v>195</v>
      </c>
      <c r="E7260" t="s">
        <v>84</v>
      </c>
      <c r="F7260" s="1">
        <v>43289</v>
      </c>
      <c r="G7260" t="s">
        <v>98</v>
      </c>
      <c r="H7260">
        <v>2336</v>
      </c>
      <c r="I7260">
        <v>0.34</v>
      </c>
      <c r="J7260">
        <v>537.28</v>
      </c>
      <c r="K7260" t="s">
        <v>17</v>
      </c>
    </row>
    <row r="7261" spans="1:11" x14ac:dyDescent="0.3">
      <c r="A7261" t="s">
        <v>7380</v>
      </c>
      <c r="B7261" t="s">
        <v>125</v>
      </c>
      <c r="C7261" t="s">
        <v>63</v>
      </c>
      <c r="D7261" t="s">
        <v>75</v>
      </c>
      <c r="E7261" t="s">
        <v>72</v>
      </c>
      <c r="F7261" s="1">
        <v>43081</v>
      </c>
      <c r="G7261" t="s">
        <v>98</v>
      </c>
      <c r="H7261">
        <v>1730</v>
      </c>
      <c r="I7261">
        <v>0.21</v>
      </c>
      <c r="J7261">
        <v>570.9</v>
      </c>
      <c r="K7261" t="s">
        <v>17</v>
      </c>
    </row>
    <row r="7262" spans="1:11" x14ac:dyDescent="0.3">
      <c r="A7262" t="s">
        <v>7381</v>
      </c>
      <c r="B7262" t="s">
        <v>36</v>
      </c>
      <c r="C7262" t="s">
        <v>13</v>
      </c>
      <c r="D7262" t="s">
        <v>195</v>
      </c>
      <c r="E7262" t="s">
        <v>140</v>
      </c>
      <c r="F7262" s="1">
        <v>42221</v>
      </c>
      <c r="G7262" t="s">
        <v>98</v>
      </c>
      <c r="H7262">
        <v>1334</v>
      </c>
      <c r="I7262">
        <v>0.16</v>
      </c>
      <c r="J7262">
        <v>293.48</v>
      </c>
      <c r="K7262" t="s">
        <v>17</v>
      </c>
    </row>
    <row r="7263" spans="1:11" x14ac:dyDescent="0.3">
      <c r="A7263" t="s">
        <v>7382</v>
      </c>
      <c r="B7263" t="s">
        <v>71</v>
      </c>
      <c r="C7263" t="s">
        <v>20</v>
      </c>
      <c r="D7263" t="s">
        <v>21</v>
      </c>
      <c r="E7263" t="s">
        <v>72</v>
      </c>
      <c r="F7263" s="1">
        <v>42327</v>
      </c>
      <c r="G7263" t="s">
        <v>98</v>
      </c>
      <c r="H7263">
        <v>1490</v>
      </c>
      <c r="I7263">
        <v>0.28999999999999998</v>
      </c>
      <c r="J7263">
        <v>461.9</v>
      </c>
      <c r="K7263" t="s">
        <v>17</v>
      </c>
    </row>
    <row r="7264" spans="1:11" x14ac:dyDescent="0.3">
      <c r="A7264" t="s">
        <v>7383</v>
      </c>
      <c r="B7264" t="s">
        <v>78</v>
      </c>
      <c r="C7264" t="s">
        <v>58</v>
      </c>
      <c r="D7264" t="s">
        <v>68</v>
      </c>
      <c r="E7264" t="s">
        <v>55</v>
      </c>
      <c r="F7264" s="1">
        <v>42228</v>
      </c>
      <c r="G7264" t="s">
        <v>98</v>
      </c>
      <c r="H7264">
        <v>2078</v>
      </c>
      <c r="I7264">
        <v>0.33</v>
      </c>
      <c r="J7264">
        <v>415.6</v>
      </c>
      <c r="K7264" t="s">
        <v>17</v>
      </c>
    </row>
    <row r="7265" spans="1:11" x14ac:dyDescent="0.3">
      <c r="A7265" t="s">
        <v>7384</v>
      </c>
      <c r="B7265" t="s">
        <v>169</v>
      </c>
      <c r="C7265" t="s">
        <v>63</v>
      </c>
      <c r="D7265" t="s">
        <v>75</v>
      </c>
      <c r="E7265" t="s">
        <v>163</v>
      </c>
      <c r="F7265" s="1">
        <v>43161</v>
      </c>
      <c r="G7265" t="s">
        <v>98</v>
      </c>
      <c r="H7265">
        <v>826</v>
      </c>
      <c r="I7265">
        <v>0.26</v>
      </c>
      <c r="J7265">
        <v>41.3</v>
      </c>
      <c r="K7265" t="s">
        <v>17</v>
      </c>
    </row>
    <row r="7266" spans="1:11" x14ac:dyDescent="0.3">
      <c r="A7266" t="s">
        <v>7385</v>
      </c>
      <c r="B7266" t="s">
        <v>78</v>
      </c>
      <c r="C7266" t="s">
        <v>26</v>
      </c>
      <c r="D7266" t="s">
        <v>37</v>
      </c>
      <c r="E7266" t="s">
        <v>65</v>
      </c>
      <c r="F7266" s="1">
        <v>42080</v>
      </c>
      <c r="G7266" t="s">
        <v>98</v>
      </c>
      <c r="H7266">
        <v>792</v>
      </c>
      <c r="I7266">
        <v>0.24</v>
      </c>
      <c r="J7266">
        <v>158.4</v>
      </c>
      <c r="K7266" t="s">
        <v>17</v>
      </c>
    </row>
    <row r="7267" spans="1:11" x14ac:dyDescent="0.3">
      <c r="A7267" t="s">
        <v>7386</v>
      </c>
      <c r="B7267" t="s">
        <v>261</v>
      </c>
      <c r="C7267" t="s">
        <v>63</v>
      </c>
      <c r="D7267" t="s">
        <v>64</v>
      </c>
      <c r="E7267" t="s">
        <v>38</v>
      </c>
      <c r="F7267" s="1">
        <v>42325</v>
      </c>
      <c r="G7267" t="s">
        <v>98</v>
      </c>
      <c r="H7267">
        <v>1914</v>
      </c>
      <c r="I7267">
        <v>0.23</v>
      </c>
      <c r="J7267">
        <v>823.02</v>
      </c>
      <c r="K7267" t="s">
        <v>17</v>
      </c>
    </row>
    <row r="7268" spans="1:11" x14ac:dyDescent="0.3">
      <c r="A7268" t="s">
        <v>7387</v>
      </c>
      <c r="B7268" t="s">
        <v>19</v>
      </c>
      <c r="C7268" t="s">
        <v>13</v>
      </c>
      <c r="D7268" t="s">
        <v>79</v>
      </c>
      <c r="E7268" t="s">
        <v>104</v>
      </c>
      <c r="F7268" s="1">
        <v>42631</v>
      </c>
      <c r="G7268" t="s">
        <v>98</v>
      </c>
      <c r="H7268">
        <v>2363</v>
      </c>
      <c r="I7268">
        <v>0.25</v>
      </c>
      <c r="J7268">
        <v>968.83</v>
      </c>
      <c r="K7268" t="s">
        <v>17</v>
      </c>
    </row>
    <row r="7269" spans="1:11" x14ac:dyDescent="0.3">
      <c r="A7269" t="s">
        <v>7388</v>
      </c>
      <c r="B7269" t="s">
        <v>74</v>
      </c>
      <c r="C7269" t="s">
        <v>58</v>
      </c>
      <c r="D7269" t="s">
        <v>59</v>
      </c>
      <c r="E7269" t="s">
        <v>34</v>
      </c>
      <c r="F7269" s="1">
        <v>43281</v>
      </c>
      <c r="G7269" t="s">
        <v>98</v>
      </c>
      <c r="H7269">
        <v>2415</v>
      </c>
      <c r="I7269">
        <v>0.23</v>
      </c>
      <c r="J7269">
        <v>821.1</v>
      </c>
      <c r="K7269" t="s">
        <v>17</v>
      </c>
    </row>
    <row r="7270" spans="1:11" x14ac:dyDescent="0.3">
      <c r="A7270" t="s">
        <v>7389</v>
      </c>
      <c r="B7270" t="s">
        <v>25</v>
      </c>
      <c r="C7270" t="s">
        <v>26</v>
      </c>
      <c r="D7270" t="s">
        <v>37</v>
      </c>
      <c r="E7270" t="s">
        <v>69</v>
      </c>
      <c r="F7270" s="1">
        <v>42702</v>
      </c>
      <c r="G7270" t="s">
        <v>98</v>
      </c>
      <c r="H7270">
        <v>1964</v>
      </c>
      <c r="I7270">
        <v>0.23</v>
      </c>
      <c r="J7270">
        <v>785.6</v>
      </c>
      <c r="K7270" t="s">
        <v>17</v>
      </c>
    </row>
    <row r="7271" spans="1:11" x14ac:dyDescent="0.3">
      <c r="A7271" t="s">
        <v>7390</v>
      </c>
      <c r="B7271" t="s">
        <v>204</v>
      </c>
      <c r="C7271" t="s">
        <v>63</v>
      </c>
      <c r="D7271" t="s">
        <v>87</v>
      </c>
      <c r="E7271" t="s">
        <v>163</v>
      </c>
      <c r="F7271" s="1">
        <v>42938</v>
      </c>
      <c r="G7271" t="s">
        <v>98</v>
      </c>
      <c r="H7271">
        <v>2125</v>
      </c>
      <c r="I7271">
        <v>0.33</v>
      </c>
      <c r="J7271">
        <v>361.25</v>
      </c>
      <c r="K7271" t="s">
        <v>17</v>
      </c>
    </row>
    <row r="7272" spans="1:11" x14ac:dyDescent="0.3">
      <c r="A7272" t="s">
        <v>7391</v>
      </c>
      <c r="B7272" t="s">
        <v>135</v>
      </c>
      <c r="C7272" t="s">
        <v>13</v>
      </c>
      <c r="D7272" t="s">
        <v>14</v>
      </c>
      <c r="E7272" t="s">
        <v>128</v>
      </c>
      <c r="F7272" s="1">
        <v>43350</v>
      </c>
      <c r="G7272" t="s">
        <v>98</v>
      </c>
      <c r="H7272">
        <v>2369</v>
      </c>
      <c r="I7272">
        <v>0.27</v>
      </c>
      <c r="J7272">
        <v>165.83</v>
      </c>
      <c r="K7272" t="s">
        <v>17</v>
      </c>
    </row>
    <row r="7273" spans="1:11" x14ac:dyDescent="0.3">
      <c r="A7273" t="s">
        <v>7392</v>
      </c>
      <c r="B7273" t="s">
        <v>90</v>
      </c>
      <c r="C7273" t="s">
        <v>13</v>
      </c>
      <c r="D7273" t="s">
        <v>79</v>
      </c>
      <c r="E7273" t="s">
        <v>128</v>
      </c>
      <c r="F7273" s="1">
        <v>42714</v>
      </c>
      <c r="G7273" t="s">
        <v>98</v>
      </c>
      <c r="H7273">
        <v>2174</v>
      </c>
      <c r="I7273">
        <v>0.18</v>
      </c>
      <c r="J7273">
        <v>434.8</v>
      </c>
      <c r="K7273" t="s">
        <v>17</v>
      </c>
    </row>
    <row r="7274" spans="1:11" x14ac:dyDescent="0.3">
      <c r="A7274" t="s">
        <v>7393</v>
      </c>
      <c r="B7274" t="s">
        <v>57</v>
      </c>
      <c r="C7274" t="s">
        <v>32</v>
      </c>
      <c r="D7274" t="s">
        <v>46</v>
      </c>
      <c r="E7274" t="s">
        <v>84</v>
      </c>
      <c r="F7274" s="1">
        <v>42599</v>
      </c>
      <c r="G7274" t="s">
        <v>98</v>
      </c>
      <c r="H7274">
        <v>551</v>
      </c>
      <c r="I7274">
        <v>0.21</v>
      </c>
      <c r="J7274">
        <v>55.1</v>
      </c>
      <c r="K7274" t="s">
        <v>17</v>
      </c>
    </row>
    <row r="7275" spans="1:11" x14ac:dyDescent="0.3">
      <c r="A7275" t="s">
        <v>7394</v>
      </c>
      <c r="B7275" t="s">
        <v>62</v>
      </c>
      <c r="C7275" t="s">
        <v>32</v>
      </c>
      <c r="D7275" t="s">
        <v>46</v>
      </c>
      <c r="E7275" t="s">
        <v>163</v>
      </c>
      <c r="F7275" s="1">
        <v>42623</v>
      </c>
      <c r="G7275" t="s">
        <v>98</v>
      </c>
      <c r="H7275">
        <v>1641</v>
      </c>
      <c r="I7275">
        <v>0.24</v>
      </c>
      <c r="J7275">
        <v>196.92</v>
      </c>
      <c r="K7275" t="s">
        <v>17</v>
      </c>
    </row>
    <row r="7276" spans="1:11" x14ac:dyDescent="0.3">
      <c r="A7276" t="s">
        <v>7395</v>
      </c>
      <c r="B7276" t="s">
        <v>169</v>
      </c>
      <c r="C7276" t="s">
        <v>58</v>
      </c>
      <c r="D7276" t="s">
        <v>59</v>
      </c>
      <c r="E7276" t="s">
        <v>43</v>
      </c>
      <c r="F7276" s="1">
        <v>43079</v>
      </c>
      <c r="G7276" t="s">
        <v>98</v>
      </c>
      <c r="H7276">
        <v>1470</v>
      </c>
      <c r="I7276">
        <v>0.22</v>
      </c>
      <c r="J7276">
        <v>205.8</v>
      </c>
      <c r="K7276" t="s">
        <v>17</v>
      </c>
    </row>
    <row r="7277" spans="1:11" x14ac:dyDescent="0.3">
      <c r="A7277" t="s">
        <v>7396</v>
      </c>
      <c r="B7277" t="s">
        <v>197</v>
      </c>
      <c r="C7277" t="s">
        <v>58</v>
      </c>
      <c r="D7277" t="s">
        <v>112</v>
      </c>
      <c r="E7277" t="s">
        <v>143</v>
      </c>
      <c r="F7277" s="1">
        <v>42122</v>
      </c>
      <c r="G7277" t="s">
        <v>98</v>
      </c>
      <c r="H7277">
        <v>2020</v>
      </c>
      <c r="I7277">
        <v>0.22</v>
      </c>
      <c r="J7277">
        <v>464.6</v>
      </c>
      <c r="K7277" t="s">
        <v>17</v>
      </c>
    </row>
    <row r="7278" spans="1:11" x14ac:dyDescent="0.3">
      <c r="A7278" t="s">
        <v>7397</v>
      </c>
      <c r="B7278" t="s">
        <v>53</v>
      </c>
      <c r="C7278" t="s">
        <v>58</v>
      </c>
      <c r="D7278" t="s">
        <v>68</v>
      </c>
      <c r="E7278" t="s">
        <v>88</v>
      </c>
      <c r="F7278" s="1">
        <v>42212</v>
      </c>
      <c r="G7278" t="s">
        <v>98</v>
      </c>
      <c r="H7278">
        <v>2226</v>
      </c>
      <c r="I7278">
        <v>0.3</v>
      </c>
      <c r="J7278">
        <v>868.14</v>
      </c>
      <c r="K7278" t="s">
        <v>17</v>
      </c>
    </row>
    <row r="7279" spans="1:11" x14ac:dyDescent="0.3">
      <c r="A7279" t="s">
        <v>7398</v>
      </c>
      <c r="B7279" t="s">
        <v>25</v>
      </c>
      <c r="C7279" t="s">
        <v>49</v>
      </c>
      <c r="D7279" t="s">
        <v>205</v>
      </c>
      <c r="E7279" t="s">
        <v>84</v>
      </c>
      <c r="F7279" s="1">
        <v>42610</v>
      </c>
      <c r="G7279" t="s">
        <v>98</v>
      </c>
      <c r="H7279">
        <v>779</v>
      </c>
      <c r="I7279">
        <v>0.35</v>
      </c>
      <c r="J7279">
        <v>163.59</v>
      </c>
      <c r="K7279" t="s">
        <v>17</v>
      </c>
    </row>
    <row r="7280" spans="1:11" x14ac:dyDescent="0.3">
      <c r="A7280" t="s">
        <v>7399</v>
      </c>
      <c r="B7280" t="s">
        <v>204</v>
      </c>
      <c r="C7280" t="s">
        <v>63</v>
      </c>
      <c r="D7280" t="s">
        <v>75</v>
      </c>
      <c r="E7280" t="s">
        <v>60</v>
      </c>
      <c r="F7280" s="1">
        <v>42220</v>
      </c>
      <c r="G7280" t="s">
        <v>98</v>
      </c>
      <c r="H7280">
        <v>1126</v>
      </c>
      <c r="I7280">
        <v>0.24</v>
      </c>
      <c r="J7280">
        <v>326.54000000000002</v>
      </c>
      <c r="K7280" t="s">
        <v>17</v>
      </c>
    </row>
    <row r="7281" spans="1:11" x14ac:dyDescent="0.3">
      <c r="A7281" t="s">
        <v>7400</v>
      </c>
      <c r="B7281" t="s">
        <v>12</v>
      </c>
      <c r="C7281" t="s">
        <v>32</v>
      </c>
      <c r="D7281" t="s">
        <v>33</v>
      </c>
      <c r="E7281" t="s">
        <v>34</v>
      </c>
      <c r="F7281" s="1">
        <v>42758</v>
      </c>
      <c r="G7281" t="s">
        <v>98</v>
      </c>
      <c r="H7281">
        <v>1360</v>
      </c>
      <c r="I7281">
        <v>0.11</v>
      </c>
      <c r="J7281">
        <v>598.4</v>
      </c>
      <c r="K7281" t="s">
        <v>17</v>
      </c>
    </row>
    <row r="7282" spans="1:11" x14ac:dyDescent="0.3">
      <c r="A7282" t="s">
        <v>7401</v>
      </c>
      <c r="B7282" t="s">
        <v>162</v>
      </c>
      <c r="C7282" t="s">
        <v>63</v>
      </c>
      <c r="D7282" t="s">
        <v>64</v>
      </c>
      <c r="E7282" t="s">
        <v>143</v>
      </c>
      <c r="F7282" s="1">
        <v>43352</v>
      </c>
      <c r="G7282" t="s">
        <v>98</v>
      </c>
      <c r="H7282">
        <v>718</v>
      </c>
      <c r="I7282">
        <v>0.34</v>
      </c>
      <c r="J7282">
        <v>179.5</v>
      </c>
      <c r="K7282" t="s">
        <v>17</v>
      </c>
    </row>
    <row r="7283" spans="1:11" x14ac:dyDescent="0.3">
      <c r="A7283" t="s">
        <v>7402</v>
      </c>
      <c r="B7283" t="s">
        <v>78</v>
      </c>
      <c r="C7283" t="s">
        <v>13</v>
      </c>
      <c r="D7283" t="s">
        <v>195</v>
      </c>
      <c r="E7283" t="s">
        <v>117</v>
      </c>
      <c r="F7283" s="1">
        <v>42881</v>
      </c>
      <c r="G7283" t="s">
        <v>98</v>
      </c>
      <c r="H7283">
        <v>1473</v>
      </c>
      <c r="I7283">
        <v>0.19</v>
      </c>
      <c r="J7283">
        <v>132.57</v>
      </c>
      <c r="K7283" t="s">
        <v>17</v>
      </c>
    </row>
    <row r="7284" spans="1:11" x14ac:dyDescent="0.3">
      <c r="A7284" t="s">
        <v>7403</v>
      </c>
      <c r="B7284" t="s">
        <v>137</v>
      </c>
      <c r="C7284" t="s">
        <v>20</v>
      </c>
      <c r="D7284" t="s">
        <v>21</v>
      </c>
      <c r="E7284" t="s">
        <v>128</v>
      </c>
      <c r="F7284" s="1">
        <v>42739</v>
      </c>
      <c r="G7284" t="s">
        <v>98</v>
      </c>
      <c r="H7284">
        <v>2005</v>
      </c>
      <c r="I7284">
        <v>0.3</v>
      </c>
      <c r="J7284">
        <v>320.8</v>
      </c>
      <c r="K7284" t="s">
        <v>17</v>
      </c>
    </row>
    <row r="7285" spans="1:11" x14ac:dyDescent="0.3">
      <c r="A7285" t="s">
        <v>7404</v>
      </c>
      <c r="B7285" t="s">
        <v>90</v>
      </c>
      <c r="C7285" t="s">
        <v>58</v>
      </c>
      <c r="D7285" t="s">
        <v>59</v>
      </c>
      <c r="E7285" t="s">
        <v>163</v>
      </c>
      <c r="F7285" s="1">
        <v>43443</v>
      </c>
      <c r="G7285" t="s">
        <v>98</v>
      </c>
      <c r="H7285">
        <v>2194</v>
      </c>
      <c r="I7285">
        <v>0.27</v>
      </c>
      <c r="J7285">
        <v>855.66</v>
      </c>
      <c r="K7285" t="s">
        <v>17</v>
      </c>
    </row>
    <row r="7286" spans="1:11" x14ac:dyDescent="0.3">
      <c r="A7286" t="s">
        <v>7405</v>
      </c>
      <c r="B7286" t="s">
        <v>90</v>
      </c>
      <c r="C7286" t="s">
        <v>13</v>
      </c>
      <c r="D7286" t="s">
        <v>79</v>
      </c>
      <c r="E7286" t="s">
        <v>84</v>
      </c>
      <c r="F7286" s="1">
        <v>43049</v>
      </c>
      <c r="G7286" t="s">
        <v>98</v>
      </c>
      <c r="H7286">
        <v>729</v>
      </c>
      <c r="I7286">
        <v>0.2</v>
      </c>
      <c r="J7286">
        <v>218.7</v>
      </c>
      <c r="K7286" t="s">
        <v>17</v>
      </c>
    </row>
    <row r="7287" spans="1:11" x14ac:dyDescent="0.3">
      <c r="A7287" t="s">
        <v>7406</v>
      </c>
      <c r="B7287" t="s">
        <v>42</v>
      </c>
      <c r="C7287" t="s">
        <v>49</v>
      </c>
      <c r="D7287" t="s">
        <v>205</v>
      </c>
      <c r="E7287" t="s">
        <v>28</v>
      </c>
      <c r="F7287" s="1">
        <v>43336</v>
      </c>
      <c r="G7287" t="s">
        <v>98</v>
      </c>
      <c r="H7287">
        <v>1032</v>
      </c>
      <c r="I7287">
        <v>0.32</v>
      </c>
      <c r="J7287">
        <v>330.24</v>
      </c>
      <c r="K7287" t="s">
        <v>17</v>
      </c>
    </row>
    <row r="7288" spans="1:11" x14ac:dyDescent="0.3">
      <c r="A7288" t="s">
        <v>7407</v>
      </c>
      <c r="B7288" t="s">
        <v>31</v>
      </c>
      <c r="C7288" t="s">
        <v>20</v>
      </c>
      <c r="D7288" t="s">
        <v>91</v>
      </c>
      <c r="E7288" t="s">
        <v>104</v>
      </c>
      <c r="F7288" s="1">
        <v>43454</v>
      </c>
      <c r="G7288" t="s">
        <v>98</v>
      </c>
      <c r="H7288">
        <v>1391</v>
      </c>
      <c r="I7288">
        <v>0.19</v>
      </c>
      <c r="J7288">
        <v>69.55</v>
      </c>
      <c r="K7288" t="s">
        <v>17</v>
      </c>
    </row>
    <row r="7289" spans="1:11" x14ac:dyDescent="0.3">
      <c r="A7289" t="s">
        <v>7408</v>
      </c>
      <c r="B7289" t="s">
        <v>139</v>
      </c>
      <c r="C7289" t="s">
        <v>58</v>
      </c>
      <c r="D7289" t="s">
        <v>59</v>
      </c>
      <c r="E7289" t="s">
        <v>47</v>
      </c>
      <c r="F7289" s="1">
        <v>42476</v>
      </c>
      <c r="G7289" t="s">
        <v>98</v>
      </c>
      <c r="H7289">
        <v>907</v>
      </c>
      <c r="I7289">
        <v>0.31</v>
      </c>
      <c r="J7289">
        <v>108.84</v>
      </c>
      <c r="K7289" t="s">
        <v>17</v>
      </c>
    </row>
    <row r="7290" spans="1:11" x14ac:dyDescent="0.3">
      <c r="A7290" t="s">
        <v>7409</v>
      </c>
      <c r="B7290" t="s">
        <v>162</v>
      </c>
      <c r="C7290" t="s">
        <v>63</v>
      </c>
      <c r="D7290" t="s">
        <v>157</v>
      </c>
      <c r="E7290" t="s">
        <v>149</v>
      </c>
      <c r="F7290" s="1">
        <v>42065</v>
      </c>
      <c r="G7290" t="s">
        <v>98</v>
      </c>
      <c r="H7290">
        <v>1919</v>
      </c>
      <c r="I7290">
        <v>0.35</v>
      </c>
      <c r="J7290">
        <v>594.89</v>
      </c>
      <c r="K7290" t="s">
        <v>17</v>
      </c>
    </row>
    <row r="7291" spans="1:11" x14ac:dyDescent="0.3">
      <c r="A7291" t="s">
        <v>7410</v>
      </c>
      <c r="B7291" t="s">
        <v>135</v>
      </c>
      <c r="C7291" t="s">
        <v>32</v>
      </c>
      <c r="D7291" t="s">
        <v>46</v>
      </c>
      <c r="E7291" t="s">
        <v>104</v>
      </c>
      <c r="F7291" s="1">
        <v>42254</v>
      </c>
      <c r="G7291" t="s">
        <v>98</v>
      </c>
      <c r="H7291">
        <v>861</v>
      </c>
      <c r="I7291">
        <v>0.33</v>
      </c>
      <c r="J7291">
        <v>94.71</v>
      </c>
      <c r="K7291" t="s">
        <v>17</v>
      </c>
    </row>
    <row r="7292" spans="1:11" x14ac:dyDescent="0.3">
      <c r="A7292" t="s">
        <v>7411</v>
      </c>
      <c r="B7292" t="s">
        <v>42</v>
      </c>
      <c r="C7292" t="s">
        <v>49</v>
      </c>
      <c r="D7292" t="s">
        <v>54</v>
      </c>
      <c r="E7292" t="s">
        <v>22</v>
      </c>
      <c r="F7292" s="1">
        <v>43218</v>
      </c>
      <c r="G7292" t="s">
        <v>98</v>
      </c>
      <c r="H7292">
        <v>1617</v>
      </c>
      <c r="I7292">
        <v>0.28000000000000003</v>
      </c>
      <c r="J7292">
        <v>468.93</v>
      </c>
      <c r="K7292" t="s">
        <v>17</v>
      </c>
    </row>
    <row r="7293" spans="1:11" x14ac:dyDescent="0.3">
      <c r="A7293" t="s">
        <v>7412</v>
      </c>
      <c r="B7293" t="s">
        <v>204</v>
      </c>
      <c r="C7293" t="s">
        <v>58</v>
      </c>
      <c r="D7293" t="s">
        <v>112</v>
      </c>
      <c r="E7293" t="s">
        <v>60</v>
      </c>
      <c r="F7293" s="1">
        <v>42881</v>
      </c>
      <c r="G7293" t="s">
        <v>98</v>
      </c>
      <c r="H7293">
        <v>2370</v>
      </c>
      <c r="I7293">
        <v>0.26</v>
      </c>
      <c r="J7293">
        <v>568.79999999999995</v>
      </c>
      <c r="K7293" t="s">
        <v>17</v>
      </c>
    </row>
    <row r="7294" spans="1:11" x14ac:dyDescent="0.3">
      <c r="A7294" t="s">
        <v>7413</v>
      </c>
      <c r="B7294" t="s">
        <v>184</v>
      </c>
      <c r="C7294" t="s">
        <v>63</v>
      </c>
      <c r="D7294" t="s">
        <v>157</v>
      </c>
      <c r="E7294" t="s">
        <v>51</v>
      </c>
      <c r="F7294" s="1">
        <v>43001</v>
      </c>
      <c r="G7294" t="s">
        <v>98</v>
      </c>
      <c r="H7294">
        <v>811</v>
      </c>
      <c r="I7294">
        <v>0.22</v>
      </c>
      <c r="J7294">
        <v>251.41</v>
      </c>
      <c r="K7294" t="s">
        <v>17</v>
      </c>
    </row>
    <row r="7295" spans="1:11" x14ac:dyDescent="0.3">
      <c r="A7295" t="s">
        <v>7414</v>
      </c>
      <c r="B7295" t="s">
        <v>53</v>
      </c>
      <c r="C7295" t="s">
        <v>49</v>
      </c>
      <c r="D7295" t="s">
        <v>54</v>
      </c>
      <c r="E7295" t="s">
        <v>140</v>
      </c>
      <c r="F7295" s="1">
        <v>42381</v>
      </c>
      <c r="G7295" t="s">
        <v>98</v>
      </c>
      <c r="H7295">
        <v>873</v>
      </c>
      <c r="I7295">
        <v>0.28999999999999998</v>
      </c>
      <c r="J7295">
        <v>392.85</v>
      </c>
      <c r="K7295" t="s">
        <v>17</v>
      </c>
    </row>
    <row r="7296" spans="1:11" x14ac:dyDescent="0.3">
      <c r="A7296" t="s">
        <v>7415</v>
      </c>
      <c r="B7296" t="s">
        <v>71</v>
      </c>
      <c r="C7296" t="s">
        <v>26</v>
      </c>
      <c r="D7296" t="s">
        <v>37</v>
      </c>
      <c r="E7296" t="s">
        <v>22</v>
      </c>
      <c r="F7296" s="1">
        <v>43218</v>
      </c>
      <c r="G7296" t="s">
        <v>98</v>
      </c>
      <c r="H7296">
        <v>2091</v>
      </c>
      <c r="I7296">
        <v>0.12</v>
      </c>
      <c r="J7296">
        <v>752.76</v>
      </c>
      <c r="K7296" t="s">
        <v>17</v>
      </c>
    </row>
    <row r="7297" spans="1:11" x14ac:dyDescent="0.3">
      <c r="A7297" t="s">
        <v>7416</v>
      </c>
      <c r="B7297" t="s">
        <v>74</v>
      </c>
      <c r="C7297" t="s">
        <v>20</v>
      </c>
      <c r="D7297" t="s">
        <v>91</v>
      </c>
      <c r="E7297" t="s">
        <v>22</v>
      </c>
      <c r="F7297" s="1">
        <v>42633</v>
      </c>
      <c r="G7297" t="s">
        <v>98</v>
      </c>
      <c r="H7297">
        <v>560</v>
      </c>
      <c r="I7297">
        <v>0.1</v>
      </c>
      <c r="J7297">
        <v>201.6</v>
      </c>
      <c r="K7297" t="s">
        <v>17</v>
      </c>
    </row>
    <row r="7298" spans="1:11" x14ac:dyDescent="0.3">
      <c r="A7298" t="s">
        <v>7417</v>
      </c>
      <c r="B7298" t="s">
        <v>53</v>
      </c>
      <c r="C7298" t="s">
        <v>58</v>
      </c>
      <c r="D7298" t="s">
        <v>68</v>
      </c>
      <c r="E7298" t="s">
        <v>47</v>
      </c>
      <c r="F7298" s="1">
        <v>42374</v>
      </c>
      <c r="G7298" t="s">
        <v>98</v>
      </c>
      <c r="H7298">
        <v>1553</v>
      </c>
      <c r="I7298">
        <v>0.18</v>
      </c>
      <c r="J7298">
        <v>621.20000000000005</v>
      </c>
      <c r="K7298" t="s">
        <v>17</v>
      </c>
    </row>
    <row r="7299" spans="1:11" x14ac:dyDescent="0.3">
      <c r="A7299" t="s">
        <v>7418</v>
      </c>
      <c r="B7299" t="s">
        <v>90</v>
      </c>
      <c r="C7299" t="s">
        <v>13</v>
      </c>
      <c r="D7299" t="s">
        <v>79</v>
      </c>
      <c r="E7299" t="s">
        <v>123</v>
      </c>
      <c r="F7299" s="1">
        <v>42930</v>
      </c>
      <c r="G7299" t="s">
        <v>98</v>
      </c>
      <c r="H7299">
        <v>1893</v>
      </c>
      <c r="I7299">
        <v>0.16</v>
      </c>
      <c r="J7299">
        <v>530.04</v>
      </c>
      <c r="K7299" t="s">
        <v>17</v>
      </c>
    </row>
    <row r="7300" spans="1:11" x14ac:dyDescent="0.3">
      <c r="A7300" t="s">
        <v>7419</v>
      </c>
      <c r="B7300" t="s">
        <v>90</v>
      </c>
      <c r="C7300" t="s">
        <v>32</v>
      </c>
      <c r="D7300" t="s">
        <v>97</v>
      </c>
      <c r="E7300" t="s">
        <v>60</v>
      </c>
      <c r="F7300" s="1">
        <v>43277</v>
      </c>
      <c r="G7300" t="s">
        <v>98</v>
      </c>
      <c r="H7300">
        <v>2023</v>
      </c>
      <c r="I7300">
        <v>0.19</v>
      </c>
      <c r="J7300">
        <v>101.15</v>
      </c>
      <c r="K7300" t="s">
        <v>17</v>
      </c>
    </row>
    <row r="7301" spans="1:11" x14ac:dyDescent="0.3">
      <c r="A7301" t="s">
        <v>7420</v>
      </c>
      <c r="B7301" t="s">
        <v>261</v>
      </c>
      <c r="C7301" t="s">
        <v>58</v>
      </c>
      <c r="D7301" t="s">
        <v>68</v>
      </c>
      <c r="E7301" t="s">
        <v>60</v>
      </c>
      <c r="F7301" s="1">
        <v>42620</v>
      </c>
      <c r="G7301" t="s">
        <v>98</v>
      </c>
      <c r="H7301">
        <v>2323</v>
      </c>
      <c r="I7301">
        <v>0.34</v>
      </c>
      <c r="J7301">
        <v>696.9</v>
      </c>
      <c r="K7301" t="s">
        <v>17</v>
      </c>
    </row>
    <row r="7302" spans="1:11" x14ac:dyDescent="0.3">
      <c r="A7302" t="s">
        <v>7421</v>
      </c>
      <c r="B7302" t="s">
        <v>25</v>
      </c>
      <c r="C7302" t="s">
        <v>63</v>
      </c>
      <c r="D7302" t="s">
        <v>75</v>
      </c>
      <c r="E7302" t="s">
        <v>65</v>
      </c>
      <c r="F7302" s="1">
        <v>42681</v>
      </c>
      <c r="G7302" t="s">
        <v>98</v>
      </c>
      <c r="H7302">
        <v>1283</v>
      </c>
      <c r="I7302">
        <v>0.34</v>
      </c>
      <c r="J7302">
        <v>282.26</v>
      </c>
      <c r="K7302" t="s">
        <v>17</v>
      </c>
    </row>
    <row r="7303" spans="1:11" x14ac:dyDescent="0.3">
      <c r="A7303" t="s">
        <v>7422</v>
      </c>
      <c r="B7303" t="s">
        <v>263</v>
      </c>
      <c r="C7303" t="s">
        <v>13</v>
      </c>
      <c r="D7303" t="s">
        <v>195</v>
      </c>
      <c r="E7303" t="s">
        <v>88</v>
      </c>
      <c r="F7303" s="1">
        <v>43223</v>
      </c>
      <c r="G7303" t="s">
        <v>98</v>
      </c>
      <c r="H7303">
        <v>871</v>
      </c>
      <c r="I7303">
        <v>0.17</v>
      </c>
      <c r="J7303">
        <v>60.97</v>
      </c>
      <c r="K7303" t="s">
        <v>17</v>
      </c>
    </row>
    <row r="7304" spans="1:11" x14ac:dyDescent="0.3">
      <c r="A7304" t="s">
        <v>7423</v>
      </c>
      <c r="B7304" t="s">
        <v>19</v>
      </c>
      <c r="C7304" t="s">
        <v>32</v>
      </c>
      <c r="D7304" t="s">
        <v>33</v>
      </c>
      <c r="E7304" t="s">
        <v>149</v>
      </c>
      <c r="F7304" s="1">
        <v>43416</v>
      </c>
      <c r="G7304" t="s">
        <v>98</v>
      </c>
      <c r="H7304">
        <v>1603</v>
      </c>
      <c r="I7304">
        <v>0.34</v>
      </c>
      <c r="J7304">
        <v>609.14</v>
      </c>
      <c r="K7304" t="s">
        <v>17</v>
      </c>
    </row>
    <row r="7305" spans="1:11" x14ac:dyDescent="0.3">
      <c r="A7305" t="s">
        <v>7424</v>
      </c>
      <c r="B7305" t="s">
        <v>116</v>
      </c>
      <c r="C7305" t="s">
        <v>58</v>
      </c>
      <c r="D7305" t="s">
        <v>68</v>
      </c>
      <c r="E7305" t="s">
        <v>72</v>
      </c>
      <c r="F7305" s="1">
        <v>42598</v>
      </c>
      <c r="G7305" t="s">
        <v>98</v>
      </c>
      <c r="H7305">
        <v>2380</v>
      </c>
      <c r="I7305">
        <v>0.3</v>
      </c>
      <c r="J7305">
        <v>1071</v>
      </c>
      <c r="K7305" t="s">
        <v>17</v>
      </c>
    </row>
    <row r="7306" spans="1:11" x14ac:dyDescent="0.3">
      <c r="A7306" t="s">
        <v>7425</v>
      </c>
      <c r="B7306" t="s">
        <v>102</v>
      </c>
      <c r="C7306" t="s">
        <v>63</v>
      </c>
      <c r="D7306" t="s">
        <v>64</v>
      </c>
      <c r="E7306" t="s">
        <v>163</v>
      </c>
      <c r="F7306" s="1">
        <v>43199</v>
      </c>
      <c r="G7306" t="s">
        <v>98</v>
      </c>
      <c r="H7306">
        <v>1729</v>
      </c>
      <c r="I7306">
        <v>0.28000000000000003</v>
      </c>
      <c r="J7306">
        <v>259.35000000000002</v>
      </c>
      <c r="K7306" t="s">
        <v>17</v>
      </c>
    </row>
    <row r="7307" spans="1:11" x14ac:dyDescent="0.3">
      <c r="A7307" t="s">
        <v>7426</v>
      </c>
      <c r="B7307" t="s">
        <v>25</v>
      </c>
      <c r="C7307" t="s">
        <v>58</v>
      </c>
      <c r="D7307" t="s">
        <v>68</v>
      </c>
      <c r="E7307" t="s">
        <v>38</v>
      </c>
      <c r="F7307" s="1">
        <v>43372</v>
      </c>
      <c r="G7307" t="s">
        <v>98</v>
      </c>
      <c r="H7307">
        <v>1436</v>
      </c>
      <c r="I7307">
        <v>0.23</v>
      </c>
      <c r="J7307">
        <v>315.92</v>
      </c>
      <c r="K7307" t="s">
        <v>17</v>
      </c>
    </row>
    <row r="7308" spans="1:11" x14ac:dyDescent="0.3">
      <c r="A7308" t="s">
        <v>7427</v>
      </c>
      <c r="B7308" t="s">
        <v>162</v>
      </c>
      <c r="C7308" t="s">
        <v>32</v>
      </c>
      <c r="D7308" t="s">
        <v>153</v>
      </c>
      <c r="E7308" t="s">
        <v>55</v>
      </c>
      <c r="F7308" s="1">
        <v>42122</v>
      </c>
      <c r="G7308" t="s">
        <v>98</v>
      </c>
      <c r="H7308">
        <v>1077</v>
      </c>
      <c r="I7308">
        <v>0.28999999999999998</v>
      </c>
      <c r="J7308">
        <v>64.62</v>
      </c>
      <c r="K7308" t="s">
        <v>17</v>
      </c>
    </row>
    <row r="7309" spans="1:11" x14ac:dyDescent="0.3">
      <c r="A7309" t="s">
        <v>7428</v>
      </c>
      <c r="B7309" t="s">
        <v>31</v>
      </c>
      <c r="C7309" t="s">
        <v>20</v>
      </c>
      <c r="D7309" t="s">
        <v>91</v>
      </c>
      <c r="E7309" t="s">
        <v>84</v>
      </c>
      <c r="F7309" s="1">
        <v>43067</v>
      </c>
      <c r="G7309" t="s">
        <v>98</v>
      </c>
      <c r="H7309">
        <v>729</v>
      </c>
      <c r="I7309">
        <v>0.28000000000000003</v>
      </c>
      <c r="J7309">
        <v>269.73</v>
      </c>
      <c r="K7309" t="s">
        <v>17</v>
      </c>
    </row>
    <row r="7310" spans="1:11" x14ac:dyDescent="0.3">
      <c r="A7310" t="s">
        <v>7429</v>
      </c>
      <c r="B7310" t="s">
        <v>159</v>
      </c>
      <c r="C7310" t="s">
        <v>20</v>
      </c>
      <c r="D7310" t="s">
        <v>21</v>
      </c>
      <c r="E7310" t="s">
        <v>143</v>
      </c>
      <c r="F7310" s="1">
        <v>42505</v>
      </c>
      <c r="G7310" t="s">
        <v>98</v>
      </c>
      <c r="H7310">
        <v>954</v>
      </c>
      <c r="I7310">
        <v>0.18</v>
      </c>
      <c r="J7310">
        <v>267.12</v>
      </c>
      <c r="K7310" t="s">
        <v>17</v>
      </c>
    </row>
    <row r="7311" spans="1:11" x14ac:dyDescent="0.3">
      <c r="A7311" t="s">
        <v>7430</v>
      </c>
      <c r="B7311" t="s">
        <v>57</v>
      </c>
      <c r="C7311" t="s">
        <v>63</v>
      </c>
      <c r="D7311" t="s">
        <v>64</v>
      </c>
      <c r="E7311" t="s">
        <v>51</v>
      </c>
      <c r="F7311" s="1">
        <v>42867</v>
      </c>
      <c r="G7311" t="s">
        <v>98</v>
      </c>
      <c r="H7311">
        <v>1487</v>
      </c>
      <c r="I7311">
        <v>0.28000000000000003</v>
      </c>
      <c r="J7311">
        <v>639.41</v>
      </c>
      <c r="K7311" t="s">
        <v>17</v>
      </c>
    </row>
    <row r="7312" spans="1:11" x14ac:dyDescent="0.3">
      <c r="A7312" t="s">
        <v>7431</v>
      </c>
      <c r="B7312" t="s">
        <v>184</v>
      </c>
      <c r="C7312" t="s">
        <v>32</v>
      </c>
      <c r="D7312" t="s">
        <v>33</v>
      </c>
      <c r="E7312" t="s">
        <v>43</v>
      </c>
      <c r="F7312" s="1">
        <v>42945</v>
      </c>
      <c r="G7312" t="s">
        <v>98</v>
      </c>
      <c r="H7312">
        <v>1689</v>
      </c>
      <c r="I7312">
        <v>0.26</v>
      </c>
      <c r="J7312">
        <v>168.9</v>
      </c>
      <c r="K7312" t="s">
        <v>17</v>
      </c>
    </row>
    <row r="7313" spans="1:11" x14ac:dyDescent="0.3">
      <c r="A7313" t="s">
        <v>7432</v>
      </c>
      <c r="B7313" t="s">
        <v>120</v>
      </c>
      <c r="C7313" t="s">
        <v>20</v>
      </c>
      <c r="D7313" t="s">
        <v>91</v>
      </c>
      <c r="E7313" t="s">
        <v>117</v>
      </c>
      <c r="F7313" s="1">
        <v>42628</v>
      </c>
      <c r="G7313" t="s">
        <v>98</v>
      </c>
      <c r="H7313">
        <v>842</v>
      </c>
      <c r="I7313">
        <v>0.23</v>
      </c>
      <c r="J7313">
        <v>168.4</v>
      </c>
      <c r="K7313" t="s">
        <v>17</v>
      </c>
    </row>
    <row r="7314" spans="1:11" x14ac:dyDescent="0.3">
      <c r="A7314" t="s">
        <v>7433</v>
      </c>
      <c r="B7314" t="s">
        <v>36</v>
      </c>
      <c r="C7314" t="s">
        <v>26</v>
      </c>
      <c r="D7314" t="s">
        <v>201</v>
      </c>
      <c r="E7314" t="s">
        <v>140</v>
      </c>
      <c r="F7314" s="1">
        <v>42646</v>
      </c>
      <c r="G7314" t="s">
        <v>98</v>
      </c>
      <c r="H7314">
        <v>530</v>
      </c>
      <c r="I7314">
        <v>0.19</v>
      </c>
      <c r="J7314">
        <v>143.1</v>
      </c>
      <c r="K7314" t="s">
        <v>17</v>
      </c>
    </row>
    <row r="7315" spans="1:11" x14ac:dyDescent="0.3">
      <c r="A7315" t="s">
        <v>7434</v>
      </c>
      <c r="B7315" t="s">
        <v>234</v>
      </c>
      <c r="C7315" t="s">
        <v>63</v>
      </c>
      <c r="D7315" t="s">
        <v>75</v>
      </c>
      <c r="E7315" t="s">
        <v>104</v>
      </c>
      <c r="F7315" s="1">
        <v>43430</v>
      </c>
      <c r="G7315" t="s">
        <v>98</v>
      </c>
      <c r="H7315">
        <v>808</v>
      </c>
      <c r="I7315">
        <v>0.28999999999999998</v>
      </c>
      <c r="J7315">
        <v>298.95999999999998</v>
      </c>
      <c r="K7315" t="s">
        <v>17</v>
      </c>
    </row>
    <row r="7316" spans="1:11" x14ac:dyDescent="0.3">
      <c r="A7316" t="s">
        <v>7435</v>
      </c>
      <c r="B7316" t="s">
        <v>120</v>
      </c>
      <c r="C7316" t="s">
        <v>20</v>
      </c>
      <c r="D7316" t="s">
        <v>21</v>
      </c>
      <c r="E7316" t="s">
        <v>65</v>
      </c>
      <c r="F7316" s="1">
        <v>42476</v>
      </c>
      <c r="G7316" t="s">
        <v>98</v>
      </c>
      <c r="H7316">
        <v>742</v>
      </c>
      <c r="I7316">
        <v>0.19</v>
      </c>
      <c r="J7316">
        <v>259.7</v>
      </c>
      <c r="K7316" t="s">
        <v>17</v>
      </c>
    </row>
    <row r="7317" spans="1:11" x14ac:dyDescent="0.3">
      <c r="A7317" t="s">
        <v>7436</v>
      </c>
      <c r="B7317" t="s">
        <v>57</v>
      </c>
      <c r="C7317" t="s">
        <v>13</v>
      </c>
      <c r="D7317" t="s">
        <v>79</v>
      </c>
      <c r="E7317" t="s">
        <v>72</v>
      </c>
      <c r="F7317" s="1">
        <v>43406</v>
      </c>
      <c r="G7317" t="s">
        <v>98</v>
      </c>
      <c r="H7317">
        <v>1518</v>
      </c>
      <c r="I7317">
        <v>0.18</v>
      </c>
      <c r="J7317">
        <v>227.7</v>
      </c>
      <c r="K7317" t="s">
        <v>17</v>
      </c>
    </row>
    <row r="7318" spans="1:11" x14ac:dyDescent="0.3">
      <c r="A7318" t="s">
        <v>7437</v>
      </c>
      <c r="B7318" t="s">
        <v>151</v>
      </c>
      <c r="C7318" t="s">
        <v>58</v>
      </c>
      <c r="D7318" t="s">
        <v>59</v>
      </c>
      <c r="E7318" t="s">
        <v>117</v>
      </c>
      <c r="F7318" s="1">
        <v>43420</v>
      </c>
      <c r="G7318" t="s">
        <v>98</v>
      </c>
      <c r="H7318">
        <v>513</v>
      </c>
      <c r="I7318">
        <v>0.22</v>
      </c>
      <c r="J7318">
        <v>215.46</v>
      </c>
      <c r="K7318" t="s">
        <v>17</v>
      </c>
    </row>
    <row r="7319" spans="1:11" x14ac:dyDescent="0.3">
      <c r="A7319" t="s">
        <v>7438</v>
      </c>
      <c r="B7319" t="s">
        <v>211</v>
      </c>
      <c r="C7319" t="s">
        <v>49</v>
      </c>
      <c r="D7319" t="s">
        <v>205</v>
      </c>
      <c r="E7319" t="s">
        <v>149</v>
      </c>
      <c r="F7319" s="1">
        <v>42476</v>
      </c>
      <c r="G7319" t="s">
        <v>98</v>
      </c>
      <c r="H7319">
        <v>1529</v>
      </c>
      <c r="I7319">
        <v>0.11</v>
      </c>
      <c r="J7319">
        <v>626.89</v>
      </c>
      <c r="K7319" t="s">
        <v>17</v>
      </c>
    </row>
    <row r="7320" spans="1:11" x14ac:dyDescent="0.3">
      <c r="A7320" t="s">
        <v>7439</v>
      </c>
      <c r="B7320" t="s">
        <v>125</v>
      </c>
      <c r="C7320" t="s">
        <v>63</v>
      </c>
      <c r="D7320" t="s">
        <v>75</v>
      </c>
      <c r="E7320" t="s">
        <v>28</v>
      </c>
      <c r="F7320" s="1">
        <v>43438</v>
      </c>
      <c r="G7320" t="s">
        <v>98</v>
      </c>
      <c r="H7320">
        <v>1120</v>
      </c>
      <c r="I7320">
        <v>0.19</v>
      </c>
      <c r="J7320">
        <v>235.2</v>
      </c>
      <c r="K7320" t="s">
        <v>17</v>
      </c>
    </row>
    <row r="7321" spans="1:11" x14ac:dyDescent="0.3">
      <c r="A7321" t="s">
        <v>7440</v>
      </c>
      <c r="B7321" t="s">
        <v>204</v>
      </c>
      <c r="C7321" t="s">
        <v>63</v>
      </c>
      <c r="D7321" t="s">
        <v>157</v>
      </c>
      <c r="E7321" t="s">
        <v>149</v>
      </c>
      <c r="F7321" s="1">
        <v>42276</v>
      </c>
      <c r="G7321" t="s">
        <v>98</v>
      </c>
      <c r="H7321">
        <v>1132</v>
      </c>
      <c r="I7321">
        <v>0.24</v>
      </c>
      <c r="J7321">
        <v>430.16</v>
      </c>
      <c r="K7321" t="s">
        <v>17</v>
      </c>
    </row>
    <row r="7322" spans="1:11" x14ac:dyDescent="0.3">
      <c r="A7322" t="s">
        <v>7441</v>
      </c>
      <c r="B7322" t="s">
        <v>139</v>
      </c>
      <c r="C7322" t="s">
        <v>26</v>
      </c>
      <c r="D7322" t="s">
        <v>27</v>
      </c>
      <c r="E7322" t="s">
        <v>55</v>
      </c>
      <c r="F7322" s="1">
        <v>42364</v>
      </c>
      <c r="G7322" t="s">
        <v>98</v>
      </c>
      <c r="H7322">
        <v>1186</v>
      </c>
      <c r="I7322">
        <v>0.2</v>
      </c>
      <c r="J7322">
        <v>83.02</v>
      </c>
      <c r="K7322" t="s">
        <v>17</v>
      </c>
    </row>
    <row r="7323" spans="1:11" x14ac:dyDescent="0.3">
      <c r="A7323" t="s">
        <v>7442</v>
      </c>
      <c r="B7323" t="s">
        <v>174</v>
      </c>
      <c r="C7323" t="s">
        <v>63</v>
      </c>
      <c r="D7323" t="s">
        <v>87</v>
      </c>
      <c r="E7323" t="s">
        <v>51</v>
      </c>
      <c r="F7323" s="1">
        <v>42973</v>
      </c>
      <c r="G7323" t="s">
        <v>98</v>
      </c>
      <c r="H7323">
        <v>2189</v>
      </c>
      <c r="I7323">
        <v>0.25</v>
      </c>
      <c r="J7323">
        <v>766.15</v>
      </c>
      <c r="K7323" t="s">
        <v>17</v>
      </c>
    </row>
    <row r="7324" spans="1:11" x14ac:dyDescent="0.3">
      <c r="A7324" t="s">
        <v>7443</v>
      </c>
      <c r="B7324" t="s">
        <v>83</v>
      </c>
      <c r="C7324" t="s">
        <v>63</v>
      </c>
      <c r="D7324" t="s">
        <v>75</v>
      </c>
      <c r="E7324" t="s">
        <v>60</v>
      </c>
      <c r="F7324" s="1">
        <v>42290</v>
      </c>
      <c r="G7324" t="s">
        <v>98</v>
      </c>
      <c r="H7324">
        <v>1413</v>
      </c>
      <c r="I7324">
        <v>0.33</v>
      </c>
      <c r="J7324">
        <v>339.12</v>
      </c>
      <c r="K7324" t="s">
        <v>17</v>
      </c>
    </row>
    <row r="7325" spans="1:11" x14ac:dyDescent="0.3">
      <c r="A7325" t="s">
        <v>7444</v>
      </c>
      <c r="B7325" t="s">
        <v>137</v>
      </c>
      <c r="C7325" t="s">
        <v>13</v>
      </c>
      <c r="D7325" t="s">
        <v>14</v>
      </c>
      <c r="E7325" t="s">
        <v>88</v>
      </c>
      <c r="F7325" s="1">
        <v>43454</v>
      </c>
      <c r="G7325" t="s">
        <v>98</v>
      </c>
      <c r="H7325">
        <v>2400</v>
      </c>
      <c r="I7325">
        <v>0.31</v>
      </c>
      <c r="J7325">
        <v>528</v>
      </c>
      <c r="K7325" t="s">
        <v>17</v>
      </c>
    </row>
    <row r="7326" spans="1:11" x14ac:dyDescent="0.3">
      <c r="A7326" t="s">
        <v>7445</v>
      </c>
      <c r="B7326" t="s">
        <v>197</v>
      </c>
      <c r="C7326" t="s">
        <v>13</v>
      </c>
      <c r="D7326" t="s">
        <v>195</v>
      </c>
      <c r="E7326" t="s">
        <v>88</v>
      </c>
      <c r="F7326" s="1">
        <v>42857</v>
      </c>
      <c r="G7326" t="s">
        <v>98</v>
      </c>
      <c r="H7326">
        <v>859</v>
      </c>
      <c r="I7326">
        <v>0.34</v>
      </c>
      <c r="J7326">
        <v>180.39</v>
      </c>
      <c r="K7326" t="s">
        <v>17</v>
      </c>
    </row>
    <row r="7327" spans="1:11" x14ac:dyDescent="0.3">
      <c r="A7327" t="s">
        <v>7446</v>
      </c>
      <c r="B7327" t="s">
        <v>174</v>
      </c>
      <c r="C7327" t="s">
        <v>32</v>
      </c>
      <c r="D7327" t="s">
        <v>33</v>
      </c>
      <c r="E7327" t="s">
        <v>38</v>
      </c>
      <c r="F7327" s="1">
        <v>43050</v>
      </c>
      <c r="G7327" t="s">
        <v>98</v>
      </c>
      <c r="H7327">
        <v>2105</v>
      </c>
      <c r="I7327">
        <v>0.2</v>
      </c>
      <c r="J7327">
        <v>926.2</v>
      </c>
      <c r="K7327" t="s">
        <v>17</v>
      </c>
    </row>
    <row r="7328" spans="1:11" x14ac:dyDescent="0.3">
      <c r="A7328" t="s">
        <v>7447</v>
      </c>
      <c r="B7328" t="s">
        <v>53</v>
      </c>
      <c r="C7328" t="s">
        <v>13</v>
      </c>
      <c r="D7328" t="s">
        <v>14</v>
      </c>
      <c r="E7328" t="s">
        <v>47</v>
      </c>
      <c r="F7328" s="1">
        <v>43050</v>
      </c>
      <c r="G7328" t="s">
        <v>98</v>
      </c>
      <c r="H7328">
        <v>2491</v>
      </c>
      <c r="I7328">
        <v>0.19</v>
      </c>
      <c r="J7328">
        <v>348.74</v>
      </c>
      <c r="K7328" t="s">
        <v>17</v>
      </c>
    </row>
    <row r="7329" spans="1:11" x14ac:dyDescent="0.3">
      <c r="A7329" t="s">
        <v>7448</v>
      </c>
      <c r="B7329" t="s">
        <v>57</v>
      </c>
      <c r="C7329" t="s">
        <v>13</v>
      </c>
      <c r="D7329" t="s">
        <v>195</v>
      </c>
      <c r="E7329" t="s">
        <v>149</v>
      </c>
      <c r="F7329" s="1">
        <v>43038</v>
      </c>
      <c r="G7329" t="s">
        <v>98</v>
      </c>
      <c r="H7329">
        <v>2416</v>
      </c>
      <c r="I7329">
        <v>0.23</v>
      </c>
      <c r="J7329">
        <v>483.2</v>
      </c>
      <c r="K7329" t="s">
        <v>17</v>
      </c>
    </row>
    <row r="7330" spans="1:11" x14ac:dyDescent="0.3">
      <c r="A7330" t="s">
        <v>7449</v>
      </c>
      <c r="B7330" t="s">
        <v>263</v>
      </c>
      <c r="C7330" t="s">
        <v>49</v>
      </c>
      <c r="D7330" t="s">
        <v>54</v>
      </c>
      <c r="E7330" t="s">
        <v>72</v>
      </c>
      <c r="F7330" s="1">
        <v>43049</v>
      </c>
      <c r="G7330" t="s">
        <v>98</v>
      </c>
      <c r="H7330">
        <v>701</v>
      </c>
      <c r="I7330">
        <v>0.27</v>
      </c>
      <c r="J7330">
        <v>294.42</v>
      </c>
      <c r="K7330" t="s">
        <v>17</v>
      </c>
    </row>
    <row r="7331" spans="1:11" x14ac:dyDescent="0.3">
      <c r="A7331" t="s">
        <v>7450</v>
      </c>
      <c r="B7331" t="s">
        <v>211</v>
      </c>
      <c r="C7331" t="s">
        <v>49</v>
      </c>
      <c r="D7331" t="s">
        <v>54</v>
      </c>
      <c r="E7331" t="s">
        <v>128</v>
      </c>
      <c r="F7331" s="1">
        <v>43095</v>
      </c>
      <c r="G7331" t="s">
        <v>98</v>
      </c>
      <c r="H7331">
        <v>877</v>
      </c>
      <c r="I7331">
        <v>0.18</v>
      </c>
      <c r="J7331">
        <v>210.48</v>
      </c>
      <c r="K7331" t="s">
        <v>17</v>
      </c>
    </row>
    <row r="7332" spans="1:11" x14ac:dyDescent="0.3">
      <c r="A7332" t="s">
        <v>7451</v>
      </c>
      <c r="B7332" t="s">
        <v>234</v>
      </c>
      <c r="C7332" t="s">
        <v>26</v>
      </c>
      <c r="D7332" t="s">
        <v>27</v>
      </c>
      <c r="E7332" t="s">
        <v>149</v>
      </c>
      <c r="F7332" s="1">
        <v>43414</v>
      </c>
      <c r="G7332" t="s">
        <v>98</v>
      </c>
      <c r="H7332">
        <v>1573</v>
      </c>
      <c r="I7332">
        <v>0.22</v>
      </c>
      <c r="J7332">
        <v>487.63</v>
      </c>
      <c r="K7332" t="s">
        <v>17</v>
      </c>
    </row>
    <row r="7333" spans="1:11" x14ac:dyDescent="0.3">
      <c r="A7333" t="s">
        <v>7452</v>
      </c>
      <c r="B7333" t="s">
        <v>57</v>
      </c>
      <c r="C7333" t="s">
        <v>13</v>
      </c>
      <c r="D7333" t="s">
        <v>195</v>
      </c>
      <c r="E7333" t="s">
        <v>60</v>
      </c>
      <c r="F7333" s="1">
        <v>42328</v>
      </c>
      <c r="G7333" t="s">
        <v>98</v>
      </c>
      <c r="H7333">
        <v>2337</v>
      </c>
      <c r="I7333">
        <v>0.35</v>
      </c>
      <c r="J7333">
        <v>654.36</v>
      </c>
      <c r="K7333" t="s">
        <v>17</v>
      </c>
    </row>
    <row r="7334" spans="1:11" x14ac:dyDescent="0.3">
      <c r="A7334" t="s">
        <v>7453</v>
      </c>
      <c r="B7334" t="s">
        <v>19</v>
      </c>
      <c r="C7334" t="s">
        <v>32</v>
      </c>
      <c r="D7334" t="s">
        <v>46</v>
      </c>
      <c r="E7334" t="s">
        <v>72</v>
      </c>
      <c r="F7334" s="1">
        <v>43270</v>
      </c>
      <c r="G7334" t="s">
        <v>98</v>
      </c>
      <c r="H7334">
        <v>2130</v>
      </c>
      <c r="I7334">
        <v>0.35</v>
      </c>
      <c r="J7334">
        <v>830.7</v>
      </c>
      <c r="K7334" t="s">
        <v>17</v>
      </c>
    </row>
    <row r="7335" spans="1:11" x14ac:dyDescent="0.3">
      <c r="A7335" t="s">
        <v>7454</v>
      </c>
      <c r="B7335" t="s">
        <v>137</v>
      </c>
      <c r="C7335" t="s">
        <v>63</v>
      </c>
      <c r="D7335" t="s">
        <v>157</v>
      </c>
      <c r="E7335" t="s">
        <v>47</v>
      </c>
      <c r="F7335" s="1">
        <v>42826</v>
      </c>
      <c r="G7335" t="s">
        <v>98</v>
      </c>
      <c r="H7335">
        <v>1019</v>
      </c>
      <c r="I7335">
        <v>0.13</v>
      </c>
      <c r="J7335">
        <v>152.85</v>
      </c>
      <c r="K7335" t="s">
        <v>17</v>
      </c>
    </row>
    <row r="7336" spans="1:11" x14ac:dyDescent="0.3">
      <c r="A7336" t="s">
        <v>7455</v>
      </c>
      <c r="B7336" t="s">
        <v>263</v>
      </c>
      <c r="C7336" t="s">
        <v>63</v>
      </c>
      <c r="D7336" t="s">
        <v>75</v>
      </c>
      <c r="E7336" t="s">
        <v>22</v>
      </c>
      <c r="F7336" s="1">
        <v>42731</v>
      </c>
      <c r="G7336" t="s">
        <v>98</v>
      </c>
      <c r="H7336">
        <v>2418</v>
      </c>
      <c r="I7336">
        <v>0.15</v>
      </c>
      <c r="J7336">
        <v>145.08000000000001</v>
      </c>
      <c r="K7336" t="s">
        <v>17</v>
      </c>
    </row>
    <row r="7337" spans="1:11" x14ac:dyDescent="0.3">
      <c r="A7337" t="s">
        <v>7456</v>
      </c>
      <c r="B7337" t="s">
        <v>45</v>
      </c>
      <c r="C7337" t="s">
        <v>26</v>
      </c>
      <c r="D7337" t="s">
        <v>201</v>
      </c>
      <c r="E7337" t="s">
        <v>47</v>
      </c>
      <c r="F7337" s="1">
        <v>42789</v>
      </c>
      <c r="G7337" t="s">
        <v>98</v>
      </c>
      <c r="H7337">
        <v>1960</v>
      </c>
      <c r="I7337">
        <v>0.11</v>
      </c>
      <c r="J7337">
        <v>686</v>
      </c>
      <c r="K7337" t="s">
        <v>17</v>
      </c>
    </row>
    <row r="7338" spans="1:11" x14ac:dyDescent="0.3">
      <c r="A7338" t="s">
        <v>7457</v>
      </c>
      <c r="B7338" t="s">
        <v>156</v>
      </c>
      <c r="C7338" t="s">
        <v>58</v>
      </c>
      <c r="D7338" t="s">
        <v>112</v>
      </c>
      <c r="E7338" t="s">
        <v>34</v>
      </c>
      <c r="F7338" s="1">
        <v>42331</v>
      </c>
      <c r="G7338" t="s">
        <v>98</v>
      </c>
      <c r="H7338">
        <v>1569</v>
      </c>
      <c r="I7338">
        <v>0.28000000000000003</v>
      </c>
      <c r="J7338">
        <v>470.7</v>
      </c>
      <c r="K7338" t="s">
        <v>17</v>
      </c>
    </row>
    <row r="7339" spans="1:11" x14ac:dyDescent="0.3">
      <c r="A7339" t="s">
        <v>7458</v>
      </c>
      <c r="B7339" t="s">
        <v>151</v>
      </c>
      <c r="C7339" t="s">
        <v>58</v>
      </c>
      <c r="D7339" t="s">
        <v>59</v>
      </c>
      <c r="E7339" t="s">
        <v>163</v>
      </c>
      <c r="F7339" s="1">
        <v>43406</v>
      </c>
      <c r="G7339" t="s">
        <v>98</v>
      </c>
      <c r="H7339">
        <v>2421</v>
      </c>
      <c r="I7339">
        <v>0.16</v>
      </c>
      <c r="J7339">
        <v>1041.03</v>
      </c>
      <c r="K7339" t="s">
        <v>17</v>
      </c>
    </row>
    <row r="7340" spans="1:11" x14ac:dyDescent="0.3">
      <c r="A7340" t="s">
        <v>7459</v>
      </c>
      <c r="B7340" t="s">
        <v>45</v>
      </c>
      <c r="C7340" t="s">
        <v>63</v>
      </c>
      <c r="D7340" t="s">
        <v>75</v>
      </c>
      <c r="E7340" t="s">
        <v>72</v>
      </c>
      <c r="F7340" s="1">
        <v>42066</v>
      </c>
      <c r="G7340" t="s">
        <v>98</v>
      </c>
      <c r="H7340">
        <v>1570</v>
      </c>
      <c r="I7340">
        <v>0.21</v>
      </c>
      <c r="J7340">
        <v>518.1</v>
      </c>
      <c r="K7340" t="s">
        <v>17</v>
      </c>
    </row>
    <row r="7341" spans="1:11" x14ac:dyDescent="0.3">
      <c r="A7341" t="s">
        <v>7460</v>
      </c>
      <c r="B7341" t="s">
        <v>120</v>
      </c>
      <c r="C7341" t="s">
        <v>20</v>
      </c>
      <c r="D7341" t="s">
        <v>91</v>
      </c>
      <c r="E7341" t="s">
        <v>149</v>
      </c>
      <c r="F7341" s="1">
        <v>42122</v>
      </c>
      <c r="G7341" t="s">
        <v>98</v>
      </c>
      <c r="H7341">
        <v>1027</v>
      </c>
      <c r="I7341">
        <v>0.3</v>
      </c>
      <c r="J7341">
        <v>112.97</v>
      </c>
      <c r="K7341" t="s">
        <v>17</v>
      </c>
    </row>
    <row r="7342" spans="1:11" x14ac:dyDescent="0.3">
      <c r="A7342" t="s">
        <v>7461</v>
      </c>
      <c r="B7342" t="s">
        <v>139</v>
      </c>
      <c r="C7342" t="s">
        <v>20</v>
      </c>
      <c r="D7342" t="s">
        <v>21</v>
      </c>
      <c r="E7342" t="s">
        <v>104</v>
      </c>
      <c r="F7342" s="1">
        <v>43325</v>
      </c>
      <c r="G7342" t="s">
        <v>98</v>
      </c>
      <c r="H7342">
        <v>1797</v>
      </c>
      <c r="I7342">
        <v>0.17</v>
      </c>
      <c r="J7342">
        <v>557.07000000000005</v>
      </c>
      <c r="K7342" t="s">
        <v>17</v>
      </c>
    </row>
    <row r="7343" spans="1:11" x14ac:dyDescent="0.3">
      <c r="A7343" t="s">
        <v>7462</v>
      </c>
      <c r="B7343" t="s">
        <v>116</v>
      </c>
      <c r="C7343" t="s">
        <v>13</v>
      </c>
      <c r="D7343" t="s">
        <v>14</v>
      </c>
      <c r="E7343" t="s">
        <v>72</v>
      </c>
      <c r="F7343" s="1">
        <v>43248</v>
      </c>
      <c r="G7343" t="s">
        <v>98</v>
      </c>
      <c r="H7343">
        <v>758</v>
      </c>
      <c r="I7343">
        <v>0.1</v>
      </c>
      <c r="J7343">
        <v>75.8</v>
      </c>
      <c r="K7343" t="s">
        <v>17</v>
      </c>
    </row>
    <row r="7344" spans="1:11" x14ac:dyDescent="0.3">
      <c r="A7344" t="s">
        <v>7463</v>
      </c>
      <c r="B7344" t="s">
        <v>151</v>
      </c>
      <c r="C7344" t="s">
        <v>58</v>
      </c>
      <c r="D7344" t="s">
        <v>68</v>
      </c>
      <c r="E7344" t="s">
        <v>166</v>
      </c>
      <c r="F7344" s="1">
        <v>42343</v>
      </c>
      <c r="G7344" t="s">
        <v>98</v>
      </c>
      <c r="H7344">
        <v>671</v>
      </c>
      <c r="I7344">
        <v>0.14000000000000001</v>
      </c>
      <c r="J7344">
        <v>46.97</v>
      </c>
      <c r="K7344" t="s">
        <v>17</v>
      </c>
    </row>
    <row r="7345" spans="1:11" x14ac:dyDescent="0.3">
      <c r="A7345" t="s">
        <v>7464</v>
      </c>
      <c r="B7345" t="s">
        <v>122</v>
      </c>
      <c r="C7345" t="s">
        <v>13</v>
      </c>
      <c r="D7345" t="s">
        <v>79</v>
      </c>
      <c r="E7345" t="s">
        <v>72</v>
      </c>
      <c r="F7345" s="1">
        <v>42343</v>
      </c>
      <c r="G7345" t="s">
        <v>98</v>
      </c>
      <c r="H7345">
        <v>1853</v>
      </c>
      <c r="I7345">
        <v>0.35</v>
      </c>
      <c r="J7345">
        <v>648.54999999999995</v>
      </c>
      <c r="K7345" t="s">
        <v>17</v>
      </c>
    </row>
    <row r="7346" spans="1:11" x14ac:dyDescent="0.3">
      <c r="A7346" t="s">
        <v>7465</v>
      </c>
      <c r="B7346" t="s">
        <v>234</v>
      </c>
      <c r="C7346" t="s">
        <v>49</v>
      </c>
      <c r="D7346" t="s">
        <v>54</v>
      </c>
      <c r="E7346" t="s">
        <v>72</v>
      </c>
      <c r="F7346" s="1">
        <v>43312</v>
      </c>
      <c r="G7346" t="s">
        <v>98</v>
      </c>
      <c r="H7346">
        <v>2129</v>
      </c>
      <c r="I7346">
        <v>0.21</v>
      </c>
      <c r="J7346">
        <v>574.83000000000004</v>
      </c>
      <c r="K7346" t="s">
        <v>17</v>
      </c>
    </row>
    <row r="7347" spans="1:11" x14ac:dyDescent="0.3">
      <c r="A7347" t="s">
        <v>7466</v>
      </c>
      <c r="B7347" t="s">
        <v>71</v>
      </c>
      <c r="C7347" t="s">
        <v>58</v>
      </c>
      <c r="D7347" t="s">
        <v>68</v>
      </c>
      <c r="E7347" t="s">
        <v>88</v>
      </c>
      <c r="F7347" s="1">
        <v>42598</v>
      </c>
      <c r="G7347" t="s">
        <v>98</v>
      </c>
      <c r="H7347">
        <v>1262</v>
      </c>
      <c r="I7347">
        <v>0.28999999999999998</v>
      </c>
      <c r="J7347">
        <v>517.41999999999996</v>
      </c>
      <c r="K7347" t="s">
        <v>17</v>
      </c>
    </row>
    <row r="7348" spans="1:11" x14ac:dyDescent="0.3">
      <c r="A7348" t="s">
        <v>7467</v>
      </c>
      <c r="B7348" t="s">
        <v>182</v>
      </c>
      <c r="C7348" t="s">
        <v>13</v>
      </c>
      <c r="D7348" t="s">
        <v>79</v>
      </c>
      <c r="E7348" t="s">
        <v>22</v>
      </c>
      <c r="F7348" s="1">
        <v>43408</v>
      </c>
      <c r="G7348" t="s">
        <v>98</v>
      </c>
      <c r="H7348">
        <v>556</v>
      </c>
      <c r="I7348">
        <v>0.1</v>
      </c>
      <c r="J7348">
        <v>127.88</v>
      </c>
      <c r="K7348" t="s">
        <v>17</v>
      </c>
    </row>
    <row r="7349" spans="1:11" x14ac:dyDescent="0.3">
      <c r="A7349" t="s">
        <v>7468</v>
      </c>
      <c r="B7349" t="s">
        <v>182</v>
      </c>
      <c r="C7349" t="s">
        <v>58</v>
      </c>
      <c r="D7349" t="s">
        <v>59</v>
      </c>
      <c r="E7349" t="s">
        <v>15</v>
      </c>
      <c r="F7349" s="1">
        <v>42122</v>
      </c>
      <c r="G7349" t="s">
        <v>98</v>
      </c>
      <c r="H7349">
        <v>644</v>
      </c>
      <c r="I7349">
        <v>0.11</v>
      </c>
      <c r="J7349">
        <v>251.16</v>
      </c>
      <c r="K7349" t="s">
        <v>17</v>
      </c>
    </row>
    <row r="7350" spans="1:11" x14ac:dyDescent="0.3">
      <c r="A7350" t="s">
        <v>7469</v>
      </c>
      <c r="B7350" t="s">
        <v>71</v>
      </c>
      <c r="C7350" t="s">
        <v>26</v>
      </c>
      <c r="D7350" t="s">
        <v>37</v>
      </c>
      <c r="E7350" t="s">
        <v>163</v>
      </c>
      <c r="F7350" s="1">
        <v>43061</v>
      </c>
      <c r="G7350" t="s">
        <v>98</v>
      </c>
      <c r="H7350">
        <v>1343</v>
      </c>
      <c r="I7350">
        <v>0.11</v>
      </c>
      <c r="J7350">
        <v>201.45</v>
      </c>
      <c r="K7350" t="s">
        <v>17</v>
      </c>
    </row>
    <row r="7351" spans="1:11" x14ac:dyDescent="0.3">
      <c r="A7351" t="s">
        <v>7470</v>
      </c>
      <c r="B7351" t="s">
        <v>151</v>
      </c>
      <c r="C7351" t="s">
        <v>63</v>
      </c>
      <c r="D7351" t="s">
        <v>64</v>
      </c>
      <c r="E7351" t="s">
        <v>15</v>
      </c>
      <c r="F7351" s="1">
        <v>43336</v>
      </c>
      <c r="G7351" t="s">
        <v>98</v>
      </c>
      <c r="H7351">
        <v>2270</v>
      </c>
      <c r="I7351">
        <v>0.14000000000000001</v>
      </c>
      <c r="J7351">
        <v>590.20000000000005</v>
      </c>
      <c r="K7351" t="s">
        <v>17</v>
      </c>
    </row>
    <row r="7352" spans="1:11" x14ac:dyDescent="0.3">
      <c r="A7352" t="s">
        <v>7471</v>
      </c>
      <c r="B7352" t="s">
        <v>122</v>
      </c>
      <c r="C7352" t="s">
        <v>49</v>
      </c>
      <c r="D7352" t="s">
        <v>50</v>
      </c>
      <c r="E7352" t="s">
        <v>15</v>
      </c>
      <c r="F7352" s="1">
        <v>43137</v>
      </c>
      <c r="G7352" t="s">
        <v>98</v>
      </c>
      <c r="H7352">
        <v>2107</v>
      </c>
      <c r="I7352">
        <v>0.27</v>
      </c>
      <c r="J7352">
        <v>884.94</v>
      </c>
      <c r="K7352" t="s">
        <v>17</v>
      </c>
    </row>
    <row r="7353" spans="1:11" x14ac:dyDescent="0.3">
      <c r="A7353" t="s">
        <v>7472</v>
      </c>
      <c r="B7353" t="s">
        <v>261</v>
      </c>
      <c r="C7353" t="s">
        <v>26</v>
      </c>
      <c r="D7353" t="s">
        <v>94</v>
      </c>
      <c r="E7353" t="s">
        <v>28</v>
      </c>
      <c r="F7353" s="1">
        <v>43368</v>
      </c>
      <c r="G7353" t="s">
        <v>98</v>
      </c>
      <c r="H7353">
        <v>2368</v>
      </c>
      <c r="I7353">
        <v>0.19</v>
      </c>
      <c r="J7353">
        <v>426.24</v>
      </c>
      <c r="K7353" t="s">
        <v>17</v>
      </c>
    </row>
    <row r="7354" spans="1:11" x14ac:dyDescent="0.3">
      <c r="A7354" t="s">
        <v>7473</v>
      </c>
      <c r="B7354" t="s">
        <v>53</v>
      </c>
      <c r="C7354" t="s">
        <v>32</v>
      </c>
      <c r="D7354" t="s">
        <v>97</v>
      </c>
      <c r="E7354" t="s">
        <v>163</v>
      </c>
      <c r="F7354" s="1">
        <v>43395</v>
      </c>
      <c r="G7354" t="s">
        <v>98</v>
      </c>
      <c r="H7354">
        <v>782</v>
      </c>
      <c r="I7354">
        <v>0.28000000000000003</v>
      </c>
      <c r="J7354">
        <v>156.4</v>
      </c>
      <c r="K7354" t="s">
        <v>17</v>
      </c>
    </row>
    <row r="7355" spans="1:11" x14ac:dyDescent="0.3">
      <c r="A7355" t="s">
        <v>7474</v>
      </c>
      <c r="B7355" t="s">
        <v>139</v>
      </c>
      <c r="C7355" t="s">
        <v>49</v>
      </c>
      <c r="D7355" t="s">
        <v>54</v>
      </c>
      <c r="E7355" t="s">
        <v>51</v>
      </c>
      <c r="F7355" s="1">
        <v>42476</v>
      </c>
      <c r="G7355" t="s">
        <v>98</v>
      </c>
      <c r="H7355">
        <v>1081</v>
      </c>
      <c r="I7355">
        <v>0.18</v>
      </c>
      <c r="J7355">
        <v>108.1</v>
      </c>
      <c r="K7355" t="s">
        <v>17</v>
      </c>
    </row>
    <row r="7356" spans="1:11" x14ac:dyDescent="0.3">
      <c r="A7356" t="s">
        <v>7475</v>
      </c>
      <c r="B7356" t="s">
        <v>62</v>
      </c>
      <c r="C7356" t="s">
        <v>32</v>
      </c>
      <c r="D7356" t="s">
        <v>46</v>
      </c>
      <c r="E7356" t="s">
        <v>72</v>
      </c>
      <c r="F7356" s="1">
        <v>43392</v>
      </c>
      <c r="G7356" t="s">
        <v>98</v>
      </c>
      <c r="H7356">
        <v>2370</v>
      </c>
      <c r="I7356">
        <v>0.26</v>
      </c>
      <c r="J7356">
        <v>876.9</v>
      </c>
      <c r="K7356" t="s">
        <v>17</v>
      </c>
    </row>
    <row r="7357" spans="1:11" x14ac:dyDescent="0.3">
      <c r="A7357" t="s">
        <v>7476</v>
      </c>
      <c r="B7357" t="s">
        <v>122</v>
      </c>
      <c r="C7357" t="s">
        <v>63</v>
      </c>
      <c r="D7357" t="s">
        <v>64</v>
      </c>
      <c r="E7357" t="s">
        <v>123</v>
      </c>
      <c r="F7357" s="1">
        <v>42295</v>
      </c>
      <c r="G7357" t="s">
        <v>98</v>
      </c>
      <c r="H7357">
        <v>2030</v>
      </c>
      <c r="I7357">
        <v>0.2</v>
      </c>
      <c r="J7357">
        <v>162.4</v>
      </c>
      <c r="K7357" t="s">
        <v>17</v>
      </c>
    </row>
    <row r="7358" spans="1:11" x14ac:dyDescent="0.3">
      <c r="A7358" t="s">
        <v>7477</v>
      </c>
      <c r="B7358" t="s">
        <v>111</v>
      </c>
      <c r="C7358" t="s">
        <v>26</v>
      </c>
      <c r="D7358" t="s">
        <v>94</v>
      </c>
      <c r="E7358" t="s">
        <v>47</v>
      </c>
      <c r="F7358" s="1">
        <v>42276</v>
      </c>
      <c r="G7358" t="s">
        <v>98</v>
      </c>
      <c r="H7358">
        <v>1625</v>
      </c>
      <c r="I7358">
        <v>0.22</v>
      </c>
      <c r="J7358">
        <v>698.75</v>
      </c>
      <c r="K7358" t="s">
        <v>17</v>
      </c>
    </row>
    <row r="7359" spans="1:11" x14ac:dyDescent="0.3">
      <c r="A7359" t="s">
        <v>7478</v>
      </c>
      <c r="B7359" t="s">
        <v>197</v>
      </c>
      <c r="C7359" t="s">
        <v>13</v>
      </c>
      <c r="D7359" t="s">
        <v>195</v>
      </c>
      <c r="E7359" t="s">
        <v>88</v>
      </c>
      <c r="F7359" s="1">
        <v>42941</v>
      </c>
      <c r="G7359" t="s">
        <v>98</v>
      </c>
      <c r="H7359">
        <v>2490</v>
      </c>
      <c r="I7359">
        <v>0.21</v>
      </c>
      <c r="J7359">
        <v>622.5</v>
      </c>
      <c r="K7359" t="s">
        <v>17</v>
      </c>
    </row>
    <row r="7360" spans="1:11" x14ac:dyDescent="0.3">
      <c r="A7360" t="s">
        <v>7479</v>
      </c>
      <c r="B7360" t="s">
        <v>83</v>
      </c>
      <c r="C7360" t="s">
        <v>32</v>
      </c>
      <c r="D7360" t="s">
        <v>46</v>
      </c>
      <c r="E7360" t="s">
        <v>104</v>
      </c>
      <c r="F7360" s="1">
        <v>43203</v>
      </c>
      <c r="G7360" t="s">
        <v>98</v>
      </c>
      <c r="H7360">
        <v>1391</v>
      </c>
      <c r="I7360">
        <v>0.14000000000000001</v>
      </c>
      <c r="J7360">
        <v>500.76</v>
      </c>
      <c r="K7360" t="s">
        <v>17</v>
      </c>
    </row>
    <row r="7361" spans="1:11" x14ac:dyDescent="0.3">
      <c r="A7361" t="s">
        <v>7480</v>
      </c>
      <c r="B7361" t="s">
        <v>151</v>
      </c>
      <c r="C7361" t="s">
        <v>63</v>
      </c>
      <c r="D7361" t="s">
        <v>75</v>
      </c>
      <c r="E7361" t="s">
        <v>84</v>
      </c>
      <c r="F7361" s="1">
        <v>43155</v>
      </c>
      <c r="G7361" t="s">
        <v>98</v>
      </c>
      <c r="H7361">
        <v>1104</v>
      </c>
      <c r="I7361">
        <v>0.35</v>
      </c>
      <c r="J7361">
        <v>287.04000000000002</v>
      </c>
      <c r="K7361" t="s">
        <v>17</v>
      </c>
    </row>
    <row r="7362" spans="1:11" x14ac:dyDescent="0.3">
      <c r="A7362" t="s">
        <v>7481</v>
      </c>
      <c r="B7362" t="s">
        <v>261</v>
      </c>
      <c r="C7362" t="s">
        <v>58</v>
      </c>
      <c r="D7362" t="s">
        <v>68</v>
      </c>
      <c r="E7362" t="s">
        <v>163</v>
      </c>
      <c r="F7362" s="1">
        <v>43438</v>
      </c>
      <c r="G7362" t="s">
        <v>98</v>
      </c>
      <c r="H7362">
        <v>606</v>
      </c>
      <c r="I7362">
        <v>0.27</v>
      </c>
      <c r="J7362">
        <v>218.16</v>
      </c>
      <c r="K7362" t="s">
        <v>17</v>
      </c>
    </row>
    <row r="7363" spans="1:11" x14ac:dyDescent="0.3">
      <c r="A7363" t="s">
        <v>7482</v>
      </c>
      <c r="B7363" t="s">
        <v>108</v>
      </c>
      <c r="C7363" t="s">
        <v>26</v>
      </c>
      <c r="D7363" t="s">
        <v>27</v>
      </c>
      <c r="E7363" t="s">
        <v>140</v>
      </c>
      <c r="F7363" s="1">
        <v>43057</v>
      </c>
      <c r="G7363" t="s">
        <v>98</v>
      </c>
      <c r="H7363">
        <v>747</v>
      </c>
      <c r="I7363">
        <v>0.3</v>
      </c>
      <c r="J7363">
        <v>253.98</v>
      </c>
      <c r="K7363" t="s">
        <v>17</v>
      </c>
    </row>
    <row r="7364" spans="1:11" x14ac:dyDescent="0.3">
      <c r="A7364" t="s">
        <v>7483</v>
      </c>
      <c r="B7364" t="s">
        <v>106</v>
      </c>
      <c r="C7364" t="s">
        <v>20</v>
      </c>
      <c r="D7364" t="s">
        <v>21</v>
      </c>
      <c r="E7364" t="s">
        <v>123</v>
      </c>
      <c r="F7364" s="1">
        <v>42273</v>
      </c>
      <c r="G7364" t="s">
        <v>98</v>
      </c>
      <c r="H7364">
        <v>2340</v>
      </c>
      <c r="I7364">
        <v>0.34</v>
      </c>
      <c r="J7364">
        <v>561.6</v>
      </c>
      <c r="K7364" t="s">
        <v>17</v>
      </c>
    </row>
    <row r="7365" spans="1:11" x14ac:dyDescent="0.3">
      <c r="A7365" t="s">
        <v>7484</v>
      </c>
      <c r="B7365" t="s">
        <v>146</v>
      </c>
      <c r="C7365" t="s">
        <v>63</v>
      </c>
      <c r="D7365" t="s">
        <v>157</v>
      </c>
      <c r="E7365" t="s">
        <v>88</v>
      </c>
      <c r="F7365" s="1">
        <v>42679</v>
      </c>
      <c r="G7365" t="s">
        <v>98</v>
      </c>
      <c r="H7365">
        <v>1229</v>
      </c>
      <c r="I7365">
        <v>0.2</v>
      </c>
      <c r="J7365">
        <v>184.35</v>
      </c>
      <c r="K7365" t="s">
        <v>17</v>
      </c>
    </row>
    <row r="7366" spans="1:11" x14ac:dyDescent="0.3">
      <c r="A7366" t="s">
        <v>7485</v>
      </c>
      <c r="B7366" t="s">
        <v>108</v>
      </c>
      <c r="C7366" t="s">
        <v>20</v>
      </c>
      <c r="D7366" t="s">
        <v>21</v>
      </c>
      <c r="E7366" t="s">
        <v>55</v>
      </c>
      <c r="F7366" s="1">
        <v>42707</v>
      </c>
      <c r="G7366" t="s">
        <v>98</v>
      </c>
      <c r="H7366">
        <v>944</v>
      </c>
      <c r="I7366">
        <v>0.35</v>
      </c>
      <c r="J7366">
        <v>273.76</v>
      </c>
      <c r="K7366" t="s">
        <v>17</v>
      </c>
    </row>
    <row r="7367" spans="1:11" x14ac:dyDescent="0.3">
      <c r="A7367" t="s">
        <v>7486</v>
      </c>
      <c r="B7367" t="s">
        <v>111</v>
      </c>
      <c r="C7367" t="s">
        <v>49</v>
      </c>
      <c r="D7367" t="s">
        <v>205</v>
      </c>
      <c r="E7367" t="s">
        <v>65</v>
      </c>
      <c r="F7367" s="1">
        <v>42295</v>
      </c>
      <c r="G7367" t="s">
        <v>98</v>
      </c>
      <c r="H7367">
        <v>1314</v>
      </c>
      <c r="I7367">
        <v>0.13</v>
      </c>
      <c r="J7367">
        <v>433.62</v>
      </c>
      <c r="K7367" t="s">
        <v>17</v>
      </c>
    </row>
    <row r="7368" spans="1:11" x14ac:dyDescent="0.3">
      <c r="A7368" t="s">
        <v>7487</v>
      </c>
      <c r="B7368" t="s">
        <v>122</v>
      </c>
      <c r="C7368" t="s">
        <v>58</v>
      </c>
      <c r="D7368" t="s">
        <v>59</v>
      </c>
      <c r="E7368" t="s">
        <v>123</v>
      </c>
      <c r="F7368" s="1">
        <v>42981</v>
      </c>
      <c r="G7368" t="s">
        <v>98</v>
      </c>
      <c r="H7368">
        <v>1960</v>
      </c>
      <c r="I7368">
        <v>0.25</v>
      </c>
      <c r="J7368">
        <v>333.2</v>
      </c>
      <c r="K7368" t="s">
        <v>17</v>
      </c>
    </row>
    <row r="7369" spans="1:11" x14ac:dyDescent="0.3">
      <c r="A7369" t="s">
        <v>7488</v>
      </c>
      <c r="B7369" t="s">
        <v>135</v>
      </c>
      <c r="C7369" t="s">
        <v>58</v>
      </c>
      <c r="D7369" t="s">
        <v>112</v>
      </c>
      <c r="E7369" t="s">
        <v>123</v>
      </c>
      <c r="F7369" s="1">
        <v>42979</v>
      </c>
      <c r="G7369" t="s">
        <v>98</v>
      </c>
      <c r="H7369">
        <v>2394</v>
      </c>
      <c r="I7369">
        <v>0.18</v>
      </c>
      <c r="J7369">
        <v>957.6</v>
      </c>
      <c r="K7369" t="s">
        <v>17</v>
      </c>
    </row>
    <row r="7370" spans="1:11" x14ac:dyDescent="0.3">
      <c r="A7370" t="s">
        <v>7489</v>
      </c>
      <c r="B7370" t="s">
        <v>137</v>
      </c>
      <c r="C7370" t="s">
        <v>32</v>
      </c>
      <c r="D7370" t="s">
        <v>33</v>
      </c>
      <c r="E7370" t="s">
        <v>128</v>
      </c>
      <c r="F7370" s="1">
        <v>42295</v>
      </c>
      <c r="G7370" t="s">
        <v>98</v>
      </c>
      <c r="H7370">
        <v>2247</v>
      </c>
      <c r="I7370">
        <v>0.14000000000000001</v>
      </c>
      <c r="J7370">
        <v>337.05</v>
      </c>
      <c r="K7370" t="s">
        <v>17</v>
      </c>
    </row>
    <row r="7371" spans="1:11" x14ac:dyDescent="0.3">
      <c r="A7371" t="s">
        <v>7490</v>
      </c>
      <c r="B7371" t="s">
        <v>156</v>
      </c>
      <c r="C7371" t="s">
        <v>49</v>
      </c>
      <c r="D7371" t="s">
        <v>50</v>
      </c>
      <c r="E7371" t="s">
        <v>60</v>
      </c>
      <c r="F7371" s="1">
        <v>42276</v>
      </c>
      <c r="G7371" t="s">
        <v>98</v>
      </c>
      <c r="H7371">
        <v>588</v>
      </c>
      <c r="I7371">
        <v>0.3</v>
      </c>
      <c r="J7371">
        <v>141.12</v>
      </c>
      <c r="K7371" t="s">
        <v>17</v>
      </c>
    </row>
    <row r="7372" spans="1:11" x14ac:dyDescent="0.3">
      <c r="A7372" t="s">
        <v>7491</v>
      </c>
      <c r="B7372" t="s">
        <v>12</v>
      </c>
      <c r="C7372" t="s">
        <v>20</v>
      </c>
      <c r="D7372" t="s">
        <v>21</v>
      </c>
      <c r="E7372" t="s">
        <v>163</v>
      </c>
      <c r="F7372" s="1">
        <v>42911</v>
      </c>
      <c r="G7372" t="s">
        <v>98</v>
      </c>
      <c r="H7372">
        <v>2074</v>
      </c>
      <c r="I7372">
        <v>0.3</v>
      </c>
      <c r="J7372">
        <v>331.84</v>
      </c>
      <c r="K7372" t="s">
        <v>17</v>
      </c>
    </row>
    <row r="7373" spans="1:11" x14ac:dyDescent="0.3">
      <c r="A7373" t="s">
        <v>7492</v>
      </c>
      <c r="B7373" t="s">
        <v>90</v>
      </c>
      <c r="C7373" t="s">
        <v>49</v>
      </c>
      <c r="D7373" t="s">
        <v>205</v>
      </c>
      <c r="E7373" t="s">
        <v>149</v>
      </c>
      <c r="F7373" s="1">
        <v>43430</v>
      </c>
      <c r="G7373" t="s">
        <v>98</v>
      </c>
      <c r="H7373">
        <v>2449</v>
      </c>
      <c r="I7373">
        <v>0.28000000000000003</v>
      </c>
      <c r="J7373">
        <v>538.78</v>
      </c>
      <c r="K7373" t="s">
        <v>17</v>
      </c>
    </row>
    <row r="7374" spans="1:11" x14ac:dyDescent="0.3">
      <c r="A7374" t="s">
        <v>7493</v>
      </c>
      <c r="B7374" t="s">
        <v>45</v>
      </c>
      <c r="C7374" t="s">
        <v>58</v>
      </c>
      <c r="D7374" t="s">
        <v>112</v>
      </c>
      <c r="E7374" t="s">
        <v>47</v>
      </c>
      <c r="F7374" s="1">
        <v>43422</v>
      </c>
      <c r="G7374" t="s">
        <v>98</v>
      </c>
      <c r="H7374">
        <v>1352</v>
      </c>
      <c r="I7374">
        <v>0.1</v>
      </c>
      <c r="J7374">
        <v>135.19999999999999</v>
      </c>
      <c r="K7374" t="s">
        <v>17</v>
      </c>
    </row>
    <row r="7375" spans="1:11" x14ac:dyDescent="0.3">
      <c r="A7375" t="s">
        <v>7494</v>
      </c>
      <c r="B7375" t="s">
        <v>263</v>
      </c>
      <c r="C7375" t="s">
        <v>32</v>
      </c>
      <c r="D7375" t="s">
        <v>33</v>
      </c>
      <c r="E7375" t="s">
        <v>143</v>
      </c>
      <c r="F7375" s="1">
        <v>43392</v>
      </c>
      <c r="G7375" t="s">
        <v>98</v>
      </c>
      <c r="H7375">
        <v>571</v>
      </c>
      <c r="I7375">
        <v>0.22</v>
      </c>
      <c r="J7375">
        <v>245.53</v>
      </c>
      <c r="K7375" t="s">
        <v>17</v>
      </c>
    </row>
    <row r="7376" spans="1:11" x14ac:dyDescent="0.3">
      <c r="A7376" t="s">
        <v>7495</v>
      </c>
      <c r="B7376" t="s">
        <v>165</v>
      </c>
      <c r="C7376" t="s">
        <v>20</v>
      </c>
      <c r="D7376" t="s">
        <v>91</v>
      </c>
      <c r="E7376" t="s">
        <v>72</v>
      </c>
      <c r="F7376" s="1">
        <v>43452</v>
      </c>
      <c r="G7376" t="s">
        <v>98</v>
      </c>
      <c r="H7376">
        <v>1529</v>
      </c>
      <c r="I7376">
        <v>0.21</v>
      </c>
      <c r="J7376">
        <v>137.61000000000001</v>
      </c>
      <c r="K7376" t="s">
        <v>17</v>
      </c>
    </row>
    <row r="7377" spans="1:11" x14ac:dyDescent="0.3">
      <c r="A7377" t="s">
        <v>7496</v>
      </c>
      <c r="B7377" t="s">
        <v>139</v>
      </c>
      <c r="C7377" t="s">
        <v>58</v>
      </c>
      <c r="D7377" t="s">
        <v>68</v>
      </c>
      <c r="E7377" t="s">
        <v>166</v>
      </c>
      <c r="F7377" s="1">
        <v>43075</v>
      </c>
      <c r="G7377" t="s">
        <v>98</v>
      </c>
      <c r="H7377">
        <v>1689</v>
      </c>
      <c r="I7377">
        <v>0.11</v>
      </c>
      <c r="J7377">
        <v>709.38</v>
      </c>
      <c r="K7377" t="s">
        <v>17</v>
      </c>
    </row>
    <row r="7378" spans="1:11" x14ac:dyDescent="0.3">
      <c r="A7378" t="s">
        <v>7497</v>
      </c>
      <c r="B7378" t="s">
        <v>261</v>
      </c>
      <c r="C7378" t="s">
        <v>63</v>
      </c>
      <c r="D7378" t="s">
        <v>87</v>
      </c>
      <c r="E7378" t="s">
        <v>163</v>
      </c>
      <c r="F7378" s="1">
        <v>42476</v>
      </c>
      <c r="G7378" t="s">
        <v>98</v>
      </c>
      <c r="H7378">
        <v>1399</v>
      </c>
      <c r="I7378">
        <v>0.17</v>
      </c>
      <c r="J7378">
        <v>587.58000000000004</v>
      </c>
      <c r="K7378" t="s">
        <v>17</v>
      </c>
    </row>
    <row r="7379" spans="1:11" x14ac:dyDescent="0.3">
      <c r="A7379" t="s">
        <v>7498</v>
      </c>
      <c r="B7379" t="s">
        <v>31</v>
      </c>
      <c r="C7379" t="s">
        <v>63</v>
      </c>
      <c r="D7379" t="s">
        <v>157</v>
      </c>
      <c r="E7379" t="s">
        <v>166</v>
      </c>
      <c r="F7379" s="1">
        <v>42976</v>
      </c>
      <c r="G7379" t="s">
        <v>98</v>
      </c>
      <c r="H7379">
        <v>648</v>
      </c>
      <c r="I7379">
        <v>0.24</v>
      </c>
      <c r="J7379">
        <v>233.28</v>
      </c>
      <c r="K7379" t="s">
        <v>17</v>
      </c>
    </row>
    <row r="7380" spans="1:11" x14ac:dyDescent="0.3">
      <c r="A7380" t="s">
        <v>7499</v>
      </c>
      <c r="B7380" t="s">
        <v>86</v>
      </c>
      <c r="C7380" t="s">
        <v>32</v>
      </c>
      <c r="D7380" t="s">
        <v>33</v>
      </c>
      <c r="E7380" t="s">
        <v>163</v>
      </c>
      <c r="F7380" s="1">
        <v>42979</v>
      </c>
      <c r="G7380" t="s">
        <v>98</v>
      </c>
      <c r="H7380">
        <v>1014</v>
      </c>
      <c r="I7380">
        <v>0.16</v>
      </c>
      <c r="J7380">
        <v>111.54</v>
      </c>
      <c r="K7380" t="s">
        <v>17</v>
      </c>
    </row>
    <row r="7381" spans="1:11" x14ac:dyDescent="0.3">
      <c r="A7381" t="s">
        <v>7500</v>
      </c>
      <c r="B7381" t="s">
        <v>125</v>
      </c>
      <c r="C7381" t="s">
        <v>58</v>
      </c>
      <c r="D7381" t="s">
        <v>68</v>
      </c>
      <c r="E7381" t="s">
        <v>166</v>
      </c>
      <c r="F7381" s="1">
        <v>43428</v>
      </c>
      <c r="G7381" t="s">
        <v>98</v>
      </c>
      <c r="H7381">
        <v>1412</v>
      </c>
      <c r="I7381">
        <v>0.12</v>
      </c>
      <c r="J7381">
        <v>225.92</v>
      </c>
      <c r="K7381" t="s">
        <v>17</v>
      </c>
    </row>
    <row r="7382" spans="1:11" x14ac:dyDescent="0.3">
      <c r="A7382" t="s">
        <v>7501</v>
      </c>
      <c r="B7382" t="s">
        <v>165</v>
      </c>
      <c r="C7382" t="s">
        <v>63</v>
      </c>
      <c r="D7382" t="s">
        <v>64</v>
      </c>
      <c r="E7382" t="s">
        <v>166</v>
      </c>
      <c r="F7382" s="1">
        <v>43345</v>
      </c>
      <c r="G7382" t="s">
        <v>98</v>
      </c>
      <c r="H7382">
        <v>1209</v>
      </c>
      <c r="I7382">
        <v>0.3</v>
      </c>
      <c r="J7382">
        <v>120.9</v>
      </c>
      <c r="K7382" t="s">
        <v>17</v>
      </c>
    </row>
    <row r="7383" spans="1:11" x14ac:dyDescent="0.3">
      <c r="A7383" t="s">
        <v>7502</v>
      </c>
      <c r="B7383" t="s">
        <v>159</v>
      </c>
      <c r="C7383" t="s">
        <v>20</v>
      </c>
      <c r="D7383" t="s">
        <v>91</v>
      </c>
      <c r="E7383" t="s">
        <v>15</v>
      </c>
      <c r="F7383" s="1">
        <v>42973</v>
      </c>
      <c r="G7383" t="s">
        <v>98</v>
      </c>
      <c r="H7383">
        <v>2008</v>
      </c>
      <c r="I7383">
        <v>0.21</v>
      </c>
      <c r="J7383">
        <v>381.52</v>
      </c>
      <c r="K7383" t="s">
        <v>17</v>
      </c>
    </row>
    <row r="7384" spans="1:11" x14ac:dyDescent="0.3">
      <c r="A7384" t="s">
        <v>7503</v>
      </c>
      <c r="B7384" t="s">
        <v>211</v>
      </c>
      <c r="C7384" t="s">
        <v>63</v>
      </c>
      <c r="D7384" t="s">
        <v>75</v>
      </c>
      <c r="E7384" t="s">
        <v>72</v>
      </c>
      <c r="F7384" s="1">
        <v>43067</v>
      </c>
      <c r="G7384" t="s">
        <v>98</v>
      </c>
      <c r="H7384">
        <v>1829</v>
      </c>
      <c r="I7384">
        <v>0.23</v>
      </c>
      <c r="J7384">
        <v>109.74</v>
      </c>
      <c r="K7384" t="s">
        <v>17</v>
      </c>
    </row>
    <row r="7385" spans="1:11" x14ac:dyDescent="0.3">
      <c r="A7385" t="s">
        <v>7504</v>
      </c>
      <c r="B7385" t="s">
        <v>90</v>
      </c>
      <c r="C7385" t="s">
        <v>63</v>
      </c>
      <c r="D7385" t="s">
        <v>64</v>
      </c>
      <c r="E7385" t="s">
        <v>117</v>
      </c>
      <c r="F7385" s="1">
        <v>42066</v>
      </c>
      <c r="G7385" t="s">
        <v>98</v>
      </c>
      <c r="H7385">
        <v>2173</v>
      </c>
      <c r="I7385">
        <v>0.31</v>
      </c>
      <c r="J7385">
        <v>847.47</v>
      </c>
      <c r="K7385" t="s">
        <v>17</v>
      </c>
    </row>
    <row r="7386" spans="1:11" x14ac:dyDescent="0.3">
      <c r="A7386" t="s">
        <v>7505</v>
      </c>
      <c r="B7386" t="s">
        <v>204</v>
      </c>
      <c r="C7386" t="s">
        <v>63</v>
      </c>
      <c r="D7386" t="s">
        <v>157</v>
      </c>
      <c r="E7386" t="s">
        <v>88</v>
      </c>
      <c r="F7386" s="1">
        <v>43436</v>
      </c>
      <c r="G7386" t="s">
        <v>98</v>
      </c>
      <c r="H7386">
        <v>1983</v>
      </c>
      <c r="I7386">
        <v>0.31</v>
      </c>
      <c r="J7386">
        <v>753.54</v>
      </c>
      <c r="K7386" t="s">
        <v>17</v>
      </c>
    </row>
    <row r="7387" spans="1:11" x14ac:dyDescent="0.3">
      <c r="A7387" t="s">
        <v>7506</v>
      </c>
      <c r="B7387" t="s">
        <v>156</v>
      </c>
      <c r="C7387" t="s">
        <v>63</v>
      </c>
      <c r="D7387" t="s">
        <v>87</v>
      </c>
      <c r="E7387" t="s">
        <v>166</v>
      </c>
      <c r="F7387" s="1">
        <v>42161</v>
      </c>
      <c r="G7387" t="s">
        <v>98</v>
      </c>
      <c r="H7387">
        <v>1857</v>
      </c>
      <c r="I7387">
        <v>0.17</v>
      </c>
      <c r="J7387">
        <v>538.53</v>
      </c>
      <c r="K7387" t="s">
        <v>17</v>
      </c>
    </row>
    <row r="7388" spans="1:11" x14ac:dyDescent="0.3">
      <c r="A7388" t="s">
        <v>7507</v>
      </c>
      <c r="B7388" t="s">
        <v>19</v>
      </c>
      <c r="C7388" t="s">
        <v>49</v>
      </c>
      <c r="D7388" t="s">
        <v>50</v>
      </c>
      <c r="E7388" t="s">
        <v>69</v>
      </c>
      <c r="F7388" s="1">
        <v>42276</v>
      </c>
      <c r="G7388" t="s">
        <v>98</v>
      </c>
      <c r="H7388">
        <v>2427</v>
      </c>
      <c r="I7388">
        <v>0.28999999999999998</v>
      </c>
      <c r="J7388">
        <v>582.48</v>
      </c>
      <c r="K7388" t="s">
        <v>17</v>
      </c>
    </row>
    <row r="7389" spans="1:11" x14ac:dyDescent="0.3">
      <c r="A7389" t="s">
        <v>7508</v>
      </c>
      <c r="B7389" t="s">
        <v>156</v>
      </c>
      <c r="C7389" t="s">
        <v>20</v>
      </c>
      <c r="D7389" t="s">
        <v>21</v>
      </c>
      <c r="E7389" t="s">
        <v>166</v>
      </c>
      <c r="F7389" s="1">
        <v>43075</v>
      </c>
      <c r="G7389" t="s">
        <v>98</v>
      </c>
      <c r="H7389">
        <v>2316</v>
      </c>
      <c r="I7389">
        <v>0.35</v>
      </c>
      <c r="J7389">
        <v>416.88</v>
      </c>
      <c r="K7389" t="s">
        <v>17</v>
      </c>
    </row>
    <row r="7390" spans="1:11" x14ac:dyDescent="0.3">
      <c r="A7390" t="s">
        <v>7509</v>
      </c>
      <c r="B7390" t="s">
        <v>146</v>
      </c>
      <c r="C7390" t="s">
        <v>26</v>
      </c>
      <c r="D7390" t="s">
        <v>27</v>
      </c>
      <c r="E7390" t="s">
        <v>166</v>
      </c>
      <c r="F7390" s="1">
        <v>42620</v>
      </c>
      <c r="G7390" t="s">
        <v>98</v>
      </c>
      <c r="H7390">
        <v>1315</v>
      </c>
      <c r="I7390">
        <v>0.35</v>
      </c>
      <c r="J7390">
        <v>433.95</v>
      </c>
      <c r="K7390" t="s">
        <v>17</v>
      </c>
    </row>
    <row r="7391" spans="1:11" x14ac:dyDescent="0.3">
      <c r="A7391" t="s">
        <v>7510</v>
      </c>
      <c r="B7391" t="s">
        <v>78</v>
      </c>
      <c r="C7391" t="s">
        <v>32</v>
      </c>
      <c r="D7391" t="s">
        <v>33</v>
      </c>
      <c r="E7391" t="s">
        <v>22</v>
      </c>
      <c r="F7391" s="1">
        <v>43371</v>
      </c>
      <c r="G7391" t="s">
        <v>98</v>
      </c>
      <c r="H7391">
        <v>1767</v>
      </c>
      <c r="I7391">
        <v>0.27</v>
      </c>
      <c r="J7391">
        <v>318.06</v>
      </c>
      <c r="K7391" t="s">
        <v>17</v>
      </c>
    </row>
    <row r="7392" spans="1:11" x14ac:dyDescent="0.3">
      <c r="A7392" t="s">
        <v>7511</v>
      </c>
      <c r="B7392" t="s">
        <v>120</v>
      </c>
      <c r="C7392" t="s">
        <v>26</v>
      </c>
      <c r="D7392" t="s">
        <v>201</v>
      </c>
      <c r="E7392" t="s">
        <v>60</v>
      </c>
      <c r="F7392" s="1">
        <v>43352</v>
      </c>
      <c r="G7392" t="s">
        <v>98</v>
      </c>
      <c r="H7392">
        <v>2045</v>
      </c>
      <c r="I7392">
        <v>0.28000000000000003</v>
      </c>
      <c r="J7392">
        <v>858.9</v>
      </c>
      <c r="K7392" t="s">
        <v>17</v>
      </c>
    </row>
    <row r="7393" spans="1:11" x14ac:dyDescent="0.3">
      <c r="A7393" t="s">
        <v>7512</v>
      </c>
      <c r="B7393" t="s">
        <v>67</v>
      </c>
      <c r="C7393" t="s">
        <v>49</v>
      </c>
      <c r="D7393" t="s">
        <v>54</v>
      </c>
      <c r="E7393" t="s">
        <v>55</v>
      </c>
      <c r="F7393" s="1">
        <v>42603</v>
      </c>
      <c r="G7393" t="s">
        <v>98</v>
      </c>
      <c r="H7393">
        <v>2329</v>
      </c>
      <c r="I7393">
        <v>0.24</v>
      </c>
      <c r="J7393">
        <v>954.89</v>
      </c>
      <c r="K7393" t="s">
        <v>17</v>
      </c>
    </row>
    <row r="7394" spans="1:11" x14ac:dyDescent="0.3">
      <c r="A7394" t="s">
        <v>7513</v>
      </c>
      <c r="B7394" t="s">
        <v>114</v>
      </c>
      <c r="C7394" t="s">
        <v>13</v>
      </c>
      <c r="D7394" t="s">
        <v>14</v>
      </c>
      <c r="E7394" t="s">
        <v>84</v>
      </c>
      <c r="F7394" s="1">
        <v>42976</v>
      </c>
      <c r="G7394" t="s">
        <v>98</v>
      </c>
      <c r="H7394">
        <v>2010</v>
      </c>
      <c r="I7394">
        <v>0.26</v>
      </c>
      <c r="J7394">
        <v>703.5</v>
      </c>
      <c r="K7394" t="s">
        <v>17</v>
      </c>
    </row>
    <row r="7395" spans="1:11" x14ac:dyDescent="0.3">
      <c r="A7395" t="s">
        <v>7514</v>
      </c>
      <c r="B7395" t="s">
        <v>197</v>
      </c>
      <c r="C7395" t="s">
        <v>20</v>
      </c>
      <c r="D7395" t="s">
        <v>91</v>
      </c>
      <c r="E7395" t="s">
        <v>128</v>
      </c>
      <c r="F7395" s="1">
        <v>43352</v>
      </c>
      <c r="G7395" t="s">
        <v>98</v>
      </c>
      <c r="H7395">
        <v>664</v>
      </c>
      <c r="I7395">
        <v>0.19</v>
      </c>
      <c r="J7395">
        <v>232.4</v>
      </c>
      <c r="K7395" t="s">
        <v>17</v>
      </c>
    </row>
    <row r="7396" spans="1:11" x14ac:dyDescent="0.3">
      <c r="A7396" t="s">
        <v>7515</v>
      </c>
      <c r="B7396" t="s">
        <v>182</v>
      </c>
      <c r="C7396" t="s">
        <v>32</v>
      </c>
      <c r="D7396" t="s">
        <v>97</v>
      </c>
      <c r="E7396" t="s">
        <v>104</v>
      </c>
      <c r="F7396" s="1">
        <v>42598</v>
      </c>
      <c r="G7396" t="s">
        <v>98</v>
      </c>
      <c r="H7396">
        <v>2347</v>
      </c>
      <c r="I7396">
        <v>0.19</v>
      </c>
      <c r="J7396">
        <v>422.46</v>
      </c>
      <c r="K7396" t="s">
        <v>17</v>
      </c>
    </row>
    <row r="7397" spans="1:11" x14ac:dyDescent="0.3">
      <c r="A7397" t="s">
        <v>7516</v>
      </c>
      <c r="B7397" t="s">
        <v>191</v>
      </c>
      <c r="C7397" t="s">
        <v>32</v>
      </c>
      <c r="D7397" t="s">
        <v>153</v>
      </c>
      <c r="E7397" t="s">
        <v>60</v>
      </c>
      <c r="F7397" s="1">
        <v>43067</v>
      </c>
      <c r="G7397" t="s">
        <v>98</v>
      </c>
      <c r="H7397">
        <v>874</v>
      </c>
      <c r="I7397">
        <v>0.2</v>
      </c>
      <c r="J7397">
        <v>367.08</v>
      </c>
      <c r="K7397" t="s">
        <v>17</v>
      </c>
    </row>
    <row r="7398" spans="1:11" x14ac:dyDescent="0.3">
      <c r="A7398" t="s">
        <v>7517</v>
      </c>
      <c r="B7398" t="s">
        <v>130</v>
      </c>
      <c r="C7398" t="s">
        <v>63</v>
      </c>
      <c r="D7398" t="s">
        <v>75</v>
      </c>
      <c r="E7398" t="s">
        <v>15</v>
      </c>
      <c r="F7398" s="1">
        <v>43224</v>
      </c>
      <c r="G7398" t="s">
        <v>98</v>
      </c>
      <c r="H7398">
        <v>1230</v>
      </c>
      <c r="I7398">
        <v>0.25</v>
      </c>
      <c r="J7398">
        <v>528.9</v>
      </c>
      <c r="K7398" t="s">
        <v>17</v>
      </c>
    </row>
    <row r="7399" spans="1:11" x14ac:dyDescent="0.3">
      <c r="A7399" t="s">
        <v>7518</v>
      </c>
      <c r="B7399" t="s">
        <v>125</v>
      </c>
      <c r="C7399" t="s">
        <v>26</v>
      </c>
      <c r="D7399" t="s">
        <v>27</v>
      </c>
      <c r="E7399" t="s">
        <v>72</v>
      </c>
      <c r="F7399" s="1">
        <v>42511</v>
      </c>
      <c r="G7399" t="s">
        <v>98</v>
      </c>
      <c r="H7399">
        <v>1442</v>
      </c>
      <c r="I7399">
        <v>0.15</v>
      </c>
      <c r="J7399">
        <v>158.62</v>
      </c>
      <c r="K7399" t="s">
        <v>17</v>
      </c>
    </row>
    <row r="7400" spans="1:11" x14ac:dyDescent="0.3">
      <c r="A7400" t="s">
        <v>7519</v>
      </c>
      <c r="B7400" t="s">
        <v>86</v>
      </c>
      <c r="C7400" t="s">
        <v>20</v>
      </c>
      <c r="D7400" t="s">
        <v>91</v>
      </c>
      <c r="E7400" t="s">
        <v>123</v>
      </c>
      <c r="F7400" s="1">
        <v>42241</v>
      </c>
      <c r="G7400" t="s">
        <v>98</v>
      </c>
      <c r="H7400">
        <v>951</v>
      </c>
      <c r="I7400">
        <v>0.23</v>
      </c>
      <c r="J7400">
        <v>76.08</v>
      </c>
      <c r="K7400" t="s">
        <v>17</v>
      </c>
    </row>
    <row r="7401" spans="1:11" x14ac:dyDescent="0.3">
      <c r="A7401" t="s">
        <v>7520</v>
      </c>
      <c r="B7401" t="s">
        <v>125</v>
      </c>
      <c r="C7401" t="s">
        <v>20</v>
      </c>
      <c r="D7401" t="s">
        <v>91</v>
      </c>
      <c r="E7401" t="s">
        <v>84</v>
      </c>
      <c r="F7401" s="1">
        <v>43005</v>
      </c>
      <c r="G7401" t="s">
        <v>98</v>
      </c>
      <c r="H7401">
        <v>2172</v>
      </c>
      <c r="I7401">
        <v>0.11</v>
      </c>
      <c r="J7401">
        <v>325.8</v>
      </c>
      <c r="K7401" t="s">
        <v>17</v>
      </c>
    </row>
    <row r="7402" spans="1:11" x14ac:dyDescent="0.3">
      <c r="A7402" t="s">
        <v>7521</v>
      </c>
      <c r="B7402" t="s">
        <v>12</v>
      </c>
      <c r="C7402" t="s">
        <v>26</v>
      </c>
      <c r="D7402" t="s">
        <v>27</v>
      </c>
      <c r="E7402" t="s">
        <v>166</v>
      </c>
      <c r="F7402" s="1">
        <v>42434</v>
      </c>
      <c r="G7402" t="s">
        <v>98</v>
      </c>
      <c r="H7402">
        <v>1517</v>
      </c>
      <c r="I7402">
        <v>0.34</v>
      </c>
      <c r="J7402">
        <v>273.06</v>
      </c>
      <c r="K7402" t="s">
        <v>17</v>
      </c>
    </row>
    <row r="7403" spans="1:11" x14ac:dyDescent="0.3">
      <c r="A7403" t="s">
        <v>7522</v>
      </c>
      <c r="B7403" t="s">
        <v>151</v>
      </c>
      <c r="C7403" t="s">
        <v>32</v>
      </c>
      <c r="D7403" t="s">
        <v>46</v>
      </c>
      <c r="E7403" t="s">
        <v>72</v>
      </c>
      <c r="F7403" s="1">
        <v>42620</v>
      </c>
      <c r="G7403" t="s">
        <v>98</v>
      </c>
      <c r="H7403">
        <v>1799</v>
      </c>
      <c r="I7403">
        <v>0.12</v>
      </c>
      <c r="J7403">
        <v>629.65</v>
      </c>
      <c r="K7403" t="s">
        <v>17</v>
      </c>
    </row>
    <row r="7404" spans="1:11" x14ac:dyDescent="0.3">
      <c r="A7404" t="s">
        <v>7523</v>
      </c>
      <c r="B7404" t="s">
        <v>184</v>
      </c>
      <c r="C7404" t="s">
        <v>20</v>
      </c>
      <c r="D7404" t="s">
        <v>21</v>
      </c>
      <c r="E7404" t="s">
        <v>69</v>
      </c>
      <c r="F7404" s="1">
        <v>42598</v>
      </c>
      <c r="G7404" t="s">
        <v>98</v>
      </c>
      <c r="H7404">
        <v>1259</v>
      </c>
      <c r="I7404">
        <v>0.15</v>
      </c>
      <c r="J7404">
        <v>226.62</v>
      </c>
      <c r="K7404" t="s">
        <v>17</v>
      </c>
    </row>
    <row r="7405" spans="1:11" x14ac:dyDescent="0.3">
      <c r="A7405" t="s">
        <v>7524</v>
      </c>
      <c r="B7405" t="s">
        <v>137</v>
      </c>
      <c r="C7405" t="s">
        <v>49</v>
      </c>
      <c r="D7405" t="s">
        <v>54</v>
      </c>
      <c r="E7405" t="s">
        <v>140</v>
      </c>
      <c r="F7405" s="1">
        <v>43224</v>
      </c>
      <c r="G7405" t="s">
        <v>98</v>
      </c>
      <c r="H7405">
        <v>1216</v>
      </c>
      <c r="I7405">
        <v>0.22</v>
      </c>
      <c r="J7405">
        <v>279.68</v>
      </c>
      <c r="K7405" t="s">
        <v>17</v>
      </c>
    </row>
    <row r="7406" spans="1:11" x14ac:dyDescent="0.3">
      <c r="A7406" t="s">
        <v>7525</v>
      </c>
      <c r="B7406" t="s">
        <v>111</v>
      </c>
      <c r="C7406" t="s">
        <v>20</v>
      </c>
      <c r="D7406" t="s">
        <v>91</v>
      </c>
      <c r="E7406" t="s">
        <v>143</v>
      </c>
      <c r="F7406" s="1">
        <v>43220</v>
      </c>
      <c r="G7406" t="s">
        <v>98</v>
      </c>
      <c r="H7406">
        <v>665</v>
      </c>
      <c r="I7406">
        <v>0.27</v>
      </c>
      <c r="J7406">
        <v>106.4</v>
      </c>
      <c r="K7406" t="s">
        <v>17</v>
      </c>
    </row>
    <row r="7407" spans="1:11" x14ac:dyDescent="0.3">
      <c r="A7407" t="s">
        <v>7526</v>
      </c>
      <c r="B7407" t="s">
        <v>135</v>
      </c>
      <c r="C7407" t="s">
        <v>49</v>
      </c>
      <c r="D7407" t="s">
        <v>205</v>
      </c>
      <c r="E7407" t="s">
        <v>51</v>
      </c>
      <c r="F7407" s="1">
        <v>42241</v>
      </c>
      <c r="G7407" t="s">
        <v>98</v>
      </c>
      <c r="H7407">
        <v>1299</v>
      </c>
      <c r="I7407">
        <v>0.31</v>
      </c>
      <c r="J7407">
        <v>272.79000000000002</v>
      </c>
      <c r="K7407" t="s">
        <v>17</v>
      </c>
    </row>
    <row r="7408" spans="1:11" x14ac:dyDescent="0.3">
      <c r="A7408" t="s">
        <v>7527</v>
      </c>
      <c r="B7408" t="s">
        <v>156</v>
      </c>
      <c r="C7408" t="s">
        <v>58</v>
      </c>
      <c r="D7408" t="s">
        <v>59</v>
      </c>
      <c r="E7408" t="s">
        <v>15</v>
      </c>
      <c r="F7408" s="1">
        <v>42343</v>
      </c>
      <c r="G7408" t="s">
        <v>98</v>
      </c>
      <c r="H7408">
        <v>2058</v>
      </c>
      <c r="I7408">
        <v>0.3</v>
      </c>
      <c r="J7408">
        <v>288.12</v>
      </c>
      <c r="K7408" t="s">
        <v>17</v>
      </c>
    </row>
    <row r="7409" spans="1:11" x14ac:dyDescent="0.3">
      <c r="A7409" t="s">
        <v>7528</v>
      </c>
      <c r="B7409" t="s">
        <v>83</v>
      </c>
      <c r="C7409" t="s">
        <v>20</v>
      </c>
      <c r="D7409" t="s">
        <v>91</v>
      </c>
      <c r="E7409" t="s">
        <v>84</v>
      </c>
      <c r="F7409" s="1">
        <v>43223</v>
      </c>
      <c r="G7409" t="s">
        <v>98</v>
      </c>
      <c r="H7409">
        <v>1311</v>
      </c>
      <c r="I7409">
        <v>0.15</v>
      </c>
      <c r="J7409">
        <v>301.52999999999997</v>
      </c>
      <c r="K7409" t="s">
        <v>17</v>
      </c>
    </row>
    <row r="7410" spans="1:11" x14ac:dyDescent="0.3">
      <c r="A7410" t="s">
        <v>7529</v>
      </c>
      <c r="B7410" t="s">
        <v>159</v>
      </c>
      <c r="C7410" t="s">
        <v>20</v>
      </c>
      <c r="D7410" t="s">
        <v>91</v>
      </c>
      <c r="E7410" t="s">
        <v>65</v>
      </c>
      <c r="F7410" s="1">
        <v>42617</v>
      </c>
      <c r="G7410" t="s">
        <v>98</v>
      </c>
      <c r="H7410">
        <v>1115</v>
      </c>
      <c r="I7410">
        <v>0.19</v>
      </c>
      <c r="J7410">
        <v>379.1</v>
      </c>
      <c r="K7410" t="s">
        <v>17</v>
      </c>
    </row>
    <row r="7411" spans="1:11" x14ac:dyDescent="0.3">
      <c r="A7411" t="s">
        <v>7530</v>
      </c>
      <c r="B7411" t="s">
        <v>114</v>
      </c>
      <c r="C7411" t="s">
        <v>63</v>
      </c>
      <c r="D7411" t="s">
        <v>75</v>
      </c>
      <c r="E7411" t="s">
        <v>166</v>
      </c>
      <c r="F7411" s="1">
        <v>42628</v>
      </c>
      <c r="G7411" t="s">
        <v>98</v>
      </c>
      <c r="H7411">
        <v>725</v>
      </c>
      <c r="I7411">
        <v>0.28999999999999998</v>
      </c>
      <c r="J7411">
        <v>65.25</v>
      </c>
      <c r="K7411" t="s">
        <v>17</v>
      </c>
    </row>
    <row r="7412" spans="1:11" x14ac:dyDescent="0.3">
      <c r="A7412" t="s">
        <v>7531</v>
      </c>
      <c r="B7412" t="s">
        <v>108</v>
      </c>
      <c r="C7412" t="s">
        <v>58</v>
      </c>
      <c r="D7412" t="s">
        <v>59</v>
      </c>
      <c r="E7412" t="s">
        <v>123</v>
      </c>
      <c r="F7412" s="1">
        <v>43199</v>
      </c>
      <c r="G7412" t="s">
        <v>98</v>
      </c>
      <c r="H7412">
        <v>2118</v>
      </c>
      <c r="I7412">
        <v>0.33</v>
      </c>
      <c r="J7412">
        <v>571.86</v>
      </c>
      <c r="K7412" t="s">
        <v>17</v>
      </c>
    </row>
    <row r="7413" spans="1:11" x14ac:dyDescent="0.3">
      <c r="A7413" t="s">
        <v>7532</v>
      </c>
      <c r="B7413" t="s">
        <v>36</v>
      </c>
      <c r="C7413" t="s">
        <v>58</v>
      </c>
      <c r="D7413" t="s">
        <v>68</v>
      </c>
      <c r="E7413" t="s">
        <v>140</v>
      </c>
      <c r="F7413" s="1">
        <v>42911</v>
      </c>
      <c r="G7413" t="s">
        <v>98</v>
      </c>
      <c r="H7413">
        <v>862</v>
      </c>
      <c r="I7413">
        <v>0.16</v>
      </c>
      <c r="J7413">
        <v>310.32</v>
      </c>
      <c r="K7413" t="s">
        <v>17</v>
      </c>
    </row>
    <row r="7414" spans="1:11" x14ac:dyDescent="0.3">
      <c r="A7414" t="s">
        <v>7533</v>
      </c>
      <c r="B7414" t="s">
        <v>40</v>
      </c>
      <c r="C7414" t="s">
        <v>49</v>
      </c>
      <c r="D7414" t="s">
        <v>50</v>
      </c>
      <c r="E7414" t="s">
        <v>88</v>
      </c>
      <c r="F7414" s="1">
        <v>42476</v>
      </c>
      <c r="G7414" t="s">
        <v>98</v>
      </c>
      <c r="H7414">
        <v>2377</v>
      </c>
      <c r="I7414">
        <v>0.27</v>
      </c>
      <c r="J7414">
        <v>594.25</v>
      </c>
      <c r="K7414" t="s">
        <v>17</v>
      </c>
    </row>
    <row r="7415" spans="1:11" x14ac:dyDescent="0.3">
      <c r="A7415" t="s">
        <v>7534</v>
      </c>
      <c r="B7415" t="s">
        <v>62</v>
      </c>
      <c r="C7415" t="s">
        <v>32</v>
      </c>
      <c r="D7415" t="s">
        <v>46</v>
      </c>
      <c r="E7415" t="s">
        <v>65</v>
      </c>
      <c r="F7415" s="1">
        <v>43223</v>
      </c>
      <c r="G7415" t="s">
        <v>98</v>
      </c>
      <c r="H7415">
        <v>1061</v>
      </c>
      <c r="I7415">
        <v>0.26</v>
      </c>
      <c r="J7415">
        <v>169.76</v>
      </c>
      <c r="K7415" t="s">
        <v>17</v>
      </c>
    </row>
    <row r="7416" spans="1:11" x14ac:dyDescent="0.3">
      <c r="A7416" t="s">
        <v>7535</v>
      </c>
      <c r="B7416" t="s">
        <v>169</v>
      </c>
      <c r="C7416" t="s">
        <v>58</v>
      </c>
      <c r="D7416" t="s">
        <v>59</v>
      </c>
      <c r="E7416" t="s">
        <v>69</v>
      </c>
      <c r="F7416" s="1">
        <v>42273</v>
      </c>
      <c r="G7416" t="s">
        <v>98</v>
      </c>
      <c r="H7416">
        <v>777</v>
      </c>
      <c r="I7416">
        <v>0.25</v>
      </c>
      <c r="J7416">
        <v>54.39</v>
      </c>
      <c r="K7416" t="s">
        <v>17</v>
      </c>
    </row>
    <row r="7417" spans="1:11" x14ac:dyDescent="0.3">
      <c r="A7417" t="s">
        <v>7536</v>
      </c>
      <c r="B7417" t="s">
        <v>42</v>
      </c>
      <c r="C7417" t="s">
        <v>20</v>
      </c>
      <c r="D7417" t="s">
        <v>91</v>
      </c>
      <c r="E7417" t="s">
        <v>140</v>
      </c>
      <c r="F7417" s="1">
        <v>42739</v>
      </c>
      <c r="G7417" t="s">
        <v>98</v>
      </c>
      <c r="H7417">
        <v>1291</v>
      </c>
      <c r="I7417">
        <v>0.25</v>
      </c>
      <c r="J7417">
        <v>167.83</v>
      </c>
      <c r="K7417" t="s">
        <v>17</v>
      </c>
    </row>
    <row r="7418" spans="1:11" x14ac:dyDescent="0.3">
      <c r="A7418" t="s">
        <v>7537</v>
      </c>
      <c r="B7418" t="s">
        <v>169</v>
      </c>
      <c r="C7418" t="s">
        <v>26</v>
      </c>
      <c r="D7418" t="s">
        <v>37</v>
      </c>
      <c r="E7418" t="s">
        <v>166</v>
      </c>
      <c r="F7418" s="1">
        <v>43399</v>
      </c>
      <c r="G7418" t="s">
        <v>98</v>
      </c>
      <c r="H7418">
        <v>2328</v>
      </c>
      <c r="I7418">
        <v>0.33</v>
      </c>
      <c r="J7418">
        <v>535.44000000000005</v>
      </c>
      <c r="K7418" t="s">
        <v>17</v>
      </c>
    </row>
    <row r="7419" spans="1:11" x14ac:dyDescent="0.3">
      <c r="A7419" t="s">
        <v>7538</v>
      </c>
      <c r="B7419" t="s">
        <v>108</v>
      </c>
      <c r="C7419" t="s">
        <v>32</v>
      </c>
      <c r="D7419" t="s">
        <v>153</v>
      </c>
      <c r="E7419" t="s">
        <v>34</v>
      </c>
      <c r="F7419" s="1">
        <v>42241</v>
      </c>
      <c r="G7419" t="s">
        <v>98</v>
      </c>
      <c r="H7419">
        <v>1694</v>
      </c>
      <c r="I7419">
        <v>0.25</v>
      </c>
      <c r="J7419">
        <v>525.14</v>
      </c>
      <c r="K7419" t="s">
        <v>17</v>
      </c>
    </row>
    <row r="7420" spans="1:11" x14ac:dyDescent="0.3">
      <c r="A7420" t="s">
        <v>7539</v>
      </c>
      <c r="B7420" t="s">
        <v>146</v>
      </c>
      <c r="C7420" t="s">
        <v>20</v>
      </c>
      <c r="D7420" t="s">
        <v>91</v>
      </c>
      <c r="E7420" t="s">
        <v>140</v>
      </c>
      <c r="F7420" s="1">
        <v>42689</v>
      </c>
      <c r="G7420" t="s">
        <v>98</v>
      </c>
      <c r="H7420">
        <v>1860</v>
      </c>
      <c r="I7420">
        <v>0.33</v>
      </c>
      <c r="J7420">
        <v>93</v>
      </c>
      <c r="K7420" t="s">
        <v>17</v>
      </c>
    </row>
    <row r="7421" spans="1:11" x14ac:dyDescent="0.3">
      <c r="A7421" t="s">
        <v>7540</v>
      </c>
      <c r="B7421" t="s">
        <v>86</v>
      </c>
      <c r="C7421" t="s">
        <v>20</v>
      </c>
      <c r="D7421" t="s">
        <v>21</v>
      </c>
      <c r="E7421" t="s">
        <v>166</v>
      </c>
      <c r="F7421" s="1">
        <v>42298</v>
      </c>
      <c r="G7421" t="s">
        <v>23</v>
      </c>
      <c r="H7421">
        <v>1545</v>
      </c>
      <c r="I7421">
        <v>0.33</v>
      </c>
      <c r="J7421">
        <v>633.45000000000005</v>
      </c>
      <c r="K7421" t="s">
        <v>17</v>
      </c>
    </row>
    <row r="7422" spans="1:11" x14ac:dyDescent="0.3">
      <c r="A7422" t="s">
        <v>7541</v>
      </c>
      <c r="B7422" t="s">
        <v>86</v>
      </c>
      <c r="C7422" t="s">
        <v>58</v>
      </c>
      <c r="D7422" t="s">
        <v>112</v>
      </c>
      <c r="E7422" t="s">
        <v>65</v>
      </c>
      <c r="F7422" s="1">
        <v>42544</v>
      </c>
      <c r="G7422" t="s">
        <v>23</v>
      </c>
      <c r="H7422">
        <v>763</v>
      </c>
      <c r="I7422">
        <v>0.27</v>
      </c>
      <c r="J7422">
        <v>251.79</v>
      </c>
      <c r="K7422" t="s">
        <v>17</v>
      </c>
    </row>
    <row r="7423" spans="1:11" x14ac:dyDescent="0.3">
      <c r="A7423" t="s">
        <v>7542</v>
      </c>
      <c r="B7423" t="s">
        <v>86</v>
      </c>
      <c r="C7423" t="s">
        <v>32</v>
      </c>
      <c r="D7423" t="s">
        <v>153</v>
      </c>
      <c r="E7423" t="s">
        <v>84</v>
      </c>
      <c r="F7423" s="1">
        <v>42236</v>
      </c>
      <c r="G7423" t="s">
        <v>23</v>
      </c>
      <c r="H7423">
        <v>1300</v>
      </c>
      <c r="I7423">
        <v>0.23</v>
      </c>
      <c r="J7423">
        <v>234</v>
      </c>
      <c r="K7423" t="s">
        <v>17</v>
      </c>
    </row>
    <row r="7424" spans="1:11" x14ac:dyDescent="0.3">
      <c r="A7424" t="s">
        <v>7543</v>
      </c>
      <c r="B7424" t="s">
        <v>156</v>
      </c>
      <c r="C7424" t="s">
        <v>20</v>
      </c>
      <c r="D7424" t="s">
        <v>21</v>
      </c>
      <c r="E7424" t="s">
        <v>123</v>
      </c>
      <c r="F7424" s="1">
        <v>42288</v>
      </c>
      <c r="G7424" t="s">
        <v>23</v>
      </c>
      <c r="H7424">
        <v>961</v>
      </c>
      <c r="I7424">
        <v>0.13</v>
      </c>
      <c r="J7424">
        <v>76.88</v>
      </c>
      <c r="K7424" t="s">
        <v>17</v>
      </c>
    </row>
    <row r="7425" spans="1:11" x14ac:dyDescent="0.3">
      <c r="A7425" t="s">
        <v>7544</v>
      </c>
      <c r="B7425" t="s">
        <v>74</v>
      </c>
      <c r="C7425" t="s">
        <v>32</v>
      </c>
      <c r="D7425" t="s">
        <v>33</v>
      </c>
      <c r="E7425" t="s">
        <v>88</v>
      </c>
      <c r="F7425" s="1">
        <v>42534</v>
      </c>
      <c r="G7425" t="s">
        <v>23</v>
      </c>
      <c r="H7425">
        <v>1121</v>
      </c>
      <c r="I7425">
        <v>0.18</v>
      </c>
      <c r="J7425">
        <v>470.82</v>
      </c>
      <c r="K7425" t="s">
        <v>17</v>
      </c>
    </row>
    <row r="7426" spans="1:11" x14ac:dyDescent="0.3">
      <c r="A7426" t="s">
        <v>7545</v>
      </c>
      <c r="B7426" t="s">
        <v>81</v>
      </c>
      <c r="C7426" t="s">
        <v>13</v>
      </c>
      <c r="D7426" t="s">
        <v>14</v>
      </c>
      <c r="E7426" t="s">
        <v>69</v>
      </c>
      <c r="F7426" s="1">
        <v>42718</v>
      </c>
      <c r="G7426" t="s">
        <v>23</v>
      </c>
      <c r="H7426">
        <v>2087</v>
      </c>
      <c r="I7426">
        <v>0.13</v>
      </c>
      <c r="J7426">
        <v>605.23</v>
      </c>
      <c r="K7426" t="s">
        <v>17</v>
      </c>
    </row>
    <row r="7427" spans="1:11" x14ac:dyDescent="0.3">
      <c r="A7427" t="s">
        <v>7546</v>
      </c>
      <c r="B7427" t="s">
        <v>184</v>
      </c>
      <c r="C7427" t="s">
        <v>49</v>
      </c>
      <c r="D7427" t="s">
        <v>54</v>
      </c>
      <c r="E7427" t="s">
        <v>166</v>
      </c>
      <c r="F7427" s="1">
        <v>42821</v>
      </c>
      <c r="G7427" t="s">
        <v>23</v>
      </c>
      <c r="H7427">
        <v>767</v>
      </c>
      <c r="I7427">
        <v>0.12</v>
      </c>
      <c r="J7427">
        <v>76.7</v>
      </c>
      <c r="K7427" t="s">
        <v>17</v>
      </c>
    </row>
    <row r="7428" spans="1:11" x14ac:dyDescent="0.3">
      <c r="A7428" t="s">
        <v>7547</v>
      </c>
      <c r="B7428" t="s">
        <v>182</v>
      </c>
      <c r="C7428" t="s">
        <v>63</v>
      </c>
      <c r="D7428" t="s">
        <v>75</v>
      </c>
      <c r="E7428" t="s">
        <v>22</v>
      </c>
      <c r="F7428" s="1">
        <v>42080</v>
      </c>
      <c r="G7428" t="s">
        <v>23</v>
      </c>
      <c r="H7428">
        <v>697</v>
      </c>
      <c r="I7428">
        <v>0.25</v>
      </c>
      <c r="J7428">
        <v>111.52</v>
      </c>
      <c r="K7428" t="s">
        <v>17</v>
      </c>
    </row>
    <row r="7429" spans="1:11" x14ac:dyDescent="0.3">
      <c r="A7429" t="s">
        <v>7548</v>
      </c>
      <c r="B7429" t="s">
        <v>45</v>
      </c>
      <c r="C7429" t="s">
        <v>49</v>
      </c>
      <c r="D7429" t="s">
        <v>50</v>
      </c>
      <c r="E7429" t="s">
        <v>22</v>
      </c>
      <c r="F7429" s="1">
        <v>42330</v>
      </c>
      <c r="G7429" t="s">
        <v>23</v>
      </c>
      <c r="H7429">
        <v>1698</v>
      </c>
      <c r="I7429">
        <v>0.19</v>
      </c>
      <c r="J7429">
        <v>441.48</v>
      </c>
      <c r="K7429" t="s">
        <v>17</v>
      </c>
    </row>
    <row r="7430" spans="1:11" x14ac:dyDescent="0.3">
      <c r="A7430" t="s">
        <v>7549</v>
      </c>
      <c r="B7430" t="s">
        <v>31</v>
      </c>
      <c r="C7430" t="s">
        <v>26</v>
      </c>
      <c r="D7430" t="s">
        <v>37</v>
      </c>
      <c r="E7430" t="s">
        <v>43</v>
      </c>
      <c r="F7430" s="1">
        <v>42480</v>
      </c>
      <c r="G7430" t="s">
        <v>23</v>
      </c>
      <c r="H7430">
        <v>1892</v>
      </c>
      <c r="I7430">
        <v>0.22</v>
      </c>
      <c r="J7430">
        <v>567.6</v>
      </c>
      <c r="K7430" t="s">
        <v>17</v>
      </c>
    </row>
    <row r="7431" spans="1:11" x14ac:dyDescent="0.3">
      <c r="A7431" t="s">
        <v>7550</v>
      </c>
      <c r="B7431" t="s">
        <v>139</v>
      </c>
      <c r="C7431" t="s">
        <v>13</v>
      </c>
      <c r="D7431" t="s">
        <v>14</v>
      </c>
      <c r="E7431" t="s">
        <v>84</v>
      </c>
      <c r="F7431" s="1">
        <v>42098</v>
      </c>
      <c r="G7431" t="s">
        <v>23</v>
      </c>
      <c r="H7431">
        <v>1904</v>
      </c>
      <c r="I7431">
        <v>0.12</v>
      </c>
      <c r="J7431">
        <v>190.4</v>
      </c>
      <c r="K7431" t="s">
        <v>17</v>
      </c>
    </row>
    <row r="7432" spans="1:11" x14ac:dyDescent="0.3">
      <c r="A7432" t="s">
        <v>7551</v>
      </c>
      <c r="B7432" t="s">
        <v>83</v>
      </c>
      <c r="C7432" t="s">
        <v>58</v>
      </c>
      <c r="D7432" t="s">
        <v>68</v>
      </c>
      <c r="E7432" t="s">
        <v>163</v>
      </c>
      <c r="F7432" s="1">
        <v>42080</v>
      </c>
      <c r="G7432" t="s">
        <v>23</v>
      </c>
      <c r="H7432">
        <v>1234</v>
      </c>
      <c r="I7432">
        <v>0.16</v>
      </c>
      <c r="J7432">
        <v>308.5</v>
      </c>
      <c r="K7432" t="s">
        <v>17</v>
      </c>
    </row>
    <row r="7433" spans="1:11" x14ac:dyDescent="0.3">
      <c r="A7433" t="s">
        <v>7552</v>
      </c>
      <c r="B7433" t="s">
        <v>234</v>
      </c>
      <c r="C7433" t="s">
        <v>63</v>
      </c>
      <c r="D7433" t="s">
        <v>64</v>
      </c>
      <c r="E7433" t="s">
        <v>84</v>
      </c>
      <c r="F7433" s="1">
        <v>42236</v>
      </c>
      <c r="G7433" t="s">
        <v>23</v>
      </c>
      <c r="H7433">
        <v>532</v>
      </c>
      <c r="I7433">
        <v>0.35</v>
      </c>
      <c r="J7433">
        <v>95.76</v>
      </c>
      <c r="K7433" t="s">
        <v>17</v>
      </c>
    </row>
    <row r="7434" spans="1:11" x14ac:dyDescent="0.3">
      <c r="A7434" t="s">
        <v>7553</v>
      </c>
      <c r="B7434" t="s">
        <v>197</v>
      </c>
      <c r="C7434" t="s">
        <v>63</v>
      </c>
      <c r="D7434" t="s">
        <v>87</v>
      </c>
      <c r="E7434" t="s">
        <v>72</v>
      </c>
      <c r="F7434" s="1">
        <v>42407</v>
      </c>
      <c r="G7434" t="s">
        <v>23</v>
      </c>
      <c r="H7434">
        <v>1632</v>
      </c>
      <c r="I7434">
        <v>0.17</v>
      </c>
      <c r="J7434">
        <v>669.12</v>
      </c>
      <c r="K7434" t="s">
        <v>17</v>
      </c>
    </row>
    <row r="7435" spans="1:11" x14ac:dyDescent="0.3">
      <c r="A7435" t="s">
        <v>7554</v>
      </c>
      <c r="B7435" t="s">
        <v>174</v>
      </c>
      <c r="C7435" t="s">
        <v>26</v>
      </c>
      <c r="D7435" t="s">
        <v>27</v>
      </c>
      <c r="E7435" t="s">
        <v>104</v>
      </c>
      <c r="F7435" s="1">
        <v>42309</v>
      </c>
      <c r="G7435" t="s">
        <v>23</v>
      </c>
      <c r="H7435">
        <v>801</v>
      </c>
      <c r="I7435">
        <v>0.32</v>
      </c>
      <c r="J7435">
        <v>144.18</v>
      </c>
      <c r="K7435" t="s">
        <v>17</v>
      </c>
    </row>
    <row r="7436" spans="1:11" x14ac:dyDescent="0.3">
      <c r="A7436" t="s">
        <v>7555</v>
      </c>
      <c r="B7436" t="s">
        <v>193</v>
      </c>
      <c r="C7436" t="s">
        <v>32</v>
      </c>
      <c r="D7436" t="s">
        <v>97</v>
      </c>
      <c r="E7436" t="s">
        <v>34</v>
      </c>
      <c r="F7436" s="1">
        <v>43361</v>
      </c>
      <c r="G7436" t="s">
        <v>23</v>
      </c>
      <c r="H7436">
        <v>2270</v>
      </c>
      <c r="I7436">
        <v>0.3</v>
      </c>
      <c r="J7436">
        <v>204.3</v>
      </c>
      <c r="K7436" t="s">
        <v>17</v>
      </c>
    </row>
    <row r="7437" spans="1:11" x14ac:dyDescent="0.3">
      <c r="A7437" t="s">
        <v>7556</v>
      </c>
      <c r="B7437" t="s">
        <v>36</v>
      </c>
      <c r="C7437" t="s">
        <v>32</v>
      </c>
      <c r="D7437" t="s">
        <v>33</v>
      </c>
      <c r="E7437" t="s">
        <v>65</v>
      </c>
      <c r="F7437" s="1">
        <v>43291</v>
      </c>
      <c r="G7437" t="s">
        <v>23</v>
      </c>
      <c r="H7437">
        <v>1604</v>
      </c>
      <c r="I7437">
        <v>0.31</v>
      </c>
      <c r="J7437">
        <v>577.44000000000005</v>
      </c>
      <c r="K7437" t="s">
        <v>17</v>
      </c>
    </row>
    <row r="7438" spans="1:11" x14ac:dyDescent="0.3">
      <c r="A7438" t="s">
        <v>7557</v>
      </c>
      <c r="B7438" t="s">
        <v>130</v>
      </c>
      <c r="C7438" t="s">
        <v>32</v>
      </c>
      <c r="D7438" t="s">
        <v>33</v>
      </c>
      <c r="E7438" t="s">
        <v>163</v>
      </c>
      <c r="F7438" s="1">
        <v>42330</v>
      </c>
      <c r="G7438" t="s">
        <v>23</v>
      </c>
      <c r="H7438">
        <v>1406</v>
      </c>
      <c r="I7438">
        <v>0.33</v>
      </c>
      <c r="J7438">
        <v>449.92</v>
      </c>
      <c r="K7438" t="s">
        <v>17</v>
      </c>
    </row>
    <row r="7439" spans="1:11" x14ac:dyDescent="0.3">
      <c r="A7439" t="s">
        <v>7558</v>
      </c>
      <c r="B7439" t="s">
        <v>31</v>
      </c>
      <c r="C7439" t="s">
        <v>20</v>
      </c>
      <c r="D7439" t="s">
        <v>21</v>
      </c>
      <c r="E7439" t="s">
        <v>72</v>
      </c>
      <c r="F7439" s="1">
        <v>42080</v>
      </c>
      <c r="G7439" t="s">
        <v>23</v>
      </c>
      <c r="H7439">
        <v>1890</v>
      </c>
      <c r="I7439">
        <v>0.13</v>
      </c>
      <c r="J7439">
        <v>737.1</v>
      </c>
      <c r="K7439" t="s">
        <v>17</v>
      </c>
    </row>
    <row r="7440" spans="1:11" x14ac:dyDescent="0.3">
      <c r="A7440" t="s">
        <v>7559</v>
      </c>
      <c r="B7440" t="s">
        <v>57</v>
      </c>
      <c r="C7440" t="s">
        <v>63</v>
      </c>
      <c r="D7440" t="s">
        <v>87</v>
      </c>
      <c r="E7440" t="s">
        <v>104</v>
      </c>
      <c r="F7440" s="1">
        <v>43023</v>
      </c>
      <c r="G7440" t="s">
        <v>23</v>
      </c>
      <c r="H7440">
        <v>1995</v>
      </c>
      <c r="I7440">
        <v>0.25</v>
      </c>
      <c r="J7440">
        <v>618.45000000000005</v>
      </c>
      <c r="K7440" t="s">
        <v>17</v>
      </c>
    </row>
    <row r="7441" spans="1:11" x14ac:dyDescent="0.3">
      <c r="A7441" t="s">
        <v>7560</v>
      </c>
      <c r="B7441" t="s">
        <v>263</v>
      </c>
      <c r="C7441" t="s">
        <v>49</v>
      </c>
      <c r="D7441" t="s">
        <v>205</v>
      </c>
      <c r="E7441" t="s">
        <v>28</v>
      </c>
      <c r="F7441" s="1">
        <v>43430</v>
      </c>
      <c r="G7441" t="s">
        <v>23</v>
      </c>
      <c r="H7441">
        <v>960</v>
      </c>
      <c r="I7441">
        <v>0.1</v>
      </c>
      <c r="J7441">
        <v>115.2</v>
      </c>
      <c r="K7441" t="s">
        <v>17</v>
      </c>
    </row>
    <row r="7442" spans="1:11" x14ac:dyDescent="0.3">
      <c r="A7442" t="s">
        <v>7561</v>
      </c>
      <c r="B7442" t="s">
        <v>204</v>
      </c>
      <c r="C7442" t="s">
        <v>13</v>
      </c>
      <c r="D7442" t="s">
        <v>195</v>
      </c>
      <c r="E7442" t="s">
        <v>72</v>
      </c>
      <c r="F7442" s="1">
        <v>43361</v>
      </c>
      <c r="G7442" t="s">
        <v>23</v>
      </c>
      <c r="H7442">
        <v>1195</v>
      </c>
      <c r="I7442">
        <v>0.26</v>
      </c>
      <c r="J7442">
        <v>322.64999999999998</v>
      </c>
      <c r="K7442" t="s">
        <v>17</v>
      </c>
    </row>
    <row r="7443" spans="1:11" x14ac:dyDescent="0.3">
      <c r="A7443" t="s">
        <v>7562</v>
      </c>
      <c r="B7443" t="s">
        <v>139</v>
      </c>
      <c r="C7443" t="s">
        <v>20</v>
      </c>
      <c r="D7443" t="s">
        <v>21</v>
      </c>
      <c r="E7443" t="s">
        <v>143</v>
      </c>
      <c r="F7443" s="1">
        <v>42603</v>
      </c>
      <c r="G7443" t="s">
        <v>23</v>
      </c>
      <c r="H7443">
        <v>1622</v>
      </c>
      <c r="I7443">
        <v>0.22</v>
      </c>
      <c r="J7443">
        <v>421.72</v>
      </c>
      <c r="K7443" t="s">
        <v>17</v>
      </c>
    </row>
    <row r="7444" spans="1:11" x14ac:dyDescent="0.3">
      <c r="A7444" t="s">
        <v>7563</v>
      </c>
      <c r="B7444" t="s">
        <v>108</v>
      </c>
      <c r="C7444" t="s">
        <v>20</v>
      </c>
      <c r="D7444" t="s">
        <v>21</v>
      </c>
      <c r="E7444" t="s">
        <v>60</v>
      </c>
      <c r="F7444" s="1">
        <v>42329</v>
      </c>
      <c r="G7444" t="s">
        <v>23</v>
      </c>
      <c r="H7444">
        <v>576</v>
      </c>
      <c r="I7444">
        <v>0.31</v>
      </c>
      <c r="J7444">
        <v>241.92</v>
      </c>
      <c r="K7444" t="s">
        <v>17</v>
      </c>
    </row>
    <row r="7445" spans="1:11" x14ac:dyDescent="0.3">
      <c r="A7445" t="s">
        <v>7564</v>
      </c>
      <c r="B7445" t="s">
        <v>197</v>
      </c>
      <c r="C7445" t="s">
        <v>13</v>
      </c>
      <c r="D7445" t="s">
        <v>79</v>
      </c>
      <c r="E7445" t="s">
        <v>65</v>
      </c>
      <c r="F7445" s="1">
        <v>42309</v>
      </c>
      <c r="G7445" t="s">
        <v>23</v>
      </c>
      <c r="H7445">
        <v>1018</v>
      </c>
      <c r="I7445">
        <v>0.19</v>
      </c>
      <c r="J7445">
        <v>142.52000000000001</v>
      </c>
      <c r="K7445" t="s">
        <v>17</v>
      </c>
    </row>
    <row r="7446" spans="1:11" x14ac:dyDescent="0.3">
      <c r="A7446" t="s">
        <v>7565</v>
      </c>
      <c r="B7446" t="s">
        <v>62</v>
      </c>
      <c r="C7446" t="s">
        <v>49</v>
      </c>
      <c r="D7446" t="s">
        <v>50</v>
      </c>
      <c r="E7446" t="s">
        <v>22</v>
      </c>
      <c r="F7446" s="1">
        <v>42534</v>
      </c>
      <c r="G7446" t="s">
        <v>23</v>
      </c>
      <c r="H7446">
        <v>1092</v>
      </c>
      <c r="I7446">
        <v>0.11</v>
      </c>
      <c r="J7446">
        <v>414.96</v>
      </c>
      <c r="K7446" t="s">
        <v>17</v>
      </c>
    </row>
    <row r="7447" spans="1:11" x14ac:dyDescent="0.3">
      <c r="A7447" t="s">
        <v>7566</v>
      </c>
      <c r="B7447" t="s">
        <v>67</v>
      </c>
      <c r="C7447" t="s">
        <v>26</v>
      </c>
      <c r="D7447" t="s">
        <v>94</v>
      </c>
      <c r="E7447" t="s">
        <v>88</v>
      </c>
      <c r="F7447" s="1">
        <v>43225</v>
      </c>
      <c r="G7447" t="s">
        <v>23</v>
      </c>
      <c r="H7447">
        <v>2220</v>
      </c>
      <c r="I7447">
        <v>0.3</v>
      </c>
      <c r="J7447">
        <v>466.2</v>
      </c>
      <c r="K7447" t="s">
        <v>17</v>
      </c>
    </row>
    <row r="7448" spans="1:11" x14ac:dyDescent="0.3">
      <c r="A7448" t="s">
        <v>7567</v>
      </c>
      <c r="B7448" t="s">
        <v>174</v>
      </c>
      <c r="C7448" t="s">
        <v>32</v>
      </c>
      <c r="D7448" t="s">
        <v>97</v>
      </c>
      <c r="E7448" t="s">
        <v>149</v>
      </c>
      <c r="F7448" s="1">
        <v>43198</v>
      </c>
      <c r="G7448" t="s">
        <v>23</v>
      </c>
      <c r="H7448">
        <v>1562</v>
      </c>
      <c r="I7448">
        <v>0.13</v>
      </c>
      <c r="J7448">
        <v>656.04</v>
      </c>
      <c r="K7448" t="s">
        <v>17</v>
      </c>
    </row>
    <row r="7449" spans="1:11" x14ac:dyDescent="0.3">
      <c r="A7449" t="s">
        <v>7568</v>
      </c>
      <c r="B7449" t="s">
        <v>81</v>
      </c>
      <c r="C7449" t="s">
        <v>32</v>
      </c>
      <c r="D7449" t="s">
        <v>97</v>
      </c>
      <c r="E7449" t="s">
        <v>72</v>
      </c>
      <c r="F7449" s="1">
        <v>42080</v>
      </c>
      <c r="G7449" t="s">
        <v>23</v>
      </c>
      <c r="H7449">
        <v>1082</v>
      </c>
      <c r="I7449">
        <v>0.17</v>
      </c>
      <c r="J7449">
        <v>411.16</v>
      </c>
      <c r="K7449" t="s">
        <v>17</v>
      </c>
    </row>
    <row r="7450" spans="1:11" x14ac:dyDescent="0.3">
      <c r="A7450" t="s">
        <v>7569</v>
      </c>
      <c r="B7450" t="s">
        <v>174</v>
      </c>
      <c r="C7450" t="s">
        <v>32</v>
      </c>
      <c r="D7450" t="s">
        <v>33</v>
      </c>
      <c r="E7450" t="s">
        <v>28</v>
      </c>
      <c r="F7450" s="1">
        <v>42084</v>
      </c>
      <c r="G7450" t="s">
        <v>23</v>
      </c>
      <c r="H7450">
        <v>1366</v>
      </c>
      <c r="I7450">
        <v>0.34</v>
      </c>
      <c r="J7450">
        <v>232.22</v>
      </c>
      <c r="K7450" t="s">
        <v>17</v>
      </c>
    </row>
    <row r="7451" spans="1:11" x14ac:dyDescent="0.3">
      <c r="A7451" t="s">
        <v>7570</v>
      </c>
      <c r="B7451" t="s">
        <v>261</v>
      </c>
      <c r="C7451" t="s">
        <v>32</v>
      </c>
      <c r="D7451" t="s">
        <v>33</v>
      </c>
      <c r="E7451" t="s">
        <v>15</v>
      </c>
      <c r="F7451" s="1">
        <v>42330</v>
      </c>
      <c r="G7451" t="s">
        <v>23</v>
      </c>
      <c r="H7451">
        <v>708</v>
      </c>
      <c r="I7451">
        <v>0.17</v>
      </c>
      <c r="J7451">
        <v>169.92</v>
      </c>
      <c r="K7451" t="s">
        <v>17</v>
      </c>
    </row>
    <row r="7452" spans="1:11" x14ac:dyDescent="0.3">
      <c r="A7452" t="s">
        <v>7571</v>
      </c>
      <c r="B7452" t="s">
        <v>36</v>
      </c>
      <c r="C7452" t="s">
        <v>63</v>
      </c>
      <c r="D7452" t="s">
        <v>157</v>
      </c>
      <c r="E7452" t="s">
        <v>15</v>
      </c>
      <c r="F7452" s="1">
        <v>42990</v>
      </c>
      <c r="G7452" t="s">
        <v>23</v>
      </c>
      <c r="H7452">
        <v>2087</v>
      </c>
      <c r="I7452">
        <v>0.19</v>
      </c>
      <c r="J7452">
        <v>459.14</v>
      </c>
      <c r="K7452" t="s">
        <v>17</v>
      </c>
    </row>
    <row r="7453" spans="1:11" x14ac:dyDescent="0.3">
      <c r="A7453" t="s">
        <v>7572</v>
      </c>
      <c r="B7453" t="s">
        <v>102</v>
      </c>
      <c r="C7453" t="s">
        <v>26</v>
      </c>
      <c r="D7453" t="s">
        <v>94</v>
      </c>
      <c r="E7453" t="s">
        <v>38</v>
      </c>
      <c r="F7453" s="1">
        <v>42340</v>
      </c>
      <c r="G7453" t="s">
        <v>23</v>
      </c>
      <c r="H7453">
        <v>1276</v>
      </c>
      <c r="I7453">
        <v>0.32</v>
      </c>
      <c r="J7453">
        <v>510.4</v>
      </c>
      <c r="K7453" t="s">
        <v>17</v>
      </c>
    </row>
    <row r="7454" spans="1:11" x14ac:dyDescent="0.3">
      <c r="A7454" t="s">
        <v>7573</v>
      </c>
      <c r="B7454" t="s">
        <v>263</v>
      </c>
      <c r="C7454" t="s">
        <v>32</v>
      </c>
      <c r="D7454" t="s">
        <v>153</v>
      </c>
      <c r="E7454" t="s">
        <v>38</v>
      </c>
      <c r="F7454" s="1">
        <v>42098</v>
      </c>
      <c r="G7454" t="s">
        <v>23</v>
      </c>
      <c r="H7454">
        <v>1593</v>
      </c>
      <c r="I7454">
        <v>0.12</v>
      </c>
      <c r="J7454">
        <v>477.9</v>
      </c>
      <c r="K7454" t="s">
        <v>17</v>
      </c>
    </row>
    <row r="7455" spans="1:11" x14ac:dyDescent="0.3">
      <c r="A7455" t="s">
        <v>7574</v>
      </c>
      <c r="B7455" t="s">
        <v>125</v>
      </c>
      <c r="C7455" t="s">
        <v>32</v>
      </c>
      <c r="D7455" t="s">
        <v>97</v>
      </c>
      <c r="E7455" t="s">
        <v>140</v>
      </c>
      <c r="F7455" s="1">
        <v>42101</v>
      </c>
      <c r="G7455" t="s">
        <v>23</v>
      </c>
      <c r="H7455">
        <v>1125</v>
      </c>
      <c r="I7455">
        <v>0.28999999999999998</v>
      </c>
      <c r="J7455">
        <v>337.5</v>
      </c>
      <c r="K7455" t="s">
        <v>17</v>
      </c>
    </row>
    <row r="7456" spans="1:11" x14ac:dyDescent="0.3">
      <c r="A7456" t="s">
        <v>7575</v>
      </c>
      <c r="B7456" t="s">
        <v>120</v>
      </c>
      <c r="C7456" t="s">
        <v>20</v>
      </c>
      <c r="D7456" t="s">
        <v>91</v>
      </c>
      <c r="E7456" t="s">
        <v>38</v>
      </c>
      <c r="F7456" s="1">
        <v>42154</v>
      </c>
      <c r="G7456" t="s">
        <v>23</v>
      </c>
      <c r="H7456">
        <v>1235</v>
      </c>
      <c r="I7456">
        <v>0.3</v>
      </c>
      <c r="J7456">
        <v>407.55</v>
      </c>
      <c r="K7456" t="s">
        <v>17</v>
      </c>
    </row>
    <row r="7457" spans="1:11" x14ac:dyDescent="0.3">
      <c r="A7457" t="s">
        <v>7576</v>
      </c>
      <c r="B7457" t="s">
        <v>261</v>
      </c>
      <c r="C7457" t="s">
        <v>58</v>
      </c>
      <c r="D7457" t="s">
        <v>112</v>
      </c>
      <c r="E7457" t="s">
        <v>104</v>
      </c>
      <c r="F7457" s="1">
        <v>42084</v>
      </c>
      <c r="G7457" t="s">
        <v>23</v>
      </c>
      <c r="H7457">
        <v>915</v>
      </c>
      <c r="I7457">
        <v>0.21</v>
      </c>
      <c r="J7457">
        <v>228.75</v>
      </c>
      <c r="K7457" t="s">
        <v>17</v>
      </c>
    </row>
    <row r="7458" spans="1:11" x14ac:dyDescent="0.3">
      <c r="A7458" t="s">
        <v>7577</v>
      </c>
      <c r="B7458" t="s">
        <v>12</v>
      </c>
      <c r="C7458" t="s">
        <v>58</v>
      </c>
      <c r="D7458" t="s">
        <v>112</v>
      </c>
      <c r="E7458" t="s">
        <v>149</v>
      </c>
      <c r="F7458" s="1">
        <v>42235</v>
      </c>
      <c r="G7458" t="s">
        <v>23</v>
      </c>
      <c r="H7458">
        <v>595</v>
      </c>
      <c r="I7458">
        <v>0.18</v>
      </c>
      <c r="J7458">
        <v>160.65</v>
      </c>
      <c r="K7458" t="s">
        <v>17</v>
      </c>
    </row>
    <row r="7459" spans="1:11" x14ac:dyDescent="0.3">
      <c r="A7459" t="s">
        <v>7578</v>
      </c>
      <c r="B7459" t="s">
        <v>116</v>
      </c>
      <c r="C7459" t="s">
        <v>63</v>
      </c>
      <c r="D7459" t="s">
        <v>87</v>
      </c>
      <c r="E7459" t="s">
        <v>84</v>
      </c>
      <c r="F7459" s="1">
        <v>42329</v>
      </c>
      <c r="G7459" t="s">
        <v>23</v>
      </c>
      <c r="H7459">
        <v>2496</v>
      </c>
      <c r="I7459">
        <v>0.12</v>
      </c>
      <c r="J7459">
        <v>973.44</v>
      </c>
      <c r="K7459" t="s">
        <v>17</v>
      </c>
    </row>
    <row r="7460" spans="1:11" x14ac:dyDescent="0.3">
      <c r="A7460" t="s">
        <v>7579</v>
      </c>
      <c r="B7460" t="s">
        <v>263</v>
      </c>
      <c r="C7460" t="s">
        <v>32</v>
      </c>
      <c r="D7460" t="s">
        <v>46</v>
      </c>
      <c r="E7460" t="s">
        <v>104</v>
      </c>
      <c r="F7460" s="1">
        <v>42451</v>
      </c>
      <c r="G7460" t="s">
        <v>23</v>
      </c>
      <c r="H7460">
        <v>1584</v>
      </c>
      <c r="I7460">
        <v>0.11</v>
      </c>
      <c r="J7460">
        <v>316.8</v>
      </c>
      <c r="K7460" t="s">
        <v>17</v>
      </c>
    </row>
    <row r="7461" spans="1:11" x14ac:dyDescent="0.3">
      <c r="A7461" t="s">
        <v>7580</v>
      </c>
      <c r="B7461" t="s">
        <v>40</v>
      </c>
      <c r="C7461" t="s">
        <v>63</v>
      </c>
      <c r="D7461" t="s">
        <v>87</v>
      </c>
      <c r="E7461" t="s">
        <v>43</v>
      </c>
      <c r="F7461" s="1">
        <v>42084</v>
      </c>
      <c r="G7461" t="s">
        <v>23</v>
      </c>
      <c r="H7461">
        <v>2298</v>
      </c>
      <c r="I7461">
        <v>0.11</v>
      </c>
      <c r="J7461">
        <v>620.46</v>
      </c>
      <c r="K7461" t="s">
        <v>17</v>
      </c>
    </row>
    <row r="7462" spans="1:11" x14ac:dyDescent="0.3">
      <c r="A7462" t="s">
        <v>7581</v>
      </c>
      <c r="B7462" t="s">
        <v>211</v>
      </c>
      <c r="C7462" t="s">
        <v>32</v>
      </c>
      <c r="D7462" t="s">
        <v>97</v>
      </c>
      <c r="E7462" t="s">
        <v>43</v>
      </c>
      <c r="F7462" s="1">
        <v>42867</v>
      </c>
      <c r="G7462" t="s">
        <v>23</v>
      </c>
      <c r="H7462">
        <v>810</v>
      </c>
      <c r="I7462">
        <v>0.14000000000000001</v>
      </c>
      <c r="J7462">
        <v>40.5</v>
      </c>
      <c r="K7462" t="s">
        <v>17</v>
      </c>
    </row>
    <row r="7463" spans="1:11" x14ac:dyDescent="0.3">
      <c r="A7463" t="s">
        <v>7582</v>
      </c>
      <c r="B7463" t="s">
        <v>234</v>
      </c>
      <c r="C7463" t="s">
        <v>63</v>
      </c>
      <c r="D7463" t="s">
        <v>87</v>
      </c>
      <c r="E7463" t="s">
        <v>149</v>
      </c>
      <c r="F7463" s="1">
        <v>43239</v>
      </c>
      <c r="G7463" t="s">
        <v>23</v>
      </c>
      <c r="H7463">
        <v>1991</v>
      </c>
      <c r="I7463">
        <v>0.33</v>
      </c>
      <c r="J7463">
        <v>617.21</v>
      </c>
      <c r="K7463" t="s">
        <v>17</v>
      </c>
    </row>
    <row r="7464" spans="1:11" x14ac:dyDescent="0.3">
      <c r="A7464" t="s">
        <v>7583</v>
      </c>
      <c r="B7464" t="s">
        <v>114</v>
      </c>
      <c r="C7464" t="s">
        <v>20</v>
      </c>
      <c r="D7464" t="s">
        <v>21</v>
      </c>
      <c r="E7464" t="s">
        <v>88</v>
      </c>
      <c r="F7464" s="1">
        <v>42233</v>
      </c>
      <c r="G7464" t="s">
        <v>23</v>
      </c>
      <c r="H7464">
        <v>1736</v>
      </c>
      <c r="I7464">
        <v>0.26</v>
      </c>
      <c r="J7464">
        <v>729.12</v>
      </c>
      <c r="K7464" t="s">
        <v>17</v>
      </c>
    </row>
    <row r="7465" spans="1:11" x14ac:dyDescent="0.3">
      <c r="A7465" t="s">
        <v>7584</v>
      </c>
      <c r="B7465" t="s">
        <v>31</v>
      </c>
      <c r="C7465" t="s">
        <v>26</v>
      </c>
      <c r="D7465" t="s">
        <v>94</v>
      </c>
      <c r="E7465" t="s">
        <v>51</v>
      </c>
      <c r="F7465" s="1">
        <v>42705</v>
      </c>
      <c r="G7465" t="s">
        <v>23</v>
      </c>
      <c r="H7465">
        <v>893</v>
      </c>
      <c r="I7465">
        <v>0.25</v>
      </c>
      <c r="J7465">
        <v>142.88</v>
      </c>
      <c r="K7465" t="s">
        <v>17</v>
      </c>
    </row>
    <row r="7466" spans="1:11" x14ac:dyDescent="0.3">
      <c r="A7466" t="s">
        <v>7585</v>
      </c>
      <c r="B7466" t="s">
        <v>151</v>
      </c>
      <c r="C7466" t="s">
        <v>26</v>
      </c>
      <c r="D7466" t="s">
        <v>27</v>
      </c>
      <c r="E7466" t="s">
        <v>43</v>
      </c>
      <c r="F7466" s="1">
        <v>42365</v>
      </c>
      <c r="G7466" t="s">
        <v>23</v>
      </c>
      <c r="H7466">
        <v>1643</v>
      </c>
      <c r="I7466">
        <v>0.25</v>
      </c>
      <c r="J7466">
        <v>230.02</v>
      </c>
      <c r="K7466" t="s">
        <v>17</v>
      </c>
    </row>
    <row r="7467" spans="1:11" x14ac:dyDescent="0.3">
      <c r="A7467" t="s">
        <v>7586</v>
      </c>
      <c r="B7467" t="s">
        <v>31</v>
      </c>
      <c r="C7467" t="s">
        <v>26</v>
      </c>
      <c r="D7467" t="s">
        <v>94</v>
      </c>
      <c r="E7467" t="s">
        <v>15</v>
      </c>
      <c r="F7467" s="1">
        <v>43361</v>
      </c>
      <c r="G7467" t="s">
        <v>23</v>
      </c>
      <c r="H7467">
        <v>1573</v>
      </c>
      <c r="I7467">
        <v>0.12</v>
      </c>
      <c r="J7467">
        <v>393.25</v>
      </c>
      <c r="K7467" t="s">
        <v>17</v>
      </c>
    </row>
    <row r="7468" spans="1:11" x14ac:dyDescent="0.3">
      <c r="A7468" t="s">
        <v>7587</v>
      </c>
      <c r="B7468" t="s">
        <v>174</v>
      </c>
      <c r="C7468" t="s">
        <v>20</v>
      </c>
      <c r="D7468" t="s">
        <v>21</v>
      </c>
      <c r="E7468" t="s">
        <v>43</v>
      </c>
      <c r="F7468" s="1">
        <v>42080</v>
      </c>
      <c r="G7468" t="s">
        <v>23</v>
      </c>
      <c r="H7468">
        <v>1576</v>
      </c>
      <c r="I7468">
        <v>0.14000000000000001</v>
      </c>
      <c r="J7468">
        <v>614.64</v>
      </c>
      <c r="K7468" t="s">
        <v>17</v>
      </c>
    </row>
    <row r="7469" spans="1:11" x14ac:dyDescent="0.3">
      <c r="A7469" t="s">
        <v>7588</v>
      </c>
      <c r="B7469" t="s">
        <v>204</v>
      </c>
      <c r="C7469" t="s">
        <v>13</v>
      </c>
      <c r="D7469" t="s">
        <v>79</v>
      </c>
      <c r="E7469" t="s">
        <v>51</v>
      </c>
      <c r="F7469" s="1">
        <v>42705</v>
      </c>
      <c r="G7469" t="s">
        <v>23</v>
      </c>
      <c r="H7469">
        <v>527</v>
      </c>
      <c r="I7469">
        <v>0.28000000000000003</v>
      </c>
      <c r="J7469">
        <v>221.34</v>
      </c>
      <c r="K7469" t="s">
        <v>17</v>
      </c>
    </row>
    <row r="7470" spans="1:11" x14ac:dyDescent="0.3">
      <c r="A7470" t="s">
        <v>7589</v>
      </c>
      <c r="B7470" t="s">
        <v>111</v>
      </c>
      <c r="C7470" t="s">
        <v>20</v>
      </c>
      <c r="D7470" t="s">
        <v>91</v>
      </c>
      <c r="E7470" t="s">
        <v>163</v>
      </c>
      <c r="F7470" s="1">
        <v>42330</v>
      </c>
      <c r="G7470" t="s">
        <v>23</v>
      </c>
      <c r="H7470">
        <v>1117</v>
      </c>
      <c r="I7470">
        <v>0.3</v>
      </c>
      <c r="J7470">
        <v>167.55</v>
      </c>
      <c r="K7470" t="s">
        <v>17</v>
      </c>
    </row>
    <row r="7471" spans="1:11" x14ac:dyDescent="0.3">
      <c r="A7471" t="s">
        <v>7590</v>
      </c>
      <c r="B7471" t="s">
        <v>31</v>
      </c>
      <c r="C7471" t="s">
        <v>49</v>
      </c>
      <c r="D7471" t="s">
        <v>54</v>
      </c>
      <c r="E7471" t="s">
        <v>117</v>
      </c>
      <c r="F7471" s="1">
        <v>42407</v>
      </c>
      <c r="G7471" t="s">
        <v>23</v>
      </c>
      <c r="H7471">
        <v>1476</v>
      </c>
      <c r="I7471">
        <v>0.13</v>
      </c>
      <c r="J7471">
        <v>118.08</v>
      </c>
      <c r="K7471" t="s">
        <v>17</v>
      </c>
    </row>
    <row r="7472" spans="1:11" x14ac:dyDescent="0.3">
      <c r="A7472" t="s">
        <v>7591</v>
      </c>
      <c r="B7472" t="s">
        <v>234</v>
      </c>
      <c r="C7472" t="s">
        <v>49</v>
      </c>
      <c r="D7472" t="s">
        <v>205</v>
      </c>
      <c r="E7472" t="s">
        <v>65</v>
      </c>
      <c r="F7472" s="1">
        <v>42084</v>
      </c>
      <c r="G7472" t="s">
        <v>23</v>
      </c>
      <c r="H7472">
        <v>1987</v>
      </c>
      <c r="I7472">
        <v>0.11</v>
      </c>
      <c r="J7472">
        <v>536.49</v>
      </c>
      <c r="K7472" t="s">
        <v>17</v>
      </c>
    </row>
    <row r="7473" spans="1:11" x14ac:dyDescent="0.3">
      <c r="A7473" t="s">
        <v>7592</v>
      </c>
      <c r="B7473" t="s">
        <v>114</v>
      </c>
      <c r="C7473" t="s">
        <v>63</v>
      </c>
      <c r="D7473" t="s">
        <v>64</v>
      </c>
      <c r="E7473" t="s">
        <v>117</v>
      </c>
      <c r="F7473" s="1">
        <v>42534</v>
      </c>
      <c r="G7473" t="s">
        <v>23</v>
      </c>
      <c r="H7473">
        <v>1267</v>
      </c>
      <c r="I7473">
        <v>0.21</v>
      </c>
      <c r="J7473">
        <v>76.02</v>
      </c>
      <c r="K7473" t="s">
        <v>17</v>
      </c>
    </row>
    <row r="7474" spans="1:11" x14ac:dyDescent="0.3">
      <c r="A7474" t="s">
        <v>7593</v>
      </c>
      <c r="B7474" t="s">
        <v>234</v>
      </c>
      <c r="C7474" t="s">
        <v>20</v>
      </c>
      <c r="D7474" t="s">
        <v>91</v>
      </c>
      <c r="E7474" t="s">
        <v>123</v>
      </c>
      <c r="F7474" s="1">
        <v>42233</v>
      </c>
      <c r="G7474" t="s">
        <v>23</v>
      </c>
      <c r="H7474">
        <v>1614</v>
      </c>
      <c r="I7474">
        <v>0.21</v>
      </c>
      <c r="J7474">
        <v>484.2</v>
      </c>
      <c r="K7474" t="s">
        <v>17</v>
      </c>
    </row>
    <row r="7475" spans="1:11" x14ac:dyDescent="0.3">
      <c r="A7475" t="s">
        <v>7594</v>
      </c>
      <c r="B7475" t="s">
        <v>139</v>
      </c>
      <c r="C7475" t="s">
        <v>20</v>
      </c>
      <c r="D7475" t="s">
        <v>21</v>
      </c>
      <c r="E7475" t="s">
        <v>34</v>
      </c>
      <c r="F7475" s="1">
        <v>43361</v>
      </c>
      <c r="G7475" t="s">
        <v>23</v>
      </c>
      <c r="H7475">
        <v>1833</v>
      </c>
      <c r="I7475">
        <v>0.23</v>
      </c>
      <c r="J7475">
        <v>421.59</v>
      </c>
      <c r="K7475" t="s">
        <v>17</v>
      </c>
    </row>
    <row r="7476" spans="1:11" x14ac:dyDescent="0.3">
      <c r="A7476" t="s">
        <v>7595</v>
      </c>
      <c r="B7476" t="s">
        <v>90</v>
      </c>
      <c r="C7476" t="s">
        <v>49</v>
      </c>
      <c r="D7476" t="s">
        <v>54</v>
      </c>
      <c r="E7476" t="s">
        <v>15</v>
      </c>
      <c r="F7476" s="1">
        <v>42098</v>
      </c>
      <c r="G7476" t="s">
        <v>23</v>
      </c>
      <c r="H7476">
        <v>1501</v>
      </c>
      <c r="I7476">
        <v>0.33</v>
      </c>
      <c r="J7476">
        <v>240.16</v>
      </c>
      <c r="K7476" t="s">
        <v>17</v>
      </c>
    </row>
    <row r="7477" spans="1:11" x14ac:dyDescent="0.3">
      <c r="A7477" t="s">
        <v>7596</v>
      </c>
      <c r="B7477" t="s">
        <v>174</v>
      </c>
      <c r="C7477" t="s">
        <v>63</v>
      </c>
      <c r="D7477" t="s">
        <v>87</v>
      </c>
      <c r="E7477" t="s">
        <v>72</v>
      </c>
      <c r="F7477" s="1">
        <v>43352</v>
      </c>
      <c r="G7477" t="s">
        <v>23</v>
      </c>
      <c r="H7477">
        <v>2113</v>
      </c>
      <c r="I7477">
        <v>0.16</v>
      </c>
      <c r="J7477">
        <v>824.07</v>
      </c>
      <c r="K7477" t="s">
        <v>17</v>
      </c>
    </row>
    <row r="7478" spans="1:11" x14ac:dyDescent="0.3">
      <c r="A7478" t="s">
        <v>7597</v>
      </c>
      <c r="B7478" t="s">
        <v>191</v>
      </c>
      <c r="C7478" t="s">
        <v>13</v>
      </c>
      <c r="D7478" t="s">
        <v>195</v>
      </c>
      <c r="E7478" t="s">
        <v>55</v>
      </c>
      <c r="F7478" s="1">
        <v>42298</v>
      </c>
      <c r="G7478" t="s">
        <v>23</v>
      </c>
      <c r="H7478">
        <v>1014</v>
      </c>
      <c r="I7478">
        <v>0.3</v>
      </c>
      <c r="J7478">
        <v>81.12</v>
      </c>
      <c r="K7478" t="s">
        <v>17</v>
      </c>
    </row>
    <row r="7479" spans="1:11" x14ac:dyDescent="0.3">
      <c r="A7479" t="s">
        <v>7598</v>
      </c>
      <c r="B7479" t="s">
        <v>111</v>
      </c>
      <c r="C7479" t="s">
        <v>32</v>
      </c>
      <c r="D7479" t="s">
        <v>97</v>
      </c>
      <c r="E7479" t="s">
        <v>38</v>
      </c>
      <c r="F7479" s="1">
        <v>42990</v>
      </c>
      <c r="G7479" t="s">
        <v>23</v>
      </c>
      <c r="H7479">
        <v>2205</v>
      </c>
      <c r="I7479">
        <v>0.27</v>
      </c>
      <c r="J7479">
        <v>595.35</v>
      </c>
      <c r="K7479" t="s">
        <v>17</v>
      </c>
    </row>
    <row r="7480" spans="1:11" x14ac:dyDescent="0.3">
      <c r="A7480" t="s">
        <v>7599</v>
      </c>
      <c r="B7480" t="s">
        <v>191</v>
      </c>
      <c r="C7480" t="s">
        <v>58</v>
      </c>
      <c r="D7480" t="s">
        <v>112</v>
      </c>
      <c r="E7480" t="s">
        <v>149</v>
      </c>
      <c r="F7480" s="1">
        <v>42534</v>
      </c>
      <c r="G7480" t="s">
        <v>23</v>
      </c>
      <c r="H7480">
        <v>1606</v>
      </c>
      <c r="I7480">
        <v>0.18</v>
      </c>
      <c r="J7480">
        <v>546.04</v>
      </c>
      <c r="K7480" t="s">
        <v>17</v>
      </c>
    </row>
    <row r="7481" spans="1:11" x14ac:dyDescent="0.3">
      <c r="A7481" t="s">
        <v>7600</v>
      </c>
      <c r="B7481" t="s">
        <v>81</v>
      </c>
      <c r="C7481" t="s">
        <v>49</v>
      </c>
      <c r="D7481" t="s">
        <v>205</v>
      </c>
      <c r="E7481" t="s">
        <v>28</v>
      </c>
      <c r="F7481" s="1">
        <v>43023</v>
      </c>
      <c r="G7481" t="s">
        <v>23</v>
      </c>
      <c r="H7481">
        <v>1831</v>
      </c>
      <c r="I7481">
        <v>0.34</v>
      </c>
      <c r="J7481">
        <v>91.55</v>
      </c>
      <c r="K7481" t="s">
        <v>17</v>
      </c>
    </row>
    <row r="7482" spans="1:11" x14ac:dyDescent="0.3">
      <c r="A7482" t="s">
        <v>7601</v>
      </c>
      <c r="B7482" t="s">
        <v>204</v>
      </c>
      <c r="C7482" t="s">
        <v>49</v>
      </c>
      <c r="D7482" t="s">
        <v>50</v>
      </c>
      <c r="E7482" t="s">
        <v>65</v>
      </c>
      <c r="F7482" s="1">
        <v>42885</v>
      </c>
      <c r="G7482" t="s">
        <v>23</v>
      </c>
      <c r="H7482">
        <v>2323</v>
      </c>
      <c r="I7482">
        <v>0.11</v>
      </c>
      <c r="J7482">
        <v>1022.12</v>
      </c>
      <c r="K7482" t="s">
        <v>17</v>
      </c>
    </row>
    <row r="7483" spans="1:11" x14ac:dyDescent="0.3">
      <c r="A7483" t="s">
        <v>7602</v>
      </c>
      <c r="B7483" t="s">
        <v>31</v>
      </c>
      <c r="C7483" t="s">
        <v>20</v>
      </c>
      <c r="D7483" t="s">
        <v>21</v>
      </c>
      <c r="E7483" t="s">
        <v>15</v>
      </c>
      <c r="F7483" s="1">
        <v>42329</v>
      </c>
      <c r="G7483" t="s">
        <v>23</v>
      </c>
      <c r="H7483">
        <v>2272</v>
      </c>
      <c r="I7483">
        <v>0.19</v>
      </c>
      <c r="J7483">
        <v>613.44000000000005</v>
      </c>
      <c r="K7483" t="s">
        <v>17</v>
      </c>
    </row>
    <row r="7484" spans="1:11" x14ac:dyDescent="0.3">
      <c r="A7484" t="s">
        <v>7603</v>
      </c>
      <c r="B7484" t="s">
        <v>83</v>
      </c>
      <c r="C7484" t="s">
        <v>13</v>
      </c>
      <c r="D7484" t="s">
        <v>79</v>
      </c>
      <c r="E7484" t="s">
        <v>143</v>
      </c>
      <c r="F7484" s="1">
        <v>42115</v>
      </c>
      <c r="G7484" t="s">
        <v>23</v>
      </c>
      <c r="H7484">
        <v>1143</v>
      </c>
      <c r="I7484">
        <v>0.17</v>
      </c>
      <c r="J7484">
        <v>137.16</v>
      </c>
      <c r="K7484" t="s">
        <v>17</v>
      </c>
    </row>
    <row r="7485" spans="1:11" x14ac:dyDescent="0.3">
      <c r="A7485" t="s">
        <v>7604</v>
      </c>
      <c r="B7485" t="s">
        <v>108</v>
      </c>
      <c r="C7485" t="s">
        <v>49</v>
      </c>
      <c r="D7485" t="s">
        <v>205</v>
      </c>
      <c r="E7485" t="s">
        <v>22</v>
      </c>
      <c r="F7485" s="1">
        <v>42952</v>
      </c>
      <c r="G7485" t="s">
        <v>23</v>
      </c>
      <c r="H7485">
        <v>2249</v>
      </c>
      <c r="I7485">
        <v>0.16</v>
      </c>
      <c r="J7485">
        <v>989.56</v>
      </c>
      <c r="K7485" t="s">
        <v>17</v>
      </c>
    </row>
    <row r="7486" spans="1:11" x14ac:dyDescent="0.3">
      <c r="A7486" t="s">
        <v>7605</v>
      </c>
      <c r="B7486" t="s">
        <v>125</v>
      </c>
      <c r="C7486" t="s">
        <v>58</v>
      </c>
      <c r="D7486" t="s">
        <v>59</v>
      </c>
      <c r="E7486" t="s">
        <v>38</v>
      </c>
      <c r="F7486" s="1">
        <v>42099</v>
      </c>
      <c r="G7486" t="s">
        <v>23</v>
      </c>
      <c r="H7486">
        <v>2123</v>
      </c>
      <c r="I7486">
        <v>0.19</v>
      </c>
      <c r="J7486">
        <v>700.59</v>
      </c>
      <c r="K7486" t="s">
        <v>17</v>
      </c>
    </row>
    <row r="7487" spans="1:11" x14ac:dyDescent="0.3">
      <c r="A7487" t="s">
        <v>7606</v>
      </c>
      <c r="B7487" t="s">
        <v>156</v>
      </c>
      <c r="C7487" t="s">
        <v>49</v>
      </c>
      <c r="D7487" t="s">
        <v>54</v>
      </c>
      <c r="E7487" t="s">
        <v>55</v>
      </c>
      <c r="F7487" s="1">
        <v>43023</v>
      </c>
      <c r="G7487" t="s">
        <v>23</v>
      </c>
      <c r="H7487">
        <v>747</v>
      </c>
      <c r="I7487">
        <v>0.19</v>
      </c>
      <c r="J7487">
        <v>141.93</v>
      </c>
      <c r="K7487" t="s">
        <v>17</v>
      </c>
    </row>
    <row r="7488" spans="1:11" x14ac:dyDescent="0.3">
      <c r="A7488" t="s">
        <v>7607</v>
      </c>
      <c r="B7488" t="s">
        <v>174</v>
      </c>
      <c r="C7488" t="s">
        <v>13</v>
      </c>
      <c r="D7488" t="s">
        <v>195</v>
      </c>
      <c r="E7488" t="s">
        <v>166</v>
      </c>
      <c r="F7488" s="1">
        <v>42233</v>
      </c>
      <c r="G7488" t="s">
        <v>23</v>
      </c>
      <c r="H7488">
        <v>1217</v>
      </c>
      <c r="I7488">
        <v>0.12</v>
      </c>
      <c r="J7488">
        <v>425.95</v>
      </c>
      <c r="K7488" t="s">
        <v>17</v>
      </c>
    </row>
    <row r="7489" spans="1:11" x14ac:dyDescent="0.3">
      <c r="A7489" t="s">
        <v>7608</v>
      </c>
      <c r="B7489" t="s">
        <v>122</v>
      </c>
      <c r="C7489" t="s">
        <v>49</v>
      </c>
      <c r="D7489" t="s">
        <v>205</v>
      </c>
      <c r="E7489" t="s">
        <v>123</v>
      </c>
      <c r="F7489" s="1">
        <v>43361</v>
      </c>
      <c r="G7489" t="s">
        <v>23</v>
      </c>
      <c r="H7489">
        <v>1013</v>
      </c>
      <c r="I7489">
        <v>0.3</v>
      </c>
      <c r="J7489">
        <v>395.07</v>
      </c>
      <c r="K7489" t="s">
        <v>17</v>
      </c>
    </row>
    <row r="7490" spans="1:11" x14ac:dyDescent="0.3">
      <c r="A7490" t="s">
        <v>7609</v>
      </c>
      <c r="B7490" t="s">
        <v>122</v>
      </c>
      <c r="C7490" t="s">
        <v>63</v>
      </c>
      <c r="D7490" t="s">
        <v>87</v>
      </c>
      <c r="E7490" t="s">
        <v>47</v>
      </c>
      <c r="F7490" s="1">
        <v>43352</v>
      </c>
      <c r="G7490" t="s">
        <v>23</v>
      </c>
      <c r="H7490">
        <v>1749</v>
      </c>
      <c r="I7490">
        <v>0.15</v>
      </c>
      <c r="J7490">
        <v>87.45</v>
      </c>
      <c r="K7490" t="s">
        <v>17</v>
      </c>
    </row>
    <row r="7491" spans="1:11" x14ac:dyDescent="0.3">
      <c r="A7491" t="s">
        <v>7610</v>
      </c>
      <c r="B7491" t="s">
        <v>165</v>
      </c>
      <c r="C7491" t="s">
        <v>63</v>
      </c>
      <c r="D7491" t="s">
        <v>87</v>
      </c>
      <c r="E7491" t="s">
        <v>60</v>
      </c>
      <c r="F7491" s="1">
        <v>42619</v>
      </c>
      <c r="G7491" t="s">
        <v>23</v>
      </c>
      <c r="H7491">
        <v>567</v>
      </c>
      <c r="I7491">
        <v>0.19</v>
      </c>
      <c r="J7491">
        <v>124.74</v>
      </c>
      <c r="K7491" t="s">
        <v>17</v>
      </c>
    </row>
    <row r="7492" spans="1:11" x14ac:dyDescent="0.3">
      <c r="A7492" t="s">
        <v>7611</v>
      </c>
      <c r="B7492" t="s">
        <v>137</v>
      </c>
      <c r="C7492" t="s">
        <v>63</v>
      </c>
      <c r="D7492" t="s">
        <v>157</v>
      </c>
      <c r="E7492" t="s">
        <v>28</v>
      </c>
      <c r="F7492" s="1">
        <v>42576</v>
      </c>
      <c r="G7492" t="s">
        <v>23</v>
      </c>
      <c r="H7492">
        <v>1680</v>
      </c>
      <c r="I7492">
        <v>0.16</v>
      </c>
      <c r="J7492">
        <v>688.8</v>
      </c>
      <c r="K7492" t="s">
        <v>17</v>
      </c>
    </row>
    <row r="7493" spans="1:11" x14ac:dyDescent="0.3">
      <c r="A7493" t="s">
        <v>7612</v>
      </c>
      <c r="B7493" t="s">
        <v>108</v>
      </c>
      <c r="C7493" t="s">
        <v>58</v>
      </c>
      <c r="D7493" t="s">
        <v>59</v>
      </c>
      <c r="E7493" t="s">
        <v>104</v>
      </c>
      <c r="F7493" s="1">
        <v>42885</v>
      </c>
      <c r="G7493" t="s">
        <v>23</v>
      </c>
      <c r="H7493">
        <v>1581</v>
      </c>
      <c r="I7493">
        <v>0.12</v>
      </c>
      <c r="J7493">
        <v>316.2</v>
      </c>
      <c r="K7493" t="s">
        <v>17</v>
      </c>
    </row>
    <row r="7494" spans="1:11" x14ac:dyDescent="0.3">
      <c r="A7494" t="s">
        <v>7613</v>
      </c>
      <c r="B7494" t="s">
        <v>156</v>
      </c>
      <c r="C7494" t="s">
        <v>13</v>
      </c>
      <c r="D7494" t="s">
        <v>79</v>
      </c>
      <c r="E7494" t="s">
        <v>123</v>
      </c>
      <c r="F7494" s="1">
        <v>42603</v>
      </c>
      <c r="G7494" t="s">
        <v>23</v>
      </c>
      <c r="H7494">
        <v>1908</v>
      </c>
      <c r="I7494">
        <v>0.33</v>
      </c>
      <c r="J7494">
        <v>705.96</v>
      </c>
      <c r="K7494" t="s">
        <v>17</v>
      </c>
    </row>
    <row r="7495" spans="1:11" x14ac:dyDescent="0.3">
      <c r="A7495" t="s">
        <v>7614</v>
      </c>
      <c r="B7495" t="s">
        <v>86</v>
      </c>
      <c r="C7495" t="s">
        <v>26</v>
      </c>
      <c r="D7495" t="s">
        <v>27</v>
      </c>
      <c r="E7495" t="s">
        <v>72</v>
      </c>
      <c r="F7495" s="1">
        <v>43180</v>
      </c>
      <c r="G7495" t="s">
        <v>23</v>
      </c>
      <c r="H7495">
        <v>1614</v>
      </c>
      <c r="I7495">
        <v>0.2</v>
      </c>
      <c r="J7495">
        <v>306.66000000000003</v>
      </c>
      <c r="K7495" t="s">
        <v>17</v>
      </c>
    </row>
    <row r="7496" spans="1:11" x14ac:dyDescent="0.3">
      <c r="A7496" t="s">
        <v>7615</v>
      </c>
      <c r="B7496" t="s">
        <v>197</v>
      </c>
      <c r="C7496" t="s">
        <v>58</v>
      </c>
      <c r="D7496" t="s">
        <v>112</v>
      </c>
      <c r="E7496" t="s">
        <v>84</v>
      </c>
      <c r="F7496" s="1">
        <v>42217</v>
      </c>
      <c r="G7496" t="s">
        <v>23</v>
      </c>
      <c r="H7496">
        <v>1638</v>
      </c>
      <c r="I7496">
        <v>0.11</v>
      </c>
      <c r="J7496">
        <v>163.80000000000001</v>
      </c>
      <c r="K7496" t="s">
        <v>17</v>
      </c>
    </row>
    <row r="7497" spans="1:11" x14ac:dyDescent="0.3">
      <c r="A7497" t="s">
        <v>7616</v>
      </c>
      <c r="B7497" t="s">
        <v>234</v>
      </c>
      <c r="C7497" t="s">
        <v>32</v>
      </c>
      <c r="D7497" t="s">
        <v>46</v>
      </c>
      <c r="E7497" t="s">
        <v>140</v>
      </c>
      <c r="F7497" s="1">
        <v>43169</v>
      </c>
      <c r="G7497" t="s">
        <v>23</v>
      </c>
      <c r="H7497">
        <v>1517</v>
      </c>
      <c r="I7497">
        <v>0.35</v>
      </c>
      <c r="J7497">
        <v>379.25</v>
      </c>
      <c r="K7497" t="s">
        <v>17</v>
      </c>
    </row>
    <row r="7498" spans="1:11" x14ac:dyDescent="0.3">
      <c r="A7498" t="s">
        <v>7617</v>
      </c>
      <c r="B7498" t="s">
        <v>71</v>
      </c>
      <c r="C7498" t="s">
        <v>13</v>
      </c>
      <c r="D7498" t="s">
        <v>79</v>
      </c>
      <c r="E7498" t="s">
        <v>72</v>
      </c>
      <c r="F7498" s="1">
        <v>43445</v>
      </c>
      <c r="G7498" t="s">
        <v>23</v>
      </c>
      <c r="H7498">
        <v>2089</v>
      </c>
      <c r="I7498">
        <v>0.13</v>
      </c>
      <c r="J7498">
        <v>605.80999999999995</v>
      </c>
      <c r="K7498" t="s">
        <v>17</v>
      </c>
    </row>
    <row r="7499" spans="1:11" x14ac:dyDescent="0.3">
      <c r="A7499" t="s">
        <v>7618</v>
      </c>
      <c r="B7499" t="s">
        <v>135</v>
      </c>
      <c r="C7499" t="s">
        <v>26</v>
      </c>
      <c r="D7499" t="s">
        <v>94</v>
      </c>
      <c r="E7499" t="s">
        <v>38</v>
      </c>
      <c r="F7499" s="1">
        <v>42682</v>
      </c>
      <c r="G7499" t="s">
        <v>23</v>
      </c>
      <c r="H7499">
        <v>1393</v>
      </c>
      <c r="I7499">
        <v>0.21</v>
      </c>
      <c r="J7499">
        <v>459.69</v>
      </c>
      <c r="K7499" t="s">
        <v>17</v>
      </c>
    </row>
    <row r="7500" spans="1:11" x14ac:dyDescent="0.3">
      <c r="A7500" t="s">
        <v>7619</v>
      </c>
      <c r="B7500" t="s">
        <v>25</v>
      </c>
      <c r="C7500" t="s">
        <v>13</v>
      </c>
      <c r="D7500" t="s">
        <v>79</v>
      </c>
      <c r="E7500" t="s">
        <v>123</v>
      </c>
      <c r="F7500" s="1">
        <v>42638</v>
      </c>
      <c r="G7500" t="s">
        <v>23</v>
      </c>
      <c r="H7500">
        <v>599</v>
      </c>
      <c r="I7500">
        <v>0.25</v>
      </c>
      <c r="J7500">
        <v>149.75</v>
      </c>
      <c r="K7500" t="s">
        <v>17</v>
      </c>
    </row>
    <row r="7501" spans="1:11" x14ac:dyDescent="0.3">
      <c r="A7501" t="s">
        <v>7620</v>
      </c>
      <c r="B7501" t="s">
        <v>159</v>
      </c>
      <c r="C7501" t="s">
        <v>20</v>
      </c>
      <c r="D7501" t="s">
        <v>91</v>
      </c>
      <c r="E7501" t="s">
        <v>117</v>
      </c>
      <c r="F7501" s="1">
        <v>42084</v>
      </c>
      <c r="G7501" t="s">
        <v>23</v>
      </c>
      <c r="H7501">
        <v>2408</v>
      </c>
      <c r="I7501">
        <v>0.34</v>
      </c>
      <c r="J7501">
        <v>192.64</v>
      </c>
      <c r="K7501" t="s">
        <v>17</v>
      </c>
    </row>
    <row r="7502" spans="1:11" x14ac:dyDescent="0.3">
      <c r="A7502" t="s">
        <v>7621</v>
      </c>
      <c r="B7502" t="s">
        <v>83</v>
      </c>
      <c r="C7502" t="s">
        <v>58</v>
      </c>
      <c r="D7502" t="s">
        <v>68</v>
      </c>
      <c r="E7502" t="s">
        <v>47</v>
      </c>
      <c r="F7502" s="1">
        <v>42837</v>
      </c>
      <c r="G7502" t="s">
        <v>23</v>
      </c>
      <c r="H7502">
        <v>1008</v>
      </c>
      <c r="I7502">
        <v>0.15</v>
      </c>
      <c r="J7502">
        <v>221.76</v>
      </c>
      <c r="K7502" t="s">
        <v>17</v>
      </c>
    </row>
    <row r="7503" spans="1:11" x14ac:dyDescent="0.3">
      <c r="A7503" t="s">
        <v>7622</v>
      </c>
      <c r="B7503" t="s">
        <v>12</v>
      </c>
      <c r="C7503" t="s">
        <v>49</v>
      </c>
      <c r="D7503" t="s">
        <v>54</v>
      </c>
      <c r="E7503" t="s">
        <v>104</v>
      </c>
      <c r="F7503" s="1">
        <v>43266</v>
      </c>
      <c r="G7503" t="s">
        <v>23</v>
      </c>
      <c r="H7503">
        <v>1130</v>
      </c>
      <c r="I7503">
        <v>0.32</v>
      </c>
      <c r="J7503">
        <v>271.2</v>
      </c>
      <c r="K7503" t="s">
        <v>17</v>
      </c>
    </row>
    <row r="7504" spans="1:11" x14ac:dyDescent="0.3">
      <c r="A7504" t="s">
        <v>7623</v>
      </c>
      <c r="B7504" t="s">
        <v>116</v>
      </c>
      <c r="C7504" t="s">
        <v>20</v>
      </c>
      <c r="D7504" t="s">
        <v>21</v>
      </c>
      <c r="E7504" t="s">
        <v>123</v>
      </c>
      <c r="F7504" s="1">
        <v>42453</v>
      </c>
      <c r="G7504" t="s">
        <v>23</v>
      </c>
      <c r="H7504">
        <v>832</v>
      </c>
      <c r="I7504">
        <v>0.26</v>
      </c>
      <c r="J7504">
        <v>108.16</v>
      </c>
      <c r="K7504" t="s">
        <v>17</v>
      </c>
    </row>
    <row r="7505" spans="1:11" x14ac:dyDescent="0.3">
      <c r="A7505" t="s">
        <v>7624</v>
      </c>
      <c r="B7505" t="s">
        <v>135</v>
      </c>
      <c r="C7505" t="s">
        <v>63</v>
      </c>
      <c r="D7505" t="s">
        <v>87</v>
      </c>
      <c r="E7505" t="s">
        <v>123</v>
      </c>
      <c r="F7505" s="1">
        <v>43233</v>
      </c>
      <c r="G7505" t="s">
        <v>23</v>
      </c>
      <c r="H7505">
        <v>2201</v>
      </c>
      <c r="I7505">
        <v>0.26</v>
      </c>
      <c r="J7505">
        <v>638.29</v>
      </c>
      <c r="K7505" t="s">
        <v>17</v>
      </c>
    </row>
    <row r="7506" spans="1:11" x14ac:dyDescent="0.3">
      <c r="A7506" t="s">
        <v>7625</v>
      </c>
      <c r="B7506" t="s">
        <v>19</v>
      </c>
      <c r="C7506" t="s">
        <v>13</v>
      </c>
      <c r="D7506" t="s">
        <v>79</v>
      </c>
      <c r="E7506" t="s">
        <v>38</v>
      </c>
      <c r="F7506" s="1">
        <v>43350</v>
      </c>
      <c r="G7506" t="s">
        <v>23</v>
      </c>
      <c r="H7506">
        <v>1537</v>
      </c>
      <c r="I7506">
        <v>0.18</v>
      </c>
      <c r="J7506">
        <v>445.73</v>
      </c>
      <c r="K7506" t="s">
        <v>17</v>
      </c>
    </row>
    <row r="7507" spans="1:11" x14ac:dyDescent="0.3">
      <c r="A7507" t="s">
        <v>7626</v>
      </c>
      <c r="B7507" t="s">
        <v>169</v>
      </c>
      <c r="C7507" t="s">
        <v>32</v>
      </c>
      <c r="D7507" t="s">
        <v>97</v>
      </c>
      <c r="E7507" t="s">
        <v>140</v>
      </c>
      <c r="F7507" s="1">
        <v>42267</v>
      </c>
      <c r="G7507" t="s">
        <v>23</v>
      </c>
      <c r="H7507">
        <v>2134</v>
      </c>
      <c r="I7507">
        <v>0.14000000000000001</v>
      </c>
      <c r="J7507">
        <v>938.96</v>
      </c>
      <c r="K7507" t="s">
        <v>17</v>
      </c>
    </row>
    <row r="7508" spans="1:11" x14ac:dyDescent="0.3">
      <c r="A7508" t="s">
        <v>7627</v>
      </c>
      <c r="B7508" t="s">
        <v>19</v>
      </c>
      <c r="C7508" t="s">
        <v>63</v>
      </c>
      <c r="D7508" t="s">
        <v>87</v>
      </c>
      <c r="E7508" t="s">
        <v>15</v>
      </c>
      <c r="F7508" s="1">
        <v>42869</v>
      </c>
      <c r="G7508" t="s">
        <v>23</v>
      </c>
      <c r="H7508">
        <v>2321</v>
      </c>
      <c r="I7508">
        <v>0.35</v>
      </c>
      <c r="J7508">
        <v>510.62</v>
      </c>
      <c r="K7508" t="s">
        <v>17</v>
      </c>
    </row>
    <row r="7509" spans="1:11" x14ac:dyDescent="0.3">
      <c r="A7509" t="s">
        <v>7628</v>
      </c>
      <c r="B7509" t="s">
        <v>83</v>
      </c>
      <c r="C7509" t="s">
        <v>32</v>
      </c>
      <c r="D7509" t="s">
        <v>97</v>
      </c>
      <c r="E7509" t="s">
        <v>55</v>
      </c>
      <c r="F7509" s="1">
        <v>42529</v>
      </c>
      <c r="G7509" t="s">
        <v>23</v>
      </c>
      <c r="H7509">
        <v>1492</v>
      </c>
      <c r="I7509">
        <v>0.28999999999999998</v>
      </c>
      <c r="J7509">
        <v>417.76</v>
      </c>
      <c r="K7509" t="s">
        <v>17</v>
      </c>
    </row>
    <row r="7510" spans="1:11" x14ac:dyDescent="0.3">
      <c r="A7510" t="s">
        <v>7629</v>
      </c>
      <c r="B7510" t="s">
        <v>137</v>
      </c>
      <c r="C7510" t="s">
        <v>63</v>
      </c>
      <c r="D7510" t="s">
        <v>75</v>
      </c>
      <c r="E7510" t="s">
        <v>28</v>
      </c>
      <c r="F7510" s="1">
        <v>42591</v>
      </c>
      <c r="G7510" t="s">
        <v>23</v>
      </c>
      <c r="H7510">
        <v>818</v>
      </c>
      <c r="I7510">
        <v>0.25</v>
      </c>
      <c r="J7510">
        <v>89.98</v>
      </c>
      <c r="K7510" t="s">
        <v>17</v>
      </c>
    </row>
    <row r="7511" spans="1:11" x14ac:dyDescent="0.3">
      <c r="A7511" t="s">
        <v>7630</v>
      </c>
      <c r="B7511" t="s">
        <v>114</v>
      </c>
      <c r="C7511" t="s">
        <v>20</v>
      </c>
      <c r="D7511" t="s">
        <v>91</v>
      </c>
      <c r="E7511" t="s">
        <v>51</v>
      </c>
      <c r="F7511" s="1">
        <v>43371</v>
      </c>
      <c r="G7511" t="s">
        <v>23</v>
      </c>
      <c r="H7511">
        <v>1461</v>
      </c>
      <c r="I7511">
        <v>0.16</v>
      </c>
      <c r="J7511">
        <v>350.64</v>
      </c>
      <c r="K7511" t="s">
        <v>17</v>
      </c>
    </row>
    <row r="7512" spans="1:11" x14ac:dyDescent="0.3">
      <c r="A7512" t="s">
        <v>7631</v>
      </c>
      <c r="B7512" t="s">
        <v>204</v>
      </c>
      <c r="C7512" t="s">
        <v>13</v>
      </c>
      <c r="D7512" t="s">
        <v>14</v>
      </c>
      <c r="E7512" t="s">
        <v>72</v>
      </c>
      <c r="F7512" s="1">
        <v>42217</v>
      </c>
      <c r="G7512" t="s">
        <v>23</v>
      </c>
      <c r="H7512">
        <v>763</v>
      </c>
      <c r="I7512">
        <v>0.33</v>
      </c>
      <c r="J7512">
        <v>68.67</v>
      </c>
      <c r="K7512" t="s">
        <v>17</v>
      </c>
    </row>
    <row r="7513" spans="1:11" x14ac:dyDescent="0.3">
      <c r="A7513" t="s">
        <v>7632</v>
      </c>
      <c r="B7513" t="s">
        <v>122</v>
      </c>
      <c r="C7513" t="s">
        <v>20</v>
      </c>
      <c r="D7513" t="s">
        <v>91</v>
      </c>
      <c r="E7513" t="s">
        <v>72</v>
      </c>
      <c r="F7513" s="1">
        <v>42275</v>
      </c>
      <c r="G7513" t="s">
        <v>23</v>
      </c>
      <c r="H7513">
        <v>1579</v>
      </c>
      <c r="I7513">
        <v>0.22</v>
      </c>
      <c r="J7513">
        <v>536.86</v>
      </c>
      <c r="K7513" t="s">
        <v>17</v>
      </c>
    </row>
    <row r="7514" spans="1:11" x14ac:dyDescent="0.3">
      <c r="A7514" t="s">
        <v>7633</v>
      </c>
      <c r="B7514" t="s">
        <v>191</v>
      </c>
      <c r="C7514" t="s">
        <v>58</v>
      </c>
      <c r="D7514" t="s">
        <v>59</v>
      </c>
      <c r="E7514" t="s">
        <v>166</v>
      </c>
      <c r="F7514" s="1">
        <v>42286</v>
      </c>
      <c r="G7514" t="s">
        <v>23</v>
      </c>
      <c r="H7514">
        <v>573</v>
      </c>
      <c r="I7514">
        <v>0.3</v>
      </c>
      <c r="J7514">
        <v>206.28</v>
      </c>
      <c r="K7514" t="s">
        <v>17</v>
      </c>
    </row>
    <row r="7515" spans="1:11" x14ac:dyDescent="0.3">
      <c r="A7515" t="s">
        <v>7634</v>
      </c>
      <c r="B7515" t="s">
        <v>162</v>
      </c>
      <c r="C7515" t="s">
        <v>63</v>
      </c>
      <c r="D7515" t="s">
        <v>64</v>
      </c>
      <c r="E7515" t="s">
        <v>55</v>
      </c>
      <c r="F7515" s="1">
        <v>43214</v>
      </c>
      <c r="G7515" t="s">
        <v>23</v>
      </c>
      <c r="H7515">
        <v>1755</v>
      </c>
      <c r="I7515">
        <v>0.21</v>
      </c>
      <c r="J7515">
        <v>333.45</v>
      </c>
      <c r="K7515" t="s">
        <v>17</v>
      </c>
    </row>
    <row r="7516" spans="1:11" x14ac:dyDescent="0.3">
      <c r="A7516" t="s">
        <v>7635</v>
      </c>
      <c r="B7516" t="s">
        <v>234</v>
      </c>
      <c r="C7516" t="s">
        <v>32</v>
      </c>
      <c r="D7516" t="s">
        <v>46</v>
      </c>
      <c r="E7516" t="s">
        <v>143</v>
      </c>
      <c r="F7516" s="1">
        <v>43018</v>
      </c>
      <c r="G7516" t="s">
        <v>23</v>
      </c>
      <c r="H7516">
        <v>1266</v>
      </c>
      <c r="I7516">
        <v>0.14000000000000001</v>
      </c>
      <c r="J7516">
        <v>303.83999999999997</v>
      </c>
      <c r="K7516" t="s">
        <v>17</v>
      </c>
    </row>
    <row r="7517" spans="1:11" x14ac:dyDescent="0.3">
      <c r="A7517" t="s">
        <v>7636</v>
      </c>
      <c r="B7517" t="s">
        <v>114</v>
      </c>
      <c r="C7517" t="s">
        <v>26</v>
      </c>
      <c r="D7517" t="s">
        <v>37</v>
      </c>
      <c r="E7517" t="s">
        <v>34</v>
      </c>
      <c r="F7517" s="1">
        <v>43400</v>
      </c>
      <c r="G7517" t="s">
        <v>23</v>
      </c>
      <c r="H7517">
        <v>2117</v>
      </c>
      <c r="I7517">
        <v>0.33</v>
      </c>
      <c r="J7517">
        <v>550.41999999999996</v>
      </c>
      <c r="K7517" t="s">
        <v>17</v>
      </c>
    </row>
    <row r="7518" spans="1:11" x14ac:dyDescent="0.3">
      <c r="A7518" t="s">
        <v>7637</v>
      </c>
      <c r="B7518" t="s">
        <v>169</v>
      </c>
      <c r="C7518" t="s">
        <v>58</v>
      </c>
      <c r="D7518" t="s">
        <v>112</v>
      </c>
      <c r="E7518" t="s">
        <v>55</v>
      </c>
      <c r="F7518" s="1">
        <v>42309</v>
      </c>
      <c r="G7518" t="s">
        <v>23</v>
      </c>
      <c r="H7518">
        <v>727</v>
      </c>
      <c r="I7518">
        <v>0.28000000000000003</v>
      </c>
      <c r="J7518">
        <v>276.26</v>
      </c>
      <c r="K7518" t="s">
        <v>17</v>
      </c>
    </row>
    <row r="7519" spans="1:11" x14ac:dyDescent="0.3">
      <c r="A7519" t="s">
        <v>7638</v>
      </c>
      <c r="B7519" t="s">
        <v>165</v>
      </c>
      <c r="C7519" t="s">
        <v>63</v>
      </c>
      <c r="D7519" t="s">
        <v>64</v>
      </c>
      <c r="E7519" t="s">
        <v>149</v>
      </c>
      <c r="F7519" s="1">
        <v>42190</v>
      </c>
      <c r="G7519" t="s">
        <v>23</v>
      </c>
      <c r="H7519">
        <v>2475</v>
      </c>
      <c r="I7519">
        <v>0.31</v>
      </c>
      <c r="J7519">
        <v>915.75</v>
      </c>
      <c r="K7519" t="s">
        <v>17</v>
      </c>
    </row>
    <row r="7520" spans="1:11" x14ac:dyDescent="0.3">
      <c r="A7520" t="s">
        <v>7639</v>
      </c>
      <c r="B7520" t="s">
        <v>120</v>
      </c>
      <c r="C7520" t="s">
        <v>13</v>
      </c>
      <c r="D7520" t="s">
        <v>14</v>
      </c>
      <c r="E7520" t="s">
        <v>65</v>
      </c>
      <c r="F7520" s="1">
        <v>43000</v>
      </c>
      <c r="G7520" t="s">
        <v>23</v>
      </c>
      <c r="H7520">
        <v>2122</v>
      </c>
      <c r="I7520">
        <v>0.23</v>
      </c>
      <c r="J7520">
        <v>190.98</v>
      </c>
      <c r="K7520" t="s">
        <v>17</v>
      </c>
    </row>
    <row r="7521" spans="1:11" x14ac:dyDescent="0.3">
      <c r="A7521" t="s">
        <v>7640</v>
      </c>
      <c r="B7521" t="s">
        <v>263</v>
      </c>
      <c r="C7521" t="s">
        <v>32</v>
      </c>
      <c r="D7521" t="s">
        <v>33</v>
      </c>
      <c r="E7521" t="s">
        <v>47</v>
      </c>
      <c r="F7521" s="1">
        <v>42441</v>
      </c>
      <c r="G7521" t="s">
        <v>23</v>
      </c>
      <c r="H7521">
        <v>1604</v>
      </c>
      <c r="I7521">
        <v>0.14000000000000001</v>
      </c>
      <c r="J7521">
        <v>449.12</v>
      </c>
      <c r="K7521" t="s">
        <v>17</v>
      </c>
    </row>
    <row r="7522" spans="1:11" x14ac:dyDescent="0.3">
      <c r="A7522" t="s">
        <v>7641</v>
      </c>
      <c r="B7522" t="s">
        <v>125</v>
      </c>
      <c r="C7522" t="s">
        <v>13</v>
      </c>
      <c r="D7522" t="s">
        <v>79</v>
      </c>
      <c r="E7522" t="s">
        <v>163</v>
      </c>
      <c r="F7522" s="1">
        <v>42529</v>
      </c>
      <c r="G7522" t="s">
        <v>23</v>
      </c>
      <c r="H7522">
        <v>1473</v>
      </c>
      <c r="I7522">
        <v>0.33</v>
      </c>
      <c r="J7522">
        <v>147.30000000000001</v>
      </c>
      <c r="K7522" t="s">
        <v>17</v>
      </c>
    </row>
    <row r="7523" spans="1:11" x14ac:dyDescent="0.3">
      <c r="A7523" t="s">
        <v>7642</v>
      </c>
      <c r="B7523" t="s">
        <v>114</v>
      </c>
      <c r="C7523" t="s">
        <v>49</v>
      </c>
      <c r="D7523" t="s">
        <v>205</v>
      </c>
      <c r="E7523" t="s">
        <v>166</v>
      </c>
      <c r="F7523" s="1">
        <v>42217</v>
      </c>
      <c r="G7523" t="s">
        <v>23</v>
      </c>
      <c r="H7523">
        <v>2479</v>
      </c>
      <c r="I7523">
        <v>0.26</v>
      </c>
      <c r="J7523">
        <v>991.6</v>
      </c>
      <c r="K7523" t="s">
        <v>17</v>
      </c>
    </row>
    <row r="7524" spans="1:11" x14ac:dyDescent="0.3">
      <c r="A7524" t="s">
        <v>7643</v>
      </c>
      <c r="B7524" t="s">
        <v>122</v>
      </c>
      <c r="C7524" t="s">
        <v>49</v>
      </c>
      <c r="D7524" t="s">
        <v>205</v>
      </c>
      <c r="E7524" t="s">
        <v>128</v>
      </c>
      <c r="F7524" s="1">
        <v>42556</v>
      </c>
      <c r="G7524" t="s">
        <v>23</v>
      </c>
      <c r="H7524">
        <v>1764</v>
      </c>
      <c r="I7524">
        <v>0.22</v>
      </c>
      <c r="J7524">
        <v>723.24</v>
      </c>
      <c r="K7524" t="s">
        <v>17</v>
      </c>
    </row>
    <row r="7525" spans="1:11" x14ac:dyDescent="0.3">
      <c r="A7525" t="s">
        <v>7644</v>
      </c>
      <c r="B7525" t="s">
        <v>106</v>
      </c>
      <c r="C7525" t="s">
        <v>26</v>
      </c>
      <c r="D7525" t="s">
        <v>94</v>
      </c>
      <c r="E7525" t="s">
        <v>143</v>
      </c>
      <c r="F7525" s="1">
        <v>42455</v>
      </c>
      <c r="G7525" t="s">
        <v>23</v>
      </c>
      <c r="H7525">
        <v>715</v>
      </c>
      <c r="I7525">
        <v>0.2</v>
      </c>
      <c r="J7525">
        <v>128.69999999999999</v>
      </c>
      <c r="K7525" t="s">
        <v>17</v>
      </c>
    </row>
    <row r="7526" spans="1:11" x14ac:dyDescent="0.3">
      <c r="A7526" t="s">
        <v>7645</v>
      </c>
      <c r="B7526" t="s">
        <v>90</v>
      </c>
      <c r="C7526" t="s">
        <v>32</v>
      </c>
      <c r="D7526" t="s">
        <v>46</v>
      </c>
      <c r="E7526" t="s">
        <v>47</v>
      </c>
      <c r="F7526" s="1">
        <v>43393</v>
      </c>
      <c r="G7526" t="s">
        <v>23</v>
      </c>
      <c r="H7526">
        <v>1178</v>
      </c>
      <c r="I7526">
        <v>0.28000000000000003</v>
      </c>
      <c r="J7526">
        <v>176.7</v>
      </c>
      <c r="K7526" t="s">
        <v>17</v>
      </c>
    </row>
    <row r="7527" spans="1:11" x14ac:dyDescent="0.3">
      <c r="A7527" t="s">
        <v>7646</v>
      </c>
      <c r="B7527" t="s">
        <v>116</v>
      </c>
      <c r="C7527" t="s">
        <v>32</v>
      </c>
      <c r="D7527" t="s">
        <v>97</v>
      </c>
      <c r="E7527" t="s">
        <v>104</v>
      </c>
      <c r="F7527" s="1">
        <v>42837</v>
      </c>
      <c r="G7527" t="s">
        <v>23</v>
      </c>
      <c r="H7527">
        <v>500</v>
      </c>
      <c r="I7527">
        <v>0.17</v>
      </c>
      <c r="J7527">
        <v>225</v>
      </c>
      <c r="K7527" t="s">
        <v>17</v>
      </c>
    </row>
    <row r="7528" spans="1:11" x14ac:dyDescent="0.3">
      <c r="A7528" t="s">
        <v>7647</v>
      </c>
      <c r="B7528" t="s">
        <v>83</v>
      </c>
      <c r="C7528" t="s">
        <v>13</v>
      </c>
      <c r="D7528" t="s">
        <v>195</v>
      </c>
      <c r="E7528" t="s">
        <v>163</v>
      </c>
      <c r="F7528" s="1">
        <v>42837</v>
      </c>
      <c r="G7528" t="s">
        <v>23</v>
      </c>
      <c r="H7528">
        <v>681</v>
      </c>
      <c r="I7528">
        <v>0.15</v>
      </c>
      <c r="J7528">
        <v>34.049999999999997</v>
      </c>
      <c r="K7528" t="s">
        <v>17</v>
      </c>
    </row>
    <row r="7529" spans="1:11" x14ac:dyDescent="0.3">
      <c r="A7529" t="s">
        <v>7648</v>
      </c>
      <c r="B7529" t="s">
        <v>193</v>
      </c>
      <c r="C7529" t="s">
        <v>20</v>
      </c>
      <c r="D7529" t="s">
        <v>21</v>
      </c>
      <c r="E7529" t="s">
        <v>84</v>
      </c>
      <c r="F7529" s="1">
        <v>42731</v>
      </c>
      <c r="G7529" t="s">
        <v>23</v>
      </c>
      <c r="H7529">
        <v>1495</v>
      </c>
      <c r="I7529">
        <v>0.33</v>
      </c>
      <c r="J7529">
        <v>433.55</v>
      </c>
      <c r="K7529" t="s">
        <v>17</v>
      </c>
    </row>
    <row r="7530" spans="1:11" x14ac:dyDescent="0.3">
      <c r="A7530" t="s">
        <v>7649</v>
      </c>
      <c r="B7530" t="s">
        <v>211</v>
      </c>
      <c r="C7530" t="s">
        <v>13</v>
      </c>
      <c r="D7530" t="s">
        <v>14</v>
      </c>
      <c r="E7530" t="s">
        <v>163</v>
      </c>
      <c r="F7530" s="1">
        <v>42491</v>
      </c>
      <c r="G7530" t="s">
        <v>23</v>
      </c>
      <c r="H7530">
        <v>1772</v>
      </c>
      <c r="I7530">
        <v>0.12</v>
      </c>
      <c r="J7530">
        <v>141.76</v>
      </c>
      <c r="K7530" t="s">
        <v>17</v>
      </c>
    </row>
    <row r="7531" spans="1:11" x14ac:dyDescent="0.3">
      <c r="A7531" t="s">
        <v>7650</v>
      </c>
      <c r="B7531" t="s">
        <v>211</v>
      </c>
      <c r="C7531" t="s">
        <v>20</v>
      </c>
      <c r="D7531" t="s">
        <v>91</v>
      </c>
      <c r="E7531" t="s">
        <v>15</v>
      </c>
      <c r="F7531" s="1">
        <v>42539</v>
      </c>
      <c r="G7531" t="s">
        <v>23</v>
      </c>
      <c r="H7531">
        <v>756</v>
      </c>
      <c r="I7531">
        <v>0.12</v>
      </c>
      <c r="J7531">
        <v>332.64</v>
      </c>
      <c r="K7531" t="s">
        <v>17</v>
      </c>
    </row>
    <row r="7532" spans="1:11" x14ac:dyDescent="0.3">
      <c r="A7532" t="s">
        <v>7651</v>
      </c>
      <c r="B7532" t="s">
        <v>125</v>
      </c>
      <c r="C7532" t="s">
        <v>32</v>
      </c>
      <c r="D7532" t="s">
        <v>97</v>
      </c>
      <c r="E7532" t="s">
        <v>51</v>
      </c>
      <c r="F7532" s="1">
        <v>42974</v>
      </c>
      <c r="G7532" t="s">
        <v>23</v>
      </c>
      <c r="H7532">
        <v>685</v>
      </c>
      <c r="I7532">
        <v>0.31</v>
      </c>
      <c r="J7532">
        <v>246.6</v>
      </c>
      <c r="K7532" t="s">
        <v>17</v>
      </c>
    </row>
    <row r="7533" spans="1:11" x14ac:dyDescent="0.3">
      <c r="A7533" t="s">
        <v>7652</v>
      </c>
      <c r="B7533" t="s">
        <v>111</v>
      </c>
      <c r="C7533" t="s">
        <v>26</v>
      </c>
      <c r="D7533" t="s">
        <v>27</v>
      </c>
      <c r="E7533" t="s">
        <v>47</v>
      </c>
      <c r="F7533" s="1">
        <v>43256</v>
      </c>
      <c r="G7533" t="s">
        <v>23</v>
      </c>
      <c r="H7533">
        <v>2365</v>
      </c>
      <c r="I7533">
        <v>0.23</v>
      </c>
      <c r="J7533">
        <v>543.95000000000005</v>
      </c>
      <c r="K7533" t="s">
        <v>17</v>
      </c>
    </row>
    <row r="7534" spans="1:11" x14ac:dyDescent="0.3">
      <c r="A7534" t="s">
        <v>7653</v>
      </c>
      <c r="B7534" t="s">
        <v>40</v>
      </c>
      <c r="C7534" t="s">
        <v>49</v>
      </c>
      <c r="D7534" t="s">
        <v>50</v>
      </c>
      <c r="E7534" t="s">
        <v>143</v>
      </c>
      <c r="F7534" s="1">
        <v>42529</v>
      </c>
      <c r="G7534" t="s">
        <v>23</v>
      </c>
      <c r="H7534">
        <v>1178</v>
      </c>
      <c r="I7534">
        <v>0.26</v>
      </c>
      <c r="J7534">
        <v>58.9</v>
      </c>
      <c r="K7534" t="s">
        <v>17</v>
      </c>
    </row>
    <row r="7535" spans="1:11" x14ac:dyDescent="0.3">
      <c r="A7535" t="s">
        <v>7654</v>
      </c>
      <c r="B7535" t="s">
        <v>135</v>
      </c>
      <c r="C7535" t="s">
        <v>63</v>
      </c>
      <c r="D7535" t="s">
        <v>64</v>
      </c>
      <c r="E7535" t="s">
        <v>38</v>
      </c>
      <c r="F7535" s="1">
        <v>43436</v>
      </c>
      <c r="G7535" t="s">
        <v>23</v>
      </c>
      <c r="H7535">
        <v>2125</v>
      </c>
      <c r="I7535">
        <v>0.22</v>
      </c>
      <c r="J7535">
        <v>743.75</v>
      </c>
      <c r="K7535" t="s">
        <v>17</v>
      </c>
    </row>
    <row r="7536" spans="1:11" x14ac:dyDescent="0.3">
      <c r="A7536" t="s">
        <v>7655</v>
      </c>
      <c r="B7536" t="s">
        <v>86</v>
      </c>
      <c r="C7536" t="s">
        <v>49</v>
      </c>
      <c r="D7536" t="s">
        <v>54</v>
      </c>
      <c r="E7536" t="s">
        <v>128</v>
      </c>
      <c r="F7536" s="1">
        <v>42686</v>
      </c>
      <c r="G7536" t="s">
        <v>23</v>
      </c>
      <c r="H7536">
        <v>1752</v>
      </c>
      <c r="I7536">
        <v>0.31</v>
      </c>
      <c r="J7536">
        <v>700.8</v>
      </c>
      <c r="K7536" t="s">
        <v>17</v>
      </c>
    </row>
    <row r="7537" spans="1:11" x14ac:dyDescent="0.3">
      <c r="A7537" t="s">
        <v>7656</v>
      </c>
      <c r="B7537" t="s">
        <v>45</v>
      </c>
      <c r="C7537" t="s">
        <v>58</v>
      </c>
      <c r="D7537" t="s">
        <v>59</v>
      </c>
      <c r="E7537" t="s">
        <v>117</v>
      </c>
      <c r="F7537" s="1">
        <v>42309</v>
      </c>
      <c r="G7537" t="s">
        <v>23</v>
      </c>
      <c r="H7537">
        <v>1442</v>
      </c>
      <c r="I7537">
        <v>0.27</v>
      </c>
      <c r="J7537">
        <v>187.46</v>
      </c>
      <c r="K7537" t="s">
        <v>17</v>
      </c>
    </row>
    <row r="7538" spans="1:11" x14ac:dyDescent="0.3">
      <c r="A7538" t="s">
        <v>7657</v>
      </c>
      <c r="B7538" t="s">
        <v>108</v>
      </c>
      <c r="C7538" t="s">
        <v>49</v>
      </c>
      <c r="D7538" t="s">
        <v>54</v>
      </c>
      <c r="E7538" t="s">
        <v>55</v>
      </c>
      <c r="F7538" s="1">
        <v>42619</v>
      </c>
      <c r="G7538" t="s">
        <v>23</v>
      </c>
      <c r="H7538">
        <v>984</v>
      </c>
      <c r="I7538">
        <v>0.32</v>
      </c>
      <c r="J7538">
        <v>314.88</v>
      </c>
      <c r="K7538" t="s">
        <v>17</v>
      </c>
    </row>
    <row r="7539" spans="1:11" x14ac:dyDescent="0.3">
      <c r="A7539" t="s">
        <v>7658</v>
      </c>
      <c r="B7539" t="s">
        <v>174</v>
      </c>
      <c r="C7539" t="s">
        <v>32</v>
      </c>
      <c r="D7539" t="s">
        <v>97</v>
      </c>
      <c r="E7539" t="s">
        <v>166</v>
      </c>
      <c r="F7539" s="1">
        <v>43266</v>
      </c>
      <c r="G7539" t="s">
        <v>23</v>
      </c>
      <c r="H7539">
        <v>1117</v>
      </c>
      <c r="I7539">
        <v>0.3</v>
      </c>
      <c r="J7539">
        <v>67.02</v>
      </c>
      <c r="K7539" t="s">
        <v>17</v>
      </c>
    </row>
    <row r="7540" spans="1:11" x14ac:dyDescent="0.3">
      <c r="A7540" t="s">
        <v>7659</v>
      </c>
      <c r="B7540" t="s">
        <v>42</v>
      </c>
      <c r="C7540" t="s">
        <v>13</v>
      </c>
      <c r="D7540" t="s">
        <v>195</v>
      </c>
      <c r="E7540" t="s">
        <v>128</v>
      </c>
      <c r="F7540" s="1">
        <v>43059</v>
      </c>
      <c r="G7540" t="s">
        <v>23</v>
      </c>
      <c r="H7540">
        <v>1746</v>
      </c>
      <c r="I7540">
        <v>0.25</v>
      </c>
      <c r="J7540">
        <v>488.88</v>
      </c>
      <c r="K7540" t="s">
        <v>17</v>
      </c>
    </row>
    <row r="7541" spans="1:11" x14ac:dyDescent="0.3">
      <c r="A7541" t="s">
        <v>7660</v>
      </c>
      <c r="B7541" t="s">
        <v>137</v>
      </c>
      <c r="C7541" t="s">
        <v>26</v>
      </c>
      <c r="D7541" t="s">
        <v>201</v>
      </c>
      <c r="E7541" t="s">
        <v>28</v>
      </c>
      <c r="F7541" s="1">
        <v>42123</v>
      </c>
      <c r="G7541" t="s">
        <v>23</v>
      </c>
      <c r="H7541">
        <v>1705</v>
      </c>
      <c r="I7541">
        <v>0.23</v>
      </c>
      <c r="J7541">
        <v>409.2</v>
      </c>
      <c r="K7541" t="s">
        <v>17</v>
      </c>
    </row>
    <row r="7542" spans="1:11" x14ac:dyDescent="0.3">
      <c r="A7542" t="s">
        <v>7661</v>
      </c>
      <c r="B7542" t="s">
        <v>263</v>
      </c>
      <c r="C7542" t="s">
        <v>13</v>
      </c>
      <c r="D7542" t="s">
        <v>14</v>
      </c>
      <c r="E7542" t="s">
        <v>149</v>
      </c>
      <c r="F7542" s="1">
        <v>42491</v>
      </c>
      <c r="G7542" t="s">
        <v>23</v>
      </c>
      <c r="H7542">
        <v>537</v>
      </c>
      <c r="I7542">
        <v>0.14000000000000001</v>
      </c>
      <c r="J7542">
        <v>26.85</v>
      </c>
      <c r="K7542" t="s">
        <v>17</v>
      </c>
    </row>
    <row r="7543" spans="1:11" x14ac:dyDescent="0.3">
      <c r="A7543" t="s">
        <v>7662</v>
      </c>
      <c r="B7543" t="s">
        <v>130</v>
      </c>
      <c r="C7543" t="s">
        <v>13</v>
      </c>
      <c r="D7543" t="s">
        <v>79</v>
      </c>
      <c r="E7543" t="s">
        <v>84</v>
      </c>
      <c r="F7543" s="1">
        <v>43277</v>
      </c>
      <c r="G7543" t="s">
        <v>23</v>
      </c>
      <c r="H7543">
        <v>1568</v>
      </c>
      <c r="I7543">
        <v>0.19</v>
      </c>
      <c r="J7543">
        <v>172.48</v>
      </c>
      <c r="K7543" t="s">
        <v>17</v>
      </c>
    </row>
    <row r="7544" spans="1:11" x14ac:dyDescent="0.3">
      <c r="A7544" t="s">
        <v>7663</v>
      </c>
      <c r="B7544" t="s">
        <v>263</v>
      </c>
      <c r="C7544" t="s">
        <v>58</v>
      </c>
      <c r="D7544" t="s">
        <v>112</v>
      </c>
      <c r="E7544" t="s">
        <v>51</v>
      </c>
      <c r="F7544" s="1">
        <v>42869</v>
      </c>
      <c r="G7544" t="s">
        <v>23</v>
      </c>
      <c r="H7544">
        <v>1234</v>
      </c>
      <c r="I7544">
        <v>0.27</v>
      </c>
      <c r="J7544">
        <v>518.28</v>
      </c>
      <c r="K7544" t="s">
        <v>17</v>
      </c>
    </row>
    <row r="7545" spans="1:11" x14ac:dyDescent="0.3">
      <c r="A7545" t="s">
        <v>7664</v>
      </c>
      <c r="B7545" t="s">
        <v>19</v>
      </c>
      <c r="C7545" t="s">
        <v>63</v>
      </c>
      <c r="D7545" t="s">
        <v>157</v>
      </c>
      <c r="E7545" t="s">
        <v>88</v>
      </c>
      <c r="F7545" s="1">
        <v>43428</v>
      </c>
      <c r="G7545" t="s">
        <v>23</v>
      </c>
      <c r="H7545">
        <v>1833</v>
      </c>
      <c r="I7545">
        <v>0.1</v>
      </c>
      <c r="J7545">
        <v>238.29</v>
      </c>
      <c r="K7545" t="s">
        <v>17</v>
      </c>
    </row>
    <row r="7546" spans="1:11" x14ac:dyDescent="0.3">
      <c r="A7546" t="s">
        <v>7665</v>
      </c>
      <c r="B7546" t="s">
        <v>122</v>
      </c>
      <c r="C7546" t="s">
        <v>20</v>
      </c>
      <c r="D7546" t="s">
        <v>21</v>
      </c>
      <c r="E7546" t="s">
        <v>104</v>
      </c>
      <c r="F7546" s="1">
        <v>42529</v>
      </c>
      <c r="G7546" t="s">
        <v>23</v>
      </c>
      <c r="H7546">
        <v>2119</v>
      </c>
      <c r="I7546">
        <v>0.24</v>
      </c>
      <c r="J7546">
        <v>233.09</v>
      </c>
      <c r="K7546" t="s">
        <v>17</v>
      </c>
    </row>
    <row r="7547" spans="1:11" x14ac:dyDescent="0.3">
      <c r="A7547" t="s">
        <v>7666</v>
      </c>
      <c r="B7547" t="s">
        <v>182</v>
      </c>
      <c r="C7547" t="s">
        <v>32</v>
      </c>
      <c r="D7547" t="s">
        <v>97</v>
      </c>
      <c r="E7547" t="s">
        <v>60</v>
      </c>
      <c r="F7547" s="1">
        <v>43400</v>
      </c>
      <c r="G7547" t="s">
        <v>23</v>
      </c>
      <c r="H7547">
        <v>1625</v>
      </c>
      <c r="I7547">
        <v>0.33</v>
      </c>
      <c r="J7547">
        <v>325</v>
      </c>
      <c r="K7547" t="s">
        <v>17</v>
      </c>
    </row>
    <row r="7548" spans="1:11" x14ac:dyDescent="0.3">
      <c r="A7548" t="s">
        <v>7667</v>
      </c>
      <c r="B7548" t="s">
        <v>12</v>
      </c>
      <c r="C7548" t="s">
        <v>49</v>
      </c>
      <c r="D7548" t="s">
        <v>205</v>
      </c>
      <c r="E7548" t="s">
        <v>104</v>
      </c>
      <c r="F7548" s="1">
        <v>43266</v>
      </c>
      <c r="G7548" t="s">
        <v>23</v>
      </c>
      <c r="H7548">
        <v>565</v>
      </c>
      <c r="I7548">
        <v>0.26</v>
      </c>
      <c r="J7548">
        <v>50.85</v>
      </c>
      <c r="K7548" t="s">
        <v>17</v>
      </c>
    </row>
    <row r="7549" spans="1:11" x14ac:dyDescent="0.3">
      <c r="A7549" t="s">
        <v>7668</v>
      </c>
      <c r="B7549" t="s">
        <v>165</v>
      </c>
      <c r="C7549" t="s">
        <v>13</v>
      </c>
      <c r="D7549" t="s">
        <v>79</v>
      </c>
      <c r="E7549" t="s">
        <v>34</v>
      </c>
      <c r="F7549" s="1">
        <v>42722</v>
      </c>
      <c r="G7549" t="s">
        <v>23</v>
      </c>
      <c r="H7549">
        <v>1000</v>
      </c>
      <c r="I7549">
        <v>0.19</v>
      </c>
      <c r="J7549">
        <v>190</v>
      </c>
      <c r="K7549" t="s">
        <v>17</v>
      </c>
    </row>
    <row r="7550" spans="1:11" x14ac:dyDescent="0.3">
      <c r="A7550" t="s">
        <v>7669</v>
      </c>
      <c r="B7550" t="s">
        <v>42</v>
      </c>
      <c r="C7550" t="s">
        <v>26</v>
      </c>
      <c r="D7550" t="s">
        <v>94</v>
      </c>
      <c r="E7550" t="s">
        <v>84</v>
      </c>
      <c r="F7550" s="1">
        <v>42722</v>
      </c>
      <c r="G7550" t="s">
        <v>23</v>
      </c>
      <c r="H7550">
        <v>2359</v>
      </c>
      <c r="I7550">
        <v>0.1</v>
      </c>
      <c r="J7550">
        <v>1014.37</v>
      </c>
      <c r="K7550" t="s">
        <v>17</v>
      </c>
    </row>
    <row r="7551" spans="1:11" x14ac:dyDescent="0.3">
      <c r="A7551" t="s">
        <v>7670</v>
      </c>
      <c r="B7551" t="s">
        <v>130</v>
      </c>
      <c r="C7551" t="s">
        <v>63</v>
      </c>
      <c r="D7551" t="s">
        <v>64</v>
      </c>
      <c r="E7551" t="s">
        <v>55</v>
      </c>
      <c r="F7551" s="1">
        <v>42275</v>
      </c>
      <c r="G7551" t="s">
        <v>23</v>
      </c>
      <c r="H7551">
        <v>1557</v>
      </c>
      <c r="I7551">
        <v>0.28000000000000003</v>
      </c>
      <c r="J7551">
        <v>591.66</v>
      </c>
      <c r="K7551" t="s">
        <v>17</v>
      </c>
    </row>
    <row r="7552" spans="1:11" x14ac:dyDescent="0.3">
      <c r="A7552" t="s">
        <v>7671</v>
      </c>
      <c r="B7552" t="s">
        <v>125</v>
      </c>
      <c r="C7552" t="s">
        <v>20</v>
      </c>
      <c r="D7552" t="s">
        <v>21</v>
      </c>
      <c r="E7552" t="s">
        <v>38</v>
      </c>
      <c r="F7552" s="1">
        <v>43261</v>
      </c>
      <c r="G7552" t="s">
        <v>23</v>
      </c>
      <c r="H7552">
        <v>1240</v>
      </c>
      <c r="I7552">
        <v>0.34</v>
      </c>
      <c r="J7552">
        <v>446.4</v>
      </c>
      <c r="K7552" t="s">
        <v>17</v>
      </c>
    </row>
    <row r="7553" spans="1:11" x14ac:dyDescent="0.3">
      <c r="A7553" t="s">
        <v>7672</v>
      </c>
      <c r="B7553" t="s">
        <v>156</v>
      </c>
      <c r="C7553" t="s">
        <v>63</v>
      </c>
      <c r="D7553" t="s">
        <v>157</v>
      </c>
      <c r="E7553" t="s">
        <v>88</v>
      </c>
      <c r="F7553" s="1">
        <v>42529</v>
      </c>
      <c r="G7553" t="s">
        <v>23</v>
      </c>
      <c r="H7553">
        <v>2492</v>
      </c>
      <c r="I7553">
        <v>0.13</v>
      </c>
      <c r="J7553">
        <v>124.6</v>
      </c>
      <c r="K7553" t="s">
        <v>17</v>
      </c>
    </row>
    <row r="7554" spans="1:11" x14ac:dyDescent="0.3">
      <c r="A7554" t="s">
        <v>7673</v>
      </c>
      <c r="B7554" t="s">
        <v>67</v>
      </c>
      <c r="C7554" t="s">
        <v>58</v>
      </c>
      <c r="D7554" t="s">
        <v>68</v>
      </c>
      <c r="E7554" t="s">
        <v>123</v>
      </c>
      <c r="F7554" s="1">
        <v>42682</v>
      </c>
      <c r="G7554" t="s">
        <v>23</v>
      </c>
      <c r="H7554">
        <v>860</v>
      </c>
      <c r="I7554">
        <v>0.23</v>
      </c>
      <c r="J7554">
        <v>232.2</v>
      </c>
      <c r="K7554" t="s">
        <v>17</v>
      </c>
    </row>
    <row r="7555" spans="1:11" x14ac:dyDescent="0.3">
      <c r="A7555" t="s">
        <v>7674</v>
      </c>
      <c r="B7555" t="s">
        <v>116</v>
      </c>
      <c r="C7555" t="s">
        <v>58</v>
      </c>
      <c r="D7555" t="s">
        <v>68</v>
      </c>
      <c r="E7555" t="s">
        <v>28</v>
      </c>
      <c r="F7555" s="1">
        <v>42309</v>
      </c>
      <c r="G7555" t="s">
        <v>23</v>
      </c>
      <c r="H7555">
        <v>1717</v>
      </c>
      <c r="I7555">
        <v>0.1</v>
      </c>
      <c r="J7555">
        <v>463.59</v>
      </c>
      <c r="K7555" t="s">
        <v>17</v>
      </c>
    </row>
    <row r="7556" spans="1:11" x14ac:dyDescent="0.3">
      <c r="A7556" t="s">
        <v>7675</v>
      </c>
      <c r="B7556" t="s">
        <v>108</v>
      </c>
      <c r="C7556" t="s">
        <v>13</v>
      </c>
      <c r="D7556" t="s">
        <v>14</v>
      </c>
      <c r="E7556" t="s">
        <v>88</v>
      </c>
      <c r="F7556" s="1">
        <v>42883</v>
      </c>
      <c r="G7556" t="s">
        <v>23</v>
      </c>
      <c r="H7556">
        <v>1798</v>
      </c>
      <c r="I7556">
        <v>0.35</v>
      </c>
      <c r="J7556">
        <v>125.86</v>
      </c>
      <c r="K7556" t="s">
        <v>17</v>
      </c>
    </row>
    <row r="7557" spans="1:11" x14ac:dyDescent="0.3">
      <c r="A7557" t="s">
        <v>7676</v>
      </c>
      <c r="B7557" t="s">
        <v>90</v>
      </c>
      <c r="C7557" t="s">
        <v>58</v>
      </c>
      <c r="D7557" t="s">
        <v>68</v>
      </c>
      <c r="E7557" t="s">
        <v>15</v>
      </c>
      <c r="F7557" s="1">
        <v>42354</v>
      </c>
      <c r="G7557" t="s">
        <v>23</v>
      </c>
      <c r="H7557">
        <v>2240</v>
      </c>
      <c r="I7557">
        <v>0.25</v>
      </c>
      <c r="J7557">
        <v>336</v>
      </c>
      <c r="K7557" t="s">
        <v>17</v>
      </c>
    </row>
    <row r="7558" spans="1:11" x14ac:dyDescent="0.3">
      <c r="A7558" t="s">
        <v>7677</v>
      </c>
      <c r="B7558" t="s">
        <v>125</v>
      </c>
      <c r="C7558" t="s">
        <v>63</v>
      </c>
      <c r="D7558" t="s">
        <v>87</v>
      </c>
      <c r="E7558" t="s">
        <v>43</v>
      </c>
      <c r="F7558" s="1">
        <v>42094</v>
      </c>
      <c r="G7558" t="s">
        <v>23</v>
      </c>
      <c r="H7558">
        <v>616</v>
      </c>
      <c r="I7558">
        <v>0.14000000000000001</v>
      </c>
      <c r="J7558">
        <v>221.76</v>
      </c>
      <c r="K7558" t="s">
        <v>17</v>
      </c>
    </row>
    <row r="7559" spans="1:11" x14ac:dyDescent="0.3">
      <c r="A7559" t="s">
        <v>7678</v>
      </c>
      <c r="B7559" t="s">
        <v>111</v>
      </c>
      <c r="C7559" t="s">
        <v>63</v>
      </c>
      <c r="D7559" t="s">
        <v>157</v>
      </c>
      <c r="E7559" t="s">
        <v>65</v>
      </c>
      <c r="F7559" s="1">
        <v>42638</v>
      </c>
      <c r="G7559" t="s">
        <v>23</v>
      </c>
      <c r="H7559">
        <v>981</v>
      </c>
      <c r="I7559">
        <v>0.16</v>
      </c>
      <c r="J7559">
        <v>49.05</v>
      </c>
      <c r="K7559" t="s">
        <v>17</v>
      </c>
    </row>
    <row r="7560" spans="1:11" x14ac:dyDescent="0.3">
      <c r="A7560" t="s">
        <v>7679</v>
      </c>
      <c r="B7560" t="s">
        <v>102</v>
      </c>
      <c r="C7560" t="s">
        <v>49</v>
      </c>
      <c r="D7560" t="s">
        <v>50</v>
      </c>
      <c r="E7560" t="s">
        <v>128</v>
      </c>
      <c r="F7560" s="1">
        <v>42024</v>
      </c>
      <c r="G7560" t="s">
        <v>23</v>
      </c>
      <c r="H7560">
        <v>1973</v>
      </c>
      <c r="I7560">
        <v>0.32</v>
      </c>
      <c r="J7560">
        <v>789.2</v>
      </c>
      <c r="K7560" t="s">
        <v>17</v>
      </c>
    </row>
    <row r="7561" spans="1:11" x14ac:dyDescent="0.3">
      <c r="A7561" t="s">
        <v>7680</v>
      </c>
      <c r="B7561" t="s">
        <v>234</v>
      </c>
      <c r="C7561" t="s">
        <v>49</v>
      </c>
      <c r="D7561" t="s">
        <v>50</v>
      </c>
      <c r="E7561" t="s">
        <v>143</v>
      </c>
      <c r="F7561" s="1">
        <v>42872</v>
      </c>
      <c r="G7561" t="s">
        <v>23</v>
      </c>
      <c r="H7561">
        <v>1548</v>
      </c>
      <c r="I7561">
        <v>0.19</v>
      </c>
      <c r="J7561">
        <v>433.44</v>
      </c>
      <c r="K7561" t="s">
        <v>17</v>
      </c>
    </row>
    <row r="7562" spans="1:11" x14ac:dyDescent="0.3">
      <c r="A7562" t="s">
        <v>7681</v>
      </c>
      <c r="B7562" t="s">
        <v>130</v>
      </c>
      <c r="C7562" t="s">
        <v>26</v>
      </c>
      <c r="D7562" t="s">
        <v>37</v>
      </c>
      <c r="E7562" t="s">
        <v>72</v>
      </c>
      <c r="F7562" s="1">
        <v>42869</v>
      </c>
      <c r="G7562" t="s">
        <v>23</v>
      </c>
      <c r="H7562">
        <v>1452</v>
      </c>
      <c r="I7562">
        <v>0.34</v>
      </c>
      <c r="J7562">
        <v>493.68</v>
      </c>
      <c r="K7562" t="s">
        <v>17</v>
      </c>
    </row>
    <row r="7563" spans="1:11" x14ac:dyDescent="0.3">
      <c r="A7563" t="s">
        <v>7682</v>
      </c>
      <c r="B7563" t="s">
        <v>90</v>
      </c>
      <c r="C7563" t="s">
        <v>49</v>
      </c>
      <c r="D7563" t="s">
        <v>54</v>
      </c>
      <c r="E7563" t="s">
        <v>51</v>
      </c>
      <c r="F7563" s="1">
        <v>42686</v>
      </c>
      <c r="G7563" t="s">
        <v>23</v>
      </c>
      <c r="H7563">
        <v>1843</v>
      </c>
      <c r="I7563">
        <v>0.33</v>
      </c>
      <c r="J7563">
        <v>737.2</v>
      </c>
      <c r="K7563" t="s">
        <v>17</v>
      </c>
    </row>
    <row r="7564" spans="1:11" x14ac:dyDescent="0.3">
      <c r="A7564" t="s">
        <v>7683</v>
      </c>
      <c r="B7564" t="s">
        <v>36</v>
      </c>
      <c r="C7564" t="s">
        <v>32</v>
      </c>
      <c r="D7564" t="s">
        <v>97</v>
      </c>
      <c r="E7564" t="s">
        <v>163</v>
      </c>
      <c r="F7564" s="1">
        <v>42529</v>
      </c>
      <c r="G7564" t="s">
        <v>23</v>
      </c>
      <c r="H7564">
        <v>2009</v>
      </c>
      <c r="I7564">
        <v>0.15</v>
      </c>
      <c r="J7564">
        <v>703.15</v>
      </c>
      <c r="K7564" t="s">
        <v>17</v>
      </c>
    </row>
    <row r="7565" spans="1:11" x14ac:dyDescent="0.3">
      <c r="A7565" t="s">
        <v>7684</v>
      </c>
      <c r="B7565" t="s">
        <v>146</v>
      </c>
      <c r="C7565" t="s">
        <v>63</v>
      </c>
      <c r="D7565" t="s">
        <v>75</v>
      </c>
      <c r="E7565" t="s">
        <v>60</v>
      </c>
      <c r="F7565" s="1">
        <v>42638</v>
      </c>
      <c r="G7565" t="s">
        <v>23</v>
      </c>
      <c r="H7565">
        <v>1442</v>
      </c>
      <c r="I7565">
        <v>0.18</v>
      </c>
      <c r="J7565">
        <v>216.3</v>
      </c>
      <c r="K7565" t="s">
        <v>17</v>
      </c>
    </row>
    <row r="7566" spans="1:11" x14ac:dyDescent="0.3">
      <c r="A7566" t="s">
        <v>7685</v>
      </c>
      <c r="B7566" t="s">
        <v>90</v>
      </c>
      <c r="C7566" t="s">
        <v>58</v>
      </c>
      <c r="D7566" t="s">
        <v>112</v>
      </c>
      <c r="E7566" t="s">
        <v>166</v>
      </c>
      <c r="F7566" s="1">
        <v>42869</v>
      </c>
      <c r="G7566" t="s">
        <v>23</v>
      </c>
      <c r="H7566">
        <v>1119</v>
      </c>
      <c r="I7566">
        <v>0.27</v>
      </c>
      <c r="J7566">
        <v>78.33</v>
      </c>
      <c r="K7566" t="s">
        <v>17</v>
      </c>
    </row>
    <row r="7567" spans="1:11" x14ac:dyDescent="0.3">
      <c r="A7567" t="s">
        <v>7686</v>
      </c>
      <c r="B7567" t="s">
        <v>36</v>
      </c>
      <c r="C7567" t="s">
        <v>49</v>
      </c>
      <c r="D7567" t="s">
        <v>205</v>
      </c>
      <c r="E7567" t="s">
        <v>22</v>
      </c>
      <c r="F7567" s="1">
        <v>42686</v>
      </c>
      <c r="G7567" t="s">
        <v>23</v>
      </c>
      <c r="H7567">
        <v>1766</v>
      </c>
      <c r="I7567">
        <v>0.25</v>
      </c>
      <c r="J7567">
        <v>512.14</v>
      </c>
      <c r="K7567" t="s">
        <v>17</v>
      </c>
    </row>
    <row r="7568" spans="1:11" x14ac:dyDescent="0.3">
      <c r="A7568" t="s">
        <v>7687</v>
      </c>
      <c r="B7568" t="s">
        <v>193</v>
      </c>
      <c r="C7568" t="s">
        <v>20</v>
      </c>
      <c r="D7568" t="s">
        <v>21</v>
      </c>
      <c r="E7568" t="s">
        <v>72</v>
      </c>
      <c r="F7568" s="1">
        <v>43400</v>
      </c>
      <c r="G7568" t="s">
        <v>23</v>
      </c>
      <c r="H7568">
        <v>2334</v>
      </c>
      <c r="I7568">
        <v>0.26</v>
      </c>
      <c r="J7568">
        <v>793.56</v>
      </c>
      <c r="K7568" t="s">
        <v>17</v>
      </c>
    </row>
    <row r="7569" spans="1:11" x14ac:dyDescent="0.3">
      <c r="A7569" t="s">
        <v>7688</v>
      </c>
      <c r="B7569" t="s">
        <v>146</v>
      </c>
      <c r="C7569" t="s">
        <v>58</v>
      </c>
      <c r="D7569" t="s">
        <v>68</v>
      </c>
      <c r="E7569" t="s">
        <v>15</v>
      </c>
      <c r="F7569" s="1">
        <v>43018</v>
      </c>
      <c r="G7569" t="s">
        <v>23</v>
      </c>
      <c r="H7569">
        <v>2117</v>
      </c>
      <c r="I7569">
        <v>0.23</v>
      </c>
      <c r="J7569">
        <v>296.38</v>
      </c>
      <c r="K7569" t="s">
        <v>17</v>
      </c>
    </row>
    <row r="7570" spans="1:11" x14ac:dyDescent="0.3">
      <c r="A7570" t="s">
        <v>7689</v>
      </c>
      <c r="B7570" t="s">
        <v>191</v>
      </c>
      <c r="C7570" t="s">
        <v>58</v>
      </c>
      <c r="D7570" t="s">
        <v>112</v>
      </c>
      <c r="E7570" t="s">
        <v>140</v>
      </c>
      <c r="F7570" s="1">
        <v>43098</v>
      </c>
      <c r="G7570" t="s">
        <v>23</v>
      </c>
      <c r="H7570">
        <v>1046</v>
      </c>
      <c r="I7570">
        <v>0.35</v>
      </c>
      <c r="J7570">
        <v>470.7</v>
      </c>
      <c r="K7570" t="s">
        <v>17</v>
      </c>
    </row>
    <row r="7571" spans="1:11" x14ac:dyDescent="0.3">
      <c r="A7571" t="s">
        <v>7690</v>
      </c>
      <c r="B7571" t="s">
        <v>211</v>
      </c>
      <c r="C7571" t="s">
        <v>32</v>
      </c>
      <c r="D7571" t="s">
        <v>33</v>
      </c>
      <c r="E7571" t="s">
        <v>47</v>
      </c>
      <c r="F7571" s="1">
        <v>43428</v>
      </c>
      <c r="G7571" t="s">
        <v>23</v>
      </c>
      <c r="H7571">
        <v>2452</v>
      </c>
      <c r="I7571">
        <v>0.28999999999999998</v>
      </c>
      <c r="J7571">
        <v>343.28</v>
      </c>
      <c r="K7571" t="s">
        <v>17</v>
      </c>
    </row>
    <row r="7572" spans="1:11" x14ac:dyDescent="0.3">
      <c r="A7572" t="s">
        <v>7691</v>
      </c>
      <c r="B7572" t="s">
        <v>86</v>
      </c>
      <c r="C7572" t="s">
        <v>63</v>
      </c>
      <c r="D7572" t="s">
        <v>64</v>
      </c>
      <c r="E7572" t="s">
        <v>55</v>
      </c>
      <c r="F7572" s="1">
        <v>42813</v>
      </c>
      <c r="G7572" t="s">
        <v>23</v>
      </c>
      <c r="H7572">
        <v>2235</v>
      </c>
      <c r="I7572">
        <v>0.32</v>
      </c>
      <c r="J7572">
        <v>469.35</v>
      </c>
      <c r="K7572" t="s">
        <v>17</v>
      </c>
    </row>
    <row r="7573" spans="1:11" x14ac:dyDescent="0.3">
      <c r="A7573" t="s">
        <v>7692</v>
      </c>
      <c r="B7573" t="s">
        <v>234</v>
      </c>
      <c r="C7573" t="s">
        <v>26</v>
      </c>
      <c r="D7573" t="s">
        <v>37</v>
      </c>
      <c r="E7573" t="s">
        <v>117</v>
      </c>
      <c r="F7573" s="1">
        <v>43036</v>
      </c>
      <c r="G7573" t="s">
        <v>23</v>
      </c>
      <c r="H7573">
        <v>1019</v>
      </c>
      <c r="I7573">
        <v>0.13</v>
      </c>
      <c r="J7573">
        <v>438.17</v>
      </c>
      <c r="K7573" t="s">
        <v>17</v>
      </c>
    </row>
    <row r="7574" spans="1:11" x14ac:dyDescent="0.3">
      <c r="A7574" t="s">
        <v>7693</v>
      </c>
      <c r="B7574" t="s">
        <v>234</v>
      </c>
      <c r="C7574" t="s">
        <v>63</v>
      </c>
      <c r="D7574" t="s">
        <v>87</v>
      </c>
      <c r="E7574" t="s">
        <v>34</v>
      </c>
      <c r="F7574" s="1">
        <v>43169</v>
      </c>
      <c r="G7574" t="s">
        <v>23</v>
      </c>
      <c r="H7574">
        <v>2133</v>
      </c>
      <c r="I7574">
        <v>0.16</v>
      </c>
      <c r="J7574">
        <v>554.58000000000004</v>
      </c>
      <c r="K7574" t="s">
        <v>17</v>
      </c>
    </row>
    <row r="7575" spans="1:11" x14ac:dyDescent="0.3">
      <c r="A7575" t="s">
        <v>7694</v>
      </c>
      <c r="B7575" t="s">
        <v>116</v>
      </c>
      <c r="C7575" t="s">
        <v>26</v>
      </c>
      <c r="D7575" t="s">
        <v>201</v>
      </c>
      <c r="E7575" t="s">
        <v>88</v>
      </c>
      <c r="F7575" s="1">
        <v>43098</v>
      </c>
      <c r="G7575" t="s">
        <v>23</v>
      </c>
      <c r="H7575">
        <v>1143</v>
      </c>
      <c r="I7575">
        <v>0.12</v>
      </c>
      <c r="J7575">
        <v>251.46</v>
      </c>
      <c r="K7575" t="s">
        <v>17</v>
      </c>
    </row>
    <row r="7576" spans="1:11" x14ac:dyDescent="0.3">
      <c r="A7576" t="s">
        <v>7695</v>
      </c>
      <c r="B7576" t="s">
        <v>45</v>
      </c>
      <c r="C7576" t="s">
        <v>13</v>
      </c>
      <c r="D7576" t="s">
        <v>195</v>
      </c>
      <c r="E7576" t="s">
        <v>47</v>
      </c>
      <c r="F7576" s="1">
        <v>42638</v>
      </c>
      <c r="G7576" t="s">
        <v>23</v>
      </c>
      <c r="H7576">
        <v>580</v>
      </c>
      <c r="I7576">
        <v>0.28000000000000003</v>
      </c>
      <c r="J7576">
        <v>237.8</v>
      </c>
      <c r="K7576" t="s">
        <v>17</v>
      </c>
    </row>
    <row r="7577" spans="1:11" x14ac:dyDescent="0.3">
      <c r="A7577" t="s">
        <v>7696</v>
      </c>
      <c r="B7577" t="s">
        <v>106</v>
      </c>
      <c r="C7577" t="s">
        <v>26</v>
      </c>
      <c r="D7577" t="s">
        <v>27</v>
      </c>
      <c r="E7577" t="s">
        <v>22</v>
      </c>
      <c r="F7577" s="1">
        <v>42681</v>
      </c>
      <c r="G7577" t="s">
        <v>23</v>
      </c>
      <c r="H7577">
        <v>692</v>
      </c>
      <c r="I7577">
        <v>0.35</v>
      </c>
      <c r="J7577">
        <v>235.28</v>
      </c>
      <c r="K7577" t="s">
        <v>17</v>
      </c>
    </row>
    <row r="7578" spans="1:11" x14ac:dyDescent="0.3">
      <c r="A7578" t="s">
        <v>7697</v>
      </c>
      <c r="B7578" t="s">
        <v>19</v>
      </c>
      <c r="C7578" t="s">
        <v>49</v>
      </c>
      <c r="D7578" t="s">
        <v>205</v>
      </c>
      <c r="E7578" t="s">
        <v>84</v>
      </c>
      <c r="F7578" s="1">
        <v>43247</v>
      </c>
      <c r="G7578" t="s">
        <v>23</v>
      </c>
      <c r="H7578">
        <v>1649</v>
      </c>
      <c r="I7578">
        <v>0.32</v>
      </c>
      <c r="J7578">
        <v>742.05</v>
      </c>
      <c r="K7578" t="s">
        <v>17</v>
      </c>
    </row>
    <row r="7579" spans="1:11" x14ac:dyDescent="0.3">
      <c r="A7579" t="s">
        <v>7698</v>
      </c>
      <c r="B7579" t="s">
        <v>116</v>
      </c>
      <c r="C7579" t="s">
        <v>32</v>
      </c>
      <c r="D7579" t="s">
        <v>46</v>
      </c>
      <c r="E7579" t="s">
        <v>22</v>
      </c>
      <c r="F7579" s="1">
        <v>43196</v>
      </c>
      <c r="G7579" t="s">
        <v>23</v>
      </c>
      <c r="H7579">
        <v>1050</v>
      </c>
      <c r="I7579">
        <v>0.23</v>
      </c>
      <c r="J7579">
        <v>441</v>
      </c>
      <c r="K7579" t="s">
        <v>17</v>
      </c>
    </row>
    <row r="7580" spans="1:11" x14ac:dyDescent="0.3">
      <c r="A7580" t="s">
        <v>7699</v>
      </c>
      <c r="B7580" t="s">
        <v>135</v>
      </c>
      <c r="C7580" t="s">
        <v>26</v>
      </c>
      <c r="D7580" t="s">
        <v>37</v>
      </c>
      <c r="E7580" t="s">
        <v>72</v>
      </c>
      <c r="F7580" s="1">
        <v>42872</v>
      </c>
      <c r="G7580" t="s">
        <v>23</v>
      </c>
      <c r="H7580">
        <v>958</v>
      </c>
      <c r="I7580">
        <v>0.18</v>
      </c>
      <c r="J7580">
        <v>344.88</v>
      </c>
      <c r="K7580" t="s">
        <v>17</v>
      </c>
    </row>
    <row r="7581" spans="1:11" x14ac:dyDescent="0.3">
      <c r="A7581" t="s">
        <v>7700</v>
      </c>
      <c r="B7581" t="s">
        <v>146</v>
      </c>
      <c r="C7581" t="s">
        <v>26</v>
      </c>
      <c r="D7581" t="s">
        <v>37</v>
      </c>
      <c r="E7581" t="s">
        <v>140</v>
      </c>
      <c r="F7581" s="1">
        <v>42186</v>
      </c>
      <c r="G7581" t="s">
        <v>23</v>
      </c>
      <c r="H7581">
        <v>1685</v>
      </c>
      <c r="I7581">
        <v>0.32</v>
      </c>
      <c r="J7581">
        <v>707.7</v>
      </c>
      <c r="K7581" t="s">
        <v>17</v>
      </c>
    </row>
    <row r="7582" spans="1:11" x14ac:dyDescent="0.3">
      <c r="A7582" t="s">
        <v>7701</v>
      </c>
      <c r="B7582" t="s">
        <v>261</v>
      </c>
      <c r="C7582" t="s">
        <v>58</v>
      </c>
      <c r="D7582" t="s">
        <v>59</v>
      </c>
      <c r="E7582" t="s">
        <v>38</v>
      </c>
      <c r="F7582" s="1">
        <v>43067</v>
      </c>
      <c r="G7582" t="s">
        <v>23</v>
      </c>
      <c r="H7582">
        <v>1649</v>
      </c>
      <c r="I7582">
        <v>0.28999999999999998</v>
      </c>
      <c r="J7582">
        <v>527.67999999999995</v>
      </c>
      <c r="K7582" t="s">
        <v>17</v>
      </c>
    </row>
    <row r="7583" spans="1:11" x14ac:dyDescent="0.3">
      <c r="A7583" t="s">
        <v>7702</v>
      </c>
      <c r="B7583" t="s">
        <v>53</v>
      </c>
      <c r="C7583" t="s">
        <v>13</v>
      </c>
      <c r="D7583" t="s">
        <v>195</v>
      </c>
      <c r="E7583" t="s">
        <v>166</v>
      </c>
      <c r="F7583" s="1">
        <v>42682</v>
      </c>
      <c r="G7583" t="s">
        <v>23</v>
      </c>
      <c r="H7583">
        <v>2419</v>
      </c>
      <c r="I7583">
        <v>0.3</v>
      </c>
      <c r="J7583">
        <v>362.85</v>
      </c>
      <c r="K7583" t="s">
        <v>17</v>
      </c>
    </row>
    <row r="7584" spans="1:11" x14ac:dyDescent="0.3">
      <c r="A7584" t="s">
        <v>7703</v>
      </c>
      <c r="B7584" t="s">
        <v>86</v>
      </c>
      <c r="C7584" t="s">
        <v>20</v>
      </c>
      <c r="D7584" t="s">
        <v>21</v>
      </c>
      <c r="E7584" t="s">
        <v>128</v>
      </c>
      <c r="F7584" s="1">
        <v>42869</v>
      </c>
      <c r="G7584" t="s">
        <v>23</v>
      </c>
      <c r="H7584">
        <v>2364</v>
      </c>
      <c r="I7584">
        <v>0.23</v>
      </c>
      <c r="J7584">
        <v>236.4</v>
      </c>
      <c r="K7584" t="s">
        <v>17</v>
      </c>
    </row>
    <row r="7585" spans="1:11" x14ac:dyDescent="0.3">
      <c r="A7585" t="s">
        <v>7704</v>
      </c>
      <c r="B7585" t="s">
        <v>108</v>
      </c>
      <c r="C7585" t="s">
        <v>49</v>
      </c>
      <c r="D7585" t="s">
        <v>54</v>
      </c>
      <c r="E7585" t="s">
        <v>65</v>
      </c>
      <c r="F7585" s="1">
        <v>43187</v>
      </c>
      <c r="G7585" t="s">
        <v>23</v>
      </c>
      <c r="H7585">
        <v>550</v>
      </c>
      <c r="I7585">
        <v>0.24</v>
      </c>
      <c r="J7585">
        <v>66</v>
      </c>
      <c r="K7585" t="s">
        <v>17</v>
      </c>
    </row>
    <row r="7586" spans="1:11" x14ac:dyDescent="0.3">
      <c r="A7586" t="s">
        <v>7705</v>
      </c>
      <c r="B7586" t="s">
        <v>83</v>
      </c>
      <c r="C7586" t="s">
        <v>32</v>
      </c>
      <c r="D7586" t="s">
        <v>46</v>
      </c>
      <c r="E7586" t="s">
        <v>34</v>
      </c>
      <c r="F7586" s="1">
        <v>42681</v>
      </c>
      <c r="G7586" t="s">
        <v>23</v>
      </c>
      <c r="H7586">
        <v>711</v>
      </c>
      <c r="I7586">
        <v>0.25</v>
      </c>
      <c r="J7586">
        <v>199.08</v>
      </c>
      <c r="K7586" t="s">
        <v>17</v>
      </c>
    </row>
    <row r="7587" spans="1:11" x14ac:dyDescent="0.3">
      <c r="A7587" t="s">
        <v>7706</v>
      </c>
      <c r="B7587" t="s">
        <v>151</v>
      </c>
      <c r="C7587" t="s">
        <v>13</v>
      </c>
      <c r="D7587" t="s">
        <v>79</v>
      </c>
      <c r="E7587" t="s">
        <v>140</v>
      </c>
      <c r="F7587" s="1">
        <v>42338</v>
      </c>
      <c r="G7587" t="s">
        <v>23</v>
      </c>
      <c r="H7587">
        <v>1974</v>
      </c>
      <c r="I7587">
        <v>0.13</v>
      </c>
      <c r="J7587">
        <v>335.58</v>
      </c>
      <c r="K7587" t="s">
        <v>17</v>
      </c>
    </row>
    <row r="7588" spans="1:11" x14ac:dyDescent="0.3">
      <c r="A7588" t="s">
        <v>7707</v>
      </c>
      <c r="B7588" t="s">
        <v>106</v>
      </c>
      <c r="C7588" t="s">
        <v>49</v>
      </c>
      <c r="D7588" t="s">
        <v>50</v>
      </c>
      <c r="E7588" t="s">
        <v>60</v>
      </c>
      <c r="F7588" s="1">
        <v>43232</v>
      </c>
      <c r="G7588" t="s">
        <v>29</v>
      </c>
      <c r="H7588">
        <v>1457</v>
      </c>
      <c r="I7588">
        <v>0.1</v>
      </c>
      <c r="J7588">
        <v>131.13</v>
      </c>
      <c r="K7588" t="s">
        <v>17</v>
      </c>
    </row>
    <row r="7589" spans="1:11" x14ac:dyDescent="0.3">
      <c r="A7589" t="s">
        <v>7708</v>
      </c>
      <c r="B7589" t="s">
        <v>12</v>
      </c>
      <c r="C7589" t="s">
        <v>13</v>
      </c>
      <c r="D7589" t="s">
        <v>195</v>
      </c>
      <c r="E7589" t="s">
        <v>149</v>
      </c>
      <c r="F7589" s="1">
        <v>42077</v>
      </c>
      <c r="G7589" t="s">
        <v>29</v>
      </c>
      <c r="H7589">
        <v>886</v>
      </c>
      <c r="I7589">
        <v>0.16</v>
      </c>
      <c r="J7589">
        <v>177.2</v>
      </c>
      <c r="K7589" t="s">
        <v>17</v>
      </c>
    </row>
    <row r="7590" spans="1:11" x14ac:dyDescent="0.3">
      <c r="A7590" t="s">
        <v>7709</v>
      </c>
      <c r="B7590" t="s">
        <v>78</v>
      </c>
      <c r="C7590" t="s">
        <v>63</v>
      </c>
      <c r="D7590" t="s">
        <v>87</v>
      </c>
      <c r="E7590" t="s">
        <v>128</v>
      </c>
      <c r="F7590" s="1">
        <v>42312</v>
      </c>
      <c r="G7590" t="s">
        <v>29</v>
      </c>
      <c r="H7590">
        <v>1509</v>
      </c>
      <c r="I7590">
        <v>0.26</v>
      </c>
      <c r="J7590">
        <v>377.25</v>
      </c>
      <c r="K7590" t="s">
        <v>17</v>
      </c>
    </row>
    <row r="7591" spans="1:11" x14ac:dyDescent="0.3">
      <c r="A7591" t="s">
        <v>7710</v>
      </c>
      <c r="B7591" t="s">
        <v>108</v>
      </c>
      <c r="C7591" t="s">
        <v>13</v>
      </c>
      <c r="D7591" t="s">
        <v>14</v>
      </c>
      <c r="E7591" t="s">
        <v>123</v>
      </c>
      <c r="F7591" s="1">
        <v>43112</v>
      </c>
      <c r="G7591" t="s">
        <v>29</v>
      </c>
      <c r="H7591">
        <v>1126</v>
      </c>
      <c r="I7591">
        <v>0.26</v>
      </c>
      <c r="J7591">
        <v>67.56</v>
      </c>
      <c r="K7591" t="s">
        <v>17</v>
      </c>
    </row>
    <row r="7592" spans="1:11" x14ac:dyDescent="0.3">
      <c r="A7592" t="s">
        <v>7711</v>
      </c>
      <c r="B7592" t="s">
        <v>108</v>
      </c>
      <c r="C7592" t="s">
        <v>58</v>
      </c>
      <c r="D7592" t="s">
        <v>68</v>
      </c>
      <c r="E7592" t="s">
        <v>15</v>
      </c>
      <c r="F7592" s="1">
        <v>42937</v>
      </c>
      <c r="G7592" t="s">
        <v>29</v>
      </c>
      <c r="H7592">
        <v>2220</v>
      </c>
      <c r="I7592">
        <v>0.33</v>
      </c>
      <c r="J7592">
        <v>688.2</v>
      </c>
      <c r="K7592" t="s">
        <v>17</v>
      </c>
    </row>
    <row r="7593" spans="1:11" x14ac:dyDescent="0.3">
      <c r="A7593" t="s">
        <v>7712</v>
      </c>
      <c r="B7593" t="s">
        <v>122</v>
      </c>
      <c r="C7593" t="s">
        <v>13</v>
      </c>
      <c r="D7593" t="s">
        <v>14</v>
      </c>
      <c r="E7593" t="s">
        <v>47</v>
      </c>
      <c r="F7593" s="1">
        <v>42100</v>
      </c>
      <c r="G7593" t="s">
        <v>29</v>
      </c>
      <c r="H7593">
        <v>1556</v>
      </c>
      <c r="I7593">
        <v>0.23</v>
      </c>
      <c r="J7593">
        <v>171.16</v>
      </c>
      <c r="K7593" t="s">
        <v>17</v>
      </c>
    </row>
    <row r="7594" spans="1:11" x14ac:dyDescent="0.3">
      <c r="A7594" t="s">
        <v>7713</v>
      </c>
      <c r="B7594" t="s">
        <v>53</v>
      </c>
      <c r="C7594" t="s">
        <v>49</v>
      </c>
      <c r="D7594" t="s">
        <v>54</v>
      </c>
      <c r="E7594" t="s">
        <v>88</v>
      </c>
      <c r="F7594" s="1">
        <v>43123</v>
      </c>
      <c r="G7594" t="s">
        <v>29</v>
      </c>
      <c r="H7594">
        <v>1133</v>
      </c>
      <c r="I7594">
        <v>0.32</v>
      </c>
      <c r="J7594">
        <v>226.6</v>
      </c>
      <c r="K7594" t="s">
        <v>17</v>
      </c>
    </row>
    <row r="7595" spans="1:11" x14ac:dyDescent="0.3">
      <c r="A7595" t="s">
        <v>7714</v>
      </c>
      <c r="B7595" t="s">
        <v>78</v>
      </c>
      <c r="C7595" t="s">
        <v>26</v>
      </c>
      <c r="D7595" t="s">
        <v>37</v>
      </c>
      <c r="E7595" t="s">
        <v>123</v>
      </c>
      <c r="F7595" s="1">
        <v>43092</v>
      </c>
      <c r="G7595" t="s">
        <v>29</v>
      </c>
      <c r="H7595">
        <v>1658</v>
      </c>
      <c r="I7595">
        <v>0.11</v>
      </c>
      <c r="J7595">
        <v>215.54</v>
      </c>
      <c r="K7595" t="s">
        <v>17</v>
      </c>
    </row>
    <row r="7596" spans="1:11" x14ac:dyDescent="0.3">
      <c r="A7596" t="s">
        <v>7715</v>
      </c>
      <c r="B7596" t="s">
        <v>193</v>
      </c>
      <c r="C7596" t="s">
        <v>32</v>
      </c>
      <c r="D7596" t="s">
        <v>97</v>
      </c>
      <c r="E7596" t="s">
        <v>65</v>
      </c>
      <c r="F7596" s="1">
        <v>42362</v>
      </c>
      <c r="G7596" t="s">
        <v>29</v>
      </c>
      <c r="H7596">
        <v>553</v>
      </c>
      <c r="I7596">
        <v>0.31</v>
      </c>
      <c r="J7596">
        <v>110.6</v>
      </c>
      <c r="K7596" t="s">
        <v>17</v>
      </c>
    </row>
    <row r="7597" spans="1:11" x14ac:dyDescent="0.3">
      <c r="A7597" t="s">
        <v>7716</v>
      </c>
      <c r="B7597" t="s">
        <v>130</v>
      </c>
      <c r="C7597" t="s">
        <v>32</v>
      </c>
      <c r="D7597" t="s">
        <v>153</v>
      </c>
      <c r="E7597" t="s">
        <v>38</v>
      </c>
      <c r="F7597" s="1">
        <v>43442</v>
      </c>
      <c r="G7597" t="s">
        <v>29</v>
      </c>
      <c r="H7597">
        <v>1944</v>
      </c>
      <c r="I7597">
        <v>0.1</v>
      </c>
      <c r="J7597">
        <v>855.36</v>
      </c>
      <c r="K7597" t="s">
        <v>17</v>
      </c>
    </row>
    <row r="7598" spans="1:11" x14ac:dyDescent="0.3">
      <c r="A7598" t="s">
        <v>7717</v>
      </c>
      <c r="B7598" t="s">
        <v>151</v>
      </c>
      <c r="C7598" t="s">
        <v>26</v>
      </c>
      <c r="D7598" t="s">
        <v>27</v>
      </c>
      <c r="E7598" t="s">
        <v>65</v>
      </c>
      <c r="F7598" s="1">
        <v>43309</v>
      </c>
      <c r="G7598" t="s">
        <v>29</v>
      </c>
      <c r="H7598">
        <v>2076</v>
      </c>
      <c r="I7598">
        <v>0.24</v>
      </c>
      <c r="J7598">
        <v>830.4</v>
      </c>
      <c r="K7598" t="s">
        <v>17</v>
      </c>
    </row>
    <row r="7599" spans="1:11" x14ac:dyDescent="0.3">
      <c r="A7599" t="s">
        <v>7718</v>
      </c>
      <c r="B7599" t="s">
        <v>165</v>
      </c>
      <c r="C7599" t="s">
        <v>26</v>
      </c>
      <c r="D7599" t="s">
        <v>27</v>
      </c>
      <c r="E7599" t="s">
        <v>38</v>
      </c>
      <c r="F7599" s="1">
        <v>42603</v>
      </c>
      <c r="G7599" t="s">
        <v>29</v>
      </c>
      <c r="H7599">
        <v>1531</v>
      </c>
      <c r="I7599">
        <v>0.13</v>
      </c>
      <c r="J7599">
        <v>336.82</v>
      </c>
      <c r="K7599" t="s">
        <v>17</v>
      </c>
    </row>
    <row r="7600" spans="1:11" x14ac:dyDescent="0.3">
      <c r="A7600" t="s">
        <v>7719</v>
      </c>
      <c r="B7600" t="s">
        <v>40</v>
      </c>
      <c r="C7600" t="s">
        <v>32</v>
      </c>
      <c r="D7600" t="s">
        <v>33</v>
      </c>
      <c r="E7600" t="s">
        <v>69</v>
      </c>
      <c r="F7600" s="1">
        <v>43451</v>
      </c>
      <c r="G7600" t="s">
        <v>29</v>
      </c>
      <c r="H7600">
        <v>721</v>
      </c>
      <c r="I7600">
        <v>0.34</v>
      </c>
      <c r="J7600">
        <v>64.89</v>
      </c>
      <c r="K7600" t="s">
        <v>17</v>
      </c>
    </row>
    <row r="7601" spans="1:11" x14ac:dyDescent="0.3">
      <c r="A7601" t="s">
        <v>7720</v>
      </c>
      <c r="B7601" t="s">
        <v>184</v>
      </c>
      <c r="C7601" t="s">
        <v>20</v>
      </c>
      <c r="D7601" t="s">
        <v>21</v>
      </c>
      <c r="E7601" t="s">
        <v>55</v>
      </c>
      <c r="F7601" s="1">
        <v>42334</v>
      </c>
      <c r="G7601" t="s">
        <v>29</v>
      </c>
      <c r="H7601">
        <v>1714</v>
      </c>
      <c r="I7601">
        <v>0.28999999999999998</v>
      </c>
      <c r="J7601">
        <v>771.3</v>
      </c>
      <c r="K7601" t="s">
        <v>17</v>
      </c>
    </row>
    <row r="7602" spans="1:11" x14ac:dyDescent="0.3">
      <c r="A7602" t="s">
        <v>7721</v>
      </c>
      <c r="B7602" t="s">
        <v>111</v>
      </c>
      <c r="C7602" t="s">
        <v>13</v>
      </c>
      <c r="D7602" t="s">
        <v>195</v>
      </c>
      <c r="E7602" t="s">
        <v>60</v>
      </c>
      <c r="F7602" s="1">
        <v>43095</v>
      </c>
      <c r="G7602" t="s">
        <v>29</v>
      </c>
      <c r="H7602">
        <v>994</v>
      </c>
      <c r="I7602">
        <v>0.21</v>
      </c>
      <c r="J7602">
        <v>119.28</v>
      </c>
      <c r="K7602" t="s">
        <v>17</v>
      </c>
    </row>
    <row r="7603" spans="1:11" x14ac:dyDescent="0.3">
      <c r="A7603" t="s">
        <v>7722</v>
      </c>
      <c r="B7603" t="s">
        <v>31</v>
      </c>
      <c r="C7603" t="s">
        <v>13</v>
      </c>
      <c r="D7603" t="s">
        <v>195</v>
      </c>
      <c r="E7603" t="s">
        <v>163</v>
      </c>
      <c r="F7603" s="1">
        <v>42473</v>
      </c>
      <c r="G7603" t="s">
        <v>29</v>
      </c>
      <c r="H7603">
        <v>703</v>
      </c>
      <c r="I7603">
        <v>0.24</v>
      </c>
      <c r="J7603">
        <v>70.3</v>
      </c>
      <c r="K7603" t="s">
        <v>17</v>
      </c>
    </row>
    <row r="7604" spans="1:11" x14ac:dyDescent="0.3">
      <c r="A7604" t="s">
        <v>7723</v>
      </c>
      <c r="B7604" t="s">
        <v>90</v>
      </c>
      <c r="C7604" t="s">
        <v>49</v>
      </c>
      <c r="D7604" t="s">
        <v>50</v>
      </c>
      <c r="E7604" t="s">
        <v>38</v>
      </c>
      <c r="F7604" s="1">
        <v>42049</v>
      </c>
      <c r="G7604" t="s">
        <v>29</v>
      </c>
      <c r="H7604">
        <v>1392</v>
      </c>
      <c r="I7604">
        <v>0.12</v>
      </c>
      <c r="J7604">
        <v>431.52</v>
      </c>
      <c r="K7604" t="s">
        <v>17</v>
      </c>
    </row>
    <row r="7605" spans="1:11" x14ac:dyDescent="0.3">
      <c r="A7605" t="s">
        <v>7724</v>
      </c>
      <c r="B7605" t="s">
        <v>83</v>
      </c>
      <c r="C7605" t="s">
        <v>49</v>
      </c>
      <c r="D7605" t="s">
        <v>205</v>
      </c>
      <c r="E7605" t="s">
        <v>51</v>
      </c>
      <c r="F7605" s="1">
        <v>42106</v>
      </c>
      <c r="G7605" t="s">
        <v>29</v>
      </c>
      <c r="H7605">
        <v>1074</v>
      </c>
      <c r="I7605">
        <v>0.12</v>
      </c>
      <c r="J7605">
        <v>204.06</v>
      </c>
      <c r="K7605" t="s">
        <v>17</v>
      </c>
    </row>
    <row r="7606" spans="1:11" x14ac:dyDescent="0.3">
      <c r="A7606" t="s">
        <v>7725</v>
      </c>
      <c r="B7606" t="s">
        <v>120</v>
      </c>
      <c r="C7606" t="s">
        <v>26</v>
      </c>
      <c r="D7606" t="s">
        <v>27</v>
      </c>
      <c r="E7606" t="s">
        <v>88</v>
      </c>
      <c r="F7606" s="1">
        <v>43220</v>
      </c>
      <c r="G7606" t="s">
        <v>29</v>
      </c>
      <c r="H7606">
        <v>616</v>
      </c>
      <c r="I7606">
        <v>0.25</v>
      </c>
      <c r="J7606">
        <v>30.8</v>
      </c>
      <c r="K7606" t="s">
        <v>17</v>
      </c>
    </row>
    <row r="7607" spans="1:11" x14ac:dyDescent="0.3">
      <c r="A7607" t="s">
        <v>7726</v>
      </c>
      <c r="B7607" t="s">
        <v>174</v>
      </c>
      <c r="C7607" t="s">
        <v>58</v>
      </c>
      <c r="D7607" t="s">
        <v>68</v>
      </c>
      <c r="E7607" t="s">
        <v>55</v>
      </c>
      <c r="F7607" s="1">
        <v>43362</v>
      </c>
      <c r="G7607" t="s">
        <v>29</v>
      </c>
      <c r="H7607">
        <v>1966</v>
      </c>
      <c r="I7607">
        <v>0.18</v>
      </c>
      <c r="J7607">
        <v>845.38</v>
      </c>
      <c r="K7607" t="s">
        <v>17</v>
      </c>
    </row>
    <row r="7608" spans="1:11" x14ac:dyDescent="0.3">
      <c r="A7608" t="s">
        <v>7727</v>
      </c>
      <c r="B7608" t="s">
        <v>86</v>
      </c>
      <c r="C7608" t="s">
        <v>20</v>
      </c>
      <c r="D7608" t="s">
        <v>21</v>
      </c>
      <c r="E7608" t="s">
        <v>55</v>
      </c>
      <c r="F7608" s="1">
        <v>42631</v>
      </c>
      <c r="G7608" t="s">
        <v>29</v>
      </c>
      <c r="H7608">
        <v>969</v>
      </c>
      <c r="I7608">
        <v>0.23</v>
      </c>
      <c r="J7608">
        <v>174.42</v>
      </c>
      <c r="K7608" t="s">
        <v>17</v>
      </c>
    </row>
    <row r="7609" spans="1:11" x14ac:dyDescent="0.3">
      <c r="A7609" t="s">
        <v>7728</v>
      </c>
      <c r="B7609" t="s">
        <v>120</v>
      </c>
      <c r="C7609" t="s">
        <v>32</v>
      </c>
      <c r="D7609" t="s">
        <v>153</v>
      </c>
      <c r="E7609" t="s">
        <v>51</v>
      </c>
      <c r="F7609" s="1">
        <v>42969</v>
      </c>
      <c r="G7609" t="s">
        <v>29</v>
      </c>
      <c r="H7609">
        <v>1924</v>
      </c>
      <c r="I7609">
        <v>0.31</v>
      </c>
      <c r="J7609">
        <v>250.12</v>
      </c>
      <c r="K7609" t="s">
        <v>17</v>
      </c>
    </row>
    <row r="7610" spans="1:11" x14ac:dyDescent="0.3">
      <c r="A7610" t="s">
        <v>7729</v>
      </c>
      <c r="B7610" t="s">
        <v>193</v>
      </c>
      <c r="C7610" t="s">
        <v>26</v>
      </c>
      <c r="D7610" t="s">
        <v>27</v>
      </c>
      <c r="E7610" t="s">
        <v>143</v>
      </c>
      <c r="F7610" s="1">
        <v>43077</v>
      </c>
      <c r="G7610" t="s">
        <v>29</v>
      </c>
      <c r="H7610">
        <v>757</v>
      </c>
      <c r="I7610">
        <v>0.34</v>
      </c>
      <c r="J7610">
        <v>113.55</v>
      </c>
      <c r="K7610" t="s">
        <v>17</v>
      </c>
    </row>
    <row r="7611" spans="1:11" x14ac:dyDescent="0.3">
      <c r="A7611" t="s">
        <v>7730</v>
      </c>
      <c r="B7611" t="s">
        <v>71</v>
      </c>
      <c r="C7611" t="s">
        <v>13</v>
      </c>
      <c r="D7611" t="s">
        <v>79</v>
      </c>
      <c r="E7611" t="s">
        <v>143</v>
      </c>
      <c r="F7611" s="1">
        <v>43346</v>
      </c>
      <c r="G7611" t="s">
        <v>29</v>
      </c>
      <c r="H7611">
        <v>2101</v>
      </c>
      <c r="I7611">
        <v>0.34</v>
      </c>
      <c r="J7611">
        <v>483.23</v>
      </c>
      <c r="K7611" t="s">
        <v>17</v>
      </c>
    </row>
    <row r="7612" spans="1:11" x14ac:dyDescent="0.3">
      <c r="A7612" t="s">
        <v>7731</v>
      </c>
      <c r="B7612" t="s">
        <v>193</v>
      </c>
      <c r="C7612" t="s">
        <v>20</v>
      </c>
      <c r="D7612" t="s">
        <v>21</v>
      </c>
      <c r="E7612" t="s">
        <v>140</v>
      </c>
      <c r="F7612" s="1">
        <v>43100</v>
      </c>
      <c r="G7612" t="s">
        <v>29</v>
      </c>
      <c r="H7612">
        <v>863</v>
      </c>
      <c r="I7612">
        <v>0.23</v>
      </c>
      <c r="J7612">
        <v>120.82</v>
      </c>
      <c r="K7612" t="s">
        <v>17</v>
      </c>
    </row>
    <row r="7613" spans="1:11" x14ac:dyDescent="0.3">
      <c r="A7613" t="s">
        <v>7732</v>
      </c>
      <c r="B7613" t="s">
        <v>261</v>
      </c>
      <c r="C7613" t="s">
        <v>49</v>
      </c>
      <c r="D7613" t="s">
        <v>50</v>
      </c>
      <c r="E7613" t="s">
        <v>43</v>
      </c>
      <c r="F7613" s="1">
        <v>43388</v>
      </c>
      <c r="G7613" t="s">
        <v>29</v>
      </c>
      <c r="H7613">
        <v>2479</v>
      </c>
      <c r="I7613">
        <v>0.11</v>
      </c>
      <c r="J7613">
        <v>371.85</v>
      </c>
      <c r="K7613" t="s">
        <v>17</v>
      </c>
    </row>
    <row r="7614" spans="1:11" x14ac:dyDescent="0.3">
      <c r="A7614" t="s">
        <v>7733</v>
      </c>
      <c r="B7614" t="s">
        <v>165</v>
      </c>
      <c r="C7614" t="s">
        <v>20</v>
      </c>
      <c r="D7614" t="s">
        <v>21</v>
      </c>
      <c r="E7614" t="s">
        <v>47</v>
      </c>
      <c r="F7614" s="1">
        <v>43092</v>
      </c>
      <c r="G7614" t="s">
        <v>29</v>
      </c>
      <c r="H7614">
        <v>1138</v>
      </c>
      <c r="I7614">
        <v>0.25</v>
      </c>
      <c r="J7614">
        <v>295.88</v>
      </c>
      <c r="K7614" t="s">
        <v>17</v>
      </c>
    </row>
    <row r="7615" spans="1:11" x14ac:dyDescent="0.3">
      <c r="A7615" t="s">
        <v>7734</v>
      </c>
      <c r="B7615" t="s">
        <v>165</v>
      </c>
      <c r="C7615" t="s">
        <v>63</v>
      </c>
      <c r="D7615" t="s">
        <v>64</v>
      </c>
      <c r="E7615" t="s">
        <v>84</v>
      </c>
      <c r="F7615" s="1">
        <v>43184</v>
      </c>
      <c r="G7615" t="s">
        <v>29</v>
      </c>
      <c r="H7615">
        <v>1482</v>
      </c>
      <c r="I7615">
        <v>0.13</v>
      </c>
      <c r="J7615">
        <v>237.12</v>
      </c>
      <c r="K7615" t="s">
        <v>17</v>
      </c>
    </row>
    <row r="7616" spans="1:11" x14ac:dyDescent="0.3">
      <c r="A7616" t="s">
        <v>7735</v>
      </c>
      <c r="B7616" t="s">
        <v>182</v>
      </c>
      <c r="C7616" t="s">
        <v>20</v>
      </c>
      <c r="D7616" t="s">
        <v>21</v>
      </c>
      <c r="E7616" t="s">
        <v>143</v>
      </c>
      <c r="F7616" s="1">
        <v>43329</v>
      </c>
      <c r="G7616" t="s">
        <v>29</v>
      </c>
      <c r="H7616">
        <v>1920</v>
      </c>
      <c r="I7616">
        <v>0.32</v>
      </c>
      <c r="J7616">
        <v>576</v>
      </c>
      <c r="K7616" t="s">
        <v>17</v>
      </c>
    </row>
    <row r="7617" spans="1:11" x14ac:dyDescent="0.3">
      <c r="A7617" t="s">
        <v>7736</v>
      </c>
      <c r="B7617" t="s">
        <v>57</v>
      </c>
      <c r="C7617" t="s">
        <v>20</v>
      </c>
      <c r="D7617" t="s">
        <v>91</v>
      </c>
      <c r="E7617" t="s">
        <v>143</v>
      </c>
      <c r="F7617" s="1">
        <v>42485</v>
      </c>
      <c r="G7617" t="s">
        <v>29</v>
      </c>
      <c r="H7617">
        <v>842</v>
      </c>
      <c r="I7617">
        <v>0.19</v>
      </c>
      <c r="J7617">
        <v>58.94</v>
      </c>
      <c r="K7617" t="s">
        <v>17</v>
      </c>
    </row>
    <row r="7618" spans="1:11" x14ac:dyDescent="0.3">
      <c r="A7618" t="s">
        <v>7737</v>
      </c>
      <c r="B7618" t="s">
        <v>42</v>
      </c>
      <c r="C7618" t="s">
        <v>13</v>
      </c>
      <c r="D7618" t="s">
        <v>195</v>
      </c>
      <c r="E7618" t="s">
        <v>34</v>
      </c>
      <c r="F7618" s="1">
        <v>42097</v>
      </c>
      <c r="G7618" t="s">
        <v>29</v>
      </c>
      <c r="H7618">
        <v>1416</v>
      </c>
      <c r="I7618">
        <v>0.17</v>
      </c>
      <c r="J7618">
        <v>481.44</v>
      </c>
      <c r="K7618" t="s">
        <v>17</v>
      </c>
    </row>
    <row r="7619" spans="1:11" x14ac:dyDescent="0.3">
      <c r="A7619" t="s">
        <v>7738</v>
      </c>
      <c r="B7619" t="s">
        <v>156</v>
      </c>
      <c r="C7619" t="s">
        <v>58</v>
      </c>
      <c r="D7619" t="s">
        <v>59</v>
      </c>
      <c r="E7619" t="s">
        <v>143</v>
      </c>
      <c r="F7619" s="1">
        <v>43092</v>
      </c>
      <c r="G7619" t="s">
        <v>29</v>
      </c>
      <c r="H7619">
        <v>746</v>
      </c>
      <c r="I7619">
        <v>0.3</v>
      </c>
      <c r="J7619">
        <v>186.5</v>
      </c>
      <c r="K7619" t="s">
        <v>17</v>
      </c>
    </row>
    <row r="7620" spans="1:11" x14ac:dyDescent="0.3">
      <c r="A7620" t="s">
        <v>7739</v>
      </c>
      <c r="B7620" t="s">
        <v>19</v>
      </c>
      <c r="C7620" t="s">
        <v>58</v>
      </c>
      <c r="D7620" t="s">
        <v>59</v>
      </c>
      <c r="E7620" t="s">
        <v>123</v>
      </c>
      <c r="F7620" s="1">
        <v>42324</v>
      </c>
      <c r="G7620" t="s">
        <v>29</v>
      </c>
      <c r="H7620">
        <v>750</v>
      </c>
      <c r="I7620">
        <v>0.24</v>
      </c>
      <c r="J7620">
        <v>315</v>
      </c>
      <c r="K7620" t="s">
        <v>17</v>
      </c>
    </row>
    <row r="7621" spans="1:11" x14ac:dyDescent="0.3">
      <c r="A7621" t="s">
        <v>7740</v>
      </c>
      <c r="B7621" t="s">
        <v>184</v>
      </c>
      <c r="C7621" t="s">
        <v>26</v>
      </c>
      <c r="D7621" t="s">
        <v>201</v>
      </c>
      <c r="E7621" t="s">
        <v>84</v>
      </c>
      <c r="F7621" s="1">
        <v>42669</v>
      </c>
      <c r="G7621" t="s">
        <v>29</v>
      </c>
      <c r="H7621">
        <v>930</v>
      </c>
      <c r="I7621">
        <v>0.27</v>
      </c>
      <c r="J7621">
        <v>83.7</v>
      </c>
      <c r="K7621" t="s">
        <v>17</v>
      </c>
    </row>
    <row r="7622" spans="1:11" x14ac:dyDescent="0.3">
      <c r="A7622" t="s">
        <v>7741</v>
      </c>
      <c r="B7622" t="s">
        <v>74</v>
      </c>
      <c r="C7622" t="s">
        <v>13</v>
      </c>
      <c r="D7622" t="s">
        <v>79</v>
      </c>
      <c r="E7622" t="s">
        <v>15</v>
      </c>
      <c r="F7622" s="1">
        <v>42638</v>
      </c>
      <c r="G7622" t="s">
        <v>29</v>
      </c>
      <c r="H7622">
        <v>2443</v>
      </c>
      <c r="I7622">
        <v>0.26</v>
      </c>
      <c r="J7622">
        <v>122.15</v>
      </c>
      <c r="K7622" t="s">
        <v>17</v>
      </c>
    </row>
    <row r="7623" spans="1:11" x14ac:dyDescent="0.3">
      <c r="A7623" t="s">
        <v>7742</v>
      </c>
      <c r="B7623" t="s">
        <v>111</v>
      </c>
      <c r="C7623" t="s">
        <v>13</v>
      </c>
      <c r="D7623" t="s">
        <v>195</v>
      </c>
      <c r="E7623" t="s">
        <v>166</v>
      </c>
      <c r="F7623" s="1">
        <v>42835</v>
      </c>
      <c r="G7623" t="s">
        <v>29</v>
      </c>
      <c r="H7623">
        <v>1581</v>
      </c>
      <c r="I7623">
        <v>0.35</v>
      </c>
      <c r="J7623">
        <v>648.21</v>
      </c>
      <c r="K7623" t="s">
        <v>17</v>
      </c>
    </row>
    <row r="7624" spans="1:11" x14ac:dyDescent="0.3">
      <c r="A7624" t="s">
        <v>7743</v>
      </c>
      <c r="B7624" t="s">
        <v>86</v>
      </c>
      <c r="C7624" t="s">
        <v>32</v>
      </c>
      <c r="D7624" t="s">
        <v>46</v>
      </c>
      <c r="E7624" t="s">
        <v>55</v>
      </c>
      <c r="F7624" s="1">
        <v>43329</v>
      </c>
      <c r="G7624" t="s">
        <v>29</v>
      </c>
      <c r="H7624">
        <v>2237</v>
      </c>
      <c r="I7624">
        <v>0.14000000000000001</v>
      </c>
      <c r="J7624">
        <v>425.03</v>
      </c>
      <c r="K7624" t="s">
        <v>17</v>
      </c>
    </row>
    <row r="7625" spans="1:11" x14ac:dyDescent="0.3">
      <c r="A7625" t="s">
        <v>7744</v>
      </c>
      <c r="B7625" t="s">
        <v>74</v>
      </c>
      <c r="C7625" t="s">
        <v>20</v>
      </c>
      <c r="D7625" t="s">
        <v>91</v>
      </c>
      <c r="E7625" t="s">
        <v>38</v>
      </c>
      <c r="F7625" s="1">
        <v>42077</v>
      </c>
      <c r="G7625" t="s">
        <v>29</v>
      </c>
      <c r="H7625">
        <v>2018</v>
      </c>
      <c r="I7625">
        <v>0.2</v>
      </c>
      <c r="J7625">
        <v>565.04</v>
      </c>
      <c r="K7625" t="s">
        <v>17</v>
      </c>
    </row>
    <row r="7626" spans="1:11" x14ac:dyDescent="0.3">
      <c r="A7626" t="s">
        <v>7745</v>
      </c>
      <c r="B7626" t="s">
        <v>86</v>
      </c>
      <c r="C7626" t="s">
        <v>32</v>
      </c>
      <c r="D7626" t="s">
        <v>46</v>
      </c>
      <c r="E7626" t="s">
        <v>55</v>
      </c>
      <c r="F7626" s="1">
        <v>42137</v>
      </c>
      <c r="G7626" t="s">
        <v>29</v>
      </c>
      <c r="H7626">
        <v>2061</v>
      </c>
      <c r="I7626">
        <v>0.15</v>
      </c>
      <c r="J7626">
        <v>350.37</v>
      </c>
      <c r="K7626" t="s">
        <v>17</v>
      </c>
    </row>
    <row r="7627" spans="1:11" x14ac:dyDescent="0.3">
      <c r="A7627" t="s">
        <v>7746</v>
      </c>
      <c r="B7627" t="s">
        <v>45</v>
      </c>
      <c r="C7627" t="s">
        <v>49</v>
      </c>
      <c r="D7627" t="s">
        <v>205</v>
      </c>
      <c r="E7627" t="s">
        <v>84</v>
      </c>
      <c r="F7627" s="1">
        <v>42508</v>
      </c>
      <c r="G7627" t="s">
        <v>29</v>
      </c>
      <c r="H7627">
        <v>1393</v>
      </c>
      <c r="I7627">
        <v>0.25</v>
      </c>
      <c r="J7627">
        <v>571.13</v>
      </c>
      <c r="K7627" t="s">
        <v>17</v>
      </c>
    </row>
    <row r="7628" spans="1:11" x14ac:dyDescent="0.3">
      <c r="A7628" t="s">
        <v>7747</v>
      </c>
      <c r="B7628" t="s">
        <v>106</v>
      </c>
      <c r="C7628" t="s">
        <v>32</v>
      </c>
      <c r="D7628" t="s">
        <v>46</v>
      </c>
      <c r="E7628" t="s">
        <v>166</v>
      </c>
      <c r="F7628" s="1">
        <v>42448</v>
      </c>
      <c r="G7628" t="s">
        <v>29</v>
      </c>
      <c r="H7628">
        <v>985</v>
      </c>
      <c r="I7628">
        <v>0.21</v>
      </c>
      <c r="J7628">
        <v>413.7</v>
      </c>
      <c r="K7628" t="s">
        <v>17</v>
      </c>
    </row>
    <row r="7629" spans="1:11" x14ac:dyDescent="0.3">
      <c r="A7629" t="s">
        <v>7748</v>
      </c>
      <c r="B7629" t="s">
        <v>86</v>
      </c>
      <c r="C7629" t="s">
        <v>49</v>
      </c>
      <c r="D7629" t="s">
        <v>205</v>
      </c>
      <c r="E7629" t="s">
        <v>55</v>
      </c>
      <c r="F7629" s="1">
        <v>42968</v>
      </c>
      <c r="G7629" t="s">
        <v>29</v>
      </c>
      <c r="H7629">
        <v>900</v>
      </c>
      <c r="I7629">
        <v>0.15</v>
      </c>
      <c r="J7629">
        <v>333</v>
      </c>
      <c r="K7629" t="s">
        <v>17</v>
      </c>
    </row>
    <row r="7630" spans="1:11" x14ac:dyDescent="0.3">
      <c r="A7630" t="s">
        <v>7749</v>
      </c>
      <c r="B7630" t="s">
        <v>36</v>
      </c>
      <c r="C7630" t="s">
        <v>58</v>
      </c>
      <c r="D7630" t="s">
        <v>59</v>
      </c>
      <c r="E7630" t="s">
        <v>51</v>
      </c>
      <c r="F7630" s="1">
        <v>43254</v>
      </c>
      <c r="G7630" t="s">
        <v>29</v>
      </c>
      <c r="H7630">
        <v>1657</v>
      </c>
      <c r="I7630">
        <v>0.1</v>
      </c>
      <c r="J7630">
        <v>265.12</v>
      </c>
      <c r="K7630" t="s">
        <v>17</v>
      </c>
    </row>
    <row r="7631" spans="1:11" x14ac:dyDescent="0.3">
      <c r="A7631" t="s">
        <v>7750</v>
      </c>
      <c r="B7631" t="s">
        <v>182</v>
      </c>
      <c r="C7631" t="s">
        <v>49</v>
      </c>
      <c r="D7631" t="s">
        <v>205</v>
      </c>
      <c r="E7631" t="s">
        <v>60</v>
      </c>
      <c r="F7631" s="1">
        <v>42898</v>
      </c>
      <c r="G7631" t="s">
        <v>29</v>
      </c>
      <c r="H7631">
        <v>1476</v>
      </c>
      <c r="I7631">
        <v>0.35</v>
      </c>
      <c r="J7631">
        <v>531.36</v>
      </c>
      <c r="K7631" t="s">
        <v>17</v>
      </c>
    </row>
    <row r="7632" spans="1:11" x14ac:dyDescent="0.3">
      <c r="A7632" t="s">
        <v>7751</v>
      </c>
      <c r="B7632" t="s">
        <v>234</v>
      </c>
      <c r="C7632" t="s">
        <v>13</v>
      </c>
      <c r="D7632" t="s">
        <v>14</v>
      </c>
      <c r="E7632" t="s">
        <v>38</v>
      </c>
      <c r="F7632" s="1">
        <v>42267</v>
      </c>
      <c r="G7632" t="s">
        <v>29</v>
      </c>
      <c r="H7632">
        <v>939</v>
      </c>
      <c r="I7632">
        <v>0.32</v>
      </c>
      <c r="J7632">
        <v>215.97</v>
      </c>
      <c r="K7632" t="s">
        <v>17</v>
      </c>
    </row>
    <row r="7633" spans="1:11" x14ac:dyDescent="0.3">
      <c r="A7633" t="s">
        <v>7752</v>
      </c>
      <c r="B7633" t="s">
        <v>90</v>
      </c>
      <c r="C7633" t="s">
        <v>63</v>
      </c>
      <c r="D7633" t="s">
        <v>75</v>
      </c>
      <c r="E7633" t="s">
        <v>43</v>
      </c>
      <c r="F7633" s="1">
        <v>43004</v>
      </c>
      <c r="G7633" t="s">
        <v>29</v>
      </c>
      <c r="H7633">
        <v>613</v>
      </c>
      <c r="I7633">
        <v>0.3</v>
      </c>
      <c r="J7633">
        <v>61.3</v>
      </c>
      <c r="K7633" t="s">
        <v>17</v>
      </c>
    </row>
    <row r="7634" spans="1:11" x14ac:dyDescent="0.3">
      <c r="A7634" t="s">
        <v>7753</v>
      </c>
      <c r="B7634" t="s">
        <v>42</v>
      </c>
      <c r="C7634" t="s">
        <v>13</v>
      </c>
      <c r="D7634" t="s">
        <v>195</v>
      </c>
      <c r="E7634" t="s">
        <v>47</v>
      </c>
      <c r="F7634" s="1">
        <v>42329</v>
      </c>
      <c r="G7634" t="s">
        <v>29</v>
      </c>
      <c r="H7634">
        <v>841</v>
      </c>
      <c r="I7634">
        <v>0.18</v>
      </c>
      <c r="J7634">
        <v>185.02</v>
      </c>
      <c r="K7634" t="s">
        <v>17</v>
      </c>
    </row>
    <row r="7635" spans="1:11" x14ac:dyDescent="0.3">
      <c r="A7635" t="s">
        <v>7754</v>
      </c>
      <c r="B7635" t="s">
        <v>159</v>
      </c>
      <c r="C7635" t="s">
        <v>63</v>
      </c>
      <c r="D7635" t="s">
        <v>75</v>
      </c>
      <c r="E7635" t="s">
        <v>69</v>
      </c>
      <c r="F7635" s="1">
        <v>42998</v>
      </c>
      <c r="G7635" t="s">
        <v>29</v>
      </c>
      <c r="H7635">
        <v>654</v>
      </c>
      <c r="I7635">
        <v>0.26</v>
      </c>
      <c r="J7635">
        <v>130.80000000000001</v>
      </c>
      <c r="K7635" t="s">
        <v>17</v>
      </c>
    </row>
    <row r="7636" spans="1:11" x14ac:dyDescent="0.3">
      <c r="A7636" t="s">
        <v>7755</v>
      </c>
      <c r="B7636" t="s">
        <v>263</v>
      </c>
      <c r="C7636" t="s">
        <v>49</v>
      </c>
      <c r="D7636" t="s">
        <v>54</v>
      </c>
      <c r="E7636" t="s">
        <v>123</v>
      </c>
      <c r="F7636" s="1">
        <v>43092</v>
      </c>
      <c r="G7636" t="s">
        <v>29</v>
      </c>
      <c r="H7636">
        <v>1947</v>
      </c>
      <c r="I7636">
        <v>0.11</v>
      </c>
      <c r="J7636">
        <v>739.86</v>
      </c>
      <c r="K7636" t="s">
        <v>17</v>
      </c>
    </row>
    <row r="7637" spans="1:11" x14ac:dyDescent="0.3">
      <c r="A7637" t="s">
        <v>7756</v>
      </c>
      <c r="B7637" t="s">
        <v>42</v>
      </c>
      <c r="C7637" t="s">
        <v>13</v>
      </c>
      <c r="D7637" t="s">
        <v>14</v>
      </c>
      <c r="E7637" t="s">
        <v>123</v>
      </c>
      <c r="F7637" s="1">
        <v>43413</v>
      </c>
      <c r="G7637" t="s">
        <v>29</v>
      </c>
      <c r="H7637">
        <v>1233</v>
      </c>
      <c r="I7637">
        <v>0.25</v>
      </c>
      <c r="J7637">
        <v>123.3</v>
      </c>
      <c r="K7637" t="s">
        <v>17</v>
      </c>
    </row>
    <row r="7638" spans="1:11" x14ac:dyDescent="0.3">
      <c r="A7638" t="s">
        <v>7757</v>
      </c>
      <c r="B7638" t="s">
        <v>120</v>
      </c>
      <c r="C7638" t="s">
        <v>58</v>
      </c>
      <c r="D7638" t="s">
        <v>59</v>
      </c>
      <c r="E7638" t="s">
        <v>166</v>
      </c>
      <c r="F7638" s="1">
        <v>43459</v>
      </c>
      <c r="G7638" t="s">
        <v>29</v>
      </c>
      <c r="H7638">
        <v>600</v>
      </c>
      <c r="I7638">
        <v>0.15</v>
      </c>
      <c r="J7638">
        <v>84</v>
      </c>
      <c r="K7638" t="s">
        <v>17</v>
      </c>
    </row>
    <row r="7639" spans="1:11" x14ac:dyDescent="0.3">
      <c r="A7639" t="s">
        <v>7758</v>
      </c>
      <c r="B7639" t="s">
        <v>191</v>
      </c>
      <c r="C7639" t="s">
        <v>26</v>
      </c>
      <c r="D7639" t="s">
        <v>94</v>
      </c>
      <c r="E7639" t="s">
        <v>123</v>
      </c>
      <c r="F7639" s="1">
        <v>43175</v>
      </c>
      <c r="G7639" t="s">
        <v>29</v>
      </c>
      <c r="H7639">
        <v>2118</v>
      </c>
      <c r="I7639">
        <v>0.15</v>
      </c>
      <c r="J7639">
        <v>232.98</v>
      </c>
      <c r="K7639" t="s">
        <v>17</v>
      </c>
    </row>
    <row r="7640" spans="1:11" x14ac:dyDescent="0.3">
      <c r="A7640" t="s">
        <v>7759</v>
      </c>
      <c r="B7640" t="s">
        <v>111</v>
      </c>
      <c r="C7640" t="s">
        <v>63</v>
      </c>
      <c r="D7640" t="s">
        <v>87</v>
      </c>
      <c r="E7640" t="s">
        <v>140</v>
      </c>
      <c r="F7640" s="1">
        <v>42712</v>
      </c>
      <c r="G7640" t="s">
        <v>29</v>
      </c>
      <c r="H7640">
        <v>1784</v>
      </c>
      <c r="I7640">
        <v>0.32</v>
      </c>
      <c r="J7640">
        <v>642.24</v>
      </c>
      <c r="K7640" t="s">
        <v>17</v>
      </c>
    </row>
    <row r="7641" spans="1:11" x14ac:dyDescent="0.3">
      <c r="A7641" t="s">
        <v>7760</v>
      </c>
      <c r="B7641" t="s">
        <v>125</v>
      </c>
      <c r="C7641" t="s">
        <v>63</v>
      </c>
      <c r="D7641" t="s">
        <v>64</v>
      </c>
      <c r="E7641" t="s">
        <v>51</v>
      </c>
      <c r="F7641" s="1">
        <v>42597</v>
      </c>
      <c r="G7641" t="s">
        <v>29</v>
      </c>
      <c r="H7641">
        <v>502</v>
      </c>
      <c r="I7641">
        <v>0.34</v>
      </c>
      <c r="J7641">
        <v>120.48</v>
      </c>
      <c r="K7641" t="s">
        <v>17</v>
      </c>
    </row>
    <row r="7642" spans="1:11" x14ac:dyDescent="0.3">
      <c r="A7642" t="s">
        <v>7761</v>
      </c>
      <c r="B7642" t="s">
        <v>31</v>
      </c>
      <c r="C7642" t="s">
        <v>20</v>
      </c>
      <c r="D7642" t="s">
        <v>91</v>
      </c>
      <c r="E7642" t="s">
        <v>163</v>
      </c>
      <c r="F7642" s="1">
        <v>42770</v>
      </c>
      <c r="G7642" t="s">
        <v>29</v>
      </c>
      <c r="H7642">
        <v>1146</v>
      </c>
      <c r="I7642">
        <v>0.13</v>
      </c>
      <c r="J7642">
        <v>309.42</v>
      </c>
      <c r="K7642" t="s">
        <v>17</v>
      </c>
    </row>
    <row r="7643" spans="1:11" x14ac:dyDescent="0.3">
      <c r="A7643" t="s">
        <v>7762</v>
      </c>
      <c r="B7643" t="s">
        <v>57</v>
      </c>
      <c r="C7643" t="s">
        <v>32</v>
      </c>
      <c r="D7643" t="s">
        <v>33</v>
      </c>
      <c r="E7643" t="s">
        <v>163</v>
      </c>
      <c r="F7643" s="1">
        <v>43381</v>
      </c>
      <c r="G7643" t="s">
        <v>29</v>
      </c>
      <c r="H7643">
        <v>1979</v>
      </c>
      <c r="I7643">
        <v>0.21</v>
      </c>
      <c r="J7643">
        <v>197.9</v>
      </c>
      <c r="K7643" t="s">
        <v>17</v>
      </c>
    </row>
    <row r="7644" spans="1:11" x14ac:dyDescent="0.3">
      <c r="A7644" t="s">
        <v>7763</v>
      </c>
      <c r="B7644" t="s">
        <v>67</v>
      </c>
      <c r="C7644" t="s">
        <v>32</v>
      </c>
      <c r="D7644" t="s">
        <v>97</v>
      </c>
      <c r="E7644" t="s">
        <v>51</v>
      </c>
      <c r="F7644" s="1">
        <v>42731</v>
      </c>
      <c r="G7644" t="s">
        <v>29</v>
      </c>
      <c r="H7644">
        <v>2488</v>
      </c>
      <c r="I7644">
        <v>0.27</v>
      </c>
      <c r="J7644">
        <v>398.08</v>
      </c>
      <c r="K7644" t="s">
        <v>17</v>
      </c>
    </row>
    <row r="7645" spans="1:11" x14ac:dyDescent="0.3">
      <c r="A7645" t="s">
        <v>7764</v>
      </c>
      <c r="B7645" t="s">
        <v>193</v>
      </c>
      <c r="C7645" t="s">
        <v>20</v>
      </c>
      <c r="D7645" t="s">
        <v>21</v>
      </c>
      <c r="E7645" t="s">
        <v>88</v>
      </c>
      <c r="F7645" s="1">
        <v>43092</v>
      </c>
      <c r="G7645" t="s">
        <v>29</v>
      </c>
      <c r="H7645">
        <v>1674</v>
      </c>
      <c r="I7645">
        <v>0.31</v>
      </c>
      <c r="J7645">
        <v>736.56</v>
      </c>
      <c r="K7645" t="s">
        <v>17</v>
      </c>
    </row>
    <row r="7646" spans="1:11" x14ac:dyDescent="0.3">
      <c r="A7646" t="s">
        <v>7765</v>
      </c>
      <c r="B7646" t="s">
        <v>193</v>
      </c>
      <c r="C7646" t="s">
        <v>63</v>
      </c>
      <c r="D7646" t="s">
        <v>75</v>
      </c>
      <c r="E7646" t="s">
        <v>88</v>
      </c>
      <c r="F7646" s="1">
        <v>42332</v>
      </c>
      <c r="G7646" t="s">
        <v>29</v>
      </c>
      <c r="H7646">
        <v>2399</v>
      </c>
      <c r="I7646">
        <v>0.23</v>
      </c>
      <c r="J7646">
        <v>839.65</v>
      </c>
      <c r="K7646" t="s">
        <v>17</v>
      </c>
    </row>
    <row r="7647" spans="1:11" x14ac:dyDescent="0.3">
      <c r="A7647" t="s">
        <v>7766</v>
      </c>
      <c r="B7647" t="s">
        <v>204</v>
      </c>
      <c r="C7647" t="s">
        <v>20</v>
      </c>
      <c r="D7647" t="s">
        <v>91</v>
      </c>
      <c r="E7647" t="s">
        <v>166</v>
      </c>
      <c r="F7647" s="1">
        <v>43095</v>
      </c>
      <c r="G7647" t="s">
        <v>29</v>
      </c>
      <c r="H7647">
        <v>2266</v>
      </c>
      <c r="I7647">
        <v>0.35</v>
      </c>
      <c r="J7647">
        <v>657.14</v>
      </c>
      <c r="K7647" t="s">
        <v>17</v>
      </c>
    </row>
    <row r="7648" spans="1:11" x14ac:dyDescent="0.3">
      <c r="A7648" t="s">
        <v>7767</v>
      </c>
      <c r="B7648" t="s">
        <v>108</v>
      </c>
      <c r="C7648" t="s">
        <v>63</v>
      </c>
      <c r="D7648" t="s">
        <v>157</v>
      </c>
      <c r="E7648" t="s">
        <v>143</v>
      </c>
      <c r="F7648" s="1">
        <v>42631</v>
      </c>
      <c r="G7648" t="s">
        <v>29</v>
      </c>
      <c r="H7648">
        <v>1298</v>
      </c>
      <c r="I7648">
        <v>0.1</v>
      </c>
      <c r="J7648">
        <v>285.56</v>
      </c>
      <c r="K7648" t="s">
        <v>17</v>
      </c>
    </row>
    <row r="7649" spans="1:11" x14ac:dyDescent="0.3">
      <c r="A7649" t="s">
        <v>7768</v>
      </c>
      <c r="B7649" t="s">
        <v>122</v>
      </c>
      <c r="C7649" t="s">
        <v>49</v>
      </c>
      <c r="D7649" t="s">
        <v>50</v>
      </c>
      <c r="E7649" t="s">
        <v>143</v>
      </c>
      <c r="F7649" s="1">
        <v>43232</v>
      </c>
      <c r="G7649" t="s">
        <v>29</v>
      </c>
      <c r="H7649">
        <v>1721</v>
      </c>
      <c r="I7649">
        <v>0.31</v>
      </c>
      <c r="J7649">
        <v>137.68</v>
      </c>
      <c r="K7649" t="s">
        <v>17</v>
      </c>
    </row>
    <row r="7650" spans="1:11" x14ac:dyDescent="0.3">
      <c r="A7650" t="s">
        <v>7769</v>
      </c>
      <c r="B7650" t="s">
        <v>83</v>
      </c>
      <c r="C7650" t="s">
        <v>49</v>
      </c>
      <c r="D7650" t="s">
        <v>50</v>
      </c>
      <c r="E7650" t="s">
        <v>88</v>
      </c>
      <c r="F7650" s="1">
        <v>42049</v>
      </c>
      <c r="G7650" t="s">
        <v>29</v>
      </c>
      <c r="H7650">
        <v>1809</v>
      </c>
      <c r="I7650">
        <v>0.32</v>
      </c>
      <c r="J7650">
        <v>253.26</v>
      </c>
      <c r="K7650" t="s">
        <v>17</v>
      </c>
    </row>
    <row r="7651" spans="1:11" x14ac:dyDescent="0.3">
      <c r="A7651" t="s">
        <v>7770</v>
      </c>
      <c r="B7651" t="s">
        <v>211</v>
      </c>
      <c r="C7651" t="s">
        <v>32</v>
      </c>
      <c r="D7651" t="s">
        <v>153</v>
      </c>
      <c r="E7651" t="s">
        <v>65</v>
      </c>
      <c r="F7651" s="1">
        <v>43175</v>
      </c>
      <c r="G7651" t="s">
        <v>29</v>
      </c>
      <c r="H7651">
        <v>504</v>
      </c>
      <c r="I7651">
        <v>0.34</v>
      </c>
      <c r="J7651">
        <v>50.4</v>
      </c>
      <c r="K7651" t="s">
        <v>17</v>
      </c>
    </row>
    <row r="7652" spans="1:11" x14ac:dyDescent="0.3">
      <c r="A7652" t="s">
        <v>7771</v>
      </c>
      <c r="B7652" t="s">
        <v>174</v>
      </c>
      <c r="C7652" t="s">
        <v>63</v>
      </c>
      <c r="D7652" t="s">
        <v>157</v>
      </c>
      <c r="E7652" t="s">
        <v>143</v>
      </c>
      <c r="F7652" s="1">
        <v>42641</v>
      </c>
      <c r="G7652" t="s">
        <v>29</v>
      </c>
      <c r="H7652">
        <v>2004</v>
      </c>
      <c r="I7652">
        <v>0.15</v>
      </c>
      <c r="J7652">
        <v>761.52</v>
      </c>
      <c r="K7652" t="s">
        <v>17</v>
      </c>
    </row>
    <row r="7653" spans="1:11" x14ac:dyDescent="0.3">
      <c r="A7653" t="s">
        <v>7772</v>
      </c>
      <c r="B7653" t="s">
        <v>83</v>
      </c>
      <c r="C7653" t="s">
        <v>13</v>
      </c>
      <c r="D7653" t="s">
        <v>14</v>
      </c>
      <c r="E7653" t="s">
        <v>60</v>
      </c>
      <c r="F7653" s="1">
        <v>43071</v>
      </c>
      <c r="G7653" t="s">
        <v>29</v>
      </c>
      <c r="H7653">
        <v>1608</v>
      </c>
      <c r="I7653">
        <v>0.22</v>
      </c>
      <c r="J7653">
        <v>723.6</v>
      </c>
      <c r="K7653" t="s">
        <v>17</v>
      </c>
    </row>
    <row r="7654" spans="1:11" x14ac:dyDescent="0.3">
      <c r="A7654" t="s">
        <v>7773</v>
      </c>
      <c r="B7654" t="s">
        <v>197</v>
      </c>
      <c r="C7654" t="s">
        <v>26</v>
      </c>
      <c r="D7654" t="s">
        <v>37</v>
      </c>
      <c r="E7654" t="s">
        <v>128</v>
      </c>
      <c r="F7654" s="1">
        <v>43124</v>
      </c>
      <c r="G7654" t="s">
        <v>29</v>
      </c>
      <c r="H7654">
        <v>1758</v>
      </c>
      <c r="I7654">
        <v>0.25</v>
      </c>
      <c r="J7654">
        <v>404.34</v>
      </c>
      <c r="K7654" t="s">
        <v>17</v>
      </c>
    </row>
    <row r="7655" spans="1:11" x14ac:dyDescent="0.3">
      <c r="A7655" t="s">
        <v>7774</v>
      </c>
      <c r="B7655" t="s">
        <v>102</v>
      </c>
      <c r="C7655" t="s">
        <v>58</v>
      </c>
      <c r="D7655" t="s">
        <v>59</v>
      </c>
      <c r="E7655" t="s">
        <v>143</v>
      </c>
      <c r="F7655" s="1">
        <v>43095</v>
      </c>
      <c r="G7655" t="s">
        <v>29</v>
      </c>
      <c r="H7655">
        <v>1765</v>
      </c>
      <c r="I7655">
        <v>0.22</v>
      </c>
      <c r="J7655">
        <v>388.3</v>
      </c>
      <c r="K7655" t="s">
        <v>17</v>
      </c>
    </row>
    <row r="7656" spans="1:11" x14ac:dyDescent="0.3">
      <c r="A7656" t="s">
        <v>7775</v>
      </c>
      <c r="B7656" t="s">
        <v>25</v>
      </c>
      <c r="C7656" t="s">
        <v>49</v>
      </c>
      <c r="D7656" t="s">
        <v>205</v>
      </c>
      <c r="E7656" t="s">
        <v>143</v>
      </c>
      <c r="F7656" s="1">
        <v>43362</v>
      </c>
      <c r="G7656" t="s">
        <v>29</v>
      </c>
      <c r="H7656">
        <v>1899</v>
      </c>
      <c r="I7656">
        <v>0.16</v>
      </c>
      <c r="J7656">
        <v>493.74</v>
      </c>
      <c r="K7656" t="s">
        <v>17</v>
      </c>
    </row>
    <row r="7657" spans="1:11" x14ac:dyDescent="0.3">
      <c r="A7657" t="s">
        <v>7776</v>
      </c>
      <c r="B7657" t="s">
        <v>111</v>
      </c>
      <c r="C7657" t="s">
        <v>63</v>
      </c>
      <c r="D7657" t="s">
        <v>87</v>
      </c>
      <c r="E7657" t="s">
        <v>60</v>
      </c>
      <c r="F7657" s="1">
        <v>42168</v>
      </c>
      <c r="G7657" t="s">
        <v>29</v>
      </c>
      <c r="H7657">
        <v>674</v>
      </c>
      <c r="I7657">
        <v>0.2</v>
      </c>
      <c r="J7657">
        <v>289.82</v>
      </c>
      <c r="K7657" t="s">
        <v>17</v>
      </c>
    </row>
    <row r="7658" spans="1:11" x14ac:dyDescent="0.3">
      <c r="A7658" t="s">
        <v>7777</v>
      </c>
      <c r="B7658" t="s">
        <v>83</v>
      </c>
      <c r="C7658" t="s">
        <v>20</v>
      </c>
      <c r="D7658" t="s">
        <v>21</v>
      </c>
      <c r="E7658" t="s">
        <v>104</v>
      </c>
      <c r="F7658" s="1">
        <v>42308</v>
      </c>
      <c r="G7658" t="s">
        <v>29</v>
      </c>
      <c r="H7658">
        <v>2399</v>
      </c>
      <c r="I7658">
        <v>0.24</v>
      </c>
      <c r="J7658">
        <v>575.76</v>
      </c>
      <c r="K7658" t="s">
        <v>17</v>
      </c>
    </row>
    <row r="7659" spans="1:11" x14ac:dyDescent="0.3">
      <c r="A7659" t="s">
        <v>7778</v>
      </c>
      <c r="B7659" t="s">
        <v>184</v>
      </c>
      <c r="C7659" t="s">
        <v>63</v>
      </c>
      <c r="D7659" t="s">
        <v>75</v>
      </c>
      <c r="E7659" t="s">
        <v>43</v>
      </c>
      <c r="F7659" s="1">
        <v>42486</v>
      </c>
      <c r="G7659" t="s">
        <v>29</v>
      </c>
      <c r="H7659">
        <v>1277</v>
      </c>
      <c r="I7659">
        <v>0.18</v>
      </c>
      <c r="J7659">
        <v>421.41</v>
      </c>
      <c r="K7659" t="s">
        <v>17</v>
      </c>
    </row>
    <row r="7660" spans="1:11" x14ac:dyDescent="0.3">
      <c r="A7660" t="s">
        <v>7779</v>
      </c>
      <c r="B7660" t="s">
        <v>19</v>
      </c>
      <c r="C7660" t="s">
        <v>20</v>
      </c>
      <c r="D7660" t="s">
        <v>21</v>
      </c>
      <c r="E7660" t="s">
        <v>149</v>
      </c>
      <c r="F7660" s="1">
        <v>42490</v>
      </c>
      <c r="G7660" t="s">
        <v>29</v>
      </c>
      <c r="H7660">
        <v>1511</v>
      </c>
      <c r="I7660">
        <v>0.23</v>
      </c>
      <c r="J7660">
        <v>362.64</v>
      </c>
      <c r="K7660" t="s">
        <v>17</v>
      </c>
    </row>
    <row r="7661" spans="1:11" x14ac:dyDescent="0.3">
      <c r="A7661" t="s">
        <v>7780</v>
      </c>
      <c r="B7661" t="s">
        <v>83</v>
      </c>
      <c r="C7661" t="s">
        <v>58</v>
      </c>
      <c r="D7661" t="s">
        <v>59</v>
      </c>
      <c r="E7661" t="s">
        <v>22</v>
      </c>
      <c r="F7661" s="1">
        <v>43456</v>
      </c>
      <c r="G7661" t="s">
        <v>29</v>
      </c>
      <c r="H7661">
        <v>803</v>
      </c>
      <c r="I7661">
        <v>0.19</v>
      </c>
      <c r="J7661">
        <v>240.9</v>
      </c>
      <c r="K7661" t="s">
        <v>17</v>
      </c>
    </row>
    <row r="7662" spans="1:11" x14ac:dyDescent="0.3">
      <c r="A7662" t="s">
        <v>7781</v>
      </c>
      <c r="B7662" t="s">
        <v>67</v>
      </c>
      <c r="C7662" t="s">
        <v>32</v>
      </c>
      <c r="D7662" t="s">
        <v>46</v>
      </c>
      <c r="E7662" t="s">
        <v>140</v>
      </c>
      <c r="F7662" s="1">
        <v>42406</v>
      </c>
      <c r="G7662" t="s">
        <v>29</v>
      </c>
      <c r="H7662">
        <v>1810</v>
      </c>
      <c r="I7662">
        <v>0.25</v>
      </c>
      <c r="J7662">
        <v>217.2</v>
      </c>
      <c r="K7662" t="s">
        <v>17</v>
      </c>
    </row>
    <row r="7663" spans="1:11" x14ac:dyDescent="0.3">
      <c r="A7663" t="s">
        <v>7782</v>
      </c>
      <c r="B7663" t="s">
        <v>139</v>
      </c>
      <c r="C7663" t="s">
        <v>13</v>
      </c>
      <c r="D7663" t="s">
        <v>195</v>
      </c>
      <c r="E7663" t="s">
        <v>143</v>
      </c>
      <c r="F7663" s="1">
        <v>43092</v>
      </c>
      <c r="G7663" t="s">
        <v>29</v>
      </c>
      <c r="H7663">
        <v>1092</v>
      </c>
      <c r="I7663">
        <v>0.27</v>
      </c>
      <c r="J7663">
        <v>414.96</v>
      </c>
      <c r="K7663" t="s">
        <v>17</v>
      </c>
    </row>
    <row r="7664" spans="1:11" x14ac:dyDescent="0.3">
      <c r="A7664" t="s">
        <v>7783</v>
      </c>
      <c r="B7664" t="s">
        <v>53</v>
      </c>
      <c r="C7664" t="s">
        <v>13</v>
      </c>
      <c r="D7664" t="s">
        <v>195</v>
      </c>
      <c r="E7664" t="s">
        <v>166</v>
      </c>
      <c r="F7664" s="1">
        <v>43247</v>
      </c>
      <c r="G7664" t="s">
        <v>29</v>
      </c>
      <c r="H7664">
        <v>2025</v>
      </c>
      <c r="I7664">
        <v>0.18</v>
      </c>
      <c r="J7664">
        <v>486</v>
      </c>
      <c r="K7664" t="s">
        <v>17</v>
      </c>
    </row>
    <row r="7665" spans="1:11" x14ac:dyDescent="0.3">
      <c r="A7665" t="s">
        <v>7784</v>
      </c>
      <c r="B7665" t="s">
        <v>162</v>
      </c>
      <c r="C7665" t="s">
        <v>58</v>
      </c>
      <c r="D7665" t="s">
        <v>112</v>
      </c>
      <c r="E7665" t="s">
        <v>43</v>
      </c>
      <c r="F7665" s="1">
        <v>42308</v>
      </c>
      <c r="G7665" t="s">
        <v>29</v>
      </c>
      <c r="H7665">
        <v>1753</v>
      </c>
      <c r="I7665">
        <v>0.28000000000000003</v>
      </c>
      <c r="J7665">
        <v>315.54000000000002</v>
      </c>
      <c r="K7665" t="s">
        <v>17</v>
      </c>
    </row>
    <row r="7666" spans="1:11" x14ac:dyDescent="0.3">
      <c r="A7666" t="s">
        <v>7785</v>
      </c>
      <c r="B7666" t="s">
        <v>156</v>
      </c>
      <c r="C7666" t="s">
        <v>20</v>
      </c>
      <c r="D7666" t="s">
        <v>21</v>
      </c>
      <c r="E7666" t="s">
        <v>117</v>
      </c>
      <c r="F7666" s="1">
        <v>42418</v>
      </c>
      <c r="G7666" t="s">
        <v>29</v>
      </c>
      <c r="H7666">
        <v>728</v>
      </c>
      <c r="I7666">
        <v>0.12</v>
      </c>
      <c r="J7666">
        <v>254.8</v>
      </c>
      <c r="K7666" t="s">
        <v>17</v>
      </c>
    </row>
    <row r="7667" spans="1:11" x14ac:dyDescent="0.3">
      <c r="A7667" t="s">
        <v>7786</v>
      </c>
      <c r="B7667" t="s">
        <v>261</v>
      </c>
      <c r="C7667" t="s">
        <v>32</v>
      </c>
      <c r="D7667" t="s">
        <v>153</v>
      </c>
      <c r="E7667" t="s">
        <v>60</v>
      </c>
      <c r="F7667" s="1">
        <v>43292</v>
      </c>
      <c r="G7667" t="s">
        <v>29</v>
      </c>
      <c r="H7667">
        <v>1251</v>
      </c>
      <c r="I7667">
        <v>0.24</v>
      </c>
      <c r="J7667">
        <v>250.2</v>
      </c>
      <c r="K7667" t="s">
        <v>17</v>
      </c>
    </row>
    <row r="7668" spans="1:11" x14ac:dyDescent="0.3">
      <c r="A7668" t="s">
        <v>7787</v>
      </c>
      <c r="B7668" t="s">
        <v>211</v>
      </c>
      <c r="C7668" t="s">
        <v>32</v>
      </c>
      <c r="D7668" t="s">
        <v>33</v>
      </c>
      <c r="E7668" t="s">
        <v>60</v>
      </c>
      <c r="F7668" s="1">
        <v>42093</v>
      </c>
      <c r="G7668" t="s">
        <v>29</v>
      </c>
      <c r="H7668">
        <v>1415</v>
      </c>
      <c r="I7668">
        <v>0.26</v>
      </c>
      <c r="J7668">
        <v>396.2</v>
      </c>
      <c r="K7668" t="s">
        <v>17</v>
      </c>
    </row>
    <row r="7669" spans="1:11" x14ac:dyDescent="0.3">
      <c r="A7669" t="s">
        <v>7788</v>
      </c>
      <c r="B7669" t="s">
        <v>174</v>
      </c>
      <c r="C7669" t="s">
        <v>58</v>
      </c>
      <c r="D7669" t="s">
        <v>59</v>
      </c>
      <c r="E7669" t="s">
        <v>22</v>
      </c>
      <c r="F7669" s="1">
        <v>42334</v>
      </c>
      <c r="G7669" t="s">
        <v>29</v>
      </c>
      <c r="H7669">
        <v>1563</v>
      </c>
      <c r="I7669">
        <v>0.14000000000000001</v>
      </c>
      <c r="J7669">
        <v>422.01</v>
      </c>
      <c r="K7669" t="s">
        <v>17</v>
      </c>
    </row>
    <row r="7670" spans="1:11" x14ac:dyDescent="0.3">
      <c r="A7670" t="s">
        <v>7789</v>
      </c>
      <c r="B7670" t="s">
        <v>81</v>
      </c>
      <c r="C7670" t="s">
        <v>20</v>
      </c>
      <c r="D7670" t="s">
        <v>21</v>
      </c>
      <c r="E7670" t="s">
        <v>88</v>
      </c>
      <c r="F7670" s="1">
        <v>42100</v>
      </c>
      <c r="G7670" t="s">
        <v>29</v>
      </c>
      <c r="H7670">
        <v>1801</v>
      </c>
      <c r="I7670">
        <v>0.33</v>
      </c>
      <c r="J7670">
        <v>720.4</v>
      </c>
      <c r="K7670" t="s">
        <v>17</v>
      </c>
    </row>
    <row r="7671" spans="1:11" x14ac:dyDescent="0.3">
      <c r="A7671" t="s">
        <v>7790</v>
      </c>
      <c r="B7671" t="s">
        <v>111</v>
      </c>
      <c r="C7671" t="s">
        <v>58</v>
      </c>
      <c r="D7671" t="s">
        <v>68</v>
      </c>
      <c r="E7671" t="s">
        <v>149</v>
      </c>
      <c r="F7671" s="1">
        <v>43224</v>
      </c>
      <c r="G7671" t="s">
        <v>29</v>
      </c>
      <c r="H7671">
        <v>1890</v>
      </c>
      <c r="I7671">
        <v>0.28999999999999998</v>
      </c>
      <c r="J7671">
        <v>718.2</v>
      </c>
      <c r="K7671" t="s">
        <v>17</v>
      </c>
    </row>
    <row r="7672" spans="1:11" x14ac:dyDescent="0.3">
      <c r="A7672" t="s">
        <v>7791</v>
      </c>
      <c r="B7672" t="s">
        <v>130</v>
      </c>
      <c r="C7672" t="s">
        <v>58</v>
      </c>
      <c r="D7672" t="s">
        <v>68</v>
      </c>
      <c r="E7672" t="s">
        <v>55</v>
      </c>
      <c r="F7672" s="1">
        <v>43365</v>
      </c>
      <c r="G7672" t="s">
        <v>29</v>
      </c>
      <c r="H7672">
        <v>1572</v>
      </c>
      <c r="I7672">
        <v>0.32</v>
      </c>
      <c r="J7672">
        <v>267.24</v>
      </c>
      <c r="K7672" t="s">
        <v>17</v>
      </c>
    </row>
    <row r="7673" spans="1:11" x14ac:dyDescent="0.3">
      <c r="A7673" t="s">
        <v>7792</v>
      </c>
      <c r="B7673" t="s">
        <v>193</v>
      </c>
      <c r="C7673" t="s">
        <v>26</v>
      </c>
      <c r="D7673" t="s">
        <v>94</v>
      </c>
      <c r="E7673" t="s">
        <v>163</v>
      </c>
      <c r="F7673" s="1">
        <v>42969</v>
      </c>
      <c r="G7673" t="s">
        <v>29</v>
      </c>
      <c r="H7673">
        <v>1974</v>
      </c>
      <c r="I7673">
        <v>0.14000000000000001</v>
      </c>
      <c r="J7673">
        <v>197.4</v>
      </c>
      <c r="K7673" t="s">
        <v>17</v>
      </c>
    </row>
    <row r="7674" spans="1:11" x14ac:dyDescent="0.3">
      <c r="A7674" t="s">
        <v>7793</v>
      </c>
      <c r="B7674" t="s">
        <v>12</v>
      </c>
      <c r="C7674" t="s">
        <v>26</v>
      </c>
      <c r="D7674" t="s">
        <v>27</v>
      </c>
      <c r="E7674" t="s">
        <v>117</v>
      </c>
      <c r="F7674" s="1">
        <v>42888</v>
      </c>
      <c r="G7674" t="s">
        <v>29</v>
      </c>
      <c r="H7674">
        <v>1680</v>
      </c>
      <c r="I7674">
        <v>0.17</v>
      </c>
      <c r="J7674">
        <v>336</v>
      </c>
      <c r="K7674" t="s">
        <v>17</v>
      </c>
    </row>
    <row r="7675" spans="1:11" x14ac:dyDescent="0.3">
      <c r="A7675" t="s">
        <v>7794</v>
      </c>
      <c r="B7675" t="s">
        <v>19</v>
      </c>
      <c r="C7675" t="s">
        <v>26</v>
      </c>
      <c r="D7675" t="s">
        <v>94</v>
      </c>
      <c r="E7675" t="s">
        <v>51</v>
      </c>
      <c r="F7675" s="1">
        <v>43329</v>
      </c>
      <c r="G7675" t="s">
        <v>29</v>
      </c>
      <c r="H7675">
        <v>1005</v>
      </c>
      <c r="I7675">
        <v>0.26</v>
      </c>
      <c r="J7675">
        <v>130.65</v>
      </c>
      <c r="K7675" t="s">
        <v>17</v>
      </c>
    </row>
    <row r="7676" spans="1:11" x14ac:dyDescent="0.3">
      <c r="A7676" t="s">
        <v>7795</v>
      </c>
      <c r="B7676" t="s">
        <v>106</v>
      </c>
      <c r="C7676" t="s">
        <v>49</v>
      </c>
      <c r="D7676" t="s">
        <v>54</v>
      </c>
      <c r="E7676" t="s">
        <v>140</v>
      </c>
      <c r="F7676" s="1">
        <v>43352</v>
      </c>
      <c r="G7676" t="s">
        <v>29</v>
      </c>
      <c r="H7676">
        <v>2178</v>
      </c>
      <c r="I7676">
        <v>0.26</v>
      </c>
      <c r="J7676">
        <v>936.54</v>
      </c>
      <c r="K7676" t="s">
        <v>17</v>
      </c>
    </row>
    <row r="7677" spans="1:11" x14ac:dyDescent="0.3">
      <c r="A7677" t="s">
        <v>7796</v>
      </c>
      <c r="B7677" t="s">
        <v>78</v>
      </c>
      <c r="C7677" t="s">
        <v>32</v>
      </c>
      <c r="D7677" t="s">
        <v>97</v>
      </c>
      <c r="E7677" t="s">
        <v>149</v>
      </c>
      <c r="F7677" s="1">
        <v>43171</v>
      </c>
      <c r="G7677" t="s">
        <v>29</v>
      </c>
      <c r="H7677">
        <v>1961</v>
      </c>
      <c r="I7677">
        <v>0.13</v>
      </c>
      <c r="J7677">
        <v>196.1</v>
      </c>
      <c r="K7677" t="s">
        <v>17</v>
      </c>
    </row>
    <row r="7678" spans="1:11" x14ac:dyDescent="0.3">
      <c r="A7678" t="s">
        <v>7797</v>
      </c>
      <c r="B7678" t="s">
        <v>125</v>
      </c>
      <c r="C7678" t="s">
        <v>49</v>
      </c>
      <c r="D7678" t="s">
        <v>50</v>
      </c>
      <c r="E7678" t="s">
        <v>72</v>
      </c>
      <c r="F7678" s="1">
        <v>42616</v>
      </c>
      <c r="G7678" t="s">
        <v>29</v>
      </c>
      <c r="H7678">
        <v>2239</v>
      </c>
      <c r="I7678">
        <v>0.32</v>
      </c>
      <c r="J7678">
        <v>626.91999999999996</v>
      </c>
      <c r="K7678" t="s">
        <v>17</v>
      </c>
    </row>
    <row r="7679" spans="1:11" x14ac:dyDescent="0.3">
      <c r="A7679" t="s">
        <v>7798</v>
      </c>
      <c r="B7679" t="s">
        <v>116</v>
      </c>
      <c r="C7679" t="s">
        <v>13</v>
      </c>
      <c r="D7679" t="s">
        <v>79</v>
      </c>
      <c r="E7679" t="s">
        <v>84</v>
      </c>
      <c r="F7679" s="1">
        <v>43456</v>
      </c>
      <c r="G7679" t="s">
        <v>29</v>
      </c>
      <c r="H7679">
        <v>888</v>
      </c>
      <c r="I7679">
        <v>0.1</v>
      </c>
      <c r="J7679">
        <v>399.6</v>
      </c>
      <c r="K7679" t="s">
        <v>17</v>
      </c>
    </row>
    <row r="7680" spans="1:11" x14ac:dyDescent="0.3">
      <c r="A7680" t="s">
        <v>7799</v>
      </c>
      <c r="B7680" t="s">
        <v>191</v>
      </c>
      <c r="C7680" t="s">
        <v>49</v>
      </c>
      <c r="D7680" t="s">
        <v>54</v>
      </c>
      <c r="E7680" t="s">
        <v>72</v>
      </c>
      <c r="F7680" s="1">
        <v>42093</v>
      </c>
      <c r="G7680" t="s">
        <v>29</v>
      </c>
      <c r="H7680">
        <v>2392</v>
      </c>
      <c r="I7680">
        <v>0.3</v>
      </c>
      <c r="J7680">
        <v>789.36</v>
      </c>
      <c r="K7680" t="s">
        <v>17</v>
      </c>
    </row>
    <row r="7681" spans="1:11" x14ac:dyDescent="0.3">
      <c r="A7681" t="s">
        <v>7800</v>
      </c>
      <c r="B7681" t="s">
        <v>25</v>
      </c>
      <c r="C7681" t="s">
        <v>26</v>
      </c>
      <c r="D7681" t="s">
        <v>37</v>
      </c>
      <c r="E7681" t="s">
        <v>47</v>
      </c>
      <c r="F7681" s="1">
        <v>43190</v>
      </c>
      <c r="G7681" t="s">
        <v>29</v>
      </c>
      <c r="H7681">
        <v>2177</v>
      </c>
      <c r="I7681">
        <v>0.12</v>
      </c>
      <c r="J7681">
        <v>195.93</v>
      </c>
      <c r="K7681" t="s">
        <v>17</v>
      </c>
    </row>
    <row r="7682" spans="1:11" x14ac:dyDescent="0.3">
      <c r="A7682" t="s">
        <v>7801</v>
      </c>
      <c r="B7682" t="s">
        <v>53</v>
      </c>
      <c r="C7682" t="s">
        <v>49</v>
      </c>
      <c r="D7682" t="s">
        <v>50</v>
      </c>
      <c r="E7682" t="s">
        <v>143</v>
      </c>
      <c r="F7682" s="1">
        <v>42641</v>
      </c>
      <c r="G7682" t="s">
        <v>29</v>
      </c>
      <c r="H7682">
        <v>1787</v>
      </c>
      <c r="I7682">
        <v>0.2</v>
      </c>
      <c r="J7682">
        <v>482.49</v>
      </c>
      <c r="K7682" t="s">
        <v>17</v>
      </c>
    </row>
    <row r="7683" spans="1:11" x14ac:dyDescent="0.3">
      <c r="A7683" t="s">
        <v>7802</v>
      </c>
      <c r="B7683" t="s">
        <v>130</v>
      </c>
      <c r="C7683" t="s">
        <v>63</v>
      </c>
      <c r="D7683" t="s">
        <v>157</v>
      </c>
      <c r="E7683" t="s">
        <v>47</v>
      </c>
      <c r="F7683" s="1">
        <v>43332</v>
      </c>
      <c r="G7683" t="s">
        <v>29</v>
      </c>
      <c r="H7683">
        <v>2046</v>
      </c>
      <c r="I7683">
        <v>0.15</v>
      </c>
      <c r="J7683">
        <v>920.7</v>
      </c>
      <c r="K7683" t="s">
        <v>17</v>
      </c>
    </row>
    <row r="7684" spans="1:11" x14ac:dyDescent="0.3">
      <c r="A7684" t="s">
        <v>7803</v>
      </c>
      <c r="B7684" t="s">
        <v>108</v>
      </c>
      <c r="C7684" t="s">
        <v>63</v>
      </c>
      <c r="D7684" t="s">
        <v>87</v>
      </c>
      <c r="E7684" t="s">
        <v>28</v>
      </c>
      <c r="F7684" s="1">
        <v>43378</v>
      </c>
      <c r="G7684" t="s">
        <v>29</v>
      </c>
      <c r="H7684">
        <v>2286</v>
      </c>
      <c r="I7684">
        <v>0.28999999999999998</v>
      </c>
      <c r="J7684">
        <v>434.34</v>
      </c>
      <c r="K7684" t="s">
        <v>17</v>
      </c>
    </row>
    <row r="7685" spans="1:11" x14ac:dyDescent="0.3">
      <c r="A7685" t="s">
        <v>7804</v>
      </c>
      <c r="B7685" t="s">
        <v>71</v>
      </c>
      <c r="C7685" t="s">
        <v>49</v>
      </c>
      <c r="D7685" t="s">
        <v>205</v>
      </c>
      <c r="E7685" t="s">
        <v>65</v>
      </c>
      <c r="F7685" s="1">
        <v>42637</v>
      </c>
      <c r="G7685" t="s">
        <v>29</v>
      </c>
      <c r="H7685">
        <v>695</v>
      </c>
      <c r="I7685">
        <v>0.14000000000000001</v>
      </c>
      <c r="J7685">
        <v>125.1</v>
      </c>
      <c r="K7685" t="s">
        <v>17</v>
      </c>
    </row>
    <row r="7686" spans="1:11" x14ac:dyDescent="0.3">
      <c r="A7686" t="s">
        <v>7805</v>
      </c>
      <c r="B7686" t="s">
        <v>162</v>
      </c>
      <c r="C7686" t="s">
        <v>32</v>
      </c>
      <c r="D7686" t="s">
        <v>97</v>
      </c>
      <c r="E7686" t="s">
        <v>123</v>
      </c>
      <c r="F7686" s="1">
        <v>43035</v>
      </c>
      <c r="G7686" t="s">
        <v>29</v>
      </c>
      <c r="H7686">
        <v>1942</v>
      </c>
      <c r="I7686">
        <v>0.24</v>
      </c>
      <c r="J7686">
        <v>194.2</v>
      </c>
      <c r="K7686" t="s">
        <v>17</v>
      </c>
    </row>
    <row r="7687" spans="1:11" x14ac:dyDescent="0.3">
      <c r="A7687" t="s">
        <v>7806</v>
      </c>
      <c r="B7687" t="s">
        <v>53</v>
      </c>
      <c r="C7687" t="s">
        <v>13</v>
      </c>
      <c r="D7687" t="s">
        <v>79</v>
      </c>
      <c r="E7687" t="s">
        <v>60</v>
      </c>
      <c r="F7687" s="1">
        <v>42994</v>
      </c>
      <c r="G7687" t="s">
        <v>29</v>
      </c>
      <c r="H7687">
        <v>1966</v>
      </c>
      <c r="I7687">
        <v>0.19</v>
      </c>
      <c r="J7687">
        <v>412.86</v>
      </c>
      <c r="K7687" t="s">
        <v>17</v>
      </c>
    </row>
    <row r="7688" spans="1:11" x14ac:dyDescent="0.3">
      <c r="A7688" t="s">
        <v>7807</v>
      </c>
      <c r="B7688" t="s">
        <v>57</v>
      </c>
      <c r="C7688" t="s">
        <v>32</v>
      </c>
      <c r="D7688" t="s">
        <v>33</v>
      </c>
      <c r="E7688" t="s">
        <v>47</v>
      </c>
      <c r="F7688" s="1">
        <v>42693</v>
      </c>
      <c r="G7688" t="s">
        <v>29</v>
      </c>
      <c r="H7688">
        <v>1520</v>
      </c>
      <c r="I7688">
        <v>0.17</v>
      </c>
      <c r="J7688">
        <v>562.4</v>
      </c>
      <c r="K7688" t="s">
        <v>17</v>
      </c>
    </row>
    <row r="7689" spans="1:11" x14ac:dyDescent="0.3">
      <c r="A7689" t="s">
        <v>7808</v>
      </c>
      <c r="B7689" t="s">
        <v>156</v>
      </c>
      <c r="C7689" t="s">
        <v>63</v>
      </c>
      <c r="D7689" t="s">
        <v>157</v>
      </c>
      <c r="E7689" t="s">
        <v>38</v>
      </c>
      <c r="F7689" s="1">
        <v>42998</v>
      </c>
      <c r="G7689" t="s">
        <v>29</v>
      </c>
      <c r="H7689">
        <v>1128</v>
      </c>
      <c r="I7689">
        <v>0.25</v>
      </c>
      <c r="J7689">
        <v>417.36</v>
      </c>
      <c r="K7689" t="s">
        <v>17</v>
      </c>
    </row>
    <row r="7690" spans="1:11" x14ac:dyDescent="0.3">
      <c r="A7690" t="s">
        <v>7809</v>
      </c>
      <c r="B7690" t="s">
        <v>108</v>
      </c>
      <c r="C7690" t="s">
        <v>63</v>
      </c>
      <c r="D7690" t="s">
        <v>87</v>
      </c>
      <c r="E7690" t="s">
        <v>22</v>
      </c>
      <c r="F7690" s="1">
        <v>43425</v>
      </c>
      <c r="G7690" t="s">
        <v>29</v>
      </c>
      <c r="H7690">
        <v>577</v>
      </c>
      <c r="I7690">
        <v>0.31</v>
      </c>
      <c r="J7690">
        <v>46.16</v>
      </c>
      <c r="K7690" t="s">
        <v>17</v>
      </c>
    </row>
    <row r="7691" spans="1:11" x14ac:dyDescent="0.3">
      <c r="A7691" t="s">
        <v>7810</v>
      </c>
      <c r="B7691" t="s">
        <v>184</v>
      </c>
      <c r="C7691" t="s">
        <v>32</v>
      </c>
      <c r="D7691" t="s">
        <v>46</v>
      </c>
      <c r="E7691" t="s">
        <v>60</v>
      </c>
      <c r="F7691" s="1">
        <v>42672</v>
      </c>
      <c r="G7691" t="s">
        <v>29</v>
      </c>
      <c r="H7691">
        <v>865</v>
      </c>
      <c r="I7691">
        <v>0.27</v>
      </c>
      <c r="J7691">
        <v>250.85</v>
      </c>
      <c r="K7691" t="s">
        <v>17</v>
      </c>
    </row>
    <row r="7692" spans="1:11" x14ac:dyDescent="0.3">
      <c r="A7692" t="s">
        <v>7811</v>
      </c>
      <c r="B7692" t="s">
        <v>42</v>
      </c>
      <c r="C7692" t="s">
        <v>20</v>
      </c>
      <c r="D7692" t="s">
        <v>91</v>
      </c>
      <c r="E7692" t="s">
        <v>51</v>
      </c>
      <c r="F7692" s="1">
        <v>43220</v>
      </c>
      <c r="G7692" t="s">
        <v>29</v>
      </c>
      <c r="H7692">
        <v>588</v>
      </c>
      <c r="I7692">
        <v>0.23</v>
      </c>
      <c r="J7692">
        <v>99.96</v>
      </c>
      <c r="K7692" t="s">
        <v>17</v>
      </c>
    </row>
    <row r="7693" spans="1:11" x14ac:dyDescent="0.3">
      <c r="A7693" t="s">
        <v>7812</v>
      </c>
      <c r="B7693" t="s">
        <v>120</v>
      </c>
      <c r="C7693" t="s">
        <v>58</v>
      </c>
      <c r="D7693" t="s">
        <v>59</v>
      </c>
      <c r="E7693" t="s">
        <v>128</v>
      </c>
      <c r="F7693" s="1">
        <v>42709</v>
      </c>
      <c r="G7693" t="s">
        <v>29</v>
      </c>
      <c r="H7693">
        <v>1608</v>
      </c>
      <c r="I7693">
        <v>0.35</v>
      </c>
      <c r="J7693">
        <v>160.80000000000001</v>
      </c>
      <c r="K7693" t="s">
        <v>17</v>
      </c>
    </row>
    <row r="7694" spans="1:11" x14ac:dyDescent="0.3">
      <c r="A7694" t="s">
        <v>7813</v>
      </c>
      <c r="B7694" t="s">
        <v>102</v>
      </c>
      <c r="C7694" t="s">
        <v>58</v>
      </c>
      <c r="D7694" t="s">
        <v>112</v>
      </c>
      <c r="E7694" t="s">
        <v>34</v>
      </c>
      <c r="F7694" s="1">
        <v>43250</v>
      </c>
      <c r="G7694" t="s">
        <v>29</v>
      </c>
      <c r="H7694">
        <v>1924</v>
      </c>
      <c r="I7694">
        <v>0.3</v>
      </c>
      <c r="J7694">
        <v>711.88</v>
      </c>
      <c r="K7694" t="s">
        <v>17</v>
      </c>
    </row>
    <row r="7695" spans="1:11" x14ac:dyDescent="0.3">
      <c r="A7695" t="s">
        <v>7814</v>
      </c>
      <c r="B7695" t="s">
        <v>169</v>
      </c>
      <c r="C7695" t="s">
        <v>20</v>
      </c>
      <c r="D7695" t="s">
        <v>91</v>
      </c>
      <c r="E7695" t="s">
        <v>72</v>
      </c>
      <c r="F7695" s="1">
        <v>42241</v>
      </c>
      <c r="G7695" t="s">
        <v>29</v>
      </c>
      <c r="H7695">
        <v>557</v>
      </c>
      <c r="I7695">
        <v>0.17</v>
      </c>
      <c r="J7695">
        <v>239.51</v>
      </c>
      <c r="K7695" t="s">
        <v>17</v>
      </c>
    </row>
    <row r="7696" spans="1:11" x14ac:dyDescent="0.3">
      <c r="A7696" t="s">
        <v>7815</v>
      </c>
      <c r="B7696" t="s">
        <v>111</v>
      </c>
      <c r="C7696" t="s">
        <v>13</v>
      </c>
      <c r="D7696" t="s">
        <v>195</v>
      </c>
      <c r="E7696" t="s">
        <v>51</v>
      </c>
      <c r="F7696" s="1">
        <v>42864</v>
      </c>
      <c r="G7696" t="s">
        <v>29</v>
      </c>
      <c r="H7696">
        <v>1318</v>
      </c>
      <c r="I7696">
        <v>0.34</v>
      </c>
      <c r="J7696">
        <v>92.26</v>
      </c>
      <c r="K7696" t="s">
        <v>17</v>
      </c>
    </row>
    <row r="7697" spans="1:11" x14ac:dyDescent="0.3">
      <c r="A7697" t="s">
        <v>7816</v>
      </c>
      <c r="B7697" t="s">
        <v>137</v>
      </c>
      <c r="C7697" t="s">
        <v>58</v>
      </c>
      <c r="D7697" t="s">
        <v>68</v>
      </c>
      <c r="E7697" t="s">
        <v>117</v>
      </c>
      <c r="F7697" s="1">
        <v>42767</v>
      </c>
      <c r="G7697" t="s">
        <v>29</v>
      </c>
      <c r="H7697">
        <v>1311</v>
      </c>
      <c r="I7697">
        <v>0.16</v>
      </c>
      <c r="J7697">
        <v>131.1</v>
      </c>
      <c r="K7697" t="s">
        <v>17</v>
      </c>
    </row>
    <row r="7698" spans="1:11" x14ac:dyDescent="0.3">
      <c r="A7698" t="s">
        <v>7817</v>
      </c>
      <c r="B7698" t="s">
        <v>108</v>
      </c>
      <c r="C7698" t="s">
        <v>26</v>
      </c>
      <c r="D7698" t="s">
        <v>94</v>
      </c>
      <c r="E7698" t="s">
        <v>149</v>
      </c>
      <c r="F7698" s="1">
        <v>42452</v>
      </c>
      <c r="G7698" t="s">
        <v>29</v>
      </c>
      <c r="H7698">
        <v>1458</v>
      </c>
      <c r="I7698">
        <v>0.34</v>
      </c>
      <c r="J7698">
        <v>641.52</v>
      </c>
      <c r="K7698" t="s">
        <v>17</v>
      </c>
    </row>
    <row r="7699" spans="1:11" x14ac:dyDescent="0.3">
      <c r="A7699" t="s">
        <v>7818</v>
      </c>
      <c r="B7699" t="s">
        <v>106</v>
      </c>
      <c r="C7699" t="s">
        <v>13</v>
      </c>
      <c r="D7699" t="s">
        <v>14</v>
      </c>
      <c r="E7699" t="s">
        <v>69</v>
      </c>
      <c r="F7699" s="1">
        <v>42451</v>
      </c>
      <c r="G7699" t="s">
        <v>29</v>
      </c>
      <c r="H7699">
        <v>750</v>
      </c>
      <c r="I7699">
        <v>0.21</v>
      </c>
      <c r="J7699">
        <v>127.5</v>
      </c>
      <c r="K7699" t="s">
        <v>17</v>
      </c>
    </row>
    <row r="7700" spans="1:11" x14ac:dyDescent="0.3">
      <c r="A7700" t="s">
        <v>7819</v>
      </c>
      <c r="B7700" t="s">
        <v>193</v>
      </c>
      <c r="C7700" t="s">
        <v>58</v>
      </c>
      <c r="D7700" t="s">
        <v>68</v>
      </c>
      <c r="E7700" t="s">
        <v>34</v>
      </c>
      <c r="F7700" s="1">
        <v>43442</v>
      </c>
      <c r="G7700" t="s">
        <v>29</v>
      </c>
      <c r="H7700">
        <v>1243</v>
      </c>
      <c r="I7700">
        <v>0.28000000000000003</v>
      </c>
      <c r="J7700">
        <v>99.44</v>
      </c>
      <c r="K7700" t="s">
        <v>17</v>
      </c>
    </row>
    <row r="7701" spans="1:11" x14ac:dyDescent="0.3">
      <c r="A7701" t="s">
        <v>7820</v>
      </c>
      <c r="B7701" t="s">
        <v>40</v>
      </c>
      <c r="C7701" t="s">
        <v>63</v>
      </c>
      <c r="D7701" t="s">
        <v>157</v>
      </c>
      <c r="E7701" t="s">
        <v>55</v>
      </c>
      <c r="F7701" s="1">
        <v>42367</v>
      </c>
      <c r="G7701" t="s">
        <v>29</v>
      </c>
      <c r="H7701">
        <v>1933</v>
      </c>
      <c r="I7701">
        <v>0.2</v>
      </c>
      <c r="J7701">
        <v>521.91</v>
      </c>
      <c r="K7701" t="s">
        <v>17</v>
      </c>
    </row>
    <row r="7702" spans="1:11" x14ac:dyDescent="0.3">
      <c r="A7702" t="s">
        <v>7821</v>
      </c>
      <c r="B7702" t="s">
        <v>67</v>
      </c>
      <c r="C7702" t="s">
        <v>49</v>
      </c>
      <c r="D7702" t="s">
        <v>54</v>
      </c>
      <c r="E7702" t="s">
        <v>69</v>
      </c>
      <c r="F7702" s="1">
        <v>42348</v>
      </c>
      <c r="G7702" t="s">
        <v>29</v>
      </c>
      <c r="H7702">
        <v>1921</v>
      </c>
      <c r="I7702">
        <v>0.21</v>
      </c>
      <c r="J7702">
        <v>211.31</v>
      </c>
      <c r="K7702" t="s">
        <v>17</v>
      </c>
    </row>
    <row r="7703" spans="1:11" x14ac:dyDescent="0.3">
      <c r="A7703" t="s">
        <v>7822</v>
      </c>
      <c r="B7703" t="s">
        <v>130</v>
      </c>
      <c r="C7703" t="s">
        <v>63</v>
      </c>
      <c r="D7703" t="s">
        <v>75</v>
      </c>
      <c r="E7703" t="s">
        <v>166</v>
      </c>
      <c r="F7703" s="1">
        <v>42348</v>
      </c>
      <c r="G7703" t="s">
        <v>29</v>
      </c>
      <c r="H7703">
        <v>560</v>
      </c>
      <c r="I7703">
        <v>0.25</v>
      </c>
      <c r="J7703">
        <v>168</v>
      </c>
      <c r="K7703" t="s">
        <v>17</v>
      </c>
    </row>
    <row r="7704" spans="1:11" x14ac:dyDescent="0.3">
      <c r="A7704" t="s">
        <v>7823</v>
      </c>
      <c r="B7704" t="s">
        <v>106</v>
      </c>
      <c r="C7704" t="s">
        <v>49</v>
      </c>
      <c r="D7704" t="s">
        <v>50</v>
      </c>
      <c r="E7704" t="s">
        <v>69</v>
      </c>
      <c r="F7704" s="1">
        <v>43123</v>
      </c>
      <c r="G7704" t="s">
        <v>29</v>
      </c>
      <c r="H7704">
        <v>1768</v>
      </c>
      <c r="I7704">
        <v>0.28000000000000003</v>
      </c>
      <c r="J7704">
        <v>601.12</v>
      </c>
      <c r="K7704" t="s">
        <v>17</v>
      </c>
    </row>
    <row r="7705" spans="1:11" x14ac:dyDescent="0.3">
      <c r="A7705" t="s">
        <v>7824</v>
      </c>
      <c r="B7705" t="s">
        <v>114</v>
      </c>
      <c r="C7705" t="s">
        <v>49</v>
      </c>
      <c r="D7705" t="s">
        <v>205</v>
      </c>
      <c r="E7705" t="s">
        <v>38</v>
      </c>
      <c r="F7705" s="1">
        <v>42332</v>
      </c>
      <c r="G7705" t="s">
        <v>29</v>
      </c>
      <c r="H7705">
        <v>1786</v>
      </c>
      <c r="I7705">
        <v>0.17</v>
      </c>
      <c r="J7705">
        <v>500.08</v>
      </c>
      <c r="K7705" t="s">
        <v>17</v>
      </c>
    </row>
    <row r="7706" spans="1:11" x14ac:dyDescent="0.3">
      <c r="A7706" t="s">
        <v>7825</v>
      </c>
      <c r="B7706" t="s">
        <v>81</v>
      </c>
      <c r="C7706" t="s">
        <v>49</v>
      </c>
      <c r="D7706" t="s">
        <v>50</v>
      </c>
      <c r="E7706" t="s">
        <v>69</v>
      </c>
      <c r="F7706" s="1">
        <v>43451</v>
      </c>
      <c r="G7706" t="s">
        <v>29</v>
      </c>
      <c r="H7706">
        <v>1609</v>
      </c>
      <c r="I7706">
        <v>0.35</v>
      </c>
      <c r="J7706">
        <v>434.43</v>
      </c>
      <c r="K7706" t="s">
        <v>17</v>
      </c>
    </row>
    <row r="7707" spans="1:11" x14ac:dyDescent="0.3">
      <c r="A7707" t="s">
        <v>7826</v>
      </c>
      <c r="B7707" t="s">
        <v>263</v>
      </c>
      <c r="C7707" t="s">
        <v>20</v>
      </c>
      <c r="D7707" t="s">
        <v>21</v>
      </c>
      <c r="E7707" t="s">
        <v>34</v>
      </c>
      <c r="F7707" s="1">
        <v>43347</v>
      </c>
      <c r="G7707" t="s">
        <v>29</v>
      </c>
      <c r="H7707">
        <v>1002</v>
      </c>
      <c r="I7707">
        <v>0.17</v>
      </c>
      <c r="J7707">
        <v>140.28</v>
      </c>
      <c r="K7707" t="s">
        <v>17</v>
      </c>
    </row>
    <row r="7708" spans="1:11" x14ac:dyDescent="0.3">
      <c r="A7708" t="s">
        <v>7827</v>
      </c>
      <c r="B7708" t="s">
        <v>12</v>
      </c>
      <c r="C7708" t="s">
        <v>26</v>
      </c>
      <c r="D7708" t="s">
        <v>37</v>
      </c>
      <c r="E7708" t="s">
        <v>65</v>
      </c>
      <c r="F7708" s="1">
        <v>42241</v>
      </c>
      <c r="G7708" t="s">
        <v>29</v>
      </c>
      <c r="H7708">
        <v>1828</v>
      </c>
      <c r="I7708">
        <v>0.12</v>
      </c>
      <c r="J7708">
        <v>749.48</v>
      </c>
      <c r="K7708" t="s">
        <v>17</v>
      </c>
    </row>
    <row r="7709" spans="1:11" x14ac:dyDescent="0.3">
      <c r="A7709" t="s">
        <v>7828</v>
      </c>
      <c r="B7709" t="s">
        <v>197</v>
      </c>
      <c r="C7709" t="s">
        <v>49</v>
      </c>
      <c r="D7709" t="s">
        <v>205</v>
      </c>
      <c r="E7709" t="s">
        <v>84</v>
      </c>
      <c r="F7709" s="1">
        <v>42308</v>
      </c>
      <c r="G7709" t="s">
        <v>29</v>
      </c>
      <c r="H7709">
        <v>920</v>
      </c>
      <c r="I7709">
        <v>0.16</v>
      </c>
      <c r="J7709">
        <v>303.60000000000002</v>
      </c>
      <c r="K7709" t="s">
        <v>17</v>
      </c>
    </row>
    <row r="7710" spans="1:11" x14ac:dyDescent="0.3">
      <c r="A7710" t="s">
        <v>7829</v>
      </c>
      <c r="B7710" t="s">
        <v>137</v>
      </c>
      <c r="C7710" t="s">
        <v>13</v>
      </c>
      <c r="D7710" t="s">
        <v>79</v>
      </c>
      <c r="E7710" t="s">
        <v>84</v>
      </c>
      <c r="F7710" s="1">
        <v>43092</v>
      </c>
      <c r="G7710" t="s">
        <v>29</v>
      </c>
      <c r="H7710">
        <v>594</v>
      </c>
      <c r="I7710">
        <v>0.34</v>
      </c>
      <c r="J7710">
        <v>243.54</v>
      </c>
      <c r="K7710" t="s">
        <v>17</v>
      </c>
    </row>
    <row r="7711" spans="1:11" x14ac:dyDescent="0.3">
      <c r="A7711" t="s">
        <v>7830</v>
      </c>
      <c r="B7711" t="s">
        <v>151</v>
      </c>
      <c r="C7711" t="s">
        <v>49</v>
      </c>
      <c r="D7711" t="s">
        <v>50</v>
      </c>
      <c r="E7711" t="s">
        <v>51</v>
      </c>
      <c r="F7711" s="1">
        <v>43435</v>
      </c>
      <c r="G7711" t="s">
        <v>29</v>
      </c>
      <c r="H7711">
        <v>1583</v>
      </c>
      <c r="I7711">
        <v>0.1</v>
      </c>
      <c r="J7711">
        <v>79.150000000000006</v>
      </c>
      <c r="K7711" t="s">
        <v>17</v>
      </c>
    </row>
    <row r="7712" spans="1:11" x14ac:dyDescent="0.3">
      <c r="A7712" t="s">
        <v>7831</v>
      </c>
      <c r="B7712" t="s">
        <v>191</v>
      </c>
      <c r="C7712" t="s">
        <v>58</v>
      </c>
      <c r="D7712" t="s">
        <v>68</v>
      </c>
      <c r="E7712" t="s">
        <v>72</v>
      </c>
      <c r="F7712" s="1">
        <v>43292</v>
      </c>
      <c r="G7712" t="s">
        <v>29</v>
      </c>
      <c r="H7712">
        <v>2331</v>
      </c>
      <c r="I7712">
        <v>0.17</v>
      </c>
      <c r="J7712">
        <v>186.48</v>
      </c>
      <c r="K7712" t="s">
        <v>17</v>
      </c>
    </row>
    <row r="7713" spans="1:11" x14ac:dyDescent="0.3">
      <c r="A7713" t="s">
        <v>7832</v>
      </c>
      <c r="B7713" t="s">
        <v>204</v>
      </c>
      <c r="C7713" t="s">
        <v>63</v>
      </c>
      <c r="D7713" t="s">
        <v>75</v>
      </c>
      <c r="E7713" t="s">
        <v>143</v>
      </c>
      <c r="F7713" s="1">
        <v>43136</v>
      </c>
      <c r="G7713" t="s">
        <v>29</v>
      </c>
      <c r="H7713">
        <v>1624</v>
      </c>
      <c r="I7713">
        <v>0.2</v>
      </c>
      <c r="J7713">
        <v>129.91999999999999</v>
      </c>
      <c r="K7713" t="s">
        <v>17</v>
      </c>
    </row>
    <row r="7714" spans="1:11" x14ac:dyDescent="0.3">
      <c r="A7714" t="s">
        <v>7833</v>
      </c>
      <c r="B7714" t="s">
        <v>83</v>
      </c>
      <c r="C7714" t="s">
        <v>20</v>
      </c>
      <c r="D7714" t="s">
        <v>21</v>
      </c>
      <c r="E7714" t="s">
        <v>123</v>
      </c>
      <c r="F7714" s="1">
        <v>43177</v>
      </c>
      <c r="G7714" t="s">
        <v>29</v>
      </c>
      <c r="H7714">
        <v>985</v>
      </c>
      <c r="I7714">
        <v>0.3</v>
      </c>
      <c r="J7714">
        <v>206.85</v>
      </c>
      <c r="K7714" t="s">
        <v>17</v>
      </c>
    </row>
    <row r="7715" spans="1:11" x14ac:dyDescent="0.3">
      <c r="A7715" t="s">
        <v>7834</v>
      </c>
      <c r="B7715" t="s">
        <v>45</v>
      </c>
      <c r="C7715" t="s">
        <v>32</v>
      </c>
      <c r="D7715" t="s">
        <v>153</v>
      </c>
      <c r="E7715" t="s">
        <v>166</v>
      </c>
      <c r="F7715" s="1">
        <v>43436</v>
      </c>
      <c r="G7715" t="s">
        <v>29</v>
      </c>
      <c r="H7715">
        <v>660</v>
      </c>
      <c r="I7715">
        <v>0.2</v>
      </c>
      <c r="J7715">
        <v>145.19999999999999</v>
      </c>
      <c r="K7715" t="s">
        <v>17</v>
      </c>
    </row>
    <row r="7716" spans="1:11" x14ac:dyDescent="0.3">
      <c r="A7716" t="s">
        <v>7835</v>
      </c>
      <c r="B7716" t="s">
        <v>114</v>
      </c>
      <c r="C7716" t="s">
        <v>26</v>
      </c>
      <c r="D7716" t="s">
        <v>201</v>
      </c>
      <c r="E7716" t="s">
        <v>34</v>
      </c>
      <c r="F7716" s="1">
        <v>42577</v>
      </c>
      <c r="G7716" t="s">
        <v>29</v>
      </c>
      <c r="H7716">
        <v>2097</v>
      </c>
      <c r="I7716">
        <v>0.21</v>
      </c>
      <c r="J7716">
        <v>733.95</v>
      </c>
      <c r="K7716" t="s">
        <v>17</v>
      </c>
    </row>
    <row r="7717" spans="1:11" x14ac:dyDescent="0.3">
      <c r="A7717" t="s">
        <v>7836</v>
      </c>
      <c r="B7717" t="s">
        <v>71</v>
      </c>
      <c r="C7717" t="s">
        <v>26</v>
      </c>
      <c r="D7717" t="s">
        <v>201</v>
      </c>
      <c r="E7717" t="s">
        <v>166</v>
      </c>
      <c r="F7717" s="1">
        <v>42206</v>
      </c>
      <c r="G7717" t="s">
        <v>29</v>
      </c>
      <c r="H7717">
        <v>2144</v>
      </c>
      <c r="I7717">
        <v>0.15</v>
      </c>
      <c r="J7717">
        <v>128.63999999999999</v>
      </c>
      <c r="K7717" t="s">
        <v>17</v>
      </c>
    </row>
    <row r="7718" spans="1:11" x14ac:dyDescent="0.3">
      <c r="A7718" t="s">
        <v>7837</v>
      </c>
      <c r="B7718" t="s">
        <v>90</v>
      </c>
      <c r="C7718" t="s">
        <v>32</v>
      </c>
      <c r="D7718" t="s">
        <v>46</v>
      </c>
      <c r="E7718" t="s">
        <v>88</v>
      </c>
      <c r="F7718" s="1">
        <v>42595</v>
      </c>
      <c r="G7718" t="s">
        <v>29</v>
      </c>
      <c r="H7718">
        <v>2176</v>
      </c>
      <c r="I7718">
        <v>0.33</v>
      </c>
      <c r="J7718">
        <v>696.32</v>
      </c>
      <c r="K7718" t="s">
        <v>17</v>
      </c>
    </row>
    <row r="7719" spans="1:11" x14ac:dyDescent="0.3">
      <c r="A7719" t="s">
        <v>7838</v>
      </c>
      <c r="B7719" t="s">
        <v>130</v>
      </c>
      <c r="C7719" t="s">
        <v>32</v>
      </c>
      <c r="D7719" t="s">
        <v>46</v>
      </c>
      <c r="E7719" t="s">
        <v>28</v>
      </c>
      <c r="F7719" s="1">
        <v>42070</v>
      </c>
      <c r="G7719" t="s">
        <v>29</v>
      </c>
      <c r="H7719">
        <v>1182</v>
      </c>
      <c r="I7719">
        <v>0.32</v>
      </c>
      <c r="J7719">
        <v>153.66</v>
      </c>
      <c r="K7719" t="s">
        <v>17</v>
      </c>
    </row>
    <row r="7720" spans="1:11" x14ac:dyDescent="0.3">
      <c r="A7720" t="s">
        <v>7839</v>
      </c>
      <c r="B7720" t="s">
        <v>62</v>
      </c>
      <c r="C7720" t="s">
        <v>58</v>
      </c>
      <c r="D7720" t="s">
        <v>59</v>
      </c>
      <c r="E7720" t="s">
        <v>34</v>
      </c>
      <c r="F7720" s="1">
        <v>43177</v>
      </c>
      <c r="G7720" t="s">
        <v>29</v>
      </c>
      <c r="H7720">
        <v>1390</v>
      </c>
      <c r="I7720">
        <v>0.13</v>
      </c>
      <c r="J7720">
        <v>125.1</v>
      </c>
      <c r="K7720" t="s">
        <v>17</v>
      </c>
    </row>
    <row r="7721" spans="1:11" x14ac:dyDescent="0.3">
      <c r="A7721" t="s">
        <v>7840</v>
      </c>
      <c r="B7721" t="s">
        <v>135</v>
      </c>
      <c r="C7721" t="s">
        <v>13</v>
      </c>
      <c r="D7721" t="s">
        <v>195</v>
      </c>
      <c r="E7721" t="s">
        <v>65</v>
      </c>
      <c r="F7721" s="1">
        <v>43002</v>
      </c>
      <c r="G7721" t="s">
        <v>29</v>
      </c>
      <c r="H7721">
        <v>568</v>
      </c>
      <c r="I7721">
        <v>0.24</v>
      </c>
      <c r="J7721">
        <v>45.44</v>
      </c>
      <c r="K7721" t="s">
        <v>17</v>
      </c>
    </row>
    <row r="7722" spans="1:11" x14ac:dyDescent="0.3">
      <c r="A7722" t="s">
        <v>7841</v>
      </c>
      <c r="B7722" t="s">
        <v>111</v>
      </c>
      <c r="C7722" t="s">
        <v>49</v>
      </c>
      <c r="D7722" t="s">
        <v>54</v>
      </c>
      <c r="E7722" t="s">
        <v>117</v>
      </c>
      <c r="F7722" s="1">
        <v>42937</v>
      </c>
      <c r="G7722" t="s">
        <v>29</v>
      </c>
      <c r="H7722">
        <v>1726</v>
      </c>
      <c r="I7722">
        <v>0.32</v>
      </c>
      <c r="J7722">
        <v>258.89999999999998</v>
      </c>
      <c r="K7722" t="s">
        <v>17</v>
      </c>
    </row>
    <row r="7723" spans="1:11" x14ac:dyDescent="0.3">
      <c r="A7723" t="s">
        <v>7842</v>
      </c>
      <c r="B7723" t="s">
        <v>19</v>
      </c>
      <c r="C7723" t="s">
        <v>63</v>
      </c>
      <c r="D7723" t="s">
        <v>157</v>
      </c>
      <c r="E7723" t="s">
        <v>123</v>
      </c>
      <c r="F7723" s="1">
        <v>43378</v>
      </c>
      <c r="G7723" t="s">
        <v>29</v>
      </c>
      <c r="H7723">
        <v>979</v>
      </c>
      <c r="I7723">
        <v>0.11</v>
      </c>
      <c r="J7723">
        <v>303.49</v>
      </c>
      <c r="K7723" t="s">
        <v>17</v>
      </c>
    </row>
    <row r="7724" spans="1:11" x14ac:dyDescent="0.3">
      <c r="A7724" t="s">
        <v>7843</v>
      </c>
      <c r="B7724" t="s">
        <v>42</v>
      </c>
      <c r="C7724" t="s">
        <v>63</v>
      </c>
      <c r="D7724" t="s">
        <v>75</v>
      </c>
      <c r="E7724" t="s">
        <v>51</v>
      </c>
      <c r="F7724" s="1">
        <v>43359</v>
      </c>
      <c r="G7724" t="s">
        <v>29</v>
      </c>
      <c r="H7724">
        <v>1278</v>
      </c>
      <c r="I7724">
        <v>0.19</v>
      </c>
      <c r="J7724">
        <v>63.9</v>
      </c>
      <c r="K7724" t="s">
        <v>17</v>
      </c>
    </row>
    <row r="7725" spans="1:11" x14ac:dyDescent="0.3">
      <c r="A7725" t="s">
        <v>7844</v>
      </c>
      <c r="B7725" t="s">
        <v>156</v>
      </c>
      <c r="C7725" t="s">
        <v>32</v>
      </c>
      <c r="D7725" t="s">
        <v>46</v>
      </c>
      <c r="E7725" t="s">
        <v>65</v>
      </c>
      <c r="F7725" s="1">
        <v>43154</v>
      </c>
      <c r="G7725" t="s">
        <v>29</v>
      </c>
      <c r="H7725">
        <v>567</v>
      </c>
      <c r="I7725">
        <v>0.28999999999999998</v>
      </c>
      <c r="J7725">
        <v>255.15</v>
      </c>
      <c r="K7725" t="s">
        <v>17</v>
      </c>
    </row>
    <row r="7726" spans="1:11" x14ac:dyDescent="0.3">
      <c r="A7726" t="s">
        <v>7845</v>
      </c>
      <c r="B7726" t="s">
        <v>263</v>
      </c>
      <c r="C7726" t="s">
        <v>58</v>
      </c>
      <c r="D7726" t="s">
        <v>59</v>
      </c>
      <c r="E7726" t="s">
        <v>43</v>
      </c>
      <c r="F7726" s="1">
        <v>43388</v>
      </c>
      <c r="G7726" t="s">
        <v>29</v>
      </c>
      <c r="H7726">
        <v>1801</v>
      </c>
      <c r="I7726">
        <v>0.26</v>
      </c>
      <c r="J7726">
        <v>612.34</v>
      </c>
      <c r="K7726" t="s">
        <v>17</v>
      </c>
    </row>
    <row r="7727" spans="1:11" x14ac:dyDescent="0.3">
      <c r="A7727" t="s">
        <v>7846</v>
      </c>
      <c r="B7727" t="s">
        <v>106</v>
      </c>
      <c r="C7727" t="s">
        <v>58</v>
      </c>
      <c r="D7727" t="s">
        <v>68</v>
      </c>
      <c r="E7727" t="s">
        <v>28</v>
      </c>
      <c r="F7727" s="1">
        <v>43456</v>
      </c>
      <c r="G7727" t="s">
        <v>29</v>
      </c>
      <c r="H7727">
        <v>1155</v>
      </c>
      <c r="I7727">
        <v>0.19</v>
      </c>
      <c r="J7727">
        <v>300.3</v>
      </c>
      <c r="K7727" t="s">
        <v>17</v>
      </c>
    </row>
    <row r="7728" spans="1:11" x14ac:dyDescent="0.3">
      <c r="A7728" t="s">
        <v>7847</v>
      </c>
      <c r="B7728" t="s">
        <v>36</v>
      </c>
      <c r="C7728" t="s">
        <v>13</v>
      </c>
      <c r="D7728" t="s">
        <v>79</v>
      </c>
      <c r="E7728" t="s">
        <v>123</v>
      </c>
      <c r="F7728" s="1">
        <v>43060</v>
      </c>
      <c r="G7728" t="s">
        <v>29</v>
      </c>
      <c r="H7728">
        <v>1593</v>
      </c>
      <c r="I7728">
        <v>0.3</v>
      </c>
      <c r="J7728">
        <v>461.97</v>
      </c>
      <c r="K7728" t="s">
        <v>17</v>
      </c>
    </row>
    <row r="7729" spans="1:11" x14ac:dyDescent="0.3">
      <c r="A7729" t="s">
        <v>7848</v>
      </c>
      <c r="B7729" t="s">
        <v>53</v>
      </c>
      <c r="C7729" t="s">
        <v>20</v>
      </c>
      <c r="D7729" t="s">
        <v>91</v>
      </c>
      <c r="E7729" t="s">
        <v>60</v>
      </c>
      <c r="F7729" s="1">
        <v>43431</v>
      </c>
      <c r="G7729" t="s">
        <v>29</v>
      </c>
      <c r="H7729">
        <v>1173</v>
      </c>
      <c r="I7729">
        <v>0.18</v>
      </c>
      <c r="J7729">
        <v>316.70999999999998</v>
      </c>
      <c r="K7729" t="s">
        <v>17</v>
      </c>
    </row>
    <row r="7730" spans="1:11" x14ac:dyDescent="0.3">
      <c r="A7730" t="s">
        <v>7849</v>
      </c>
      <c r="B7730" t="s">
        <v>120</v>
      </c>
      <c r="C7730" t="s">
        <v>49</v>
      </c>
      <c r="D7730" t="s">
        <v>50</v>
      </c>
      <c r="E7730" t="s">
        <v>88</v>
      </c>
      <c r="F7730" s="1">
        <v>42672</v>
      </c>
      <c r="G7730" t="s">
        <v>29</v>
      </c>
      <c r="H7730">
        <v>926</v>
      </c>
      <c r="I7730">
        <v>0.24</v>
      </c>
      <c r="J7730">
        <v>231.5</v>
      </c>
      <c r="K7730" t="s">
        <v>17</v>
      </c>
    </row>
    <row r="7731" spans="1:11" x14ac:dyDescent="0.3">
      <c r="A7731" t="s">
        <v>7850</v>
      </c>
      <c r="B7731" t="s">
        <v>42</v>
      </c>
      <c r="C7731" t="s">
        <v>49</v>
      </c>
      <c r="D7731" t="s">
        <v>54</v>
      </c>
      <c r="E7731" t="s">
        <v>72</v>
      </c>
      <c r="F7731" s="1">
        <v>43406</v>
      </c>
      <c r="G7731" t="s">
        <v>29</v>
      </c>
      <c r="H7731">
        <v>1069</v>
      </c>
      <c r="I7731">
        <v>0.14000000000000001</v>
      </c>
      <c r="J7731">
        <v>363.46</v>
      </c>
      <c r="K7731" t="s">
        <v>17</v>
      </c>
    </row>
    <row r="7732" spans="1:11" x14ac:dyDescent="0.3">
      <c r="A7732" t="s">
        <v>7851</v>
      </c>
      <c r="B7732" t="s">
        <v>53</v>
      </c>
      <c r="C7732" t="s">
        <v>58</v>
      </c>
      <c r="D7732" t="s">
        <v>59</v>
      </c>
      <c r="E7732" t="s">
        <v>65</v>
      </c>
      <c r="F7732" s="1">
        <v>42308</v>
      </c>
      <c r="G7732" t="s">
        <v>29</v>
      </c>
      <c r="H7732">
        <v>2180</v>
      </c>
      <c r="I7732">
        <v>0.2</v>
      </c>
      <c r="J7732">
        <v>305.2</v>
      </c>
      <c r="K7732" t="s">
        <v>17</v>
      </c>
    </row>
    <row r="7733" spans="1:11" x14ac:dyDescent="0.3">
      <c r="A7733" t="s">
        <v>7852</v>
      </c>
      <c r="B7733" t="s">
        <v>86</v>
      </c>
      <c r="C7733" t="s">
        <v>63</v>
      </c>
      <c r="D7733" t="s">
        <v>75</v>
      </c>
      <c r="E7733" t="s">
        <v>166</v>
      </c>
      <c r="F7733" s="1">
        <v>42070</v>
      </c>
      <c r="G7733" t="s">
        <v>29</v>
      </c>
      <c r="H7733">
        <v>997</v>
      </c>
      <c r="I7733">
        <v>0.21</v>
      </c>
      <c r="J7733">
        <v>179.46</v>
      </c>
      <c r="K7733" t="s">
        <v>17</v>
      </c>
    </row>
    <row r="7734" spans="1:11" x14ac:dyDescent="0.3">
      <c r="A7734" t="s">
        <v>7853</v>
      </c>
      <c r="B7734" t="s">
        <v>182</v>
      </c>
      <c r="C7734" t="s">
        <v>63</v>
      </c>
      <c r="D7734" t="s">
        <v>75</v>
      </c>
      <c r="E7734" t="s">
        <v>34</v>
      </c>
      <c r="F7734" s="1">
        <v>43087</v>
      </c>
      <c r="G7734" t="s">
        <v>29</v>
      </c>
      <c r="H7734">
        <v>2110</v>
      </c>
      <c r="I7734">
        <v>0.33</v>
      </c>
      <c r="J7734">
        <v>759.6</v>
      </c>
      <c r="K7734" t="s">
        <v>17</v>
      </c>
    </row>
    <row r="7735" spans="1:11" x14ac:dyDescent="0.3">
      <c r="A7735" t="s">
        <v>7854</v>
      </c>
      <c r="B7735" t="s">
        <v>165</v>
      </c>
      <c r="C7735" t="s">
        <v>58</v>
      </c>
      <c r="D7735" t="s">
        <v>59</v>
      </c>
      <c r="E7735" t="s">
        <v>47</v>
      </c>
      <c r="F7735" s="1">
        <v>42208</v>
      </c>
      <c r="G7735" t="s">
        <v>29</v>
      </c>
      <c r="H7735">
        <v>826</v>
      </c>
      <c r="I7735">
        <v>0.18</v>
      </c>
      <c r="J7735">
        <v>82.6</v>
      </c>
      <c r="K7735" t="s">
        <v>17</v>
      </c>
    </row>
    <row r="7736" spans="1:11" x14ac:dyDescent="0.3">
      <c r="A7736" t="s">
        <v>7855</v>
      </c>
      <c r="B7736" t="s">
        <v>83</v>
      </c>
      <c r="C7736" t="s">
        <v>32</v>
      </c>
      <c r="D7736" t="s">
        <v>33</v>
      </c>
      <c r="E7736" t="s">
        <v>117</v>
      </c>
      <c r="F7736" s="1">
        <v>43234</v>
      </c>
      <c r="G7736" t="s">
        <v>29</v>
      </c>
      <c r="H7736">
        <v>786</v>
      </c>
      <c r="I7736">
        <v>0.33</v>
      </c>
      <c r="J7736">
        <v>322.26</v>
      </c>
      <c r="K7736" t="s">
        <v>17</v>
      </c>
    </row>
    <row r="7737" spans="1:11" x14ac:dyDescent="0.3">
      <c r="A7737" t="s">
        <v>7856</v>
      </c>
      <c r="B7737" t="s">
        <v>83</v>
      </c>
      <c r="C7737" t="s">
        <v>20</v>
      </c>
      <c r="D7737" t="s">
        <v>91</v>
      </c>
      <c r="E7737" t="s">
        <v>43</v>
      </c>
      <c r="F7737" s="1">
        <v>43087</v>
      </c>
      <c r="G7737" t="s">
        <v>29</v>
      </c>
      <c r="H7737">
        <v>844</v>
      </c>
      <c r="I7737">
        <v>0.34</v>
      </c>
      <c r="J7737">
        <v>211</v>
      </c>
      <c r="K7737" t="s">
        <v>17</v>
      </c>
    </row>
    <row r="7738" spans="1:11" x14ac:dyDescent="0.3">
      <c r="A7738" t="s">
        <v>7857</v>
      </c>
      <c r="B7738" t="s">
        <v>57</v>
      </c>
      <c r="C7738" t="s">
        <v>58</v>
      </c>
      <c r="D7738" t="s">
        <v>68</v>
      </c>
      <c r="E7738" t="s">
        <v>140</v>
      </c>
      <c r="F7738" s="1">
        <v>42898</v>
      </c>
      <c r="G7738" t="s">
        <v>29</v>
      </c>
      <c r="H7738">
        <v>1631</v>
      </c>
      <c r="I7738">
        <v>0.27</v>
      </c>
      <c r="J7738">
        <v>81.55</v>
      </c>
      <c r="K7738" t="s">
        <v>17</v>
      </c>
    </row>
    <row r="7739" spans="1:11" x14ac:dyDescent="0.3">
      <c r="A7739" t="s">
        <v>7858</v>
      </c>
      <c r="B7739" t="s">
        <v>139</v>
      </c>
      <c r="C7739" t="s">
        <v>32</v>
      </c>
      <c r="D7739" t="s">
        <v>33</v>
      </c>
      <c r="E7739" t="s">
        <v>34</v>
      </c>
      <c r="F7739" s="1">
        <v>43332</v>
      </c>
      <c r="G7739" t="s">
        <v>29</v>
      </c>
      <c r="H7739">
        <v>2411</v>
      </c>
      <c r="I7739">
        <v>0.15</v>
      </c>
      <c r="J7739">
        <v>120.55</v>
      </c>
      <c r="K7739" t="s">
        <v>17</v>
      </c>
    </row>
    <row r="7740" spans="1:11" x14ac:dyDescent="0.3">
      <c r="A7740" t="s">
        <v>7859</v>
      </c>
      <c r="B7740" t="s">
        <v>184</v>
      </c>
      <c r="C7740" t="s">
        <v>63</v>
      </c>
      <c r="D7740" t="s">
        <v>157</v>
      </c>
      <c r="E7740" t="s">
        <v>128</v>
      </c>
      <c r="F7740" s="1">
        <v>42332</v>
      </c>
      <c r="G7740" t="s">
        <v>29</v>
      </c>
      <c r="H7740">
        <v>986</v>
      </c>
      <c r="I7740">
        <v>0.16</v>
      </c>
      <c r="J7740">
        <v>78.88</v>
      </c>
      <c r="K7740" t="s">
        <v>17</v>
      </c>
    </row>
    <row r="7741" spans="1:11" x14ac:dyDescent="0.3">
      <c r="A7741" t="s">
        <v>7860</v>
      </c>
      <c r="B7741" t="s">
        <v>156</v>
      </c>
      <c r="C7741" t="s">
        <v>20</v>
      </c>
      <c r="D7741" t="s">
        <v>91</v>
      </c>
      <c r="E7741" t="s">
        <v>117</v>
      </c>
      <c r="F7741" s="1">
        <v>42266</v>
      </c>
      <c r="G7741" t="s">
        <v>29</v>
      </c>
      <c r="H7741">
        <v>1222</v>
      </c>
      <c r="I7741">
        <v>0.12</v>
      </c>
      <c r="J7741">
        <v>305.5</v>
      </c>
      <c r="K7741" t="s">
        <v>17</v>
      </c>
    </row>
    <row r="7742" spans="1:11" x14ac:dyDescent="0.3">
      <c r="A7742" t="s">
        <v>7861</v>
      </c>
      <c r="B7742" t="s">
        <v>197</v>
      </c>
      <c r="C7742" t="s">
        <v>58</v>
      </c>
      <c r="D7742" t="s">
        <v>112</v>
      </c>
      <c r="E7742" t="s">
        <v>22</v>
      </c>
      <c r="F7742" s="1">
        <v>42891</v>
      </c>
      <c r="G7742" t="s">
        <v>29</v>
      </c>
      <c r="H7742">
        <v>2305</v>
      </c>
      <c r="I7742">
        <v>0.27</v>
      </c>
      <c r="J7742">
        <v>276.60000000000002</v>
      </c>
      <c r="K7742" t="s">
        <v>17</v>
      </c>
    </row>
    <row r="7743" spans="1:11" x14ac:dyDescent="0.3">
      <c r="A7743" t="s">
        <v>7862</v>
      </c>
      <c r="B7743" t="s">
        <v>120</v>
      </c>
      <c r="C7743" t="s">
        <v>26</v>
      </c>
      <c r="D7743" t="s">
        <v>27</v>
      </c>
      <c r="E7743" t="s">
        <v>22</v>
      </c>
      <c r="F7743" s="1">
        <v>43178</v>
      </c>
      <c r="G7743" t="s">
        <v>29</v>
      </c>
      <c r="H7743">
        <v>1497</v>
      </c>
      <c r="I7743">
        <v>0.27</v>
      </c>
      <c r="J7743">
        <v>209.58</v>
      </c>
      <c r="K7743" t="s">
        <v>17</v>
      </c>
    </row>
    <row r="7744" spans="1:11" x14ac:dyDescent="0.3">
      <c r="A7744" t="s">
        <v>7863</v>
      </c>
      <c r="B7744" t="s">
        <v>156</v>
      </c>
      <c r="C7744" t="s">
        <v>63</v>
      </c>
      <c r="D7744" t="s">
        <v>87</v>
      </c>
      <c r="E7744" t="s">
        <v>117</v>
      </c>
      <c r="F7744" s="1">
        <v>42624</v>
      </c>
      <c r="G7744" t="s">
        <v>29</v>
      </c>
      <c r="H7744">
        <v>1692</v>
      </c>
      <c r="I7744">
        <v>0.28000000000000003</v>
      </c>
      <c r="J7744">
        <v>236.88</v>
      </c>
      <c r="K7744" t="s">
        <v>17</v>
      </c>
    </row>
    <row r="7745" spans="1:11" x14ac:dyDescent="0.3">
      <c r="A7745" t="s">
        <v>7864</v>
      </c>
      <c r="B7745" t="s">
        <v>40</v>
      </c>
      <c r="C7745" t="s">
        <v>26</v>
      </c>
      <c r="D7745" t="s">
        <v>37</v>
      </c>
      <c r="E7745" t="s">
        <v>123</v>
      </c>
      <c r="F7745" s="1">
        <v>43077</v>
      </c>
      <c r="G7745" t="s">
        <v>29</v>
      </c>
      <c r="H7745">
        <v>1269</v>
      </c>
      <c r="I7745">
        <v>0.33</v>
      </c>
      <c r="J7745">
        <v>139.59</v>
      </c>
      <c r="K7745" t="s">
        <v>17</v>
      </c>
    </row>
    <row r="7746" spans="1:11" x14ac:dyDescent="0.3">
      <c r="A7746" t="s">
        <v>7865</v>
      </c>
      <c r="B7746" t="s">
        <v>261</v>
      </c>
      <c r="C7746" t="s">
        <v>63</v>
      </c>
      <c r="D7746" t="s">
        <v>87</v>
      </c>
      <c r="E7746" t="s">
        <v>123</v>
      </c>
      <c r="F7746" s="1">
        <v>43039</v>
      </c>
      <c r="G7746" t="s">
        <v>29</v>
      </c>
      <c r="H7746">
        <v>1942</v>
      </c>
      <c r="I7746">
        <v>0.28000000000000003</v>
      </c>
      <c r="J7746">
        <v>291.3</v>
      </c>
      <c r="K7746" t="s">
        <v>17</v>
      </c>
    </row>
    <row r="7747" spans="1:11" x14ac:dyDescent="0.3">
      <c r="A7747" t="s">
        <v>7866</v>
      </c>
      <c r="B7747" t="s">
        <v>19</v>
      </c>
      <c r="C7747" t="s">
        <v>26</v>
      </c>
      <c r="D7747" t="s">
        <v>201</v>
      </c>
      <c r="E7747" t="s">
        <v>60</v>
      </c>
      <c r="F7747" s="1">
        <v>43455</v>
      </c>
      <c r="G7747" t="s">
        <v>29</v>
      </c>
      <c r="H7747">
        <v>926</v>
      </c>
      <c r="I7747">
        <v>0.14000000000000001</v>
      </c>
      <c r="J7747">
        <v>101.86</v>
      </c>
      <c r="K7747" t="s">
        <v>17</v>
      </c>
    </row>
    <row r="7748" spans="1:11" x14ac:dyDescent="0.3">
      <c r="A7748" t="s">
        <v>7867</v>
      </c>
      <c r="B7748" t="s">
        <v>116</v>
      </c>
      <c r="C7748" t="s">
        <v>26</v>
      </c>
      <c r="D7748" t="s">
        <v>201</v>
      </c>
      <c r="E7748" t="s">
        <v>140</v>
      </c>
      <c r="F7748" s="1">
        <v>43330</v>
      </c>
      <c r="G7748" t="s">
        <v>29</v>
      </c>
      <c r="H7748">
        <v>1016</v>
      </c>
      <c r="I7748">
        <v>0.15</v>
      </c>
      <c r="J7748">
        <v>365.76</v>
      </c>
      <c r="K7748" t="s">
        <v>17</v>
      </c>
    </row>
    <row r="7749" spans="1:11" x14ac:dyDescent="0.3">
      <c r="A7749" t="s">
        <v>7868</v>
      </c>
      <c r="B7749" t="s">
        <v>57</v>
      </c>
      <c r="C7749" t="s">
        <v>20</v>
      </c>
      <c r="D7749" t="s">
        <v>91</v>
      </c>
      <c r="E7749" t="s">
        <v>22</v>
      </c>
      <c r="F7749" s="1">
        <v>42874</v>
      </c>
      <c r="G7749" t="s">
        <v>29</v>
      </c>
      <c r="H7749">
        <v>1984</v>
      </c>
      <c r="I7749">
        <v>0.28999999999999998</v>
      </c>
      <c r="J7749">
        <v>277.76</v>
      </c>
      <c r="K7749" t="s">
        <v>17</v>
      </c>
    </row>
    <row r="7750" spans="1:11" x14ac:dyDescent="0.3">
      <c r="A7750" t="s">
        <v>7869</v>
      </c>
      <c r="B7750" t="s">
        <v>174</v>
      </c>
      <c r="C7750" t="s">
        <v>63</v>
      </c>
      <c r="D7750" t="s">
        <v>64</v>
      </c>
      <c r="E7750" t="s">
        <v>28</v>
      </c>
      <c r="F7750" s="1">
        <v>43070</v>
      </c>
      <c r="G7750" t="s">
        <v>29</v>
      </c>
      <c r="H7750">
        <v>1377</v>
      </c>
      <c r="I7750">
        <v>0.23</v>
      </c>
      <c r="J7750">
        <v>413.1</v>
      </c>
      <c r="K7750" t="s">
        <v>17</v>
      </c>
    </row>
    <row r="7751" spans="1:11" x14ac:dyDescent="0.3">
      <c r="A7751" t="s">
        <v>7870</v>
      </c>
      <c r="B7751" t="s">
        <v>182</v>
      </c>
      <c r="C7751" t="s">
        <v>63</v>
      </c>
      <c r="D7751" t="s">
        <v>157</v>
      </c>
      <c r="E7751" t="s">
        <v>28</v>
      </c>
      <c r="F7751" s="1">
        <v>43275</v>
      </c>
      <c r="G7751" t="s">
        <v>29</v>
      </c>
      <c r="H7751">
        <v>1448</v>
      </c>
      <c r="I7751">
        <v>0.28999999999999998</v>
      </c>
      <c r="J7751">
        <v>622.64</v>
      </c>
      <c r="K7751" t="s">
        <v>17</v>
      </c>
    </row>
    <row r="7752" spans="1:11" x14ac:dyDescent="0.3">
      <c r="A7752" t="s">
        <v>7871</v>
      </c>
      <c r="B7752" t="s">
        <v>81</v>
      </c>
      <c r="C7752" t="s">
        <v>20</v>
      </c>
      <c r="D7752" t="s">
        <v>91</v>
      </c>
      <c r="E7752" t="s">
        <v>117</v>
      </c>
      <c r="F7752" s="1">
        <v>42395</v>
      </c>
      <c r="G7752" t="s">
        <v>29</v>
      </c>
      <c r="H7752">
        <v>583</v>
      </c>
      <c r="I7752">
        <v>0.13</v>
      </c>
      <c r="J7752">
        <v>198.22</v>
      </c>
      <c r="K7752" t="s">
        <v>17</v>
      </c>
    </row>
    <row r="7753" spans="1:11" x14ac:dyDescent="0.3">
      <c r="A7753" t="s">
        <v>7872</v>
      </c>
      <c r="B7753" t="s">
        <v>137</v>
      </c>
      <c r="C7753" t="s">
        <v>49</v>
      </c>
      <c r="D7753" t="s">
        <v>54</v>
      </c>
      <c r="E7753" t="s">
        <v>72</v>
      </c>
      <c r="F7753" s="1">
        <v>43329</v>
      </c>
      <c r="G7753" t="s">
        <v>29</v>
      </c>
      <c r="H7753">
        <v>714</v>
      </c>
      <c r="I7753">
        <v>0.14000000000000001</v>
      </c>
      <c r="J7753">
        <v>64.260000000000005</v>
      </c>
      <c r="K7753" t="s">
        <v>17</v>
      </c>
    </row>
    <row r="7754" spans="1:11" x14ac:dyDescent="0.3">
      <c r="A7754" t="s">
        <v>7873</v>
      </c>
      <c r="B7754" t="s">
        <v>12</v>
      </c>
      <c r="C7754" t="s">
        <v>20</v>
      </c>
      <c r="D7754" t="s">
        <v>21</v>
      </c>
      <c r="E7754" t="s">
        <v>143</v>
      </c>
      <c r="F7754" s="1">
        <v>43275</v>
      </c>
      <c r="G7754" t="s">
        <v>29</v>
      </c>
      <c r="H7754">
        <v>1562</v>
      </c>
      <c r="I7754">
        <v>0.33</v>
      </c>
      <c r="J7754">
        <v>609.17999999999995</v>
      </c>
      <c r="K7754" t="s">
        <v>17</v>
      </c>
    </row>
    <row r="7755" spans="1:11" x14ac:dyDescent="0.3">
      <c r="A7755" t="s">
        <v>7874</v>
      </c>
      <c r="B7755" t="s">
        <v>57</v>
      </c>
      <c r="C7755" t="s">
        <v>26</v>
      </c>
      <c r="D7755" t="s">
        <v>201</v>
      </c>
      <c r="E7755" t="s">
        <v>60</v>
      </c>
      <c r="F7755" s="1">
        <v>42367</v>
      </c>
      <c r="G7755" t="s">
        <v>29</v>
      </c>
      <c r="H7755">
        <v>1460</v>
      </c>
      <c r="I7755">
        <v>0.3</v>
      </c>
      <c r="J7755">
        <v>540.20000000000005</v>
      </c>
      <c r="K7755" t="s">
        <v>17</v>
      </c>
    </row>
    <row r="7756" spans="1:11" x14ac:dyDescent="0.3">
      <c r="A7756" t="s">
        <v>7875</v>
      </c>
      <c r="B7756" t="s">
        <v>71</v>
      </c>
      <c r="C7756" t="s">
        <v>58</v>
      </c>
      <c r="D7756" t="s">
        <v>68</v>
      </c>
      <c r="E7756" t="s">
        <v>22</v>
      </c>
      <c r="F7756" s="1">
        <v>42968</v>
      </c>
      <c r="G7756" t="s">
        <v>29</v>
      </c>
      <c r="H7756">
        <v>597</v>
      </c>
      <c r="I7756">
        <v>0.27</v>
      </c>
      <c r="J7756">
        <v>244.77</v>
      </c>
      <c r="K7756" t="s">
        <v>17</v>
      </c>
    </row>
    <row r="7757" spans="1:11" x14ac:dyDescent="0.3">
      <c r="A7757" t="s">
        <v>7876</v>
      </c>
      <c r="B7757" t="s">
        <v>169</v>
      </c>
      <c r="C7757" t="s">
        <v>13</v>
      </c>
      <c r="D7757" t="s">
        <v>195</v>
      </c>
      <c r="E7757" t="s">
        <v>28</v>
      </c>
      <c r="F7757" s="1">
        <v>42996</v>
      </c>
      <c r="G7757" t="s">
        <v>29</v>
      </c>
      <c r="H7757">
        <v>575</v>
      </c>
      <c r="I7757">
        <v>0.24</v>
      </c>
      <c r="J7757">
        <v>92</v>
      </c>
      <c r="K7757" t="s">
        <v>17</v>
      </c>
    </row>
    <row r="7758" spans="1:11" x14ac:dyDescent="0.3">
      <c r="A7758" t="s">
        <v>7877</v>
      </c>
      <c r="B7758" t="s">
        <v>111</v>
      </c>
      <c r="C7758" t="s">
        <v>63</v>
      </c>
      <c r="D7758" t="s">
        <v>87</v>
      </c>
      <c r="E7758" t="s">
        <v>140</v>
      </c>
      <c r="F7758" s="1">
        <v>42998</v>
      </c>
      <c r="G7758" t="s">
        <v>29</v>
      </c>
      <c r="H7758">
        <v>1142</v>
      </c>
      <c r="I7758">
        <v>0.15</v>
      </c>
      <c r="J7758">
        <v>102.78</v>
      </c>
      <c r="K7758" t="s">
        <v>17</v>
      </c>
    </row>
    <row r="7759" spans="1:11" x14ac:dyDescent="0.3">
      <c r="A7759" t="s">
        <v>7878</v>
      </c>
      <c r="B7759" t="s">
        <v>165</v>
      </c>
      <c r="C7759" t="s">
        <v>20</v>
      </c>
      <c r="D7759" t="s">
        <v>21</v>
      </c>
      <c r="E7759" t="s">
        <v>128</v>
      </c>
      <c r="F7759" s="1">
        <v>43234</v>
      </c>
      <c r="G7759" t="s">
        <v>29</v>
      </c>
      <c r="H7759">
        <v>2252</v>
      </c>
      <c r="I7759">
        <v>0.33</v>
      </c>
      <c r="J7759">
        <v>337.8</v>
      </c>
      <c r="K7759" t="s">
        <v>17</v>
      </c>
    </row>
    <row r="7760" spans="1:11" x14ac:dyDescent="0.3">
      <c r="A7760" t="s">
        <v>7879</v>
      </c>
      <c r="B7760" t="s">
        <v>159</v>
      </c>
      <c r="C7760" t="s">
        <v>20</v>
      </c>
      <c r="D7760" t="s">
        <v>91</v>
      </c>
      <c r="E7760" t="s">
        <v>104</v>
      </c>
      <c r="F7760" s="1">
        <v>43059</v>
      </c>
      <c r="G7760" t="s">
        <v>29</v>
      </c>
      <c r="H7760">
        <v>1754</v>
      </c>
      <c r="I7760">
        <v>0.31</v>
      </c>
      <c r="J7760">
        <v>666.52</v>
      </c>
      <c r="K7760" t="s">
        <v>17</v>
      </c>
    </row>
    <row r="7761" spans="1:11" x14ac:dyDescent="0.3">
      <c r="A7761" t="s">
        <v>7880</v>
      </c>
      <c r="B7761" t="s">
        <v>182</v>
      </c>
      <c r="C7761" t="s">
        <v>58</v>
      </c>
      <c r="D7761" t="s">
        <v>59</v>
      </c>
      <c r="E7761" t="s">
        <v>149</v>
      </c>
      <c r="F7761" s="1">
        <v>42308</v>
      </c>
      <c r="G7761" t="s">
        <v>29</v>
      </c>
      <c r="H7761">
        <v>2238</v>
      </c>
      <c r="I7761">
        <v>0.32</v>
      </c>
      <c r="J7761">
        <v>939.96</v>
      </c>
      <c r="K7761" t="s">
        <v>17</v>
      </c>
    </row>
    <row r="7762" spans="1:11" x14ac:dyDescent="0.3">
      <c r="A7762" t="s">
        <v>7881</v>
      </c>
      <c r="B7762" t="s">
        <v>211</v>
      </c>
      <c r="C7762" t="s">
        <v>63</v>
      </c>
      <c r="D7762" t="s">
        <v>64</v>
      </c>
      <c r="E7762" t="s">
        <v>47</v>
      </c>
      <c r="F7762" s="1">
        <v>43352</v>
      </c>
      <c r="G7762" t="s">
        <v>29</v>
      </c>
      <c r="H7762">
        <v>1553</v>
      </c>
      <c r="I7762">
        <v>0.28999999999999998</v>
      </c>
      <c r="J7762">
        <v>186.36</v>
      </c>
      <c r="K7762" t="s">
        <v>17</v>
      </c>
    </row>
    <row r="7763" spans="1:11" x14ac:dyDescent="0.3">
      <c r="A7763" t="s">
        <v>7882</v>
      </c>
      <c r="B7763" t="s">
        <v>106</v>
      </c>
      <c r="C7763" t="s">
        <v>49</v>
      </c>
      <c r="D7763" t="s">
        <v>50</v>
      </c>
      <c r="E7763" t="s">
        <v>65</v>
      </c>
      <c r="F7763" s="1">
        <v>42334</v>
      </c>
      <c r="G7763" t="s">
        <v>29</v>
      </c>
      <c r="H7763">
        <v>544</v>
      </c>
      <c r="I7763">
        <v>0.33</v>
      </c>
      <c r="J7763">
        <v>136</v>
      </c>
      <c r="K7763" t="s">
        <v>17</v>
      </c>
    </row>
    <row r="7764" spans="1:11" x14ac:dyDescent="0.3">
      <c r="A7764" t="s">
        <v>7883</v>
      </c>
      <c r="B7764" t="s">
        <v>159</v>
      </c>
      <c r="C7764" t="s">
        <v>13</v>
      </c>
      <c r="D7764" t="s">
        <v>195</v>
      </c>
      <c r="E7764" t="s">
        <v>163</v>
      </c>
      <c r="F7764" s="1">
        <v>43254</v>
      </c>
      <c r="G7764" t="s">
        <v>29</v>
      </c>
      <c r="H7764">
        <v>2158</v>
      </c>
      <c r="I7764">
        <v>0.25</v>
      </c>
      <c r="J7764">
        <v>107.9</v>
      </c>
      <c r="K7764" t="s">
        <v>17</v>
      </c>
    </row>
    <row r="7765" spans="1:11" x14ac:dyDescent="0.3">
      <c r="A7765" t="s">
        <v>7884</v>
      </c>
      <c r="B7765" t="s">
        <v>159</v>
      </c>
      <c r="C7765" t="s">
        <v>32</v>
      </c>
      <c r="D7765" t="s">
        <v>46</v>
      </c>
      <c r="E7765" t="s">
        <v>123</v>
      </c>
      <c r="F7765" s="1">
        <v>42874</v>
      </c>
      <c r="G7765" t="s">
        <v>29</v>
      </c>
      <c r="H7765">
        <v>2093</v>
      </c>
      <c r="I7765">
        <v>0.15</v>
      </c>
      <c r="J7765">
        <v>272.08999999999997</v>
      </c>
      <c r="K7765" t="s">
        <v>17</v>
      </c>
    </row>
    <row r="7766" spans="1:11" x14ac:dyDescent="0.3">
      <c r="A7766" t="s">
        <v>7885</v>
      </c>
      <c r="B7766" t="s">
        <v>125</v>
      </c>
      <c r="C7766" t="s">
        <v>26</v>
      </c>
      <c r="D7766" t="s">
        <v>201</v>
      </c>
      <c r="E7766" t="s">
        <v>22</v>
      </c>
      <c r="F7766" s="1">
        <v>43442</v>
      </c>
      <c r="G7766" t="s">
        <v>29</v>
      </c>
      <c r="H7766">
        <v>1608</v>
      </c>
      <c r="I7766">
        <v>0.31</v>
      </c>
      <c r="J7766">
        <v>369.84</v>
      </c>
      <c r="K7766" t="s">
        <v>17</v>
      </c>
    </row>
    <row r="7767" spans="1:11" x14ac:dyDescent="0.3">
      <c r="A7767" t="s">
        <v>7886</v>
      </c>
      <c r="B7767" t="s">
        <v>234</v>
      </c>
      <c r="C7767" t="s">
        <v>49</v>
      </c>
      <c r="D7767" t="s">
        <v>205</v>
      </c>
      <c r="E7767" t="s">
        <v>47</v>
      </c>
      <c r="F7767" s="1">
        <v>42589</v>
      </c>
      <c r="G7767" t="s">
        <v>29</v>
      </c>
      <c r="H7767">
        <v>2325</v>
      </c>
      <c r="I7767">
        <v>0.15</v>
      </c>
      <c r="J7767">
        <v>581.25</v>
      </c>
      <c r="K7767" t="s">
        <v>17</v>
      </c>
    </row>
    <row r="7768" spans="1:11" x14ac:dyDescent="0.3">
      <c r="A7768" t="s">
        <v>7887</v>
      </c>
      <c r="B7768" t="s">
        <v>40</v>
      </c>
      <c r="C7768" t="s">
        <v>49</v>
      </c>
      <c r="D7768" t="s">
        <v>54</v>
      </c>
      <c r="E7768" t="s">
        <v>60</v>
      </c>
      <c r="F7768" s="1">
        <v>43086</v>
      </c>
      <c r="G7768" t="s">
        <v>29</v>
      </c>
      <c r="H7768">
        <v>1189</v>
      </c>
      <c r="I7768">
        <v>0.2</v>
      </c>
      <c r="J7768">
        <v>321.02999999999997</v>
      </c>
      <c r="K7768" t="s">
        <v>17</v>
      </c>
    </row>
    <row r="7769" spans="1:11" x14ac:dyDescent="0.3">
      <c r="A7769" t="s">
        <v>7888</v>
      </c>
      <c r="B7769" t="s">
        <v>45</v>
      </c>
      <c r="C7769" t="s">
        <v>20</v>
      </c>
      <c r="D7769" t="s">
        <v>91</v>
      </c>
      <c r="E7769" t="s">
        <v>47</v>
      </c>
      <c r="F7769" s="1">
        <v>43459</v>
      </c>
      <c r="G7769" t="s">
        <v>29</v>
      </c>
      <c r="H7769">
        <v>702</v>
      </c>
      <c r="I7769">
        <v>0.3</v>
      </c>
      <c r="J7769">
        <v>49.14</v>
      </c>
      <c r="K7769" t="s">
        <v>17</v>
      </c>
    </row>
    <row r="7770" spans="1:11" x14ac:dyDescent="0.3">
      <c r="A7770" t="s">
        <v>7889</v>
      </c>
      <c r="B7770" t="s">
        <v>156</v>
      </c>
      <c r="C7770" t="s">
        <v>20</v>
      </c>
      <c r="D7770" t="s">
        <v>21</v>
      </c>
      <c r="E7770" t="s">
        <v>166</v>
      </c>
      <c r="F7770" s="1">
        <v>42666</v>
      </c>
      <c r="G7770" t="s">
        <v>29</v>
      </c>
      <c r="H7770">
        <v>2413</v>
      </c>
      <c r="I7770">
        <v>0.11</v>
      </c>
      <c r="J7770">
        <v>434.34</v>
      </c>
      <c r="K7770" t="s">
        <v>17</v>
      </c>
    </row>
    <row r="7771" spans="1:11" x14ac:dyDescent="0.3">
      <c r="A7771" t="s">
        <v>7890</v>
      </c>
      <c r="B7771" t="s">
        <v>234</v>
      </c>
      <c r="C7771" t="s">
        <v>49</v>
      </c>
      <c r="D7771" t="s">
        <v>50</v>
      </c>
      <c r="E7771" t="s">
        <v>38</v>
      </c>
      <c r="F7771" s="1">
        <v>43436</v>
      </c>
      <c r="G7771" t="s">
        <v>29</v>
      </c>
      <c r="H7771">
        <v>2374</v>
      </c>
      <c r="I7771">
        <v>0.22</v>
      </c>
      <c r="J7771">
        <v>735.94</v>
      </c>
      <c r="K7771" t="s">
        <v>17</v>
      </c>
    </row>
    <row r="7772" spans="1:11" x14ac:dyDescent="0.3">
      <c r="A7772" t="s">
        <v>7891</v>
      </c>
      <c r="B7772" t="s">
        <v>211</v>
      </c>
      <c r="C7772" t="s">
        <v>20</v>
      </c>
      <c r="D7772" t="s">
        <v>91</v>
      </c>
      <c r="E7772" t="s">
        <v>149</v>
      </c>
      <c r="F7772" s="1">
        <v>42639</v>
      </c>
      <c r="G7772" t="s">
        <v>29</v>
      </c>
      <c r="H7772">
        <v>2341</v>
      </c>
      <c r="I7772">
        <v>0.19</v>
      </c>
      <c r="J7772">
        <v>655.48</v>
      </c>
      <c r="K7772" t="s">
        <v>17</v>
      </c>
    </row>
    <row r="7773" spans="1:11" x14ac:dyDescent="0.3">
      <c r="A7773" t="s">
        <v>7892</v>
      </c>
      <c r="B7773" t="s">
        <v>40</v>
      </c>
      <c r="C7773" t="s">
        <v>20</v>
      </c>
      <c r="D7773" t="s">
        <v>21</v>
      </c>
      <c r="E7773" t="s">
        <v>123</v>
      </c>
      <c r="F7773" s="1">
        <v>43095</v>
      </c>
      <c r="G7773" t="s">
        <v>29</v>
      </c>
      <c r="H7773">
        <v>646</v>
      </c>
      <c r="I7773">
        <v>0.33</v>
      </c>
      <c r="J7773">
        <v>103.36</v>
      </c>
      <c r="K7773" t="s">
        <v>17</v>
      </c>
    </row>
    <row r="7774" spans="1:11" x14ac:dyDescent="0.3">
      <c r="A7774" t="s">
        <v>7893</v>
      </c>
      <c r="B7774" t="s">
        <v>45</v>
      </c>
      <c r="C7774" t="s">
        <v>63</v>
      </c>
      <c r="D7774" t="s">
        <v>64</v>
      </c>
      <c r="E7774" t="s">
        <v>34</v>
      </c>
      <c r="F7774" s="1">
        <v>42722</v>
      </c>
      <c r="G7774" t="s">
        <v>29</v>
      </c>
      <c r="H7774">
        <v>1928</v>
      </c>
      <c r="I7774">
        <v>0.33</v>
      </c>
      <c r="J7774">
        <v>154.24</v>
      </c>
      <c r="K7774" t="s">
        <v>17</v>
      </c>
    </row>
    <row r="7775" spans="1:11" x14ac:dyDescent="0.3">
      <c r="A7775" t="s">
        <v>7894</v>
      </c>
      <c r="B7775" t="s">
        <v>162</v>
      </c>
      <c r="C7775" t="s">
        <v>26</v>
      </c>
      <c r="D7775" t="s">
        <v>37</v>
      </c>
      <c r="E7775" t="s">
        <v>28</v>
      </c>
      <c r="F7775" s="1">
        <v>43464</v>
      </c>
      <c r="G7775" t="s">
        <v>29</v>
      </c>
      <c r="H7775">
        <v>548</v>
      </c>
      <c r="I7775">
        <v>0.25</v>
      </c>
      <c r="J7775">
        <v>164.4</v>
      </c>
      <c r="K7775" t="s">
        <v>17</v>
      </c>
    </row>
    <row r="7776" spans="1:11" x14ac:dyDescent="0.3">
      <c r="A7776" t="s">
        <v>7895</v>
      </c>
      <c r="B7776" t="s">
        <v>116</v>
      </c>
      <c r="C7776" t="s">
        <v>13</v>
      </c>
      <c r="D7776" t="s">
        <v>79</v>
      </c>
      <c r="E7776" t="s">
        <v>84</v>
      </c>
      <c r="F7776" s="1">
        <v>43464</v>
      </c>
      <c r="G7776" t="s">
        <v>29</v>
      </c>
      <c r="H7776">
        <v>997</v>
      </c>
      <c r="I7776">
        <v>0.2</v>
      </c>
      <c r="J7776">
        <v>438.68</v>
      </c>
      <c r="K7776" t="s">
        <v>17</v>
      </c>
    </row>
    <row r="7777" spans="1:11" x14ac:dyDescent="0.3">
      <c r="A7777" t="s">
        <v>7896</v>
      </c>
      <c r="B7777" t="s">
        <v>116</v>
      </c>
      <c r="C7777" t="s">
        <v>63</v>
      </c>
      <c r="D7777" t="s">
        <v>157</v>
      </c>
      <c r="E7777" t="s">
        <v>117</v>
      </c>
      <c r="F7777" s="1">
        <v>42968</v>
      </c>
      <c r="G7777" t="s">
        <v>29</v>
      </c>
      <c r="H7777">
        <v>779</v>
      </c>
      <c r="I7777">
        <v>0.35</v>
      </c>
      <c r="J7777">
        <v>350.55</v>
      </c>
      <c r="K7777" t="s">
        <v>17</v>
      </c>
    </row>
    <row r="7778" spans="1:11" x14ac:dyDescent="0.3">
      <c r="A7778" t="s">
        <v>7897</v>
      </c>
      <c r="B7778" t="s">
        <v>261</v>
      </c>
      <c r="C7778" t="s">
        <v>49</v>
      </c>
      <c r="D7778" t="s">
        <v>205</v>
      </c>
      <c r="E7778" t="s">
        <v>117</v>
      </c>
      <c r="F7778" s="1">
        <v>43161</v>
      </c>
      <c r="G7778" t="s">
        <v>29</v>
      </c>
      <c r="H7778">
        <v>723</v>
      </c>
      <c r="I7778">
        <v>0.23</v>
      </c>
      <c r="J7778">
        <v>281.97000000000003</v>
      </c>
      <c r="K7778" t="s">
        <v>17</v>
      </c>
    </row>
    <row r="7779" spans="1:11" x14ac:dyDescent="0.3">
      <c r="A7779" t="s">
        <v>7898</v>
      </c>
      <c r="B7779" t="s">
        <v>42</v>
      </c>
      <c r="C7779" t="s">
        <v>32</v>
      </c>
      <c r="D7779" t="s">
        <v>97</v>
      </c>
      <c r="E7779" t="s">
        <v>104</v>
      </c>
      <c r="F7779" s="1">
        <v>42308</v>
      </c>
      <c r="G7779" t="s">
        <v>29</v>
      </c>
      <c r="H7779">
        <v>1243</v>
      </c>
      <c r="I7779">
        <v>0.33</v>
      </c>
      <c r="J7779">
        <v>186.45</v>
      </c>
      <c r="K7779" t="s">
        <v>17</v>
      </c>
    </row>
    <row r="7780" spans="1:11" x14ac:dyDescent="0.3">
      <c r="A7780" t="s">
        <v>7899</v>
      </c>
      <c r="B7780" t="s">
        <v>108</v>
      </c>
      <c r="C7780" t="s">
        <v>26</v>
      </c>
      <c r="D7780" t="s">
        <v>37</v>
      </c>
      <c r="E7780" t="s">
        <v>15</v>
      </c>
      <c r="F7780" s="1">
        <v>42470</v>
      </c>
      <c r="G7780" t="s">
        <v>29</v>
      </c>
      <c r="H7780">
        <v>700</v>
      </c>
      <c r="I7780">
        <v>0.12</v>
      </c>
      <c r="J7780">
        <v>105</v>
      </c>
      <c r="K7780" t="s">
        <v>17</v>
      </c>
    </row>
    <row r="7781" spans="1:11" x14ac:dyDescent="0.3">
      <c r="A7781" t="s">
        <v>7900</v>
      </c>
      <c r="B7781" t="s">
        <v>135</v>
      </c>
      <c r="C7781" t="s">
        <v>58</v>
      </c>
      <c r="D7781" t="s">
        <v>112</v>
      </c>
      <c r="E7781" t="s">
        <v>84</v>
      </c>
      <c r="F7781" s="1">
        <v>43444</v>
      </c>
      <c r="G7781" t="s">
        <v>29</v>
      </c>
      <c r="H7781">
        <v>2355</v>
      </c>
      <c r="I7781">
        <v>0.14000000000000001</v>
      </c>
      <c r="J7781">
        <v>1012.65</v>
      </c>
      <c r="K7781" t="s">
        <v>17</v>
      </c>
    </row>
    <row r="7782" spans="1:11" x14ac:dyDescent="0.3">
      <c r="A7782" t="s">
        <v>7901</v>
      </c>
      <c r="B7782" t="s">
        <v>102</v>
      </c>
      <c r="C7782" t="s">
        <v>63</v>
      </c>
      <c r="D7782" t="s">
        <v>87</v>
      </c>
      <c r="E7782" t="s">
        <v>117</v>
      </c>
      <c r="F7782" s="1">
        <v>43133</v>
      </c>
      <c r="G7782" t="s">
        <v>29</v>
      </c>
      <c r="H7782">
        <v>2414</v>
      </c>
      <c r="I7782">
        <v>0.23</v>
      </c>
      <c r="J7782">
        <v>700.06</v>
      </c>
      <c r="K7782" t="s">
        <v>17</v>
      </c>
    </row>
    <row r="7783" spans="1:11" x14ac:dyDescent="0.3">
      <c r="A7783" t="s">
        <v>7902</v>
      </c>
      <c r="B7783" t="s">
        <v>67</v>
      </c>
      <c r="C7783" t="s">
        <v>13</v>
      </c>
      <c r="D7783" t="s">
        <v>14</v>
      </c>
      <c r="E7783" t="s">
        <v>38</v>
      </c>
      <c r="F7783" s="1">
        <v>42997</v>
      </c>
      <c r="G7783" t="s">
        <v>29</v>
      </c>
      <c r="H7783">
        <v>1645</v>
      </c>
      <c r="I7783">
        <v>0.13</v>
      </c>
      <c r="J7783">
        <v>658</v>
      </c>
      <c r="K7783" t="s">
        <v>17</v>
      </c>
    </row>
    <row r="7784" spans="1:11" x14ac:dyDescent="0.3">
      <c r="A7784" t="s">
        <v>7903</v>
      </c>
      <c r="B7784" t="s">
        <v>111</v>
      </c>
      <c r="C7784" t="s">
        <v>20</v>
      </c>
      <c r="D7784" t="s">
        <v>21</v>
      </c>
      <c r="E7784" t="s">
        <v>88</v>
      </c>
      <c r="F7784" s="1">
        <v>42998</v>
      </c>
      <c r="G7784" t="s">
        <v>29</v>
      </c>
      <c r="H7784">
        <v>2234</v>
      </c>
      <c r="I7784">
        <v>0.31</v>
      </c>
      <c r="J7784">
        <v>580.84</v>
      </c>
      <c r="K7784" t="s">
        <v>17</v>
      </c>
    </row>
    <row r="7785" spans="1:11" x14ac:dyDescent="0.3">
      <c r="A7785" t="s">
        <v>7904</v>
      </c>
      <c r="B7785" t="s">
        <v>122</v>
      </c>
      <c r="C7785" t="s">
        <v>32</v>
      </c>
      <c r="D7785" t="s">
        <v>46</v>
      </c>
      <c r="E7785" t="s">
        <v>149</v>
      </c>
      <c r="F7785" s="1">
        <v>42998</v>
      </c>
      <c r="G7785" t="s">
        <v>29</v>
      </c>
      <c r="H7785">
        <v>903</v>
      </c>
      <c r="I7785">
        <v>0.23</v>
      </c>
      <c r="J7785">
        <v>297.99</v>
      </c>
      <c r="K7785" t="s">
        <v>17</v>
      </c>
    </row>
    <row r="7786" spans="1:11" x14ac:dyDescent="0.3">
      <c r="A7786" t="s">
        <v>7905</v>
      </c>
      <c r="B7786" t="s">
        <v>78</v>
      </c>
      <c r="C7786" t="s">
        <v>13</v>
      </c>
      <c r="D7786" t="s">
        <v>14</v>
      </c>
      <c r="E7786" t="s">
        <v>47</v>
      </c>
      <c r="F7786" s="1">
        <v>43425</v>
      </c>
      <c r="G7786" t="s">
        <v>29</v>
      </c>
      <c r="H7786">
        <v>940</v>
      </c>
      <c r="I7786">
        <v>0.33</v>
      </c>
      <c r="J7786">
        <v>235</v>
      </c>
      <c r="K7786" t="s">
        <v>17</v>
      </c>
    </row>
    <row r="7787" spans="1:11" x14ac:dyDescent="0.3">
      <c r="A7787" t="s">
        <v>7906</v>
      </c>
      <c r="B7787" t="s">
        <v>151</v>
      </c>
      <c r="C7787" t="s">
        <v>63</v>
      </c>
      <c r="D7787" t="s">
        <v>157</v>
      </c>
      <c r="E7787" t="s">
        <v>34</v>
      </c>
      <c r="F7787" s="1">
        <v>43071</v>
      </c>
      <c r="G7787" t="s">
        <v>29</v>
      </c>
      <c r="H7787">
        <v>1099</v>
      </c>
      <c r="I7787">
        <v>0.31</v>
      </c>
      <c r="J7787">
        <v>285.74</v>
      </c>
      <c r="K7787" t="s">
        <v>17</v>
      </c>
    </row>
    <row r="7788" spans="1:11" x14ac:dyDescent="0.3">
      <c r="A7788" t="s">
        <v>7907</v>
      </c>
      <c r="B7788" t="s">
        <v>182</v>
      </c>
      <c r="C7788" t="s">
        <v>63</v>
      </c>
      <c r="D7788" t="s">
        <v>157</v>
      </c>
      <c r="E7788" t="s">
        <v>15</v>
      </c>
      <c r="F7788" s="1">
        <v>43124</v>
      </c>
      <c r="G7788" t="s">
        <v>29</v>
      </c>
      <c r="H7788">
        <v>1698</v>
      </c>
      <c r="I7788">
        <v>0.19</v>
      </c>
      <c r="J7788">
        <v>526.38</v>
      </c>
      <c r="K7788" t="s">
        <v>17</v>
      </c>
    </row>
    <row r="7789" spans="1:11" x14ac:dyDescent="0.3">
      <c r="A7789" t="s">
        <v>7908</v>
      </c>
      <c r="B7789" t="s">
        <v>31</v>
      </c>
      <c r="C7789" t="s">
        <v>63</v>
      </c>
      <c r="D7789" t="s">
        <v>75</v>
      </c>
      <c r="E7789" t="s">
        <v>15</v>
      </c>
      <c r="F7789" s="1">
        <v>43086</v>
      </c>
      <c r="G7789" t="s">
        <v>29</v>
      </c>
      <c r="H7789">
        <v>1706</v>
      </c>
      <c r="I7789">
        <v>0.32</v>
      </c>
      <c r="J7789">
        <v>153.54</v>
      </c>
      <c r="K7789" t="s">
        <v>17</v>
      </c>
    </row>
    <row r="7790" spans="1:11" x14ac:dyDescent="0.3">
      <c r="A7790" t="s">
        <v>7909</v>
      </c>
      <c r="B7790" t="s">
        <v>169</v>
      </c>
      <c r="C7790" t="s">
        <v>32</v>
      </c>
      <c r="D7790" t="s">
        <v>97</v>
      </c>
      <c r="E7790" t="s">
        <v>69</v>
      </c>
      <c r="F7790" s="1">
        <v>43421</v>
      </c>
      <c r="G7790" t="s">
        <v>29</v>
      </c>
      <c r="H7790">
        <v>682</v>
      </c>
      <c r="I7790">
        <v>0.12</v>
      </c>
      <c r="J7790">
        <v>54.56</v>
      </c>
      <c r="K7790" t="s">
        <v>17</v>
      </c>
    </row>
    <row r="7791" spans="1:11" x14ac:dyDescent="0.3">
      <c r="A7791" t="s">
        <v>7910</v>
      </c>
      <c r="B7791" t="s">
        <v>102</v>
      </c>
      <c r="C7791" t="s">
        <v>32</v>
      </c>
      <c r="D7791" t="s">
        <v>153</v>
      </c>
      <c r="E7791" t="s">
        <v>65</v>
      </c>
      <c r="F7791" s="1">
        <v>43065</v>
      </c>
      <c r="G7791" t="s">
        <v>29</v>
      </c>
      <c r="H7791">
        <v>1979</v>
      </c>
      <c r="I7791">
        <v>0.26</v>
      </c>
      <c r="J7791">
        <v>732.23</v>
      </c>
      <c r="K7791" t="s">
        <v>17</v>
      </c>
    </row>
    <row r="7792" spans="1:11" x14ac:dyDescent="0.3">
      <c r="A7792" t="s">
        <v>7911</v>
      </c>
      <c r="B7792" t="s">
        <v>62</v>
      </c>
      <c r="C7792" t="s">
        <v>58</v>
      </c>
      <c r="D7792" t="s">
        <v>59</v>
      </c>
      <c r="E7792" t="s">
        <v>15</v>
      </c>
      <c r="F7792" s="1">
        <v>42102</v>
      </c>
      <c r="G7792" t="s">
        <v>29</v>
      </c>
      <c r="H7792">
        <v>640</v>
      </c>
      <c r="I7792">
        <v>0.18</v>
      </c>
      <c r="J7792">
        <v>32</v>
      </c>
      <c r="K7792" t="s">
        <v>17</v>
      </c>
    </row>
    <row r="7793" spans="1:11" x14ac:dyDescent="0.3">
      <c r="A7793" t="s">
        <v>7912</v>
      </c>
      <c r="B7793" t="s">
        <v>106</v>
      </c>
      <c r="C7793" t="s">
        <v>63</v>
      </c>
      <c r="D7793" t="s">
        <v>75</v>
      </c>
      <c r="E7793" t="s">
        <v>15</v>
      </c>
      <c r="F7793" s="1">
        <v>42549</v>
      </c>
      <c r="G7793" t="s">
        <v>29</v>
      </c>
      <c r="H7793">
        <v>829</v>
      </c>
      <c r="I7793">
        <v>0.28000000000000003</v>
      </c>
      <c r="J7793">
        <v>331.6</v>
      </c>
      <c r="K7793" t="s">
        <v>17</v>
      </c>
    </row>
    <row r="7794" spans="1:11" x14ac:dyDescent="0.3">
      <c r="A7794" t="s">
        <v>7913</v>
      </c>
      <c r="B7794" t="s">
        <v>25</v>
      </c>
      <c r="C7794" t="s">
        <v>20</v>
      </c>
      <c r="D7794" t="s">
        <v>21</v>
      </c>
      <c r="E7794" t="s">
        <v>166</v>
      </c>
      <c r="F7794" s="1">
        <v>42934</v>
      </c>
      <c r="G7794" t="s">
        <v>29</v>
      </c>
      <c r="H7794">
        <v>1082</v>
      </c>
      <c r="I7794">
        <v>0.25</v>
      </c>
      <c r="J7794">
        <v>162.30000000000001</v>
      </c>
      <c r="K7794" t="s">
        <v>17</v>
      </c>
    </row>
    <row r="7795" spans="1:11" x14ac:dyDescent="0.3">
      <c r="A7795" t="s">
        <v>7914</v>
      </c>
      <c r="B7795" t="s">
        <v>130</v>
      </c>
      <c r="C7795" t="s">
        <v>58</v>
      </c>
      <c r="D7795" t="s">
        <v>59</v>
      </c>
      <c r="E7795" t="s">
        <v>60</v>
      </c>
      <c r="F7795" s="1">
        <v>43362</v>
      </c>
      <c r="G7795" t="s">
        <v>29</v>
      </c>
      <c r="H7795">
        <v>1613</v>
      </c>
      <c r="I7795">
        <v>0.27</v>
      </c>
      <c r="J7795">
        <v>209.69</v>
      </c>
      <c r="K7795" t="s">
        <v>17</v>
      </c>
    </row>
    <row r="7796" spans="1:11" x14ac:dyDescent="0.3">
      <c r="A7796" t="s">
        <v>7915</v>
      </c>
      <c r="B7796" t="s">
        <v>40</v>
      </c>
      <c r="C7796" t="s">
        <v>20</v>
      </c>
      <c r="D7796" t="s">
        <v>21</v>
      </c>
      <c r="E7796" t="s">
        <v>88</v>
      </c>
      <c r="F7796" s="1">
        <v>43329</v>
      </c>
      <c r="G7796" t="s">
        <v>29</v>
      </c>
      <c r="H7796">
        <v>2353</v>
      </c>
      <c r="I7796">
        <v>0.12</v>
      </c>
      <c r="J7796">
        <v>611.78</v>
      </c>
      <c r="K7796" t="s">
        <v>17</v>
      </c>
    </row>
    <row r="7797" spans="1:11" x14ac:dyDescent="0.3">
      <c r="A7797" t="s">
        <v>7916</v>
      </c>
      <c r="B7797" t="s">
        <v>74</v>
      </c>
      <c r="C7797" t="s">
        <v>58</v>
      </c>
      <c r="D7797" t="s">
        <v>68</v>
      </c>
      <c r="E7797" t="s">
        <v>69</v>
      </c>
      <c r="F7797" s="1">
        <v>42334</v>
      </c>
      <c r="G7797" t="s">
        <v>29</v>
      </c>
      <c r="H7797">
        <v>2239</v>
      </c>
      <c r="I7797">
        <v>0.21</v>
      </c>
      <c r="J7797">
        <v>626.91999999999996</v>
      </c>
      <c r="K7797" t="s">
        <v>17</v>
      </c>
    </row>
    <row r="7798" spans="1:11" x14ac:dyDescent="0.3">
      <c r="A7798" t="s">
        <v>7917</v>
      </c>
      <c r="B7798" t="s">
        <v>78</v>
      </c>
      <c r="C7798" t="s">
        <v>20</v>
      </c>
      <c r="D7798" t="s">
        <v>21</v>
      </c>
      <c r="E7798" t="s">
        <v>55</v>
      </c>
      <c r="F7798" s="1">
        <v>43459</v>
      </c>
      <c r="G7798" t="s">
        <v>29</v>
      </c>
      <c r="H7798">
        <v>1606</v>
      </c>
      <c r="I7798">
        <v>0.31</v>
      </c>
      <c r="J7798">
        <v>321.2</v>
      </c>
      <c r="K7798" t="s">
        <v>17</v>
      </c>
    </row>
    <row r="7799" spans="1:11" x14ac:dyDescent="0.3">
      <c r="A7799" t="s">
        <v>7918</v>
      </c>
      <c r="B7799" t="s">
        <v>159</v>
      </c>
      <c r="C7799" t="s">
        <v>58</v>
      </c>
      <c r="D7799" t="s">
        <v>59</v>
      </c>
      <c r="E7799" t="s">
        <v>104</v>
      </c>
      <c r="F7799" s="1">
        <v>42308</v>
      </c>
      <c r="G7799" t="s">
        <v>29</v>
      </c>
      <c r="H7799">
        <v>696</v>
      </c>
      <c r="I7799">
        <v>0.21</v>
      </c>
      <c r="J7799">
        <v>313.2</v>
      </c>
      <c r="K7799" t="s">
        <v>17</v>
      </c>
    </row>
    <row r="7800" spans="1:11" x14ac:dyDescent="0.3">
      <c r="A7800" t="s">
        <v>7919</v>
      </c>
      <c r="B7800" t="s">
        <v>74</v>
      </c>
      <c r="C7800" t="s">
        <v>20</v>
      </c>
      <c r="D7800" t="s">
        <v>91</v>
      </c>
      <c r="E7800" t="s">
        <v>88</v>
      </c>
      <c r="F7800" s="1">
        <v>43347</v>
      </c>
      <c r="G7800" t="s">
        <v>29</v>
      </c>
      <c r="H7800">
        <v>2271</v>
      </c>
      <c r="I7800">
        <v>0.13</v>
      </c>
      <c r="J7800">
        <v>999.24</v>
      </c>
      <c r="K7800" t="s">
        <v>17</v>
      </c>
    </row>
    <row r="7801" spans="1:11" x14ac:dyDescent="0.3">
      <c r="A7801" t="s">
        <v>7920</v>
      </c>
      <c r="B7801" t="s">
        <v>174</v>
      </c>
      <c r="C7801" t="s">
        <v>26</v>
      </c>
      <c r="D7801" t="s">
        <v>27</v>
      </c>
      <c r="E7801" t="s">
        <v>65</v>
      </c>
      <c r="F7801" s="1">
        <v>42577</v>
      </c>
      <c r="G7801" t="s">
        <v>29</v>
      </c>
      <c r="H7801">
        <v>716</v>
      </c>
      <c r="I7801">
        <v>0.32</v>
      </c>
      <c r="J7801">
        <v>93.08</v>
      </c>
      <c r="K7801" t="s">
        <v>17</v>
      </c>
    </row>
    <row r="7802" spans="1:11" x14ac:dyDescent="0.3">
      <c r="A7802" t="s">
        <v>7921</v>
      </c>
      <c r="B7802" t="s">
        <v>53</v>
      </c>
      <c r="C7802" t="s">
        <v>58</v>
      </c>
      <c r="D7802" t="s">
        <v>112</v>
      </c>
      <c r="E7802" t="s">
        <v>34</v>
      </c>
      <c r="F7802" s="1">
        <v>42298</v>
      </c>
      <c r="G7802" t="s">
        <v>29</v>
      </c>
      <c r="H7802">
        <v>1861</v>
      </c>
      <c r="I7802">
        <v>0.22</v>
      </c>
      <c r="J7802">
        <v>465.25</v>
      </c>
      <c r="K7802" t="s">
        <v>17</v>
      </c>
    </row>
    <row r="7803" spans="1:11" x14ac:dyDescent="0.3">
      <c r="A7803" t="s">
        <v>7922</v>
      </c>
      <c r="B7803" t="s">
        <v>261</v>
      </c>
      <c r="C7803" t="s">
        <v>63</v>
      </c>
      <c r="D7803" t="s">
        <v>87</v>
      </c>
      <c r="E7803" t="s">
        <v>22</v>
      </c>
      <c r="F7803" s="1">
        <v>43325</v>
      </c>
      <c r="G7803" t="s">
        <v>29</v>
      </c>
      <c r="H7803">
        <v>1706</v>
      </c>
      <c r="I7803">
        <v>0.28000000000000003</v>
      </c>
      <c r="J7803">
        <v>443.56</v>
      </c>
      <c r="K7803" t="s">
        <v>17</v>
      </c>
    </row>
    <row r="7804" spans="1:11" x14ac:dyDescent="0.3">
      <c r="A7804" t="s">
        <v>7923</v>
      </c>
      <c r="B7804" t="s">
        <v>162</v>
      </c>
      <c r="C7804" t="s">
        <v>63</v>
      </c>
      <c r="D7804" t="s">
        <v>157</v>
      </c>
      <c r="E7804" t="s">
        <v>72</v>
      </c>
      <c r="F7804" s="1">
        <v>42486</v>
      </c>
      <c r="G7804" t="s">
        <v>29</v>
      </c>
      <c r="H7804">
        <v>1706</v>
      </c>
      <c r="I7804">
        <v>0.13</v>
      </c>
      <c r="J7804">
        <v>511.8</v>
      </c>
      <c r="K7804" t="s">
        <v>17</v>
      </c>
    </row>
    <row r="7805" spans="1:11" x14ac:dyDescent="0.3">
      <c r="A7805" t="s">
        <v>7924</v>
      </c>
      <c r="B7805" t="s">
        <v>114</v>
      </c>
      <c r="C7805" t="s">
        <v>49</v>
      </c>
      <c r="D7805" t="s">
        <v>54</v>
      </c>
      <c r="E7805" t="s">
        <v>72</v>
      </c>
      <c r="F7805" s="1">
        <v>43442</v>
      </c>
      <c r="G7805" t="s">
        <v>29</v>
      </c>
      <c r="H7805">
        <v>732</v>
      </c>
      <c r="I7805">
        <v>0.2</v>
      </c>
      <c r="J7805">
        <v>212.28</v>
      </c>
      <c r="K7805" t="s">
        <v>17</v>
      </c>
    </row>
    <row r="7806" spans="1:11" x14ac:dyDescent="0.3">
      <c r="A7806" t="s">
        <v>7925</v>
      </c>
      <c r="B7806" t="s">
        <v>106</v>
      </c>
      <c r="C7806" t="s">
        <v>58</v>
      </c>
      <c r="D7806" t="s">
        <v>68</v>
      </c>
      <c r="E7806" t="s">
        <v>65</v>
      </c>
      <c r="F7806" s="1">
        <v>42367</v>
      </c>
      <c r="G7806" t="s">
        <v>29</v>
      </c>
      <c r="H7806">
        <v>1268</v>
      </c>
      <c r="I7806">
        <v>0.3</v>
      </c>
      <c r="J7806">
        <v>545.24</v>
      </c>
      <c r="K7806" t="s">
        <v>17</v>
      </c>
    </row>
    <row r="7807" spans="1:11" x14ac:dyDescent="0.3">
      <c r="A7807" t="s">
        <v>7926</v>
      </c>
      <c r="B7807" t="s">
        <v>114</v>
      </c>
      <c r="C7807" t="s">
        <v>63</v>
      </c>
      <c r="D7807" t="s">
        <v>87</v>
      </c>
      <c r="E7807" t="s">
        <v>166</v>
      </c>
      <c r="F7807" s="1">
        <v>43035</v>
      </c>
      <c r="G7807" t="s">
        <v>29</v>
      </c>
      <c r="H7807">
        <v>739</v>
      </c>
      <c r="I7807">
        <v>0.23</v>
      </c>
      <c r="J7807">
        <v>162.58000000000001</v>
      </c>
      <c r="K7807" t="s">
        <v>17</v>
      </c>
    </row>
    <row r="7808" spans="1:11" x14ac:dyDescent="0.3">
      <c r="A7808" t="s">
        <v>7927</v>
      </c>
      <c r="B7808" t="s">
        <v>120</v>
      </c>
      <c r="C7808" t="s">
        <v>20</v>
      </c>
      <c r="D7808" t="s">
        <v>21</v>
      </c>
      <c r="E7808" t="s">
        <v>51</v>
      </c>
      <c r="F7808" s="1">
        <v>43071</v>
      </c>
      <c r="G7808" t="s">
        <v>29</v>
      </c>
      <c r="H7808">
        <v>2089</v>
      </c>
      <c r="I7808">
        <v>0.35</v>
      </c>
      <c r="J7808">
        <v>814.71</v>
      </c>
      <c r="K7808" t="s">
        <v>17</v>
      </c>
    </row>
    <row r="7809" spans="1:11" x14ac:dyDescent="0.3">
      <c r="A7809" t="s">
        <v>7928</v>
      </c>
      <c r="B7809" t="s">
        <v>116</v>
      </c>
      <c r="C7809" t="s">
        <v>49</v>
      </c>
      <c r="D7809" t="s">
        <v>54</v>
      </c>
      <c r="E7809" t="s">
        <v>34</v>
      </c>
      <c r="F7809" s="1">
        <v>43458</v>
      </c>
      <c r="G7809" t="s">
        <v>29</v>
      </c>
      <c r="H7809">
        <v>2204</v>
      </c>
      <c r="I7809">
        <v>0.16</v>
      </c>
      <c r="J7809">
        <v>528.96</v>
      </c>
      <c r="K7809" t="s">
        <v>17</v>
      </c>
    </row>
    <row r="7810" spans="1:11" x14ac:dyDescent="0.3">
      <c r="A7810" t="s">
        <v>7929</v>
      </c>
      <c r="B7810" t="s">
        <v>71</v>
      </c>
      <c r="C7810" t="s">
        <v>13</v>
      </c>
      <c r="D7810" t="s">
        <v>79</v>
      </c>
      <c r="E7810" t="s">
        <v>84</v>
      </c>
      <c r="F7810" s="1">
        <v>43385</v>
      </c>
      <c r="G7810" t="s">
        <v>29</v>
      </c>
      <c r="H7810">
        <v>868</v>
      </c>
      <c r="I7810">
        <v>0.22</v>
      </c>
      <c r="J7810">
        <v>78.12</v>
      </c>
      <c r="K7810" t="s">
        <v>17</v>
      </c>
    </row>
    <row r="7811" spans="1:11" x14ac:dyDescent="0.3">
      <c r="A7811" t="s">
        <v>7930</v>
      </c>
      <c r="B7811" t="s">
        <v>120</v>
      </c>
      <c r="C7811" t="s">
        <v>63</v>
      </c>
      <c r="D7811" t="s">
        <v>157</v>
      </c>
      <c r="E7811" t="s">
        <v>34</v>
      </c>
      <c r="F7811" s="1">
        <v>42888</v>
      </c>
      <c r="G7811" t="s">
        <v>29</v>
      </c>
      <c r="H7811">
        <v>1536</v>
      </c>
      <c r="I7811">
        <v>0.2</v>
      </c>
      <c r="J7811">
        <v>537.6</v>
      </c>
      <c r="K7811" t="s">
        <v>17</v>
      </c>
    </row>
    <row r="7812" spans="1:11" x14ac:dyDescent="0.3">
      <c r="A7812" t="s">
        <v>7931</v>
      </c>
      <c r="B7812" t="s">
        <v>53</v>
      </c>
      <c r="C7812" t="s">
        <v>58</v>
      </c>
      <c r="D7812" t="s">
        <v>112</v>
      </c>
      <c r="E7812" t="s">
        <v>117</v>
      </c>
      <c r="F7812" s="1">
        <v>42102</v>
      </c>
      <c r="G7812" t="s">
        <v>29</v>
      </c>
      <c r="H7812">
        <v>1523</v>
      </c>
      <c r="I7812">
        <v>0.3</v>
      </c>
      <c r="J7812">
        <v>441.67</v>
      </c>
      <c r="K7812" t="s">
        <v>17</v>
      </c>
    </row>
    <row r="7813" spans="1:11" x14ac:dyDescent="0.3">
      <c r="A7813" t="s">
        <v>7932</v>
      </c>
      <c r="B7813" t="s">
        <v>116</v>
      </c>
      <c r="C7813" t="s">
        <v>58</v>
      </c>
      <c r="D7813" t="s">
        <v>112</v>
      </c>
      <c r="E7813" t="s">
        <v>28</v>
      </c>
      <c r="F7813" s="1">
        <v>43248</v>
      </c>
      <c r="G7813" t="s">
        <v>29</v>
      </c>
      <c r="H7813">
        <v>2414</v>
      </c>
      <c r="I7813">
        <v>0.15</v>
      </c>
      <c r="J7813">
        <v>217.26</v>
      </c>
      <c r="K7813" t="s">
        <v>17</v>
      </c>
    </row>
    <row r="7814" spans="1:11" x14ac:dyDescent="0.3">
      <c r="A7814" t="s">
        <v>7933</v>
      </c>
      <c r="B7814" t="s">
        <v>83</v>
      </c>
      <c r="C7814" t="s">
        <v>13</v>
      </c>
      <c r="D7814" t="s">
        <v>14</v>
      </c>
      <c r="E7814" t="s">
        <v>123</v>
      </c>
      <c r="F7814" s="1">
        <v>42085</v>
      </c>
      <c r="G7814" t="s">
        <v>29</v>
      </c>
      <c r="H7814">
        <v>2140</v>
      </c>
      <c r="I7814">
        <v>0.17</v>
      </c>
      <c r="J7814">
        <v>428</v>
      </c>
      <c r="K7814" t="s">
        <v>17</v>
      </c>
    </row>
    <row r="7815" spans="1:11" x14ac:dyDescent="0.3">
      <c r="A7815" t="s">
        <v>7934</v>
      </c>
      <c r="B7815" t="s">
        <v>83</v>
      </c>
      <c r="C7815" t="s">
        <v>26</v>
      </c>
      <c r="D7815" t="s">
        <v>37</v>
      </c>
      <c r="E7815" t="s">
        <v>123</v>
      </c>
      <c r="F7815" s="1">
        <v>42712</v>
      </c>
      <c r="G7815" t="s">
        <v>29</v>
      </c>
      <c r="H7815">
        <v>1909</v>
      </c>
      <c r="I7815">
        <v>0.26</v>
      </c>
      <c r="J7815">
        <v>744.51</v>
      </c>
      <c r="K7815" t="s">
        <v>17</v>
      </c>
    </row>
    <row r="7816" spans="1:11" x14ac:dyDescent="0.3">
      <c r="A7816" t="s">
        <v>7935</v>
      </c>
      <c r="B7816" t="s">
        <v>125</v>
      </c>
      <c r="C7816" t="s">
        <v>63</v>
      </c>
      <c r="D7816" t="s">
        <v>64</v>
      </c>
      <c r="E7816" t="s">
        <v>84</v>
      </c>
      <c r="F7816" s="1">
        <v>43421</v>
      </c>
      <c r="G7816" t="s">
        <v>29</v>
      </c>
      <c r="H7816">
        <v>1078</v>
      </c>
      <c r="I7816">
        <v>0.26</v>
      </c>
      <c r="J7816">
        <v>485.1</v>
      </c>
      <c r="K7816" t="s">
        <v>17</v>
      </c>
    </row>
    <row r="7817" spans="1:11" x14ac:dyDescent="0.3">
      <c r="A7817" t="s">
        <v>7936</v>
      </c>
      <c r="B7817" t="s">
        <v>125</v>
      </c>
      <c r="C7817" t="s">
        <v>26</v>
      </c>
      <c r="D7817" t="s">
        <v>94</v>
      </c>
      <c r="E7817" t="s">
        <v>163</v>
      </c>
      <c r="F7817" s="1">
        <v>42669</v>
      </c>
      <c r="G7817" t="s">
        <v>29</v>
      </c>
      <c r="H7817">
        <v>1487</v>
      </c>
      <c r="I7817">
        <v>0.24</v>
      </c>
      <c r="J7817">
        <v>356.88</v>
      </c>
      <c r="K7817" t="s">
        <v>17</v>
      </c>
    </row>
    <row r="7818" spans="1:11" x14ac:dyDescent="0.3">
      <c r="A7818" t="s">
        <v>7937</v>
      </c>
      <c r="B7818" t="s">
        <v>193</v>
      </c>
      <c r="C7818" t="s">
        <v>20</v>
      </c>
      <c r="D7818" t="s">
        <v>21</v>
      </c>
      <c r="E7818" t="s">
        <v>38</v>
      </c>
      <c r="F7818" s="1">
        <v>42934</v>
      </c>
      <c r="G7818" t="s">
        <v>29</v>
      </c>
      <c r="H7818">
        <v>1168</v>
      </c>
      <c r="I7818">
        <v>0.12</v>
      </c>
      <c r="J7818">
        <v>198.56</v>
      </c>
      <c r="K7818" t="s">
        <v>17</v>
      </c>
    </row>
    <row r="7819" spans="1:11" x14ac:dyDescent="0.3">
      <c r="A7819" t="s">
        <v>7938</v>
      </c>
      <c r="B7819" t="s">
        <v>211</v>
      </c>
      <c r="C7819" t="s">
        <v>58</v>
      </c>
      <c r="D7819" t="s">
        <v>59</v>
      </c>
      <c r="E7819" t="s">
        <v>38</v>
      </c>
      <c r="F7819" s="1">
        <v>43444</v>
      </c>
      <c r="G7819" t="s">
        <v>29</v>
      </c>
      <c r="H7819">
        <v>1531</v>
      </c>
      <c r="I7819">
        <v>0.13</v>
      </c>
      <c r="J7819">
        <v>336.82</v>
      </c>
      <c r="K7819" t="s">
        <v>17</v>
      </c>
    </row>
    <row r="7820" spans="1:11" x14ac:dyDescent="0.3">
      <c r="A7820" t="s">
        <v>7939</v>
      </c>
      <c r="B7820" t="s">
        <v>182</v>
      </c>
      <c r="C7820" t="s">
        <v>58</v>
      </c>
      <c r="D7820" t="s">
        <v>68</v>
      </c>
      <c r="E7820" t="s">
        <v>123</v>
      </c>
      <c r="F7820" s="1">
        <v>43309</v>
      </c>
      <c r="G7820" t="s">
        <v>29</v>
      </c>
      <c r="H7820">
        <v>1798</v>
      </c>
      <c r="I7820">
        <v>0.12</v>
      </c>
      <c r="J7820">
        <v>413.54</v>
      </c>
      <c r="K7820" t="s">
        <v>17</v>
      </c>
    </row>
    <row r="7821" spans="1:11" x14ac:dyDescent="0.3">
      <c r="A7821" t="s">
        <v>7940</v>
      </c>
      <c r="B7821" t="s">
        <v>156</v>
      </c>
      <c r="C7821" t="s">
        <v>63</v>
      </c>
      <c r="D7821" t="s">
        <v>75</v>
      </c>
      <c r="E7821" t="s">
        <v>72</v>
      </c>
      <c r="F7821" s="1">
        <v>43232</v>
      </c>
      <c r="G7821" t="s">
        <v>29</v>
      </c>
      <c r="H7821">
        <v>2304</v>
      </c>
      <c r="I7821">
        <v>0.1</v>
      </c>
      <c r="J7821">
        <v>414.72</v>
      </c>
      <c r="K7821" t="s">
        <v>17</v>
      </c>
    </row>
    <row r="7822" spans="1:11" x14ac:dyDescent="0.3">
      <c r="A7822" t="s">
        <v>7941</v>
      </c>
      <c r="B7822" t="s">
        <v>193</v>
      </c>
      <c r="C7822" t="s">
        <v>58</v>
      </c>
      <c r="D7822" t="s">
        <v>59</v>
      </c>
      <c r="E7822" t="s">
        <v>22</v>
      </c>
      <c r="F7822" s="1">
        <v>42993</v>
      </c>
      <c r="G7822" t="s">
        <v>29</v>
      </c>
      <c r="H7822">
        <v>1482</v>
      </c>
      <c r="I7822">
        <v>0.24</v>
      </c>
      <c r="J7822">
        <v>192.66</v>
      </c>
      <c r="K7822" t="s">
        <v>17</v>
      </c>
    </row>
    <row r="7823" spans="1:11" x14ac:dyDescent="0.3">
      <c r="A7823" t="s">
        <v>7942</v>
      </c>
      <c r="B7823" t="s">
        <v>81</v>
      </c>
      <c r="C7823" t="s">
        <v>26</v>
      </c>
      <c r="D7823" t="s">
        <v>37</v>
      </c>
      <c r="E7823" t="s">
        <v>149</v>
      </c>
      <c r="F7823" s="1">
        <v>43407</v>
      </c>
      <c r="G7823" t="s">
        <v>29</v>
      </c>
      <c r="H7823">
        <v>2124</v>
      </c>
      <c r="I7823">
        <v>0.15</v>
      </c>
      <c r="J7823">
        <v>488.52</v>
      </c>
      <c r="K7823" t="s">
        <v>17</v>
      </c>
    </row>
    <row r="7824" spans="1:11" x14ac:dyDescent="0.3">
      <c r="A7824" t="s">
        <v>7943</v>
      </c>
      <c r="B7824" t="s">
        <v>146</v>
      </c>
      <c r="C7824" t="s">
        <v>49</v>
      </c>
      <c r="D7824" t="s">
        <v>54</v>
      </c>
      <c r="E7824" t="s">
        <v>15</v>
      </c>
      <c r="F7824" s="1">
        <v>42511</v>
      </c>
      <c r="G7824" t="s">
        <v>29</v>
      </c>
      <c r="H7824">
        <v>2318</v>
      </c>
      <c r="I7824">
        <v>0.32</v>
      </c>
      <c r="J7824">
        <v>509.96</v>
      </c>
      <c r="K7824" t="s">
        <v>17</v>
      </c>
    </row>
    <row r="7825" spans="1:11" x14ac:dyDescent="0.3">
      <c r="A7825" t="s">
        <v>7944</v>
      </c>
      <c r="B7825" t="s">
        <v>114</v>
      </c>
      <c r="C7825" t="s">
        <v>49</v>
      </c>
      <c r="D7825" t="s">
        <v>50</v>
      </c>
      <c r="E7825" t="s">
        <v>104</v>
      </c>
      <c r="F7825" s="1">
        <v>43001</v>
      </c>
      <c r="G7825" t="s">
        <v>29</v>
      </c>
      <c r="H7825">
        <v>2089</v>
      </c>
      <c r="I7825">
        <v>0.25</v>
      </c>
      <c r="J7825">
        <v>814.71</v>
      </c>
      <c r="K7825" t="s">
        <v>17</v>
      </c>
    </row>
    <row r="7826" spans="1:11" x14ac:dyDescent="0.3">
      <c r="A7826" t="s">
        <v>7945</v>
      </c>
      <c r="B7826" t="s">
        <v>174</v>
      </c>
      <c r="C7826" t="s">
        <v>26</v>
      </c>
      <c r="D7826" t="s">
        <v>94</v>
      </c>
      <c r="E7826" t="s">
        <v>60</v>
      </c>
      <c r="F7826" s="1">
        <v>42639</v>
      </c>
      <c r="G7826" t="s">
        <v>29</v>
      </c>
      <c r="H7826">
        <v>559</v>
      </c>
      <c r="I7826">
        <v>0.26</v>
      </c>
      <c r="J7826">
        <v>44.72</v>
      </c>
      <c r="K7826" t="s">
        <v>17</v>
      </c>
    </row>
    <row r="7827" spans="1:11" x14ac:dyDescent="0.3">
      <c r="A7827" t="s">
        <v>7946</v>
      </c>
      <c r="B7827" t="s">
        <v>62</v>
      </c>
      <c r="C7827" t="s">
        <v>13</v>
      </c>
      <c r="D7827" t="s">
        <v>79</v>
      </c>
      <c r="E7827" t="s">
        <v>28</v>
      </c>
      <c r="F7827" s="1">
        <v>42639</v>
      </c>
      <c r="G7827" t="s">
        <v>29</v>
      </c>
      <c r="H7827">
        <v>1877</v>
      </c>
      <c r="I7827">
        <v>0.18</v>
      </c>
      <c r="J7827">
        <v>375.4</v>
      </c>
      <c r="K7827" t="s">
        <v>17</v>
      </c>
    </row>
    <row r="7828" spans="1:11" x14ac:dyDescent="0.3">
      <c r="A7828" t="s">
        <v>7947</v>
      </c>
      <c r="B7828" t="s">
        <v>116</v>
      </c>
      <c r="C7828" t="s">
        <v>26</v>
      </c>
      <c r="D7828" t="s">
        <v>94</v>
      </c>
      <c r="E7828" t="s">
        <v>22</v>
      </c>
      <c r="F7828" s="1">
        <v>42644</v>
      </c>
      <c r="G7828" t="s">
        <v>29</v>
      </c>
      <c r="H7828">
        <v>1701</v>
      </c>
      <c r="I7828">
        <v>0.33</v>
      </c>
      <c r="J7828">
        <v>680.4</v>
      </c>
      <c r="K7828" t="s">
        <v>17</v>
      </c>
    </row>
    <row r="7829" spans="1:11" x14ac:dyDescent="0.3">
      <c r="A7829" t="s">
        <v>7948</v>
      </c>
      <c r="B7829" t="s">
        <v>130</v>
      </c>
      <c r="C7829" t="s">
        <v>49</v>
      </c>
      <c r="D7829" t="s">
        <v>50</v>
      </c>
      <c r="E7829" t="s">
        <v>123</v>
      </c>
      <c r="F7829" s="1">
        <v>42669</v>
      </c>
      <c r="G7829" t="s">
        <v>29</v>
      </c>
      <c r="H7829">
        <v>1947</v>
      </c>
      <c r="I7829">
        <v>0.35</v>
      </c>
      <c r="J7829">
        <v>759.33</v>
      </c>
      <c r="K7829" t="s">
        <v>17</v>
      </c>
    </row>
    <row r="7830" spans="1:11" x14ac:dyDescent="0.3">
      <c r="A7830" t="s">
        <v>7949</v>
      </c>
      <c r="B7830" t="s">
        <v>130</v>
      </c>
      <c r="C7830" t="s">
        <v>49</v>
      </c>
      <c r="D7830" t="s">
        <v>50</v>
      </c>
      <c r="E7830" t="s">
        <v>163</v>
      </c>
      <c r="F7830" s="1">
        <v>42835</v>
      </c>
      <c r="G7830" t="s">
        <v>29</v>
      </c>
      <c r="H7830">
        <v>1548</v>
      </c>
      <c r="I7830">
        <v>0.11</v>
      </c>
      <c r="J7830">
        <v>170.28</v>
      </c>
      <c r="K7830" t="s">
        <v>17</v>
      </c>
    </row>
    <row r="7831" spans="1:11" x14ac:dyDescent="0.3">
      <c r="A7831" t="s">
        <v>7950</v>
      </c>
      <c r="B7831" t="s">
        <v>108</v>
      </c>
      <c r="C7831" t="s">
        <v>58</v>
      </c>
      <c r="D7831" t="s">
        <v>68</v>
      </c>
      <c r="E7831" t="s">
        <v>140</v>
      </c>
      <c r="F7831" s="1">
        <v>43175</v>
      </c>
      <c r="G7831" t="s">
        <v>29</v>
      </c>
      <c r="H7831">
        <v>1543</v>
      </c>
      <c r="I7831">
        <v>0.14000000000000001</v>
      </c>
      <c r="J7831">
        <v>524.62</v>
      </c>
      <c r="K7831" t="s">
        <v>17</v>
      </c>
    </row>
    <row r="7832" spans="1:11" x14ac:dyDescent="0.3">
      <c r="A7832" t="s">
        <v>7951</v>
      </c>
      <c r="B7832" t="s">
        <v>184</v>
      </c>
      <c r="C7832" t="s">
        <v>32</v>
      </c>
      <c r="D7832" t="s">
        <v>33</v>
      </c>
      <c r="E7832" t="s">
        <v>47</v>
      </c>
      <c r="F7832" s="1">
        <v>43386</v>
      </c>
      <c r="G7832" t="s">
        <v>29</v>
      </c>
      <c r="H7832">
        <v>1832</v>
      </c>
      <c r="I7832">
        <v>0.16</v>
      </c>
      <c r="J7832">
        <v>567.91999999999996</v>
      </c>
      <c r="K7832" t="s">
        <v>17</v>
      </c>
    </row>
    <row r="7833" spans="1:11" x14ac:dyDescent="0.3">
      <c r="A7833" t="s">
        <v>7952</v>
      </c>
      <c r="B7833" t="s">
        <v>135</v>
      </c>
      <c r="C7833" t="s">
        <v>58</v>
      </c>
      <c r="D7833" t="s">
        <v>112</v>
      </c>
      <c r="E7833" t="s">
        <v>123</v>
      </c>
      <c r="F7833" s="1">
        <v>43292</v>
      </c>
      <c r="G7833" t="s">
        <v>29</v>
      </c>
      <c r="H7833">
        <v>774</v>
      </c>
      <c r="I7833">
        <v>0.16</v>
      </c>
      <c r="J7833">
        <v>85.14</v>
      </c>
      <c r="K7833" t="s">
        <v>17</v>
      </c>
    </row>
    <row r="7834" spans="1:11" x14ac:dyDescent="0.3">
      <c r="A7834" t="s">
        <v>7953</v>
      </c>
      <c r="B7834" t="s">
        <v>211</v>
      </c>
      <c r="C7834" t="s">
        <v>20</v>
      </c>
      <c r="D7834" t="s">
        <v>91</v>
      </c>
      <c r="E7834" t="s">
        <v>166</v>
      </c>
      <c r="F7834" s="1">
        <v>43123</v>
      </c>
      <c r="G7834" t="s">
        <v>29</v>
      </c>
      <c r="H7834">
        <v>2149</v>
      </c>
      <c r="I7834">
        <v>0.17</v>
      </c>
      <c r="J7834">
        <v>580.23</v>
      </c>
      <c r="K7834" t="s">
        <v>17</v>
      </c>
    </row>
    <row r="7835" spans="1:11" x14ac:dyDescent="0.3">
      <c r="A7835" t="s">
        <v>7954</v>
      </c>
      <c r="B7835" t="s">
        <v>184</v>
      </c>
      <c r="C7835" t="s">
        <v>63</v>
      </c>
      <c r="D7835" t="s">
        <v>64</v>
      </c>
      <c r="E7835" t="s">
        <v>166</v>
      </c>
      <c r="F7835" s="1">
        <v>42050</v>
      </c>
      <c r="G7835" t="s">
        <v>29</v>
      </c>
      <c r="H7835">
        <v>1460</v>
      </c>
      <c r="I7835">
        <v>0.16</v>
      </c>
      <c r="J7835">
        <v>554.79999999999995</v>
      </c>
      <c r="K7835" t="s">
        <v>17</v>
      </c>
    </row>
    <row r="7836" spans="1:11" x14ac:dyDescent="0.3">
      <c r="A7836" t="s">
        <v>7955</v>
      </c>
      <c r="B7836" t="s">
        <v>139</v>
      </c>
      <c r="C7836" t="s">
        <v>58</v>
      </c>
      <c r="D7836" t="s">
        <v>59</v>
      </c>
      <c r="E7836" t="s">
        <v>22</v>
      </c>
      <c r="F7836" s="1">
        <v>43435</v>
      </c>
      <c r="G7836" t="s">
        <v>29</v>
      </c>
      <c r="H7836">
        <v>891</v>
      </c>
      <c r="I7836">
        <v>0.28999999999999998</v>
      </c>
      <c r="J7836">
        <v>89.1</v>
      </c>
      <c r="K7836" t="s">
        <v>17</v>
      </c>
    </row>
    <row r="7837" spans="1:11" x14ac:dyDescent="0.3">
      <c r="A7837" t="s">
        <v>7956</v>
      </c>
      <c r="B7837" t="s">
        <v>169</v>
      </c>
      <c r="C7837" t="s">
        <v>58</v>
      </c>
      <c r="D7837" t="s">
        <v>68</v>
      </c>
      <c r="E7837" t="s">
        <v>72</v>
      </c>
      <c r="F7837" s="1">
        <v>43443</v>
      </c>
      <c r="G7837" t="s">
        <v>29</v>
      </c>
      <c r="H7837">
        <v>1549</v>
      </c>
      <c r="I7837">
        <v>0.23</v>
      </c>
      <c r="J7837">
        <v>356.27</v>
      </c>
      <c r="K7837" t="s">
        <v>17</v>
      </c>
    </row>
    <row r="7838" spans="1:11" x14ac:dyDescent="0.3">
      <c r="A7838" t="s">
        <v>7957</v>
      </c>
      <c r="B7838" t="s">
        <v>53</v>
      </c>
      <c r="C7838" t="s">
        <v>49</v>
      </c>
      <c r="D7838" t="s">
        <v>54</v>
      </c>
      <c r="E7838" t="s">
        <v>34</v>
      </c>
      <c r="F7838" s="1">
        <v>42375</v>
      </c>
      <c r="G7838" t="s">
        <v>29</v>
      </c>
      <c r="H7838">
        <v>1820</v>
      </c>
      <c r="I7838">
        <v>0.1</v>
      </c>
      <c r="J7838">
        <v>782.6</v>
      </c>
      <c r="K7838" t="s">
        <v>17</v>
      </c>
    </row>
    <row r="7839" spans="1:11" x14ac:dyDescent="0.3">
      <c r="A7839" t="s">
        <v>7958</v>
      </c>
      <c r="B7839" t="s">
        <v>184</v>
      </c>
      <c r="C7839" t="s">
        <v>32</v>
      </c>
      <c r="D7839" t="s">
        <v>97</v>
      </c>
      <c r="E7839" t="s">
        <v>34</v>
      </c>
      <c r="F7839" s="1">
        <v>42931</v>
      </c>
      <c r="G7839" t="s">
        <v>29</v>
      </c>
      <c r="H7839">
        <v>1668</v>
      </c>
      <c r="I7839">
        <v>0.28999999999999998</v>
      </c>
      <c r="J7839">
        <v>383.64</v>
      </c>
      <c r="K7839" t="s">
        <v>17</v>
      </c>
    </row>
    <row r="7840" spans="1:11" x14ac:dyDescent="0.3">
      <c r="A7840" t="s">
        <v>7959</v>
      </c>
      <c r="B7840" t="s">
        <v>156</v>
      </c>
      <c r="C7840" t="s">
        <v>58</v>
      </c>
      <c r="D7840" t="s">
        <v>68</v>
      </c>
      <c r="E7840" t="s">
        <v>34</v>
      </c>
      <c r="F7840" s="1">
        <v>42260</v>
      </c>
      <c r="G7840" t="s">
        <v>29</v>
      </c>
      <c r="H7840">
        <v>1671</v>
      </c>
      <c r="I7840">
        <v>0.14000000000000001</v>
      </c>
      <c r="J7840">
        <v>601.55999999999995</v>
      </c>
      <c r="K7840" t="s">
        <v>17</v>
      </c>
    </row>
    <row r="7841" spans="1:11" x14ac:dyDescent="0.3">
      <c r="A7841" t="s">
        <v>7960</v>
      </c>
      <c r="B7841" t="s">
        <v>116</v>
      </c>
      <c r="C7841" t="s">
        <v>63</v>
      </c>
      <c r="D7841" t="s">
        <v>75</v>
      </c>
      <c r="E7841" t="s">
        <v>128</v>
      </c>
      <c r="F7841" s="1">
        <v>42934</v>
      </c>
      <c r="G7841" t="s">
        <v>29</v>
      </c>
      <c r="H7841">
        <v>2190</v>
      </c>
      <c r="I7841">
        <v>0.3</v>
      </c>
      <c r="J7841">
        <v>788.4</v>
      </c>
      <c r="K7841" t="s">
        <v>17</v>
      </c>
    </row>
    <row r="7842" spans="1:11" x14ac:dyDescent="0.3">
      <c r="A7842" t="s">
        <v>7961</v>
      </c>
      <c r="B7842" t="s">
        <v>78</v>
      </c>
      <c r="C7842" t="s">
        <v>49</v>
      </c>
      <c r="D7842" t="s">
        <v>54</v>
      </c>
      <c r="E7842" t="s">
        <v>140</v>
      </c>
      <c r="F7842" s="1">
        <v>43175</v>
      </c>
      <c r="G7842" t="s">
        <v>29</v>
      </c>
      <c r="H7842">
        <v>1826</v>
      </c>
      <c r="I7842">
        <v>0.26</v>
      </c>
      <c r="J7842">
        <v>529.54</v>
      </c>
      <c r="K7842" t="s">
        <v>17</v>
      </c>
    </row>
    <row r="7843" spans="1:11" x14ac:dyDescent="0.3">
      <c r="A7843" t="s">
        <v>7962</v>
      </c>
      <c r="B7843" t="s">
        <v>67</v>
      </c>
      <c r="C7843" t="s">
        <v>13</v>
      </c>
      <c r="D7843" t="s">
        <v>79</v>
      </c>
      <c r="E7843" t="s">
        <v>65</v>
      </c>
      <c r="F7843" s="1">
        <v>42641</v>
      </c>
      <c r="G7843" t="s">
        <v>29</v>
      </c>
      <c r="H7843">
        <v>1306</v>
      </c>
      <c r="I7843">
        <v>0.24</v>
      </c>
      <c r="J7843">
        <v>156.72</v>
      </c>
      <c r="K7843" t="s">
        <v>17</v>
      </c>
    </row>
    <row r="7844" spans="1:11" x14ac:dyDescent="0.3">
      <c r="A7844" t="s">
        <v>7963</v>
      </c>
      <c r="B7844" t="s">
        <v>120</v>
      </c>
      <c r="C7844" t="s">
        <v>58</v>
      </c>
      <c r="D7844" t="s">
        <v>112</v>
      </c>
      <c r="E7844" t="s">
        <v>123</v>
      </c>
      <c r="F7844" s="1">
        <v>42120</v>
      </c>
      <c r="G7844" t="s">
        <v>29</v>
      </c>
      <c r="H7844">
        <v>1184</v>
      </c>
      <c r="I7844">
        <v>0.2</v>
      </c>
      <c r="J7844">
        <v>390.72</v>
      </c>
      <c r="K7844" t="s">
        <v>17</v>
      </c>
    </row>
    <row r="7845" spans="1:11" x14ac:dyDescent="0.3">
      <c r="A7845" t="s">
        <v>7964</v>
      </c>
      <c r="B7845" t="s">
        <v>169</v>
      </c>
      <c r="C7845" t="s">
        <v>58</v>
      </c>
      <c r="D7845" t="s">
        <v>68</v>
      </c>
      <c r="E7845" t="s">
        <v>149</v>
      </c>
      <c r="F7845" s="1">
        <v>42577</v>
      </c>
      <c r="G7845" t="s">
        <v>29</v>
      </c>
      <c r="H7845">
        <v>2045</v>
      </c>
      <c r="I7845">
        <v>0.26</v>
      </c>
      <c r="J7845">
        <v>429.45</v>
      </c>
      <c r="K7845" t="s">
        <v>17</v>
      </c>
    </row>
    <row r="7846" spans="1:11" x14ac:dyDescent="0.3">
      <c r="A7846" t="s">
        <v>7965</v>
      </c>
      <c r="B7846" t="s">
        <v>162</v>
      </c>
      <c r="C7846" t="s">
        <v>63</v>
      </c>
      <c r="D7846" t="s">
        <v>87</v>
      </c>
      <c r="E7846" t="s">
        <v>84</v>
      </c>
      <c r="F7846" s="1">
        <v>42808</v>
      </c>
      <c r="G7846" t="s">
        <v>29</v>
      </c>
      <c r="H7846">
        <v>698</v>
      </c>
      <c r="I7846">
        <v>0.1</v>
      </c>
      <c r="J7846">
        <v>76.78</v>
      </c>
      <c r="K7846" t="s">
        <v>17</v>
      </c>
    </row>
    <row r="7847" spans="1:11" x14ac:dyDescent="0.3">
      <c r="A7847" t="s">
        <v>7966</v>
      </c>
      <c r="B7847" t="s">
        <v>53</v>
      </c>
      <c r="C7847" t="s">
        <v>32</v>
      </c>
      <c r="D7847" t="s">
        <v>33</v>
      </c>
      <c r="E7847" t="s">
        <v>15</v>
      </c>
      <c r="F7847" s="1">
        <v>42645</v>
      </c>
      <c r="G7847" t="s">
        <v>29</v>
      </c>
      <c r="H7847">
        <v>1361</v>
      </c>
      <c r="I7847">
        <v>0.16</v>
      </c>
      <c r="J7847">
        <v>149.71</v>
      </c>
      <c r="K7847" t="s">
        <v>17</v>
      </c>
    </row>
    <row r="7848" spans="1:11" x14ac:dyDescent="0.3">
      <c r="A7848" t="s">
        <v>7967</v>
      </c>
      <c r="B7848" t="s">
        <v>139</v>
      </c>
      <c r="C7848" t="s">
        <v>32</v>
      </c>
      <c r="D7848" t="s">
        <v>153</v>
      </c>
      <c r="E7848" t="s">
        <v>140</v>
      </c>
      <c r="F7848" s="1">
        <v>42193</v>
      </c>
      <c r="G7848" t="s">
        <v>29</v>
      </c>
      <c r="H7848">
        <v>2455</v>
      </c>
      <c r="I7848">
        <v>0.28000000000000003</v>
      </c>
      <c r="J7848">
        <v>343.7</v>
      </c>
      <c r="K7848" t="s">
        <v>17</v>
      </c>
    </row>
    <row r="7849" spans="1:11" x14ac:dyDescent="0.3">
      <c r="A7849" t="s">
        <v>7968</v>
      </c>
      <c r="B7849" t="s">
        <v>40</v>
      </c>
      <c r="C7849" t="s">
        <v>49</v>
      </c>
      <c r="D7849" t="s">
        <v>205</v>
      </c>
      <c r="E7849" t="s">
        <v>163</v>
      </c>
      <c r="F7849" s="1">
        <v>42669</v>
      </c>
      <c r="G7849" t="s">
        <v>29</v>
      </c>
      <c r="H7849">
        <v>1108</v>
      </c>
      <c r="I7849">
        <v>0.14000000000000001</v>
      </c>
      <c r="J7849">
        <v>199.44</v>
      </c>
      <c r="K7849" t="s">
        <v>17</v>
      </c>
    </row>
    <row r="7850" spans="1:11" x14ac:dyDescent="0.3">
      <c r="A7850" t="s">
        <v>7969</v>
      </c>
      <c r="B7850" t="s">
        <v>159</v>
      </c>
      <c r="C7850" t="s">
        <v>58</v>
      </c>
      <c r="D7850" t="s">
        <v>68</v>
      </c>
      <c r="E7850" t="s">
        <v>51</v>
      </c>
      <c r="F7850" s="1">
        <v>43352</v>
      </c>
      <c r="G7850" t="s">
        <v>29</v>
      </c>
      <c r="H7850">
        <v>837</v>
      </c>
      <c r="I7850">
        <v>0.28999999999999998</v>
      </c>
      <c r="J7850">
        <v>276.20999999999998</v>
      </c>
      <c r="K7850" t="s">
        <v>17</v>
      </c>
    </row>
    <row r="7851" spans="1:11" x14ac:dyDescent="0.3">
      <c r="A7851" t="s">
        <v>7970</v>
      </c>
      <c r="B7851" t="s">
        <v>53</v>
      </c>
      <c r="C7851" t="s">
        <v>58</v>
      </c>
      <c r="D7851" t="s">
        <v>59</v>
      </c>
      <c r="E7851" t="s">
        <v>88</v>
      </c>
      <c r="F7851" s="1">
        <v>42347</v>
      </c>
      <c r="G7851" t="s">
        <v>29</v>
      </c>
      <c r="H7851">
        <v>1190</v>
      </c>
      <c r="I7851">
        <v>0.19</v>
      </c>
      <c r="J7851">
        <v>380.8</v>
      </c>
      <c r="K7851" t="s">
        <v>17</v>
      </c>
    </row>
    <row r="7852" spans="1:11" x14ac:dyDescent="0.3">
      <c r="A7852" t="s">
        <v>7971</v>
      </c>
      <c r="B7852" t="s">
        <v>78</v>
      </c>
      <c r="C7852" t="s">
        <v>32</v>
      </c>
      <c r="D7852" t="s">
        <v>97</v>
      </c>
      <c r="E7852" t="s">
        <v>51</v>
      </c>
      <c r="F7852" s="1">
        <v>42639</v>
      </c>
      <c r="G7852" t="s">
        <v>29</v>
      </c>
      <c r="H7852">
        <v>906</v>
      </c>
      <c r="I7852">
        <v>0.16</v>
      </c>
      <c r="J7852">
        <v>371.46</v>
      </c>
      <c r="K7852" t="s">
        <v>17</v>
      </c>
    </row>
    <row r="7853" spans="1:11" x14ac:dyDescent="0.3">
      <c r="A7853" t="s">
        <v>7972</v>
      </c>
      <c r="B7853" t="s">
        <v>204</v>
      </c>
      <c r="C7853" t="s">
        <v>26</v>
      </c>
      <c r="D7853" t="s">
        <v>37</v>
      </c>
      <c r="E7853" t="s">
        <v>22</v>
      </c>
      <c r="F7853" s="1">
        <v>42725</v>
      </c>
      <c r="G7853" t="s">
        <v>29</v>
      </c>
      <c r="H7853">
        <v>660</v>
      </c>
      <c r="I7853">
        <v>0.26</v>
      </c>
      <c r="J7853">
        <v>112.2</v>
      </c>
      <c r="K7853" t="s">
        <v>17</v>
      </c>
    </row>
    <row r="7854" spans="1:11" x14ac:dyDescent="0.3">
      <c r="A7854" t="s">
        <v>7973</v>
      </c>
      <c r="B7854" t="s">
        <v>151</v>
      </c>
      <c r="C7854" t="s">
        <v>13</v>
      </c>
      <c r="D7854" t="s">
        <v>79</v>
      </c>
      <c r="E7854" t="s">
        <v>149</v>
      </c>
      <c r="F7854" s="1">
        <v>42106</v>
      </c>
      <c r="G7854" t="s">
        <v>29</v>
      </c>
      <c r="H7854">
        <v>1059</v>
      </c>
      <c r="I7854">
        <v>0.3</v>
      </c>
      <c r="J7854">
        <v>137.66999999999999</v>
      </c>
      <c r="K7854" t="s">
        <v>17</v>
      </c>
    </row>
    <row r="7855" spans="1:11" x14ac:dyDescent="0.3">
      <c r="A7855" t="s">
        <v>7974</v>
      </c>
      <c r="B7855" t="s">
        <v>174</v>
      </c>
      <c r="C7855" t="s">
        <v>63</v>
      </c>
      <c r="D7855" t="s">
        <v>64</v>
      </c>
      <c r="E7855" t="s">
        <v>69</v>
      </c>
      <c r="F7855" s="1">
        <v>43100</v>
      </c>
      <c r="G7855" t="s">
        <v>29</v>
      </c>
      <c r="H7855">
        <v>1602</v>
      </c>
      <c r="I7855">
        <v>0.33</v>
      </c>
      <c r="J7855">
        <v>672.84</v>
      </c>
      <c r="K7855" t="s">
        <v>17</v>
      </c>
    </row>
    <row r="7856" spans="1:11" x14ac:dyDescent="0.3">
      <c r="A7856" t="s">
        <v>7975</v>
      </c>
      <c r="B7856" t="s">
        <v>90</v>
      </c>
      <c r="C7856" t="s">
        <v>49</v>
      </c>
      <c r="D7856" t="s">
        <v>54</v>
      </c>
      <c r="E7856" t="s">
        <v>166</v>
      </c>
      <c r="F7856" s="1">
        <v>42332</v>
      </c>
      <c r="G7856" t="s">
        <v>29</v>
      </c>
      <c r="H7856">
        <v>1607</v>
      </c>
      <c r="I7856">
        <v>0.16</v>
      </c>
      <c r="J7856">
        <v>160.69999999999999</v>
      </c>
      <c r="K7856" t="s">
        <v>17</v>
      </c>
    </row>
    <row r="7857" spans="1:11" x14ac:dyDescent="0.3">
      <c r="A7857" t="s">
        <v>7976</v>
      </c>
      <c r="B7857" t="s">
        <v>193</v>
      </c>
      <c r="C7857" t="s">
        <v>20</v>
      </c>
      <c r="D7857" t="s">
        <v>21</v>
      </c>
      <c r="E7857" t="s">
        <v>38</v>
      </c>
      <c r="F7857" s="1">
        <v>43389</v>
      </c>
      <c r="G7857" t="s">
        <v>29</v>
      </c>
      <c r="H7857">
        <v>2313</v>
      </c>
      <c r="I7857">
        <v>0.28000000000000003</v>
      </c>
      <c r="J7857">
        <v>601.38</v>
      </c>
      <c r="K7857" t="s">
        <v>17</v>
      </c>
    </row>
    <row r="7858" spans="1:11" x14ac:dyDescent="0.3">
      <c r="A7858" t="s">
        <v>7977</v>
      </c>
      <c r="B7858" t="s">
        <v>31</v>
      </c>
      <c r="C7858" t="s">
        <v>13</v>
      </c>
      <c r="D7858" t="s">
        <v>79</v>
      </c>
      <c r="E7858" t="s">
        <v>22</v>
      </c>
      <c r="F7858" s="1">
        <v>43329</v>
      </c>
      <c r="G7858" t="s">
        <v>29</v>
      </c>
      <c r="H7858">
        <v>1680</v>
      </c>
      <c r="I7858">
        <v>0.34</v>
      </c>
      <c r="J7858">
        <v>218.4</v>
      </c>
      <c r="K7858" t="s">
        <v>17</v>
      </c>
    </row>
    <row r="7859" spans="1:11" x14ac:dyDescent="0.3">
      <c r="A7859" t="s">
        <v>7978</v>
      </c>
      <c r="B7859" t="s">
        <v>25</v>
      </c>
      <c r="C7859" t="s">
        <v>20</v>
      </c>
      <c r="D7859" t="s">
        <v>91</v>
      </c>
      <c r="E7859" t="s">
        <v>140</v>
      </c>
      <c r="F7859" s="1">
        <v>42834</v>
      </c>
      <c r="G7859" t="s">
        <v>29</v>
      </c>
      <c r="H7859">
        <v>2166</v>
      </c>
      <c r="I7859">
        <v>0.34</v>
      </c>
      <c r="J7859">
        <v>108.3</v>
      </c>
      <c r="K7859" t="s">
        <v>17</v>
      </c>
    </row>
    <row r="7860" spans="1:11" x14ac:dyDescent="0.3">
      <c r="A7860" t="s">
        <v>7979</v>
      </c>
      <c r="B7860" t="s">
        <v>261</v>
      </c>
      <c r="C7860" t="s">
        <v>13</v>
      </c>
      <c r="D7860" t="s">
        <v>14</v>
      </c>
      <c r="E7860" t="s">
        <v>72</v>
      </c>
      <c r="F7860" s="1">
        <v>43330</v>
      </c>
      <c r="G7860" t="s">
        <v>29</v>
      </c>
      <c r="H7860">
        <v>1677</v>
      </c>
      <c r="I7860">
        <v>0.19</v>
      </c>
      <c r="J7860">
        <v>385.71</v>
      </c>
      <c r="K7860" t="s">
        <v>17</v>
      </c>
    </row>
    <row r="7861" spans="1:11" x14ac:dyDescent="0.3">
      <c r="A7861" t="s">
        <v>7980</v>
      </c>
      <c r="B7861" t="s">
        <v>156</v>
      </c>
      <c r="C7861" t="s">
        <v>32</v>
      </c>
      <c r="D7861" t="s">
        <v>33</v>
      </c>
      <c r="E7861" t="s">
        <v>72</v>
      </c>
      <c r="F7861" s="1">
        <v>43003</v>
      </c>
      <c r="G7861" t="s">
        <v>29</v>
      </c>
      <c r="H7861">
        <v>1369</v>
      </c>
      <c r="I7861">
        <v>0.27</v>
      </c>
      <c r="J7861">
        <v>410.7</v>
      </c>
      <c r="K7861" t="s">
        <v>17</v>
      </c>
    </row>
    <row r="7862" spans="1:11" x14ac:dyDescent="0.3">
      <c r="A7862" t="s">
        <v>7981</v>
      </c>
      <c r="B7862" t="s">
        <v>62</v>
      </c>
      <c r="C7862" t="s">
        <v>26</v>
      </c>
      <c r="D7862" t="s">
        <v>201</v>
      </c>
      <c r="E7862" t="s">
        <v>69</v>
      </c>
      <c r="F7862" s="1">
        <v>42669</v>
      </c>
      <c r="G7862" t="s">
        <v>29</v>
      </c>
      <c r="H7862">
        <v>1705</v>
      </c>
      <c r="I7862">
        <v>0.22</v>
      </c>
      <c r="J7862">
        <v>647.9</v>
      </c>
      <c r="K7862" t="s">
        <v>17</v>
      </c>
    </row>
    <row r="7863" spans="1:11" x14ac:dyDescent="0.3">
      <c r="A7863" t="s">
        <v>7982</v>
      </c>
      <c r="B7863" t="s">
        <v>19</v>
      </c>
      <c r="C7863" t="s">
        <v>26</v>
      </c>
      <c r="D7863" t="s">
        <v>37</v>
      </c>
      <c r="E7863" t="s">
        <v>140</v>
      </c>
      <c r="F7863" s="1">
        <v>42888</v>
      </c>
      <c r="G7863" t="s">
        <v>29</v>
      </c>
      <c r="H7863">
        <v>2169</v>
      </c>
      <c r="I7863">
        <v>0.26</v>
      </c>
      <c r="J7863">
        <v>412.11</v>
      </c>
      <c r="K7863" t="s">
        <v>17</v>
      </c>
    </row>
    <row r="7864" spans="1:11" x14ac:dyDescent="0.3">
      <c r="A7864" t="s">
        <v>7983</v>
      </c>
      <c r="B7864" t="s">
        <v>211</v>
      </c>
      <c r="C7864" t="s">
        <v>26</v>
      </c>
      <c r="D7864" t="s">
        <v>94</v>
      </c>
      <c r="E7864" t="s">
        <v>88</v>
      </c>
      <c r="F7864" s="1">
        <v>43003</v>
      </c>
      <c r="G7864" t="s">
        <v>29</v>
      </c>
      <c r="H7864">
        <v>1982</v>
      </c>
      <c r="I7864">
        <v>0.31</v>
      </c>
      <c r="J7864">
        <v>515.32000000000005</v>
      </c>
      <c r="K7864" t="s">
        <v>17</v>
      </c>
    </row>
    <row r="7865" spans="1:11" x14ac:dyDescent="0.3">
      <c r="A7865" t="s">
        <v>7984</v>
      </c>
      <c r="B7865" t="s">
        <v>25</v>
      </c>
      <c r="C7865" t="s">
        <v>26</v>
      </c>
      <c r="D7865" t="s">
        <v>201</v>
      </c>
      <c r="E7865" t="s">
        <v>117</v>
      </c>
      <c r="F7865" s="1">
        <v>42639</v>
      </c>
      <c r="G7865" t="s">
        <v>29</v>
      </c>
      <c r="H7865">
        <v>2031</v>
      </c>
      <c r="I7865">
        <v>0.26</v>
      </c>
      <c r="J7865">
        <v>162.47999999999999</v>
      </c>
      <c r="K7865" t="s">
        <v>17</v>
      </c>
    </row>
    <row r="7866" spans="1:11" x14ac:dyDescent="0.3">
      <c r="A7866" t="s">
        <v>7985</v>
      </c>
      <c r="B7866" t="s">
        <v>12</v>
      </c>
      <c r="C7866" t="s">
        <v>26</v>
      </c>
      <c r="D7866" t="s">
        <v>37</v>
      </c>
      <c r="E7866" t="s">
        <v>128</v>
      </c>
      <c r="F7866" s="1">
        <v>42351</v>
      </c>
      <c r="G7866" t="s">
        <v>29</v>
      </c>
      <c r="H7866">
        <v>557</v>
      </c>
      <c r="I7866">
        <v>0.33</v>
      </c>
      <c r="J7866">
        <v>139.25</v>
      </c>
      <c r="K7866" t="s">
        <v>17</v>
      </c>
    </row>
    <row r="7867" spans="1:11" x14ac:dyDescent="0.3">
      <c r="A7867" t="s">
        <v>7986</v>
      </c>
      <c r="B7867" t="s">
        <v>234</v>
      </c>
      <c r="C7867" t="s">
        <v>26</v>
      </c>
      <c r="D7867" t="s">
        <v>94</v>
      </c>
      <c r="E7867" t="s">
        <v>149</v>
      </c>
      <c r="F7867" s="1">
        <v>43088</v>
      </c>
      <c r="G7867" t="s">
        <v>29</v>
      </c>
      <c r="H7867">
        <v>1616</v>
      </c>
      <c r="I7867">
        <v>0.17</v>
      </c>
      <c r="J7867">
        <v>323.2</v>
      </c>
      <c r="K7867" t="s">
        <v>17</v>
      </c>
    </row>
    <row r="7868" spans="1:11" x14ac:dyDescent="0.3">
      <c r="A7868" t="s">
        <v>7987</v>
      </c>
      <c r="B7868" t="s">
        <v>36</v>
      </c>
      <c r="C7868" t="s">
        <v>26</v>
      </c>
      <c r="D7868" t="s">
        <v>27</v>
      </c>
      <c r="E7868" t="s">
        <v>166</v>
      </c>
      <c r="F7868" s="1">
        <v>42375</v>
      </c>
      <c r="G7868" t="s">
        <v>29</v>
      </c>
      <c r="H7868">
        <v>1479</v>
      </c>
      <c r="I7868">
        <v>0.18</v>
      </c>
      <c r="J7868">
        <v>103.53</v>
      </c>
      <c r="K7868" t="s">
        <v>17</v>
      </c>
    </row>
    <row r="7869" spans="1:11" x14ac:dyDescent="0.3">
      <c r="A7869" t="s">
        <v>7988</v>
      </c>
      <c r="B7869" t="s">
        <v>146</v>
      </c>
      <c r="C7869" t="s">
        <v>49</v>
      </c>
      <c r="D7869" t="s">
        <v>205</v>
      </c>
      <c r="E7869" t="s">
        <v>28</v>
      </c>
      <c r="F7869" s="1">
        <v>42617</v>
      </c>
      <c r="G7869" t="s">
        <v>29</v>
      </c>
      <c r="H7869">
        <v>501</v>
      </c>
      <c r="I7869">
        <v>0.25</v>
      </c>
      <c r="J7869">
        <v>170.34</v>
      </c>
      <c r="K7869" t="s">
        <v>17</v>
      </c>
    </row>
    <row r="7870" spans="1:11" x14ac:dyDescent="0.3">
      <c r="A7870" t="s">
        <v>7989</v>
      </c>
      <c r="B7870" t="s">
        <v>125</v>
      </c>
      <c r="C7870" t="s">
        <v>32</v>
      </c>
      <c r="D7870" t="s">
        <v>153</v>
      </c>
      <c r="E7870" t="s">
        <v>163</v>
      </c>
      <c r="F7870" s="1">
        <v>43443</v>
      </c>
      <c r="G7870" t="s">
        <v>29</v>
      </c>
      <c r="H7870">
        <v>570</v>
      </c>
      <c r="I7870">
        <v>0.19</v>
      </c>
      <c r="J7870">
        <v>222.3</v>
      </c>
      <c r="K7870" t="s">
        <v>17</v>
      </c>
    </row>
    <row r="7871" spans="1:11" x14ac:dyDescent="0.3">
      <c r="A7871" t="s">
        <v>7990</v>
      </c>
      <c r="B7871" t="s">
        <v>106</v>
      </c>
      <c r="C7871" t="s">
        <v>49</v>
      </c>
      <c r="D7871" t="s">
        <v>54</v>
      </c>
      <c r="E7871" t="s">
        <v>60</v>
      </c>
      <c r="F7871" s="1">
        <v>42934</v>
      </c>
      <c r="G7871" t="s">
        <v>29</v>
      </c>
      <c r="H7871">
        <v>2462</v>
      </c>
      <c r="I7871">
        <v>0.25</v>
      </c>
      <c r="J7871">
        <v>984.8</v>
      </c>
      <c r="K7871" t="s">
        <v>17</v>
      </c>
    </row>
    <row r="7872" spans="1:11" x14ac:dyDescent="0.3">
      <c r="A7872" t="s">
        <v>7991</v>
      </c>
      <c r="B7872" t="s">
        <v>102</v>
      </c>
      <c r="C7872" t="s">
        <v>63</v>
      </c>
      <c r="D7872" t="s">
        <v>75</v>
      </c>
      <c r="E7872" t="s">
        <v>65</v>
      </c>
      <c r="F7872" s="1">
        <v>42368</v>
      </c>
      <c r="G7872" t="s">
        <v>29</v>
      </c>
      <c r="H7872">
        <v>1601</v>
      </c>
      <c r="I7872">
        <v>0.27</v>
      </c>
      <c r="J7872">
        <v>480.3</v>
      </c>
      <c r="K7872" t="s">
        <v>17</v>
      </c>
    </row>
    <row r="7873" spans="1:11" x14ac:dyDescent="0.3">
      <c r="A7873" t="s">
        <v>7992</v>
      </c>
      <c r="B7873" t="s">
        <v>139</v>
      </c>
      <c r="C7873" t="s">
        <v>63</v>
      </c>
      <c r="D7873" t="s">
        <v>87</v>
      </c>
      <c r="E7873" t="s">
        <v>123</v>
      </c>
      <c r="F7873" s="1">
        <v>43088</v>
      </c>
      <c r="G7873" t="s">
        <v>29</v>
      </c>
      <c r="H7873">
        <v>952</v>
      </c>
      <c r="I7873">
        <v>0.25</v>
      </c>
      <c r="J7873">
        <v>57.12</v>
      </c>
      <c r="K7873" t="s">
        <v>17</v>
      </c>
    </row>
    <row r="7874" spans="1:11" x14ac:dyDescent="0.3">
      <c r="A7874" t="s">
        <v>7993</v>
      </c>
      <c r="B7874" t="s">
        <v>90</v>
      </c>
      <c r="C7874" t="s">
        <v>20</v>
      </c>
      <c r="D7874" t="s">
        <v>91</v>
      </c>
      <c r="E7874" t="s">
        <v>72</v>
      </c>
      <c r="F7874" s="1">
        <v>43421</v>
      </c>
      <c r="G7874" t="s">
        <v>29</v>
      </c>
      <c r="H7874">
        <v>623</v>
      </c>
      <c r="I7874">
        <v>0.31</v>
      </c>
      <c r="J7874">
        <v>112.14</v>
      </c>
      <c r="K7874" t="s">
        <v>17</v>
      </c>
    </row>
    <row r="7875" spans="1:11" x14ac:dyDescent="0.3">
      <c r="A7875" t="s">
        <v>7994</v>
      </c>
      <c r="B7875" t="s">
        <v>184</v>
      </c>
      <c r="C7875" t="s">
        <v>49</v>
      </c>
      <c r="D7875" t="s">
        <v>50</v>
      </c>
      <c r="E7875" t="s">
        <v>34</v>
      </c>
      <c r="F7875" s="1">
        <v>42669</v>
      </c>
      <c r="G7875" t="s">
        <v>29</v>
      </c>
      <c r="H7875">
        <v>2360</v>
      </c>
      <c r="I7875">
        <v>0.3</v>
      </c>
      <c r="J7875">
        <v>731.6</v>
      </c>
      <c r="K7875" t="s">
        <v>17</v>
      </c>
    </row>
    <row r="7876" spans="1:11" x14ac:dyDescent="0.3">
      <c r="A7876" t="s">
        <v>7995</v>
      </c>
      <c r="B7876" t="s">
        <v>120</v>
      </c>
      <c r="C7876" t="s">
        <v>20</v>
      </c>
      <c r="D7876" t="s">
        <v>21</v>
      </c>
      <c r="E7876" t="s">
        <v>117</v>
      </c>
      <c r="F7876" s="1">
        <v>43436</v>
      </c>
      <c r="G7876" t="s">
        <v>29</v>
      </c>
      <c r="H7876">
        <v>1312</v>
      </c>
      <c r="I7876">
        <v>0.16</v>
      </c>
      <c r="J7876">
        <v>524.79999999999995</v>
      </c>
      <c r="K7876" t="s">
        <v>17</v>
      </c>
    </row>
    <row r="7877" spans="1:11" x14ac:dyDescent="0.3">
      <c r="A7877" t="s">
        <v>7996</v>
      </c>
      <c r="B7877" t="s">
        <v>12</v>
      </c>
      <c r="C7877" t="s">
        <v>13</v>
      </c>
      <c r="D7877" t="s">
        <v>195</v>
      </c>
      <c r="E7877" t="s">
        <v>166</v>
      </c>
      <c r="F7877" s="1">
        <v>42639</v>
      </c>
      <c r="G7877" t="s">
        <v>29</v>
      </c>
      <c r="H7877">
        <v>2347</v>
      </c>
      <c r="I7877">
        <v>0.28000000000000003</v>
      </c>
      <c r="J7877">
        <v>281.64</v>
      </c>
      <c r="K7877" t="s">
        <v>17</v>
      </c>
    </row>
    <row r="7878" spans="1:11" x14ac:dyDescent="0.3">
      <c r="A7878" t="s">
        <v>7997</v>
      </c>
      <c r="B7878" t="s">
        <v>137</v>
      </c>
      <c r="C7878" t="s">
        <v>13</v>
      </c>
      <c r="D7878" t="s">
        <v>14</v>
      </c>
      <c r="E7878" t="s">
        <v>43</v>
      </c>
      <c r="F7878" s="1">
        <v>43286</v>
      </c>
      <c r="G7878" t="s">
        <v>76</v>
      </c>
      <c r="H7878">
        <v>882</v>
      </c>
      <c r="I7878">
        <v>0.35</v>
      </c>
      <c r="J7878">
        <v>211.68</v>
      </c>
      <c r="K7878" t="s">
        <v>17</v>
      </c>
    </row>
    <row r="7879" spans="1:11" x14ac:dyDescent="0.3">
      <c r="A7879" t="s">
        <v>7998</v>
      </c>
      <c r="B7879" t="s">
        <v>162</v>
      </c>
      <c r="C7879" t="s">
        <v>63</v>
      </c>
      <c r="D7879" t="s">
        <v>157</v>
      </c>
      <c r="E7879" t="s">
        <v>140</v>
      </c>
      <c r="F7879" s="1">
        <v>43066</v>
      </c>
      <c r="G7879" t="s">
        <v>76</v>
      </c>
      <c r="H7879">
        <v>2038</v>
      </c>
      <c r="I7879">
        <v>0.1</v>
      </c>
      <c r="J7879">
        <v>101.9</v>
      </c>
      <c r="K7879" t="s">
        <v>17</v>
      </c>
    </row>
    <row r="7880" spans="1:11" x14ac:dyDescent="0.3">
      <c r="A7880" t="s">
        <v>7999</v>
      </c>
      <c r="B7880" t="s">
        <v>71</v>
      </c>
      <c r="C7880" t="s">
        <v>32</v>
      </c>
      <c r="D7880" t="s">
        <v>33</v>
      </c>
      <c r="E7880" t="s">
        <v>117</v>
      </c>
      <c r="F7880" s="1">
        <v>42777</v>
      </c>
      <c r="G7880" t="s">
        <v>76</v>
      </c>
      <c r="H7880">
        <v>1832</v>
      </c>
      <c r="I7880">
        <v>0.3</v>
      </c>
      <c r="J7880">
        <v>403.04</v>
      </c>
      <c r="K7880" t="s">
        <v>17</v>
      </c>
    </row>
    <row r="7881" spans="1:11" x14ac:dyDescent="0.3">
      <c r="A7881" t="s">
        <v>8000</v>
      </c>
      <c r="B7881" t="s">
        <v>139</v>
      </c>
      <c r="C7881" t="s">
        <v>58</v>
      </c>
      <c r="D7881" t="s">
        <v>68</v>
      </c>
      <c r="E7881" t="s">
        <v>72</v>
      </c>
      <c r="F7881" s="1">
        <v>43172</v>
      </c>
      <c r="G7881" t="s">
        <v>76</v>
      </c>
      <c r="H7881">
        <v>1816</v>
      </c>
      <c r="I7881">
        <v>0.12</v>
      </c>
      <c r="J7881">
        <v>108.96</v>
      </c>
      <c r="K7881" t="s">
        <v>17</v>
      </c>
    </row>
    <row r="7882" spans="1:11" x14ac:dyDescent="0.3">
      <c r="A7882" t="s">
        <v>8001</v>
      </c>
      <c r="B7882" t="s">
        <v>204</v>
      </c>
      <c r="C7882" t="s">
        <v>49</v>
      </c>
      <c r="D7882" t="s">
        <v>205</v>
      </c>
      <c r="E7882" t="s">
        <v>128</v>
      </c>
      <c r="F7882" s="1">
        <v>43385</v>
      </c>
      <c r="G7882" t="s">
        <v>76</v>
      </c>
      <c r="H7882">
        <v>552</v>
      </c>
      <c r="I7882">
        <v>0.28000000000000003</v>
      </c>
      <c r="J7882">
        <v>115.92</v>
      </c>
      <c r="K7882" t="s">
        <v>17</v>
      </c>
    </row>
    <row r="7883" spans="1:11" x14ac:dyDescent="0.3">
      <c r="A7883" t="s">
        <v>8002</v>
      </c>
      <c r="B7883" t="s">
        <v>184</v>
      </c>
      <c r="C7883" t="s">
        <v>20</v>
      </c>
      <c r="D7883" t="s">
        <v>91</v>
      </c>
      <c r="E7883" t="s">
        <v>15</v>
      </c>
      <c r="F7883" s="1">
        <v>42515</v>
      </c>
      <c r="G7883" t="s">
        <v>76</v>
      </c>
      <c r="H7883">
        <v>1291</v>
      </c>
      <c r="I7883">
        <v>0.28999999999999998</v>
      </c>
      <c r="J7883">
        <v>206.56</v>
      </c>
      <c r="K7883" t="s">
        <v>17</v>
      </c>
    </row>
    <row r="7884" spans="1:11" x14ac:dyDescent="0.3">
      <c r="A7884" t="s">
        <v>8003</v>
      </c>
      <c r="B7884" t="s">
        <v>36</v>
      </c>
      <c r="C7884" t="s">
        <v>20</v>
      </c>
      <c r="D7884" t="s">
        <v>91</v>
      </c>
      <c r="E7884" t="s">
        <v>22</v>
      </c>
      <c r="F7884" s="1">
        <v>42973</v>
      </c>
      <c r="G7884" t="s">
        <v>76</v>
      </c>
      <c r="H7884">
        <v>1025</v>
      </c>
      <c r="I7884">
        <v>0.12</v>
      </c>
      <c r="J7884">
        <v>92.25</v>
      </c>
      <c r="K7884" t="s">
        <v>17</v>
      </c>
    </row>
    <row r="7885" spans="1:11" x14ac:dyDescent="0.3">
      <c r="A7885" t="s">
        <v>8004</v>
      </c>
      <c r="B7885" t="s">
        <v>71</v>
      </c>
      <c r="C7885" t="s">
        <v>26</v>
      </c>
      <c r="D7885" t="s">
        <v>37</v>
      </c>
      <c r="E7885" t="s">
        <v>166</v>
      </c>
      <c r="F7885" s="1">
        <v>43351</v>
      </c>
      <c r="G7885" t="s">
        <v>76</v>
      </c>
      <c r="H7885">
        <v>1884</v>
      </c>
      <c r="I7885">
        <v>0.1</v>
      </c>
      <c r="J7885">
        <v>697.08</v>
      </c>
      <c r="K7885" t="s">
        <v>17</v>
      </c>
    </row>
    <row r="7886" spans="1:11" x14ac:dyDescent="0.3">
      <c r="A7886" t="s">
        <v>8005</v>
      </c>
      <c r="B7886" t="s">
        <v>42</v>
      </c>
      <c r="C7886" t="s">
        <v>20</v>
      </c>
      <c r="D7886" t="s">
        <v>91</v>
      </c>
      <c r="E7886" t="s">
        <v>140</v>
      </c>
      <c r="F7886" s="1">
        <v>43323</v>
      </c>
      <c r="G7886" t="s">
        <v>76</v>
      </c>
      <c r="H7886">
        <v>1278</v>
      </c>
      <c r="I7886">
        <v>0.17</v>
      </c>
      <c r="J7886">
        <v>460.08</v>
      </c>
      <c r="K7886" t="s">
        <v>17</v>
      </c>
    </row>
    <row r="7887" spans="1:11" x14ac:dyDescent="0.3">
      <c r="A7887" t="s">
        <v>8006</v>
      </c>
      <c r="B7887" t="s">
        <v>191</v>
      </c>
      <c r="C7887" t="s">
        <v>49</v>
      </c>
      <c r="D7887" t="s">
        <v>205</v>
      </c>
      <c r="E7887" t="s">
        <v>43</v>
      </c>
      <c r="F7887" s="1">
        <v>42634</v>
      </c>
      <c r="G7887" t="s">
        <v>76</v>
      </c>
      <c r="H7887">
        <v>2154</v>
      </c>
      <c r="I7887">
        <v>0.25</v>
      </c>
      <c r="J7887">
        <v>667.74</v>
      </c>
      <c r="K7887" t="s">
        <v>17</v>
      </c>
    </row>
    <row r="7888" spans="1:11" x14ac:dyDescent="0.3">
      <c r="A7888" t="s">
        <v>8007</v>
      </c>
      <c r="B7888" t="s">
        <v>137</v>
      </c>
      <c r="C7888" t="s">
        <v>26</v>
      </c>
      <c r="D7888" t="s">
        <v>27</v>
      </c>
      <c r="E7888" t="s">
        <v>163</v>
      </c>
      <c r="F7888" s="1">
        <v>43211</v>
      </c>
      <c r="G7888" t="s">
        <v>76</v>
      </c>
      <c r="H7888">
        <v>1935</v>
      </c>
      <c r="I7888">
        <v>0.34</v>
      </c>
      <c r="J7888">
        <v>425.7</v>
      </c>
      <c r="K7888" t="s">
        <v>17</v>
      </c>
    </row>
    <row r="7889" spans="1:11" x14ac:dyDescent="0.3">
      <c r="A7889" t="s">
        <v>8008</v>
      </c>
      <c r="B7889" t="s">
        <v>86</v>
      </c>
      <c r="C7889" t="s">
        <v>32</v>
      </c>
      <c r="D7889" t="s">
        <v>46</v>
      </c>
      <c r="E7889" t="s">
        <v>149</v>
      </c>
      <c r="F7889" s="1">
        <v>42438</v>
      </c>
      <c r="G7889" t="s">
        <v>76</v>
      </c>
      <c r="H7889">
        <v>743</v>
      </c>
      <c r="I7889">
        <v>0.34</v>
      </c>
      <c r="J7889">
        <v>193.18</v>
      </c>
      <c r="K7889" t="s">
        <v>17</v>
      </c>
    </row>
    <row r="7890" spans="1:11" x14ac:dyDescent="0.3">
      <c r="A7890" t="s">
        <v>8009</v>
      </c>
      <c r="B7890" t="s">
        <v>159</v>
      </c>
      <c r="C7890" t="s">
        <v>13</v>
      </c>
      <c r="D7890" t="s">
        <v>195</v>
      </c>
      <c r="E7890" t="s">
        <v>43</v>
      </c>
      <c r="F7890" s="1">
        <v>42430</v>
      </c>
      <c r="G7890" t="s">
        <v>76</v>
      </c>
      <c r="H7890">
        <v>2186</v>
      </c>
      <c r="I7890">
        <v>0.23</v>
      </c>
      <c r="J7890">
        <v>568.36</v>
      </c>
      <c r="K7890" t="s">
        <v>17</v>
      </c>
    </row>
    <row r="7891" spans="1:11" x14ac:dyDescent="0.3">
      <c r="A7891" t="s">
        <v>8010</v>
      </c>
      <c r="B7891" t="s">
        <v>114</v>
      </c>
      <c r="C7891" t="s">
        <v>13</v>
      </c>
      <c r="D7891" t="s">
        <v>195</v>
      </c>
      <c r="E7891" t="s">
        <v>72</v>
      </c>
      <c r="F7891" s="1">
        <v>42438</v>
      </c>
      <c r="G7891" t="s">
        <v>76</v>
      </c>
      <c r="H7891">
        <v>2024</v>
      </c>
      <c r="I7891">
        <v>0.35</v>
      </c>
      <c r="J7891">
        <v>748.88</v>
      </c>
      <c r="K7891" t="s">
        <v>17</v>
      </c>
    </row>
    <row r="7892" spans="1:11" x14ac:dyDescent="0.3">
      <c r="A7892" t="s">
        <v>8011</v>
      </c>
      <c r="B7892" t="s">
        <v>71</v>
      </c>
      <c r="C7892" t="s">
        <v>49</v>
      </c>
      <c r="D7892" t="s">
        <v>54</v>
      </c>
      <c r="E7892" t="s">
        <v>38</v>
      </c>
      <c r="F7892" s="1">
        <v>43445</v>
      </c>
      <c r="G7892" t="s">
        <v>76</v>
      </c>
      <c r="H7892">
        <v>1150</v>
      </c>
      <c r="I7892">
        <v>0.17</v>
      </c>
      <c r="J7892">
        <v>506</v>
      </c>
      <c r="K7892" t="s">
        <v>17</v>
      </c>
    </row>
    <row r="7893" spans="1:11" x14ac:dyDescent="0.3">
      <c r="A7893" t="s">
        <v>8012</v>
      </c>
      <c r="B7893" t="s">
        <v>90</v>
      </c>
      <c r="C7893" t="s">
        <v>49</v>
      </c>
      <c r="D7893" t="s">
        <v>50</v>
      </c>
      <c r="E7893" t="s">
        <v>69</v>
      </c>
      <c r="F7893" s="1">
        <v>42634</v>
      </c>
      <c r="G7893" t="s">
        <v>76</v>
      </c>
      <c r="H7893">
        <v>1210</v>
      </c>
      <c r="I7893">
        <v>0.18</v>
      </c>
      <c r="J7893">
        <v>544.5</v>
      </c>
      <c r="K7893" t="s">
        <v>17</v>
      </c>
    </row>
    <row r="7894" spans="1:11" x14ac:dyDescent="0.3">
      <c r="A7894" t="s">
        <v>8013</v>
      </c>
      <c r="B7894" t="s">
        <v>191</v>
      </c>
      <c r="C7894" t="s">
        <v>13</v>
      </c>
      <c r="D7894" t="s">
        <v>14</v>
      </c>
      <c r="E7894" t="s">
        <v>60</v>
      </c>
      <c r="F7894" s="1">
        <v>42616</v>
      </c>
      <c r="G7894" t="s">
        <v>98</v>
      </c>
      <c r="H7894">
        <v>2281</v>
      </c>
      <c r="I7894">
        <v>0.22</v>
      </c>
      <c r="J7894">
        <v>912.4</v>
      </c>
      <c r="K7894" t="s">
        <v>17</v>
      </c>
    </row>
    <row r="7895" spans="1:11" x14ac:dyDescent="0.3">
      <c r="A7895" t="s">
        <v>8014</v>
      </c>
      <c r="B7895" t="s">
        <v>111</v>
      </c>
      <c r="C7895" t="s">
        <v>32</v>
      </c>
      <c r="D7895" t="s">
        <v>97</v>
      </c>
      <c r="E7895" t="s">
        <v>65</v>
      </c>
      <c r="F7895" s="1">
        <v>43183</v>
      </c>
      <c r="G7895" t="s">
        <v>98</v>
      </c>
      <c r="H7895">
        <v>1518</v>
      </c>
      <c r="I7895">
        <v>0.1</v>
      </c>
      <c r="J7895">
        <v>288.42</v>
      </c>
      <c r="K7895" t="s">
        <v>17</v>
      </c>
    </row>
    <row r="7896" spans="1:11" x14ac:dyDescent="0.3">
      <c r="A7896" t="s">
        <v>8015</v>
      </c>
      <c r="B7896" t="s">
        <v>114</v>
      </c>
      <c r="C7896" t="s">
        <v>26</v>
      </c>
      <c r="D7896" t="s">
        <v>94</v>
      </c>
      <c r="E7896" t="s">
        <v>163</v>
      </c>
      <c r="F7896" s="1">
        <v>43214</v>
      </c>
      <c r="G7896" t="s">
        <v>98</v>
      </c>
      <c r="H7896">
        <v>1893</v>
      </c>
      <c r="I7896">
        <v>0.21</v>
      </c>
      <c r="J7896">
        <v>681.48</v>
      </c>
      <c r="K7896" t="s">
        <v>17</v>
      </c>
    </row>
    <row r="7897" spans="1:11" x14ac:dyDescent="0.3">
      <c r="A7897" t="s">
        <v>8016</v>
      </c>
      <c r="B7897" t="s">
        <v>40</v>
      </c>
      <c r="C7897" t="s">
        <v>58</v>
      </c>
      <c r="D7897" t="s">
        <v>59</v>
      </c>
      <c r="E7897" t="s">
        <v>65</v>
      </c>
      <c r="F7897" s="1">
        <v>42562</v>
      </c>
      <c r="G7897" t="s">
        <v>98</v>
      </c>
      <c r="H7897">
        <v>1333</v>
      </c>
      <c r="I7897">
        <v>0.24</v>
      </c>
      <c r="J7897">
        <v>106.64</v>
      </c>
      <c r="K7897" t="s">
        <v>17</v>
      </c>
    </row>
    <row r="7898" spans="1:11" x14ac:dyDescent="0.3">
      <c r="A7898" t="s">
        <v>8017</v>
      </c>
      <c r="B7898" t="s">
        <v>122</v>
      </c>
      <c r="C7898" t="s">
        <v>20</v>
      </c>
      <c r="D7898" t="s">
        <v>21</v>
      </c>
      <c r="E7898" t="s">
        <v>163</v>
      </c>
      <c r="F7898" s="1">
        <v>42449</v>
      </c>
      <c r="G7898" t="s">
        <v>98</v>
      </c>
      <c r="H7898">
        <v>1285</v>
      </c>
      <c r="I7898">
        <v>0.25</v>
      </c>
      <c r="J7898">
        <v>552.54999999999995</v>
      </c>
      <c r="K7898" t="s">
        <v>17</v>
      </c>
    </row>
    <row r="7899" spans="1:11" x14ac:dyDescent="0.3">
      <c r="A7899" t="s">
        <v>8018</v>
      </c>
      <c r="B7899" t="s">
        <v>146</v>
      </c>
      <c r="C7899" t="s">
        <v>32</v>
      </c>
      <c r="D7899" t="s">
        <v>97</v>
      </c>
      <c r="E7899" t="s">
        <v>166</v>
      </c>
      <c r="F7899" s="1">
        <v>42701</v>
      </c>
      <c r="G7899" t="s">
        <v>98</v>
      </c>
      <c r="H7899">
        <v>1506</v>
      </c>
      <c r="I7899">
        <v>0.28000000000000003</v>
      </c>
      <c r="J7899">
        <v>225.9</v>
      </c>
      <c r="K7899" t="s">
        <v>17</v>
      </c>
    </row>
    <row r="7900" spans="1:11" x14ac:dyDescent="0.3">
      <c r="A7900" t="s">
        <v>8019</v>
      </c>
      <c r="B7900" t="s">
        <v>261</v>
      </c>
      <c r="C7900" t="s">
        <v>32</v>
      </c>
      <c r="D7900" t="s">
        <v>33</v>
      </c>
      <c r="E7900" t="s">
        <v>104</v>
      </c>
      <c r="F7900" s="1">
        <v>43234</v>
      </c>
      <c r="G7900" t="s">
        <v>98</v>
      </c>
      <c r="H7900">
        <v>1198</v>
      </c>
      <c r="I7900">
        <v>0.32</v>
      </c>
      <c r="J7900">
        <v>407.32</v>
      </c>
      <c r="K7900" t="s">
        <v>17</v>
      </c>
    </row>
    <row r="7901" spans="1:11" x14ac:dyDescent="0.3">
      <c r="A7901" t="s">
        <v>8020</v>
      </c>
      <c r="B7901" t="s">
        <v>45</v>
      </c>
      <c r="C7901" t="s">
        <v>49</v>
      </c>
      <c r="D7901" t="s">
        <v>205</v>
      </c>
      <c r="E7901" t="s">
        <v>128</v>
      </c>
      <c r="F7901" s="1">
        <v>42369</v>
      </c>
      <c r="G7901" t="s">
        <v>98</v>
      </c>
      <c r="H7901">
        <v>2317</v>
      </c>
      <c r="I7901">
        <v>0.31</v>
      </c>
      <c r="J7901">
        <v>1042.6500000000001</v>
      </c>
      <c r="K7901" t="s">
        <v>17</v>
      </c>
    </row>
    <row r="7902" spans="1:11" x14ac:dyDescent="0.3">
      <c r="A7902" t="s">
        <v>8021</v>
      </c>
      <c r="B7902" t="s">
        <v>263</v>
      </c>
      <c r="C7902" t="s">
        <v>49</v>
      </c>
      <c r="D7902" t="s">
        <v>205</v>
      </c>
      <c r="E7902" t="s">
        <v>163</v>
      </c>
      <c r="F7902" s="1">
        <v>42701</v>
      </c>
      <c r="G7902" t="s">
        <v>98</v>
      </c>
      <c r="H7902">
        <v>792</v>
      </c>
      <c r="I7902">
        <v>0.34</v>
      </c>
      <c r="J7902">
        <v>324.72000000000003</v>
      </c>
      <c r="K7902" t="s">
        <v>17</v>
      </c>
    </row>
    <row r="7903" spans="1:11" x14ac:dyDescent="0.3">
      <c r="A7903" t="s">
        <v>8022</v>
      </c>
      <c r="B7903" t="s">
        <v>193</v>
      </c>
      <c r="C7903" t="s">
        <v>49</v>
      </c>
      <c r="D7903" t="s">
        <v>50</v>
      </c>
      <c r="E7903" t="s">
        <v>15</v>
      </c>
      <c r="F7903" s="1">
        <v>42983</v>
      </c>
      <c r="G7903" t="s">
        <v>98</v>
      </c>
      <c r="H7903">
        <v>733</v>
      </c>
      <c r="I7903">
        <v>0.34</v>
      </c>
      <c r="J7903">
        <v>329.85</v>
      </c>
      <c r="K7903" t="s">
        <v>17</v>
      </c>
    </row>
    <row r="7904" spans="1:11" x14ac:dyDescent="0.3">
      <c r="A7904" t="s">
        <v>8023</v>
      </c>
      <c r="B7904" t="s">
        <v>193</v>
      </c>
      <c r="C7904" t="s">
        <v>63</v>
      </c>
      <c r="D7904" t="s">
        <v>157</v>
      </c>
      <c r="E7904" t="s">
        <v>123</v>
      </c>
      <c r="F7904" s="1">
        <v>43417</v>
      </c>
      <c r="G7904" t="s">
        <v>98</v>
      </c>
      <c r="H7904">
        <v>635</v>
      </c>
      <c r="I7904">
        <v>0.27</v>
      </c>
      <c r="J7904">
        <v>190.5</v>
      </c>
      <c r="K7904" t="s">
        <v>17</v>
      </c>
    </row>
    <row r="7905" spans="1:11" x14ac:dyDescent="0.3">
      <c r="A7905" t="s">
        <v>8024</v>
      </c>
      <c r="B7905" t="s">
        <v>42</v>
      </c>
      <c r="C7905" t="s">
        <v>26</v>
      </c>
      <c r="D7905" t="s">
        <v>37</v>
      </c>
      <c r="E7905" t="s">
        <v>143</v>
      </c>
      <c r="F7905" s="1">
        <v>42154</v>
      </c>
      <c r="G7905" t="s">
        <v>98</v>
      </c>
      <c r="H7905">
        <v>1824</v>
      </c>
      <c r="I7905">
        <v>0.12</v>
      </c>
      <c r="J7905">
        <v>802.56</v>
      </c>
      <c r="K7905" t="s">
        <v>17</v>
      </c>
    </row>
    <row r="7906" spans="1:11" x14ac:dyDescent="0.3">
      <c r="A7906" t="s">
        <v>8025</v>
      </c>
      <c r="B7906" t="s">
        <v>174</v>
      </c>
      <c r="C7906" t="s">
        <v>26</v>
      </c>
      <c r="D7906" t="s">
        <v>27</v>
      </c>
      <c r="E7906" t="s">
        <v>84</v>
      </c>
      <c r="F7906" s="1">
        <v>42638</v>
      </c>
      <c r="G7906" t="s">
        <v>98</v>
      </c>
      <c r="H7906">
        <v>982</v>
      </c>
      <c r="I7906">
        <v>0.28999999999999998</v>
      </c>
      <c r="J7906">
        <v>412.44</v>
      </c>
      <c r="K7906" t="s">
        <v>17</v>
      </c>
    </row>
    <row r="7907" spans="1:11" x14ac:dyDescent="0.3">
      <c r="A7907" t="s">
        <v>8026</v>
      </c>
      <c r="B7907" t="s">
        <v>191</v>
      </c>
      <c r="C7907" t="s">
        <v>49</v>
      </c>
      <c r="D7907" t="s">
        <v>50</v>
      </c>
      <c r="E7907" t="s">
        <v>128</v>
      </c>
      <c r="F7907" s="1">
        <v>42567</v>
      </c>
      <c r="G7907" t="s">
        <v>98</v>
      </c>
      <c r="H7907">
        <v>887</v>
      </c>
      <c r="I7907">
        <v>0.25</v>
      </c>
      <c r="J7907">
        <v>168.53</v>
      </c>
      <c r="K7907" t="s">
        <v>17</v>
      </c>
    </row>
    <row r="7908" spans="1:11" x14ac:dyDescent="0.3">
      <c r="A7908" t="s">
        <v>8027</v>
      </c>
      <c r="B7908" t="s">
        <v>151</v>
      </c>
      <c r="C7908" t="s">
        <v>20</v>
      </c>
      <c r="D7908" t="s">
        <v>21</v>
      </c>
      <c r="E7908" t="s">
        <v>117</v>
      </c>
      <c r="F7908" s="1">
        <v>43417</v>
      </c>
      <c r="G7908" t="s">
        <v>98</v>
      </c>
      <c r="H7908">
        <v>583</v>
      </c>
      <c r="I7908">
        <v>0.26</v>
      </c>
      <c r="J7908">
        <v>128.26</v>
      </c>
      <c r="K7908" t="s">
        <v>17</v>
      </c>
    </row>
    <row r="7909" spans="1:11" x14ac:dyDescent="0.3">
      <c r="A7909" t="s">
        <v>8028</v>
      </c>
      <c r="B7909" t="s">
        <v>45</v>
      </c>
      <c r="C7909" t="s">
        <v>49</v>
      </c>
      <c r="D7909" t="s">
        <v>50</v>
      </c>
      <c r="E7909" t="s">
        <v>55</v>
      </c>
      <c r="F7909" s="1">
        <v>42885</v>
      </c>
      <c r="G7909" t="s">
        <v>98</v>
      </c>
      <c r="H7909">
        <v>2088</v>
      </c>
      <c r="I7909">
        <v>0.12</v>
      </c>
      <c r="J7909">
        <v>689.04</v>
      </c>
      <c r="K7909" t="s">
        <v>17</v>
      </c>
    </row>
    <row r="7910" spans="1:11" x14ac:dyDescent="0.3">
      <c r="A7910" t="s">
        <v>8029</v>
      </c>
      <c r="B7910" t="s">
        <v>83</v>
      </c>
      <c r="C7910" t="s">
        <v>63</v>
      </c>
      <c r="D7910" t="s">
        <v>157</v>
      </c>
      <c r="E7910" t="s">
        <v>47</v>
      </c>
      <c r="F7910" s="1">
        <v>43417</v>
      </c>
      <c r="G7910" t="s">
        <v>98</v>
      </c>
      <c r="H7910">
        <v>1617</v>
      </c>
      <c r="I7910">
        <v>0.16</v>
      </c>
      <c r="J7910">
        <v>113.19</v>
      </c>
      <c r="K7910" t="s">
        <v>17</v>
      </c>
    </row>
    <row r="7911" spans="1:11" x14ac:dyDescent="0.3">
      <c r="A7911" t="s">
        <v>8030</v>
      </c>
      <c r="B7911" t="s">
        <v>78</v>
      </c>
      <c r="C7911" t="s">
        <v>13</v>
      </c>
      <c r="D7911" t="s">
        <v>79</v>
      </c>
      <c r="E7911" t="s">
        <v>140</v>
      </c>
      <c r="F7911" s="1">
        <v>42041</v>
      </c>
      <c r="G7911" t="s">
        <v>23</v>
      </c>
      <c r="H7911">
        <v>1592</v>
      </c>
      <c r="I7911">
        <v>0.14000000000000001</v>
      </c>
      <c r="J7911">
        <v>191.04</v>
      </c>
      <c r="K7911" t="s">
        <v>17</v>
      </c>
    </row>
    <row r="7912" spans="1:11" x14ac:dyDescent="0.3">
      <c r="A7912" t="s">
        <v>8031</v>
      </c>
      <c r="B7912" t="s">
        <v>162</v>
      </c>
      <c r="C7912" t="s">
        <v>58</v>
      </c>
      <c r="D7912" t="s">
        <v>68</v>
      </c>
      <c r="E7912" t="s">
        <v>84</v>
      </c>
      <c r="F7912" s="1">
        <v>43206</v>
      </c>
      <c r="G7912" t="s">
        <v>23</v>
      </c>
      <c r="H7912">
        <v>1887</v>
      </c>
      <c r="I7912">
        <v>0.27</v>
      </c>
      <c r="J7912">
        <v>622.71</v>
      </c>
      <c r="K7912" t="s">
        <v>17</v>
      </c>
    </row>
    <row r="7913" spans="1:11" x14ac:dyDescent="0.3">
      <c r="A7913" t="s">
        <v>8032</v>
      </c>
      <c r="B7913" t="s">
        <v>74</v>
      </c>
      <c r="C7913" t="s">
        <v>20</v>
      </c>
      <c r="D7913" t="s">
        <v>21</v>
      </c>
      <c r="E7913" t="s">
        <v>47</v>
      </c>
      <c r="F7913" s="1">
        <v>43238</v>
      </c>
      <c r="G7913" t="s">
        <v>23</v>
      </c>
      <c r="H7913">
        <v>1642</v>
      </c>
      <c r="I7913">
        <v>0.25</v>
      </c>
      <c r="J7913">
        <v>164.2</v>
      </c>
      <c r="K7913" t="s">
        <v>17</v>
      </c>
    </row>
    <row r="7914" spans="1:11" x14ac:dyDescent="0.3">
      <c r="A7914" t="s">
        <v>8033</v>
      </c>
      <c r="B7914" t="s">
        <v>139</v>
      </c>
      <c r="C7914" t="s">
        <v>32</v>
      </c>
      <c r="D7914" t="s">
        <v>153</v>
      </c>
      <c r="E7914" t="s">
        <v>128</v>
      </c>
      <c r="F7914" s="1">
        <v>42255</v>
      </c>
      <c r="G7914" t="s">
        <v>23</v>
      </c>
      <c r="H7914">
        <v>773</v>
      </c>
      <c r="I7914">
        <v>0.31</v>
      </c>
      <c r="J7914">
        <v>324.66000000000003</v>
      </c>
      <c r="K7914" t="s">
        <v>17</v>
      </c>
    </row>
    <row r="7915" spans="1:11" x14ac:dyDescent="0.3">
      <c r="A7915" t="s">
        <v>8034</v>
      </c>
      <c r="B7915" t="s">
        <v>151</v>
      </c>
      <c r="C7915" t="s">
        <v>49</v>
      </c>
      <c r="D7915" t="s">
        <v>205</v>
      </c>
      <c r="E7915" t="s">
        <v>149</v>
      </c>
      <c r="F7915" s="1">
        <v>42255</v>
      </c>
      <c r="G7915" t="s">
        <v>23</v>
      </c>
      <c r="H7915">
        <v>910</v>
      </c>
      <c r="I7915">
        <v>0.1</v>
      </c>
      <c r="J7915">
        <v>63.7</v>
      </c>
      <c r="K7915" t="s">
        <v>17</v>
      </c>
    </row>
    <row r="7916" spans="1:11" x14ac:dyDescent="0.3">
      <c r="A7916" t="s">
        <v>8035</v>
      </c>
      <c r="B7916" t="s">
        <v>125</v>
      </c>
      <c r="C7916" t="s">
        <v>20</v>
      </c>
      <c r="D7916" t="s">
        <v>91</v>
      </c>
      <c r="E7916" t="s">
        <v>117</v>
      </c>
      <c r="F7916" s="1">
        <v>43238</v>
      </c>
      <c r="G7916" t="s">
        <v>23</v>
      </c>
      <c r="H7916">
        <v>2387</v>
      </c>
      <c r="I7916">
        <v>0.14000000000000001</v>
      </c>
      <c r="J7916">
        <v>620.62</v>
      </c>
      <c r="K7916" t="s">
        <v>17</v>
      </c>
    </row>
    <row r="7917" spans="1:11" x14ac:dyDescent="0.3">
      <c r="A7917" t="s">
        <v>8036</v>
      </c>
      <c r="B7917" t="s">
        <v>71</v>
      </c>
      <c r="C7917" t="s">
        <v>32</v>
      </c>
      <c r="D7917" t="s">
        <v>97</v>
      </c>
      <c r="E7917" t="s">
        <v>65</v>
      </c>
      <c r="F7917" s="1">
        <v>42041</v>
      </c>
      <c r="G7917" t="s">
        <v>23</v>
      </c>
      <c r="H7917">
        <v>1699</v>
      </c>
      <c r="I7917">
        <v>0.35</v>
      </c>
      <c r="J7917">
        <v>118.93</v>
      </c>
      <c r="K7917" t="s">
        <v>17</v>
      </c>
    </row>
    <row r="7918" spans="1:11" x14ac:dyDescent="0.3">
      <c r="A7918" t="s">
        <v>8037</v>
      </c>
      <c r="B7918" t="s">
        <v>184</v>
      </c>
      <c r="C7918" t="s">
        <v>26</v>
      </c>
      <c r="D7918" t="s">
        <v>94</v>
      </c>
      <c r="E7918" t="s">
        <v>51</v>
      </c>
      <c r="F7918" s="1">
        <v>42243</v>
      </c>
      <c r="G7918" t="s">
        <v>23</v>
      </c>
      <c r="H7918">
        <v>2478</v>
      </c>
      <c r="I7918">
        <v>0.35</v>
      </c>
      <c r="J7918">
        <v>569.94000000000005</v>
      </c>
      <c r="K7918" t="s">
        <v>17</v>
      </c>
    </row>
    <row r="7919" spans="1:11" x14ac:dyDescent="0.3">
      <c r="A7919" t="s">
        <v>8038</v>
      </c>
      <c r="B7919" t="s">
        <v>165</v>
      </c>
      <c r="C7919" t="s">
        <v>32</v>
      </c>
      <c r="D7919" t="s">
        <v>97</v>
      </c>
      <c r="E7919" t="s">
        <v>55</v>
      </c>
      <c r="F7919" s="1">
        <v>43065</v>
      </c>
      <c r="G7919" t="s">
        <v>23</v>
      </c>
      <c r="H7919">
        <v>1326</v>
      </c>
      <c r="I7919">
        <v>0.23</v>
      </c>
      <c r="J7919">
        <v>424.32</v>
      </c>
      <c r="K7919" t="s">
        <v>17</v>
      </c>
    </row>
    <row r="7920" spans="1:11" x14ac:dyDescent="0.3">
      <c r="A7920" t="s">
        <v>8039</v>
      </c>
      <c r="B7920" t="s">
        <v>130</v>
      </c>
      <c r="C7920" t="s">
        <v>32</v>
      </c>
      <c r="D7920" t="s">
        <v>97</v>
      </c>
      <c r="E7920" t="s">
        <v>149</v>
      </c>
      <c r="F7920" s="1">
        <v>42553</v>
      </c>
      <c r="G7920" t="s">
        <v>23</v>
      </c>
      <c r="H7920">
        <v>942</v>
      </c>
      <c r="I7920">
        <v>0.35</v>
      </c>
      <c r="J7920">
        <v>386.22</v>
      </c>
      <c r="K7920" t="s">
        <v>17</v>
      </c>
    </row>
    <row r="7921" spans="1:11" x14ac:dyDescent="0.3">
      <c r="A7921" t="s">
        <v>8040</v>
      </c>
      <c r="B7921" t="s">
        <v>83</v>
      </c>
      <c r="C7921" t="s">
        <v>20</v>
      </c>
      <c r="D7921" t="s">
        <v>91</v>
      </c>
      <c r="E7921" t="s">
        <v>149</v>
      </c>
      <c r="F7921" s="1">
        <v>42082</v>
      </c>
      <c r="G7921" t="s">
        <v>23</v>
      </c>
      <c r="H7921">
        <v>1253</v>
      </c>
      <c r="I7921">
        <v>0.24</v>
      </c>
      <c r="J7921">
        <v>438.55</v>
      </c>
      <c r="K7921" t="s">
        <v>17</v>
      </c>
    </row>
    <row r="7922" spans="1:11" x14ac:dyDescent="0.3">
      <c r="A7922" t="s">
        <v>8041</v>
      </c>
      <c r="B7922" t="s">
        <v>125</v>
      </c>
      <c r="C7922" t="s">
        <v>20</v>
      </c>
      <c r="D7922" t="s">
        <v>91</v>
      </c>
      <c r="E7922" t="s">
        <v>60</v>
      </c>
      <c r="F7922" s="1">
        <v>42532</v>
      </c>
      <c r="G7922" t="s">
        <v>23</v>
      </c>
      <c r="H7922">
        <v>1544</v>
      </c>
      <c r="I7922">
        <v>0.2</v>
      </c>
      <c r="J7922">
        <v>386</v>
      </c>
      <c r="K7922" t="s">
        <v>17</v>
      </c>
    </row>
    <row r="7923" spans="1:11" x14ac:dyDescent="0.3">
      <c r="A7923" t="s">
        <v>8042</v>
      </c>
      <c r="B7923" t="s">
        <v>261</v>
      </c>
      <c r="C7923" t="s">
        <v>49</v>
      </c>
      <c r="D7923" t="s">
        <v>54</v>
      </c>
      <c r="E7923" t="s">
        <v>104</v>
      </c>
      <c r="F7923" s="1">
        <v>42082</v>
      </c>
      <c r="G7923" t="s">
        <v>23</v>
      </c>
      <c r="H7923">
        <v>1105</v>
      </c>
      <c r="I7923">
        <v>0.2</v>
      </c>
      <c r="J7923">
        <v>187.85</v>
      </c>
      <c r="K7923" t="s">
        <v>17</v>
      </c>
    </row>
    <row r="7924" spans="1:11" x14ac:dyDescent="0.3">
      <c r="A7924" t="s">
        <v>8043</v>
      </c>
      <c r="B7924" t="s">
        <v>135</v>
      </c>
      <c r="C7924" t="s">
        <v>58</v>
      </c>
      <c r="D7924" t="s">
        <v>68</v>
      </c>
      <c r="E7924" t="s">
        <v>140</v>
      </c>
      <c r="F7924" s="1">
        <v>43033</v>
      </c>
      <c r="G7924" t="s">
        <v>23</v>
      </c>
      <c r="H7924">
        <v>545</v>
      </c>
      <c r="I7924">
        <v>0.1</v>
      </c>
      <c r="J7924">
        <v>43.6</v>
      </c>
      <c r="K7924" t="s">
        <v>17</v>
      </c>
    </row>
    <row r="7925" spans="1:11" x14ac:dyDescent="0.3">
      <c r="A7925" t="s">
        <v>8044</v>
      </c>
      <c r="B7925" t="s">
        <v>137</v>
      </c>
      <c r="C7925" t="s">
        <v>58</v>
      </c>
      <c r="D7925" t="s">
        <v>59</v>
      </c>
      <c r="E7925" t="s">
        <v>84</v>
      </c>
      <c r="F7925" s="1">
        <v>43408</v>
      </c>
      <c r="G7925" t="s">
        <v>23</v>
      </c>
      <c r="H7925">
        <v>1474</v>
      </c>
      <c r="I7925">
        <v>0.12</v>
      </c>
      <c r="J7925">
        <v>456.94</v>
      </c>
      <c r="K7925" t="s">
        <v>17</v>
      </c>
    </row>
    <row r="7926" spans="1:11" x14ac:dyDescent="0.3">
      <c r="A7926" t="s">
        <v>8045</v>
      </c>
      <c r="B7926" t="s">
        <v>234</v>
      </c>
      <c r="C7926" t="s">
        <v>32</v>
      </c>
      <c r="D7926" t="s">
        <v>33</v>
      </c>
      <c r="E7926" t="s">
        <v>117</v>
      </c>
      <c r="F7926" s="1">
        <v>43102</v>
      </c>
      <c r="G7926" t="s">
        <v>23</v>
      </c>
      <c r="H7926">
        <v>1448</v>
      </c>
      <c r="I7926">
        <v>0.19</v>
      </c>
      <c r="J7926">
        <v>492.32</v>
      </c>
      <c r="K7926" t="s">
        <v>17</v>
      </c>
    </row>
    <row r="7927" spans="1:11" x14ac:dyDescent="0.3">
      <c r="A7927" t="s">
        <v>8046</v>
      </c>
      <c r="B7927" t="s">
        <v>111</v>
      </c>
      <c r="C7927" t="s">
        <v>58</v>
      </c>
      <c r="D7927" t="s">
        <v>68</v>
      </c>
      <c r="E7927" t="s">
        <v>128</v>
      </c>
      <c r="F7927" s="1">
        <v>42613</v>
      </c>
      <c r="G7927" t="s">
        <v>29</v>
      </c>
      <c r="H7927">
        <v>1693</v>
      </c>
      <c r="I7927">
        <v>0.27</v>
      </c>
      <c r="J7927">
        <v>440.18</v>
      </c>
      <c r="K7927" t="s">
        <v>17</v>
      </c>
    </row>
    <row r="7928" spans="1:11" x14ac:dyDescent="0.3">
      <c r="A7928" t="s">
        <v>8047</v>
      </c>
      <c r="B7928" t="s">
        <v>193</v>
      </c>
      <c r="C7928" t="s">
        <v>26</v>
      </c>
      <c r="D7928" t="s">
        <v>27</v>
      </c>
      <c r="E7928" t="s">
        <v>140</v>
      </c>
      <c r="F7928" s="1">
        <v>42205</v>
      </c>
      <c r="G7928" t="s">
        <v>29</v>
      </c>
      <c r="H7928">
        <v>1368</v>
      </c>
      <c r="I7928">
        <v>0.28000000000000003</v>
      </c>
      <c r="J7928">
        <v>574.55999999999995</v>
      </c>
      <c r="K7928" t="s">
        <v>17</v>
      </c>
    </row>
    <row r="7929" spans="1:11" x14ac:dyDescent="0.3">
      <c r="A7929" t="s">
        <v>8048</v>
      </c>
      <c r="B7929" t="s">
        <v>165</v>
      </c>
      <c r="C7929" t="s">
        <v>58</v>
      </c>
      <c r="D7929" t="s">
        <v>68</v>
      </c>
      <c r="E7929" t="s">
        <v>60</v>
      </c>
      <c r="F7929" s="1">
        <v>42325</v>
      </c>
      <c r="G7929" t="s">
        <v>29</v>
      </c>
      <c r="H7929">
        <v>2499</v>
      </c>
      <c r="I7929">
        <v>0.14000000000000001</v>
      </c>
      <c r="J7929">
        <v>224.91</v>
      </c>
      <c r="K7929" t="s">
        <v>17</v>
      </c>
    </row>
    <row r="7930" spans="1:11" x14ac:dyDescent="0.3">
      <c r="A7930" t="s">
        <v>8049</v>
      </c>
      <c r="B7930" t="s">
        <v>159</v>
      </c>
      <c r="C7930" t="s">
        <v>63</v>
      </c>
      <c r="D7930" t="s">
        <v>157</v>
      </c>
      <c r="E7930" t="s">
        <v>69</v>
      </c>
      <c r="F7930" s="1">
        <v>42816</v>
      </c>
      <c r="G7930" t="s">
        <v>29</v>
      </c>
      <c r="H7930">
        <v>1703</v>
      </c>
      <c r="I7930">
        <v>0.28000000000000003</v>
      </c>
      <c r="J7930">
        <v>698.23</v>
      </c>
      <c r="K7930" t="s">
        <v>17</v>
      </c>
    </row>
    <row r="7931" spans="1:11" x14ac:dyDescent="0.3">
      <c r="A7931" t="s">
        <v>8050</v>
      </c>
      <c r="B7931" t="s">
        <v>263</v>
      </c>
      <c r="C7931" t="s">
        <v>32</v>
      </c>
      <c r="D7931" t="s">
        <v>97</v>
      </c>
      <c r="E7931" t="s">
        <v>163</v>
      </c>
      <c r="F7931" s="1">
        <v>42452</v>
      </c>
      <c r="G7931" t="s">
        <v>29</v>
      </c>
      <c r="H7931">
        <v>2008</v>
      </c>
      <c r="I7931">
        <v>0.13</v>
      </c>
      <c r="J7931">
        <v>883.52</v>
      </c>
      <c r="K7931" t="s">
        <v>17</v>
      </c>
    </row>
    <row r="7932" spans="1:11" x14ac:dyDescent="0.3">
      <c r="A7932" t="s">
        <v>8051</v>
      </c>
      <c r="B7932" t="s">
        <v>81</v>
      </c>
      <c r="C7932" t="s">
        <v>63</v>
      </c>
      <c r="D7932" t="s">
        <v>87</v>
      </c>
      <c r="E7932" t="s">
        <v>123</v>
      </c>
      <c r="F7932" s="1">
        <v>42619</v>
      </c>
      <c r="G7932" t="s">
        <v>29</v>
      </c>
      <c r="H7932">
        <v>727</v>
      </c>
      <c r="I7932">
        <v>0.17</v>
      </c>
      <c r="J7932">
        <v>43.62</v>
      </c>
      <c r="K7932" t="s">
        <v>17</v>
      </c>
    </row>
    <row r="7933" spans="1:11" x14ac:dyDescent="0.3">
      <c r="A7933" t="s">
        <v>8052</v>
      </c>
      <c r="B7933" t="s">
        <v>125</v>
      </c>
      <c r="C7933" t="s">
        <v>13</v>
      </c>
      <c r="D7933" t="s">
        <v>79</v>
      </c>
      <c r="E7933" t="s">
        <v>60</v>
      </c>
      <c r="F7933" s="1">
        <v>43094</v>
      </c>
      <c r="G7933" t="s">
        <v>29</v>
      </c>
      <c r="H7933">
        <v>501</v>
      </c>
      <c r="I7933">
        <v>0.14000000000000001</v>
      </c>
      <c r="J7933">
        <v>200.4</v>
      </c>
      <c r="K7933" t="s">
        <v>17</v>
      </c>
    </row>
    <row r="7934" spans="1:11" x14ac:dyDescent="0.3">
      <c r="A7934" t="s">
        <v>8053</v>
      </c>
      <c r="B7934" t="s">
        <v>45</v>
      </c>
      <c r="C7934" t="s">
        <v>63</v>
      </c>
      <c r="D7934" t="s">
        <v>64</v>
      </c>
      <c r="E7934" t="s">
        <v>28</v>
      </c>
      <c r="F7934" s="1">
        <v>42319</v>
      </c>
      <c r="G7934" t="s">
        <v>29</v>
      </c>
      <c r="H7934">
        <v>718</v>
      </c>
      <c r="I7934">
        <v>0.27</v>
      </c>
      <c r="J7934">
        <v>244.12</v>
      </c>
      <c r="K7934" t="s">
        <v>17</v>
      </c>
    </row>
    <row r="7935" spans="1:11" x14ac:dyDescent="0.3">
      <c r="A7935" t="s">
        <v>8054</v>
      </c>
      <c r="B7935" t="s">
        <v>53</v>
      </c>
      <c r="C7935" t="s">
        <v>58</v>
      </c>
      <c r="D7935" t="s">
        <v>112</v>
      </c>
      <c r="E7935" t="s">
        <v>65</v>
      </c>
      <c r="F7935" s="1">
        <v>42448</v>
      </c>
      <c r="G7935" t="s">
        <v>29</v>
      </c>
      <c r="H7935">
        <v>610</v>
      </c>
      <c r="I7935">
        <v>0.26</v>
      </c>
      <c r="J7935">
        <v>122</v>
      </c>
      <c r="K7935" t="s">
        <v>17</v>
      </c>
    </row>
    <row r="7936" spans="1:11" x14ac:dyDescent="0.3">
      <c r="A7936" t="s">
        <v>8055</v>
      </c>
      <c r="B7936" t="s">
        <v>184</v>
      </c>
      <c r="C7936" t="s">
        <v>63</v>
      </c>
      <c r="D7936" t="s">
        <v>87</v>
      </c>
      <c r="E7936" t="s">
        <v>15</v>
      </c>
      <c r="F7936" s="1">
        <v>42279</v>
      </c>
      <c r="G7936" t="s">
        <v>29</v>
      </c>
      <c r="H7936">
        <v>1375</v>
      </c>
      <c r="I7936">
        <v>0.21</v>
      </c>
      <c r="J7936">
        <v>247.5</v>
      </c>
      <c r="K7936" t="s">
        <v>17</v>
      </c>
    </row>
    <row r="7937" spans="1:11" x14ac:dyDescent="0.3">
      <c r="A7937" t="s">
        <v>8056</v>
      </c>
      <c r="B7937" t="s">
        <v>165</v>
      </c>
      <c r="C7937" t="s">
        <v>13</v>
      </c>
      <c r="D7937" t="s">
        <v>14</v>
      </c>
      <c r="E7937" t="s">
        <v>47</v>
      </c>
      <c r="F7937" s="1">
        <v>43018</v>
      </c>
      <c r="G7937" t="s">
        <v>29</v>
      </c>
      <c r="H7937">
        <v>2078</v>
      </c>
      <c r="I7937">
        <v>0.15</v>
      </c>
      <c r="J7937">
        <v>228.58</v>
      </c>
      <c r="K7937" t="s">
        <v>17</v>
      </c>
    </row>
    <row r="7938" spans="1:11" x14ac:dyDescent="0.3">
      <c r="A7938" t="s">
        <v>8057</v>
      </c>
      <c r="B7938" t="s">
        <v>125</v>
      </c>
      <c r="C7938" t="s">
        <v>13</v>
      </c>
      <c r="D7938" t="s">
        <v>14</v>
      </c>
      <c r="E7938" t="s">
        <v>69</v>
      </c>
      <c r="F7938" s="1">
        <v>43394</v>
      </c>
      <c r="G7938" t="s">
        <v>29</v>
      </c>
      <c r="H7938">
        <v>2157</v>
      </c>
      <c r="I7938">
        <v>0.31</v>
      </c>
      <c r="J7938">
        <v>172.56</v>
      </c>
      <c r="K7938" t="s">
        <v>17</v>
      </c>
    </row>
    <row r="7939" spans="1:11" x14ac:dyDescent="0.3">
      <c r="A7939" t="s">
        <v>8058</v>
      </c>
      <c r="B7939" t="s">
        <v>234</v>
      </c>
      <c r="C7939" t="s">
        <v>63</v>
      </c>
      <c r="D7939" t="s">
        <v>157</v>
      </c>
      <c r="E7939" t="s">
        <v>22</v>
      </c>
      <c r="F7939" s="1">
        <v>43187</v>
      </c>
      <c r="G7939" t="s">
        <v>29</v>
      </c>
      <c r="H7939">
        <v>2056</v>
      </c>
      <c r="I7939">
        <v>0.12</v>
      </c>
      <c r="J7939">
        <v>719.6</v>
      </c>
      <c r="K7939" t="s">
        <v>17</v>
      </c>
    </row>
    <row r="7940" spans="1:11" x14ac:dyDescent="0.3">
      <c r="A7940" t="s">
        <v>8059</v>
      </c>
      <c r="B7940" t="s">
        <v>71</v>
      </c>
      <c r="C7940" t="s">
        <v>26</v>
      </c>
      <c r="D7940" t="s">
        <v>94</v>
      </c>
      <c r="E7940" t="s">
        <v>140</v>
      </c>
      <c r="F7940" s="1">
        <v>43191</v>
      </c>
      <c r="G7940" t="s">
        <v>29</v>
      </c>
      <c r="H7940">
        <v>1750</v>
      </c>
      <c r="I7940">
        <v>0.34</v>
      </c>
      <c r="J7940">
        <v>577.5</v>
      </c>
      <c r="K7940" t="s">
        <v>17</v>
      </c>
    </row>
    <row r="7941" spans="1:11" x14ac:dyDescent="0.3">
      <c r="A7941" t="s">
        <v>8060</v>
      </c>
      <c r="B7941" t="s">
        <v>182</v>
      </c>
      <c r="C7941" t="s">
        <v>32</v>
      </c>
      <c r="D7941" t="s">
        <v>97</v>
      </c>
      <c r="E7941" t="s">
        <v>117</v>
      </c>
      <c r="F7941" s="1">
        <v>42279</v>
      </c>
      <c r="G7941" t="s">
        <v>29</v>
      </c>
      <c r="H7941">
        <v>2344</v>
      </c>
      <c r="I7941">
        <v>0.22</v>
      </c>
      <c r="J7941">
        <v>398.48</v>
      </c>
      <c r="K7941" t="s">
        <v>17</v>
      </c>
    </row>
    <row r="7942" spans="1:11" x14ac:dyDescent="0.3">
      <c r="A7942" t="s">
        <v>8061</v>
      </c>
      <c r="B7942" t="s">
        <v>122</v>
      </c>
      <c r="C7942" t="s">
        <v>58</v>
      </c>
      <c r="D7942" t="s">
        <v>68</v>
      </c>
      <c r="E7942" t="s">
        <v>34</v>
      </c>
      <c r="F7942" s="1">
        <v>43414</v>
      </c>
      <c r="G7942" t="s">
        <v>29</v>
      </c>
      <c r="H7942">
        <v>1477</v>
      </c>
      <c r="I7942">
        <v>0.21</v>
      </c>
      <c r="J7942">
        <v>561.26</v>
      </c>
      <c r="K7942" t="s">
        <v>17</v>
      </c>
    </row>
    <row r="7943" spans="1:11" x14ac:dyDescent="0.3">
      <c r="A7943" t="s">
        <v>8062</v>
      </c>
      <c r="B7943" t="s">
        <v>45</v>
      </c>
      <c r="C7943" t="s">
        <v>20</v>
      </c>
      <c r="D7943" t="s">
        <v>91</v>
      </c>
      <c r="E7943" t="s">
        <v>104</v>
      </c>
      <c r="F7943" s="1">
        <v>42688</v>
      </c>
      <c r="G7943" t="s">
        <v>29</v>
      </c>
      <c r="H7943">
        <v>830</v>
      </c>
      <c r="I7943">
        <v>0.22</v>
      </c>
      <c r="J7943">
        <v>298.8</v>
      </c>
      <c r="K7943" t="s">
        <v>17</v>
      </c>
    </row>
    <row r="7944" spans="1:11" x14ac:dyDescent="0.3">
      <c r="A7944" t="s">
        <v>8063</v>
      </c>
      <c r="B7944" t="s">
        <v>122</v>
      </c>
      <c r="C7944" t="s">
        <v>32</v>
      </c>
      <c r="D7944" t="s">
        <v>33</v>
      </c>
      <c r="E7944" t="s">
        <v>43</v>
      </c>
      <c r="F7944" s="1">
        <v>42613</v>
      </c>
      <c r="G7944" t="s">
        <v>29</v>
      </c>
      <c r="H7944">
        <v>1440</v>
      </c>
      <c r="I7944">
        <v>0.26</v>
      </c>
      <c r="J7944">
        <v>144</v>
      </c>
      <c r="K7944" t="s">
        <v>17</v>
      </c>
    </row>
    <row r="7945" spans="1:11" x14ac:dyDescent="0.3">
      <c r="A7945" t="s">
        <v>8064</v>
      </c>
      <c r="B7945" t="s">
        <v>53</v>
      </c>
      <c r="C7945" t="s">
        <v>26</v>
      </c>
      <c r="D7945" t="s">
        <v>27</v>
      </c>
      <c r="E7945" t="s">
        <v>149</v>
      </c>
      <c r="F7945" s="1">
        <v>43015</v>
      </c>
      <c r="G7945" t="s">
        <v>29</v>
      </c>
      <c r="H7945">
        <v>1252</v>
      </c>
      <c r="I7945">
        <v>0.13</v>
      </c>
      <c r="J7945">
        <v>187.8</v>
      </c>
      <c r="K7945" t="s">
        <v>17</v>
      </c>
    </row>
    <row r="7946" spans="1:11" x14ac:dyDescent="0.3">
      <c r="A7946" t="s">
        <v>8065</v>
      </c>
      <c r="B7946" t="s">
        <v>57</v>
      </c>
      <c r="C7946" t="s">
        <v>32</v>
      </c>
      <c r="D7946" t="s">
        <v>33</v>
      </c>
      <c r="E7946" t="s">
        <v>22</v>
      </c>
      <c r="F7946" s="1">
        <v>42279</v>
      </c>
      <c r="G7946" t="s">
        <v>29</v>
      </c>
      <c r="H7946">
        <v>702</v>
      </c>
      <c r="I7946">
        <v>0.35</v>
      </c>
      <c r="J7946">
        <v>224.64</v>
      </c>
      <c r="K7946" t="s">
        <v>17</v>
      </c>
    </row>
    <row r="7947" spans="1:11" x14ac:dyDescent="0.3">
      <c r="A7947" t="s">
        <v>8066</v>
      </c>
      <c r="B7947" t="s">
        <v>74</v>
      </c>
      <c r="C7947" t="s">
        <v>49</v>
      </c>
      <c r="D7947" t="s">
        <v>205</v>
      </c>
      <c r="E7947" t="s">
        <v>34</v>
      </c>
      <c r="F7947" s="1">
        <v>42688</v>
      </c>
      <c r="G7947" t="s">
        <v>29</v>
      </c>
      <c r="H7947">
        <v>711</v>
      </c>
      <c r="I7947">
        <v>0.18</v>
      </c>
      <c r="J7947">
        <v>56.88</v>
      </c>
      <c r="K7947" t="s">
        <v>17</v>
      </c>
    </row>
    <row r="7948" spans="1:11" x14ac:dyDescent="0.3">
      <c r="A7948" t="s">
        <v>8067</v>
      </c>
      <c r="B7948" t="s">
        <v>19</v>
      </c>
      <c r="C7948" t="s">
        <v>58</v>
      </c>
      <c r="D7948" t="s">
        <v>59</v>
      </c>
      <c r="E7948" t="s">
        <v>149</v>
      </c>
      <c r="F7948" s="1">
        <v>42357</v>
      </c>
      <c r="G7948" t="s">
        <v>29</v>
      </c>
      <c r="H7948">
        <v>1055</v>
      </c>
      <c r="I7948">
        <v>0.31</v>
      </c>
      <c r="J7948">
        <v>126.6</v>
      </c>
      <c r="K7948" t="s">
        <v>17</v>
      </c>
    </row>
    <row r="7949" spans="1:11" x14ac:dyDescent="0.3">
      <c r="A7949" t="s">
        <v>8068</v>
      </c>
      <c r="B7949" t="s">
        <v>204</v>
      </c>
      <c r="C7949" t="s">
        <v>58</v>
      </c>
      <c r="D7949" t="s">
        <v>112</v>
      </c>
      <c r="E7949" t="s">
        <v>84</v>
      </c>
      <c r="F7949" s="1">
        <v>42324</v>
      </c>
      <c r="G7949" t="s">
        <v>29</v>
      </c>
      <c r="H7949">
        <v>1357</v>
      </c>
      <c r="I7949">
        <v>0.32</v>
      </c>
      <c r="J7949">
        <v>583.51</v>
      </c>
      <c r="K7949" t="s">
        <v>17</v>
      </c>
    </row>
    <row r="7950" spans="1:11" x14ac:dyDescent="0.3">
      <c r="A7950" t="s">
        <v>8069</v>
      </c>
      <c r="B7950" t="s">
        <v>169</v>
      </c>
      <c r="C7950" t="s">
        <v>32</v>
      </c>
      <c r="D7950" t="s">
        <v>33</v>
      </c>
      <c r="E7950" t="s">
        <v>140</v>
      </c>
      <c r="F7950" s="1">
        <v>43400</v>
      </c>
      <c r="G7950" t="s">
        <v>29</v>
      </c>
      <c r="H7950">
        <v>1993</v>
      </c>
      <c r="I7950">
        <v>0.13</v>
      </c>
      <c r="J7950">
        <v>757.34</v>
      </c>
      <c r="K7950" t="s">
        <v>17</v>
      </c>
    </row>
    <row r="7951" spans="1:11" x14ac:dyDescent="0.3">
      <c r="A7951" t="s">
        <v>8070</v>
      </c>
      <c r="B7951" t="s">
        <v>261</v>
      </c>
      <c r="C7951" t="s">
        <v>13</v>
      </c>
      <c r="D7951" t="s">
        <v>79</v>
      </c>
      <c r="E7951" t="s">
        <v>166</v>
      </c>
      <c r="F7951" s="1">
        <v>42357</v>
      </c>
      <c r="G7951" t="s">
        <v>29</v>
      </c>
      <c r="H7951">
        <v>1586</v>
      </c>
      <c r="I7951">
        <v>0.22</v>
      </c>
      <c r="J7951">
        <v>491.66</v>
      </c>
      <c r="K7951" t="s">
        <v>17</v>
      </c>
    </row>
    <row r="7952" spans="1:11" x14ac:dyDescent="0.3">
      <c r="A7952" t="s">
        <v>8071</v>
      </c>
      <c r="B7952" t="s">
        <v>137</v>
      </c>
      <c r="C7952" t="s">
        <v>20</v>
      </c>
      <c r="D7952" t="s">
        <v>21</v>
      </c>
      <c r="E7952" t="s">
        <v>117</v>
      </c>
      <c r="F7952" s="1">
        <v>43400</v>
      </c>
      <c r="G7952" t="s">
        <v>29</v>
      </c>
      <c r="H7952">
        <v>1331</v>
      </c>
      <c r="I7952">
        <v>0.18</v>
      </c>
      <c r="J7952">
        <v>439.23</v>
      </c>
      <c r="K7952" t="s">
        <v>17</v>
      </c>
    </row>
    <row r="7953" spans="1:11" x14ac:dyDescent="0.3">
      <c r="A7953" t="s">
        <v>8072</v>
      </c>
      <c r="B7953" t="s">
        <v>25</v>
      </c>
      <c r="C7953" t="s">
        <v>26</v>
      </c>
      <c r="D7953" t="s">
        <v>27</v>
      </c>
      <c r="E7953" t="s">
        <v>65</v>
      </c>
      <c r="F7953" s="1">
        <v>43414</v>
      </c>
      <c r="G7953" t="s">
        <v>29</v>
      </c>
      <c r="H7953">
        <v>1406</v>
      </c>
      <c r="I7953">
        <v>0.14000000000000001</v>
      </c>
      <c r="J7953">
        <v>365.56</v>
      </c>
      <c r="K7953" t="s">
        <v>17</v>
      </c>
    </row>
    <row r="7954" spans="1:11" x14ac:dyDescent="0.3">
      <c r="A7954" t="s">
        <v>8073</v>
      </c>
      <c r="B7954" t="s">
        <v>74</v>
      </c>
      <c r="C7954" t="s">
        <v>49</v>
      </c>
      <c r="D7954" t="s">
        <v>54</v>
      </c>
      <c r="E7954" t="s">
        <v>149</v>
      </c>
      <c r="F7954" s="1">
        <v>43114</v>
      </c>
      <c r="G7954" t="s">
        <v>29</v>
      </c>
      <c r="H7954">
        <v>2204</v>
      </c>
      <c r="I7954">
        <v>0.32</v>
      </c>
      <c r="J7954">
        <v>220.4</v>
      </c>
      <c r="K7954" t="s">
        <v>17</v>
      </c>
    </row>
    <row r="7955" spans="1:11" x14ac:dyDescent="0.3">
      <c r="A7955" t="s">
        <v>8074</v>
      </c>
      <c r="B7955" t="s">
        <v>139</v>
      </c>
      <c r="C7955" t="s">
        <v>58</v>
      </c>
      <c r="D7955" t="s">
        <v>59</v>
      </c>
      <c r="E7955" t="s">
        <v>104</v>
      </c>
      <c r="F7955" s="1">
        <v>43094</v>
      </c>
      <c r="G7955" t="s">
        <v>29</v>
      </c>
      <c r="H7955">
        <v>1109</v>
      </c>
      <c r="I7955">
        <v>0.11</v>
      </c>
      <c r="J7955">
        <v>310.52</v>
      </c>
      <c r="K7955" t="s">
        <v>17</v>
      </c>
    </row>
    <row r="7956" spans="1:11" x14ac:dyDescent="0.3">
      <c r="A7956" t="s">
        <v>8075</v>
      </c>
      <c r="B7956" t="s">
        <v>159</v>
      </c>
      <c r="C7956" t="s">
        <v>20</v>
      </c>
      <c r="D7956" t="s">
        <v>91</v>
      </c>
      <c r="E7956" t="s">
        <v>163</v>
      </c>
      <c r="F7956" s="1">
        <v>43087</v>
      </c>
      <c r="G7956" t="s">
        <v>29</v>
      </c>
      <c r="H7956">
        <v>2147</v>
      </c>
      <c r="I7956">
        <v>0.12</v>
      </c>
      <c r="J7956">
        <v>364.99</v>
      </c>
      <c r="K7956" t="s">
        <v>17</v>
      </c>
    </row>
    <row r="7957" spans="1:11" x14ac:dyDescent="0.3">
      <c r="A7957" t="s">
        <v>8076</v>
      </c>
      <c r="B7957" t="s">
        <v>106</v>
      </c>
      <c r="C7957" t="s">
        <v>49</v>
      </c>
      <c r="D7957" t="s">
        <v>205</v>
      </c>
      <c r="E7957" t="s">
        <v>22</v>
      </c>
      <c r="F7957" s="1">
        <v>43414</v>
      </c>
      <c r="G7957" t="s">
        <v>29</v>
      </c>
      <c r="H7957">
        <v>1825</v>
      </c>
      <c r="I7957">
        <v>0.21</v>
      </c>
      <c r="J7957">
        <v>766.5</v>
      </c>
      <c r="K7957" t="s">
        <v>17</v>
      </c>
    </row>
    <row r="7958" spans="1:11" x14ac:dyDescent="0.3">
      <c r="A7958" t="s">
        <v>8077</v>
      </c>
      <c r="B7958" t="s">
        <v>36</v>
      </c>
      <c r="C7958" t="s">
        <v>26</v>
      </c>
      <c r="D7958" t="s">
        <v>201</v>
      </c>
      <c r="E7958" t="s">
        <v>60</v>
      </c>
      <c r="F7958" s="1">
        <v>43367</v>
      </c>
      <c r="G7958" t="s">
        <v>98</v>
      </c>
      <c r="H7958">
        <v>1541</v>
      </c>
      <c r="I7958">
        <v>0.14000000000000001</v>
      </c>
      <c r="J7958">
        <v>678.04</v>
      </c>
      <c r="K7958" t="s">
        <v>17</v>
      </c>
    </row>
    <row r="7959" spans="1:11" x14ac:dyDescent="0.3">
      <c r="A7959" t="s">
        <v>8078</v>
      </c>
      <c r="B7959" t="s">
        <v>120</v>
      </c>
      <c r="C7959" t="s">
        <v>20</v>
      </c>
      <c r="D7959" t="s">
        <v>21</v>
      </c>
      <c r="E7959" t="s">
        <v>104</v>
      </c>
      <c r="F7959" s="1">
        <v>42682</v>
      </c>
      <c r="G7959" t="s">
        <v>98</v>
      </c>
      <c r="H7959">
        <v>1276</v>
      </c>
      <c r="I7959">
        <v>0.31</v>
      </c>
      <c r="J7959">
        <v>484.88</v>
      </c>
      <c r="K7959" t="s">
        <v>17</v>
      </c>
    </row>
    <row r="7960" spans="1:11" x14ac:dyDescent="0.3">
      <c r="A7960" t="s">
        <v>8079</v>
      </c>
      <c r="B7960" t="s">
        <v>62</v>
      </c>
      <c r="C7960" t="s">
        <v>13</v>
      </c>
      <c r="D7960" t="s">
        <v>14</v>
      </c>
      <c r="E7960" t="s">
        <v>55</v>
      </c>
      <c r="F7960" s="1">
        <v>43367</v>
      </c>
      <c r="G7960" t="s">
        <v>98</v>
      </c>
      <c r="H7960">
        <v>1109</v>
      </c>
      <c r="I7960">
        <v>0.2</v>
      </c>
      <c r="J7960">
        <v>476.87</v>
      </c>
      <c r="K7960" t="s">
        <v>17</v>
      </c>
    </row>
    <row r="7961" spans="1:11" x14ac:dyDescent="0.3">
      <c r="A7961" t="s">
        <v>8080</v>
      </c>
      <c r="B7961" t="s">
        <v>19</v>
      </c>
      <c r="C7961" t="s">
        <v>26</v>
      </c>
      <c r="D7961" t="s">
        <v>201</v>
      </c>
      <c r="E7961" t="s">
        <v>43</v>
      </c>
      <c r="F7961" s="1">
        <v>42673</v>
      </c>
      <c r="G7961" t="s">
        <v>98</v>
      </c>
      <c r="H7961">
        <v>1127</v>
      </c>
      <c r="I7961">
        <v>0.23</v>
      </c>
      <c r="J7961">
        <v>78.89</v>
      </c>
      <c r="K7961" t="s">
        <v>17</v>
      </c>
    </row>
    <row r="7962" spans="1:11" x14ac:dyDescent="0.3">
      <c r="A7962" t="s">
        <v>8081</v>
      </c>
      <c r="B7962" t="s">
        <v>174</v>
      </c>
      <c r="C7962" t="s">
        <v>63</v>
      </c>
      <c r="D7962" t="s">
        <v>75</v>
      </c>
      <c r="E7962" t="s">
        <v>28</v>
      </c>
      <c r="F7962" s="1">
        <v>42682</v>
      </c>
      <c r="G7962" t="s">
        <v>98</v>
      </c>
      <c r="H7962">
        <v>2406</v>
      </c>
      <c r="I7962">
        <v>0.18</v>
      </c>
      <c r="J7962">
        <v>336.84</v>
      </c>
      <c r="K7962" t="s">
        <v>17</v>
      </c>
    </row>
    <row r="7963" spans="1:11" x14ac:dyDescent="0.3">
      <c r="A7963" t="s">
        <v>8082</v>
      </c>
      <c r="B7963" t="s">
        <v>111</v>
      </c>
      <c r="C7963" t="s">
        <v>58</v>
      </c>
      <c r="D7963" t="s">
        <v>68</v>
      </c>
      <c r="E7963" t="s">
        <v>117</v>
      </c>
      <c r="F7963" s="1">
        <v>43081</v>
      </c>
      <c r="G7963" t="s">
        <v>98</v>
      </c>
      <c r="H7963">
        <v>1131</v>
      </c>
      <c r="I7963">
        <v>0.28000000000000003</v>
      </c>
      <c r="J7963">
        <v>395.85</v>
      </c>
      <c r="K7963" t="s">
        <v>17</v>
      </c>
    </row>
    <row r="7964" spans="1:11" x14ac:dyDescent="0.3">
      <c r="A7964" t="s">
        <v>8083</v>
      </c>
      <c r="B7964" t="s">
        <v>106</v>
      </c>
      <c r="C7964" t="s">
        <v>32</v>
      </c>
      <c r="D7964" t="s">
        <v>33</v>
      </c>
      <c r="E7964" t="s">
        <v>88</v>
      </c>
      <c r="F7964" s="1">
        <v>43339</v>
      </c>
      <c r="G7964" t="s">
        <v>98</v>
      </c>
      <c r="H7964">
        <v>1475</v>
      </c>
      <c r="I7964">
        <v>0.34</v>
      </c>
      <c r="J7964">
        <v>236</v>
      </c>
      <c r="K7964" t="s">
        <v>17</v>
      </c>
    </row>
    <row r="7965" spans="1:11" x14ac:dyDescent="0.3">
      <c r="A7965" t="s">
        <v>8084</v>
      </c>
      <c r="B7965" t="s">
        <v>204</v>
      </c>
      <c r="C7965" t="s">
        <v>20</v>
      </c>
      <c r="D7965" t="s">
        <v>91</v>
      </c>
      <c r="E7965" t="s">
        <v>65</v>
      </c>
      <c r="F7965" s="1">
        <v>43461</v>
      </c>
      <c r="G7965" t="s">
        <v>98</v>
      </c>
      <c r="H7965">
        <v>2233</v>
      </c>
      <c r="I7965">
        <v>0.19</v>
      </c>
      <c r="J7965">
        <v>870.87</v>
      </c>
      <c r="K7965" t="s">
        <v>17</v>
      </c>
    </row>
    <row r="7966" spans="1:11" x14ac:dyDescent="0.3">
      <c r="A7966" t="s">
        <v>8085</v>
      </c>
      <c r="B7966" t="s">
        <v>102</v>
      </c>
      <c r="C7966" t="s">
        <v>13</v>
      </c>
      <c r="D7966" t="s">
        <v>79</v>
      </c>
      <c r="E7966" t="s">
        <v>149</v>
      </c>
      <c r="F7966" s="1">
        <v>43416</v>
      </c>
      <c r="G7966" t="s">
        <v>98</v>
      </c>
      <c r="H7966">
        <v>2459</v>
      </c>
      <c r="I7966">
        <v>0.34</v>
      </c>
      <c r="J7966">
        <v>319.67</v>
      </c>
      <c r="K7966" t="s">
        <v>17</v>
      </c>
    </row>
    <row r="7967" spans="1:11" x14ac:dyDescent="0.3">
      <c r="A7967" t="s">
        <v>8086</v>
      </c>
      <c r="B7967" t="s">
        <v>139</v>
      </c>
      <c r="C7967" t="s">
        <v>63</v>
      </c>
      <c r="D7967" t="s">
        <v>75</v>
      </c>
      <c r="E7967" t="s">
        <v>15</v>
      </c>
      <c r="F7967" s="1">
        <v>42332</v>
      </c>
      <c r="G7967" t="s">
        <v>98</v>
      </c>
      <c r="H7967">
        <v>1616</v>
      </c>
      <c r="I7967">
        <v>0.15</v>
      </c>
      <c r="J7967">
        <v>614.08000000000004</v>
      </c>
      <c r="K7967" t="s">
        <v>17</v>
      </c>
    </row>
    <row r="7968" spans="1:11" x14ac:dyDescent="0.3">
      <c r="A7968" t="s">
        <v>8087</v>
      </c>
      <c r="B7968" t="s">
        <v>42</v>
      </c>
      <c r="C7968" t="s">
        <v>32</v>
      </c>
      <c r="D7968" t="s">
        <v>153</v>
      </c>
      <c r="E7968" t="s">
        <v>166</v>
      </c>
      <c r="F7968" s="1">
        <v>42926</v>
      </c>
      <c r="G7968" t="s">
        <v>98</v>
      </c>
      <c r="H7968">
        <v>912</v>
      </c>
      <c r="I7968">
        <v>0.15</v>
      </c>
      <c r="J7968">
        <v>100.32</v>
      </c>
      <c r="K7968" t="s">
        <v>17</v>
      </c>
    </row>
    <row r="7969" spans="1:11" x14ac:dyDescent="0.3">
      <c r="A7969" t="s">
        <v>8088</v>
      </c>
      <c r="B7969" t="s">
        <v>211</v>
      </c>
      <c r="C7969" t="s">
        <v>63</v>
      </c>
      <c r="D7969" t="s">
        <v>64</v>
      </c>
      <c r="E7969" t="s">
        <v>51</v>
      </c>
      <c r="F7969" s="1">
        <v>43164</v>
      </c>
      <c r="G7969" t="s">
        <v>23</v>
      </c>
      <c r="H7969">
        <v>751</v>
      </c>
      <c r="I7969">
        <v>0.24</v>
      </c>
      <c r="J7969">
        <v>112.65</v>
      </c>
      <c r="K7969" t="s">
        <v>17</v>
      </c>
    </row>
    <row r="7970" spans="1:11" x14ac:dyDescent="0.3">
      <c r="A7970" t="s">
        <v>8089</v>
      </c>
      <c r="B7970" t="s">
        <v>174</v>
      </c>
      <c r="C7970" t="s">
        <v>49</v>
      </c>
      <c r="D7970" t="s">
        <v>54</v>
      </c>
      <c r="E7970" t="s">
        <v>143</v>
      </c>
      <c r="F7970" s="1">
        <v>42948</v>
      </c>
      <c r="G7970" t="s">
        <v>29</v>
      </c>
      <c r="H7970">
        <v>1229</v>
      </c>
      <c r="I7970">
        <v>0.14000000000000001</v>
      </c>
      <c r="J7970">
        <v>368.7</v>
      </c>
      <c r="K7970" t="s">
        <v>17</v>
      </c>
    </row>
    <row r="7971" spans="1:11" x14ac:dyDescent="0.3">
      <c r="A7971" t="s">
        <v>8090</v>
      </c>
      <c r="B7971" t="s">
        <v>165</v>
      </c>
      <c r="C7971" t="s">
        <v>32</v>
      </c>
      <c r="D7971" t="s">
        <v>33</v>
      </c>
      <c r="E7971" t="s">
        <v>22</v>
      </c>
      <c r="F7971" s="1">
        <v>43420</v>
      </c>
      <c r="G7971" t="s">
        <v>29</v>
      </c>
      <c r="H7971">
        <v>902</v>
      </c>
      <c r="I7971">
        <v>0.33</v>
      </c>
      <c r="J7971">
        <v>198.44</v>
      </c>
      <c r="K7971" t="s">
        <v>17</v>
      </c>
    </row>
    <row r="7972" spans="1:11" x14ac:dyDescent="0.3">
      <c r="A7972" t="s">
        <v>8091</v>
      </c>
      <c r="B7972" t="s">
        <v>193</v>
      </c>
      <c r="C7972" t="s">
        <v>58</v>
      </c>
      <c r="D7972" t="s">
        <v>68</v>
      </c>
      <c r="E7972" t="s">
        <v>34</v>
      </c>
      <c r="F7972" s="1">
        <v>43305</v>
      </c>
      <c r="G7972" t="s">
        <v>29</v>
      </c>
      <c r="H7972">
        <v>1611</v>
      </c>
      <c r="I7972">
        <v>0.16</v>
      </c>
      <c r="J7972">
        <v>128.88</v>
      </c>
      <c r="K7972" t="s">
        <v>17</v>
      </c>
    </row>
    <row r="7973" spans="1:11" x14ac:dyDescent="0.3">
      <c r="A7973" t="s">
        <v>8092</v>
      </c>
      <c r="B7973" t="s">
        <v>102</v>
      </c>
      <c r="C7973" t="s">
        <v>58</v>
      </c>
      <c r="D7973" t="s">
        <v>112</v>
      </c>
      <c r="E7973" t="s">
        <v>65</v>
      </c>
      <c r="F7973" s="1">
        <v>42869</v>
      </c>
      <c r="G7973" t="s">
        <v>29</v>
      </c>
      <c r="H7973">
        <v>1637</v>
      </c>
      <c r="I7973">
        <v>0.23</v>
      </c>
      <c r="J7973">
        <v>491.1</v>
      </c>
      <c r="K7973" t="s">
        <v>17</v>
      </c>
    </row>
    <row r="7974" spans="1:11" x14ac:dyDescent="0.3">
      <c r="A7974" t="s">
        <v>8093</v>
      </c>
      <c r="B7974" t="s">
        <v>162</v>
      </c>
      <c r="C7974" t="s">
        <v>32</v>
      </c>
      <c r="D7974" t="s">
        <v>97</v>
      </c>
      <c r="E7974" t="s">
        <v>60</v>
      </c>
      <c r="F7974" s="1">
        <v>43252</v>
      </c>
      <c r="G7974" t="s">
        <v>76</v>
      </c>
      <c r="H7974">
        <v>1531</v>
      </c>
      <c r="I7974">
        <v>0.31</v>
      </c>
      <c r="J7974">
        <v>505.23</v>
      </c>
      <c r="K7974" t="s">
        <v>17</v>
      </c>
    </row>
    <row r="7975" spans="1:11" x14ac:dyDescent="0.3">
      <c r="A7975" t="s">
        <v>8094</v>
      </c>
      <c r="B7975" t="s">
        <v>125</v>
      </c>
      <c r="C7975" t="s">
        <v>26</v>
      </c>
      <c r="D7975" t="s">
        <v>94</v>
      </c>
      <c r="E7975" t="s">
        <v>65</v>
      </c>
      <c r="F7975" s="1">
        <v>43252</v>
      </c>
      <c r="G7975" t="s">
        <v>76</v>
      </c>
      <c r="H7975">
        <v>1486</v>
      </c>
      <c r="I7975">
        <v>0.35</v>
      </c>
      <c r="J7975">
        <v>520.1</v>
      </c>
      <c r="K7975" t="s">
        <v>17</v>
      </c>
    </row>
    <row r="7976" spans="1:11" x14ac:dyDescent="0.3">
      <c r="A7976" t="s">
        <v>8095</v>
      </c>
      <c r="B7976" t="s">
        <v>169</v>
      </c>
      <c r="C7976" t="s">
        <v>26</v>
      </c>
      <c r="D7976" t="s">
        <v>201</v>
      </c>
      <c r="E7976" t="s">
        <v>28</v>
      </c>
      <c r="F7976" s="1">
        <v>43060</v>
      </c>
      <c r="G7976" t="s">
        <v>76</v>
      </c>
      <c r="H7976">
        <v>837</v>
      </c>
      <c r="I7976">
        <v>0.34</v>
      </c>
      <c r="J7976">
        <v>150.66</v>
      </c>
      <c r="K7976" t="s">
        <v>17</v>
      </c>
    </row>
    <row r="7977" spans="1:11" x14ac:dyDescent="0.3">
      <c r="A7977" t="s">
        <v>8096</v>
      </c>
      <c r="B7977" t="s">
        <v>111</v>
      </c>
      <c r="C7977" t="s">
        <v>63</v>
      </c>
      <c r="D7977" t="s">
        <v>75</v>
      </c>
      <c r="E7977" t="s">
        <v>84</v>
      </c>
      <c r="F7977" s="1">
        <v>42652</v>
      </c>
      <c r="G7977" t="s">
        <v>76</v>
      </c>
      <c r="H7977">
        <v>1648</v>
      </c>
      <c r="I7977">
        <v>0.18</v>
      </c>
      <c r="J7977">
        <v>181.28</v>
      </c>
      <c r="K7977" t="s">
        <v>17</v>
      </c>
    </row>
    <row r="7978" spans="1:11" x14ac:dyDescent="0.3">
      <c r="A7978" t="s">
        <v>8097</v>
      </c>
      <c r="B7978" t="s">
        <v>120</v>
      </c>
      <c r="C7978" t="s">
        <v>26</v>
      </c>
      <c r="D7978" t="s">
        <v>201</v>
      </c>
      <c r="E7978" t="s">
        <v>166</v>
      </c>
      <c r="F7978" s="1">
        <v>42652</v>
      </c>
      <c r="G7978" t="s">
        <v>76</v>
      </c>
      <c r="H7978">
        <v>2105</v>
      </c>
      <c r="I7978">
        <v>0.13</v>
      </c>
      <c r="J7978">
        <v>842</v>
      </c>
      <c r="K7978" t="s">
        <v>17</v>
      </c>
    </row>
    <row r="7979" spans="1:11" x14ac:dyDescent="0.3">
      <c r="A7979" t="s">
        <v>8098</v>
      </c>
      <c r="B7979" t="s">
        <v>234</v>
      </c>
      <c r="C7979" t="s">
        <v>32</v>
      </c>
      <c r="D7979" t="s">
        <v>97</v>
      </c>
      <c r="E7979" t="s">
        <v>140</v>
      </c>
      <c r="F7979" s="1">
        <v>43077</v>
      </c>
      <c r="G7979" t="s">
        <v>76</v>
      </c>
      <c r="H7979">
        <v>810</v>
      </c>
      <c r="I7979">
        <v>0.33</v>
      </c>
      <c r="J7979">
        <v>48.6</v>
      </c>
      <c r="K7979" t="s">
        <v>17</v>
      </c>
    </row>
    <row r="7980" spans="1:11" x14ac:dyDescent="0.3">
      <c r="A7980" t="s">
        <v>8099</v>
      </c>
      <c r="B7980" t="s">
        <v>204</v>
      </c>
      <c r="C7980" t="s">
        <v>63</v>
      </c>
      <c r="D7980" t="s">
        <v>157</v>
      </c>
      <c r="E7980" t="s">
        <v>149</v>
      </c>
      <c r="F7980" s="1">
        <v>42941</v>
      </c>
      <c r="G7980" t="s">
        <v>76</v>
      </c>
      <c r="H7980">
        <v>1976</v>
      </c>
      <c r="I7980">
        <v>0.26</v>
      </c>
      <c r="J7980">
        <v>790.4</v>
      </c>
      <c r="K7980" t="s">
        <v>17</v>
      </c>
    </row>
    <row r="7981" spans="1:11" x14ac:dyDescent="0.3">
      <c r="A7981" t="s">
        <v>8100</v>
      </c>
      <c r="B7981" t="s">
        <v>36</v>
      </c>
      <c r="C7981" t="s">
        <v>26</v>
      </c>
      <c r="D7981" t="s">
        <v>94</v>
      </c>
      <c r="E7981" t="s">
        <v>88</v>
      </c>
      <c r="F7981" s="1">
        <v>42941</v>
      </c>
      <c r="G7981" t="s">
        <v>76</v>
      </c>
      <c r="H7981">
        <v>2156</v>
      </c>
      <c r="I7981">
        <v>0.23</v>
      </c>
      <c r="J7981">
        <v>258.72000000000003</v>
      </c>
      <c r="K7981" t="s">
        <v>17</v>
      </c>
    </row>
    <row r="7982" spans="1:11" x14ac:dyDescent="0.3">
      <c r="A7982" t="s">
        <v>8101</v>
      </c>
      <c r="B7982" t="s">
        <v>108</v>
      </c>
      <c r="C7982" t="s">
        <v>32</v>
      </c>
      <c r="D7982" t="s">
        <v>46</v>
      </c>
      <c r="E7982" t="s">
        <v>28</v>
      </c>
      <c r="F7982" s="1">
        <v>42695</v>
      </c>
      <c r="G7982" t="s">
        <v>76</v>
      </c>
      <c r="H7982">
        <v>1662</v>
      </c>
      <c r="I7982">
        <v>0.34</v>
      </c>
      <c r="J7982">
        <v>565.08000000000004</v>
      </c>
      <c r="K7982" t="s">
        <v>17</v>
      </c>
    </row>
    <row r="7983" spans="1:11" x14ac:dyDescent="0.3">
      <c r="A7983" t="s">
        <v>8102</v>
      </c>
      <c r="B7983" t="s">
        <v>139</v>
      </c>
      <c r="C7983" t="s">
        <v>13</v>
      </c>
      <c r="D7983" t="s">
        <v>79</v>
      </c>
      <c r="E7983" t="s">
        <v>140</v>
      </c>
      <c r="F7983" s="1">
        <v>43068</v>
      </c>
      <c r="G7983" t="s">
        <v>76</v>
      </c>
      <c r="H7983">
        <v>877</v>
      </c>
      <c r="I7983">
        <v>0.25</v>
      </c>
      <c r="J7983">
        <v>298.18</v>
      </c>
      <c r="K7983" t="s">
        <v>17</v>
      </c>
    </row>
    <row r="7984" spans="1:11" x14ac:dyDescent="0.3">
      <c r="A7984" t="s">
        <v>8103</v>
      </c>
      <c r="B7984" t="s">
        <v>120</v>
      </c>
      <c r="C7984" t="s">
        <v>63</v>
      </c>
      <c r="D7984" t="s">
        <v>64</v>
      </c>
      <c r="E7984" t="s">
        <v>72</v>
      </c>
      <c r="F7984" s="1">
        <v>42368</v>
      </c>
      <c r="G7984" t="s">
        <v>76</v>
      </c>
      <c r="H7984">
        <v>517</v>
      </c>
      <c r="I7984">
        <v>0.11</v>
      </c>
      <c r="J7984">
        <v>67.209999999999994</v>
      </c>
      <c r="K7984" t="s">
        <v>17</v>
      </c>
    </row>
    <row r="7985" spans="1:11" x14ac:dyDescent="0.3">
      <c r="A7985" t="s">
        <v>8104</v>
      </c>
      <c r="B7985" t="s">
        <v>111</v>
      </c>
      <c r="C7985" t="s">
        <v>20</v>
      </c>
      <c r="D7985" t="s">
        <v>91</v>
      </c>
      <c r="E7985" t="s">
        <v>51</v>
      </c>
      <c r="F7985" s="1">
        <v>42478</v>
      </c>
      <c r="G7985" t="s">
        <v>76</v>
      </c>
      <c r="H7985">
        <v>1482</v>
      </c>
      <c r="I7985">
        <v>0.15</v>
      </c>
      <c r="J7985">
        <v>592.79999999999995</v>
      </c>
      <c r="K7985" t="s">
        <v>17</v>
      </c>
    </row>
    <row r="7986" spans="1:11" x14ac:dyDescent="0.3">
      <c r="A7986" t="s">
        <v>8105</v>
      </c>
      <c r="B7986" t="s">
        <v>151</v>
      </c>
      <c r="C7986" t="s">
        <v>32</v>
      </c>
      <c r="D7986" t="s">
        <v>46</v>
      </c>
      <c r="E7986" t="s">
        <v>43</v>
      </c>
      <c r="F7986" s="1">
        <v>42144</v>
      </c>
      <c r="G7986" t="s">
        <v>76</v>
      </c>
      <c r="H7986">
        <v>2331</v>
      </c>
      <c r="I7986">
        <v>0.16</v>
      </c>
      <c r="J7986">
        <v>116.55</v>
      </c>
      <c r="K7986" t="s">
        <v>17</v>
      </c>
    </row>
    <row r="7987" spans="1:11" x14ac:dyDescent="0.3">
      <c r="A7987" t="s">
        <v>8106</v>
      </c>
      <c r="B7987" t="s">
        <v>40</v>
      </c>
      <c r="C7987" t="s">
        <v>26</v>
      </c>
      <c r="D7987" t="s">
        <v>27</v>
      </c>
      <c r="E7987" t="s">
        <v>163</v>
      </c>
      <c r="F7987" s="1">
        <v>43173</v>
      </c>
      <c r="G7987" t="s">
        <v>76</v>
      </c>
      <c r="H7987">
        <v>1739</v>
      </c>
      <c r="I7987">
        <v>0.3</v>
      </c>
      <c r="J7987">
        <v>156.51</v>
      </c>
      <c r="K7987" t="s">
        <v>17</v>
      </c>
    </row>
    <row r="7988" spans="1:11" x14ac:dyDescent="0.3">
      <c r="A7988" t="s">
        <v>8107</v>
      </c>
      <c r="B7988" t="s">
        <v>62</v>
      </c>
      <c r="C7988" t="s">
        <v>32</v>
      </c>
      <c r="D7988" t="s">
        <v>33</v>
      </c>
      <c r="E7988" t="s">
        <v>140</v>
      </c>
      <c r="F7988" s="1">
        <v>42368</v>
      </c>
      <c r="G7988" t="s">
        <v>76</v>
      </c>
      <c r="H7988">
        <v>1433</v>
      </c>
      <c r="I7988">
        <v>0.11</v>
      </c>
      <c r="J7988">
        <v>458.56</v>
      </c>
      <c r="K7988" t="s">
        <v>17</v>
      </c>
    </row>
    <row r="7989" spans="1:11" x14ac:dyDescent="0.3">
      <c r="A7989" t="s">
        <v>8108</v>
      </c>
      <c r="B7989" t="s">
        <v>83</v>
      </c>
      <c r="C7989" t="s">
        <v>58</v>
      </c>
      <c r="D7989" t="s">
        <v>112</v>
      </c>
      <c r="E7989" t="s">
        <v>47</v>
      </c>
      <c r="F7989" s="1">
        <v>42478</v>
      </c>
      <c r="G7989" t="s">
        <v>76</v>
      </c>
      <c r="H7989">
        <v>552</v>
      </c>
      <c r="I7989">
        <v>0.34</v>
      </c>
      <c r="J7989">
        <v>204.24</v>
      </c>
      <c r="K7989" t="s">
        <v>17</v>
      </c>
    </row>
    <row r="7990" spans="1:11" x14ac:dyDescent="0.3">
      <c r="A7990" t="s">
        <v>8109</v>
      </c>
      <c r="B7990" t="s">
        <v>102</v>
      </c>
      <c r="C7990" t="s">
        <v>63</v>
      </c>
      <c r="D7990" t="s">
        <v>75</v>
      </c>
      <c r="E7990" t="s">
        <v>60</v>
      </c>
      <c r="F7990" s="1">
        <v>43434</v>
      </c>
      <c r="G7990" t="s">
        <v>76</v>
      </c>
      <c r="H7990">
        <v>1570</v>
      </c>
      <c r="I7990">
        <v>0.21</v>
      </c>
      <c r="J7990">
        <v>549.5</v>
      </c>
      <c r="K7990" t="s">
        <v>17</v>
      </c>
    </row>
    <row r="7991" spans="1:11" x14ac:dyDescent="0.3">
      <c r="A7991" t="s">
        <v>8110</v>
      </c>
      <c r="B7991" t="s">
        <v>122</v>
      </c>
      <c r="C7991" t="s">
        <v>20</v>
      </c>
      <c r="D7991" t="s">
        <v>91</v>
      </c>
      <c r="E7991" t="s">
        <v>38</v>
      </c>
      <c r="F7991" s="1">
        <v>42617</v>
      </c>
      <c r="G7991" t="s">
        <v>76</v>
      </c>
      <c r="H7991">
        <v>556</v>
      </c>
      <c r="I7991">
        <v>0.33</v>
      </c>
      <c r="J7991">
        <v>127.88</v>
      </c>
      <c r="K7991" t="s">
        <v>17</v>
      </c>
    </row>
    <row r="7992" spans="1:11" x14ac:dyDescent="0.3">
      <c r="A7992" t="s">
        <v>8111</v>
      </c>
      <c r="B7992" t="s">
        <v>191</v>
      </c>
      <c r="C7992" t="s">
        <v>58</v>
      </c>
      <c r="D7992" t="s">
        <v>59</v>
      </c>
      <c r="E7992" t="s">
        <v>163</v>
      </c>
      <c r="F7992" s="1">
        <v>43092</v>
      </c>
      <c r="G7992" t="s">
        <v>76</v>
      </c>
      <c r="H7992">
        <v>1130</v>
      </c>
      <c r="I7992">
        <v>0.19</v>
      </c>
      <c r="J7992">
        <v>237.3</v>
      </c>
      <c r="K7992" t="s">
        <v>17</v>
      </c>
    </row>
    <row r="7993" spans="1:11" x14ac:dyDescent="0.3">
      <c r="A7993" t="s">
        <v>8112</v>
      </c>
      <c r="B7993" t="s">
        <v>25</v>
      </c>
      <c r="C7993" t="s">
        <v>26</v>
      </c>
      <c r="D7993" t="s">
        <v>37</v>
      </c>
      <c r="E7993" t="s">
        <v>84</v>
      </c>
      <c r="F7993" s="1">
        <v>43092</v>
      </c>
      <c r="G7993" t="s">
        <v>76</v>
      </c>
      <c r="H7993">
        <v>757</v>
      </c>
      <c r="I7993">
        <v>0.24</v>
      </c>
      <c r="J7993">
        <v>136.26</v>
      </c>
      <c r="K7993" t="s">
        <v>17</v>
      </c>
    </row>
    <row r="7994" spans="1:11" x14ac:dyDescent="0.3">
      <c r="A7994" t="s">
        <v>8113</v>
      </c>
      <c r="B7994" t="s">
        <v>111</v>
      </c>
      <c r="C7994" t="s">
        <v>20</v>
      </c>
      <c r="D7994" t="s">
        <v>91</v>
      </c>
      <c r="E7994" t="s">
        <v>47</v>
      </c>
      <c r="F7994" s="1">
        <v>43092</v>
      </c>
      <c r="G7994" t="s">
        <v>76</v>
      </c>
      <c r="H7994">
        <v>2068</v>
      </c>
      <c r="I7994">
        <v>0.32</v>
      </c>
      <c r="J7994">
        <v>827.2</v>
      </c>
      <c r="K7994" t="s">
        <v>17</v>
      </c>
    </row>
    <row r="7995" spans="1:11" x14ac:dyDescent="0.3">
      <c r="A7995" t="s">
        <v>8114</v>
      </c>
      <c r="B7995" t="s">
        <v>53</v>
      </c>
      <c r="C7995" t="s">
        <v>13</v>
      </c>
      <c r="D7995" t="s">
        <v>79</v>
      </c>
      <c r="E7995" t="s">
        <v>104</v>
      </c>
      <c r="F7995" s="1">
        <v>42368</v>
      </c>
      <c r="G7995" t="s">
        <v>76</v>
      </c>
      <c r="H7995">
        <v>1116</v>
      </c>
      <c r="I7995">
        <v>0.27</v>
      </c>
      <c r="J7995">
        <v>89.28</v>
      </c>
      <c r="K7995" t="s">
        <v>17</v>
      </c>
    </row>
    <row r="7996" spans="1:11" x14ac:dyDescent="0.3">
      <c r="A7996" t="s">
        <v>8115</v>
      </c>
      <c r="B7996" t="s">
        <v>211</v>
      </c>
      <c r="C7996" t="s">
        <v>32</v>
      </c>
      <c r="D7996" t="s">
        <v>46</v>
      </c>
      <c r="E7996" t="s">
        <v>166</v>
      </c>
      <c r="F7996" s="1">
        <v>43078</v>
      </c>
      <c r="G7996" t="s">
        <v>76</v>
      </c>
      <c r="H7996">
        <v>1922</v>
      </c>
      <c r="I7996">
        <v>0.31</v>
      </c>
      <c r="J7996">
        <v>480.5</v>
      </c>
      <c r="K7996" t="s">
        <v>17</v>
      </c>
    </row>
    <row r="7997" spans="1:11" x14ac:dyDescent="0.3">
      <c r="A7997" t="s">
        <v>8116</v>
      </c>
      <c r="B7997" t="s">
        <v>211</v>
      </c>
      <c r="C7997" t="s">
        <v>49</v>
      </c>
      <c r="D7997" t="s">
        <v>50</v>
      </c>
      <c r="E7997" t="s">
        <v>55</v>
      </c>
      <c r="F7997" s="1">
        <v>43409</v>
      </c>
      <c r="G7997" t="s">
        <v>76</v>
      </c>
      <c r="H7997">
        <v>809</v>
      </c>
      <c r="I7997">
        <v>0.13</v>
      </c>
      <c r="J7997">
        <v>186.07</v>
      </c>
      <c r="K7997" t="s">
        <v>17</v>
      </c>
    </row>
    <row r="7998" spans="1:11" x14ac:dyDescent="0.3">
      <c r="A7998" t="s">
        <v>8117</v>
      </c>
      <c r="B7998" t="s">
        <v>19</v>
      </c>
      <c r="C7998" t="s">
        <v>26</v>
      </c>
      <c r="D7998" t="s">
        <v>201</v>
      </c>
      <c r="E7998" t="s">
        <v>22</v>
      </c>
      <c r="F7998" s="1">
        <v>42478</v>
      </c>
      <c r="G7998" t="s">
        <v>76</v>
      </c>
      <c r="H7998">
        <v>1976</v>
      </c>
      <c r="I7998">
        <v>0.19</v>
      </c>
      <c r="J7998">
        <v>731.12</v>
      </c>
      <c r="K7998" t="s">
        <v>17</v>
      </c>
    </row>
    <row r="7999" spans="1:11" x14ac:dyDescent="0.3">
      <c r="A7999" t="s">
        <v>8118</v>
      </c>
      <c r="B7999" t="s">
        <v>78</v>
      </c>
      <c r="C7999" t="s">
        <v>20</v>
      </c>
      <c r="D7999" t="s">
        <v>91</v>
      </c>
      <c r="E7999" t="s">
        <v>140</v>
      </c>
      <c r="F7999" s="1">
        <v>43066</v>
      </c>
      <c r="G7999" t="s">
        <v>76</v>
      </c>
      <c r="H7999">
        <v>1075</v>
      </c>
      <c r="I7999">
        <v>0.28999999999999998</v>
      </c>
      <c r="J7999">
        <v>311.75</v>
      </c>
      <c r="K7999" t="s">
        <v>17</v>
      </c>
    </row>
    <row r="8000" spans="1:11" x14ac:dyDescent="0.3">
      <c r="A8000" t="s">
        <v>8119</v>
      </c>
      <c r="B8000" t="s">
        <v>162</v>
      </c>
      <c r="C8000" t="s">
        <v>20</v>
      </c>
      <c r="D8000" t="s">
        <v>21</v>
      </c>
      <c r="E8000" t="s">
        <v>149</v>
      </c>
      <c r="F8000" s="1">
        <v>43351</v>
      </c>
      <c r="G8000" t="s">
        <v>76</v>
      </c>
      <c r="H8000">
        <v>2314</v>
      </c>
      <c r="I8000">
        <v>0.11</v>
      </c>
      <c r="J8000">
        <v>439.66</v>
      </c>
      <c r="K8000" t="s">
        <v>17</v>
      </c>
    </row>
    <row r="8001" spans="1:11" x14ac:dyDescent="0.3">
      <c r="A8001" t="s">
        <v>8120</v>
      </c>
      <c r="B8001" t="s">
        <v>25</v>
      </c>
      <c r="C8001" t="s">
        <v>49</v>
      </c>
      <c r="D8001" t="s">
        <v>205</v>
      </c>
      <c r="E8001" t="s">
        <v>140</v>
      </c>
      <c r="F8001" s="1">
        <v>42924</v>
      </c>
      <c r="G8001" t="s">
        <v>76</v>
      </c>
      <c r="H8001">
        <v>1466</v>
      </c>
      <c r="I8001">
        <v>0.21</v>
      </c>
      <c r="J8001">
        <v>483.78</v>
      </c>
      <c r="K8001" t="s">
        <v>17</v>
      </c>
    </row>
    <row r="8002" spans="1:11" x14ac:dyDescent="0.3">
      <c r="A8002" t="s">
        <v>8121</v>
      </c>
      <c r="B8002" t="s">
        <v>81</v>
      </c>
      <c r="C8002" t="s">
        <v>32</v>
      </c>
      <c r="D8002" t="s">
        <v>46</v>
      </c>
      <c r="E8002" t="s">
        <v>51</v>
      </c>
      <c r="F8002" s="1">
        <v>43284</v>
      </c>
      <c r="G8002" t="s">
        <v>76</v>
      </c>
      <c r="H8002">
        <v>1492</v>
      </c>
      <c r="I8002">
        <v>0.26</v>
      </c>
      <c r="J8002">
        <v>119.36</v>
      </c>
      <c r="K8002" t="s">
        <v>17</v>
      </c>
    </row>
    <row r="8003" spans="1:11" x14ac:dyDescent="0.3">
      <c r="A8003" t="s">
        <v>8122</v>
      </c>
      <c r="B8003" t="s">
        <v>263</v>
      </c>
      <c r="C8003" t="s">
        <v>13</v>
      </c>
      <c r="D8003" t="s">
        <v>195</v>
      </c>
      <c r="E8003" t="s">
        <v>28</v>
      </c>
      <c r="F8003" s="1">
        <v>42446</v>
      </c>
      <c r="G8003" t="s">
        <v>98</v>
      </c>
      <c r="H8003">
        <v>1169</v>
      </c>
      <c r="I8003">
        <v>0.28000000000000003</v>
      </c>
      <c r="J8003">
        <v>479.29</v>
      </c>
      <c r="K8003" t="s">
        <v>17</v>
      </c>
    </row>
    <row r="8004" spans="1:11" x14ac:dyDescent="0.3">
      <c r="A8004" t="s">
        <v>8123</v>
      </c>
      <c r="B8004" t="s">
        <v>57</v>
      </c>
      <c r="C8004" t="s">
        <v>20</v>
      </c>
      <c r="D8004" t="s">
        <v>91</v>
      </c>
      <c r="E8004" t="s">
        <v>69</v>
      </c>
      <c r="F8004" s="1">
        <v>42624</v>
      </c>
      <c r="G8004" t="s">
        <v>98</v>
      </c>
      <c r="H8004">
        <v>2015</v>
      </c>
      <c r="I8004">
        <v>0.27</v>
      </c>
      <c r="J8004">
        <v>604.5</v>
      </c>
      <c r="K8004" t="s">
        <v>17</v>
      </c>
    </row>
    <row r="8005" spans="1:11" x14ac:dyDescent="0.3">
      <c r="A8005" t="s">
        <v>8124</v>
      </c>
      <c r="B8005" t="s">
        <v>42</v>
      </c>
      <c r="C8005" t="s">
        <v>63</v>
      </c>
      <c r="D8005" t="s">
        <v>157</v>
      </c>
      <c r="E8005" t="s">
        <v>88</v>
      </c>
      <c r="F8005" s="1">
        <v>43424</v>
      </c>
      <c r="G8005" t="s">
        <v>98</v>
      </c>
      <c r="H8005">
        <v>1213</v>
      </c>
      <c r="I8005">
        <v>0.24</v>
      </c>
      <c r="J8005">
        <v>84.91</v>
      </c>
      <c r="K8005" t="s">
        <v>17</v>
      </c>
    </row>
    <row r="8006" spans="1:11" x14ac:dyDescent="0.3">
      <c r="A8006" t="s">
        <v>8125</v>
      </c>
      <c r="B8006" t="s">
        <v>25</v>
      </c>
      <c r="C8006" t="s">
        <v>20</v>
      </c>
      <c r="D8006" t="s">
        <v>91</v>
      </c>
      <c r="E8006" t="s">
        <v>22</v>
      </c>
      <c r="F8006" s="1">
        <v>43183</v>
      </c>
      <c r="G8006" t="s">
        <v>98</v>
      </c>
      <c r="H8006">
        <v>800</v>
      </c>
      <c r="I8006">
        <v>0.35</v>
      </c>
      <c r="J8006">
        <v>184</v>
      </c>
      <c r="K8006" t="s">
        <v>17</v>
      </c>
    </row>
    <row r="8007" spans="1:11" x14ac:dyDescent="0.3">
      <c r="A8007" t="s">
        <v>8126</v>
      </c>
      <c r="B8007" t="s">
        <v>71</v>
      </c>
      <c r="C8007" t="s">
        <v>58</v>
      </c>
      <c r="D8007" t="s">
        <v>59</v>
      </c>
      <c r="E8007" t="s">
        <v>104</v>
      </c>
      <c r="F8007" s="1">
        <v>43413</v>
      </c>
      <c r="G8007" t="s">
        <v>98</v>
      </c>
      <c r="H8007">
        <v>1846</v>
      </c>
      <c r="I8007">
        <v>0.2</v>
      </c>
      <c r="J8007">
        <v>498.42</v>
      </c>
      <c r="K8007" t="s">
        <v>17</v>
      </c>
    </row>
    <row r="8008" spans="1:11" x14ac:dyDescent="0.3">
      <c r="A8008" t="s">
        <v>8127</v>
      </c>
      <c r="B8008" t="s">
        <v>40</v>
      </c>
      <c r="C8008" t="s">
        <v>26</v>
      </c>
      <c r="D8008" t="s">
        <v>37</v>
      </c>
      <c r="E8008" t="s">
        <v>88</v>
      </c>
      <c r="F8008" s="1">
        <v>43424</v>
      </c>
      <c r="G8008" t="s">
        <v>98</v>
      </c>
      <c r="H8008">
        <v>1412</v>
      </c>
      <c r="I8008">
        <v>0.22</v>
      </c>
      <c r="J8008">
        <v>254.16</v>
      </c>
      <c r="K8008" t="s">
        <v>17</v>
      </c>
    </row>
    <row r="8009" spans="1:11" x14ac:dyDescent="0.3">
      <c r="A8009" t="s">
        <v>8128</v>
      </c>
      <c r="B8009" t="s">
        <v>174</v>
      </c>
      <c r="C8009" t="s">
        <v>26</v>
      </c>
      <c r="D8009" t="s">
        <v>94</v>
      </c>
      <c r="E8009" t="s">
        <v>15</v>
      </c>
      <c r="F8009" s="1">
        <v>43093</v>
      </c>
      <c r="G8009" t="s">
        <v>98</v>
      </c>
      <c r="H8009">
        <v>1298</v>
      </c>
      <c r="I8009">
        <v>0.13</v>
      </c>
      <c r="J8009">
        <v>506.22</v>
      </c>
      <c r="K8009" t="s">
        <v>17</v>
      </c>
    </row>
    <row r="8010" spans="1:11" x14ac:dyDescent="0.3">
      <c r="A8010" t="s">
        <v>8129</v>
      </c>
      <c r="B8010" t="s">
        <v>197</v>
      </c>
      <c r="C8010" t="s">
        <v>49</v>
      </c>
      <c r="D8010" t="s">
        <v>205</v>
      </c>
      <c r="E8010" t="s">
        <v>28</v>
      </c>
      <c r="F8010" s="1">
        <v>42659</v>
      </c>
      <c r="G8010" t="s">
        <v>98</v>
      </c>
      <c r="H8010">
        <v>1748</v>
      </c>
      <c r="I8010">
        <v>0.3</v>
      </c>
      <c r="J8010">
        <v>751.64</v>
      </c>
      <c r="K8010" t="s">
        <v>17</v>
      </c>
    </row>
    <row r="8011" spans="1:11" x14ac:dyDescent="0.3">
      <c r="A8011" t="s">
        <v>8130</v>
      </c>
      <c r="B8011" t="s">
        <v>193</v>
      </c>
      <c r="C8011" t="s">
        <v>13</v>
      </c>
      <c r="D8011" t="s">
        <v>79</v>
      </c>
      <c r="E8011" t="s">
        <v>140</v>
      </c>
      <c r="F8011" s="1">
        <v>43288</v>
      </c>
      <c r="G8011" t="s">
        <v>98</v>
      </c>
      <c r="H8011">
        <v>1001</v>
      </c>
      <c r="I8011">
        <v>0.2</v>
      </c>
      <c r="J8011">
        <v>450.45</v>
      </c>
      <c r="K8011" t="s">
        <v>17</v>
      </c>
    </row>
    <row r="8012" spans="1:11" x14ac:dyDescent="0.3">
      <c r="A8012" t="s">
        <v>8131</v>
      </c>
      <c r="B8012" t="s">
        <v>53</v>
      </c>
      <c r="C8012" t="s">
        <v>63</v>
      </c>
      <c r="D8012" t="s">
        <v>64</v>
      </c>
      <c r="E8012" t="s">
        <v>143</v>
      </c>
      <c r="F8012" s="1">
        <v>43092</v>
      </c>
      <c r="G8012" t="s">
        <v>98</v>
      </c>
      <c r="H8012">
        <v>2292</v>
      </c>
      <c r="I8012">
        <v>0.21</v>
      </c>
      <c r="J8012">
        <v>985.56</v>
      </c>
      <c r="K8012" t="s">
        <v>17</v>
      </c>
    </row>
    <row r="8013" spans="1:11" x14ac:dyDescent="0.3">
      <c r="A8013" t="s">
        <v>8132</v>
      </c>
      <c r="B8013" t="s">
        <v>71</v>
      </c>
      <c r="C8013" t="s">
        <v>32</v>
      </c>
      <c r="D8013" t="s">
        <v>33</v>
      </c>
      <c r="E8013" t="s">
        <v>60</v>
      </c>
      <c r="F8013" s="1">
        <v>43417</v>
      </c>
      <c r="G8013" t="s">
        <v>98</v>
      </c>
      <c r="H8013">
        <v>1562</v>
      </c>
      <c r="I8013">
        <v>0.14000000000000001</v>
      </c>
      <c r="J8013">
        <v>109.34</v>
      </c>
      <c r="K8013" t="s">
        <v>17</v>
      </c>
    </row>
    <row r="8014" spans="1:11" x14ac:dyDescent="0.3">
      <c r="A8014" t="s">
        <v>8133</v>
      </c>
      <c r="B8014" t="s">
        <v>83</v>
      </c>
      <c r="C8014" t="s">
        <v>26</v>
      </c>
      <c r="D8014" t="s">
        <v>37</v>
      </c>
      <c r="E8014" t="s">
        <v>34</v>
      </c>
      <c r="F8014" s="1">
        <v>43351</v>
      </c>
      <c r="G8014" t="s">
        <v>98</v>
      </c>
      <c r="H8014">
        <v>833</v>
      </c>
      <c r="I8014">
        <v>0.13</v>
      </c>
      <c r="J8014">
        <v>99.96</v>
      </c>
      <c r="K8014" t="s">
        <v>17</v>
      </c>
    </row>
    <row r="8015" spans="1:11" x14ac:dyDescent="0.3">
      <c r="A8015" t="s">
        <v>8134</v>
      </c>
      <c r="B8015" t="s">
        <v>102</v>
      </c>
      <c r="C8015" t="s">
        <v>58</v>
      </c>
      <c r="D8015" t="s">
        <v>59</v>
      </c>
      <c r="E8015" t="s">
        <v>149</v>
      </c>
      <c r="F8015" s="1">
        <v>42807</v>
      </c>
      <c r="G8015" t="s">
        <v>98</v>
      </c>
      <c r="H8015">
        <v>545</v>
      </c>
      <c r="I8015">
        <v>0.28000000000000003</v>
      </c>
      <c r="J8015">
        <v>70.849999999999994</v>
      </c>
      <c r="K8015" t="s">
        <v>17</v>
      </c>
    </row>
    <row r="8016" spans="1:11" x14ac:dyDescent="0.3">
      <c r="A8016" t="s">
        <v>8135</v>
      </c>
      <c r="B8016" t="s">
        <v>102</v>
      </c>
      <c r="C8016" t="s">
        <v>63</v>
      </c>
      <c r="D8016" t="s">
        <v>87</v>
      </c>
      <c r="E8016" t="s">
        <v>143</v>
      </c>
      <c r="F8016" s="1">
        <v>43270</v>
      </c>
      <c r="G8016" t="s">
        <v>98</v>
      </c>
      <c r="H8016">
        <v>1751</v>
      </c>
      <c r="I8016">
        <v>0.16</v>
      </c>
      <c r="J8016">
        <v>787.95</v>
      </c>
      <c r="K8016" t="s">
        <v>17</v>
      </c>
    </row>
    <row r="8017" spans="1:11" x14ac:dyDescent="0.3">
      <c r="A8017" t="s">
        <v>8136</v>
      </c>
      <c r="B8017" t="s">
        <v>19</v>
      </c>
      <c r="C8017" t="s">
        <v>63</v>
      </c>
      <c r="D8017" t="s">
        <v>64</v>
      </c>
      <c r="E8017" t="s">
        <v>38</v>
      </c>
      <c r="F8017" s="1">
        <v>42807</v>
      </c>
      <c r="G8017" t="s">
        <v>98</v>
      </c>
      <c r="H8017">
        <v>647</v>
      </c>
      <c r="I8017">
        <v>0.27</v>
      </c>
      <c r="J8017">
        <v>226.45</v>
      </c>
      <c r="K8017" t="s">
        <v>17</v>
      </c>
    </row>
    <row r="8018" spans="1:11" x14ac:dyDescent="0.3">
      <c r="A8018" t="s">
        <v>8137</v>
      </c>
      <c r="B8018" t="s">
        <v>204</v>
      </c>
      <c r="C8018" t="s">
        <v>20</v>
      </c>
      <c r="D8018" t="s">
        <v>91</v>
      </c>
      <c r="E8018" t="s">
        <v>34</v>
      </c>
      <c r="F8018" s="1">
        <v>42368</v>
      </c>
      <c r="G8018" t="s">
        <v>98</v>
      </c>
      <c r="H8018">
        <v>1476</v>
      </c>
      <c r="I8018">
        <v>0.11</v>
      </c>
      <c r="J8018">
        <v>265.68</v>
      </c>
      <c r="K8018" t="s">
        <v>17</v>
      </c>
    </row>
    <row r="8019" spans="1:11" x14ac:dyDescent="0.3">
      <c r="A8019" t="s">
        <v>8138</v>
      </c>
      <c r="B8019" t="s">
        <v>130</v>
      </c>
      <c r="C8019" t="s">
        <v>13</v>
      </c>
      <c r="D8019" t="s">
        <v>14</v>
      </c>
      <c r="E8019" t="s">
        <v>143</v>
      </c>
      <c r="F8019" s="1">
        <v>42807</v>
      </c>
      <c r="G8019" t="s">
        <v>98</v>
      </c>
      <c r="H8019">
        <v>1102</v>
      </c>
      <c r="I8019">
        <v>0.26</v>
      </c>
      <c r="J8019">
        <v>198.36</v>
      </c>
      <c r="K8019" t="s">
        <v>17</v>
      </c>
    </row>
    <row r="8020" spans="1:11" x14ac:dyDescent="0.3">
      <c r="A8020" t="s">
        <v>8139</v>
      </c>
      <c r="B8020" t="s">
        <v>174</v>
      </c>
      <c r="C8020" t="s">
        <v>58</v>
      </c>
      <c r="D8020" t="s">
        <v>68</v>
      </c>
      <c r="E8020" t="s">
        <v>149</v>
      </c>
      <c r="F8020" s="1">
        <v>42099</v>
      </c>
      <c r="G8020" t="s">
        <v>23</v>
      </c>
      <c r="H8020">
        <v>1844</v>
      </c>
      <c r="I8020">
        <v>0.19</v>
      </c>
      <c r="J8020">
        <v>331.92</v>
      </c>
      <c r="K8020" t="s">
        <v>17</v>
      </c>
    </row>
    <row r="8021" spans="1:11" x14ac:dyDescent="0.3">
      <c r="A8021" t="s">
        <v>8140</v>
      </c>
      <c r="B8021" t="s">
        <v>211</v>
      </c>
      <c r="C8021" t="s">
        <v>63</v>
      </c>
      <c r="D8021" t="s">
        <v>157</v>
      </c>
      <c r="E8021" t="s">
        <v>72</v>
      </c>
      <c r="F8021" s="1">
        <v>42074</v>
      </c>
      <c r="G8021" t="s">
        <v>23</v>
      </c>
      <c r="H8021">
        <v>1975</v>
      </c>
      <c r="I8021">
        <v>0.32</v>
      </c>
      <c r="J8021">
        <v>869</v>
      </c>
      <c r="K8021" t="s">
        <v>17</v>
      </c>
    </row>
    <row r="8022" spans="1:11" x14ac:dyDescent="0.3">
      <c r="A8022" t="s">
        <v>8141</v>
      </c>
      <c r="B8022" t="s">
        <v>19</v>
      </c>
      <c r="C8022" t="s">
        <v>32</v>
      </c>
      <c r="D8022" t="s">
        <v>46</v>
      </c>
      <c r="E8022" t="s">
        <v>143</v>
      </c>
      <c r="F8022" s="1">
        <v>42932</v>
      </c>
      <c r="G8022" t="s">
        <v>23</v>
      </c>
      <c r="H8022">
        <v>1376</v>
      </c>
      <c r="I8022">
        <v>0.15</v>
      </c>
      <c r="J8022">
        <v>509.12</v>
      </c>
      <c r="K8022" t="s">
        <v>17</v>
      </c>
    </row>
    <row r="8023" spans="1:11" x14ac:dyDescent="0.3">
      <c r="A8023" t="s">
        <v>8142</v>
      </c>
      <c r="B8023" t="s">
        <v>67</v>
      </c>
      <c r="C8023" t="s">
        <v>49</v>
      </c>
      <c r="D8023" t="s">
        <v>50</v>
      </c>
      <c r="E8023" t="s">
        <v>47</v>
      </c>
      <c r="F8023" s="1">
        <v>43428</v>
      </c>
      <c r="G8023" t="s">
        <v>23</v>
      </c>
      <c r="H8023">
        <v>2458</v>
      </c>
      <c r="I8023">
        <v>0.23</v>
      </c>
      <c r="J8023">
        <v>147.47999999999999</v>
      </c>
      <c r="K8023" t="s">
        <v>17</v>
      </c>
    </row>
    <row r="8024" spans="1:11" x14ac:dyDescent="0.3">
      <c r="A8024" t="s">
        <v>8143</v>
      </c>
      <c r="B8024" t="s">
        <v>169</v>
      </c>
      <c r="C8024" t="s">
        <v>26</v>
      </c>
      <c r="D8024" t="s">
        <v>27</v>
      </c>
      <c r="E8024" t="s">
        <v>117</v>
      </c>
      <c r="F8024" s="1">
        <v>43457</v>
      </c>
      <c r="G8024" t="s">
        <v>23</v>
      </c>
      <c r="H8024">
        <v>1396</v>
      </c>
      <c r="I8024">
        <v>0.13</v>
      </c>
      <c r="J8024">
        <v>307.12</v>
      </c>
      <c r="K8024" t="s">
        <v>17</v>
      </c>
    </row>
    <row r="8025" spans="1:11" x14ac:dyDescent="0.3">
      <c r="A8025" t="s">
        <v>8144</v>
      </c>
      <c r="B8025" t="s">
        <v>130</v>
      </c>
      <c r="C8025" t="s">
        <v>13</v>
      </c>
      <c r="D8025" t="s">
        <v>14</v>
      </c>
      <c r="E8025" t="s">
        <v>65</v>
      </c>
      <c r="F8025" s="1">
        <v>42074</v>
      </c>
      <c r="G8025" t="s">
        <v>23</v>
      </c>
      <c r="H8025">
        <v>1400</v>
      </c>
      <c r="I8025">
        <v>0.34</v>
      </c>
      <c r="J8025">
        <v>336</v>
      </c>
      <c r="K8025" t="s">
        <v>17</v>
      </c>
    </row>
    <row r="8026" spans="1:11" x14ac:dyDescent="0.3">
      <c r="A8026" t="s">
        <v>8145</v>
      </c>
      <c r="B8026" t="s">
        <v>108</v>
      </c>
      <c r="C8026" t="s">
        <v>49</v>
      </c>
      <c r="D8026" t="s">
        <v>50</v>
      </c>
      <c r="E8026" t="s">
        <v>38</v>
      </c>
      <c r="F8026" s="1">
        <v>42589</v>
      </c>
      <c r="G8026" t="s">
        <v>23</v>
      </c>
      <c r="H8026">
        <v>1777</v>
      </c>
      <c r="I8026">
        <v>0.2</v>
      </c>
      <c r="J8026">
        <v>799.65</v>
      </c>
      <c r="K8026" t="s">
        <v>17</v>
      </c>
    </row>
    <row r="8027" spans="1:11" x14ac:dyDescent="0.3">
      <c r="A8027" t="s">
        <v>8146</v>
      </c>
      <c r="B8027" t="s">
        <v>156</v>
      </c>
      <c r="C8027" t="s">
        <v>32</v>
      </c>
      <c r="D8027" t="s">
        <v>33</v>
      </c>
      <c r="E8027" t="s">
        <v>166</v>
      </c>
      <c r="F8027" s="1">
        <v>43057</v>
      </c>
      <c r="G8027" t="s">
        <v>23</v>
      </c>
      <c r="H8027">
        <v>1863</v>
      </c>
      <c r="I8027">
        <v>0.16</v>
      </c>
      <c r="J8027">
        <v>689.31</v>
      </c>
      <c r="K8027" t="s">
        <v>17</v>
      </c>
    </row>
    <row r="8028" spans="1:11" x14ac:dyDescent="0.3">
      <c r="A8028" t="s">
        <v>8147</v>
      </c>
      <c r="B8028" t="s">
        <v>120</v>
      </c>
      <c r="C8028" t="s">
        <v>49</v>
      </c>
      <c r="D8028" t="s">
        <v>205</v>
      </c>
      <c r="E8028" t="s">
        <v>84</v>
      </c>
      <c r="F8028" s="1">
        <v>43190</v>
      </c>
      <c r="G8028" t="s">
        <v>23</v>
      </c>
      <c r="H8028">
        <v>1302</v>
      </c>
      <c r="I8028">
        <v>0.35</v>
      </c>
      <c r="J8028">
        <v>403.62</v>
      </c>
      <c r="K8028" t="s">
        <v>17</v>
      </c>
    </row>
    <row r="8029" spans="1:11" x14ac:dyDescent="0.3">
      <c r="A8029" t="s">
        <v>8148</v>
      </c>
      <c r="B8029" t="s">
        <v>193</v>
      </c>
      <c r="C8029" t="s">
        <v>49</v>
      </c>
      <c r="D8029" t="s">
        <v>50</v>
      </c>
      <c r="E8029" t="s">
        <v>34</v>
      </c>
      <c r="F8029" s="1">
        <v>42295</v>
      </c>
      <c r="G8029" t="s">
        <v>23</v>
      </c>
      <c r="H8029">
        <v>2285</v>
      </c>
      <c r="I8029">
        <v>0.23</v>
      </c>
      <c r="J8029">
        <v>251.35</v>
      </c>
      <c r="K8029" t="s">
        <v>17</v>
      </c>
    </row>
    <row r="8030" spans="1:11" x14ac:dyDescent="0.3">
      <c r="A8030" t="s">
        <v>8149</v>
      </c>
      <c r="B8030" t="s">
        <v>234</v>
      </c>
      <c r="C8030" t="s">
        <v>32</v>
      </c>
      <c r="D8030" t="s">
        <v>46</v>
      </c>
      <c r="E8030" t="s">
        <v>28</v>
      </c>
      <c r="F8030" s="1">
        <v>43067</v>
      </c>
      <c r="G8030" t="s">
        <v>23</v>
      </c>
      <c r="H8030">
        <v>1660</v>
      </c>
      <c r="I8030">
        <v>0.17</v>
      </c>
      <c r="J8030">
        <v>730.4</v>
      </c>
      <c r="K8030" t="s">
        <v>17</v>
      </c>
    </row>
    <row r="8031" spans="1:11" x14ac:dyDescent="0.3">
      <c r="A8031" t="s">
        <v>8150</v>
      </c>
      <c r="B8031" t="s">
        <v>197</v>
      </c>
      <c r="C8031" t="s">
        <v>49</v>
      </c>
      <c r="D8031" t="s">
        <v>54</v>
      </c>
      <c r="E8031" t="s">
        <v>88</v>
      </c>
      <c r="F8031" s="1">
        <v>43406</v>
      </c>
      <c r="G8031" t="s">
        <v>23</v>
      </c>
      <c r="H8031">
        <v>2128</v>
      </c>
      <c r="I8031">
        <v>0.21</v>
      </c>
      <c r="J8031">
        <v>744.8</v>
      </c>
      <c r="K8031" t="s">
        <v>17</v>
      </c>
    </row>
    <row r="8032" spans="1:11" x14ac:dyDescent="0.3">
      <c r="A8032" t="s">
        <v>8151</v>
      </c>
      <c r="B8032" t="s">
        <v>204</v>
      </c>
      <c r="C8032" t="s">
        <v>63</v>
      </c>
      <c r="D8032" t="s">
        <v>157</v>
      </c>
      <c r="E8032" t="s">
        <v>166</v>
      </c>
      <c r="F8032" s="1">
        <v>42881</v>
      </c>
      <c r="G8032" t="s">
        <v>23</v>
      </c>
      <c r="H8032">
        <v>1660</v>
      </c>
      <c r="I8032">
        <v>0.25</v>
      </c>
      <c r="J8032">
        <v>99.6</v>
      </c>
      <c r="K8032" t="s">
        <v>17</v>
      </c>
    </row>
    <row r="8033" spans="1:11" x14ac:dyDescent="0.3">
      <c r="A8033" t="s">
        <v>8152</v>
      </c>
      <c r="B8033" t="s">
        <v>174</v>
      </c>
      <c r="C8033" t="s">
        <v>58</v>
      </c>
      <c r="D8033" t="s">
        <v>112</v>
      </c>
      <c r="E8033" t="s">
        <v>38</v>
      </c>
      <c r="F8033" s="1">
        <v>43191</v>
      </c>
      <c r="G8033" t="s">
        <v>23</v>
      </c>
      <c r="H8033">
        <v>2293</v>
      </c>
      <c r="I8033">
        <v>0.19</v>
      </c>
      <c r="J8033">
        <v>160.51</v>
      </c>
      <c r="K8033" t="s">
        <v>17</v>
      </c>
    </row>
    <row r="8034" spans="1:11" x14ac:dyDescent="0.3">
      <c r="A8034" t="s">
        <v>8153</v>
      </c>
      <c r="B8034" t="s">
        <v>36</v>
      </c>
      <c r="C8034" t="s">
        <v>20</v>
      </c>
      <c r="D8034" t="s">
        <v>91</v>
      </c>
      <c r="E8034" t="s">
        <v>72</v>
      </c>
      <c r="F8034" s="1">
        <v>42515</v>
      </c>
      <c r="G8034" t="s">
        <v>23</v>
      </c>
      <c r="H8034">
        <v>1698</v>
      </c>
      <c r="I8034">
        <v>0.32</v>
      </c>
      <c r="J8034">
        <v>441.48</v>
      </c>
      <c r="K8034" t="s">
        <v>17</v>
      </c>
    </row>
    <row r="8035" spans="1:11" x14ac:dyDescent="0.3">
      <c r="A8035" t="s">
        <v>8154</v>
      </c>
      <c r="B8035" t="s">
        <v>74</v>
      </c>
      <c r="C8035" t="s">
        <v>63</v>
      </c>
      <c r="D8035" t="s">
        <v>87</v>
      </c>
      <c r="E8035" t="s">
        <v>128</v>
      </c>
      <c r="F8035" s="1">
        <v>42631</v>
      </c>
      <c r="G8035" t="s">
        <v>23</v>
      </c>
      <c r="H8035">
        <v>2203</v>
      </c>
      <c r="I8035">
        <v>0.3</v>
      </c>
      <c r="J8035">
        <v>176.24</v>
      </c>
      <c r="K8035" t="s">
        <v>17</v>
      </c>
    </row>
    <row r="8036" spans="1:11" x14ac:dyDescent="0.3">
      <c r="A8036" t="s">
        <v>8155</v>
      </c>
      <c r="B8036" t="s">
        <v>156</v>
      </c>
      <c r="C8036" t="s">
        <v>26</v>
      </c>
      <c r="D8036" t="s">
        <v>94</v>
      </c>
      <c r="E8036" t="s">
        <v>149</v>
      </c>
      <c r="F8036" s="1">
        <v>43102</v>
      </c>
      <c r="G8036" t="s">
        <v>29</v>
      </c>
      <c r="H8036">
        <v>1716</v>
      </c>
      <c r="I8036">
        <v>0.3</v>
      </c>
      <c r="J8036">
        <v>154.44</v>
      </c>
      <c r="K8036" t="s">
        <v>17</v>
      </c>
    </row>
    <row r="8037" spans="1:11" x14ac:dyDescent="0.3">
      <c r="A8037" t="s">
        <v>8156</v>
      </c>
      <c r="B8037" t="s">
        <v>40</v>
      </c>
      <c r="C8037" t="s">
        <v>26</v>
      </c>
      <c r="D8037" t="s">
        <v>94</v>
      </c>
      <c r="E8037" t="s">
        <v>166</v>
      </c>
      <c r="F8037" s="1">
        <v>42787</v>
      </c>
      <c r="G8037" t="s">
        <v>29</v>
      </c>
      <c r="H8037">
        <v>2495</v>
      </c>
      <c r="I8037">
        <v>0.26</v>
      </c>
      <c r="J8037">
        <v>548.9</v>
      </c>
      <c r="K8037" t="s">
        <v>17</v>
      </c>
    </row>
    <row r="8038" spans="1:11" x14ac:dyDescent="0.3">
      <c r="A8038" t="s">
        <v>8157</v>
      </c>
      <c r="B8038" t="s">
        <v>67</v>
      </c>
      <c r="C8038" t="s">
        <v>58</v>
      </c>
      <c r="D8038" t="s">
        <v>112</v>
      </c>
      <c r="E8038" t="s">
        <v>34</v>
      </c>
      <c r="F8038" s="1">
        <v>43032</v>
      </c>
      <c r="G8038" t="s">
        <v>29</v>
      </c>
      <c r="H8038">
        <v>1440</v>
      </c>
      <c r="I8038">
        <v>0.3</v>
      </c>
      <c r="J8038">
        <v>633.6</v>
      </c>
      <c r="K8038" t="s">
        <v>17</v>
      </c>
    </row>
    <row r="8039" spans="1:11" x14ac:dyDescent="0.3">
      <c r="A8039" t="s">
        <v>8158</v>
      </c>
      <c r="B8039" t="s">
        <v>159</v>
      </c>
      <c r="C8039" t="s">
        <v>20</v>
      </c>
      <c r="D8039" t="s">
        <v>91</v>
      </c>
      <c r="E8039" t="s">
        <v>166</v>
      </c>
      <c r="F8039" s="1">
        <v>43333</v>
      </c>
      <c r="G8039" t="s">
        <v>29</v>
      </c>
      <c r="H8039">
        <v>1075</v>
      </c>
      <c r="I8039">
        <v>0.27</v>
      </c>
      <c r="J8039">
        <v>182.75</v>
      </c>
      <c r="K8039" t="s">
        <v>17</v>
      </c>
    </row>
    <row r="8040" spans="1:11" x14ac:dyDescent="0.3">
      <c r="A8040" t="s">
        <v>8159</v>
      </c>
      <c r="B8040" t="s">
        <v>86</v>
      </c>
      <c r="C8040" t="s">
        <v>26</v>
      </c>
      <c r="D8040" t="s">
        <v>37</v>
      </c>
      <c r="E8040" t="s">
        <v>38</v>
      </c>
      <c r="F8040" s="1">
        <v>42310</v>
      </c>
      <c r="G8040" t="s">
        <v>29</v>
      </c>
      <c r="H8040">
        <v>2417</v>
      </c>
      <c r="I8040">
        <v>0.34</v>
      </c>
      <c r="J8040">
        <v>217.53</v>
      </c>
      <c r="K8040" t="s">
        <v>17</v>
      </c>
    </row>
    <row r="8041" spans="1:11" x14ac:dyDescent="0.3">
      <c r="A8041" t="s">
        <v>8160</v>
      </c>
      <c r="B8041" t="s">
        <v>19</v>
      </c>
      <c r="C8041" t="s">
        <v>58</v>
      </c>
      <c r="D8041" t="s">
        <v>112</v>
      </c>
      <c r="E8041" t="s">
        <v>22</v>
      </c>
      <c r="F8041" s="1">
        <v>42100</v>
      </c>
      <c r="G8041" t="s">
        <v>29</v>
      </c>
      <c r="H8041">
        <v>813</v>
      </c>
      <c r="I8041">
        <v>0.27</v>
      </c>
      <c r="J8041">
        <v>300.81</v>
      </c>
      <c r="K8041" t="s">
        <v>17</v>
      </c>
    </row>
    <row r="8042" spans="1:11" x14ac:dyDescent="0.3">
      <c r="A8042" t="s">
        <v>8161</v>
      </c>
      <c r="B8042" t="s">
        <v>57</v>
      </c>
      <c r="C8042" t="s">
        <v>49</v>
      </c>
      <c r="D8042" t="s">
        <v>54</v>
      </c>
      <c r="E8042" t="s">
        <v>60</v>
      </c>
      <c r="F8042" s="1">
        <v>43149</v>
      </c>
      <c r="G8042" t="s">
        <v>29</v>
      </c>
      <c r="H8042">
        <v>1735</v>
      </c>
      <c r="I8042">
        <v>0.14000000000000001</v>
      </c>
      <c r="J8042">
        <v>381.7</v>
      </c>
      <c r="K8042" t="s">
        <v>17</v>
      </c>
    </row>
    <row r="8043" spans="1:11" x14ac:dyDescent="0.3">
      <c r="A8043" t="s">
        <v>8162</v>
      </c>
      <c r="B8043" t="s">
        <v>40</v>
      </c>
      <c r="C8043" t="s">
        <v>13</v>
      </c>
      <c r="D8043" t="s">
        <v>195</v>
      </c>
      <c r="E8043" t="s">
        <v>163</v>
      </c>
      <c r="F8043" s="1">
        <v>43444</v>
      </c>
      <c r="G8043" t="s">
        <v>29</v>
      </c>
      <c r="H8043">
        <v>1252</v>
      </c>
      <c r="I8043">
        <v>0.27</v>
      </c>
      <c r="J8043">
        <v>363.08</v>
      </c>
      <c r="K8043" t="s">
        <v>17</v>
      </c>
    </row>
    <row r="8044" spans="1:11" x14ac:dyDescent="0.3">
      <c r="A8044" t="s">
        <v>8163</v>
      </c>
      <c r="B8044" t="s">
        <v>184</v>
      </c>
      <c r="C8044" t="s">
        <v>20</v>
      </c>
      <c r="D8044" t="s">
        <v>21</v>
      </c>
      <c r="E8044" t="s">
        <v>15</v>
      </c>
      <c r="F8044" s="1">
        <v>43032</v>
      </c>
      <c r="G8044" t="s">
        <v>29</v>
      </c>
      <c r="H8044">
        <v>900</v>
      </c>
      <c r="I8044">
        <v>0.35</v>
      </c>
      <c r="J8044">
        <v>297</v>
      </c>
      <c r="K8044" t="s">
        <v>17</v>
      </c>
    </row>
    <row r="8045" spans="1:11" x14ac:dyDescent="0.3">
      <c r="A8045" t="s">
        <v>8164</v>
      </c>
      <c r="B8045" t="s">
        <v>108</v>
      </c>
      <c r="C8045" t="s">
        <v>20</v>
      </c>
      <c r="D8045" t="s">
        <v>91</v>
      </c>
      <c r="E8045" t="s">
        <v>34</v>
      </c>
      <c r="F8045" s="1">
        <v>43222</v>
      </c>
      <c r="G8045" t="s">
        <v>29</v>
      </c>
      <c r="H8045">
        <v>806</v>
      </c>
      <c r="I8045">
        <v>0.1</v>
      </c>
      <c r="J8045">
        <v>177.32</v>
      </c>
      <c r="K8045" t="s">
        <v>17</v>
      </c>
    </row>
    <row r="8046" spans="1:11" x14ac:dyDescent="0.3">
      <c r="A8046" t="s">
        <v>8165</v>
      </c>
      <c r="B8046" t="s">
        <v>114</v>
      </c>
      <c r="C8046" t="s">
        <v>49</v>
      </c>
      <c r="D8046" t="s">
        <v>50</v>
      </c>
      <c r="E8046" t="s">
        <v>22</v>
      </c>
      <c r="F8046" s="1">
        <v>43169</v>
      </c>
      <c r="G8046" t="s">
        <v>29</v>
      </c>
      <c r="H8046">
        <v>606</v>
      </c>
      <c r="I8046">
        <v>0.33</v>
      </c>
      <c r="J8046">
        <v>193.92</v>
      </c>
      <c r="K8046" t="s">
        <v>17</v>
      </c>
    </row>
    <row r="8047" spans="1:11" x14ac:dyDescent="0.3">
      <c r="A8047" t="s">
        <v>8166</v>
      </c>
      <c r="B8047" t="s">
        <v>261</v>
      </c>
      <c r="C8047" t="s">
        <v>63</v>
      </c>
      <c r="D8047" t="s">
        <v>75</v>
      </c>
      <c r="E8047" t="s">
        <v>43</v>
      </c>
      <c r="F8047" s="1">
        <v>43450</v>
      </c>
      <c r="G8047" t="s">
        <v>29</v>
      </c>
      <c r="H8047">
        <v>1132</v>
      </c>
      <c r="I8047">
        <v>0.25</v>
      </c>
      <c r="J8047">
        <v>56.6</v>
      </c>
      <c r="K8047" t="s">
        <v>17</v>
      </c>
    </row>
    <row r="8048" spans="1:11" x14ac:dyDescent="0.3">
      <c r="A8048" t="s">
        <v>8167</v>
      </c>
      <c r="B8048" t="s">
        <v>151</v>
      </c>
      <c r="C8048" t="s">
        <v>32</v>
      </c>
      <c r="D8048" t="s">
        <v>46</v>
      </c>
      <c r="E8048" t="s">
        <v>38</v>
      </c>
      <c r="F8048" s="1">
        <v>43450</v>
      </c>
      <c r="G8048" t="s">
        <v>29</v>
      </c>
      <c r="H8048">
        <v>2141</v>
      </c>
      <c r="I8048">
        <v>0.24</v>
      </c>
      <c r="J8048">
        <v>256.92</v>
      </c>
      <c r="K8048" t="s">
        <v>17</v>
      </c>
    </row>
    <row r="8049" spans="1:11" x14ac:dyDescent="0.3">
      <c r="A8049" t="s">
        <v>8168</v>
      </c>
      <c r="B8049" t="s">
        <v>146</v>
      </c>
      <c r="C8049" t="s">
        <v>58</v>
      </c>
      <c r="D8049" t="s">
        <v>68</v>
      </c>
      <c r="E8049" t="s">
        <v>43</v>
      </c>
      <c r="F8049" s="1">
        <v>43278</v>
      </c>
      <c r="G8049" t="s">
        <v>29</v>
      </c>
      <c r="H8049">
        <v>1168</v>
      </c>
      <c r="I8049">
        <v>0.24</v>
      </c>
      <c r="J8049">
        <v>140.16</v>
      </c>
      <c r="K8049" t="s">
        <v>17</v>
      </c>
    </row>
    <row r="8050" spans="1:11" x14ac:dyDescent="0.3">
      <c r="A8050" t="s">
        <v>8169</v>
      </c>
      <c r="B8050" t="s">
        <v>191</v>
      </c>
      <c r="C8050" t="s">
        <v>26</v>
      </c>
      <c r="D8050" t="s">
        <v>94</v>
      </c>
      <c r="E8050" t="s">
        <v>15</v>
      </c>
      <c r="F8050" s="1">
        <v>42731</v>
      </c>
      <c r="G8050" t="s">
        <v>29</v>
      </c>
      <c r="H8050">
        <v>1691</v>
      </c>
      <c r="I8050">
        <v>0.28000000000000003</v>
      </c>
      <c r="J8050">
        <v>388.93</v>
      </c>
      <c r="K8050" t="s">
        <v>17</v>
      </c>
    </row>
    <row r="8051" spans="1:11" x14ac:dyDescent="0.3">
      <c r="A8051" t="s">
        <v>8170</v>
      </c>
      <c r="B8051" t="s">
        <v>156</v>
      </c>
      <c r="C8051" t="s">
        <v>63</v>
      </c>
      <c r="D8051" t="s">
        <v>157</v>
      </c>
      <c r="E8051" t="s">
        <v>149</v>
      </c>
      <c r="F8051" s="1">
        <v>42673</v>
      </c>
      <c r="G8051" t="s">
        <v>29</v>
      </c>
      <c r="H8051">
        <v>1979</v>
      </c>
      <c r="I8051">
        <v>0.21</v>
      </c>
      <c r="J8051">
        <v>356.22</v>
      </c>
      <c r="K8051" t="s">
        <v>17</v>
      </c>
    </row>
    <row r="8052" spans="1:11" x14ac:dyDescent="0.3">
      <c r="A8052" t="s">
        <v>8171</v>
      </c>
      <c r="B8052" t="s">
        <v>135</v>
      </c>
      <c r="C8052" t="s">
        <v>13</v>
      </c>
      <c r="D8052" t="s">
        <v>195</v>
      </c>
      <c r="E8052" t="s">
        <v>69</v>
      </c>
      <c r="F8052" s="1">
        <v>43266</v>
      </c>
      <c r="G8052" t="s">
        <v>29</v>
      </c>
      <c r="H8052">
        <v>1920</v>
      </c>
      <c r="I8052">
        <v>0.28000000000000003</v>
      </c>
      <c r="J8052">
        <v>633.6</v>
      </c>
      <c r="K8052" t="s">
        <v>17</v>
      </c>
    </row>
    <row r="8053" spans="1:11" x14ac:dyDescent="0.3">
      <c r="A8053" t="s">
        <v>8172</v>
      </c>
      <c r="B8053" t="s">
        <v>165</v>
      </c>
      <c r="C8053" t="s">
        <v>26</v>
      </c>
      <c r="D8053" t="s">
        <v>37</v>
      </c>
      <c r="E8053" t="s">
        <v>149</v>
      </c>
      <c r="F8053" s="1">
        <v>43390</v>
      </c>
      <c r="G8053" t="s">
        <v>29</v>
      </c>
      <c r="H8053">
        <v>1805</v>
      </c>
      <c r="I8053">
        <v>0.35</v>
      </c>
      <c r="J8053">
        <v>649.79999999999995</v>
      </c>
      <c r="K8053" t="s">
        <v>17</v>
      </c>
    </row>
    <row r="8054" spans="1:11" x14ac:dyDescent="0.3">
      <c r="A8054" t="s">
        <v>8173</v>
      </c>
      <c r="B8054" t="s">
        <v>106</v>
      </c>
      <c r="C8054" t="s">
        <v>20</v>
      </c>
      <c r="D8054" t="s">
        <v>91</v>
      </c>
      <c r="E8054" t="s">
        <v>140</v>
      </c>
      <c r="F8054" s="1">
        <v>42310</v>
      </c>
      <c r="G8054" t="s">
        <v>29</v>
      </c>
      <c r="H8054">
        <v>1765</v>
      </c>
      <c r="I8054">
        <v>0.13</v>
      </c>
      <c r="J8054">
        <v>353</v>
      </c>
      <c r="K8054" t="s">
        <v>17</v>
      </c>
    </row>
    <row r="8055" spans="1:11" x14ac:dyDescent="0.3">
      <c r="A8055" t="s">
        <v>8174</v>
      </c>
      <c r="B8055" t="s">
        <v>106</v>
      </c>
      <c r="C8055" t="s">
        <v>63</v>
      </c>
      <c r="D8055" t="s">
        <v>75</v>
      </c>
      <c r="E8055" t="s">
        <v>149</v>
      </c>
      <c r="F8055" s="1">
        <v>42695</v>
      </c>
      <c r="G8055" t="s">
        <v>29</v>
      </c>
      <c r="H8055">
        <v>745</v>
      </c>
      <c r="I8055">
        <v>0.35</v>
      </c>
      <c r="J8055">
        <v>111.75</v>
      </c>
      <c r="K8055" t="s">
        <v>17</v>
      </c>
    </row>
    <row r="8056" spans="1:11" x14ac:dyDescent="0.3">
      <c r="A8056" t="s">
        <v>8175</v>
      </c>
      <c r="B8056" t="s">
        <v>130</v>
      </c>
      <c r="C8056" t="s">
        <v>49</v>
      </c>
      <c r="D8056" t="s">
        <v>205</v>
      </c>
      <c r="E8056" t="s">
        <v>149</v>
      </c>
      <c r="F8056" s="1">
        <v>43339</v>
      </c>
      <c r="G8056" t="s">
        <v>29</v>
      </c>
      <c r="H8056">
        <v>1960</v>
      </c>
      <c r="I8056">
        <v>0.19</v>
      </c>
      <c r="J8056">
        <v>627.20000000000005</v>
      </c>
      <c r="K8056" t="s">
        <v>17</v>
      </c>
    </row>
    <row r="8057" spans="1:11" x14ac:dyDescent="0.3">
      <c r="A8057" t="s">
        <v>8176</v>
      </c>
      <c r="B8057" t="s">
        <v>25</v>
      </c>
      <c r="C8057" t="s">
        <v>63</v>
      </c>
      <c r="D8057" t="s">
        <v>157</v>
      </c>
      <c r="E8057" t="s">
        <v>38</v>
      </c>
      <c r="F8057" s="1">
        <v>42669</v>
      </c>
      <c r="G8057" t="s">
        <v>29</v>
      </c>
      <c r="H8057">
        <v>2282</v>
      </c>
      <c r="I8057">
        <v>0.27</v>
      </c>
      <c r="J8057">
        <v>844.34</v>
      </c>
      <c r="K8057" t="s">
        <v>17</v>
      </c>
    </row>
    <row r="8058" spans="1:11" x14ac:dyDescent="0.3">
      <c r="A8058" t="s">
        <v>8177</v>
      </c>
      <c r="B8058" t="s">
        <v>156</v>
      </c>
      <c r="C8058" t="s">
        <v>26</v>
      </c>
      <c r="D8058" t="s">
        <v>201</v>
      </c>
      <c r="E8058" t="s">
        <v>60</v>
      </c>
      <c r="F8058" s="1">
        <v>42669</v>
      </c>
      <c r="G8058" t="s">
        <v>29</v>
      </c>
      <c r="H8058">
        <v>1667</v>
      </c>
      <c r="I8058">
        <v>0.12</v>
      </c>
      <c r="J8058">
        <v>283.39</v>
      </c>
      <c r="K8058" t="s">
        <v>17</v>
      </c>
    </row>
    <row r="8059" spans="1:11" x14ac:dyDescent="0.3">
      <c r="A8059" t="s">
        <v>8178</v>
      </c>
      <c r="B8059" t="s">
        <v>120</v>
      </c>
      <c r="C8059" t="s">
        <v>58</v>
      </c>
      <c r="D8059" t="s">
        <v>112</v>
      </c>
      <c r="E8059" t="s">
        <v>123</v>
      </c>
      <c r="F8059" s="1">
        <v>42430</v>
      </c>
      <c r="G8059" t="s">
        <v>29</v>
      </c>
      <c r="H8059">
        <v>1386</v>
      </c>
      <c r="I8059">
        <v>0.18</v>
      </c>
      <c r="J8059">
        <v>318.77999999999997</v>
      </c>
      <c r="K8059" t="s">
        <v>17</v>
      </c>
    </row>
    <row r="8060" spans="1:11" x14ac:dyDescent="0.3">
      <c r="A8060" t="s">
        <v>8179</v>
      </c>
      <c r="B8060" t="s">
        <v>53</v>
      </c>
      <c r="C8060" t="s">
        <v>26</v>
      </c>
      <c r="D8060" t="s">
        <v>27</v>
      </c>
      <c r="E8060" t="s">
        <v>88</v>
      </c>
      <c r="F8060" s="1">
        <v>42951</v>
      </c>
      <c r="G8060" t="s">
        <v>29</v>
      </c>
      <c r="H8060">
        <v>1097</v>
      </c>
      <c r="I8060">
        <v>0.3</v>
      </c>
      <c r="J8060">
        <v>197.46</v>
      </c>
      <c r="K8060" t="s">
        <v>17</v>
      </c>
    </row>
    <row r="8061" spans="1:11" x14ac:dyDescent="0.3">
      <c r="A8061" t="s">
        <v>8180</v>
      </c>
      <c r="B8061" t="s">
        <v>40</v>
      </c>
      <c r="C8061" t="s">
        <v>20</v>
      </c>
      <c r="D8061" t="s">
        <v>21</v>
      </c>
      <c r="E8061" t="s">
        <v>47</v>
      </c>
      <c r="F8061" s="1">
        <v>42089</v>
      </c>
      <c r="G8061" t="s">
        <v>29</v>
      </c>
      <c r="H8061">
        <v>697</v>
      </c>
      <c r="I8061">
        <v>0.11</v>
      </c>
      <c r="J8061">
        <v>202.13</v>
      </c>
      <c r="K8061" t="s">
        <v>17</v>
      </c>
    </row>
    <row r="8062" spans="1:11" x14ac:dyDescent="0.3">
      <c r="A8062" t="s">
        <v>8181</v>
      </c>
      <c r="B8062" t="s">
        <v>193</v>
      </c>
      <c r="C8062" t="s">
        <v>32</v>
      </c>
      <c r="D8062" t="s">
        <v>153</v>
      </c>
      <c r="E8062" t="s">
        <v>15</v>
      </c>
      <c r="F8062" s="1">
        <v>42949</v>
      </c>
      <c r="G8062" t="s">
        <v>29</v>
      </c>
      <c r="H8062">
        <v>1943</v>
      </c>
      <c r="I8062">
        <v>0.33</v>
      </c>
      <c r="J8062">
        <v>796.63</v>
      </c>
      <c r="K8062" t="s">
        <v>17</v>
      </c>
    </row>
    <row r="8063" spans="1:11" x14ac:dyDescent="0.3">
      <c r="A8063" t="s">
        <v>8182</v>
      </c>
      <c r="B8063" t="s">
        <v>204</v>
      </c>
      <c r="C8063" t="s">
        <v>20</v>
      </c>
      <c r="D8063" t="s">
        <v>91</v>
      </c>
      <c r="E8063" t="s">
        <v>28</v>
      </c>
      <c r="F8063" s="1">
        <v>43149</v>
      </c>
      <c r="G8063" t="s">
        <v>29</v>
      </c>
      <c r="H8063">
        <v>1766</v>
      </c>
      <c r="I8063">
        <v>0.17</v>
      </c>
      <c r="J8063">
        <v>406.18</v>
      </c>
      <c r="K8063" t="s">
        <v>17</v>
      </c>
    </row>
    <row r="8064" spans="1:11" x14ac:dyDescent="0.3">
      <c r="A8064" t="s">
        <v>8183</v>
      </c>
      <c r="B8064" t="s">
        <v>263</v>
      </c>
      <c r="C8064" t="s">
        <v>32</v>
      </c>
      <c r="D8064" t="s">
        <v>46</v>
      </c>
      <c r="E8064" t="s">
        <v>84</v>
      </c>
      <c r="F8064" s="1">
        <v>42708</v>
      </c>
      <c r="G8064" t="s">
        <v>29</v>
      </c>
      <c r="H8064">
        <v>1344</v>
      </c>
      <c r="I8064">
        <v>0.27</v>
      </c>
      <c r="J8064">
        <v>268.8</v>
      </c>
      <c r="K8064" t="s">
        <v>17</v>
      </c>
    </row>
    <row r="8065" spans="1:11" x14ac:dyDescent="0.3">
      <c r="A8065" t="s">
        <v>8184</v>
      </c>
      <c r="B8065" t="s">
        <v>83</v>
      </c>
      <c r="C8065" t="s">
        <v>20</v>
      </c>
      <c r="D8065" t="s">
        <v>91</v>
      </c>
      <c r="E8065" t="s">
        <v>51</v>
      </c>
      <c r="F8065" s="1">
        <v>42962</v>
      </c>
      <c r="G8065" t="s">
        <v>29</v>
      </c>
      <c r="H8065">
        <v>2402</v>
      </c>
      <c r="I8065">
        <v>0.16</v>
      </c>
      <c r="J8065">
        <v>1056.8800000000001</v>
      </c>
      <c r="K8065" t="s">
        <v>17</v>
      </c>
    </row>
    <row r="8066" spans="1:11" x14ac:dyDescent="0.3">
      <c r="A8066" t="s">
        <v>8185</v>
      </c>
      <c r="B8066" t="s">
        <v>159</v>
      </c>
      <c r="C8066" t="s">
        <v>63</v>
      </c>
      <c r="D8066" t="s">
        <v>87</v>
      </c>
      <c r="E8066" t="s">
        <v>84</v>
      </c>
      <c r="F8066" s="1">
        <v>42296</v>
      </c>
      <c r="G8066" t="s">
        <v>29</v>
      </c>
      <c r="H8066">
        <v>730</v>
      </c>
      <c r="I8066">
        <v>0.19</v>
      </c>
      <c r="J8066">
        <v>131.4</v>
      </c>
      <c r="K8066" t="s">
        <v>17</v>
      </c>
    </row>
    <row r="8067" spans="1:11" x14ac:dyDescent="0.3">
      <c r="A8067" t="s">
        <v>8186</v>
      </c>
      <c r="B8067" t="s">
        <v>169</v>
      </c>
      <c r="C8067" t="s">
        <v>63</v>
      </c>
      <c r="D8067" t="s">
        <v>157</v>
      </c>
      <c r="E8067" t="s">
        <v>47</v>
      </c>
      <c r="F8067" s="1">
        <v>42541</v>
      </c>
      <c r="G8067" t="s">
        <v>29</v>
      </c>
      <c r="H8067">
        <v>1906</v>
      </c>
      <c r="I8067">
        <v>0.19</v>
      </c>
      <c r="J8067">
        <v>648.04</v>
      </c>
      <c r="K8067" t="s">
        <v>17</v>
      </c>
    </row>
    <row r="8068" spans="1:11" x14ac:dyDescent="0.3">
      <c r="A8068" t="s">
        <v>8187</v>
      </c>
      <c r="B8068" t="s">
        <v>25</v>
      </c>
      <c r="C8068" t="s">
        <v>26</v>
      </c>
      <c r="D8068" t="s">
        <v>94</v>
      </c>
      <c r="E8068" t="s">
        <v>55</v>
      </c>
      <c r="F8068" s="1">
        <v>43142</v>
      </c>
      <c r="G8068" t="s">
        <v>29</v>
      </c>
      <c r="H8068">
        <v>2035</v>
      </c>
      <c r="I8068">
        <v>0.32</v>
      </c>
      <c r="J8068">
        <v>529.1</v>
      </c>
      <c r="K8068" t="s">
        <v>17</v>
      </c>
    </row>
    <row r="8069" spans="1:11" x14ac:dyDescent="0.3">
      <c r="A8069" t="s">
        <v>8188</v>
      </c>
      <c r="B8069" t="s">
        <v>139</v>
      </c>
      <c r="C8069" t="s">
        <v>20</v>
      </c>
      <c r="D8069" t="s">
        <v>91</v>
      </c>
      <c r="E8069" t="s">
        <v>149</v>
      </c>
      <c r="F8069" s="1">
        <v>43429</v>
      </c>
      <c r="G8069" t="s">
        <v>29</v>
      </c>
      <c r="H8069">
        <v>2269</v>
      </c>
      <c r="I8069">
        <v>0.12</v>
      </c>
      <c r="J8069">
        <v>726.08</v>
      </c>
      <c r="K8069" t="s">
        <v>17</v>
      </c>
    </row>
    <row r="8070" spans="1:11" x14ac:dyDescent="0.3">
      <c r="A8070" t="s">
        <v>8189</v>
      </c>
      <c r="B8070" t="s">
        <v>135</v>
      </c>
      <c r="C8070" t="s">
        <v>26</v>
      </c>
      <c r="D8070" t="s">
        <v>37</v>
      </c>
      <c r="E8070" t="s">
        <v>84</v>
      </c>
      <c r="F8070" s="1">
        <v>42773</v>
      </c>
      <c r="G8070" t="s">
        <v>29</v>
      </c>
      <c r="H8070">
        <v>1240</v>
      </c>
      <c r="I8070">
        <v>0.33</v>
      </c>
      <c r="J8070">
        <v>384.4</v>
      </c>
      <c r="K8070" t="s">
        <v>17</v>
      </c>
    </row>
    <row r="8071" spans="1:11" x14ac:dyDescent="0.3">
      <c r="A8071" t="s">
        <v>8190</v>
      </c>
      <c r="B8071" t="s">
        <v>165</v>
      </c>
      <c r="C8071" t="s">
        <v>58</v>
      </c>
      <c r="D8071" t="s">
        <v>68</v>
      </c>
      <c r="E8071" t="s">
        <v>60</v>
      </c>
      <c r="F8071" s="1">
        <v>42673</v>
      </c>
      <c r="G8071" t="s">
        <v>29</v>
      </c>
      <c r="H8071">
        <v>1253</v>
      </c>
      <c r="I8071">
        <v>0.13</v>
      </c>
      <c r="J8071">
        <v>513.73</v>
      </c>
      <c r="K8071" t="s">
        <v>17</v>
      </c>
    </row>
    <row r="8072" spans="1:11" x14ac:dyDescent="0.3">
      <c r="A8072" t="s">
        <v>8191</v>
      </c>
      <c r="B8072" t="s">
        <v>90</v>
      </c>
      <c r="C8072" t="s">
        <v>20</v>
      </c>
      <c r="D8072" t="s">
        <v>21</v>
      </c>
      <c r="E8072" t="s">
        <v>38</v>
      </c>
      <c r="F8072" s="1">
        <v>42180</v>
      </c>
      <c r="G8072" t="s">
        <v>29</v>
      </c>
      <c r="H8072">
        <v>691</v>
      </c>
      <c r="I8072">
        <v>0.35</v>
      </c>
      <c r="J8072">
        <v>124.38</v>
      </c>
      <c r="K8072" t="s">
        <v>17</v>
      </c>
    </row>
    <row r="8073" spans="1:11" x14ac:dyDescent="0.3">
      <c r="A8073" t="s">
        <v>8192</v>
      </c>
      <c r="B8073" t="s">
        <v>156</v>
      </c>
      <c r="C8073" t="s">
        <v>26</v>
      </c>
      <c r="D8073" t="s">
        <v>201</v>
      </c>
      <c r="E8073" t="s">
        <v>88</v>
      </c>
      <c r="F8073" s="1">
        <v>43354</v>
      </c>
      <c r="G8073" t="s">
        <v>29</v>
      </c>
      <c r="H8073">
        <v>1489</v>
      </c>
      <c r="I8073">
        <v>0.3</v>
      </c>
      <c r="J8073">
        <v>282.91000000000003</v>
      </c>
      <c r="K8073" t="s">
        <v>17</v>
      </c>
    </row>
    <row r="8074" spans="1:11" x14ac:dyDescent="0.3">
      <c r="A8074" t="s">
        <v>8193</v>
      </c>
      <c r="B8074" t="s">
        <v>71</v>
      </c>
      <c r="C8074" t="s">
        <v>20</v>
      </c>
      <c r="D8074" t="s">
        <v>21</v>
      </c>
      <c r="E8074" t="s">
        <v>123</v>
      </c>
      <c r="F8074" s="1">
        <v>43302</v>
      </c>
      <c r="G8074" t="s">
        <v>29</v>
      </c>
      <c r="H8074">
        <v>612</v>
      </c>
      <c r="I8074">
        <v>0.32</v>
      </c>
      <c r="J8074">
        <v>134.63999999999999</v>
      </c>
      <c r="K8074" t="s">
        <v>17</v>
      </c>
    </row>
    <row r="8075" spans="1:11" x14ac:dyDescent="0.3">
      <c r="A8075" t="s">
        <v>8194</v>
      </c>
      <c r="B8075" t="s">
        <v>174</v>
      </c>
      <c r="C8075" t="s">
        <v>26</v>
      </c>
      <c r="D8075" t="s">
        <v>27</v>
      </c>
      <c r="E8075" t="s">
        <v>55</v>
      </c>
      <c r="F8075" s="1">
        <v>42673</v>
      </c>
      <c r="G8075" t="s">
        <v>29</v>
      </c>
      <c r="H8075">
        <v>2353</v>
      </c>
      <c r="I8075">
        <v>0.33</v>
      </c>
      <c r="J8075">
        <v>211.77</v>
      </c>
      <c r="K8075" t="s">
        <v>17</v>
      </c>
    </row>
    <row r="8076" spans="1:11" x14ac:dyDescent="0.3">
      <c r="A8076" t="s">
        <v>8195</v>
      </c>
      <c r="B8076" t="s">
        <v>139</v>
      </c>
      <c r="C8076" t="s">
        <v>63</v>
      </c>
      <c r="D8076" t="s">
        <v>64</v>
      </c>
      <c r="E8076" t="s">
        <v>149</v>
      </c>
      <c r="F8076" s="1">
        <v>42906</v>
      </c>
      <c r="G8076" t="s">
        <v>76</v>
      </c>
      <c r="H8076">
        <v>693</v>
      </c>
      <c r="I8076">
        <v>0.27</v>
      </c>
      <c r="J8076">
        <v>284.13</v>
      </c>
      <c r="K8076" t="s">
        <v>17</v>
      </c>
    </row>
    <row r="8077" spans="1:11" x14ac:dyDescent="0.3">
      <c r="A8077" t="s">
        <v>8196</v>
      </c>
      <c r="B8077" t="s">
        <v>159</v>
      </c>
      <c r="C8077" t="s">
        <v>20</v>
      </c>
      <c r="D8077" t="s">
        <v>91</v>
      </c>
      <c r="E8077" t="s">
        <v>123</v>
      </c>
      <c r="F8077" s="1">
        <v>42700</v>
      </c>
      <c r="G8077" t="s">
        <v>76</v>
      </c>
      <c r="H8077">
        <v>2267</v>
      </c>
      <c r="I8077">
        <v>0.27</v>
      </c>
      <c r="J8077">
        <v>974.81</v>
      </c>
      <c r="K8077" t="s">
        <v>17</v>
      </c>
    </row>
    <row r="8078" spans="1:11" x14ac:dyDescent="0.3">
      <c r="A8078" t="s">
        <v>8197</v>
      </c>
      <c r="B8078" t="s">
        <v>45</v>
      </c>
      <c r="C8078" t="s">
        <v>13</v>
      </c>
      <c r="D8078" t="s">
        <v>79</v>
      </c>
      <c r="E8078" t="s">
        <v>117</v>
      </c>
      <c r="F8078" s="1">
        <v>42826</v>
      </c>
      <c r="G8078" t="s">
        <v>76</v>
      </c>
      <c r="H8078">
        <v>1382</v>
      </c>
      <c r="I8078">
        <v>0.31</v>
      </c>
      <c r="J8078">
        <v>69.099999999999994</v>
      </c>
      <c r="K8078" t="s">
        <v>17</v>
      </c>
    </row>
    <row r="8079" spans="1:11" x14ac:dyDescent="0.3">
      <c r="A8079" t="s">
        <v>8198</v>
      </c>
      <c r="B8079" t="s">
        <v>12</v>
      </c>
      <c r="C8079" t="s">
        <v>58</v>
      </c>
      <c r="D8079" t="s">
        <v>68</v>
      </c>
      <c r="E8079" t="s">
        <v>55</v>
      </c>
      <c r="F8079" s="1">
        <v>42306</v>
      </c>
      <c r="G8079" t="s">
        <v>76</v>
      </c>
      <c r="H8079">
        <v>1333</v>
      </c>
      <c r="I8079">
        <v>0.14000000000000001</v>
      </c>
      <c r="J8079">
        <v>559.86</v>
      </c>
      <c r="K8079" t="s">
        <v>17</v>
      </c>
    </row>
    <row r="8080" spans="1:11" x14ac:dyDescent="0.3">
      <c r="A8080" t="s">
        <v>8199</v>
      </c>
      <c r="B8080" t="s">
        <v>151</v>
      </c>
      <c r="C8080" t="s">
        <v>58</v>
      </c>
      <c r="D8080" t="s">
        <v>59</v>
      </c>
      <c r="E8080" t="s">
        <v>72</v>
      </c>
      <c r="F8080" s="1">
        <v>42305</v>
      </c>
      <c r="G8080" t="s">
        <v>76</v>
      </c>
      <c r="H8080">
        <v>2431</v>
      </c>
      <c r="I8080">
        <v>0.18</v>
      </c>
      <c r="J8080">
        <v>486.2</v>
      </c>
      <c r="K8080" t="s">
        <v>17</v>
      </c>
    </row>
    <row r="8081" spans="1:11" x14ac:dyDescent="0.3">
      <c r="A8081" t="s">
        <v>8200</v>
      </c>
      <c r="B8081" t="s">
        <v>191</v>
      </c>
      <c r="C8081" t="s">
        <v>49</v>
      </c>
      <c r="D8081" t="s">
        <v>50</v>
      </c>
      <c r="E8081" t="s">
        <v>15</v>
      </c>
      <c r="F8081" s="1">
        <v>42729</v>
      </c>
      <c r="G8081" t="s">
        <v>76</v>
      </c>
      <c r="H8081">
        <v>1370</v>
      </c>
      <c r="I8081">
        <v>0.31</v>
      </c>
      <c r="J8081">
        <v>260.3</v>
      </c>
      <c r="K8081" t="s">
        <v>17</v>
      </c>
    </row>
    <row r="8082" spans="1:11" x14ac:dyDescent="0.3">
      <c r="A8082" t="s">
        <v>8201</v>
      </c>
      <c r="B8082" t="s">
        <v>57</v>
      </c>
      <c r="C8082" t="s">
        <v>32</v>
      </c>
      <c r="D8082" t="s">
        <v>33</v>
      </c>
      <c r="E8082" t="s">
        <v>72</v>
      </c>
      <c r="F8082" s="1">
        <v>42415</v>
      </c>
      <c r="G8082" t="s">
        <v>76</v>
      </c>
      <c r="H8082">
        <v>1043</v>
      </c>
      <c r="I8082">
        <v>0.28000000000000003</v>
      </c>
      <c r="J8082">
        <v>114.73</v>
      </c>
      <c r="K8082" t="s">
        <v>17</v>
      </c>
    </row>
    <row r="8083" spans="1:11" x14ac:dyDescent="0.3">
      <c r="A8083" t="s">
        <v>8202</v>
      </c>
      <c r="B8083" t="s">
        <v>36</v>
      </c>
      <c r="C8083" t="s">
        <v>32</v>
      </c>
      <c r="D8083" t="s">
        <v>153</v>
      </c>
      <c r="E8083" t="s">
        <v>140</v>
      </c>
      <c r="F8083" s="1">
        <v>42055</v>
      </c>
      <c r="G8083" t="s">
        <v>76</v>
      </c>
      <c r="H8083">
        <v>1808</v>
      </c>
      <c r="I8083">
        <v>0.34</v>
      </c>
      <c r="J8083">
        <v>470.08</v>
      </c>
      <c r="K8083" t="s">
        <v>17</v>
      </c>
    </row>
    <row r="8084" spans="1:11" x14ac:dyDescent="0.3">
      <c r="A8084" t="s">
        <v>8203</v>
      </c>
      <c r="B8084" t="s">
        <v>74</v>
      </c>
      <c r="C8084" t="s">
        <v>58</v>
      </c>
      <c r="D8084" t="s">
        <v>59</v>
      </c>
      <c r="E8084" t="s">
        <v>117</v>
      </c>
      <c r="F8084" s="1">
        <v>42311</v>
      </c>
      <c r="G8084" t="s">
        <v>76</v>
      </c>
      <c r="H8084">
        <v>1451</v>
      </c>
      <c r="I8084">
        <v>0.14000000000000001</v>
      </c>
      <c r="J8084">
        <v>188.63</v>
      </c>
      <c r="K8084" t="s">
        <v>17</v>
      </c>
    </row>
    <row r="8085" spans="1:11" x14ac:dyDescent="0.3">
      <c r="A8085" t="s">
        <v>8204</v>
      </c>
      <c r="B8085" t="s">
        <v>106</v>
      </c>
      <c r="C8085" t="s">
        <v>20</v>
      </c>
      <c r="D8085" t="s">
        <v>21</v>
      </c>
      <c r="E8085" t="s">
        <v>51</v>
      </c>
      <c r="F8085" s="1">
        <v>43301</v>
      </c>
      <c r="G8085" t="s">
        <v>76</v>
      </c>
      <c r="H8085">
        <v>838</v>
      </c>
      <c r="I8085">
        <v>0.26</v>
      </c>
      <c r="J8085">
        <v>217.88</v>
      </c>
      <c r="K8085" t="s">
        <v>17</v>
      </c>
    </row>
    <row r="8086" spans="1:11" x14ac:dyDescent="0.3">
      <c r="A8086" t="s">
        <v>8205</v>
      </c>
      <c r="B8086" t="s">
        <v>83</v>
      </c>
      <c r="C8086" t="s">
        <v>26</v>
      </c>
      <c r="D8086" t="s">
        <v>27</v>
      </c>
      <c r="E8086" t="s">
        <v>84</v>
      </c>
      <c r="F8086" s="1">
        <v>42200</v>
      </c>
      <c r="G8086" t="s">
        <v>76</v>
      </c>
      <c r="H8086">
        <v>1617</v>
      </c>
      <c r="I8086">
        <v>0.25</v>
      </c>
      <c r="J8086">
        <v>501.27</v>
      </c>
      <c r="K8086" t="s">
        <v>17</v>
      </c>
    </row>
    <row r="8087" spans="1:11" x14ac:dyDescent="0.3">
      <c r="A8087" t="s">
        <v>8206</v>
      </c>
      <c r="B8087" t="s">
        <v>67</v>
      </c>
      <c r="C8087" t="s">
        <v>26</v>
      </c>
      <c r="D8087" t="s">
        <v>94</v>
      </c>
      <c r="E8087" t="s">
        <v>166</v>
      </c>
      <c r="F8087" s="1">
        <v>43452</v>
      </c>
      <c r="G8087" t="s">
        <v>76</v>
      </c>
      <c r="H8087">
        <v>855</v>
      </c>
      <c r="I8087">
        <v>0.24</v>
      </c>
      <c r="J8087">
        <v>128.25</v>
      </c>
      <c r="K8087" t="s">
        <v>17</v>
      </c>
    </row>
    <row r="8088" spans="1:11" x14ac:dyDescent="0.3">
      <c r="A8088" t="s">
        <v>8207</v>
      </c>
      <c r="B8088" t="s">
        <v>182</v>
      </c>
      <c r="C8088" t="s">
        <v>13</v>
      </c>
      <c r="D8088" t="s">
        <v>195</v>
      </c>
      <c r="E8088" t="s">
        <v>140</v>
      </c>
      <c r="F8088" s="1">
        <v>43233</v>
      </c>
      <c r="G8088" t="s">
        <v>76</v>
      </c>
      <c r="H8088">
        <v>1813</v>
      </c>
      <c r="I8088">
        <v>0.25</v>
      </c>
      <c r="J8088">
        <v>108.78</v>
      </c>
      <c r="K8088" t="s">
        <v>17</v>
      </c>
    </row>
    <row r="8089" spans="1:11" x14ac:dyDescent="0.3">
      <c r="A8089" t="s">
        <v>8208</v>
      </c>
      <c r="B8089" t="s">
        <v>57</v>
      </c>
      <c r="C8089" t="s">
        <v>58</v>
      </c>
      <c r="D8089" t="s">
        <v>112</v>
      </c>
      <c r="E8089" t="s">
        <v>51</v>
      </c>
      <c r="F8089" s="1">
        <v>42415</v>
      </c>
      <c r="G8089" t="s">
        <v>76</v>
      </c>
      <c r="H8089">
        <v>2135</v>
      </c>
      <c r="I8089">
        <v>0.23</v>
      </c>
      <c r="J8089">
        <v>469.7</v>
      </c>
      <c r="K8089" t="s">
        <v>17</v>
      </c>
    </row>
    <row r="8090" spans="1:11" x14ac:dyDescent="0.3">
      <c r="A8090" t="s">
        <v>8209</v>
      </c>
      <c r="B8090" t="s">
        <v>62</v>
      </c>
      <c r="C8090" t="s">
        <v>13</v>
      </c>
      <c r="D8090" t="s">
        <v>14</v>
      </c>
      <c r="E8090" t="s">
        <v>38</v>
      </c>
      <c r="F8090" s="1">
        <v>43365</v>
      </c>
      <c r="G8090" t="s">
        <v>76</v>
      </c>
      <c r="H8090">
        <v>1801</v>
      </c>
      <c r="I8090">
        <v>0.2</v>
      </c>
      <c r="J8090">
        <v>540.29999999999995</v>
      </c>
      <c r="K8090" t="s">
        <v>17</v>
      </c>
    </row>
    <row r="8091" spans="1:11" x14ac:dyDescent="0.3">
      <c r="A8091" t="s">
        <v>8210</v>
      </c>
      <c r="B8091" t="s">
        <v>42</v>
      </c>
      <c r="C8091" t="s">
        <v>49</v>
      </c>
      <c r="D8091" t="s">
        <v>54</v>
      </c>
      <c r="E8091" t="s">
        <v>128</v>
      </c>
      <c r="F8091" s="1">
        <v>43367</v>
      </c>
      <c r="G8091" t="s">
        <v>76</v>
      </c>
      <c r="H8091">
        <v>1178</v>
      </c>
      <c r="I8091">
        <v>0.11</v>
      </c>
      <c r="J8091">
        <v>117.8</v>
      </c>
      <c r="K8091" t="s">
        <v>17</v>
      </c>
    </row>
    <row r="8092" spans="1:11" x14ac:dyDescent="0.3">
      <c r="A8092" t="s">
        <v>8211</v>
      </c>
      <c r="B8092" t="s">
        <v>45</v>
      </c>
      <c r="C8092" t="s">
        <v>49</v>
      </c>
      <c r="D8092" t="s">
        <v>54</v>
      </c>
      <c r="E8092" t="s">
        <v>149</v>
      </c>
      <c r="F8092" s="1">
        <v>43367</v>
      </c>
      <c r="G8092" t="s">
        <v>76</v>
      </c>
      <c r="H8092">
        <v>905</v>
      </c>
      <c r="I8092">
        <v>0.35</v>
      </c>
      <c r="J8092">
        <v>280.55</v>
      </c>
      <c r="K8092" t="s">
        <v>17</v>
      </c>
    </row>
    <row r="8093" spans="1:11" x14ac:dyDescent="0.3">
      <c r="A8093" t="s">
        <v>8212</v>
      </c>
      <c r="B8093" t="s">
        <v>106</v>
      </c>
      <c r="C8093" t="s">
        <v>26</v>
      </c>
      <c r="D8093" t="s">
        <v>201</v>
      </c>
      <c r="E8093" t="s">
        <v>65</v>
      </c>
      <c r="F8093" s="1">
        <v>42415</v>
      </c>
      <c r="G8093" t="s">
        <v>76</v>
      </c>
      <c r="H8093">
        <v>760</v>
      </c>
      <c r="I8093">
        <v>0.17</v>
      </c>
      <c r="J8093">
        <v>235.6</v>
      </c>
      <c r="K8093" t="s">
        <v>17</v>
      </c>
    </row>
    <row r="8094" spans="1:11" x14ac:dyDescent="0.3">
      <c r="A8094" t="s">
        <v>8213</v>
      </c>
      <c r="B8094" t="s">
        <v>162</v>
      </c>
      <c r="C8094" t="s">
        <v>63</v>
      </c>
      <c r="D8094" t="s">
        <v>64</v>
      </c>
      <c r="E8094" t="s">
        <v>166</v>
      </c>
      <c r="F8094" s="1">
        <v>43003</v>
      </c>
      <c r="G8094" t="s">
        <v>76</v>
      </c>
      <c r="H8094">
        <v>1485</v>
      </c>
      <c r="I8094">
        <v>0.26</v>
      </c>
      <c r="J8094">
        <v>430.65</v>
      </c>
      <c r="K8094" t="s">
        <v>17</v>
      </c>
    </row>
    <row r="8095" spans="1:11" x14ac:dyDescent="0.3">
      <c r="A8095" t="s">
        <v>8214</v>
      </c>
      <c r="B8095" t="s">
        <v>135</v>
      </c>
      <c r="C8095" t="s">
        <v>13</v>
      </c>
      <c r="D8095" t="s">
        <v>79</v>
      </c>
      <c r="E8095" t="s">
        <v>69</v>
      </c>
      <c r="F8095" s="1">
        <v>43010</v>
      </c>
      <c r="G8095" t="s">
        <v>76</v>
      </c>
      <c r="H8095">
        <v>2077</v>
      </c>
      <c r="I8095">
        <v>0.12</v>
      </c>
      <c r="J8095">
        <v>311.55</v>
      </c>
      <c r="K8095" t="s">
        <v>17</v>
      </c>
    </row>
    <row r="8096" spans="1:11" x14ac:dyDescent="0.3">
      <c r="A8096" t="s">
        <v>8215</v>
      </c>
      <c r="B8096" t="s">
        <v>137</v>
      </c>
      <c r="C8096" t="s">
        <v>26</v>
      </c>
      <c r="D8096" t="s">
        <v>201</v>
      </c>
      <c r="E8096" t="s">
        <v>43</v>
      </c>
      <c r="F8096" s="1">
        <v>42662</v>
      </c>
      <c r="G8096" t="s">
        <v>76</v>
      </c>
      <c r="H8096">
        <v>1238</v>
      </c>
      <c r="I8096">
        <v>0.28000000000000003</v>
      </c>
      <c r="J8096">
        <v>309.5</v>
      </c>
      <c r="K8096" t="s">
        <v>17</v>
      </c>
    </row>
    <row r="8097" spans="1:11" x14ac:dyDescent="0.3">
      <c r="A8097" t="s">
        <v>8216</v>
      </c>
      <c r="B8097" t="s">
        <v>146</v>
      </c>
      <c r="C8097" t="s">
        <v>20</v>
      </c>
      <c r="D8097" t="s">
        <v>21</v>
      </c>
      <c r="E8097" t="s">
        <v>65</v>
      </c>
      <c r="F8097" s="1">
        <v>43365</v>
      </c>
      <c r="G8097" t="s">
        <v>76</v>
      </c>
      <c r="H8097">
        <v>2359</v>
      </c>
      <c r="I8097">
        <v>0.1</v>
      </c>
      <c r="J8097">
        <v>495.39</v>
      </c>
      <c r="K8097" t="s">
        <v>17</v>
      </c>
    </row>
    <row r="8098" spans="1:11" x14ac:dyDescent="0.3">
      <c r="A8098" t="s">
        <v>8217</v>
      </c>
      <c r="B8098" t="s">
        <v>120</v>
      </c>
      <c r="C8098" t="s">
        <v>20</v>
      </c>
      <c r="D8098" t="s">
        <v>21</v>
      </c>
      <c r="E8098" t="s">
        <v>163</v>
      </c>
      <c r="F8098" s="1">
        <v>42369</v>
      </c>
      <c r="G8098" t="s">
        <v>76</v>
      </c>
      <c r="H8098">
        <v>1194</v>
      </c>
      <c r="I8098">
        <v>0.19</v>
      </c>
      <c r="J8098">
        <v>465.66</v>
      </c>
      <c r="K8098" t="s">
        <v>17</v>
      </c>
    </row>
    <row r="8099" spans="1:11" x14ac:dyDescent="0.3">
      <c r="A8099" t="s">
        <v>8218</v>
      </c>
      <c r="B8099" t="s">
        <v>71</v>
      </c>
      <c r="C8099" t="s">
        <v>63</v>
      </c>
      <c r="D8099" t="s">
        <v>75</v>
      </c>
      <c r="E8099" t="s">
        <v>149</v>
      </c>
      <c r="F8099" s="1">
        <v>42728</v>
      </c>
      <c r="G8099" t="s">
        <v>76</v>
      </c>
      <c r="H8099">
        <v>1833</v>
      </c>
      <c r="I8099">
        <v>0.26</v>
      </c>
      <c r="J8099">
        <v>128.31</v>
      </c>
      <c r="K8099" t="s">
        <v>17</v>
      </c>
    </row>
    <row r="8100" spans="1:11" x14ac:dyDescent="0.3">
      <c r="A8100" t="s">
        <v>8219</v>
      </c>
      <c r="B8100" t="s">
        <v>156</v>
      </c>
      <c r="C8100" t="s">
        <v>63</v>
      </c>
      <c r="D8100" t="s">
        <v>64</v>
      </c>
      <c r="E8100" t="s">
        <v>163</v>
      </c>
      <c r="F8100" s="1">
        <v>43064</v>
      </c>
      <c r="G8100" t="s">
        <v>76</v>
      </c>
      <c r="H8100">
        <v>1109</v>
      </c>
      <c r="I8100">
        <v>0.21</v>
      </c>
      <c r="J8100">
        <v>99.81</v>
      </c>
      <c r="K8100" t="s">
        <v>17</v>
      </c>
    </row>
    <row r="8101" spans="1:11" x14ac:dyDescent="0.3">
      <c r="A8101" t="s">
        <v>8220</v>
      </c>
      <c r="B8101" t="s">
        <v>211</v>
      </c>
      <c r="C8101" t="s">
        <v>32</v>
      </c>
      <c r="D8101" t="s">
        <v>153</v>
      </c>
      <c r="E8101" t="s">
        <v>140</v>
      </c>
      <c r="F8101" s="1">
        <v>43310</v>
      </c>
      <c r="G8101" t="s">
        <v>76</v>
      </c>
      <c r="H8101">
        <v>1682</v>
      </c>
      <c r="I8101">
        <v>0.32</v>
      </c>
      <c r="J8101">
        <v>504.6</v>
      </c>
      <c r="K8101" t="s">
        <v>17</v>
      </c>
    </row>
    <row r="8102" spans="1:11" x14ac:dyDescent="0.3">
      <c r="A8102" t="s">
        <v>8221</v>
      </c>
      <c r="B8102" t="s">
        <v>165</v>
      </c>
      <c r="C8102" t="s">
        <v>58</v>
      </c>
      <c r="D8102" t="s">
        <v>112</v>
      </c>
      <c r="E8102" t="s">
        <v>123</v>
      </c>
      <c r="F8102" s="1">
        <v>43346</v>
      </c>
      <c r="G8102" t="s">
        <v>76</v>
      </c>
      <c r="H8102">
        <v>1101</v>
      </c>
      <c r="I8102">
        <v>0.3</v>
      </c>
      <c r="J8102">
        <v>429.39</v>
      </c>
      <c r="K8102" t="s">
        <v>17</v>
      </c>
    </row>
    <row r="8103" spans="1:11" x14ac:dyDescent="0.3">
      <c r="A8103" t="s">
        <v>8222</v>
      </c>
      <c r="B8103" t="s">
        <v>234</v>
      </c>
      <c r="C8103" t="s">
        <v>13</v>
      </c>
      <c r="D8103" t="s">
        <v>195</v>
      </c>
      <c r="E8103" t="s">
        <v>15</v>
      </c>
      <c r="F8103" s="1">
        <v>42738</v>
      </c>
      <c r="G8103" t="s">
        <v>76</v>
      </c>
      <c r="H8103">
        <v>881</v>
      </c>
      <c r="I8103">
        <v>0.13</v>
      </c>
      <c r="J8103">
        <v>299.54000000000002</v>
      </c>
      <c r="K8103" t="s">
        <v>17</v>
      </c>
    </row>
    <row r="8104" spans="1:11" x14ac:dyDescent="0.3">
      <c r="A8104" t="s">
        <v>8223</v>
      </c>
      <c r="B8104" t="s">
        <v>169</v>
      </c>
      <c r="C8104" t="s">
        <v>58</v>
      </c>
      <c r="D8104" t="s">
        <v>112</v>
      </c>
      <c r="E8104" t="s">
        <v>15</v>
      </c>
      <c r="F8104" s="1">
        <v>42984</v>
      </c>
      <c r="G8104" t="s">
        <v>76</v>
      </c>
      <c r="H8104">
        <v>1150</v>
      </c>
      <c r="I8104">
        <v>0.25</v>
      </c>
      <c r="J8104">
        <v>195.5</v>
      </c>
      <c r="K8104" t="s">
        <v>17</v>
      </c>
    </row>
    <row r="8105" spans="1:11" x14ac:dyDescent="0.3">
      <c r="A8105" t="s">
        <v>8224</v>
      </c>
      <c r="B8105" t="s">
        <v>42</v>
      </c>
      <c r="C8105" t="s">
        <v>13</v>
      </c>
      <c r="D8105" t="s">
        <v>79</v>
      </c>
      <c r="E8105" t="s">
        <v>128</v>
      </c>
      <c r="F8105" s="1">
        <v>42676</v>
      </c>
      <c r="G8105" t="s">
        <v>76</v>
      </c>
      <c r="H8105">
        <v>1398</v>
      </c>
      <c r="I8105">
        <v>0.25</v>
      </c>
      <c r="J8105">
        <v>321.54000000000002</v>
      </c>
      <c r="K8105" t="s">
        <v>17</v>
      </c>
    </row>
    <row r="8106" spans="1:11" x14ac:dyDescent="0.3">
      <c r="A8106" t="s">
        <v>8225</v>
      </c>
      <c r="B8106" t="s">
        <v>108</v>
      </c>
      <c r="C8106" t="s">
        <v>26</v>
      </c>
      <c r="D8106" t="s">
        <v>27</v>
      </c>
      <c r="E8106" t="s">
        <v>166</v>
      </c>
      <c r="F8106" s="1">
        <v>43086</v>
      </c>
      <c r="G8106" t="s">
        <v>76</v>
      </c>
      <c r="H8106">
        <v>1127</v>
      </c>
      <c r="I8106">
        <v>0.33</v>
      </c>
      <c r="J8106">
        <v>293.02</v>
      </c>
      <c r="K8106" t="s">
        <v>17</v>
      </c>
    </row>
    <row r="8107" spans="1:11" x14ac:dyDescent="0.3">
      <c r="A8107" t="s">
        <v>8226</v>
      </c>
      <c r="B8107" t="s">
        <v>57</v>
      </c>
      <c r="C8107" t="s">
        <v>58</v>
      </c>
      <c r="D8107" t="s">
        <v>68</v>
      </c>
      <c r="E8107" t="s">
        <v>38</v>
      </c>
      <c r="F8107" s="1">
        <v>42333</v>
      </c>
      <c r="G8107" t="s">
        <v>76</v>
      </c>
      <c r="H8107">
        <v>1701</v>
      </c>
      <c r="I8107">
        <v>0.19</v>
      </c>
      <c r="J8107">
        <v>663.39</v>
      </c>
      <c r="K8107" t="s">
        <v>17</v>
      </c>
    </row>
    <row r="8108" spans="1:11" x14ac:dyDescent="0.3">
      <c r="A8108" t="s">
        <v>8227</v>
      </c>
      <c r="B8108" t="s">
        <v>120</v>
      </c>
      <c r="C8108" t="s">
        <v>58</v>
      </c>
      <c r="D8108" t="s">
        <v>68</v>
      </c>
      <c r="E8108" t="s">
        <v>55</v>
      </c>
      <c r="F8108" s="1">
        <v>42320</v>
      </c>
      <c r="G8108" t="s">
        <v>76</v>
      </c>
      <c r="H8108">
        <v>2104</v>
      </c>
      <c r="I8108">
        <v>0.28000000000000003</v>
      </c>
      <c r="J8108">
        <v>946.8</v>
      </c>
      <c r="K8108" t="s">
        <v>17</v>
      </c>
    </row>
    <row r="8109" spans="1:11" x14ac:dyDescent="0.3">
      <c r="A8109" t="s">
        <v>8228</v>
      </c>
      <c r="B8109" t="s">
        <v>174</v>
      </c>
      <c r="C8109" t="s">
        <v>13</v>
      </c>
      <c r="D8109" t="s">
        <v>79</v>
      </c>
      <c r="E8109" t="s">
        <v>69</v>
      </c>
      <c r="F8109" s="1">
        <v>42738</v>
      </c>
      <c r="G8109" t="s">
        <v>76</v>
      </c>
      <c r="H8109">
        <v>1123</v>
      </c>
      <c r="I8109">
        <v>0.3</v>
      </c>
      <c r="J8109">
        <v>449.2</v>
      </c>
      <c r="K8109" t="s">
        <v>17</v>
      </c>
    </row>
    <row r="8110" spans="1:11" x14ac:dyDescent="0.3">
      <c r="A8110" t="s">
        <v>8229</v>
      </c>
      <c r="B8110" t="s">
        <v>78</v>
      </c>
      <c r="C8110" t="s">
        <v>49</v>
      </c>
      <c r="D8110" t="s">
        <v>54</v>
      </c>
      <c r="E8110" t="s">
        <v>149</v>
      </c>
      <c r="F8110" s="1">
        <v>42154</v>
      </c>
      <c r="G8110" t="s">
        <v>76</v>
      </c>
      <c r="H8110">
        <v>1239</v>
      </c>
      <c r="I8110">
        <v>0.26</v>
      </c>
      <c r="J8110">
        <v>346.92</v>
      </c>
      <c r="K8110" t="s">
        <v>17</v>
      </c>
    </row>
    <row r="8111" spans="1:11" x14ac:dyDescent="0.3">
      <c r="A8111" t="s">
        <v>8230</v>
      </c>
      <c r="B8111" t="s">
        <v>182</v>
      </c>
      <c r="C8111" t="s">
        <v>49</v>
      </c>
      <c r="D8111" t="s">
        <v>50</v>
      </c>
      <c r="E8111" t="s">
        <v>123</v>
      </c>
      <c r="F8111" s="1">
        <v>42690</v>
      </c>
      <c r="G8111" t="s">
        <v>76</v>
      </c>
      <c r="H8111">
        <v>1952</v>
      </c>
      <c r="I8111">
        <v>0.18</v>
      </c>
      <c r="J8111">
        <v>468.48</v>
      </c>
      <c r="K8111" t="s">
        <v>17</v>
      </c>
    </row>
    <row r="8112" spans="1:11" x14ac:dyDescent="0.3">
      <c r="A8112" t="s">
        <v>8231</v>
      </c>
      <c r="B8112" t="s">
        <v>25</v>
      </c>
      <c r="C8112" t="s">
        <v>20</v>
      </c>
      <c r="D8112" t="s">
        <v>21</v>
      </c>
      <c r="E8112" t="s">
        <v>34</v>
      </c>
      <c r="F8112" s="1">
        <v>42492</v>
      </c>
      <c r="G8112" t="s">
        <v>76</v>
      </c>
      <c r="H8112">
        <v>839</v>
      </c>
      <c r="I8112">
        <v>0.32</v>
      </c>
      <c r="J8112">
        <v>218.14</v>
      </c>
      <c r="K8112" t="s">
        <v>17</v>
      </c>
    </row>
    <row r="8113" spans="1:11" x14ac:dyDescent="0.3">
      <c r="A8113" t="s">
        <v>8232</v>
      </c>
      <c r="B8113" t="s">
        <v>116</v>
      </c>
      <c r="C8113" t="s">
        <v>26</v>
      </c>
      <c r="D8113" t="s">
        <v>201</v>
      </c>
      <c r="E8113" t="s">
        <v>163</v>
      </c>
      <c r="F8113" s="1">
        <v>43050</v>
      </c>
      <c r="G8113" t="s">
        <v>76</v>
      </c>
      <c r="H8113">
        <v>1792</v>
      </c>
      <c r="I8113">
        <v>0.22</v>
      </c>
      <c r="J8113">
        <v>627.20000000000005</v>
      </c>
      <c r="K8113" t="s">
        <v>17</v>
      </c>
    </row>
    <row r="8114" spans="1:11" x14ac:dyDescent="0.3">
      <c r="A8114" t="s">
        <v>8233</v>
      </c>
      <c r="B8114" t="s">
        <v>234</v>
      </c>
      <c r="C8114" t="s">
        <v>49</v>
      </c>
      <c r="D8114" t="s">
        <v>50</v>
      </c>
      <c r="E8114" t="s">
        <v>28</v>
      </c>
      <c r="F8114" s="1">
        <v>42906</v>
      </c>
      <c r="G8114" t="s">
        <v>76</v>
      </c>
      <c r="H8114">
        <v>591</v>
      </c>
      <c r="I8114">
        <v>0.28999999999999998</v>
      </c>
      <c r="J8114">
        <v>189.12</v>
      </c>
      <c r="K8114" t="s">
        <v>17</v>
      </c>
    </row>
    <row r="8115" spans="1:11" x14ac:dyDescent="0.3">
      <c r="A8115" t="s">
        <v>8234</v>
      </c>
      <c r="B8115" t="s">
        <v>108</v>
      </c>
      <c r="C8115" t="s">
        <v>13</v>
      </c>
      <c r="D8115" t="s">
        <v>14</v>
      </c>
      <c r="E8115" t="s">
        <v>38</v>
      </c>
      <c r="F8115" s="1">
        <v>43404</v>
      </c>
      <c r="G8115" t="s">
        <v>76</v>
      </c>
      <c r="H8115">
        <v>2390</v>
      </c>
      <c r="I8115">
        <v>0.23</v>
      </c>
      <c r="J8115">
        <v>501.9</v>
      </c>
      <c r="K8115" t="s">
        <v>17</v>
      </c>
    </row>
    <row r="8116" spans="1:11" x14ac:dyDescent="0.3">
      <c r="A8116" t="s">
        <v>8235</v>
      </c>
      <c r="B8116" t="s">
        <v>191</v>
      </c>
      <c r="C8116" t="s">
        <v>63</v>
      </c>
      <c r="D8116" t="s">
        <v>75</v>
      </c>
      <c r="E8116" t="s">
        <v>51</v>
      </c>
      <c r="F8116" s="1">
        <v>43185</v>
      </c>
      <c r="G8116" t="s">
        <v>76</v>
      </c>
      <c r="H8116">
        <v>2466</v>
      </c>
      <c r="I8116">
        <v>0.3</v>
      </c>
      <c r="J8116">
        <v>369.9</v>
      </c>
      <c r="K8116" t="s">
        <v>17</v>
      </c>
    </row>
    <row r="8117" spans="1:11" x14ac:dyDescent="0.3">
      <c r="A8117" t="s">
        <v>8236</v>
      </c>
      <c r="B8117" t="s">
        <v>234</v>
      </c>
      <c r="C8117" t="s">
        <v>32</v>
      </c>
      <c r="D8117" t="s">
        <v>33</v>
      </c>
      <c r="E8117" t="s">
        <v>84</v>
      </c>
      <c r="F8117" s="1">
        <v>42610</v>
      </c>
      <c r="G8117" t="s">
        <v>76</v>
      </c>
      <c r="H8117">
        <v>1608</v>
      </c>
      <c r="I8117">
        <v>0.13</v>
      </c>
      <c r="J8117">
        <v>498.48</v>
      </c>
      <c r="K8117" t="s">
        <v>17</v>
      </c>
    </row>
    <row r="8118" spans="1:11" x14ac:dyDescent="0.3">
      <c r="A8118" t="s">
        <v>8237</v>
      </c>
      <c r="B8118" t="s">
        <v>234</v>
      </c>
      <c r="C8118" t="s">
        <v>63</v>
      </c>
      <c r="D8118" t="s">
        <v>157</v>
      </c>
      <c r="E8118" t="s">
        <v>60</v>
      </c>
      <c r="F8118" s="1">
        <v>43185</v>
      </c>
      <c r="G8118" t="s">
        <v>76</v>
      </c>
      <c r="H8118">
        <v>793</v>
      </c>
      <c r="I8118">
        <v>0.1</v>
      </c>
      <c r="J8118">
        <v>174.46</v>
      </c>
      <c r="K8118" t="s">
        <v>17</v>
      </c>
    </row>
    <row r="8119" spans="1:11" x14ac:dyDescent="0.3">
      <c r="A8119" t="s">
        <v>8238</v>
      </c>
      <c r="B8119" t="s">
        <v>165</v>
      </c>
      <c r="C8119" t="s">
        <v>58</v>
      </c>
      <c r="D8119" t="s">
        <v>112</v>
      </c>
      <c r="E8119" t="s">
        <v>22</v>
      </c>
      <c r="F8119" s="1">
        <v>42459</v>
      </c>
      <c r="G8119" t="s">
        <v>76</v>
      </c>
      <c r="H8119">
        <v>884</v>
      </c>
      <c r="I8119">
        <v>0.28000000000000003</v>
      </c>
      <c r="J8119">
        <v>176.8</v>
      </c>
      <c r="K8119" t="s">
        <v>17</v>
      </c>
    </row>
    <row r="8120" spans="1:11" x14ac:dyDescent="0.3">
      <c r="A8120" t="s">
        <v>8239</v>
      </c>
      <c r="B8120" t="s">
        <v>81</v>
      </c>
      <c r="C8120" t="s">
        <v>13</v>
      </c>
      <c r="D8120" t="s">
        <v>14</v>
      </c>
      <c r="E8120" t="s">
        <v>43</v>
      </c>
      <c r="F8120" s="1">
        <v>42610</v>
      </c>
      <c r="G8120" t="s">
        <v>76</v>
      </c>
      <c r="H8120">
        <v>1453</v>
      </c>
      <c r="I8120">
        <v>0.26</v>
      </c>
      <c r="J8120">
        <v>406.84</v>
      </c>
      <c r="K8120" t="s">
        <v>17</v>
      </c>
    </row>
    <row r="8121" spans="1:11" x14ac:dyDescent="0.3">
      <c r="A8121" t="s">
        <v>8240</v>
      </c>
      <c r="B8121" t="s">
        <v>137</v>
      </c>
      <c r="C8121" t="s">
        <v>63</v>
      </c>
      <c r="D8121" t="s">
        <v>75</v>
      </c>
      <c r="E8121" t="s">
        <v>123</v>
      </c>
      <c r="F8121" s="1">
        <v>42986</v>
      </c>
      <c r="G8121" t="s">
        <v>76</v>
      </c>
      <c r="H8121">
        <v>650</v>
      </c>
      <c r="I8121">
        <v>0.13</v>
      </c>
      <c r="J8121">
        <v>273</v>
      </c>
      <c r="K8121" t="s">
        <v>17</v>
      </c>
    </row>
    <row r="8122" spans="1:11" x14ac:dyDescent="0.3">
      <c r="A8122" t="s">
        <v>8241</v>
      </c>
      <c r="B8122" t="s">
        <v>122</v>
      </c>
      <c r="C8122" t="s">
        <v>32</v>
      </c>
      <c r="D8122" t="s">
        <v>153</v>
      </c>
      <c r="E8122" t="s">
        <v>149</v>
      </c>
      <c r="F8122" s="1">
        <v>42329</v>
      </c>
      <c r="G8122" t="s">
        <v>76</v>
      </c>
      <c r="H8122">
        <v>1072</v>
      </c>
      <c r="I8122">
        <v>0.19</v>
      </c>
      <c r="J8122">
        <v>343.04</v>
      </c>
      <c r="K8122" t="s">
        <v>17</v>
      </c>
    </row>
    <row r="8123" spans="1:11" x14ac:dyDescent="0.3">
      <c r="A8123" t="s">
        <v>8242</v>
      </c>
      <c r="B8123" t="s">
        <v>74</v>
      </c>
      <c r="C8123" t="s">
        <v>26</v>
      </c>
      <c r="D8123" t="s">
        <v>37</v>
      </c>
      <c r="E8123" t="s">
        <v>51</v>
      </c>
      <c r="F8123" s="1">
        <v>42738</v>
      </c>
      <c r="G8123" t="s">
        <v>76</v>
      </c>
      <c r="H8123">
        <v>1471</v>
      </c>
      <c r="I8123">
        <v>0.32</v>
      </c>
      <c r="J8123">
        <v>161.81</v>
      </c>
      <c r="K8123" t="s">
        <v>17</v>
      </c>
    </row>
    <row r="8124" spans="1:11" x14ac:dyDescent="0.3">
      <c r="A8124" t="s">
        <v>8243</v>
      </c>
      <c r="B8124" t="s">
        <v>81</v>
      </c>
      <c r="C8124" t="s">
        <v>49</v>
      </c>
      <c r="D8124" t="s">
        <v>50</v>
      </c>
      <c r="E8124" t="s">
        <v>104</v>
      </c>
      <c r="F8124" s="1">
        <v>42287</v>
      </c>
      <c r="G8124" t="s">
        <v>76</v>
      </c>
      <c r="H8124">
        <v>1434</v>
      </c>
      <c r="I8124">
        <v>0.2</v>
      </c>
      <c r="J8124">
        <v>114.72</v>
      </c>
      <c r="K8124" t="s">
        <v>17</v>
      </c>
    </row>
    <row r="8125" spans="1:11" x14ac:dyDescent="0.3">
      <c r="A8125" t="s">
        <v>8244</v>
      </c>
      <c r="B8125" t="s">
        <v>182</v>
      </c>
      <c r="C8125" t="s">
        <v>20</v>
      </c>
      <c r="D8125" t="s">
        <v>91</v>
      </c>
      <c r="E8125" t="s">
        <v>117</v>
      </c>
      <c r="F8125" s="1">
        <v>42331</v>
      </c>
      <c r="G8125" t="s">
        <v>76</v>
      </c>
      <c r="H8125">
        <v>2254</v>
      </c>
      <c r="I8125">
        <v>0.27</v>
      </c>
      <c r="J8125">
        <v>991.76</v>
      </c>
      <c r="K8125" t="s">
        <v>17</v>
      </c>
    </row>
    <row r="8126" spans="1:11" x14ac:dyDescent="0.3">
      <c r="A8126" t="s">
        <v>8245</v>
      </c>
      <c r="B8126" t="s">
        <v>204</v>
      </c>
      <c r="C8126" t="s">
        <v>20</v>
      </c>
      <c r="D8126" t="s">
        <v>91</v>
      </c>
      <c r="E8126" t="s">
        <v>28</v>
      </c>
      <c r="F8126" s="1">
        <v>42494</v>
      </c>
      <c r="G8126" t="s">
        <v>76</v>
      </c>
      <c r="H8126">
        <v>1533</v>
      </c>
      <c r="I8126">
        <v>0.31</v>
      </c>
      <c r="J8126">
        <v>444.57</v>
      </c>
      <c r="K8126" t="s">
        <v>17</v>
      </c>
    </row>
    <row r="8127" spans="1:11" x14ac:dyDescent="0.3">
      <c r="A8127" t="s">
        <v>8246</v>
      </c>
      <c r="B8127" t="s">
        <v>174</v>
      </c>
      <c r="C8127" t="s">
        <v>13</v>
      </c>
      <c r="D8127" t="s">
        <v>195</v>
      </c>
      <c r="E8127" t="s">
        <v>104</v>
      </c>
      <c r="F8127" s="1">
        <v>43059</v>
      </c>
      <c r="G8127" t="s">
        <v>76</v>
      </c>
      <c r="H8127">
        <v>2363</v>
      </c>
      <c r="I8127">
        <v>0.24</v>
      </c>
      <c r="J8127">
        <v>189.04</v>
      </c>
      <c r="K8127" t="s">
        <v>17</v>
      </c>
    </row>
    <row r="8128" spans="1:11" x14ac:dyDescent="0.3">
      <c r="A8128" t="s">
        <v>8247</v>
      </c>
      <c r="B8128" t="s">
        <v>114</v>
      </c>
      <c r="C8128" t="s">
        <v>32</v>
      </c>
      <c r="D8128" t="s">
        <v>33</v>
      </c>
      <c r="E8128" t="s">
        <v>72</v>
      </c>
      <c r="F8128" s="1">
        <v>42287</v>
      </c>
      <c r="G8128" t="s">
        <v>76</v>
      </c>
      <c r="H8128">
        <v>566</v>
      </c>
      <c r="I8128">
        <v>0.25</v>
      </c>
      <c r="J8128">
        <v>39.619999999999997</v>
      </c>
      <c r="K8128" t="s">
        <v>17</v>
      </c>
    </row>
    <row r="8129" spans="1:11" x14ac:dyDescent="0.3">
      <c r="A8129" t="s">
        <v>8248</v>
      </c>
      <c r="B8129" t="s">
        <v>108</v>
      </c>
      <c r="C8129" t="s">
        <v>13</v>
      </c>
      <c r="D8129" t="s">
        <v>79</v>
      </c>
      <c r="E8129" t="s">
        <v>84</v>
      </c>
      <c r="F8129" s="1">
        <v>42694</v>
      </c>
      <c r="G8129" t="s">
        <v>76</v>
      </c>
      <c r="H8129">
        <v>1418</v>
      </c>
      <c r="I8129">
        <v>0.24</v>
      </c>
      <c r="J8129">
        <v>241.06</v>
      </c>
      <c r="K8129" t="s">
        <v>17</v>
      </c>
    </row>
    <row r="8130" spans="1:11" x14ac:dyDescent="0.3">
      <c r="A8130" t="s">
        <v>8249</v>
      </c>
      <c r="B8130" t="s">
        <v>263</v>
      </c>
      <c r="C8130" t="s">
        <v>63</v>
      </c>
      <c r="D8130" t="s">
        <v>64</v>
      </c>
      <c r="E8130" t="s">
        <v>47</v>
      </c>
      <c r="F8130" s="1">
        <v>43313</v>
      </c>
      <c r="G8130" t="s">
        <v>76</v>
      </c>
      <c r="H8130">
        <v>1685</v>
      </c>
      <c r="I8130">
        <v>0.17</v>
      </c>
      <c r="J8130">
        <v>168.5</v>
      </c>
      <c r="K8130" t="s">
        <v>17</v>
      </c>
    </row>
    <row r="8131" spans="1:11" x14ac:dyDescent="0.3">
      <c r="A8131" t="s">
        <v>8250</v>
      </c>
      <c r="B8131" t="s">
        <v>125</v>
      </c>
      <c r="C8131" t="s">
        <v>58</v>
      </c>
      <c r="D8131" t="s">
        <v>68</v>
      </c>
      <c r="E8131" t="s">
        <v>51</v>
      </c>
      <c r="F8131" s="1">
        <v>42249</v>
      </c>
      <c r="G8131" t="s">
        <v>76</v>
      </c>
      <c r="H8131">
        <v>683</v>
      </c>
      <c r="I8131">
        <v>0.21</v>
      </c>
      <c r="J8131">
        <v>54.64</v>
      </c>
      <c r="K8131" t="s">
        <v>17</v>
      </c>
    </row>
    <row r="8132" spans="1:11" x14ac:dyDescent="0.3">
      <c r="A8132" t="s">
        <v>8251</v>
      </c>
      <c r="B8132" t="s">
        <v>42</v>
      </c>
      <c r="C8132" t="s">
        <v>13</v>
      </c>
      <c r="D8132" t="s">
        <v>14</v>
      </c>
      <c r="E8132" t="s">
        <v>51</v>
      </c>
      <c r="F8132" s="1">
        <v>42645</v>
      </c>
      <c r="G8132" t="s">
        <v>98</v>
      </c>
      <c r="H8132">
        <v>1614</v>
      </c>
      <c r="I8132">
        <v>0.17</v>
      </c>
      <c r="J8132">
        <v>645.6</v>
      </c>
      <c r="K8132" t="s">
        <v>17</v>
      </c>
    </row>
    <row r="8133" spans="1:11" x14ac:dyDescent="0.3">
      <c r="A8133" t="s">
        <v>8252</v>
      </c>
      <c r="B8133" t="s">
        <v>211</v>
      </c>
      <c r="C8133" t="s">
        <v>26</v>
      </c>
      <c r="D8133" t="s">
        <v>201</v>
      </c>
      <c r="E8133" t="s">
        <v>84</v>
      </c>
      <c r="F8133" s="1">
        <v>43147</v>
      </c>
      <c r="G8133" t="s">
        <v>98</v>
      </c>
      <c r="H8133">
        <v>1880</v>
      </c>
      <c r="I8133">
        <v>0.32</v>
      </c>
      <c r="J8133">
        <v>752</v>
      </c>
      <c r="K8133" t="s">
        <v>17</v>
      </c>
    </row>
    <row r="8134" spans="1:11" x14ac:dyDescent="0.3">
      <c r="A8134" t="s">
        <v>8253</v>
      </c>
      <c r="B8134" t="s">
        <v>162</v>
      </c>
      <c r="C8134" t="s">
        <v>49</v>
      </c>
      <c r="D8134" t="s">
        <v>50</v>
      </c>
      <c r="E8134" t="s">
        <v>15</v>
      </c>
      <c r="F8134" s="1">
        <v>42668</v>
      </c>
      <c r="G8134" t="s">
        <v>98</v>
      </c>
      <c r="H8134">
        <v>1622</v>
      </c>
      <c r="I8134">
        <v>0.2</v>
      </c>
      <c r="J8134">
        <v>502.82</v>
      </c>
      <c r="K8134" t="s">
        <v>17</v>
      </c>
    </row>
    <row r="8135" spans="1:11" x14ac:dyDescent="0.3">
      <c r="A8135" t="s">
        <v>8254</v>
      </c>
      <c r="B8135" t="s">
        <v>36</v>
      </c>
      <c r="C8135" t="s">
        <v>26</v>
      </c>
      <c r="D8135" t="s">
        <v>37</v>
      </c>
      <c r="E8135" t="s">
        <v>143</v>
      </c>
      <c r="F8135" s="1">
        <v>42714</v>
      </c>
      <c r="G8135" t="s">
        <v>98</v>
      </c>
      <c r="H8135">
        <v>2422</v>
      </c>
      <c r="I8135">
        <v>0.13</v>
      </c>
      <c r="J8135">
        <v>1041.46</v>
      </c>
      <c r="K8135" t="s">
        <v>17</v>
      </c>
    </row>
    <row r="8136" spans="1:11" x14ac:dyDescent="0.3">
      <c r="A8136" t="s">
        <v>8255</v>
      </c>
      <c r="B8136" t="s">
        <v>261</v>
      </c>
      <c r="C8136" t="s">
        <v>49</v>
      </c>
      <c r="D8136" t="s">
        <v>50</v>
      </c>
      <c r="E8136" t="s">
        <v>163</v>
      </c>
      <c r="F8136" s="1">
        <v>42631</v>
      </c>
      <c r="G8136" t="s">
        <v>98</v>
      </c>
      <c r="H8136">
        <v>2452</v>
      </c>
      <c r="I8136">
        <v>0.18</v>
      </c>
      <c r="J8136">
        <v>1103.4000000000001</v>
      </c>
      <c r="K8136" t="s">
        <v>17</v>
      </c>
    </row>
    <row r="8137" spans="1:11" x14ac:dyDescent="0.3">
      <c r="A8137" t="s">
        <v>8256</v>
      </c>
      <c r="B8137" t="s">
        <v>40</v>
      </c>
      <c r="C8137" t="s">
        <v>32</v>
      </c>
      <c r="D8137" t="s">
        <v>97</v>
      </c>
      <c r="E8137" t="s">
        <v>128</v>
      </c>
      <c r="F8137" s="1">
        <v>42675</v>
      </c>
      <c r="G8137" t="s">
        <v>98</v>
      </c>
      <c r="H8137">
        <v>929</v>
      </c>
      <c r="I8137">
        <v>0.15</v>
      </c>
      <c r="J8137">
        <v>213.67</v>
      </c>
      <c r="K8137" t="s">
        <v>17</v>
      </c>
    </row>
    <row r="8138" spans="1:11" x14ac:dyDescent="0.3">
      <c r="A8138" t="s">
        <v>8257</v>
      </c>
      <c r="B8138" t="s">
        <v>130</v>
      </c>
      <c r="C8138" t="s">
        <v>32</v>
      </c>
      <c r="D8138" t="s">
        <v>46</v>
      </c>
      <c r="E8138" t="s">
        <v>149</v>
      </c>
      <c r="F8138" s="1">
        <v>42221</v>
      </c>
      <c r="G8138" t="s">
        <v>98</v>
      </c>
      <c r="H8138">
        <v>1552</v>
      </c>
      <c r="I8138">
        <v>0.28999999999999998</v>
      </c>
      <c r="J8138">
        <v>496.64</v>
      </c>
      <c r="K8138" t="s">
        <v>17</v>
      </c>
    </row>
    <row r="8139" spans="1:11" x14ac:dyDescent="0.3">
      <c r="A8139" t="s">
        <v>8258</v>
      </c>
      <c r="B8139" t="s">
        <v>234</v>
      </c>
      <c r="C8139" t="s">
        <v>26</v>
      </c>
      <c r="D8139" t="s">
        <v>37</v>
      </c>
      <c r="E8139" t="s">
        <v>123</v>
      </c>
      <c r="F8139" s="1">
        <v>42965</v>
      </c>
      <c r="G8139" t="s">
        <v>98</v>
      </c>
      <c r="H8139">
        <v>2460</v>
      </c>
      <c r="I8139">
        <v>0.22</v>
      </c>
      <c r="J8139">
        <v>393.6</v>
      </c>
      <c r="K8139" t="s">
        <v>17</v>
      </c>
    </row>
    <row r="8140" spans="1:11" x14ac:dyDescent="0.3">
      <c r="A8140" t="s">
        <v>8259</v>
      </c>
      <c r="B8140" t="s">
        <v>125</v>
      </c>
      <c r="C8140" t="s">
        <v>20</v>
      </c>
      <c r="D8140" t="s">
        <v>21</v>
      </c>
      <c r="E8140" t="s">
        <v>166</v>
      </c>
      <c r="F8140" s="1">
        <v>43375</v>
      </c>
      <c r="G8140" t="s">
        <v>98</v>
      </c>
      <c r="H8140">
        <v>2389</v>
      </c>
      <c r="I8140">
        <v>0.26</v>
      </c>
      <c r="J8140">
        <v>597.25</v>
      </c>
      <c r="K8140" t="s">
        <v>17</v>
      </c>
    </row>
    <row r="8141" spans="1:11" x14ac:dyDescent="0.3">
      <c r="A8141" t="s">
        <v>8260</v>
      </c>
      <c r="B8141" t="s">
        <v>67</v>
      </c>
      <c r="C8141" t="s">
        <v>26</v>
      </c>
      <c r="D8141" t="s">
        <v>37</v>
      </c>
      <c r="E8141" t="s">
        <v>43</v>
      </c>
      <c r="F8141" s="1">
        <v>42798</v>
      </c>
      <c r="G8141" t="s">
        <v>98</v>
      </c>
      <c r="H8141">
        <v>2369</v>
      </c>
      <c r="I8141">
        <v>0.35</v>
      </c>
      <c r="J8141">
        <v>307.97000000000003</v>
      </c>
      <c r="K8141" t="s">
        <v>17</v>
      </c>
    </row>
    <row r="8142" spans="1:11" x14ac:dyDescent="0.3">
      <c r="A8142" t="s">
        <v>8261</v>
      </c>
      <c r="B8142" t="s">
        <v>122</v>
      </c>
      <c r="C8142" t="s">
        <v>58</v>
      </c>
      <c r="D8142" t="s">
        <v>68</v>
      </c>
      <c r="E8142" t="s">
        <v>149</v>
      </c>
      <c r="F8142" s="1">
        <v>42122</v>
      </c>
      <c r="G8142" t="s">
        <v>98</v>
      </c>
      <c r="H8142">
        <v>719</v>
      </c>
      <c r="I8142">
        <v>0.21</v>
      </c>
      <c r="J8142">
        <v>179.75</v>
      </c>
      <c r="K8142" t="s">
        <v>17</v>
      </c>
    </row>
    <row r="8143" spans="1:11" x14ac:dyDescent="0.3">
      <c r="A8143" t="s">
        <v>8262</v>
      </c>
      <c r="B8143" t="s">
        <v>191</v>
      </c>
      <c r="C8143" t="s">
        <v>58</v>
      </c>
      <c r="D8143" t="s">
        <v>112</v>
      </c>
      <c r="E8143" t="s">
        <v>69</v>
      </c>
      <c r="F8143" s="1">
        <v>43345</v>
      </c>
      <c r="G8143" t="s">
        <v>98</v>
      </c>
      <c r="H8143">
        <v>1046</v>
      </c>
      <c r="I8143">
        <v>0.18</v>
      </c>
      <c r="J8143">
        <v>449.78</v>
      </c>
      <c r="K8143" t="s">
        <v>17</v>
      </c>
    </row>
    <row r="8144" spans="1:11" x14ac:dyDescent="0.3">
      <c r="A8144" t="s">
        <v>8263</v>
      </c>
      <c r="B8144" t="s">
        <v>111</v>
      </c>
      <c r="C8144" t="s">
        <v>63</v>
      </c>
      <c r="D8144" t="s">
        <v>64</v>
      </c>
      <c r="E8144" t="s">
        <v>65</v>
      </c>
      <c r="F8144" s="1">
        <v>42606</v>
      </c>
      <c r="G8144" t="s">
        <v>98</v>
      </c>
      <c r="H8144">
        <v>863</v>
      </c>
      <c r="I8144">
        <v>0.26</v>
      </c>
      <c r="J8144">
        <v>43.15</v>
      </c>
      <c r="K8144" t="s">
        <v>17</v>
      </c>
    </row>
    <row r="8145" spans="1:11" x14ac:dyDescent="0.3">
      <c r="A8145" t="s">
        <v>8264</v>
      </c>
      <c r="B8145" t="s">
        <v>57</v>
      </c>
      <c r="C8145" t="s">
        <v>58</v>
      </c>
      <c r="D8145" t="s">
        <v>112</v>
      </c>
      <c r="E8145" t="s">
        <v>38</v>
      </c>
      <c r="F8145" s="1">
        <v>43050</v>
      </c>
      <c r="G8145" t="s">
        <v>98</v>
      </c>
      <c r="H8145">
        <v>668</v>
      </c>
      <c r="I8145">
        <v>0.22</v>
      </c>
      <c r="J8145">
        <v>173.68</v>
      </c>
      <c r="K8145" t="s">
        <v>17</v>
      </c>
    </row>
    <row r="8146" spans="1:11" x14ac:dyDescent="0.3">
      <c r="A8146" t="s">
        <v>8265</v>
      </c>
      <c r="B8146" t="s">
        <v>169</v>
      </c>
      <c r="C8146" t="s">
        <v>20</v>
      </c>
      <c r="D8146" t="s">
        <v>91</v>
      </c>
      <c r="E8146" t="s">
        <v>28</v>
      </c>
      <c r="F8146" s="1">
        <v>42688</v>
      </c>
      <c r="G8146" t="s">
        <v>98</v>
      </c>
      <c r="H8146">
        <v>1569</v>
      </c>
      <c r="I8146">
        <v>0.32</v>
      </c>
      <c r="J8146">
        <v>298.11</v>
      </c>
      <c r="K8146" t="s">
        <v>17</v>
      </c>
    </row>
    <row r="8147" spans="1:11" x14ac:dyDescent="0.3">
      <c r="A8147" t="s">
        <v>8266</v>
      </c>
      <c r="B8147" t="s">
        <v>19</v>
      </c>
      <c r="C8147" t="s">
        <v>32</v>
      </c>
      <c r="D8147" t="s">
        <v>153</v>
      </c>
      <c r="E8147" t="s">
        <v>47</v>
      </c>
      <c r="F8147" s="1">
        <v>42688</v>
      </c>
      <c r="G8147" t="s">
        <v>98</v>
      </c>
      <c r="H8147">
        <v>1081</v>
      </c>
      <c r="I8147">
        <v>0.27</v>
      </c>
      <c r="J8147">
        <v>237.82</v>
      </c>
      <c r="K8147" t="s">
        <v>17</v>
      </c>
    </row>
    <row r="8148" spans="1:11" x14ac:dyDescent="0.3">
      <c r="A8148" t="s">
        <v>8267</v>
      </c>
      <c r="B8148" t="s">
        <v>108</v>
      </c>
      <c r="C8148" t="s">
        <v>13</v>
      </c>
      <c r="D8148" t="s">
        <v>195</v>
      </c>
      <c r="E8148" t="s">
        <v>55</v>
      </c>
      <c r="F8148" s="1">
        <v>42758</v>
      </c>
      <c r="G8148" t="s">
        <v>98</v>
      </c>
      <c r="H8148">
        <v>993</v>
      </c>
      <c r="I8148">
        <v>0.28999999999999998</v>
      </c>
      <c r="J8148">
        <v>436.92</v>
      </c>
      <c r="K8148" t="s">
        <v>17</v>
      </c>
    </row>
    <row r="8149" spans="1:11" x14ac:dyDescent="0.3">
      <c r="A8149" t="s">
        <v>8268</v>
      </c>
      <c r="B8149" t="s">
        <v>146</v>
      </c>
      <c r="C8149" t="s">
        <v>63</v>
      </c>
      <c r="D8149" t="s">
        <v>64</v>
      </c>
      <c r="E8149" t="s">
        <v>55</v>
      </c>
      <c r="F8149" s="1">
        <v>42204</v>
      </c>
      <c r="G8149" t="s">
        <v>98</v>
      </c>
      <c r="H8149">
        <v>2406</v>
      </c>
      <c r="I8149">
        <v>0.15</v>
      </c>
      <c r="J8149">
        <v>914.28</v>
      </c>
      <c r="K8149" t="s">
        <v>17</v>
      </c>
    </row>
    <row r="8150" spans="1:11" x14ac:dyDescent="0.3">
      <c r="A8150" t="s">
        <v>8269</v>
      </c>
      <c r="B8150" t="s">
        <v>62</v>
      </c>
      <c r="C8150" t="s">
        <v>13</v>
      </c>
      <c r="D8150" t="s">
        <v>14</v>
      </c>
      <c r="E8150" t="s">
        <v>143</v>
      </c>
      <c r="F8150" s="1">
        <v>42737</v>
      </c>
      <c r="G8150" t="s">
        <v>98</v>
      </c>
      <c r="H8150">
        <v>527</v>
      </c>
      <c r="I8150">
        <v>0.22</v>
      </c>
      <c r="J8150">
        <v>152.83000000000001</v>
      </c>
      <c r="K8150" t="s">
        <v>17</v>
      </c>
    </row>
    <row r="8151" spans="1:11" x14ac:dyDescent="0.3">
      <c r="A8151" t="s">
        <v>8270</v>
      </c>
      <c r="B8151" t="s">
        <v>111</v>
      </c>
      <c r="C8151" t="s">
        <v>63</v>
      </c>
      <c r="D8151" t="s">
        <v>157</v>
      </c>
      <c r="E8151" t="s">
        <v>34</v>
      </c>
      <c r="F8151" s="1">
        <v>42445</v>
      </c>
      <c r="G8151" t="s">
        <v>98</v>
      </c>
      <c r="H8151">
        <v>2203</v>
      </c>
      <c r="I8151">
        <v>0.32</v>
      </c>
      <c r="J8151">
        <v>374.51</v>
      </c>
      <c r="K8151" t="s">
        <v>17</v>
      </c>
    </row>
    <row r="8152" spans="1:11" x14ac:dyDescent="0.3">
      <c r="A8152" t="s">
        <v>8271</v>
      </c>
      <c r="B8152" t="s">
        <v>135</v>
      </c>
      <c r="C8152" t="s">
        <v>32</v>
      </c>
      <c r="D8152" t="s">
        <v>33</v>
      </c>
      <c r="E8152" t="s">
        <v>60</v>
      </c>
      <c r="F8152" s="1">
        <v>42619</v>
      </c>
      <c r="G8152" t="s">
        <v>98</v>
      </c>
      <c r="H8152">
        <v>1241</v>
      </c>
      <c r="I8152">
        <v>0.19</v>
      </c>
      <c r="J8152">
        <v>359.89</v>
      </c>
      <c r="K8152" t="s">
        <v>17</v>
      </c>
    </row>
    <row r="8153" spans="1:11" x14ac:dyDescent="0.3">
      <c r="A8153" t="s">
        <v>8272</v>
      </c>
      <c r="B8153" t="s">
        <v>53</v>
      </c>
      <c r="C8153" t="s">
        <v>26</v>
      </c>
      <c r="D8153" t="s">
        <v>201</v>
      </c>
      <c r="E8153" t="s">
        <v>22</v>
      </c>
      <c r="F8153" s="1">
        <v>42342</v>
      </c>
      <c r="G8153" t="s">
        <v>98</v>
      </c>
      <c r="H8153">
        <v>1028</v>
      </c>
      <c r="I8153">
        <v>0.14000000000000001</v>
      </c>
      <c r="J8153">
        <v>370.08</v>
      </c>
      <c r="K8153" t="s">
        <v>17</v>
      </c>
    </row>
    <row r="8154" spans="1:11" x14ac:dyDescent="0.3">
      <c r="A8154" t="s">
        <v>8273</v>
      </c>
      <c r="B8154" t="s">
        <v>40</v>
      </c>
      <c r="C8154" t="s">
        <v>13</v>
      </c>
      <c r="D8154" t="s">
        <v>14</v>
      </c>
      <c r="E8154" t="s">
        <v>22</v>
      </c>
      <c r="F8154" s="1">
        <v>43414</v>
      </c>
      <c r="G8154" t="s">
        <v>98</v>
      </c>
      <c r="H8154">
        <v>1613</v>
      </c>
      <c r="I8154">
        <v>0.12</v>
      </c>
      <c r="J8154">
        <v>338.73</v>
      </c>
      <c r="K8154" t="s">
        <v>17</v>
      </c>
    </row>
    <row r="8155" spans="1:11" x14ac:dyDescent="0.3">
      <c r="A8155" t="s">
        <v>8274</v>
      </c>
      <c r="B8155" t="s">
        <v>45</v>
      </c>
      <c r="C8155" t="s">
        <v>20</v>
      </c>
      <c r="D8155" t="s">
        <v>21</v>
      </c>
      <c r="E8155" t="s">
        <v>65</v>
      </c>
      <c r="F8155" s="1">
        <v>42787</v>
      </c>
      <c r="G8155" t="s">
        <v>98</v>
      </c>
      <c r="H8155">
        <v>1978</v>
      </c>
      <c r="I8155">
        <v>0.2</v>
      </c>
      <c r="J8155">
        <v>375.82</v>
      </c>
      <c r="K8155" t="s">
        <v>17</v>
      </c>
    </row>
    <row r="8156" spans="1:11" x14ac:dyDescent="0.3">
      <c r="A8156" t="s">
        <v>8275</v>
      </c>
      <c r="B8156" t="s">
        <v>42</v>
      </c>
      <c r="C8156" t="s">
        <v>32</v>
      </c>
      <c r="D8156" t="s">
        <v>153</v>
      </c>
      <c r="E8156" t="s">
        <v>15</v>
      </c>
      <c r="F8156" s="1">
        <v>42427</v>
      </c>
      <c r="G8156" t="s">
        <v>98</v>
      </c>
      <c r="H8156">
        <v>1105</v>
      </c>
      <c r="I8156">
        <v>0.21</v>
      </c>
      <c r="J8156">
        <v>320.45</v>
      </c>
      <c r="K8156" t="s">
        <v>17</v>
      </c>
    </row>
    <row r="8157" spans="1:11" x14ac:dyDescent="0.3">
      <c r="A8157" t="s">
        <v>8276</v>
      </c>
      <c r="B8157" t="s">
        <v>111</v>
      </c>
      <c r="C8157" t="s">
        <v>63</v>
      </c>
      <c r="D8157" t="s">
        <v>87</v>
      </c>
      <c r="E8157" t="s">
        <v>22</v>
      </c>
      <c r="F8157" s="1">
        <v>43345</v>
      </c>
      <c r="G8157" t="s">
        <v>98</v>
      </c>
      <c r="H8157">
        <v>1068</v>
      </c>
      <c r="I8157">
        <v>0.27</v>
      </c>
      <c r="J8157">
        <v>128.16</v>
      </c>
      <c r="K8157" t="s">
        <v>17</v>
      </c>
    </row>
    <row r="8158" spans="1:11" x14ac:dyDescent="0.3">
      <c r="A8158" t="s">
        <v>8277</v>
      </c>
      <c r="B8158" t="s">
        <v>122</v>
      </c>
      <c r="C8158" t="s">
        <v>32</v>
      </c>
      <c r="D8158" t="s">
        <v>153</v>
      </c>
      <c r="E8158" t="s">
        <v>60</v>
      </c>
      <c r="F8158" s="1">
        <v>42912</v>
      </c>
      <c r="G8158" t="s">
        <v>98</v>
      </c>
      <c r="H8158">
        <v>557</v>
      </c>
      <c r="I8158">
        <v>0.14000000000000001</v>
      </c>
      <c r="J8158">
        <v>150.38999999999999</v>
      </c>
      <c r="K8158" t="s">
        <v>17</v>
      </c>
    </row>
    <row r="8159" spans="1:11" x14ac:dyDescent="0.3">
      <c r="A8159" t="s">
        <v>8278</v>
      </c>
      <c r="B8159" t="s">
        <v>111</v>
      </c>
      <c r="C8159" t="s">
        <v>20</v>
      </c>
      <c r="D8159" t="s">
        <v>91</v>
      </c>
      <c r="E8159" t="s">
        <v>128</v>
      </c>
      <c r="F8159" s="1">
        <v>42903</v>
      </c>
      <c r="G8159" t="s">
        <v>98</v>
      </c>
      <c r="H8159">
        <v>1562</v>
      </c>
      <c r="I8159">
        <v>0.12</v>
      </c>
      <c r="J8159">
        <v>140.58000000000001</v>
      </c>
      <c r="K8159" t="s">
        <v>17</v>
      </c>
    </row>
    <row r="8160" spans="1:11" x14ac:dyDescent="0.3">
      <c r="A8160" t="s">
        <v>8279</v>
      </c>
      <c r="B8160" t="s">
        <v>83</v>
      </c>
      <c r="C8160" t="s">
        <v>49</v>
      </c>
      <c r="D8160" t="s">
        <v>54</v>
      </c>
      <c r="E8160" t="s">
        <v>55</v>
      </c>
      <c r="F8160" s="1">
        <v>42995</v>
      </c>
      <c r="G8160" t="s">
        <v>98</v>
      </c>
      <c r="H8160">
        <v>2496</v>
      </c>
      <c r="I8160">
        <v>0.12</v>
      </c>
      <c r="J8160">
        <v>673.92</v>
      </c>
      <c r="K8160" t="s">
        <v>17</v>
      </c>
    </row>
    <row r="8161" spans="1:11" x14ac:dyDescent="0.3">
      <c r="A8161" t="s">
        <v>8280</v>
      </c>
      <c r="B8161" t="s">
        <v>74</v>
      </c>
      <c r="C8161" t="s">
        <v>32</v>
      </c>
      <c r="D8161" t="s">
        <v>97</v>
      </c>
      <c r="E8161" t="s">
        <v>166</v>
      </c>
      <c r="F8161" s="1">
        <v>43445</v>
      </c>
      <c r="G8161" t="s">
        <v>98</v>
      </c>
      <c r="H8161">
        <v>509</v>
      </c>
      <c r="I8161">
        <v>0.2</v>
      </c>
      <c r="J8161">
        <v>50.9</v>
      </c>
      <c r="K8161" t="s">
        <v>17</v>
      </c>
    </row>
    <row r="8162" spans="1:11" x14ac:dyDescent="0.3">
      <c r="A8162" t="s">
        <v>8281</v>
      </c>
      <c r="B8162" t="s">
        <v>169</v>
      </c>
      <c r="C8162" t="s">
        <v>26</v>
      </c>
      <c r="D8162" t="s">
        <v>94</v>
      </c>
      <c r="E8162" t="s">
        <v>38</v>
      </c>
      <c r="F8162" s="1">
        <v>42196</v>
      </c>
      <c r="G8162" t="s">
        <v>98</v>
      </c>
      <c r="H8162">
        <v>1271</v>
      </c>
      <c r="I8162">
        <v>0.26</v>
      </c>
      <c r="J8162">
        <v>521.11</v>
      </c>
      <c r="K8162" t="s">
        <v>17</v>
      </c>
    </row>
    <row r="8163" spans="1:11" x14ac:dyDescent="0.3">
      <c r="A8163" t="s">
        <v>8282</v>
      </c>
      <c r="B8163" t="s">
        <v>62</v>
      </c>
      <c r="C8163" t="s">
        <v>13</v>
      </c>
      <c r="D8163" t="s">
        <v>195</v>
      </c>
      <c r="E8163" t="s">
        <v>72</v>
      </c>
      <c r="F8163" s="1">
        <v>42933</v>
      </c>
      <c r="G8163" t="s">
        <v>98</v>
      </c>
      <c r="H8163">
        <v>2434</v>
      </c>
      <c r="I8163">
        <v>0.23</v>
      </c>
      <c r="J8163">
        <v>316.42</v>
      </c>
      <c r="K8163" t="s">
        <v>17</v>
      </c>
    </row>
    <row r="8164" spans="1:11" x14ac:dyDescent="0.3">
      <c r="A8164" t="s">
        <v>8283</v>
      </c>
      <c r="B8164" t="s">
        <v>234</v>
      </c>
      <c r="C8164" t="s">
        <v>32</v>
      </c>
      <c r="D8164" t="s">
        <v>97</v>
      </c>
      <c r="E8164" t="s">
        <v>15</v>
      </c>
      <c r="F8164" s="1">
        <v>43345</v>
      </c>
      <c r="G8164" t="s">
        <v>98</v>
      </c>
      <c r="H8164">
        <v>1567</v>
      </c>
      <c r="I8164">
        <v>0.25</v>
      </c>
      <c r="J8164">
        <v>548.45000000000005</v>
      </c>
      <c r="K8164" t="s">
        <v>17</v>
      </c>
    </row>
    <row r="8165" spans="1:11" x14ac:dyDescent="0.3">
      <c r="A8165" t="s">
        <v>8284</v>
      </c>
      <c r="B8165" t="s">
        <v>71</v>
      </c>
      <c r="C8165" t="s">
        <v>63</v>
      </c>
      <c r="D8165" t="s">
        <v>75</v>
      </c>
      <c r="E8165" t="s">
        <v>34</v>
      </c>
      <c r="F8165" s="1">
        <v>43303</v>
      </c>
      <c r="G8165" t="s">
        <v>98</v>
      </c>
      <c r="H8165">
        <v>517</v>
      </c>
      <c r="I8165">
        <v>0.24</v>
      </c>
      <c r="J8165">
        <v>56.87</v>
      </c>
      <c r="K8165" t="s">
        <v>17</v>
      </c>
    </row>
    <row r="8166" spans="1:11" x14ac:dyDescent="0.3">
      <c r="A8166" t="s">
        <v>8285</v>
      </c>
      <c r="B8166" t="s">
        <v>174</v>
      </c>
      <c r="C8166" t="s">
        <v>26</v>
      </c>
      <c r="D8166" t="s">
        <v>37</v>
      </c>
      <c r="E8166" t="s">
        <v>38</v>
      </c>
      <c r="F8166" s="1">
        <v>43396</v>
      </c>
      <c r="G8166" t="s">
        <v>98</v>
      </c>
      <c r="H8166">
        <v>1644</v>
      </c>
      <c r="I8166">
        <v>0.28999999999999998</v>
      </c>
      <c r="J8166">
        <v>476.76</v>
      </c>
      <c r="K8166" t="s">
        <v>17</v>
      </c>
    </row>
    <row r="8167" spans="1:11" x14ac:dyDescent="0.3">
      <c r="A8167" t="s">
        <v>8286</v>
      </c>
      <c r="B8167" t="s">
        <v>120</v>
      </c>
      <c r="C8167" t="s">
        <v>13</v>
      </c>
      <c r="D8167" t="s">
        <v>195</v>
      </c>
      <c r="E8167" t="s">
        <v>65</v>
      </c>
      <c r="F8167" s="1">
        <v>42912</v>
      </c>
      <c r="G8167" t="s">
        <v>98</v>
      </c>
      <c r="H8167">
        <v>766</v>
      </c>
      <c r="I8167">
        <v>0.25</v>
      </c>
      <c r="J8167">
        <v>283.42</v>
      </c>
      <c r="K8167" t="s">
        <v>17</v>
      </c>
    </row>
    <row r="8168" spans="1:11" x14ac:dyDescent="0.3">
      <c r="A8168" t="s">
        <v>8287</v>
      </c>
      <c r="B8168" t="s">
        <v>31</v>
      </c>
      <c r="C8168" t="s">
        <v>32</v>
      </c>
      <c r="D8168" t="s">
        <v>46</v>
      </c>
      <c r="E8168" t="s">
        <v>72</v>
      </c>
      <c r="F8168" s="1">
        <v>43378</v>
      </c>
      <c r="G8168" t="s">
        <v>98</v>
      </c>
      <c r="H8168">
        <v>913</v>
      </c>
      <c r="I8168">
        <v>0.12</v>
      </c>
      <c r="J8168">
        <v>54.78</v>
      </c>
      <c r="K8168" t="s">
        <v>17</v>
      </c>
    </row>
    <row r="8169" spans="1:11" x14ac:dyDescent="0.3">
      <c r="A8169" t="s">
        <v>8288</v>
      </c>
      <c r="B8169" t="s">
        <v>122</v>
      </c>
      <c r="C8169" t="s">
        <v>49</v>
      </c>
      <c r="D8169" t="s">
        <v>54</v>
      </c>
      <c r="E8169" t="s">
        <v>88</v>
      </c>
      <c r="F8169" s="1">
        <v>42867</v>
      </c>
      <c r="G8169" t="s">
        <v>98</v>
      </c>
      <c r="H8169">
        <v>1076</v>
      </c>
      <c r="I8169">
        <v>0.17</v>
      </c>
      <c r="J8169">
        <v>279.76</v>
      </c>
      <c r="K8169" t="s">
        <v>17</v>
      </c>
    </row>
    <row r="8170" spans="1:11" x14ac:dyDescent="0.3">
      <c r="A8170" t="s">
        <v>8289</v>
      </c>
      <c r="B8170" t="s">
        <v>108</v>
      </c>
      <c r="C8170" t="s">
        <v>26</v>
      </c>
      <c r="D8170" t="s">
        <v>201</v>
      </c>
      <c r="E8170" t="s">
        <v>28</v>
      </c>
      <c r="F8170" s="1">
        <v>43378</v>
      </c>
      <c r="G8170" t="s">
        <v>98</v>
      </c>
      <c r="H8170">
        <v>721</v>
      </c>
      <c r="I8170">
        <v>0.23</v>
      </c>
      <c r="J8170">
        <v>165.83</v>
      </c>
      <c r="K8170" t="s">
        <v>17</v>
      </c>
    </row>
    <row r="8171" spans="1:11" x14ac:dyDescent="0.3">
      <c r="A8171" t="s">
        <v>8290</v>
      </c>
      <c r="B8171" t="s">
        <v>135</v>
      </c>
      <c r="C8171" t="s">
        <v>49</v>
      </c>
      <c r="D8171" t="s">
        <v>54</v>
      </c>
      <c r="E8171" t="s">
        <v>143</v>
      </c>
      <c r="F8171" s="1">
        <v>43289</v>
      </c>
      <c r="G8171" t="s">
        <v>98</v>
      </c>
      <c r="H8171">
        <v>1148</v>
      </c>
      <c r="I8171">
        <v>0.3</v>
      </c>
      <c r="J8171">
        <v>459.2</v>
      </c>
      <c r="K8171" t="s">
        <v>17</v>
      </c>
    </row>
    <row r="8172" spans="1:11" x14ac:dyDescent="0.3">
      <c r="A8172" t="s">
        <v>8291</v>
      </c>
      <c r="B8172" t="s">
        <v>40</v>
      </c>
      <c r="C8172" t="s">
        <v>20</v>
      </c>
      <c r="D8172" t="s">
        <v>91</v>
      </c>
      <c r="E8172" t="s">
        <v>117</v>
      </c>
      <c r="F8172" s="1">
        <v>42620</v>
      </c>
      <c r="G8172" t="s">
        <v>98</v>
      </c>
      <c r="H8172">
        <v>1126</v>
      </c>
      <c r="I8172">
        <v>0.22</v>
      </c>
      <c r="J8172">
        <v>349.06</v>
      </c>
      <c r="K8172" t="s">
        <v>17</v>
      </c>
    </row>
    <row r="8173" spans="1:11" x14ac:dyDescent="0.3">
      <c r="A8173" t="s">
        <v>8292</v>
      </c>
      <c r="B8173" t="s">
        <v>116</v>
      </c>
      <c r="C8173" t="s">
        <v>13</v>
      </c>
      <c r="D8173" t="s">
        <v>195</v>
      </c>
      <c r="E8173" t="s">
        <v>88</v>
      </c>
      <c r="F8173" s="1">
        <v>42973</v>
      </c>
      <c r="G8173" t="s">
        <v>98</v>
      </c>
      <c r="H8173">
        <v>1747</v>
      </c>
      <c r="I8173">
        <v>0.26</v>
      </c>
      <c r="J8173">
        <v>157.22999999999999</v>
      </c>
      <c r="K8173" t="s">
        <v>17</v>
      </c>
    </row>
    <row r="8174" spans="1:11" x14ac:dyDescent="0.3">
      <c r="A8174" t="s">
        <v>8293</v>
      </c>
      <c r="B8174" t="s">
        <v>182</v>
      </c>
      <c r="C8174" t="s">
        <v>58</v>
      </c>
      <c r="D8174" t="s">
        <v>68</v>
      </c>
      <c r="E8174" t="s">
        <v>166</v>
      </c>
      <c r="F8174" s="1">
        <v>42557</v>
      </c>
      <c r="G8174" t="s">
        <v>98</v>
      </c>
      <c r="H8174">
        <v>545</v>
      </c>
      <c r="I8174">
        <v>0.15</v>
      </c>
      <c r="J8174">
        <v>49.05</v>
      </c>
      <c r="K8174" t="s">
        <v>17</v>
      </c>
    </row>
    <row r="8175" spans="1:11" x14ac:dyDescent="0.3">
      <c r="A8175" t="s">
        <v>8294</v>
      </c>
      <c r="B8175" t="s">
        <v>137</v>
      </c>
      <c r="C8175" t="s">
        <v>13</v>
      </c>
      <c r="D8175" t="s">
        <v>14</v>
      </c>
      <c r="E8175" t="s">
        <v>51</v>
      </c>
      <c r="F8175" s="1">
        <v>43254</v>
      </c>
      <c r="G8175" t="s">
        <v>98</v>
      </c>
      <c r="H8175">
        <v>1643</v>
      </c>
      <c r="I8175">
        <v>0.13</v>
      </c>
      <c r="J8175">
        <v>673.63</v>
      </c>
      <c r="K8175" t="s">
        <v>17</v>
      </c>
    </row>
    <row r="8176" spans="1:11" x14ac:dyDescent="0.3">
      <c r="A8176" t="s">
        <v>8295</v>
      </c>
      <c r="B8176" t="s">
        <v>146</v>
      </c>
      <c r="C8176" t="s">
        <v>20</v>
      </c>
      <c r="D8176" t="s">
        <v>91</v>
      </c>
      <c r="E8176" t="s">
        <v>88</v>
      </c>
      <c r="F8176" s="1">
        <v>43358</v>
      </c>
      <c r="G8176" t="s">
        <v>98</v>
      </c>
      <c r="H8176">
        <v>1117</v>
      </c>
      <c r="I8176">
        <v>0.17</v>
      </c>
      <c r="J8176">
        <v>502.65</v>
      </c>
      <c r="K8176" t="s">
        <v>17</v>
      </c>
    </row>
    <row r="8177" spans="1:11" x14ac:dyDescent="0.3">
      <c r="A8177" t="s">
        <v>8296</v>
      </c>
      <c r="B8177" t="s">
        <v>81</v>
      </c>
      <c r="C8177" t="s">
        <v>13</v>
      </c>
      <c r="D8177" t="s">
        <v>79</v>
      </c>
      <c r="E8177" t="s">
        <v>143</v>
      </c>
      <c r="F8177" s="1">
        <v>42328</v>
      </c>
      <c r="G8177" t="s">
        <v>98</v>
      </c>
      <c r="H8177">
        <v>2114</v>
      </c>
      <c r="I8177">
        <v>0.35</v>
      </c>
      <c r="J8177">
        <v>591.91999999999996</v>
      </c>
      <c r="K8177" t="s">
        <v>17</v>
      </c>
    </row>
    <row r="8178" spans="1:11" x14ac:dyDescent="0.3">
      <c r="A8178" t="s">
        <v>8297</v>
      </c>
      <c r="B8178" t="s">
        <v>174</v>
      </c>
      <c r="C8178" t="s">
        <v>58</v>
      </c>
      <c r="D8178" t="s">
        <v>112</v>
      </c>
      <c r="E8178" t="s">
        <v>22</v>
      </c>
      <c r="F8178" s="1">
        <v>43137</v>
      </c>
      <c r="G8178" t="s">
        <v>98</v>
      </c>
      <c r="H8178">
        <v>1541</v>
      </c>
      <c r="I8178">
        <v>0.14000000000000001</v>
      </c>
      <c r="J8178">
        <v>493.12</v>
      </c>
      <c r="K8178" t="s">
        <v>17</v>
      </c>
    </row>
    <row r="8179" spans="1:11" x14ac:dyDescent="0.3">
      <c r="A8179" t="s">
        <v>8298</v>
      </c>
      <c r="B8179" t="s">
        <v>12</v>
      </c>
      <c r="C8179" t="s">
        <v>32</v>
      </c>
      <c r="D8179" t="s">
        <v>153</v>
      </c>
      <c r="E8179" t="s">
        <v>84</v>
      </c>
      <c r="F8179" s="1">
        <v>42973</v>
      </c>
      <c r="G8179" t="s">
        <v>98</v>
      </c>
      <c r="H8179">
        <v>1707</v>
      </c>
      <c r="I8179">
        <v>0.34</v>
      </c>
      <c r="J8179">
        <v>597.45000000000005</v>
      </c>
      <c r="K8179" t="s">
        <v>17</v>
      </c>
    </row>
    <row r="8180" spans="1:11" x14ac:dyDescent="0.3">
      <c r="A8180" t="s">
        <v>8299</v>
      </c>
      <c r="B8180" t="s">
        <v>174</v>
      </c>
      <c r="C8180" t="s">
        <v>13</v>
      </c>
      <c r="D8180" t="s">
        <v>79</v>
      </c>
      <c r="E8180" t="s">
        <v>163</v>
      </c>
      <c r="F8180" s="1">
        <v>43439</v>
      </c>
      <c r="G8180" t="s">
        <v>98</v>
      </c>
      <c r="H8180">
        <v>1754</v>
      </c>
      <c r="I8180">
        <v>0.21</v>
      </c>
      <c r="J8180">
        <v>491.12</v>
      </c>
      <c r="K8180" t="s">
        <v>17</v>
      </c>
    </row>
    <row r="8181" spans="1:11" x14ac:dyDescent="0.3">
      <c r="A8181" t="s">
        <v>8300</v>
      </c>
      <c r="B8181" t="s">
        <v>156</v>
      </c>
      <c r="C8181" t="s">
        <v>58</v>
      </c>
      <c r="D8181" t="s">
        <v>59</v>
      </c>
      <c r="E8181" t="s">
        <v>104</v>
      </c>
      <c r="F8181" s="1">
        <v>42841</v>
      </c>
      <c r="G8181" t="s">
        <v>98</v>
      </c>
      <c r="H8181">
        <v>613</v>
      </c>
      <c r="I8181">
        <v>0.35</v>
      </c>
      <c r="J8181">
        <v>30.65</v>
      </c>
      <c r="K8181" t="s">
        <v>17</v>
      </c>
    </row>
    <row r="8182" spans="1:11" x14ac:dyDescent="0.3">
      <c r="A8182" t="s">
        <v>8301</v>
      </c>
      <c r="B8182" t="s">
        <v>71</v>
      </c>
      <c r="C8182" t="s">
        <v>49</v>
      </c>
      <c r="D8182" t="s">
        <v>50</v>
      </c>
      <c r="E8182" t="s">
        <v>51</v>
      </c>
      <c r="F8182" s="1">
        <v>42631</v>
      </c>
      <c r="G8182" t="s">
        <v>98</v>
      </c>
      <c r="H8182">
        <v>1634</v>
      </c>
      <c r="I8182">
        <v>0.1</v>
      </c>
      <c r="J8182">
        <v>147.06</v>
      </c>
      <c r="K8182" t="s">
        <v>17</v>
      </c>
    </row>
    <row r="8183" spans="1:11" x14ac:dyDescent="0.3">
      <c r="A8183" t="s">
        <v>8302</v>
      </c>
      <c r="B8183" t="s">
        <v>156</v>
      </c>
      <c r="C8183" t="s">
        <v>13</v>
      </c>
      <c r="D8183" t="s">
        <v>14</v>
      </c>
      <c r="E8183" t="s">
        <v>143</v>
      </c>
      <c r="F8183" s="1">
        <v>43171</v>
      </c>
      <c r="G8183" t="s">
        <v>98</v>
      </c>
      <c r="H8183">
        <v>1852</v>
      </c>
      <c r="I8183">
        <v>0.25</v>
      </c>
      <c r="J8183">
        <v>129.63999999999999</v>
      </c>
      <c r="K8183" t="s">
        <v>17</v>
      </c>
    </row>
    <row r="8184" spans="1:11" x14ac:dyDescent="0.3">
      <c r="A8184" t="s">
        <v>8303</v>
      </c>
      <c r="B8184" t="s">
        <v>36</v>
      </c>
      <c r="C8184" t="s">
        <v>26</v>
      </c>
      <c r="D8184" t="s">
        <v>27</v>
      </c>
      <c r="E8184" t="s">
        <v>34</v>
      </c>
      <c r="F8184" s="1">
        <v>43022</v>
      </c>
      <c r="G8184" t="s">
        <v>98</v>
      </c>
      <c r="H8184">
        <v>1550</v>
      </c>
      <c r="I8184">
        <v>0.11</v>
      </c>
      <c r="J8184">
        <v>186</v>
      </c>
      <c r="K8184" t="s">
        <v>17</v>
      </c>
    </row>
    <row r="8185" spans="1:11" x14ac:dyDescent="0.3">
      <c r="A8185" t="s">
        <v>8304</v>
      </c>
      <c r="B8185" t="s">
        <v>159</v>
      </c>
      <c r="C8185" t="s">
        <v>20</v>
      </c>
      <c r="D8185" t="s">
        <v>21</v>
      </c>
      <c r="E8185" t="s">
        <v>55</v>
      </c>
      <c r="F8185" s="1">
        <v>43064</v>
      </c>
      <c r="G8185" t="s">
        <v>98</v>
      </c>
      <c r="H8185">
        <v>1237</v>
      </c>
      <c r="I8185">
        <v>0.31</v>
      </c>
      <c r="J8185">
        <v>470.06</v>
      </c>
      <c r="K8185" t="s">
        <v>17</v>
      </c>
    </row>
    <row r="8186" spans="1:11" x14ac:dyDescent="0.3">
      <c r="A8186" t="s">
        <v>8305</v>
      </c>
      <c r="B8186" t="s">
        <v>45</v>
      </c>
      <c r="C8186" t="s">
        <v>58</v>
      </c>
      <c r="D8186" t="s">
        <v>112</v>
      </c>
      <c r="E8186" t="s">
        <v>51</v>
      </c>
      <c r="F8186" s="1">
        <v>42220</v>
      </c>
      <c r="G8186" t="s">
        <v>98</v>
      </c>
      <c r="H8186">
        <v>621</v>
      </c>
      <c r="I8186">
        <v>0.1</v>
      </c>
      <c r="J8186">
        <v>124.2</v>
      </c>
      <c r="K8186" t="s">
        <v>17</v>
      </c>
    </row>
    <row r="8187" spans="1:11" x14ac:dyDescent="0.3">
      <c r="A8187" t="s">
        <v>8306</v>
      </c>
      <c r="B8187" t="s">
        <v>211</v>
      </c>
      <c r="C8187" t="s">
        <v>20</v>
      </c>
      <c r="D8187" t="s">
        <v>21</v>
      </c>
      <c r="E8187" t="s">
        <v>69</v>
      </c>
      <c r="F8187" s="1">
        <v>42490</v>
      </c>
      <c r="G8187" t="s">
        <v>98</v>
      </c>
      <c r="H8187">
        <v>606</v>
      </c>
      <c r="I8187">
        <v>0.24</v>
      </c>
      <c r="J8187">
        <v>121.2</v>
      </c>
      <c r="K8187" t="s">
        <v>17</v>
      </c>
    </row>
    <row r="8188" spans="1:11" x14ac:dyDescent="0.3">
      <c r="A8188" t="s">
        <v>8307</v>
      </c>
      <c r="B8188" t="s">
        <v>263</v>
      </c>
      <c r="C8188" t="s">
        <v>63</v>
      </c>
      <c r="D8188" t="s">
        <v>157</v>
      </c>
      <c r="E8188" t="s">
        <v>65</v>
      </c>
      <c r="F8188" s="1">
        <v>43432</v>
      </c>
      <c r="G8188" t="s">
        <v>98</v>
      </c>
      <c r="H8188">
        <v>2474</v>
      </c>
      <c r="I8188">
        <v>0.28000000000000003</v>
      </c>
      <c r="J8188">
        <v>1039.08</v>
      </c>
      <c r="K8188" t="s">
        <v>17</v>
      </c>
    </row>
    <row r="8189" spans="1:11" x14ac:dyDescent="0.3">
      <c r="A8189" t="s">
        <v>8308</v>
      </c>
      <c r="B8189" t="s">
        <v>45</v>
      </c>
      <c r="C8189" t="s">
        <v>32</v>
      </c>
      <c r="D8189" t="s">
        <v>153</v>
      </c>
      <c r="E8189" t="s">
        <v>15</v>
      </c>
      <c r="F8189" s="1">
        <v>43351</v>
      </c>
      <c r="G8189" t="s">
        <v>98</v>
      </c>
      <c r="H8189">
        <v>1603</v>
      </c>
      <c r="I8189">
        <v>0.11</v>
      </c>
      <c r="J8189">
        <v>625.16999999999996</v>
      </c>
      <c r="K8189" t="s">
        <v>17</v>
      </c>
    </row>
    <row r="8190" spans="1:11" x14ac:dyDescent="0.3">
      <c r="A8190" t="s">
        <v>8309</v>
      </c>
      <c r="B8190" t="s">
        <v>261</v>
      </c>
      <c r="C8190" t="s">
        <v>20</v>
      </c>
      <c r="D8190" t="s">
        <v>21</v>
      </c>
      <c r="E8190" t="s">
        <v>84</v>
      </c>
      <c r="F8190" s="1">
        <v>42434</v>
      </c>
      <c r="G8190" t="s">
        <v>98</v>
      </c>
      <c r="H8190">
        <v>2471</v>
      </c>
      <c r="I8190">
        <v>0.14000000000000001</v>
      </c>
      <c r="J8190">
        <v>444.78</v>
      </c>
      <c r="K8190" t="s">
        <v>17</v>
      </c>
    </row>
    <row r="8191" spans="1:11" x14ac:dyDescent="0.3">
      <c r="A8191" t="s">
        <v>8310</v>
      </c>
      <c r="B8191" t="s">
        <v>151</v>
      </c>
      <c r="C8191" t="s">
        <v>13</v>
      </c>
      <c r="D8191" t="s">
        <v>14</v>
      </c>
      <c r="E8191" t="s">
        <v>72</v>
      </c>
      <c r="F8191" s="1">
        <v>43416</v>
      </c>
      <c r="G8191" t="s">
        <v>98</v>
      </c>
      <c r="H8191">
        <v>1107</v>
      </c>
      <c r="I8191">
        <v>0.12</v>
      </c>
      <c r="J8191">
        <v>88.56</v>
      </c>
      <c r="K8191" t="s">
        <v>17</v>
      </c>
    </row>
    <row r="8192" spans="1:11" x14ac:dyDescent="0.3">
      <c r="A8192" t="s">
        <v>8311</v>
      </c>
      <c r="B8192" t="s">
        <v>83</v>
      </c>
      <c r="C8192" t="s">
        <v>26</v>
      </c>
      <c r="D8192" t="s">
        <v>27</v>
      </c>
      <c r="E8192" t="s">
        <v>60</v>
      </c>
      <c r="F8192" s="1">
        <v>42381</v>
      </c>
      <c r="G8192" t="s">
        <v>98</v>
      </c>
      <c r="H8192">
        <v>1495</v>
      </c>
      <c r="I8192">
        <v>0.13</v>
      </c>
      <c r="J8192">
        <v>313.95</v>
      </c>
      <c r="K8192" t="s">
        <v>17</v>
      </c>
    </row>
    <row r="8193" spans="1:11" x14ac:dyDescent="0.3">
      <c r="A8193" t="s">
        <v>8312</v>
      </c>
      <c r="B8193" t="s">
        <v>139</v>
      </c>
      <c r="C8193" t="s">
        <v>13</v>
      </c>
      <c r="D8193" t="s">
        <v>195</v>
      </c>
      <c r="E8193" t="s">
        <v>34</v>
      </c>
      <c r="F8193" s="1">
        <v>42973</v>
      </c>
      <c r="G8193" t="s">
        <v>98</v>
      </c>
      <c r="H8193">
        <v>1869</v>
      </c>
      <c r="I8193">
        <v>0.26</v>
      </c>
      <c r="J8193">
        <v>579.39</v>
      </c>
      <c r="K8193" t="s">
        <v>17</v>
      </c>
    </row>
    <row r="8194" spans="1:11" x14ac:dyDescent="0.3">
      <c r="A8194" t="s">
        <v>8313</v>
      </c>
      <c r="B8194" t="s">
        <v>197</v>
      </c>
      <c r="C8194" t="s">
        <v>63</v>
      </c>
      <c r="D8194" t="s">
        <v>64</v>
      </c>
      <c r="E8194" t="s">
        <v>47</v>
      </c>
      <c r="F8194" s="1">
        <v>43075</v>
      </c>
      <c r="G8194" t="s">
        <v>98</v>
      </c>
      <c r="H8194">
        <v>1716</v>
      </c>
      <c r="I8194">
        <v>0.34</v>
      </c>
      <c r="J8194">
        <v>308.88</v>
      </c>
      <c r="K8194" t="s">
        <v>17</v>
      </c>
    </row>
    <row r="8195" spans="1:11" x14ac:dyDescent="0.3">
      <c r="A8195" t="s">
        <v>8314</v>
      </c>
      <c r="B8195" t="s">
        <v>120</v>
      </c>
      <c r="C8195" t="s">
        <v>32</v>
      </c>
      <c r="D8195" t="s">
        <v>153</v>
      </c>
      <c r="E8195" t="s">
        <v>51</v>
      </c>
      <c r="F8195" s="1">
        <v>43046</v>
      </c>
      <c r="G8195" t="s">
        <v>98</v>
      </c>
      <c r="H8195">
        <v>795</v>
      </c>
      <c r="I8195">
        <v>0.22</v>
      </c>
      <c r="J8195">
        <v>39.75</v>
      </c>
      <c r="K8195" t="s">
        <v>17</v>
      </c>
    </row>
    <row r="8196" spans="1:11" x14ac:dyDescent="0.3">
      <c r="A8196" t="s">
        <v>8315</v>
      </c>
      <c r="B8196" t="s">
        <v>204</v>
      </c>
      <c r="C8196" t="s">
        <v>26</v>
      </c>
      <c r="D8196" t="s">
        <v>94</v>
      </c>
      <c r="E8196" t="s">
        <v>84</v>
      </c>
      <c r="F8196" s="1">
        <v>42065</v>
      </c>
      <c r="G8196" t="s">
        <v>98</v>
      </c>
      <c r="H8196">
        <v>2400</v>
      </c>
      <c r="I8196">
        <v>0.28999999999999998</v>
      </c>
      <c r="J8196">
        <v>792</v>
      </c>
      <c r="K8196" t="s">
        <v>17</v>
      </c>
    </row>
    <row r="8197" spans="1:11" x14ac:dyDescent="0.3">
      <c r="A8197" t="s">
        <v>8316</v>
      </c>
      <c r="B8197" t="s">
        <v>71</v>
      </c>
      <c r="C8197" t="s">
        <v>63</v>
      </c>
      <c r="D8197" t="s">
        <v>157</v>
      </c>
      <c r="E8197" t="s">
        <v>117</v>
      </c>
      <c r="F8197" s="1">
        <v>43352</v>
      </c>
      <c r="G8197" t="s">
        <v>98</v>
      </c>
      <c r="H8197">
        <v>2110</v>
      </c>
      <c r="I8197">
        <v>0.28999999999999998</v>
      </c>
      <c r="J8197">
        <v>675.2</v>
      </c>
      <c r="K8197" t="s">
        <v>17</v>
      </c>
    </row>
    <row r="8198" spans="1:11" x14ac:dyDescent="0.3">
      <c r="A8198" t="s">
        <v>8317</v>
      </c>
      <c r="B8198" t="s">
        <v>102</v>
      </c>
      <c r="C8198" t="s">
        <v>32</v>
      </c>
      <c r="D8198" t="s">
        <v>33</v>
      </c>
      <c r="E8198" t="s">
        <v>28</v>
      </c>
      <c r="F8198" s="1">
        <v>43352</v>
      </c>
      <c r="G8198" t="s">
        <v>98</v>
      </c>
      <c r="H8198">
        <v>1565</v>
      </c>
      <c r="I8198">
        <v>0.35</v>
      </c>
      <c r="J8198">
        <v>187.8</v>
      </c>
      <c r="K8198" t="s">
        <v>17</v>
      </c>
    </row>
    <row r="8199" spans="1:11" x14ac:dyDescent="0.3">
      <c r="A8199" t="s">
        <v>8318</v>
      </c>
      <c r="B8199" t="s">
        <v>102</v>
      </c>
      <c r="C8199" t="s">
        <v>13</v>
      </c>
      <c r="D8199" t="s">
        <v>195</v>
      </c>
      <c r="E8199" t="s">
        <v>84</v>
      </c>
      <c r="F8199" s="1">
        <v>42598</v>
      </c>
      <c r="G8199" t="s">
        <v>98</v>
      </c>
      <c r="H8199">
        <v>775</v>
      </c>
      <c r="I8199">
        <v>0.12</v>
      </c>
      <c r="J8199">
        <v>224.75</v>
      </c>
      <c r="K8199" t="s">
        <v>17</v>
      </c>
    </row>
    <row r="8200" spans="1:11" x14ac:dyDescent="0.3">
      <c r="A8200" t="s">
        <v>8319</v>
      </c>
      <c r="B8200" t="s">
        <v>139</v>
      </c>
      <c r="C8200" t="s">
        <v>58</v>
      </c>
      <c r="D8200" t="s">
        <v>112</v>
      </c>
      <c r="E8200" t="s">
        <v>88</v>
      </c>
      <c r="F8200" s="1">
        <v>43408</v>
      </c>
      <c r="G8200" t="s">
        <v>98</v>
      </c>
      <c r="H8200">
        <v>2227</v>
      </c>
      <c r="I8200">
        <v>0.35</v>
      </c>
      <c r="J8200">
        <v>556.75</v>
      </c>
      <c r="K8200" t="s">
        <v>17</v>
      </c>
    </row>
    <row r="8201" spans="1:11" x14ac:dyDescent="0.3">
      <c r="A8201" t="s">
        <v>8320</v>
      </c>
      <c r="B8201" t="s">
        <v>83</v>
      </c>
      <c r="C8201" t="s">
        <v>32</v>
      </c>
      <c r="D8201" t="s">
        <v>33</v>
      </c>
      <c r="E8201" t="s">
        <v>84</v>
      </c>
      <c r="F8201" s="1">
        <v>43438</v>
      </c>
      <c r="G8201" t="s">
        <v>98</v>
      </c>
      <c r="H8201">
        <v>2480</v>
      </c>
      <c r="I8201">
        <v>0.3</v>
      </c>
      <c r="J8201">
        <v>744</v>
      </c>
      <c r="K8201" t="s">
        <v>17</v>
      </c>
    </row>
    <row r="8202" spans="1:11" x14ac:dyDescent="0.3">
      <c r="A8202" t="s">
        <v>8321</v>
      </c>
      <c r="B8202" t="s">
        <v>174</v>
      </c>
      <c r="C8202" t="s">
        <v>26</v>
      </c>
      <c r="D8202" t="s">
        <v>201</v>
      </c>
      <c r="E8202" t="s">
        <v>47</v>
      </c>
      <c r="F8202" s="1">
        <v>42961</v>
      </c>
      <c r="G8202" t="s">
        <v>98</v>
      </c>
      <c r="H8202">
        <v>1604</v>
      </c>
      <c r="I8202">
        <v>0.2</v>
      </c>
      <c r="J8202">
        <v>673.68</v>
      </c>
      <c r="K8202" t="s">
        <v>17</v>
      </c>
    </row>
    <row r="8203" spans="1:11" x14ac:dyDescent="0.3">
      <c r="A8203" t="s">
        <v>8322</v>
      </c>
      <c r="B8203" t="s">
        <v>74</v>
      </c>
      <c r="C8203" t="s">
        <v>32</v>
      </c>
      <c r="D8203" t="s">
        <v>97</v>
      </c>
      <c r="E8203" t="s">
        <v>15</v>
      </c>
      <c r="F8203" s="1">
        <v>43420</v>
      </c>
      <c r="G8203" t="s">
        <v>98</v>
      </c>
      <c r="H8203">
        <v>1152</v>
      </c>
      <c r="I8203">
        <v>0.25</v>
      </c>
      <c r="J8203">
        <v>414.72</v>
      </c>
      <c r="K8203" t="s">
        <v>17</v>
      </c>
    </row>
    <row r="8204" spans="1:11" x14ac:dyDescent="0.3">
      <c r="A8204" t="s">
        <v>8323</v>
      </c>
      <c r="B8204" t="s">
        <v>263</v>
      </c>
      <c r="C8204" t="s">
        <v>32</v>
      </c>
      <c r="D8204" t="s">
        <v>46</v>
      </c>
      <c r="E8204" t="s">
        <v>84</v>
      </c>
      <c r="F8204" s="1">
        <v>42340</v>
      </c>
      <c r="G8204" t="s">
        <v>98</v>
      </c>
      <c r="H8204">
        <v>1556</v>
      </c>
      <c r="I8204">
        <v>0.22</v>
      </c>
      <c r="J8204">
        <v>466.8</v>
      </c>
      <c r="K8204" t="s">
        <v>17</v>
      </c>
    </row>
    <row r="8205" spans="1:11" x14ac:dyDescent="0.3">
      <c r="A8205" t="s">
        <v>8324</v>
      </c>
      <c r="B8205" t="s">
        <v>86</v>
      </c>
      <c r="C8205" t="s">
        <v>63</v>
      </c>
      <c r="D8205" t="s">
        <v>64</v>
      </c>
      <c r="E8205" t="s">
        <v>34</v>
      </c>
      <c r="F8205" s="1">
        <v>43155</v>
      </c>
      <c r="G8205" t="s">
        <v>98</v>
      </c>
      <c r="H8205">
        <v>1634</v>
      </c>
      <c r="I8205">
        <v>0.17</v>
      </c>
      <c r="J8205">
        <v>81.7</v>
      </c>
      <c r="K8205" t="s">
        <v>17</v>
      </c>
    </row>
    <row r="8206" spans="1:11" x14ac:dyDescent="0.3">
      <c r="A8206" t="s">
        <v>8325</v>
      </c>
      <c r="B8206" t="s">
        <v>125</v>
      </c>
      <c r="C8206" t="s">
        <v>20</v>
      </c>
      <c r="D8206" t="s">
        <v>91</v>
      </c>
      <c r="E8206" t="s">
        <v>104</v>
      </c>
      <c r="F8206" s="1">
        <v>43357</v>
      </c>
      <c r="G8206" t="s">
        <v>98</v>
      </c>
      <c r="H8206">
        <v>1605</v>
      </c>
      <c r="I8206">
        <v>0.13</v>
      </c>
      <c r="J8206">
        <v>272.85000000000002</v>
      </c>
      <c r="K8206" t="s">
        <v>17</v>
      </c>
    </row>
    <row r="8207" spans="1:11" x14ac:dyDescent="0.3">
      <c r="A8207" t="s">
        <v>8326</v>
      </c>
      <c r="B8207" t="s">
        <v>234</v>
      </c>
      <c r="C8207" t="s">
        <v>32</v>
      </c>
      <c r="D8207" t="s">
        <v>46</v>
      </c>
      <c r="E8207" t="s">
        <v>104</v>
      </c>
      <c r="F8207" s="1">
        <v>42343</v>
      </c>
      <c r="G8207" t="s">
        <v>98</v>
      </c>
      <c r="H8207">
        <v>1915</v>
      </c>
      <c r="I8207">
        <v>0.31</v>
      </c>
      <c r="J8207">
        <v>383</v>
      </c>
      <c r="K8207" t="s">
        <v>17</v>
      </c>
    </row>
    <row r="8208" spans="1:11" x14ac:dyDescent="0.3">
      <c r="A8208" t="s">
        <v>8327</v>
      </c>
      <c r="B8208" t="s">
        <v>156</v>
      </c>
      <c r="C8208" t="s">
        <v>63</v>
      </c>
      <c r="D8208" t="s">
        <v>64</v>
      </c>
      <c r="E8208" t="s">
        <v>60</v>
      </c>
      <c r="F8208" s="1">
        <v>43399</v>
      </c>
      <c r="G8208" t="s">
        <v>98</v>
      </c>
      <c r="H8208">
        <v>2476</v>
      </c>
      <c r="I8208">
        <v>0.17</v>
      </c>
      <c r="J8208">
        <v>693.28</v>
      </c>
      <c r="K8208" t="s">
        <v>17</v>
      </c>
    </row>
    <row r="8209" spans="1:11" x14ac:dyDescent="0.3">
      <c r="A8209" t="s">
        <v>8328</v>
      </c>
      <c r="B8209" t="s">
        <v>182</v>
      </c>
      <c r="C8209" t="s">
        <v>49</v>
      </c>
      <c r="D8209" t="s">
        <v>205</v>
      </c>
      <c r="E8209" t="s">
        <v>163</v>
      </c>
      <c r="F8209" s="1">
        <v>42961</v>
      </c>
      <c r="G8209" t="s">
        <v>98</v>
      </c>
      <c r="H8209">
        <v>2468</v>
      </c>
      <c r="I8209">
        <v>0.18</v>
      </c>
      <c r="J8209">
        <v>271.48</v>
      </c>
      <c r="K8209" t="s">
        <v>17</v>
      </c>
    </row>
    <row r="8210" spans="1:11" x14ac:dyDescent="0.3">
      <c r="A8210" t="s">
        <v>8329</v>
      </c>
      <c r="B8210" t="s">
        <v>184</v>
      </c>
      <c r="C8210" t="s">
        <v>49</v>
      </c>
      <c r="D8210" t="s">
        <v>54</v>
      </c>
      <c r="E8210" t="s">
        <v>69</v>
      </c>
      <c r="F8210" s="1">
        <v>42961</v>
      </c>
      <c r="G8210" t="s">
        <v>98</v>
      </c>
      <c r="H8210">
        <v>1017</v>
      </c>
      <c r="I8210">
        <v>0.32</v>
      </c>
      <c r="J8210">
        <v>447.48</v>
      </c>
      <c r="K8210" t="s">
        <v>17</v>
      </c>
    </row>
    <row r="8211" spans="1:11" x14ac:dyDescent="0.3">
      <c r="A8211" t="s">
        <v>8330</v>
      </c>
      <c r="B8211" t="s">
        <v>78</v>
      </c>
      <c r="C8211" t="s">
        <v>20</v>
      </c>
      <c r="D8211" t="s">
        <v>91</v>
      </c>
      <c r="E8211" t="s">
        <v>28</v>
      </c>
      <c r="F8211" s="1">
        <v>42343</v>
      </c>
      <c r="G8211" t="s">
        <v>98</v>
      </c>
      <c r="H8211">
        <v>1940</v>
      </c>
      <c r="I8211">
        <v>0.33</v>
      </c>
      <c r="J8211">
        <v>659.6</v>
      </c>
      <c r="K8211" t="s">
        <v>17</v>
      </c>
    </row>
    <row r="8212" spans="1:11" x14ac:dyDescent="0.3">
      <c r="A8212" t="s">
        <v>8331</v>
      </c>
      <c r="B8212" t="s">
        <v>169</v>
      </c>
      <c r="C8212" t="s">
        <v>26</v>
      </c>
      <c r="D8212" t="s">
        <v>201</v>
      </c>
      <c r="E8212" t="s">
        <v>38</v>
      </c>
      <c r="F8212" s="1">
        <v>43436</v>
      </c>
      <c r="G8212" t="s">
        <v>98</v>
      </c>
      <c r="H8212">
        <v>692</v>
      </c>
      <c r="I8212">
        <v>0.31</v>
      </c>
      <c r="J8212">
        <v>235.28</v>
      </c>
      <c r="K8212" t="s">
        <v>17</v>
      </c>
    </row>
    <row r="8213" spans="1:11" x14ac:dyDescent="0.3">
      <c r="A8213" t="s">
        <v>8332</v>
      </c>
      <c r="B8213" t="s">
        <v>139</v>
      </c>
      <c r="C8213" t="s">
        <v>26</v>
      </c>
      <c r="D8213" t="s">
        <v>94</v>
      </c>
      <c r="E8213" t="s">
        <v>84</v>
      </c>
      <c r="F8213" s="1">
        <v>42381</v>
      </c>
      <c r="G8213" t="s">
        <v>98</v>
      </c>
      <c r="H8213">
        <v>859</v>
      </c>
      <c r="I8213">
        <v>0.1</v>
      </c>
      <c r="J8213">
        <v>266.29000000000002</v>
      </c>
      <c r="K8213" t="s">
        <v>17</v>
      </c>
    </row>
    <row r="8214" spans="1:11" x14ac:dyDescent="0.3">
      <c r="A8214" t="s">
        <v>8333</v>
      </c>
      <c r="B8214" t="s">
        <v>197</v>
      </c>
      <c r="C8214" t="s">
        <v>49</v>
      </c>
      <c r="D8214" t="s">
        <v>50</v>
      </c>
      <c r="E8214" t="s">
        <v>65</v>
      </c>
      <c r="F8214" s="1">
        <v>43428</v>
      </c>
      <c r="G8214" t="s">
        <v>98</v>
      </c>
      <c r="H8214">
        <v>951</v>
      </c>
      <c r="I8214">
        <v>0.16</v>
      </c>
      <c r="J8214">
        <v>114.12</v>
      </c>
      <c r="K8214" t="s">
        <v>17</v>
      </c>
    </row>
    <row r="8215" spans="1:11" x14ac:dyDescent="0.3">
      <c r="A8215" t="s">
        <v>8334</v>
      </c>
      <c r="B8215" t="s">
        <v>81</v>
      </c>
      <c r="C8215" t="s">
        <v>63</v>
      </c>
      <c r="D8215" t="s">
        <v>87</v>
      </c>
      <c r="E8215" t="s">
        <v>123</v>
      </c>
      <c r="F8215" s="1">
        <v>43044</v>
      </c>
      <c r="G8215" t="s">
        <v>98</v>
      </c>
      <c r="H8215">
        <v>871</v>
      </c>
      <c r="I8215">
        <v>0.21</v>
      </c>
      <c r="J8215">
        <v>113.23</v>
      </c>
      <c r="K8215" t="s">
        <v>17</v>
      </c>
    </row>
    <row r="8216" spans="1:11" x14ac:dyDescent="0.3">
      <c r="A8216" t="s">
        <v>8335</v>
      </c>
      <c r="B8216" t="s">
        <v>90</v>
      </c>
      <c r="C8216" t="s">
        <v>32</v>
      </c>
      <c r="D8216" t="s">
        <v>153</v>
      </c>
      <c r="E8216" t="s">
        <v>51</v>
      </c>
      <c r="F8216" s="1">
        <v>42979</v>
      </c>
      <c r="G8216" t="s">
        <v>98</v>
      </c>
      <c r="H8216">
        <v>2435</v>
      </c>
      <c r="I8216">
        <v>0.22</v>
      </c>
      <c r="J8216">
        <v>681.8</v>
      </c>
      <c r="K8216" t="s">
        <v>17</v>
      </c>
    </row>
    <row r="8217" spans="1:11" x14ac:dyDescent="0.3">
      <c r="A8217" t="s">
        <v>8336</v>
      </c>
      <c r="B8217" t="s">
        <v>120</v>
      </c>
      <c r="C8217" t="s">
        <v>20</v>
      </c>
      <c r="D8217" t="s">
        <v>91</v>
      </c>
      <c r="E8217" t="s">
        <v>55</v>
      </c>
      <c r="F8217" s="1">
        <v>43420</v>
      </c>
      <c r="G8217" t="s">
        <v>98</v>
      </c>
      <c r="H8217">
        <v>1277</v>
      </c>
      <c r="I8217">
        <v>0.14000000000000001</v>
      </c>
      <c r="J8217">
        <v>204.32</v>
      </c>
      <c r="K8217" t="s">
        <v>17</v>
      </c>
    </row>
    <row r="8218" spans="1:11" x14ac:dyDescent="0.3">
      <c r="A8218" t="s">
        <v>8337</v>
      </c>
      <c r="B8218" t="s">
        <v>204</v>
      </c>
      <c r="C8218" t="s">
        <v>63</v>
      </c>
      <c r="D8218" t="s">
        <v>75</v>
      </c>
      <c r="E8218" t="s">
        <v>60</v>
      </c>
      <c r="F8218" s="1">
        <v>42381</v>
      </c>
      <c r="G8218" t="s">
        <v>98</v>
      </c>
      <c r="H8218">
        <v>605</v>
      </c>
      <c r="I8218">
        <v>0.19</v>
      </c>
      <c r="J8218">
        <v>242</v>
      </c>
      <c r="K8218" t="s">
        <v>17</v>
      </c>
    </row>
    <row r="8219" spans="1:11" x14ac:dyDescent="0.3">
      <c r="A8219" t="s">
        <v>8338</v>
      </c>
      <c r="B8219" t="s">
        <v>86</v>
      </c>
      <c r="C8219" t="s">
        <v>32</v>
      </c>
      <c r="D8219" t="s">
        <v>46</v>
      </c>
      <c r="E8219" t="s">
        <v>28</v>
      </c>
      <c r="F8219" s="1">
        <v>42476</v>
      </c>
      <c r="G8219" t="s">
        <v>98</v>
      </c>
      <c r="H8219">
        <v>2032</v>
      </c>
      <c r="I8219">
        <v>0.18</v>
      </c>
      <c r="J8219">
        <v>223.52</v>
      </c>
      <c r="K8219" t="s">
        <v>17</v>
      </c>
    </row>
    <row r="8220" spans="1:11" x14ac:dyDescent="0.3">
      <c r="A8220" t="s">
        <v>8339</v>
      </c>
      <c r="B8220" t="s">
        <v>74</v>
      </c>
      <c r="C8220" t="s">
        <v>20</v>
      </c>
      <c r="D8220" t="s">
        <v>91</v>
      </c>
      <c r="E8220" t="s">
        <v>51</v>
      </c>
      <c r="F8220" s="1">
        <v>42254</v>
      </c>
      <c r="G8220" t="s">
        <v>98</v>
      </c>
      <c r="H8220">
        <v>2478</v>
      </c>
      <c r="I8220">
        <v>0.27</v>
      </c>
      <c r="J8220">
        <v>619.5</v>
      </c>
      <c r="K8220" t="s">
        <v>17</v>
      </c>
    </row>
    <row r="8221" spans="1:11" x14ac:dyDescent="0.3">
      <c r="A8221" t="s">
        <v>8340</v>
      </c>
      <c r="B8221" t="s">
        <v>169</v>
      </c>
      <c r="C8221" t="s">
        <v>26</v>
      </c>
      <c r="D8221" t="s">
        <v>94</v>
      </c>
      <c r="E8221" t="s">
        <v>117</v>
      </c>
      <c r="F8221" s="1">
        <v>43067</v>
      </c>
      <c r="G8221" t="s">
        <v>98</v>
      </c>
      <c r="H8221">
        <v>901</v>
      </c>
      <c r="I8221">
        <v>0.32</v>
      </c>
      <c r="J8221">
        <v>252.28</v>
      </c>
      <c r="K8221" t="s">
        <v>17</v>
      </c>
    </row>
    <row r="8222" spans="1:11" x14ac:dyDescent="0.3">
      <c r="A8222" t="s">
        <v>8341</v>
      </c>
      <c r="B8222" t="s">
        <v>162</v>
      </c>
      <c r="C8222" t="s">
        <v>32</v>
      </c>
      <c r="D8222" t="s">
        <v>153</v>
      </c>
      <c r="E8222" t="s">
        <v>15</v>
      </c>
      <c r="F8222" s="1">
        <v>42381</v>
      </c>
      <c r="G8222" t="s">
        <v>98</v>
      </c>
      <c r="H8222">
        <v>1811</v>
      </c>
      <c r="I8222">
        <v>0.21</v>
      </c>
      <c r="J8222">
        <v>760.62</v>
      </c>
      <c r="K8222" t="s">
        <v>17</v>
      </c>
    </row>
    <row r="8223" spans="1:11" x14ac:dyDescent="0.3">
      <c r="A8223" t="s">
        <v>8342</v>
      </c>
      <c r="B8223" t="s">
        <v>159</v>
      </c>
      <c r="C8223" t="s">
        <v>58</v>
      </c>
      <c r="D8223" t="s">
        <v>112</v>
      </c>
      <c r="E8223" t="s">
        <v>117</v>
      </c>
      <c r="F8223" s="1">
        <v>43017</v>
      </c>
      <c r="G8223" t="s">
        <v>98</v>
      </c>
      <c r="H8223">
        <v>2155</v>
      </c>
      <c r="I8223">
        <v>0.14000000000000001</v>
      </c>
      <c r="J8223">
        <v>581.85</v>
      </c>
      <c r="K8223" t="s">
        <v>17</v>
      </c>
    </row>
    <row r="8224" spans="1:11" x14ac:dyDescent="0.3">
      <c r="A8224" t="s">
        <v>8343</v>
      </c>
      <c r="B8224" t="s">
        <v>137</v>
      </c>
      <c r="C8224" t="s">
        <v>32</v>
      </c>
      <c r="D8224" t="s">
        <v>97</v>
      </c>
      <c r="E8224" t="s">
        <v>123</v>
      </c>
      <c r="F8224" s="1">
        <v>43392</v>
      </c>
      <c r="G8224" t="s">
        <v>98</v>
      </c>
      <c r="H8224">
        <v>2446</v>
      </c>
      <c r="I8224">
        <v>0.2</v>
      </c>
      <c r="J8224">
        <v>587.04</v>
      </c>
      <c r="K8224" t="s">
        <v>17</v>
      </c>
    </row>
    <row r="8225" spans="1:11" x14ac:dyDescent="0.3">
      <c r="A8225" t="s">
        <v>8344</v>
      </c>
      <c r="B8225" t="s">
        <v>86</v>
      </c>
      <c r="C8225" t="s">
        <v>49</v>
      </c>
      <c r="D8225" t="s">
        <v>54</v>
      </c>
      <c r="E8225" t="s">
        <v>51</v>
      </c>
      <c r="F8225" s="1">
        <v>42598</v>
      </c>
      <c r="G8225" t="s">
        <v>98</v>
      </c>
      <c r="H8225">
        <v>582</v>
      </c>
      <c r="I8225">
        <v>0.14000000000000001</v>
      </c>
      <c r="J8225">
        <v>46.56</v>
      </c>
      <c r="K8225" t="s">
        <v>17</v>
      </c>
    </row>
    <row r="8226" spans="1:11" x14ac:dyDescent="0.3">
      <c r="A8226" t="s">
        <v>8345</v>
      </c>
      <c r="B8226" t="s">
        <v>78</v>
      </c>
      <c r="C8226" t="s">
        <v>26</v>
      </c>
      <c r="D8226" t="s">
        <v>94</v>
      </c>
      <c r="E8226" t="s">
        <v>47</v>
      </c>
      <c r="F8226" s="1">
        <v>43406</v>
      </c>
      <c r="G8226" t="s">
        <v>98</v>
      </c>
      <c r="H8226">
        <v>2422</v>
      </c>
      <c r="I8226">
        <v>0.19</v>
      </c>
      <c r="J8226">
        <v>1041.46</v>
      </c>
      <c r="K8226" t="s">
        <v>17</v>
      </c>
    </row>
    <row r="8227" spans="1:11" x14ac:dyDescent="0.3">
      <c r="A8227" t="s">
        <v>8346</v>
      </c>
      <c r="B8227" t="s">
        <v>19</v>
      </c>
      <c r="C8227" t="s">
        <v>63</v>
      </c>
      <c r="D8227" t="s">
        <v>75</v>
      </c>
      <c r="E8227" t="s">
        <v>38</v>
      </c>
      <c r="F8227" s="1">
        <v>43395</v>
      </c>
      <c r="G8227" t="s">
        <v>98</v>
      </c>
      <c r="H8227">
        <v>998</v>
      </c>
      <c r="I8227">
        <v>0.28000000000000003</v>
      </c>
      <c r="J8227">
        <v>209.58</v>
      </c>
      <c r="K8227" t="s">
        <v>17</v>
      </c>
    </row>
    <row r="8228" spans="1:11" x14ac:dyDescent="0.3">
      <c r="A8228" t="s">
        <v>8347</v>
      </c>
      <c r="B8228" t="s">
        <v>40</v>
      </c>
      <c r="C8228" t="s">
        <v>49</v>
      </c>
      <c r="D8228" t="s">
        <v>54</v>
      </c>
      <c r="E8228" t="s">
        <v>69</v>
      </c>
      <c r="F8228" s="1">
        <v>43220</v>
      </c>
      <c r="G8228" t="s">
        <v>98</v>
      </c>
      <c r="H8228">
        <v>984</v>
      </c>
      <c r="I8228">
        <v>0.13</v>
      </c>
      <c r="J8228">
        <v>403.44</v>
      </c>
      <c r="K8228" t="s">
        <v>17</v>
      </c>
    </row>
    <row r="8229" spans="1:11" x14ac:dyDescent="0.3">
      <c r="A8229" t="s">
        <v>8348</v>
      </c>
      <c r="B8229" t="s">
        <v>74</v>
      </c>
      <c r="C8229" t="s">
        <v>20</v>
      </c>
      <c r="D8229" t="s">
        <v>21</v>
      </c>
      <c r="E8229" t="s">
        <v>84</v>
      </c>
      <c r="F8229" s="1">
        <v>42620</v>
      </c>
      <c r="G8229" t="s">
        <v>98</v>
      </c>
      <c r="H8229">
        <v>964</v>
      </c>
      <c r="I8229">
        <v>0.25</v>
      </c>
      <c r="J8229">
        <v>424.16</v>
      </c>
      <c r="K8229" t="s">
        <v>17</v>
      </c>
    </row>
    <row r="8230" spans="1:11" x14ac:dyDescent="0.3">
      <c r="A8230" t="s">
        <v>8349</v>
      </c>
      <c r="B8230" t="s">
        <v>90</v>
      </c>
      <c r="C8230" t="s">
        <v>26</v>
      </c>
      <c r="D8230" t="s">
        <v>201</v>
      </c>
      <c r="E8230" t="s">
        <v>88</v>
      </c>
      <c r="F8230" s="1">
        <v>42434</v>
      </c>
      <c r="G8230" t="s">
        <v>98</v>
      </c>
      <c r="H8230">
        <v>1307</v>
      </c>
      <c r="I8230">
        <v>0.2</v>
      </c>
      <c r="J8230">
        <v>548.94000000000005</v>
      </c>
      <c r="K8230" t="s">
        <v>17</v>
      </c>
    </row>
    <row r="8231" spans="1:11" x14ac:dyDescent="0.3">
      <c r="A8231" t="s">
        <v>8350</v>
      </c>
      <c r="B8231" t="s">
        <v>197</v>
      </c>
      <c r="C8231" t="s">
        <v>58</v>
      </c>
      <c r="D8231" t="s">
        <v>68</v>
      </c>
      <c r="E8231" t="s">
        <v>69</v>
      </c>
      <c r="F8231" s="1">
        <v>43352</v>
      </c>
      <c r="G8231" t="s">
        <v>98</v>
      </c>
      <c r="H8231">
        <v>1009</v>
      </c>
      <c r="I8231">
        <v>0.18</v>
      </c>
      <c r="J8231">
        <v>70.63</v>
      </c>
      <c r="K8231" t="s">
        <v>17</v>
      </c>
    </row>
    <row r="8232" spans="1:11" x14ac:dyDescent="0.3">
      <c r="A8232" t="s">
        <v>8351</v>
      </c>
      <c r="B8232" t="s">
        <v>83</v>
      </c>
      <c r="C8232" t="s">
        <v>13</v>
      </c>
      <c r="D8232" t="s">
        <v>195</v>
      </c>
      <c r="E8232" t="s">
        <v>117</v>
      </c>
      <c r="F8232" s="1">
        <v>42254</v>
      </c>
      <c r="G8232" t="s">
        <v>98</v>
      </c>
      <c r="H8232">
        <v>2220</v>
      </c>
      <c r="I8232">
        <v>0.11</v>
      </c>
      <c r="J8232">
        <v>310.8</v>
      </c>
      <c r="K8232" t="s">
        <v>17</v>
      </c>
    </row>
    <row r="8233" spans="1:11" x14ac:dyDescent="0.3">
      <c r="A8233" t="s">
        <v>8352</v>
      </c>
      <c r="B8233" t="s">
        <v>74</v>
      </c>
      <c r="C8233" t="s">
        <v>58</v>
      </c>
      <c r="D8233" t="s">
        <v>68</v>
      </c>
      <c r="E8233" t="s">
        <v>128</v>
      </c>
      <c r="F8233" s="1">
        <v>43421</v>
      </c>
      <c r="G8233" t="s">
        <v>23</v>
      </c>
      <c r="H8233">
        <v>813</v>
      </c>
      <c r="I8233">
        <v>0.12</v>
      </c>
      <c r="J8233">
        <v>130.08000000000001</v>
      </c>
      <c r="K8233" t="s">
        <v>17</v>
      </c>
    </row>
    <row r="8234" spans="1:11" x14ac:dyDescent="0.3">
      <c r="A8234" t="s">
        <v>8353</v>
      </c>
      <c r="B8234" t="s">
        <v>137</v>
      </c>
      <c r="C8234" t="s">
        <v>49</v>
      </c>
      <c r="D8234" t="s">
        <v>205</v>
      </c>
      <c r="E8234" t="s">
        <v>60</v>
      </c>
      <c r="F8234" s="1">
        <v>42340</v>
      </c>
      <c r="G8234" t="s">
        <v>23</v>
      </c>
      <c r="H8234">
        <v>973</v>
      </c>
      <c r="I8234">
        <v>0.15</v>
      </c>
      <c r="J8234">
        <v>243.25</v>
      </c>
      <c r="K8234" t="s">
        <v>17</v>
      </c>
    </row>
    <row r="8235" spans="1:11" x14ac:dyDescent="0.3">
      <c r="A8235" t="s">
        <v>8354</v>
      </c>
      <c r="B8235" t="s">
        <v>25</v>
      </c>
      <c r="C8235" t="s">
        <v>63</v>
      </c>
      <c r="D8235" t="s">
        <v>75</v>
      </c>
      <c r="E8235" t="s">
        <v>84</v>
      </c>
      <c r="F8235" s="1">
        <v>42329</v>
      </c>
      <c r="G8235" t="s">
        <v>23</v>
      </c>
      <c r="H8235">
        <v>1836</v>
      </c>
      <c r="I8235">
        <v>0.28999999999999998</v>
      </c>
      <c r="J8235">
        <v>201.96</v>
      </c>
      <c r="K8235" t="s">
        <v>17</v>
      </c>
    </row>
    <row r="8236" spans="1:11" x14ac:dyDescent="0.3">
      <c r="A8236" t="s">
        <v>8355</v>
      </c>
      <c r="B8236" t="s">
        <v>45</v>
      </c>
      <c r="C8236" t="s">
        <v>58</v>
      </c>
      <c r="D8236" t="s">
        <v>59</v>
      </c>
      <c r="E8236" t="s">
        <v>128</v>
      </c>
      <c r="F8236" s="1">
        <v>42098</v>
      </c>
      <c r="G8236" t="s">
        <v>23</v>
      </c>
      <c r="H8236">
        <v>983</v>
      </c>
      <c r="I8236">
        <v>0.22</v>
      </c>
      <c r="J8236">
        <v>403.03</v>
      </c>
      <c r="K8236" t="s">
        <v>17</v>
      </c>
    </row>
    <row r="8237" spans="1:11" x14ac:dyDescent="0.3">
      <c r="A8237" t="s">
        <v>8356</v>
      </c>
      <c r="B8237" t="s">
        <v>182</v>
      </c>
      <c r="C8237" t="s">
        <v>63</v>
      </c>
      <c r="D8237" t="s">
        <v>157</v>
      </c>
      <c r="E8237" t="s">
        <v>28</v>
      </c>
      <c r="F8237" s="1">
        <v>42885</v>
      </c>
      <c r="G8237" t="s">
        <v>23</v>
      </c>
      <c r="H8237">
        <v>2317</v>
      </c>
      <c r="I8237">
        <v>0.13</v>
      </c>
      <c r="J8237">
        <v>949.97</v>
      </c>
      <c r="K8237" t="s">
        <v>17</v>
      </c>
    </row>
    <row r="8238" spans="1:11" x14ac:dyDescent="0.3">
      <c r="A8238" t="s">
        <v>8357</v>
      </c>
      <c r="B8238" t="s">
        <v>116</v>
      </c>
      <c r="C8238" t="s">
        <v>26</v>
      </c>
      <c r="D8238" t="s">
        <v>201</v>
      </c>
      <c r="E8238" t="s">
        <v>34</v>
      </c>
      <c r="F8238" s="1">
        <v>43361</v>
      </c>
      <c r="G8238" t="s">
        <v>23</v>
      </c>
      <c r="H8238">
        <v>981</v>
      </c>
      <c r="I8238">
        <v>0.18</v>
      </c>
      <c r="J8238">
        <v>176.58</v>
      </c>
      <c r="K8238" t="s">
        <v>17</v>
      </c>
    </row>
    <row r="8239" spans="1:11" x14ac:dyDescent="0.3">
      <c r="A8239" t="s">
        <v>8358</v>
      </c>
      <c r="B8239" t="s">
        <v>42</v>
      </c>
      <c r="C8239" t="s">
        <v>63</v>
      </c>
      <c r="D8239" t="s">
        <v>87</v>
      </c>
      <c r="E8239" t="s">
        <v>22</v>
      </c>
      <c r="F8239" s="1">
        <v>42544</v>
      </c>
      <c r="G8239" t="s">
        <v>23</v>
      </c>
      <c r="H8239">
        <v>889</v>
      </c>
      <c r="I8239">
        <v>0.21</v>
      </c>
      <c r="J8239">
        <v>293.37</v>
      </c>
      <c r="K8239" t="s">
        <v>17</v>
      </c>
    </row>
    <row r="8240" spans="1:11" x14ac:dyDescent="0.3">
      <c r="A8240" t="s">
        <v>8359</v>
      </c>
      <c r="B8240" t="s">
        <v>137</v>
      </c>
      <c r="C8240" t="s">
        <v>13</v>
      </c>
      <c r="D8240" t="s">
        <v>79</v>
      </c>
      <c r="E8240" t="s">
        <v>143</v>
      </c>
      <c r="F8240" s="1">
        <v>42990</v>
      </c>
      <c r="G8240" t="s">
        <v>23</v>
      </c>
      <c r="H8240">
        <v>1772</v>
      </c>
      <c r="I8240">
        <v>0.22</v>
      </c>
      <c r="J8240">
        <v>708.8</v>
      </c>
      <c r="K8240" t="s">
        <v>17</v>
      </c>
    </row>
    <row r="8241" spans="1:11" x14ac:dyDescent="0.3">
      <c r="A8241" t="s">
        <v>8360</v>
      </c>
      <c r="B8241" t="s">
        <v>159</v>
      </c>
      <c r="C8241" t="s">
        <v>32</v>
      </c>
      <c r="D8241" t="s">
        <v>33</v>
      </c>
      <c r="E8241" t="s">
        <v>60</v>
      </c>
      <c r="F8241" s="1">
        <v>42534</v>
      </c>
      <c r="G8241" t="s">
        <v>23</v>
      </c>
      <c r="H8241">
        <v>2299</v>
      </c>
      <c r="I8241">
        <v>0.22</v>
      </c>
      <c r="J8241">
        <v>988.57</v>
      </c>
      <c r="K8241" t="s">
        <v>17</v>
      </c>
    </row>
    <row r="8242" spans="1:11" x14ac:dyDescent="0.3">
      <c r="A8242" t="s">
        <v>8361</v>
      </c>
      <c r="B8242" t="s">
        <v>67</v>
      </c>
      <c r="C8242" t="s">
        <v>63</v>
      </c>
      <c r="D8242" t="s">
        <v>87</v>
      </c>
      <c r="E8242" t="s">
        <v>60</v>
      </c>
      <c r="F8242" s="1">
        <v>42480</v>
      </c>
      <c r="G8242" t="s">
        <v>23</v>
      </c>
      <c r="H8242">
        <v>2215</v>
      </c>
      <c r="I8242">
        <v>0.17</v>
      </c>
      <c r="J8242">
        <v>841.7</v>
      </c>
      <c r="K8242" t="s">
        <v>17</v>
      </c>
    </row>
    <row r="8243" spans="1:11" x14ac:dyDescent="0.3">
      <c r="A8243" t="s">
        <v>8362</v>
      </c>
      <c r="B8243" t="s">
        <v>139</v>
      </c>
      <c r="C8243" t="s">
        <v>13</v>
      </c>
      <c r="D8243" t="s">
        <v>14</v>
      </c>
      <c r="E8243" t="s">
        <v>55</v>
      </c>
      <c r="F8243" s="1">
        <v>43448</v>
      </c>
      <c r="G8243" t="s">
        <v>23</v>
      </c>
      <c r="H8243">
        <v>1569</v>
      </c>
      <c r="I8243">
        <v>0.31</v>
      </c>
      <c r="J8243">
        <v>329.49</v>
      </c>
      <c r="K8243" t="s">
        <v>17</v>
      </c>
    </row>
    <row r="8244" spans="1:11" x14ac:dyDescent="0.3">
      <c r="A8244" t="s">
        <v>8363</v>
      </c>
      <c r="B8244" t="s">
        <v>42</v>
      </c>
      <c r="C8244" t="s">
        <v>32</v>
      </c>
      <c r="D8244" t="s">
        <v>33</v>
      </c>
      <c r="E8244" t="s">
        <v>28</v>
      </c>
      <c r="F8244" s="1">
        <v>42233</v>
      </c>
      <c r="G8244" t="s">
        <v>23</v>
      </c>
      <c r="H8244">
        <v>2022</v>
      </c>
      <c r="I8244">
        <v>0.3</v>
      </c>
      <c r="J8244">
        <v>181.98</v>
      </c>
      <c r="K8244" t="s">
        <v>17</v>
      </c>
    </row>
    <row r="8245" spans="1:11" x14ac:dyDescent="0.3">
      <c r="A8245" t="s">
        <v>8364</v>
      </c>
      <c r="B8245" t="s">
        <v>135</v>
      </c>
      <c r="C8245" t="s">
        <v>20</v>
      </c>
      <c r="D8245" t="s">
        <v>91</v>
      </c>
      <c r="E8245" t="s">
        <v>163</v>
      </c>
      <c r="F8245" s="1">
        <v>42752</v>
      </c>
      <c r="G8245" t="s">
        <v>23</v>
      </c>
      <c r="H8245">
        <v>506</v>
      </c>
      <c r="I8245">
        <v>0.18</v>
      </c>
      <c r="J8245">
        <v>65.78</v>
      </c>
      <c r="K8245" t="s">
        <v>17</v>
      </c>
    </row>
    <row r="8246" spans="1:11" x14ac:dyDescent="0.3">
      <c r="A8246" t="s">
        <v>8365</v>
      </c>
      <c r="B8246" t="s">
        <v>78</v>
      </c>
      <c r="C8246" t="s">
        <v>32</v>
      </c>
      <c r="D8246" t="s">
        <v>97</v>
      </c>
      <c r="E8246" t="s">
        <v>149</v>
      </c>
      <c r="F8246" s="1">
        <v>42632</v>
      </c>
      <c r="G8246" t="s">
        <v>23</v>
      </c>
      <c r="H8246">
        <v>2174</v>
      </c>
      <c r="I8246">
        <v>0.31</v>
      </c>
      <c r="J8246">
        <v>934.82</v>
      </c>
      <c r="K8246" t="s">
        <v>17</v>
      </c>
    </row>
    <row r="8247" spans="1:11" x14ac:dyDescent="0.3">
      <c r="A8247" t="s">
        <v>8366</v>
      </c>
      <c r="B8247" t="s">
        <v>111</v>
      </c>
      <c r="C8247" t="s">
        <v>63</v>
      </c>
      <c r="D8247" t="s">
        <v>75</v>
      </c>
      <c r="E8247" t="s">
        <v>166</v>
      </c>
      <c r="F8247" s="1">
        <v>42365</v>
      </c>
      <c r="G8247" t="s">
        <v>23</v>
      </c>
      <c r="H8247">
        <v>1520</v>
      </c>
      <c r="I8247">
        <v>0.33</v>
      </c>
      <c r="J8247">
        <v>684</v>
      </c>
      <c r="K8247" t="s">
        <v>17</v>
      </c>
    </row>
    <row r="8248" spans="1:11" x14ac:dyDescent="0.3">
      <c r="A8248" t="s">
        <v>8367</v>
      </c>
      <c r="B8248" t="s">
        <v>86</v>
      </c>
      <c r="C8248" t="s">
        <v>32</v>
      </c>
      <c r="D8248" t="s">
        <v>46</v>
      </c>
      <c r="E8248" t="s">
        <v>28</v>
      </c>
      <c r="F8248" s="1">
        <v>43448</v>
      </c>
      <c r="G8248" t="s">
        <v>23</v>
      </c>
      <c r="H8248">
        <v>1557</v>
      </c>
      <c r="I8248">
        <v>0.15</v>
      </c>
      <c r="J8248">
        <v>513.80999999999995</v>
      </c>
      <c r="K8248" t="s">
        <v>17</v>
      </c>
    </row>
    <row r="8249" spans="1:11" x14ac:dyDescent="0.3">
      <c r="A8249" t="s">
        <v>8368</v>
      </c>
      <c r="B8249" t="s">
        <v>12</v>
      </c>
      <c r="C8249" t="s">
        <v>49</v>
      </c>
      <c r="D8249" t="s">
        <v>205</v>
      </c>
      <c r="E8249" t="s">
        <v>128</v>
      </c>
      <c r="F8249" s="1">
        <v>43421</v>
      </c>
      <c r="G8249" t="s">
        <v>23</v>
      </c>
      <c r="H8249">
        <v>1650</v>
      </c>
      <c r="I8249">
        <v>0.28999999999999998</v>
      </c>
      <c r="J8249">
        <v>643.5</v>
      </c>
      <c r="K8249" t="s">
        <v>17</v>
      </c>
    </row>
    <row r="8250" spans="1:11" x14ac:dyDescent="0.3">
      <c r="A8250" t="s">
        <v>8369</v>
      </c>
      <c r="B8250" t="s">
        <v>45</v>
      </c>
      <c r="C8250" t="s">
        <v>49</v>
      </c>
      <c r="D8250" t="s">
        <v>205</v>
      </c>
      <c r="E8250" t="s">
        <v>69</v>
      </c>
      <c r="F8250" s="1">
        <v>42101</v>
      </c>
      <c r="G8250" t="s">
        <v>23</v>
      </c>
      <c r="H8250">
        <v>2156</v>
      </c>
      <c r="I8250">
        <v>0.2</v>
      </c>
      <c r="J8250">
        <v>754.6</v>
      </c>
      <c r="K8250" t="s">
        <v>17</v>
      </c>
    </row>
    <row r="8251" spans="1:11" x14ac:dyDescent="0.3">
      <c r="A8251" t="s">
        <v>8370</v>
      </c>
      <c r="B8251" t="s">
        <v>156</v>
      </c>
      <c r="C8251" t="s">
        <v>49</v>
      </c>
      <c r="D8251" t="s">
        <v>54</v>
      </c>
      <c r="E8251" t="s">
        <v>43</v>
      </c>
      <c r="F8251" s="1">
        <v>42582</v>
      </c>
      <c r="G8251" t="s">
        <v>23</v>
      </c>
      <c r="H8251">
        <v>2500</v>
      </c>
      <c r="I8251">
        <v>0.13</v>
      </c>
      <c r="J8251">
        <v>225</v>
      </c>
      <c r="K8251" t="s">
        <v>17</v>
      </c>
    </row>
    <row r="8252" spans="1:11" x14ac:dyDescent="0.3">
      <c r="A8252" t="s">
        <v>8371</v>
      </c>
      <c r="B8252" t="s">
        <v>36</v>
      </c>
      <c r="C8252" t="s">
        <v>63</v>
      </c>
      <c r="D8252" t="s">
        <v>87</v>
      </c>
      <c r="E8252" t="s">
        <v>22</v>
      </c>
      <c r="F8252" s="1">
        <v>42885</v>
      </c>
      <c r="G8252" t="s">
        <v>23</v>
      </c>
      <c r="H8252">
        <v>1719</v>
      </c>
      <c r="I8252">
        <v>0.22</v>
      </c>
      <c r="J8252">
        <v>653.22</v>
      </c>
      <c r="K8252" t="s">
        <v>17</v>
      </c>
    </row>
    <row r="8253" spans="1:11" x14ac:dyDescent="0.3">
      <c r="A8253" t="s">
        <v>8372</v>
      </c>
      <c r="B8253" t="s">
        <v>159</v>
      </c>
      <c r="C8253" t="s">
        <v>58</v>
      </c>
      <c r="D8253" t="s">
        <v>112</v>
      </c>
      <c r="E8253" t="s">
        <v>28</v>
      </c>
      <c r="F8253" s="1">
        <v>42084</v>
      </c>
      <c r="G8253" t="s">
        <v>23</v>
      </c>
      <c r="H8253">
        <v>1192</v>
      </c>
      <c r="I8253">
        <v>0.13</v>
      </c>
      <c r="J8253">
        <v>202.64</v>
      </c>
      <c r="K8253" t="s">
        <v>17</v>
      </c>
    </row>
    <row r="8254" spans="1:11" x14ac:dyDescent="0.3">
      <c r="A8254" t="s">
        <v>8373</v>
      </c>
      <c r="B8254" t="s">
        <v>81</v>
      </c>
      <c r="C8254" t="s">
        <v>20</v>
      </c>
      <c r="D8254" t="s">
        <v>21</v>
      </c>
      <c r="E8254" t="s">
        <v>47</v>
      </c>
      <c r="F8254" s="1">
        <v>43361</v>
      </c>
      <c r="G8254" t="s">
        <v>23</v>
      </c>
      <c r="H8254">
        <v>2412</v>
      </c>
      <c r="I8254">
        <v>0.3</v>
      </c>
      <c r="J8254">
        <v>675.36</v>
      </c>
      <c r="K8254" t="s">
        <v>17</v>
      </c>
    </row>
    <row r="8255" spans="1:11" x14ac:dyDescent="0.3">
      <c r="A8255" t="s">
        <v>8374</v>
      </c>
      <c r="B8255" t="s">
        <v>106</v>
      </c>
      <c r="C8255" t="s">
        <v>26</v>
      </c>
      <c r="D8255" t="s">
        <v>94</v>
      </c>
      <c r="E8255" t="s">
        <v>60</v>
      </c>
      <c r="F8255" s="1">
        <v>42686</v>
      </c>
      <c r="G8255" t="s">
        <v>23</v>
      </c>
      <c r="H8255">
        <v>1784</v>
      </c>
      <c r="I8255">
        <v>0.1</v>
      </c>
      <c r="J8255">
        <v>588.72</v>
      </c>
      <c r="K8255" t="s">
        <v>17</v>
      </c>
    </row>
    <row r="8256" spans="1:11" x14ac:dyDescent="0.3">
      <c r="A8256" t="s">
        <v>8375</v>
      </c>
      <c r="B8256" t="s">
        <v>184</v>
      </c>
      <c r="C8256" t="s">
        <v>20</v>
      </c>
      <c r="D8256" t="s">
        <v>91</v>
      </c>
      <c r="E8256" t="s">
        <v>22</v>
      </c>
      <c r="F8256" s="1">
        <v>43389</v>
      </c>
      <c r="G8256" t="s">
        <v>23</v>
      </c>
      <c r="H8256">
        <v>1721</v>
      </c>
      <c r="I8256">
        <v>0.32</v>
      </c>
      <c r="J8256">
        <v>206.52</v>
      </c>
      <c r="K8256" t="s">
        <v>17</v>
      </c>
    </row>
    <row r="8257" spans="1:11" x14ac:dyDescent="0.3">
      <c r="A8257" t="s">
        <v>8376</v>
      </c>
      <c r="B8257" t="s">
        <v>108</v>
      </c>
      <c r="C8257" t="s">
        <v>58</v>
      </c>
      <c r="D8257" t="s">
        <v>112</v>
      </c>
      <c r="E8257" t="s">
        <v>143</v>
      </c>
      <c r="F8257" s="1">
        <v>42186</v>
      </c>
      <c r="G8257" t="s">
        <v>23</v>
      </c>
      <c r="H8257">
        <v>2150</v>
      </c>
      <c r="I8257">
        <v>0.17</v>
      </c>
      <c r="J8257">
        <v>602</v>
      </c>
      <c r="K8257" t="s">
        <v>17</v>
      </c>
    </row>
    <row r="8258" spans="1:11" x14ac:dyDescent="0.3">
      <c r="A8258" t="s">
        <v>8377</v>
      </c>
      <c r="B8258" t="s">
        <v>25</v>
      </c>
      <c r="C8258" t="s">
        <v>58</v>
      </c>
      <c r="D8258" t="s">
        <v>59</v>
      </c>
      <c r="E8258" t="s">
        <v>84</v>
      </c>
      <c r="F8258" s="1">
        <v>43407</v>
      </c>
      <c r="G8258" t="s">
        <v>23</v>
      </c>
      <c r="H8258">
        <v>508</v>
      </c>
      <c r="I8258">
        <v>0.2</v>
      </c>
      <c r="J8258">
        <v>45.72</v>
      </c>
      <c r="K8258" t="s">
        <v>17</v>
      </c>
    </row>
    <row r="8259" spans="1:11" x14ac:dyDescent="0.3">
      <c r="A8259" t="s">
        <v>8378</v>
      </c>
      <c r="B8259" t="s">
        <v>19</v>
      </c>
      <c r="C8259" t="s">
        <v>58</v>
      </c>
      <c r="D8259" t="s">
        <v>68</v>
      </c>
      <c r="E8259" t="s">
        <v>60</v>
      </c>
      <c r="F8259" s="1">
        <v>43393</v>
      </c>
      <c r="G8259" t="s">
        <v>23</v>
      </c>
      <c r="H8259">
        <v>1291</v>
      </c>
      <c r="I8259">
        <v>0.34</v>
      </c>
      <c r="J8259">
        <v>516.4</v>
      </c>
      <c r="K8259" t="s">
        <v>17</v>
      </c>
    </row>
    <row r="8260" spans="1:11" x14ac:dyDescent="0.3">
      <c r="A8260" t="s">
        <v>8379</v>
      </c>
      <c r="B8260" t="s">
        <v>40</v>
      </c>
      <c r="C8260" t="s">
        <v>49</v>
      </c>
      <c r="D8260" t="s">
        <v>205</v>
      </c>
      <c r="E8260" t="s">
        <v>104</v>
      </c>
      <c r="F8260" s="1">
        <v>43255</v>
      </c>
      <c r="G8260" t="s">
        <v>23</v>
      </c>
      <c r="H8260">
        <v>2189</v>
      </c>
      <c r="I8260">
        <v>0.15</v>
      </c>
      <c r="J8260">
        <v>350.24</v>
      </c>
      <c r="K8260" t="s">
        <v>17</v>
      </c>
    </row>
    <row r="8261" spans="1:11" x14ac:dyDescent="0.3">
      <c r="A8261" t="s">
        <v>8380</v>
      </c>
      <c r="B8261" t="s">
        <v>204</v>
      </c>
      <c r="C8261" t="s">
        <v>58</v>
      </c>
      <c r="D8261" t="s">
        <v>59</v>
      </c>
      <c r="E8261" t="s">
        <v>60</v>
      </c>
      <c r="F8261" s="1">
        <v>43220</v>
      </c>
      <c r="G8261" t="s">
        <v>23</v>
      </c>
      <c r="H8261">
        <v>2025</v>
      </c>
      <c r="I8261">
        <v>0.25</v>
      </c>
      <c r="J8261">
        <v>830.25</v>
      </c>
      <c r="K8261" t="s">
        <v>17</v>
      </c>
    </row>
    <row r="8262" spans="1:11" x14ac:dyDescent="0.3">
      <c r="A8262" t="s">
        <v>8381</v>
      </c>
      <c r="B8262" t="s">
        <v>111</v>
      </c>
      <c r="C8262" t="s">
        <v>58</v>
      </c>
      <c r="D8262" t="s">
        <v>59</v>
      </c>
      <c r="E8262" t="s">
        <v>28</v>
      </c>
      <c r="F8262" s="1">
        <v>43247</v>
      </c>
      <c r="G8262" t="s">
        <v>23</v>
      </c>
      <c r="H8262">
        <v>1693</v>
      </c>
      <c r="I8262">
        <v>0.28000000000000003</v>
      </c>
      <c r="J8262">
        <v>457.11</v>
      </c>
      <c r="K8262" t="s">
        <v>17</v>
      </c>
    </row>
    <row r="8263" spans="1:11" x14ac:dyDescent="0.3">
      <c r="A8263" t="s">
        <v>8382</v>
      </c>
      <c r="B8263" t="s">
        <v>156</v>
      </c>
      <c r="C8263" t="s">
        <v>58</v>
      </c>
      <c r="D8263" t="s">
        <v>112</v>
      </c>
      <c r="E8263" t="s">
        <v>128</v>
      </c>
      <c r="F8263" s="1">
        <v>42731</v>
      </c>
      <c r="G8263" t="s">
        <v>23</v>
      </c>
      <c r="H8263">
        <v>1301</v>
      </c>
      <c r="I8263">
        <v>0.17</v>
      </c>
      <c r="J8263">
        <v>312.24</v>
      </c>
      <c r="K8263" t="s">
        <v>17</v>
      </c>
    </row>
    <row r="8264" spans="1:11" x14ac:dyDescent="0.3">
      <c r="A8264" t="s">
        <v>8383</v>
      </c>
      <c r="B8264" t="s">
        <v>71</v>
      </c>
      <c r="C8264" t="s">
        <v>63</v>
      </c>
      <c r="D8264" t="s">
        <v>75</v>
      </c>
      <c r="E8264" t="s">
        <v>143</v>
      </c>
      <c r="F8264" s="1">
        <v>43012</v>
      </c>
      <c r="G8264" t="s">
        <v>23</v>
      </c>
      <c r="H8264">
        <v>1319</v>
      </c>
      <c r="I8264">
        <v>0.25</v>
      </c>
      <c r="J8264">
        <v>197.85</v>
      </c>
      <c r="K8264" t="s">
        <v>17</v>
      </c>
    </row>
    <row r="8265" spans="1:11" x14ac:dyDescent="0.3">
      <c r="A8265" t="s">
        <v>8384</v>
      </c>
      <c r="B8265" t="s">
        <v>151</v>
      </c>
      <c r="C8265" t="s">
        <v>58</v>
      </c>
      <c r="D8265" t="s">
        <v>68</v>
      </c>
      <c r="E8265" t="s">
        <v>84</v>
      </c>
      <c r="F8265" s="1">
        <v>42719</v>
      </c>
      <c r="G8265" t="s">
        <v>23</v>
      </c>
      <c r="H8265">
        <v>1551</v>
      </c>
      <c r="I8265">
        <v>0.15</v>
      </c>
      <c r="J8265">
        <v>573.87</v>
      </c>
      <c r="K8265" t="s">
        <v>17</v>
      </c>
    </row>
    <row r="8266" spans="1:11" x14ac:dyDescent="0.3">
      <c r="A8266" t="s">
        <v>8385</v>
      </c>
      <c r="B8266" t="s">
        <v>125</v>
      </c>
      <c r="C8266" t="s">
        <v>32</v>
      </c>
      <c r="D8266" t="s">
        <v>153</v>
      </c>
      <c r="E8266" t="s">
        <v>104</v>
      </c>
      <c r="F8266" s="1">
        <v>43266</v>
      </c>
      <c r="G8266" t="s">
        <v>23</v>
      </c>
      <c r="H8266">
        <v>551</v>
      </c>
      <c r="I8266">
        <v>0.18</v>
      </c>
      <c r="J8266">
        <v>165.3</v>
      </c>
      <c r="K8266" t="s">
        <v>17</v>
      </c>
    </row>
    <row r="8267" spans="1:11" x14ac:dyDescent="0.3">
      <c r="A8267" t="s">
        <v>8386</v>
      </c>
      <c r="B8267" t="s">
        <v>135</v>
      </c>
      <c r="C8267" t="s">
        <v>58</v>
      </c>
      <c r="D8267" t="s">
        <v>68</v>
      </c>
      <c r="E8267" t="s">
        <v>123</v>
      </c>
      <c r="F8267" s="1">
        <v>42739</v>
      </c>
      <c r="G8267" t="s">
        <v>23</v>
      </c>
      <c r="H8267">
        <v>1814</v>
      </c>
      <c r="I8267">
        <v>0.16</v>
      </c>
      <c r="J8267">
        <v>253.96</v>
      </c>
      <c r="K8267" t="s">
        <v>17</v>
      </c>
    </row>
    <row r="8268" spans="1:11" x14ac:dyDescent="0.3">
      <c r="A8268" t="s">
        <v>8387</v>
      </c>
      <c r="B8268" t="s">
        <v>174</v>
      </c>
      <c r="C8268" t="s">
        <v>32</v>
      </c>
      <c r="D8268" t="s">
        <v>97</v>
      </c>
      <c r="E8268" t="s">
        <v>22</v>
      </c>
      <c r="F8268" s="1">
        <v>43445</v>
      </c>
      <c r="G8268" t="s">
        <v>23</v>
      </c>
      <c r="H8268">
        <v>1336</v>
      </c>
      <c r="I8268">
        <v>0.15</v>
      </c>
      <c r="J8268">
        <v>561.12</v>
      </c>
      <c r="K8268" t="s">
        <v>17</v>
      </c>
    </row>
    <row r="8269" spans="1:11" x14ac:dyDescent="0.3">
      <c r="A8269" t="s">
        <v>8388</v>
      </c>
      <c r="B8269" t="s">
        <v>182</v>
      </c>
      <c r="C8269" t="s">
        <v>49</v>
      </c>
      <c r="D8269" t="s">
        <v>205</v>
      </c>
      <c r="E8269" t="s">
        <v>28</v>
      </c>
      <c r="F8269" s="1">
        <v>43059</v>
      </c>
      <c r="G8269" t="s">
        <v>23</v>
      </c>
      <c r="H8269">
        <v>1065</v>
      </c>
      <c r="I8269">
        <v>0.18</v>
      </c>
      <c r="J8269">
        <v>287.55</v>
      </c>
      <c r="K8269" t="s">
        <v>17</v>
      </c>
    </row>
    <row r="8270" spans="1:11" x14ac:dyDescent="0.3">
      <c r="A8270" t="s">
        <v>8389</v>
      </c>
      <c r="B8270" t="s">
        <v>25</v>
      </c>
      <c r="C8270" t="s">
        <v>58</v>
      </c>
      <c r="D8270" t="s">
        <v>59</v>
      </c>
      <c r="E8270" t="s">
        <v>88</v>
      </c>
      <c r="F8270" s="1">
        <v>42869</v>
      </c>
      <c r="G8270" t="s">
        <v>23</v>
      </c>
      <c r="H8270">
        <v>525</v>
      </c>
      <c r="I8270">
        <v>0.27</v>
      </c>
      <c r="J8270">
        <v>215.25</v>
      </c>
      <c r="K8270" t="s">
        <v>17</v>
      </c>
    </row>
    <row r="8271" spans="1:11" x14ac:dyDescent="0.3">
      <c r="A8271" t="s">
        <v>8390</v>
      </c>
      <c r="B8271" t="s">
        <v>135</v>
      </c>
      <c r="C8271" t="s">
        <v>58</v>
      </c>
      <c r="D8271" t="s">
        <v>59</v>
      </c>
      <c r="E8271" t="s">
        <v>43</v>
      </c>
      <c r="F8271" s="1">
        <v>42460</v>
      </c>
      <c r="G8271" t="s">
        <v>23</v>
      </c>
      <c r="H8271">
        <v>2437</v>
      </c>
      <c r="I8271">
        <v>0.2</v>
      </c>
      <c r="J8271">
        <v>804.21</v>
      </c>
      <c r="K8271" t="s">
        <v>17</v>
      </c>
    </row>
    <row r="8272" spans="1:11" x14ac:dyDescent="0.3">
      <c r="A8272" t="s">
        <v>8391</v>
      </c>
      <c r="B8272" t="s">
        <v>125</v>
      </c>
      <c r="C8272" t="s">
        <v>32</v>
      </c>
      <c r="D8272" t="s">
        <v>153</v>
      </c>
      <c r="E8272" t="s">
        <v>166</v>
      </c>
      <c r="F8272" s="1">
        <v>42731</v>
      </c>
      <c r="G8272" t="s">
        <v>23</v>
      </c>
      <c r="H8272">
        <v>2218</v>
      </c>
      <c r="I8272">
        <v>0.27</v>
      </c>
      <c r="J8272">
        <v>931.56</v>
      </c>
      <c r="K8272" t="s">
        <v>17</v>
      </c>
    </row>
    <row r="8273" spans="1:11" x14ac:dyDescent="0.3">
      <c r="A8273" t="s">
        <v>8392</v>
      </c>
      <c r="B8273" t="s">
        <v>135</v>
      </c>
      <c r="C8273" t="s">
        <v>49</v>
      </c>
      <c r="D8273" t="s">
        <v>54</v>
      </c>
      <c r="E8273" t="s">
        <v>22</v>
      </c>
      <c r="F8273" s="1">
        <v>42988</v>
      </c>
      <c r="G8273" t="s">
        <v>23</v>
      </c>
      <c r="H8273">
        <v>1944</v>
      </c>
      <c r="I8273">
        <v>0.22</v>
      </c>
      <c r="J8273">
        <v>505.44</v>
      </c>
      <c r="K8273" t="s">
        <v>17</v>
      </c>
    </row>
    <row r="8274" spans="1:11" x14ac:dyDescent="0.3">
      <c r="A8274" t="s">
        <v>8393</v>
      </c>
      <c r="B8274" t="s">
        <v>67</v>
      </c>
      <c r="C8274" t="s">
        <v>63</v>
      </c>
      <c r="D8274" t="s">
        <v>157</v>
      </c>
      <c r="E8274" t="s">
        <v>51</v>
      </c>
      <c r="F8274" s="1">
        <v>43266</v>
      </c>
      <c r="G8274" t="s">
        <v>23</v>
      </c>
      <c r="H8274">
        <v>865</v>
      </c>
      <c r="I8274">
        <v>0.26</v>
      </c>
      <c r="J8274">
        <v>380.6</v>
      </c>
      <c r="K8274" t="s">
        <v>17</v>
      </c>
    </row>
    <row r="8275" spans="1:11" x14ac:dyDescent="0.3">
      <c r="A8275" t="s">
        <v>8394</v>
      </c>
      <c r="B8275" t="s">
        <v>102</v>
      </c>
      <c r="C8275" t="s">
        <v>26</v>
      </c>
      <c r="D8275" t="s">
        <v>94</v>
      </c>
      <c r="E8275" t="s">
        <v>140</v>
      </c>
      <c r="F8275" s="1">
        <v>43000</v>
      </c>
      <c r="G8275" t="s">
        <v>23</v>
      </c>
      <c r="H8275">
        <v>531</v>
      </c>
      <c r="I8275">
        <v>0.23</v>
      </c>
      <c r="J8275">
        <v>31.86</v>
      </c>
      <c r="K8275" t="s">
        <v>17</v>
      </c>
    </row>
    <row r="8276" spans="1:11" x14ac:dyDescent="0.3">
      <c r="A8276" t="s">
        <v>8395</v>
      </c>
      <c r="B8276" t="s">
        <v>151</v>
      </c>
      <c r="C8276" t="s">
        <v>63</v>
      </c>
      <c r="D8276" t="s">
        <v>87</v>
      </c>
      <c r="E8276" t="s">
        <v>104</v>
      </c>
      <c r="F8276" s="1">
        <v>42309</v>
      </c>
      <c r="G8276" t="s">
        <v>23</v>
      </c>
      <c r="H8276">
        <v>2013</v>
      </c>
      <c r="I8276">
        <v>0.17</v>
      </c>
      <c r="J8276">
        <v>442.86</v>
      </c>
      <c r="K8276" t="s">
        <v>17</v>
      </c>
    </row>
    <row r="8277" spans="1:11" x14ac:dyDescent="0.3">
      <c r="A8277" t="s">
        <v>8396</v>
      </c>
      <c r="B8277" t="s">
        <v>184</v>
      </c>
      <c r="C8277" t="s">
        <v>49</v>
      </c>
      <c r="D8277" t="s">
        <v>50</v>
      </c>
      <c r="E8277" t="s">
        <v>69</v>
      </c>
      <c r="F8277" s="1">
        <v>43413</v>
      </c>
      <c r="G8277" t="s">
        <v>29</v>
      </c>
      <c r="H8277">
        <v>1656</v>
      </c>
      <c r="I8277">
        <v>0.14000000000000001</v>
      </c>
      <c r="J8277">
        <v>579.6</v>
      </c>
      <c r="K8277" t="s">
        <v>17</v>
      </c>
    </row>
    <row r="8278" spans="1:11" x14ac:dyDescent="0.3">
      <c r="A8278" t="s">
        <v>8397</v>
      </c>
      <c r="B8278" t="s">
        <v>81</v>
      </c>
      <c r="C8278" t="s">
        <v>63</v>
      </c>
      <c r="D8278" t="s">
        <v>64</v>
      </c>
      <c r="E8278" t="s">
        <v>84</v>
      </c>
      <c r="F8278" s="1">
        <v>42097</v>
      </c>
      <c r="G8278" t="s">
        <v>29</v>
      </c>
      <c r="H8278">
        <v>2209</v>
      </c>
      <c r="I8278">
        <v>0.1</v>
      </c>
      <c r="J8278">
        <v>706.88</v>
      </c>
      <c r="K8278" t="s">
        <v>17</v>
      </c>
    </row>
    <row r="8279" spans="1:11" x14ac:dyDescent="0.3">
      <c r="A8279" t="s">
        <v>8398</v>
      </c>
      <c r="B8279" t="s">
        <v>45</v>
      </c>
      <c r="C8279" t="s">
        <v>63</v>
      </c>
      <c r="D8279" t="s">
        <v>157</v>
      </c>
      <c r="E8279" t="s">
        <v>28</v>
      </c>
      <c r="F8279" s="1">
        <v>43063</v>
      </c>
      <c r="G8279" t="s">
        <v>29</v>
      </c>
      <c r="H8279">
        <v>690</v>
      </c>
      <c r="I8279">
        <v>0.2</v>
      </c>
      <c r="J8279">
        <v>172.5</v>
      </c>
      <c r="K8279" t="s">
        <v>17</v>
      </c>
    </row>
    <row r="8280" spans="1:11" x14ac:dyDescent="0.3">
      <c r="A8280" t="s">
        <v>8399</v>
      </c>
      <c r="B8280" t="s">
        <v>40</v>
      </c>
      <c r="C8280" t="s">
        <v>13</v>
      </c>
      <c r="D8280" t="s">
        <v>195</v>
      </c>
      <c r="E8280" t="s">
        <v>34</v>
      </c>
      <c r="F8280" s="1">
        <v>43059</v>
      </c>
      <c r="G8280" t="s">
        <v>29</v>
      </c>
      <c r="H8280">
        <v>1492</v>
      </c>
      <c r="I8280">
        <v>0.17</v>
      </c>
      <c r="J8280">
        <v>149.19999999999999</v>
      </c>
      <c r="K8280" t="s">
        <v>17</v>
      </c>
    </row>
    <row r="8281" spans="1:11" x14ac:dyDescent="0.3">
      <c r="A8281" t="s">
        <v>8400</v>
      </c>
      <c r="B8281" t="s">
        <v>146</v>
      </c>
      <c r="C8281" t="s">
        <v>13</v>
      </c>
      <c r="D8281" t="s">
        <v>14</v>
      </c>
      <c r="E8281" t="s">
        <v>60</v>
      </c>
      <c r="F8281" s="1">
        <v>43381</v>
      </c>
      <c r="G8281" t="s">
        <v>29</v>
      </c>
      <c r="H8281">
        <v>868</v>
      </c>
      <c r="I8281">
        <v>0.21</v>
      </c>
      <c r="J8281">
        <v>260.39999999999998</v>
      </c>
      <c r="K8281" t="s">
        <v>17</v>
      </c>
    </row>
    <row r="8282" spans="1:11" x14ac:dyDescent="0.3">
      <c r="A8282" t="s">
        <v>8401</v>
      </c>
      <c r="B8282" t="s">
        <v>193</v>
      </c>
      <c r="C8282" t="s">
        <v>20</v>
      </c>
      <c r="D8282" t="s">
        <v>21</v>
      </c>
      <c r="E8282" t="s">
        <v>123</v>
      </c>
      <c r="F8282" s="1">
        <v>42775</v>
      </c>
      <c r="G8282" t="s">
        <v>29</v>
      </c>
      <c r="H8282">
        <v>671</v>
      </c>
      <c r="I8282">
        <v>0.25</v>
      </c>
      <c r="J8282">
        <v>201.3</v>
      </c>
      <c r="K8282" t="s">
        <v>17</v>
      </c>
    </row>
    <row r="8283" spans="1:11" x14ac:dyDescent="0.3">
      <c r="A8283" t="s">
        <v>8402</v>
      </c>
      <c r="B8283" t="s">
        <v>90</v>
      </c>
      <c r="C8283" t="s">
        <v>20</v>
      </c>
      <c r="D8283" t="s">
        <v>91</v>
      </c>
      <c r="E8283" t="s">
        <v>15</v>
      </c>
      <c r="F8283" s="1">
        <v>43168</v>
      </c>
      <c r="G8283" t="s">
        <v>29</v>
      </c>
      <c r="H8283">
        <v>521</v>
      </c>
      <c r="I8283">
        <v>0.24</v>
      </c>
      <c r="J8283">
        <v>182.35</v>
      </c>
      <c r="K8283" t="s">
        <v>17</v>
      </c>
    </row>
    <row r="8284" spans="1:11" x14ac:dyDescent="0.3">
      <c r="A8284" t="s">
        <v>8403</v>
      </c>
      <c r="B8284" t="s">
        <v>159</v>
      </c>
      <c r="C8284" t="s">
        <v>32</v>
      </c>
      <c r="D8284" t="s">
        <v>46</v>
      </c>
      <c r="E8284" t="s">
        <v>69</v>
      </c>
      <c r="F8284" s="1">
        <v>42616</v>
      </c>
      <c r="G8284" t="s">
        <v>29</v>
      </c>
      <c r="H8284">
        <v>1715</v>
      </c>
      <c r="I8284">
        <v>0.25</v>
      </c>
      <c r="J8284">
        <v>343</v>
      </c>
      <c r="K8284" t="s">
        <v>17</v>
      </c>
    </row>
    <row r="8285" spans="1:11" x14ac:dyDescent="0.3">
      <c r="A8285" t="s">
        <v>8404</v>
      </c>
      <c r="B8285" t="s">
        <v>156</v>
      </c>
      <c r="C8285" t="s">
        <v>63</v>
      </c>
      <c r="D8285" t="s">
        <v>75</v>
      </c>
      <c r="E8285" t="s">
        <v>166</v>
      </c>
      <c r="F8285" s="1">
        <v>42638</v>
      </c>
      <c r="G8285" t="s">
        <v>29</v>
      </c>
      <c r="H8285">
        <v>1189</v>
      </c>
      <c r="I8285">
        <v>0.22</v>
      </c>
      <c r="J8285">
        <v>475.6</v>
      </c>
      <c r="K8285" t="s">
        <v>17</v>
      </c>
    </row>
    <row r="8286" spans="1:11" x14ac:dyDescent="0.3">
      <c r="A8286" t="s">
        <v>8405</v>
      </c>
      <c r="B8286" t="s">
        <v>156</v>
      </c>
      <c r="C8286" t="s">
        <v>13</v>
      </c>
      <c r="D8286" t="s">
        <v>195</v>
      </c>
      <c r="E8286" t="s">
        <v>140</v>
      </c>
      <c r="F8286" s="1">
        <v>43330</v>
      </c>
      <c r="G8286" t="s">
        <v>29</v>
      </c>
      <c r="H8286">
        <v>1068</v>
      </c>
      <c r="I8286">
        <v>0.14000000000000001</v>
      </c>
      <c r="J8286">
        <v>85.44</v>
      </c>
      <c r="K8286" t="s">
        <v>17</v>
      </c>
    </row>
    <row r="8287" spans="1:11" x14ac:dyDescent="0.3">
      <c r="A8287" t="s">
        <v>8406</v>
      </c>
      <c r="B8287" t="s">
        <v>159</v>
      </c>
      <c r="C8287" t="s">
        <v>58</v>
      </c>
      <c r="D8287" t="s">
        <v>112</v>
      </c>
      <c r="E8287" t="s">
        <v>69</v>
      </c>
      <c r="F8287" s="1">
        <v>42745</v>
      </c>
      <c r="G8287" t="s">
        <v>29</v>
      </c>
      <c r="H8287">
        <v>835</v>
      </c>
      <c r="I8287">
        <v>0.2</v>
      </c>
      <c r="J8287">
        <v>334</v>
      </c>
      <c r="K8287" t="s">
        <v>17</v>
      </c>
    </row>
    <row r="8288" spans="1:11" x14ac:dyDescent="0.3">
      <c r="A8288" t="s">
        <v>8407</v>
      </c>
      <c r="B8288" t="s">
        <v>263</v>
      </c>
      <c r="C8288" t="s">
        <v>32</v>
      </c>
      <c r="D8288" t="s">
        <v>46</v>
      </c>
      <c r="E8288" t="s">
        <v>143</v>
      </c>
      <c r="F8288" s="1">
        <v>42100</v>
      </c>
      <c r="G8288" t="s">
        <v>29</v>
      </c>
      <c r="H8288">
        <v>2259</v>
      </c>
      <c r="I8288">
        <v>0.11</v>
      </c>
      <c r="J8288">
        <v>971.37</v>
      </c>
      <c r="K8288" t="s">
        <v>17</v>
      </c>
    </row>
    <row r="8289" spans="1:11" x14ac:dyDescent="0.3">
      <c r="A8289" t="s">
        <v>8408</v>
      </c>
      <c r="B8289" t="s">
        <v>156</v>
      </c>
      <c r="C8289" t="s">
        <v>58</v>
      </c>
      <c r="D8289" t="s">
        <v>68</v>
      </c>
      <c r="E8289" t="s">
        <v>47</v>
      </c>
      <c r="F8289" s="1">
        <v>42968</v>
      </c>
      <c r="G8289" t="s">
        <v>29</v>
      </c>
      <c r="H8289">
        <v>731</v>
      </c>
      <c r="I8289">
        <v>0.32</v>
      </c>
      <c r="J8289">
        <v>321.64</v>
      </c>
      <c r="K8289" t="s">
        <v>17</v>
      </c>
    </row>
    <row r="8290" spans="1:11" x14ac:dyDescent="0.3">
      <c r="A8290" t="s">
        <v>8409</v>
      </c>
      <c r="B8290" t="s">
        <v>36</v>
      </c>
      <c r="C8290" t="s">
        <v>32</v>
      </c>
      <c r="D8290" t="s">
        <v>153</v>
      </c>
      <c r="E8290" t="s">
        <v>43</v>
      </c>
      <c r="F8290" s="1">
        <v>42097</v>
      </c>
      <c r="G8290" t="s">
        <v>29</v>
      </c>
      <c r="H8290">
        <v>1900</v>
      </c>
      <c r="I8290">
        <v>0.23</v>
      </c>
      <c r="J8290">
        <v>437</v>
      </c>
      <c r="K8290" t="s">
        <v>17</v>
      </c>
    </row>
    <row r="8291" spans="1:11" x14ac:dyDescent="0.3">
      <c r="A8291" t="s">
        <v>8410</v>
      </c>
      <c r="B8291" t="s">
        <v>102</v>
      </c>
      <c r="C8291" t="s">
        <v>32</v>
      </c>
      <c r="D8291" t="s">
        <v>97</v>
      </c>
      <c r="E8291" t="s">
        <v>43</v>
      </c>
      <c r="F8291" s="1">
        <v>43054</v>
      </c>
      <c r="G8291" t="s">
        <v>29</v>
      </c>
      <c r="H8291">
        <v>1056</v>
      </c>
      <c r="I8291">
        <v>0.13</v>
      </c>
      <c r="J8291">
        <v>411.84</v>
      </c>
      <c r="K8291" t="s">
        <v>17</v>
      </c>
    </row>
    <row r="8292" spans="1:11" x14ac:dyDescent="0.3">
      <c r="A8292" t="s">
        <v>8411</v>
      </c>
      <c r="B8292" t="s">
        <v>137</v>
      </c>
      <c r="C8292" t="s">
        <v>32</v>
      </c>
      <c r="D8292" t="s">
        <v>46</v>
      </c>
      <c r="E8292" t="s">
        <v>163</v>
      </c>
      <c r="F8292" s="1">
        <v>42089</v>
      </c>
      <c r="G8292" t="s">
        <v>29</v>
      </c>
      <c r="H8292">
        <v>1449</v>
      </c>
      <c r="I8292">
        <v>0.33</v>
      </c>
      <c r="J8292">
        <v>101.43</v>
      </c>
      <c r="K8292" t="s">
        <v>17</v>
      </c>
    </row>
    <row r="8293" spans="1:11" x14ac:dyDescent="0.3">
      <c r="A8293" t="s">
        <v>8412</v>
      </c>
      <c r="B8293" t="s">
        <v>62</v>
      </c>
      <c r="C8293" t="s">
        <v>49</v>
      </c>
      <c r="D8293" t="s">
        <v>205</v>
      </c>
      <c r="E8293" t="s">
        <v>143</v>
      </c>
      <c r="F8293" s="1">
        <v>42709</v>
      </c>
      <c r="G8293" t="s">
        <v>29</v>
      </c>
      <c r="H8293">
        <v>2493</v>
      </c>
      <c r="I8293">
        <v>0.19</v>
      </c>
      <c r="J8293">
        <v>1022.13</v>
      </c>
      <c r="K8293" t="s">
        <v>17</v>
      </c>
    </row>
    <row r="8294" spans="1:11" x14ac:dyDescent="0.3">
      <c r="A8294" t="s">
        <v>8413</v>
      </c>
      <c r="B8294" t="s">
        <v>45</v>
      </c>
      <c r="C8294" t="s">
        <v>63</v>
      </c>
      <c r="D8294" t="s">
        <v>157</v>
      </c>
      <c r="E8294" t="s">
        <v>34</v>
      </c>
      <c r="F8294" s="1">
        <v>42663</v>
      </c>
      <c r="G8294" t="s">
        <v>29</v>
      </c>
      <c r="H8294">
        <v>667</v>
      </c>
      <c r="I8294">
        <v>0.25</v>
      </c>
      <c r="J8294">
        <v>193.43</v>
      </c>
      <c r="K8294" t="s">
        <v>17</v>
      </c>
    </row>
    <row r="8295" spans="1:11" x14ac:dyDescent="0.3">
      <c r="A8295" t="s">
        <v>8414</v>
      </c>
      <c r="B8295" t="s">
        <v>135</v>
      </c>
      <c r="C8295" t="s">
        <v>32</v>
      </c>
      <c r="D8295" t="s">
        <v>46</v>
      </c>
      <c r="E8295" t="s">
        <v>65</v>
      </c>
      <c r="F8295" s="1">
        <v>42775</v>
      </c>
      <c r="G8295" t="s">
        <v>29</v>
      </c>
      <c r="H8295">
        <v>1500</v>
      </c>
      <c r="I8295">
        <v>0.35</v>
      </c>
      <c r="J8295">
        <v>360</v>
      </c>
      <c r="K8295" t="s">
        <v>17</v>
      </c>
    </row>
    <row r="8296" spans="1:11" x14ac:dyDescent="0.3">
      <c r="A8296" t="s">
        <v>8415</v>
      </c>
      <c r="B8296" t="s">
        <v>78</v>
      </c>
      <c r="C8296" t="s">
        <v>13</v>
      </c>
      <c r="D8296" t="s">
        <v>195</v>
      </c>
      <c r="E8296" t="s">
        <v>47</v>
      </c>
      <c r="F8296" s="1">
        <v>43046</v>
      </c>
      <c r="G8296" t="s">
        <v>29</v>
      </c>
      <c r="H8296">
        <v>1259</v>
      </c>
      <c r="I8296">
        <v>0.17</v>
      </c>
      <c r="J8296">
        <v>239.21</v>
      </c>
      <c r="K8296" t="s">
        <v>17</v>
      </c>
    </row>
    <row r="8297" spans="1:11" x14ac:dyDescent="0.3">
      <c r="A8297" t="s">
        <v>8416</v>
      </c>
      <c r="B8297" t="s">
        <v>102</v>
      </c>
      <c r="C8297" t="s">
        <v>13</v>
      </c>
      <c r="D8297" t="s">
        <v>195</v>
      </c>
      <c r="E8297" t="s">
        <v>28</v>
      </c>
      <c r="F8297" s="1">
        <v>42208</v>
      </c>
      <c r="G8297" t="s">
        <v>29</v>
      </c>
      <c r="H8297">
        <v>2331</v>
      </c>
      <c r="I8297">
        <v>0.25</v>
      </c>
      <c r="J8297">
        <v>815.85</v>
      </c>
      <c r="K8297" t="s">
        <v>17</v>
      </c>
    </row>
    <row r="8298" spans="1:11" x14ac:dyDescent="0.3">
      <c r="A8298" t="s">
        <v>8417</v>
      </c>
      <c r="B8298" t="s">
        <v>169</v>
      </c>
      <c r="C8298" t="s">
        <v>63</v>
      </c>
      <c r="D8298" t="s">
        <v>75</v>
      </c>
      <c r="E8298" t="s">
        <v>140</v>
      </c>
      <c r="F8298" s="1">
        <v>42954</v>
      </c>
      <c r="G8298" t="s">
        <v>29</v>
      </c>
      <c r="H8298">
        <v>764</v>
      </c>
      <c r="I8298">
        <v>0.28999999999999998</v>
      </c>
      <c r="J8298">
        <v>183.36</v>
      </c>
      <c r="K8298" t="s">
        <v>17</v>
      </c>
    </row>
    <row r="8299" spans="1:11" x14ac:dyDescent="0.3">
      <c r="A8299" t="s">
        <v>8418</v>
      </c>
      <c r="B8299" t="s">
        <v>184</v>
      </c>
      <c r="C8299" t="s">
        <v>49</v>
      </c>
      <c r="D8299" t="s">
        <v>54</v>
      </c>
      <c r="E8299" t="s">
        <v>34</v>
      </c>
      <c r="F8299" s="1">
        <v>42049</v>
      </c>
      <c r="G8299" t="s">
        <v>29</v>
      </c>
      <c r="H8299">
        <v>1275</v>
      </c>
      <c r="I8299">
        <v>0.3</v>
      </c>
      <c r="J8299">
        <v>522.75</v>
      </c>
      <c r="K8299" t="s">
        <v>17</v>
      </c>
    </row>
    <row r="8300" spans="1:11" x14ac:dyDescent="0.3">
      <c r="A8300" t="s">
        <v>8419</v>
      </c>
      <c r="B8300" t="s">
        <v>114</v>
      </c>
      <c r="C8300" t="s">
        <v>26</v>
      </c>
      <c r="D8300" t="s">
        <v>37</v>
      </c>
      <c r="E8300" t="s">
        <v>149</v>
      </c>
      <c r="F8300" s="1">
        <v>43022</v>
      </c>
      <c r="G8300" t="s">
        <v>29</v>
      </c>
      <c r="H8300">
        <v>2493</v>
      </c>
      <c r="I8300">
        <v>0.16</v>
      </c>
      <c r="J8300">
        <v>349.02</v>
      </c>
      <c r="K8300" t="s">
        <v>17</v>
      </c>
    </row>
    <row r="8301" spans="1:11" x14ac:dyDescent="0.3">
      <c r="A8301" t="s">
        <v>8420</v>
      </c>
      <c r="B8301" t="s">
        <v>263</v>
      </c>
      <c r="C8301" t="s">
        <v>58</v>
      </c>
      <c r="D8301" t="s">
        <v>68</v>
      </c>
      <c r="E8301" t="s">
        <v>72</v>
      </c>
      <c r="F8301" s="1">
        <v>43352</v>
      </c>
      <c r="G8301" t="s">
        <v>29</v>
      </c>
      <c r="H8301">
        <v>1519</v>
      </c>
      <c r="I8301">
        <v>0.13</v>
      </c>
      <c r="J8301">
        <v>592.41</v>
      </c>
      <c r="K8301" t="s">
        <v>17</v>
      </c>
    </row>
    <row r="8302" spans="1:11" x14ac:dyDescent="0.3">
      <c r="A8302" t="s">
        <v>8421</v>
      </c>
      <c r="B8302" t="s">
        <v>169</v>
      </c>
      <c r="C8302" t="s">
        <v>26</v>
      </c>
      <c r="D8302" t="s">
        <v>94</v>
      </c>
      <c r="E8302" t="s">
        <v>60</v>
      </c>
      <c r="F8302" s="1">
        <v>42712</v>
      </c>
      <c r="G8302" t="s">
        <v>29</v>
      </c>
      <c r="H8302">
        <v>1253</v>
      </c>
      <c r="I8302">
        <v>0.13</v>
      </c>
      <c r="J8302">
        <v>451.08</v>
      </c>
      <c r="K8302" t="s">
        <v>17</v>
      </c>
    </row>
    <row r="8303" spans="1:11" x14ac:dyDescent="0.3">
      <c r="A8303" t="s">
        <v>8422</v>
      </c>
      <c r="B8303" t="s">
        <v>159</v>
      </c>
      <c r="C8303" t="s">
        <v>13</v>
      </c>
      <c r="D8303" t="s">
        <v>14</v>
      </c>
      <c r="E8303" t="s">
        <v>22</v>
      </c>
      <c r="F8303" s="1">
        <v>43381</v>
      </c>
      <c r="G8303" t="s">
        <v>29</v>
      </c>
      <c r="H8303">
        <v>1272</v>
      </c>
      <c r="I8303">
        <v>0.18</v>
      </c>
      <c r="J8303">
        <v>508.8</v>
      </c>
      <c r="K8303" t="s">
        <v>17</v>
      </c>
    </row>
    <row r="8304" spans="1:11" x14ac:dyDescent="0.3">
      <c r="A8304" t="s">
        <v>8423</v>
      </c>
      <c r="B8304" t="s">
        <v>57</v>
      </c>
      <c r="C8304" t="s">
        <v>20</v>
      </c>
      <c r="D8304" t="s">
        <v>21</v>
      </c>
      <c r="E8304" t="s">
        <v>128</v>
      </c>
      <c r="F8304" s="1">
        <v>42152</v>
      </c>
      <c r="G8304" t="s">
        <v>29</v>
      </c>
      <c r="H8304">
        <v>2444</v>
      </c>
      <c r="I8304">
        <v>0.13</v>
      </c>
      <c r="J8304">
        <v>586.55999999999995</v>
      </c>
      <c r="K8304" t="s">
        <v>17</v>
      </c>
    </row>
    <row r="8305" spans="1:11" x14ac:dyDescent="0.3">
      <c r="A8305" t="s">
        <v>8424</v>
      </c>
      <c r="B8305" t="s">
        <v>204</v>
      </c>
      <c r="C8305" t="s">
        <v>49</v>
      </c>
      <c r="D8305" t="s">
        <v>205</v>
      </c>
      <c r="E8305" t="s">
        <v>72</v>
      </c>
      <c r="F8305" s="1">
        <v>42744</v>
      </c>
      <c r="G8305" t="s">
        <v>29</v>
      </c>
      <c r="H8305">
        <v>1174</v>
      </c>
      <c r="I8305">
        <v>0.11</v>
      </c>
      <c r="J8305">
        <v>457.86</v>
      </c>
      <c r="K8305" t="s">
        <v>17</v>
      </c>
    </row>
    <row r="8306" spans="1:11" x14ac:dyDescent="0.3">
      <c r="A8306" t="s">
        <v>8425</v>
      </c>
      <c r="B8306" t="s">
        <v>130</v>
      </c>
      <c r="C8306" t="s">
        <v>49</v>
      </c>
      <c r="D8306" t="s">
        <v>50</v>
      </c>
      <c r="E8306" t="s">
        <v>15</v>
      </c>
      <c r="F8306" s="1">
        <v>43362</v>
      </c>
      <c r="G8306" t="s">
        <v>29</v>
      </c>
      <c r="H8306">
        <v>1738</v>
      </c>
      <c r="I8306">
        <v>0.24</v>
      </c>
      <c r="J8306">
        <v>173.8</v>
      </c>
      <c r="K8306" t="s">
        <v>17</v>
      </c>
    </row>
    <row r="8307" spans="1:11" x14ac:dyDescent="0.3">
      <c r="A8307" t="s">
        <v>8426</v>
      </c>
      <c r="B8307" t="s">
        <v>116</v>
      </c>
      <c r="C8307" t="s">
        <v>20</v>
      </c>
      <c r="D8307" t="s">
        <v>21</v>
      </c>
      <c r="E8307" t="s">
        <v>143</v>
      </c>
      <c r="F8307" s="1">
        <v>43307</v>
      </c>
      <c r="G8307" t="s">
        <v>29</v>
      </c>
      <c r="H8307">
        <v>1525</v>
      </c>
      <c r="I8307">
        <v>0.12</v>
      </c>
      <c r="J8307">
        <v>198.25</v>
      </c>
      <c r="K8307" t="s">
        <v>17</v>
      </c>
    </row>
    <row r="8308" spans="1:11" x14ac:dyDescent="0.3">
      <c r="A8308" t="s">
        <v>8427</v>
      </c>
      <c r="B8308" t="s">
        <v>191</v>
      </c>
      <c r="C8308" t="s">
        <v>13</v>
      </c>
      <c r="D8308" t="s">
        <v>14</v>
      </c>
      <c r="E8308" t="s">
        <v>143</v>
      </c>
      <c r="F8308" s="1">
        <v>42241</v>
      </c>
      <c r="G8308" t="s">
        <v>29</v>
      </c>
      <c r="H8308">
        <v>1647</v>
      </c>
      <c r="I8308">
        <v>0.1</v>
      </c>
      <c r="J8308">
        <v>197.64</v>
      </c>
      <c r="K8308" t="s">
        <v>17</v>
      </c>
    </row>
    <row r="8309" spans="1:11" x14ac:dyDescent="0.3">
      <c r="A8309" t="s">
        <v>8428</v>
      </c>
      <c r="B8309" t="s">
        <v>162</v>
      </c>
      <c r="C8309" t="s">
        <v>20</v>
      </c>
      <c r="D8309" t="s">
        <v>91</v>
      </c>
      <c r="E8309" t="s">
        <v>128</v>
      </c>
      <c r="F8309" s="1">
        <v>43254</v>
      </c>
      <c r="G8309" t="s">
        <v>29</v>
      </c>
      <c r="H8309">
        <v>1366</v>
      </c>
      <c r="I8309">
        <v>0.15</v>
      </c>
      <c r="J8309">
        <v>368.82</v>
      </c>
      <c r="K8309" t="s">
        <v>17</v>
      </c>
    </row>
    <row r="8310" spans="1:11" x14ac:dyDescent="0.3">
      <c r="A8310" t="s">
        <v>8429</v>
      </c>
      <c r="B8310" t="s">
        <v>19</v>
      </c>
      <c r="C8310" t="s">
        <v>63</v>
      </c>
      <c r="D8310" t="s">
        <v>157</v>
      </c>
      <c r="E8310" t="s">
        <v>55</v>
      </c>
      <c r="F8310" s="1">
        <v>43292</v>
      </c>
      <c r="G8310" t="s">
        <v>29</v>
      </c>
      <c r="H8310">
        <v>1015</v>
      </c>
      <c r="I8310">
        <v>0.15</v>
      </c>
      <c r="J8310">
        <v>436.45</v>
      </c>
      <c r="K8310" t="s">
        <v>17</v>
      </c>
    </row>
    <row r="8311" spans="1:11" x14ac:dyDescent="0.3">
      <c r="A8311" t="s">
        <v>8430</v>
      </c>
      <c r="B8311" t="s">
        <v>90</v>
      </c>
      <c r="C8311" t="s">
        <v>32</v>
      </c>
      <c r="D8311" t="s">
        <v>97</v>
      </c>
      <c r="E8311" t="s">
        <v>117</v>
      </c>
      <c r="F8311" s="1">
        <v>42616</v>
      </c>
      <c r="G8311" t="s">
        <v>29</v>
      </c>
      <c r="H8311">
        <v>2182</v>
      </c>
      <c r="I8311">
        <v>0.31</v>
      </c>
      <c r="J8311">
        <v>414.58</v>
      </c>
      <c r="K8311" t="s">
        <v>17</v>
      </c>
    </row>
    <row r="8312" spans="1:11" x14ac:dyDescent="0.3">
      <c r="A8312" t="s">
        <v>8431</v>
      </c>
      <c r="B8312" t="s">
        <v>19</v>
      </c>
      <c r="C8312" t="s">
        <v>32</v>
      </c>
      <c r="D8312" t="s">
        <v>97</v>
      </c>
      <c r="E8312" t="s">
        <v>117</v>
      </c>
      <c r="F8312" s="1">
        <v>43385</v>
      </c>
      <c r="G8312" t="s">
        <v>29</v>
      </c>
      <c r="H8312">
        <v>2092</v>
      </c>
      <c r="I8312">
        <v>0.25</v>
      </c>
      <c r="J8312">
        <v>732.2</v>
      </c>
      <c r="K8312" t="s">
        <v>17</v>
      </c>
    </row>
    <row r="8313" spans="1:11" x14ac:dyDescent="0.3">
      <c r="A8313" t="s">
        <v>8432</v>
      </c>
      <c r="B8313" t="s">
        <v>62</v>
      </c>
      <c r="C8313" t="s">
        <v>58</v>
      </c>
      <c r="D8313" t="s">
        <v>59</v>
      </c>
      <c r="E8313" t="s">
        <v>47</v>
      </c>
      <c r="F8313" s="1">
        <v>43161</v>
      </c>
      <c r="G8313" t="s">
        <v>29</v>
      </c>
      <c r="H8313">
        <v>1730</v>
      </c>
      <c r="I8313">
        <v>0.31</v>
      </c>
      <c r="J8313">
        <v>86.5</v>
      </c>
      <c r="K8313" t="s">
        <v>17</v>
      </c>
    </row>
    <row r="8314" spans="1:11" x14ac:dyDescent="0.3">
      <c r="A8314" t="s">
        <v>8433</v>
      </c>
      <c r="B8314" t="s">
        <v>137</v>
      </c>
      <c r="C8314" t="s">
        <v>49</v>
      </c>
      <c r="D8314" t="s">
        <v>54</v>
      </c>
      <c r="E8314" t="s">
        <v>163</v>
      </c>
      <c r="F8314" s="1">
        <v>43386</v>
      </c>
      <c r="G8314" t="s">
        <v>29</v>
      </c>
      <c r="H8314">
        <v>1323</v>
      </c>
      <c r="I8314">
        <v>0.19</v>
      </c>
      <c r="J8314">
        <v>343.98</v>
      </c>
      <c r="K8314" t="s">
        <v>17</v>
      </c>
    </row>
    <row r="8315" spans="1:11" x14ac:dyDescent="0.3">
      <c r="A8315" t="s">
        <v>8434</v>
      </c>
      <c r="B8315" t="s">
        <v>263</v>
      </c>
      <c r="C8315" t="s">
        <v>32</v>
      </c>
      <c r="D8315" t="s">
        <v>153</v>
      </c>
      <c r="E8315" t="s">
        <v>128</v>
      </c>
      <c r="F8315" s="1">
        <v>43247</v>
      </c>
      <c r="G8315" t="s">
        <v>29</v>
      </c>
      <c r="H8315">
        <v>2150</v>
      </c>
      <c r="I8315">
        <v>0.25</v>
      </c>
      <c r="J8315">
        <v>903</v>
      </c>
      <c r="K8315" t="s">
        <v>17</v>
      </c>
    </row>
    <row r="8316" spans="1:11" x14ac:dyDescent="0.3">
      <c r="A8316" t="s">
        <v>8435</v>
      </c>
      <c r="B8316" t="s">
        <v>182</v>
      </c>
      <c r="C8316" t="s">
        <v>63</v>
      </c>
      <c r="D8316" t="s">
        <v>87</v>
      </c>
      <c r="E8316" t="s">
        <v>143</v>
      </c>
      <c r="F8316" s="1">
        <v>42211</v>
      </c>
      <c r="G8316" t="s">
        <v>29</v>
      </c>
      <c r="H8316">
        <v>2226</v>
      </c>
      <c r="I8316">
        <v>0.14000000000000001</v>
      </c>
      <c r="J8316">
        <v>779.1</v>
      </c>
      <c r="K8316" t="s">
        <v>17</v>
      </c>
    </row>
    <row r="8317" spans="1:11" x14ac:dyDescent="0.3">
      <c r="A8317" t="s">
        <v>8436</v>
      </c>
      <c r="B8317" t="s">
        <v>165</v>
      </c>
      <c r="C8317" t="s">
        <v>49</v>
      </c>
      <c r="D8317" t="s">
        <v>50</v>
      </c>
      <c r="E8317" t="s">
        <v>84</v>
      </c>
      <c r="F8317" s="1">
        <v>43179</v>
      </c>
      <c r="G8317" t="s">
        <v>29</v>
      </c>
      <c r="H8317">
        <v>1276</v>
      </c>
      <c r="I8317">
        <v>0.27</v>
      </c>
      <c r="J8317">
        <v>242.44</v>
      </c>
      <c r="K8317" t="s">
        <v>17</v>
      </c>
    </row>
    <row r="8318" spans="1:11" x14ac:dyDescent="0.3">
      <c r="A8318" t="s">
        <v>8437</v>
      </c>
      <c r="B8318" t="s">
        <v>111</v>
      </c>
      <c r="C8318" t="s">
        <v>26</v>
      </c>
      <c r="D8318" t="s">
        <v>27</v>
      </c>
      <c r="E8318" t="s">
        <v>166</v>
      </c>
      <c r="F8318" s="1">
        <v>43063</v>
      </c>
      <c r="G8318" t="s">
        <v>29</v>
      </c>
      <c r="H8318">
        <v>1851</v>
      </c>
      <c r="I8318">
        <v>0.1</v>
      </c>
      <c r="J8318">
        <v>148.08000000000001</v>
      </c>
      <c r="K8318" t="s">
        <v>17</v>
      </c>
    </row>
    <row r="8319" spans="1:11" x14ac:dyDescent="0.3">
      <c r="A8319" t="s">
        <v>8438</v>
      </c>
      <c r="B8319" t="s">
        <v>71</v>
      </c>
      <c r="C8319" t="s">
        <v>26</v>
      </c>
      <c r="D8319" t="s">
        <v>37</v>
      </c>
      <c r="E8319" t="s">
        <v>65</v>
      </c>
      <c r="F8319" s="1">
        <v>42983</v>
      </c>
      <c r="G8319" t="s">
        <v>29</v>
      </c>
      <c r="H8319">
        <v>1647</v>
      </c>
      <c r="I8319">
        <v>0.13</v>
      </c>
      <c r="J8319">
        <v>214.11</v>
      </c>
      <c r="K8319" t="s">
        <v>17</v>
      </c>
    </row>
    <row r="8320" spans="1:11" x14ac:dyDescent="0.3">
      <c r="A8320" t="s">
        <v>8439</v>
      </c>
      <c r="B8320" t="s">
        <v>169</v>
      </c>
      <c r="C8320" t="s">
        <v>58</v>
      </c>
      <c r="D8320" t="s">
        <v>59</v>
      </c>
      <c r="E8320" t="s">
        <v>104</v>
      </c>
      <c r="F8320" s="1">
        <v>43431</v>
      </c>
      <c r="G8320" t="s">
        <v>29</v>
      </c>
      <c r="H8320">
        <v>1215</v>
      </c>
      <c r="I8320">
        <v>0.21</v>
      </c>
      <c r="J8320">
        <v>437.4</v>
      </c>
      <c r="K8320" t="s">
        <v>17</v>
      </c>
    </row>
    <row r="8321" spans="1:11" x14ac:dyDescent="0.3">
      <c r="A8321" t="s">
        <v>8440</v>
      </c>
      <c r="B8321" t="s">
        <v>120</v>
      </c>
      <c r="C8321" t="s">
        <v>63</v>
      </c>
      <c r="D8321" t="s">
        <v>87</v>
      </c>
      <c r="E8321" t="s">
        <v>123</v>
      </c>
      <c r="F8321" s="1">
        <v>42308</v>
      </c>
      <c r="G8321" t="s">
        <v>29</v>
      </c>
      <c r="H8321">
        <v>1749</v>
      </c>
      <c r="I8321">
        <v>0.1</v>
      </c>
      <c r="J8321">
        <v>682.11</v>
      </c>
      <c r="K8321" t="s">
        <v>17</v>
      </c>
    </row>
    <row r="8322" spans="1:11" x14ac:dyDescent="0.3">
      <c r="A8322" t="s">
        <v>8441</v>
      </c>
      <c r="B8322" t="s">
        <v>114</v>
      </c>
      <c r="C8322" t="s">
        <v>26</v>
      </c>
      <c r="D8322" t="s">
        <v>27</v>
      </c>
      <c r="E8322" t="s">
        <v>69</v>
      </c>
      <c r="F8322" s="1">
        <v>43330</v>
      </c>
      <c r="G8322" t="s">
        <v>29</v>
      </c>
      <c r="H8322">
        <v>2065</v>
      </c>
      <c r="I8322">
        <v>0.2</v>
      </c>
      <c r="J8322">
        <v>805.35</v>
      </c>
      <c r="K8322" t="s">
        <v>17</v>
      </c>
    </row>
    <row r="8323" spans="1:11" x14ac:dyDescent="0.3">
      <c r="A8323" t="s">
        <v>8442</v>
      </c>
      <c r="B8323" t="s">
        <v>130</v>
      </c>
      <c r="C8323" t="s">
        <v>58</v>
      </c>
      <c r="D8323" t="s">
        <v>68</v>
      </c>
      <c r="E8323" t="s">
        <v>166</v>
      </c>
      <c r="F8323" s="1">
        <v>43254</v>
      </c>
      <c r="G8323" t="s">
        <v>29</v>
      </c>
      <c r="H8323">
        <v>1514</v>
      </c>
      <c r="I8323">
        <v>0.19</v>
      </c>
      <c r="J8323">
        <v>181.68</v>
      </c>
      <c r="K8323" t="s">
        <v>17</v>
      </c>
    </row>
    <row r="8324" spans="1:11" x14ac:dyDescent="0.3">
      <c r="A8324" t="s">
        <v>8443</v>
      </c>
      <c r="B8324" t="s">
        <v>120</v>
      </c>
      <c r="C8324" t="s">
        <v>32</v>
      </c>
      <c r="D8324" t="s">
        <v>97</v>
      </c>
      <c r="E8324" t="s">
        <v>43</v>
      </c>
      <c r="F8324" s="1">
        <v>43378</v>
      </c>
      <c r="G8324" t="s">
        <v>29</v>
      </c>
      <c r="H8324">
        <v>1199</v>
      </c>
      <c r="I8324">
        <v>0.35</v>
      </c>
      <c r="J8324">
        <v>515.57000000000005</v>
      </c>
      <c r="K8324" t="s">
        <v>17</v>
      </c>
    </row>
    <row r="8325" spans="1:11" x14ac:dyDescent="0.3">
      <c r="A8325" t="s">
        <v>8444</v>
      </c>
      <c r="B8325" t="s">
        <v>122</v>
      </c>
      <c r="C8325" t="s">
        <v>63</v>
      </c>
      <c r="D8325" t="s">
        <v>75</v>
      </c>
      <c r="E8325" t="s">
        <v>104</v>
      </c>
      <c r="F8325" s="1">
        <v>43436</v>
      </c>
      <c r="G8325" t="s">
        <v>29</v>
      </c>
      <c r="H8325">
        <v>1586</v>
      </c>
      <c r="I8325">
        <v>0.11</v>
      </c>
      <c r="J8325">
        <v>570.96</v>
      </c>
      <c r="K8325" t="s">
        <v>17</v>
      </c>
    </row>
    <row r="8326" spans="1:11" x14ac:dyDescent="0.3">
      <c r="A8326" t="s">
        <v>8445</v>
      </c>
      <c r="B8326" t="s">
        <v>108</v>
      </c>
      <c r="C8326" t="s">
        <v>63</v>
      </c>
      <c r="D8326" t="s">
        <v>87</v>
      </c>
      <c r="E8326" t="s">
        <v>104</v>
      </c>
      <c r="F8326" s="1">
        <v>43381</v>
      </c>
      <c r="G8326" t="s">
        <v>29</v>
      </c>
      <c r="H8326">
        <v>660</v>
      </c>
      <c r="I8326">
        <v>0.18</v>
      </c>
      <c r="J8326">
        <v>118.8</v>
      </c>
      <c r="K8326" t="s">
        <v>17</v>
      </c>
    </row>
    <row r="8327" spans="1:11" x14ac:dyDescent="0.3">
      <c r="A8327" t="s">
        <v>8446</v>
      </c>
      <c r="B8327" t="s">
        <v>78</v>
      </c>
      <c r="C8327" t="s">
        <v>58</v>
      </c>
      <c r="D8327" t="s">
        <v>68</v>
      </c>
      <c r="E8327" t="s">
        <v>15</v>
      </c>
      <c r="F8327" s="1">
        <v>43094</v>
      </c>
      <c r="G8327" t="s">
        <v>29</v>
      </c>
      <c r="H8327">
        <v>1113</v>
      </c>
      <c r="I8327">
        <v>0.31</v>
      </c>
      <c r="J8327">
        <v>422.94</v>
      </c>
      <c r="K8327" t="s">
        <v>17</v>
      </c>
    </row>
    <row r="8328" spans="1:11" x14ac:dyDescent="0.3">
      <c r="A8328" t="s">
        <v>8447</v>
      </c>
      <c r="B8328" t="s">
        <v>71</v>
      </c>
      <c r="C8328" t="s">
        <v>58</v>
      </c>
      <c r="D8328" t="s">
        <v>59</v>
      </c>
      <c r="E8328" t="s">
        <v>28</v>
      </c>
      <c r="F8328" s="1">
        <v>43133</v>
      </c>
      <c r="G8328" t="s">
        <v>29</v>
      </c>
      <c r="H8328">
        <v>1246</v>
      </c>
      <c r="I8328">
        <v>0.18</v>
      </c>
      <c r="J8328">
        <v>373.8</v>
      </c>
      <c r="K8328" t="s">
        <v>17</v>
      </c>
    </row>
    <row r="8329" spans="1:11" x14ac:dyDescent="0.3">
      <c r="A8329" t="s">
        <v>8448</v>
      </c>
      <c r="B8329" t="s">
        <v>12</v>
      </c>
      <c r="C8329" t="s">
        <v>20</v>
      </c>
      <c r="D8329" t="s">
        <v>21</v>
      </c>
      <c r="E8329" t="s">
        <v>117</v>
      </c>
      <c r="F8329" s="1">
        <v>43095</v>
      </c>
      <c r="G8329" t="s">
        <v>29</v>
      </c>
      <c r="H8329">
        <v>700</v>
      </c>
      <c r="I8329">
        <v>0.28999999999999998</v>
      </c>
      <c r="J8329">
        <v>217</v>
      </c>
      <c r="K8329" t="s">
        <v>17</v>
      </c>
    </row>
    <row r="8330" spans="1:11" x14ac:dyDescent="0.3">
      <c r="A8330" t="s">
        <v>8449</v>
      </c>
      <c r="B8330" t="s">
        <v>193</v>
      </c>
      <c r="C8330" t="s">
        <v>32</v>
      </c>
      <c r="D8330" t="s">
        <v>33</v>
      </c>
      <c r="E8330" t="s">
        <v>69</v>
      </c>
      <c r="F8330" s="1">
        <v>42968</v>
      </c>
      <c r="G8330" t="s">
        <v>29</v>
      </c>
      <c r="H8330">
        <v>719</v>
      </c>
      <c r="I8330">
        <v>0.17</v>
      </c>
      <c r="J8330">
        <v>244.46</v>
      </c>
      <c r="K8330" t="s">
        <v>17</v>
      </c>
    </row>
    <row r="8331" spans="1:11" x14ac:dyDescent="0.3">
      <c r="A8331" t="s">
        <v>8450</v>
      </c>
      <c r="B8331" t="s">
        <v>90</v>
      </c>
      <c r="C8331" t="s">
        <v>32</v>
      </c>
      <c r="D8331" t="s">
        <v>153</v>
      </c>
      <c r="E8331" t="s">
        <v>84</v>
      </c>
      <c r="F8331" s="1">
        <v>42150</v>
      </c>
      <c r="G8331" t="s">
        <v>29</v>
      </c>
      <c r="H8331">
        <v>1546</v>
      </c>
      <c r="I8331">
        <v>0.35</v>
      </c>
      <c r="J8331">
        <v>401.96</v>
      </c>
      <c r="K8331" t="s">
        <v>17</v>
      </c>
    </row>
    <row r="8332" spans="1:11" x14ac:dyDescent="0.3">
      <c r="A8332" t="s">
        <v>8451</v>
      </c>
      <c r="B8332" t="s">
        <v>135</v>
      </c>
      <c r="C8332" t="s">
        <v>32</v>
      </c>
      <c r="D8332" t="s">
        <v>33</v>
      </c>
      <c r="E8332" t="s">
        <v>65</v>
      </c>
      <c r="F8332" s="1">
        <v>42150</v>
      </c>
      <c r="G8332" t="s">
        <v>29</v>
      </c>
      <c r="H8332">
        <v>1309</v>
      </c>
      <c r="I8332">
        <v>0.34</v>
      </c>
      <c r="J8332">
        <v>65.45</v>
      </c>
      <c r="K8332" t="s">
        <v>17</v>
      </c>
    </row>
    <row r="8333" spans="1:11" x14ac:dyDescent="0.3">
      <c r="A8333" t="s">
        <v>8452</v>
      </c>
      <c r="B8333" t="s">
        <v>42</v>
      </c>
      <c r="C8333" t="s">
        <v>49</v>
      </c>
      <c r="D8333" t="s">
        <v>205</v>
      </c>
      <c r="E8333" t="s">
        <v>88</v>
      </c>
      <c r="F8333" s="1">
        <v>42641</v>
      </c>
      <c r="G8333" t="s">
        <v>29</v>
      </c>
      <c r="H8333">
        <v>1349</v>
      </c>
      <c r="I8333">
        <v>0.34</v>
      </c>
      <c r="J8333">
        <v>310.27</v>
      </c>
      <c r="K8333" t="s">
        <v>17</v>
      </c>
    </row>
    <row r="8334" spans="1:11" x14ac:dyDescent="0.3">
      <c r="A8334" t="s">
        <v>8453</v>
      </c>
      <c r="B8334" t="s">
        <v>83</v>
      </c>
      <c r="C8334" t="s">
        <v>32</v>
      </c>
      <c r="D8334" t="s">
        <v>33</v>
      </c>
      <c r="E8334" t="s">
        <v>15</v>
      </c>
      <c r="F8334" s="1">
        <v>42473</v>
      </c>
      <c r="G8334" t="s">
        <v>29</v>
      </c>
      <c r="H8334">
        <v>1150</v>
      </c>
      <c r="I8334">
        <v>0.3</v>
      </c>
      <c r="J8334">
        <v>299</v>
      </c>
      <c r="K8334" t="s">
        <v>17</v>
      </c>
    </row>
    <row r="8335" spans="1:11" x14ac:dyDescent="0.3">
      <c r="A8335" t="s">
        <v>8454</v>
      </c>
      <c r="B8335" t="s">
        <v>156</v>
      </c>
      <c r="C8335" t="s">
        <v>13</v>
      </c>
      <c r="D8335" t="s">
        <v>195</v>
      </c>
      <c r="E8335" t="s">
        <v>128</v>
      </c>
      <c r="F8335" s="1">
        <v>42877</v>
      </c>
      <c r="G8335" t="s">
        <v>29</v>
      </c>
      <c r="H8335">
        <v>1713</v>
      </c>
      <c r="I8335">
        <v>0.28000000000000003</v>
      </c>
      <c r="J8335">
        <v>359.73</v>
      </c>
      <c r="K8335" t="s">
        <v>17</v>
      </c>
    </row>
    <row r="8336" spans="1:11" x14ac:dyDescent="0.3">
      <c r="A8336" t="s">
        <v>8455</v>
      </c>
      <c r="B8336" t="s">
        <v>62</v>
      </c>
      <c r="C8336" t="s">
        <v>49</v>
      </c>
      <c r="D8336" t="s">
        <v>50</v>
      </c>
      <c r="E8336" t="s">
        <v>143</v>
      </c>
      <c r="F8336" s="1">
        <v>43386</v>
      </c>
      <c r="G8336" t="s">
        <v>29</v>
      </c>
      <c r="H8336">
        <v>997</v>
      </c>
      <c r="I8336">
        <v>0.26</v>
      </c>
      <c r="J8336">
        <v>239.28</v>
      </c>
      <c r="K8336" t="s">
        <v>17</v>
      </c>
    </row>
    <row r="8337" spans="1:11" x14ac:dyDescent="0.3">
      <c r="A8337" t="s">
        <v>8456</v>
      </c>
      <c r="B8337" t="s">
        <v>263</v>
      </c>
      <c r="C8337" t="s">
        <v>58</v>
      </c>
      <c r="D8337" t="s">
        <v>68</v>
      </c>
      <c r="E8337" t="s">
        <v>22</v>
      </c>
      <c r="F8337" s="1">
        <v>43054</v>
      </c>
      <c r="G8337" t="s">
        <v>29</v>
      </c>
      <c r="H8337">
        <v>1573</v>
      </c>
      <c r="I8337">
        <v>0.28999999999999998</v>
      </c>
      <c r="J8337">
        <v>157.30000000000001</v>
      </c>
      <c r="K8337" t="s">
        <v>17</v>
      </c>
    </row>
    <row r="8338" spans="1:11" x14ac:dyDescent="0.3">
      <c r="A8338" t="s">
        <v>8457</v>
      </c>
      <c r="B8338" t="s">
        <v>31</v>
      </c>
      <c r="C8338" t="s">
        <v>58</v>
      </c>
      <c r="D8338" t="s">
        <v>112</v>
      </c>
      <c r="E8338" t="s">
        <v>15</v>
      </c>
      <c r="F8338" s="1">
        <v>42270</v>
      </c>
      <c r="G8338" t="s">
        <v>29</v>
      </c>
      <c r="H8338">
        <v>2253</v>
      </c>
      <c r="I8338">
        <v>0.16</v>
      </c>
      <c r="J8338">
        <v>698.43</v>
      </c>
      <c r="K8338" t="s">
        <v>17</v>
      </c>
    </row>
    <row r="8339" spans="1:11" x14ac:dyDescent="0.3">
      <c r="A8339" t="s">
        <v>8458</v>
      </c>
      <c r="B8339" t="s">
        <v>182</v>
      </c>
      <c r="C8339" t="s">
        <v>32</v>
      </c>
      <c r="D8339" t="s">
        <v>46</v>
      </c>
      <c r="E8339" t="s">
        <v>166</v>
      </c>
      <c r="F8339" s="1">
        <v>43436</v>
      </c>
      <c r="G8339" t="s">
        <v>29</v>
      </c>
      <c r="H8339">
        <v>1109</v>
      </c>
      <c r="I8339">
        <v>0.18</v>
      </c>
      <c r="J8339">
        <v>432.51</v>
      </c>
      <c r="K8339" t="s">
        <v>17</v>
      </c>
    </row>
    <row r="8340" spans="1:11" x14ac:dyDescent="0.3">
      <c r="A8340" t="s">
        <v>8459</v>
      </c>
      <c r="B8340" t="s">
        <v>111</v>
      </c>
      <c r="C8340" t="s">
        <v>63</v>
      </c>
      <c r="D8340" t="s">
        <v>157</v>
      </c>
      <c r="E8340" t="s">
        <v>143</v>
      </c>
      <c r="F8340" s="1">
        <v>42795</v>
      </c>
      <c r="G8340" t="s">
        <v>29</v>
      </c>
      <c r="H8340">
        <v>1156</v>
      </c>
      <c r="I8340">
        <v>0.11</v>
      </c>
      <c r="J8340">
        <v>184.96</v>
      </c>
      <c r="K8340" t="s">
        <v>17</v>
      </c>
    </row>
    <row r="8341" spans="1:11" x14ac:dyDescent="0.3">
      <c r="A8341" t="s">
        <v>8460</v>
      </c>
      <c r="B8341" t="s">
        <v>130</v>
      </c>
      <c r="C8341" t="s">
        <v>49</v>
      </c>
      <c r="D8341" t="s">
        <v>205</v>
      </c>
      <c r="E8341" t="s">
        <v>128</v>
      </c>
      <c r="F8341" s="1">
        <v>43094</v>
      </c>
      <c r="G8341" t="s">
        <v>29</v>
      </c>
      <c r="H8341">
        <v>511</v>
      </c>
      <c r="I8341">
        <v>0.14000000000000001</v>
      </c>
      <c r="J8341">
        <v>86.87</v>
      </c>
      <c r="K8341" t="s">
        <v>17</v>
      </c>
    </row>
    <row r="8342" spans="1:11" x14ac:dyDescent="0.3">
      <c r="A8342" t="s">
        <v>8461</v>
      </c>
      <c r="B8342" t="s">
        <v>45</v>
      </c>
      <c r="C8342" t="s">
        <v>26</v>
      </c>
      <c r="D8342" t="s">
        <v>27</v>
      </c>
      <c r="E8342" t="s">
        <v>140</v>
      </c>
      <c r="F8342" s="1">
        <v>43071</v>
      </c>
      <c r="G8342" t="s">
        <v>29</v>
      </c>
      <c r="H8342">
        <v>2318</v>
      </c>
      <c r="I8342">
        <v>0.31</v>
      </c>
      <c r="J8342">
        <v>370.88</v>
      </c>
      <c r="K8342" t="s">
        <v>17</v>
      </c>
    </row>
    <row r="8343" spans="1:11" x14ac:dyDescent="0.3">
      <c r="A8343" t="s">
        <v>8462</v>
      </c>
      <c r="B8343" t="s">
        <v>156</v>
      </c>
      <c r="C8343" t="s">
        <v>32</v>
      </c>
      <c r="D8343" t="s">
        <v>153</v>
      </c>
      <c r="E8343" t="s">
        <v>34</v>
      </c>
      <c r="F8343" s="1">
        <v>43367</v>
      </c>
      <c r="G8343" t="s">
        <v>29</v>
      </c>
      <c r="H8343">
        <v>623</v>
      </c>
      <c r="I8343">
        <v>0.12</v>
      </c>
      <c r="J8343">
        <v>112.14</v>
      </c>
      <c r="K8343" t="s">
        <v>17</v>
      </c>
    </row>
    <row r="8344" spans="1:11" x14ac:dyDescent="0.3">
      <c r="A8344" t="s">
        <v>8463</v>
      </c>
      <c r="B8344" t="s">
        <v>162</v>
      </c>
      <c r="C8344" t="s">
        <v>20</v>
      </c>
      <c r="D8344" t="s">
        <v>21</v>
      </c>
      <c r="E8344" t="s">
        <v>163</v>
      </c>
      <c r="F8344" s="1">
        <v>43329</v>
      </c>
      <c r="G8344" t="s">
        <v>29</v>
      </c>
      <c r="H8344">
        <v>1512</v>
      </c>
      <c r="I8344">
        <v>0.33</v>
      </c>
      <c r="J8344">
        <v>181.44</v>
      </c>
      <c r="K8344" t="s">
        <v>17</v>
      </c>
    </row>
    <row r="8345" spans="1:11" x14ac:dyDescent="0.3">
      <c r="A8345" t="s">
        <v>8464</v>
      </c>
      <c r="B8345" t="s">
        <v>184</v>
      </c>
      <c r="C8345" t="s">
        <v>26</v>
      </c>
      <c r="D8345" t="s">
        <v>94</v>
      </c>
      <c r="E8345" t="s">
        <v>43</v>
      </c>
      <c r="F8345" s="1">
        <v>42536</v>
      </c>
      <c r="G8345" t="s">
        <v>29</v>
      </c>
      <c r="H8345">
        <v>990</v>
      </c>
      <c r="I8345">
        <v>0.35</v>
      </c>
      <c r="J8345">
        <v>445.5</v>
      </c>
      <c r="K8345" t="s">
        <v>17</v>
      </c>
    </row>
    <row r="8346" spans="1:11" x14ac:dyDescent="0.3">
      <c r="A8346" t="s">
        <v>8465</v>
      </c>
      <c r="B8346" t="s">
        <v>114</v>
      </c>
      <c r="C8346" t="s">
        <v>63</v>
      </c>
      <c r="D8346" t="s">
        <v>64</v>
      </c>
      <c r="E8346" t="s">
        <v>15</v>
      </c>
      <c r="F8346" s="1">
        <v>43367</v>
      </c>
      <c r="G8346" t="s">
        <v>29</v>
      </c>
      <c r="H8346">
        <v>1448</v>
      </c>
      <c r="I8346">
        <v>0.26</v>
      </c>
      <c r="J8346">
        <v>173.76</v>
      </c>
      <c r="K8346" t="s">
        <v>17</v>
      </c>
    </row>
    <row r="8347" spans="1:11" x14ac:dyDescent="0.3">
      <c r="A8347" t="s">
        <v>8466</v>
      </c>
      <c r="B8347" t="s">
        <v>169</v>
      </c>
      <c r="C8347" t="s">
        <v>13</v>
      </c>
      <c r="D8347" t="s">
        <v>14</v>
      </c>
      <c r="E8347" t="s">
        <v>72</v>
      </c>
      <c r="F8347" s="1">
        <v>42491</v>
      </c>
      <c r="G8347" t="s">
        <v>29</v>
      </c>
      <c r="H8347">
        <v>1788</v>
      </c>
      <c r="I8347">
        <v>0.14000000000000001</v>
      </c>
      <c r="J8347">
        <v>625.79999999999995</v>
      </c>
      <c r="K8347" t="s">
        <v>17</v>
      </c>
    </row>
    <row r="8348" spans="1:11" x14ac:dyDescent="0.3">
      <c r="A8348" t="s">
        <v>8467</v>
      </c>
      <c r="B8348" t="s">
        <v>125</v>
      </c>
      <c r="C8348" t="s">
        <v>26</v>
      </c>
      <c r="D8348" t="s">
        <v>27</v>
      </c>
      <c r="E8348" t="s">
        <v>166</v>
      </c>
      <c r="F8348" s="1">
        <v>43161</v>
      </c>
      <c r="G8348" t="s">
        <v>29</v>
      </c>
      <c r="H8348">
        <v>1907</v>
      </c>
      <c r="I8348">
        <v>0.2</v>
      </c>
      <c r="J8348">
        <v>362.33</v>
      </c>
      <c r="K8348" t="s">
        <v>17</v>
      </c>
    </row>
    <row r="8349" spans="1:11" x14ac:dyDescent="0.3">
      <c r="A8349" t="s">
        <v>8468</v>
      </c>
      <c r="B8349" t="s">
        <v>45</v>
      </c>
      <c r="C8349" t="s">
        <v>13</v>
      </c>
      <c r="D8349" t="s">
        <v>14</v>
      </c>
      <c r="E8349" t="s">
        <v>166</v>
      </c>
      <c r="F8349" s="1">
        <v>42451</v>
      </c>
      <c r="G8349" t="s">
        <v>29</v>
      </c>
      <c r="H8349">
        <v>2380</v>
      </c>
      <c r="I8349">
        <v>0.35</v>
      </c>
      <c r="J8349">
        <v>999.6</v>
      </c>
      <c r="K8349" t="s">
        <v>17</v>
      </c>
    </row>
    <row r="8350" spans="1:11" x14ac:dyDescent="0.3">
      <c r="A8350" t="s">
        <v>8469</v>
      </c>
      <c r="B8350" t="s">
        <v>78</v>
      </c>
      <c r="C8350" t="s">
        <v>13</v>
      </c>
      <c r="D8350" t="s">
        <v>79</v>
      </c>
      <c r="E8350" t="s">
        <v>43</v>
      </c>
      <c r="F8350" s="1">
        <v>42486</v>
      </c>
      <c r="G8350" t="s">
        <v>29</v>
      </c>
      <c r="H8350">
        <v>2467</v>
      </c>
      <c r="I8350">
        <v>0.34</v>
      </c>
      <c r="J8350">
        <v>937.46</v>
      </c>
      <c r="K8350" t="s">
        <v>17</v>
      </c>
    </row>
    <row r="8351" spans="1:11" x14ac:dyDescent="0.3">
      <c r="A8351" t="s">
        <v>8470</v>
      </c>
      <c r="B8351" t="s">
        <v>102</v>
      </c>
      <c r="C8351" t="s">
        <v>20</v>
      </c>
      <c r="D8351" t="s">
        <v>21</v>
      </c>
      <c r="E8351" t="s">
        <v>166</v>
      </c>
      <c r="F8351" s="1">
        <v>43332</v>
      </c>
      <c r="G8351" t="s">
        <v>29</v>
      </c>
      <c r="H8351">
        <v>1359</v>
      </c>
      <c r="I8351">
        <v>0.2</v>
      </c>
      <c r="J8351">
        <v>95.13</v>
      </c>
      <c r="K8351" t="s">
        <v>17</v>
      </c>
    </row>
    <row r="8352" spans="1:11" x14ac:dyDescent="0.3">
      <c r="A8352" t="s">
        <v>8471</v>
      </c>
      <c r="B8352" t="s">
        <v>106</v>
      </c>
      <c r="C8352" t="s">
        <v>20</v>
      </c>
      <c r="D8352" t="s">
        <v>91</v>
      </c>
      <c r="E8352" t="s">
        <v>123</v>
      </c>
      <c r="F8352" s="1">
        <v>42367</v>
      </c>
      <c r="G8352" t="s">
        <v>29</v>
      </c>
      <c r="H8352">
        <v>996</v>
      </c>
      <c r="I8352">
        <v>0.27</v>
      </c>
      <c r="J8352">
        <v>199.2</v>
      </c>
      <c r="K8352" t="s">
        <v>17</v>
      </c>
    </row>
    <row r="8353" spans="1:11" x14ac:dyDescent="0.3">
      <c r="A8353" t="s">
        <v>8472</v>
      </c>
      <c r="B8353" t="s">
        <v>193</v>
      </c>
      <c r="C8353" t="s">
        <v>49</v>
      </c>
      <c r="D8353" t="s">
        <v>54</v>
      </c>
      <c r="E8353" t="s">
        <v>149</v>
      </c>
      <c r="F8353" s="1">
        <v>42208</v>
      </c>
      <c r="G8353" t="s">
        <v>29</v>
      </c>
      <c r="H8353">
        <v>1917</v>
      </c>
      <c r="I8353">
        <v>0.17</v>
      </c>
      <c r="J8353">
        <v>383.4</v>
      </c>
      <c r="K8353" t="s">
        <v>17</v>
      </c>
    </row>
    <row r="8354" spans="1:11" x14ac:dyDescent="0.3">
      <c r="A8354" t="s">
        <v>8473</v>
      </c>
      <c r="B8354" t="s">
        <v>19</v>
      </c>
      <c r="C8354" t="s">
        <v>26</v>
      </c>
      <c r="D8354" t="s">
        <v>37</v>
      </c>
      <c r="E8354" t="s">
        <v>69</v>
      </c>
      <c r="F8354" s="1">
        <v>43124</v>
      </c>
      <c r="G8354" t="s">
        <v>29</v>
      </c>
      <c r="H8354">
        <v>1073</v>
      </c>
      <c r="I8354">
        <v>0.13</v>
      </c>
      <c r="J8354">
        <v>96.57</v>
      </c>
      <c r="K8354" t="s">
        <v>17</v>
      </c>
    </row>
    <row r="8355" spans="1:11" x14ac:dyDescent="0.3">
      <c r="A8355" t="s">
        <v>8474</v>
      </c>
      <c r="B8355" t="s">
        <v>67</v>
      </c>
      <c r="C8355" t="s">
        <v>58</v>
      </c>
      <c r="D8355" t="s">
        <v>59</v>
      </c>
      <c r="E8355" t="s">
        <v>15</v>
      </c>
      <c r="F8355" s="1">
        <v>42690</v>
      </c>
      <c r="G8355" t="s">
        <v>29</v>
      </c>
      <c r="H8355">
        <v>1935</v>
      </c>
      <c r="I8355">
        <v>0.12</v>
      </c>
      <c r="J8355">
        <v>715.95</v>
      </c>
      <c r="K8355" t="s">
        <v>17</v>
      </c>
    </row>
    <row r="8356" spans="1:11" x14ac:dyDescent="0.3">
      <c r="A8356" t="s">
        <v>8475</v>
      </c>
      <c r="B8356" t="s">
        <v>40</v>
      </c>
      <c r="C8356" t="s">
        <v>32</v>
      </c>
      <c r="D8356" t="s">
        <v>33</v>
      </c>
      <c r="E8356" t="s">
        <v>55</v>
      </c>
      <c r="F8356" s="1">
        <v>43007</v>
      </c>
      <c r="G8356" t="s">
        <v>29</v>
      </c>
      <c r="H8356">
        <v>1956</v>
      </c>
      <c r="I8356">
        <v>0.23</v>
      </c>
      <c r="J8356">
        <v>567.24</v>
      </c>
      <c r="K8356" t="s">
        <v>17</v>
      </c>
    </row>
    <row r="8357" spans="1:11" x14ac:dyDescent="0.3">
      <c r="A8357" t="s">
        <v>8476</v>
      </c>
      <c r="B8357" t="s">
        <v>114</v>
      </c>
      <c r="C8357" t="s">
        <v>49</v>
      </c>
      <c r="D8357" t="s">
        <v>205</v>
      </c>
      <c r="E8357" t="s">
        <v>143</v>
      </c>
      <c r="F8357" s="1">
        <v>43362</v>
      </c>
      <c r="G8357" t="s">
        <v>29</v>
      </c>
      <c r="H8357">
        <v>1983</v>
      </c>
      <c r="I8357">
        <v>0.25</v>
      </c>
      <c r="J8357">
        <v>436.26</v>
      </c>
      <c r="K8357" t="s">
        <v>17</v>
      </c>
    </row>
    <row r="8358" spans="1:11" x14ac:dyDescent="0.3">
      <c r="A8358" t="s">
        <v>8477</v>
      </c>
      <c r="B8358" t="s">
        <v>151</v>
      </c>
      <c r="C8358" t="s">
        <v>20</v>
      </c>
      <c r="D8358" t="s">
        <v>91</v>
      </c>
      <c r="E8358" t="s">
        <v>117</v>
      </c>
      <c r="F8358" s="1">
        <v>42444</v>
      </c>
      <c r="G8358" t="s">
        <v>29</v>
      </c>
      <c r="H8358">
        <v>1751</v>
      </c>
      <c r="I8358">
        <v>0.23</v>
      </c>
      <c r="J8358">
        <v>682.89</v>
      </c>
      <c r="K8358" t="s">
        <v>17</v>
      </c>
    </row>
    <row r="8359" spans="1:11" x14ac:dyDescent="0.3">
      <c r="A8359" t="s">
        <v>8478</v>
      </c>
      <c r="B8359" t="s">
        <v>111</v>
      </c>
      <c r="C8359" t="s">
        <v>63</v>
      </c>
      <c r="D8359" t="s">
        <v>87</v>
      </c>
      <c r="E8359" t="s">
        <v>84</v>
      </c>
      <c r="F8359" s="1">
        <v>43248</v>
      </c>
      <c r="G8359" t="s">
        <v>29</v>
      </c>
      <c r="H8359">
        <v>1457</v>
      </c>
      <c r="I8359">
        <v>0.1</v>
      </c>
      <c r="J8359">
        <v>480.81</v>
      </c>
      <c r="K8359" t="s">
        <v>17</v>
      </c>
    </row>
    <row r="8360" spans="1:11" x14ac:dyDescent="0.3">
      <c r="A8360" t="s">
        <v>8479</v>
      </c>
      <c r="B8360" t="s">
        <v>53</v>
      </c>
      <c r="C8360" t="s">
        <v>20</v>
      </c>
      <c r="D8360" t="s">
        <v>21</v>
      </c>
      <c r="E8360" t="s">
        <v>55</v>
      </c>
      <c r="F8360" s="1">
        <v>42106</v>
      </c>
      <c r="G8360" t="s">
        <v>29</v>
      </c>
      <c r="H8360">
        <v>1554</v>
      </c>
      <c r="I8360">
        <v>0.33</v>
      </c>
      <c r="J8360">
        <v>699.3</v>
      </c>
      <c r="K8360" t="s">
        <v>17</v>
      </c>
    </row>
    <row r="8361" spans="1:11" x14ac:dyDescent="0.3">
      <c r="A8361" t="s">
        <v>8480</v>
      </c>
      <c r="B8361" t="s">
        <v>211</v>
      </c>
      <c r="C8361" t="s">
        <v>20</v>
      </c>
      <c r="D8361" t="s">
        <v>21</v>
      </c>
      <c r="E8361" t="s">
        <v>143</v>
      </c>
      <c r="F8361" s="1">
        <v>43309</v>
      </c>
      <c r="G8361" t="s">
        <v>29</v>
      </c>
      <c r="H8361">
        <v>785</v>
      </c>
      <c r="I8361">
        <v>0.27</v>
      </c>
      <c r="J8361">
        <v>47.1</v>
      </c>
      <c r="K8361" t="s">
        <v>17</v>
      </c>
    </row>
    <row r="8362" spans="1:11" x14ac:dyDescent="0.3">
      <c r="A8362" t="s">
        <v>8481</v>
      </c>
      <c r="B8362" t="s">
        <v>25</v>
      </c>
      <c r="C8362" t="s">
        <v>20</v>
      </c>
      <c r="D8362" t="s">
        <v>91</v>
      </c>
      <c r="E8362" t="s">
        <v>140</v>
      </c>
      <c r="F8362" s="1">
        <v>43456</v>
      </c>
      <c r="G8362" t="s">
        <v>29</v>
      </c>
      <c r="H8362">
        <v>1915</v>
      </c>
      <c r="I8362">
        <v>0.32</v>
      </c>
      <c r="J8362">
        <v>134.05000000000001</v>
      </c>
      <c r="K8362" t="s">
        <v>17</v>
      </c>
    </row>
    <row r="8363" spans="1:11" x14ac:dyDescent="0.3">
      <c r="A8363" t="s">
        <v>8482</v>
      </c>
      <c r="B8363" t="s">
        <v>31</v>
      </c>
      <c r="C8363" t="s">
        <v>49</v>
      </c>
      <c r="D8363" t="s">
        <v>205</v>
      </c>
      <c r="E8363" t="s">
        <v>72</v>
      </c>
      <c r="F8363" s="1">
        <v>42818</v>
      </c>
      <c r="G8363" t="s">
        <v>29</v>
      </c>
      <c r="H8363">
        <v>2000</v>
      </c>
      <c r="I8363">
        <v>0.27</v>
      </c>
      <c r="J8363">
        <v>100</v>
      </c>
      <c r="K8363" t="s">
        <v>17</v>
      </c>
    </row>
    <row r="8364" spans="1:11" x14ac:dyDescent="0.3">
      <c r="A8364" t="s">
        <v>8483</v>
      </c>
      <c r="B8364" t="s">
        <v>135</v>
      </c>
      <c r="C8364" t="s">
        <v>58</v>
      </c>
      <c r="D8364" t="s">
        <v>68</v>
      </c>
      <c r="E8364" t="s">
        <v>166</v>
      </c>
      <c r="F8364" s="1">
        <v>42639</v>
      </c>
      <c r="G8364" t="s">
        <v>29</v>
      </c>
      <c r="H8364">
        <v>2275</v>
      </c>
      <c r="I8364">
        <v>0.23</v>
      </c>
      <c r="J8364">
        <v>295.75</v>
      </c>
      <c r="K8364" t="s">
        <v>17</v>
      </c>
    </row>
    <row r="8365" spans="1:11" x14ac:dyDescent="0.3">
      <c r="A8365" t="s">
        <v>8484</v>
      </c>
      <c r="B8365" t="s">
        <v>74</v>
      </c>
      <c r="C8365" t="s">
        <v>20</v>
      </c>
      <c r="D8365" t="s">
        <v>91</v>
      </c>
      <c r="E8365" t="s">
        <v>28</v>
      </c>
      <c r="F8365" s="1">
        <v>43248</v>
      </c>
      <c r="G8365" t="s">
        <v>29</v>
      </c>
      <c r="H8365">
        <v>1919</v>
      </c>
      <c r="I8365">
        <v>0.35</v>
      </c>
      <c r="J8365">
        <v>307.04000000000002</v>
      </c>
      <c r="K8365" t="s">
        <v>17</v>
      </c>
    </row>
    <row r="8366" spans="1:11" x14ac:dyDescent="0.3">
      <c r="A8366" t="s">
        <v>8485</v>
      </c>
      <c r="B8366" t="s">
        <v>182</v>
      </c>
      <c r="C8366" t="s">
        <v>13</v>
      </c>
      <c r="D8366" t="s">
        <v>14</v>
      </c>
      <c r="E8366" t="s">
        <v>47</v>
      </c>
      <c r="F8366" s="1">
        <v>42968</v>
      </c>
      <c r="G8366" t="s">
        <v>29</v>
      </c>
      <c r="H8366">
        <v>1790</v>
      </c>
      <c r="I8366">
        <v>0.14000000000000001</v>
      </c>
      <c r="J8366">
        <v>411.7</v>
      </c>
      <c r="K8366" t="s">
        <v>17</v>
      </c>
    </row>
    <row r="8367" spans="1:11" x14ac:dyDescent="0.3">
      <c r="A8367" t="s">
        <v>8486</v>
      </c>
      <c r="B8367" t="s">
        <v>114</v>
      </c>
      <c r="C8367" t="s">
        <v>63</v>
      </c>
      <c r="D8367" t="s">
        <v>157</v>
      </c>
      <c r="E8367" t="s">
        <v>15</v>
      </c>
      <c r="F8367" s="1">
        <v>43224</v>
      </c>
      <c r="G8367" t="s">
        <v>29</v>
      </c>
      <c r="H8367">
        <v>1676</v>
      </c>
      <c r="I8367">
        <v>0.24</v>
      </c>
      <c r="J8367">
        <v>636.88</v>
      </c>
      <c r="K8367" t="s">
        <v>17</v>
      </c>
    </row>
    <row r="8368" spans="1:11" x14ac:dyDescent="0.3">
      <c r="A8368" t="s">
        <v>8487</v>
      </c>
      <c r="B8368" t="s">
        <v>36</v>
      </c>
      <c r="C8368" t="s">
        <v>20</v>
      </c>
      <c r="D8368" t="s">
        <v>21</v>
      </c>
      <c r="E8368" t="s">
        <v>47</v>
      </c>
      <c r="F8368" s="1">
        <v>42490</v>
      </c>
      <c r="G8368" t="s">
        <v>29</v>
      </c>
      <c r="H8368">
        <v>1205</v>
      </c>
      <c r="I8368">
        <v>0.26</v>
      </c>
      <c r="J8368">
        <v>144.6</v>
      </c>
      <c r="K8368" t="s">
        <v>17</v>
      </c>
    </row>
    <row r="8369" spans="1:11" x14ac:dyDescent="0.3">
      <c r="A8369" t="s">
        <v>8488</v>
      </c>
      <c r="B8369" t="s">
        <v>31</v>
      </c>
      <c r="C8369" t="s">
        <v>32</v>
      </c>
      <c r="D8369" t="s">
        <v>46</v>
      </c>
      <c r="E8369" t="s">
        <v>72</v>
      </c>
      <c r="F8369" s="1">
        <v>43136</v>
      </c>
      <c r="G8369" t="s">
        <v>29</v>
      </c>
      <c r="H8369">
        <v>2413</v>
      </c>
      <c r="I8369">
        <v>0.28000000000000003</v>
      </c>
      <c r="J8369">
        <v>1037.5899999999999</v>
      </c>
      <c r="K8369" t="s">
        <v>17</v>
      </c>
    </row>
    <row r="8370" spans="1:11" x14ac:dyDescent="0.3">
      <c r="A8370" t="s">
        <v>8489</v>
      </c>
      <c r="B8370" t="s">
        <v>159</v>
      </c>
      <c r="C8370" t="s">
        <v>58</v>
      </c>
      <c r="D8370" t="s">
        <v>59</v>
      </c>
      <c r="E8370" t="s">
        <v>117</v>
      </c>
      <c r="F8370" s="1">
        <v>43154</v>
      </c>
      <c r="G8370" t="s">
        <v>29</v>
      </c>
      <c r="H8370">
        <v>746</v>
      </c>
      <c r="I8370">
        <v>0.32</v>
      </c>
      <c r="J8370">
        <v>104.44</v>
      </c>
      <c r="K8370" t="s">
        <v>17</v>
      </c>
    </row>
    <row r="8371" spans="1:11" x14ac:dyDescent="0.3">
      <c r="A8371" t="s">
        <v>8490</v>
      </c>
      <c r="B8371" t="s">
        <v>42</v>
      </c>
      <c r="C8371" t="s">
        <v>13</v>
      </c>
      <c r="D8371" t="s">
        <v>79</v>
      </c>
      <c r="E8371" t="s">
        <v>28</v>
      </c>
      <c r="F8371" s="1">
        <v>43416</v>
      </c>
      <c r="G8371" t="s">
        <v>29</v>
      </c>
      <c r="H8371">
        <v>599</v>
      </c>
      <c r="I8371">
        <v>0.28999999999999998</v>
      </c>
      <c r="J8371">
        <v>227.62</v>
      </c>
      <c r="K8371" t="s">
        <v>17</v>
      </c>
    </row>
    <row r="8372" spans="1:11" x14ac:dyDescent="0.3">
      <c r="A8372" t="s">
        <v>8491</v>
      </c>
      <c r="B8372" t="s">
        <v>125</v>
      </c>
      <c r="C8372" t="s">
        <v>49</v>
      </c>
      <c r="D8372" t="s">
        <v>50</v>
      </c>
      <c r="E8372" t="s">
        <v>15</v>
      </c>
      <c r="F8372" s="1">
        <v>42367</v>
      </c>
      <c r="G8372" t="s">
        <v>29</v>
      </c>
      <c r="H8372">
        <v>1811</v>
      </c>
      <c r="I8372">
        <v>0.11</v>
      </c>
      <c r="J8372">
        <v>742.51</v>
      </c>
      <c r="K8372" t="s">
        <v>17</v>
      </c>
    </row>
    <row r="8373" spans="1:11" x14ac:dyDescent="0.3">
      <c r="A8373" t="s">
        <v>8492</v>
      </c>
      <c r="B8373" t="s">
        <v>125</v>
      </c>
      <c r="C8373" t="s">
        <v>49</v>
      </c>
      <c r="D8373" t="s">
        <v>50</v>
      </c>
      <c r="E8373" t="s">
        <v>15</v>
      </c>
      <c r="F8373" s="1">
        <v>43292</v>
      </c>
      <c r="G8373" t="s">
        <v>29</v>
      </c>
      <c r="H8373">
        <v>1384</v>
      </c>
      <c r="I8373">
        <v>0.3</v>
      </c>
      <c r="J8373">
        <v>525.91999999999996</v>
      </c>
      <c r="K8373" t="s">
        <v>17</v>
      </c>
    </row>
    <row r="8374" spans="1:11" x14ac:dyDescent="0.3">
      <c r="A8374" t="s">
        <v>8493</v>
      </c>
      <c r="B8374" t="s">
        <v>182</v>
      </c>
      <c r="C8374" t="s">
        <v>63</v>
      </c>
      <c r="D8374" t="s">
        <v>87</v>
      </c>
      <c r="E8374" t="s">
        <v>47</v>
      </c>
      <c r="F8374" s="1">
        <v>42208</v>
      </c>
      <c r="G8374" t="s">
        <v>29</v>
      </c>
      <c r="H8374">
        <v>2278</v>
      </c>
      <c r="I8374">
        <v>0.35</v>
      </c>
      <c r="J8374">
        <v>637.84</v>
      </c>
      <c r="K8374" t="s">
        <v>17</v>
      </c>
    </row>
    <row r="8375" spans="1:11" x14ac:dyDescent="0.3">
      <c r="A8375" t="s">
        <v>8494</v>
      </c>
      <c r="B8375" t="s">
        <v>53</v>
      </c>
      <c r="C8375" t="s">
        <v>63</v>
      </c>
      <c r="D8375" t="s">
        <v>87</v>
      </c>
      <c r="E8375" t="s">
        <v>143</v>
      </c>
      <c r="F8375" s="1">
        <v>43436</v>
      </c>
      <c r="G8375" t="s">
        <v>29</v>
      </c>
      <c r="H8375">
        <v>1504</v>
      </c>
      <c r="I8375">
        <v>0.12</v>
      </c>
      <c r="J8375">
        <v>210.56</v>
      </c>
      <c r="K8375" t="s">
        <v>17</v>
      </c>
    </row>
    <row r="8376" spans="1:11" x14ac:dyDescent="0.3">
      <c r="A8376" t="s">
        <v>8495</v>
      </c>
      <c r="B8376" t="s">
        <v>120</v>
      </c>
      <c r="C8376" t="s">
        <v>32</v>
      </c>
      <c r="D8376" t="s">
        <v>153</v>
      </c>
      <c r="E8376" t="s">
        <v>140</v>
      </c>
      <c r="F8376" s="1">
        <v>43123</v>
      </c>
      <c r="G8376" t="s">
        <v>29</v>
      </c>
      <c r="H8376">
        <v>2217</v>
      </c>
      <c r="I8376">
        <v>0.26</v>
      </c>
      <c r="J8376">
        <v>554.25</v>
      </c>
      <c r="K8376" t="s">
        <v>17</v>
      </c>
    </row>
    <row r="8377" spans="1:11" x14ac:dyDescent="0.3">
      <c r="A8377" t="s">
        <v>8496</v>
      </c>
      <c r="B8377" t="s">
        <v>74</v>
      </c>
      <c r="C8377" t="s">
        <v>13</v>
      </c>
      <c r="D8377" t="s">
        <v>195</v>
      </c>
      <c r="E8377" t="s">
        <v>15</v>
      </c>
      <c r="F8377" s="1">
        <v>42152</v>
      </c>
      <c r="G8377" t="s">
        <v>29</v>
      </c>
      <c r="H8377">
        <v>2115</v>
      </c>
      <c r="I8377">
        <v>0.35</v>
      </c>
      <c r="J8377">
        <v>148.05000000000001</v>
      </c>
      <c r="K8377" t="s">
        <v>17</v>
      </c>
    </row>
    <row r="8378" spans="1:11" x14ac:dyDescent="0.3">
      <c r="A8378" t="s">
        <v>8497</v>
      </c>
      <c r="B8378" t="s">
        <v>130</v>
      </c>
      <c r="C8378" t="s">
        <v>26</v>
      </c>
      <c r="D8378" t="s">
        <v>37</v>
      </c>
      <c r="E8378" t="s">
        <v>104</v>
      </c>
      <c r="F8378" s="1">
        <v>42744</v>
      </c>
      <c r="G8378" t="s">
        <v>29</v>
      </c>
      <c r="H8378">
        <v>1757</v>
      </c>
      <c r="I8378">
        <v>0.35</v>
      </c>
      <c r="J8378">
        <v>105.42</v>
      </c>
      <c r="K8378" t="s">
        <v>17</v>
      </c>
    </row>
    <row r="8379" spans="1:11" x14ac:dyDescent="0.3">
      <c r="A8379" t="s">
        <v>8498</v>
      </c>
      <c r="B8379" t="s">
        <v>36</v>
      </c>
      <c r="C8379" t="s">
        <v>58</v>
      </c>
      <c r="D8379" t="s">
        <v>59</v>
      </c>
      <c r="E8379" t="s">
        <v>60</v>
      </c>
      <c r="F8379" s="1">
        <v>42731</v>
      </c>
      <c r="G8379" t="s">
        <v>29</v>
      </c>
      <c r="H8379">
        <v>1350</v>
      </c>
      <c r="I8379">
        <v>0.33</v>
      </c>
      <c r="J8379">
        <v>432</v>
      </c>
      <c r="K8379" t="s">
        <v>17</v>
      </c>
    </row>
    <row r="8380" spans="1:11" x14ac:dyDescent="0.3">
      <c r="A8380" t="s">
        <v>8499</v>
      </c>
      <c r="B8380" t="s">
        <v>57</v>
      </c>
      <c r="C8380" t="s">
        <v>26</v>
      </c>
      <c r="D8380" t="s">
        <v>37</v>
      </c>
      <c r="E8380" t="s">
        <v>22</v>
      </c>
      <c r="F8380" s="1">
        <v>42876</v>
      </c>
      <c r="G8380" t="s">
        <v>29</v>
      </c>
      <c r="H8380">
        <v>2176</v>
      </c>
      <c r="I8380">
        <v>0.23</v>
      </c>
      <c r="J8380">
        <v>108.8</v>
      </c>
      <c r="K8380" t="s">
        <v>17</v>
      </c>
    </row>
    <row r="8381" spans="1:11" x14ac:dyDescent="0.3">
      <c r="A8381" t="s">
        <v>8500</v>
      </c>
      <c r="B8381" t="s">
        <v>197</v>
      </c>
      <c r="C8381" t="s">
        <v>13</v>
      </c>
      <c r="D8381" t="s">
        <v>14</v>
      </c>
      <c r="E8381" t="s">
        <v>84</v>
      </c>
      <c r="F8381" s="1">
        <v>42106</v>
      </c>
      <c r="G8381" t="s">
        <v>29</v>
      </c>
      <c r="H8381">
        <v>1200</v>
      </c>
      <c r="I8381">
        <v>0.26</v>
      </c>
      <c r="J8381">
        <v>240</v>
      </c>
      <c r="K8381" t="s">
        <v>17</v>
      </c>
    </row>
    <row r="8382" spans="1:11" x14ac:dyDescent="0.3">
      <c r="A8382" t="s">
        <v>8501</v>
      </c>
      <c r="B8382" t="s">
        <v>137</v>
      </c>
      <c r="C8382" t="s">
        <v>26</v>
      </c>
      <c r="D8382" t="s">
        <v>37</v>
      </c>
      <c r="E8382" t="s">
        <v>43</v>
      </c>
      <c r="F8382" s="1">
        <v>43094</v>
      </c>
      <c r="G8382" t="s">
        <v>29</v>
      </c>
      <c r="H8382">
        <v>1823</v>
      </c>
      <c r="I8382">
        <v>0.1</v>
      </c>
      <c r="J8382">
        <v>91.15</v>
      </c>
      <c r="K8382" t="s">
        <v>17</v>
      </c>
    </row>
    <row r="8383" spans="1:11" x14ac:dyDescent="0.3">
      <c r="A8383" t="s">
        <v>8502</v>
      </c>
      <c r="B8383" t="s">
        <v>90</v>
      </c>
      <c r="C8383" t="s">
        <v>32</v>
      </c>
      <c r="D8383" t="s">
        <v>33</v>
      </c>
      <c r="E8383" t="s">
        <v>28</v>
      </c>
      <c r="F8383" s="1">
        <v>43087</v>
      </c>
      <c r="G8383" t="s">
        <v>76</v>
      </c>
      <c r="H8383">
        <v>1936</v>
      </c>
      <c r="I8383">
        <v>0.32</v>
      </c>
      <c r="J8383">
        <v>329.12</v>
      </c>
      <c r="K8383" t="s">
        <v>17</v>
      </c>
    </row>
    <row r="8384" spans="1:11" x14ac:dyDescent="0.3">
      <c r="A8384" t="s">
        <v>8503</v>
      </c>
      <c r="B8384" t="s">
        <v>57</v>
      </c>
      <c r="C8384" t="s">
        <v>26</v>
      </c>
      <c r="D8384" t="s">
        <v>37</v>
      </c>
      <c r="E8384" t="s">
        <v>65</v>
      </c>
      <c r="F8384" s="1">
        <v>42581</v>
      </c>
      <c r="G8384" t="s">
        <v>76</v>
      </c>
      <c r="H8384">
        <v>1193</v>
      </c>
      <c r="I8384">
        <v>0.21</v>
      </c>
      <c r="J8384">
        <v>178.95</v>
      </c>
      <c r="K8384" t="s">
        <v>17</v>
      </c>
    </row>
    <row r="8385" spans="1:11" x14ac:dyDescent="0.3">
      <c r="A8385" t="s">
        <v>8504</v>
      </c>
      <c r="B8385" t="s">
        <v>111</v>
      </c>
      <c r="C8385" t="s">
        <v>58</v>
      </c>
      <c r="D8385" t="s">
        <v>68</v>
      </c>
      <c r="E8385" t="s">
        <v>104</v>
      </c>
      <c r="F8385" s="1">
        <v>42254</v>
      </c>
      <c r="G8385" t="s">
        <v>76</v>
      </c>
      <c r="H8385">
        <v>983</v>
      </c>
      <c r="I8385">
        <v>0.31</v>
      </c>
      <c r="J8385">
        <v>167.11</v>
      </c>
      <c r="K8385" t="s">
        <v>17</v>
      </c>
    </row>
    <row r="8386" spans="1:11" x14ac:dyDescent="0.3">
      <c r="A8386" t="s">
        <v>8505</v>
      </c>
      <c r="B8386" t="s">
        <v>81</v>
      </c>
      <c r="C8386" t="s">
        <v>13</v>
      </c>
      <c r="D8386" t="s">
        <v>79</v>
      </c>
      <c r="E8386" t="s">
        <v>72</v>
      </c>
      <c r="F8386" s="1">
        <v>42453</v>
      </c>
      <c r="G8386" t="s">
        <v>76</v>
      </c>
      <c r="H8386">
        <v>1856</v>
      </c>
      <c r="I8386">
        <v>0.12</v>
      </c>
      <c r="J8386">
        <v>779.52</v>
      </c>
      <c r="K8386" t="s">
        <v>17</v>
      </c>
    </row>
    <row r="8387" spans="1:11" x14ac:dyDescent="0.3">
      <c r="A8387" t="s">
        <v>8506</v>
      </c>
      <c r="B8387" t="s">
        <v>71</v>
      </c>
      <c r="C8387" t="s">
        <v>20</v>
      </c>
      <c r="D8387" t="s">
        <v>91</v>
      </c>
      <c r="E8387" t="s">
        <v>15</v>
      </c>
      <c r="F8387" s="1">
        <v>43306</v>
      </c>
      <c r="G8387" t="s">
        <v>76</v>
      </c>
      <c r="H8387">
        <v>2442</v>
      </c>
      <c r="I8387">
        <v>0.26</v>
      </c>
      <c r="J8387">
        <v>781.44</v>
      </c>
      <c r="K8387" t="s">
        <v>17</v>
      </c>
    </row>
    <row r="8388" spans="1:11" x14ac:dyDescent="0.3">
      <c r="A8388" t="s">
        <v>8507</v>
      </c>
      <c r="B8388" t="s">
        <v>139</v>
      </c>
      <c r="C8388" t="s">
        <v>63</v>
      </c>
      <c r="D8388" t="s">
        <v>157</v>
      </c>
      <c r="E8388" t="s">
        <v>84</v>
      </c>
      <c r="F8388" s="1">
        <v>43264</v>
      </c>
      <c r="G8388" t="s">
        <v>76</v>
      </c>
      <c r="H8388">
        <v>819</v>
      </c>
      <c r="I8388">
        <v>0.24</v>
      </c>
      <c r="J8388">
        <v>319.41000000000003</v>
      </c>
      <c r="K8388" t="s">
        <v>17</v>
      </c>
    </row>
    <row r="8389" spans="1:11" x14ac:dyDescent="0.3">
      <c r="A8389" t="s">
        <v>8508</v>
      </c>
      <c r="B8389" t="s">
        <v>19</v>
      </c>
      <c r="C8389" t="s">
        <v>20</v>
      </c>
      <c r="D8389" t="s">
        <v>21</v>
      </c>
      <c r="E8389" t="s">
        <v>72</v>
      </c>
      <c r="F8389" s="1">
        <v>42093</v>
      </c>
      <c r="G8389" t="s">
        <v>76</v>
      </c>
      <c r="H8389">
        <v>520</v>
      </c>
      <c r="I8389">
        <v>0.3</v>
      </c>
      <c r="J8389">
        <v>150.80000000000001</v>
      </c>
      <c r="K8389" t="s">
        <v>17</v>
      </c>
    </row>
    <row r="8390" spans="1:11" x14ac:dyDescent="0.3">
      <c r="A8390" t="s">
        <v>8509</v>
      </c>
      <c r="B8390" t="s">
        <v>197</v>
      </c>
      <c r="C8390" t="s">
        <v>58</v>
      </c>
      <c r="D8390" t="s">
        <v>59</v>
      </c>
      <c r="E8390" t="s">
        <v>47</v>
      </c>
      <c r="F8390" s="1">
        <v>43148</v>
      </c>
      <c r="G8390" t="s">
        <v>76</v>
      </c>
      <c r="H8390">
        <v>2224</v>
      </c>
      <c r="I8390">
        <v>0.19</v>
      </c>
      <c r="J8390">
        <v>822.88</v>
      </c>
      <c r="K8390" t="s">
        <v>17</v>
      </c>
    </row>
    <row r="8391" spans="1:11" x14ac:dyDescent="0.3">
      <c r="A8391" t="s">
        <v>8510</v>
      </c>
      <c r="B8391" t="s">
        <v>197</v>
      </c>
      <c r="C8391" t="s">
        <v>63</v>
      </c>
      <c r="D8391" t="s">
        <v>157</v>
      </c>
      <c r="E8391" t="s">
        <v>140</v>
      </c>
      <c r="F8391" s="1">
        <v>42448</v>
      </c>
      <c r="G8391" t="s">
        <v>76</v>
      </c>
      <c r="H8391">
        <v>1290</v>
      </c>
      <c r="I8391">
        <v>0.31</v>
      </c>
      <c r="J8391">
        <v>516</v>
      </c>
      <c r="K8391" t="s">
        <v>17</v>
      </c>
    </row>
    <row r="8392" spans="1:11" x14ac:dyDescent="0.3">
      <c r="A8392" t="s">
        <v>8511</v>
      </c>
      <c r="B8392" t="s">
        <v>191</v>
      </c>
      <c r="C8392" t="s">
        <v>58</v>
      </c>
      <c r="D8392" t="s">
        <v>59</v>
      </c>
      <c r="E8392" t="s">
        <v>43</v>
      </c>
      <c r="F8392" s="1">
        <v>42543</v>
      </c>
      <c r="G8392" t="s">
        <v>76</v>
      </c>
      <c r="H8392">
        <v>1294</v>
      </c>
      <c r="I8392">
        <v>0.33</v>
      </c>
      <c r="J8392">
        <v>517.6</v>
      </c>
      <c r="K8392" t="s">
        <v>17</v>
      </c>
    </row>
    <row r="8393" spans="1:11" x14ac:dyDescent="0.3">
      <c r="A8393" t="s">
        <v>8512</v>
      </c>
      <c r="B8393" t="s">
        <v>62</v>
      </c>
      <c r="C8393" t="s">
        <v>58</v>
      </c>
      <c r="D8393" t="s">
        <v>59</v>
      </c>
      <c r="E8393" t="s">
        <v>128</v>
      </c>
      <c r="F8393" s="1">
        <v>42980</v>
      </c>
      <c r="G8393" t="s">
        <v>76</v>
      </c>
      <c r="H8393">
        <v>620</v>
      </c>
      <c r="I8393">
        <v>0.27</v>
      </c>
      <c r="J8393">
        <v>117.8</v>
      </c>
      <c r="K8393" t="s">
        <v>17</v>
      </c>
    </row>
    <row r="8394" spans="1:11" x14ac:dyDescent="0.3">
      <c r="A8394" t="s">
        <v>8513</v>
      </c>
      <c r="B8394" t="s">
        <v>137</v>
      </c>
      <c r="C8394" t="s">
        <v>49</v>
      </c>
      <c r="D8394" t="s">
        <v>54</v>
      </c>
      <c r="E8394" t="s">
        <v>69</v>
      </c>
      <c r="F8394" s="1">
        <v>42268</v>
      </c>
      <c r="G8394" t="s">
        <v>76</v>
      </c>
      <c r="H8394">
        <v>1154</v>
      </c>
      <c r="I8394">
        <v>0.35</v>
      </c>
      <c r="J8394">
        <v>426.98</v>
      </c>
      <c r="K8394" t="s">
        <v>17</v>
      </c>
    </row>
    <row r="8395" spans="1:11" x14ac:dyDescent="0.3">
      <c r="A8395" t="s">
        <v>8514</v>
      </c>
      <c r="B8395" t="s">
        <v>25</v>
      </c>
      <c r="C8395" t="s">
        <v>32</v>
      </c>
      <c r="D8395" t="s">
        <v>153</v>
      </c>
      <c r="E8395" t="s">
        <v>143</v>
      </c>
      <c r="F8395" s="1">
        <v>42997</v>
      </c>
      <c r="G8395" t="s">
        <v>98</v>
      </c>
      <c r="H8395">
        <v>773</v>
      </c>
      <c r="I8395">
        <v>0.13</v>
      </c>
      <c r="J8395">
        <v>123.68</v>
      </c>
      <c r="K8395" t="s">
        <v>17</v>
      </c>
    </row>
    <row r="8396" spans="1:11" x14ac:dyDescent="0.3">
      <c r="A8396" t="s">
        <v>8515</v>
      </c>
      <c r="B8396" t="s">
        <v>139</v>
      </c>
      <c r="C8396" t="s">
        <v>49</v>
      </c>
      <c r="D8396" t="s">
        <v>50</v>
      </c>
      <c r="E8396" t="s">
        <v>15</v>
      </c>
      <c r="F8396" s="1">
        <v>42369</v>
      </c>
      <c r="G8396" t="s">
        <v>98</v>
      </c>
      <c r="H8396">
        <v>1897</v>
      </c>
      <c r="I8396">
        <v>0.19</v>
      </c>
      <c r="J8396">
        <v>341.46</v>
      </c>
      <c r="K8396" t="s">
        <v>17</v>
      </c>
    </row>
    <row r="8397" spans="1:11" x14ac:dyDescent="0.3">
      <c r="A8397" t="s">
        <v>8516</v>
      </c>
      <c r="B8397" t="s">
        <v>165</v>
      </c>
      <c r="C8397" t="s">
        <v>63</v>
      </c>
      <c r="D8397" t="s">
        <v>75</v>
      </c>
      <c r="E8397" t="s">
        <v>166</v>
      </c>
      <c r="F8397" s="1">
        <v>43357</v>
      </c>
      <c r="G8397" t="s">
        <v>98</v>
      </c>
      <c r="H8397">
        <v>586</v>
      </c>
      <c r="I8397">
        <v>0.28999999999999998</v>
      </c>
      <c r="J8397">
        <v>29.3</v>
      </c>
      <c r="K8397" t="s">
        <v>17</v>
      </c>
    </row>
    <row r="8398" spans="1:11" x14ac:dyDescent="0.3">
      <c r="A8398" t="s">
        <v>8517</v>
      </c>
      <c r="B8398" t="s">
        <v>78</v>
      </c>
      <c r="C8398" t="s">
        <v>63</v>
      </c>
      <c r="D8398" t="s">
        <v>64</v>
      </c>
      <c r="E8398" t="s">
        <v>84</v>
      </c>
      <c r="F8398" s="1">
        <v>42676</v>
      </c>
      <c r="G8398" t="s">
        <v>98</v>
      </c>
      <c r="H8398">
        <v>821</v>
      </c>
      <c r="I8398">
        <v>0.25</v>
      </c>
      <c r="J8398">
        <v>229.88</v>
      </c>
      <c r="K8398" t="s">
        <v>17</v>
      </c>
    </row>
    <row r="8399" spans="1:11" x14ac:dyDescent="0.3">
      <c r="A8399" t="s">
        <v>8518</v>
      </c>
      <c r="B8399" t="s">
        <v>122</v>
      </c>
      <c r="C8399" t="s">
        <v>20</v>
      </c>
      <c r="D8399" t="s">
        <v>21</v>
      </c>
      <c r="E8399" t="s">
        <v>123</v>
      </c>
      <c r="F8399" s="1">
        <v>43435</v>
      </c>
      <c r="G8399" t="s">
        <v>98</v>
      </c>
      <c r="H8399">
        <v>1086</v>
      </c>
      <c r="I8399">
        <v>0.23</v>
      </c>
      <c r="J8399">
        <v>184.62</v>
      </c>
      <c r="K8399" t="s">
        <v>17</v>
      </c>
    </row>
    <row r="8400" spans="1:11" x14ac:dyDescent="0.3">
      <c r="A8400" t="s">
        <v>8519</v>
      </c>
      <c r="B8400" t="s">
        <v>139</v>
      </c>
      <c r="C8400" t="s">
        <v>13</v>
      </c>
      <c r="D8400" t="s">
        <v>14</v>
      </c>
      <c r="E8400" t="s">
        <v>163</v>
      </c>
      <c r="F8400" s="1">
        <v>43148</v>
      </c>
      <c r="G8400" t="s">
        <v>98</v>
      </c>
      <c r="H8400">
        <v>2076</v>
      </c>
      <c r="I8400">
        <v>0.2</v>
      </c>
      <c r="J8400">
        <v>747.36</v>
      </c>
      <c r="K8400" t="s">
        <v>17</v>
      </c>
    </row>
    <row r="8401" spans="1:11" x14ac:dyDescent="0.3">
      <c r="A8401" t="s">
        <v>8520</v>
      </c>
      <c r="B8401" t="s">
        <v>165</v>
      </c>
      <c r="C8401" t="s">
        <v>49</v>
      </c>
      <c r="D8401" t="s">
        <v>50</v>
      </c>
      <c r="E8401" t="s">
        <v>28</v>
      </c>
      <c r="F8401" s="1">
        <v>42997</v>
      </c>
      <c r="G8401" t="s">
        <v>98</v>
      </c>
      <c r="H8401">
        <v>1758</v>
      </c>
      <c r="I8401">
        <v>0.16</v>
      </c>
      <c r="J8401">
        <v>544.98</v>
      </c>
      <c r="K8401" t="s">
        <v>17</v>
      </c>
    </row>
    <row r="8402" spans="1:11" x14ac:dyDescent="0.3">
      <c r="A8402" t="s">
        <v>8521</v>
      </c>
      <c r="B8402" t="s">
        <v>182</v>
      </c>
      <c r="C8402" t="s">
        <v>49</v>
      </c>
      <c r="D8402" t="s">
        <v>205</v>
      </c>
      <c r="E8402" t="s">
        <v>55</v>
      </c>
      <c r="F8402" s="1">
        <v>42256</v>
      </c>
      <c r="G8402" t="s">
        <v>98</v>
      </c>
      <c r="H8402">
        <v>2133</v>
      </c>
      <c r="I8402">
        <v>0.24</v>
      </c>
      <c r="J8402">
        <v>767.88</v>
      </c>
      <c r="K8402" t="s">
        <v>17</v>
      </c>
    </row>
    <row r="8403" spans="1:11" x14ac:dyDescent="0.3">
      <c r="A8403" t="s">
        <v>8522</v>
      </c>
      <c r="B8403" t="s">
        <v>62</v>
      </c>
      <c r="C8403" t="s">
        <v>20</v>
      </c>
      <c r="D8403" t="s">
        <v>91</v>
      </c>
      <c r="E8403" t="s">
        <v>84</v>
      </c>
      <c r="F8403" s="1">
        <v>43148</v>
      </c>
      <c r="G8403" t="s">
        <v>98</v>
      </c>
      <c r="H8403">
        <v>1849</v>
      </c>
      <c r="I8403">
        <v>0.24</v>
      </c>
      <c r="J8403">
        <v>332.82</v>
      </c>
      <c r="K8403" t="s">
        <v>17</v>
      </c>
    </row>
    <row r="8404" spans="1:11" x14ac:dyDescent="0.3">
      <c r="A8404" t="s">
        <v>8523</v>
      </c>
      <c r="B8404" t="s">
        <v>130</v>
      </c>
      <c r="C8404" t="s">
        <v>13</v>
      </c>
      <c r="D8404" t="s">
        <v>79</v>
      </c>
      <c r="E8404" t="s">
        <v>128</v>
      </c>
      <c r="F8404" s="1">
        <v>43334</v>
      </c>
      <c r="G8404" t="s">
        <v>98</v>
      </c>
      <c r="H8404">
        <v>1153</v>
      </c>
      <c r="I8404">
        <v>0.26</v>
      </c>
      <c r="J8404">
        <v>138.36000000000001</v>
      </c>
      <c r="K8404" t="s">
        <v>17</v>
      </c>
    </row>
    <row r="8405" spans="1:11" x14ac:dyDescent="0.3">
      <c r="A8405" t="s">
        <v>8524</v>
      </c>
      <c r="B8405" t="s">
        <v>193</v>
      </c>
      <c r="C8405" t="s">
        <v>58</v>
      </c>
      <c r="D8405" t="s">
        <v>68</v>
      </c>
      <c r="E8405" t="s">
        <v>123</v>
      </c>
      <c r="F8405" s="1">
        <v>42100</v>
      </c>
      <c r="G8405" t="s">
        <v>98</v>
      </c>
      <c r="H8405">
        <v>1869</v>
      </c>
      <c r="I8405">
        <v>0.27</v>
      </c>
      <c r="J8405">
        <v>616.77</v>
      </c>
      <c r="K8405" t="s">
        <v>17</v>
      </c>
    </row>
    <row r="8406" spans="1:11" x14ac:dyDescent="0.3">
      <c r="A8406" t="s">
        <v>8525</v>
      </c>
      <c r="B8406" t="s">
        <v>116</v>
      </c>
      <c r="C8406" t="s">
        <v>63</v>
      </c>
      <c r="D8406" t="s">
        <v>87</v>
      </c>
      <c r="E8406" t="s">
        <v>117</v>
      </c>
      <c r="F8406" s="1">
        <v>43148</v>
      </c>
      <c r="G8406" t="s">
        <v>98</v>
      </c>
      <c r="H8406">
        <v>910</v>
      </c>
      <c r="I8406">
        <v>0.24</v>
      </c>
      <c r="J8406">
        <v>154.69999999999999</v>
      </c>
      <c r="K8406" t="s">
        <v>17</v>
      </c>
    </row>
    <row r="8407" spans="1:11" x14ac:dyDescent="0.3">
      <c r="A8407" t="s">
        <v>8526</v>
      </c>
      <c r="B8407" t="s">
        <v>165</v>
      </c>
      <c r="C8407" t="s">
        <v>32</v>
      </c>
      <c r="D8407" t="s">
        <v>46</v>
      </c>
      <c r="E8407" t="s">
        <v>15</v>
      </c>
      <c r="F8407" s="1">
        <v>43403</v>
      </c>
      <c r="G8407" t="s">
        <v>23</v>
      </c>
      <c r="H8407">
        <v>2317</v>
      </c>
      <c r="I8407">
        <v>0.23</v>
      </c>
      <c r="J8407">
        <v>486.57</v>
      </c>
      <c r="K8407" t="s">
        <v>17</v>
      </c>
    </row>
    <row r="8408" spans="1:11" x14ac:dyDescent="0.3">
      <c r="A8408" t="s">
        <v>8527</v>
      </c>
      <c r="B8408" t="s">
        <v>130</v>
      </c>
      <c r="C8408" t="s">
        <v>32</v>
      </c>
      <c r="D8408" t="s">
        <v>153</v>
      </c>
      <c r="E8408" t="s">
        <v>15</v>
      </c>
      <c r="F8408" s="1">
        <v>42994</v>
      </c>
      <c r="G8408" t="s">
        <v>23</v>
      </c>
      <c r="H8408">
        <v>763</v>
      </c>
      <c r="I8408">
        <v>0.16</v>
      </c>
      <c r="J8408">
        <v>343.35</v>
      </c>
      <c r="K8408" t="s">
        <v>17</v>
      </c>
    </row>
    <row r="8409" spans="1:11" x14ac:dyDescent="0.3">
      <c r="A8409" t="s">
        <v>8528</v>
      </c>
      <c r="B8409" t="s">
        <v>12</v>
      </c>
      <c r="C8409" t="s">
        <v>63</v>
      </c>
      <c r="D8409" t="s">
        <v>75</v>
      </c>
      <c r="E8409" t="s">
        <v>149</v>
      </c>
      <c r="F8409" s="1">
        <v>43192</v>
      </c>
      <c r="G8409" t="s">
        <v>23</v>
      </c>
      <c r="H8409">
        <v>781</v>
      </c>
      <c r="I8409">
        <v>0.16</v>
      </c>
      <c r="J8409">
        <v>101.53</v>
      </c>
      <c r="K8409" t="s">
        <v>17</v>
      </c>
    </row>
    <row r="8410" spans="1:11" x14ac:dyDescent="0.3">
      <c r="A8410" t="s">
        <v>8529</v>
      </c>
      <c r="B8410" t="s">
        <v>86</v>
      </c>
      <c r="C8410" t="s">
        <v>63</v>
      </c>
      <c r="D8410" t="s">
        <v>87</v>
      </c>
      <c r="E8410" t="s">
        <v>84</v>
      </c>
      <c r="F8410" s="1">
        <v>42358</v>
      </c>
      <c r="G8410" t="s">
        <v>23</v>
      </c>
      <c r="H8410">
        <v>2265</v>
      </c>
      <c r="I8410">
        <v>0.19</v>
      </c>
      <c r="J8410">
        <v>294.45</v>
      </c>
      <c r="K8410" t="s">
        <v>17</v>
      </c>
    </row>
    <row r="8411" spans="1:11" x14ac:dyDescent="0.3">
      <c r="A8411" t="s">
        <v>8530</v>
      </c>
      <c r="B8411" t="s">
        <v>81</v>
      </c>
      <c r="C8411" t="s">
        <v>13</v>
      </c>
      <c r="D8411" t="s">
        <v>79</v>
      </c>
      <c r="E8411" t="s">
        <v>55</v>
      </c>
      <c r="F8411" s="1">
        <v>42358</v>
      </c>
      <c r="G8411" t="s">
        <v>23</v>
      </c>
      <c r="H8411">
        <v>884</v>
      </c>
      <c r="I8411">
        <v>0.1</v>
      </c>
      <c r="J8411">
        <v>238.68</v>
      </c>
      <c r="K8411" t="s">
        <v>17</v>
      </c>
    </row>
    <row r="8412" spans="1:11" x14ac:dyDescent="0.3">
      <c r="A8412" t="s">
        <v>8531</v>
      </c>
      <c r="B8412" t="s">
        <v>137</v>
      </c>
      <c r="C8412" t="s">
        <v>63</v>
      </c>
      <c r="D8412" t="s">
        <v>87</v>
      </c>
      <c r="E8412" t="s">
        <v>123</v>
      </c>
      <c r="F8412" s="1">
        <v>43375</v>
      </c>
      <c r="G8412" t="s">
        <v>23</v>
      </c>
      <c r="H8412">
        <v>1565</v>
      </c>
      <c r="I8412">
        <v>0.12</v>
      </c>
      <c r="J8412">
        <v>641.65</v>
      </c>
      <c r="K8412" t="s">
        <v>17</v>
      </c>
    </row>
    <row r="8413" spans="1:11" x14ac:dyDescent="0.3">
      <c r="A8413" t="s">
        <v>8532</v>
      </c>
      <c r="B8413" t="s">
        <v>19</v>
      </c>
      <c r="C8413" t="s">
        <v>32</v>
      </c>
      <c r="D8413" t="s">
        <v>153</v>
      </c>
      <c r="E8413" t="s">
        <v>149</v>
      </c>
      <c r="F8413" s="1">
        <v>43375</v>
      </c>
      <c r="G8413" t="s">
        <v>23</v>
      </c>
      <c r="H8413">
        <v>704</v>
      </c>
      <c r="I8413">
        <v>0.22</v>
      </c>
      <c r="J8413">
        <v>70.400000000000006</v>
      </c>
      <c r="K8413" t="s">
        <v>17</v>
      </c>
    </row>
    <row r="8414" spans="1:11" x14ac:dyDescent="0.3">
      <c r="A8414" t="s">
        <v>8533</v>
      </c>
      <c r="B8414" t="s">
        <v>151</v>
      </c>
      <c r="C8414" t="s">
        <v>13</v>
      </c>
      <c r="D8414" t="s">
        <v>79</v>
      </c>
      <c r="E8414" t="s">
        <v>140</v>
      </c>
      <c r="F8414" s="1">
        <v>43375</v>
      </c>
      <c r="G8414" t="s">
        <v>23</v>
      </c>
      <c r="H8414">
        <v>901</v>
      </c>
      <c r="I8414">
        <v>0.28999999999999998</v>
      </c>
      <c r="J8414">
        <v>45.05</v>
      </c>
      <c r="K8414" t="s">
        <v>17</v>
      </c>
    </row>
    <row r="8415" spans="1:11" x14ac:dyDescent="0.3">
      <c r="A8415" t="s">
        <v>8534</v>
      </c>
      <c r="B8415" t="s">
        <v>120</v>
      </c>
      <c r="C8415" t="s">
        <v>49</v>
      </c>
      <c r="D8415" t="s">
        <v>54</v>
      </c>
      <c r="E8415" t="s">
        <v>140</v>
      </c>
      <c r="F8415" s="1">
        <v>43375</v>
      </c>
      <c r="G8415" t="s">
        <v>23</v>
      </c>
      <c r="H8415">
        <v>2229</v>
      </c>
      <c r="I8415">
        <v>0.24</v>
      </c>
      <c r="J8415">
        <v>334.35</v>
      </c>
      <c r="K8415" t="s">
        <v>17</v>
      </c>
    </row>
    <row r="8416" spans="1:11" x14ac:dyDescent="0.3">
      <c r="A8416" t="s">
        <v>8535</v>
      </c>
      <c r="B8416" t="s">
        <v>261</v>
      </c>
      <c r="C8416" t="s">
        <v>26</v>
      </c>
      <c r="D8416" t="s">
        <v>37</v>
      </c>
      <c r="E8416" t="s">
        <v>88</v>
      </c>
      <c r="F8416" s="1">
        <v>43229</v>
      </c>
      <c r="G8416" t="s">
        <v>29</v>
      </c>
      <c r="H8416">
        <v>990</v>
      </c>
      <c r="I8416">
        <v>0.3</v>
      </c>
      <c r="J8416">
        <v>386.1</v>
      </c>
      <c r="K8416" t="s">
        <v>17</v>
      </c>
    </row>
    <row r="8417" spans="1:11" x14ac:dyDescent="0.3">
      <c r="A8417" t="s">
        <v>8536</v>
      </c>
      <c r="B8417" t="s">
        <v>204</v>
      </c>
      <c r="C8417" t="s">
        <v>63</v>
      </c>
      <c r="D8417" t="s">
        <v>64</v>
      </c>
      <c r="E8417" t="s">
        <v>72</v>
      </c>
      <c r="F8417" s="1">
        <v>42354</v>
      </c>
      <c r="G8417" t="s">
        <v>29</v>
      </c>
      <c r="H8417">
        <v>1014</v>
      </c>
      <c r="I8417">
        <v>0.25</v>
      </c>
      <c r="J8417">
        <v>283.92</v>
      </c>
      <c r="K8417" t="s">
        <v>17</v>
      </c>
    </row>
    <row r="8418" spans="1:11" x14ac:dyDescent="0.3">
      <c r="A8418" t="s">
        <v>8537</v>
      </c>
      <c r="B8418" t="s">
        <v>106</v>
      </c>
      <c r="C8418" t="s">
        <v>58</v>
      </c>
      <c r="D8418" t="s">
        <v>59</v>
      </c>
      <c r="E8418" t="s">
        <v>15</v>
      </c>
      <c r="F8418" s="1">
        <v>42043</v>
      </c>
      <c r="G8418" t="s">
        <v>29</v>
      </c>
      <c r="H8418">
        <v>1624</v>
      </c>
      <c r="I8418">
        <v>0.3</v>
      </c>
      <c r="J8418">
        <v>276.08</v>
      </c>
      <c r="K8418" t="s">
        <v>17</v>
      </c>
    </row>
    <row r="8419" spans="1:11" x14ac:dyDescent="0.3">
      <c r="A8419" t="s">
        <v>8538</v>
      </c>
      <c r="B8419" t="s">
        <v>74</v>
      </c>
      <c r="C8419" t="s">
        <v>32</v>
      </c>
      <c r="D8419" t="s">
        <v>153</v>
      </c>
      <c r="E8419" t="s">
        <v>72</v>
      </c>
      <c r="F8419" s="1">
        <v>43150</v>
      </c>
      <c r="G8419" t="s">
        <v>29</v>
      </c>
      <c r="H8419">
        <v>2153</v>
      </c>
      <c r="I8419">
        <v>0.16</v>
      </c>
      <c r="J8419">
        <v>602.84</v>
      </c>
      <c r="K8419" t="s">
        <v>17</v>
      </c>
    </row>
    <row r="8420" spans="1:11" x14ac:dyDescent="0.3">
      <c r="A8420" t="s">
        <v>8539</v>
      </c>
      <c r="B8420" t="s">
        <v>67</v>
      </c>
      <c r="C8420" t="s">
        <v>58</v>
      </c>
      <c r="D8420" t="s">
        <v>68</v>
      </c>
      <c r="E8420" t="s">
        <v>43</v>
      </c>
      <c r="F8420" s="1">
        <v>43434</v>
      </c>
      <c r="G8420" t="s">
        <v>29</v>
      </c>
      <c r="H8420">
        <v>2342</v>
      </c>
      <c r="I8420">
        <v>0.33</v>
      </c>
      <c r="J8420">
        <v>936.8</v>
      </c>
      <c r="K8420" t="s">
        <v>17</v>
      </c>
    </row>
    <row r="8421" spans="1:11" x14ac:dyDescent="0.3">
      <c r="A8421" t="s">
        <v>8540</v>
      </c>
      <c r="B8421" t="s">
        <v>36</v>
      </c>
      <c r="C8421" t="s">
        <v>20</v>
      </c>
      <c r="D8421" t="s">
        <v>21</v>
      </c>
      <c r="E8421" t="s">
        <v>47</v>
      </c>
      <c r="F8421" s="1">
        <v>42900</v>
      </c>
      <c r="G8421" t="s">
        <v>29</v>
      </c>
      <c r="H8421">
        <v>2228</v>
      </c>
      <c r="I8421">
        <v>0.2</v>
      </c>
      <c r="J8421">
        <v>111.4</v>
      </c>
      <c r="K8421" t="s">
        <v>17</v>
      </c>
    </row>
    <row r="8422" spans="1:11" x14ac:dyDescent="0.3">
      <c r="A8422" t="s">
        <v>8541</v>
      </c>
      <c r="B8422" t="s">
        <v>146</v>
      </c>
      <c r="C8422" t="s">
        <v>63</v>
      </c>
      <c r="D8422" t="s">
        <v>157</v>
      </c>
      <c r="E8422" t="s">
        <v>88</v>
      </c>
      <c r="F8422" s="1">
        <v>43289</v>
      </c>
      <c r="G8422" t="s">
        <v>29</v>
      </c>
      <c r="H8422">
        <v>1787</v>
      </c>
      <c r="I8422">
        <v>0.15</v>
      </c>
      <c r="J8422">
        <v>696.93</v>
      </c>
      <c r="K8422" t="s">
        <v>17</v>
      </c>
    </row>
    <row r="8423" spans="1:11" x14ac:dyDescent="0.3">
      <c r="A8423" t="s">
        <v>8542</v>
      </c>
      <c r="B8423" t="s">
        <v>156</v>
      </c>
      <c r="C8423" t="s">
        <v>13</v>
      </c>
      <c r="D8423" t="s">
        <v>14</v>
      </c>
      <c r="E8423" t="s">
        <v>104</v>
      </c>
      <c r="F8423" s="1">
        <v>43439</v>
      </c>
      <c r="G8423" t="s">
        <v>29</v>
      </c>
      <c r="H8423">
        <v>1583</v>
      </c>
      <c r="I8423">
        <v>0.28999999999999998</v>
      </c>
      <c r="J8423">
        <v>253.28</v>
      </c>
      <c r="K8423" t="s">
        <v>17</v>
      </c>
    </row>
    <row r="8424" spans="1:11" x14ac:dyDescent="0.3">
      <c r="A8424" t="s">
        <v>8543</v>
      </c>
      <c r="B8424" t="s">
        <v>197</v>
      </c>
      <c r="C8424" t="s">
        <v>49</v>
      </c>
      <c r="D8424" t="s">
        <v>50</v>
      </c>
      <c r="E8424" t="s">
        <v>51</v>
      </c>
      <c r="F8424" s="1">
        <v>43182</v>
      </c>
      <c r="G8424" t="s">
        <v>29</v>
      </c>
      <c r="H8424">
        <v>701</v>
      </c>
      <c r="I8424">
        <v>0.31</v>
      </c>
      <c r="J8424">
        <v>119.17</v>
      </c>
      <c r="K8424" t="s">
        <v>17</v>
      </c>
    </row>
    <row r="8425" spans="1:11" x14ac:dyDescent="0.3">
      <c r="A8425" t="s">
        <v>8544</v>
      </c>
      <c r="B8425" t="s">
        <v>174</v>
      </c>
      <c r="C8425" t="s">
        <v>32</v>
      </c>
      <c r="D8425" t="s">
        <v>97</v>
      </c>
      <c r="E8425" t="s">
        <v>43</v>
      </c>
      <c r="F8425" s="1">
        <v>43259</v>
      </c>
      <c r="G8425" t="s">
        <v>29</v>
      </c>
      <c r="H8425">
        <v>1341</v>
      </c>
      <c r="I8425">
        <v>0.3</v>
      </c>
      <c r="J8425">
        <v>187.74</v>
      </c>
      <c r="K8425" t="s">
        <v>17</v>
      </c>
    </row>
    <row r="8426" spans="1:11" x14ac:dyDescent="0.3">
      <c r="A8426" t="s">
        <v>8545</v>
      </c>
      <c r="B8426" t="s">
        <v>182</v>
      </c>
      <c r="C8426" t="s">
        <v>49</v>
      </c>
      <c r="D8426" t="s">
        <v>205</v>
      </c>
      <c r="E8426" t="s">
        <v>51</v>
      </c>
      <c r="F8426" s="1">
        <v>43262</v>
      </c>
      <c r="G8426" t="s">
        <v>29</v>
      </c>
      <c r="H8426">
        <v>2030</v>
      </c>
      <c r="I8426">
        <v>0.23</v>
      </c>
      <c r="J8426">
        <v>487.2</v>
      </c>
      <c r="K8426" t="s">
        <v>17</v>
      </c>
    </row>
    <row r="8427" spans="1:11" x14ac:dyDescent="0.3">
      <c r="A8427" t="s">
        <v>8546</v>
      </c>
      <c r="B8427" t="s">
        <v>40</v>
      </c>
      <c r="C8427" t="s">
        <v>58</v>
      </c>
      <c r="D8427" t="s">
        <v>112</v>
      </c>
      <c r="E8427" t="s">
        <v>84</v>
      </c>
      <c r="F8427" s="1">
        <v>43371</v>
      </c>
      <c r="G8427" t="s">
        <v>29</v>
      </c>
      <c r="H8427">
        <v>1920</v>
      </c>
      <c r="I8427">
        <v>0.24</v>
      </c>
      <c r="J8427">
        <v>518.4</v>
      </c>
      <c r="K8427" t="s">
        <v>17</v>
      </c>
    </row>
    <row r="8428" spans="1:11" x14ac:dyDescent="0.3">
      <c r="A8428" t="s">
        <v>8547</v>
      </c>
      <c r="B8428" t="s">
        <v>42</v>
      </c>
      <c r="C8428" t="s">
        <v>32</v>
      </c>
      <c r="D8428" t="s">
        <v>46</v>
      </c>
      <c r="E8428" t="s">
        <v>84</v>
      </c>
      <c r="F8428" s="1">
        <v>42354</v>
      </c>
      <c r="G8428" t="s">
        <v>29</v>
      </c>
      <c r="H8428">
        <v>1869</v>
      </c>
      <c r="I8428">
        <v>0.18</v>
      </c>
      <c r="J8428">
        <v>411.18</v>
      </c>
      <c r="K8428" t="s">
        <v>17</v>
      </c>
    </row>
    <row r="8429" spans="1:11" x14ac:dyDescent="0.3">
      <c r="A8429" t="s">
        <v>8548</v>
      </c>
      <c r="B8429" t="s">
        <v>184</v>
      </c>
      <c r="C8429" t="s">
        <v>32</v>
      </c>
      <c r="D8429" t="s">
        <v>97</v>
      </c>
      <c r="E8429" t="s">
        <v>28</v>
      </c>
      <c r="F8429" s="1">
        <v>42273</v>
      </c>
      <c r="G8429" t="s">
        <v>29</v>
      </c>
      <c r="H8429">
        <v>620</v>
      </c>
      <c r="I8429">
        <v>0.28999999999999998</v>
      </c>
      <c r="J8429">
        <v>117.8</v>
      </c>
      <c r="K8429" t="s">
        <v>17</v>
      </c>
    </row>
    <row r="8430" spans="1:11" x14ac:dyDescent="0.3">
      <c r="A8430" t="s">
        <v>8549</v>
      </c>
      <c r="B8430" t="s">
        <v>191</v>
      </c>
      <c r="C8430" t="s">
        <v>58</v>
      </c>
      <c r="D8430" t="s">
        <v>112</v>
      </c>
      <c r="E8430" t="s">
        <v>88</v>
      </c>
      <c r="F8430" s="1">
        <v>42969</v>
      </c>
      <c r="G8430" t="s">
        <v>29</v>
      </c>
      <c r="H8430">
        <v>1028</v>
      </c>
      <c r="I8430">
        <v>0.33</v>
      </c>
      <c r="J8430">
        <v>318.68</v>
      </c>
      <c r="K8430" t="s">
        <v>17</v>
      </c>
    </row>
    <row r="8431" spans="1:11" x14ac:dyDescent="0.3">
      <c r="A8431" t="s">
        <v>8550</v>
      </c>
      <c r="B8431" t="s">
        <v>174</v>
      </c>
      <c r="C8431" t="s">
        <v>49</v>
      </c>
      <c r="D8431" t="s">
        <v>54</v>
      </c>
      <c r="E8431" t="s">
        <v>15</v>
      </c>
      <c r="F8431" s="1">
        <v>43051</v>
      </c>
      <c r="G8431" t="s">
        <v>29</v>
      </c>
      <c r="H8431">
        <v>912</v>
      </c>
      <c r="I8431">
        <v>0.28000000000000003</v>
      </c>
      <c r="J8431">
        <v>328.32</v>
      </c>
      <c r="K8431" t="s">
        <v>17</v>
      </c>
    </row>
    <row r="8432" spans="1:11" x14ac:dyDescent="0.3">
      <c r="A8432" t="s">
        <v>8551</v>
      </c>
      <c r="B8432" t="s">
        <v>184</v>
      </c>
      <c r="C8432" t="s">
        <v>32</v>
      </c>
      <c r="D8432" t="s">
        <v>153</v>
      </c>
      <c r="E8432" t="s">
        <v>84</v>
      </c>
      <c r="F8432" s="1">
        <v>42634</v>
      </c>
      <c r="G8432" t="s">
        <v>29</v>
      </c>
      <c r="H8432">
        <v>1043</v>
      </c>
      <c r="I8432">
        <v>0.3</v>
      </c>
      <c r="J8432">
        <v>302.47000000000003</v>
      </c>
      <c r="K8432" t="s">
        <v>17</v>
      </c>
    </row>
    <row r="8433" spans="1:11" x14ac:dyDescent="0.3">
      <c r="A8433" t="s">
        <v>8552</v>
      </c>
      <c r="B8433" t="s">
        <v>234</v>
      </c>
      <c r="C8433" t="s">
        <v>20</v>
      </c>
      <c r="D8433" t="s">
        <v>21</v>
      </c>
      <c r="E8433" t="s">
        <v>88</v>
      </c>
      <c r="F8433" s="1">
        <v>43080</v>
      </c>
      <c r="G8433" t="s">
        <v>29</v>
      </c>
      <c r="H8433">
        <v>966</v>
      </c>
      <c r="I8433">
        <v>0.21</v>
      </c>
      <c r="J8433">
        <v>86.94</v>
      </c>
      <c r="K8433" t="s">
        <v>17</v>
      </c>
    </row>
    <row r="8434" spans="1:11" x14ac:dyDescent="0.3">
      <c r="A8434" t="s">
        <v>8553</v>
      </c>
      <c r="B8434" t="s">
        <v>151</v>
      </c>
      <c r="C8434" t="s">
        <v>20</v>
      </c>
      <c r="D8434" t="s">
        <v>91</v>
      </c>
      <c r="E8434" t="s">
        <v>166</v>
      </c>
      <c r="F8434" s="1">
        <v>42667</v>
      </c>
      <c r="G8434" t="s">
        <v>29</v>
      </c>
      <c r="H8434">
        <v>1403</v>
      </c>
      <c r="I8434">
        <v>0.22</v>
      </c>
      <c r="J8434">
        <v>238.51</v>
      </c>
      <c r="K8434" t="s">
        <v>17</v>
      </c>
    </row>
    <row r="8435" spans="1:11" x14ac:dyDescent="0.3">
      <c r="A8435" t="s">
        <v>8554</v>
      </c>
      <c r="B8435" t="s">
        <v>156</v>
      </c>
      <c r="C8435" t="s">
        <v>63</v>
      </c>
      <c r="D8435" t="s">
        <v>157</v>
      </c>
      <c r="E8435" t="s">
        <v>69</v>
      </c>
      <c r="F8435" s="1">
        <v>43407</v>
      </c>
      <c r="G8435" t="s">
        <v>29</v>
      </c>
      <c r="H8435">
        <v>633</v>
      </c>
      <c r="I8435">
        <v>0.17</v>
      </c>
      <c r="J8435">
        <v>50.64</v>
      </c>
      <c r="K8435" t="s">
        <v>17</v>
      </c>
    </row>
    <row r="8436" spans="1:11" x14ac:dyDescent="0.3">
      <c r="A8436" t="s">
        <v>8555</v>
      </c>
      <c r="B8436" t="s">
        <v>197</v>
      </c>
      <c r="C8436" t="s">
        <v>13</v>
      </c>
      <c r="D8436" t="s">
        <v>195</v>
      </c>
      <c r="E8436" t="s">
        <v>51</v>
      </c>
      <c r="F8436" s="1">
        <v>43087</v>
      </c>
      <c r="G8436" t="s">
        <v>29</v>
      </c>
      <c r="H8436">
        <v>798</v>
      </c>
      <c r="I8436">
        <v>0.14000000000000001</v>
      </c>
      <c r="J8436">
        <v>135.66</v>
      </c>
      <c r="K8436" t="s">
        <v>17</v>
      </c>
    </row>
    <row r="8437" spans="1:11" x14ac:dyDescent="0.3">
      <c r="A8437" t="s">
        <v>8556</v>
      </c>
      <c r="B8437" t="s">
        <v>261</v>
      </c>
      <c r="C8437" t="s">
        <v>13</v>
      </c>
      <c r="D8437" t="s">
        <v>79</v>
      </c>
      <c r="E8437" t="s">
        <v>43</v>
      </c>
      <c r="F8437" s="1">
        <v>43394</v>
      </c>
      <c r="G8437" t="s">
        <v>76</v>
      </c>
      <c r="H8437">
        <v>1593</v>
      </c>
      <c r="I8437">
        <v>0.11</v>
      </c>
      <c r="J8437">
        <v>509.76</v>
      </c>
      <c r="K8437" t="s">
        <v>17</v>
      </c>
    </row>
    <row r="8438" spans="1:11" x14ac:dyDescent="0.3">
      <c r="A8438" t="s">
        <v>8557</v>
      </c>
      <c r="B8438" t="s">
        <v>31</v>
      </c>
      <c r="C8438" t="s">
        <v>49</v>
      </c>
      <c r="D8438" t="s">
        <v>50</v>
      </c>
      <c r="E8438" t="s">
        <v>22</v>
      </c>
      <c r="F8438" s="1">
        <v>43455</v>
      </c>
      <c r="G8438" t="s">
        <v>76</v>
      </c>
      <c r="H8438">
        <v>1852</v>
      </c>
      <c r="I8438">
        <v>0.26</v>
      </c>
      <c r="J8438">
        <v>648.20000000000005</v>
      </c>
      <c r="K8438" t="s">
        <v>17</v>
      </c>
    </row>
    <row r="8439" spans="1:11" x14ac:dyDescent="0.3">
      <c r="A8439" t="s">
        <v>8558</v>
      </c>
      <c r="B8439" t="s">
        <v>67</v>
      </c>
      <c r="C8439" t="s">
        <v>20</v>
      </c>
      <c r="D8439" t="s">
        <v>21</v>
      </c>
      <c r="E8439" t="s">
        <v>166</v>
      </c>
      <c r="F8439" s="1">
        <v>43172</v>
      </c>
      <c r="G8439" t="s">
        <v>76</v>
      </c>
      <c r="H8439">
        <v>1589</v>
      </c>
      <c r="I8439">
        <v>0.32</v>
      </c>
      <c r="J8439">
        <v>238.35</v>
      </c>
      <c r="K8439" t="s">
        <v>17</v>
      </c>
    </row>
    <row r="8440" spans="1:11" x14ac:dyDescent="0.3">
      <c r="A8440" t="s">
        <v>8559</v>
      </c>
      <c r="B8440" t="s">
        <v>156</v>
      </c>
      <c r="C8440" t="s">
        <v>32</v>
      </c>
      <c r="D8440" t="s">
        <v>153</v>
      </c>
      <c r="E8440" t="s">
        <v>43</v>
      </c>
      <c r="F8440" s="1">
        <v>42634</v>
      </c>
      <c r="G8440" t="s">
        <v>98</v>
      </c>
      <c r="H8440">
        <v>542</v>
      </c>
      <c r="I8440">
        <v>0.11</v>
      </c>
      <c r="J8440">
        <v>27.1</v>
      </c>
      <c r="K8440" t="s">
        <v>17</v>
      </c>
    </row>
    <row r="8441" spans="1:11" x14ac:dyDescent="0.3">
      <c r="A8441" t="s">
        <v>8560</v>
      </c>
      <c r="B8441" t="s">
        <v>12</v>
      </c>
      <c r="C8441" t="s">
        <v>58</v>
      </c>
      <c r="D8441" t="s">
        <v>68</v>
      </c>
      <c r="E8441" t="s">
        <v>128</v>
      </c>
      <c r="F8441" s="1">
        <v>43060</v>
      </c>
      <c r="G8441" t="s">
        <v>98</v>
      </c>
      <c r="H8441">
        <v>1473</v>
      </c>
      <c r="I8441">
        <v>0.1</v>
      </c>
      <c r="J8441">
        <v>117.84</v>
      </c>
      <c r="K8441" t="s">
        <v>17</v>
      </c>
    </row>
    <row r="8442" spans="1:11" x14ac:dyDescent="0.3">
      <c r="A8442" t="s">
        <v>8561</v>
      </c>
      <c r="B8442" t="s">
        <v>67</v>
      </c>
      <c r="C8442" t="s">
        <v>13</v>
      </c>
      <c r="D8442" t="s">
        <v>79</v>
      </c>
      <c r="E8442" t="s">
        <v>47</v>
      </c>
      <c r="F8442" s="1">
        <v>43372</v>
      </c>
      <c r="G8442" t="s">
        <v>98</v>
      </c>
      <c r="H8442">
        <v>2028</v>
      </c>
      <c r="I8442">
        <v>0.35</v>
      </c>
      <c r="J8442">
        <v>365.04</v>
      </c>
      <c r="K8442" t="s">
        <v>17</v>
      </c>
    </row>
    <row r="8443" spans="1:11" x14ac:dyDescent="0.3">
      <c r="A8443" t="s">
        <v>8562</v>
      </c>
      <c r="B8443" t="s">
        <v>19</v>
      </c>
      <c r="C8443" t="s">
        <v>58</v>
      </c>
      <c r="D8443" t="s">
        <v>112</v>
      </c>
      <c r="E8443" t="s">
        <v>143</v>
      </c>
      <c r="F8443" s="1">
        <v>42805</v>
      </c>
      <c r="G8443" t="s">
        <v>98</v>
      </c>
      <c r="H8443">
        <v>917</v>
      </c>
      <c r="I8443">
        <v>0.32</v>
      </c>
      <c r="J8443">
        <v>192.57</v>
      </c>
      <c r="K8443" t="s">
        <v>17</v>
      </c>
    </row>
    <row r="8444" spans="1:11" x14ac:dyDescent="0.3">
      <c r="A8444" t="s">
        <v>8563</v>
      </c>
      <c r="B8444" t="s">
        <v>62</v>
      </c>
      <c r="C8444" t="s">
        <v>58</v>
      </c>
      <c r="D8444" t="s">
        <v>59</v>
      </c>
      <c r="E8444" t="s">
        <v>163</v>
      </c>
      <c r="F8444" s="1">
        <v>43372</v>
      </c>
      <c r="G8444" t="s">
        <v>98</v>
      </c>
      <c r="H8444">
        <v>2100</v>
      </c>
      <c r="I8444">
        <v>0.21</v>
      </c>
      <c r="J8444">
        <v>735</v>
      </c>
      <c r="K8444" t="s">
        <v>17</v>
      </c>
    </row>
    <row r="8445" spans="1:11" x14ac:dyDescent="0.3">
      <c r="A8445" t="s">
        <v>8564</v>
      </c>
      <c r="B8445" t="s">
        <v>78</v>
      </c>
      <c r="C8445" t="s">
        <v>63</v>
      </c>
      <c r="D8445" t="s">
        <v>64</v>
      </c>
      <c r="E8445" t="s">
        <v>128</v>
      </c>
      <c r="F8445" s="1">
        <v>43372</v>
      </c>
      <c r="G8445" t="s">
        <v>98</v>
      </c>
      <c r="H8445">
        <v>1735</v>
      </c>
      <c r="I8445">
        <v>0.19</v>
      </c>
      <c r="J8445">
        <v>86.75</v>
      </c>
      <c r="K8445" t="s">
        <v>17</v>
      </c>
    </row>
    <row r="8446" spans="1:11" x14ac:dyDescent="0.3">
      <c r="A8446" t="s">
        <v>8565</v>
      </c>
      <c r="B8446" t="s">
        <v>125</v>
      </c>
      <c r="C8446" t="s">
        <v>32</v>
      </c>
      <c r="D8446" t="s">
        <v>153</v>
      </c>
      <c r="E8446" t="s">
        <v>143</v>
      </c>
      <c r="F8446" s="1">
        <v>43423</v>
      </c>
      <c r="G8446" t="s">
        <v>98</v>
      </c>
      <c r="H8446">
        <v>981</v>
      </c>
      <c r="I8446">
        <v>0.1</v>
      </c>
      <c r="J8446">
        <v>166.77</v>
      </c>
      <c r="K8446" t="s">
        <v>17</v>
      </c>
    </row>
    <row r="8447" spans="1:11" x14ac:dyDescent="0.3">
      <c r="A8447" t="s">
        <v>8566</v>
      </c>
      <c r="B8447" t="s">
        <v>36</v>
      </c>
      <c r="C8447" t="s">
        <v>20</v>
      </c>
      <c r="D8447" t="s">
        <v>91</v>
      </c>
      <c r="E8447" t="s">
        <v>84</v>
      </c>
      <c r="F8447" s="1">
        <v>42771</v>
      </c>
      <c r="G8447" t="s">
        <v>23</v>
      </c>
      <c r="H8447">
        <v>589</v>
      </c>
      <c r="I8447">
        <v>0.25</v>
      </c>
      <c r="J8447">
        <v>212.04</v>
      </c>
      <c r="K8447" t="s">
        <v>17</v>
      </c>
    </row>
    <row r="8448" spans="1:11" x14ac:dyDescent="0.3">
      <c r="A8448" t="s">
        <v>8567</v>
      </c>
      <c r="B8448" t="s">
        <v>191</v>
      </c>
      <c r="C8448" t="s">
        <v>13</v>
      </c>
      <c r="D8448" t="s">
        <v>195</v>
      </c>
      <c r="E8448" t="s">
        <v>128</v>
      </c>
      <c r="F8448" s="1">
        <v>42771</v>
      </c>
      <c r="G8448" t="s">
        <v>23</v>
      </c>
      <c r="H8448">
        <v>2376</v>
      </c>
      <c r="I8448">
        <v>0.3</v>
      </c>
      <c r="J8448">
        <v>926.64</v>
      </c>
      <c r="K8448" t="s">
        <v>17</v>
      </c>
    </row>
    <row r="8449" spans="1:11" x14ac:dyDescent="0.3">
      <c r="A8449" t="s">
        <v>8568</v>
      </c>
      <c r="B8449" t="s">
        <v>74</v>
      </c>
      <c r="C8449" t="s">
        <v>32</v>
      </c>
      <c r="D8449" t="s">
        <v>46</v>
      </c>
      <c r="E8449" t="s">
        <v>84</v>
      </c>
      <c r="F8449" s="1">
        <v>43070</v>
      </c>
      <c r="G8449" t="s">
        <v>29</v>
      </c>
      <c r="H8449">
        <v>819</v>
      </c>
      <c r="I8449">
        <v>0.27</v>
      </c>
      <c r="J8449">
        <v>303.02999999999997</v>
      </c>
      <c r="K8449" t="s">
        <v>17</v>
      </c>
    </row>
    <row r="8450" spans="1:11" x14ac:dyDescent="0.3">
      <c r="A8450" t="s">
        <v>8569</v>
      </c>
      <c r="B8450" t="s">
        <v>159</v>
      </c>
      <c r="C8450" t="s">
        <v>63</v>
      </c>
      <c r="D8450" t="s">
        <v>87</v>
      </c>
      <c r="E8450" t="s">
        <v>65</v>
      </c>
      <c r="F8450" s="1">
        <v>42109</v>
      </c>
      <c r="G8450" t="s">
        <v>29</v>
      </c>
      <c r="H8450">
        <v>2329</v>
      </c>
      <c r="I8450">
        <v>0.16</v>
      </c>
      <c r="J8450">
        <v>675.41</v>
      </c>
      <c r="K8450" t="s">
        <v>17</v>
      </c>
    </row>
    <row r="8451" spans="1:11" x14ac:dyDescent="0.3">
      <c r="A8451" t="s">
        <v>8570</v>
      </c>
      <c r="B8451" t="s">
        <v>111</v>
      </c>
      <c r="C8451" t="s">
        <v>58</v>
      </c>
      <c r="D8451" t="s">
        <v>59</v>
      </c>
      <c r="E8451" t="s">
        <v>166</v>
      </c>
      <c r="F8451" s="1">
        <v>42920</v>
      </c>
      <c r="G8451" t="s">
        <v>29</v>
      </c>
      <c r="H8451">
        <v>1997</v>
      </c>
      <c r="I8451">
        <v>0.28000000000000003</v>
      </c>
      <c r="J8451">
        <v>299.55</v>
      </c>
      <c r="K8451" t="s">
        <v>17</v>
      </c>
    </row>
    <row r="8452" spans="1:11" x14ac:dyDescent="0.3">
      <c r="A8452" t="s">
        <v>8571</v>
      </c>
      <c r="B8452" t="s">
        <v>165</v>
      </c>
      <c r="C8452" t="s">
        <v>20</v>
      </c>
      <c r="D8452" t="s">
        <v>91</v>
      </c>
      <c r="E8452" t="s">
        <v>72</v>
      </c>
      <c r="F8452" s="1">
        <v>42336</v>
      </c>
      <c r="G8452" t="s">
        <v>29</v>
      </c>
      <c r="H8452">
        <v>1184</v>
      </c>
      <c r="I8452">
        <v>0.1</v>
      </c>
      <c r="J8452">
        <v>485.44</v>
      </c>
      <c r="K8452" t="s">
        <v>17</v>
      </c>
    </row>
    <row r="8453" spans="1:11" x14ac:dyDescent="0.3">
      <c r="A8453" t="s">
        <v>8572</v>
      </c>
      <c r="B8453" t="s">
        <v>130</v>
      </c>
      <c r="C8453" t="s">
        <v>49</v>
      </c>
      <c r="D8453" t="s">
        <v>205</v>
      </c>
      <c r="E8453" t="s">
        <v>28</v>
      </c>
      <c r="F8453" s="1">
        <v>42900</v>
      </c>
      <c r="G8453" t="s">
        <v>29</v>
      </c>
      <c r="H8453">
        <v>1637</v>
      </c>
      <c r="I8453">
        <v>0.2</v>
      </c>
      <c r="J8453">
        <v>130.96</v>
      </c>
      <c r="K8453" t="s">
        <v>17</v>
      </c>
    </row>
    <row r="8454" spans="1:11" x14ac:dyDescent="0.3">
      <c r="A8454" t="s">
        <v>8573</v>
      </c>
      <c r="B8454" t="s">
        <v>197</v>
      </c>
      <c r="C8454" t="s">
        <v>13</v>
      </c>
      <c r="D8454" t="s">
        <v>195</v>
      </c>
      <c r="E8454" t="s">
        <v>104</v>
      </c>
      <c r="F8454" s="1">
        <v>43416</v>
      </c>
      <c r="G8454" t="s">
        <v>29</v>
      </c>
      <c r="H8454">
        <v>2110</v>
      </c>
      <c r="I8454">
        <v>0.28999999999999998</v>
      </c>
      <c r="J8454">
        <v>611.9</v>
      </c>
      <c r="K8454" t="s">
        <v>17</v>
      </c>
    </row>
    <row r="8455" spans="1:11" x14ac:dyDescent="0.3">
      <c r="A8455" t="s">
        <v>8574</v>
      </c>
      <c r="B8455" t="s">
        <v>146</v>
      </c>
      <c r="C8455" t="s">
        <v>58</v>
      </c>
      <c r="D8455" t="s">
        <v>59</v>
      </c>
      <c r="E8455" t="s">
        <v>47</v>
      </c>
      <c r="F8455" s="1">
        <v>43416</v>
      </c>
      <c r="G8455" t="s">
        <v>29</v>
      </c>
      <c r="H8455">
        <v>2408</v>
      </c>
      <c r="I8455">
        <v>0.32</v>
      </c>
      <c r="J8455">
        <v>192.64</v>
      </c>
      <c r="K8455" t="s">
        <v>17</v>
      </c>
    </row>
    <row r="8456" spans="1:11" x14ac:dyDescent="0.3">
      <c r="A8456" t="s">
        <v>8575</v>
      </c>
      <c r="B8456" t="s">
        <v>184</v>
      </c>
      <c r="C8456" t="s">
        <v>26</v>
      </c>
      <c r="D8456" t="s">
        <v>201</v>
      </c>
      <c r="E8456" t="s">
        <v>88</v>
      </c>
      <c r="F8456" s="1">
        <v>42287</v>
      </c>
      <c r="G8456" t="s">
        <v>29</v>
      </c>
      <c r="H8456">
        <v>2006</v>
      </c>
      <c r="I8456">
        <v>0.25</v>
      </c>
      <c r="J8456">
        <v>421.26</v>
      </c>
      <c r="K8456" t="s">
        <v>17</v>
      </c>
    </row>
    <row r="8457" spans="1:11" x14ac:dyDescent="0.3">
      <c r="A8457" t="s">
        <v>8576</v>
      </c>
      <c r="B8457" t="s">
        <v>169</v>
      </c>
      <c r="C8457" t="s">
        <v>63</v>
      </c>
      <c r="D8457" t="s">
        <v>64</v>
      </c>
      <c r="E8457" t="s">
        <v>128</v>
      </c>
      <c r="F8457" s="1">
        <v>43345</v>
      </c>
      <c r="G8457" t="s">
        <v>29</v>
      </c>
      <c r="H8457">
        <v>918</v>
      </c>
      <c r="I8457">
        <v>0.35</v>
      </c>
      <c r="J8457">
        <v>229.5</v>
      </c>
      <c r="K8457" t="s">
        <v>17</v>
      </c>
    </row>
    <row r="8458" spans="1:11" x14ac:dyDescent="0.3">
      <c r="A8458" t="s">
        <v>8577</v>
      </c>
      <c r="B8458" t="s">
        <v>263</v>
      </c>
      <c r="C8458" t="s">
        <v>49</v>
      </c>
      <c r="D8458" t="s">
        <v>205</v>
      </c>
      <c r="E8458" t="s">
        <v>166</v>
      </c>
      <c r="F8458" s="1">
        <v>42203</v>
      </c>
      <c r="G8458" t="s">
        <v>29</v>
      </c>
      <c r="H8458">
        <v>1840</v>
      </c>
      <c r="I8458">
        <v>0.14000000000000001</v>
      </c>
      <c r="J8458">
        <v>772.8</v>
      </c>
      <c r="K8458" t="s">
        <v>17</v>
      </c>
    </row>
    <row r="8459" spans="1:11" x14ac:dyDescent="0.3">
      <c r="A8459" t="s">
        <v>8578</v>
      </c>
      <c r="B8459" t="s">
        <v>263</v>
      </c>
      <c r="C8459" t="s">
        <v>63</v>
      </c>
      <c r="D8459" t="s">
        <v>87</v>
      </c>
      <c r="E8459" t="s">
        <v>143</v>
      </c>
      <c r="F8459" s="1">
        <v>42990</v>
      </c>
      <c r="G8459" t="s">
        <v>29</v>
      </c>
      <c r="H8459">
        <v>1186</v>
      </c>
      <c r="I8459">
        <v>0.26</v>
      </c>
      <c r="J8459">
        <v>59.3</v>
      </c>
      <c r="K8459" t="s">
        <v>17</v>
      </c>
    </row>
    <row r="8460" spans="1:11" x14ac:dyDescent="0.3">
      <c r="A8460" t="s">
        <v>8579</v>
      </c>
      <c r="B8460" t="s">
        <v>111</v>
      </c>
      <c r="C8460" t="s">
        <v>49</v>
      </c>
      <c r="D8460" t="s">
        <v>205</v>
      </c>
      <c r="E8460" t="s">
        <v>60</v>
      </c>
      <c r="F8460" s="1">
        <v>43354</v>
      </c>
      <c r="G8460" t="s">
        <v>29</v>
      </c>
      <c r="H8460">
        <v>1417</v>
      </c>
      <c r="I8460">
        <v>0.3</v>
      </c>
      <c r="J8460">
        <v>481.78</v>
      </c>
      <c r="K8460" t="s">
        <v>17</v>
      </c>
    </row>
    <row r="8461" spans="1:11" x14ac:dyDescent="0.3">
      <c r="A8461" t="s">
        <v>8580</v>
      </c>
      <c r="B8461" t="s">
        <v>137</v>
      </c>
      <c r="C8461" t="s">
        <v>49</v>
      </c>
      <c r="D8461" t="s">
        <v>50</v>
      </c>
      <c r="E8461" t="s">
        <v>55</v>
      </c>
      <c r="F8461" s="1">
        <v>43365</v>
      </c>
      <c r="G8461" t="s">
        <v>76</v>
      </c>
      <c r="H8461">
        <v>933</v>
      </c>
      <c r="I8461">
        <v>0.35</v>
      </c>
      <c r="J8461">
        <v>214.59</v>
      </c>
      <c r="K8461" t="s">
        <v>17</v>
      </c>
    </row>
    <row r="8462" spans="1:11" x14ac:dyDescent="0.3">
      <c r="A8462" t="s">
        <v>8581</v>
      </c>
      <c r="B8462" t="s">
        <v>36</v>
      </c>
      <c r="C8462" t="s">
        <v>58</v>
      </c>
      <c r="D8462" t="s">
        <v>68</v>
      </c>
      <c r="E8462" t="s">
        <v>28</v>
      </c>
      <c r="F8462" s="1">
        <v>42690</v>
      </c>
      <c r="G8462" t="s">
        <v>76</v>
      </c>
      <c r="H8462">
        <v>2397</v>
      </c>
      <c r="I8462">
        <v>0.33</v>
      </c>
      <c r="J8462">
        <v>191.76</v>
      </c>
      <c r="K8462" t="s">
        <v>17</v>
      </c>
    </row>
    <row r="8463" spans="1:11" x14ac:dyDescent="0.3">
      <c r="A8463" t="s">
        <v>8582</v>
      </c>
      <c r="B8463" t="s">
        <v>106</v>
      </c>
      <c r="C8463" t="s">
        <v>32</v>
      </c>
      <c r="D8463" t="s">
        <v>97</v>
      </c>
      <c r="E8463" t="s">
        <v>123</v>
      </c>
      <c r="F8463" s="1">
        <v>42690</v>
      </c>
      <c r="G8463" t="s">
        <v>76</v>
      </c>
      <c r="H8463">
        <v>1988</v>
      </c>
      <c r="I8463">
        <v>0.13</v>
      </c>
      <c r="J8463">
        <v>497</v>
      </c>
      <c r="K8463" t="s">
        <v>17</v>
      </c>
    </row>
    <row r="8464" spans="1:11" x14ac:dyDescent="0.3">
      <c r="A8464" t="s">
        <v>8583</v>
      </c>
      <c r="B8464" t="s">
        <v>156</v>
      </c>
      <c r="C8464" t="s">
        <v>20</v>
      </c>
      <c r="D8464" t="s">
        <v>91</v>
      </c>
      <c r="E8464" t="s">
        <v>55</v>
      </c>
      <c r="F8464" s="1">
        <v>42591</v>
      </c>
      <c r="G8464" t="s">
        <v>76</v>
      </c>
      <c r="H8464">
        <v>802</v>
      </c>
      <c r="I8464">
        <v>0.1</v>
      </c>
      <c r="J8464">
        <v>296.74</v>
      </c>
      <c r="K8464" t="s">
        <v>17</v>
      </c>
    </row>
    <row r="8465" spans="1:11" x14ac:dyDescent="0.3">
      <c r="A8465" t="s">
        <v>8584</v>
      </c>
      <c r="B8465" t="s">
        <v>67</v>
      </c>
      <c r="C8465" t="s">
        <v>58</v>
      </c>
      <c r="D8465" t="s">
        <v>68</v>
      </c>
      <c r="E8465" t="s">
        <v>123</v>
      </c>
      <c r="F8465" s="1">
        <v>42690</v>
      </c>
      <c r="G8465" t="s">
        <v>76</v>
      </c>
      <c r="H8465">
        <v>1136</v>
      </c>
      <c r="I8465">
        <v>0.13</v>
      </c>
      <c r="J8465">
        <v>136.32</v>
      </c>
      <c r="K8465" t="s">
        <v>17</v>
      </c>
    </row>
    <row r="8466" spans="1:11" x14ac:dyDescent="0.3">
      <c r="A8466" t="s">
        <v>8585</v>
      </c>
      <c r="B8466" t="s">
        <v>102</v>
      </c>
      <c r="C8466" t="s">
        <v>20</v>
      </c>
      <c r="D8466" t="s">
        <v>91</v>
      </c>
      <c r="E8466" t="s">
        <v>47</v>
      </c>
      <c r="F8466" s="1">
        <v>42513</v>
      </c>
      <c r="G8466" t="s">
        <v>76</v>
      </c>
      <c r="H8466">
        <v>2178</v>
      </c>
      <c r="I8466">
        <v>0.17</v>
      </c>
      <c r="J8466">
        <v>675.18</v>
      </c>
      <c r="K8466" t="s">
        <v>17</v>
      </c>
    </row>
    <row r="8467" spans="1:11" x14ac:dyDescent="0.3">
      <c r="A8467" t="s">
        <v>8586</v>
      </c>
      <c r="B8467" t="s">
        <v>125</v>
      </c>
      <c r="C8467" t="s">
        <v>63</v>
      </c>
      <c r="D8467" t="s">
        <v>157</v>
      </c>
      <c r="E8467" t="s">
        <v>163</v>
      </c>
      <c r="F8467" s="1">
        <v>42898</v>
      </c>
      <c r="G8467" t="s">
        <v>76</v>
      </c>
      <c r="H8467">
        <v>2034</v>
      </c>
      <c r="I8467">
        <v>0.32</v>
      </c>
      <c r="J8467">
        <v>488.16</v>
      </c>
      <c r="K8467" t="s">
        <v>17</v>
      </c>
    </row>
    <row r="8468" spans="1:11" x14ac:dyDescent="0.3">
      <c r="A8468" t="s">
        <v>8587</v>
      </c>
      <c r="B8468" t="s">
        <v>57</v>
      </c>
      <c r="C8468" t="s">
        <v>13</v>
      </c>
      <c r="D8468" t="s">
        <v>195</v>
      </c>
      <c r="E8468" t="s">
        <v>65</v>
      </c>
      <c r="F8468" s="1">
        <v>43281</v>
      </c>
      <c r="G8468" t="s">
        <v>76</v>
      </c>
      <c r="H8468">
        <v>1195</v>
      </c>
      <c r="I8468">
        <v>0.19</v>
      </c>
      <c r="J8468">
        <v>59.75</v>
      </c>
      <c r="K8468" t="s">
        <v>17</v>
      </c>
    </row>
    <row r="8469" spans="1:11" x14ac:dyDescent="0.3">
      <c r="A8469" t="s">
        <v>8588</v>
      </c>
      <c r="B8469" t="s">
        <v>67</v>
      </c>
      <c r="C8469" t="s">
        <v>58</v>
      </c>
      <c r="D8469" t="s">
        <v>68</v>
      </c>
      <c r="E8469" t="s">
        <v>43</v>
      </c>
      <c r="F8469" s="1">
        <v>43360</v>
      </c>
      <c r="G8469" t="s">
        <v>76</v>
      </c>
      <c r="H8469">
        <v>955</v>
      </c>
      <c r="I8469">
        <v>0.3</v>
      </c>
      <c r="J8469">
        <v>334.25</v>
      </c>
      <c r="K8469" t="s">
        <v>17</v>
      </c>
    </row>
    <row r="8470" spans="1:11" x14ac:dyDescent="0.3">
      <c r="A8470" t="s">
        <v>8589</v>
      </c>
      <c r="B8470" t="s">
        <v>114</v>
      </c>
      <c r="C8470" t="s">
        <v>49</v>
      </c>
      <c r="D8470" t="s">
        <v>50</v>
      </c>
      <c r="E8470" t="s">
        <v>88</v>
      </c>
      <c r="F8470" s="1">
        <v>42823</v>
      </c>
      <c r="G8470" t="s">
        <v>76</v>
      </c>
      <c r="H8470">
        <v>1061</v>
      </c>
      <c r="I8470">
        <v>0.24</v>
      </c>
      <c r="J8470">
        <v>297.08</v>
      </c>
      <c r="K8470" t="s">
        <v>17</v>
      </c>
    </row>
    <row r="8471" spans="1:11" x14ac:dyDescent="0.3">
      <c r="A8471" t="s">
        <v>8590</v>
      </c>
      <c r="B8471" t="s">
        <v>102</v>
      </c>
      <c r="C8471" t="s">
        <v>49</v>
      </c>
      <c r="D8471" t="s">
        <v>54</v>
      </c>
      <c r="E8471" t="s">
        <v>140</v>
      </c>
      <c r="F8471" s="1">
        <v>43134</v>
      </c>
      <c r="G8471" t="s">
        <v>76</v>
      </c>
      <c r="H8471">
        <v>2238</v>
      </c>
      <c r="I8471">
        <v>0.27</v>
      </c>
      <c r="J8471">
        <v>783.3</v>
      </c>
      <c r="K8471" t="s">
        <v>17</v>
      </c>
    </row>
    <row r="8472" spans="1:11" x14ac:dyDescent="0.3">
      <c r="A8472" t="s">
        <v>8591</v>
      </c>
      <c r="B8472" t="s">
        <v>165</v>
      </c>
      <c r="C8472" t="s">
        <v>32</v>
      </c>
      <c r="D8472" t="s">
        <v>46</v>
      </c>
      <c r="E8472" t="s">
        <v>15</v>
      </c>
      <c r="F8472" s="1">
        <v>43281</v>
      </c>
      <c r="G8472" t="s">
        <v>76</v>
      </c>
      <c r="H8472">
        <v>935</v>
      </c>
      <c r="I8472">
        <v>0.33</v>
      </c>
      <c r="J8472">
        <v>420.75</v>
      </c>
      <c r="K8472" t="s">
        <v>17</v>
      </c>
    </row>
    <row r="8473" spans="1:11" x14ac:dyDescent="0.3">
      <c r="A8473" t="s">
        <v>8592</v>
      </c>
      <c r="B8473" t="s">
        <v>78</v>
      </c>
      <c r="C8473" t="s">
        <v>26</v>
      </c>
      <c r="D8473" t="s">
        <v>201</v>
      </c>
      <c r="E8473" t="s">
        <v>55</v>
      </c>
      <c r="F8473" s="1">
        <v>42898</v>
      </c>
      <c r="G8473" t="s">
        <v>76</v>
      </c>
      <c r="H8473">
        <v>1678</v>
      </c>
      <c r="I8473">
        <v>0.23</v>
      </c>
      <c r="J8473">
        <v>453.06</v>
      </c>
      <c r="K8473" t="s">
        <v>17</v>
      </c>
    </row>
    <row r="8474" spans="1:11" x14ac:dyDescent="0.3">
      <c r="A8474" t="s">
        <v>8593</v>
      </c>
      <c r="B8474" t="s">
        <v>62</v>
      </c>
      <c r="C8474" t="s">
        <v>26</v>
      </c>
      <c r="D8474" t="s">
        <v>94</v>
      </c>
      <c r="E8474" t="s">
        <v>88</v>
      </c>
      <c r="F8474" s="1">
        <v>42725</v>
      </c>
      <c r="G8474" t="s">
        <v>76</v>
      </c>
      <c r="H8474">
        <v>916</v>
      </c>
      <c r="I8474">
        <v>0.17</v>
      </c>
      <c r="J8474">
        <v>100.76</v>
      </c>
      <c r="K8474" t="s">
        <v>17</v>
      </c>
    </row>
    <row r="8475" spans="1:11" x14ac:dyDescent="0.3">
      <c r="A8475" t="s">
        <v>8594</v>
      </c>
      <c r="B8475" t="s">
        <v>19</v>
      </c>
      <c r="C8475" t="s">
        <v>26</v>
      </c>
      <c r="D8475" t="s">
        <v>201</v>
      </c>
      <c r="E8475" t="s">
        <v>51</v>
      </c>
      <c r="F8475" s="1">
        <v>42965</v>
      </c>
      <c r="G8475" t="s">
        <v>76</v>
      </c>
      <c r="H8475">
        <v>1956</v>
      </c>
      <c r="I8475">
        <v>0.18</v>
      </c>
      <c r="J8475">
        <v>567.24</v>
      </c>
      <c r="K8475" t="s">
        <v>17</v>
      </c>
    </row>
    <row r="8476" spans="1:11" x14ac:dyDescent="0.3">
      <c r="A8476" t="s">
        <v>8595</v>
      </c>
      <c r="B8476" t="s">
        <v>45</v>
      </c>
      <c r="C8476" t="s">
        <v>26</v>
      </c>
      <c r="D8476" t="s">
        <v>37</v>
      </c>
      <c r="E8476" t="s">
        <v>166</v>
      </c>
      <c r="F8476" s="1">
        <v>43068</v>
      </c>
      <c r="G8476" t="s">
        <v>76</v>
      </c>
      <c r="H8476">
        <v>2375</v>
      </c>
      <c r="I8476">
        <v>0.34</v>
      </c>
      <c r="J8476">
        <v>546.25</v>
      </c>
      <c r="K8476" t="s">
        <v>17</v>
      </c>
    </row>
    <row r="8477" spans="1:11" x14ac:dyDescent="0.3">
      <c r="A8477" t="s">
        <v>8596</v>
      </c>
      <c r="B8477" t="s">
        <v>83</v>
      </c>
      <c r="C8477" t="s">
        <v>63</v>
      </c>
      <c r="D8477" t="s">
        <v>64</v>
      </c>
      <c r="E8477" t="s">
        <v>163</v>
      </c>
      <c r="F8477" s="1">
        <v>42987</v>
      </c>
      <c r="G8477" t="s">
        <v>76</v>
      </c>
      <c r="H8477">
        <v>1146</v>
      </c>
      <c r="I8477">
        <v>0.15</v>
      </c>
      <c r="J8477">
        <v>481.32</v>
      </c>
      <c r="K8477" t="s">
        <v>17</v>
      </c>
    </row>
    <row r="8478" spans="1:11" x14ac:dyDescent="0.3">
      <c r="A8478" t="s">
        <v>8597</v>
      </c>
      <c r="B8478" t="s">
        <v>156</v>
      </c>
      <c r="C8478" t="s">
        <v>32</v>
      </c>
      <c r="D8478" t="s">
        <v>97</v>
      </c>
      <c r="E8478" t="s">
        <v>43</v>
      </c>
      <c r="F8478" s="1">
        <v>42965</v>
      </c>
      <c r="G8478" t="s">
        <v>76</v>
      </c>
      <c r="H8478">
        <v>1274</v>
      </c>
      <c r="I8478">
        <v>0.14000000000000001</v>
      </c>
      <c r="J8478">
        <v>356.72</v>
      </c>
      <c r="K8478" t="s">
        <v>17</v>
      </c>
    </row>
    <row r="8479" spans="1:11" x14ac:dyDescent="0.3">
      <c r="A8479" t="s">
        <v>8598</v>
      </c>
      <c r="B8479" t="s">
        <v>165</v>
      </c>
      <c r="C8479" t="s">
        <v>26</v>
      </c>
      <c r="D8479" t="s">
        <v>94</v>
      </c>
      <c r="E8479" t="s">
        <v>88</v>
      </c>
      <c r="F8479" s="1">
        <v>43163</v>
      </c>
      <c r="G8479" t="s">
        <v>76</v>
      </c>
      <c r="H8479">
        <v>502</v>
      </c>
      <c r="I8479">
        <v>0.34</v>
      </c>
      <c r="J8479">
        <v>50.2</v>
      </c>
      <c r="K8479" t="s">
        <v>17</v>
      </c>
    </row>
    <row r="8480" spans="1:11" x14ac:dyDescent="0.3">
      <c r="A8480" t="s">
        <v>8599</v>
      </c>
      <c r="B8480" t="s">
        <v>197</v>
      </c>
      <c r="C8480" t="s">
        <v>20</v>
      </c>
      <c r="D8480" t="s">
        <v>21</v>
      </c>
      <c r="E8480" t="s">
        <v>104</v>
      </c>
      <c r="F8480" s="1">
        <v>42701</v>
      </c>
      <c r="G8480" t="s">
        <v>98</v>
      </c>
      <c r="H8480">
        <v>1068</v>
      </c>
      <c r="I8480">
        <v>0.28000000000000003</v>
      </c>
      <c r="J8480">
        <v>480.6</v>
      </c>
      <c r="K8480" t="s">
        <v>17</v>
      </c>
    </row>
    <row r="8481" spans="1:11" x14ac:dyDescent="0.3">
      <c r="A8481" t="s">
        <v>8600</v>
      </c>
      <c r="B8481" t="s">
        <v>83</v>
      </c>
      <c r="C8481" t="s">
        <v>26</v>
      </c>
      <c r="D8481" t="s">
        <v>94</v>
      </c>
      <c r="E8481" t="s">
        <v>55</v>
      </c>
      <c r="F8481" s="1">
        <v>42584</v>
      </c>
      <c r="G8481" t="s">
        <v>98</v>
      </c>
      <c r="H8481">
        <v>1224</v>
      </c>
      <c r="I8481">
        <v>0.12</v>
      </c>
      <c r="J8481">
        <v>208.08</v>
      </c>
      <c r="K8481" t="s">
        <v>17</v>
      </c>
    </row>
    <row r="8482" spans="1:11" x14ac:dyDescent="0.3">
      <c r="A8482" t="s">
        <v>8601</v>
      </c>
      <c r="B8482" t="s">
        <v>25</v>
      </c>
      <c r="C8482" t="s">
        <v>32</v>
      </c>
      <c r="D8482" t="s">
        <v>97</v>
      </c>
      <c r="E8482" t="s">
        <v>34</v>
      </c>
      <c r="F8482" s="1">
        <v>43112</v>
      </c>
      <c r="G8482" t="s">
        <v>98</v>
      </c>
      <c r="H8482">
        <v>1231</v>
      </c>
      <c r="I8482">
        <v>0.1</v>
      </c>
      <c r="J8482">
        <v>381.61</v>
      </c>
      <c r="K8482" t="s">
        <v>17</v>
      </c>
    </row>
    <row r="8483" spans="1:11" x14ac:dyDescent="0.3">
      <c r="A8483" t="s">
        <v>8602</v>
      </c>
      <c r="B8483" t="s">
        <v>40</v>
      </c>
      <c r="C8483" t="s">
        <v>58</v>
      </c>
      <c r="D8483" t="s">
        <v>112</v>
      </c>
      <c r="E8483" t="s">
        <v>163</v>
      </c>
      <c r="F8483" s="1">
        <v>42829</v>
      </c>
      <c r="G8483" t="s">
        <v>98</v>
      </c>
      <c r="H8483">
        <v>1947</v>
      </c>
      <c r="I8483">
        <v>0.19</v>
      </c>
      <c r="J8483">
        <v>525.69000000000005</v>
      </c>
      <c r="K8483" t="s">
        <v>17</v>
      </c>
    </row>
    <row r="8484" spans="1:11" x14ac:dyDescent="0.3">
      <c r="A8484" t="s">
        <v>8603</v>
      </c>
      <c r="B8484" t="s">
        <v>162</v>
      </c>
      <c r="C8484" t="s">
        <v>58</v>
      </c>
      <c r="D8484" t="s">
        <v>68</v>
      </c>
      <c r="E8484" t="s">
        <v>51</v>
      </c>
      <c r="F8484" s="1">
        <v>42701</v>
      </c>
      <c r="G8484" t="s">
        <v>98</v>
      </c>
      <c r="H8484">
        <v>2464</v>
      </c>
      <c r="I8484">
        <v>0.18</v>
      </c>
      <c r="J8484">
        <v>714.56</v>
      </c>
      <c r="K8484" t="s">
        <v>17</v>
      </c>
    </row>
    <row r="8485" spans="1:11" x14ac:dyDescent="0.3">
      <c r="A8485" t="s">
        <v>8604</v>
      </c>
      <c r="B8485" t="s">
        <v>165</v>
      </c>
      <c r="C8485" t="s">
        <v>58</v>
      </c>
      <c r="D8485" t="s">
        <v>59</v>
      </c>
      <c r="E8485" t="s">
        <v>166</v>
      </c>
      <c r="F8485" s="1">
        <v>42525</v>
      </c>
      <c r="G8485" t="s">
        <v>98</v>
      </c>
      <c r="H8485">
        <v>596</v>
      </c>
      <c r="I8485">
        <v>0.25</v>
      </c>
      <c r="J8485">
        <v>214.56</v>
      </c>
      <c r="K8485" t="s">
        <v>17</v>
      </c>
    </row>
    <row r="8486" spans="1:11" x14ac:dyDescent="0.3">
      <c r="A8486" t="s">
        <v>8605</v>
      </c>
      <c r="B8486" t="s">
        <v>151</v>
      </c>
      <c r="C8486" t="s">
        <v>13</v>
      </c>
      <c r="D8486" t="s">
        <v>14</v>
      </c>
      <c r="E8486" t="s">
        <v>143</v>
      </c>
      <c r="F8486" s="1">
        <v>43376</v>
      </c>
      <c r="G8486" t="s">
        <v>98</v>
      </c>
      <c r="H8486">
        <v>1149</v>
      </c>
      <c r="I8486">
        <v>0.18</v>
      </c>
      <c r="J8486">
        <v>344.7</v>
      </c>
      <c r="K8486" t="s">
        <v>17</v>
      </c>
    </row>
    <row r="8487" spans="1:11" x14ac:dyDescent="0.3">
      <c r="A8487" t="s">
        <v>8606</v>
      </c>
      <c r="B8487" t="s">
        <v>261</v>
      </c>
      <c r="C8487" t="s">
        <v>58</v>
      </c>
      <c r="D8487" t="s">
        <v>59</v>
      </c>
      <c r="E8487" t="s">
        <v>60</v>
      </c>
      <c r="F8487" s="1">
        <v>43346</v>
      </c>
      <c r="G8487" t="s">
        <v>98</v>
      </c>
      <c r="H8487">
        <v>1516</v>
      </c>
      <c r="I8487">
        <v>0.31</v>
      </c>
      <c r="J8487">
        <v>379</v>
      </c>
      <c r="K8487" t="s">
        <v>17</v>
      </c>
    </row>
    <row r="8488" spans="1:11" x14ac:dyDescent="0.3">
      <c r="A8488" t="s">
        <v>8607</v>
      </c>
      <c r="B8488" t="s">
        <v>174</v>
      </c>
      <c r="C8488" t="s">
        <v>32</v>
      </c>
      <c r="D8488" t="s">
        <v>46</v>
      </c>
      <c r="E8488" t="s">
        <v>88</v>
      </c>
      <c r="F8488" s="1">
        <v>43346</v>
      </c>
      <c r="G8488" t="s">
        <v>98</v>
      </c>
      <c r="H8488">
        <v>1158</v>
      </c>
      <c r="I8488">
        <v>0.1</v>
      </c>
      <c r="J8488">
        <v>138.96</v>
      </c>
      <c r="K8488" t="s">
        <v>17</v>
      </c>
    </row>
    <row r="8489" spans="1:11" x14ac:dyDescent="0.3">
      <c r="A8489" t="s">
        <v>8608</v>
      </c>
      <c r="B8489" t="s">
        <v>174</v>
      </c>
      <c r="C8489" t="s">
        <v>63</v>
      </c>
      <c r="D8489" t="s">
        <v>64</v>
      </c>
      <c r="E8489" t="s">
        <v>166</v>
      </c>
      <c r="F8489" s="1">
        <v>42333</v>
      </c>
      <c r="G8489" t="s">
        <v>98</v>
      </c>
      <c r="H8489">
        <v>1025</v>
      </c>
      <c r="I8489">
        <v>0.24</v>
      </c>
      <c r="J8489">
        <v>174.25</v>
      </c>
      <c r="K8489" t="s">
        <v>17</v>
      </c>
    </row>
    <row r="8490" spans="1:11" x14ac:dyDescent="0.3">
      <c r="A8490" t="s">
        <v>8609</v>
      </c>
      <c r="B8490" t="s">
        <v>108</v>
      </c>
      <c r="C8490" t="s">
        <v>13</v>
      </c>
      <c r="D8490" t="s">
        <v>195</v>
      </c>
      <c r="E8490" t="s">
        <v>15</v>
      </c>
      <c r="F8490" s="1">
        <v>43001</v>
      </c>
      <c r="G8490" t="s">
        <v>98</v>
      </c>
      <c r="H8490">
        <v>1660</v>
      </c>
      <c r="I8490">
        <v>0.28000000000000003</v>
      </c>
      <c r="J8490">
        <v>498</v>
      </c>
      <c r="K8490" t="s">
        <v>17</v>
      </c>
    </row>
    <row r="8491" spans="1:11" x14ac:dyDescent="0.3">
      <c r="A8491" t="s">
        <v>8610</v>
      </c>
      <c r="B8491" t="s">
        <v>78</v>
      </c>
      <c r="C8491" t="s">
        <v>63</v>
      </c>
      <c r="D8491" t="s">
        <v>64</v>
      </c>
      <c r="E8491" t="s">
        <v>140</v>
      </c>
      <c r="F8491" s="1">
        <v>43406</v>
      </c>
      <c r="G8491" t="s">
        <v>98</v>
      </c>
      <c r="H8491">
        <v>694</v>
      </c>
      <c r="I8491">
        <v>0.18</v>
      </c>
      <c r="J8491">
        <v>229.02</v>
      </c>
      <c r="K8491" t="s">
        <v>17</v>
      </c>
    </row>
    <row r="8492" spans="1:11" x14ac:dyDescent="0.3">
      <c r="A8492" t="s">
        <v>8611</v>
      </c>
      <c r="B8492" t="s">
        <v>137</v>
      </c>
      <c r="C8492" t="s">
        <v>49</v>
      </c>
      <c r="D8492" t="s">
        <v>54</v>
      </c>
      <c r="E8492" t="s">
        <v>128</v>
      </c>
      <c r="F8492" s="1">
        <v>42701</v>
      </c>
      <c r="G8492" t="s">
        <v>98</v>
      </c>
      <c r="H8492">
        <v>645</v>
      </c>
      <c r="I8492">
        <v>0.13</v>
      </c>
      <c r="J8492">
        <v>141.9</v>
      </c>
      <c r="K8492" t="s">
        <v>17</v>
      </c>
    </row>
    <row r="8493" spans="1:11" x14ac:dyDescent="0.3">
      <c r="A8493" t="s">
        <v>8612</v>
      </c>
      <c r="B8493" t="s">
        <v>12</v>
      </c>
      <c r="C8493" t="s">
        <v>63</v>
      </c>
      <c r="D8493" t="s">
        <v>75</v>
      </c>
      <c r="E8493" t="s">
        <v>65</v>
      </c>
      <c r="F8493" s="1">
        <v>42723</v>
      </c>
      <c r="G8493" t="s">
        <v>98</v>
      </c>
      <c r="H8493">
        <v>1994</v>
      </c>
      <c r="I8493">
        <v>0.31</v>
      </c>
      <c r="J8493">
        <v>677.96</v>
      </c>
      <c r="K8493" t="s">
        <v>17</v>
      </c>
    </row>
    <row r="8494" spans="1:11" x14ac:dyDescent="0.3">
      <c r="A8494" t="s">
        <v>8613</v>
      </c>
      <c r="B8494" t="s">
        <v>204</v>
      </c>
      <c r="C8494" t="s">
        <v>58</v>
      </c>
      <c r="D8494" t="s">
        <v>112</v>
      </c>
      <c r="E8494" t="s">
        <v>72</v>
      </c>
      <c r="F8494" s="1">
        <v>43284</v>
      </c>
      <c r="G8494" t="s">
        <v>98</v>
      </c>
      <c r="H8494">
        <v>506</v>
      </c>
      <c r="I8494">
        <v>0.33</v>
      </c>
      <c r="J8494">
        <v>65.78</v>
      </c>
      <c r="K8494" t="s">
        <v>17</v>
      </c>
    </row>
    <row r="8495" spans="1:11" x14ac:dyDescent="0.3">
      <c r="A8495" t="s">
        <v>8614</v>
      </c>
      <c r="B8495" t="s">
        <v>120</v>
      </c>
      <c r="C8495" t="s">
        <v>58</v>
      </c>
      <c r="D8495" t="s">
        <v>59</v>
      </c>
      <c r="E8495" t="s">
        <v>15</v>
      </c>
      <c r="F8495" s="1">
        <v>42968</v>
      </c>
      <c r="G8495" t="s">
        <v>98</v>
      </c>
      <c r="H8495">
        <v>1902</v>
      </c>
      <c r="I8495">
        <v>0.28000000000000003</v>
      </c>
      <c r="J8495">
        <v>798.84</v>
      </c>
      <c r="K8495" t="s">
        <v>17</v>
      </c>
    </row>
    <row r="8496" spans="1:11" x14ac:dyDescent="0.3">
      <c r="A8496" t="s">
        <v>8615</v>
      </c>
      <c r="B8496" t="s">
        <v>159</v>
      </c>
      <c r="C8496" t="s">
        <v>26</v>
      </c>
      <c r="D8496" t="s">
        <v>201</v>
      </c>
      <c r="E8496" t="s">
        <v>72</v>
      </c>
      <c r="F8496" s="1">
        <v>42632</v>
      </c>
      <c r="G8496" t="s">
        <v>23</v>
      </c>
      <c r="H8496">
        <v>1613</v>
      </c>
      <c r="I8496">
        <v>0.32</v>
      </c>
      <c r="J8496">
        <v>548.41999999999996</v>
      </c>
      <c r="K8496" t="s">
        <v>17</v>
      </c>
    </row>
    <row r="8497" spans="1:11" x14ac:dyDescent="0.3">
      <c r="A8497" t="s">
        <v>8616</v>
      </c>
      <c r="B8497" t="s">
        <v>162</v>
      </c>
      <c r="C8497" t="s">
        <v>26</v>
      </c>
      <c r="D8497" t="s">
        <v>201</v>
      </c>
      <c r="E8497" t="s">
        <v>34</v>
      </c>
      <c r="F8497" s="1">
        <v>42635</v>
      </c>
      <c r="G8497" t="s">
        <v>23</v>
      </c>
      <c r="H8497">
        <v>1246</v>
      </c>
      <c r="I8497">
        <v>0.28000000000000003</v>
      </c>
      <c r="J8497">
        <v>498.4</v>
      </c>
      <c r="K8497" t="s">
        <v>17</v>
      </c>
    </row>
    <row r="8498" spans="1:11" x14ac:dyDescent="0.3">
      <c r="A8498" t="s">
        <v>8617</v>
      </c>
      <c r="B8498" t="s">
        <v>67</v>
      </c>
      <c r="C8498" t="s">
        <v>58</v>
      </c>
      <c r="D8498" t="s">
        <v>68</v>
      </c>
      <c r="E8498" t="s">
        <v>34</v>
      </c>
      <c r="F8498" s="1">
        <v>43360</v>
      </c>
      <c r="G8498" t="s">
        <v>23</v>
      </c>
      <c r="H8498">
        <v>2281</v>
      </c>
      <c r="I8498">
        <v>0.3</v>
      </c>
      <c r="J8498">
        <v>661.49</v>
      </c>
      <c r="K8498" t="s">
        <v>17</v>
      </c>
    </row>
    <row r="8499" spans="1:11" x14ac:dyDescent="0.3">
      <c r="A8499" t="s">
        <v>8618</v>
      </c>
      <c r="B8499" t="s">
        <v>165</v>
      </c>
      <c r="C8499" t="s">
        <v>20</v>
      </c>
      <c r="D8499" t="s">
        <v>91</v>
      </c>
      <c r="E8499" t="s">
        <v>143</v>
      </c>
      <c r="F8499" s="1">
        <v>42826</v>
      </c>
      <c r="G8499" t="s">
        <v>23</v>
      </c>
      <c r="H8499">
        <v>2044</v>
      </c>
      <c r="I8499">
        <v>0.27</v>
      </c>
      <c r="J8499">
        <v>531.44000000000005</v>
      </c>
      <c r="K8499" t="s">
        <v>17</v>
      </c>
    </row>
    <row r="8500" spans="1:11" x14ac:dyDescent="0.3">
      <c r="A8500" t="s">
        <v>8619</v>
      </c>
      <c r="B8500" t="s">
        <v>122</v>
      </c>
      <c r="C8500" t="s">
        <v>32</v>
      </c>
      <c r="D8500" t="s">
        <v>46</v>
      </c>
      <c r="E8500" t="s">
        <v>65</v>
      </c>
      <c r="F8500" s="1">
        <v>43190</v>
      </c>
      <c r="G8500" t="s">
        <v>23</v>
      </c>
      <c r="H8500">
        <v>793</v>
      </c>
      <c r="I8500">
        <v>0.23</v>
      </c>
      <c r="J8500">
        <v>348.92</v>
      </c>
      <c r="K8500" t="s">
        <v>17</v>
      </c>
    </row>
    <row r="8501" spans="1:11" x14ac:dyDescent="0.3">
      <c r="A8501" t="s">
        <v>8620</v>
      </c>
      <c r="B8501" t="s">
        <v>125</v>
      </c>
      <c r="C8501" t="s">
        <v>26</v>
      </c>
      <c r="D8501" t="s">
        <v>94</v>
      </c>
      <c r="E8501" t="s">
        <v>72</v>
      </c>
      <c r="F8501" s="1">
        <v>42842</v>
      </c>
      <c r="G8501" t="s">
        <v>23</v>
      </c>
      <c r="H8501">
        <v>1936</v>
      </c>
      <c r="I8501">
        <v>0.31</v>
      </c>
      <c r="J8501">
        <v>484</v>
      </c>
      <c r="K8501" t="s">
        <v>17</v>
      </c>
    </row>
    <row r="8502" spans="1:11" x14ac:dyDescent="0.3">
      <c r="A8502" t="s">
        <v>8621</v>
      </c>
      <c r="B8502" t="s">
        <v>36</v>
      </c>
      <c r="C8502" t="s">
        <v>20</v>
      </c>
      <c r="D8502" t="s">
        <v>91</v>
      </c>
      <c r="E8502" t="s">
        <v>47</v>
      </c>
      <c r="F8502" s="1">
        <v>42276</v>
      </c>
      <c r="G8502" t="s">
        <v>29</v>
      </c>
      <c r="H8502">
        <v>1507</v>
      </c>
      <c r="I8502">
        <v>0.32</v>
      </c>
      <c r="J8502">
        <v>75.349999999999994</v>
      </c>
      <c r="K8502" t="s">
        <v>17</v>
      </c>
    </row>
    <row r="8503" spans="1:11" x14ac:dyDescent="0.3">
      <c r="A8503" t="s">
        <v>8622</v>
      </c>
      <c r="B8503" t="s">
        <v>165</v>
      </c>
      <c r="C8503" t="s">
        <v>26</v>
      </c>
      <c r="D8503" t="s">
        <v>94</v>
      </c>
      <c r="E8503" t="s">
        <v>51</v>
      </c>
      <c r="F8503" s="1">
        <v>42693</v>
      </c>
      <c r="G8503" t="s">
        <v>29</v>
      </c>
      <c r="H8503">
        <v>1631</v>
      </c>
      <c r="I8503">
        <v>0.2</v>
      </c>
      <c r="J8503">
        <v>195.72</v>
      </c>
      <c r="K8503" t="s">
        <v>17</v>
      </c>
    </row>
    <row r="8504" spans="1:11" x14ac:dyDescent="0.3">
      <c r="A8504" t="s">
        <v>8623</v>
      </c>
      <c r="B8504" t="s">
        <v>125</v>
      </c>
      <c r="C8504" t="s">
        <v>20</v>
      </c>
      <c r="D8504" t="s">
        <v>21</v>
      </c>
      <c r="E8504" t="s">
        <v>15</v>
      </c>
      <c r="F8504" s="1">
        <v>43437</v>
      </c>
      <c r="G8504" t="s">
        <v>29</v>
      </c>
      <c r="H8504">
        <v>2344</v>
      </c>
      <c r="I8504">
        <v>0.13</v>
      </c>
      <c r="J8504">
        <v>586</v>
      </c>
      <c r="K8504" t="s">
        <v>17</v>
      </c>
    </row>
    <row r="8505" spans="1:11" x14ac:dyDescent="0.3">
      <c r="A8505" t="s">
        <v>8624</v>
      </c>
      <c r="B8505" t="s">
        <v>234</v>
      </c>
      <c r="C8505" t="s">
        <v>13</v>
      </c>
      <c r="D8505" t="s">
        <v>195</v>
      </c>
      <c r="E8505" t="s">
        <v>22</v>
      </c>
      <c r="F8505" s="1">
        <v>43128</v>
      </c>
      <c r="G8505" t="s">
        <v>29</v>
      </c>
      <c r="H8505">
        <v>1141</v>
      </c>
      <c r="I8505">
        <v>0.33</v>
      </c>
      <c r="J8505">
        <v>387.94</v>
      </c>
      <c r="K8505" t="s">
        <v>17</v>
      </c>
    </row>
    <row r="8506" spans="1:11" x14ac:dyDescent="0.3">
      <c r="A8506" t="s">
        <v>8625</v>
      </c>
      <c r="B8506" t="s">
        <v>165</v>
      </c>
      <c r="C8506" t="s">
        <v>26</v>
      </c>
      <c r="D8506" t="s">
        <v>27</v>
      </c>
      <c r="E8506" t="s">
        <v>88</v>
      </c>
      <c r="F8506" s="1">
        <v>43406</v>
      </c>
      <c r="G8506" t="s">
        <v>29</v>
      </c>
      <c r="H8506">
        <v>1471</v>
      </c>
      <c r="I8506">
        <v>0.18</v>
      </c>
      <c r="J8506">
        <v>88.26</v>
      </c>
      <c r="K8506" t="s">
        <v>17</v>
      </c>
    </row>
    <row r="8507" spans="1:11" x14ac:dyDescent="0.3">
      <c r="A8507" t="s">
        <v>8626</v>
      </c>
      <c r="B8507" t="s">
        <v>159</v>
      </c>
      <c r="C8507" t="s">
        <v>63</v>
      </c>
      <c r="D8507" t="s">
        <v>157</v>
      </c>
      <c r="E8507" t="s">
        <v>72</v>
      </c>
      <c r="F8507" s="1">
        <v>42515</v>
      </c>
      <c r="G8507" t="s">
        <v>29</v>
      </c>
      <c r="H8507">
        <v>1268</v>
      </c>
      <c r="I8507">
        <v>0.33</v>
      </c>
      <c r="J8507">
        <v>405.76</v>
      </c>
      <c r="K8507" t="s">
        <v>17</v>
      </c>
    </row>
    <row r="8508" spans="1:11" x14ac:dyDescent="0.3">
      <c r="A8508" t="s">
        <v>8627</v>
      </c>
      <c r="B8508" t="s">
        <v>169</v>
      </c>
      <c r="C8508" t="s">
        <v>49</v>
      </c>
      <c r="D8508" t="s">
        <v>205</v>
      </c>
      <c r="E8508" t="s">
        <v>166</v>
      </c>
      <c r="F8508" s="1">
        <v>42113</v>
      </c>
      <c r="G8508" t="s">
        <v>29</v>
      </c>
      <c r="H8508">
        <v>1575</v>
      </c>
      <c r="I8508">
        <v>0.17</v>
      </c>
      <c r="J8508">
        <v>582.75</v>
      </c>
      <c r="K8508" t="s">
        <v>17</v>
      </c>
    </row>
    <row r="8509" spans="1:11" x14ac:dyDescent="0.3">
      <c r="A8509" t="s">
        <v>8628</v>
      </c>
      <c r="B8509" t="s">
        <v>169</v>
      </c>
      <c r="C8509" t="s">
        <v>49</v>
      </c>
      <c r="D8509" t="s">
        <v>205</v>
      </c>
      <c r="E8509" t="s">
        <v>15</v>
      </c>
      <c r="F8509" s="1">
        <v>43415</v>
      </c>
      <c r="G8509" t="s">
        <v>29</v>
      </c>
      <c r="H8509">
        <v>1961</v>
      </c>
      <c r="I8509">
        <v>0.12</v>
      </c>
      <c r="J8509">
        <v>509.86</v>
      </c>
      <c r="K8509" t="s">
        <v>17</v>
      </c>
    </row>
    <row r="8510" spans="1:11" x14ac:dyDescent="0.3">
      <c r="A8510" t="s">
        <v>8629</v>
      </c>
      <c r="B8510" t="s">
        <v>62</v>
      </c>
      <c r="C8510" t="s">
        <v>20</v>
      </c>
      <c r="D8510" t="s">
        <v>21</v>
      </c>
      <c r="E8510" t="s">
        <v>15</v>
      </c>
      <c r="F8510" s="1">
        <v>43345</v>
      </c>
      <c r="G8510" t="s">
        <v>29</v>
      </c>
      <c r="H8510">
        <v>1590</v>
      </c>
      <c r="I8510">
        <v>0.24</v>
      </c>
      <c r="J8510">
        <v>699.6</v>
      </c>
      <c r="K8510" t="s">
        <v>17</v>
      </c>
    </row>
    <row r="8511" spans="1:11" x14ac:dyDescent="0.3">
      <c r="A8511" t="s">
        <v>8630</v>
      </c>
      <c r="B8511" t="s">
        <v>234</v>
      </c>
      <c r="C8511" t="s">
        <v>13</v>
      </c>
      <c r="D8511" t="s">
        <v>14</v>
      </c>
      <c r="E8511" t="s">
        <v>34</v>
      </c>
      <c r="F8511" s="1">
        <v>42442</v>
      </c>
      <c r="G8511" t="s">
        <v>29</v>
      </c>
      <c r="H8511">
        <v>2296</v>
      </c>
      <c r="I8511">
        <v>0.17</v>
      </c>
      <c r="J8511">
        <v>551.04</v>
      </c>
      <c r="K8511" t="s">
        <v>17</v>
      </c>
    </row>
    <row r="8512" spans="1:11" x14ac:dyDescent="0.3">
      <c r="A8512" t="s">
        <v>8631</v>
      </c>
      <c r="B8512" t="s">
        <v>191</v>
      </c>
      <c r="C8512" t="s">
        <v>63</v>
      </c>
      <c r="D8512" t="s">
        <v>87</v>
      </c>
      <c r="E8512" t="s">
        <v>47</v>
      </c>
      <c r="F8512" s="1">
        <v>42705</v>
      </c>
      <c r="G8512" t="s">
        <v>29</v>
      </c>
      <c r="H8512">
        <v>1848</v>
      </c>
      <c r="I8512">
        <v>0.23</v>
      </c>
      <c r="J8512">
        <v>739.2</v>
      </c>
      <c r="K8512" t="s">
        <v>17</v>
      </c>
    </row>
    <row r="8513" spans="1:11" x14ac:dyDescent="0.3">
      <c r="A8513" t="s">
        <v>8632</v>
      </c>
      <c r="B8513" t="s">
        <v>197</v>
      </c>
      <c r="C8513" t="s">
        <v>49</v>
      </c>
      <c r="D8513" t="s">
        <v>54</v>
      </c>
      <c r="E8513" t="s">
        <v>28</v>
      </c>
      <c r="F8513" s="1">
        <v>42276</v>
      </c>
      <c r="G8513" t="s">
        <v>29</v>
      </c>
      <c r="H8513">
        <v>2324</v>
      </c>
      <c r="I8513">
        <v>0.26</v>
      </c>
      <c r="J8513">
        <v>581</v>
      </c>
      <c r="K8513" t="s">
        <v>17</v>
      </c>
    </row>
    <row r="8514" spans="1:11" x14ac:dyDescent="0.3">
      <c r="A8514" t="s">
        <v>8633</v>
      </c>
      <c r="B8514" t="s">
        <v>86</v>
      </c>
      <c r="C8514" t="s">
        <v>58</v>
      </c>
      <c r="D8514" t="s">
        <v>112</v>
      </c>
      <c r="E8514" t="s">
        <v>166</v>
      </c>
      <c r="F8514" s="1">
        <v>43443</v>
      </c>
      <c r="G8514" t="s">
        <v>29</v>
      </c>
      <c r="H8514">
        <v>1280</v>
      </c>
      <c r="I8514">
        <v>0.16</v>
      </c>
      <c r="J8514">
        <v>537.6</v>
      </c>
      <c r="K8514" t="s">
        <v>17</v>
      </c>
    </row>
    <row r="8515" spans="1:11" x14ac:dyDescent="0.3">
      <c r="A8515" t="s">
        <v>8634</v>
      </c>
      <c r="B8515" t="s">
        <v>146</v>
      </c>
      <c r="C8515" t="s">
        <v>58</v>
      </c>
      <c r="D8515" t="s">
        <v>59</v>
      </c>
      <c r="E8515" t="s">
        <v>117</v>
      </c>
      <c r="F8515" s="1">
        <v>42081</v>
      </c>
      <c r="G8515" t="s">
        <v>29</v>
      </c>
      <c r="H8515">
        <v>1694</v>
      </c>
      <c r="I8515">
        <v>0.31</v>
      </c>
      <c r="J8515">
        <v>677.6</v>
      </c>
      <c r="K8515" t="s">
        <v>17</v>
      </c>
    </row>
    <row r="8516" spans="1:11" x14ac:dyDescent="0.3">
      <c r="A8516" t="s">
        <v>8635</v>
      </c>
      <c r="B8516" t="s">
        <v>182</v>
      </c>
      <c r="C8516" t="s">
        <v>32</v>
      </c>
      <c r="D8516" t="s">
        <v>153</v>
      </c>
      <c r="E8516" t="s">
        <v>72</v>
      </c>
      <c r="F8516" s="1">
        <v>43358</v>
      </c>
      <c r="G8516" t="s">
        <v>29</v>
      </c>
      <c r="H8516">
        <v>1982</v>
      </c>
      <c r="I8516">
        <v>0.23</v>
      </c>
      <c r="J8516">
        <v>574.78</v>
      </c>
      <c r="K8516" t="s">
        <v>17</v>
      </c>
    </row>
    <row r="8517" spans="1:11" x14ac:dyDescent="0.3">
      <c r="A8517" t="s">
        <v>8636</v>
      </c>
      <c r="B8517" t="s">
        <v>83</v>
      </c>
      <c r="C8517" t="s">
        <v>20</v>
      </c>
      <c r="D8517" t="s">
        <v>91</v>
      </c>
      <c r="E8517" t="s">
        <v>55</v>
      </c>
      <c r="F8517" s="1">
        <v>43157</v>
      </c>
      <c r="G8517" t="s">
        <v>29</v>
      </c>
      <c r="H8517">
        <v>2371</v>
      </c>
      <c r="I8517">
        <v>0.19</v>
      </c>
      <c r="J8517">
        <v>308.23</v>
      </c>
      <c r="K8517" t="s">
        <v>17</v>
      </c>
    </row>
    <row r="8518" spans="1:11" x14ac:dyDescent="0.3">
      <c r="A8518" t="s">
        <v>8637</v>
      </c>
      <c r="B8518" t="s">
        <v>53</v>
      </c>
      <c r="C8518" t="s">
        <v>32</v>
      </c>
      <c r="D8518" t="s">
        <v>33</v>
      </c>
      <c r="E8518" t="s">
        <v>38</v>
      </c>
      <c r="F8518" s="1">
        <v>42442</v>
      </c>
      <c r="G8518" t="s">
        <v>29</v>
      </c>
      <c r="H8518">
        <v>1261</v>
      </c>
      <c r="I8518">
        <v>0.12</v>
      </c>
      <c r="J8518">
        <v>340.47</v>
      </c>
      <c r="K8518" t="s">
        <v>17</v>
      </c>
    </row>
    <row r="8519" spans="1:11" x14ac:dyDescent="0.3">
      <c r="A8519" t="s">
        <v>8638</v>
      </c>
      <c r="B8519" t="s">
        <v>122</v>
      </c>
      <c r="C8519" t="s">
        <v>13</v>
      </c>
      <c r="D8519" t="s">
        <v>79</v>
      </c>
      <c r="E8519" t="s">
        <v>166</v>
      </c>
      <c r="F8519" s="1">
        <v>42705</v>
      </c>
      <c r="G8519" t="s">
        <v>29</v>
      </c>
      <c r="H8519">
        <v>731</v>
      </c>
      <c r="I8519">
        <v>0.22</v>
      </c>
      <c r="J8519">
        <v>73.099999999999994</v>
      </c>
      <c r="K8519" t="s">
        <v>17</v>
      </c>
    </row>
    <row r="8520" spans="1:11" x14ac:dyDescent="0.3">
      <c r="A8520" t="s">
        <v>8639</v>
      </c>
      <c r="B8520" t="s">
        <v>122</v>
      </c>
      <c r="C8520" t="s">
        <v>13</v>
      </c>
      <c r="D8520" t="s">
        <v>14</v>
      </c>
      <c r="E8520" t="s">
        <v>140</v>
      </c>
      <c r="F8520" s="1">
        <v>42501</v>
      </c>
      <c r="G8520" t="s">
        <v>29</v>
      </c>
      <c r="H8520">
        <v>1839</v>
      </c>
      <c r="I8520">
        <v>0.34</v>
      </c>
      <c r="J8520">
        <v>183.9</v>
      </c>
      <c r="K8520" t="s">
        <v>17</v>
      </c>
    </row>
    <row r="8521" spans="1:11" x14ac:dyDescent="0.3">
      <c r="A8521" t="s">
        <v>8640</v>
      </c>
      <c r="B8521" t="s">
        <v>31</v>
      </c>
      <c r="C8521" t="s">
        <v>13</v>
      </c>
      <c r="D8521" t="s">
        <v>79</v>
      </c>
      <c r="E8521" t="s">
        <v>143</v>
      </c>
      <c r="F8521" s="1">
        <v>43443</v>
      </c>
      <c r="G8521" t="s">
        <v>29</v>
      </c>
      <c r="H8521">
        <v>1123</v>
      </c>
      <c r="I8521">
        <v>0.26</v>
      </c>
      <c r="J8521">
        <v>325.67</v>
      </c>
      <c r="K8521" t="s">
        <v>17</v>
      </c>
    </row>
    <row r="8522" spans="1:11" x14ac:dyDescent="0.3">
      <c r="A8522" t="s">
        <v>8641</v>
      </c>
      <c r="B8522" t="s">
        <v>71</v>
      </c>
      <c r="C8522" t="s">
        <v>13</v>
      </c>
      <c r="D8522" t="s">
        <v>195</v>
      </c>
      <c r="E8522" t="s">
        <v>140</v>
      </c>
      <c r="F8522" s="1">
        <v>43239</v>
      </c>
      <c r="G8522" t="s">
        <v>29</v>
      </c>
      <c r="H8522">
        <v>1183</v>
      </c>
      <c r="I8522">
        <v>0.17</v>
      </c>
      <c r="J8522">
        <v>414.05</v>
      </c>
      <c r="K8522" t="s">
        <v>17</v>
      </c>
    </row>
    <row r="8523" spans="1:11" x14ac:dyDescent="0.3">
      <c r="A8523" t="s">
        <v>8642</v>
      </c>
      <c r="B8523" t="s">
        <v>36</v>
      </c>
      <c r="C8523" t="s">
        <v>49</v>
      </c>
      <c r="D8523" t="s">
        <v>205</v>
      </c>
      <c r="E8523" t="s">
        <v>117</v>
      </c>
      <c r="F8523" s="1">
        <v>43273</v>
      </c>
      <c r="G8523" t="s">
        <v>76</v>
      </c>
      <c r="H8523">
        <v>934</v>
      </c>
      <c r="I8523">
        <v>0.27</v>
      </c>
      <c r="J8523">
        <v>298.88</v>
      </c>
      <c r="K8523" t="s">
        <v>17</v>
      </c>
    </row>
    <row r="8524" spans="1:11" x14ac:dyDescent="0.3">
      <c r="A8524" t="s">
        <v>8643</v>
      </c>
      <c r="B8524" t="s">
        <v>102</v>
      </c>
      <c r="C8524" t="s">
        <v>49</v>
      </c>
      <c r="D8524" t="s">
        <v>54</v>
      </c>
      <c r="E8524" t="s">
        <v>47</v>
      </c>
      <c r="F8524" s="1">
        <v>42254</v>
      </c>
      <c r="G8524" t="s">
        <v>76</v>
      </c>
      <c r="H8524">
        <v>858</v>
      </c>
      <c r="I8524">
        <v>0.1</v>
      </c>
      <c r="J8524">
        <v>188.76</v>
      </c>
      <c r="K8524" t="s">
        <v>17</v>
      </c>
    </row>
    <row r="8525" spans="1:11" x14ac:dyDescent="0.3">
      <c r="A8525" t="s">
        <v>8644</v>
      </c>
      <c r="B8525" t="s">
        <v>197</v>
      </c>
      <c r="C8525" t="s">
        <v>13</v>
      </c>
      <c r="D8525" t="s">
        <v>79</v>
      </c>
      <c r="E8525" t="s">
        <v>84</v>
      </c>
      <c r="F8525" s="1">
        <v>43114</v>
      </c>
      <c r="G8525" t="s">
        <v>76</v>
      </c>
      <c r="H8525">
        <v>2161</v>
      </c>
      <c r="I8525">
        <v>0.24</v>
      </c>
      <c r="J8525">
        <v>756.35</v>
      </c>
      <c r="K8525" t="s">
        <v>17</v>
      </c>
    </row>
    <row r="8526" spans="1:11" x14ac:dyDescent="0.3">
      <c r="A8526" t="s">
        <v>8645</v>
      </c>
      <c r="B8526" t="s">
        <v>174</v>
      </c>
      <c r="C8526" t="s">
        <v>20</v>
      </c>
      <c r="D8526" t="s">
        <v>91</v>
      </c>
      <c r="E8526" t="s">
        <v>140</v>
      </c>
      <c r="F8526" s="1">
        <v>43430</v>
      </c>
      <c r="G8526" t="s">
        <v>76</v>
      </c>
      <c r="H8526">
        <v>2126</v>
      </c>
      <c r="I8526">
        <v>0.32</v>
      </c>
      <c r="J8526">
        <v>595.28</v>
      </c>
      <c r="K8526" t="s">
        <v>17</v>
      </c>
    </row>
    <row r="8527" spans="1:11" x14ac:dyDescent="0.3">
      <c r="A8527" t="s">
        <v>8646</v>
      </c>
      <c r="B8527" t="s">
        <v>31</v>
      </c>
      <c r="C8527" t="s">
        <v>63</v>
      </c>
      <c r="D8527" t="s">
        <v>64</v>
      </c>
      <c r="E8527" t="s">
        <v>123</v>
      </c>
      <c r="F8527" s="1">
        <v>42259</v>
      </c>
      <c r="G8527" t="s">
        <v>76</v>
      </c>
      <c r="H8527">
        <v>1453</v>
      </c>
      <c r="I8527">
        <v>0.24</v>
      </c>
      <c r="J8527">
        <v>145.30000000000001</v>
      </c>
      <c r="K8527" t="s">
        <v>17</v>
      </c>
    </row>
    <row r="8528" spans="1:11" x14ac:dyDescent="0.3">
      <c r="A8528" t="s">
        <v>8647</v>
      </c>
      <c r="B8528" t="s">
        <v>53</v>
      </c>
      <c r="C8528" t="s">
        <v>20</v>
      </c>
      <c r="D8528" t="s">
        <v>21</v>
      </c>
      <c r="E8528" t="s">
        <v>15</v>
      </c>
      <c r="F8528" s="1">
        <v>42847</v>
      </c>
      <c r="G8528" t="s">
        <v>76</v>
      </c>
      <c r="H8528">
        <v>803</v>
      </c>
      <c r="I8528">
        <v>0.28000000000000003</v>
      </c>
      <c r="J8528">
        <v>273.02</v>
      </c>
      <c r="K8528" t="s">
        <v>17</v>
      </c>
    </row>
    <row r="8529" spans="1:11" x14ac:dyDescent="0.3">
      <c r="A8529" t="s">
        <v>8648</v>
      </c>
      <c r="B8529" t="s">
        <v>45</v>
      </c>
      <c r="C8529" t="s">
        <v>32</v>
      </c>
      <c r="D8529" t="s">
        <v>153</v>
      </c>
      <c r="E8529" t="s">
        <v>69</v>
      </c>
      <c r="F8529" s="1">
        <v>42169</v>
      </c>
      <c r="G8529" t="s">
        <v>76</v>
      </c>
      <c r="H8529">
        <v>563</v>
      </c>
      <c r="I8529">
        <v>0.33</v>
      </c>
      <c r="J8529">
        <v>168.9</v>
      </c>
      <c r="K8529" t="s">
        <v>17</v>
      </c>
    </row>
    <row r="8530" spans="1:11" x14ac:dyDescent="0.3">
      <c r="A8530" t="s">
        <v>8649</v>
      </c>
      <c r="B8530" t="s">
        <v>116</v>
      </c>
      <c r="C8530" t="s">
        <v>26</v>
      </c>
      <c r="D8530" t="s">
        <v>37</v>
      </c>
      <c r="E8530" t="s">
        <v>166</v>
      </c>
      <c r="F8530" s="1">
        <v>43430</v>
      </c>
      <c r="G8530" t="s">
        <v>76</v>
      </c>
      <c r="H8530">
        <v>627</v>
      </c>
      <c r="I8530">
        <v>0.12</v>
      </c>
      <c r="J8530">
        <v>257.07</v>
      </c>
      <c r="K8530" t="s">
        <v>17</v>
      </c>
    </row>
    <row r="8531" spans="1:11" x14ac:dyDescent="0.3">
      <c r="A8531" t="s">
        <v>8650</v>
      </c>
      <c r="B8531" t="s">
        <v>106</v>
      </c>
      <c r="C8531" t="s">
        <v>63</v>
      </c>
      <c r="D8531" t="s">
        <v>75</v>
      </c>
      <c r="E8531" t="s">
        <v>88</v>
      </c>
      <c r="F8531" s="1">
        <v>42684</v>
      </c>
      <c r="G8531" t="s">
        <v>76</v>
      </c>
      <c r="H8531">
        <v>2124</v>
      </c>
      <c r="I8531">
        <v>0.14000000000000001</v>
      </c>
      <c r="J8531">
        <v>892.08</v>
      </c>
      <c r="K8531" t="s">
        <v>17</v>
      </c>
    </row>
    <row r="8532" spans="1:11" x14ac:dyDescent="0.3">
      <c r="A8532" t="s">
        <v>8651</v>
      </c>
      <c r="B8532" t="s">
        <v>111</v>
      </c>
      <c r="C8532" t="s">
        <v>20</v>
      </c>
      <c r="D8532" t="s">
        <v>21</v>
      </c>
      <c r="E8532" t="s">
        <v>117</v>
      </c>
      <c r="F8532" s="1">
        <v>43430</v>
      </c>
      <c r="G8532" t="s">
        <v>76</v>
      </c>
      <c r="H8532">
        <v>2079</v>
      </c>
      <c r="I8532">
        <v>0.27</v>
      </c>
      <c r="J8532">
        <v>353.43</v>
      </c>
      <c r="K8532" t="s">
        <v>17</v>
      </c>
    </row>
    <row r="8533" spans="1:11" x14ac:dyDescent="0.3">
      <c r="A8533" t="s">
        <v>8652</v>
      </c>
      <c r="B8533" t="s">
        <v>71</v>
      </c>
      <c r="C8533" t="s">
        <v>20</v>
      </c>
      <c r="D8533" t="s">
        <v>91</v>
      </c>
      <c r="E8533" t="s">
        <v>43</v>
      </c>
      <c r="F8533" s="1">
        <v>42895</v>
      </c>
      <c r="G8533" t="s">
        <v>76</v>
      </c>
      <c r="H8533">
        <v>1880</v>
      </c>
      <c r="I8533">
        <v>0.11</v>
      </c>
      <c r="J8533">
        <v>319.60000000000002</v>
      </c>
      <c r="K8533" t="s">
        <v>17</v>
      </c>
    </row>
    <row r="8534" spans="1:11" x14ac:dyDescent="0.3">
      <c r="A8534" t="s">
        <v>8653</v>
      </c>
      <c r="B8534" t="s">
        <v>81</v>
      </c>
      <c r="C8534" t="s">
        <v>32</v>
      </c>
      <c r="D8534" t="s">
        <v>153</v>
      </c>
      <c r="E8534" t="s">
        <v>60</v>
      </c>
      <c r="F8534" s="1">
        <v>43081</v>
      </c>
      <c r="G8534" t="s">
        <v>76</v>
      </c>
      <c r="H8534">
        <v>621</v>
      </c>
      <c r="I8534">
        <v>0.26</v>
      </c>
      <c r="J8534">
        <v>223.56</v>
      </c>
      <c r="K8534" t="s">
        <v>17</v>
      </c>
    </row>
    <row r="8535" spans="1:11" x14ac:dyDescent="0.3">
      <c r="A8535" t="s">
        <v>8654</v>
      </c>
      <c r="B8535" t="s">
        <v>106</v>
      </c>
      <c r="C8535" t="s">
        <v>32</v>
      </c>
      <c r="D8535" t="s">
        <v>153</v>
      </c>
      <c r="E8535" t="s">
        <v>47</v>
      </c>
      <c r="F8535" s="1">
        <v>43422</v>
      </c>
      <c r="G8535" t="s">
        <v>76</v>
      </c>
      <c r="H8535">
        <v>2012</v>
      </c>
      <c r="I8535">
        <v>0.25</v>
      </c>
      <c r="J8535">
        <v>442.64</v>
      </c>
      <c r="K8535" t="s">
        <v>17</v>
      </c>
    </row>
    <row r="8536" spans="1:11" x14ac:dyDescent="0.3">
      <c r="A8536" t="s">
        <v>8655</v>
      </c>
      <c r="B8536" t="s">
        <v>182</v>
      </c>
      <c r="C8536" t="s">
        <v>13</v>
      </c>
      <c r="D8536" t="s">
        <v>79</v>
      </c>
      <c r="E8536" t="s">
        <v>123</v>
      </c>
      <c r="F8536" s="1">
        <v>42814</v>
      </c>
      <c r="G8536" t="s">
        <v>76</v>
      </c>
      <c r="H8536">
        <v>1094</v>
      </c>
      <c r="I8536">
        <v>0.16</v>
      </c>
      <c r="J8536">
        <v>426.66</v>
      </c>
      <c r="K8536" t="s">
        <v>17</v>
      </c>
    </row>
    <row r="8537" spans="1:11" x14ac:dyDescent="0.3">
      <c r="A8537" t="s">
        <v>8656</v>
      </c>
      <c r="B8537" t="s">
        <v>78</v>
      </c>
      <c r="C8537" t="s">
        <v>20</v>
      </c>
      <c r="D8537" t="s">
        <v>91</v>
      </c>
      <c r="E8537" t="s">
        <v>84</v>
      </c>
      <c r="F8537" s="1">
        <v>42325</v>
      </c>
      <c r="G8537" t="s">
        <v>76</v>
      </c>
      <c r="H8537">
        <v>1720</v>
      </c>
      <c r="I8537">
        <v>0.33</v>
      </c>
      <c r="J8537">
        <v>670.8</v>
      </c>
      <c r="K8537" t="s">
        <v>17</v>
      </c>
    </row>
    <row r="8538" spans="1:11" x14ac:dyDescent="0.3">
      <c r="A8538" t="s">
        <v>8657</v>
      </c>
      <c r="B8538" t="s">
        <v>130</v>
      </c>
      <c r="C8538" t="s">
        <v>63</v>
      </c>
      <c r="D8538" t="s">
        <v>75</v>
      </c>
      <c r="E8538" t="s">
        <v>28</v>
      </c>
      <c r="F8538" s="1">
        <v>43290</v>
      </c>
      <c r="G8538" t="s">
        <v>76</v>
      </c>
      <c r="H8538">
        <v>1075</v>
      </c>
      <c r="I8538">
        <v>0.21</v>
      </c>
      <c r="J8538">
        <v>451.5</v>
      </c>
      <c r="K8538" t="s">
        <v>17</v>
      </c>
    </row>
    <row r="8539" spans="1:11" x14ac:dyDescent="0.3">
      <c r="A8539" t="s">
        <v>8658</v>
      </c>
      <c r="B8539" t="s">
        <v>42</v>
      </c>
      <c r="C8539" t="s">
        <v>13</v>
      </c>
      <c r="D8539" t="s">
        <v>79</v>
      </c>
      <c r="E8539" t="s">
        <v>28</v>
      </c>
      <c r="F8539" s="1">
        <v>42885</v>
      </c>
      <c r="G8539" t="s">
        <v>76</v>
      </c>
      <c r="H8539">
        <v>2116</v>
      </c>
      <c r="I8539">
        <v>0.25</v>
      </c>
      <c r="J8539">
        <v>253.92</v>
      </c>
      <c r="K8539" t="s">
        <v>17</v>
      </c>
    </row>
    <row r="8540" spans="1:11" x14ac:dyDescent="0.3">
      <c r="A8540" t="s">
        <v>8659</v>
      </c>
      <c r="B8540" t="s">
        <v>83</v>
      </c>
      <c r="C8540" t="s">
        <v>58</v>
      </c>
      <c r="D8540" t="s">
        <v>112</v>
      </c>
      <c r="E8540" t="s">
        <v>143</v>
      </c>
      <c r="F8540" s="1">
        <v>42254</v>
      </c>
      <c r="G8540" t="s">
        <v>76</v>
      </c>
      <c r="H8540">
        <v>1567</v>
      </c>
      <c r="I8540">
        <v>0.31</v>
      </c>
      <c r="J8540">
        <v>438.76</v>
      </c>
      <c r="K8540" t="s">
        <v>17</v>
      </c>
    </row>
    <row r="8541" spans="1:11" x14ac:dyDescent="0.3">
      <c r="A8541" t="s">
        <v>8660</v>
      </c>
      <c r="B8541" t="s">
        <v>169</v>
      </c>
      <c r="C8541" t="s">
        <v>13</v>
      </c>
      <c r="D8541" t="s">
        <v>14</v>
      </c>
      <c r="E8541" t="s">
        <v>166</v>
      </c>
      <c r="F8541" s="1">
        <v>42224</v>
      </c>
      <c r="G8541" t="s">
        <v>76</v>
      </c>
      <c r="H8541">
        <v>2215</v>
      </c>
      <c r="I8541">
        <v>0.2</v>
      </c>
      <c r="J8541">
        <v>110.75</v>
      </c>
      <c r="K8541" t="s">
        <v>17</v>
      </c>
    </row>
    <row r="8542" spans="1:11" x14ac:dyDescent="0.3">
      <c r="A8542" t="s">
        <v>8661</v>
      </c>
      <c r="B8542" t="s">
        <v>234</v>
      </c>
      <c r="C8542" t="s">
        <v>20</v>
      </c>
      <c r="D8542" t="s">
        <v>91</v>
      </c>
      <c r="E8542" t="s">
        <v>28</v>
      </c>
      <c r="F8542" s="1">
        <v>42637</v>
      </c>
      <c r="G8542" t="s">
        <v>76</v>
      </c>
      <c r="H8542">
        <v>583</v>
      </c>
      <c r="I8542">
        <v>0.32</v>
      </c>
      <c r="J8542">
        <v>134.09</v>
      </c>
      <c r="K8542" t="s">
        <v>17</v>
      </c>
    </row>
    <row r="8543" spans="1:11" x14ac:dyDescent="0.3">
      <c r="A8543" t="s">
        <v>8662</v>
      </c>
      <c r="B8543" t="s">
        <v>182</v>
      </c>
      <c r="C8543" t="s">
        <v>32</v>
      </c>
      <c r="D8543" t="s">
        <v>97</v>
      </c>
      <c r="E8543" t="s">
        <v>163</v>
      </c>
      <c r="F8543" s="1">
        <v>42205</v>
      </c>
      <c r="G8543" t="s">
        <v>76</v>
      </c>
      <c r="H8543">
        <v>823</v>
      </c>
      <c r="I8543">
        <v>0.34</v>
      </c>
      <c r="J8543">
        <v>189.29</v>
      </c>
      <c r="K8543" t="s">
        <v>17</v>
      </c>
    </row>
    <row r="8544" spans="1:11" x14ac:dyDescent="0.3">
      <c r="A8544" t="s">
        <v>8663</v>
      </c>
      <c r="B8544" t="s">
        <v>193</v>
      </c>
      <c r="C8544" t="s">
        <v>13</v>
      </c>
      <c r="D8544" t="s">
        <v>14</v>
      </c>
      <c r="E8544" t="s">
        <v>166</v>
      </c>
      <c r="F8544" s="1">
        <v>42696</v>
      </c>
      <c r="G8544" t="s">
        <v>76</v>
      </c>
      <c r="H8544">
        <v>2014</v>
      </c>
      <c r="I8544">
        <v>0.1</v>
      </c>
      <c r="J8544">
        <v>543.78</v>
      </c>
      <c r="K8544" t="s">
        <v>17</v>
      </c>
    </row>
    <row r="8545" spans="1:11" x14ac:dyDescent="0.3">
      <c r="A8545" t="s">
        <v>8664</v>
      </c>
      <c r="B8545" t="s">
        <v>90</v>
      </c>
      <c r="C8545" t="s">
        <v>63</v>
      </c>
      <c r="D8545" t="s">
        <v>64</v>
      </c>
      <c r="E8545" t="s">
        <v>128</v>
      </c>
      <c r="F8545" s="1">
        <v>42730</v>
      </c>
      <c r="G8545" t="s">
        <v>76</v>
      </c>
      <c r="H8545">
        <v>976</v>
      </c>
      <c r="I8545">
        <v>0.3</v>
      </c>
      <c r="J8545">
        <v>409.92</v>
      </c>
      <c r="K8545" t="s">
        <v>17</v>
      </c>
    </row>
    <row r="8546" spans="1:11" x14ac:dyDescent="0.3">
      <c r="A8546" t="s">
        <v>8665</v>
      </c>
      <c r="B8546" t="s">
        <v>263</v>
      </c>
      <c r="C8546" t="s">
        <v>13</v>
      </c>
      <c r="D8546" t="s">
        <v>79</v>
      </c>
      <c r="E8546" t="s">
        <v>34</v>
      </c>
      <c r="F8546" s="1">
        <v>42197</v>
      </c>
      <c r="G8546" t="s">
        <v>76</v>
      </c>
      <c r="H8546">
        <v>895</v>
      </c>
      <c r="I8546">
        <v>0.23</v>
      </c>
      <c r="J8546">
        <v>116.35</v>
      </c>
      <c r="K8546" t="s">
        <v>17</v>
      </c>
    </row>
    <row r="8547" spans="1:11" x14ac:dyDescent="0.3">
      <c r="A8547" t="s">
        <v>8666</v>
      </c>
      <c r="B8547" t="s">
        <v>234</v>
      </c>
      <c r="C8547" t="s">
        <v>13</v>
      </c>
      <c r="D8547" t="s">
        <v>195</v>
      </c>
      <c r="E8547" t="s">
        <v>55</v>
      </c>
      <c r="F8547" s="1">
        <v>43270</v>
      </c>
      <c r="G8547" t="s">
        <v>76</v>
      </c>
      <c r="H8547">
        <v>506</v>
      </c>
      <c r="I8547">
        <v>0.21</v>
      </c>
      <c r="J8547">
        <v>96.14</v>
      </c>
      <c r="K8547" t="s">
        <v>17</v>
      </c>
    </row>
    <row r="8548" spans="1:11" x14ac:dyDescent="0.3">
      <c r="A8548" t="s">
        <v>8667</v>
      </c>
      <c r="B8548" t="s">
        <v>19</v>
      </c>
      <c r="C8548" t="s">
        <v>49</v>
      </c>
      <c r="D8548" t="s">
        <v>54</v>
      </c>
      <c r="E8548" t="s">
        <v>47</v>
      </c>
      <c r="F8548" s="1">
        <v>42459</v>
      </c>
      <c r="G8548" t="s">
        <v>76</v>
      </c>
      <c r="H8548">
        <v>1294</v>
      </c>
      <c r="I8548">
        <v>0.25</v>
      </c>
      <c r="J8548">
        <v>569.36</v>
      </c>
      <c r="K8548" t="s">
        <v>17</v>
      </c>
    </row>
    <row r="8549" spans="1:11" x14ac:dyDescent="0.3">
      <c r="A8549" t="s">
        <v>8668</v>
      </c>
      <c r="B8549" t="s">
        <v>184</v>
      </c>
      <c r="C8549" t="s">
        <v>20</v>
      </c>
      <c r="D8549" t="s">
        <v>21</v>
      </c>
      <c r="E8549" t="s">
        <v>84</v>
      </c>
      <c r="F8549" s="1">
        <v>43329</v>
      </c>
      <c r="G8549" t="s">
        <v>76</v>
      </c>
      <c r="H8549">
        <v>2228</v>
      </c>
      <c r="I8549">
        <v>0.23</v>
      </c>
      <c r="J8549">
        <v>668.4</v>
      </c>
      <c r="K8549" t="s">
        <v>17</v>
      </c>
    </row>
    <row r="8550" spans="1:11" x14ac:dyDescent="0.3">
      <c r="A8550" t="s">
        <v>8669</v>
      </c>
      <c r="B8550" t="s">
        <v>90</v>
      </c>
      <c r="C8550" t="s">
        <v>20</v>
      </c>
      <c r="D8550" t="s">
        <v>21</v>
      </c>
      <c r="E8550" t="s">
        <v>84</v>
      </c>
      <c r="F8550" s="1">
        <v>42064</v>
      </c>
      <c r="G8550" t="s">
        <v>76</v>
      </c>
      <c r="H8550">
        <v>1818</v>
      </c>
      <c r="I8550">
        <v>0.18</v>
      </c>
      <c r="J8550">
        <v>363.6</v>
      </c>
      <c r="K8550" t="s">
        <v>17</v>
      </c>
    </row>
    <row r="8551" spans="1:11" x14ac:dyDescent="0.3">
      <c r="A8551" t="s">
        <v>8670</v>
      </c>
      <c r="B8551" t="s">
        <v>146</v>
      </c>
      <c r="C8551" t="s">
        <v>32</v>
      </c>
      <c r="D8551" t="s">
        <v>46</v>
      </c>
      <c r="E8551" t="s">
        <v>149</v>
      </c>
      <c r="F8551" s="1">
        <v>42260</v>
      </c>
      <c r="G8551" t="s">
        <v>76</v>
      </c>
      <c r="H8551">
        <v>1056</v>
      </c>
      <c r="I8551">
        <v>0.15</v>
      </c>
      <c r="J8551">
        <v>359.04</v>
      </c>
      <c r="K8551" t="s">
        <v>17</v>
      </c>
    </row>
    <row r="8552" spans="1:11" x14ac:dyDescent="0.3">
      <c r="A8552" t="s">
        <v>8671</v>
      </c>
      <c r="B8552" t="s">
        <v>111</v>
      </c>
      <c r="C8552" t="s">
        <v>13</v>
      </c>
      <c r="D8552" t="s">
        <v>195</v>
      </c>
      <c r="E8552" t="s">
        <v>28</v>
      </c>
      <c r="F8552" s="1">
        <v>43057</v>
      </c>
      <c r="G8552" t="s">
        <v>76</v>
      </c>
      <c r="H8552">
        <v>727</v>
      </c>
      <c r="I8552">
        <v>0.17</v>
      </c>
      <c r="J8552">
        <v>232.64</v>
      </c>
      <c r="K8552" t="s">
        <v>17</v>
      </c>
    </row>
    <row r="8553" spans="1:11" x14ac:dyDescent="0.3">
      <c r="A8553" t="s">
        <v>8672</v>
      </c>
      <c r="B8553" t="s">
        <v>31</v>
      </c>
      <c r="C8553" t="s">
        <v>32</v>
      </c>
      <c r="D8553" t="s">
        <v>97</v>
      </c>
      <c r="E8553" t="s">
        <v>104</v>
      </c>
      <c r="F8553" s="1">
        <v>43385</v>
      </c>
      <c r="G8553" t="s">
        <v>76</v>
      </c>
      <c r="H8553">
        <v>1863</v>
      </c>
      <c r="I8553">
        <v>0.22</v>
      </c>
      <c r="J8553">
        <v>130.41</v>
      </c>
      <c r="K8553" t="s">
        <v>17</v>
      </c>
    </row>
    <row r="8554" spans="1:11" x14ac:dyDescent="0.3">
      <c r="A8554" t="s">
        <v>8673</v>
      </c>
      <c r="B8554" t="s">
        <v>137</v>
      </c>
      <c r="C8554" t="s">
        <v>63</v>
      </c>
      <c r="D8554" t="s">
        <v>157</v>
      </c>
      <c r="E8554" t="s">
        <v>47</v>
      </c>
      <c r="F8554" s="1">
        <v>42272</v>
      </c>
      <c r="G8554" t="s">
        <v>76</v>
      </c>
      <c r="H8554">
        <v>1552</v>
      </c>
      <c r="I8554">
        <v>0.28000000000000003</v>
      </c>
      <c r="J8554">
        <v>108.64</v>
      </c>
      <c r="K8554" t="s">
        <v>17</v>
      </c>
    </row>
    <row r="8555" spans="1:11" x14ac:dyDescent="0.3">
      <c r="A8555" t="s">
        <v>8674</v>
      </c>
      <c r="B8555" t="s">
        <v>86</v>
      </c>
      <c r="C8555" t="s">
        <v>32</v>
      </c>
      <c r="D8555" t="s">
        <v>46</v>
      </c>
      <c r="E8555" t="s">
        <v>123</v>
      </c>
      <c r="F8555" s="1">
        <v>43148</v>
      </c>
      <c r="G8555" t="s">
        <v>76</v>
      </c>
      <c r="H8555">
        <v>1333</v>
      </c>
      <c r="I8555">
        <v>0.1</v>
      </c>
      <c r="J8555">
        <v>253.27</v>
      </c>
      <c r="K8555" t="s">
        <v>17</v>
      </c>
    </row>
    <row r="8556" spans="1:11" x14ac:dyDescent="0.3">
      <c r="A8556" t="s">
        <v>8675</v>
      </c>
      <c r="B8556" t="s">
        <v>102</v>
      </c>
      <c r="C8556" t="s">
        <v>58</v>
      </c>
      <c r="D8556" t="s">
        <v>68</v>
      </c>
      <c r="E8556" t="s">
        <v>38</v>
      </c>
      <c r="F8556" s="1">
        <v>43448</v>
      </c>
      <c r="G8556" t="s">
        <v>76</v>
      </c>
      <c r="H8556">
        <v>1667</v>
      </c>
      <c r="I8556">
        <v>0.28000000000000003</v>
      </c>
      <c r="J8556">
        <v>433.42</v>
      </c>
      <c r="K8556" t="s">
        <v>17</v>
      </c>
    </row>
    <row r="8557" spans="1:11" x14ac:dyDescent="0.3">
      <c r="A8557" t="s">
        <v>8676</v>
      </c>
      <c r="B8557" t="s">
        <v>191</v>
      </c>
      <c r="C8557" t="s">
        <v>58</v>
      </c>
      <c r="D8557" t="s">
        <v>112</v>
      </c>
      <c r="E8557" t="s">
        <v>22</v>
      </c>
      <c r="F8557" s="1">
        <v>43231</v>
      </c>
      <c r="G8557" t="s">
        <v>76</v>
      </c>
      <c r="H8557">
        <v>861</v>
      </c>
      <c r="I8557">
        <v>0.34</v>
      </c>
      <c r="J8557">
        <v>198.03</v>
      </c>
      <c r="K8557" t="s">
        <v>17</v>
      </c>
    </row>
    <row r="8558" spans="1:11" x14ac:dyDescent="0.3">
      <c r="A8558" t="s">
        <v>8677</v>
      </c>
      <c r="B8558" t="s">
        <v>53</v>
      </c>
      <c r="C8558" t="s">
        <v>58</v>
      </c>
      <c r="D8558" t="s">
        <v>59</v>
      </c>
      <c r="E8558" t="s">
        <v>15</v>
      </c>
      <c r="F8558" s="1">
        <v>43210</v>
      </c>
      <c r="G8558" t="s">
        <v>76</v>
      </c>
      <c r="H8558">
        <v>784</v>
      </c>
      <c r="I8558">
        <v>0.13</v>
      </c>
      <c r="J8558">
        <v>156.80000000000001</v>
      </c>
      <c r="K8558" t="s">
        <v>17</v>
      </c>
    </row>
    <row r="8559" spans="1:11" x14ac:dyDescent="0.3">
      <c r="A8559" t="s">
        <v>8678</v>
      </c>
      <c r="B8559" t="s">
        <v>102</v>
      </c>
      <c r="C8559" t="s">
        <v>26</v>
      </c>
      <c r="D8559" t="s">
        <v>94</v>
      </c>
      <c r="E8559" t="s">
        <v>140</v>
      </c>
      <c r="F8559" s="1">
        <v>43329</v>
      </c>
      <c r="G8559" t="s">
        <v>76</v>
      </c>
      <c r="H8559">
        <v>2362</v>
      </c>
      <c r="I8559">
        <v>0.3</v>
      </c>
      <c r="J8559">
        <v>566.88</v>
      </c>
      <c r="K8559" t="s">
        <v>17</v>
      </c>
    </row>
    <row r="8560" spans="1:11" x14ac:dyDescent="0.3">
      <c r="A8560" t="s">
        <v>8679</v>
      </c>
      <c r="B8560" t="s">
        <v>31</v>
      </c>
      <c r="C8560" t="s">
        <v>58</v>
      </c>
      <c r="D8560" t="s">
        <v>59</v>
      </c>
      <c r="E8560" t="s">
        <v>149</v>
      </c>
      <c r="F8560" s="1">
        <v>42981</v>
      </c>
      <c r="G8560" t="s">
        <v>76</v>
      </c>
      <c r="H8560">
        <v>1286</v>
      </c>
      <c r="I8560">
        <v>0.12</v>
      </c>
      <c r="J8560">
        <v>450.1</v>
      </c>
      <c r="K8560" t="s">
        <v>17</v>
      </c>
    </row>
    <row r="8561" spans="1:11" x14ac:dyDescent="0.3">
      <c r="A8561" t="s">
        <v>8680</v>
      </c>
      <c r="B8561" t="s">
        <v>114</v>
      </c>
      <c r="C8561" t="s">
        <v>26</v>
      </c>
      <c r="D8561" t="s">
        <v>27</v>
      </c>
      <c r="E8561" t="s">
        <v>149</v>
      </c>
      <c r="F8561" s="1">
        <v>42367</v>
      </c>
      <c r="G8561" t="s">
        <v>76</v>
      </c>
      <c r="H8561">
        <v>737</v>
      </c>
      <c r="I8561">
        <v>0.18</v>
      </c>
      <c r="J8561">
        <v>147.4</v>
      </c>
      <c r="K8561" t="s">
        <v>17</v>
      </c>
    </row>
    <row r="8562" spans="1:11" x14ac:dyDescent="0.3">
      <c r="A8562" t="s">
        <v>8681</v>
      </c>
      <c r="B8562" t="s">
        <v>67</v>
      </c>
      <c r="C8562" t="s">
        <v>20</v>
      </c>
      <c r="D8562" t="s">
        <v>21</v>
      </c>
      <c r="E8562" t="s">
        <v>149</v>
      </c>
      <c r="F8562" s="1">
        <v>42855</v>
      </c>
      <c r="G8562" t="s">
        <v>76</v>
      </c>
      <c r="H8562">
        <v>1425</v>
      </c>
      <c r="I8562">
        <v>0.32</v>
      </c>
      <c r="J8562">
        <v>541.5</v>
      </c>
      <c r="K8562" t="s">
        <v>17</v>
      </c>
    </row>
    <row r="8563" spans="1:11" x14ac:dyDescent="0.3">
      <c r="A8563" t="s">
        <v>8682</v>
      </c>
      <c r="B8563" t="s">
        <v>31</v>
      </c>
      <c r="C8563" t="s">
        <v>63</v>
      </c>
      <c r="D8563" t="s">
        <v>64</v>
      </c>
      <c r="E8563" t="s">
        <v>43</v>
      </c>
      <c r="F8563" s="1">
        <v>43416</v>
      </c>
      <c r="G8563" t="s">
        <v>76</v>
      </c>
      <c r="H8563">
        <v>1187</v>
      </c>
      <c r="I8563">
        <v>0.13</v>
      </c>
      <c r="J8563">
        <v>249.27</v>
      </c>
      <c r="K8563" t="s">
        <v>17</v>
      </c>
    </row>
    <row r="8564" spans="1:11" x14ac:dyDescent="0.3">
      <c r="A8564" t="s">
        <v>8683</v>
      </c>
      <c r="B8564" t="s">
        <v>81</v>
      </c>
      <c r="C8564" t="s">
        <v>26</v>
      </c>
      <c r="D8564" t="s">
        <v>37</v>
      </c>
      <c r="E8564" t="s">
        <v>69</v>
      </c>
      <c r="F8564" s="1">
        <v>42970</v>
      </c>
      <c r="G8564" t="s">
        <v>76</v>
      </c>
      <c r="H8564">
        <v>1565</v>
      </c>
      <c r="I8564">
        <v>0.31</v>
      </c>
      <c r="J8564">
        <v>532.1</v>
      </c>
      <c r="K8564" t="s">
        <v>17</v>
      </c>
    </row>
    <row r="8565" spans="1:11" x14ac:dyDescent="0.3">
      <c r="A8565" t="s">
        <v>8684</v>
      </c>
      <c r="B8565" t="s">
        <v>125</v>
      </c>
      <c r="C8565" t="s">
        <v>13</v>
      </c>
      <c r="D8565" t="s">
        <v>79</v>
      </c>
      <c r="E8565" t="s">
        <v>51</v>
      </c>
      <c r="F8565" s="1">
        <v>42205</v>
      </c>
      <c r="G8565" t="s">
        <v>76</v>
      </c>
      <c r="H8565">
        <v>2074</v>
      </c>
      <c r="I8565">
        <v>0.17</v>
      </c>
      <c r="J8565">
        <v>642.94000000000005</v>
      </c>
      <c r="K8565" t="s">
        <v>17</v>
      </c>
    </row>
    <row r="8566" spans="1:11" x14ac:dyDescent="0.3">
      <c r="A8566" t="s">
        <v>8685</v>
      </c>
      <c r="B8566" t="s">
        <v>116</v>
      </c>
      <c r="C8566" t="s">
        <v>20</v>
      </c>
      <c r="D8566" t="s">
        <v>21</v>
      </c>
      <c r="E8566" t="s">
        <v>72</v>
      </c>
      <c r="F8566" s="1">
        <v>42944</v>
      </c>
      <c r="G8566" t="s">
        <v>76</v>
      </c>
      <c r="H8566">
        <v>794</v>
      </c>
      <c r="I8566">
        <v>0.23</v>
      </c>
      <c r="J8566">
        <v>262.02</v>
      </c>
      <c r="K8566" t="s">
        <v>17</v>
      </c>
    </row>
    <row r="8567" spans="1:11" x14ac:dyDescent="0.3">
      <c r="A8567" t="s">
        <v>8686</v>
      </c>
      <c r="B8567" t="s">
        <v>116</v>
      </c>
      <c r="C8567" t="s">
        <v>49</v>
      </c>
      <c r="D8567" t="s">
        <v>54</v>
      </c>
      <c r="E8567" t="s">
        <v>72</v>
      </c>
      <c r="F8567" s="1">
        <v>42944</v>
      </c>
      <c r="G8567" t="s">
        <v>76</v>
      </c>
      <c r="H8567">
        <v>1771</v>
      </c>
      <c r="I8567">
        <v>0.1</v>
      </c>
      <c r="J8567">
        <v>141.68</v>
      </c>
      <c r="K8567" t="s">
        <v>17</v>
      </c>
    </row>
    <row r="8568" spans="1:11" x14ac:dyDescent="0.3">
      <c r="A8568" t="s">
        <v>8687</v>
      </c>
      <c r="B8568" t="s">
        <v>116</v>
      </c>
      <c r="C8568" t="s">
        <v>20</v>
      </c>
      <c r="D8568" t="s">
        <v>91</v>
      </c>
      <c r="E8568" t="s">
        <v>88</v>
      </c>
      <c r="F8568" s="1">
        <v>42567</v>
      </c>
      <c r="G8568" t="s">
        <v>98</v>
      </c>
      <c r="H8568">
        <v>893</v>
      </c>
      <c r="I8568">
        <v>0.19</v>
      </c>
      <c r="J8568">
        <v>348.27</v>
      </c>
      <c r="K8568" t="s">
        <v>17</v>
      </c>
    </row>
    <row r="8569" spans="1:11" x14ac:dyDescent="0.3">
      <c r="A8569" t="s">
        <v>8688</v>
      </c>
      <c r="B8569" t="s">
        <v>19</v>
      </c>
      <c r="C8569" t="s">
        <v>26</v>
      </c>
      <c r="D8569" t="s">
        <v>201</v>
      </c>
      <c r="E8569" t="s">
        <v>163</v>
      </c>
      <c r="F8569" s="1">
        <v>42614</v>
      </c>
      <c r="G8569" t="s">
        <v>98</v>
      </c>
      <c r="H8569">
        <v>811</v>
      </c>
      <c r="I8569">
        <v>0.28000000000000003</v>
      </c>
      <c r="J8569">
        <v>210.86</v>
      </c>
      <c r="K8569" t="s">
        <v>17</v>
      </c>
    </row>
    <row r="8570" spans="1:11" x14ac:dyDescent="0.3">
      <c r="A8570" t="s">
        <v>8689</v>
      </c>
      <c r="B8570" t="s">
        <v>182</v>
      </c>
      <c r="C8570" t="s">
        <v>20</v>
      </c>
      <c r="D8570" t="s">
        <v>21</v>
      </c>
      <c r="E8570" t="s">
        <v>123</v>
      </c>
      <c r="F8570" s="1">
        <v>43377</v>
      </c>
      <c r="G8570" t="s">
        <v>98</v>
      </c>
      <c r="H8570">
        <v>730</v>
      </c>
      <c r="I8570">
        <v>0.17</v>
      </c>
      <c r="J8570">
        <v>138.69999999999999</v>
      </c>
      <c r="K8570" t="s">
        <v>17</v>
      </c>
    </row>
    <row r="8571" spans="1:11" x14ac:dyDescent="0.3">
      <c r="A8571" t="s">
        <v>8690</v>
      </c>
      <c r="B8571" t="s">
        <v>184</v>
      </c>
      <c r="C8571" t="s">
        <v>26</v>
      </c>
      <c r="D8571" t="s">
        <v>201</v>
      </c>
      <c r="E8571" t="s">
        <v>34</v>
      </c>
      <c r="F8571" s="1">
        <v>43170</v>
      </c>
      <c r="G8571" t="s">
        <v>98</v>
      </c>
      <c r="H8571">
        <v>1560</v>
      </c>
      <c r="I8571">
        <v>0.19</v>
      </c>
      <c r="J8571">
        <v>421.2</v>
      </c>
      <c r="K8571" t="s">
        <v>17</v>
      </c>
    </row>
    <row r="8572" spans="1:11" x14ac:dyDescent="0.3">
      <c r="A8572" t="s">
        <v>8691</v>
      </c>
      <c r="B8572" t="s">
        <v>53</v>
      </c>
      <c r="C8572" t="s">
        <v>32</v>
      </c>
      <c r="D8572" t="s">
        <v>153</v>
      </c>
      <c r="E8572" t="s">
        <v>55</v>
      </c>
      <c r="F8572" s="1">
        <v>42557</v>
      </c>
      <c r="G8572" t="s">
        <v>98</v>
      </c>
      <c r="H8572">
        <v>1502</v>
      </c>
      <c r="I8572">
        <v>0.28999999999999998</v>
      </c>
      <c r="J8572">
        <v>570.76</v>
      </c>
      <c r="K8572" t="s">
        <v>17</v>
      </c>
    </row>
    <row r="8573" spans="1:11" x14ac:dyDescent="0.3">
      <c r="A8573" t="s">
        <v>8692</v>
      </c>
      <c r="B8573" t="s">
        <v>182</v>
      </c>
      <c r="C8573" t="s">
        <v>13</v>
      </c>
      <c r="D8573" t="s">
        <v>14</v>
      </c>
      <c r="E8573" t="s">
        <v>143</v>
      </c>
      <c r="F8573" s="1">
        <v>42369</v>
      </c>
      <c r="G8573" t="s">
        <v>98</v>
      </c>
      <c r="H8573">
        <v>2172</v>
      </c>
      <c r="I8573">
        <v>0.3</v>
      </c>
      <c r="J8573">
        <v>412.68</v>
      </c>
      <c r="K8573" t="s">
        <v>17</v>
      </c>
    </row>
    <row r="8574" spans="1:11" x14ac:dyDescent="0.3">
      <c r="A8574" t="s">
        <v>8693</v>
      </c>
      <c r="B8574" t="s">
        <v>40</v>
      </c>
      <c r="C8574" t="s">
        <v>58</v>
      </c>
      <c r="D8574" t="s">
        <v>59</v>
      </c>
      <c r="E8574" t="s">
        <v>60</v>
      </c>
      <c r="F8574" s="1">
        <v>43457</v>
      </c>
      <c r="G8574" t="s">
        <v>98</v>
      </c>
      <c r="H8574">
        <v>1264</v>
      </c>
      <c r="I8574">
        <v>0.2</v>
      </c>
      <c r="J8574">
        <v>176.96</v>
      </c>
      <c r="K8574" t="s">
        <v>17</v>
      </c>
    </row>
    <row r="8575" spans="1:11" x14ac:dyDescent="0.3">
      <c r="A8575" t="s">
        <v>8694</v>
      </c>
      <c r="B8575" t="s">
        <v>191</v>
      </c>
      <c r="C8575" t="s">
        <v>26</v>
      </c>
      <c r="D8575" t="s">
        <v>201</v>
      </c>
      <c r="E8575" t="s">
        <v>69</v>
      </c>
      <c r="F8575" s="1">
        <v>43333</v>
      </c>
      <c r="G8575" t="s">
        <v>98</v>
      </c>
      <c r="H8575">
        <v>764</v>
      </c>
      <c r="I8575">
        <v>0.15</v>
      </c>
      <c r="J8575">
        <v>53.48</v>
      </c>
      <c r="K8575" t="s">
        <v>17</v>
      </c>
    </row>
    <row r="8576" spans="1:11" x14ac:dyDescent="0.3">
      <c r="A8576" t="s">
        <v>8695</v>
      </c>
      <c r="B8576" t="s">
        <v>36</v>
      </c>
      <c r="C8576" t="s">
        <v>13</v>
      </c>
      <c r="D8576" t="s">
        <v>14</v>
      </c>
      <c r="E8576" t="s">
        <v>149</v>
      </c>
      <c r="F8576" s="1">
        <v>42614</v>
      </c>
      <c r="G8576" t="s">
        <v>98</v>
      </c>
      <c r="H8576">
        <v>1790</v>
      </c>
      <c r="I8576">
        <v>0.23</v>
      </c>
      <c r="J8576">
        <v>304.3</v>
      </c>
      <c r="K8576" t="s">
        <v>17</v>
      </c>
    </row>
    <row r="8577" spans="1:11" x14ac:dyDescent="0.3">
      <c r="A8577" t="s">
        <v>8696</v>
      </c>
      <c r="B8577" t="s">
        <v>31</v>
      </c>
      <c r="C8577" t="s">
        <v>63</v>
      </c>
      <c r="D8577" t="s">
        <v>87</v>
      </c>
      <c r="E8577" t="s">
        <v>128</v>
      </c>
      <c r="F8577" s="1">
        <v>42464</v>
      </c>
      <c r="G8577" t="s">
        <v>98</v>
      </c>
      <c r="H8577">
        <v>1926</v>
      </c>
      <c r="I8577">
        <v>0.24</v>
      </c>
      <c r="J8577">
        <v>231.12</v>
      </c>
      <c r="K8577" t="s">
        <v>17</v>
      </c>
    </row>
    <row r="8578" spans="1:11" x14ac:dyDescent="0.3">
      <c r="A8578" t="s">
        <v>8697</v>
      </c>
      <c r="B8578" t="s">
        <v>114</v>
      </c>
      <c r="C8578" t="s">
        <v>32</v>
      </c>
      <c r="D8578" t="s">
        <v>46</v>
      </c>
      <c r="E8578" t="s">
        <v>38</v>
      </c>
      <c r="F8578" s="1">
        <v>42986</v>
      </c>
      <c r="G8578" t="s">
        <v>98</v>
      </c>
      <c r="H8578">
        <v>2210</v>
      </c>
      <c r="I8578">
        <v>0.14000000000000001</v>
      </c>
      <c r="J8578">
        <v>950.3</v>
      </c>
      <c r="K8578" t="s">
        <v>17</v>
      </c>
    </row>
    <row r="8579" spans="1:11" x14ac:dyDescent="0.3">
      <c r="A8579" t="s">
        <v>8698</v>
      </c>
      <c r="B8579" t="s">
        <v>45</v>
      </c>
      <c r="C8579" t="s">
        <v>63</v>
      </c>
      <c r="D8579" t="s">
        <v>87</v>
      </c>
      <c r="E8579" t="s">
        <v>28</v>
      </c>
      <c r="F8579" s="1">
        <v>43435</v>
      </c>
      <c r="G8579" t="s">
        <v>98</v>
      </c>
      <c r="H8579">
        <v>1491</v>
      </c>
      <c r="I8579">
        <v>0.12</v>
      </c>
      <c r="J8579">
        <v>298.2</v>
      </c>
      <c r="K8579" t="s">
        <v>17</v>
      </c>
    </row>
    <row r="8580" spans="1:11" x14ac:dyDescent="0.3">
      <c r="A8580" t="s">
        <v>8699</v>
      </c>
      <c r="B8580" t="s">
        <v>86</v>
      </c>
      <c r="C8580" t="s">
        <v>13</v>
      </c>
      <c r="D8580" t="s">
        <v>195</v>
      </c>
      <c r="E8580" t="s">
        <v>149</v>
      </c>
      <c r="F8580" s="1">
        <v>42634</v>
      </c>
      <c r="G8580" t="s">
        <v>98</v>
      </c>
      <c r="H8580">
        <v>1943</v>
      </c>
      <c r="I8580">
        <v>0.33</v>
      </c>
      <c r="J8580">
        <v>582.9</v>
      </c>
      <c r="K8580" t="s">
        <v>17</v>
      </c>
    </row>
    <row r="8581" spans="1:11" x14ac:dyDescent="0.3">
      <c r="A8581" t="s">
        <v>8700</v>
      </c>
      <c r="B8581" t="s">
        <v>25</v>
      </c>
      <c r="C8581" t="s">
        <v>32</v>
      </c>
      <c r="D8581" t="s">
        <v>97</v>
      </c>
      <c r="E8581" t="s">
        <v>163</v>
      </c>
      <c r="F8581" s="1">
        <v>42574</v>
      </c>
      <c r="G8581" t="s">
        <v>98</v>
      </c>
      <c r="H8581">
        <v>1239</v>
      </c>
      <c r="I8581">
        <v>0.3</v>
      </c>
      <c r="J8581">
        <v>136.29</v>
      </c>
      <c r="K8581" t="s">
        <v>17</v>
      </c>
    </row>
    <row r="8582" spans="1:11" x14ac:dyDescent="0.3">
      <c r="A8582" t="s">
        <v>8701</v>
      </c>
      <c r="B8582" t="s">
        <v>111</v>
      </c>
      <c r="C8582" t="s">
        <v>20</v>
      </c>
      <c r="D8582" t="s">
        <v>91</v>
      </c>
      <c r="E8582" t="s">
        <v>28</v>
      </c>
      <c r="F8582" s="1">
        <v>43333</v>
      </c>
      <c r="G8582" t="s">
        <v>98</v>
      </c>
      <c r="H8582">
        <v>1631</v>
      </c>
      <c r="I8582">
        <v>0.25</v>
      </c>
      <c r="J8582">
        <v>685.02</v>
      </c>
      <c r="K8582" t="s">
        <v>17</v>
      </c>
    </row>
    <row r="8583" spans="1:11" x14ac:dyDescent="0.3">
      <c r="A8583" t="s">
        <v>8702</v>
      </c>
      <c r="B8583" t="s">
        <v>114</v>
      </c>
      <c r="C8583" t="s">
        <v>26</v>
      </c>
      <c r="D8583" t="s">
        <v>201</v>
      </c>
      <c r="E8583" t="s">
        <v>72</v>
      </c>
      <c r="F8583" s="1">
        <v>42624</v>
      </c>
      <c r="G8583" t="s">
        <v>98</v>
      </c>
      <c r="H8583">
        <v>1253</v>
      </c>
      <c r="I8583">
        <v>0.27</v>
      </c>
      <c r="J8583">
        <v>288.19</v>
      </c>
      <c r="K8583" t="s">
        <v>17</v>
      </c>
    </row>
    <row r="8584" spans="1:11" x14ac:dyDescent="0.3">
      <c r="A8584" t="s">
        <v>8703</v>
      </c>
      <c r="B8584" t="s">
        <v>162</v>
      </c>
      <c r="C8584" t="s">
        <v>32</v>
      </c>
      <c r="D8584" t="s">
        <v>153</v>
      </c>
      <c r="E8584" t="s">
        <v>60</v>
      </c>
      <c r="F8584" s="1">
        <v>43298</v>
      </c>
      <c r="G8584" t="s">
        <v>98</v>
      </c>
      <c r="H8584">
        <v>819</v>
      </c>
      <c r="I8584">
        <v>0.16</v>
      </c>
      <c r="J8584">
        <v>122.85</v>
      </c>
      <c r="K8584" t="s">
        <v>17</v>
      </c>
    </row>
    <row r="8585" spans="1:11" x14ac:dyDescent="0.3">
      <c r="A8585" t="s">
        <v>8704</v>
      </c>
      <c r="B8585" t="s">
        <v>184</v>
      </c>
      <c r="C8585" t="s">
        <v>58</v>
      </c>
      <c r="D8585" t="s">
        <v>68</v>
      </c>
      <c r="E8585" t="s">
        <v>22</v>
      </c>
      <c r="F8585" s="1">
        <v>43432</v>
      </c>
      <c r="G8585" t="s">
        <v>98</v>
      </c>
      <c r="H8585">
        <v>1012</v>
      </c>
      <c r="I8585">
        <v>0.33</v>
      </c>
      <c r="J8585">
        <v>283.36</v>
      </c>
      <c r="K8585" t="s">
        <v>17</v>
      </c>
    </row>
    <row r="8586" spans="1:11" x14ac:dyDescent="0.3">
      <c r="A8586" t="s">
        <v>8705</v>
      </c>
      <c r="B8586" t="s">
        <v>184</v>
      </c>
      <c r="C8586" t="s">
        <v>20</v>
      </c>
      <c r="D8586" t="s">
        <v>21</v>
      </c>
      <c r="E8586" t="s">
        <v>22</v>
      </c>
      <c r="F8586" s="1">
        <v>43432</v>
      </c>
      <c r="G8586" t="s">
        <v>98</v>
      </c>
      <c r="H8586">
        <v>2105</v>
      </c>
      <c r="I8586">
        <v>0.14000000000000001</v>
      </c>
      <c r="J8586">
        <v>610.45000000000005</v>
      </c>
      <c r="K8586" t="s">
        <v>17</v>
      </c>
    </row>
    <row r="8587" spans="1:11" x14ac:dyDescent="0.3">
      <c r="A8587" t="s">
        <v>8706</v>
      </c>
      <c r="B8587" t="s">
        <v>165</v>
      </c>
      <c r="C8587" t="s">
        <v>20</v>
      </c>
      <c r="D8587" t="s">
        <v>91</v>
      </c>
      <c r="E8587" t="s">
        <v>69</v>
      </c>
      <c r="F8587" s="1">
        <v>42369</v>
      </c>
      <c r="G8587" t="s">
        <v>98</v>
      </c>
      <c r="H8587">
        <v>1247</v>
      </c>
      <c r="I8587">
        <v>0.28999999999999998</v>
      </c>
      <c r="J8587">
        <v>511.27</v>
      </c>
      <c r="K8587" t="s">
        <v>17</v>
      </c>
    </row>
    <row r="8588" spans="1:11" x14ac:dyDescent="0.3">
      <c r="A8588" t="s">
        <v>8707</v>
      </c>
      <c r="B8588" t="s">
        <v>114</v>
      </c>
      <c r="C8588" t="s">
        <v>63</v>
      </c>
      <c r="D8588" t="s">
        <v>87</v>
      </c>
      <c r="E8588" t="s">
        <v>140</v>
      </c>
      <c r="F8588" s="1">
        <v>43071</v>
      </c>
      <c r="G8588" t="s">
        <v>98</v>
      </c>
      <c r="H8588">
        <v>1435</v>
      </c>
      <c r="I8588">
        <v>0.23</v>
      </c>
      <c r="J8588">
        <v>172.2</v>
      </c>
      <c r="K8588" t="s">
        <v>17</v>
      </c>
    </row>
    <row r="8589" spans="1:11" x14ac:dyDescent="0.3">
      <c r="A8589" t="s">
        <v>8708</v>
      </c>
      <c r="B8589" t="s">
        <v>102</v>
      </c>
      <c r="C8589" t="s">
        <v>13</v>
      </c>
      <c r="D8589" t="s">
        <v>79</v>
      </c>
      <c r="E8589" t="s">
        <v>88</v>
      </c>
      <c r="F8589" s="1">
        <v>42317</v>
      </c>
      <c r="G8589" t="s">
        <v>98</v>
      </c>
      <c r="H8589">
        <v>1541</v>
      </c>
      <c r="I8589">
        <v>0.12</v>
      </c>
      <c r="J8589">
        <v>107.87</v>
      </c>
      <c r="K8589" t="s">
        <v>17</v>
      </c>
    </row>
    <row r="8590" spans="1:11" x14ac:dyDescent="0.3">
      <c r="A8590" t="s">
        <v>8709</v>
      </c>
      <c r="B8590" t="s">
        <v>53</v>
      </c>
      <c r="C8590" t="s">
        <v>13</v>
      </c>
      <c r="D8590" t="s">
        <v>79</v>
      </c>
      <c r="E8590" t="s">
        <v>143</v>
      </c>
      <c r="F8590" s="1">
        <v>42255</v>
      </c>
      <c r="G8590" t="s">
        <v>98</v>
      </c>
      <c r="H8590">
        <v>595</v>
      </c>
      <c r="I8590">
        <v>0.26</v>
      </c>
      <c r="J8590">
        <v>249.9</v>
      </c>
      <c r="K8590" t="s">
        <v>17</v>
      </c>
    </row>
    <row r="8591" spans="1:11" x14ac:dyDescent="0.3">
      <c r="A8591" t="s">
        <v>8710</v>
      </c>
      <c r="B8591" t="s">
        <v>42</v>
      </c>
      <c r="C8591" t="s">
        <v>63</v>
      </c>
      <c r="D8591" t="s">
        <v>75</v>
      </c>
      <c r="E8591" t="s">
        <v>38</v>
      </c>
      <c r="F8591" s="1">
        <v>42959</v>
      </c>
      <c r="G8591" t="s">
        <v>98</v>
      </c>
      <c r="H8591">
        <v>2216</v>
      </c>
      <c r="I8591">
        <v>0.2</v>
      </c>
      <c r="J8591">
        <v>199.44</v>
      </c>
      <c r="K8591" t="s">
        <v>17</v>
      </c>
    </row>
    <row r="8592" spans="1:11" x14ac:dyDescent="0.3">
      <c r="A8592" t="s">
        <v>8711</v>
      </c>
      <c r="B8592" t="s">
        <v>120</v>
      </c>
      <c r="C8592" t="s">
        <v>63</v>
      </c>
      <c r="D8592" t="s">
        <v>87</v>
      </c>
      <c r="E8592" t="s">
        <v>88</v>
      </c>
      <c r="F8592" s="1">
        <v>42322</v>
      </c>
      <c r="G8592" t="s">
        <v>98</v>
      </c>
      <c r="H8592">
        <v>1707</v>
      </c>
      <c r="I8592">
        <v>0.24</v>
      </c>
      <c r="J8592">
        <v>170.7</v>
      </c>
      <c r="K8592" t="s">
        <v>17</v>
      </c>
    </row>
    <row r="8593" spans="1:11" x14ac:dyDescent="0.3">
      <c r="A8593" t="s">
        <v>8712</v>
      </c>
      <c r="B8593" t="s">
        <v>74</v>
      </c>
      <c r="C8593" t="s">
        <v>58</v>
      </c>
      <c r="D8593" t="s">
        <v>112</v>
      </c>
      <c r="E8593" t="s">
        <v>47</v>
      </c>
      <c r="F8593" s="1">
        <v>42619</v>
      </c>
      <c r="G8593" t="s">
        <v>98</v>
      </c>
      <c r="H8593">
        <v>2009</v>
      </c>
      <c r="I8593">
        <v>0.1</v>
      </c>
      <c r="J8593">
        <v>683.06</v>
      </c>
      <c r="K8593" t="s">
        <v>17</v>
      </c>
    </row>
    <row r="8594" spans="1:11" x14ac:dyDescent="0.3">
      <c r="A8594" t="s">
        <v>8713</v>
      </c>
      <c r="B8594" t="s">
        <v>114</v>
      </c>
      <c r="C8594" t="s">
        <v>58</v>
      </c>
      <c r="D8594" t="s">
        <v>68</v>
      </c>
      <c r="E8594" t="s">
        <v>104</v>
      </c>
      <c r="F8594" s="1">
        <v>42851</v>
      </c>
      <c r="G8594" t="s">
        <v>98</v>
      </c>
      <c r="H8594">
        <v>1109</v>
      </c>
      <c r="I8594">
        <v>0.26</v>
      </c>
      <c r="J8594">
        <v>199.62</v>
      </c>
      <c r="K8594" t="s">
        <v>17</v>
      </c>
    </row>
    <row r="8595" spans="1:11" x14ac:dyDescent="0.3">
      <c r="A8595" t="s">
        <v>8714</v>
      </c>
      <c r="B8595" t="s">
        <v>71</v>
      </c>
      <c r="C8595" t="s">
        <v>26</v>
      </c>
      <c r="D8595" t="s">
        <v>27</v>
      </c>
      <c r="E8595" t="s">
        <v>128</v>
      </c>
      <c r="F8595" s="1">
        <v>43278</v>
      </c>
      <c r="G8595" t="s">
        <v>98</v>
      </c>
      <c r="H8595">
        <v>2447</v>
      </c>
      <c r="I8595">
        <v>0.15</v>
      </c>
      <c r="J8595">
        <v>856.45</v>
      </c>
      <c r="K8595" t="s">
        <v>17</v>
      </c>
    </row>
    <row r="8596" spans="1:11" x14ac:dyDescent="0.3">
      <c r="A8596" t="s">
        <v>8715</v>
      </c>
      <c r="B8596" t="s">
        <v>174</v>
      </c>
      <c r="C8596" t="s">
        <v>20</v>
      </c>
      <c r="D8596" t="s">
        <v>21</v>
      </c>
      <c r="E8596" t="s">
        <v>55</v>
      </c>
      <c r="F8596" s="1">
        <v>42365</v>
      </c>
      <c r="G8596" t="s">
        <v>98</v>
      </c>
      <c r="H8596">
        <v>531</v>
      </c>
      <c r="I8596">
        <v>0.32</v>
      </c>
      <c r="J8596">
        <v>159.30000000000001</v>
      </c>
      <c r="K8596" t="s">
        <v>17</v>
      </c>
    </row>
    <row r="8597" spans="1:11" x14ac:dyDescent="0.3">
      <c r="A8597" t="s">
        <v>8716</v>
      </c>
      <c r="B8597" t="s">
        <v>191</v>
      </c>
      <c r="C8597" t="s">
        <v>49</v>
      </c>
      <c r="D8597" t="s">
        <v>205</v>
      </c>
      <c r="E8597" t="s">
        <v>88</v>
      </c>
      <c r="F8597" s="1">
        <v>43169</v>
      </c>
      <c r="G8597" t="s">
        <v>98</v>
      </c>
      <c r="H8597">
        <v>597</v>
      </c>
      <c r="I8597">
        <v>0.13</v>
      </c>
      <c r="J8597">
        <v>173.13</v>
      </c>
      <c r="K8597" t="s">
        <v>17</v>
      </c>
    </row>
    <row r="8598" spans="1:11" x14ac:dyDescent="0.3">
      <c r="A8598" t="s">
        <v>8717</v>
      </c>
      <c r="B8598" t="s">
        <v>204</v>
      </c>
      <c r="C8598" t="s">
        <v>32</v>
      </c>
      <c r="D8598" t="s">
        <v>153</v>
      </c>
      <c r="E8598" t="s">
        <v>163</v>
      </c>
      <c r="F8598" s="1">
        <v>42465</v>
      </c>
      <c r="G8598" t="s">
        <v>98</v>
      </c>
      <c r="H8598">
        <v>1422</v>
      </c>
      <c r="I8598">
        <v>0.22</v>
      </c>
      <c r="J8598">
        <v>426.6</v>
      </c>
      <c r="K8598" t="s">
        <v>17</v>
      </c>
    </row>
    <row r="8599" spans="1:11" x14ac:dyDescent="0.3">
      <c r="A8599" t="s">
        <v>8718</v>
      </c>
      <c r="B8599" t="s">
        <v>114</v>
      </c>
      <c r="C8599" t="s">
        <v>20</v>
      </c>
      <c r="D8599" t="s">
        <v>21</v>
      </c>
      <c r="E8599" t="s">
        <v>140</v>
      </c>
      <c r="F8599" s="1">
        <v>43169</v>
      </c>
      <c r="G8599" t="s">
        <v>98</v>
      </c>
      <c r="H8599">
        <v>1249</v>
      </c>
      <c r="I8599">
        <v>0.31</v>
      </c>
      <c r="J8599">
        <v>224.82</v>
      </c>
      <c r="K8599" t="s">
        <v>17</v>
      </c>
    </row>
    <row r="8600" spans="1:11" x14ac:dyDescent="0.3">
      <c r="A8600" t="s">
        <v>8719</v>
      </c>
      <c r="B8600" t="s">
        <v>90</v>
      </c>
      <c r="C8600" t="s">
        <v>63</v>
      </c>
      <c r="D8600" t="s">
        <v>75</v>
      </c>
      <c r="E8600" t="s">
        <v>47</v>
      </c>
      <c r="F8600" s="1">
        <v>42647</v>
      </c>
      <c r="G8600" t="s">
        <v>98</v>
      </c>
      <c r="H8600">
        <v>1483</v>
      </c>
      <c r="I8600">
        <v>0.23</v>
      </c>
      <c r="J8600">
        <v>237.28</v>
      </c>
      <c r="K8600" t="s">
        <v>17</v>
      </c>
    </row>
    <row r="8601" spans="1:11" x14ac:dyDescent="0.3">
      <c r="A8601" t="s">
        <v>8720</v>
      </c>
      <c r="B8601" t="s">
        <v>174</v>
      </c>
      <c r="C8601" t="s">
        <v>32</v>
      </c>
      <c r="D8601" t="s">
        <v>46</v>
      </c>
      <c r="E8601" t="s">
        <v>163</v>
      </c>
      <c r="F8601" s="1">
        <v>43212</v>
      </c>
      <c r="G8601" t="s">
        <v>98</v>
      </c>
      <c r="H8601">
        <v>2381</v>
      </c>
      <c r="I8601">
        <v>0.15</v>
      </c>
      <c r="J8601">
        <v>595.25</v>
      </c>
      <c r="K8601" t="s">
        <v>17</v>
      </c>
    </row>
    <row r="8602" spans="1:11" x14ac:dyDescent="0.3">
      <c r="A8602" t="s">
        <v>8721</v>
      </c>
      <c r="B8602" t="s">
        <v>53</v>
      </c>
      <c r="C8602" t="s">
        <v>26</v>
      </c>
      <c r="D8602" t="s">
        <v>37</v>
      </c>
      <c r="E8602" t="s">
        <v>69</v>
      </c>
      <c r="F8602" s="1">
        <v>42117</v>
      </c>
      <c r="G8602" t="s">
        <v>98</v>
      </c>
      <c r="H8602">
        <v>672</v>
      </c>
      <c r="I8602">
        <v>0.21</v>
      </c>
      <c r="J8602">
        <v>134.4</v>
      </c>
      <c r="K8602" t="s">
        <v>17</v>
      </c>
    </row>
    <row r="8603" spans="1:11" x14ac:dyDescent="0.3">
      <c r="A8603" t="s">
        <v>8722</v>
      </c>
      <c r="B8603" t="s">
        <v>108</v>
      </c>
      <c r="C8603" t="s">
        <v>13</v>
      </c>
      <c r="D8603" t="s">
        <v>195</v>
      </c>
      <c r="E8603" t="s">
        <v>38</v>
      </c>
      <c r="F8603" s="1">
        <v>42465</v>
      </c>
      <c r="G8603" t="s">
        <v>98</v>
      </c>
      <c r="H8603">
        <v>689</v>
      </c>
      <c r="I8603">
        <v>0.26</v>
      </c>
      <c r="J8603">
        <v>282.49</v>
      </c>
      <c r="K8603" t="s">
        <v>17</v>
      </c>
    </row>
    <row r="8604" spans="1:11" x14ac:dyDescent="0.3">
      <c r="A8604" t="s">
        <v>8723</v>
      </c>
      <c r="B8604" t="s">
        <v>193</v>
      </c>
      <c r="C8604" t="s">
        <v>58</v>
      </c>
      <c r="D8604" t="s">
        <v>68</v>
      </c>
      <c r="E8604" t="s">
        <v>72</v>
      </c>
      <c r="F8604" s="1">
        <v>42535</v>
      </c>
      <c r="G8604" t="s">
        <v>98</v>
      </c>
      <c r="H8604">
        <v>2216</v>
      </c>
      <c r="I8604">
        <v>0.11</v>
      </c>
      <c r="J8604">
        <v>686.96</v>
      </c>
      <c r="K8604" t="s">
        <v>17</v>
      </c>
    </row>
    <row r="8605" spans="1:11" x14ac:dyDescent="0.3">
      <c r="A8605" t="s">
        <v>8724</v>
      </c>
      <c r="B8605" t="s">
        <v>53</v>
      </c>
      <c r="C8605" t="s">
        <v>13</v>
      </c>
      <c r="D8605" t="s">
        <v>195</v>
      </c>
      <c r="E8605" t="s">
        <v>117</v>
      </c>
      <c r="F8605" s="1">
        <v>42861</v>
      </c>
      <c r="G8605" t="s">
        <v>98</v>
      </c>
      <c r="H8605">
        <v>540</v>
      </c>
      <c r="I8605">
        <v>0.17</v>
      </c>
      <c r="J8605">
        <v>129.6</v>
      </c>
      <c r="K8605" t="s">
        <v>17</v>
      </c>
    </row>
    <row r="8606" spans="1:11" x14ac:dyDescent="0.3">
      <c r="A8606" t="s">
        <v>8725</v>
      </c>
      <c r="B8606" t="s">
        <v>71</v>
      </c>
      <c r="C8606" t="s">
        <v>63</v>
      </c>
      <c r="D8606" t="s">
        <v>75</v>
      </c>
      <c r="E8606" t="s">
        <v>88</v>
      </c>
      <c r="F8606" s="1">
        <v>43049</v>
      </c>
      <c r="G8606" t="s">
        <v>98</v>
      </c>
      <c r="H8606">
        <v>924</v>
      </c>
      <c r="I8606">
        <v>0.19</v>
      </c>
      <c r="J8606">
        <v>351.12</v>
      </c>
      <c r="K8606" t="s">
        <v>17</v>
      </c>
    </row>
    <row r="8607" spans="1:11" x14ac:dyDescent="0.3">
      <c r="A8607" t="s">
        <v>8726</v>
      </c>
      <c r="B8607" t="s">
        <v>25</v>
      </c>
      <c r="C8607" t="s">
        <v>49</v>
      </c>
      <c r="D8607" t="s">
        <v>50</v>
      </c>
      <c r="E8607" t="s">
        <v>88</v>
      </c>
      <c r="F8607" s="1">
        <v>42746</v>
      </c>
      <c r="G8607" t="s">
        <v>98</v>
      </c>
      <c r="H8607">
        <v>2101</v>
      </c>
      <c r="I8607">
        <v>0.12</v>
      </c>
      <c r="J8607">
        <v>315.14999999999998</v>
      </c>
      <c r="K8607" t="s">
        <v>17</v>
      </c>
    </row>
    <row r="8608" spans="1:11" x14ac:dyDescent="0.3">
      <c r="A8608" t="s">
        <v>8727</v>
      </c>
      <c r="B8608" t="s">
        <v>71</v>
      </c>
      <c r="C8608" t="s">
        <v>58</v>
      </c>
      <c r="D8608" t="s">
        <v>112</v>
      </c>
      <c r="E8608" t="s">
        <v>69</v>
      </c>
      <c r="F8608" s="1">
        <v>42117</v>
      </c>
      <c r="G8608" t="s">
        <v>98</v>
      </c>
      <c r="H8608">
        <v>1229</v>
      </c>
      <c r="I8608">
        <v>0.22</v>
      </c>
      <c r="J8608">
        <v>442.44</v>
      </c>
      <c r="K8608" t="s">
        <v>17</v>
      </c>
    </row>
    <row r="8609" spans="1:11" x14ac:dyDescent="0.3">
      <c r="A8609" t="s">
        <v>8728</v>
      </c>
      <c r="B8609" t="s">
        <v>159</v>
      </c>
      <c r="C8609" t="s">
        <v>13</v>
      </c>
      <c r="D8609" t="s">
        <v>14</v>
      </c>
      <c r="E8609" t="s">
        <v>117</v>
      </c>
      <c r="F8609" s="1">
        <v>42117</v>
      </c>
      <c r="G8609" t="s">
        <v>98</v>
      </c>
      <c r="H8609">
        <v>1630</v>
      </c>
      <c r="I8609">
        <v>0.1</v>
      </c>
      <c r="J8609">
        <v>700.9</v>
      </c>
      <c r="K8609" t="s">
        <v>17</v>
      </c>
    </row>
    <row r="8610" spans="1:11" x14ac:dyDescent="0.3">
      <c r="A8610" t="s">
        <v>8729</v>
      </c>
      <c r="B8610" t="s">
        <v>57</v>
      </c>
      <c r="C8610" t="s">
        <v>58</v>
      </c>
      <c r="D8610" t="s">
        <v>68</v>
      </c>
      <c r="E8610" t="s">
        <v>51</v>
      </c>
      <c r="F8610" s="1">
        <v>43448</v>
      </c>
      <c r="G8610" t="s">
        <v>98</v>
      </c>
      <c r="H8610">
        <v>2063</v>
      </c>
      <c r="I8610">
        <v>0.12</v>
      </c>
      <c r="J8610">
        <v>247.56</v>
      </c>
      <c r="K8610" t="s">
        <v>17</v>
      </c>
    </row>
    <row r="8611" spans="1:11" x14ac:dyDescent="0.3">
      <c r="A8611" t="s">
        <v>8730</v>
      </c>
      <c r="B8611" t="s">
        <v>102</v>
      </c>
      <c r="C8611" t="s">
        <v>49</v>
      </c>
      <c r="D8611" t="s">
        <v>205</v>
      </c>
      <c r="E8611" t="s">
        <v>72</v>
      </c>
      <c r="F8611" s="1">
        <v>42694</v>
      </c>
      <c r="G8611" t="s">
        <v>98</v>
      </c>
      <c r="H8611">
        <v>1109</v>
      </c>
      <c r="I8611">
        <v>0.18</v>
      </c>
      <c r="J8611">
        <v>443.6</v>
      </c>
      <c r="K8611" t="s">
        <v>17</v>
      </c>
    </row>
    <row r="8612" spans="1:11" x14ac:dyDescent="0.3">
      <c r="A8612" t="s">
        <v>8731</v>
      </c>
      <c r="B8612" t="s">
        <v>139</v>
      </c>
      <c r="C8612" t="s">
        <v>32</v>
      </c>
      <c r="D8612" t="s">
        <v>46</v>
      </c>
      <c r="E8612" t="s">
        <v>123</v>
      </c>
      <c r="F8612" s="1">
        <v>43233</v>
      </c>
      <c r="G8612" t="s">
        <v>98</v>
      </c>
      <c r="H8612">
        <v>1490</v>
      </c>
      <c r="I8612">
        <v>0.28000000000000003</v>
      </c>
      <c r="J8612">
        <v>238.4</v>
      </c>
      <c r="K8612" t="s">
        <v>17</v>
      </c>
    </row>
    <row r="8613" spans="1:11" x14ac:dyDescent="0.3">
      <c r="A8613" t="s">
        <v>8732</v>
      </c>
      <c r="B8613" t="s">
        <v>31</v>
      </c>
      <c r="C8613" t="s">
        <v>26</v>
      </c>
      <c r="D8613" t="s">
        <v>94</v>
      </c>
      <c r="E8613" t="s">
        <v>140</v>
      </c>
      <c r="F8613" s="1">
        <v>43042</v>
      </c>
      <c r="G8613" t="s">
        <v>98</v>
      </c>
      <c r="H8613">
        <v>1763</v>
      </c>
      <c r="I8613">
        <v>0.14000000000000001</v>
      </c>
      <c r="J8613">
        <v>722.83</v>
      </c>
      <c r="K8613" t="s">
        <v>17</v>
      </c>
    </row>
    <row r="8614" spans="1:11" x14ac:dyDescent="0.3">
      <c r="A8614" t="s">
        <v>8733</v>
      </c>
      <c r="B8614" t="s">
        <v>53</v>
      </c>
      <c r="C8614" t="s">
        <v>13</v>
      </c>
      <c r="D8614" t="s">
        <v>79</v>
      </c>
      <c r="E8614" t="s">
        <v>149</v>
      </c>
      <c r="F8614" s="1">
        <v>42091</v>
      </c>
      <c r="G8614" t="s">
        <v>98</v>
      </c>
      <c r="H8614">
        <v>783</v>
      </c>
      <c r="I8614">
        <v>0.1</v>
      </c>
      <c r="J8614">
        <v>274.05</v>
      </c>
      <c r="K8614" t="s">
        <v>17</v>
      </c>
    </row>
    <row r="8615" spans="1:11" x14ac:dyDescent="0.3">
      <c r="A8615" t="s">
        <v>8734</v>
      </c>
      <c r="B8615" t="s">
        <v>62</v>
      </c>
      <c r="C8615" t="s">
        <v>20</v>
      </c>
      <c r="D8615" t="s">
        <v>91</v>
      </c>
      <c r="E8615" t="s">
        <v>65</v>
      </c>
      <c r="F8615" s="1">
        <v>42630</v>
      </c>
      <c r="G8615" t="s">
        <v>98</v>
      </c>
      <c r="H8615">
        <v>1388</v>
      </c>
      <c r="I8615">
        <v>0.24</v>
      </c>
      <c r="J8615">
        <v>513.55999999999995</v>
      </c>
      <c r="K8615" t="s">
        <v>17</v>
      </c>
    </row>
    <row r="8616" spans="1:11" x14ac:dyDescent="0.3">
      <c r="A8616" t="s">
        <v>8735</v>
      </c>
      <c r="B8616" t="s">
        <v>62</v>
      </c>
      <c r="C8616" t="s">
        <v>20</v>
      </c>
      <c r="D8616" t="s">
        <v>91</v>
      </c>
      <c r="E8616" t="s">
        <v>140</v>
      </c>
      <c r="F8616" s="1">
        <v>42844</v>
      </c>
      <c r="G8616" t="s">
        <v>98</v>
      </c>
      <c r="H8616">
        <v>953</v>
      </c>
      <c r="I8616">
        <v>0.19</v>
      </c>
      <c r="J8616">
        <v>181.07</v>
      </c>
      <c r="K8616" t="s">
        <v>17</v>
      </c>
    </row>
    <row r="8617" spans="1:11" x14ac:dyDescent="0.3">
      <c r="A8617" t="s">
        <v>8736</v>
      </c>
      <c r="B8617" t="s">
        <v>204</v>
      </c>
      <c r="C8617" t="s">
        <v>63</v>
      </c>
      <c r="D8617" t="s">
        <v>64</v>
      </c>
      <c r="E8617" t="s">
        <v>55</v>
      </c>
      <c r="F8617" s="1">
        <v>43170</v>
      </c>
      <c r="G8617" t="s">
        <v>98</v>
      </c>
      <c r="H8617">
        <v>1095</v>
      </c>
      <c r="I8617">
        <v>0.19</v>
      </c>
      <c r="J8617">
        <v>372.3</v>
      </c>
      <c r="K8617" t="s">
        <v>17</v>
      </c>
    </row>
    <row r="8618" spans="1:11" x14ac:dyDescent="0.3">
      <c r="A8618" t="s">
        <v>8737</v>
      </c>
      <c r="B8618" t="s">
        <v>42</v>
      </c>
      <c r="C8618" t="s">
        <v>63</v>
      </c>
      <c r="D8618" t="s">
        <v>64</v>
      </c>
      <c r="E8618" t="s">
        <v>84</v>
      </c>
      <c r="F8618" s="1">
        <v>42465</v>
      </c>
      <c r="G8618" t="s">
        <v>98</v>
      </c>
      <c r="H8618">
        <v>2237</v>
      </c>
      <c r="I8618">
        <v>0.27</v>
      </c>
      <c r="J8618">
        <v>559.25</v>
      </c>
      <c r="K8618" t="s">
        <v>17</v>
      </c>
    </row>
    <row r="8619" spans="1:11" x14ac:dyDescent="0.3">
      <c r="A8619" t="s">
        <v>8738</v>
      </c>
      <c r="B8619" t="s">
        <v>31</v>
      </c>
      <c r="C8619" t="s">
        <v>49</v>
      </c>
      <c r="D8619" t="s">
        <v>205</v>
      </c>
      <c r="E8619" t="s">
        <v>51</v>
      </c>
      <c r="F8619" s="1">
        <v>43456</v>
      </c>
      <c r="G8619" t="s">
        <v>23</v>
      </c>
      <c r="H8619">
        <v>1453</v>
      </c>
      <c r="I8619">
        <v>0.15</v>
      </c>
      <c r="J8619">
        <v>334.19</v>
      </c>
      <c r="K8619" t="s">
        <v>17</v>
      </c>
    </row>
    <row r="8620" spans="1:11" x14ac:dyDescent="0.3">
      <c r="A8620" t="s">
        <v>8739</v>
      </c>
      <c r="B8620" t="s">
        <v>45</v>
      </c>
      <c r="C8620" t="s">
        <v>13</v>
      </c>
      <c r="D8620" t="s">
        <v>79</v>
      </c>
      <c r="E8620" t="s">
        <v>22</v>
      </c>
      <c r="F8620" s="1">
        <v>43424</v>
      </c>
      <c r="G8620" t="s">
        <v>23</v>
      </c>
      <c r="H8620">
        <v>682</v>
      </c>
      <c r="I8620">
        <v>0.11</v>
      </c>
      <c r="J8620">
        <v>293.26</v>
      </c>
      <c r="K8620" t="s">
        <v>17</v>
      </c>
    </row>
    <row r="8621" spans="1:11" x14ac:dyDescent="0.3">
      <c r="A8621" t="s">
        <v>8740</v>
      </c>
      <c r="B8621" t="s">
        <v>102</v>
      </c>
      <c r="C8621" t="s">
        <v>58</v>
      </c>
      <c r="D8621" t="s">
        <v>68</v>
      </c>
      <c r="E8621" t="s">
        <v>51</v>
      </c>
      <c r="F8621" s="1">
        <v>43000</v>
      </c>
      <c r="G8621" t="s">
        <v>23</v>
      </c>
      <c r="H8621">
        <v>963</v>
      </c>
      <c r="I8621">
        <v>0.28000000000000003</v>
      </c>
      <c r="J8621">
        <v>414.09</v>
      </c>
      <c r="K8621" t="s">
        <v>17</v>
      </c>
    </row>
    <row r="8622" spans="1:11" x14ac:dyDescent="0.3">
      <c r="A8622" t="s">
        <v>8741</v>
      </c>
      <c r="B8622" t="s">
        <v>211</v>
      </c>
      <c r="C8622" t="s">
        <v>20</v>
      </c>
      <c r="D8622" t="s">
        <v>21</v>
      </c>
      <c r="E8622" t="s">
        <v>88</v>
      </c>
      <c r="F8622" s="1">
        <v>42689</v>
      </c>
      <c r="G8622" t="s">
        <v>23</v>
      </c>
      <c r="H8622">
        <v>1969</v>
      </c>
      <c r="I8622">
        <v>0.31</v>
      </c>
      <c r="J8622">
        <v>669.46</v>
      </c>
      <c r="K8622" t="s">
        <v>17</v>
      </c>
    </row>
    <row r="8623" spans="1:11" x14ac:dyDescent="0.3">
      <c r="A8623" t="s">
        <v>8742</v>
      </c>
      <c r="B8623" t="s">
        <v>193</v>
      </c>
      <c r="C8623" t="s">
        <v>13</v>
      </c>
      <c r="D8623" t="s">
        <v>79</v>
      </c>
      <c r="E8623" t="s">
        <v>88</v>
      </c>
      <c r="F8623" s="1">
        <v>42807</v>
      </c>
      <c r="G8623" t="s">
        <v>23</v>
      </c>
      <c r="H8623">
        <v>2230</v>
      </c>
      <c r="I8623">
        <v>0.2</v>
      </c>
      <c r="J8623">
        <v>869.7</v>
      </c>
      <c r="K8623" t="s">
        <v>17</v>
      </c>
    </row>
    <row r="8624" spans="1:11" x14ac:dyDescent="0.3">
      <c r="A8624" t="s">
        <v>8743</v>
      </c>
      <c r="B8624" t="s">
        <v>111</v>
      </c>
      <c r="C8624" t="s">
        <v>20</v>
      </c>
      <c r="D8624" t="s">
        <v>91</v>
      </c>
      <c r="E8624" t="s">
        <v>84</v>
      </c>
      <c r="F8624" s="1">
        <v>42575</v>
      </c>
      <c r="G8624" t="s">
        <v>23</v>
      </c>
      <c r="H8624">
        <v>2068</v>
      </c>
      <c r="I8624">
        <v>0.32</v>
      </c>
      <c r="J8624">
        <v>496.32</v>
      </c>
      <c r="K8624" t="s">
        <v>17</v>
      </c>
    </row>
    <row r="8625" spans="1:11" x14ac:dyDescent="0.3">
      <c r="A8625" t="s">
        <v>8744</v>
      </c>
      <c r="B8625" t="s">
        <v>162</v>
      </c>
      <c r="C8625" t="s">
        <v>58</v>
      </c>
      <c r="D8625" t="s">
        <v>112</v>
      </c>
      <c r="E8625" t="s">
        <v>38</v>
      </c>
      <c r="F8625" s="1">
        <v>42030</v>
      </c>
      <c r="G8625" t="s">
        <v>23</v>
      </c>
      <c r="H8625">
        <v>1354</v>
      </c>
      <c r="I8625">
        <v>0.12</v>
      </c>
      <c r="J8625">
        <v>176.02</v>
      </c>
      <c r="K8625" t="s">
        <v>17</v>
      </c>
    </row>
    <row r="8626" spans="1:11" x14ac:dyDescent="0.3">
      <c r="A8626" t="s">
        <v>8745</v>
      </c>
      <c r="B8626" t="s">
        <v>53</v>
      </c>
      <c r="C8626" t="s">
        <v>32</v>
      </c>
      <c r="D8626" t="s">
        <v>153</v>
      </c>
      <c r="E8626" t="s">
        <v>38</v>
      </c>
      <c r="F8626" s="1">
        <v>42030</v>
      </c>
      <c r="G8626" t="s">
        <v>23</v>
      </c>
      <c r="H8626">
        <v>2122</v>
      </c>
      <c r="I8626">
        <v>0.33</v>
      </c>
      <c r="J8626">
        <v>530.5</v>
      </c>
      <c r="K8626" t="s">
        <v>17</v>
      </c>
    </row>
    <row r="8627" spans="1:11" x14ac:dyDescent="0.3">
      <c r="A8627" t="s">
        <v>8746</v>
      </c>
      <c r="B8627" t="s">
        <v>12</v>
      </c>
      <c r="C8627" t="s">
        <v>20</v>
      </c>
      <c r="D8627" t="s">
        <v>21</v>
      </c>
      <c r="E8627" t="s">
        <v>38</v>
      </c>
      <c r="F8627" s="1">
        <v>43263</v>
      </c>
      <c r="G8627" t="s">
        <v>23</v>
      </c>
      <c r="H8627">
        <v>1689</v>
      </c>
      <c r="I8627">
        <v>0.22</v>
      </c>
      <c r="J8627">
        <v>253.35</v>
      </c>
      <c r="K8627" t="s">
        <v>17</v>
      </c>
    </row>
    <row r="8628" spans="1:11" x14ac:dyDescent="0.3">
      <c r="A8628" t="s">
        <v>8747</v>
      </c>
      <c r="B8628" t="s">
        <v>78</v>
      </c>
      <c r="C8628" t="s">
        <v>20</v>
      </c>
      <c r="D8628" t="s">
        <v>21</v>
      </c>
      <c r="E8628" t="s">
        <v>149</v>
      </c>
      <c r="F8628" s="1">
        <v>42077</v>
      </c>
      <c r="G8628" t="s">
        <v>23</v>
      </c>
      <c r="H8628">
        <v>1850</v>
      </c>
      <c r="I8628">
        <v>0.16</v>
      </c>
      <c r="J8628">
        <v>370</v>
      </c>
      <c r="K8628" t="s">
        <v>17</v>
      </c>
    </row>
    <row r="8629" spans="1:11" x14ac:dyDescent="0.3">
      <c r="A8629" t="s">
        <v>8748</v>
      </c>
      <c r="B8629" t="s">
        <v>234</v>
      </c>
      <c r="C8629" t="s">
        <v>49</v>
      </c>
      <c r="D8629" t="s">
        <v>54</v>
      </c>
      <c r="E8629" t="s">
        <v>34</v>
      </c>
      <c r="F8629" s="1">
        <v>42833</v>
      </c>
      <c r="G8629" t="s">
        <v>23</v>
      </c>
      <c r="H8629">
        <v>864</v>
      </c>
      <c r="I8629">
        <v>0.12</v>
      </c>
      <c r="J8629">
        <v>43.2</v>
      </c>
      <c r="K8629" t="s">
        <v>17</v>
      </c>
    </row>
    <row r="8630" spans="1:11" x14ac:dyDescent="0.3">
      <c r="A8630" t="s">
        <v>8749</v>
      </c>
      <c r="B8630" t="s">
        <v>174</v>
      </c>
      <c r="C8630" t="s">
        <v>63</v>
      </c>
      <c r="D8630" t="s">
        <v>75</v>
      </c>
      <c r="E8630" t="s">
        <v>72</v>
      </c>
      <c r="F8630" s="1">
        <v>42880</v>
      </c>
      <c r="G8630" t="s">
        <v>23</v>
      </c>
      <c r="H8630">
        <v>1291</v>
      </c>
      <c r="I8630">
        <v>0.11</v>
      </c>
      <c r="J8630">
        <v>387.3</v>
      </c>
      <c r="K8630" t="s">
        <v>17</v>
      </c>
    </row>
    <row r="8631" spans="1:11" x14ac:dyDescent="0.3">
      <c r="A8631" t="s">
        <v>8750</v>
      </c>
      <c r="B8631" t="s">
        <v>45</v>
      </c>
      <c r="C8631" t="s">
        <v>58</v>
      </c>
      <c r="D8631" t="s">
        <v>59</v>
      </c>
      <c r="E8631" t="s">
        <v>104</v>
      </c>
      <c r="F8631" s="1">
        <v>42805</v>
      </c>
      <c r="G8631" t="s">
        <v>23</v>
      </c>
      <c r="H8631">
        <v>1353</v>
      </c>
      <c r="I8631">
        <v>0.13</v>
      </c>
      <c r="J8631">
        <v>311.19</v>
      </c>
      <c r="K8631" t="s">
        <v>17</v>
      </c>
    </row>
    <row r="8632" spans="1:11" x14ac:dyDescent="0.3">
      <c r="A8632" t="s">
        <v>8751</v>
      </c>
      <c r="B8632" t="s">
        <v>36</v>
      </c>
      <c r="C8632" t="s">
        <v>49</v>
      </c>
      <c r="D8632" t="s">
        <v>54</v>
      </c>
      <c r="E8632" t="s">
        <v>72</v>
      </c>
      <c r="F8632" s="1">
        <v>43089</v>
      </c>
      <c r="G8632" t="s">
        <v>23</v>
      </c>
      <c r="H8632">
        <v>2302</v>
      </c>
      <c r="I8632">
        <v>0.32</v>
      </c>
      <c r="J8632">
        <v>759.66</v>
      </c>
      <c r="K8632" t="s">
        <v>17</v>
      </c>
    </row>
    <row r="8633" spans="1:11" x14ac:dyDescent="0.3">
      <c r="A8633" t="s">
        <v>8752</v>
      </c>
      <c r="B8633" t="s">
        <v>42</v>
      </c>
      <c r="C8633" t="s">
        <v>63</v>
      </c>
      <c r="D8633" t="s">
        <v>75</v>
      </c>
      <c r="E8633" t="s">
        <v>38</v>
      </c>
      <c r="F8633" s="1">
        <v>42618</v>
      </c>
      <c r="G8633" t="s">
        <v>23</v>
      </c>
      <c r="H8633">
        <v>1329</v>
      </c>
      <c r="I8633">
        <v>0.27</v>
      </c>
      <c r="J8633">
        <v>345.54</v>
      </c>
      <c r="K8633" t="s">
        <v>17</v>
      </c>
    </row>
    <row r="8634" spans="1:11" x14ac:dyDescent="0.3">
      <c r="A8634" t="s">
        <v>8753</v>
      </c>
      <c r="B8634" t="s">
        <v>174</v>
      </c>
      <c r="C8634" t="s">
        <v>20</v>
      </c>
      <c r="D8634" t="s">
        <v>91</v>
      </c>
      <c r="E8634" t="s">
        <v>163</v>
      </c>
      <c r="F8634" s="1">
        <v>43028</v>
      </c>
      <c r="G8634" t="s">
        <v>23</v>
      </c>
      <c r="H8634">
        <v>2443</v>
      </c>
      <c r="I8634">
        <v>0.23</v>
      </c>
      <c r="J8634">
        <v>219.87</v>
      </c>
      <c r="K8634" t="s">
        <v>17</v>
      </c>
    </row>
    <row r="8635" spans="1:11" x14ac:dyDescent="0.3">
      <c r="A8635" t="s">
        <v>8754</v>
      </c>
      <c r="B8635" t="s">
        <v>135</v>
      </c>
      <c r="C8635" t="s">
        <v>58</v>
      </c>
      <c r="D8635" t="s">
        <v>68</v>
      </c>
      <c r="E8635" t="s">
        <v>47</v>
      </c>
      <c r="F8635" s="1">
        <v>42332</v>
      </c>
      <c r="G8635" t="s">
        <v>23</v>
      </c>
      <c r="H8635">
        <v>2203</v>
      </c>
      <c r="I8635">
        <v>0.28000000000000003</v>
      </c>
      <c r="J8635">
        <v>903.23</v>
      </c>
      <c r="K8635" t="s">
        <v>17</v>
      </c>
    </row>
    <row r="8636" spans="1:11" x14ac:dyDescent="0.3">
      <c r="A8636" t="s">
        <v>8755</v>
      </c>
      <c r="B8636" t="s">
        <v>25</v>
      </c>
      <c r="C8636" t="s">
        <v>58</v>
      </c>
      <c r="D8636" t="s">
        <v>68</v>
      </c>
      <c r="E8636" t="s">
        <v>143</v>
      </c>
      <c r="F8636" s="1">
        <v>42010</v>
      </c>
      <c r="G8636" t="s">
        <v>23</v>
      </c>
      <c r="H8636">
        <v>1504</v>
      </c>
      <c r="I8636">
        <v>0.23</v>
      </c>
      <c r="J8636">
        <v>616.64</v>
      </c>
      <c r="K8636" t="s">
        <v>17</v>
      </c>
    </row>
    <row r="8637" spans="1:11" x14ac:dyDescent="0.3">
      <c r="A8637" t="s">
        <v>8756</v>
      </c>
      <c r="B8637" t="s">
        <v>53</v>
      </c>
      <c r="C8637" t="s">
        <v>63</v>
      </c>
      <c r="D8637" t="s">
        <v>75</v>
      </c>
      <c r="E8637" t="s">
        <v>117</v>
      </c>
      <c r="F8637" s="1">
        <v>42951</v>
      </c>
      <c r="G8637" t="s">
        <v>23</v>
      </c>
      <c r="H8637">
        <v>1881</v>
      </c>
      <c r="I8637">
        <v>0.15</v>
      </c>
      <c r="J8637">
        <v>188.1</v>
      </c>
      <c r="K8637" t="s">
        <v>17</v>
      </c>
    </row>
    <row r="8638" spans="1:11" x14ac:dyDescent="0.3">
      <c r="A8638" t="s">
        <v>8757</v>
      </c>
      <c r="B8638" t="s">
        <v>125</v>
      </c>
      <c r="C8638" t="s">
        <v>49</v>
      </c>
      <c r="D8638" t="s">
        <v>205</v>
      </c>
      <c r="E8638" t="s">
        <v>140</v>
      </c>
      <c r="F8638" s="1">
        <v>43029</v>
      </c>
      <c r="G8638" t="s">
        <v>23</v>
      </c>
      <c r="H8638">
        <v>813</v>
      </c>
      <c r="I8638">
        <v>0.23</v>
      </c>
      <c r="J8638">
        <v>252.03</v>
      </c>
      <c r="K8638" t="s">
        <v>17</v>
      </c>
    </row>
    <row r="8639" spans="1:11" x14ac:dyDescent="0.3">
      <c r="A8639" t="s">
        <v>8758</v>
      </c>
      <c r="B8639" t="s">
        <v>62</v>
      </c>
      <c r="C8639" t="s">
        <v>13</v>
      </c>
      <c r="D8639" t="s">
        <v>195</v>
      </c>
      <c r="E8639" t="s">
        <v>163</v>
      </c>
      <c r="F8639" s="1">
        <v>42081</v>
      </c>
      <c r="G8639" t="s">
        <v>23</v>
      </c>
      <c r="H8639">
        <v>978</v>
      </c>
      <c r="I8639">
        <v>0.14000000000000001</v>
      </c>
      <c r="J8639">
        <v>176.04</v>
      </c>
      <c r="K8639" t="s">
        <v>17</v>
      </c>
    </row>
    <row r="8640" spans="1:11" x14ac:dyDescent="0.3">
      <c r="A8640" t="s">
        <v>8759</v>
      </c>
      <c r="B8640" t="s">
        <v>135</v>
      </c>
      <c r="C8640" t="s">
        <v>58</v>
      </c>
      <c r="D8640" t="s">
        <v>112</v>
      </c>
      <c r="E8640" t="s">
        <v>140</v>
      </c>
      <c r="F8640" s="1">
        <v>42081</v>
      </c>
      <c r="G8640" t="s">
        <v>23</v>
      </c>
      <c r="H8640">
        <v>983</v>
      </c>
      <c r="I8640">
        <v>0.14000000000000001</v>
      </c>
      <c r="J8640">
        <v>226.09</v>
      </c>
      <c r="K8640" t="s">
        <v>17</v>
      </c>
    </row>
    <row r="8641" spans="1:11" x14ac:dyDescent="0.3">
      <c r="A8641" t="s">
        <v>8760</v>
      </c>
      <c r="B8641" t="s">
        <v>197</v>
      </c>
      <c r="C8641" t="s">
        <v>26</v>
      </c>
      <c r="D8641" t="s">
        <v>94</v>
      </c>
      <c r="E8641" t="s">
        <v>55</v>
      </c>
      <c r="F8641" s="1">
        <v>43213</v>
      </c>
      <c r="G8641" t="s">
        <v>23</v>
      </c>
      <c r="H8641">
        <v>2385</v>
      </c>
      <c r="I8641">
        <v>0.19</v>
      </c>
      <c r="J8641">
        <v>810.9</v>
      </c>
      <c r="K8641" t="s">
        <v>17</v>
      </c>
    </row>
    <row r="8642" spans="1:11" x14ac:dyDescent="0.3">
      <c r="A8642" t="s">
        <v>8761</v>
      </c>
      <c r="B8642" t="s">
        <v>122</v>
      </c>
      <c r="C8642" t="s">
        <v>20</v>
      </c>
      <c r="D8642" t="s">
        <v>91</v>
      </c>
      <c r="E8642" t="s">
        <v>47</v>
      </c>
      <c r="F8642" s="1">
        <v>43213</v>
      </c>
      <c r="G8642" t="s">
        <v>23</v>
      </c>
      <c r="H8642">
        <v>1783</v>
      </c>
      <c r="I8642">
        <v>0.26</v>
      </c>
      <c r="J8642">
        <v>606.22</v>
      </c>
      <c r="K8642" t="s">
        <v>17</v>
      </c>
    </row>
    <row r="8643" spans="1:11" x14ac:dyDescent="0.3">
      <c r="A8643" t="s">
        <v>8762</v>
      </c>
      <c r="B8643" t="s">
        <v>162</v>
      </c>
      <c r="C8643" t="s">
        <v>58</v>
      </c>
      <c r="D8643" t="s">
        <v>68</v>
      </c>
      <c r="E8643" t="s">
        <v>43</v>
      </c>
      <c r="F8643" s="1">
        <v>43369</v>
      </c>
      <c r="G8643" t="s">
        <v>23</v>
      </c>
      <c r="H8643">
        <v>1390</v>
      </c>
      <c r="I8643">
        <v>0.32</v>
      </c>
      <c r="J8643">
        <v>500.4</v>
      </c>
      <c r="K8643" t="s">
        <v>17</v>
      </c>
    </row>
    <row r="8644" spans="1:11" x14ac:dyDescent="0.3">
      <c r="A8644" t="s">
        <v>8763</v>
      </c>
      <c r="B8644" t="s">
        <v>122</v>
      </c>
      <c r="C8644" t="s">
        <v>13</v>
      </c>
      <c r="D8644" t="s">
        <v>79</v>
      </c>
      <c r="E8644" t="s">
        <v>72</v>
      </c>
      <c r="F8644" s="1">
        <v>43063</v>
      </c>
      <c r="G8644" t="s">
        <v>23</v>
      </c>
      <c r="H8644">
        <v>2104</v>
      </c>
      <c r="I8644">
        <v>0.28999999999999998</v>
      </c>
      <c r="J8644">
        <v>168.32</v>
      </c>
      <c r="K8644" t="s">
        <v>17</v>
      </c>
    </row>
    <row r="8645" spans="1:11" x14ac:dyDescent="0.3">
      <c r="A8645" t="s">
        <v>8764</v>
      </c>
      <c r="B8645" t="s">
        <v>125</v>
      </c>
      <c r="C8645" t="s">
        <v>20</v>
      </c>
      <c r="D8645" t="s">
        <v>21</v>
      </c>
      <c r="E8645" t="s">
        <v>51</v>
      </c>
      <c r="F8645" s="1">
        <v>43220</v>
      </c>
      <c r="G8645" t="s">
        <v>23</v>
      </c>
      <c r="H8645">
        <v>992</v>
      </c>
      <c r="I8645">
        <v>0.17</v>
      </c>
      <c r="J8645">
        <v>158.72</v>
      </c>
      <c r="K8645" t="s">
        <v>17</v>
      </c>
    </row>
    <row r="8646" spans="1:11" x14ac:dyDescent="0.3">
      <c r="A8646" t="s">
        <v>8765</v>
      </c>
      <c r="B8646" t="s">
        <v>211</v>
      </c>
      <c r="C8646" t="s">
        <v>58</v>
      </c>
      <c r="D8646" t="s">
        <v>68</v>
      </c>
      <c r="E8646" t="s">
        <v>22</v>
      </c>
      <c r="F8646" s="1">
        <v>43380</v>
      </c>
      <c r="G8646" t="s">
        <v>23</v>
      </c>
      <c r="H8646">
        <v>1426</v>
      </c>
      <c r="I8646">
        <v>0.28000000000000003</v>
      </c>
      <c r="J8646">
        <v>228.16</v>
      </c>
      <c r="K8646" t="s">
        <v>17</v>
      </c>
    </row>
    <row r="8647" spans="1:11" x14ac:dyDescent="0.3">
      <c r="A8647" t="s">
        <v>8766</v>
      </c>
      <c r="B8647" t="s">
        <v>53</v>
      </c>
      <c r="C8647" t="s">
        <v>32</v>
      </c>
      <c r="D8647" t="s">
        <v>153</v>
      </c>
      <c r="E8647" t="s">
        <v>65</v>
      </c>
      <c r="F8647" s="1">
        <v>43240</v>
      </c>
      <c r="G8647" t="s">
        <v>29</v>
      </c>
      <c r="H8647">
        <v>1836</v>
      </c>
      <c r="I8647">
        <v>0.19</v>
      </c>
      <c r="J8647">
        <v>165.24</v>
      </c>
      <c r="K8647" t="s">
        <v>17</v>
      </c>
    </row>
    <row r="8648" spans="1:11" x14ac:dyDescent="0.3">
      <c r="A8648" t="s">
        <v>8767</v>
      </c>
      <c r="B8648" t="s">
        <v>83</v>
      </c>
      <c r="C8648" t="s">
        <v>49</v>
      </c>
      <c r="D8648" t="s">
        <v>205</v>
      </c>
      <c r="E8648" t="s">
        <v>117</v>
      </c>
      <c r="F8648" s="1">
        <v>42362</v>
      </c>
      <c r="G8648" t="s">
        <v>29</v>
      </c>
      <c r="H8648">
        <v>836</v>
      </c>
      <c r="I8648">
        <v>0.1</v>
      </c>
      <c r="J8648">
        <v>91.96</v>
      </c>
      <c r="K8648" t="s">
        <v>17</v>
      </c>
    </row>
    <row r="8649" spans="1:11" x14ac:dyDescent="0.3">
      <c r="A8649" t="s">
        <v>8768</v>
      </c>
      <c r="B8649" t="s">
        <v>165</v>
      </c>
      <c r="C8649" t="s">
        <v>49</v>
      </c>
      <c r="D8649" t="s">
        <v>50</v>
      </c>
      <c r="E8649" t="s">
        <v>69</v>
      </c>
      <c r="F8649" s="1">
        <v>43049</v>
      </c>
      <c r="G8649" t="s">
        <v>29</v>
      </c>
      <c r="H8649">
        <v>828</v>
      </c>
      <c r="I8649">
        <v>0.2</v>
      </c>
      <c r="J8649">
        <v>215.28</v>
      </c>
      <c r="K8649" t="s">
        <v>17</v>
      </c>
    </row>
    <row r="8650" spans="1:11" x14ac:dyDescent="0.3">
      <c r="A8650" t="s">
        <v>8769</v>
      </c>
      <c r="B8650" t="s">
        <v>108</v>
      </c>
      <c r="C8650" t="s">
        <v>63</v>
      </c>
      <c r="D8650" t="s">
        <v>75</v>
      </c>
      <c r="E8650" t="s">
        <v>22</v>
      </c>
      <c r="F8650" s="1">
        <v>43257</v>
      </c>
      <c r="G8650" t="s">
        <v>29</v>
      </c>
      <c r="H8650">
        <v>2136</v>
      </c>
      <c r="I8650">
        <v>0.27</v>
      </c>
      <c r="J8650">
        <v>427.2</v>
      </c>
      <c r="K8650" t="s">
        <v>17</v>
      </c>
    </row>
    <row r="8651" spans="1:11" x14ac:dyDescent="0.3">
      <c r="A8651" t="s">
        <v>8770</v>
      </c>
      <c r="B8651" t="s">
        <v>184</v>
      </c>
      <c r="C8651" t="s">
        <v>32</v>
      </c>
      <c r="D8651" t="s">
        <v>46</v>
      </c>
      <c r="E8651" t="s">
        <v>166</v>
      </c>
      <c r="F8651" s="1">
        <v>43052</v>
      </c>
      <c r="G8651" t="s">
        <v>29</v>
      </c>
      <c r="H8651">
        <v>1087</v>
      </c>
      <c r="I8651">
        <v>0.26</v>
      </c>
      <c r="J8651">
        <v>391.32</v>
      </c>
      <c r="K8651" t="s">
        <v>17</v>
      </c>
    </row>
    <row r="8652" spans="1:11" x14ac:dyDescent="0.3">
      <c r="A8652" t="s">
        <v>8771</v>
      </c>
      <c r="B8652" t="s">
        <v>135</v>
      </c>
      <c r="C8652" t="s">
        <v>26</v>
      </c>
      <c r="D8652" t="s">
        <v>201</v>
      </c>
      <c r="E8652" t="s">
        <v>15</v>
      </c>
      <c r="F8652" s="1">
        <v>42998</v>
      </c>
      <c r="G8652" t="s">
        <v>29</v>
      </c>
      <c r="H8652">
        <v>1638</v>
      </c>
      <c r="I8652">
        <v>0.32</v>
      </c>
      <c r="J8652">
        <v>458.64</v>
      </c>
      <c r="K8652" t="s">
        <v>17</v>
      </c>
    </row>
    <row r="8653" spans="1:11" x14ac:dyDescent="0.3">
      <c r="A8653" t="s">
        <v>8772</v>
      </c>
      <c r="B8653" t="s">
        <v>197</v>
      </c>
      <c r="C8653" t="s">
        <v>58</v>
      </c>
      <c r="D8653" t="s">
        <v>59</v>
      </c>
      <c r="E8653" t="s">
        <v>117</v>
      </c>
      <c r="F8653" s="1">
        <v>42081</v>
      </c>
      <c r="G8653" t="s">
        <v>29</v>
      </c>
      <c r="H8653">
        <v>1534</v>
      </c>
      <c r="I8653">
        <v>0.22</v>
      </c>
      <c r="J8653">
        <v>322.14</v>
      </c>
      <c r="K8653" t="s">
        <v>17</v>
      </c>
    </row>
    <row r="8654" spans="1:11" x14ac:dyDescent="0.3">
      <c r="A8654" t="s">
        <v>8773</v>
      </c>
      <c r="B8654" t="s">
        <v>174</v>
      </c>
      <c r="C8654" t="s">
        <v>49</v>
      </c>
      <c r="D8654" t="s">
        <v>50</v>
      </c>
      <c r="E8654" t="s">
        <v>55</v>
      </c>
      <c r="F8654" s="1">
        <v>43063</v>
      </c>
      <c r="G8654" t="s">
        <v>29</v>
      </c>
      <c r="H8654">
        <v>884</v>
      </c>
      <c r="I8654">
        <v>0.14000000000000001</v>
      </c>
      <c r="J8654">
        <v>167.96</v>
      </c>
      <c r="K8654" t="s">
        <v>17</v>
      </c>
    </row>
    <row r="8655" spans="1:11" x14ac:dyDescent="0.3">
      <c r="A8655" t="s">
        <v>8774</v>
      </c>
      <c r="B8655" t="s">
        <v>193</v>
      </c>
      <c r="C8655" t="s">
        <v>20</v>
      </c>
      <c r="D8655" t="s">
        <v>91</v>
      </c>
      <c r="E8655" t="s">
        <v>163</v>
      </c>
      <c r="F8655" s="1">
        <v>43379</v>
      </c>
      <c r="G8655" t="s">
        <v>29</v>
      </c>
      <c r="H8655">
        <v>2132</v>
      </c>
      <c r="I8655">
        <v>0.13</v>
      </c>
      <c r="J8655">
        <v>703.56</v>
      </c>
      <c r="K8655" t="s">
        <v>17</v>
      </c>
    </row>
    <row r="8656" spans="1:11" x14ac:dyDescent="0.3">
      <c r="A8656" t="s">
        <v>8775</v>
      </c>
      <c r="B8656" t="s">
        <v>86</v>
      </c>
      <c r="C8656" t="s">
        <v>49</v>
      </c>
      <c r="D8656" t="s">
        <v>50</v>
      </c>
      <c r="E8656" t="s">
        <v>72</v>
      </c>
      <c r="F8656" s="1">
        <v>43052</v>
      </c>
      <c r="G8656" t="s">
        <v>29</v>
      </c>
      <c r="H8656">
        <v>564</v>
      </c>
      <c r="I8656">
        <v>0.33</v>
      </c>
      <c r="J8656">
        <v>118.44</v>
      </c>
      <c r="K8656" t="s">
        <v>17</v>
      </c>
    </row>
    <row r="8657" spans="1:11" x14ac:dyDescent="0.3">
      <c r="A8657" t="s">
        <v>8776</v>
      </c>
      <c r="B8657" t="s">
        <v>116</v>
      </c>
      <c r="C8657" t="s">
        <v>49</v>
      </c>
      <c r="D8657" t="s">
        <v>205</v>
      </c>
      <c r="E8657" t="s">
        <v>88</v>
      </c>
      <c r="F8657" s="1">
        <v>42677</v>
      </c>
      <c r="G8657" t="s">
        <v>29</v>
      </c>
      <c r="H8657">
        <v>1773</v>
      </c>
      <c r="I8657">
        <v>0.22</v>
      </c>
      <c r="J8657">
        <v>478.71</v>
      </c>
      <c r="K8657" t="s">
        <v>17</v>
      </c>
    </row>
    <row r="8658" spans="1:11" x14ac:dyDescent="0.3">
      <c r="A8658" t="s">
        <v>8777</v>
      </c>
      <c r="B8658" t="s">
        <v>25</v>
      </c>
      <c r="C8658" t="s">
        <v>63</v>
      </c>
      <c r="D8658" t="s">
        <v>87</v>
      </c>
      <c r="E8658" t="s">
        <v>55</v>
      </c>
      <c r="F8658" s="1">
        <v>42718</v>
      </c>
      <c r="G8658" t="s">
        <v>29</v>
      </c>
      <c r="H8658">
        <v>1318</v>
      </c>
      <c r="I8658">
        <v>0.23</v>
      </c>
      <c r="J8658">
        <v>79.08</v>
      </c>
      <c r="K8658" t="s">
        <v>17</v>
      </c>
    </row>
    <row r="8659" spans="1:11" x14ac:dyDescent="0.3">
      <c r="A8659" t="s">
        <v>8778</v>
      </c>
      <c r="B8659" t="s">
        <v>53</v>
      </c>
      <c r="C8659" t="s">
        <v>32</v>
      </c>
      <c r="D8659" t="s">
        <v>33</v>
      </c>
      <c r="E8659" t="s">
        <v>47</v>
      </c>
      <c r="F8659" s="1">
        <v>42632</v>
      </c>
      <c r="G8659" t="s">
        <v>29</v>
      </c>
      <c r="H8659">
        <v>1712</v>
      </c>
      <c r="I8659">
        <v>0.31</v>
      </c>
      <c r="J8659">
        <v>547.84</v>
      </c>
      <c r="K8659" t="s">
        <v>17</v>
      </c>
    </row>
    <row r="8660" spans="1:11" x14ac:dyDescent="0.3">
      <c r="A8660" t="s">
        <v>8779</v>
      </c>
      <c r="B8660" t="s">
        <v>116</v>
      </c>
      <c r="C8660" t="s">
        <v>13</v>
      </c>
      <c r="D8660" t="s">
        <v>14</v>
      </c>
      <c r="E8660" t="s">
        <v>149</v>
      </c>
      <c r="F8660" s="1">
        <v>43448</v>
      </c>
      <c r="G8660" t="s">
        <v>29</v>
      </c>
      <c r="H8660">
        <v>743</v>
      </c>
      <c r="I8660">
        <v>0.12</v>
      </c>
      <c r="J8660">
        <v>200.61</v>
      </c>
      <c r="K8660" t="s">
        <v>17</v>
      </c>
    </row>
    <row r="8661" spans="1:11" x14ac:dyDescent="0.3">
      <c r="A8661" t="s">
        <v>8780</v>
      </c>
      <c r="B8661" t="s">
        <v>74</v>
      </c>
      <c r="C8661" t="s">
        <v>63</v>
      </c>
      <c r="D8661" t="s">
        <v>157</v>
      </c>
      <c r="E8661" t="s">
        <v>140</v>
      </c>
      <c r="F8661" s="1">
        <v>42619</v>
      </c>
      <c r="G8661" t="s">
        <v>29</v>
      </c>
      <c r="H8661">
        <v>1896</v>
      </c>
      <c r="I8661">
        <v>0.27</v>
      </c>
      <c r="J8661">
        <v>189.6</v>
      </c>
      <c r="K8661" t="s">
        <v>17</v>
      </c>
    </row>
    <row r="8662" spans="1:11" x14ac:dyDescent="0.3">
      <c r="A8662" t="s">
        <v>8781</v>
      </c>
      <c r="B8662" t="s">
        <v>151</v>
      </c>
      <c r="C8662" t="s">
        <v>26</v>
      </c>
      <c r="D8662" t="s">
        <v>201</v>
      </c>
      <c r="E8662" t="s">
        <v>140</v>
      </c>
      <c r="F8662" s="1">
        <v>42694</v>
      </c>
      <c r="G8662" t="s">
        <v>29</v>
      </c>
      <c r="H8662">
        <v>2027</v>
      </c>
      <c r="I8662">
        <v>0.32</v>
      </c>
      <c r="J8662">
        <v>263.51</v>
      </c>
      <c r="K8662" t="s">
        <v>17</v>
      </c>
    </row>
    <row r="8663" spans="1:11" x14ac:dyDescent="0.3">
      <c r="A8663" t="s">
        <v>8782</v>
      </c>
      <c r="B8663" t="s">
        <v>57</v>
      </c>
      <c r="C8663" t="s">
        <v>26</v>
      </c>
      <c r="D8663" t="s">
        <v>201</v>
      </c>
      <c r="E8663" t="s">
        <v>128</v>
      </c>
      <c r="F8663" s="1">
        <v>43180</v>
      </c>
      <c r="G8663" t="s">
        <v>29</v>
      </c>
      <c r="H8663">
        <v>2192</v>
      </c>
      <c r="I8663">
        <v>0.12</v>
      </c>
      <c r="J8663">
        <v>767.2</v>
      </c>
      <c r="K8663" t="s">
        <v>17</v>
      </c>
    </row>
    <row r="8664" spans="1:11" x14ac:dyDescent="0.3">
      <c r="A8664" t="s">
        <v>8783</v>
      </c>
      <c r="B8664" t="s">
        <v>261</v>
      </c>
      <c r="C8664" t="s">
        <v>26</v>
      </c>
      <c r="D8664" t="s">
        <v>27</v>
      </c>
      <c r="E8664" t="s">
        <v>166</v>
      </c>
      <c r="F8664" s="1">
        <v>43063</v>
      </c>
      <c r="G8664" t="s">
        <v>29</v>
      </c>
      <c r="H8664">
        <v>1259</v>
      </c>
      <c r="I8664">
        <v>0.24</v>
      </c>
      <c r="J8664">
        <v>226.62</v>
      </c>
      <c r="K8664" t="s">
        <v>17</v>
      </c>
    </row>
    <row r="8665" spans="1:11" x14ac:dyDescent="0.3">
      <c r="A8665" t="s">
        <v>8784</v>
      </c>
      <c r="B8665" t="s">
        <v>116</v>
      </c>
      <c r="C8665" t="s">
        <v>63</v>
      </c>
      <c r="D8665" t="s">
        <v>87</v>
      </c>
      <c r="E8665" t="s">
        <v>60</v>
      </c>
      <c r="F8665" s="1">
        <v>43449</v>
      </c>
      <c r="G8665" t="s">
        <v>29</v>
      </c>
      <c r="H8665">
        <v>2037</v>
      </c>
      <c r="I8665">
        <v>0.12</v>
      </c>
      <c r="J8665">
        <v>305.55</v>
      </c>
      <c r="K8665" t="s">
        <v>17</v>
      </c>
    </row>
    <row r="8666" spans="1:11" x14ac:dyDescent="0.3">
      <c r="A8666" t="s">
        <v>8785</v>
      </c>
      <c r="B8666" t="s">
        <v>159</v>
      </c>
      <c r="C8666" t="s">
        <v>26</v>
      </c>
      <c r="D8666" t="s">
        <v>94</v>
      </c>
      <c r="E8666" t="s">
        <v>88</v>
      </c>
      <c r="F8666" s="1">
        <v>43289</v>
      </c>
      <c r="G8666" t="s">
        <v>29</v>
      </c>
      <c r="H8666">
        <v>1135</v>
      </c>
      <c r="I8666">
        <v>0.31</v>
      </c>
      <c r="J8666">
        <v>147.55000000000001</v>
      </c>
      <c r="K8666" t="s">
        <v>17</v>
      </c>
    </row>
    <row r="8667" spans="1:11" x14ac:dyDescent="0.3">
      <c r="A8667" t="s">
        <v>8786</v>
      </c>
      <c r="B8667" t="s">
        <v>137</v>
      </c>
      <c r="C8667" t="s">
        <v>63</v>
      </c>
      <c r="D8667" t="s">
        <v>75</v>
      </c>
      <c r="E8667" t="s">
        <v>117</v>
      </c>
      <c r="F8667" s="1">
        <v>42119</v>
      </c>
      <c r="G8667" t="s">
        <v>29</v>
      </c>
      <c r="H8667">
        <v>1108</v>
      </c>
      <c r="I8667">
        <v>0.26</v>
      </c>
      <c r="J8667">
        <v>365.64</v>
      </c>
      <c r="K8667" t="s">
        <v>17</v>
      </c>
    </row>
    <row r="8668" spans="1:11" x14ac:dyDescent="0.3">
      <c r="A8668" t="s">
        <v>8787</v>
      </c>
      <c r="B8668" t="s">
        <v>120</v>
      </c>
      <c r="C8668" t="s">
        <v>26</v>
      </c>
      <c r="D8668" t="s">
        <v>201</v>
      </c>
      <c r="E8668" t="s">
        <v>149</v>
      </c>
      <c r="F8668" s="1">
        <v>43340</v>
      </c>
      <c r="G8668" t="s">
        <v>29</v>
      </c>
      <c r="H8668">
        <v>2285</v>
      </c>
      <c r="I8668">
        <v>0.31</v>
      </c>
      <c r="J8668">
        <v>251.35</v>
      </c>
      <c r="K8668" t="s">
        <v>17</v>
      </c>
    </row>
    <row r="8669" spans="1:11" x14ac:dyDescent="0.3">
      <c r="A8669" t="s">
        <v>8788</v>
      </c>
      <c r="B8669" t="s">
        <v>263</v>
      </c>
      <c r="C8669" t="s">
        <v>49</v>
      </c>
      <c r="D8669" t="s">
        <v>54</v>
      </c>
      <c r="E8669" t="s">
        <v>69</v>
      </c>
      <c r="F8669" s="1">
        <v>42493</v>
      </c>
      <c r="G8669" t="s">
        <v>29</v>
      </c>
      <c r="H8669">
        <v>624</v>
      </c>
      <c r="I8669">
        <v>0.21</v>
      </c>
      <c r="J8669">
        <v>274.56</v>
      </c>
      <c r="K8669" t="s">
        <v>17</v>
      </c>
    </row>
    <row r="8670" spans="1:11" x14ac:dyDescent="0.3">
      <c r="A8670" t="s">
        <v>8789</v>
      </c>
      <c r="B8670" t="s">
        <v>174</v>
      </c>
      <c r="C8670" t="s">
        <v>58</v>
      </c>
      <c r="D8670" t="s">
        <v>59</v>
      </c>
      <c r="E8670" t="s">
        <v>123</v>
      </c>
      <c r="F8670" s="1">
        <v>42313</v>
      </c>
      <c r="G8670" t="s">
        <v>29</v>
      </c>
      <c r="H8670">
        <v>1157</v>
      </c>
      <c r="I8670">
        <v>0.22</v>
      </c>
      <c r="J8670">
        <v>242.97</v>
      </c>
      <c r="K8670" t="s">
        <v>17</v>
      </c>
    </row>
    <row r="8671" spans="1:11" x14ac:dyDescent="0.3">
      <c r="A8671" t="s">
        <v>8790</v>
      </c>
      <c r="B8671" t="s">
        <v>191</v>
      </c>
      <c r="C8671" t="s">
        <v>49</v>
      </c>
      <c r="D8671" t="s">
        <v>50</v>
      </c>
      <c r="E8671" t="s">
        <v>55</v>
      </c>
      <c r="F8671" s="1">
        <v>42687</v>
      </c>
      <c r="G8671" t="s">
        <v>29</v>
      </c>
      <c r="H8671">
        <v>911</v>
      </c>
      <c r="I8671">
        <v>0.11</v>
      </c>
      <c r="J8671">
        <v>209.53</v>
      </c>
      <c r="K8671" t="s">
        <v>17</v>
      </c>
    </row>
    <row r="8672" spans="1:11" x14ac:dyDescent="0.3">
      <c r="A8672" t="s">
        <v>8791</v>
      </c>
      <c r="B8672" t="s">
        <v>81</v>
      </c>
      <c r="C8672" t="s">
        <v>49</v>
      </c>
      <c r="D8672" t="s">
        <v>50</v>
      </c>
      <c r="E8672" t="s">
        <v>60</v>
      </c>
      <c r="F8672" s="1">
        <v>43410</v>
      </c>
      <c r="G8672" t="s">
        <v>29</v>
      </c>
      <c r="H8672">
        <v>1919</v>
      </c>
      <c r="I8672">
        <v>0.28999999999999998</v>
      </c>
      <c r="J8672">
        <v>767.6</v>
      </c>
      <c r="K8672" t="s">
        <v>17</v>
      </c>
    </row>
    <row r="8673" spans="1:11" x14ac:dyDescent="0.3">
      <c r="A8673" t="s">
        <v>8792</v>
      </c>
      <c r="B8673" t="s">
        <v>116</v>
      </c>
      <c r="C8673" t="s">
        <v>63</v>
      </c>
      <c r="D8673" t="s">
        <v>75</v>
      </c>
      <c r="E8673" t="s">
        <v>47</v>
      </c>
      <c r="F8673" s="1">
        <v>43435</v>
      </c>
      <c r="G8673" t="s">
        <v>29</v>
      </c>
      <c r="H8673">
        <v>2263</v>
      </c>
      <c r="I8673">
        <v>0.19</v>
      </c>
      <c r="J8673">
        <v>950.46</v>
      </c>
      <c r="K8673" t="s">
        <v>17</v>
      </c>
    </row>
    <row r="8674" spans="1:11" x14ac:dyDescent="0.3">
      <c r="A8674" t="s">
        <v>8793</v>
      </c>
      <c r="B8674" t="s">
        <v>191</v>
      </c>
      <c r="C8674" t="s">
        <v>49</v>
      </c>
      <c r="D8674" t="s">
        <v>54</v>
      </c>
      <c r="E8674" t="s">
        <v>28</v>
      </c>
      <c r="F8674" s="1">
        <v>42288</v>
      </c>
      <c r="G8674" t="s">
        <v>29</v>
      </c>
      <c r="H8674">
        <v>613</v>
      </c>
      <c r="I8674">
        <v>0.31</v>
      </c>
      <c r="J8674">
        <v>263.58999999999997</v>
      </c>
      <c r="K8674" t="s">
        <v>17</v>
      </c>
    </row>
    <row r="8675" spans="1:11" x14ac:dyDescent="0.3">
      <c r="A8675" t="s">
        <v>8794</v>
      </c>
      <c r="B8675" t="s">
        <v>31</v>
      </c>
      <c r="C8675" t="s">
        <v>32</v>
      </c>
      <c r="D8675" t="s">
        <v>153</v>
      </c>
      <c r="E8675" t="s">
        <v>34</v>
      </c>
      <c r="F8675" s="1">
        <v>42194</v>
      </c>
      <c r="G8675" t="s">
        <v>29</v>
      </c>
      <c r="H8675">
        <v>1764</v>
      </c>
      <c r="I8675">
        <v>0.15</v>
      </c>
      <c r="J8675">
        <v>617.4</v>
      </c>
      <c r="K8675" t="s">
        <v>17</v>
      </c>
    </row>
    <row r="8676" spans="1:11" x14ac:dyDescent="0.3">
      <c r="A8676" t="s">
        <v>8795</v>
      </c>
      <c r="B8676" t="s">
        <v>234</v>
      </c>
      <c r="C8676" t="s">
        <v>63</v>
      </c>
      <c r="D8676" t="s">
        <v>64</v>
      </c>
      <c r="E8676" t="s">
        <v>43</v>
      </c>
      <c r="F8676" s="1">
        <v>43025</v>
      </c>
      <c r="G8676" t="s">
        <v>29</v>
      </c>
      <c r="H8676">
        <v>1236</v>
      </c>
      <c r="I8676">
        <v>0.33</v>
      </c>
      <c r="J8676">
        <v>197.76</v>
      </c>
      <c r="K8676" t="s">
        <v>17</v>
      </c>
    </row>
    <row r="8677" spans="1:11" x14ac:dyDescent="0.3">
      <c r="A8677" t="s">
        <v>8796</v>
      </c>
      <c r="B8677" t="s">
        <v>135</v>
      </c>
      <c r="C8677" t="s">
        <v>20</v>
      </c>
      <c r="D8677" t="s">
        <v>91</v>
      </c>
      <c r="E8677" t="s">
        <v>163</v>
      </c>
      <c r="F8677" s="1">
        <v>43141</v>
      </c>
      <c r="G8677" t="s">
        <v>29</v>
      </c>
      <c r="H8677">
        <v>685</v>
      </c>
      <c r="I8677">
        <v>0.23</v>
      </c>
      <c r="J8677">
        <v>219.2</v>
      </c>
      <c r="K8677" t="s">
        <v>17</v>
      </c>
    </row>
    <row r="8678" spans="1:11" x14ac:dyDescent="0.3">
      <c r="A8678" t="s">
        <v>8797</v>
      </c>
      <c r="B8678" t="s">
        <v>211</v>
      </c>
      <c r="C8678" t="s">
        <v>58</v>
      </c>
      <c r="D8678" t="s">
        <v>59</v>
      </c>
      <c r="E8678" t="s">
        <v>88</v>
      </c>
      <c r="F8678" s="1">
        <v>42607</v>
      </c>
      <c r="G8678" t="s">
        <v>29</v>
      </c>
      <c r="H8678">
        <v>890</v>
      </c>
      <c r="I8678">
        <v>0.1</v>
      </c>
      <c r="J8678">
        <v>267</v>
      </c>
      <c r="K8678" t="s">
        <v>17</v>
      </c>
    </row>
    <row r="8679" spans="1:11" x14ac:dyDescent="0.3">
      <c r="A8679" t="s">
        <v>8798</v>
      </c>
      <c r="B8679" t="s">
        <v>261</v>
      </c>
      <c r="C8679" t="s">
        <v>20</v>
      </c>
      <c r="D8679" t="s">
        <v>21</v>
      </c>
      <c r="E8679" t="s">
        <v>47</v>
      </c>
      <c r="F8679" s="1">
        <v>43130</v>
      </c>
      <c r="G8679" t="s">
        <v>29</v>
      </c>
      <c r="H8679">
        <v>1920</v>
      </c>
      <c r="I8679">
        <v>0.34</v>
      </c>
      <c r="J8679">
        <v>268.8</v>
      </c>
      <c r="K8679" t="s">
        <v>17</v>
      </c>
    </row>
    <row r="8680" spans="1:11" x14ac:dyDescent="0.3">
      <c r="A8680" t="s">
        <v>8799</v>
      </c>
      <c r="B8680" t="s">
        <v>162</v>
      </c>
      <c r="C8680" t="s">
        <v>32</v>
      </c>
      <c r="D8680" t="s">
        <v>33</v>
      </c>
      <c r="E8680" t="s">
        <v>22</v>
      </c>
      <c r="F8680" s="1">
        <v>42374</v>
      </c>
      <c r="G8680" t="s">
        <v>29</v>
      </c>
      <c r="H8680">
        <v>508</v>
      </c>
      <c r="I8680">
        <v>0.28000000000000003</v>
      </c>
      <c r="J8680">
        <v>76.2</v>
      </c>
      <c r="K8680" t="s">
        <v>17</v>
      </c>
    </row>
    <row r="8681" spans="1:11" x14ac:dyDescent="0.3">
      <c r="A8681" t="s">
        <v>8800</v>
      </c>
      <c r="B8681" t="s">
        <v>261</v>
      </c>
      <c r="C8681" t="s">
        <v>13</v>
      </c>
      <c r="D8681" t="s">
        <v>14</v>
      </c>
      <c r="E8681" t="s">
        <v>163</v>
      </c>
      <c r="F8681" s="1">
        <v>43250</v>
      </c>
      <c r="G8681" t="s">
        <v>29</v>
      </c>
      <c r="H8681">
        <v>2386</v>
      </c>
      <c r="I8681">
        <v>0.33</v>
      </c>
      <c r="J8681">
        <v>835.1</v>
      </c>
      <c r="K8681" t="s">
        <v>17</v>
      </c>
    </row>
    <row r="8682" spans="1:11" x14ac:dyDescent="0.3">
      <c r="A8682" t="s">
        <v>8801</v>
      </c>
      <c r="B8682" t="s">
        <v>108</v>
      </c>
      <c r="C8682" t="s">
        <v>20</v>
      </c>
      <c r="D8682" t="s">
        <v>91</v>
      </c>
      <c r="E8682" t="s">
        <v>143</v>
      </c>
      <c r="F8682" s="1">
        <v>42102</v>
      </c>
      <c r="G8682" t="s">
        <v>29</v>
      </c>
      <c r="H8682">
        <v>1659</v>
      </c>
      <c r="I8682">
        <v>0.34</v>
      </c>
      <c r="J8682">
        <v>282.02999999999997</v>
      </c>
      <c r="K8682" t="s">
        <v>17</v>
      </c>
    </row>
    <row r="8683" spans="1:11" x14ac:dyDescent="0.3">
      <c r="A8683" t="s">
        <v>8802</v>
      </c>
      <c r="B8683" t="s">
        <v>139</v>
      </c>
      <c r="C8683" t="s">
        <v>58</v>
      </c>
      <c r="D8683" t="s">
        <v>68</v>
      </c>
      <c r="E8683" t="s">
        <v>51</v>
      </c>
      <c r="F8683" s="1">
        <v>42191</v>
      </c>
      <c r="G8683" t="s">
        <v>29</v>
      </c>
      <c r="H8683">
        <v>1645</v>
      </c>
      <c r="I8683">
        <v>0.12</v>
      </c>
      <c r="J8683">
        <v>493.5</v>
      </c>
      <c r="K8683" t="s">
        <v>17</v>
      </c>
    </row>
    <row r="8684" spans="1:11" x14ac:dyDescent="0.3">
      <c r="A8684" t="s">
        <v>8803</v>
      </c>
      <c r="B8684" t="s">
        <v>83</v>
      </c>
      <c r="C8684" t="s">
        <v>32</v>
      </c>
      <c r="D8684" t="s">
        <v>153</v>
      </c>
      <c r="E8684" t="s">
        <v>88</v>
      </c>
      <c r="F8684" s="1">
        <v>43414</v>
      </c>
      <c r="G8684" t="s">
        <v>29</v>
      </c>
      <c r="H8684">
        <v>558</v>
      </c>
      <c r="I8684">
        <v>0.19</v>
      </c>
      <c r="J8684">
        <v>50.22</v>
      </c>
      <c r="K8684" t="s">
        <v>17</v>
      </c>
    </row>
    <row r="8685" spans="1:11" x14ac:dyDescent="0.3">
      <c r="A8685" t="s">
        <v>8804</v>
      </c>
      <c r="B8685" t="s">
        <v>67</v>
      </c>
      <c r="C8685" t="s">
        <v>63</v>
      </c>
      <c r="D8685" t="s">
        <v>75</v>
      </c>
      <c r="E8685" t="s">
        <v>84</v>
      </c>
      <c r="F8685" s="1">
        <v>42616</v>
      </c>
      <c r="G8685" t="s">
        <v>29</v>
      </c>
      <c r="H8685">
        <v>1244</v>
      </c>
      <c r="I8685">
        <v>0.23</v>
      </c>
      <c r="J8685">
        <v>87.08</v>
      </c>
      <c r="K8685" t="s">
        <v>17</v>
      </c>
    </row>
    <row r="8686" spans="1:11" x14ac:dyDescent="0.3">
      <c r="A8686" t="s">
        <v>8805</v>
      </c>
      <c r="B8686" t="s">
        <v>67</v>
      </c>
      <c r="C8686" t="s">
        <v>26</v>
      </c>
      <c r="D8686" t="s">
        <v>201</v>
      </c>
      <c r="E8686" t="s">
        <v>117</v>
      </c>
      <c r="F8686" s="1">
        <v>42995</v>
      </c>
      <c r="G8686" t="s">
        <v>29</v>
      </c>
      <c r="H8686">
        <v>2469</v>
      </c>
      <c r="I8686">
        <v>0.24</v>
      </c>
      <c r="J8686">
        <v>543.17999999999995</v>
      </c>
      <c r="K8686" t="s">
        <v>17</v>
      </c>
    </row>
    <row r="8687" spans="1:11" x14ac:dyDescent="0.3">
      <c r="A8687" t="s">
        <v>8806</v>
      </c>
      <c r="B8687" t="s">
        <v>204</v>
      </c>
      <c r="C8687" t="s">
        <v>63</v>
      </c>
      <c r="D8687" t="s">
        <v>157</v>
      </c>
      <c r="E8687" t="s">
        <v>34</v>
      </c>
      <c r="F8687" s="1">
        <v>43410</v>
      </c>
      <c r="G8687" t="s">
        <v>29</v>
      </c>
      <c r="H8687">
        <v>1424</v>
      </c>
      <c r="I8687">
        <v>0.1</v>
      </c>
      <c r="J8687">
        <v>583.84</v>
      </c>
      <c r="K8687" t="s">
        <v>17</v>
      </c>
    </row>
    <row r="8688" spans="1:11" x14ac:dyDescent="0.3">
      <c r="A8688" t="s">
        <v>8807</v>
      </c>
      <c r="B8688" t="s">
        <v>130</v>
      </c>
      <c r="C8688" t="s">
        <v>26</v>
      </c>
      <c r="D8688" t="s">
        <v>37</v>
      </c>
      <c r="E8688" t="s">
        <v>140</v>
      </c>
      <c r="F8688" s="1">
        <v>43151</v>
      </c>
      <c r="G8688" t="s">
        <v>29</v>
      </c>
      <c r="H8688">
        <v>2286</v>
      </c>
      <c r="I8688">
        <v>0.23</v>
      </c>
      <c r="J8688">
        <v>114.3</v>
      </c>
      <c r="K8688" t="s">
        <v>17</v>
      </c>
    </row>
    <row r="8689" spans="1:11" x14ac:dyDescent="0.3">
      <c r="A8689" t="s">
        <v>8808</v>
      </c>
      <c r="B8689" t="s">
        <v>122</v>
      </c>
      <c r="C8689" t="s">
        <v>26</v>
      </c>
      <c r="D8689" t="s">
        <v>94</v>
      </c>
      <c r="E8689" t="s">
        <v>65</v>
      </c>
      <c r="F8689" s="1">
        <v>43017</v>
      </c>
      <c r="G8689" t="s">
        <v>29</v>
      </c>
      <c r="H8689">
        <v>846</v>
      </c>
      <c r="I8689">
        <v>0.17</v>
      </c>
      <c r="J8689">
        <v>118.44</v>
      </c>
      <c r="K8689" t="s">
        <v>17</v>
      </c>
    </row>
    <row r="8690" spans="1:11" x14ac:dyDescent="0.3">
      <c r="A8690" t="s">
        <v>8809</v>
      </c>
      <c r="B8690" t="s">
        <v>83</v>
      </c>
      <c r="C8690" t="s">
        <v>32</v>
      </c>
      <c r="D8690" t="s">
        <v>33</v>
      </c>
      <c r="E8690" t="s">
        <v>38</v>
      </c>
      <c r="F8690" s="1">
        <v>43002</v>
      </c>
      <c r="G8690" t="s">
        <v>29</v>
      </c>
      <c r="H8690">
        <v>1037</v>
      </c>
      <c r="I8690">
        <v>0.2</v>
      </c>
      <c r="J8690">
        <v>414.8</v>
      </c>
      <c r="K8690" t="s">
        <v>17</v>
      </c>
    </row>
    <row r="8691" spans="1:11" x14ac:dyDescent="0.3">
      <c r="A8691" t="s">
        <v>8810</v>
      </c>
      <c r="B8691" t="s">
        <v>42</v>
      </c>
      <c r="C8691" t="s">
        <v>20</v>
      </c>
      <c r="D8691" t="s">
        <v>21</v>
      </c>
      <c r="E8691" t="s">
        <v>60</v>
      </c>
      <c r="F8691" s="1">
        <v>42955</v>
      </c>
      <c r="G8691" t="s">
        <v>29</v>
      </c>
      <c r="H8691">
        <v>570</v>
      </c>
      <c r="I8691">
        <v>0.17</v>
      </c>
      <c r="J8691">
        <v>142.5</v>
      </c>
      <c r="K8691" t="s">
        <v>17</v>
      </c>
    </row>
    <row r="8692" spans="1:11" x14ac:dyDescent="0.3">
      <c r="A8692" t="s">
        <v>8811</v>
      </c>
      <c r="B8692" t="s">
        <v>116</v>
      </c>
      <c r="C8692" t="s">
        <v>26</v>
      </c>
      <c r="D8692" t="s">
        <v>27</v>
      </c>
      <c r="E8692" t="s">
        <v>22</v>
      </c>
      <c r="F8692" s="1">
        <v>43458</v>
      </c>
      <c r="G8692" t="s">
        <v>29</v>
      </c>
      <c r="H8692">
        <v>953</v>
      </c>
      <c r="I8692">
        <v>0.21</v>
      </c>
      <c r="J8692">
        <v>428.85</v>
      </c>
      <c r="K8692" t="s">
        <v>17</v>
      </c>
    </row>
    <row r="8693" spans="1:11" x14ac:dyDescent="0.3">
      <c r="A8693" t="s">
        <v>8812</v>
      </c>
      <c r="B8693" t="s">
        <v>25</v>
      </c>
      <c r="C8693" t="s">
        <v>13</v>
      </c>
      <c r="D8693" t="s">
        <v>14</v>
      </c>
      <c r="E8693" t="s">
        <v>149</v>
      </c>
      <c r="F8693" s="1">
        <v>43011</v>
      </c>
      <c r="G8693" t="s">
        <v>29</v>
      </c>
      <c r="H8693">
        <v>1274</v>
      </c>
      <c r="I8693">
        <v>0.2</v>
      </c>
      <c r="J8693">
        <v>407.68</v>
      </c>
      <c r="K8693" t="s">
        <v>17</v>
      </c>
    </row>
    <row r="8694" spans="1:11" x14ac:dyDescent="0.3">
      <c r="A8694" t="s">
        <v>8813</v>
      </c>
      <c r="B8694" t="s">
        <v>71</v>
      </c>
      <c r="C8694" t="s">
        <v>26</v>
      </c>
      <c r="D8694" t="s">
        <v>94</v>
      </c>
      <c r="E8694" t="s">
        <v>28</v>
      </c>
      <c r="F8694" s="1">
        <v>43264</v>
      </c>
      <c r="G8694" t="s">
        <v>29</v>
      </c>
      <c r="H8694">
        <v>1063</v>
      </c>
      <c r="I8694">
        <v>0.27</v>
      </c>
      <c r="J8694">
        <v>265.75</v>
      </c>
      <c r="K8694" t="s">
        <v>17</v>
      </c>
    </row>
    <row r="8695" spans="1:11" x14ac:dyDescent="0.3">
      <c r="A8695" t="s">
        <v>8814</v>
      </c>
      <c r="B8695" t="s">
        <v>165</v>
      </c>
      <c r="C8695" t="s">
        <v>32</v>
      </c>
      <c r="D8695" t="s">
        <v>33</v>
      </c>
      <c r="E8695" t="s">
        <v>65</v>
      </c>
      <c r="F8695" s="1">
        <v>43046</v>
      </c>
      <c r="G8695" t="s">
        <v>29</v>
      </c>
      <c r="H8695">
        <v>2454</v>
      </c>
      <c r="I8695">
        <v>0.23</v>
      </c>
      <c r="J8695">
        <v>588.96</v>
      </c>
      <c r="K8695" t="s">
        <v>17</v>
      </c>
    </row>
    <row r="8696" spans="1:11" x14ac:dyDescent="0.3">
      <c r="A8696" t="s">
        <v>8815</v>
      </c>
      <c r="B8696" t="s">
        <v>36</v>
      </c>
      <c r="C8696" t="s">
        <v>58</v>
      </c>
      <c r="D8696" t="s">
        <v>59</v>
      </c>
      <c r="E8696" t="s">
        <v>51</v>
      </c>
      <c r="F8696" s="1">
        <v>43458</v>
      </c>
      <c r="G8696" t="s">
        <v>29</v>
      </c>
      <c r="H8696">
        <v>838</v>
      </c>
      <c r="I8696">
        <v>0.12</v>
      </c>
      <c r="J8696">
        <v>268.16000000000003</v>
      </c>
      <c r="K8696" t="s">
        <v>17</v>
      </c>
    </row>
    <row r="8697" spans="1:11" x14ac:dyDescent="0.3">
      <c r="A8697" t="s">
        <v>8816</v>
      </c>
      <c r="B8697" t="s">
        <v>184</v>
      </c>
      <c r="C8697" t="s">
        <v>13</v>
      </c>
      <c r="D8697" t="s">
        <v>79</v>
      </c>
      <c r="E8697" t="s">
        <v>28</v>
      </c>
      <c r="F8697" s="1">
        <v>42119</v>
      </c>
      <c r="G8697" t="s">
        <v>29</v>
      </c>
      <c r="H8697">
        <v>2139</v>
      </c>
      <c r="I8697">
        <v>0.14000000000000001</v>
      </c>
      <c r="J8697">
        <v>149.72999999999999</v>
      </c>
      <c r="K8697" t="s">
        <v>17</v>
      </c>
    </row>
    <row r="8698" spans="1:11" x14ac:dyDescent="0.3">
      <c r="A8698" t="s">
        <v>8817</v>
      </c>
      <c r="B8698" t="s">
        <v>111</v>
      </c>
      <c r="C8698" t="s">
        <v>32</v>
      </c>
      <c r="D8698" t="s">
        <v>153</v>
      </c>
      <c r="E8698" t="s">
        <v>84</v>
      </c>
      <c r="F8698" s="1">
        <v>42539</v>
      </c>
      <c r="G8698" t="s">
        <v>29</v>
      </c>
      <c r="H8698">
        <v>1952</v>
      </c>
      <c r="I8698">
        <v>0.13</v>
      </c>
      <c r="J8698">
        <v>683.2</v>
      </c>
      <c r="K8698" t="s">
        <v>17</v>
      </c>
    </row>
    <row r="8699" spans="1:11" x14ac:dyDescent="0.3">
      <c r="A8699" t="s">
        <v>8818</v>
      </c>
      <c r="B8699" t="s">
        <v>62</v>
      </c>
      <c r="C8699" t="s">
        <v>63</v>
      </c>
      <c r="D8699" t="s">
        <v>157</v>
      </c>
      <c r="E8699" t="s">
        <v>149</v>
      </c>
      <c r="F8699" s="1">
        <v>42849</v>
      </c>
      <c r="G8699" t="s">
        <v>29</v>
      </c>
      <c r="H8699">
        <v>525</v>
      </c>
      <c r="I8699">
        <v>0.34</v>
      </c>
      <c r="J8699">
        <v>168</v>
      </c>
      <c r="K8699" t="s">
        <v>17</v>
      </c>
    </row>
    <row r="8700" spans="1:11" x14ac:dyDescent="0.3">
      <c r="A8700" t="s">
        <v>8819</v>
      </c>
      <c r="B8700" t="s">
        <v>130</v>
      </c>
      <c r="C8700" t="s">
        <v>63</v>
      </c>
      <c r="D8700" t="s">
        <v>64</v>
      </c>
      <c r="E8700" t="s">
        <v>104</v>
      </c>
      <c r="F8700" s="1">
        <v>42583</v>
      </c>
      <c r="G8700" t="s">
        <v>29</v>
      </c>
      <c r="H8700">
        <v>1423</v>
      </c>
      <c r="I8700">
        <v>0.24</v>
      </c>
      <c r="J8700">
        <v>640.35</v>
      </c>
      <c r="K8700" t="s">
        <v>17</v>
      </c>
    </row>
    <row r="8701" spans="1:11" x14ac:dyDescent="0.3">
      <c r="A8701" t="s">
        <v>8820</v>
      </c>
      <c r="B8701" t="s">
        <v>165</v>
      </c>
      <c r="C8701" t="s">
        <v>63</v>
      </c>
      <c r="D8701" t="s">
        <v>87</v>
      </c>
      <c r="E8701" t="s">
        <v>149</v>
      </c>
      <c r="F8701" s="1">
        <v>42287</v>
      </c>
      <c r="G8701" t="s">
        <v>29</v>
      </c>
      <c r="H8701">
        <v>684</v>
      </c>
      <c r="I8701">
        <v>0.16</v>
      </c>
      <c r="J8701">
        <v>88.92</v>
      </c>
      <c r="K8701" t="s">
        <v>17</v>
      </c>
    </row>
    <row r="8702" spans="1:11" x14ac:dyDescent="0.3">
      <c r="A8702" t="s">
        <v>8821</v>
      </c>
      <c r="B8702" t="s">
        <v>67</v>
      </c>
      <c r="C8702" t="s">
        <v>58</v>
      </c>
      <c r="D8702" t="s">
        <v>59</v>
      </c>
      <c r="E8702" t="s">
        <v>117</v>
      </c>
      <c r="F8702" s="1">
        <v>43240</v>
      </c>
      <c r="G8702" t="s">
        <v>29</v>
      </c>
      <c r="H8702">
        <v>658</v>
      </c>
      <c r="I8702">
        <v>0.22</v>
      </c>
      <c r="J8702">
        <v>256.62</v>
      </c>
      <c r="K8702" t="s">
        <v>17</v>
      </c>
    </row>
    <row r="8703" spans="1:11" x14ac:dyDescent="0.3">
      <c r="A8703" t="s">
        <v>8822</v>
      </c>
      <c r="B8703" t="s">
        <v>174</v>
      </c>
      <c r="C8703" t="s">
        <v>26</v>
      </c>
      <c r="D8703" t="s">
        <v>27</v>
      </c>
      <c r="E8703" t="s">
        <v>88</v>
      </c>
      <c r="F8703" s="1">
        <v>42705</v>
      </c>
      <c r="G8703" t="s">
        <v>29</v>
      </c>
      <c r="H8703">
        <v>1537</v>
      </c>
      <c r="I8703">
        <v>0.26</v>
      </c>
      <c r="J8703">
        <v>599.42999999999995</v>
      </c>
      <c r="K8703" t="s">
        <v>17</v>
      </c>
    </row>
    <row r="8704" spans="1:11" x14ac:dyDescent="0.3">
      <c r="A8704" t="s">
        <v>8823</v>
      </c>
      <c r="B8704" t="s">
        <v>174</v>
      </c>
      <c r="C8704" t="s">
        <v>63</v>
      </c>
      <c r="D8704" t="s">
        <v>64</v>
      </c>
      <c r="E8704" t="s">
        <v>60</v>
      </c>
      <c r="F8704" s="1">
        <v>43084</v>
      </c>
      <c r="G8704" t="s">
        <v>29</v>
      </c>
      <c r="H8704">
        <v>1820</v>
      </c>
      <c r="I8704">
        <v>0.35</v>
      </c>
      <c r="J8704">
        <v>600.6</v>
      </c>
      <c r="K8704" t="s">
        <v>17</v>
      </c>
    </row>
    <row r="8705" spans="1:11" x14ac:dyDescent="0.3">
      <c r="A8705" t="s">
        <v>8824</v>
      </c>
      <c r="B8705" t="s">
        <v>263</v>
      </c>
      <c r="C8705" t="s">
        <v>13</v>
      </c>
      <c r="D8705" t="s">
        <v>14</v>
      </c>
      <c r="E8705" t="s">
        <v>22</v>
      </c>
      <c r="F8705" s="1">
        <v>43151</v>
      </c>
      <c r="G8705" t="s">
        <v>29</v>
      </c>
      <c r="H8705">
        <v>642</v>
      </c>
      <c r="I8705">
        <v>0.34</v>
      </c>
      <c r="J8705">
        <v>44.94</v>
      </c>
      <c r="K8705" t="s">
        <v>17</v>
      </c>
    </row>
    <row r="8706" spans="1:11" x14ac:dyDescent="0.3">
      <c r="A8706" t="s">
        <v>8825</v>
      </c>
      <c r="B8706" t="s">
        <v>53</v>
      </c>
      <c r="C8706" t="s">
        <v>20</v>
      </c>
      <c r="D8706" t="s">
        <v>21</v>
      </c>
      <c r="E8706" t="s">
        <v>123</v>
      </c>
      <c r="F8706" s="1">
        <v>43409</v>
      </c>
      <c r="G8706" t="s">
        <v>76</v>
      </c>
      <c r="H8706">
        <v>720</v>
      </c>
      <c r="I8706">
        <v>0.27</v>
      </c>
      <c r="J8706">
        <v>50.4</v>
      </c>
      <c r="K8706" t="s">
        <v>17</v>
      </c>
    </row>
    <row r="8707" spans="1:11" x14ac:dyDescent="0.3">
      <c r="A8707" t="s">
        <v>8826</v>
      </c>
      <c r="B8707" t="s">
        <v>106</v>
      </c>
      <c r="C8707" t="s">
        <v>13</v>
      </c>
      <c r="D8707" t="s">
        <v>79</v>
      </c>
      <c r="E8707" t="s">
        <v>22</v>
      </c>
      <c r="F8707" s="1">
        <v>43204</v>
      </c>
      <c r="G8707" t="s">
        <v>76</v>
      </c>
      <c r="H8707">
        <v>2109</v>
      </c>
      <c r="I8707">
        <v>0.27</v>
      </c>
      <c r="J8707">
        <v>463.98</v>
      </c>
      <c r="K8707" t="s">
        <v>17</v>
      </c>
    </row>
    <row r="8708" spans="1:11" x14ac:dyDescent="0.3">
      <c r="A8708" t="s">
        <v>8827</v>
      </c>
      <c r="B8708" t="s">
        <v>62</v>
      </c>
      <c r="C8708" t="s">
        <v>58</v>
      </c>
      <c r="D8708" t="s">
        <v>68</v>
      </c>
      <c r="E8708" t="s">
        <v>84</v>
      </c>
      <c r="F8708" s="1">
        <v>43101</v>
      </c>
      <c r="G8708" t="s">
        <v>76</v>
      </c>
      <c r="H8708">
        <v>2045</v>
      </c>
      <c r="I8708">
        <v>0.28999999999999998</v>
      </c>
      <c r="J8708">
        <v>879.35</v>
      </c>
      <c r="K8708" t="s">
        <v>17</v>
      </c>
    </row>
    <row r="8709" spans="1:11" x14ac:dyDescent="0.3">
      <c r="A8709" t="s">
        <v>8828</v>
      </c>
      <c r="B8709" t="s">
        <v>90</v>
      </c>
      <c r="C8709" t="s">
        <v>32</v>
      </c>
      <c r="D8709" t="s">
        <v>46</v>
      </c>
      <c r="E8709" t="s">
        <v>60</v>
      </c>
      <c r="F8709" s="1">
        <v>43418</v>
      </c>
      <c r="G8709" t="s">
        <v>76</v>
      </c>
      <c r="H8709">
        <v>1290</v>
      </c>
      <c r="I8709">
        <v>0.28000000000000003</v>
      </c>
      <c r="J8709">
        <v>528.9</v>
      </c>
      <c r="K8709" t="s">
        <v>17</v>
      </c>
    </row>
    <row r="8710" spans="1:11" x14ac:dyDescent="0.3">
      <c r="A8710" t="s">
        <v>8829</v>
      </c>
      <c r="B8710" t="s">
        <v>83</v>
      </c>
      <c r="C8710" t="s">
        <v>32</v>
      </c>
      <c r="D8710" t="s">
        <v>97</v>
      </c>
      <c r="E8710" t="s">
        <v>43</v>
      </c>
      <c r="F8710" s="1">
        <v>42488</v>
      </c>
      <c r="G8710" t="s">
        <v>76</v>
      </c>
      <c r="H8710">
        <v>1846</v>
      </c>
      <c r="I8710">
        <v>0.17</v>
      </c>
      <c r="J8710">
        <v>683.02</v>
      </c>
      <c r="K8710" t="s">
        <v>17</v>
      </c>
    </row>
    <row r="8711" spans="1:11" x14ac:dyDescent="0.3">
      <c r="A8711" t="s">
        <v>8830</v>
      </c>
      <c r="B8711" t="s">
        <v>139</v>
      </c>
      <c r="C8711" t="s">
        <v>63</v>
      </c>
      <c r="D8711" t="s">
        <v>75</v>
      </c>
      <c r="E8711" t="s">
        <v>72</v>
      </c>
      <c r="F8711" s="1">
        <v>43266</v>
      </c>
      <c r="G8711" t="s">
        <v>76</v>
      </c>
      <c r="H8711">
        <v>2452</v>
      </c>
      <c r="I8711">
        <v>0.28000000000000003</v>
      </c>
      <c r="J8711">
        <v>122.6</v>
      </c>
      <c r="K8711" t="s">
        <v>17</v>
      </c>
    </row>
    <row r="8712" spans="1:11" x14ac:dyDescent="0.3">
      <c r="A8712" t="s">
        <v>8831</v>
      </c>
      <c r="B8712" t="s">
        <v>120</v>
      </c>
      <c r="C8712" t="s">
        <v>13</v>
      </c>
      <c r="D8712" t="s">
        <v>79</v>
      </c>
      <c r="E8712" t="s">
        <v>166</v>
      </c>
      <c r="F8712" s="1">
        <v>43409</v>
      </c>
      <c r="G8712" t="s">
        <v>76</v>
      </c>
      <c r="H8712">
        <v>1069</v>
      </c>
      <c r="I8712">
        <v>0.2</v>
      </c>
      <c r="J8712">
        <v>406.22</v>
      </c>
      <c r="K8712" t="s">
        <v>17</v>
      </c>
    </row>
    <row r="8713" spans="1:11" x14ac:dyDescent="0.3">
      <c r="A8713" t="s">
        <v>8832</v>
      </c>
      <c r="B8713" t="s">
        <v>234</v>
      </c>
      <c r="C8713" t="s">
        <v>32</v>
      </c>
      <c r="D8713" t="s">
        <v>46</v>
      </c>
      <c r="E8713" t="s">
        <v>128</v>
      </c>
      <c r="F8713" s="1">
        <v>43266</v>
      </c>
      <c r="G8713" t="s">
        <v>76</v>
      </c>
      <c r="H8713">
        <v>1950</v>
      </c>
      <c r="I8713">
        <v>0.33</v>
      </c>
      <c r="J8713">
        <v>663</v>
      </c>
      <c r="K8713" t="s">
        <v>17</v>
      </c>
    </row>
    <row r="8714" spans="1:11" x14ac:dyDescent="0.3">
      <c r="A8714" t="s">
        <v>8833</v>
      </c>
      <c r="B8714" t="s">
        <v>90</v>
      </c>
      <c r="C8714" t="s">
        <v>32</v>
      </c>
      <c r="D8714" t="s">
        <v>97</v>
      </c>
      <c r="E8714" t="s">
        <v>55</v>
      </c>
      <c r="F8714" s="1">
        <v>43338</v>
      </c>
      <c r="G8714" t="s">
        <v>76</v>
      </c>
      <c r="H8714">
        <v>938</v>
      </c>
      <c r="I8714">
        <v>0.32</v>
      </c>
      <c r="J8714">
        <v>168.84</v>
      </c>
      <c r="K8714" t="s">
        <v>17</v>
      </c>
    </row>
    <row r="8715" spans="1:11" x14ac:dyDescent="0.3">
      <c r="A8715" t="s">
        <v>8834</v>
      </c>
      <c r="B8715" t="s">
        <v>90</v>
      </c>
      <c r="C8715" t="s">
        <v>13</v>
      </c>
      <c r="D8715" t="s">
        <v>195</v>
      </c>
      <c r="E8715" t="s">
        <v>69</v>
      </c>
      <c r="F8715" s="1">
        <v>42709</v>
      </c>
      <c r="G8715" t="s">
        <v>76</v>
      </c>
      <c r="H8715">
        <v>704</v>
      </c>
      <c r="I8715">
        <v>0.21</v>
      </c>
      <c r="J8715">
        <v>133.76</v>
      </c>
      <c r="K8715" t="s">
        <v>17</v>
      </c>
    </row>
    <row r="8716" spans="1:11" x14ac:dyDescent="0.3">
      <c r="A8716" t="s">
        <v>8835</v>
      </c>
      <c r="B8716" t="s">
        <v>78</v>
      </c>
      <c r="C8716" t="s">
        <v>58</v>
      </c>
      <c r="D8716" t="s">
        <v>112</v>
      </c>
      <c r="E8716" t="s">
        <v>69</v>
      </c>
      <c r="F8716" s="1">
        <v>43266</v>
      </c>
      <c r="G8716" t="s">
        <v>76</v>
      </c>
      <c r="H8716">
        <v>1980</v>
      </c>
      <c r="I8716">
        <v>0.22</v>
      </c>
      <c r="J8716">
        <v>198</v>
      </c>
      <c r="K8716" t="s">
        <v>17</v>
      </c>
    </row>
    <row r="8717" spans="1:11" x14ac:dyDescent="0.3">
      <c r="A8717" t="s">
        <v>8836</v>
      </c>
      <c r="B8717" t="s">
        <v>191</v>
      </c>
      <c r="C8717" t="s">
        <v>63</v>
      </c>
      <c r="D8717" t="s">
        <v>64</v>
      </c>
      <c r="E8717" t="s">
        <v>163</v>
      </c>
      <c r="F8717" s="1">
        <v>43007</v>
      </c>
      <c r="G8717" t="s">
        <v>76</v>
      </c>
      <c r="H8717">
        <v>1670</v>
      </c>
      <c r="I8717">
        <v>0.27</v>
      </c>
      <c r="J8717">
        <v>517.70000000000005</v>
      </c>
      <c r="K8717" t="s">
        <v>17</v>
      </c>
    </row>
    <row r="8718" spans="1:11" x14ac:dyDescent="0.3">
      <c r="A8718" t="s">
        <v>8837</v>
      </c>
      <c r="B8718" t="s">
        <v>90</v>
      </c>
      <c r="C8718" t="s">
        <v>63</v>
      </c>
      <c r="D8718" t="s">
        <v>87</v>
      </c>
      <c r="E8718" t="s">
        <v>88</v>
      </c>
      <c r="F8718" s="1">
        <v>42127</v>
      </c>
      <c r="G8718" t="s">
        <v>76</v>
      </c>
      <c r="H8718">
        <v>1407</v>
      </c>
      <c r="I8718">
        <v>0.1</v>
      </c>
      <c r="J8718">
        <v>337.68</v>
      </c>
      <c r="K8718" t="s">
        <v>17</v>
      </c>
    </row>
    <row r="8719" spans="1:11" x14ac:dyDescent="0.3">
      <c r="A8719" t="s">
        <v>8838</v>
      </c>
      <c r="B8719" t="s">
        <v>146</v>
      </c>
      <c r="C8719" t="s">
        <v>32</v>
      </c>
      <c r="D8719" t="s">
        <v>46</v>
      </c>
      <c r="E8719" t="s">
        <v>117</v>
      </c>
      <c r="F8719" s="1">
        <v>43409</v>
      </c>
      <c r="G8719" t="s">
        <v>76</v>
      </c>
      <c r="H8719">
        <v>957</v>
      </c>
      <c r="I8719">
        <v>0.25</v>
      </c>
      <c r="J8719">
        <v>114.84</v>
      </c>
      <c r="K8719" t="s">
        <v>17</v>
      </c>
    </row>
    <row r="8720" spans="1:11" x14ac:dyDescent="0.3">
      <c r="A8720" t="s">
        <v>8839</v>
      </c>
      <c r="B8720" t="s">
        <v>42</v>
      </c>
      <c r="C8720" t="s">
        <v>63</v>
      </c>
      <c r="D8720" t="s">
        <v>75</v>
      </c>
      <c r="E8720" t="s">
        <v>84</v>
      </c>
      <c r="F8720" s="1">
        <v>42488</v>
      </c>
      <c r="G8720" t="s">
        <v>76</v>
      </c>
      <c r="H8720">
        <v>2454</v>
      </c>
      <c r="I8720">
        <v>0.2</v>
      </c>
      <c r="J8720">
        <v>490.8</v>
      </c>
      <c r="K8720" t="s">
        <v>17</v>
      </c>
    </row>
    <row r="8721" spans="1:11" x14ac:dyDescent="0.3">
      <c r="A8721" t="s">
        <v>8840</v>
      </c>
      <c r="B8721" t="s">
        <v>193</v>
      </c>
      <c r="C8721" t="s">
        <v>13</v>
      </c>
      <c r="D8721" t="s">
        <v>79</v>
      </c>
      <c r="E8721" t="s">
        <v>166</v>
      </c>
      <c r="F8721" s="1">
        <v>42077</v>
      </c>
      <c r="G8721" t="s">
        <v>76</v>
      </c>
      <c r="H8721">
        <v>2331</v>
      </c>
      <c r="I8721">
        <v>0.21</v>
      </c>
      <c r="J8721">
        <v>745.92</v>
      </c>
      <c r="K8721" t="s">
        <v>17</v>
      </c>
    </row>
    <row r="8722" spans="1:11" x14ac:dyDescent="0.3">
      <c r="A8722" t="s">
        <v>8841</v>
      </c>
      <c r="B8722" t="s">
        <v>182</v>
      </c>
      <c r="C8722" t="s">
        <v>20</v>
      </c>
      <c r="D8722" t="s">
        <v>91</v>
      </c>
      <c r="E8722" t="s">
        <v>88</v>
      </c>
      <c r="F8722" s="1">
        <v>42448</v>
      </c>
      <c r="G8722" t="s">
        <v>76</v>
      </c>
      <c r="H8722">
        <v>897</v>
      </c>
      <c r="I8722">
        <v>0.19</v>
      </c>
      <c r="J8722">
        <v>80.73</v>
      </c>
      <c r="K8722" t="s">
        <v>17</v>
      </c>
    </row>
    <row r="8723" spans="1:11" x14ac:dyDescent="0.3">
      <c r="A8723" t="s">
        <v>8842</v>
      </c>
      <c r="B8723" t="s">
        <v>53</v>
      </c>
      <c r="C8723" t="s">
        <v>20</v>
      </c>
      <c r="D8723" t="s">
        <v>21</v>
      </c>
      <c r="E8723" t="s">
        <v>72</v>
      </c>
      <c r="F8723" s="1">
        <v>42254</v>
      </c>
      <c r="G8723" t="s">
        <v>76</v>
      </c>
      <c r="H8723">
        <v>1293</v>
      </c>
      <c r="I8723">
        <v>0.2</v>
      </c>
      <c r="J8723">
        <v>155.16</v>
      </c>
      <c r="K8723" t="s">
        <v>17</v>
      </c>
    </row>
    <row r="8724" spans="1:11" x14ac:dyDescent="0.3">
      <c r="A8724" t="s">
        <v>8843</v>
      </c>
      <c r="B8724" t="s">
        <v>193</v>
      </c>
      <c r="C8724" t="s">
        <v>58</v>
      </c>
      <c r="D8724" t="s">
        <v>68</v>
      </c>
      <c r="E8724" t="s">
        <v>140</v>
      </c>
      <c r="F8724" s="1">
        <v>43361</v>
      </c>
      <c r="G8724" t="s">
        <v>76</v>
      </c>
      <c r="H8724">
        <v>1073</v>
      </c>
      <c r="I8724">
        <v>0.21</v>
      </c>
      <c r="J8724">
        <v>300.44</v>
      </c>
      <c r="K8724" t="s">
        <v>17</v>
      </c>
    </row>
    <row r="8725" spans="1:11" x14ac:dyDescent="0.3">
      <c r="A8725" t="s">
        <v>8844</v>
      </c>
      <c r="B8725" t="s">
        <v>74</v>
      </c>
      <c r="C8725" t="s">
        <v>20</v>
      </c>
      <c r="D8725" t="s">
        <v>21</v>
      </c>
      <c r="E8725" t="s">
        <v>84</v>
      </c>
      <c r="F8725" s="1">
        <v>43264</v>
      </c>
      <c r="G8725" t="s">
        <v>76</v>
      </c>
      <c r="H8725">
        <v>1949</v>
      </c>
      <c r="I8725">
        <v>0.34</v>
      </c>
      <c r="J8725">
        <v>779.6</v>
      </c>
      <c r="K8725" t="s">
        <v>17</v>
      </c>
    </row>
    <row r="8726" spans="1:11" x14ac:dyDescent="0.3">
      <c r="A8726" t="s">
        <v>8845</v>
      </c>
      <c r="B8726" t="s">
        <v>261</v>
      </c>
      <c r="C8726" t="s">
        <v>26</v>
      </c>
      <c r="D8726" t="s">
        <v>37</v>
      </c>
      <c r="E8726" t="s">
        <v>149</v>
      </c>
      <c r="F8726" s="1">
        <v>42093</v>
      </c>
      <c r="G8726" t="s">
        <v>76</v>
      </c>
      <c r="H8726">
        <v>845</v>
      </c>
      <c r="I8726">
        <v>0.14000000000000001</v>
      </c>
      <c r="J8726">
        <v>270.39999999999998</v>
      </c>
      <c r="K8726" t="s">
        <v>17</v>
      </c>
    </row>
    <row r="8727" spans="1:11" x14ac:dyDescent="0.3">
      <c r="A8727" t="s">
        <v>8846</v>
      </c>
      <c r="B8727" t="s">
        <v>67</v>
      </c>
      <c r="C8727" t="s">
        <v>20</v>
      </c>
      <c r="D8727" t="s">
        <v>21</v>
      </c>
      <c r="E8727" t="s">
        <v>166</v>
      </c>
      <c r="F8727" s="1">
        <v>43283</v>
      </c>
      <c r="G8727" t="s">
        <v>76</v>
      </c>
      <c r="H8727">
        <v>2440</v>
      </c>
      <c r="I8727">
        <v>0.34</v>
      </c>
      <c r="J8727">
        <v>756.4</v>
      </c>
      <c r="K8727" t="s">
        <v>17</v>
      </c>
    </row>
    <row r="8728" spans="1:11" x14ac:dyDescent="0.3">
      <c r="A8728" t="s">
        <v>8847</v>
      </c>
      <c r="B8728" t="s">
        <v>261</v>
      </c>
      <c r="C8728" t="s">
        <v>32</v>
      </c>
      <c r="D8728" t="s">
        <v>33</v>
      </c>
      <c r="E8728" t="s">
        <v>69</v>
      </c>
      <c r="F8728" s="1">
        <v>43148</v>
      </c>
      <c r="G8728" t="s">
        <v>76</v>
      </c>
      <c r="H8728">
        <v>1224</v>
      </c>
      <c r="I8728">
        <v>0.27</v>
      </c>
      <c r="J8728">
        <v>367.2</v>
      </c>
      <c r="K8728" t="s">
        <v>17</v>
      </c>
    </row>
    <row r="8729" spans="1:11" x14ac:dyDescent="0.3">
      <c r="A8729" t="s">
        <v>8848</v>
      </c>
      <c r="B8729" t="s">
        <v>139</v>
      </c>
      <c r="C8729" t="s">
        <v>32</v>
      </c>
      <c r="D8729" t="s">
        <v>97</v>
      </c>
      <c r="E8729" t="s">
        <v>22</v>
      </c>
      <c r="F8729" s="1">
        <v>43317</v>
      </c>
      <c r="G8729" t="s">
        <v>76</v>
      </c>
      <c r="H8729">
        <v>1271</v>
      </c>
      <c r="I8729">
        <v>0.12</v>
      </c>
      <c r="J8729">
        <v>394.01</v>
      </c>
      <c r="K8729" t="s">
        <v>17</v>
      </c>
    </row>
    <row r="8730" spans="1:11" x14ac:dyDescent="0.3">
      <c r="A8730" t="s">
        <v>8849</v>
      </c>
      <c r="B8730" t="s">
        <v>111</v>
      </c>
      <c r="C8730" t="s">
        <v>13</v>
      </c>
      <c r="D8730" t="s">
        <v>79</v>
      </c>
      <c r="E8730" t="s">
        <v>60</v>
      </c>
      <c r="F8730" s="1">
        <v>42254</v>
      </c>
      <c r="G8730" t="s">
        <v>76</v>
      </c>
      <c r="H8730">
        <v>1375</v>
      </c>
      <c r="I8730">
        <v>0.27</v>
      </c>
      <c r="J8730">
        <v>398.75</v>
      </c>
      <c r="K8730" t="s">
        <v>17</v>
      </c>
    </row>
    <row r="8731" spans="1:11" x14ac:dyDescent="0.3">
      <c r="A8731" t="s">
        <v>8850</v>
      </c>
      <c r="B8731" t="s">
        <v>135</v>
      </c>
      <c r="C8731" t="s">
        <v>58</v>
      </c>
      <c r="D8731" t="s">
        <v>59</v>
      </c>
      <c r="E8731" t="s">
        <v>22</v>
      </c>
      <c r="F8731" s="1">
        <v>43283</v>
      </c>
      <c r="G8731" t="s">
        <v>76</v>
      </c>
      <c r="H8731">
        <v>1631</v>
      </c>
      <c r="I8731">
        <v>0.12</v>
      </c>
      <c r="J8731">
        <v>342.51</v>
      </c>
      <c r="K8731" t="s">
        <v>17</v>
      </c>
    </row>
    <row r="8732" spans="1:11" x14ac:dyDescent="0.3">
      <c r="A8732" t="s">
        <v>8851</v>
      </c>
      <c r="B8732" t="s">
        <v>162</v>
      </c>
      <c r="C8732" t="s">
        <v>20</v>
      </c>
      <c r="D8732" t="s">
        <v>21</v>
      </c>
      <c r="E8732" t="s">
        <v>22</v>
      </c>
      <c r="F8732" s="1">
        <v>42250</v>
      </c>
      <c r="G8732" t="s">
        <v>76</v>
      </c>
      <c r="H8732">
        <v>1062</v>
      </c>
      <c r="I8732">
        <v>0.17</v>
      </c>
      <c r="J8732">
        <v>329.22</v>
      </c>
      <c r="K8732" t="s">
        <v>17</v>
      </c>
    </row>
    <row r="8733" spans="1:11" x14ac:dyDescent="0.3">
      <c r="A8733" t="s">
        <v>8852</v>
      </c>
      <c r="B8733" t="s">
        <v>130</v>
      </c>
      <c r="C8733" t="s">
        <v>63</v>
      </c>
      <c r="D8733" t="s">
        <v>75</v>
      </c>
      <c r="E8733" t="s">
        <v>84</v>
      </c>
      <c r="F8733" s="1">
        <v>42564</v>
      </c>
      <c r="G8733" t="s">
        <v>76</v>
      </c>
      <c r="H8733">
        <v>1711</v>
      </c>
      <c r="I8733">
        <v>0.16</v>
      </c>
      <c r="J8733">
        <v>444.86</v>
      </c>
      <c r="K8733" t="s">
        <v>17</v>
      </c>
    </row>
    <row r="8734" spans="1:11" x14ac:dyDescent="0.3">
      <c r="A8734" t="s">
        <v>8853</v>
      </c>
      <c r="B8734" t="s">
        <v>184</v>
      </c>
      <c r="C8734" t="s">
        <v>26</v>
      </c>
      <c r="D8734" t="s">
        <v>27</v>
      </c>
      <c r="E8734" t="s">
        <v>166</v>
      </c>
      <c r="F8734" s="1">
        <v>42986</v>
      </c>
      <c r="G8734" t="s">
        <v>98</v>
      </c>
      <c r="H8734">
        <v>2267</v>
      </c>
      <c r="I8734">
        <v>0.17</v>
      </c>
      <c r="J8734">
        <v>249.37</v>
      </c>
      <c r="K8734" t="s">
        <v>17</v>
      </c>
    </row>
    <row r="8735" spans="1:11" x14ac:dyDescent="0.3">
      <c r="A8735" t="s">
        <v>8854</v>
      </c>
      <c r="B8735" t="s">
        <v>193</v>
      </c>
      <c r="C8735" t="s">
        <v>58</v>
      </c>
      <c r="D8735" t="s">
        <v>68</v>
      </c>
      <c r="E8735" t="s">
        <v>84</v>
      </c>
      <c r="F8735" s="1">
        <v>43357</v>
      </c>
      <c r="G8735" t="s">
        <v>98</v>
      </c>
      <c r="H8735">
        <v>847</v>
      </c>
      <c r="I8735">
        <v>0.32</v>
      </c>
      <c r="J8735">
        <v>245.63</v>
      </c>
      <c r="K8735" t="s">
        <v>17</v>
      </c>
    </row>
    <row r="8736" spans="1:11" x14ac:dyDescent="0.3">
      <c r="A8736" t="s">
        <v>8855</v>
      </c>
      <c r="B8736" t="s">
        <v>120</v>
      </c>
      <c r="C8736" t="s">
        <v>13</v>
      </c>
      <c r="D8736" t="s">
        <v>14</v>
      </c>
      <c r="E8736" t="s">
        <v>149</v>
      </c>
      <c r="F8736" s="1">
        <v>43194</v>
      </c>
      <c r="G8736" t="s">
        <v>98</v>
      </c>
      <c r="H8736">
        <v>1306</v>
      </c>
      <c r="I8736">
        <v>0.13</v>
      </c>
      <c r="J8736">
        <v>78.36</v>
      </c>
      <c r="K8736" t="s">
        <v>17</v>
      </c>
    </row>
    <row r="8737" spans="1:11" x14ac:dyDescent="0.3">
      <c r="A8737" t="s">
        <v>8856</v>
      </c>
      <c r="B8737" t="s">
        <v>146</v>
      </c>
      <c r="C8737" t="s">
        <v>63</v>
      </c>
      <c r="D8737" t="s">
        <v>157</v>
      </c>
      <c r="E8737" t="s">
        <v>38</v>
      </c>
      <c r="F8737" s="1">
        <v>42436</v>
      </c>
      <c r="G8737" t="s">
        <v>98</v>
      </c>
      <c r="H8737">
        <v>1934</v>
      </c>
      <c r="I8737">
        <v>0.19</v>
      </c>
      <c r="J8737">
        <v>367.46</v>
      </c>
      <c r="K8737" t="s">
        <v>17</v>
      </c>
    </row>
    <row r="8738" spans="1:11" x14ac:dyDescent="0.3">
      <c r="A8738" t="s">
        <v>8857</v>
      </c>
      <c r="B8738" t="s">
        <v>31</v>
      </c>
      <c r="C8738" t="s">
        <v>13</v>
      </c>
      <c r="D8738" t="s">
        <v>14</v>
      </c>
      <c r="E8738" t="s">
        <v>123</v>
      </c>
      <c r="F8738" s="1">
        <v>42436</v>
      </c>
      <c r="G8738" t="s">
        <v>98</v>
      </c>
      <c r="H8738">
        <v>1148</v>
      </c>
      <c r="I8738">
        <v>0.19</v>
      </c>
      <c r="J8738">
        <v>149.24</v>
      </c>
      <c r="K8738" t="s">
        <v>17</v>
      </c>
    </row>
    <row r="8739" spans="1:11" x14ac:dyDescent="0.3">
      <c r="A8739" t="s">
        <v>8858</v>
      </c>
      <c r="B8739" t="s">
        <v>211</v>
      </c>
      <c r="C8739" t="s">
        <v>32</v>
      </c>
      <c r="D8739" t="s">
        <v>46</v>
      </c>
      <c r="E8739" t="s">
        <v>38</v>
      </c>
      <c r="F8739" s="1">
        <v>43065</v>
      </c>
      <c r="G8739" t="s">
        <v>98</v>
      </c>
      <c r="H8739">
        <v>1103</v>
      </c>
      <c r="I8739">
        <v>0.33</v>
      </c>
      <c r="J8739">
        <v>143.38999999999999</v>
      </c>
      <c r="K8739" t="s">
        <v>17</v>
      </c>
    </row>
    <row r="8740" spans="1:11" x14ac:dyDescent="0.3">
      <c r="A8740" t="s">
        <v>8859</v>
      </c>
      <c r="B8740" t="s">
        <v>25</v>
      </c>
      <c r="C8740" t="s">
        <v>20</v>
      </c>
      <c r="D8740" t="s">
        <v>91</v>
      </c>
      <c r="E8740" t="s">
        <v>47</v>
      </c>
      <c r="F8740" s="1">
        <v>42498</v>
      </c>
      <c r="G8740" t="s">
        <v>98</v>
      </c>
      <c r="H8740">
        <v>1828</v>
      </c>
      <c r="I8740">
        <v>0.22</v>
      </c>
      <c r="J8740">
        <v>493.56</v>
      </c>
      <c r="K8740" t="s">
        <v>17</v>
      </c>
    </row>
    <row r="8741" spans="1:11" x14ac:dyDescent="0.3">
      <c r="A8741" t="s">
        <v>8860</v>
      </c>
      <c r="B8741" t="s">
        <v>62</v>
      </c>
      <c r="C8741" t="s">
        <v>20</v>
      </c>
      <c r="D8741" t="s">
        <v>91</v>
      </c>
      <c r="E8741" t="s">
        <v>43</v>
      </c>
      <c r="F8741" s="1">
        <v>42750</v>
      </c>
      <c r="G8741" t="s">
        <v>98</v>
      </c>
      <c r="H8741">
        <v>1501</v>
      </c>
      <c r="I8741">
        <v>0.25</v>
      </c>
      <c r="J8741">
        <v>300.2</v>
      </c>
      <c r="K8741" t="s">
        <v>17</v>
      </c>
    </row>
    <row r="8742" spans="1:11" x14ac:dyDescent="0.3">
      <c r="A8742" t="s">
        <v>8861</v>
      </c>
      <c r="B8742" t="s">
        <v>162</v>
      </c>
      <c r="C8742" t="s">
        <v>49</v>
      </c>
      <c r="D8742" t="s">
        <v>54</v>
      </c>
      <c r="E8742" t="s">
        <v>34</v>
      </c>
      <c r="F8742" s="1">
        <v>42997</v>
      </c>
      <c r="G8742" t="s">
        <v>98</v>
      </c>
      <c r="H8742">
        <v>898</v>
      </c>
      <c r="I8742">
        <v>0.17</v>
      </c>
      <c r="J8742">
        <v>278.38</v>
      </c>
      <c r="K8742" t="s">
        <v>17</v>
      </c>
    </row>
    <row r="8743" spans="1:11" x14ac:dyDescent="0.3">
      <c r="A8743" t="s">
        <v>8862</v>
      </c>
      <c r="B8743" t="s">
        <v>169</v>
      </c>
      <c r="C8743" t="s">
        <v>13</v>
      </c>
      <c r="D8743" t="s">
        <v>79</v>
      </c>
      <c r="E8743" t="s">
        <v>34</v>
      </c>
      <c r="F8743" s="1">
        <v>42553</v>
      </c>
      <c r="G8743" t="s">
        <v>98</v>
      </c>
      <c r="H8743">
        <v>2055</v>
      </c>
      <c r="I8743">
        <v>0.26</v>
      </c>
      <c r="J8743">
        <v>554.85</v>
      </c>
      <c r="K8743" t="s">
        <v>17</v>
      </c>
    </row>
    <row r="8744" spans="1:11" x14ac:dyDescent="0.3">
      <c r="A8744" t="s">
        <v>8863</v>
      </c>
      <c r="B8744" t="s">
        <v>12</v>
      </c>
      <c r="C8744" t="s">
        <v>63</v>
      </c>
      <c r="D8744" t="s">
        <v>157</v>
      </c>
      <c r="E8744" t="s">
        <v>28</v>
      </c>
      <c r="F8744" s="1">
        <v>42997</v>
      </c>
      <c r="G8744" t="s">
        <v>98</v>
      </c>
      <c r="H8744">
        <v>795</v>
      </c>
      <c r="I8744">
        <v>0.33</v>
      </c>
      <c r="J8744">
        <v>127.2</v>
      </c>
      <c r="K8744" t="s">
        <v>17</v>
      </c>
    </row>
    <row r="8745" spans="1:11" x14ac:dyDescent="0.3">
      <c r="A8745" t="s">
        <v>8864</v>
      </c>
      <c r="B8745" t="s">
        <v>71</v>
      </c>
      <c r="C8745" t="s">
        <v>63</v>
      </c>
      <c r="D8745" t="s">
        <v>157</v>
      </c>
      <c r="E8745" t="s">
        <v>123</v>
      </c>
      <c r="F8745" s="1">
        <v>43192</v>
      </c>
      <c r="G8745" t="s">
        <v>98</v>
      </c>
      <c r="H8745">
        <v>2445</v>
      </c>
      <c r="I8745">
        <v>0.3</v>
      </c>
      <c r="J8745">
        <v>1051.3499999999999</v>
      </c>
      <c r="K8745" t="s">
        <v>17</v>
      </c>
    </row>
    <row r="8746" spans="1:11" x14ac:dyDescent="0.3">
      <c r="A8746" t="s">
        <v>8865</v>
      </c>
      <c r="B8746" t="s">
        <v>90</v>
      </c>
      <c r="C8746" t="s">
        <v>58</v>
      </c>
      <c r="D8746" t="s">
        <v>112</v>
      </c>
      <c r="E8746" t="s">
        <v>72</v>
      </c>
      <c r="F8746" s="1">
        <v>43194</v>
      </c>
      <c r="G8746" t="s">
        <v>98</v>
      </c>
      <c r="H8746">
        <v>1039</v>
      </c>
      <c r="I8746">
        <v>0.31</v>
      </c>
      <c r="J8746">
        <v>166.24</v>
      </c>
      <c r="K8746" t="s">
        <v>17</v>
      </c>
    </row>
    <row r="8747" spans="1:11" x14ac:dyDescent="0.3">
      <c r="A8747" t="s">
        <v>8866</v>
      </c>
      <c r="B8747" t="s">
        <v>184</v>
      </c>
      <c r="C8747" t="s">
        <v>58</v>
      </c>
      <c r="D8747" t="s">
        <v>112</v>
      </c>
      <c r="E8747" t="s">
        <v>38</v>
      </c>
      <c r="F8747" s="1">
        <v>43357</v>
      </c>
      <c r="G8747" t="s">
        <v>98</v>
      </c>
      <c r="H8747">
        <v>1960</v>
      </c>
      <c r="I8747">
        <v>0.16</v>
      </c>
      <c r="J8747">
        <v>862.4</v>
      </c>
      <c r="K8747" t="s">
        <v>17</v>
      </c>
    </row>
    <row r="8748" spans="1:11" x14ac:dyDescent="0.3">
      <c r="A8748" t="s">
        <v>8867</v>
      </c>
      <c r="B8748" t="s">
        <v>42</v>
      </c>
      <c r="C8748" t="s">
        <v>20</v>
      </c>
      <c r="D8748" t="s">
        <v>91</v>
      </c>
      <c r="E8748" t="s">
        <v>149</v>
      </c>
      <c r="F8748" s="1">
        <v>43395</v>
      </c>
      <c r="G8748" t="s">
        <v>98</v>
      </c>
      <c r="H8748">
        <v>2081</v>
      </c>
      <c r="I8748">
        <v>0.1</v>
      </c>
      <c r="J8748">
        <v>166.48</v>
      </c>
      <c r="K8748" t="s">
        <v>17</v>
      </c>
    </row>
    <row r="8749" spans="1:11" x14ac:dyDescent="0.3">
      <c r="A8749" t="s">
        <v>8868</v>
      </c>
      <c r="B8749" t="s">
        <v>197</v>
      </c>
      <c r="C8749" t="s">
        <v>13</v>
      </c>
      <c r="D8749" t="s">
        <v>14</v>
      </c>
      <c r="E8749" t="s">
        <v>47</v>
      </c>
      <c r="F8749" s="1">
        <v>42893</v>
      </c>
      <c r="G8749" t="s">
        <v>98</v>
      </c>
      <c r="H8749">
        <v>1697</v>
      </c>
      <c r="I8749">
        <v>0.12</v>
      </c>
      <c r="J8749">
        <v>203.64</v>
      </c>
      <c r="K8749" t="s">
        <v>17</v>
      </c>
    </row>
    <row r="8750" spans="1:11" x14ac:dyDescent="0.3">
      <c r="A8750" t="s">
        <v>8869</v>
      </c>
      <c r="B8750" t="s">
        <v>169</v>
      </c>
      <c r="C8750" t="s">
        <v>63</v>
      </c>
      <c r="D8750" t="s">
        <v>75</v>
      </c>
      <c r="E8750" t="s">
        <v>47</v>
      </c>
      <c r="F8750" s="1">
        <v>43000</v>
      </c>
      <c r="G8750" t="s">
        <v>98</v>
      </c>
      <c r="H8750">
        <v>2270</v>
      </c>
      <c r="I8750">
        <v>0.16</v>
      </c>
      <c r="J8750">
        <v>839.9</v>
      </c>
      <c r="K8750" t="s">
        <v>17</v>
      </c>
    </row>
    <row r="8751" spans="1:11" x14ac:dyDescent="0.3">
      <c r="A8751" t="s">
        <v>8870</v>
      </c>
      <c r="B8751" t="s">
        <v>25</v>
      </c>
      <c r="C8751" t="s">
        <v>26</v>
      </c>
      <c r="D8751" t="s">
        <v>94</v>
      </c>
      <c r="E8751" t="s">
        <v>143</v>
      </c>
      <c r="F8751" s="1">
        <v>43339</v>
      </c>
      <c r="G8751" t="s">
        <v>98</v>
      </c>
      <c r="H8751">
        <v>510</v>
      </c>
      <c r="I8751">
        <v>0.12</v>
      </c>
      <c r="J8751">
        <v>127.5</v>
      </c>
      <c r="K8751" t="s">
        <v>17</v>
      </c>
    </row>
    <row r="8752" spans="1:11" x14ac:dyDescent="0.3">
      <c r="A8752" t="s">
        <v>8871</v>
      </c>
      <c r="B8752" t="s">
        <v>62</v>
      </c>
      <c r="C8752" t="s">
        <v>32</v>
      </c>
      <c r="D8752" t="s">
        <v>153</v>
      </c>
      <c r="E8752" t="s">
        <v>88</v>
      </c>
      <c r="F8752" s="1">
        <v>42997</v>
      </c>
      <c r="G8752" t="s">
        <v>98</v>
      </c>
      <c r="H8752">
        <v>1961</v>
      </c>
      <c r="I8752">
        <v>0.14000000000000001</v>
      </c>
      <c r="J8752">
        <v>725.57</v>
      </c>
      <c r="K8752" t="s">
        <v>17</v>
      </c>
    </row>
    <row r="8753" spans="1:11" x14ac:dyDescent="0.3">
      <c r="A8753" t="s">
        <v>8872</v>
      </c>
      <c r="B8753" t="s">
        <v>135</v>
      </c>
      <c r="C8753" t="s">
        <v>49</v>
      </c>
      <c r="D8753" t="s">
        <v>50</v>
      </c>
      <c r="E8753" t="s">
        <v>69</v>
      </c>
      <c r="F8753" s="1">
        <v>42100</v>
      </c>
      <c r="G8753" t="s">
        <v>98</v>
      </c>
      <c r="H8753">
        <v>701</v>
      </c>
      <c r="I8753">
        <v>0.28999999999999998</v>
      </c>
      <c r="J8753">
        <v>126.18</v>
      </c>
      <c r="K8753" t="s">
        <v>17</v>
      </c>
    </row>
    <row r="8754" spans="1:11" x14ac:dyDescent="0.3">
      <c r="A8754" t="s">
        <v>8873</v>
      </c>
      <c r="B8754" t="s">
        <v>108</v>
      </c>
      <c r="C8754" t="s">
        <v>49</v>
      </c>
      <c r="D8754" t="s">
        <v>54</v>
      </c>
      <c r="E8754" t="s">
        <v>84</v>
      </c>
      <c r="F8754" s="1">
        <v>42675</v>
      </c>
      <c r="G8754" t="s">
        <v>98</v>
      </c>
      <c r="H8754">
        <v>1339</v>
      </c>
      <c r="I8754">
        <v>0.33</v>
      </c>
      <c r="J8754">
        <v>334.75</v>
      </c>
      <c r="K8754" t="s">
        <v>17</v>
      </c>
    </row>
    <row r="8755" spans="1:11" x14ac:dyDescent="0.3">
      <c r="A8755" t="s">
        <v>8874</v>
      </c>
      <c r="B8755" t="s">
        <v>193</v>
      </c>
      <c r="C8755" t="s">
        <v>63</v>
      </c>
      <c r="D8755" t="s">
        <v>87</v>
      </c>
      <c r="E8755" t="s">
        <v>88</v>
      </c>
      <c r="F8755" s="1">
        <v>43015</v>
      </c>
      <c r="G8755" t="s">
        <v>98</v>
      </c>
      <c r="H8755">
        <v>691</v>
      </c>
      <c r="I8755">
        <v>0.24</v>
      </c>
      <c r="J8755">
        <v>165.84</v>
      </c>
      <c r="K8755" t="s">
        <v>17</v>
      </c>
    </row>
    <row r="8756" spans="1:11" x14ac:dyDescent="0.3">
      <c r="A8756" t="s">
        <v>8875</v>
      </c>
      <c r="B8756" t="s">
        <v>197</v>
      </c>
      <c r="C8756" t="s">
        <v>49</v>
      </c>
      <c r="D8756" t="s">
        <v>54</v>
      </c>
      <c r="E8756" t="s">
        <v>140</v>
      </c>
      <c r="F8756" s="1">
        <v>42467</v>
      </c>
      <c r="G8756" t="s">
        <v>98</v>
      </c>
      <c r="H8756">
        <v>916</v>
      </c>
      <c r="I8756">
        <v>0.31</v>
      </c>
      <c r="J8756">
        <v>201.52</v>
      </c>
      <c r="K8756" t="s">
        <v>17</v>
      </c>
    </row>
    <row r="8757" spans="1:11" x14ac:dyDescent="0.3">
      <c r="A8757" t="s">
        <v>8876</v>
      </c>
      <c r="B8757" t="s">
        <v>159</v>
      </c>
      <c r="C8757" t="s">
        <v>26</v>
      </c>
      <c r="D8757" t="s">
        <v>37</v>
      </c>
      <c r="E8757" t="s">
        <v>143</v>
      </c>
      <c r="F8757" s="1">
        <v>43063</v>
      </c>
      <c r="G8757" t="s">
        <v>98</v>
      </c>
      <c r="H8757">
        <v>2301</v>
      </c>
      <c r="I8757">
        <v>0.32</v>
      </c>
      <c r="J8757">
        <v>851.37</v>
      </c>
      <c r="K8757" t="s">
        <v>17</v>
      </c>
    </row>
    <row r="8758" spans="1:11" x14ac:dyDescent="0.3">
      <c r="A8758" t="s">
        <v>8877</v>
      </c>
      <c r="B8758" t="s">
        <v>57</v>
      </c>
      <c r="C8758" t="s">
        <v>49</v>
      </c>
      <c r="D8758" t="s">
        <v>205</v>
      </c>
      <c r="E8758" t="s">
        <v>163</v>
      </c>
      <c r="F8758" s="1">
        <v>42519</v>
      </c>
      <c r="G8758" t="s">
        <v>98</v>
      </c>
      <c r="H8758">
        <v>1707</v>
      </c>
      <c r="I8758">
        <v>0.21</v>
      </c>
      <c r="J8758">
        <v>477.96</v>
      </c>
      <c r="K8758" t="s">
        <v>17</v>
      </c>
    </row>
    <row r="8759" spans="1:11" x14ac:dyDescent="0.3">
      <c r="A8759" t="s">
        <v>8878</v>
      </c>
      <c r="B8759" t="s">
        <v>83</v>
      </c>
      <c r="C8759" t="s">
        <v>13</v>
      </c>
      <c r="D8759" t="s">
        <v>195</v>
      </c>
      <c r="E8759" t="s">
        <v>140</v>
      </c>
      <c r="F8759" s="1">
        <v>42268</v>
      </c>
      <c r="G8759" t="s">
        <v>98</v>
      </c>
      <c r="H8759">
        <v>2380</v>
      </c>
      <c r="I8759">
        <v>0.27</v>
      </c>
      <c r="J8759">
        <v>1023.4</v>
      </c>
      <c r="K8759" t="s">
        <v>17</v>
      </c>
    </row>
    <row r="8760" spans="1:11" x14ac:dyDescent="0.3">
      <c r="A8760" t="s">
        <v>8879</v>
      </c>
      <c r="B8760" t="s">
        <v>12</v>
      </c>
      <c r="C8760" t="s">
        <v>58</v>
      </c>
      <c r="D8760" t="s">
        <v>112</v>
      </c>
      <c r="E8760" t="s">
        <v>149</v>
      </c>
      <c r="F8760" s="1">
        <v>43210</v>
      </c>
      <c r="G8760" t="s">
        <v>98</v>
      </c>
      <c r="H8760">
        <v>673</v>
      </c>
      <c r="I8760">
        <v>0.23</v>
      </c>
      <c r="J8760">
        <v>255.74</v>
      </c>
      <c r="K8760" t="s">
        <v>17</v>
      </c>
    </row>
    <row r="8761" spans="1:11" x14ac:dyDescent="0.3">
      <c r="A8761" t="s">
        <v>8880</v>
      </c>
      <c r="B8761" t="s">
        <v>193</v>
      </c>
      <c r="C8761" t="s">
        <v>32</v>
      </c>
      <c r="D8761" t="s">
        <v>153</v>
      </c>
      <c r="E8761" t="s">
        <v>43</v>
      </c>
      <c r="F8761" s="1">
        <v>43339</v>
      </c>
      <c r="G8761" t="s">
        <v>98</v>
      </c>
      <c r="H8761">
        <v>1464</v>
      </c>
      <c r="I8761">
        <v>0.3</v>
      </c>
      <c r="J8761">
        <v>483.12</v>
      </c>
      <c r="K8761" t="s">
        <v>17</v>
      </c>
    </row>
    <row r="8762" spans="1:11" x14ac:dyDescent="0.3">
      <c r="A8762" t="s">
        <v>8881</v>
      </c>
      <c r="B8762" t="s">
        <v>174</v>
      </c>
      <c r="C8762" t="s">
        <v>26</v>
      </c>
      <c r="D8762" t="s">
        <v>37</v>
      </c>
      <c r="E8762" t="s">
        <v>60</v>
      </c>
      <c r="F8762" s="1">
        <v>43096</v>
      </c>
      <c r="G8762" t="s">
        <v>98</v>
      </c>
      <c r="H8762">
        <v>1200</v>
      </c>
      <c r="I8762">
        <v>0.33</v>
      </c>
      <c r="J8762">
        <v>180</v>
      </c>
      <c r="K8762" t="s">
        <v>17</v>
      </c>
    </row>
    <row r="8763" spans="1:11" x14ac:dyDescent="0.3">
      <c r="A8763" t="s">
        <v>8882</v>
      </c>
      <c r="B8763" t="s">
        <v>116</v>
      </c>
      <c r="C8763" t="s">
        <v>63</v>
      </c>
      <c r="D8763" t="s">
        <v>64</v>
      </c>
      <c r="E8763" t="s">
        <v>84</v>
      </c>
      <c r="F8763" s="1">
        <v>42256</v>
      </c>
      <c r="G8763" t="s">
        <v>98</v>
      </c>
      <c r="H8763">
        <v>1311</v>
      </c>
      <c r="I8763">
        <v>0.35</v>
      </c>
      <c r="J8763">
        <v>550.62</v>
      </c>
      <c r="K8763" t="s">
        <v>17</v>
      </c>
    </row>
    <row r="8764" spans="1:11" x14ac:dyDescent="0.3">
      <c r="A8764" t="s">
        <v>8883</v>
      </c>
      <c r="B8764" t="s">
        <v>135</v>
      </c>
      <c r="C8764" t="s">
        <v>26</v>
      </c>
      <c r="D8764" t="s">
        <v>201</v>
      </c>
      <c r="E8764" t="s">
        <v>22</v>
      </c>
      <c r="F8764" s="1">
        <v>42268</v>
      </c>
      <c r="G8764" t="s">
        <v>98</v>
      </c>
      <c r="H8764">
        <v>582</v>
      </c>
      <c r="I8764">
        <v>0.28999999999999998</v>
      </c>
      <c r="J8764">
        <v>215.34</v>
      </c>
      <c r="K8764" t="s">
        <v>17</v>
      </c>
    </row>
    <row r="8765" spans="1:11" x14ac:dyDescent="0.3">
      <c r="A8765" t="s">
        <v>8884</v>
      </c>
      <c r="B8765" t="s">
        <v>191</v>
      </c>
      <c r="C8765" t="s">
        <v>63</v>
      </c>
      <c r="D8765" t="s">
        <v>157</v>
      </c>
      <c r="E8765" t="s">
        <v>69</v>
      </c>
      <c r="F8765" s="1">
        <v>42710</v>
      </c>
      <c r="G8765" t="s">
        <v>98</v>
      </c>
      <c r="H8765">
        <v>1358</v>
      </c>
      <c r="I8765">
        <v>0.27</v>
      </c>
      <c r="J8765">
        <v>611.1</v>
      </c>
      <c r="K8765" t="s">
        <v>17</v>
      </c>
    </row>
    <row r="8766" spans="1:11" x14ac:dyDescent="0.3">
      <c r="A8766" t="s">
        <v>8885</v>
      </c>
      <c r="B8766" t="s">
        <v>67</v>
      </c>
      <c r="C8766" t="s">
        <v>32</v>
      </c>
      <c r="D8766" t="s">
        <v>153</v>
      </c>
      <c r="E8766" t="s">
        <v>84</v>
      </c>
      <c r="F8766" s="1">
        <v>43311</v>
      </c>
      <c r="G8766" t="s">
        <v>98</v>
      </c>
      <c r="H8766">
        <v>1894</v>
      </c>
      <c r="I8766">
        <v>0.14000000000000001</v>
      </c>
      <c r="J8766">
        <v>738.66</v>
      </c>
      <c r="K8766" t="s">
        <v>17</v>
      </c>
    </row>
    <row r="8767" spans="1:11" x14ac:dyDescent="0.3">
      <c r="A8767" t="s">
        <v>8886</v>
      </c>
      <c r="B8767" t="s">
        <v>111</v>
      </c>
      <c r="C8767" t="s">
        <v>58</v>
      </c>
      <c r="D8767" t="s">
        <v>59</v>
      </c>
      <c r="E8767" t="s">
        <v>55</v>
      </c>
      <c r="F8767" s="1">
        <v>43210</v>
      </c>
      <c r="G8767" t="s">
        <v>98</v>
      </c>
      <c r="H8767">
        <v>766</v>
      </c>
      <c r="I8767">
        <v>0.14000000000000001</v>
      </c>
      <c r="J8767">
        <v>237.46</v>
      </c>
      <c r="K8767" t="s">
        <v>17</v>
      </c>
    </row>
    <row r="8768" spans="1:11" x14ac:dyDescent="0.3">
      <c r="A8768" t="s">
        <v>8887</v>
      </c>
      <c r="B8768" t="s">
        <v>83</v>
      </c>
      <c r="C8768" t="s">
        <v>32</v>
      </c>
      <c r="D8768" t="s">
        <v>46</v>
      </c>
      <c r="E8768" t="s">
        <v>104</v>
      </c>
      <c r="F8768" s="1">
        <v>43148</v>
      </c>
      <c r="G8768" t="s">
        <v>98</v>
      </c>
      <c r="H8768">
        <v>1895</v>
      </c>
      <c r="I8768">
        <v>0.25</v>
      </c>
      <c r="J8768">
        <v>663.25</v>
      </c>
      <c r="K8768" t="s">
        <v>17</v>
      </c>
    </row>
    <row r="8769" spans="1:11" x14ac:dyDescent="0.3">
      <c r="A8769" t="s">
        <v>8888</v>
      </c>
      <c r="B8769" t="s">
        <v>261</v>
      </c>
      <c r="C8769" t="s">
        <v>26</v>
      </c>
      <c r="D8769" t="s">
        <v>37</v>
      </c>
      <c r="E8769" t="s">
        <v>163</v>
      </c>
      <c r="F8769" s="1">
        <v>42941</v>
      </c>
      <c r="G8769" t="s">
        <v>23</v>
      </c>
      <c r="H8769">
        <v>1991</v>
      </c>
      <c r="I8769">
        <v>0.28000000000000003</v>
      </c>
      <c r="J8769">
        <v>816.31</v>
      </c>
      <c r="K8769" t="s">
        <v>17</v>
      </c>
    </row>
    <row r="8770" spans="1:11" x14ac:dyDescent="0.3">
      <c r="A8770" t="s">
        <v>8889</v>
      </c>
      <c r="B8770" t="s">
        <v>108</v>
      </c>
      <c r="C8770" t="s">
        <v>20</v>
      </c>
      <c r="D8770" t="s">
        <v>21</v>
      </c>
      <c r="E8770" t="s">
        <v>88</v>
      </c>
      <c r="F8770" s="1">
        <v>42358</v>
      </c>
      <c r="G8770" t="s">
        <v>23</v>
      </c>
      <c r="H8770">
        <v>1036</v>
      </c>
      <c r="I8770">
        <v>0.28999999999999998</v>
      </c>
      <c r="J8770">
        <v>207.2</v>
      </c>
      <c r="K8770" t="s">
        <v>17</v>
      </c>
    </row>
    <row r="8771" spans="1:11" x14ac:dyDescent="0.3">
      <c r="A8771" t="s">
        <v>8890</v>
      </c>
      <c r="B8771" t="s">
        <v>57</v>
      </c>
      <c r="C8771" t="s">
        <v>49</v>
      </c>
      <c r="D8771" t="s">
        <v>205</v>
      </c>
      <c r="E8771" t="s">
        <v>166</v>
      </c>
      <c r="F8771" s="1">
        <v>43403</v>
      </c>
      <c r="G8771" t="s">
        <v>23</v>
      </c>
      <c r="H8771">
        <v>2155</v>
      </c>
      <c r="I8771">
        <v>0.1</v>
      </c>
      <c r="J8771">
        <v>926.65</v>
      </c>
      <c r="K8771" t="s">
        <v>17</v>
      </c>
    </row>
    <row r="8772" spans="1:11" x14ac:dyDescent="0.3">
      <c r="A8772" t="s">
        <v>8891</v>
      </c>
      <c r="B8772" t="s">
        <v>204</v>
      </c>
      <c r="C8772" t="s">
        <v>20</v>
      </c>
      <c r="D8772" t="s">
        <v>91</v>
      </c>
      <c r="E8772" t="s">
        <v>38</v>
      </c>
      <c r="F8772" s="1">
        <v>42358</v>
      </c>
      <c r="G8772" t="s">
        <v>23</v>
      </c>
      <c r="H8772">
        <v>2398</v>
      </c>
      <c r="I8772">
        <v>0.25</v>
      </c>
      <c r="J8772">
        <v>527.55999999999995</v>
      </c>
      <c r="K8772" t="s">
        <v>17</v>
      </c>
    </row>
    <row r="8773" spans="1:11" x14ac:dyDescent="0.3">
      <c r="A8773" t="s">
        <v>8892</v>
      </c>
      <c r="B8773" t="s">
        <v>114</v>
      </c>
      <c r="C8773" t="s">
        <v>49</v>
      </c>
      <c r="D8773" t="s">
        <v>54</v>
      </c>
      <c r="E8773" t="s">
        <v>43</v>
      </c>
      <c r="F8773" s="1">
        <v>42290</v>
      </c>
      <c r="G8773" t="s">
        <v>23</v>
      </c>
      <c r="H8773">
        <v>2287</v>
      </c>
      <c r="I8773">
        <v>0.24</v>
      </c>
      <c r="J8773">
        <v>205.83</v>
      </c>
      <c r="K8773" t="s">
        <v>17</v>
      </c>
    </row>
    <row r="8774" spans="1:11" x14ac:dyDescent="0.3">
      <c r="A8774" t="s">
        <v>8893</v>
      </c>
      <c r="B8774" t="s">
        <v>174</v>
      </c>
      <c r="C8774" t="s">
        <v>26</v>
      </c>
      <c r="D8774" t="s">
        <v>27</v>
      </c>
      <c r="E8774" t="s">
        <v>128</v>
      </c>
      <c r="F8774" s="1">
        <v>42829</v>
      </c>
      <c r="G8774" t="s">
        <v>23</v>
      </c>
      <c r="H8774">
        <v>1752</v>
      </c>
      <c r="I8774">
        <v>0.13</v>
      </c>
      <c r="J8774">
        <v>455.52</v>
      </c>
      <c r="K8774" t="s">
        <v>17</v>
      </c>
    </row>
    <row r="8775" spans="1:11" x14ac:dyDescent="0.3">
      <c r="A8775" t="s">
        <v>8894</v>
      </c>
      <c r="B8775" t="s">
        <v>159</v>
      </c>
      <c r="C8775" t="s">
        <v>13</v>
      </c>
      <c r="D8775" t="s">
        <v>195</v>
      </c>
      <c r="E8775" t="s">
        <v>88</v>
      </c>
      <c r="F8775" s="1">
        <v>42290</v>
      </c>
      <c r="G8775" t="s">
        <v>23</v>
      </c>
      <c r="H8775">
        <v>2386</v>
      </c>
      <c r="I8775">
        <v>0.25</v>
      </c>
      <c r="J8775">
        <v>691.94</v>
      </c>
      <c r="K8775" t="s">
        <v>17</v>
      </c>
    </row>
    <row r="8776" spans="1:11" x14ac:dyDescent="0.3">
      <c r="A8776" t="s">
        <v>8895</v>
      </c>
      <c r="B8776" t="s">
        <v>31</v>
      </c>
      <c r="C8776" t="s">
        <v>20</v>
      </c>
      <c r="D8776" t="s">
        <v>21</v>
      </c>
      <c r="E8776" t="s">
        <v>123</v>
      </c>
      <c r="F8776" s="1">
        <v>42290</v>
      </c>
      <c r="G8776" t="s">
        <v>23</v>
      </c>
      <c r="H8776">
        <v>1003</v>
      </c>
      <c r="I8776">
        <v>0.15</v>
      </c>
      <c r="J8776">
        <v>330.99</v>
      </c>
      <c r="K8776" t="s">
        <v>17</v>
      </c>
    </row>
    <row r="8777" spans="1:11" x14ac:dyDescent="0.3">
      <c r="A8777" t="s">
        <v>8896</v>
      </c>
      <c r="B8777" t="s">
        <v>159</v>
      </c>
      <c r="C8777" t="s">
        <v>20</v>
      </c>
      <c r="D8777" t="s">
        <v>91</v>
      </c>
      <c r="E8777" t="s">
        <v>28</v>
      </c>
      <c r="F8777" s="1">
        <v>43403</v>
      </c>
      <c r="G8777" t="s">
        <v>23</v>
      </c>
      <c r="H8777">
        <v>2197</v>
      </c>
      <c r="I8777">
        <v>0.19</v>
      </c>
      <c r="J8777">
        <v>329.55</v>
      </c>
      <c r="K8777" t="s">
        <v>17</v>
      </c>
    </row>
    <row r="8778" spans="1:11" x14ac:dyDescent="0.3">
      <c r="A8778" t="s">
        <v>8897</v>
      </c>
      <c r="B8778" t="s">
        <v>197</v>
      </c>
      <c r="C8778" t="s">
        <v>26</v>
      </c>
      <c r="D8778" t="s">
        <v>37</v>
      </c>
      <c r="E8778" t="s">
        <v>84</v>
      </c>
      <c r="F8778" s="1">
        <v>43403</v>
      </c>
      <c r="G8778" t="s">
        <v>23</v>
      </c>
      <c r="H8778">
        <v>2126</v>
      </c>
      <c r="I8778">
        <v>0.35</v>
      </c>
      <c r="J8778">
        <v>850.4</v>
      </c>
      <c r="K8778" t="s">
        <v>17</v>
      </c>
    </row>
    <row r="8779" spans="1:11" x14ac:dyDescent="0.3">
      <c r="A8779" t="s">
        <v>8898</v>
      </c>
      <c r="B8779" t="s">
        <v>263</v>
      </c>
      <c r="C8779" t="s">
        <v>63</v>
      </c>
      <c r="D8779" t="s">
        <v>64</v>
      </c>
      <c r="E8779" t="s">
        <v>128</v>
      </c>
      <c r="F8779" s="1">
        <v>42137</v>
      </c>
      <c r="G8779" t="s">
        <v>23</v>
      </c>
      <c r="H8779">
        <v>1024</v>
      </c>
      <c r="I8779">
        <v>0.34</v>
      </c>
      <c r="J8779">
        <v>133.12</v>
      </c>
      <c r="K8779" t="s">
        <v>17</v>
      </c>
    </row>
    <row r="8780" spans="1:11" x14ac:dyDescent="0.3">
      <c r="A8780" t="s">
        <v>8899</v>
      </c>
      <c r="B8780" t="s">
        <v>182</v>
      </c>
      <c r="C8780" t="s">
        <v>13</v>
      </c>
      <c r="D8780" t="s">
        <v>14</v>
      </c>
      <c r="E8780" t="s">
        <v>22</v>
      </c>
      <c r="F8780" s="1">
        <v>43375</v>
      </c>
      <c r="G8780" t="s">
        <v>23</v>
      </c>
      <c r="H8780">
        <v>1085</v>
      </c>
      <c r="I8780">
        <v>0.25</v>
      </c>
      <c r="J8780">
        <v>151.9</v>
      </c>
      <c r="K8780" t="s">
        <v>17</v>
      </c>
    </row>
    <row r="8781" spans="1:11" x14ac:dyDescent="0.3">
      <c r="A8781" t="s">
        <v>8900</v>
      </c>
      <c r="B8781" t="s">
        <v>263</v>
      </c>
      <c r="C8781" t="s">
        <v>20</v>
      </c>
      <c r="D8781" t="s">
        <v>91</v>
      </c>
      <c r="E8781" t="s">
        <v>163</v>
      </c>
      <c r="F8781" s="1">
        <v>43215</v>
      </c>
      <c r="G8781" t="s">
        <v>23</v>
      </c>
      <c r="H8781">
        <v>2371</v>
      </c>
      <c r="I8781">
        <v>0.26</v>
      </c>
      <c r="J8781">
        <v>640.16999999999996</v>
      </c>
      <c r="K8781" t="s">
        <v>17</v>
      </c>
    </row>
    <row r="8782" spans="1:11" x14ac:dyDescent="0.3">
      <c r="A8782" t="s">
        <v>8901</v>
      </c>
      <c r="B8782" t="s">
        <v>120</v>
      </c>
      <c r="C8782" t="s">
        <v>63</v>
      </c>
      <c r="D8782" t="s">
        <v>157</v>
      </c>
      <c r="E8782" t="s">
        <v>117</v>
      </c>
      <c r="F8782" s="1">
        <v>43351</v>
      </c>
      <c r="G8782" t="s">
        <v>23</v>
      </c>
      <c r="H8782">
        <v>1508</v>
      </c>
      <c r="I8782">
        <v>0.34</v>
      </c>
      <c r="J8782">
        <v>316.68</v>
      </c>
      <c r="K8782" t="s">
        <v>17</v>
      </c>
    </row>
    <row r="8783" spans="1:11" x14ac:dyDescent="0.3">
      <c r="A8783" t="s">
        <v>8902</v>
      </c>
      <c r="B8783" t="s">
        <v>263</v>
      </c>
      <c r="C8783" t="s">
        <v>13</v>
      </c>
      <c r="D8783" t="s">
        <v>195</v>
      </c>
      <c r="E8783" t="s">
        <v>72</v>
      </c>
      <c r="F8783" s="1">
        <v>43215</v>
      </c>
      <c r="G8783" t="s">
        <v>23</v>
      </c>
      <c r="H8783">
        <v>2481</v>
      </c>
      <c r="I8783">
        <v>0.12</v>
      </c>
      <c r="J8783">
        <v>173.67</v>
      </c>
      <c r="K8783" t="s">
        <v>17</v>
      </c>
    </row>
    <row r="8784" spans="1:11" x14ac:dyDescent="0.3">
      <c r="A8784" t="s">
        <v>8903</v>
      </c>
      <c r="B8784" t="s">
        <v>116</v>
      </c>
      <c r="C8784" t="s">
        <v>13</v>
      </c>
      <c r="D8784" t="s">
        <v>79</v>
      </c>
      <c r="E8784" t="s">
        <v>28</v>
      </c>
      <c r="F8784" s="1">
        <v>43375</v>
      </c>
      <c r="G8784" t="s">
        <v>23</v>
      </c>
      <c r="H8784">
        <v>895</v>
      </c>
      <c r="I8784">
        <v>0.11</v>
      </c>
      <c r="J8784">
        <v>205.85</v>
      </c>
      <c r="K8784" t="s">
        <v>17</v>
      </c>
    </row>
    <row r="8785" spans="1:11" x14ac:dyDescent="0.3">
      <c r="A8785" t="s">
        <v>8904</v>
      </c>
      <c r="B8785" t="s">
        <v>165</v>
      </c>
      <c r="C8785" t="s">
        <v>32</v>
      </c>
      <c r="D8785" t="s">
        <v>97</v>
      </c>
      <c r="E8785" t="s">
        <v>60</v>
      </c>
      <c r="F8785" s="1">
        <v>43065</v>
      </c>
      <c r="G8785" t="s">
        <v>23</v>
      </c>
      <c r="H8785">
        <v>1402</v>
      </c>
      <c r="I8785">
        <v>0.13</v>
      </c>
      <c r="J8785">
        <v>168.24</v>
      </c>
      <c r="K8785" t="s">
        <v>17</v>
      </c>
    </row>
    <row r="8786" spans="1:11" x14ac:dyDescent="0.3">
      <c r="A8786" t="s">
        <v>8905</v>
      </c>
      <c r="B8786" t="s">
        <v>36</v>
      </c>
      <c r="C8786" t="s">
        <v>13</v>
      </c>
      <c r="D8786" t="s">
        <v>14</v>
      </c>
      <c r="E8786" t="s">
        <v>117</v>
      </c>
      <c r="F8786" s="1">
        <v>43375</v>
      </c>
      <c r="G8786" t="s">
        <v>23</v>
      </c>
      <c r="H8786">
        <v>1903</v>
      </c>
      <c r="I8786">
        <v>0.25</v>
      </c>
      <c r="J8786">
        <v>152.24</v>
      </c>
      <c r="K8786" t="s">
        <v>17</v>
      </c>
    </row>
    <row r="8787" spans="1:11" x14ac:dyDescent="0.3">
      <c r="A8787" t="s">
        <v>8906</v>
      </c>
      <c r="B8787" t="s">
        <v>159</v>
      </c>
      <c r="C8787" t="s">
        <v>32</v>
      </c>
      <c r="D8787" t="s">
        <v>33</v>
      </c>
      <c r="E8787" t="s">
        <v>51</v>
      </c>
      <c r="F8787" s="1">
        <v>42137</v>
      </c>
      <c r="G8787" t="s">
        <v>23</v>
      </c>
      <c r="H8787">
        <v>899</v>
      </c>
      <c r="I8787">
        <v>0.3</v>
      </c>
      <c r="J8787">
        <v>80.91</v>
      </c>
      <c r="K8787" t="s">
        <v>17</v>
      </c>
    </row>
    <row r="8788" spans="1:11" x14ac:dyDescent="0.3">
      <c r="A8788" t="s">
        <v>8907</v>
      </c>
      <c r="B8788" t="s">
        <v>86</v>
      </c>
      <c r="C8788" t="s">
        <v>20</v>
      </c>
      <c r="D8788" t="s">
        <v>21</v>
      </c>
      <c r="E8788" t="s">
        <v>117</v>
      </c>
      <c r="F8788" s="1">
        <v>43185</v>
      </c>
      <c r="G8788" t="s">
        <v>29</v>
      </c>
      <c r="H8788">
        <v>2124</v>
      </c>
      <c r="I8788">
        <v>0.11</v>
      </c>
      <c r="J8788">
        <v>743.4</v>
      </c>
      <c r="K8788" t="s">
        <v>17</v>
      </c>
    </row>
    <row r="8789" spans="1:11" x14ac:dyDescent="0.3">
      <c r="A8789" t="s">
        <v>8908</v>
      </c>
      <c r="B8789" t="s">
        <v>263</v>
      </c>
      <c r="C8789" t="s">
        <v>63</v>
      </c>
      <c r="D8789" t="s">
        <v>157</v>
      </c>
      <c r="E8789" t="s">
        <v>123</v>
      </c>
      <c r="F8789" s="1">
        <v>43348</v>
      </c>
      <c r="G8789" t="s">
        <v>29</v>
      </c>
      <c r="H8789">
        <v>1394</v>
      </c>
      <c r="I8789">
        <v>0.31</v>
      </c>
      <c r="J8789">
        <v>153.34</v>
      </c>
      <c r="K8789" t="s">
        <v>17</v>
      </c>
    </row>
    <row r="8790" spans="1:11" x14ac:dyDescent="0.3">
      <c r="A8790" t="s">
        <v>8909</v>
      </c>
      <c r="B8790" t="s">
        <v>74</v>
      </c>
      <c r="C8790" t="s">
        <v>32</v>
      </c>
      <c r="D8790" t="s">
        <v>33</v>
      </c>
      <c r="E8790" t="s">
        <v>128</v>
      </c>
      <c r="F8790" s="1">
        <v>42703</v>
      </c>
      <c r="G8790" t="s">
        <v>29</v>
      </c>
      <c r="H8790">
        <v>1516</v>
      </c>
      <c r="I8790">
        <v>0.24</v>
      </c>
      <c r="J8790">
        <v>515.44000000000005</v>
      </c>
      <c r="K8790" t="s">
        <v>17</v>
      </c>
    </row>
    <row r="8791" spans="1:11" x14ac:dyDescent="0.3">
      <c r="A8791" t="s">
        <v>8910</v>
      </c>
      <c r="B8791" t="s">
        <v>81</v>
      </c>
      <c r="C8791" t="s">
        <v>58</v>
      </c>
      <c r="D8791" t="s">
        <v>68</v>
      </c>
      <c r="E8791" t="s">
        <v>128</v>
      </c>
      <c r="F8791" s="1">
        <v>42634</v>
      </c>
      <c r="G8791" t="s">
        <v>29</v>
      </c>
      <c r="H8791">
        <v>1043</v>
      </c>
      <c r="I8791">
        <v>0.34</v>
      </c>
      <c r="J8791">
        <v>469.35</v>
      </c>
      <c r="K8791" t="s">
        <v>17</v>
      </c>
    </row>
    <row r="8792" spans="1:11" x14ac:dyDescent="0.3">
      <c r="A8792" t="s">
        <v>8911</v>
      </c>
      <c r="B8792" t="s">
        <v>19</v>
      </c>
      <c r="C8792" t="s">
        <v>58</v>
      </c>
      <c r="D8792" t="s">
        <v>112</v>
      </c>
      <c r="E8792" t="s">
        <v>140</v>
      </c>
      <c r="F8792" s="1">
        <v>43347</v>
      </c>
      <c r="G8792" t="s">
        <v>29</v>
      </c>
      <c r="H8792">
        <v>1288</v>
      </c>
      <c r="I8792">
        <v>0.26</v>
      </c>
      <c r="J8792">
        <v>270.48</v>
      </c>
      <c r="K8792" t="s">
        <v>17</v>
      </c>
    </row>
    <row r="8793" spans="1:11" x14ac:dyDescent="0.3">
      <c r="A8793" t="s">
        <v>8912</v>
      </c>
      <c r="B8793" t="s">
        <v>42</v>
      </c>
      <c r="C8793" t="s">
        <v>49</v>
      </c>
      <c r="D8793" t="s">
        <v>50</v>
      </c>
      <c r="E8793" t="s">
        <v>43</v>
      </c>
      <c r="F8793" s="1">
        <v>43150</v>
      </c>
      <c r="G8793" t="s">
        <v>29</v>
      </c>
      <c r="H8793">
        <v>767</v>
      </c>
      <c r="I8793">
        <v>0.16</v>
      </c>
      <c r="J8793">
        <v>46.02</v>
      </c>
      <c r="K8793" t="s">
        <v>17</v>
      </c>
    </row>
    <row r="8794" spans="1:11" x14ac:dyDescent="0.3">
      <c r="A8794" t="s">
        <v>8913</v>
      </c>
      <c r="B8794" t="s">
        <v>83</v>
      </c>
      <c r="C8794" t="s">
        <v>58</v>
      </c>
      <c r="D8794" t="s">
        <v>68</v>
      </c>
      <c r="E8794" t="s">
        <v>149</v>
      </c>
      <c r="F8794" s="1">
        <v>42900</v>
      </c>
      <c r="G8794" t="s">
        <v>29</v>
      </c>
      <c r="H8794">
        <v>1883</v>
      </c>
      <c r="I8794">
        <v>0.12</v>
      </c>
      <c r="J8794">
        <v>301.27999999999997</v>
      </c>
      <c r="K8794" t="s">
        <v>17</v>
      </c>
    </row>
    <row r="8795" spans="1:11" x14ac:dyDescent="0.3">
      <c r="A8795" t="s">
        <v>8914</v>
      </c>
      <c r="B8795" t="s">
        <v>31</v>
      </c>
      <c r="C8795" t="s">
        <v>32</v>
      </c>
      <c r="D8795" t="s">
        <v>97</v>
      </c>
      <c r="E8795" t="s">
        <v>38</v>
      </c>
      <c r="F8795" s="1">
        <v>42273</v>
      </c>
      <c r="G8795" t="s">
        <v>29</v>
      </c>
      <c r="H8795">
        <v>1144</v>
      </c>
      <c r="I8795">
        <v>0.19</v>
      </c>
      <c r="J8795">
        <v>446.16</v>
      </c>
      <c r="K8795" t="s">
        <v>17</v>
      </c>
    </row>
    <row r="8796" spans="1:11" x14ac:dyDescent="0.3">
      <c r="A8796" t="s">
        <v>8915</v>
      </c>
      <c r="B8796" t="s">
        <v>81</v>
      </c>
      <c r="C8796" t="s">
        <v>26</v>
      </c>
      <c r="D8796" t="s">
        <v>94</v>
      </c>
      <c r="E8796" t="s">
        <v>51</v>
      </c>
      <c r="F8796" s="1">
        <v>42345</v>
      </c>
      <c r="G8796" t="s">
        <v>29</v>
      </c>
      <c r="H8796">
        <v>1279</v>
      </c>
      <c r="I8796">
        <v>0.21</v>
      </c>
      <c r="J8796">
        <v>306.95999999999998</v>
      </c>
      <c r="K8796" t="s">
        <v>17</v>
      </c>
    </row>
    <row r="8797" spans="1:11" x14ac:dyDescent="0.3">
      <c r="A8797" t="s">
        <v>8916</v>
      </c>
      <c r="B8797" t="s">
        <v>25</v>
      </c>
      <c r="C8797" t="s">
        <v>63</v>
      </c>
      <c r="D8797" t="s">
        <v>87</v>
      </c>
      <c r="E8797" t="s">
        <v>34</v>
      </c>
      <c r="F8797" s="1">
        <v>42980</v>
      </c>
      <c r="G8797" t="s">
        <v>29</v>
      </c>
      <c r="H8797">
        <v>2369</v>
      </c>
      <c r="I8797">
        <v>0.18</v>
      </c>
      <c r="J8797">
        <v>876.53</v>
      </c>
      <c r="K8797" t="s">
        <v>17</v>
      </c>
    </row>
    <row r="8798" spans="1:11" x14ac:dyDescent="0.3">
      <c r="A8798" t="s">
        <v>8917</v>
      </c>
      <c r="B8798" t="s">
        <v>120</v>
      </c>
      <c r="C8798" t="s">
        <v>20</v>
      </c>
      <c r="D8798" t="s">
        <v>21</v>
      </c>
      <c r="E8798" t="s">
        <v>104</v>
      </c>
      <c r="F8798" s="1">
        <v>43229</v>
      </c>
      <c r="G8798" t="s">
        <v>29</v>
      </c>
      <c r="H8798">
        <v>1370</v>
      </c>
      <c r="I8798">
        <v>0.22</v>
      </c>
      <c r="J8798">
        <v>465.8</v>
      </c>
      <c r="K8798" t="s">
        <v>17</v>
      </c>
    </row>
    <row r="8799" spans="1:11" x14ac:dyDescent="0.3">
      <c r="A8799" t="s">
        <v>8918</v>
      </c>
      <c r="B8799" t="s">
        <v>159</v>
      </c>
      <c r="C8799" t="s">
        <v>20</v>
      </c>
      <c r="D8799" t="s">
        <v>21</v>
      </c>
      <c r="E8799" t="s">
        <v>72</v>
      </c>
      <c r="F8799" s="1">
        <v>42900</v>
      </c>
      <c r="G8799" t="s">
        <v>29</v>
      </c>
      <c r="H8799">
        <v>621</v>
      </c>
      <c r="I8799">
        <v>0.28000000000000003</v>
      </c>
      <c r="J8799">
        <v>260.82</v>
      </c>
      <c r="K8799" t="s">
        <v>17</v>
      </c>
    </row>
    <row r="8800" spans="1:11" x14ac:dyDescent="0.3">
      <c r="A8800" t="s">
        <v>8919</v>
      </c>
      <c r="B8800" t="s">
        <v>191</v>
      </c>
      <c r="C8800" t="s">
        <v>32</v>
      </c>
      <c r="D8800" t="s">
        <v>97</v>
      </c>
      <c r="E8800" t="s">
        <v>55</v>
      </c>
      <c r="F8800" s="1">
        <v>43229</v>
      </c>
      <c r="G8800" t="s">
        <v>29</v>
      </c>
      <c r="H8800">
        <v>2226</v>
      </c>
      <c r="I8800">
        <v>0.23</v>
      </c>
      <c r="J8800">
        <v>400.68</v>
      </c>
      <c r="K8800" t="s">
        <v>17</v>
      </c>
    </row>
    <row r="8801" spans="1:11" x14ac:dyDescent="0.3">
      <c r="A8801" t="s">
        <v>8920</v>
      </c>
      <c r="B8801" t="s">
        <v>151</v>
      </c>
      <c r="C8801" t="s">
        <v>49</v>
      </c>
      <c r="D8801" t="s">
        <v>54</v>
      </c>
      <c r="E8801" t="s">
        <v>22</v>
      </c>
      <c r="F8801" s="1">
        <v>42804</v>
      </c>
      <c r="G8801" t="s">
        <v>29</v>
      </c>
      <c r="H8801">
        <v>2186</v>
      </c>
      <c r="I8801">
        <v>0.16</v>
      </c>
      <c r="J8801">
        <v>174.88</v>
      </c>
      <c r="K8801" t="s">
        <v>17</v>
      </c>
    </row>
    <row r="8802" spans="1:11" x14ac:dyDescent="0.3">
      <c r="A8802" t="s">
        <v>8921</v>
      </c>
      <c r="B8802" t="s">
        <v>139</v>
      </c>
      <c r="C8802" t="s">
        <v>13</v>
      </c>
      <c r="D8802" t="s">
        <v>79</v>
      </c>
      <c r="E8802" t="s">
        <v>140</v>
      </c>
      <c r="F8802" s="1">
        <v>43049</v>
      </c>
      <c r="G8802" t="s">
        <v>29</v>
      </c>
      <c r="H8802">
        <v>2325</v>
      </c>
      <c r="I8802">
        <v>0.16</v>
      </c>
      <c r="J8802">
        <v>627.75</v>
      </c>
      <c r="K8802" t="s">
        <v>17</v>
      </c>
    </row>
    <row r="8803" spans="1:11" x14ac:dyDescent="0.3">
      <c r="A8803" t="s">
        <v>8922</v>
      </c>
      <c r="B8803" t="s">
        <v>211</v>
      </c>
      <c r="C8803" t="s">
        <v>20</v>
      </c>
      <c r="D8803" t="s">
        <v>21</v>
      </c>
      <c r="E8803" t="s">
        <v>22</v>
      </c>
      <c r="F8803" s="1">
        <v>42150</v>
      </c>
      <c r="G8803" t="s">
        <v>29</v>
      </c>
      <c r="H8803">
        <v>661</v>
      </c>
      <c r="I8803">
        <v>0.35</v>
      </c>
      <c r="J8803">
        <v>251.18</v>
      </c>
      <c r="K8803" t="s">
        <v>17</v>
      </c>
    </row>
    <row r="8804" spans="1:11" x14ac:dyDescent="0.3">
      <c r="A8804" t="s">
        <v>8923</v>
      </c>
      <c r="B8804" t="s">
        <v>57</v>
      </c>
      <c r="C8804" t="s">
        <v>20</v>
      </c>
      <c r="D8804" t="s">
        <v>91</v>
      </c>
      <c r="E8804" t="s">
        <v>88</v>
      </c>
      <c r="F8804" s="1">
        <v>43056</v>
      </c>
      <c r="G8804" t="s">
        <v>29</v>
      </c>
      <c r="H8804">
        <v>1176</v>
      </c>
      <c r="I8804">
        <v>0.12</v>
      </c>
      <c r="J8804">
        <v>399.84</v>
      </c>
      <c r="K8804" t="s">
        <v>17</v>
      </c>
    </row>
    <row r="8805" spans="1:11" x14ac:dyDescent="0.3">
      <c r="A8805" t="s">
        <v>8924</v>
      </c>
      <c r="B8805" t="s">
        <v>182</v>
      </c>
      <c r="C8805" t="s">
        <v>63</v>
      </c>
      <c r="D8805" t="s">
        <v>64</v>
      </c>
      <c r="E8805" t="s">
        <v>88</v>
      </c>
      <c r="F8805" s="1">
        <v>43079</v>
      </c>
      <c r="G8805" t="s">
        <v>29</v>
      </c>
      <c r="H8805">
        <v>1191</v>
      </c>
      <c r="I8805">
        <v>0.33</v>
      </c>
      <c r="J8805">
        <v>178.65</v>
      </c>
      <c r="K8805" t="s">
        <v>17</v>
      </c>
    </row>
    <row r="8806" spans="1:11" x14ac:dyDescent="0.3">
      <c r="A8806" t="s">
        <v>8925</v>
      </c>
      <c r="B8806" t="s">
        <v>130</v>
      </c>
      <c r="C8806" t="s">
        <v>26</v>
      </c>
      <c r="D8806" t="s">
        <v>37</v>
      </c>
      <c r="E8806" t="s">
        <v>72</v>
      </c>
      <c r="F8806" s="1">
        <v>43262</v>
      </c>
      <c r="G8806" t="s">
        <v>29</v>
      </c>
      <c r="H8806">
        <v>1077</v>
      </c>
      <c r="I8806">
        <v>0.19</v>
      </c>
      <c r="J8806">
        <v>226.17</v>
      </c>
      <c r="K8806" t="s">
        <v>17</v>
      </c>
    </row>
    <row r="8807" spans="1:11" x14ac:dyDescent="0.3">
      <c r="A8807" t="s">
        <v>8926</v>
      </c>
      <c r="B8807" t="s">
        <v>106</v>
      </c>
      <c r="C8807" t="s">
        <v>58</v>
      </c>
      <c r="D8807" t="s">
        <v>68</v>
      </c>
      <c r="E8807" t="s">
        <v>104</v>
      </c>
      <c r="F8807" s="1">
        <v>43369</v>
      </c>
      <c r="G8807" t="s">
        <v>29</v>
      </c>
      <c r="H8807">
        <v>1268</v>
      </c>
      <c r="I8807">
        <v>0.21</v>
      </c>
      <c r="J8807">
        <v>63.4</v>
      </c>
      <c r="K8807" t="s">
        <v>17</v>
      </c>
    </row>
    <row r="8808" spans="1:11" x14ac:dyDescent="0.3">
      <c r="A8808" t="s">
        <v>8927</v>
      </c>
      <c r="B8808" t="s">
        <v>156</v>
      </c>
      <c r="C8808" t="s">
        <v>58</v>
      </c>
      <c r="D8808" t="s">
        <v>68</v>
      </c>
      <c r="E8808" t="s">
        <v>143</v>
      </c>
      <c r="F8808" s="1">
        <v>42917</v>
      </c>
      <c r="G8808" t="s">
        <v>29</v>
      </c>
      <c r="H8808">
        <v>1319</v>
      </c>
      <c r="I8808">
        <v>0.1</v>
      </c>
      <c r="J8808">
        <v>131.9</v>
      </c>
      <c r="K8808" t="s">
        <v>17</v>
      </c>
    </row>
    <row r="8809" spans="1:11" x14ac:dyDescent="0.3">
      <c r="A8809" t="s">
        <v>8928</v>
      </c>
      <c r="B8809" t="s">
        <v>114</v>
      </c>
      <c r="C8809" t="s">
        <v>32</v>
      </c>
      <c r="D8809" t="s">
        <v>153</v>
      </c>
      <c r="E8809" t="s">
        <v>60</v>
      </c>
      <c r="F8809" s="1">
        <v>43371</v>
      </c>
      <c r="G8809" t="s">
        <v>29</v>
      </c>
      <c r="H8809">
        <v>2110</v>
      </c>
      <c r="I8809">
        <v>0.12</v>
      </c>
      <c r="J8809">
        <v>865.1</v>
      </c>
      <c r="K8809" t="s">
        <v>17</v>
      </c>
    </row>
    <row r="8810" spans="1:11" x14ac:dyDescent="0.3">
      <c r="A8810" t="s">
        <v>8929</v>
      </c>
      <c r="B8810" t="s">
        <v>67</v>
      </c>
      <c r="C8810" t="s">
        <v>49</v>
      </c>
      <c r="D8810" t="s">
        <v>54</v>
      </c>
      <c r="E8810" t="s">
        <v>84</v>
      </c>
      <c r="F8810" s="1">
        <v>43451</v>
      </c>
      <c r="G8810" t="s">
        <v>29</v>
      </c>
      <c r="H8810">
        <v>2243</v>
      </c>
      <c r="I8810">
        <v>0.2</v>
      </c>
      <c r="J8810">
        <v>314.02</v>
      </c>
      <c r="K8810" t="s">
        <v>17</v>
      </c>
    </row>
    <row r="8811" spans="1:11" x14ac:dyDescent="0.3">
      <c r="A8811" t="s">
        <v>8930</v>
      </c>
      <c r="B8811" t="s">
        <v>122</v>
      </c>
      <c r="C8811" t="s">
        <v>49</v>
      </c>
      <c r="D8811" t="s">
        <v>54</v>
      </c>
      <c r="E8811" t="s">
        <v>65</v>
      </c>
      <c r="F8811" s="1">
        <v>43439</v>
      </c>
      <c r="G8811" t="s">
        <v>29</v>
      </c>
      <c r="H8811">
        <v>1307</v>
      </c>
      <c r="I8811">
        <v>0.26</v>
      </c>
      <c r="J8811">
        <v>483.59</v>
      </c>
      <c r="K8811" t="s">
        <v>17</v>
      </c>
    </row>
    <row r="8812" spans="1:11" x14ac:dyDescent="0.3">
      <c r="A8812" t="s">
        <v>8931</v>
      </c>
      <c r="B8812" t="s">
        <v>169</v>
      </c>
      <c r="C8812" t="s">
        <v>20</v>
      </c>
      <c r="D8812" t="s">
        <v>91</v>
      </c>
      <c r="E8812" t="s">
        <v>22</v>
      </c>
      <c r="F8812" s="1">
        <v>43087</v>
      </c>
      <c r="G8812" t="s">
        <v>29</v>
      </c>
      <c r="H8812">
        <v>1215</v>
      </c>
      <c r="I8812">
        <v>0.16</v>
      </c>
      <c r="J8812">
        <v>449.55</v>
      </c>
      <c r="K8812" t="s">
        <v>17</v>
      </c>
    </row>
    <row r="8813" spans="1:11" x14ac:dyDescent="0.3">
      <c r="A8813" t="s">
        <v>8932</v>
      </c>
      <c r="B8813" t="s">
        <v>135</v>
      </c>
      <c r="C8813" t="s">
        <v>32</v>
      </c>
      <c r="D8813" t="s">
        <v>153</v>
      </c>
      <c r="E8813" t="s">
        <v>65</v>
      </c>
      <c r="F8813" s="1">
        <v>43371</v>
      </c>
      <c r="G8813" t="s">
        <v>29</v>
      </c>
      <c r="H8813">
        <v>1808</v>
      </c>
      <c r="I8813">
        <v>0.25</v>
      </c>
      <c r="J8813">
        <v>452</v>
      </c>
      <c r="K8813" t="s">
        <v>17</v>
      </c>
    </row>
    <row r="8814" spans="1:11" x14ac:dyDescent="0.3">
      <c r="A8814" t="s">
        <v>8933</v>
      </c>
      <c r="B8814" t="s">
        <v>182</v>
      </c>
      <c r="C8814" t="s">
        <v>63</v>
      </c>
      <c r="D8814" t="s">
        <v>87</v>
      </c>
      <c r="E8814" t="s">
        <v>55</v>
      </c>
      <c r="F8814" s="1">
        <v>43458</v>
      </c>
      <c r="G8814" t="s">
        <v>29</v>
      </c>
      <c r="H8814">
        <v>1760</v>
      </c>
      <c r="I8814">
        <v>0.3</v>
      </c>
      <c r="J8814">
        <v>211.2</v>
      </c>
      <c r="K8814" t="s">
        <v>17</v>
      </c>
    </row>
    <row r="8815" spans="1:11" x14ac:dyDescent="0.3">
      <c r="A8815" t="s">
        <v>8934</v>
      </c>
      <c r="B8815" t="s">
        <v>83</v>
      </c>
      <c r="C8815" t="s">
        <v>49</v>
      </c>
      <c r="D8815" t="s">
        <v>205</v>
      </c>
      <c r="E8815" t="s">
        <v>166</v>
      </c>
      <c r="F8815" s="1">
        <v>42493</v>
      </c>
      <c r="G8815" t="s">
        <v>29</v>
      </c>
      <c r="H8815">
        <v>2295</v>
      </c>
      <c r="I8815">
        <v>0.13</v>
      </c>
      <c r="J8815">
        <v>481.95</v>
      </c>
      <c r="K8815" t="s">
        <v>17</v>
      </c>
    </row>
    <row r="8816" spans="1:11" x14ac:dyDescent="0.3">
      <c r="A8816" t="s">
        <v>8935</v>
      </c>
      <c r="B8816" t="s">
        <v>159</v>
      </c>
      <c r="C8816" t="s">
        <v>32</v>
      </c>
      <c r="D8816" t="s">
        <v>33</v>
      </c>
      <c r="E8816" t="s">
        <v>123</v>
      </c>
      <c r="F8816" s="1">
        <v>43366</v>
      </c>
      <c r="G8816" t="s">
        <v>29</v>
      </c>
      <c r="H8816">
        <v>507</v>
      </c>
      <c r="I8816">
        <v>0.24</v>
      </c>
      <c r="J8816">
        <v>147.03</v>
      </c>
      <c r="K8816" t="s">
        <v>17</v>
      </c>
    </row>
    <row r="8817" spans="1:11" x14ac:dyDescent="0.3">
      <c r="A8817" t="s">
        <v>8936</v>
      </c>
      <c r="B8817" t="s">
        <v>263</v>
      </c>
      <c r="C8817" t="s">
        <v>20</v>
      </c>
      <c r="D8817" t="s">
        <v>91</v>
      </c>
      <c r="E8817" t="s">
        <v>117</v>
      </c>
      <c r="F8817" s="1">
        <v>42473</v>
      </c>
      <c r="G8817" t="s">
        <v>29</v>
      </c>
      <c r="H8817">
        <v>2390</v>
      </c>
      <c r="I8817">
        <v>0.12</v>
      </c>
      <c r="J8817">
        <v>956</v>
      </c>
      <c r="K8817" t="s">
        <v>17</v>
      </c>
    </row>
    <row r="8818" spans="1:11" x14ac:dyDescent="0.3">
      <c r="A8818" t="s">
        <v>8937</v>
      </c>
      <c r="B8818" t="s">
        <v>53</v>
      </c>
      <c r="C8818" t="s">
        <v>49</v>
      </c>
      <c r="D8818" t="s">
        <v>205</v>
      </c>
      <c r="E8818" t="s">
        <v>140</v>
      </c>
      <c r="F8818" s="1">
        <v>43371</v>
      </c>
      <c r="G8818" t="s">
        <v>29</v>
      </c>
      <c r="H8818">
        <v>1495</v>
      </c>
      <c r="I8818">
        <v>0.24</v>
      </c>
      <c r="J8818">
        <v>627.9</v>
      </c>
      <c r="K8818" t="s">
        <v>17</v>
      </c>
    </row>
    <row r="8819" spans="1:11" x14ac:dyDescent="0.3">
      <c r="A8819" t="s">
        <v>8938</v>
      </c>
      <c r="B8819" t="s">
        <v>261</v>
      </c>
      <c r="C8819" t="s">
        <v>49</v>
      </c>
      <c r="D8819" t="s">
        <v>54</v>
      </c>
      <c r="E8819" t="s">
        <v>47</v>
      </c>
      <c r="F8819" s="1">
        <v>43262</v>
      </c>
      <c r="G8819" t="s">
        <v>29</v>
      </c>
      <c r="H8819">
        <v>860</v>
      </c>
      <c r="I8819">
        <v>0.19</v>
      </c>
      <c r="J8819">
        <v>352.6</v>
      </c>
      <c r="K8819" t="s">
        <v>17</v>
      </c>
    </row>
    <row r="8820" spans="1:11" x14ac:dyDescent="0.3">
      <c r="A8820" t="s">
        <v>8939</v>
      </c>
      <c r="B8820" t="s">
        <v>102</v>
      </c>
      <c r="C8820" t="s">
        <v>49</v>
      </c>
      <c r="D8820" t="s">
        <v>205</v>
      </c>
      <c r="E8820" t="s">
        <v>34</v>
      </c>
      <c r="F8820" s="1">
        <v>43087</v>
      </c>
      <c r="G8820" t="s">
        <v>29</v>
      </c>
      <c r="H8820">
        <v>1720</v>
      </c>
      <c r="I8820">
        <v>0.13</v>
      </c>
      <c r="J8820">
        <v>498.8</v>
      </c>
      <c r="K8820" t="s">
        <v>17</v>
      </c>
    </row>
    <row r="8821" spans="1:11" x14ac:dyDescent="0.3">
      <c r="A8821" t="s">
        <v>8940</v>
      </c>
      <c r="B8821" t="s">
        <v>137</v>
      </c>
      <c r="C8821" t="s">
        <v>49</v>
      </c>
      <c r="D8821" t="s">
        <v>205</v>
      </c>
      <c r="E8821" t="s">
        <v>128</v>
      </c>
      <c r="F8821" s="1">
        <v>43049</v>
      </c>
      <c r="G8821" t="s">
        <v>29</v>
      </c>
      <c r="H8821">
        <v>2052</v>
      </c>
      <c r="I8821">
        <v>0.11</v>
      </c>
      <c r="J8821">
        <v>554.04</v>
      </c>
      <c r="K8821" t="s">
        <v>17</v>
      </c>
    </row>
    <row r="8822" spans="1:11" x14ac:dyDescent="0.3">
      <c r="A8822" t="s">
        <v>8941</v>
      </c>
      <c r="B8822" t="s">
        <v>111</v>
      </c>
      <c r="C8822" t="s">
        <v>26</v>
      </c>
      <c r="D8822" t="s">
        <v>37</v>
      </c>
      <c r="E8822" t="s">
        <v>69</v>
      </c>
      <c r="F8822" s="1">
        <v>43087</v>
      </c>
      <c r="G8822" t="s">
        <v>29</v>
      </c>
      <c r="H8822">
        <v>608</v>
      </c>
      <c r="I8822">
        <v>0.14000000000000001</v>
      </c>
      <c r="J8822">
        <v>103.36</v>
      </c>
      <c r="K8822" t="s">
        <v>17</v>
      </c>
    </row>
    <row r="8823" spans="1:11" x14ac:dyDescent="0.3">
      <c r="A8823" t="s">
        <v>8942</v>
      </c>
      <c r="B8823" t="s">
        <v>86</v>
      </c>
      <c r="C8823" t="s">
        <v>58</v>
      </c>
      <c r="D8823" t="s">
        <v>59</v>
      </c>
      <c r="E8823" t="s">
        <v>163</v>
      </c>
      <c r="F8823" s="1">
        <v>43262</v>
      </c>
      <c r="G8823" t="s">
        <v>29</v>
      </c>
      <c r="H8823">
        <v>1775</v>
      </c>
      <c r="I8823">
        <v>0.18</v>
      </c>
      <c r="J8823">
        <v>355</v>
      </c>
      <c r="K8823" t="s">
        <v>17</v>
      </c>
    </row>
    <row r="8824" spans="1:11" x14ac:dyDescent="0.3">
      <c r="A8824" t="s">
        <v>8943</v>
      </c>
      <c r="B8824" t="s">
        <v>40</v>
      </c>
      <c r="C8824" t="s">
        <v>32</v>
      </c>
      <c r="D8824" t="s">
        <v>97</v>
      </c>
      <c r="E8824" t="s">
        <v>84</v>
      </c>
      <c r="F8824" s="1">
        <v>43262</v>
      </c>
      <c r="G8824" t="s">
        <v>29</v>
      </c>
      <c r="H8824">
        <v>2379</v>
      </c>
      <c r="I8824">
        <v>0.3</v>
      </c>
      <c r="J8824">
        <v>785.07</v>
      </c>
      <c r="K8824" t="s">
        <v>17</v>
      </c>
    </row>
    <row r="8825" spans="1:11" x14ac:dyDescent="0.3">
      <c r="A8825" t="s">
        <v>8944</v>
      </c>
      <c r="B8825" t="s">
        <v>125</v>
      </c>
      <c r="C8825" t="s">
        <v>49</v>
      </c>
      <c r="D8825" t="s">
        <v>54</v>
      </c>
      <c r="E8825" t="s">
        <v>143</v>
      </c>
      <c r="F8825" s="1">
        <v>43385</v>
      </c>
      <c r="G8825" t="s">
        <v>29</v>
      </c>
      <c r="H8825">
        <v>1418</v>
      </c>
      <c r="I8825">
        <v>0.14000000000000001</v>
      </c>
      <c r="J8825">
        <v>255.24</v>
      </c>
      <c r="K8825" t="s">
        <v>17</v>
      </c>
    </row>
    <row r="8826" spans="1:11" x14ac:dyDescent="0.3">
      <c r="A8826" t="s">
        <v>8945</v>
      </c>
      <c r="B8826" t="s">
        <v>42</v>
      </c>
      <c r="C8826" t="s">
        <v>26</v>
      </c>
      <c r="D8826" t="s">
        <v>201</v>
      </c>
      <c r="E8826" t="s">
        <v>104</v>
      </c>
      <c r="F8826" s="1">
        <v>43025</v>
      </c>
      <c r="G8826" t="s">
        <v>29</v>
      </c>
      <c r="H8826">
        <v>867</v>
      </c>
      <c r="I8826">
        <v>0.3</v>
      </c>
      <c r="J8826">
        <v>164.73</v>
      </c>
      <c r="K8826" t="s">
        <v>17</v>
      </c>
    </row>
    <row r="8827" spans="1:11" x14ac:dyDescent="0.3">
      <c r="A8827" t="s">
        <v>8946</v>
      </c>
      <c r="B8827" t="s">
        <v>81</v>
      </c>
      <c r="C8827" t="s">
        <v>58</v>
      </c>
      <c r="D8827" t="s">
        <v>68</v>
      </c>
      <c r="E8827" t="s">
        <v>60</v>
      </c>
      <c r="F8827" s="1">
        <v>43229</v>
      </c>
      <c r="G8827" t="s">
        <v>29</v>
      </c>
      <c r="H8827">
        <v>2361</v>
      </c>
      <c r="I8827">
        <v>0.3</v>
      </c>
      <c r="J8827">
        <v>802.74</v>
      </c>
      <c r="K8827" t="s">
        <v>17</v>
      </c>
    </row>
    <row r="8828" spans="1:11" x14ac:dyDescent="0.3">
      <c r="A8828" t="s">
        <v>8947</v>
      </c>
      <c r="B8828" t="s">
        <v>74</v>
      </c>
      <c r="C8828" t="s">
        <v>20</v>
      </c>
      <c r="D8828" t="s">
        <v>91</v>
      </c>
      <c r="E8828" t="s">
        <v>51</v>
      </c>
      <c r="F8828" s="1">
        <v>43182</v>
      </c>
      <c r="G8828" t="s">
        <v>29</v>
      </c>
      <c r="H8828">
        <v>1295</v>
      </c>
      <c r="I8828">
        <v>0.25</v>
      </c>
      <c r="J8828">
        <v>142.44999999999999</v>
      </c>
      <c r="K8828" t="s">
        <v>17</v>
      </c>
    </row>
    <row r="8829" spans="1:11" x14ac:dyDescent="0.3">
      <c r="A8829" t="s">
        <v>8948</v>
      </c>
      <c r="B8829" t="s">
        <v>197</v>
      </c>
      <c r="C8829" t="s">
        <v>58</v>
      </c>
      <c r="D8829" t="s">
        <v>59</v>
      </c>
      <c r="E8829" t="s">
        <v>43</v>
      </c>
      <c r="F8829" s="1">
        <v>43439</v>
      </c>
      <c r="G8829" t="s">
        <v>29</v>
      </c>
      <c r="H8829">
        <v>1324</v>
      </c>
      <c r="I8829">
        <v>0.15</v>
      </c>
      <c r="J8829">
        <v>476.64</v>
      </c>
      <c r="K8829" t="s">
        <v>17</v>
      </c>
    </row>
    <row r="8830" spans="1:11" x14ac:dyDescent="0.3">
      <c r="A8830" t="s">
        <v>8949</v>
      </c>
      <c r="B8830" t="s">
        <v>116</v>
      </c>
      <c r="C8830" t="s">
        <v>63</v>
      </c>
      <c r="D8830" t="s">
        <v>75</v>
      </c>
      <c r="E8830" t="s">
        <v>123</v>
      </c>
      <c r="F8830" s="1">
        <v>43439</v>
      </c>
      <c r="G8830" t="s">
        <v>29</v>
      </c>
      <c r="H8830">
        <v>791</v>
      </c>
      <c r="I8830">
        <v>0.17</v>
      </c>
      <c r="J8830">
        <v>55.37</v>
      </c>
      <c r="K8830" t="s">
        <v>17</v>
      </c>
    </row>
    <row r="8831" spans="1:11" x14ac:dyDescent="0.3">
      <c r="A8831" t="s">
        <v>8950</v>
      </c>
      <c r="B8831" t="s">
        <v>36</v>
      </c>
      <c r="C8831" t="s">
        <v>26</v>
      </c>
      <c r="D8831" t="s">
        <v>94</v>
      </c>
      <c r="E8831" t="s">
        <v>143</v>
      </c>
      <c r="F8831" s="1">
        <v>42473</v>
      </c>
      <c r="G8831" t="s">
        <v>29</v>
      </c>
      <c r="H8831">
        <v>2286</v>
      </c>
      <c r="I8831">
        <v>0.16</v>
      </c>
      <c r="J8831">
        <v>137.16</v>
      </c>
      <c r="K8831" t="s">
        <v>17</v>
      </c>
    </row>
    <row r="8832" spans="1:11" x14ac:dyDescent="0.3">
      <c r="A8832" t="s">
        <v>8951</v>
      </c>
      <c r="B8832" t="s">
        <v>204</v>
      </c>
      <c r="C8832" t="s">
        <v>49</v>
      </c>
      <c r="D8832" t="s">
        <v>205</v>
      </c>
      <c r="E8832" t="s">
        <v>163</v>
      </c>
      <c r="F8832" s="1">
        <v>43350</v>
      </c>
      <c r="G8832" t="s">
        <v>29</v>
      </c>
      <c r="H8832">
        <v>1417</v>
      </c>
      <c r="I8832">
        <v>0.13</v>
      </c>
      <c r="J8832">
        <v>481.78</v>
      </c>
      <c r="K8832" t="s">
        <v>17</v>
      </c>
    </row>
    <row r="8833" spans="1:11" x14ac:dyDescent="0.3">
      <c r="A8833" t="s">
        <v>8952</v>
      </c>
      <c r="B8833" t="s">
        <v>151</v>
      </c>
      <c r="C8833" t="s">
        <v>49</v>
      </c>
      <c r="D8833" t="s">
        <v>205</v>
      </c>
      <c r="E8833" t="s">
        <v>47</v>
      </c>
      <c r="F8833" s="1">
        <v>43371</v>
      </c>
      <c r="G8833" t="s">
        <v>29</v>
      </c>
      <c r="H8833">
        <v>590</v>
      </c>
      <c r="I8833">
        <v>0.34</v>
      </c>
      <c r="J8833">
        <v>247.8</v>
      </c>
      <c r="K8833" t="s">
        <v>17</v>
      </c>
    </row>
    <row r="8834" spans="1:11" x14ac:dyDescent="0.3">
      <c r="A8834" t="s">
        <v>8953</v>
      </c>
      <c r="B8834" t="s">
        <v>67</v>
      </c>
      <c r="C8834" t="s">
        <v>13</v>
      </c>
      <c r="D8834" t="s">
        <v>79</v>
      </c>
      <c r="E8834" t="s">
        <v>22</v>
      </c>
      <c r="F8834" s="1">
        <v>43014</v>
      </c>
      <c r="G8834" t="s">
        <v>29</v>
      </c>
      <c r="H8834">
        <v>650</v>
      </c>
      <c r="I8834">
        <v>0.19</v>
      </c>
      <c r="J8834">
        <v>84.5</v>
      </c>
      <c r="K8834" t="s">
        <v>17</v>
      </c>
    </row>
    <row r="8835" spans="1:11" x14ac:dyDescent="0.3">
      <c r="A8835" t="s">
        <v>8954</v>
      </c>
      <c r="B8835" t="s">
        <v>53</v>
      </c>
      <c r="C8835" t="s">
        <v>20</v>
      </c>
      <c r="D8835" t="s">
        <v>21</v>
      </c>
      <c r="E8835" t="s">
        <v>28</v>
      </c>
      <c r="F8835" s="1">
        <v>43014</v>
      </c>
      <c r="G8835" t="s">
        <v>29</v>
      </c>
      <c r="H8835">
        <v>1730</v>
      </c>
      <c r="I8835">
        <v>0.27</v>
      </c>
      <c r="J8835">
        <v>363.3</v>
      </c>
      <c r="K8835" t="s">
        <v>17</v>
      </c>
    </row>
    <row r="8836" spans="1:11" x14ac:dyDescent="0.3">
      <c r="A8836" t="s">
        <v>8955</v>
      </c>
      <c r="B8836" t="s">
        <v>83</v>
      </c>
      <c r="C8836" t="s">
        <v>26</v>
      </c>
      <c r="D8836" t="s">
        <v>94</v>
      </c>
      <c r="E8836" t="s">
        <v>149</v>
      </c>
      <c r="F8836" s="1">
        <v>43087</v>
      </c>
      <c r="G8836" t="s">
        <v>29</v>
      </c>
      <c r="H8836">
        <v>1759</v>
      </c>
      <c r="I8836">
        <v>0.17</v>
      </c>
      <c r="J8836">
        <v>686.01</v>
      </c>
      <c r="K8836" t="s">
        <v>17</v>
      </c>
    </row>
    <row r="8837" spans="1:11" x14ac:dyDescent="0.3">
      <c r="A8837" t="s">
        <v>8956</v>
      </c>
      <c r="B8837" t="s">
        <v>19</v>
      </c>
      <c r="C8837" t="s">
        <v>32</v>
      </c>
      <c r="D8837" t="s">
        <v>97</v>
      </c>
      <c r="E8837" t="s">
        <v>143</v>
      </c>
      <c r="F8837" s="1">
        <v>42875</v>
      </c>
      <c r="G8837" t="s">
        <v>29</v>
      </c>
      <c r="H8837">
        <v>1458</v>
      </c>
      <c r="I8837">
        <v>0.12</v>
      </c>
      <c r="J8837">
        <v>320.76</v>
      </c>
      <c r="K8837" t="s">
        <v>17</v>
      </c>
    </row>
    <row r="8838" spans="1:11" x14ac:dyDescent="0.3">
      <c r="A8838" t="s">
        <v>8957</v>
      </c>
      <c r="B8838" t="s">
        <v>182</v>
      </c>
      <c r="C8838" t="s">
        <v>49</v>
      </c>
      <c r="D8838" t="s">
        <v>50</v>
      </c>
      <c r="E8838" t="s">
        <v>140</v>
      </c>
      <c r="F8838" s="1">
        <v>42912</v>
      </c>
      <c r="G8838" t="s">
        <v>76</v>
      </c>
      <c r="H8838">
        <v>2090</v>
      </c>
      <c r="I8838">
        <v>0.34</v>
      </c>
      <c r="J8838">
        <v>856.9</v>
      </c>
      <c r="K8838" t="s">
        <v>17</v>
      </c>
    </row>
    <row r="8839" spans="1:11" x14ac:dyDescent="0.3">
      <c r="A8839" t="s">
        <v>8958</v>
      </c>
      <c r="B8839" t="s">
        <v>135</v>
      </c>
      <c r="C8839" t="s">
        <v>58</v>
      </c>
      <c r="D8839" t="s">
        <v>59</v>
      </c>
      <c r="E8839" t="s">
        <v>123</v>
      </c>
      <c r="F8839" s="1">
        <v>42683</v>
      </c>
      <c r="G8839" t="s">
        <v>76</v>
      </c>
      <c r="H8839">
        <v>524</v>
      </c>
      <c r="I8839">
        <v>0.25</v>
      </c>
      <c r="J8839">
        <v>89.08</v>
      </c>
      <c r="K8839" t="s">
        <v>17</v>
      </c>
    </row>
    <row r="8840" spans="1:11" x14ac:dyDescent="0.3">
      <c r="A8840" t="s">
        <v>8959</v>
      </c>
      <c r="B8840" t="s">
        <v>174</v>
      </c>
      <c r="C8840" t="s">
        <v>26</v>
      </c>
      <c r="D8840" t="s">
        <v>201</v>
      </c>
      <c r="E8840" t="s">
        <v>51</v>
      </c>
      <c r="F8840" s="1">
        <v>43444</v>
      </c>
      <c r="G8840" t="s">
        <v>76</v>
      </c>
      <c r="H8840">
        <v>1478</v>
      </c>
      <c r="I8840">
        <v>0.27</v>
      </c>
      <c r="J8840">
        <v>517.29999999999995</v>
      </c>
      <c r="K8840" t="s">
        <v>17</v>
      </c>
    </row>
    <row r="8841" spans="1:11" x14ac:dyDescent="0.3">
      <c r="A8841" t="s">
        <v>8960</v>
      </c>
      <c r="B8841" t="s">
        <v>151</v>
      </c>
      <c r="C8841" t="s">
        <v>13</v>
      </c>
      <c r="D8841" t="s">
        <v>79</v>
      </c>
      <c r="E8841" t="s">
        <v>128</v>
      </c>
      <c r="F8841" s="1">
        <v>42912</v>
      </c>
      <c r="G8841" t="s">
        <v>76</v>
      </c>
      <c r="H8841">
        <v>1931</v>
      </c>
      <c r="I8841">
        <v>0.33</v>
      </c>
      <c r="J8841">
        <v>502.06</v>
      </c>
      <c r="K8841" t="s">
        <v>17</v>
      </c>
    </row>
    <row r="8842" spans="1:11" x14ac:dyDescent="0.3">
      <c r="A8842" t="s">
        <v>8961</v>
      </c>
      <c r="B8842" t="s">
        <v>62</v>
      </c>
      <c r="C8842" t="s">
        <v>58</v>
      </c>
      <c r="D8842" t="s">
        <v>112</v>
      </c>
      <c r="E8842" t="s">
        <v>55</v>
      </c>
      <c r="F8842" s="1">
        <v>42912</v>
      </c>
      <c r="G8842" t="s">
        <v>76</v>
      </c>
      <c r="H8842">
        <v>1706</v>
      </c>
      <c r="I8842">
        <v>0.32</v>
      </c>
      <c r="J8842">
        <v>341.2</v>
      </c>
      <c r="K8842" t="s">
        <v>17</v>
      </c>
    </row>
    <row r="8843" spans="1:11" x14ac:dyDescent="0.3">
      <c r="A8843" t="s">
        <v>8962</v>
      </c>
      <c r="B8843" t="s">
        <v>182</v>
      </c>
      <c r="C8843" t="s">
        <v>32</v>
      </c>
      <c r="D8843" t="s">
        <v>33</v>
      </c>
      <c r="E8843" t="s">
        <v>84</v>
      </c>
      <c r="F8843" s="1">
        <v>42500</v>
      </c>
      <c r="G8843" t="s">
        <v>76</v>
      </c>
      <c r="H8843">
        <v>966</v>
      </c>
      <c r="I8843">
        <v>0.21</v>
      </c>
      <c r="J8843">
        <v>367.08</v>
      </c>
      <c r="K8843" t="s">
        <v>17</v>
      </c>
    </row>
    <row r="8844" spans="1:11" x14ac:dyDescent="0.3">
      <c r="A8844" t="s">
        <v>8963</v>
      </c>
      <c r="B8844" t="s">
        <v>165</v>
      </c>
      <c r="C8844" t="s">
        <v>26</v>
      </c>
      <c r="D8844" t="s">
        <v>37</v>
      </c>
      <c r="E8844" t="s">
        <v>47</v>
      </c>
      <c r="F8844" s="1">
        <v>43172</v>
      </c>
      <c r="G8844" t="s">
        <v>76</v>
      </c>
      <c r="H8844">
        <v>1639</v>
      </c>
      <c r="I8844">
        <v>0.2</v>
      </c>
      <c r="J8844">
        <v>229.46</v>
      </c>
      <c r="K8844" t="s">
        <v>17</v>
      </c>
    </row>
    <row r="8845" spans="1:11" x14ac:dyDescent="0.3">
      <c r="A8845" t="s">
        <v>8964</v>
      </c>
      <c r="B8845" t="s">
        <v>169</v>
      </c>
      <c r="C8845" t="s">
        <v>58</v>
      </c>
      <c r="D8845" t="s">
        <v>112</v>
      </c>
      <c r="E8845" t="s">
        <v>117</v>
      </c>
      <c r="F8845" s="1">
        <v>42828</v>
      </c>
      <c r="G8845" t="s">
        <v>76</v>
      </c>
      <c r="H8845">
        <v>1512</v>
      </c>
      <c r="I8845">
        <v>0.24</v>
      </c>
      <c r="J8845">
        <v>362.88</v>
      </c>
      <c r="K8845" t="s">
        <v>17</v>
      </c>
    </row>
    <row r="8846" spans="1:11" x14ac:dyDescent="0.3">
      <c r="A8846" t="s">
        <v>8965</v>
      </c>
      <c r="B8846" t="s">
        <v>36</v>
      </c>
      <c r="C8846" t="s">
        <v>58</v>
      </c>
      <c r="D8846" t="s">
        <v>112</v>
      </c>
      <c r="E8846" t="s">
        <v>22</v>
      </c>
      <c r="F8846" s="1">
        <v>43408</v>
      </c>
      <c r="G8846" t="s">
        <v>76</v>
      </c>
      <c r="H8846">
        <v>1207</v>
      </c>
      <c r="I8846">
        <v>0.25</v>
      </c>
      <c r="J8846">
        <v>519.01</v>
      </c>
      <c r="K8846" t="s">
        <v>17</v>
      </c>
    </row>
    <row r="8847" spans="1:11" x14ac:dyDescent="0.3">
      <c r="A8847" t="s">
        <v>8966</v>
      </c>
      <c r="B8847" t="s">
        <v>165</v>
      </c>
      <c r="C8847" t="s">
        <v>20</v>
      </c>
      <c r="D8847" t="s">
        <v>21</v>
      </c>
      <c r="E8847" t="s">
        <v>69</v>
      </c>
      <c r="F8847" s="1">
        <v>43172</v>
      </c>
      <c r="G8847" t="s">
        <v>76</v>
      </c>
      <c r="H8847">
        <v>1342</v>
      </c>
      <c r="I8847">
        <v>0.12</v>
      </c>
      <c r="J8847">
        <v>120.78</v>
      </c>
      <c r="K8847" t="s">
        <v>17</v>
      </c>
    </row>
    <row r="8848" spans="1:11" x14ac:dyDescent="0.3">
      <c r="A8848" t="s">
        <v>8967</v>
      </c>
      <c r="B8848" t="s">
        <v>159</v>
      </c>
      <c r="C8848" t="s">
        <v>63</v>
      </c>
      <c r="D8848" t="s">
        <v>75</v>
      </c>
      <c r="E8848" t="s">
        <v>28</v>
      </c>
      <c r="F8848" s="1">
        <v>43172</v>
      </c>
      <c r="G8848" t="s">
        <v>76</v>
      </c>
      <c r="H8848">
        <v>1371</v>
      </c>
      <c r="I8848">
        <v>0.21</v>
      </c>
      <c r="J8848">
        <v>274.2</v>
      </c>
      <c r="K8848" t="s">
        <v>17</v>
      </c>
    </row>
    <row r="8849" spans="1:11" x14ac:dyDescent="0.3">
      <c r="A8849" t="s">
        <v>8968</v>
      </c>
      <c r="B8849" t="s">
        <v>12</v>
      </c>
      <c r="C8849" t="s">
        <v>58</v>
      </c>
      <c r="D8849" t="s">
        <v>59</v>
      </c>
      <c r="E8849" t="s">
        <v>163</v>
      </c>
      <c r="F8849" s="1">
        <v>43408</v>
      </c>
      <c r="G8849" t="s">
        <v>76</v>
      </c>
      <c r="H8849">
        <v>1814</v>
      </c>
      <c r="I8849">
        <v>0.14000000000000001</v>
      </c>
      <c r="J8849">
        <v>798.16</v>
      </c>
      <c r="K8849" t="s">
        <v>17</v>
      </c>
    </row>
    <row r="8850" spans="1:11" x14ac:dyDescent="0.3">
      <c r="A8850" t="s">
        <v>8969</v>
      </c>
      <c r="B8850" t="s">
        <v>165</v>
      </c>
      <c r="C8850" t="s">
        <v>32</v>
      </c>
      <c r="D8850" t="s">
        <v>46</v>
      </c>
      <c r="E8850" t="s">
        <v>88</v>
      </c>
      <c r="F8850" s="1">
        <v>43408</v>
      </c>
      <c r="G8850" t="s">
        <v>76</v>
      </c>
      <c r="H8850">
        <v>2150</v>
      </c>
      <c r="I8850">
        <v>0.15</v>
      </c>
      <c r="J8850">
        <v>709.5</v>
      </c>
      <c r="K8850" t="s">
        <v>17</v>
      </c>
    </row>
    <row r="8851" spans="1:11" x14ac:dyDescent="0.3">
      <c r="A8851" t="s">
        <v>8970</v>
      </c>
      <c r="B8851" t="s">
        <v>261</v>
      </c>
      <c r="C8851" t="s">
        <v>20</v>
      </c>
      <c r="D8851" t="s">
        <v>21</v>
      </c>
      <c r="E8851" t="s">
        <v>128</v>
      </c>
      <c r="F8851" s="1">
        <v>42500</v>
      </c>
      <c r="G8851" t="s">
        <v>76</v>
      </c>
      <c r="H8851">
        <v>1512</v>
      </c>
      <c r="I8851">
        <v>0.27</v>
      </c>
      <c r="J8851">
        <v>665.28</v>
      </c>
      <c r="K8851" t="s">
        <v>17</v>
      </c>
    </row>
    <row r="8852" spans="1:11" x14ac:dyDescent="0.3">
      <c r="A8852" t="s">
        <v>8971</v>
      </c>
      <c r="B8852" t="s">
        <v>36</v>
      </c>
      <c r="C8852" t="s">
        <v>63</v>
      </c>
      <c r="D8852" t="s">
        <v>75</v>
      </c>
      <c r="E8852" t="s">
        <v>28</v>
      </c>
      <c r="F8852" s="1">
        <v>43408</v>
      </c>
      <c r="G8852" t="s">
        <v>76</v>
      </c>
      <c r="H8852">
        <v>720</v>
      </c>
      <c r="I8852">
        <v>0.1</v>
      </c>
      <c r="J8852">
        <v>244.8</v>
      </c>
      <c r="K8852" t="s">
        <v>17</v>
      </c>
    </row>
    <row r="8853" spans="1:11" x14ac:dyDescent="0.3">
      <c r="A8853" t="s">
        <v>8972</v>
      </c>
      <c r="B8853" t="s">
        <v>31</v>
      </c>
      <c r="C8853" t="s">
        <v>49</v>
      </c>
      <c r="D8853" t="s">
        <v>50</v>
      </c>
      <c r="E8853" t="s">
        <v>128</v>
      </c>
      <c r="F8853" s="1">
        <v>42917</v>
      </c>
      <c r="G8853" t="s">
        <v>98</v>
      </c>
      <c r="H8853">
        <v>1499</v>
      </c>
      <c r="I8853">
        <v>0.18</v>
      </c>
      <c r="J8853">
        <v>269.82</v>
      </c>
      <c r="K8853" t="s">
        <v>17</v>
      </c>
    </row>
    <row r="8854" spans="1:11" x14ac:dyDescent="0.3">
      <c r="A8854" t="s">
        <v>8973</v>
      </c>
      <c r="B8854" t="s">
        <v>120</v>
      </c>
      <c r="C8854" t="s">
        <v>49</v>
      </c>
      <c r="D8854" t="s">
        <v>50</v>
      </c>
      <c r="E8854" t="s">
        <v>128</v>
      </c>
      <c r="F8854" s="1">
        <v>42714</v>
      </c>
      <c r="G8854" t="s">
        <v>98</v>
      </c>
      <c r="H8854">
        <v>2360</v>
      </c>
      <c r="I8854">
        <v>0.23</v>
      </c>
      <c r="J8854">
        <v>141.6</v>
      </c>
      <c r="K8854" t="s">
        <v>17</v>
      </c>
    </row>
    <row r="8855" spans="1:11" x14ac:dyDescent="0.3">
      <c r="A8855" t="s">
        <v>8974</v>
      </c>
      <c r="B8855" t="s">
        <v>45</v>
      </c>
      <c r="C8855" t="s">
        <v>32</v>
      </c>
      <c r="D8855" t="s">
        <v>153</v>
      </c>
      <c r="E8855" t="s">
        <v>34</v>
      </c>
      <c r="F8855" s="1">
        <v>43393</v>
      </c>
      <c r="G8855" t="s">
        <v>98</v>
      </c>
      <c r="H8855">
        <v>1023</v>
      </c>
      <c r="I8855">
        <v>0.13</v>
      </c>
      <c r="J8855">
        <v>306.89999999999998</v>
      </c>
      <c r="K8855" t="s">
        <v>17</v>
      </c>
    </row>
    <row r="8856" spans="1:11" x14ac:dyDescent="0.3">
      <c r="A8856" t="s">
        <v>8975</v>
      </c>
      <c r="B8856" t="s">
        <v>204</v>
      </c>
      <c r="C8856" t="s">
        <v>32</v>
      </c>
      <c r="D8856" t="s">
        <v>153</v>
      </c>
      <c r="E8856" t="s">
        <v>117</v>
      </c>
      <c r="F8856" s="1">
        <v>42714</v>
      </c>
      <c r="G8856" t="s">
        <v>98</v>
      </c>
      <c r="H8856">
        <v>1912</v>
      </c>
      <c r="I8856">
        <v>0.24</v>
      </c>
      <c r="J8856">
        <v>554.48</v>
      </c>
      <c r="K8856" t="s">
        <v>17</v>
      </c>
    </row>
    <row r="8857" spans="1:11" x14ac:dyDescent="0.3">
      <c r="A8857" t="s">
        <v>8976</v>
      </c>
      <c r="B8857" t="s">
        <v>146</v>
      </c>
      <c r="C8857" t="s">
        <v>32</v>
      </c>
      <c r="D8857" t="s">
        <v>97</v>
      </c>
      <c r="E8857" t="s">
        <v>72</v>
      </c>
      <c r="F8857" s="1">
        <v>42714</v>
      </c>
      <c r="G8857" t="s">
        <v>98</v>
      </c>
      <c r="H8857">
        <v>2426</v>
      </c>
      <c r="I8857">
        <v>0.24</v>
      </c>
      <c r="J8857">
        <v>1018.92</v>
      </c>
      <c r="K8857" t="s">
        <v>17</v>
      </c>
    </row>
    <row r="8858" spans="1:11" x14ac:dyDescent="0.3">
      <c r="A8858" t="s">
        <v>8977</v>
      </c>
      <c r="B8858" t="s">
        <v>193</v>
      </c>
      <c r="C8858" t="s">
        <v>26</v>
      </c>
      <c r="D8858" t="s">
        <v>37</v>
      </c>
      <c r="E8858" t="s">
        <v>47</v>
      </c>
      <c r="F8858" s="1">
        <v>42917</v>
      </c>
      <c r="G8858" t="s">
        <v>98</v>
      </c>
      <c r="H8858">
        <v>1725</v>
      </c>
      <c r="I8858">
        <v>0.26</v>
      </c>
      <c r="J8858">
        <v>86.25</v>
      </c>
      <c r="K8858" t="s">
        <v>17</v>
      </c>
    </row>
    <row r="8859" spans="1:11" x14ac:dyDescent="0.3">
      <c r="A8859" t="s">
        <v>8978</v>
      </c>
      <c r="B8859" t="s">
        <v>130</v>
      </c>
      <c r="C8859" t="s">
        <v>58</v>
      </c>
      <c r="D8859" t="s">
        <v>68</v>
      </c>
      <c r="E8859" t="s">
        <v>123</v>
      </c>
      <c r="F8859" s="1">
        <v>42540</v>
      </c>
      <c r="G8859" t="s">
        <v>98</v>
      </c>
      <c r="H8859">
        <v>843</v>
      </c>
      <c r="I8859">
        <v>0.35</v>
      </c>
      <c r="J8859">
        <v>168.6</v>
      </c>
      <c r="K8859" t="s">
        <v>17</v>
      </c>
    </row>
    <row r="8860" spans="1:11" x14ac:dyDescent="0.3">
      <c r="A8860" t="s">
        <v>8979</v>
      </c>
      <c r="B8860" t="s">
        <v>74</v>
      </c>
      <c r="C8860" t="s">
        <v>32</v>
      </c>
      <c r="D8860" t="s">
        <v>33</v>
      </c>
      <c r="E8860" t="s">
        <v>72</v>
      </c>
      <c r="F8860" s="1">
        <v>43372</v>
      </c>
      <c r="G8860" t="s">
        <v>98</v>
      </c>
      <c r="H8860">
        <v>2334</v>
      </c>
      <c r="I8860">
        <v>0.21</v>
      </c>
      <c r="J8860">
        <v>653.52</v>
      </c>
      <c r="K8860" t="s">
        <v>17</v>
      </c>
    </row>
    <row r="8861" spans="1:11" x14ac:dyDescent="0.3">
      <c r="A8861" t="s">
        <v>8980</v>
      </c>
      <c r="B8861" t="s">
        <v>122</v>
      </c>
      <c r="C8861" t="s">
        <v>26</v>
      </c>
      <c r="D8861" t="s">
        <v>37</v>
      </c>
      <c r="E8861" t="s">
        <v>55</v>
      </c>
      <c r="F8861" s="1">
        <v>43372</v>
      </c>
      <c r="G8861" t="s">
        <v>98</v>
      </c>
      <c r="H8861">
        <v>1107</v>
      </c>
      <c r="I8861">
        <v>0.26</v>
      </c>
      <c r="J8861">
        <v>210.33</v>
      </c>
      <c r="K8861" t="s">
        <v>17</v>
      </c>
    </row>
    <row r="8862" spans="1:11" x14ac:dyDescent="0.3">
      <c r="A8862" t="s">
        <v>8981</v>
      </c>
      <c r="B8862" t="s">
        <v>36</v>
      </c>
      <c r="C8862" t="s">
        <v>26</v>
      </c>
      <c r="D8862" t="s">
        <v>94</v>
      </c>
      <c r="E8862" t="s">
        <v>34</v>
      </c>
      <c r="F8862" s="1">
        <v>43434</v>
      </c>
      <c r="G8862" t="s">
        <v>98</v>
      </c>
      <c r="H8862">
        <v>1974</v>
      </c>
      <c r="I8862">
        <v>0.24</v>
      </c>
      <c r="J8862">
        <v>197.4</v>
      </c>
      <c r="K8862" t="s">
        <v>17</v>
      </c>
    </row>
    <row r="8863" spans="1:11" x14ac:dyDescent="0.3">
      <c r="A8863" t="s">
        <v>8982</v>
      </c>
      <c r="B8863" t="s">
        <v>106</v>
      </c>
      <c r="C8863" t="s">
        <v>20</v>
      </c>
      <c r="D8863" t="s">
        <v>21</v>
      </c>
      <c r="E8863" t="s">
        <v>69</v>
      </c>
      <c r="F8863" s="1">
        <v>42722</v>
      </c>
      <c r="G8863" t="s">
        <v>98</v>
      </c>
      <c r="H8863">
        <v>1746</v>
      </c>
      <c r="I8863">
        <v>0.15</v>
      </c>
      <c r="J8863">
        <v>453.96</v>
      </c>
      <c r="K8863" t="s">
        <v>17</v>
      </c>
    </row>
    <row r="8864" spans="1:11" x14ac:dyDescent="0.3">
      <c r="A8864" t="s">
        <v>8983</v>
      </c>
      <c r="B8864" t="s">
        <v>130</v>
      </c>
      <c r="C8864" t="s">
        <v>26</v>
      </c>
      <c r="D8864" t="s">
        <v>37</v>
      </c>
      <c r="E8864" t="s">
        <v>117</v>
      </c>
      <c r="F8864" s="1">
        <v>43423</v>
      </c>
      <c r="G8864" t="s">
        <v>98</v>
      </c>
      <c r="H8864">
        <v>1822</v>
      </c>
      <c r="I8864">
        <v>0.34</v>
      </c>
      <c r="J8864">
        <v>273.3</v>
      </c>
      <c r="K8864" t="s">
        <v>17</v>
      </c>
    </row>
    <row r="8865" spans="1:11" x14ac:dyDescent="0.3">
      <c r="A8865" t="s">
        <v>8984</v>
      </c>
      <c r="B8865" t="s">
        <v>12</v>
      </c>
      <c r="C8865" t="s">
        <v>49</v>
      </c>
      <c r="D8865" t="s">
        <v>205</v>
      </c>
      <c r="E8865" t="s">
        <v>117</v>
      </c>
      <c r="F8865" s="1">
        <v>43362</v>
      </c>
      <c r="G8865" t="s">
        <v>98</v>
      </c>
      <c r="H8865">
        <v>1385</v>
      </c>
      <c r="I8865">
        <v>0.32</v>
      </c>
      <c r="J8865">
        <v>263.14999999999998</v>
      </c>
      <c r="K8865" t="s">
        <v>17</v>
      </c>
    </row>
    <row r="8866" spans="1:11" x14ac:dyDescent="0.3">
      <c r="A8866" t="s">
        <v>8985</v>
      </c>
      <c r="B8866" t="s">
        <v>156</v>
      </c>
      <c r="C8866" t="s">
        <v>26</v>
      </c>
      <c r="D8866" t="s">
        <v>27</v>
      </c>
      <c r="E8866" t="s">
        <v>140</v>
      </c>
      <c r="F8866" s="1">
        <v>42771</v>
      </c>
      <c r="G8866" t="s">
        <v>23</v>
      </c>
      <c r="H8866">
        <v>509</v>
      </c>
      <c r="I8866">
        <v>0.14000000000000001</v>
      </c>
      <c r="J8866">
        <v>35.630000000000003</v>
      </c>
      <c r="K8866" t="s">
        <v>17</v>
      </c>
    </row>
    <row r="8867" spans="1:11" x14ac:dyDescent="0.3">
      <c r="A8867" t="s">
        <v>8986</v>
      </c>
      <c r="B8867" t="s">
        <v>106</v>
      </c>
      <c r="C8867" t="s">
        <v>13</v>
      </c>
      <c r="D8867" t="s">
        <v>79</v>
      </c>
      <c r="E8867" t="s">
        <v>88</v>
      </c>
      <c r="F8867" s="1">
        <v>42771</v>
      </c>
      <c r="G8867" t="s">
        <v>23</v>
      </c>
      <c r="H8867">
        <v>1114</v>
      </c>
      <c r="I8867">
        <v>0.14000000000000001</v>
      </c>
      <c r="J8867">
        <v>256.22000000000003</v>
      </c>
      <c r="K8867" t="s">
        <v>17</v>
      </c>
    </row>
    <row r="8868" spans="1:11" x14ac:dyDescent="0.3">
      <c r="A8868" t="s">
        <v>8987</v>
      </c>
      <c r="B8868" t="s">
        <v>42</v>
      </c>
      <c r="C8868" t="s">
        <v>63</v>
      </c>
      <c r="D8868" t="s">
        <v>157</v>
      </c>
      <c r="E8868" t="s">
        <v>15</v>
      </c>
      <c r="F8868" s="1">
        <v>43255</v>
      </c>
      <c r="G8868" t="s">
        <v>23</v>
      </c>
      <c r="H8868">
        <v>1473</v>
      </c>
      <c r="I8868">
        <v>0.35</v>
      </c>
      <c r="J8868">
        <v>530.28</v>
      </c>
      <c r="K8868" t="s">
        <v>17</v>
      </c>
    </row>
    <row r="8869" spans="1:11" x14ac:dyDescent="0.3">
      <c r="A8869" t="s">
        <v>8988</v>
      </c>
      <c r="B8869" t="s">
        <v>57</v>
      </c>
      <c r="C8869" t="s">
        <v>20</v>
      </c>
      <c r="D8869" t="s">
        <v>21</v>
      </c>
      <c r="E8869" t="s">
        <v>51</v>
      </c>
      <c r="F8869" s="1">
        <v>42771</v>
      </c>
      <c r="G8869" t="s">
        <v>23</v>
      </c>
      <c r="H8869">
        <v>838</v>
      </c>
      <c r="I8869">
        <v>0.15</v>
      </c>
      <c r="J8869">
        <v>159.22</v>
      </c>
      <c r="K8869" t="s">
        <v>17</v>
      </c>
    </row>
    <row r="8870" spans="1:11" x14ac:dyDescent="0.3">
      <c r="A8870" t="s">
        <v>8989</v>
      </c>
      <c r="B8870" t="s">
        <v>74</v>
      </c>
      <c r="C8870" t="s">
        <v>13</v>
      </c>
      <c r="D8870" t="s">
        <v>195</v>
      </c>
      <c r="E8870" t="s">
        <v>149</v>
      </c>
      <c r="F8870" s="1">
        <v>42771</v>
      </c>
      <c r="G8870" t="s">
        <v>23</v>
      </c>
      <c r="H8870">
        <v>2305</v>
      </c>
      <c r="I8870">
        <v>0.22</v>
      </c>
      <c r="J8870">
        <v>968.1</v>
      </c>
      <c r="K8870" t="s">
        <v>17</v>
      </c>
    </row>
    <row r="8871" spans="1:11" x14ac:dyDescent="0.3">
      <c r="A8871" t="s">
        <v>8990</v>
      </c>
      <c r="B8871" t="s">
        <v>45</v>
      </c>
      <c r="C8871" t="s">
        <v>26</v>
      </c>
      <c r="D8871" t="s">
        <v>27</v>
      </c>
      <c r="E8871" t="s">
        <v>69</v>
      </c>
      <c r="F8871" s="1">
        <v>42879</v>
      </c>
      <c r="G8871" t="s">
        <v>23</v>
      </c>
      <c r="H8871">
        <v>1486</v>
      </c>
      <c r="I8871">
        <v>0.32</v>
      </c>
      <c r="J8871">
        <v>148.6</v>
      </c>
      <c r="K8871" t="s">
        <v>17</v>
      </c>
    </row>
    <row r="8872" spans="1:11" x14ac:dyDescent="0.3">
      <c r="A8872" t="s">
        <v>8991</v>
      </c>
      <c r="B8872" t="s">
        <v>31</v>
      </c>
      <c r="C8872" t="s">
        <v>13</v>
      </c>
      <c r="D8872" t="s">
        <v>195</v>
      </c>
      <c r="E8872" t="s">
        <v>15</v>
      </c>
      <c r="F8872" s="1">
        <v>42771</v>
      </c>
      <c r="G8872" t="s">
        <v>23</v>
      </c>
      <c r="H8872">
        <v>558</v>
      </c>
      <c r="I8872">
        <v>0.35</v>
      </c>
      <c r="J8872">
        <v>111.6</v>
      </c>
      <c r="K8872" t="s">
        <v>17</v>
      </c>
    </row>
    <row r="8873" spans="1:11" x14ac:dyDescent="0.3">
      <c r="A8873" t="s">
        <v>8992</v>
      </c>
      <c r="B8873" t="s">
        <v>122</v>
      </c>
      <c r="C8873" t="s">
        <v>20</v>
      </c>
      <c r="D8873" t="s">
        <v>91</v>
      </c>
      <c r="E8873" t="s">
        <v>104</v>
      </c>
      <c r="F8873" s="1">
        <v>42879</v>
      </c>
      <c r="G8873" t="s">
        <v>23</v>
      </c>
      <c r="H8873">
        <v>1815</v>
      </c>
      <c r="I8873">
        <v>0.3</v>
      </c>
      <c r="J8873">
        <v>326.7</v>
      </c>
      <c r="K8873" t="s">
        <v>17</v>
      </c>
    </row>
    <row r="8874" spans="1:11" x14ac:dyDescent="0.3">
      <c r="A8874" t="s">
        <v>8993</v>
      </c>
      <c r="B8874" t="s">
        <v>90</v>
      </c>
      <c r="C8874" t="s">
        <v>32</v>
      </c>
      <c r="D8874" t="s">
        <v>46</v>
      </c>
      <c r="E8874" t="s">
        <v>104</v>
      </c>
      <c r="F8874" s="1">
        <v>43255</v>
      </c>
      <c r="G8874" t="s">
        <v>23</v>
      </c>
      <c r="H8874">
        <v>2346</v>
      </c>
      <c r="I8874">
        <v>0.18</v>
      </c>
      <c r="J8874">
        <v>258.06</v>
      </c>
      <c r="K8874" t="s">
        <v>17</v>
      </c>
    </row>
    <row r="8875" spans="1:11" x14ac:dyDescent="0.3">
      <c r="A8875" t="s">
        <v>8994</v>
      </c>
      <c r="B8875" t="s">
        <v>169</v>
      </c>
      <c r="C8875" t="s">
        <v>32</v>
      </c>
      <c r="D8875" t="s">
        <v>153</v>
      </c>
      <c r="E8875" t="s">
        <v>51</v>
      </c>
      <c r="F8875" s="1">
        <v>42771</v>
      </c>
      <c r="G8875" t="s">
        <v>23</v>
      </c>
      <c r="H8875">
        <v>1566</v>
      </c>
      <c r="I8875">
        <v>0.24</v>
      </c>
      <c r="J8875">
        <v>501.12</v>
      </c>
      <c r="K8875" t="s">
        <v>17</v>
      </c>
    </row>
    <row r="8876" spans="1:11" x14ac:dyDescent="0.3">
      <c r="A8876" t="s">
        <v>8995</v>
      </c>
      <c r="B8876" t="s">
        <v>25</v>
      </c>
      <c r="C8876" t="s">
        <v>13</v>
      </c>
      <c r="D8876" t="s">
        <v>79</v>
      </c>
      <c r="E8876" t="s">
        <v>143</v>
      </c>
      <c r="F8876" s="1">
        <v>42101</v>
      </c>
      <c r="G8876" t="s">
        <v>23</v>
      </c>
      <c r="H8876">
        <v>1486</v>
      </c>
      <c r="I8876">
        <v>0.25</v>
      </c>
      <c r="J8876">
        <v>148.6</v>
      </c>
      <c r="K8876" t="s">
        <v>17</v>
      </c>
    </row>
    <row r="8877" spans="1:11" x14ac:dyDescent="0.3">
      <c r="A8877" t="s">
        <v>8996</v>
      </c>
      <c r="B8877" t="s">
        <v>102</v>
      </c>
      <c r="C8877" t="s">
        <v>26</v>
      </c>
      <c r="D8877" t="s">
        <v>37</v>
      </c>
      <c r="E8877" t="s">
        <v>28</v>
      </c>
      <c r="F8877" s="1">
        <v>42771</v>
      </c>
      <c r="G8877" t="s">
        <v>23</v>
      </c>
      <c r="H8877">
        <v>1082</v>
      </c>
      <c r="I8877">
        <v>0.28000000000000003</v>
      </c>
      <c r="J8877">
        <v>421.98</v>
      </c>
      <c r="K8877" t="s">
        <v>17</v>
      </c>
    </row>
    <row r="8878" spans="1:11" x14ac:dyDescent="0.3">
      <c r="A8878" t="s">
        <v>8997</v>
      </c>
      <c r="B8878" t="s">
        <v>135</v>
      </c>
      <c r="C8878" t="s">
        <v>26</v>
      </c>
      <c r="D8878" t="s">
        <v>94</v>
      </c>
      <c r="E8878" t="s">
        <v>117</v>
      </c>
      <c r="F8878" s="1">
        <v>43385</v>
      </c>
      <c r="G8878" t="s">
        <v>23</v>
      </c>
      <c r="H8878">
        <v>816</v>
      </c>
      <c r="I8878">
        <v>0.28000000000000003</v>
      </c>
      <c r="J8878">
        <v>334.56</v>
      </c>
      <c r="K8878" t="s">
        <v>17</v>
      </c>
    </row>
    <row r="8879" spans="1:11" x14ac:dyDescent="0.3">
      <c r="A8879" t="s">
        <v>8998</v>
      </c>
      <c r="B8879" t="s">
        <v>146</v>
      </c>
      <c r="C8879" t="s">
        <v>58</v>
      </c>
      <c r="D8879" t="s">
        <v>68</v>
      </c>
      <c r="E8879" t="s">
        <v>34</v>
      </c>
      <c r="F8879" s="1">
        <v>43070</v>
      </c>
      <c r="G8879" t="s">
        <v>29</v>
      </c>
      <c r="H8879">
        <v>2390</v>
      </c>
      <c r="I8879">
        <v>0.3</v>
      </c>
      <c r="J8879">
        <v>669.2</v>
      </c>
      <c r="K8879" t="s">
        <v>17</v>
      </c>
    </row>
    <row r="8880" spans="1:11" x14ac:dyDescent="0.3">
      <c r="A8880" t="s">
        <v>8999</v>
      </c>
      <c r="B8880" t="s">
        <v>12</v>
      </c>
      <c r="C8880" t="s">
        <v>13</v>
      </c>
      <c r="D8880" t="s">
        <v>14</v>
      </c>
      <c r="E8880" t="s">
        <v>55</v>
      </c>
      <c r="F8880" s="1">
        <v>42109</v>
      </c>
      <c r="G8880" t="s">
        <v>29</v>
      </c>
      <c r="H8880">
        <v>2286</v>
      </c>
      <c r="I8880">
        <v>0.3</v>
      </c>
      <c r="J8880">
        <v>640.08000000000004</v>
      </c>
      <c r="K8880" t="s">
        <v>17</v>
      </c>
    </row>
    <row r="8881" spans="1:11" x14ac:dyDescent="0.3">
      <c r="A8881" t="s">
        <v>9000</v>
      </c>
      <c r="B8881" t="s">
        <v>25</v>
      </c>
      <c r="C8881" t="s">
        <v>58</v>
      </c>
      <c r="D8881" t="s">
        <v>59</v>
      </c>
      <c r="E8881" t="s">
        <v>22</v>
      </c>
      <c r="F8881" s="1">
        <v>43354</v>
      </c>
      <c r="G8881" t="s">
        <v>29</v>
      </c>
      <c r="H8881">
        <v>1952</v>
      </c>
      <c r="I8881">
        <v>0.26</v>
      </c>
      <c r="J8881">
        <v>117.12</v>
      </c>
      <c r="K8881" t="s">
        <v>17</v>
      </c>
    </row>
    <row r="8882" spans="1:11" x14ac:dyDescent="0.3">
      <c r="A8882" t="s">
        <v>9001</v>
      </c>
      <c r="B8882" t="s">
        <v>263</v>
      </c>
      <c r="C8882" t="s">
        <v>32</v>
      </c>
      <c r="D8882" t="s">
        <v>33</v>
      </c>
      <c r="E8882" t="s">
        <v>84</v>
      </c>
      <c r="F8882" s="1">
        <v>42287</v>
      </c>
      <c r="G8882" t="s">
        <v>29</v>
      </c>
      <c r="H8882">
        <v>2151</v>
      </c>
      <c r="I8882">
        <v>0.18</v>
      </c>
      <c r="J8882">
        <v>817.38</v>
      </c>
      <c r="K8882" t="s">
        <v>17</v>
      </c>
    </row>
    <row r="8883" spans="1:11" x14ac:dyDescent="0.3">
      <c r="A8883" t="s">
        <v>9002</v>
      </c>
      <c r="B8883" t="s">
        <v>106</v>
      </c>
      <c r="C8883" t="s">
        <v>58</v>
      </c>
      <c r="D8883" t="s">
        <v>68</v>
      </c>
      <c r="E8883" t="s">
        <v>28</v>
      </c>
      <c r="F8883" s="1">
        <v>43354</v>
      </c>
      <c r="G8883" t="s">
        <v>29</v>
      </c>
      <c r="H8883">
        <v>2363</v>
      </c>
      <c r="I8883">
        <v>0.31</v>
      </c>
      <c r="J8883">
        <v>354.45</v>
      </c>
      <c r="K8883" t="s">
        <v>17</v>
      </c>
    </row>
    <row r="8884" spans="1:11" x14ac:dyDescent="0.3">
      <c r="A8884" t="s">
        <v>9003</v>
      </c>
      <c r="B8884" t="s">
        <v>19</v>
      </c>
      <c r="C8884" t="s">
        <v>26</v>
      </c>
      <c r="D8884" t="s">
        <v>37</v>
      </c>
      <c r="E8884" t="s">
        <v>117</v>
      </c>
      <c r="F8884" s="1">
        <v>42336</v>
      </c>
      <c r="G8884" t="s">
        <v>29</v>
      </c>
      <c r="H8884">
        <v>1750</v>
      </c>
      <c r="I8884">
        <v>0.25</v>
      </c>
      <c r="J8884">
        <v>420</v>
      </c>
      <c r="K8884" t="s">
        <v>17</v>
      </c>
    </row>
    <row r="8885" spans="1:11" x14ac:dyDescent="0.3">
      <c r="A8885" t="s">
        <v>9004</v>
      </c>
      <c r="B8885" t="s">
        <v>122</v>
      </c>
      <c r="C8885" t="s">
        <v>20</v>
      </c>
      <c r="D8885" t="s">
        <v>21</v>
      </c>
      <c r="E8885" t="s">
        <v>47</v>
      </c>
      <c r="F8885" s="1">
        <v>43414</v>
      </c>
      <c r="G8885" t="s">
        <v>29</v>
      </c>
      <c r="H8885">
        <v>1779</v>
      </c>
      <c r="I8885">
        <v>0.3</v>
      </c>
      <c r="J8885">
        <v>355.8</v>
      </c>
      <c r="K8885" t="s">
        <v>17</v>
      </c>
    </row>
    <row r="8886" spans="1:11" x14ac:dyDescent="0.3">
      <c r="A8886" t="s">
        <v>9005</v>
      </c>
      <c r="B8886" t="s">
        <v>263</v>
      </c>
      <c r="C8886" t="s">
        <v>58</v>
      </c>
      <c r="D8886" t="s">
        <v>68</v>
      </c>
      <c r="E8886" t="s">
        <v>28</v>
      </c>
      <c r="F8886" s="1">
        <v>43070</v>
      </c>
      <c r="G8886" t="s">
        <v>29</v>
      </c>
      <c r="H8886">
        <v>1389</v>
      </c>
      <c r="I8886">
        <v>0.24</v>
      </c>
      <c r="J8886">
        <v>263.91000000000003</v>
      </c>
      <c r="K8886" t="s">
        <v>17</v>
      </c>
    </row>
    <row r="8887" spans="1:11" x14ac:dyDescent="0.3">
      <c r="A8887" t="s">
        <v>9006</v>
      </c>
      <c r="B8887" t="s">
        <v>106</v>
      </c>
      <c r="C8887" t="s">
        <v>32</v>
      </c>
      <c r="D8887" t="s">
        <v>46</v>
      </c>
      <c r="E8887" t="s">
        <v>60</v>
      </c>
      <c r="F8887" s="1">
        <v>42266</v>
      </c>
      <c r="G8887" t="s">
        <v>29</v>
      </c>
      <c r="H8887">
        <v>1454</v>
      </c>
      <c r="I8887">
        <v>0.35</v>
      </c>
      <c r="J8887">
        <v>450.74</v>
      </c>
      <c r="K8887" t="s">
        <v>17</v>
      </c>
    </row>
    <row r="8888" spans="1:11" x14ac:dyDescent="0.3">
      <c r="A8888" t="s">
        <v>9007</v>
      </c>
      <c r="B8888" t="s">
        <v>90</v>
      </c>
      <c r="C8888" t="s">
        <v>20</v>
      </c>
      <c r="D8888" t="s">
        <v>91</v>
      </c>
      <c r="E8888" t="s">
        <v>28</v>
      </c>
      <c r="F8888" s="1">
        <v>43410</v>
      </c>
      <c r="G8888" t="s">
        <v>29</v>
      </c>
      <c r="H8888">
        <v>2059</v>
      </c>
      <c r="I8888">
        <v>0.21</v>
      </c>
      <c r="J8888">
        <v>205.9</v>
      </c>
      <c r="K8888" t="s">
        <v>17</v>
      </c>
    </row>
    <row r="8889" spans="1:11" x14ac:dyDescent="0.3">
      <c r="A8889" t="s">
        <v>9008</v>
      </c>
      <c r="B8889" t="s">
        <v>36</v>
      </c>
      <c r="C8889" t="s">
        <v>58</v>
      </c>
      <c r="D8889" t="s">
        <v>59</v>
      </c>
      <c r="E8889" t="s">
        <v>117</v>
      </c>
      <c r="F8889" s="1">
        <v>43070</v>
      </c>
      <c r="G8889" t="s">
        <v>29</v>
      </c>
      <c r="H8889">
        <v>1057</v>
      </c>
      <c r="I8889">
        <v>0.28999999999999998</v>
      </c>
      <c r="J8889">
        <v>359.38</v>
      </c>
      <c r="K8889" t="s">
        <v>17</v>
      </c>
    </row>
    <row r="8890" spans="1:11" x14ac:dyDescent="0.3">
      <c r="A8890" t="s">
        <v>9009</v>
      </c>
      <c r="B8890" t="s">
        <v>106</v>
      </c>
      <c r="C8890" t="s">
        <v>49</v>
      </c>
      <c r="D8890" t="s">
        <v>205</v>
      </c>
      <c r="E8890" t="s">
        <v>43</v>
      </c>
      <c r="F8890" s="1">
        <v>42311</v>
      </c>
      <c r="G8890" t="s">
        <v>29</v>
      </c>
      <c r="H8890">
        <v>906</v>
      </c>
      <c r="I8890">
        <v>0.1</v>
      </c>
      <c r="J8890">
        <v>108.72</v>
      </c>
      <c r="K8890" t="s">
        <v>17</v>
      </c>
    </row>
    <row r="8891" spans="1:11" x14ac:dyDescent="0.3">
      <c r="A8891" t="s">
        <v>9010</v>
      </c>
      <c r="B8891" t="s">
        <v>81</v>
      </c>
      <c r="C8891" t="s">
        <v>26</v>
      </c>
      <c r="D8891" t="s">
        <v>94</v>
      </c>
      <c r="E8891" t="s">
        <v>65</v>
      </c>
      <c r="F8891" s="1">
        <v>42336</v>
      </c>
      <c r="G8891" t="s">
        <v>29</v>
      </c>
      <c r="H8891">
        <v>692</v>
      </c>
      <c r="I8891">
        <v>0.26</v>
      </c>
      <c r="J8891">
        <v>193.76</v>
      </c>
      <c r="K8891" t="s">
        <v>17</v>
      </c>
    </row>
    <row r="8892" spans="1:11" x14ac:dyDescent="0.3">
      <c r="A8892" t="s">
        <v>9011</v>
      </c>
      <c r="B8892" t="s">
        <v>197</v>
      </c>
      <c r="C8892" t="s">
        <v>13</v>
      </c>
      <c r="D8892" t="s">
        <v>14</v>
      </c>
      <c r="E8892" t="s">
        <v>47</v>
      </c>
      <c r="F8892" s="1">
        <v>43410</v>
      </c>
      <c r="G8892" t="s">
        <v>29</v>
      </c>
      <c r="H8892">
        <v>2017</v>
      </c>
      <c r="I8892">
        <v>0.33</v>
      </c>
      <c r="J8892">
        <v>121.02</v>
      </c>
      <c r="K8892" t="s">
        <v>17</v>
      </c>
    </row>
    <row r="8893" spans="1:11" x14ac:dyDescent="0.3">
      <c r="A8893" t="s">
        <v>9012</v>
      </c>
      <c r="B8893" t="s">
        <v>25</v>
      </c>
      <c r="C8893" t="s">
        <v>20</v>
      </c>
      <c r="D8893" t="s">
        <v>91</v>
      </c>
      <c r="E8893" t="s">
        <v>117</v>
      </c>
      <c r="F8893" s="1">
        <v>43410</v>
      </c>
      <c r="G8893" t="s">
        <v>29</v>
      </c>
      <c r="H8893">
        <v>1941</v>
      </c>
      <c r="I8893">
        <v>0.19</v>
      </c>
      <c r="J8893">
        <v>543.48</v>
      </c>
      <c r="K8893" t="s">
        <v>17</v>
      </c>
    </row>
    <row r="8894" spans="1:11" x14ac:dyDescent="0.3">
      <c r="A8894" t="s">
        <v>9013</v>
      </c>
      <c r="B8894" t="s">
        <v>31</v>
      </c>
      <c r="C8894" t="s">
        <v>13</v>
      </c>
      <c r="D8894" t="s">
        <v>14</v>
      </c>
      <c r="E8894" t="s">
        <v>28</v>
      </c>
      <c r="F8894" s="1">
        <v>43099</v>
      </c>
      <c r="G8894" t="s">
        <v>29</v>
      </c>
      <c r="H8894">
        <v>2196</v>
      </c>
      <c r="I8894">
        <v>0.1</v>
      </c>
      <c r="J8894">
        <v>790.56</v>
      </c>
      <c r="K8894" t="s">
        <v>17</v>
      </c>
    </row>
    <row r="8895" spans="1:11" x14ac:dyDescent="0.3">
      <c r="A8895" t="s">
        <v>9014</v>
      </c>
      <c r="B8895" t="s">
        <v>151</v>
      </c>
      <c r="C8895" t="s">
        <v>32</v>
      </c>
      <c r="D8895" t="s">
        <v>46</v>
      </c>
      <c r="E8895" t="s">
        <v>128</v>
      </c>
      <c r="F8895" s="1">
        <v>43410</v>
      </c>
      <c r="G8895" t="s">
        <v>29</v>
      </c>
      <c r="H8895">
        <v>958</v>
      </c>
      <c r="I8895">
        <v>0.34</v>
      </c>
      <c r="J8895">
        <v>249.08</v>
      </c>
      <c r="K8895" t="s">
        <v>17</v>
      </c>
    </row>
    <row r="8896" spans="1:11" x14ac:dyDescent="0.3">
      <c r="A8896" t="s">
        <v>9015</v>
      </c>
      <c r="B8896" t="s">
        <v>165</v>
      </c>
      <c r="C8896" t="s">
        <v>20</v>
      </c>
      <c r="D8896" t="s">
        <v>91</v>
      </c>
      <c r="E8896" t="s">
        <v>22</v>
      </c>
      <c r="F8896" s="1">
        <v>42941</v>
      </c>
      <c r="G8896" t="s">
        <v>29</v>
      </c>
      <c r="H8896">
        <v>2285</v>
      </c>
      <c r="I8896">
        <v>0.27</v>
      </c>
      <c r="J8896">
        <v>868.3</v>
      </c>
      <c r="K8896" t="s">
        <v>17</v>
      </c>
    </row>
    <row r="8897" spans="1:11" x14ac:dyDescent="0.3">
      <c r="A8897" t="s">
        <v>9016</v>
      </c>
      <c r="B8897" t="s">
        <v>211</v>
      </c>
      <c r="C8897" t="s">
        <v>20</v>
      </c>
      <c r="D8897" t="s">
        <v>21</v>
      </c>
      <c r="E8897" t="s">
        <v>28</v>
      </c>
      <c r="F8897" s="1">
        <v>43099</v>
      </c>
      <c r="G8897" t="s">
        <v>29</v>
      </c>
      <c r="H8897">
        <v>864</v>
      </c>
      <c r="I8897">
        <v>0.32</v>
      </c>
      <c r="J8897">
        <v>345.6</v>
      </c>
      <c r="K8897" t="s">
        <v>17</v>
      </c>
    </row>
    <row r="8898" spans="1:11" x14ac:dyDescent="0.3">
      <c r="A8898" t="s">
        <v>9017</v>
      </c>
      <c r="B8898" t="s">
        <v>261</v>
      </c>
      <c r="C8898" t="s">
        <v>26</v>
      </c>
      <c r="D8898" t="s">
        <v>37</v>
      </c>
      <c r="E8898" t="s">
        <v>55</v>
      </c>
      <c r="F8898" s="1">
        <v>42703</v>
      </c>
      <c r="G8898" t="s">
        <v>29</v>
      </c>
      <c r="H8898">
        <v>2444</v>
      </c>
      <c r="I8898">
        <v>0.21</v>
      </c>
      <c r="J8898">
        <v>782.08</v>
      </c>
      <c r="K8898" t="s">
        <v>17</v>
      </c>
    </row>
    <row r="8899" spans="1:11" x14ac:dyDescent="0.3">
      <c r="A8899" t="s">
        <v>9018</v>
      </c>
      <c r="B8899" t="s">
        <v>197</v>
      </c>
      <c r="C8899" t="s">
        <v>32</v>
      </c>
      <c r="D8899" t="s">
        <v>33</v>
      </c>
      <c r="E8899" t="s">
        <v>60</v>
      </c>
      <c r="F8899" s="1">
        <v>43416</v>
      </c>
      <c r="G8899" t="s">
        <v>29</v>
      </c>
      <c r="H8899">
        <v>2151</v>
      </c>
      <c r="I8899">
        <v>0.35</v>
      </c>
      <c r="J8899">
        <v>795.87</v>
      </c>
      <c r="K8899" t="s">
        <v>17</v>
      </c>
    </row>
    <row r="8900" spans="1:11" x14ac:dyDescent="0.3">
      <c r="A8900" t="s">
        <v>9019</v>
      </c>
      <c r="B8900" t="s">
        <v>139</v>
      </c>
      <c r="C8900" t="s">
        <v>58</v>
      </c>
      <c r="D8900" t="s">
        <v>68</v>
      </c>
      <c r="E8900" t="s">
        <v>34</v>
      </c>
      <c r="F8900" s="1">
        <v>42926</v>
      </c>
      <c r="G8900" t="s">
        <v>29</v>
      </c>
      <c r="H8900">
        <v>1600</v>
      </c>
      <c r="I8900">
        <v>0.18</v>
      </c>
      <c r="J8900">
        <v>544</v>
      </c>
      <c r="K8900" t="s">
        <v>17</v>
      </c>
    </row>
    <row r="8901" spans="1:11" x14ac:dyDescent="0.3">
      <c r="A8901" t="s">
        <v>9020</v>
      </c>
      <c r="B8901" t="s">
        <v>165</v>
      </c>
      <c r="C8901" t="s">
        <v>26</v>
      </c>
      <c r="D8901" t="s">
        <v>94</v>
      </c>
      <c r="E8901" t="s">
        <v>51</v>
      </c>
      <c r="F8901" s="1">
        <v>42861</v>
      </c>
      <c r="G8901" t="s">
        <v>76</v>
      </c>
      <c r="H8901">
        <v>2372</v>
      </c>
      <c r="I8901">
        <v>0.26</v>
      </c>
      <c r="J8901">
        <v>237.2</v>
      </c>
      <c r="K8901" t="s">
        <v>17</v>
      </c>
    </row>
    <row r="8902" spans="1:11" x14ac:dyDescent="0.3">
      <c r="A8902" t="s">
        <v>9021</v>
      </c>
      <c r="B8902" t="s">
        <v>90</v>
      </c>
      <c r="C8902" t="s">
        <v>63</v>
      </c>
      <c r="D8902" t="s">
        <v>87</v>
      </c>
      <c r="E8902" t="s">
        <v>60</v>
      </c>
      <c r="F8902" s="1">
        <v>43445</v>
      </c>
      <c r="G8902" t="s">
        <v>76</v>
      </c>
      <c r="H8902">
        <v>2082</v>
      </c>
      <c r="I8902">
        <v>0.24</v>
      </c>
      <c r="J8902">
        <v>666.24</v>
      </c>
      <c r="K8902" t="s">
        <v>17</v>
      </c>
    </row>
    <row r="8903" spans="1:11" x14ac:dyDescent="0.3">
      <c r="A8903" t="s">
        <v>9022</v>
      </c>
      <c r="B8903" t="s">
        <v>36</v>
      </c>
      <c r="C8903" t="s">
        <v>20</v>
      </c>
      <c r="D8903" t="s">
        <v>21</v>
      </c>
      <c r="E8903" t="s">
        <v>88</v>
      </c>
      <c r="F8903" s="1">
        <v>43410</v>
      </c>
      <c r="G8903" t="s">
        <v>76</v>
      </c>
      <c r="H8903">
        <v>1508</v>
      </c>
      <c r="I8903">
        <v>0.2</v>
      </c>
      <c r="J8903">
        <v>618.28</v>
      </c>
      <c r="K8903" t="s">
        <v>17</v>
      </c>
    </row>
    <row r="8904" spans="1:11" x14ac:dyDescent="0.3">
      <c r="A8904" t="s">
        <v>9023</v>
      </c>
      <c r="B8904" t="s">
        <v>78</v>
      </c>
      <c r="C8904" t="s">
        <v>26</v>
      </c>
      <c r="D8904" t="s">
        <v>94</v>
      </c>
      <c r="E8904" t="s">
        <v>15</v>
      </c>
      <c r="F8904" s="1">
        <v>42515</v>
      </c>
      <c r="G8904" t="s">
        <v>76</v>
      </c>
      <c r="H8904">
        <v>848</v>
      </c>
      <c r="I8904">
        <v>0.1</v>
      </c>
      <c r="J8904">
        <v>313.76</v>
      </c>
      <c r="K8904" t="s">
        <v>17</v>
      </c>
    </row>
    <row r="8905" spans="1:11" x14ac:dyDescent="0.3">
      <c r="A8905" t="s">
        <v>9024</v>
      </c>
      <c r="B8905" t="s">
        <v>57</v>
      </c>
      <c r="C8905" t="s">
        <v>13</v>
      </c>
      <c r="D8905" t="s">
        <v>79</v>
      </c>
      <c r="E8905" t="s">
        <v>43</v>
      </c>
      <c r="F8905" s="1">
        <v>42834</v>
      </c>
      <c r="G8905" t="s">
        <v>76</v>
      </c>
      <c r="H8905">
        <v>1682</v>
      </c>
      <c r="I8905">
        <v>0.31</v>
      </c>
      <c r="J8905">
        <v>403.68</v>
      </c>
      <c r="K8905" t="s">
        <v>17</v>
      </c>
    </row>
    <row r="8906" spans="1:11" x14ac:dyDescent="0.3">
      <c r="A8906" t="s">
        <v>9025</v>
      </c>
      <c r="B8906" t="s">
        <v>122</v>
      </c>
      <c r="C8906" t="s">
        <v>26</v>
      </c>
      <c r="D8906" t="s">
        <v>27</v>
      </c>
      <c r="E8906" t="s">
        <v>69</v>
      </c>
      <c r="F8906" s="1">
        <v>42158</v>
      </c>
      <c r="G8906" t="s">
        <v>76</v>
      </c>
      <c r="H8906">
        <v>1789</v>
      </c>
      <c r="I8906">
        <v>0.32</v>
      </c>
      <c r="J8906">
        <v>178.9</v>
      </c>
      <c r="K8906" t="s">
        <v>17</v>
      </c>
    </row>
    <row r="8907" spans="1:11" x14ac:dyDescent="0.3">
      <c r="A8907" t="s">
        <v>9026</v>
      </c>
      <c r="B8907" t="s">
        <v>45</v>
      </c>
      <c r="C8907" t="s">
        <v>58</v>
      </c>
      <c r="D8907" t="s">
        <v>112</v>
      </c>
      <c r="E8907" t="s">
        <v>143</v>
      </c>
      <c r="F8907" s="1">
        <v>42515</v>
      </c>
      <c r="G8907" t="s">
        <v>76</v>
      </c>
      <c r="H8907">
        <v>1316</v>
      </c>
      <c r="I8907">
        <v>0.28000000000000003</v>
      </c>
      <c r="J8907">
        <v>434.28</v>
      </c>
      <c r="K8907" t="s">
        <v>17</v>
      </c>
    </row>
    <row r="8908" spans="1:11" x14ac:dyDescent="0.3">
      <c r="A8908" t="s">
        <v>9027</v>
      </c>
      <c r="B8908" t="s">
        <v>12</v>
      </c>
      <c r="C8908" t="s">
        <v>32</v>
      </c>
      <c r="D8908" t="s">
        <v>46</v>
      </c>
      <c r="E8908" t="s">
        <v>15</v>
      </c>
      <c r="F8908" s="1">
        <v>43445</v>
      </c>
      <c r="G8908" t="s">
        <v>76</v>
      </c>
      <c r="H8908">
        <v>2232</v>
      </c>
      <c r="I8908">
        <v>0.21</v>
      </c>
      <c r="J8908">
        <v>959.76</v>
      </c>
      <c r="K8908" t="s">
        <v>17</v>
      </c>
    </row>
    <row r="8909" spans="1:11" x14ac:dyDescent="0.3">
      <c r="A8909" t="s">
        <v>9028</v>
      </c>
      <c r="B8909" t="s">
        <v>169</v>
      </c>
      <c r="C8909" t="s">
        <v>20</v>
      </c>
      <c r="D8909" t="s">
        <v>21</v>
      </c>
      <c r="E8909" t="s">
        <v>38</v>
      </c>
      <c r="F8909" s="1">
        <v>42239</v>
      </c>
      <c r="G8909" t="s">
        <v>76</v>
      </c>
      <c r="H8909">
        <v>2168</v>
      </c>
      <c r="I8909">
        <v>0.19</v>
      </c>
      <c r="J8909">
        <v>693.76</v>
      </c>
      <c r="K8909" t="s">
        <v>17</v>
      </c>
    </row>
    <row r="8910" spans="1:11" x14ac:dyDescent="0.3">
      <c r="A8910" t="s">
        <v>9029</v>
      </c>
      <c r="B8910" t="s">
        <v>191</v>
      </c>
      <c r="C8910" t="s">
        <v>32</v>
      </c>
      <c r="D8910" t="s">
        <v>33</v>
      </c>
      <c r="E8910" t="s">
        <v>143</v>
      </c>
      <c r="F8910" s="1">
        <v>43429</v>
      </c>
      <c r="G8910" t="s">
        <v>76</v>
      </c>
      <c r="H8910">
        <v>505</v>
      </c>
      <c r="I8910">
        <v>0.33</v>
      </c>
      <c r="J8910">
        <v>126.25</v>
      </c>
      <c r="K8910" t="s">
        <v>17</v>
      </c>
    </row>
    <row r="8911" spans="1:11" x14ac:dyDescent="0.3">
      <c r="A8911" t="s">
        <v>9030</v>
      </c>
      <c r="B8911" t="s">
        <v>156</v>
      </c>
      <c r="C8911" t="s">
        <v>13</v>
      </c>
      <c r="D8911" t="s">
        <v>79</v>
      </c>
      <c r="E8911" t="s">
        <v>123</v>
      </c>
      <c r="F8911" s="1">
        <v>42422</v>
      </c>
      <c r="G8911" t="s">
        <v>76</v>
      </c>
      <c r="H8911">
        <v>2037</v>
      </c>
      <c r="I8911">
        <v>0.26</v>
      </c>
      <c r="J8911">
        <v>488.88</v>
      </c>
      <c r="K8911" t="s">
        <v>17</v>
      </c>
    </row>
    <row r="8912" spans="1:11" x14ac:dyDescent="0.3">
      <c r="A8912" t="s">
        <v>9031</v>
      </c>
      <c r="B8912" t="s">
        <v>156</v>
      </c>
      <c r="C8912" t="s">
        <v>49</v>
      </c>
      <c r="D8912" t="s">
        <v>205</v>
      </c>
      <c r="E8912" t="s">
        <v>72</v>
      </c>
      <c r="F8912" s="1">
        <v>43410</v>
      </c>
      <c r="G8912" t="s">
        <v>76</v>
      </c>
      <c r="H8912">
        <v>1720</v>
      </c>
      <c r="I8912">
        <v>0.28999999999999998</v>
      </c>
      <c r="J8912">
        <v>653.6</v>
      </c>
      <c r="K8912" t="s">
        <v>17</v>
      </c>
    </row>
    <row r="8913" spans="1:11" x14ac:dyDescent="0.3">
      <c r="A8913" t="s">
        <v>9032</v>
      </c>
      <c r="B8913" t="s">
        <v>106</v>
      </c>
      <c r="C8913" t="s">
        <v>58</v>
      </c>
      <c r="D8913" t="s">
        <v>59</v>
      </c>
      <c r="E8913" t="s">
        <v>104</v>
      </c>
      <c r="F8913" s="1">
        <v>42627</v>
      </c>
      <c r="G8913" t="s">
        <v>76</v>
      </c>
      <c r="H8913">
        <v>1467</v>
      </c>
      <c r="I8913">
        <v>0.22</v>
      </c>
      <c r="J8913">
        <v>616.14</v>
      </c>
      <c r="K8913" t="s">
        <v>17</v>
      </c>
    </row>
    <row r="8914" spans="1:11" x14ac:dyDescent="0.3">
      <c r="A8914" t="s">
        <v>9033</v>
      </c>
      <c r="B8914" t="s">
        <v>120</v>
      </c>
      <c r="C8914" t="s">
        <v>49</v>
      </c>
      <c r="D8914" t="s">
        <v>50</v>
      </c>
      <c r="E8914" t="s">
        <v>34</v>
      </c>
      <c r="F8914" s="1">
        <v>43025</v>
      </c>
      <c r="G8914" t="s">
        <v>76</v>
      </c>
      <c r="H8914">
        <v>1634</v>
      </c>
      <c r="I8914">
        <v>0.34</v>
      </c>
      <c r="J8914">
        <v>653.6</v>
      </c>
      <c r="K8914" t="s">
        <v>17</v>
      </c>
    </row>
    <row r="8915" spans="1:11" x14ac:dyDescent="0.3">
      <c r="A8915" t="s">
        <v>9034</v>
      </c>
      <c r="B8915" t="s">
        <v>125</v>
      </c>
      <c r="C8915" t="s">
        <v>20</v>
      </c>
      <c r="D8915" t="s">
        <v>21</v>
      </c>
      <c r="E8915" t="s">
        <v>84</v>
      </c>
      <c r="F8915" s="1">
        <v>43238</v>
      </c>
      <c r="G8915" t="s">
        <v>76</v>
      </c>
      <c r="H8915">
        <v>1637</v>
      </c>
      <c r="I8915">
        <v>0.1</v>
      </c>
      <c r="J8915">
        <v>229.18</v>
      </c>
      <c r="K8915" t="s">
        <v>17</v>
      </c>
    </row>
    <row r="8916" spans="1:11" x14ac:dyDescent="0.3">
      <c r="A8916" t="s">
        <v>9035</v>
      </c>
      <c r="B8916" t="s">
        <v>184</v>
      </c>
      <c r="C8916" t="s">
        <v>49</v>
      </c>
      <c r="D8916" t="s">
        <v>50</v>
      </c>
      <c r="E8916" t="s">
        <v>143</v>
      </c>
      <c r="F8916" s="1">
        <v>43238</v>
      </c>
      <c r="G8916" t="s">
        <v>76</v>
      </c>
      <c r="H8916">
        <v>1542</v>
      </c>
      <c r="I8916">
        <v>0.13</v>
      </c>
      <c r="J8916">
        <v>262.14</v>
      </c>
      <c r="K8916" t="s">
        <v>17</v>
      </c>
    </row>
    <row r="8917" spans="1:11" x14ac:dyDescent="0.3">
      <c r="A8917" t="s">
        <v>9036</v>
      </c>
      <c r="B8917" t="s">
        <v>211</v>
      </c>
      <c r="C8917" t="s">
        <v>58</v>
      </c>
      <c r="D8917" t="s">
        <v>59</v>
      </c>
      <c r="E8917" t="s">
        <v>69</v>
      </c>
      <c r="F8917" s="1">
        <v>43365</v>
      </c>
      <c r="G8917" t="s">
        <v>76</v>
      </c>
      <c r="H8917">
        <v>2236</v>
      </c>
      <c r="I8917">
        <v>0.19</v>
      </c>
      <c r="J8917">
        <v>804.96</v>
      </c>
      <c r="K8917" t="s">
        <v>17</v>
      </c>
    </row>
    <row r="8918" spans="1:11" x14ac:dyDescent="0.3">
      <c r="A8918" t="s">
        <v>9037</v>
      </c>
      <c r="B8918" t="s">
        <v>83</v>
      </c>
      <c r="C8918" t="s">
        <v>26</v>
      </c>
      <c r="D8918" t="s">
        <v>27</v>
      </c>
      <c r="E8918" t="s">
        <v>84</v>
      </c>
      <c r="F8918" s="1">
        <v>42690</v>
      </c>
      <c r="G8918" t="s">
        <v>76</v>
      </c>
      <c r="H8918">
        <v>2113</v>
      </c>
      <c r="I8918">
        <v>0.17</v>
      </c>
      <c r="J8918">
        <v>591.64</v>
      </c>
      <c r="K8918" t="s">
        <v>17</v>
      </c>
    </row>
    <row r="8919" spans="1:11" x14ac:dyDescent="0.3">
      <c r="A8919" t="s">
        <v>9038</v>
      </c>
      <c r="B8919" t="s">
        <v>135</v>
      </c>
      <c r="C8919" t="s">
        <v>49</v>
      </c>
      <c r="D8919" t="s">
        <v>205</v>
      </c>
      <c r="E8919" t="s">
        <v>51</v>
      </c>
      <c r="F8919" s="1">
        <v>42513</v>
      </c>
      <c r="G8919" t="s">
        <v>76</v>
      </c>
      <c r="H8919">
        <v>1847</v>
      </c>
      <c r="I8919">
        <v>0.25</v>
      </c>
      <c r="J8919">
        <v>258.58</v>
      </c>
      <c r="K8919" t="s">
        <v>17</v>
      </c>
    </row>
    <row r="8920" spans="1:11" x14ac:dyDescent="0.3">
      <c r="A8920" t="s">
        <v>9039</v>
      </c>
      <c r="B8920" t="s">
        <v>169</v>
      </c>
      <c r="C8920" t="s">
        <v>49</v>
      </c>
      <c r="D8920" t="s">
        <v>54</v>
      </c>
      <c r="E8920" t="s">
        <v>72</v>
      </c>
      <c r="F8920" s="1">
        <v>43347</v>
      </c>
      <c r="G8920" t="s">
        <v>76</v>
      </c>
      <c r="H8920">
        <v>1792</v>
      </c>
      <c r="I8920">
        <v>0.25</v>
      </c>
      <c r="J8920">
        <v>89.6</v>
      </c>
      <c r="K8920" t="s">
        <v>17</v>
      </c>
    </row>
    <row r="8921" spans="1:11" x14ac:dyDescent="0.3">
      <c r="A8921" t="s">
        <v>9040</v>
      </c>
      <c r="B8921" t="s">
        <v>81</v>
      </c>
      <c r="C8921" t="s">
        <v>32</v>
      </c>
      <c r="D8921" t="s">
        <v>46</v>
      </c>
      <c r="E8921" t="s">
        <v>104</v>
      </c>
      <c r="F8921" s="1">
        <v>42297</v>
      </c>
      <c r="G8921" t="s">
        <v>76</v>
      </c>
      <c r="H8921">
        <v>2475</v>
      </c>
      <c r="I8921">
        <v>0.35</v>
      </c>
      <c r="J8921">
        <v>396</v>
      </c>
      <c r="K8921" t="s">
        <v>17</v>
      </c>
    </row>
    <row r="8922" spans="1:11" x14ac:dyDescent="0.3">
      <c r="A8922" t="s">
        <v>9041</v>
      </c>
      <c r="B8922" t="s">
        <v>120</v>
      </c>
      <c r="C8922" t="s">
        <v>63</v>
      </c>
      <c r="D8922" t="s">
        <v>64</v>
      </c>
      <c r="E8922" t="s">
        <v>140</v>
      </c>
      <c r="F8922" s="1">
        <v>43163</v>
      </c>
      <c r="G8922" t="s">
        <v>76</v>
      </c>
      <c r="H8922">
        <v>910</v>
      </c>
      <c r="I8922">
        <v>0.15</v>
      </c>
      <c r="J8922">
        <v>391.3</v>
      </c>
      <c r="K8922" t="s">
        <v>17</v>
      </c>
    </row>
    <row r="8923" spans="1:11" x14ac:dyDescent="0.3">
      <c r="A8923" t="s">
        <v>9042</v>
      </c>
      <c r="B8923" t="s">
        <v>165</v>
      </c>
      <c r="C8923" t="s">
        <v>13</v>
      </c>
      <c r="D8923" t="s">
        <v>195</v>
      </c>
      <c r="E8923" t="s">
        <v>60</v>
      </c>
      <c r="F8923" s="1">
        <v>43134</v>
      </c>
      <c r="G8923" t="s">
        <v>76</v>
      </c>
      <c r="H8923">
        <v>1704</v>
      </c>
      <c r="I8923">
        <v>0.1</v>
      </c>
      <c r="J8923">
        <v>102.24</v>
      </c>
      <c r="K8923" t="s">
        <v>17</v>
      </c>
    </row>
    <row r="8924" spans="1:11" x14ac:dyDescent="0.3">
      <c r="A8924" t="s">
        <v>9043</v>
      </c>
      <c r="B8924" t="s">
        <v>165</v>
      </c>
      <c r="C8924" t="s">
        <v>63</v>
      </c>
      <c r="D8924" t="s">
        <v>87</v>
      </c>
      <c r="E8924" t="s">
        <v>43</v>
      </c>
      <c r="F8924" s="1">
        <v>42297</v>
      </c>
      <c r="G8924" t="s">
        <v>76</v>
      </c>
      <c r="H8924">
        <v>1992</v>
      </c>
      <c r="I8924">
        <v>0.15</v>
      </c>
      <c r="J8924">
        <v>517.91999999999996</v>
      </c>
      <c r="K8924" t="s">
        <v>17</v>
      </c>
    </row>
    <row r="8925" spans="1:11" x14ac:dyDescent="0.3">
      <c r="A8925" t="s">
        <v>9044</v>
      </c>
      <c r="B8925" t="s">
        <v>71</v>
      </c>
      <c r="C8925" t="s">
        <v>32</v>
      </c>
      <c r="D8925" t="s">
        <v>153</v>
      </c>
      <c r="E8925" t="s">
        <v>88</v>
      </c>
      <c r="F8925" s="1">
        <v>43163</v>
      </c>
      <c r="G8925" t="s">
        <v>76</v>
      </c>
      <c r="H8925">
        <v>2216</v>
      </c>
      <c r="I8925">
        <v>0.13</v>
      </c>
      <c r="J8925">
        <v>642.64</v>
      </c>
      <c r="K8925" t="s">
        <v>17</v>
      </c>
    </row>
    <row r="8926" spans="1:11" x14ac:dyDescent="0.3">
      <c r="A8926" t="s">
        <v>9045</v>
      </c>
      <c r="B8926" t="s">
        <v>57</v>
      </c>
      <c r="C8926" t="s">
        <v>13</v>
      </c>
      <c r="D8926" t="s">
        <v>79</v>
      </c>
      <c r="E8926" t="s">
        <v>47</v>
      </c>
      <c r="F8926" s="1">
        <v>43074</v>
      </c>
      <c r="G8926" t="s">
        <v>76</v>
      </c>
      <c r="H8926">
        <v>870</v>
      </c>
      <c r="I8926">
        <v>0.25</v>
      </c>
      <c r="J8926">
        <v>43.5</v>
      </c>
      <c r="K8926" t="s">
        <v>17</v>
      </c>
    </row>
    <row r="8927" spans="1:11" x14ac:dyDescent="0.3">
      <c r="A8927" t="s">
        <v>9046</v>
      </c>
      <c r="B8927" t="s">
        <v>67</v>
      </c>
      <c r="C8927" t="s">
        <v>32</v>
      </c>
      <c r="D8927" t="s">
        <v>153</v>
      </c>
      <c r="E8927" t="s">
        <v>15</v>
      </c>
      <c r="F8927" s="1">
        <v>42725</v>
      </c>
      <c r="G8927" t="s">
        <v>76</v>
      </c>
      <c r="H8927">
        <v>1611</v>
      </c>
      <c r="I8927">
        <v>0.11</v>
      </c>
      <c r="J8927">
        <v>257.76</v>
      </c>
      <c r="K8927" t="s">
        <v>17</v>
      </c>
    </row>
    <row r="8928" spans="1:11" x14ac:dyDescent="0.3">
      <c r="A8928" t="s">
        <v>9047</v>
      </c>
      <c r="B8928" t="s">
        <v>120</v>
      </c>
      <c r="C8928" t="s">
        <v>49</v>
      </c>
      <c r="D8928" t="s">
        <v>50</v>
      </c>
      <c r="E8928" t="s">
        <v>51</v>
      </c>
      <c r="F8928" s="1">
        <v>43134</v>
      </c>
      <c r="G8928" t="s">
        <v>76</v>
      </c>
      <c r="H8928">
        <v>2139</v>
      </c>
      <c r="I8928">
        <v>0.14000000000000001</v>
      </c>
      <c r="J8928">
        <v>128.34</v>
      </c>
      <c r="K8928" t="s">
        <v>17</v>
      </c>
    </row>
    <row r="8929" spans="1:11" x14ac:dyDescent="0.3">
      <c r="A8929" t="s">
        <v>9048</v>
      </c>
      <c r="B8929" t="s">
        <v>122</v>
      </c>
      <c r="C8929" t="s">
        <v>58</v>
      </c>
      <c r="D8929" t="s">
        <v>112</v>
      </c>
      <c r="E8929" t="s">
        <v>55</v>
      </c>
      <c r="F8929" s="1">
        <v>42983</v>
      </c>
      <c r="G8929" t="s">
        <v>76</v>
      </c>
      <c r="H8929">
        <v>2164</v>
      </c>
      <c r="I8929">
        <v>0.26</v>
      </c>
      <c r="J8929">
        <v>281.32</v>
      </c>
      <c r="K8929" t="s">
        <v>17</v>
      </c>
    </row>
    <row r="8930" spans="1:11" x14ac:dyDescent="0.3">
      <c r="A8930" t="s">
        <v>9049</v>
      </c>
      <c r="B8930" t="s">
        <v>42</v>
      </c>
      <c r="C8930" t="s">
        <v>58</v>
      </c>
      <c r="D8930" t="s">
        <v>112</v>
      </c>
      <c r="E8930" t="s">
        <v>69</v>
      </c>
      <c r="F8930" s="1">
        <v>43400</v>
      </c>
      <c r="G8930" t="s">
        <v>76</v>
      </c>
      <c r="H8930">
        <v>1276</v>
      </c>
      <c r="I8930">
        <v>0.15</v>
      </c>
      <c r="J8930">
        <v>484.88</v>
      </c>
      <c r="K8930" t="s">
        <v>17</v>
      </c>
    </row>
    <row r="8931" spans="1:11" x14ac:dyDescent="0.3">
      <c r="A8931" t="s">
        <v>9050</v>
      </c>
      <c r="B8931" t="s">
        <v>83</v>
      </c>
      <c r="C8931" t="s">
        <v>20</v>
      </c>
      <c r="D8931" t="s">
        <v>91</v>
      </c>
      <c r="E8931" t="s">
        <v>51</v>
      </c>
      <c r="F8931" s="1">
        <v>43360</v>
      </c>
      <c r="G8931" t="s">
        <v>76</v>
      </c>
      <c r="H8931">
        <v>1364</v>
      </c>
      <c r="I8931">
        <v>0.15</v>
      </c>
      <c r="J8931">
        <v>531.96</v>
      </c>
      <c r="K8931" t="s">
        <v>17</v>
      </c>
    </row>
    <row r="8932" spans="1:11" x14ac:dyDescent="0.3">
      <c r="A8932" t="s">
        <v>9051</v>
      </c>
      <c r="B8932" t="s">
        <v>162</v>
      </c>
      <c r="C8932" t="s">
        <v>32</v>
      </c>
      <c r="D8932" t="s">
        <v>33</v>
      </c>
      <c r="E8932" t="s">
        <v>51</v>
      </c>
      <c r="F8932" s="1">
        <v>42823</v>
      </c>
      <c r="G8932" t="s">
        <v>76</v>
      </c>
      <c r="H8932">
        <v>1956</v>
      </c>
      <c r="I8932">
        <v>0.31</v>
      </c>
      <c r="J8932">
        <v>430.32</v>
      </c>
      <c r="K8932" t="s">
        <v>17</v>
      </c>
    </row>
    <row r="8933" spans="1:11" x14ac:dyDescent="0.3">
      <c r="A8933" t="s">
        <v>9052</v>
      </c>
      <c r="B8933" t="s">
        <v>191</v>
      </c>
      <c r="C8933" t="s">
        <v>32</v>
      </c>
      <c r="D8933" t="s">
        <v>46</v>
      </c>
      <c r="E8933" t="s">
        <v>47</v>
      </c>
      <c r="F8933" s="1">
        <v>43269</v>
      </c>
      <c r="G8933" t="s">
        <v>76</v>
      </c>
      <c r="H8933">
        <v>911</v>
      </c>
      <c r="I8933">
        <v>0.22</v>
      </c>
      <c r="J8933">
        <v>109.32</v>
      </c>
      <c r="K8933" t="s">
        <v>17</v>
      </c>
    </row>
    <row r="8934" spans="1:11" x14ac:dyDescent="0.3">
      <c r="A8934" t="s">
        <v>9053</v>
      </c>
      <c r="B8934" t="s">
        <v>197</v>
      </c>
      <c r="C8934" t="s">
        <v>49</v>
      </c>
      <c r="D8934" t="s">
        <v>54</v>
      </c>
      <c r="E8934" t="s">
        <v>65</v>
      </c>
      <c r="F8934" s="1">
        <v>42898</v>
      </c>
      <c r="G8934" t="s">
        <v>76</v>
      </c>
      <c r="H8934">
        <v>2417</v>
      </c>
      <c r="I8934">
        <v>0.26</v>
      </c>
      <c r="J8934">
        <v>652.59</v>
      </c>
      <c r="K8934" t="s">
        <v>17</v>
      </c>
    </row>
    <row r="8935" spans="1:11" x14ac:dyDescent="0.3">
      <c r="A8935" t="s">
        <v>9054</v>
      </c>
      <c r="B8935" t="s">
        <v>57</v>
      </c>
      <c r="C8935" t="s">
        <v>58</v>
      </c>
      <c r="D8935" t="s">
        <v>68</v>
      </c>
      <c r="E8935" t="s">
        <v>28</v>
      </c>
      <c r="F8935" s="1">
        <v>42297</v>
      </c>
      <c r="G8935" t="s">
        <v>76</v>
      </c>
      <c r="H8935">
        <v>1985</v>
      </c>
      <c r="I8935">
        <v>0.21</v>
      </c>
      <c r="J8935">
        <v>833.7</v>
      </c>
      <c r="K8935" t="s">
        <v>17</v>
      </c>
    </row>
    <row r="8936" spans="1:11" x14ac:dyDescent="0.3">
      <c r="A8936" t="s">
        <v>9055</v>
      </c>
      <c r="B8936" t="s">
        <v>78</v>
      </c>
      <c r="C8936" t="s">
        <v>32</v>
      </c>
      <c r="D8936" t="s">
        <v>46</v>
      </c>
      <c r="E8936" t="s">
        <v>166</v>
      </c>
      <c r="F8936" s="1">
        <v>42503</v>
      </c>
      <c r="G8936" t="s">
        <v>76</v>
      </c>
      <c r="H8936">
        <v>2100</v>
      </c>
      <c r="I8936">
        <v>0.16</v>
      </c>
      <c r="J8936">
        <v>483</v>
      </c>
      <c r="K8936" t="s">
        <v>17</v>
      </c>
    </row>
    <row r="8937" spans="1:11" x14ac:dyDescent="0.3">
      <c r="A8937" t="s">
        <v>9056</v>
      </c>
      <c r="B8937" t="s">
        <v>12</v>
      </c>
      <c r="C8937" t="s">
        <v>26</v>
      </c>
      <c r="D8937" t="s">
        <v>37</v>
      </c>
      <c r="E8937" t="s">
        <v>104</v>
      </c>
      <c r="F8937" s="1">
        <v>43134</v>
      </c>
      <c r="G8937" t="s">
        <v>76</v>
      </c>
      <c r="H8937">
        <v>1580</v>
      </c>
      <c r="I8937">
        <v>0.1</v>
      </c>
      <c r="J8937">
        <v>158</v>
      </c>
      <c r="K8937" t="s">
        <v>17</v>
      </c>
    </row>
    <row r="8938" spans="1:11" x14ac:dyDescent="0.3">
      <c r="A8938" t="s">
        <v>9057</v>
      </c>
      <c r="B8938" t="s">
        <v>135</v>
      </c>
      <c r="C8938" t="s">
        <v>20</v>
      </c>
      <c r="D8938" t="s">
        <v>21</v>
      </c>
      <c r="E8938" t="s">
        <v>84</v>
      </c>
      <c r="F8938" s="1">
        <v>42898</v>
      </c>
      <c r="G8938" t="s">
        <v>76</v>
      </c>
      <c r="H8938">
        <v>2404</v>
      </c>
      <c r="I8938">
        <v>0.35</v>
      </c>
      <c r="J8938">
        <v>552.91999999999996</v>
      </c>
      <c r="K8938" t="s">
        <v>17</v>
      </c>
    </row>
    <row r="8939" spans="1:11" x14ac:dyDescent="0.3">
      <c r="A8939" t="s">
        <v>9058</v>
      </c>
      <c r="B8939" t="s">
        <v>204</v>
      </c>
      <c r="C8939" t="s">
        <v>32</v>
      </c>
      <c r="D8939" t="s">
        <v>97</v>
      </c>
      <c r="E8939" t="s">
        <v>28</v>
      </c>
      <c r="F8939" s="1">
        <v>42898</v>
      </c>
      <c r="G8939" t="s">
        <v>76</v>
      </c>
      <c r="H8939">
        <v>1333</v>
      </c>
      <c r="I8939">
        <v>0.18</v>
      </c>
      <c r="J8939">
        <v>506.54</v>
      </c>
      <c r="K8939" t="s">
        <v>17</v>
      </c>
    </row>
    <row r="8940" spans="1:11" x14ac:dyDescent="0.3">
      <c r="A8940" t="s">
        <v>9059</v>
      </c>
      <c r="B8940" t="s">
        <v>193</v>
      </c>
      <c r="C8940" t="s">
        <v>26</v>
      </c>
      <c r="D8940" t="s">
        <v>94</v>
      </c>
      <c r="E8940" t="s">
        <v>128</v>
      </c>
      <c r="F8940" s="1">
        <v>42712</v>
      </c>
      <c r="G8940" t="s">
        <v>76</v>
      </c>
      <c r="H8940">
        <v>1203</v>
      </c>
      <c r="I8940">
        <v>0.26</v>
      </c>
      <c r="J8940">
        <v>168.42</v>
      </c>
      <c r="K8940" t="s">
        <v>17</v>
      </c>
    </row>
    <row r="8941" spans="1:11" x14ac:dyDescent="0.3">
      <c r="A8941" t="s">
        <v>9060</v>
      </c>
      <c r="B8941" t="s">
        <v>184</v>
      </c>
      <c r="C8941" t="s">
        <v>20</v>
      </c>
      <c r="D8941" t="s">
        <v>91</v>
      </c>
      <c r="E8941" t="s">
        <v>43</v>
      </c>
      <c r="F8941" s="1">
        <v>42297</v>
      </c>
      <c r="G8941" t="s">
        <v>76</v>
      </c>
      <c r="H8941">
        <v>1863</v>
      </c>
      <c r="I8941">
        <v>0.25</v>
      </c>
      <c r="J8941">
        <v>279.45</v>
      </c>
      <c r="K8941" t="s">
        <v>17</v>
      </c>
    </row>
    <row r="8942" spans="1:11" x14ac:dyDescent="0.3">
      <c r="A8942" t="s">
        <v>9061</v>
      </c>
      <c r="B8942" t="s">
        <v>139</v>
      </c>
      <c r="C8942" t="s">
        <v>32</v>
      </c>
      <c r="D8942" t="s">
        <v>46</v>
      </c>
      <c r="E8942" t="s">
        <v>84</v>
      </c>
      <c r="F8942" s="1">
        <v>42898</v>
      </c>
      <c r="G8942" t="s">
        <v>76</v>
      </c>
      <c r="H8942">
        <v>1508</v>
      </c>
      <c r="I8942">
        <v>0.11</v>
      </c>
      <c r="J8942">
        <v>316.68</v>
      </c>
      <c r="K8942" t="s">
        <v>17</v>
      </c>
    </row>
    <row r="8943" spans="1:11" x14ac:dyDescent="0.3">
      <c r="A8943" t="s">
        <v>9062</v>
      </c>
      <c r="B8943" t="s">
        <v>42</v>
      </c>
      <c r="C8943" t="s">
        <v>32</v>
      </c>
      <c r="D8943" t="s">
        <v>46</v>
      </c>
      <c r="E8943" t="s">
        <v>28</v>
      </c>
      <c r="F8943" s="1">
        <v>42704</v>
      </c>
      <c r="G8943" t="s">
        <v>76</v>
      </c>
      <c r="H8943">
        <v>757</v>
      </c>
      <c r="I8943">
        <v>0.16</v>
      </c>
      <c r="J8943">
        <v>280.08999999999997</v>
      </c>
      <c r="K8943" t="s">
        <v>17</v>
      </c>
    </row>
    <row r="8944" spans="1:11" x14ac:dyDescent="0.3">
      <c r="A8944" t="s">
        <v>9063</v>
      </c>
      <c r="B8944" t="s">
        <v>159</v>
      </c>
      <c r="C8944" t="s">
        <v>20</v>
      </c>
      <c r="D8944" t="s">
        <v>21</v>
      </c>
      <c r="E8944" t="s">
        <v>72</v>
      </c>
      <c r="F8944" s="1">
        <v>42898</v>
      </c>
      <c r="G8944" t="s">
        <v>76</v>
      </c>
      <c r="H8944">
        <v>669</v>
      </c>
      <c r="I8944">
        <v>0.31</v>
      </c>
      <c r="J8944">
        <v>107.04</v>
      </c>
      <c r="K8944" t="s">
        <v>17</v>
      </c>
    </row>
    <row r="8945" spans="1:11" x14ac:dyDescent="0.3">
      <c r="A8945" t="s">
        <v>9064</v>
      </c>
      <c r="B8945" t="s">
        <v>67</v>
      </c>
      <c r="C8945" t="s">
        <v>58</v>
      </c>
      <c r="D8945" t="s">
        <v>112</v>
      </c>
      <c r="E8945" t="s">
        <v>38</v>
      </c>
      <c r="F8945" s="1">
        <v>43360</v>
      </c>
      <c r="G8945" t="s">
        <v>76</v>
      </c>
      <c r="H8945">
        <v>541</v>
      </c>
      <c r="I8945">
        <v>0.24</v>
      </c>
      <c r="J8945">
        <v>75.739999999999995</v>
      </c>
      <c r="K8945" t="s">
        <v>17</v>
      </c>
    </row>
    <row r="8946" spans="1:11" x14ac:dyDescent="0.3">
      <c r="A8946" t="s">
        <v>9065</v>
      </c>
      <c r="B8946" t="s">
        <v>159</v>
      </c>
      <c r="C8946" t="s">
        <v>13</v>
      </c>
      <c r="D8946" t="s">
        <v>79</v>
      </c>
      <c r="E8946" t="s">
        <v>88</v>
      </c>
      <c r="F8946" s="1">
        <v>43417</v>
      </c>
      <c r="G8946" t="s">
        <v>76</v>
      </c>
      <c r="H8946">
        <v>758</v>
      </c>
      <c r="I8946">
        <v>0.25</v>
      </c>
      <c r="J8946">
        <v>325.94</v>
      </c>
      <c r="K8946" t="s">
        <v>17</v>
      </c>
    </row>
    <row r="8947" spans="1:11" x14ac:dyDescent="0.3">
      <c r="A8947" t="s">
        <v>9066</v>
      </c>
      <c r="B8947" t="s">
        <v>53</v>
      </c>
      <c r="C8947" t="s">
        <v>63</v>
      </c>
      <c r="D8947" t="s">
        <v>157</v>
      </c>
      <c r="E8947" t="s">
        <v>43</v>
      </c>
      <c r="F8947" s="1">
        <v>42980</v>
      </c>
      <c r="G8947" t="s">
        <v>76</v>
      </c>
      <c r="H8947">
        <v>2479</v>
      </c>
      <c r="I8947">
        <v>0.32</v>
      </c>
      <c r="J8947">
        <v>347.06</v>
      </c>
      <c r="K8947" t="s">
        <v>17</v>
      </c>
    </row>
    <row r="8948" spans="1:11" x14ac:dyDescent="0.3">
      <c r="A8948" t="s">
        <v>9067</v>
      </c>
      <c r="B8948" t="s">
        <v>78</v>
      </c>
      <c r="C8948" t="s">
        <v>63</v>
      </c>
      <c r="D8948" t="s">
        <v>75</v>
      </c>
      <c r="E8948" t="s">
        <v>69</v>
      </c>
      <c r="F8948" s="1">
        <v>42988</v>
      </c>
      <c r="G8948" t="s">
        <v>98</v>
      </c>
      <c r="H8948">
        <v>1519</v>
      </c>
      <c r="I8948">
        <v>0.28000000000000003</v>
      </c>
      <c r="J8948">
        <v>106.33</v>
      </c>
      <c r="K8948" t="s">
        <v>17</v>
      </c>
    </row>
    <row r="8949" spans="1:11" x14ac:dyDescent="0.3">
      <c r="A8949" t="s">
        <v>9068</v>
      </c>
      <c r="B8949" t="s">
        <v>261</v>
      </c>
      <c r="C8949" t="s">
        <v>13</v>
      </c>
      <c r="D8949" t="s">
        <v>79</v>
      </c>
      <c r="E8949" t="s">
        <v>143</v>
      </c>
      <c r="F8949" s="1">
        <v>43346</v>
      </c>
      <c r="G8949" t="s">
        <v>98</v>
      </c>
      <c r="H8949">
        <v>1682</v>
      </c>
      <c r="I8949">
        <v>0.34</v>
      </c>
      <c r="J8949">
        <v>151.38</v>
      </c>
      <c r="K8949" t="s">
        <v>17</v>
      </c>
    </row>
    <row r="8950" spans="1:11" x14ac:dyDescent="0.3">
      <c r="A8950" t="s">
        <v>9069</v>
      </c>
      <c r="B8950" t="s">
        <v>42</v>
      </c>
      <c r="C8950" t="s">
        <v>58</v>
      </c>
      <c r="D8950" t="s">
        <v>68</v>
      </c>
      <c r="E8950" t="s">
        <v>28</v>
      </c>
      <c r="F8950" s="1">
        <v>42584</v>
      </c>
      <c r="G8950" t="s">
        <v>98</v>
      </c>
      <c r="H8950">
        <v>1955</v>
      </c>
      <c r="I8950">
        <v>0.18</v>
      </c>
      <c r="J8950">
        <v>801.55</v>
      </c>
      <c r="K8950" t="s">
        <v>17</v>
      </c>
    </row>
    <row r="8951" spans="1:11" x14ac:dyDescent="0.3">
      <c r="A8951" t="s">
        <v>9070</v>
      </c>
      <c r="B8951" t="s">
        <v>83</v>
      </c>
      <c r="C8951" t="s">
        <v>49</v>
      </c>
      <c r="D8951" t="s">
        <v>205</v>
      </c>
      <c r="E8951" t="s">
        <v>128</v>
      </c>
      <c r="F8951" s="1">
        <v>42988</v>
      </c>
      <c r="G8951" t="s">
        <v>98</v>
      </c>
      <c r="H8951">
        <v>1928</v>
      </c>
      <c r="I8951">
        <v>0.32</v>
      </c>
      <c r="J8951">
        <v>848.32</v>
      </c>
      <c r="K8951" t="s">
        <v>17</v>
      </c>
    </row>
    <row r="8952" spans="1:11" x14ac:dyDescent="0.3">
      <c r="A8952" t="s">
        <v>9071</v>
      </c>
      <c r="B8952" t="s">
        <v>204</v>
      </c>
      <c r="C8952" t="s">
        <v>49</v>
      </c>
      <c r="D8952" t="s">
        <v>205</v>
      </c>
      <c r="E8952" t="s">
        <v>117</v>
      </c>
      <c r="F8952" s="1">
        <v>42829</v>
      </c>
      <c r="G8952" t="s">
        <v>98</v>
      </c>
      <c r="H8952">
        <v>1179</v>
      </c>
      <c r="I8952">
        <v>0.23</v>
      </c>
      <c r="J8952">
        <v>436.23</v>
      </c>
      <c r="K8952" t="s">
        <v>17</v>
      </c>
    </row>
    <row r="8953" spans="1:11" x14ac:dyDescent="0.3">
      <c r="A8953" t="s">
        <v>9072</v>
      </c>
      <c r="B8953" t="s">
        <v>130</v>
      </c>
      <c r="C8953" t="s">
        <v>32</v>
      </c>
      <c r="D8953" t="s">
        <v>153</v>
      </c>
      <c r="E8953" t="s">
        <v>47</v>
      </c>
      <c r="F8953" s="1">
        <v>43376</v>
      </c>
      <c r="G8953" t="s">
        <v>98</v>
      </c>
      <c r="H8953">
        <v>1899</v>
      </c>
      <c r="I8953">
        <v>0.23</v>
      </c>
      <c r="J8953">
        <v>778.59</v>
      </c>
      <c r="K8953" t="s">
        <v>17</v>
      </c>
    </row>
    <row r="8954" spans="1:11" x14ac:dyDescent="0.3">
      <c r="A8954" t="s">
        <v>9073</v>
      </c>
      <c r="B8954" t="s">
        <v>42</v>
      </c>
      <c r="C8954" t="s">
        <v>13</v>
      </c>
      <c r="D8954" t="s">
        <v>195</v>
      </c>
      <c r="E8954" t="s">
        <v>123</v>
      </c>
      <c r="F8954" s="1">
        <v>42445</v>
      </c>
      <c r="G8954" t="s">
        <v>98</v>
      </c>
      <c r="H8954">
        <v>928</v>
      </c>
      <c r="I8954">
        <v>0.3</v>
      </c>
      <c r="J8954">
        <v>167.04</v>
      </c>
      <c r="K8954" t="s">
        <v>17</v>
      </c>
    </row>
    <row r="8955" spans="1:11" x14ac:dyDescent="0.3">
      <c r="A8955" t="s">
        <v>9074</v>
      </c>
      <c r="B8955" t="s">
        <v>137</v>
      </c>
      <c r="C8955" t="s">
        <v>63</v>
      </c>
      <c r="D8955" t="s">
        <v>75</v>
      </c>
      <c r="E8955" t="s">
        <v>143</v>
      </c>
      <c r="F8955" s="1">
        <v>42638</v>
      </c>
      <c r="G8955" t="s">
        <v>98</v>
      </c>
      <c r="H8955">
        <v>1020</v>
      </c>
      <c r="I8955">
        <v>0.22</v>
      </c>
      <c r="J8955">
        <v>183.6</v>
      </c>
      <c r="K8955" t="s">
        <v>17</v>
      </c>
    </row>
    <row r="8956" spans="1:11" x14ac:dyDescent="0.3">
      <c r="A8956" t="s">
        <v>9075</v>
      </c>
      <c r="B8956" t="s">
        <v>111</v>
      </c>
      <c r="C8956" t="s">
        <v>32</v>
      </c>
      <c r="D8956" t="s">
        <v>46</v>
      </c>
      <c r="E8956" t="s">
        <v>149</v>
      </c>
      <c r="F8956" s="1">
        <v>42696</v>
      </c>
      <c r="G8956" t="s">
        <v>98</v>
      </c>
      <c r="H8956">
        <v>1426</v>
      </c>
      <c r="I8956">
        <v>0.3</v>
      </c>
      <c r="J8956">
        <v>427.8</v>
      </c>
      <c r="K8956" t="s">
        <v>17</v>
      </c>
    </row>
    <row r="8957" spans="1:11" x14ac:dyDescent="0.3">
      <c r="A8957" t="s">
        <v>9076</v>
      </c>
      <c r="B8957" t="s">
        <v>19</v>
      </c>
      <c r="C8957" t="s">
        <v>26</v>
      </c>
      <c r="D8957" t="s">
        <v>37</v>
      </c>
      <c r="E8957" t="s">
        <v>166</v>
      </c>
      <c r="F8957" s="1">
        <v>42701</v>
      </c>
      <c r="G8957" t="s">
        <v>98</v>
      </c>
      <c r="H8957">
        <v>919</v>
      </c>
      <c r="I8957">
        <v>0.14000000000000001</v>
      </c>
      <c r="J8957">
        <v>404.36</v>
      </c>
      <c r="K8957" t="s">
        <v>17</v>
      </c>
    </row>
    <row r="8958" spans="1:11" x14ac:dyDescent="0.3">
      <c r="A8958" t="s">
        <v>9077</v>
      </c>
      <c r="B8958" t="s">
        <v>86</v>
      </c>
      <c r="C8958" t="s">
        <v>13</v>
      </c>
      <c r="D8958" t="s">
        <v>195</v>
      </c>
      <c r="E8958" t="s">
        <v>123</v>
      </c>
      <c r="F8958" s="1">
        <v>42325</v>
      </c>
      <c r="G8958" t="s">
        <v>98</v>
      </c>
      <c r="H8958">
        <v>1188</v>
      </c>
      <c r="I8958">
        <v>0.34</v>
      </c>
      <c r="J8958">
        <v>71.28</v>
      </c>
      <c r="K8958" t="s">
        <v>17</v>
      </c>
    </row>
    <row r="8959" spans="1:11" x14ac:dyDescent="0.3">
      <c r="A8959" t="s">
        <v>9078</v>
      </c>
      <c r="B8959" t="s">
        <v>146</v>
      </c>
      <c r="C8959" t="s">
        <v>26</v>
      </c>
      <c r="D8959" t="s">
        <v>201</v>
      </c>
      <c r="E8959" t="s">
        <v>128</v>
      </c>
      <c r="F8959" s="1">
        <v>42997</v>
      </c>
      <c r="G8959" t="s">
        <v>98</v>
      </c>
      <c r="H8959">
        <v>1712</v>
      </c>
      <c r="I8959">
        <v>0.1</v>
      </c>
      <c r="J8959">
        <v>342.4</v>
      </c>
      <c r="K8959" t="s">
        <v>17</v>
      </c>
    </row>
    <row r="8960" spans="1:11" x14ac:dyDescent="0.3">
      <c r="A8960" t="s">
        <v>9079</v>
      </c>
      <c r="B8960" t="s">
        <v>12</v>
      </c>
      <c r="C8960" t="s">
        <v>58</v>
      </c>
      <c r="D8960" t="s">
        <v>112</v>
      </c>
      <c r="E8960" t="s">
        <v>163</v>
      </c>
      <c r="F8960" s="1">
        <v>42696</v>
      </c>
      <c r="G8960" t="s">
        <v>98</v>
      </c>
      <c r="H8960">
        <v>501</v>
      </c>
      <c r="I8960">
        <v>0.18</v>
      </c>
      <c r="J8960">
        <v>65.13</v>
      </c>
      <c r="K8960" t="s">
        <v>17</v>
      </c>
    </row>
    <row r="8961" spans="1:11" x14ac:dyDescent="0.3">
      <c r="A8961" t="s">
        <v>9080</v>
      </c>
      <c r="B8961" t="s">
        <v>19</v>
      </c>
      <c r="C8961" t="s">
        <v>26</v>
      </c>
      <c r="D8961" t="s">
        <v>27</v>
      </c>
      <c r="E8961" t="s">
        <v>34</v>
      </c>
      <c r="F8961" s="1">
        <v>42525</v>
      </c>
      <c r="G8961" t="s">
        <v>98</v>
      </c>
      <c r="H8961">
        <v>1580</v>
      </c>
      <c r="I8961">
        <v>0.32</v>
      </c>
      <c r="J8961">
        <v>616.20000000000005</v>
      </c>
      <c r="K8961" t="s">
        <v>17</v>
      </c>
    </row>
    <row r="8962" spans="1:11" x14ac:dyDescent="0.3">
      <c r="A8962" t="s">
        <v>9081</v>
      </c>
      <c r="B8962" t="s">
        <v>139</v>
      </c>
      <c r="C8962" t="s">
        <v>63</v>
      </c>
      <c r="D8962" t="s">
        <v>87</v>
      </c>
      <c r="E8962" t="s">
        <v>72</v>
      </c>
      <c r="F8962" s="1">
        <v>43346</v>
      </c>
      <c r="G8962" t="s">
        <v>98</v>
      </c>
      <c r="H8962">
        <v>1534</v>
      </c>
      <c r="I8962">
        <v>0.28999999999999998</v>
      </c>
      <c r="J8962">
        <v>245.44</v>
      </c>
      <c r="K8962" t="s">
        <v>17</v>
      </c>
    </row>
    <row r="8963" spans="1:11" x14ac:dyDescent="0.3">
      <c r="A8963" t="s">
        <v>9082</v>
      </c>
      <c r="B8963" t="s">
        <v>25</v>
      </c>
      <c r="C8963" t="s">
        <v>58</v>
      </c>
      <c r="D8963" t="s">
        <v>68</v>
      </c>
      <c r="E8963" t="s">
        <v>104</v>
      </c>
      <c r="F8963" s="1">
        <v>43087</v>
      </c>
      <c r="G8963" t="s">
        <v>98</v>
      </c>
      <c r="H8963">
        <v>1637</v>
      </c>
      <c r="I8963">
        <v>0.25</v>
      </c>
      <c r="J8963">
        <v>196.44</v>
      </c>
      <c r="K8963" t="s">
        <v>17</v>
      </c>
    </row>
    <row r="8964" spans="1:11" x14ac:dyDescent="0.3">
      <c r="A8964" t="s">
        <v>9083</v>
      </c>
      <c r="B8964" t="s">
        <v>12</v>
      </c>
      <c r="C8964" t="s">
        <v>58</v>
      </c>
      <c r="D8964" t="s">
        <v>59</v>
      </c>
      <c r="E8964" t="s">
        <v>140</v>
      </c>
      <c r="F8964" s="1">
        <v>42333</v>
      </c>
      <c r="G8964" t="s">
        <v>98</v>
      </c>
      <c r="H8964">
        <v>1616</v>
      </c>
      <c r="I8964">
        <v>0.34</v>
      </c>
      <c r="J8964">
        <v>323.2</v>
      </c>
      <c r="K8964" t="s">
        <v>17</v>
      </c>
    </row>
    <row r="8965" spans="1:11" x14ac:dyDescent="0.3">
      <c r="A8965" t="s">
        <v>9084</v>
      </c>
      <c r="B8965" t="s">
        <v>174</v>
      </c>
      <c r="C8965" t="s">
        <v>58</v>
      </c>
      <c r="D8965" t="s">
        <v>68</v>
      </c>
      <c r="E8965" t="s">
        <v>72</v>
      </c>
      <c r="F8965" s="1">
        <v>43412</v>
      </c>
      <c r="G8965" t="s">
        <v>98</v>
      </c>
      <c r="H8965">
        <v>1428</v>
      </c>
      <c r="I8965">
        <v>0.34</v>
      </c>
      <c r="J8965">
        <v>471.24</v>
      </c>
      <c r="K8965" t="s">
        <v>17</v>
      </c>
    </row>
    <row r="8966" spans="1:11" x14ac:dyDescent="0.3">
      <c r="A8966" t="s">
        <v>9085</v>
      </c>
      <c r="B8966" t="s">
        <v>78</v>
      </c>
      <c r="C8966" t="s">
        <v>26</v>
      </c>
      <c r="D8966" t="s">
        <v>37</v>
      </c>
      <c r="E8966" t="s">
        <v>88</v>
      </c>
      <c r="F8966" s="1">
        <v>42644</v>
      </c>
      <c r="G8966" t="s">
        <v>98</v>
      </c>
      <c r="H8966">
        <v>1063</v>
      </c>
      <c r="I8966">
        <v>0.35</v>
      </c>
      <c r="J8966">
        <v>340.16</v>
      </c>
      <c r="K8966" t="s">
        <v>17</v>
      </c>
    </row>
    <row r="8967" spans="1:11" x14ac:dyDescent="0.3">
      <c r="A8967" t="s">
        <v>9086</v>
      </c>
      <c r="B8967" t="s">
        <v>204</v>
      </c>
      <c r="C8967" t="s">
        <v>49</v>
      </c>
      <c r="D8967" t="s">
        <v>54</v>
      </c>
      <c r="E8967" t="s">
        <v>15</v>
      </c>
      <c r="F8967" s="1">
        <v>42701</v>
      </c>
      <c r="G8967" t="s">
        <v>98</v>
      </c>
      <c r="H8967">
        <v>1829</v>
      </c>
      <c r="I8967">
        <v>0.11</v>
      </c>
      <c r="J8967">
        <v>713.31</v>
      </c>
      <c r="K8967" t="s">
        <v>17</v>
      </c>
    </row>
    <row r="8968" spans="1:11" x14ac:dyDescent="0.3">
      <c r="A8968" t="s">
        <v>9087</v>
      </c>
      <c r="B8968" t="s">
        <v>114</v>
      </c>
      <c r="C8968" t="s">
        <v>13</v>
      </c>
      <c r="D8968" t="s">
        <v>195</v>
      </c>
      <c r="E8968" t="s">
        <v>166</v>
      </c>
      <c r="F8968" s="1">
        <v>42723</v>
      </c>
      <c r="G8968" t="s">
        <v>98</v>
      </c>
      <c r="H8968">
        <v>772</v>
      </c>
      <c r="I8968">
        <v>0.24</v>
      </c>
      <c r="J8968">
        <v>270.2</v>
      </c>
      <c r="K8968" t="s">
        <v>17</v>
      </c>
    </row>
    <row r="8969" spans="1:11" x14ac:dyDescent="0.3">
      <c r="A8969" t="s">
        <v>9088</v>
      </c>
      <c r="B8969" t="s">
        <v>81</v>
      </c>
      <c r="C8969" t="s">
        <v>58</v>
      </c>
      <c r="D8969" t="s">
        <v>59</v>
      </c>
      <c r="E8969" t="s">
        <v>128</v>
      </c>
      <c r="F8969" s="1">
        <v>42997</v>
      </c>
      <c r="G8969" t="s">
        <v>98</v>
      </c>
      <c r="H8969">
        <v>1125</v>
      </c>
      <c r="I8969">
        <v>0.22</v>
      </c>
      <c r="J8969">
        <v>236.25</v>
      </c>
      <c r="K8969" t="s">
        <v>17</v>
      </c>
    </row>
    <row r="8970" spans="1:11" x14ac:dyDescent="0.3">
      <c r="A8970" t="s">
        <v>9089</v>
      </c>
      <c r="B8970" t="s">
        <v>67</v>
      </c>
      <c r="C8970" t="s">
        <v>26</v>
      </c>
      <c r="D8970" t="s">
        <v>94</v>
      </c>
      <c r="E8970" t="s">
        <v>22</v>
      </c>
      <c r="F8970" s="1">
        <v>42521</v>
      </c>
      <c r="G8970" t="s">
        <v>98</v>
      </c>
      <c r="H8970">
        <v>1863</v>
      </c>
      <c r="I8970">
        <v>0.15</v>
      </c>
      <c r="J8970">
        <v>670.68</v>
      </c>
      <c r="K8970" t="s">
        <v>17</v>
      </c>
    </row>
    <row r="8971" spans="1:11" x14ac:dyDescent="0.3">
      <c r="A8971" t="s">
        <v>9090</v>
      </c>
      <c r="B8971" t="s">
        <v>90</v>
      </c>
      <c r="C8971" t="s">
        <v>13</v>
      </c>
      <c r="D8971" t="s">
        <v>14</v>
      </c>
      <c r="E8971" t="s">
        <v>166</v>
      </c>
      <c r="F8971" s="1">
        <v>43112</v>
      </c>
      <c r="G8971" t="s">
        <v>98</v>
      </c>
      <c r="H8971">
        <v>1883</v>
      </c>
      <c r="I8971">
        <v>0.14000000000000001</v>
      </c>
      <c r="J8971">
        <v>583.73</v>
      </c>
      <c r="K8971" t="s">
        <v>17</v>
      </c>
    </row>
    <row r="8972" spans="1:11" x14ac:dyDescent="0.3">
      <c r="A8972" t="s">
        <v>9091</v>
      </c>
      <c r="B8972" t="s">
        <v>40</v>
      </c>
      <c r="C8972" t="s">
        <v>32</v>
      </c>
      <c r="D8972" t="s">
        <v>153</v>
      </c>
      <c r="E8972" t="s">
        <v>28</v>
      </c>
      <c r="F8972" s="1">
        <v>42701</v>
      </c>
      <c r="G8972" t="s">
        <v>98</v>
      </c>
      <c r="H8972">
        <v>842</v>
      </c>
      <c r="I8972">
        <v>0.25</v>
      </c>
      <c r="J8972">
        <v>244.18</v>
      </c>
      <c r="K8972" t="s">
        <v>17</v>
      </c>
    </row>
    <row r="8973" spans="1:11" x14ac:dyDescent="0.3">
      <c r="A8973" t="s">
        <v>9092</v>
      </c>
      <c r="B8973" t="s">
        <v>40</v>
      </c>
      <c r="C8973" t="s">
        <v>32</v>
      </c>
      <c r="D8973" t="s">
        <v>97</v>
      </c>
      <c r="E8973" t="s">
        <v>34</v>
      </c>
      <c r="F8973" s="1">
        <v>43442</v>
      </c>
      <c r="G8973" t="s">
        <v>98</v>
      </c>
      <c r="H8973">
        <v>1759</v>
      </c>
      <c r="I8973">
        <v>0.3</v>
      </c>
      <c r="J8973">
        <v>422.16</v>
      </c>
      <c r="K8973" t="s">
        <v>17</v>
      </c>
    </row>
    <row r="8974" spans="1:11" x14ac:dyDescent="0.3">
      <c r="A8974" t="s">
        <v>9093</v>
      </c>
      <c r="B8974" t="s">
        <v>90</v>
      </c>
      <c r="C8974" t="s">
        <v>26</v>
      </c>
      <c r="D8974" t="s">
        <v>94</v>
      </c>
      <c r="E8974" t="s">
        <v>51</v>
      </c>
      <c r="F8974" s="1">
        <v>42707</v>
      </c>
      <c r="G8974" t="s">
        <v>98</v>
      </c>
      <c r="H8974">
        <v>2323</v>
      </c>
      <c r="I8974">
        <v>0.1</v>
      </c>
      <c r="J8974">
        <v>905.97</v>
      </c>
      <c r="K8974" t="s">
        <v>17</v>
      </c>
    </row>
    <row r="8975" spans="1:11" x14ac:dyDescent="0.3">
      <c r="A8975" t="s">
        <v>9094</v>
      </c>
      <c r="B8975" t="s">
        <v>159</v>
      </c>
      <c r="C8975" t="s">
        <v>32</v>
      </c>
      <c r="D8975" t="s">
        <v>153</v>
      </c>
      <c r="E8975" t="s">
        <v>55</v>
      </c>
      <c r="F8975" s="1">
        <v>43074</v>
      </c>
      <c r="G8975" t="s">
        <v>98</v>
      </c>
      <c r="H8975">
        <v>1527</v>
      </c>
      <c r="I8975">
        <v>0.11</v>
      </c>
      <c r="J8975">
        <v>152.69999999999999</v>
      </c>
      <c r="K8975" t="s">
        <v>17</v>
      </c>
    </row>
    <row r="8976" spans="1:11" x14ac:dyDescent="0.3">
      <c r="A8976" t="s">
        <v>9095</v>
      </c>
      <c r="B8976" t="s">
        <v>184</v>
      </c>
      <c r="C8976" t="s">
        <v>26</v>
      </c>
      <c r="D8976" t="s">
        <v>27</v>
      </c>
      <c r="E8976" t="s">
        <v>140</v>
      </c>
      <c r="F8976" s="1">
        <v>43233</v>
      </c>
      <c r="G8976" t="s">
        <v>98</v>
      </c>
      <c r="H8976">
        <v>2025</v>
      </c>
      <c r="I8976">
        <v>0.33</v>
      </c>
      <c r="J8976">
        <v>121.5</v>
      </c>
      <c r="K8976" t="s">
        <v>17</v>
      </c>
    </row>
    <row r="8977" spans="1:11" x14ac:dyDescent="0.3">
      <c r="A8977" t="s">
        <v>9096</v>
      </c>
      <c r="B8977" t="s">
        <v>102</v>
      </c>
      <c r="C8977" t="s">
        <v>58</v>
      </c>
      <c r="D8977" t="s">
        <v>59</v>
      </c>
      <c r="E8977" t="s">
        <v>84</v>
      </c>
      <c r="F8977" s="1">
        <v>42238</v>
      </c>
      <c r="G8977" t="s">
        <v>98</v>
      </c>
      <c r="H8977">
        <v>1522</v>
      </c>
      <c r="I8977">
        <v>0.32</v>
      </c>
      <c r="J8977">
        <v>578.36</v>
      </c>
      <c r="K8977" t="s">
        <v>17</v>
      </c>
    </row>
    <row r="8978" spans="1:11" x14ac:dyDescent="0.3">
      <c r="A8978" t="s">
        <v>9097</v>
      </c>
      <c r="B8978" t="s">
        <v>42</v>
      </c>
      <c r="C8978" t="s">
        <v>13</v>
      </c>
      <c r="D8978" t="s">
        <v>14</v>
      </c>
      <c r="E8978" t="s">
        <v>38</v>
      </c>
      <c r="F8978" s="1">
        <v>42534</v>
      </c>
      <c r="G8978" t="s">
        <v>98</v>
      </c>
      <c r="H8978">
        <v>2192</v>
      </c>
      <c r="I8978">
        <v>0.2</v>
      </c>
      <c r="J8978">
        <v>854.88</v>
      </c>
      <c r="K8978" t="s">
        <v>17</v>
      </c>
    </row>
    <row r="8979" spans="1:11" x14ac:dyDescent="0.3">
      <c r="A8979" t="s">
        <v>9098</v>
      </c>
      <c r="B8979" t="s">
        <v>156</v>
      </c>
      <c r="C8979" t="s">
        <v>26</v>
      </c>
      <c r="D8979" t="s">
        <v>94</v>
      </c>
      <c r="E8979" t="s">
        <v>47</v>
      </c>
      <c r="F8979" s="1">
        <v>42327</v>
      </c>
      <c r="G8979" t="s">
        <v>98</v>
      </c>
      <c r="H8979">
        <v>984</v>
      </c>
      <c r="I8979">
        <v>0.12</v>
      </c>
      <c r="J8979">
        <v>265.68</v>
      </c>
      <c r="K8979" t="s">
        <v>17</v>
      </c>
    </row>
    <row r="8980" spans="1:11" x14ac:dyDescent="0.3">
      <c r="A8980" t="s">
        <v>9099</v>
      </c>
      <c r="B8980" t="s">
        <v>108</v>
      </c>
      <c r="C8980" t="s">
        <v>49</v>
      </c>
      <c r="D8980" t="s">
        <v>50</v>
      </c>
      <c r="E8980" t="s">
        <v>123</v>
      </c>
      <c r="F8980" s="1">
        <v>43000</v>
      </c>
      <c r="G8980" t="s">
        <v>98</v>
      </c>
      <c r="H8980">
        <v>2274</v>
      </c>
      <c r="I8980">
        <v>0.18</v>
      </c>
      <c r="J8980">
        <v>204.66</v>
      </c>
      <c r="K8980" t="s">
        <v>17</v>
      </c>
    </row>
    <row r="8981" spans="1:11" x14ac:dyDescent="0.3">
      <c r="A8981" t="s">
        <v>9100</v>
      </c>
      <c r="B8981" t="s">
        <v>151</v>
      </c>
      <c r="C8981" t="s">
        <v>13</v>
      </c>
      <c r="D8981" t="s">
        <v>79</v>
      </c>
      <c r="E8981" t="s">
        <v>143</v>
      </c>
      <c r="F8981" s="1">
        <v>42489</v>
      </c>
      <c r="G8981" t="s">
        <v>98</v>
      </c>
      <c r="H8981">
        <v>2029</v>
      </c>
      <c r="I8981">
        <v>0.19</v>
      </c>
      <c r="J8981">
        <v>324.64</v>
      </c>
      <c r="K8981" t="s">
        <v>17</v>
      </c>
    </row>
    <row r="8982" spans="1:11" x14ac:dyDescent="0.3">
      <c r="A8982" t="s">
        <v>9101</v>
      </c>
      <c r="B8982" t="s">
        <v>139</v>
      </c>
      <c r="C8982" t="s">
        <v>20</v>
      </c>
      <c r="D8982" t="s">
        <v>21</v>
      </c>
      <c r="E8982" t="s">
        <v>69</v>
      </c>
      <c r="F8982" s="1">
        <v>43077</v>
      </c>
      <c r="G8982" t="s">
        <v>98</v>
      </c>
      <c r="H8982">
        <v>1529</v>
      </c>
      <c r="I8982">
        <v>0.11</v>
      </c>
      <c r="J8982">
        <v>565.73</v>
      </c>
      <c r="K8982" t="s">
        <v>17</v>
      </c>
    </row>
    <row r="8983" spans="1:11" x14ac:dyDescent="0.3">
      <c r="A8983" t="s">
        <v>9102</v>
      </c>
      <c r="B8983" t="s">
        <v>42</v>
      </c>
      <c r="C8983" t="s">
        <v>58</v>
      </c>
      <c r="D8983" t="s">
        <v>68</v>
      </c>
      <c r="E8983" t="s">
        <v>117</v>
      </c>
      <c r="F8983" s="1">
        <v>43001</v>
      </c>
      <c r="G8983" t="s">
        <v>98</v>
      </c>
      <c r="H8983">
        <v>1369</v>
      </c>
      <c r="I8983">
        <v>0.24</v>
      </c>
      <c r="J8983">
        <v>150.59</v>
      </c>
      <c r="K8983" t="s">
        <v>17</v>
      </c>
    </row>
    <row r="8984" spans="1:11" x14ac:dyDescent="0.3">
      <c r="A8984" t="s">
        <v>9103</v>
      </c>
      <c r="B8984" t="s">
        <v>130</v>
      </c>
      <c r="C8984" t="s">
        <v>32</v>
      </c>
      <c r="D8984" t="s">
        <v>97</v>
      </c>
      <c r="E8984" t="s">
        <v>128</v>
      </c>
      <c r="F8984" s="1">
        <v>42746</v>
      </c>
      <c r="G8984" t="s">
        <v>98</v>
      </c>
      <c r="H8984">
        <v>1057</v>
      </c>
      <c r="I8984">
        <v>0.33</v>
      </c>
      <c r="J8984">
        <v>116.27</v>
      </c>
      <c r="K8984" t="s">
        <v>17</v>
      </c>
    </row>
    <row r="8985" spans="1:11" x14ac:dyDescent="0.3">
      <c r="A8985" t="s">
        <v>9104</v>
      </c>
      <c r="B8985" t="s">
        <v>135</v>
      </c>
      <c r="C8985" t="s">
        <v>63</v>
      </c>
      <c r="D8985" t="s">
        <v>64</v>
      </c>
      <c r="E8985" t="s">
        <v>143</v>
      </c>
      <c r="F8985" s="1">
        <v>42746</v>
      </c>
      <c r="G8985" t="s">
        <v>98</v>
      </c>
      <c r="H8985">
        <v>706</v>
      </c>
      <c r="I8985">
        <v>0.24</v>
      </c>
      <c r="J8985">
        <v>63.54</v>
      </c>
      <c r="K8985" t="s">
        <v>17</v>
      </c>
    </row>
    <row r="8986" spans="1:11" x14ac:dyDescent="0.3">
      <c r="A8986" t="s">
        <v>9105</v>
      </c>
      <c r="B8986" t="s">
        <v>156</v>
      </c>
      <c r="C8986" t="s">
        <v>20</v>
      </c>
      <c r="D8986" t="s">
        <v>21</v>
      </c>
      <c r="E8986" t="s">
        <v>65</v>
      </c>
      <c r="F8986" s="1">
        <v>42959</v>
      </c>
      <c r="G8986" t="s">
        <v>98</v>
      </c>
      <c r="H8986">
        <v>2022</v>
      </c>
      <c r="I8986">
        <v>0.28999999999999998</v>
      </c>
      <c r="J8986">
        <v>586.38</v>
      </c>
      <c r="K8986" t="s">
        <v>17</v>
      </c>
    </row>
    <row r="8987" spans="1:11" x14ac:dyDescent="0.3">
      <c r="A8987" t="s">
        <v>9106</v>
      </c>
      <c r="B8987" t="s">
        <v>182</v>
      </c>
      <c r="C8987" t="s">
        <v>20</v>
      </c>
      <c r="D8987" t="s">
        <v>21</v>
      </c>
      <c r="E8987" t="s">
        <v>140</v>
      </c>
      <c r="F8987" s="1">
        <v>43284</v>
      </c>
      <c r="G8987" t="s">
        <v>98</v>
      </c>
      <c r="H8987">
        <v>1483</v>
      </c>
      <c r="I8987">
        <v>0.17</v>
      </c>
      <c r="J8987">
        <v>281.77</v>
      </c>
      <c r="K8987" t="s">
        <v>17</v>
      </c>
    </row>
    <row r="8988" spans="1:11" x14ac:dyDescent="0.3">
      <c r="A8988" t="s">
        <v>9107</v>
      </c>
      <c r="B8988" t="s">
        <v>182</v>
      </c>
      <c r="C8988" t="s">
        <v>32</v>
      </c>
      <c r="D8988" t="s">
        <v>46</v>
      </c>
      <c r="E8988" t="s">
        <v>128</v>
      </c>
      <c r="F8988" s="1">
        <v>43284</v>
      </c>
      <c r="G8988" t="s">
        <v>98</v>
      </c>
      <c r="H8988">
        <v>1589</v>
      </c>
      <c r="I8988">
        <v>0.35</v>
      </c>
      <c r="J8988">
        <v>715.05</v>
      </c>
      <c r="K8988" t="s">
        <v>17</v>
      </c>
    </row>
    <row r="8989" spans="1:11" x14ac:dyDescent="0.3">
      <c r="A8989" t="s">
        <v>9108</v>
      </c>
      <c r="B8989" t="s">
        <v>169</v>
      </c>
      <c r="C8989" t="s">
        <v>49</v>
      </c>
      <c r="D8989" t="s">
        <v>205</v>
      </c>
      <c r="E8989" t="s">
        <v>22</v>
      </c>
      <c r="F8989" s="1">
        <v>43001</v>
      </c>
      <c r="G8989" t="s">
        <v>98</v>
      </c>
      <c r="H8989">
        <v>2023</v>
      </c>
      <c r="I8989">
        <v>0.24</v>
      </c>
      <c r="J8989">
        <v>283.22000000000003</v>
      </c>
      <c r="K8989" t="s">
        <v>17</v>
      </c>
    </row>
    <row r="8990" spans="1:11" x14ac:dyDescent="0.3">
      <c r="A8990" t="s">
        <v>9109</v>
      </c>
      <c r="B8990" t="s">
        <v>74</v>
      </c>
      <c r="C8990" t="s">
        <v>26</v>
      </c>
      <c r="D8990" t="s">
        <v>201</v>
      </c>
      <c r="E8990" t="s">
        <v>149</v>
      </c>
      <c r="F8990" s="1">
        <v>43001</v>
      </c>
      <c r="G8990" t="s">
        <v>98</v>
      </c>
      <c r="H8990">
        <v>544</v>
      </c>
      <c r="I8990">
        <v>0.3</v>
      </c>
      <c r="J8990">
        <v>27.2</v>
      </c>
      <c r="K8990" t="s">
        <v>17</v>
      </c>
    </row>
    <row r="8991" spans="1:11" x14ac:dyDescent="0.3">
      <c r="A8991" t="s">
        <v>9110</v>
      </c>
      <c r="B8991" t="s">
        <v>36</v>
      </c>
      <c r="C8991" t="s">
        <v>32</v>
      </c>
      <c r="D8991" t="s">
        <v>97</v>
      </c>
      <c r="E8991" t="s">
        <v>55</v>
      </c>
      <c r="F8991" s="1">
        <v>42704</v>
      </c>
      <c r="G8991" t="s">
        <v>23</v>
      </c>
      <c r="H8991">
        <v>908</v>
      </c>
      <c r="I8991">
        <v>0.19</v>
      </c>
      <c r="J8991">
        <v>90.8</v>
      </c>
      <c r="K8991" t="s">
        <v>17</v>
      </c>
    </row>
    <row r="8992" spans="1:11" x14ac:dyDescent="0.3">
      <c r="A8992" t="s">
        <v>9111</v>
      </c>
      <c r="B8992" t="s">
        <v>184</v>
      </c>
      <c r="C8992" t="s">
        <v>13</v>
      </c>
      <c r="D8992" t="s">
        <v>79</v>
      </c>
      <c r="E8992" t="s">
        <v>88</v>
      </c>
      <c r="F8992" s="1">
        <v>42704</v>
      </c>
      <c r="G8992" t="s">
        <v>23</v>
      </c>
      <c r="H8992">
        <v>1333</v>
      </c>
      <c r="I8992">
        <v>0.32</v>
      </c>
      <c r="J8992">
        <v>319.92</v>
      </c>
      <c r="K8992" t="s">
        <v>17</v>
      </c>
    </row>
    <row r="8993" spans="1:11" x14ac:dyDescent="0.3">
      <c r="A8993" t="s">
        <v>9112</v>
      </c>
      <c r="B8993" t="s">
        <v>102</v>
      </c>
      <c r="C8993" t="s">
        <v>26</v>
      </c>
      <c r="D8993" t="s">
        <v>27</v>
      </c>
      <c r="E8993" t="s">
        <v>22</v>
      </c>
      <c r="F8993" s="1">
        <v>43459</v>
      </c>
      <c r="G8993" t="s">
        <v>23</v>
      </c>
      <c r="H8993">
        <v>1196</v>
      </c>
      <c r="I8993">
        <v>0.23</v>
      </c>
      <c r="J8993">
        <v>346.84</v>
      </c>
      <c r="K8993" t="s">
        <v>17</v>
      </c>
    </row>
    <row r="8994" spans="1:11" x14ac:dyDescent="0.3">
      <c r="A8994" t="s">
        <v>9113</v>
      </c>
      <c r="B8994" t="s">
        <v>102</v>
      </c>
      <c r="C8994" t="s">
        <v>49</v>
      </c>
      <c r="D8994" t="s">
        <v>205</v>
      </c>
      <c r="E8994" t="s">
        <v>117</v>
      </c>
      <c r="F8994" s="1">
        <v>43459</v>
      </c>
      <c r="G8994" t="s">
        <v>23</v>
      </c>
      <c r="H8994">
        <v>1284</v>
      </c>
      <c r="I8994">
        <v>0.32</v>
      </c>
      <c r="J8994">
        <v>295.32</v>
      </c>
      <c r="K8994" t="s">
        <v>17</v>
      </c>
    </row>
    <row r="8995" spans="1:11" x14ac:dyDescent="0.3">
      <c r="A8995" t="s">
        <v>9114</v>
      </c>
      <c r="B8995" t="s">
        <v>78</v>
      </c>
      <c r="C8995" t="s">
        <v>13</v>
      </c>
      <c r="D8995" t="s">
        <v>79</v>
      </c>
      <c r="E8995" t="s">
        <v>123</v>
      </c>
      <c r="F8995" s="1">
        <v>43360</v>
      </c>
      <c r="G8995" t="s">
        <v>23</v>
      </c>
      <c r="H8995">
        <v>1545</v>
      </c>
      <c r="I8995">
        <v>0.12</v>
      </c>
      <c r="J8995">
        <v>463.5</v>
      </c>
      <c r="K8995" t="s">
        <v>17</v>
      </c>
    </row>
    <row r="8996" spans="1:11" x14ac:dyDescent="0.3">
      <c r="A8996" t="s">
        <v>9115</v>
      </c>
      <c r="B8996" t="s">
        <v>71</v>
      </c>
      <c r="C8996" t="s">
        <v>26</v>
      </c>
      <c r="D8996" t="s">
        <v>94</v>
      </c>
      <c r="E8996" t="s">
        <v>51</v>
      </c>
      <c r="F8996" s="1">
        <v>42635</v>
      </c>
      <c r="G8996" t="s">
        <v>23</v>
      </c>
      <c r="H8996">
        <v>1714</v>
      </c>
      <c r="I8996">
        <v>0.16</v>
      </c>
      <c r="J8996">
        <v>137.12</v>
      </c>
      <c r="K8996" t="s">
        <v>17</v>
      </c>
    </row>
    <row r="8997" spans="1:11" x14ac:dyDescent="0.3">
      <c r="A8997" t="s">
        <v>9116</v>
      </c>
      <c r="B8997" t="s">
        <v>182</v>
      </c>
      <c r="C8997" t="s">
        <v>20</v>
      </c>
      <c r="D8997" t="s">
        <v>91</v>
      </c>
      <c r="E8997" t="s">
        <v>51</v>
      </c>
      <c r="F8997" s="1">
        <v>43459</v>
      </c>
      <c r="G8997" t="s">
        <v>23</v>
      </c>
      <c r="H8997">
        <v>894</v>
      </c>
      <c r="I8997">
        <v>0.15</v>
      </c>
      <c r="J8997">
        <v>107.28</v>
      </c>
      <c r="K8997" t="s">
        <v>17</v>
      </c>
    </row>
    <row r="8998" spans="1:11" x14ac:dyDescent="0.3">
      <c r="A8998" t="s">
        <v>9117</v>
      </c>
      <c r="B8998" t="s">
        <v>204</v>
      </c>
      <c r="C8998" t="s">
        <v>58</v>
      </c>
      <c r="D8998" t="s">
        <v>59</v>
      </c>
      <c r="E8998" t="s">
        <v>15</v>
      </c>
      <c r="F8998" s="1">
        <v>43444</v>
      </c>
      <c r="G8998" t="s">
        <v>23</v>
      </c>
      <c r="H8998">
        <v>2486</v>
      </c>
      <c r="I8998">
        <v>0.34</v>
      </c>
      <c r="J8998">
        <v>969.54</v>
      </c>
      <c r="K8998" t="s">
        <v>17</v>
      </c>
    </row>
    <row r="8999" spans="1:11" x14ac:dyDescent="0.3">
      <c r="A8999" t="s">
        <v>9118</v>
      </c>
      <c r="B8999" t="s">
        <v>156</v>
      </c>
      <c r="C8999" t="s">
        <v>13</v>
      </c>
      <c r="D8999" t="s">
        <v>14</v>
      </c>
      <c r="E8999" t="s">
        <v>88</v>
      </c>
      <c r="F8999" s="1">
        <v>43323</v>
      </c>
      <c r="G8999" t="s">
        <v>23</v>
      </c>
      <c r="H8999">
        <v>1309</v>
      </c>
      <c r="I8999">
        <v>0.22</v>
      </c>
      <c r="J8999">
        <v>130.9</v>
      </c>
      <c r="K8999" t="s">
        <v>17</v>
      </c>
    </row>
    <row r="9000" spans="1:11" x14ac:dyDescent="0.3">
      <c r="A9000" t="s">
        <v>9119</v>
      </c>
      <c r="B9000" t="s">
        <v>106</v>
      </c>
      <c r="C9000" t="s">
        <v>63</v>
      </c>
      <c r="D9000" t="s">
        <v>157</v>
      </c>
      <c r="E9000" t="s">
        <v>43</v>
      </c>
      <c r="F9000" s="1">
        <v>42516</v>
      </c>
      <c r="G9000" t="s">
        <v>23</v>
      </c>
      <c r="H9000">
        <v>2485</v>
      </c>
      <c r="I9000">
        <v>0.15</v>
      </c>
      <c r="J9000">
        <v>497</v>
      </c>
      <c r="K9000" t="s">
        <v>17</v>
      </c>
    </row>
    <row r="9001" spans="1:11" x14ac:dyDescent="0.3">
      <c r="A9001" t="s">
        <v>9120</v>
      </c>
      <c r="B9001" t="s">
        <v>53</v>
      </c>
      <c r="C9001" t="s">
        <v>49</v>
      </c>
      <c r="D9001" t="s">
        <v>50</v>
      </c>
      <c r="E9001" t="s">
        <v>149</v>
      </c>
      <c r="F9001" s="1">
        <v>42516</v>
      </c>
      <c r="G9001" t="s">
        <v>23</v>
      </c>
      <c r="H9001">
        <v>1792</v>
      </c>
      <c r="I9001">
        <v>0.22</v>
      </c>
      <c r="J9001">
        <v>286.72000000000003</v>
      </c>
      <c r="K9001" t="s">
        <v>17</v>
      </c>
    </row>
    <row r="9002" spans="1:11" x14ac:dyDescent="0.3">
      <c r="A9002" t="s">
        <v>9121</v>
      </c>
      <c r="B9002" t="s">
        <v>25</v>
      </c>
      <c r="C9002" t="s">
        <v>49</v>
      </c>
      <c r="D9002" t="s">
        <v>54</v>
      </c>
      <c r="E9002" t="s">
        <v>34</v>
      </c>
      <c r="F9002" s="1">
        <v>42988</v>
      </c>
      <c r="G9002" t="s">
        <v>23</v>
      </c>
      <c r="H9002">
        <v>976</v>
      </c>
      <c r="I9002">
        <v>0.13</v>
      </c>
      <c r="J9002">
        <v>331.84</v>
      </c>
      <c r="K9002" t="s">
        <v>17</v>
      </c>
    </row>
    <row r="9003" spans="1:11" x14ac:dyDescent="0.3">
      <c r="A9003" t="s">
        <v>9122</v>
      </c>
      <c r="B9003" t="s">
        <v>31</v>
      </c>
      <c r="C9003" t="s">
        <v>32</v>
      </c>
      <c r="D9003" t="s">
        <v>153</v>
      </c>
      <c r="E9003" t="s">
        <v>166</v>
      </c>
      <c r="F9003" s="1">
        <v>43093</v>
      </c>
      <c r="G9003" t="s">
        <v>23</v>
      </c>
      <c r="H9003">
        <v>2336</v>
      </c>
      <c r="I9003">
        <v>0.2</v>
      </c>
      <c r="J9003">
        <v>677.44</v>
      </c>
      <c r="K9003" t="s">
        <v>17</v>
      </c>
    </row>
    <row r="9004" spans="1:11" x14ac:dyDescent="0.3">
      <c r="A9004" t="s">
        <v>9123</v>
      </c>
      <c r="B9004" t="s">
        <v>111</v>
      </c>
      <c r="C9004" t="s">
        <v>49</v>
      </c>
      <c r="D9004" t="s">
        <v>205</v>
      </c>
      <c r="E9004" t="s">
        <v>117</v>
      </c>
      <c r="F9004" s="1">
        <v>42516</v>
      </c>
      <c r="G9004" t="s">
        <v>23</v>
      </c>
      <c r="H9004">
        <v>1432</v>
      </c>
      <c r="I9004">
        <v>0.15</v>
      </c>
      <c r="J9004">
        <v>157.52000000000001</v>
      </c>
      <c r="K9004" t="s">
        <v>17</v>
      </c>
    </row>
    <row r="9005" spans="1:11" x14ac:dyDescent="0.3">
      <c r="A9005" t="s">
        <v>9124</v>
      </c>
      <c r="B9005" t="s">
        <v>62</v>
      </c>
      <c r="C9005" t="s">
        <v>26</v>
      </c>
      <c r="D9005" t="s">
        <v>27</v>
      </c>
      <c r="E9005" t="s">
        <v>72</v>
      </c>
      <c r="F9005" s="1">
        <v>43098</v>
      </c>
      <c r="G9005" t="s">
        <v>23</v>
      </c>
      <c r="H9005">
        <v>957</v>
      </c>
      <c r="I9005">
        <v>0.22</v>
      </c>
      <c r="J9005">
        <v>421.08</v>
      </c>
      <c r="K9005" t="s">
        <v>17</v>
      </c>
    </row>
    <row r="9006" spans="1:11" x14ac:dyDescent="0.3">
      <c r="A9006" t="s">
        <v>9125</v>
      </c>
      <c r="B9006" t="s">
        <v>108</v>
      </c>
      <c r="C9006" t="s">
        <v>20</v>
      </c>
      <c r="D9006" t="s">
        <v>91</v>
      </c>
      <c r="E9006" t="s">
        <v>43</v>
      </c>
      <c r="F9006" s="1">
        <v>43098</v>
      </c>
      <c r="G9006" t="s">
        <v>23</v>
      </c>
      <c r="H9006">
        <v>2397</v>
      </c>
      <c r="I9006">
        <v>0.22</v>
      </c>
      <c r="J9006">
        <v>1030.71</v>
      </c>
      <c r="K9006" t="s">
        <v>17</v>
      </c>
    </row>
    <row r="9007" spans="1:11" x14ac:dyDescent="0.3">
      <c r="A9007" t="s">
        <v>9126</v>
      </c>
      <c r="B9007" t="s">
        <v>62</v>
      </c>
      <c r="C9007" t="s">
        <v>32</v>
      </c>
      <c r="D9007" t="s">
        <v>97</v>
      </c>
      <c r="E9007" t="s">
        <v>140</v>
      </c>
      <c r="F9007" s="1">
        <v>42619</v>
      </c>
      <c r="G9007" t="s">
        <v>23</v>
      </c>
      <c r="H9007">
        <v>1568</v>
      </c>
      <c r="I9007">
        <v>0.26</v>
      </c>
      <c r="J9007">
        <v>423.36</v>
      </c>
      <c r="K9007" t="s">
        <v>17</v>
      </c>
    </row>
    <row r="9008" spans="1:11" x14ac:dyDescent="0.3">
      <c r="A9008" t="s">
        <v>9127</v>
      </c>
      <c r="B9008" t="s">
        <v>146</v>
      </c>
      <c r="C9008" t="s">
        <v>58</v>
      </c>
      <c r="D9008" t="s">
        <v>68</v>
      </c>
      <c r="E9008" t="s">
        <v>51</v>
      </c>
      <c r="F9008" s="1">
        <v>43093</v>
      </c>
      <c r="G9008" t="s">
        <v>23</v>
      </c>
      <c r="H9008">
        <v>1589</v>
      </c>
      <c r="I9008">
        <v>0.12</v>
      </c>
      <c r="J9008">
        <v>413.14</v>
      </c>
      <c r="K9008" t="s">
        <v>17</v>
      </c>
    </row>
    <row r="9009" spans="1:11" x14ac:dyDescent="0.3">
      <c r="A9009" t="s">
        <v>9128</v>
      </c>
      <c r="B9009" t="s">
        <v>197</v>
      </c>
      <c r="C9009" t="s">
        <v>20</v>
      </c>
      <c r="D9009" t="s">
        <v>91</v>
      </c>
      <c r="E9009" t="s">
        <v>65</v>
      </c>
      <c r="F9009" s="1">
        <v>43414</v>
      </c>
      <c r="G9009" t="s">
        <v>23</v>
      </c>
      <c r="H9009">
        <v>1334</v>
      </c>
      <c r="I9009">
        <v>0.25</v>
      </c>
      <c r="J9009">
        <v>200.1</v>
      </c>
      <c r="K9009" t="s">
        <v>17</v>
      </c>
    </row>
    <row r="9010" spans="1:11" x14ac:dyDescent="0.3">
      <c r="A9010" t="s">
        <v>9129</v>
      </c>
      <c r="B9010" t="s">
        <v>78</v>
      </c>
      <c r="C9010" t="s">
        <v>13</v>
      </c>
      <c r="D9010" t="s">
        <v>79</v>
      </c>
      <c r="E9010" t="s">
        <v>72</v>
      </c>
      <c r="F9010" s="1">
        <v>43443</v>
      </c>
      <c r="G9010" t="s">
        <v>29</v>
      </c>
      <c r="H9010">
        <v>1213</v>
      </c>
      <c r="I9010">
        <v>0.21</v>
      </c>
      <c r="J9010">
        <v>194.08</v>
      </c>
      <c r="K9010" t="s">
        <v>17</v>
      </c>
    </row>
    <row r="9011" spans="1:11" x14ac:dyDescent="0.3">
      <c r="A9011" t="s">
        <v>9130</v>
      </c>
      <c r="B9011" t="s">
        <v>159</v>
      </c>
      <c r="C9011" t="s">
        <v>13</v>
      </c>
      <c r="D9011" t="s">
        <v>79</v>
      </c>
      <c r="E9011" t="s">
        <v>43</v>
      </c>
      <c r="F9011" s="1">
        <v>43239</v>
      </c>
      <c r="G9011" t="s">
        <v>29</v>
      </c>
      <c r="H9011">
        <v>552</v>
      </c>
      <c r="I9011">
        <v>0.15</v>
      </c>
      <c r="J9011">
        <v>231.84</v>
      </c>
      <c r="K9011" t="s">
        <v>17</v>
      </c>
    </row>
    <row r="9012" spans="1:11" x14ac:dyDescent="0.3">
      <c r="A9012" t="s">
        <v>9131</v>
      </c>
      <c r="B9012" t="s">
        <v>162</v>
      </c>
      <c r="C9012" t="s">
        <v>26</v>
      </c>
      <c r="D9012" t="s">
        <v>37</v>
      </c>
      <c r="E9012" t="s">
        <v>143</v>
      </c>
      <c r="F9012" s="1">
        <v>42979</v>
      </c>
      <c r="G9012" t="s">
        <v>29</v>
      </c>
      <c r="H9012">
        <v>1249</v>
      </c>
      <c r="I9012">
        <v>0.11</v>
      </c>
      <c r="J9012">
        <v>74.94</v>
      </c>
      <c r="K9012" t="s">
        <v>17</v>
      </c>
    </row>
    <row r="9013" spans="1:11" x14ac:dyDescent="0.3">
      <c r="A9013" t="s">
        <v>9132</v>
      </c>
      <c r="B9013" t="s">
        <v>25</v>
      </c>
      <c r="C9013" t="s">
        <v>13</v>
      </c>
      <c r="D9013" t="s">
        <v>14</v>
      </c>
      <c r="E9013" t="s">
        <v>88</v>
      </c>
      <c r="F9013" s="1">
        <v>42682</v>
      </c>
      <c r="G9013" t="s">
        <v>29</v>
      </c>
      <c r="H9013">
        <v>1504</v>
      </c>
      <c r="I9013">
        <v>0.32</v>
      </c>
      <c r="J9013">
        <v>330.88</v>
      </c>
      <c r="K9013" t="s">
        <v>17</v>
      </c>
    </row>
    <row r="9014" spans="1:11" x14ac:dyDescent="0.3">
      <c r="A9014" t="s">
        <v>9133</v>
      </c>
      <c r="B9014" t="s">
        <v>151</v>
      </c>
      <c r="C9014" t="s">
        <v>32</v>
      </c>
      <c r="D9014" t="s">
        <v>153</v>
      </c>
      <c r="E9014" t="s">
        <v>28</v>
      </c>
      <c r="F9014" s="1">
        <v>42210</v>
      </c>
      <c r="G9014" t="s">
        <v>29</v>
      </c>
      <c r="H9014">
        <v>705</v>
      </c>
      <c r="I9014">
        <v>0.17</v>
      </c>
      <c r="J9014">
        <v>282</v>
      </c>
      <c r="K9014" t="s">
        <v>17</v>
      </c>
    </row>
    <row r="9015" spans="1:11" x14ac:dyDescent="0.3">
      <c r="A9015" t="s">
        <v>9134</v>
      </c>
      <c r="B9015" t="s">
        <v>86</v>
      </c>
      <c r="C9015" t="s">
        <v>32</v>
      </c>
      <c r="D9015" t="s">
        <v>97</v>
      </c>
      <c r="E9015" t="s">
        <v>128</v>
      </c>
      <c r="F9015" s="1">
        <v>42117</v>
      </c>
      <c r="G9015" t="s">
        <v>29</v>
      </c>
      <c r="H9015">
        <v>2402</v>
      </c>
      <c r="I9015">
        <v>0.16</v>
      </c>
      <c r="J9015">
        <v>768.64</v>
      </c>
      <c r="K9015" t="s">
        <v>17</v>
      </c>
    </row>
    <row r="9016" spans="1:11" x14ac:dyDescent="0.3">
      <c r="A9016" t="s">
        <v>9135</v>
      </c>
      <c r="B9016" t="s">
        <v>122</v>
      </c>
      <c r="C9016" t="s">
        <v>26</v>
      </c>
      <c r="D9016" t="s">
        <v>27</v>
      </c>
      <c r="E9016" t="s">
        <v>47</v>
      </c>
      <c r="F9016" s="1">
        <v>43175</v>
      </c>
      <c r="G9016" t="s">
        <v>29</v>
      </c>
      <c r="H9016">
        <v>1202</v>
      </c>
      <c r="I9016">
        <v>0.12</v>
      </c>
      <c r="J9016">
        <v>480.8</v>
      </c>
      <c r="K9016" t="s">
        <v>17</v>
      </c>
    </row>
    <row r="9017" spans="1:11" x14ac:dyDescent="0.3">
      <c r="A9017" t="s">
        <v>9136</v>
      </c>
      <c r="B9017" t="s">
        <v>130</v>
      </c>
      <c r="C9017" t="s">
        <v>63</v>
      </c>
      <c r="D9017" t="s">
        <v>87</v>
      </c>
      <c r="E9017" t="s">
        <v>69</v>
      </c>
      <c r="F9017" s="1">
        <v>42640</v>
      </c>
      <c r="G9017" t="s">
        <v>29</v>
      </c>
      <c r="H9017">
        <v>598</v>
      </c>
      <c r="I9017">
        <v>0.25</v>
      </c>
      <c r="J9017">
        <v>215.28</v>
      </c>
      <c r="K9017" t="s">
        <v>17</v>
      </c>
    </row>
    <row r="9018" spans="1:11" x14ac:dyDescent="0.3">
      <c r="A9018" t="s">
        <v>9137</v>
      </c>
      <c r="B9018" t="s">
        <v>57</v>
      </c>
      <c r="C9018" t="s">
        <v>20</v>
      </c>
      <c r="D9018" t="s">
        <v>91</v>
      </c>
      <c r="E9018" t="s">
        <v>166</v>
      </c>
      <c r="F9018" s="1">
        <v>43175</v>
      </c>
      <c r="G9018" t="s">
        <v>29</v>
      </c>
      <c r="H9018">
        <v>1598</v>
      </c>
      <c r="I9018">
        <v>0.31</v>
      </c>
      <c r="J9018">
        <v>575.28</v>
      </c>
      <c r="K9018" t="s">
        <v>17</v>
      </c>
    </row>
    <row r="9019" spans="1:11" x14ac:dyDescent="0.3">
      <c r="A9019" t="s">
        <v>9138</v>
      </c>
      <c r="B9019" t="s">
        <v>53</v>
      </c>
      <c r="C9019" t="s">
        <v>49</v>
      </c>
      <c r="D9019" t="s">
        <v>205</v>
      </c>
      <c r="E9019" t="s">
        <v>69</v>
      </c>
      <c r="F9019" s="1">
        <v>42319</v>
      </c>
      <c r="G9019" t="s">
        <v>29</v>
      </c>
      <c r="H9019">
        <v>1056</v>
      </c>
      <c r="I9019">
        <v>0.18</v>
      </c>
      <c r="J9019">
        <v>211.2</v>
      </c>
      <c r="K9019" t="s">
        <v>17</v>
      </c>
    </row>
    <row r="9020" spans="1:11" x14ac:dyDescent="0.3">
      <c r="A9020" t="s">
        <v>9139</v>
      </c>
      <c r="B9020" t="s">
        <v>90</v>
      </c>
      <c r="C9020" t="s">
        <v>63</v>
      </c>
      <c r="D9020" t="s">
        <v>87</v>
      </c>
      <c r="E9020" t="s">
        <v>143</v>
      </c>
      <c r="F9020" s="1">
        <v>43443</v>
      </c>
      <c r="G9020" t="s">
        <v>29</v>
      </c>
      <c r="H9020">
        <v>1507</v>
      </c>
      <c r="I9020">
        <v>0.35</v>
      </c>
      <c r="J9020">
        <v>406.89</v>
      </c>
      <c r="K9020" t="s">
        <v>17</v>
      </c>
    </row>
    <row r="9021" spans="1:11" x14ac:dyDescent="0.3">
      <c r="A9021" t="s">
        <v>9140</v>
      </c>
      <c r="B9021" t="s">
        <v>162</v>
      </c>
      <c r="C9021" t="s">
        <v>13</v>
      </c>
      <c r="D9021" t="s">
        <v>14</v>
      </c>
      <c r="E9021" t="s">
        <v>88</v>
      </c>
      <c r="F9021" s="1">
        <v>43239</v>
      </c>
      <c r="G9021" t="s">
        <v>29</v>
      </c>
      <c r="H9021">
        <v>1217</v>
      </c>
      <c r="I9021">
        <v>0.31</v>
      </c>
      <c r="J9021">
        <v>535.48</v>
      </c>
      <c r="K9021" t="s">
        <v>17</v>
      </c>
    </row>
    <row r="9022" spans="1:11" x14ac:dyDescent="0.3">
      <c r="A9022" t="s">
        <v>9141</v>
      </c>
      <c r="B9022" t="s">
        <v>122</v>
      </c>
      <c r="C9022" t="s">
        <v>13</v>
      </c>
      <c r="D9022" t="s">
        <v>195</v>
      </c>
      <c r="E9022" t="s">
        <v>28</v>
      </c>
      <c r="F9022" s="1">
        <v>42478</v>
      </c>
      <c r="G9022" t="s">
        <v>29</v>
      </c>
      <c r="H9022">
        <v>1049</v>
      </c>
      <c r="I9022">
        <v>0.11</v>
      </c>
      <c r="J9022">
        <v>251.76</v>
      </c>
      <c r="K9022" t="s">
        <v>17</v>
      </c>
    </row>
    <row r="9023" spans="1:11" x14ac:dyDescent="0.3">
      <c r="A9023" t="s">
        <v>9142</v>
      </c>
      <c r="B9023" t="s">
        <v>139</v>
      </c>
      <c r="C9023" t="s">
        <v>63</v>
      </c>
      <c r="D9023" t="s">
        <v>87</v>
      </c>
      <c r="E9023" t="s">
        <v>34</v>
      </c>
      <c r="F9023" s="1">
        <v>43450</v>
      </c>
      <c r="G9023" t="s">
        <v>29</v>
      </c>
      <c r="H9023">
        <v>634</v>
      </c>
      <c r="I9023">
        <v>0.12</v>
      </c>
      <c r="J9023">
        <v>88.76</v>
      </c>
      <c r="K9023" t="s">
        <v>17</v>
      </c>
    </row>
    <row r="9024" spans="1:11" x14ac:dyDescent="0.3">
      <c r="A9024" t="s">
        <v>9143</v>
      </c>
      <c r="B9024" t="s">
        <v>62</v>
      </c>
      <c r="C9024" t="s">
        <v>58</v>
      </c>
      <c r="D9024" t="s">
        <v>59</v>
      </c>
      <c r="E9024" t="s">
        <v>163</v>
      </c>
      <c r="F9024" s="1">
        <v>42640</v>
      </c>
      <c r="G9024" t="s">
        <v>29</v>
      </c>
      <c r="H9024">
        <v>1309</v>
      </c>
      <c r="I9024">
        <v>0.24</v>
      </c>
      <c r="J9024">
        <v>104.72</v>
      </c>
      <c r="K9024" t="s">
        <v>17</v>
      </c>
    </row>
    <row r="9025" spans="1:11" x14ac:dyDescent="0.3">
      <c r="A9025" t="s">
        <v>9144</v>
      </c>
      <c r="B9025" t="s">
        <v>184</v>
      </c>
      <c r="C9025" t="s">
        <v>58</v>
      </c>
      <c r="D9025" t="s">
        <v>59</v>
      </c>
      <c r="E9025" t="s">
        <v>88</v>
      </c>
      <c r="F9025" s="1">
        <v>43367</v>
      </c>
      <c r="G9025" t="s">
        <v>29</v>
      </c>
      <c r="H9025">
        <v>720</v>
      </c>
      <c r="I9025">
        <v>0.33</v>
      </c>
      <c r="J9025">
        <v>115.2</v>
      </c>
      <c r="K9025" t="s">
        <v>17</v>
      </c>
    </row>
    <row r="9026" spans="1:11" x14ac:dyDescent="0.3">
      <c r="A9026" t="s">
        <v>9145</v>
      </c>
      <c r="B9026" t="s">
        <v>45</v>
      </c>
      <c r="C9026" t="s">
        <v>26</v>
      </c>
      <c r="D9026" t="s">
        <v>37</v>
      </c>
      <c r="E9026" t="s">
        <v>140</v>
      </c>
      <c r="F9026" s="1">
        <v>43029</v>
      </c>
      <c r="G9026" t="s">
        <v>29</v>
      </c>
      <c r="H9026">
        <v>770</v>
      </c>
      <c r="I9026">
        <v>0.34</v>
      </c>
      <c r="J9026">
        <v>331.1</v>
      </c>
      <c r="K9026" t="s">
        <v>17</v>
      </c>
    </row>
    <row r="9027" spans="1:11" x14ac:dyDescent="0.3">
      <c r="A9027" t="s">
        <v>9146</v>
      </c>
      <c r="B9027" t="s">
        <v>45</v>
      </c>
      <c r="C9027" t="s">
        <v>26</v>
      </c>
      <c r="D9027" t="s">
        <v>201</v>
      </c>
      <c r="E9027" t="s">
        <v>43</v>
      </c>
      <c r="F9027" s="1">
        <v>43406</v>
      </c>
      <c r="G9027" t="s">
        <v>29</v>
      </c>
      <c r="H9027">
        <v>2411</v>
      </c>
      <c r="I9027">
        <v>0.3</v>
      </c>
      <c r="J9027">
        <v>626.86</v>
      </c>
      <c r="K9027" t="s">
        <v>17</v>
      </c>
    </row>
    <row r="9028" spans="1:11" x14ac:dyDescent="0.3">
      <c r="A9028" t="s">
        <v>9147</v>
      </c>
      <c r="B9028" t="s">
        <v>83</v>
      </c>
      <c r="C9028" t="s">
        <v>49</v>
      </c>
      <c r="D9028" t="s">
        <v>54</v>
      </c>
      <c r="E9028" t="s">
        <v>88</v>
      </c>
      <c r="F9028" s="1">
        <v>42840</v>
      </c>
      <c r="G9028" t="s">
        <v>29</v>
      </c>
      <c r="H9028">
        <v>1483</v>
      </c>
      <c r="I9028">
        <v>0.18</v>
      </c>
      <c r="J9028">
        <v>163.13</v>
      </c>
      <c r="K9028" t="s">
        <v>17</v>
      </c>
    </row>
    <row r="9029" spans="1:11" x14ac:dyDescent="0.3">
      <c r="A9029" t="s">
        <v>9148</v>
      </c>
      <c r="B9029" t="s">
        <v>120</v>
      </c>
      <c r="C9029" t="s">
        <v>32</v>
      </c>
      <c r="D9029" t="s">
        <v>153</v>
      </c>
      <c r="E9029" t="s">
        <v>84</v>
      </c>
      <c r="F9029" s="1">
        <v>42640</v>
      </c>
      <c r="G9029" t="s">
        <v>29</v>
      </c>
      <c r="H9029">
        <v>1334</v>
      </c>
      <c r="I9029">
        <v>0.12</v>
      </c>
      <c r="J9029">
        <v>333.5</v>
      </c>
      <c r="K9029" t="s">
        <v>17</v>
      </c>
    </row>
    <row r="9030" spans="1:11" x14ac:dyDescent="0.3">
      <c r="A9030" t="s">
        <v>9149</v>
      </c>
      <c r="B9030" t="s">
        <v>146</v>
      </c>
      <c r="C9030" t="s">
        <v>32</v>
      </c>
      <c r="D9030" t="s">
        <v>153</v>
      </c>
      <c r="E9030" t="s">
        <v>38</v>
      </c>
      <c r="F9030" s="1">
        <v>42327</v>
      </c>
      <c r="G9030" t="s">
        <v>29</v>
      </c>
      <c r="H9030">
        <v>2444</v>
      </c>
      <c r="I9030">
        <v>0.15</v>
      </c>
      <c r="J9030">
        <v>513.24</v>
      </c>
      <c r="K9030" t="s">
        <v>17</v>
      </c>
    </row>
    <row r="9031" spans="1:11" x14ac:dyDescent="0.3">
      <c r="A9031" t="s">
        <v>9150</v>
      </c>
      <c r="B9031" t="s">
        <v>40</v>
      </c>
      <c r="C9031" t="s">
        <v>58</v>
      </c>
      <c r="D9031" t="s">
        <v>59</v>
      </c>
      <c r="E9031" t="s">
        <v>51</v>
      </c>
      <c r="F9031" s="1">
        <v>42472</v>
      </c>
      <c r="G9031" t="s">
        <v>29</v>
      </c>
      <c r="H9031">
        <v>760</v>
      </c>
      <c r="I9031">
        <v>0.18</v>
      </c>
      <c r="J9031">
        <v>273.60000000000002</v>
      </c>
      <c r="K9031" t="s">
        <v>17</v>
      </c>
    </row>
    <row r="9032" spans="1:11" x14ac:dyDescent="0.3">
      <c r="A9032" t="s">
        <v>9151</v>
      </c>
      <c r="B9032" t="s">
        <v>261</v>
      </c>
      <c r="C9032" t="s">
        <v>49</v>
      </c>
      <c r="D9032" t="s">
        <v>205</v>
      </c>
      <c r="E9032" t="s">
        <v>88</v>
      </c>
      <c r="F9032" s="1">
        <v>42705</v>
      </c>
      <c r="G9032" t="s">
        <v>29</v>
      </c>
      <c r="H9032">
        <v>1341</v>
      </c>
      <c r="I9032">
        <v>0.25</v>
      </c>
      <c r="J9032">
        <v>415.71</v>
      </c>
      <c r="K9032" t="s">
        <v>17</v>
      </c>
    </row>
    <row r="9033" spans="1:11" x14ac:dyDescent="0.3">
      <c r="A9033" t="s">
        <v>9152</v>
      </c>
      <c r="B9033" t="s">
        <v>78</v>
      </c>
      <c r="C9033" t="s">
        <v>32</v>
      </c>
      <c r="D9033" t="s">
        <v>97</v>
      </c>
      <c r="E9033" t="s">
        <v>22</v>
      </c>
      <c r="F9033" s="1">
        <v>42997</v>
      </c>
      <c r="G9033" t="s">
        <v>29</v>
      </c>
      <c r="H9033">
        <v>1003</v>
      </c>
      <c r="I9033">
        <v>0.27</v>
      </c>
      <c r="J9033">
        <v>100.3</v>
      </c>
      <c r="K9033" t="s">
        <v>17</v>
      </c>
    </row>
    <row r="9034" spans="1:11" x14ac:dyDescent="0.3">
      <c r="A9034" t="s">
        <v>9153</v>
      </c>
      <c r="B9034" t="s">
        <v>25</v>
      </c>
      <c r="C9034" t="s">
        <v>13</v>
      </c>
      <c r="D9034" t="s">
        <v>79</v>
      </c>
      <c r="E9034" t="s">
        <v>34</v>
      </c>
      <c r="F9034" s="1">
        <v>43157</v>
      </c>
      <c r="G9034" t="s">
        <v>29</v>
      </c>
      <c r="H9034">
        <v>1982</v>
      </c>
      <c r="I9034">
        <v>0.34</v>
      </c>
      <c r="J9034">
        <v>772.98</v>
      </c>
      <c r="K9034" t="s">
        <v>17</v>
      </c>
    </row>
    <row r="9035" spans="1:11" x14ac:dyDescent="0.3">
      <c r="A9035" t="s">
        <v>9154</v>
      </c>
      <c r="B9035" t="s">
        <v>151</v>
      </c>
      <c r="C9035" t="s">
        <v>63</v>
      </c>
      <c r="D9035" t="s">
        <v>64</v>
      </c>
      <c r="E9035" t="s">
        <v>166</v>
      </c>
      <c r="F9035" s="1">
        <v>43388</v>
      </c>
      <c r="G9035" t="s">
        <v>29</v>
      </c>
      <c r="H9035">
        <v>893</v>
      </c>
      <c r="I9035">
        <v>0.13</v>
      </c>
      <c r="J9035">
        <v>267.89999999999998</v>
      </c>
      <c r="K9035" t="s">
        <v>17</v>
      </c>
    </row>
    <row r="9036" spans="1:11" x14ac:dyDescent="0.3">
      <c r="A9036" t="s">
        <v>9155</v>
      </c>
      <c r="B9036" t="s">
        <v>234</v>
      </c>
      <c r="C9036" t="s">
        <v>13</v>
      </c>
      <c r="D9036" t="s">
        <v>14</v>
      </c>
      <c r="E9036" t="s">
        <v>55</v>
      </c>
      <c r="F9036" s="1">
        <v>42365</v>
      </c>
      <c r="G9036" t="s">
        <v>29</v>
      </c>
      <c r="H9036">
        <v>1961</v>
      </c>
      <c r="I9036">
        <v>0.15</v>
      </c>
      <c r="J9036">
        <v>647.13</v>
      </c>
      <c r="K9036" t="s">
        <v>17</v>
      </c>
    </row>
    <row r="9037" spans="1:11" x14ac:dyDescent="0.3">
      <c r="A9037" t="s">
        <v>9156</v>
      </c>
      <c r="B9037" t="s">
        <v>12</v>
      </c>
      <c r="C9037" t="s">
        <v>26</v>
      </c>
      <c r="D9037" t="s">
        <v>94</v>
      </c>
      <c r="E9037" t="s">
        <v>69</v>
      </c>
      <c r="F9037" s="1">
        <v>42319</v>
      </c>
      <c r="G9037" t="s">
        <v>29</v>
      </c>
      <c r="H9037">
        <v>1425</v>
      </c>
      <c r="I9037">
        <v>0.12</v>
      </c>
      <c r="J9037">
        <v>85.5</v>
      </c>
      <c r="K9037" t="s">
        <v>17</v>
      </c>
    </row>
    <row r="9038" spans="1:11" x14ac:dyDescent="0.3">
      <c r="A9038" t="s">
        <v>9157</v>
      </c>
      <c r="B9038" t="s">
        <v>211</v>
      </c>
      <c r="C9038" t="s">
        <v>63</v>
      </c>
      <c r="D9038" t="s">
        <v>64</v>
      </c>
      <c r="E9038" t="s">
        <v>104</v>
      </c>
      <c r="F9038" s="1">
        <v>43157</v>
      </c>
      <c r="G9038" t="s">
        <v>29</v>
      </c>
      <c r="H9038">
        <v>1234</v>
      </c>
      <c r="I9038">
        <v>0.1</v>
      </c>
      <c r="J9038">
        <v>271.48</v>
      </c>
      <c r="K9038" t="s">
        <v>17</v>
      </c>
    </row>
    <row r="9039" spans="1:11" x14ac:dyDescent="0.3">
      <c r="A9039" t="s">
        <v>9158</v>
      </c>
      <c r="B9039" t="s">
        <v>197</v>
      </c>
      <c r="C9039" t="s">
        <v>58</v>
      </c>
      <c r="D9039" t="s">
        <v>68</v>
      </c>
      <c r="E9039" t="s">
        <v>55</v>
      </c>
      <c r="F9039" s="1">
        <v>43157</v>
      </c>
      <c r="G9039" t="s">
        <v>29</v>
      </c>
      <c r="H9039">
        <v>1331</v>
      </c>
      <c r="I9039">
        <v>0.3</v>
      </c>
      <c r="J9039">
        <v>66.55</v>
      </c>
      <c r="K9039" t="s">
        <v>17</v>
      </c>
    </row>
    <row r="9040" spans="1:11" x14ac:dyDescent="0.3">
      <c r="A9040" t="s">
        <v>9159</v>
      </c>
      <c r="B9040" t="s">
        <v>169</v>
      </c>
      <c r="C9040" t="s">
        <v>49</v>
      </c>
      <c r="D9040" t="s">
        <v>205</v>
      </c>
      <c r="E9040" t="s">
        <v>149</v>
      </c>
      <c r="F9040" s="1">
        <v>42210</v>
      </c>
      <c r="G9040" t="s">
        <v>29</v>
      </c>
      <c r="H9040">
        <v>1653</v>
      </c>
      <c r="I9040">
        <v>0.13</v>
      </c>
      <c r="J9040">
        <v>115.71</v>
      </c>
      <c r="K9040" t="s">
        <v>17</v>
      </c>
    </row>
    <row r="9041" spans="1:11" x14ac:dyDescent="0.3">
      <c r="A9041" t="s">
        <v>9160</v>
      </c>
      <c r="B9041" t="s">
        <v>146</v>
      </c>
      <c r="C9041" t="s">
        <v>26</v>
      </c>
      <c r="D9041" t="s">
        <v>27</v>
      </c>
      <c r="E9041" t="s">
        <v>84</v>
      </c>
      <c r="F9041" s="1">
        <v>43345</v>
      </c>
      <c r="G9041" t="s">
        <v>29</v>
      </c>
      <c r="H9041">
        <v>2225</v>
      </c>
      <c r="I9041">
        <v>0.24</v>
      </c>
      <c r="J9041">
        <v>845.5</v>
      </c>
      <c r="K9041" t="s">
        <v>17</v>
      </c>
    </row>
    <row r="9042" spans="1:11" x14ac:dyDescent="0.3">
      <c r="A9042" t="s">
        <v>9161</v>
      </c>
      <c r="B9042" t="s">
        <v>71</v>
      </c>
      <c r="C9042" t="s">
        <v>32</v>
      </c>
      <c r="D9042" t="s">
        <v>153</v>
      </c>
      <c r="E9042" t="s">
        <v>123</v>
      </c>
      <c r="F9042" s="1">
        <v>43406</v>
      </c>
      <c r="G9042" t="s">
        <v>29</v>
      </c>
      <c r="H9042">
        <v>2040</v>
      </c>
      <c r="I9042">
        <v>0.23</v>
      </c>
      <c r="J9042">
        <v>632.4</v>
      </c>
      <c r="K9042" t="s">
        <v>17</v>
      </c>
    </row>
    <row r="9043" spans="1:11" x14ac:dyDescent="0.3">
      <c r="A9043" t="s">
        <v>9162</v>
      </c>
      <c r="B9043" t="s">
        <v>211</v>
      </c>
      <c r="C9043" t="s">
        <v>20</v>
      </c>
      <c r="D9043" t="s">
        <v>21</v>
      </c>
      <c r="E9043" t="s">
        <v>55</v>
      </c>
      <c r="F9043" s="1">
        <v>42630</v>
      </c>
      <c r="G9043" t="s">
        <v>29</v>
      </c>
      <c r="H9043">
        <v>629</v>
      </c>
      <c r="I9043">
        <v>0.13</v>
      </c>
      <c r="J9043">
        <v>276.76</v>
      </c>
      <c r="K9043" t="s">
        <v>17</v>
      </c>
    </row>
    <row r="9044" spans="1:11" x14ac:dyDescent="0.3">
      <c r="A9044" t="s">
        <v>9163</v>
      </c>
      <c r="B9044" t="s">
        <v>156</v>
      </c>
      <c r="C9044" t="s">
        <v>26</v>
      </c>
      <c r="D9044" t="s">
        <v>27</v>
      </c>
      <c r="E9044" t="s">
        <v>117</v>
      </c>
      <c r="F9044" s="1">
        <v>42705</v>
      </c>
      <c r="G9044" t="s">
        <v>29</v>
      </c>
      <c r="H9044">
        <v>1521</v>
      </c>
      <c r="I9044">
        <v>0.13</v>
      </c>
      <c r="J9044">
        <v>212.94</v>
      </c>
      <c r="K9044" t="s">
        <v>17</v>
      </c>
    </row>
    <row r="9045" spans="1:11" x14ac:dyDescent="0.3">
      <c r="A9045" t="s">
        <v>9164</v>
      </c>
      <c r="B9045" t="s">
        <v>36</v>
      </c>
      <c r="C9045" t="s">
        <v>32</v>
      </c>
      <c r="D9045" t="s">
        <v>153</v>
      </c>
      <c r="E9045" t="s">
        <v>43</v>
      </c>
      <c r="F9045" s="1">
        <v>42705</v>
      </c>
      <c r="G9045" t="s">
        <v>29</v>
      </c>
      <c r="H9045">
        <v>2082</v>
      </c>
      <c r="I9045">
        <v>0.28000000000000003</v>
      </c>
      <c r="J9045">
        <v>520.5</v>
      </c>
      <c r="K9045" t="s">
        <v>17</v>
      </c>
    </row>
    <row r="9046" spans="1:11" x14ac:dyDescent="0.3">
      <c r="A9046" t="s">
        <v>9165</v>
      </c>
      <c r="B9046" t="s">
        <v>165</v>
      </c>
      <c r="C9046" t="s">
        <v>32</v>
      </c>
      <c r="D9046" t="s">
        <v>46</v>
      </c>
      <c r="E9046" t="s">
        <v>104</v>
      </c>
      <c r="F9046" s="1">
        <v>43450</v>
      </c>
      <c r="G9046" t="s">
        <v>29</v>
      </c>
      <c r="H9046">
        <v>1610</v>
      </c>
      <c r="I9046">
        <v>0.11</v>
      </c>
      <c r="J9046">
        <v>724.5</v>
      </c>
      <c r="K9046" t="s">
        <v>17</v>
      </c>
    </row>
    <row r="9047" spans="1:11" x14ac:dyDescent="0.3">
      <c r="A9047" t="s">
        <v>9166</v>
      </c>
      <c r="B9047" t="s">
        <v>125</v>
      </c>
      <c r="C9047" t="s">
        <v>26</v>
      </c>
      <c r="D9047" t="s">
        <v>94</v>
      </c>
      <c r="E9047" t="s">
        <v>51</v>
      </c>
      <c r="F9047" s="1">
        <v>43367</v>
      </c>
      <c r="G9047" t="s">
        <v>29</v>
      </c>
      <c r="H9047">
        <v>1792</v>
      </c>
      <c r="I9047">
        <v>0.28000000000000003</v>
      </c>
      <c r="J9047">
        <v>788.48</v>
      </c>
      <c r="K9047" t="s">
        <v>17</v>
      </c>
    </row>
    <row r="9048" spans="1:11" x14ac:dyDescent="0.3">
      <c r="A9048" t="s">
        <v>9167</v>
      </c>
      <c r="B9048" t="s">
        <v>57</v>
      </c>
      <c r="C9048" t="s">
        <v>58</v>
      </c>
      <c r="D9048" t="s">
        <v>68</v>
      </c>
      <c r="E9048" t="s">
        <v>149</v>
      </c>
      <c r="F9048" s="1">
        <v>43029</v>
      </c>
      <c r="G9048" t="s">
        <v>29</v>
      </c>
      <c r="H9048">
        <v>964</v>
      </c>
      <c r="I9048">
        <v>0.3</v>
      </c>
      <c r="J9048">
        <v>106.04</v>
      </c>
      <c r="K9048" t="s">
        <v>17</v>
      </c>
    </row>
    <row r="9049" spans="1:11" x14ac:dyDescent="0.3">
      <c r="A9049" t="s">
        <v>9168</v>
      </c>
      <c r="B9049" t="s">
        <v>139</v>
      </c>
      <c r="C9049" t="s">
        <v>63</v>
      </c>
      <c r="D9049" t="s">
        <v>157</v>
      </c>
      <c r="E9049" t="s">
        <v>117</v>
      </c>
      <c r="F9049" s="1">
        <v>43172</v>
      </c>
      <c r="G9049" t="s">
        <v>29</v>
      </c>
      <c r="H9049">
        <v>527</v>
      </c>
      <c r="I9049">
        <v>0.13</v>
      </c>
      <c r="J9049">
        <v>226.61</v>
      </c>
      <c r="K9049" t="s">
        <v>17</v>
      </c>
    </row>
    <row r="9050" spans="1:11" x14ac:dyDescent="0.3">
      <c r="A9050" t="s">
        <v>9169</v>
      </c>
      <c r="B9050" t="s">
        <v>45</v>
      </c>
      <c r="C9050" t="s">
        <v>20</v>
      </c>
      <c r="D9050" t="s">
        <v>21</v>
      </c>
      <c r="E9050" t="s">
        <v>15</v>
      </c>
      <c r="F9050" s="1">
        <v>43406</v>
      </c>
      <c r="G9050" t="s">
        <v>29</v>
      </c>
      <c r="H9050">
        <v>2009</v>
      </c>
      <c r="I9050">
        <v>0.35</v>
      </c>
      <c r="J9050">
        <v>562.52</v>
      </c>
      <c r="K9050" t="s">
        <v>17</v>
      </c>
    </row>
    <row r="9051" spans="1:11" x14ac:dyDescent="0.3">
      <c r="A9051" t="s">
        <v>9170</v>
      </c>
      <c r="B9051" t="s">
        <v>67</v>
      </c>
      <c r="C9051" t="s">
        <v>32</v>
      </c>
      <c r="D9051" t="s">
        <v>33</v>
      </c>
      <c r="E9051" t="s">
        <v>128</v>
      </c>
      <c r="F9051" s="1">
        <v>43172</v>
      </c>
      <c r="G9051" t="s">
        <v>29</v>
      </c>
      <c r="H9051">
        <v>1801</v>
      </c>
      <c r="I9051">
        <v>0.14000000000000001</v>
      </c>
      <c r="J9051">
        <v>702.39</v>
      </c>
      <c r="K9051" t="s">
        <v>17</v>
      </c>
    </row>
    <row r="9052" spans="1:11" x14ac:dyDescent="0.3">
      <c r="A9052" t="s">
        <v>9171</v>
      </c>
      <c r="B9052" t="s">
        <v>162</v>
      </c>
      <c r="C9052" t="s">
        <v>32</v>
      </c>
      <c r="D9052" t="s">
        <v>33</v>
      </c>
      <c r="E9052" t="s">
        <v>163</v>
      </c>
      <c r="F9052" s="1">
        <v>43406</v>
      </c>
      <c r="G9052" t="s">
        <v>29</v>
      </c>
      <c r="H9052">
        <v>1530</v>
      </c>
      <c r="I9052">
        <v>0.26</v>
      </c>
      <c r="J9052">
        <v>306</v>
      </c>
      <c r="K9052" t="s">
        <v>17</v>
      </c>
    </row>
    <row r="9053" spans="1:11" x14ac:dyDescent="0.3">
      <c r="A9053" t="s">
        <v>9172</v>
      </c>
      <c r="B9053" t="s">
        <v>111</v>
      </c>
      <c r="C9053" t="s">
        <v>20</v>
      </c>
      <c r="D9053" t="s">
        <v>91</v>
      </c>
      <c r="E9053" t="s">
        <v>166</v>
      </c>
      <c r="F9053" s="1">
        <v>42478</v>
      </c>
      <c r="G9053" t="s">
        <v>29</v>
      </c>
      <c r="H9053">
        <v>727</v>
      </c>
      <c r="I9053">
        <v>0.15</v>
      </c>
      <c r="J9053">
        <v>109.05</v>
      </c>
      <c r="K9053" t="s">
        <v>17</v>
      </c>
    </row>
    <row r="9054" spans="1:11" x14ac:dyDescent="0.3">
      <c r="A9054" t="s">
        <v>9173</v>
      </c>
      <c r="B9054" t="s">
        <v>62</v>
      </c>
      <c r="C9054" t="s">
        <v>20</v>
      </c>
      <c r="D9054" t="s">
        <v>21</v>
      </c>
      <c r="E9054" t="s">
        <v>72</v>
      </c>
      <c r="F9054" s="1">
        <v>43172</v>
      </c>
      <c r="G9054" t="s">
        <v>29</v>
      </c>
      <c r="H9054">
        <v>1935</v>
      </c>
      <c r="I9054">
        <v>0.18</v>
      </c>
      <c r="J9054">
        <v>135.44999999999999</v>
      </c>
      <c r="K9054" t="s">
        <v>17</v>
      </c>
    </row>
    <row r="9055" spans="1:11" x14ac:dyDescent="0.3">
      <c r="A9055" t="s">
        <v>9174</v>
      </c>
      <c r="B9055" t="s">
        <v>234</v>
      </c>
      <c r="C9055" t="s">
        <v>58</v>
      </c>
      <c r="D9055" t="s">
        <v>68</v>
      </c>
      <c r="E9055" t="s">
        <v>55</v>
      </c>
      <c r="F9055" s="1">
        <v>42645</v>
      </c>
      <c r="G9055" t="s">
        <v>29</v>
      </c>
      <c r="H9055">
        <v>519</v>
      </c>
      <c r="I9055">
        <v>0.28999999999999998</v>
      </c>
      <c r="J9055">
        <v>140.13</v>
      </c>
      <c r="K9055" t="s">
        <v>17</v>
      </c>
    </row>
    <row r="9056" spans="1:11" x14ac:dyDescent="0.3">
      <c r="A9056" t="s">
        <v>9175</v>
      </c>
      <c r="B9056" t="s">
        <v>130</v>
      </c>
      <c r="C9056" t="s">
        <v>58</v>
      </c>
      <c r="D9056" t="s">
        <v>59</v>
      </c>
      <c r="E9056" t="s">
        <v>28</v>
      </c>
      <c r="F9056" s="1">
        <v>42986</v>
      </c>
      <c r="G9056" t="s">
        <v>29</v>
      </c>
      <c r="H9056">
        <v>873</v>
      </c>
      <c r="I9056">
        <v>0.27</v>
      </c>
      <c r="J9056">
        <v>314.27999999999997</v>
      </c>
      <c r="K9056" t="s">
        <v>17</v>
      </c>
    </row>
    <row r="9057" spans="1:11" x14ac:dyDescent="0.3">
      <c r="A9057" t="s">
        <v>9176</v>
      </c>
      <c r="B9057" t="s">
        <v>111</v>
      </c>
      <c r="C9057" t="s">
        <v>26</v>
      </c>
      <c r="D9057" t="s">
        <v>94</v>
      </c>
      <c r="E9057" t="s">
        <v>15</v>
      </c>
      <c r="F9057" s="1">
        <v>42555</v>
      </c>
      <c r="G9057" t="s">
        <v>29</v>
      </c>
      <c r="H9057">
        <v>1430</v>
      </c>
      <c r="I9057">
        <v>0.15</v>
      </c>
      <c r="J9057">
        <v>400.4</v>
      </c>
      <c r="K9057" t="s">
        <v>17</v>
      </c>
    </row>
    <row r="9058" spans="1:11" x14ac:dyDescent="0.3">
      <c r="A9058" t="s">
        <v>9177</v>
      </c>
      <c r="B9058" t="s">
        <v>78</v>
      </c>
      <c r="C9058" t="s">
        <v>58</v>
      </c>
      <c r="D9058" t="s">
        <v>59</v>
      </c>
      <c r="E9058" t="s">
        <v>88</v>
      </c>
      <c r="F9058" s="1">
        <v>42070</v>
      </c>
      <c r="G9058" t="s">
        <v>29</v>
      </c>
      <c r="H9058">
        <v>1654</v>
      </c>
      <c r="I9058">
        <v>0.23</v>
      </c>
      <c r="J9058">
        <v>512.74</v>
      </c>
      <c r="K9058" t="s">
        <v>17</v>
      </c>
    </row>
    <row r="9059" spans="1:11" x14ac:dyDescent="0.3">
      <c r="A9059" t="s">
        <v>9178</v>
      </c>
      <c r="B9059" t="s">
        <v>53</v>
      </c>
      <c r="C9059" t="s">
        <v>20</v>
      </c>
      <c r="D9059" t="s">
        <v>21</v>
      </c>
      <c r="E9059" t="s">
        <v>163</v>
      </c>
      <c r="F9059" s="1">
        <v>42997</v>
      </c>
      <c r="G9059" t="s">
        <v>29</v>
      </c>
      <c r="H9059">
        <v>1524</v>
      </c>
      <c r="I9059">
        <v>0.24</v>
      </c>
      <c r="J9059">
        <v>259.08</v>
      </c>
      <c r="K9059" t="s">
        <v>17</v>
      </c>
    </row>
    <row r="9060" spans="1:11" x14ac:dyDescent="0.3">
      <c r="A9060" t="s">
        <v>9179</v>
      </c>
      <c r="B9060" t="s">
        <v>191</v>
      </c>
      <c r="C9060" t="s">
        <v>32</v>
      </c>
      <c r="D9060" t="s">
        <v>97</v>
      </c>
      <c r="E9060" t="s">
        <v>84</v>
      </c>
      <c r="F9060" s="1">
        <v>43029</v>
      </c>
      <c r="G9060" t="s">
        <v>29</v>
      </c>
      <c r="H9060">
        <v>2051</v>
      </c>
      <c r="I9060">
        <v>0.27</v>
      </c>
      <c r="J9060">
        <v>635.80999999999995</v>
      </c>
      <c r="K9060" t="s">
        <v>17</v>
      </c>
    </row>
    <row r="9061" spans="1:11" x14ac:dyDescent="0.3">
      <c r="A9061" t="s">
        <v>9180</v>
      </c>
      <c r="B9061" t="s">
        <v>67</v>
      </c>
      <c r="C9061" t="s">
        <v>13</v>
      </c>
      <c r="D9061" t="s">
        <v>195</v>
      </c>
      <c r="E9061" t="s">
        <v>65</v>
      </c>
      <c r="F9061" s="1">
        <v>42219</v>
      </c>
      <c r="G9061" t="s">
        <v>29</v>
      </c>
      <c r="H9061">
        <v>2138</v>
      </c>
      <c r="I9061">
        <v>0.12</v>
      </c>
      <c r="J9061">
        <v>149.66</v>
      </c>
      <c r="K9061" t="s">
        <v>17</v>
      </c>
    </row>
    <row r="9062" spans="1:11" x14ac:dyDescent="0.3">
      <c r="A9062" t="s">
        <v>9181</v>
      </c>
      <c r="B9062" t="s">
        <v>106</v>
      </c>
      <c r="C9062" t="s">
        <v>20</v>
      </c>
      <c r="D9062" t="s">
        <v>91</v>
      </c>
      <c r="E9062" t="s">
        <v>88</v>
      </c>
      <c r="F9062" s="1">
        <v>42986</v>
      </c>
      <c r="G9062" t="s">
        <v>29</v>
      </c>
      <c r="H9062">
        <v>1021</v>
      </c>
      <c r="I9062">
        <v>0.22</v>
      </c>
      <c r="J9062">
        <v>316.51</v>
      </c>
      <c r="K9062" t="s">
        <v>17</v>
      </c>
    </row>
    <row r="9063" spans="1:11" x14ac:dyDescent="0.3">
      <c r="A9063" t="s">
        <v>9182</v>
      </c>
      <c r="B9063" t="s">
        <v>120</v>
      </c>
      <c r="C9063" t="s">
        <v>32</v>
      </c>
      <c r="D9063" t="s">
        <v>97</v>
      </c>
      <c r="E9063" t="s">
        <v>140</v>
      </c>
      <c r="F9063" s="1">
        <v>43091</v>
      </c>
      <c r="G9063" t="s">
        <v>29</v>
      </c>
      <c r="H9063">
        <v>2003</v>
      </c>
      <c r="I9063">
        <v>0.3</v>
      </c>
      <c r="J9063">
        <v>540.80999999999995</v>
      </c>
      <c r="K9063" t="s">
        <v>17</v>
      </c>
    </row>
    <row r="9064" spans="1:11" x14ac:dyDescent="0.3">
      <c r="A9064" t="s">
        <v>9183</v>
      </c>
      <c r="B9064" t="s">
        <v>162</v>
      </c>
      <c r="C9064" t="s">
        <v>13</v>
      </c>
      <c r="D9064" t="s">
        <v>14</v>
      </c>
      <c r="E9064" t="s">
        <v>51</v>
      </c>
      <c r="F9064" s="1">
        <v>43345</v>
      </c>
      <c r="G9064" t="s">
        <v>29</v>
      </c>
      <c r="H9064">
        <v>670</v>
      </c>
      <c r="I9064">
        <v>0.35</v>
      </c>
      <c r="J9064">
        <v>100.5</v>
      </c>
      <c r="K9064" t="s">
        <v>17</v>
      </c>
    </row>
    <row r="9065" spans="1:11" x14ac:dyDescent="0.3">
      <c r="A9065" t="s">
        <v>9184</v>
      </c>
      <c r="B9065" t="s">
        <v>162</v>
      </c>
      <c r="C9065" t="s">
        <v>63</v>
      </c>
      <c r="D9065" t="s">
        <v>75</v>
      </c>
      <c r="E9065" t="s">
        <v>128</v>
      </c>
      <c r="F9065" s="1">
        <v>43406</v>
      </c>
      <c r="G9065" t="s">
        <v>29</v>
      </c>
      <c r="H9065">
        <v>1615</v>
      </c>
      <c r="I9065">
        <v>0.31</v>
      </c>
      <c r="J9065">
        <v>193.8</v>
      </c>
      <c r="K9065" t="s">
        <v>17</v>
      </c>
    </row>
    <row r="9066" spans="1:11" x14ac:dyDescent="0.3">
      <c r="A9066" t="s">
        <v>9185</v>
      </c>
      <c r="B9066" t="s">
        <v>36</v>
      </c>
      <c r="C9066" t="s">
        <v>13</v>
      </c>
      <c r="D9066" t="s">
        <v>79</v>
      </c>
      <c r="E9066" t="s">
        <v>117</v>
      </c>
      <c r="F9066" s="1">
        <v>42431</v>
      </c>
      <c r="G9066" t="s">
        <v>76</v>
      </c>
      <c r="H9066">
        <v>1947</v>
      </c>
      <c r="I9066">
        <v>0.16</v>
      </c>
      <c r="J9066">
        <v>447.81</v>
      </c>
      <c r="K9066" t="s">
        <v>17</v>
      </c>
    </row>
    <row r="9067" spans="1:11" x14ac:dyDescent="0.3">
      <c r="A9067" t="s">
        <v>9186</v>
      </c>
      <c r="B9067" t="s">
        <v>116</v>
      </c>
      <c r="C9067" t="s">
        <v>26</v>
      </c>
      <c r="D9067" t="s">
        <v>94</v>
      </c>
      <c r="E9067" t="s">
        <v>47</v>
      </c>
      <c r="F9067" s="1">
        <v>43462</v>
      </c>
      <c r="G9067" t="s">
        <v>76</v>
      </c>
      <c r="H9067">
        <v>1423</v>
      </c>
      <c r="I9067">
        <v>0.16</v>
      </c>
      <c r="J9067">
        <v>213.45</v>
      </c>
      <c r="K9067" t="s">
        <v>17</v>
      </c>
    </row>
    <row r="9068" spans="1:11" x14ac:dyDescent="0.3">
      <c r="A9068" t="s">
        <v>9187</v>
      </c>
      <c r="B9068" t="s">
        <v>102</v>
      </c>
      <c r="C9068" t="s">
        <v>32</v>
      </c>
      <c r="D9068" t="s">
        <v>46</v>
      </c>
      <c r="E9068" t="s">
        <v>55</v>
      </c>
      <c r="F9068" s="1">
        <v>43282</v>
      </c>
      <c r="G9068" t="s">
        <v>76</v>
      </c>
      <c r="H9068">
        <v>1953</v>
      </c>
      <c r="I9068">
        <v>0.19</v>
      </c>
      <c r="J9068">
        <v>468.72</v>
      </c>
      <c r="K9068" t="s">
        <v>17</v>
      </c>
    </row>
    <row r="9069" spans="1:11" x14ac:dyDescent="0.3">
      <c r="A9069" t="s">
        <v>9188</v>
      </c>
      <c r="B9069" t="s">
        <v>125</v>
      </c>
      <c r="C9069" t="s">
        <v>20</v>
      </c>
      <c r="D9069" t="s">
        <v>91</v>
      </c>
      <c r="E9069" t="s">
        <v>15</v>
      </c>
      <c r="F9069" s="1">
        <v>42592</v>
      </c>
      <c r="G9069" t="s">
        <v>76</v>
      </c>
      <c r="H9069">
        <v>550</v>
      </c>
      <c r="I9069">
        <v>0.34</v>
      </c>
      <c r="J9069">
        <v>209</v>
      </c>
      <c r="K9069" t="s">
        <v>17</v>
      </c>
    </row>
    <row r="9070" spans="1:11" x14ac:dyDescent="0.3">
      <c r="A9070" t="s">
        <v>9189</v>
      </c>
      <c r="B9070" t="s">
        <v>162</v>
      </c>
      <c r="C9070" t="s">
        <v>58</v>
      </c>
      <c r="D9070" t="s">
        <v>68</v>
      </c>
      <c r="E9070" t="s">
        <v>28</v>
      </c>
      <c r="F9070" s="1">
        <v>43114</v>
      </c>
      <c r="G9070" t="s">
        <v>76</v>
      </c>
      <c r="H9070">
        <v>1666</v>
      </c>
      <c r="I9070">
        <v>0.28999999999999998</v>
      </c>
      <c r="J9070">
        <v>249.9</v>
      </c>
      <c r="K9070" t="s">
        <v>17</v>
      </c>
    </row>
    <row r="9071" spans="1:11" x14ac:dyDescent="0.3">
      <c r="A9071" t="s">
        <v>9190</v>
      </c>
      <c r="B9071" t="s">
        <v>182</v>
      </c>
      <c r="C9071" t="s">
        <v>26</v>
      </c>
      <c r="D9071" t="s">
        <v>37</v>
      </c>
      <c r="E9071" t="s">
        <v>22</v>
      </c>
      <c r="F9071" s="1">
        <v>42970</v>
      </c>
      <c r="G9071" t="s">
        <v>76</v>
      </c>
      <c r="H9071">
        <v>2109</v>
      </c>
      <c r="I9071">
        <v>0.1</v>
      </c>
      <c r="J9071">
        <v>168.72</v>
      </c>
      <c r="K9071" t="s">
        <v>17</v>
      </c>
    </row>
    <row r="9072" spans="1:11" x14ac:dyDescent="0.3">
      <c r="A9072" t="s">
        <v>9191</v>
      </c>
      <c r="B9072" t="s">
        <v>67</v>
      </c>
      <c r="C9072" t="s">
        <v>13</v>
      </c>
      <c r="D9072" t="s">
        <v>195</v>
      </c>
      <c r="E9072" t="s">
        <v>22</v>
      </c>
      <c r="F9072" s="1">
        <v>42684</v>
      </c>
      <c r="G9072" t="s">
        <v>76</v>
      </c>
      <c r="H9072">
        <v>562</v>
      </c>
      <c r="I9072">
        <v>0.33</v>
      </c>
      <c r="J9072">
        <v>207.94</v>
      </c>
      <c r="K9072" t="s">
        <v>17</v>
      </c>
    </row>
    <row r="9073" spans="1:11" x14ac:dyDescent="0.3">
      <c r="A9073" t="s">
        <v>9192</v>
      </c>
      <c r="B9073" t="s">
        <v>114</v>
      </c>
      <c r="C9073" t="s">
        <v>20</v>
      </c>
      <c r="D9073" t="s">
        <v>21</v>
      </c>
      <c r="E9073" t="s">
        <v>88</v>
      </c>
      <c r="F9073" s="1">
        <v>43044</v>
      </c>
      <c r="G9073" t="s">
        <v>76</v>
      </c>
      <c r="H9073">
        <v>985</v>
      </c>
      <c r="I9073">
        <v>0.15</v>
      </c>
      <c r="J9073">
        <v>403.85</v>
      </c>
      <c r="K9073" t="s">
        <v>17</v>
      </c>
    </row>
    <row r="9074" spans="1:11" x14ac:dyDescent="0.3">
      <c r="A9074" t="s">
        <v>9193</v>
      </c>
      <c r="B9074" t="s">
        <v>130</v>
      </c>
      <c r="C9074" t="s">
        <v>32</v>
      </c>
      <c r="D9074" t="s">
        <v>33</v>
      </c>
      <c r="E9074" t="s">
        <v>55</v>
      </c>
      <c r="F9074" s="1">
        <v>42705</v>
      </c>
      <c r="G9074" t="s">
        <v>76</v>
      </c>
      <c r="H9074">
        <v>1512</v>
      </c>
      <c r="I9074">
        <v>0.14000000000000001</v>
      </c>
      <c r="J9074">
        <v>589.67999999999995</v>
      </c>
      <c r="K9074" t="s">
        <v>17</v>
      </c>
    </row>
    <row r="9075" spans="1:11" x14ac:dyDescent="0.3">
      <c r="A9075" t="s">
        <v>9194</v>
      </c>
      <c r="B9075" t="s">
        <v>62</v>
      </c>
      <c r="C9075" t="s">
        <v>20</v>
      </c>
      <c r="D9075" t="s">
        <v>91</v>
      </c>
      <c r="E9075" t="s">
        <v>163</v>
      </c>
      <c r="F9075" s="1">
        <v>43151</v>
      </c>
      <c r="G9075" t="s">
        <v>76</v>
      </c>
      <c r="H9075">
        <v>956</v>
      </c>
      <c r="I9075">
        <v>0.13</v>
      </c>
      <c r="J9075">
        <v>152.96</v>
      </c>
      <c r="K9075" t="s">
        <v>17</v>
      </c>
    </row>
    <row r="9076" spans="1:11" x14ac:dyDescent="0.3">
      <c r="A9076" t="s">
        <v>9195</v>
      </c>
      <c r="B9076" t="s">
        <v>165</v>
      </c>
      <c r="C9076" t="s">
        <v>20</v>
      </c>
      <c r="D9076" t="s">
        <v>21</v>
      </c>
      <c r="E9076" t="s">
        <v>55</v>
      </c>
      <c r="F9076" s="1">
        <v>42885</v>
      </c>
      <c r="G9076" t="s">
        <v>76</v>
      </c>
      <c r="H9076">
        <v>1868</v>
      </c>
      <c r="I9076">
        <v>0.3</v>
      </c>
      <c r="J9076">
        <v>354.92</v>
      </c>
      <c r="K9076" t="s">
        <v>17</v>
      </c>
    </row>
    <row r="9077" spans="1:11" x14ac:dyDescent="0.3">
      <c r="A9077" t="s">
        <v>9196</v>
      </c>
      <c r="B9077" t="s">
        <v>114</v>
      </c>
      <c r="C9077" t="s">
        <v>58</v>
      </c>
      <c r="D9077" t="s">
        <v>112</v>
      </c>
      <c r="E9077" t="s">
        <v>65</v>
      </c>
      <c r="F9077" s="1">
        <v>42259</v>
      </c>
      <c r="G9077" t="s">
        <v>76</v>
      </c>
      <c r="H9077">
        <v>2043</v>
      </c>
      <c r="I9077">
        <v>0.1</v>
      </c>
      <c r="J9077">
        <v>755.91</v>
      </c>
      <c r="K9077" t="s">
        <v>17</v>
      </c>
    </row>
    <row r="9078" spans="1:11" x14ac:dyDescent="0.3">
      <c r="A9078" t="s">
        <v>9197</v>
      </c>
      <c r="B9078" t="s">
        <v>135</v>
      </c>
      <c r="C9078" t="s">
        <v>49</v>
      </c>
      <c r="D9078" t="s">
        <v>205</v>
      </c>
      <c r="E9078" t="s">
        <v>65</v>
      </c>
      <c r="F9078" s="1">
        <v>42958</v>
      </c>
      <c r="G9078" t="s">
        <v>76</v>
      </c>
      <c r="H9078">
        <v>667</v>
      </c>
      <c r="I9078">
        <v>0.22</v>
      </c>
      <c r="J9078">
        <v>166.75</v>
      </c>
      <c r="K9078" t="s">
        <v>17</v>
      </c>
    </row>
    <row r="9079" spans="1:11" x14ac:dyDescent="0.3">
      <c r="A9079" t="s">
        <v>9198</v>
      </c>
      <c r="B9079" t="s">
        <v>57</v>
      </c>
      <c r="C9079" t="s">
        <v>63</v>
      </c>
      <c r="D9079" t="s">
        <v>64</v>
      </c>
      <c r="E9079" t="s">
        <v>55</v>
      </c>
      <c r="F9079" s="1">
        <v>42254</v>
      </c>
      <c r="G9079" t="s">
        <v>76</v>
      </c>
      <c r="H9079">
        <v>1566</v>
      </c>
      <c r="I9079">
        <v>0.27</v>
      </c>
      <c r="J9079">
        <v>407.16</v>
      </c>
      <c r="K9079" t="s">
        <v>17</v>
      </c>
    </row>
    <row r="9080" spans="1:11" x14ac:dyDescent="0.3">
      <c r="A9080" t="s">
        <v>9199</v>
      </c>
      <c r="B9080" t="s">
        <v>193</v>
      </c>
      <c r="C9080" t="s">
        <v>58</v>
      </c>
      <c r="D9080" t="s">
        <v>59</v>
      </c>
      <c r="E9080" t="s">
        <v>140</v>
      </c>
      <c r="F9080" s="1">
        <v>43114</v>
      </c>
      <c r="G9080" t="s">
        <v>76</v>
      </c>
      <c r="H9080">
        <v>1649</v>
      </c>
      <c r="I9080">
        <v>0.12</v>
      </c>
      <c r="J9080">
        <v>478.21</v>
      </c>
      <c r="K9080" t="s">
        <v>17</v>
      </c>
    </row>
    <row r="9081" spans="1:11" x14ac:dyDescent="0.3">
      <c r="A9081" t="s">
        <v>9200</v>
      </c>
      <c r="B9081" t="s">
        <v>31</v>
      </c>
      <c r="C9081" t="s">
        <v>58</v>
      </c>
      <c r="D9081" t="s">
        <v>68</v>
      </c>
      <c r="E9081" t="s">
        <v>166</v>
      </c>
      <c r="F9081" s="1">
        <v>42944</v>
      </c>
      <c r="G9081" t="s">
        <v>76</v>
      </c>
      <c r="H9081">
        <v>693</v>
      </c>
      <c r="I9081">
        <v>0.32</v>
      </c>
      <c r="J9081">
        <v>166.32</v>
      </c>
      <c r="K9081" t="s">
        <v>17</v>
      </c>
    </row>
    <row r="9082" spans="1:11" x14ac:dyDescent="0.3">
      <c r="A9082" t="s">
        <v>9201</v>
      </c>
      <c r="B9082" t="s">
        <v>116</v>
      </c>
      <c r="C9082" t="s">
        <v>32</v>
      </c>
      <c r="D9082" t="s">
        <v>153</v>
      </c>
      <c r="E9082" t="s">
        <v>69</v>
      </c>
      <c r="F9082" s="1">
        <v>42705</v>
      </c>
      <c r="G9082" t="s">
        <v>76</v>
      </c>
      <c r="H9082">
        <v>505</v>
      </c>
      <c r="I9082">
        <v>0.34</v>
      </c>
      <c r="J9082">
        <v>196.95</v>
      </c>
      <c r="K9082" t="s">
        <v>17</v>
      </c>
    </row>
    <row r="9083" spans="1:11" x14ac:dyDescent="0.3">
      <c r="A9083" t="s">
        <v>9202</v>
      </c>
      <c r="B9083" t="s">
        <v>83</v>
      </c>
      <c r="C9083" t="s">
        <v>49</v>
      </c>
      <c r="D9083" t="s">
        <v>54</v>
      </c>
      <c r="E9083" t="s">
        <v>34</v>
      </c>
      <c r="F9083" s="1">
        <v>43023</v>
      </c>
      <c r="G9083" t="s">
        <v>76</v>
      </c>
      <c r="H9083">
        <v>1055</v>
      </c>
      <c r="I9083">
        <v>0.32</v>
      </c>
      <c r="J9083">
        <v>253.2</v>
      </c>
      <c r="K9083" t="s">
        <v>17</v>
      </c>
    </row>
    <row r="9084" spans="1:11" x14ac:dyDescent="0.3">
      <c r="A9084" t="s">
        <v>9203</v>
      </c>
      <c r="B9084" t="s">
        <v>135</v>
      </c>
      <c r="C9084" t="s">
        <v>49</v>
      </c>
      <c r="D9084" t="s">
        <v>50</v>
      </c>
      <c r="E9084" t="s">
        <v>34</v>
      </c>
      <c r="F9084" s="1">
        <v>42533</v>
      </c>
      <c r="G9084" t="s">
        <v>76</v>
      </c>
      <c r="H9084">
        <v>2389</v>
      </c>
      <c r="I9084">
        <v>0.35</v>
      </c>
      <c r="J9084">
        <v>215.01</v>
      </c>
      <c r="K9084" t="s">
        <v>17</v>
      </c>
    </row>
    <row r="9085" spans="1:11" x14ac:dyDescent="0.3">
      <c r="A9085" t="s">
        <v>9204</v>
      </c>
      <c r="B9085" t="s">
        <v>162</v>
      </c>
      <c r="C9085" t="s">
        <v>58</v>
      </c>
      <c r="D9085" t="s">
        <v>59</v>
      </c>
      <c r="E9085" t="s">
        <v>28</v>
      </c>
      <c r="F9085" s="1">
        <v>43114</v>
      </c>
      <c r="G9085" t="s">
        <v>76</v>
      </c>
      <c r="H9085">
        <v>2167</v>
      </c>
      <c r="I9085">
        <v>0.22</v>
      </c>
      <c r="J9085">
        <v>736.78</v>
      </c>
      <c r="K9085" t="s">
        <v>17</v>
      </c>
    </row>
    <row r="9086" spans="1:11" x14ac:dyDescent="0.3">
      <c r="A9086" t="s">
        <v>9205</v>
      </c>
      <c r="B9086" t="s">
        <v>156</v>
      </c>
      <c r="C9086" t="s">
        <v>32</v>
      </c>
      <c r="D9086" t="s">
        <v>46</v>
      </c>
      <c r="E9086" t="s">
        <v>69</v>
      </c>
      <c r="F9086" s="1">
        <v>43081</v>
      </c>
      <c r="G9086" t="s">
        <v>76</v>
      </c>
      <c r="H9086">
        <v>1556</v>
      </c>
      <c r="I9086">
        <v>0.16</v>
      </c>
      <c r="J9086">
        <v>482.36</v>
      </c>
      <c r="K9086" t="s">
        <v>17</v>
      </c>
    </row>
    <row r="9087" spans="1:11" x14ac:dyDescent="0.3">
      <c r="A9087" t="s">
        <v>9206</v>
      </c>
      <c r="B9087" t="s">
        <v>125</v>
      </c>
      <c r="C9087" t="s">
        <v>58</v>
      </c>
      <c r="D9087" t="s">
        <v>59</v>
      </c>
      <c r="E9087" t="s">
        <v>140</v>
      </c>
      <c r="F9087" s="1">
        <v>42218</v>
      </c>
      <c r="G9087" t="s">
        <v>76</v>
      </c>
      <c r="H9087">
        <v>1391</v>
      </c>
      <c r="I9087">
        <v>0.35</v>
      </c>
      <c r="J9087">
        <v>431.21</v>
      </c>
      <c r="K9087" t="s">
        <v>17</v>
      </c>
    </row>
    <row r="9088" spans="1:11" x14ac:dyDescent="0.3">
      <c r="A9088" t="s">
        <v>9207</v>
      </c>
      <c r="B9088" t="s">
        <v>36</v>
      </c>
      <c r="C9088" t="s">
        <v>58</v>
      </c>
      <c r="D9088" t="s">
        <v>112</v>
      </c>
      <c r="E9088" t="s">
        <v>166</v>
      </c>
      <c r="F9088" s="1">
        <v>42254</v>
      </c>
      <c r="G9088" t="s">
        <v>76</v>
      </c>
      <c r="H9088">
        <v>1892</v>
      </c>
      <c r="I9088">
        <v>0.12</v>
      </c>
      <c r="J9088">
        <v>851.4</v>
      </c>
      <c r="K9088" t="s">
        <v>17</v>
      </c>
    </row>
    <row r="9089" spans="1:11" x14ac:dyDescent="0.3">
      <c r="A9089" t="s">
        <v>9208</v>
      </c>
      <c r="B9089" t="s">
        <v>193</v>
      </c>
      <c r="C9089" t="s">
        <v>58</v>
      </c>
      <c r="D9089" t="s">
        <v>112</v>
      </c>
      <c r="E9089" t="s">
        <v>51</v>
      </c>
      <c r="F9089" s="1">
        <v>43151</v>
      </c>
      <c r="G9089" t="s">
        <v>76</v>
      </c>
      <c r="H9089">
        <v>1891</v>
      </c>
      <c r="I9089">
        <v>0.23</v>
      </c>
      <c r="J9089">
        <v>567.29999999999995</v>
      </c>
      <c r="K9089" t="s">
        <v>17</v>
      </c>
    </row>
    <row r="9090" spans="1:11" x14ac:dyDescent="0.3">
      <c r="A9090" t="s">
        <v>9209</v>
      </c>
      <c r="B9090" t="s">
        <v>42</v>
      </c>
      <c r="C9090" t="s">
        <v>13</v>
      </c>
      <c r="D9090" t="s">
        <v>79</v>
      </c>
      <c r="E9090" t="s">
        <v>149</v>
      </c>
      <c r="F9090" s="1">
        <v>43023</v>
      </c>
      <c r="G9090" t="s">
        <v>76</v>
      </c>
      <c r="H9090">
        <v>1259</v>
      </c>
      <c r="I9090">
        <v>0.35</v>
      </c>
      <c r="J9090">
        <v>151.08000000000001</v>
      </c>
      <c r="K9090" t="s">
        <v>17</v>
      </c>
    </row>
    <row r="9091" spans="1:11" x14ac:dyDescent="0.3">
      <c r="A9091" t="s">
        <v>9210</v>
      </c>
      <c r="B9091" t="s">
        <v>114</v>
      </c>
      <c r="C9091" t="s">
        <v>13</v>
      </c>
      <c r="D9091" t="s">
        <v>79</v>
      </c>
      <c r="E9091" t="s">
        <v>69</v>
      </c>
      <c r="F9091" s="1">
        <v>42885</v>
      </c>
      <c r="G9091" t="s">
        <v>76</v>
      </c>
      <c r="H9091">
        <v>1354</v>
      </c>
      <c r="I9091">
        <v>0.11</v>
      </c>
      <c r="J9091">
        <v>135.4</v>
      </c>
      <c r="K9091" t="s">
        <v>17</v>
      </c>
    </row>
    <row r="9092" spans="1:11" x14ac:dyDescent="0.3">
      <c r="A9092" t="s">
        <v>9211</v>
      </c>
      <c r="B9092" t="s">
        <v>57</v>
      </c>
      <c r="C9092" t="s">
        <v>26</v>
      </c>
      <c r="D9092" t="s">
        <v>201</v>
      </c>
      <c r="E9092" t="s">
        <v>47</v>
      </c>
      <c r="F9092" s="1">
        <v>42983</v>
      </c>
      <c r="G9092" t="s">
        <v>76</v>
      </c>
      <c r="H9092">
        <v>1451</v>
      </c>
      <c r="I9092">
        <v>0.31</v>
      </c>
      <c r="J9092">
        <v>551.38</v>
      </c>
      <c r="K9092" t="s">
        <v>17</v>
      </c>
    </row>
    <row r="9093" spans="1:11" x14ac:dyDescent="0.3">
      <c r="A9093" t="s">
        <v>9212</v>
      </c>
      <c r="B9093" t="s">
        <v>204</v>
      </c>
      <c r="C9093" t="s">
        <v>63</v>
      </c>
      <c r="D9093" t="s">
        <v>157</v>
      </c>
      <c r="E9093" t="s">
        <v>163</v>
      </c>
      <c r="F9093" s="1">
        <v>42592</v>
      </c>
      <c r="G9093" t="s">
        <v>76</v>
      </c>
      <c r="H9093">
        <v>1652</v>
      </c>
      <c r="I9093">
        <v>0.19</v>
      </c>
      <c r="J9093">
        <v>264.32</v>
      </c>
      <c r="K9093" t="s">
        <v>17</v>
      </c>
    </row>
    <row r="9094" spans="1:11" x14ac:dyDescent="0.3">
      <c r="A9094" t="s">
        <v>9213</v>
      </c>
      <c r="B9094" t="s">
        <v>78</v>
      </c>
      <c r="C9094" t="s">
        <v>49</v>
      </c>
      <c r="D9094" t="s">
        <v>54</v>
      </c>
      <c r="E9094" t="s">
        <v>143</v>
      </c>
      <c r="F9094" s="1">
        <v>42684</v>
      </c>
      <c r="G9094" t="s">
        <v>76</v>
      </c>
      <c r="H9094">
        <v>736</v>
      </c>
      <c r="I9094">
        <v>0.17</v>
      </c>
      <c r="J9094">
        <v>95.68</v>
      </c>
      <c r="K9094" t="s">
        <v>17</v>
      </c>
    </row>
    <row r="9095" spans="1:11" x14ac:dyDescent="0.3">
      <c r="A9095" t="s">
        <v>9214</v>
      </c>
      <c r="B9095" t="s">
        <v>197</v>
      </c>
      <c r="C9095" t="s">
        <v>32</v>
      </c>
      <c r="D9095" t="s">
        <v>33</v>
      </c>
      <c r="E9095" t="s">
        <v>15</v>
      </c>
      <c r="F9095" s="1">
        <v>43350</v>
      </c>
      <c r="G9095" t="s">
        <v>76</v>
      </c>
      <c r="H9095">
        <v>1196</v>
      </c>
      <c r="I9095">
        <v>0.15</v>
      </c>
      <c r="J9095">
        <v>203.32</v>
      </c>
      <c r="K9095" t="s">
        <v>17</v>
      </c>
    </row>
    <row r="9096" spans="1:11" x14ac:dyDescent="0.3">
      <c r="A9096" t="s">
        <v>9215</v>
      </c>
      <c r="B9096" t="s">
        <v>125</v>
      </c>
      <c r="C9096" t="s">
        <v>58</v>
      </c>
      <c r="D9096" t="s">
        <v>112</v>
      </c>
      <c r="E9096" t="s">
        <v>128</v>
      </c>
      <c r="F9096" s="1">
        <v>42141</v>
      </c>
      <c r="G9096" t="s">
        <v>76</v>
      </c>
      <c r="H9096">
        <v>767</v>
      </c>
      <c r="I9096">
        <v>0.11</v>
      </c>
      <c r="J9096">
        <v>61.36</v>
      </c>
      <c r="K9096" t="s">
        <v>17</v>
      </c>
    </row>
    <row r="9097" spans="1:11" x14ac:dyDescent="0.3">
      <c r="A9097" t="s">
        <v>9216</v>
      </c>
      <c r="B9097" t="s">
        <v>146</v>
      </c>
      <c r="C9097" t="s">
        <v>58</v>
      </c>
      <c r="D9097" t="s">
        <v>112</v>
      </c>
      <c r="E9097" t="s">
        <v>34</v>
      </c>
      <c r="F9097" s="1">
        <v>43415</v>
      </c>
      <c r="G9097" t="s">
        <v>76</v>
      </c>
      <c r="H9097">
        <v>801</v>
      </c>
      <c r="I9097">
        <v>0.25</v>
      </c>
      <c r="J9097">
        <v>64.08</v>
      </c>
      <c r="K9097" t="s">
        <v>17</v>
      </c>
    </row>
    <row r="9098" spans="1:11" x14ac:dyDescent="0.3">
      <c r="A9098" t="s">
        <v>9217</v>
      </c>
      <c r="B9098" t="s">
        <v>120</v>
      </c>
      <c r="C9098" t="s">
        <v>13</v>
      </c>
      <c r="D9098" t="s">
        <v>195</v>
      </c>
      <c r="E9098" t="s">
        <v>55</v>
      </c>
      <c r="F9098" s="1">
        <v>42224</v>
      </c>
      <c r="G9098" t="s">
        <v>76</v>
      </c>
      <c r="H9098">
        <v>2138</v>
      </c>
      <c r="I9098">
        <v>0.19</v>
      </c>
      <c r="J9098">
        <v>598.64</v>
      </c>
      <c r="K9098" t="s">
        <v>17</v>
      </c>
    </row>
    <row r="9099" spans="1:11" x14ac:dyDescent="0.3">
      <c r="A9099" t="s">
        <v>9218</v>
      </c>
      <c r="B9099" t="s">
        <v>197</v>
      </c>
      <c r="C9099" t="s">
        <v>63</v>
      </c>
      <c r="D9099" t="s">
        <v>64</v>
      </c>
      <c r="E9099" t="s">
        <v>34</v>
      </c>
      <c r="F9099" s="1">
        <v>42970</v>
      </c>
      <c r="G9099" t="s">
        <v>76</v>
      </c>
      <c r="H9099">
        <v>1311</v>
      </c>
      <c r="I9099">
        <v>0.27</v>
      </c>
      <c r="J9099">
        <v>367.08</v>
      </c>
      <c r="K9099" t="s">
        <v>17</v>
      </c>
    </row>
    <row r="9100" spans="1:11" x14ac:dyDescent="0.3">
      <c r="A9100" t="s">
        <v>9219</v>
      </c>
      <c r="B9100" t="s">
        <v>31</v>
      </c>
      <c r="C9100" t="s">
        <v>58</v>
      </c>
      <c r="D9100" t="s">
        <v>112</v>
      </c>
      <c r="E9100" t="s">
        <v>84</v>
      </c>
      <c r="F9100" s="1">
        <v>43196</v>
      </c>
      <c r="G9100" t="s">
        <v>76</v>
      </c>
      <c r="H9100">
        <v>1815</v>
      </c>
      <c r="I9100">
        <v>0.31</v>
      </c>
      <c r="J9100">
        <v>127.05</v>
      </c>
      <c r="K9100" t="s">
        <v>17</v>
      </c>
    </row>
    <row r="9101" spans="1:11" x14ac:dyDescent="0.3">
      <c r="A9101" t="s">
        <v>9220</v>
      </c>
      <c r="B9101" t="s">
        <v>86</v>
      </c>
      <c r="C9101" t="s">
        <v>49</v>
      </c>
      <c r="D9101" t="s">
        <v>54</v>
      </c>
      <c r="E9101" t="s">
        <v>69</v>
      </c>
      <c r="F9101" s="1">
        <v>42705</v>
      </c>
      <c r="G9101" t="s">
        <v>76</v>
      </c>
      <c r="H9101">
        <v>2396</v>
      </c>
      <c r="I9101">
        <v>0.2</v>
      </c>
      <c r="J9101">
        <v>551.08000000000004</v>
      </c>
      <c r="K9101" t="s">
        <v>17</v>
      </c>
    </row>
    <row r="9102" spans="1:11" x14ac:dyDescent="0.3">
      <c r="A9102" t="s">
        <v>9221</v>
      </c>
      <c r="B9102" t="s">
        <v>135</v>
      </c>
      <c r="C9102" t="s">
        <v>26</v>
      </c>
      <c r="D9102" t="s">
        <v>94</v>
      </c>
      <c r="E9102" t="s">
        <v>104</v>
      </c>
      <c r="F9102" s="1">
        <v>42684</v>
      </c>
      <c r="G9102" t="s">
        <v>76</v>
      </c>
      <c r="H9102">
        <v>2266</v>
      </c>
      <c r="I9102">
        <v>0.32</v>
      </c>
      <c r="J9102">
        <v>589.16</v>
      </c>
      <c r="K9102" t="s">
        <v>17</v>
      </c>
    </row>
    <row r="9103" spans="1:11" x14ac:dyDescent="0.3">
      <c r="A9103" t="s">
        <v>9222</v>
      </c>
      <c r="B9103" t="s">
        <v>263</v>
      </c>
      <c r="C9103" t="s">
        <v>20</v>
      </c>
      <c r="D9103" t="s">
        <v>91</v>
      </c>
      <c r="E9103" t="s">
        <v>60</v>
      </c>
      <c r="F9103" s="1">
        <v>42259</v>
      </c>
      <c r="G9103" t="s">
        <v>76</v>
      </c>
      <c r="H9103">
        <v>856</v>
      </c>
      <c r="I9103">
        <v>0.18</v>
      </c>
      <c r="J9103">
        <v>273.92</v>
      </c>
      <c r="K9103" t="s">
        <v>17</v>
      </c>
    </row>
    <row r="9104" spans="1:11" x14ac:dyDescent="0.3">
      <c r="A9104" t="s">
        <v>9223</v>
      </c>
      <c r="B9104" t="s">
        <v>31</v>
      </c>
      <c r="C9104" t="s">
        <v>49</v>
      </c>
      <c r="D9104" t="s">
        <v>54</v>
      </c>
      <c r="E9104" t="s">
        <v>28</v>
      </c>
      <c r="F9104" s="1">
        <v>43340</v>
      </c>
      <c r="G9104" t="s">
        <v>76</v>
      </c>
      <c r="H9104">
        <v>1467</v>
      </c>
      <c r="I9104">
        <v>0.17</v>
      </c>
      <c r="J9104">
        <v>396.09</v>
      </c>
      <c r="K9104" t="s">
        <v>17</v>
      </c>
    </row>
    <row r="9105" spans="1:11" x14ac:dyDescent="0.3">
      <c r="A9105" t="s">
        <v>9224</v>
      </c>
      <c r="B9105" t="s">
        <v>146</v>
      </c>
      <c r="C9105" t="s">
        <v>49</v>
      </c>
      <c r="D9105" t="s">
        <v>205</v>
      </c>
      <c r="E9105" t="s">
        <v>60</v>
      </c>
      <c r="F9105" s="1">
        <v>43395</v>
      </c>
      <c r="G9105" t="s">
        <v>76</v>
      </c>
      <c r="H9105">
        <v>1383</v>
      </c>
      <c r="I9105">
        <v>0.15</v>
      </c>
      <c r="J9105">
        <v>221.28</v>
      </c>
      <c r="K9105" t="s">
        <v>17</v>
      </c>
    </row>
    <row r="9106" spans="1:11" x14ac:dyDescent="0.3">
      <c r="A9106" t="s">
        <v>9225</v>
      </c>
      <c r="B9106" t="s">
        <v>169</v>
      </c>
      <c r="C9106" t="s">
        <v>58</v>
      </c>
      <c r="D9106" t="s">
        <v>68</v>
      </c>
      <c r="E9106" t="s">
        <v>22</v>
      </c>
      <c r="F9106" s="1">
        <v>42726</v>
      </c>
      <c r="G9106" t="s">
        <v>76</v>
      </c>
      <c r="H9106">
        <v>1769</v>
      </c>
      <c r="I9106">
        <v>0.33</v>
      </c>
      <c r="J9106">
        <v>495.32</v>
      </c>
      <c r="K9106" t="s">
        <v>17</v>
      </c>
    </row>
    <row r="9107" spans="1:11" x14ac:dyDescent="0.3">
      <c r="A9107" t="s">
        <v>9226</v>
      </c>
      <c r="B9107" t="s">
        <v>71</v>
      </c>
      <c r="C9107" t="s">
        <v>20</v>
      </c>
      <c r="D9107" t="s">
        <v>21</v>
      </c>
      <c r="E9107" t="s">
        <v>65</v>
      </c>
      <c r="F9107" s="1">
        <v>42324</v>
      </c>
      <c r="G9107" t="s">
        <v>76</v>
      </c>
      <c r="H9107">
        <v>2493</v>
      </c>
      <c r="I9107">
        <v>0.11</v>
      </c>
      <c r="J9107">
        <v>448.74</v>
      </c>
      <c r="K9107" t="s">
        <v>17</v>
      </c>
    </row>
    <row r="9108" spans="1:11" x14ac:dyDescent="0.3">
      <c r="A9108" t="s">
        <v>9227</v>
      </c>
      <c r="B9108" t="s">
        <v>159</v>
      </c>
      <c r="C9108" t="s">
        <v>63</v>
      </c>
      <c r="D9108" t="s">
        <v>157</v>
      </c>
      <c r="E9108" t="s">
        <v>104</v>
      </c>
      <c r="F9108" s="1">
        <v>42637</v>
      </c>
      <c r="G9108" t="s">
        <v>76</v>
      </c>
      <c r="H9108">
        <v>1699</v>
      </c>
      <c r="I9108">
        <v>0.16</v>
      </c>
      <c r="J9108">
        <v>169.9</v>
      </c>
      <c r="K9108" t="s">
        <v>17</v>
      </c>
    </row>
    <row r="9109" spans="1:11" x14ac:dyDescent="0.3">
      <c r="A9109" t="s">
        <v>9228</v>
      </c>
      <c r="B9109" t="s">
        <v>40</v>
      </c>
      <c r="C9109" t="s">
        <v>63</v>
      </c>
      <c r="D9109" t="s">
        <v>157</v>
      </c>
      <c r="E9109" t="s">
        <v>38</v>
      </c>
      <c r="F9109" s="1">
        <v>43121</v>
      </c>
      <c r="G9109" t="s">
        <v>76</v>
      </c>
      <c r="H9109">
        <v>1016</v>
      </c>
      <c r="I9109">
        <v>0.3</v>
      </c>
      <c r="J9109">
        <v>314.95999999999998</v>
      </c>
      <c r="K9109" t="s">
        <v>17</v>
      </c>
    </row>
    <row r="9110" spans="1:11" x14ac:dyDescent="0.3">
      <c r="A9110" t="s">
        <v>9229</v>
      </c>
      <c r="B9110" t="s">
        <v>19</v>
      </c>
      <c r="C9110" t="s">
        <v>13</v>
      </c>
      <c r="D9110" t="s">
        <v>195</v>
      </c>
      <c r="E9110" t="s">
        <v>69</v>
      </c>
      <c r="F9110" s="1">
        <v>43023</v>
      </c>
      <c r="G9110" t="s">
        <v>76</v>
      </c>
      <c r="H9110">
        <v>1858</v>
      </c>
      <c r="I9110">
        <v>0.24</v>
      </c>
      <c r="J9110">
        <v>836.1</v>
      </c>
      <c r="K9110" t="s">
        <v>17</v>
      </c>
    </row>
    <row r="9111" spans="1:11" x14ac:dyDescent="0.3">
      <c r="A9111" t="s">
        <v>9230</v>
      </c>
      <c r="B9111" t="s">
        <v>25</v>
      </c>
      <c r="C9111" t="s">
        <v>20</v>
      </c>
      <c r="D9111" t="s">
        <v>21</v>
      </c>
      <c r="E9111" t="s">
        <v>15</v>
      </c>
      <c r="F9111" s="1">
        <v>42592</v>
      </c>
      <c r="G9111" t="s">
        <v>76</v>
      </c>
      <c r="H9111">
        <v>821</v>
      </c>
      <c r="I9111">
        <v>0.27</v>
      </c>
      <c r="J9111">
        <v>65.680000000000007</v>
      </c>
      <c r="K9111" t="s">
        <v>17</v>
      </c>
    </row>
    <row r="9112" spans="1:11" x14ac:dyDescent="0.3">
      <c r="A9112" t="s">
        <v>9231</v>
      </c>
      <c r="B9112" t="s">
        <v>263</v>
      </c>
      <c r="C9112" t="s">
        <v>63</v>
      </c>
      <c r="D9112" t="s">
        <v>64</v>
      </c>
      <c r="E9112" t="s">
        <v>123</v>
      </c>
      <c r="F9112" s="1">
        <v>42970</v>
      </c>
      <c r="G9112" t="s">
        <v>76</v>
      </c>
      <c r="H9112">
        <v>2191</v>
      </c>
      <c r="I9112">
        <v>0.34</v>
      </c>
      <c r="J9112">
        <v>328.65</v>
      </c>
      <c r="K9112" t="s">
        <v>17</v>
      </c>
    </row>
    <row r="9113" spans="1:11" x14ac:dyDescent="0.3">
      <c r="A9113" t="s">
        <v>9232</v>
      </c>
      <c r="B9113" t="s">
        <v>191</v>
      </c>
      <c r="C9113" t="s">
        <v>58</v>
      </c>
      <c r="D9113" t="s">
        <v>68</v>
      </c>
      <c r="E9113" t="s">
        <v>34</v>
      </c>
      <c r="F9113" s="1">
        <v>43451</v>
      </c>
      <c r="G9113" t="s">
        <v>76</v>
      </c>
      <c r="H9113">
        <v>1186</v>
      </c>
      <c r="I9113">
        <v>0.18</v>
      </c>
      <c r="J9113">
        <v>71.16</v>
      </c>
      <c r="K9113" t="s">
        <v>17</v>
      </c>
    </row>
    <row r="9114" spans="1:11" x14ac:dyDescent="0.3">
      <c r="A9114" t="s">
        <v>9233</v>
      </c>
      <c r="B9114" t="s">
        <v>74</v>
      </c>
      <c r="C9114" t="s">
        <v>63</v>
      </c>
      <c r="D9114" t="s">
        <v>87</v>
      </c>
      <c r="E9114" t="s">
        <v>47</v>
      </c>
      <c r="F9114" s="1">
        <v>43282</v>
      </c>
      <c r="G9114" t="s">
        <v>76</v>
      </c>
      <c r="H9114">
        <v>1438</v>
      </c>
      <c r="I9114">
        <v>0.16</v>
      </c>
      <c r="J9114">
        <v>647.1</v>
      </c>
      <c r="K9114" t="s">
        <v>17</v>
      </c>
    </row>
    <row r="9115" spans="1:11" x14ac:dyDescent="0.3">
      <c r="A9115" t="s">
        <v>9234</v>
      </c>
      <c r="B9115" t="s">
        <v>204</v>
      </c>
      <c r="C9115" t="s">
        <v>63</v>
      </c>
      <c r="D9115" t="s">
        <v>157</v>
      </c>
      <c r="E9115" t="s">
        <v>143</v>
      </c>
      <c r="F9115" s="1">
        <v>43282</v>
      </c>
      <c r="G9115" t="s">
        <v>76</v>
      </c>
      <c r="H9115">
        <v>2225</v>
      </c>
      <c r="I9115">
        <v>0.28000000000000003</v>
      </c>
      <c r="J9115">
        <v>534</v>
      </c>
      <c r="K9115" t="s">
        <v>17</v>
      </c>
    </row>
    <row r="9116" spans="1:11" x14ac:dyDescent="0.3">
      <c r="A9116" t="s">
        <v>9235</v>
      </c>
      <c r="B9116" t="s">
        <v>146</v>
      </c>
      <c r="C9116" t="s">
        <v>32</v>
      </c>
      <c r="D9116" t="s">
        <v>97</v>
      </c>
      <c r="E9116" t="s">
        <v>88</v>
      </c>
      <c r="F9116" s="1">
        <v>43057</v>
      </c>
      <c r="G9116" t="s">
        <v>76</v>
      </c>
      <c r="H9116">
        <v>959</v>
      </c>
      <c r="I9116">
        <v>0.32</v>
      </c>
      <c r="J9116">
        <v>249.34</v>
      </c>
      <c r="K9116" t="s">
        <v>17</v>
      </c>
    </row>
    <row r="9117" spans="1:11" x14ac:dyDescent="0.3">
      <c r="A9117" t="s">
        <v>9236</v>
      </c>
      <c r="B9117" t="s">
        <v>125</v>
      </c>
      <c r="C9117" t="s">
        <v>63</v>
      </c>
      <c r="D9117" t="s">
        <v>87</v>
      </c>
      <c r="E9117" t="s">
        <v>166</v>
      </c>
      <c r="F9117" s="1">
        <v>42885</v>
      </c>
      <c r="G9117" t="s">
        <v>76</v>
      </c>
      <c r="H9117">
        <v>605</v>
      </c>
      <c r="I9117">
        <v>0.25</v>
      </c>
      <c r="J9117">
        <v>145.19999999999999</v>
      </c>
      <c r="K9117" t="s">
        <v>17</v>
      </c>
    </row>
    <row r="9118" spans="1:11" x14ac:dyDescent="0.3">
      <c r="A9118" t="s">
        <v>9237</v>
      </c>
      <c r="B9118" t="s">
        <v>146</v>
      </c>
      <c r="C9118" t="s">
        <v>26</v>
      </c>
      <c r="D9118" t="s">
        <v>37</v>
      </c>
      <c r="E9118" t="s">
        <v>140</v>
      </c>
      <c r="F9118" s="1">
        <v>43340</v>
      </c>
      <c r="G9118" t="s">
        <v>76</v>
      </c>
      <c r="H9118">
        <v>2109</v>
      </c>
      <c r="I9118">
        <v>0.21</v>
      </c>
      <c r="J9118">
        <v>421.8</v>
      </c>
      <c r="K9118" t="s">
        <v>17</v>
      </c>
    </row>
    <row r="9119" spans="1:11" x14ac:dyDescent="0.3">
      <c r="A9119" t="s">
        <v>9238</v>
      </c>
      <c r="B9119" t="s">
        <v>135</v>
      </c>
      <c r="C9119" t="s">
        <v>26</v>
      </c>
      <c r="D9119" t="s">
        <v>201</v>
      </c>
      <c r="E9119" t="s">
        <v>60</v>
      </c>
      <c r="F9119" s="1">
        <v>43081</v>
      </c>
      <c r="G9119" t="s">
        <v>76</v>
      </c>
      <c r="H9119">
        <v>980</v>
      </c>
      <c r="I9119">
        <v>0.16</v>
      </c>
      <c r="J9119">
        <v>294</v>
      </c>
      <c r="K9119" t="s">
        <v>17</v>
      </c>
    </row>
    <row r="9120" spans="1:11" x14ac:dyDescent="0.3">
      <c r="A9120" t="s">
        <v>9239</v>
      </c>
      <c r="B9120" t="s">
        <v>146</v>
      </c>
      <c r="C9120" t="s">
        <v>49</v>
      </c>
      <c r="D9120" t="s">
        <v>50</v>
      </c>
      <c r="E9120" t="s">
        <v>166</v>
      </c>
      <c r="F9120" s="1">
        <v>42885</v>
      </c>
      <c r="G9120" t="s">
        <v>76</v>
      </c>
      <c r="H9120">
        <v>957</v>
      </c>
      <c r="I9120">
        <v>0.12</v>
      </c>
      <c r="J9120">
        <v>229.68</v>
      </c>
      <c r="K9120" t="s">
        <v>17</v>
      </c>
    </row>
    <row r="9121" spans="1:11" x14ac:dyDescent="0.3">
      <c r="A9121" t="s">
        <v>9240</v>
      </c>
      <c r="B9121" t="s">
        <v>191</v>
      </c>
      <c r="C9121" t="s">
        <v>20</v>
      </c>
      <c r="D9121" t="s">
        <v>91</v>
      </c>
      <c r="E9121" t="s">
        <v>65</v>
      </c>
      <c r="F9121" s="1">
        <v>43044</v>
      </c>
      <c r="G9121" t="s">
        <v>76</v>
      </c>
      <c r="H9121">
        <v>1614</v>
      </c>
      <c r="I9121">
        <v>0.12</v>
      </c>
      <c r="J9121">
        <v>516.48</v>
      </c>
      <c r="K9121" t="s">
        <v>17</v>
      </c>
    </row>
    <row r="9122" spans="1:11" x14ac:dyDescent="0.3">
      <c r="A9122" t="s">
        <v>9241</v>
      </c>
      <c r="B9122" t="s">
        <v>86</v>
      </c>
      <c r="C9122" t="s">
        <v>13</v>
      </c>
      <c r="D9122" t="s">
        <v>79</v>
      </c>
      <c r="E9122" t="s">
        <v>60</v>
      </c>
      <c r="F9122" s="1">
        <v>43121</v>
      </c>
      <c r="G9122" t="s">
        <v>76</v>
      </c>
      <c r="H9122">
        <v>1842</v>
      </c>
      <c r="I9122">
        <v>0.25</v>
      </c>
      <c r="J9122">
        <v>515.76</v>
      </c>
      <c r="K9122" t="s">
        <v>17</v>
      </c>
    </row>
    <row r="9123" spans="1:11" x14ac:dyDescent="0.3">
      <c r="A9123" t="s">
        <v>9242</v>
      </c>
      <c r="B9123" t="s">
        <v>71</v>
      </c>
      <c r="C9123" t="s">
        <v>20</v>
      </c>
      <c r="D9123" t="s">
        <v>91</v>
      </c>
      <c r="E9123" t="s">
        <v>143</v>
      </c>
      <c r="F9123" s="1">
        <v>42556</v>
      </c>
      <c r="G9123" t="s">
        <v>76</v>
      </c>
      <c r="H9123">
        <v>1087</v>
      </c>
      <c r="I9123">
        <v>0.32</v>
      </c>
      <c r="J9123">
        <v>250.01</v>
      </c>
      <c r="K9123" t="s">
        <v>17</v>
      </c>
    </row>
    <row r="9124" spans="1:11" x14ac:dyDescent="0.3">
      <c r="A9124" t="s">
        <v>9243</v>
      </c>
      <c r="B9124" t="s">
        <v>169</v>
      </c>
      <c r="C9124" t="s">
        <v>13</v>
      </c>
      <c r="D9124" t="s">
        <v>79</v>
      </c>
      <c r="E9124" t="s">
        <v>117</v>
      </c>
      <c r="F9124" s="1">
        <v>42218</v>
      </c>
      <c r="G9124" t="s">
        <v>76</v>
      </c>
      <c r="H9124">
        <v>746</v>
      </c>
      <c r="I9124">
        <v>0.2</v>
      </c>
      <c r="J9124">
        <v>59.68</v>
      </c>
      <c r="K9124" t="s">
        <v>17</v>
      </c>
    </row>
    <row r="9125" spans="1:11" x14ac:dyDescent="0.3">
      <c r="A9125" t="s">
        <v>9244</v>
      </c>
      <c r="B9125" t="s">
        <v>71</v>
      </c>
      <c r="C9125" t="s">
        <v>58</v>
      </c>
      <c r="D9125" t="s">
        <v>59</v>
      </c>
      <c r="E9125" t="s">
        <v>43</v>
      </c>
      <c r="F9125" s="1">
        <v>43462</v>
      </c>
      <c r="G9125" t="s">
        <v>76</v>
      </c>
      <c r="H9125">
        <v>1250</v>
      </c>
      <c r="I9125">
        <v>0.13</v>
      </c>
      <c r="J9125">
        <v>525</v>
      </c>
      <c r="K9125" t="s">
        <v>17</v>
      </c>
    </row>
    <row r="9126" spans="1:11" x14ac:dyDescent="0.3">
      <c r="A9126" t="s">
        <v>9245</v>
      </c>
      <c r="B9126" t="s">
        <v>62</v>
      </c>
      <c r="C9126" t="s">
        <v>32</v>
      </c>
      <c r="D9126" t="s">
        <v>97</v>
      </c>
      <c r="E9126" t="s">
        <v>38</v>
      </c>
      <c r="F9126" s="1">
        <v>42324</v>
      </c>
      <c r="G9126" t="s">
        <v>76</v>
      </c>
      <c r="H9126">
        <v>2421</v>
      </c>
      <c r="I9126">
        <v>0.25</v>
      </c>
      <c r="J9126">
        <v>702.09</v>
      </c>
      <c r="K9126" t="s">
        <v>17</v>
      </c>
    </row>
    <row r="9127" spans="1:11" x14ac:dyDescent="0.3">
      <c r="A9127" t="s">
        <v>9246</v>
      </c>
      <c r="B9127" t="s">
        <v>86</v>
      </c>
      <c r="C9127" t="s">
        <v>63</v>
      </c>
      <c r="D9127" t="s">
        <v>64</v>
      </c>
      <c r="E9127" t="s">
        <v>15</v>
      </c>
      <c r="F9127" s="1">
        <v>43249</v>
      </c>
      <c r="G9127" t="s">
        <v>76</v>
      </c>
      <c r="H9127">
        <v>1032</v>
      </c>
      <c r="I9127">
        <v>0.19</v>
      </c>
      <c r="J9127">
        <v>185.76</v>
      </c>
      <c r="K9127" t="s">
        <v>17</v>
      </c>
    </row>
    <row r="9128" spans="1:11" x14ac:dyDescent="0.3">
      <c r="A9128" t="s">
        <v>9247</v>
      </c>
      <c r="B9128" t="s">
        <v>114</v>
      </c>
      <c r="C9128" t="s">
        <v>32</v>
      </c>
      <c r="D9128" t="s">
        <v>153</v>
      </c>
      <c r="E9128" t="s">
        <v>69</v>
      </c>
      <c r="F9128" s="1">
        <v>42842</v>
      </c>
      <c r="G9128" t="s">
        <v>76</v>
      </c>
      <c r="H9128">
        <v>2147</v>
      </c>
      <c r="I9128">
        <v>0.27</v>
      </c>
      <c r="J9128">
        <v>880.27</v>
      </c>
      <c r="K9128" t="s">
        <v>17</v>
      </c>
    </row>
    <row r="9129" spans="1:11" x14ac:dyDescent="0.3">
      <c r="A9129" t="s">
        <v>9248</v>
      </c>
      <c r="B9129" t="s">
        <v>120</v>
      </c>
      <c r="C9129" t="s">
        <v>26</v>
      </c>
      <c r="D9129" t="s">
        <v>94</v>
      </c>
      <c r="E9129" t="s">
        <v>65</v>
      </c>
      <c r="F9129" s="1">
        <v>43044</v>
      </c>
      <c r="G9129" t="s">
        <v>76</v>
      </c>
      <c r="H9129">
        <v>1230</v>
      </c>
      <c r="I9129">
        <v>0.28999999999999998</v>
      </c>
      <c r="J9129">
        <v>455.1</v>
      </c>
      <c r="K9129" t="s">
        <v>17</v>
      </c>
    </row>
    <row r="9130" spans="1:11" x14ac:dyDescent="0.3">
      <c r="A9130" t="s">
        <v>9249</v>
      </c>
      <c r="B9130" t="s">
        <v>31</v>
      </c>
      <c r="C9130" t="s">
        <v>26</v>
      </c>
      <c r="D9130" t="s">
        <v>27</v>
      </c>
      <c r="E9130" t="s">
        <v>22</v>
      </c>
      <c r="F9130" s="1">
        <v>42958</v>
      </c>
      <c r="G9130" t="s">
        <v>76</v>
      </c>
      <c r="H9130">
        <v>1355</v>
      </c>
      <c r="I9130">
        <v>0.32</v>
      </c>
      <c r="J9130">
        <v>298.10000000000002</v>
      </c>
      <c r="K9130" t="s">
        <v>17</v>
      </c>
    </row>
    <row r="9131" spans="1:11" x14ac:dyDescent="0.3">
      <c r="A9131" t="s">
        <v>9250</v>
      </c>
      <c r="B9131" t="s">
        <v>159</v>
      </c>
      <c r="C9131" t="s">
        <v>63</v>
      </c>
      <c r="D9131" t="s">
        <v>75</v>
      </c>
      <c r="E9131" t="s">
        <v>84</v>
      </c>
      <c r="F9131" s="1">
        <v>42324</v>
      </c>
      <c r="G9131" t="s">
        <v>76</v>
      </c>
      <c r="H9131">
        <v>1497</v>
      </c>
      <c r="I9131">
        <v>0.31</v>
      </c>
      <c r="J9131">
        <v>464.07</v>
      </c>
      <c r="K9131" t="s">
        <v>17</v>
      </c>
    </row>
    <row r="9132" spans="1:11" x14ac:dyDescent="0.3">
      <c r="A9132" t="s">
        <v>9251</v>
      </c>
      <c r="B9132" t="s">
        <v>191</v>
      </c>
      <c r="C9132" t="s">
        <v>58</v>
      </c>
      <c r="D9132" t="s">
        <v>112</v>
      </c>
      <c r="E9132" t="s">
        <v>123</v>
      </c>
      <c r="F9132" s="1">
        <v>43114</v>
      </c>
      <c r="G9132" t="s">
        <v>76</v>
      </c>
      <c r="H9132">
        <v>2013</v>
      </c>
      <c r="I9132">
        <v>0.21</v>
      </c>
      <c r="J9132">
        <v>161.04</v>
      </c>
      <c r="K9132" t="s">
        <v>17</v>
      </c>
    </row>
    <row r="9133" spans="1:11" x14ac:dyDescent="0.3">
      <c r="A9133" t="s">
        <v>9252</v>
      </c>
      <c r="B9133" t="s">
        <v>234</v>
      </c>
      <c r="C9133" t="s">
        <v>20</v>
      </c>
      <c r="D9133" t="s">
        <v>91</v>
      </c>
      <c r="E9133" t="s">
        <v>72</v>
      </c>
      <c r="F9133" s="1">
        <v>42431</v>
      </c>
      <c r="G9133" t="s">
        <v>76</v>
      </c>
      <c r="H9133">
        <v>786</v>
      </c>
      <c r="I9133">
        <v>0.25</v>
      </c>
      <c r="J9133">
        <v>275.10000000000002</v>
      </c>
      <c r="K9133" t="s">
        <v>17</v>
      </c>
    </row>
    <row r="9134" spans="1:11" x14ac:dyDescent="0.3">
      <c r="A9134" t="s">
        <v>9253</v>
      </c>
      <c r="B9134" t="s">
        <v>122</v>
      </c>
      <c r="C9134" t="s">
        <v>63</v>
      </c>
      <c r="D9134" t="s">
        <v>87</v>
      </c>
      <c r="E9134" t="s">
        <v>72</v>
      </c>
      <c r="F9134" s="1">
        <v>43023</v>
      </c>
      <c r="G9134" t="s">
        <v>76</v>
      </c>
      <c r="H9134">
        <v>2344</v>
      </c>
      <c r="I9134">
        <v>0.2</v>
      </c>
      <c r="J9134">
        <v>632.88</v>
      </c>
      <c r="K9134" t="s">
        <v>17</v>
      </c>
    </row>
    <row r="9135" spans="1:11" x14ac:dyDescent="0.3">
      <c r="A9135" t="s">
        <v>9254</v>
      </c>
      <c r="B9135" t="s">
        <v>165</v>
      </c>
      <c r="C9135" t="s">
        <v>63</v>
      </c>
      <c r="D9135" t="s">
        <v>87</v>
      </c>
      <c r="E9135" t="s">
        <v>15</v>
      </c>
      <c r="F9135" s="1">
        <v>42324</v>
      </c>
      <c r="G9135" t="s">
        <v>76</v>
      </c>
      <c r="H9135">
        <v>1750</v>
      </c>
      <c r="I9135">
        <v>0.33</v>
      </c>
      <c r="J9135">
        <v>472.5</v>
      </c>
      <c r="K9135" t="s">
        <v>17</v>
      </c>
    </row>
    <row r="9136" spans="1:11" x14ac:dyDescent="0.3">
      <c r="A9136" t="s">
        <v>9255</v>
      </c>
      <c r="B9136" t="s">
        <v>130</v>
      </c>
      <c r="C9136" t="s">
        <v>32</v>
      </c>
      <c r="D9136" t="s">
        <v>97</v>
      </c>
      <c r="E9136" t="s">
        <v>149</v>
      </c>
      <c r="F9136" s="1">
        <v>42885</v>
      </c>
      <c r="G9136" t="s">
        <v>76</v>
      </c>
      <c r="H9136">
        <v>2312</v>
      </c>
      <c r="I9136">
        <v>0.33</v>
      </c>
      <c r="J9136">
        <v>531.76</v>
      </c>
      <c r="K9136" t="s">
        <v>17</v>
      </c>
    </row>
    <row r="9137" spans="1:11" x14ac:dyDescent="0.3">
      <c r="A9137" t="s">
        <v>9256</v>
      </c>
      <c r="B9137" t="s">
        <v>137</v>
      </c>
      <c r="C9137" t="s">
        <v>13</v>
      </c>
      <c r="D9137" t="s">
        <v>195</v>
      </c>
      <c r="E9137" t="s">
        <v>123</v>
      </c>
      <c r="F9137" s="1">
        <v>42958</v>
      </c>
      <c r="G9137" t="s">
        <v>76</v>
      </c>
      <c r="H9137">
        <v>631</v>
      </c>
      <c r="I9137">
        <v>0.25</v>
      </c>
      <c r="J9137">
        <v>164.06</v>
      </c>
      <c r="K9137" t="s">
        <v>17</v>
      </c>
    </row>
    <row r="9138" spans="1:11" x14ac:dyDescent="0.3">
      <c r="A9138" t="s">
        <v>9257</v>
      </c>
      <c r="B9138" t="s">
        <v>45</v>
      </c>
      <c r="C9138" t="s">
        <v>26</v>
      </c>
      <c r="D9138" t="s">
        <v>27</v>
      </c>
      <c r="E9138" t="s">
        <v>84</v>
      </c>
      <c r="F9138" s="1">
        <v>42944</v>
      </c>
      <c r="G9138" t="s">
        <v>76</v>
      </c>
      <c r="H9138">
        <v>1319</v>
      </c>
      <c r="I9138">
        <v>0.33</v>
      </c>
      <c r="J9138">
        <v>290.18</v>
      </c>
      <c r="K9138" t="s">
        <v>17</v>
      </c>
    </row>
    <row r="9139" spans="1:11" x14ac:dyDescent="0.3">
      <c r="A9139" t="s">
        <v>9258</v>
      </c>
      <c r="B9139" t="s">
        <v>263</v>
      </c>
      <c r="C9139" t="s">
        <v>63</v>
      </c>
      <c r="D9139" t="s">
        <v>64</v>
      </c>
      <c r="E9139" t="s">
        <v>65</v>
      </c>
      <c r="F9139" s="1">
        <v>43023</v>
      </c>
      <c r="G9139" t="s">
        <v>76</v>
      </c>
      <c r="H9139">
        <v>2000</v>
      </c>
      <c r="I9139">
        <v>0.16</v>
      </c>
      <c r="J9139">
        <v>380</v>
      </c>
      <c r="K9139" t="s">
        <v>17</v>
      </c>
    </row>
    <row r="9140" spans="1:11" x14ac:dyDescent="0.3">
      <c r="A9140" t="s">
        <v>9259</v>
      </c>
      <c r="B9140" t="s">
        <v>25</v>
      </c>
      <c r="C9140" t="s">
        <v>26</v>
      </c>
      <c r="D9140" t="s">
        <v>94</v>
      </c>
      <c r="E9140" t="s">
        <v>28</v>
      </c>
      <c r="F9140" s="1">
        <v>42885</v>
      </c>
      <c r="G9140" t="s">
        <v>76</v>
      </c>
      <c r="H9140">
        <v>1134</v>
      </c>
      <c r="I9140">
        <v>0.23</v>
      </c>
      <c r="J9140">
        <v>192.78</v>
      </c>
      <c r="K9140" t="s">
        <v>17</v>
      </c>
    </row>
    <row r="9141" spans="1:11" x14ac:dyDescent="0.3">
      <c r="A9141" t="s">
        <v>9260</v>
      </c>
      <c r="B9141" t="s">
        <v>12</v>
      </c>
      <c r="C9141" t="s">
        <v>58</v>
      </c>
      <c r="D9141" t="s">
        <v>112</v>
      </c>
      <c r="E9141" t="s">
        <v>65</v>
      </c>
      <c r="F9141" s="1">
        <v>42788</v>
      </c>
      <c r="G9141" t="s">
        <v>76</v>
      </c>
      <c r="H9141">
        <v>1587</v>
      </c>
      <c r="I9141">
        <v>0.1</v>
      </c>
      <c r="J9141">
        <v>174.57</v>
      </c>
      <c r="K9141" t="s">
        <v>17</v>
      </c>
    </row>
    <row r="9142" spans="1:11" x14ac:dyDescent="0.3">
      <c r="A9142" t="s">
        <v>9261</v>
      </c>
      <c r="B9142" t="s">
        <v>90</v>
      </c>
      <c r="C9142" t="s">
        <v>26</v>
      </c>
      <c r="D9142" t="s">
        <v>27</v>
      </c>
      <c r="E9142" t="s">
        <v>34</v>
      </c>
      <c r="F9142" s="1">
        <v>42224</v>
      </c>
      <c r="G9142" t="s">
        <v>76</v>
      </c>
      <c r="H9142">
        <v>737</v>
      </c>
      <c r="I9142">
        <v>0.2</v>
      </c>
      <c r="J9142">
        <v>331.65</v>
      </c>
      <c r="K9142" t="s">
        <v>17</v>
      </c>
    </row>
    <row r="9143" spans="1:11" x14ac:dyDescent="0.3">
      <c r="A9143" t="s">
        <v>9262</v>
      </c>
      <c r="B9143" t="s">
        <v>45</v>
      </c>
      <c r="C9143" t="s">
        <v>63</v>
      </c>
      <c r="D9143" t="s">
        <v>87</v>
      </c>
      <c r="E9143" t="s">
        <v>60</v>
      </c>
      <c r="F9143" s="1">
        <v>42658</v>
      </c>
      <c r="G9143" t="s">
        <v>76</v>
      </c>
      <c r="H9143">
        <v>1505</v>
      </c>
      <c r="I9143">
        <v>0.35</v>
      </c>
      <c r="J9143">
        <v>316.05</v>
      </c>
      <c r="K9143" t="s">
        <v>17</v>
      </c>
    </row>
    <row r="9144" spans="1:11" x14ac:dyDescent="0.3">
      <c r="A9144" t="s">
        <v>9263</v>
      </c>
      <c r="B9144" t="s">
        <v>114</v>
      </c>
      <c r="C9144" t="s">
        <v>58</v>
      </c>
      <c r="D9144" t="s">
        <v>68</v>
      </c>
      <c r="E9144" t="s">
        <v>47</v>
      </c>
      <c r="F9144" s="1">
        <v>42941</v>
      </c>
      <c r="G9144" t="s">
        <v>76</v>
      </c>
      <c r="H9144">
        <v>1544</v>
      </c>
      <c r="I9144">
        <v>0.31</v>
      </c>
      <c r="J9144">
        <v>216.16</v>
      </c>
      <c r="K9144" t="s">
        <v>17</v>
      </c>
    </row>
    <row r="9145" spans="1:11" x14ac:dyDescent="0.3">
      <c r="A9145" t="s">
        <v>9264</v>
      </c>
      <c r="B9145" t="s">
        <v>42</v>
      </c>
      <c r="C9145" t="s">
        <v>58</v>
      </c>
      <c r="D9145" t="s">
        <v>112</v>
      </c>
      <c r="E9145" t="s">
        <v>166</v>
      </c>
      <c r="F9145" s="1">
        <v>43297</v>
      </c>
      <c r="G9145" t="s">
        <v>76</v>
      </c>
      <c r="H9145">
        <v>1860</v>
      </c>
      <c r="I9145">
        <v>0.11</v>
      </c>
      <c r="J9145">
        <v>837</v>
      </c>
      <c r="K9145" t="s">
        <v>17</v>
      </c>
    </row>
    <row r="9146" spans="1:11" x14ac:dyDescent="0.3">
      <c r="A9146" t="s">
        <v>9265</v>
      </c>
      <c r="B9146" t="s">
        <v>137</v>
      </c>
      <c r="C9146" t="s">
        <v>63</v>
      </c>
      <c r="D9146" t="s">
        <v>64</v>
      </c>
      <c r="E9146" t="s">
        <v>72</v>
      </c>
      <c r="F9146" s="1">
        <v>43231</v>
      </c>
      <c r="G9146" t="s">
        <v>76</v>
      </c>
      <c r="H9146">
        <v>2065</v>
      </c>
      <c r="I9146">
        <v>0.15</v>
      </c>
      <c r="J9146">
        <v>206.5</v>
      </c>
      <c r="K9146" t="s">
        <v>17</v>
      </c>
    </row>
    <row r="9147" spans="1:11" x14ac:dyDescent="0.3">
      <c r="A9147" t="s">
        <v>9266</v>
      </c>
      <c r="B9147" t="s">
        <v>111</v>
      </c>
      <c r="C9147" t="s">
        <v>58</v>
      </c>
      <c r="D9147" t="s">
        <v>59</v>
      </c>
      <c r="E9147" t="s">
        <v>149</v>
      </c>
      <c r="F9147" s="1">
        <v>43404</v>
      </c>
      <c r="G9147" t="s">
        <v>76</v>
      </c>
      <c r="H9147">
        <v>585</v>
      </c>
      <c r="I9147">
        <v>0.35</v>
      </c>
      <c r="J9147">
        <v>257.39999999999998</v>
      </c>
      <c r="K9147" t="s">
        <v>17</v>
      </c>
    </row>
    <row r="9148" spans="1:11" x14ac:dyDescent="0.3">
      <c r="A9148" t="s">
        <v>9267</v>
      </c>
      <c r="B9148" t="s">
        <v>156</v>
      </c>
      <c r="C9148" t="s">
        <v>32</v>
      </c>
      <c r="D9148" t="s">
        <v>33</v>
      </c>
      <c r="E9148" t="s">
        <v>166</v>
      </c>
      <c r="F9148" s="1">
        <v>43057</v>
      </c>
      <c r="G9148" t="s">
        <v>76</v>
      </c>
      <c r="H9148">
        <v>1014</v>
      </c>
      <c r="I9148">
        <v>0.13</v>
      </c>
      <c r="J9148">
        <v>375.18</v>
      </c>
      <c r="K9148" t="s">
        <v>17</v>
      </c>
    </row>
    <row r="9149" spans="1:11" x14ac:dyDescent="0.3">
      <c r="A9149" t="s">
        <v>9268</v>
      </c>
      <c r="B9149" t="s">
        <v>151</v>
      </c>
      <c r="C9149" t="s">
        <v>49</v>
      </c>
      <c r="D9149" t="s">
        <v>50</v>
      </c>
      <c r="E9149" t="s">
        <v>22</v>
      </c>
      <c r="F9149" s="1">
        <v>43416</v>
      </c>
      <c r="G9149" t="s">
        <v>76</v>
      </c>
      <c r="H9149">
        <v>2254</v>
      </c>
      <c r="I9149">
        <v>0.35</v>
      </c>
      <c r="J9149">
        <v>495.88</v>
      </c>
      <c r="K9149" t="s">
        <v>17</v>
      </c>
    </row>
    <row r="9150" spans="1:11" x14ac:dyDescent="0.3">
      <c r="A9150" t="s">
        <v>9269</v>
      </c>
      <c r="B9150" t="s">
        <v>169</v>
      </c>
      <c r="C9150" t="s">
        <v>32</v>
      </c>
      <c r="D9150" t="s">
        <v>46</v>
      </c>
      <c r="E9150" t="s">
        <v>43</v>
      </c>
      <c r="F9150" s="1">
        <v>42272</v>
      </c>
      <c r="G9150" t="s">
        <v>76</v>
      </c>
      <c r="H9150">
        <v>2049</v>
      </c>
      <c r="I9150">
        <v>0.11</v>
      </c>
      <c r="J9150">
        <v>860.58</v>
      </c>
      <c r="K9150" t="s">
        <v>17</v>
      </c>
    </row>
    <row r="9151" spans="1:11" x14ac:dyDescent="0.3">
      <c r="A9151" t="s">
        <v>9270</v>
      </c>
      <c r="B9151" t="s">
        <v>162</v>
      </c>
      <c r="C9151" t="s">
        <v>63</v>
      </c>
      <c r="D9151" t="s">
        <v>75</v>
      </c>
      <c r="E9151" t="s">
        <v>104</v>
      </c>
      <c r="F9151" s="1">
        <v>42197</v>
      </c>
      <c r="G9151" t="s">
        <v>76</v>
      </c>
      <c r="H9151">
        <v>2244</v>
      </c>
      <c r="I9151">
        <v>0.15</v>
      </c>
      <c r="J9151">
        <v>852.72</v>
      </c>
      <c r="K9151" t="s">
        <v>17</v>
      </c>
    </row>
    <row r="9152" spans="1:11" x14ac:dyDescent="0.3">
      <c r="A9152" t="s">
        <v>9271</v>
      </c>
      <c r="B9152" t="s">
        <v>146</v>
      </c>
      <c r="C9152" t="s">
        <v>49</v>
      </c>
      <c r="D9152" t="s">
        <v>54</v>
      </c>
      <c r="E9152" t="s">
        <v>65</v>
      </c>
      <c r="F9152" s="1">
        <v>43408</v>
      </c>
      <c r="G9152" t="s">
        <v>76</v>
      </c>
      <c r="H9152">
        <v>1194</v>
      </c>
      <c r="I9152">
        <v>0.28999999999999998</v>
      </c>
      <c r="J9152">
        <v>202.98</v>
      </c>
      <c r="K9152" t="s">
        <v>17</v>
      </c>
    </row>
    <row r="9153" spans="1:11" x14ac:dyDescent="0.3">
      <c r="A9153" t="s">
        <v>9272</v>
      </c>
      <c r="B9153" t="s">
        <v>71</v>
      </c>
      <c r="C9153" t="s">
        <v>49</v>
      </c>
      <c r="D9153" t="s">
        <v>205</v>
      </c>
      <c r="E9153" t="s">
        <v>69</v>
      </c>
      <c r="F9153" s="1">
        <v>42331</v>
      </c>
      <c r="G9153" t="s">
        <v>76</v>
      </c>
      <c r="H9153">
        <v>706</v>
      </c>
      <c r="I9153">
        <v>0.34</v>
      </c>
      <c r="J9153">
        <v>35.299999999999997</v>
      </c>
      <c r="K9153" t="s">
        <v>17</v>
      </c>
    </row>
    <row r="9154" spans="1:11" x14ac:dyDescent="0.3">
      <c r="A9154" t="s">
        <v>9273</v>
      </c>
      <c r="B9154" t="s">
        <v>90</v>
      </c>
      <c r="C9154" t="s">
        <v>32</v>
      </c>
      <c r="D9154" t="s">
        <v>33</v>
      </c>
      <c r="E9154" t="s">
        <v>166</v>
      </c>
      <c r="F9154" s="1">
        <v>43057</v>
      </c>
      <c r="G9154" t="s">
        <v>76</v>
      </c>
      <c r="H9154">
        <v>1351</v>
      </c>
      <c r="I9154">
        <v>0.15</v>
      </c>
      <c r="J9154">
        <v>81.06</v>
      </c>
      <c r="K9154" t="s">
        <v>17</v>
      </c>
    </row>
    <row r="9155" spans="1:11" x14ac:dyDescent="0.3">
      <c r="A9155" t="s">
        <v>9274</v>
      </c>
      <c r="B9155" t="s">
        <v>53</v>
      </c>
      <c r="C9155" t="s">
        <v>20</v>
      </c>
      <c r="D9155" t="s">
        <v>91</v>
      </c>
      <c r="E9155" t="s">
        <v>163</v>
      </c>
      <c r="F9155" s="1">
        <v>42843</v>
      </c>
      <c r="G9155" t="s">
        <v>76</v>
      </c>
      <c r="H9155">
        <v>1386</v>
      </c>
      <c r="I9155">
        <v>0.27</v>
      </c>
      <c r="J9155">
        <v>304.92</v>
      </c>
      <c r="K9155" t="s">
        <v>17</v>
      </c>
    </row>
    <row r="9156" spans="1:11" x14ac:dyDescent="0.3">
      <c r="A9156" t="s">
        <v>9275</v>
      </c>
      <c r="B9156" t="s">
        <v>108</v>
      </c>
      <c r="C9156" t="s">
        <v>49</v>
      </c>
      <c r="D9156" t="s">
        <v>50</v>
      </c>
      <c r="E9156" t="s">
        <v>104</v>
      </c>
      <c r="F9156" s="1">
        <v>43231</v>
      </c>
      <c r="G9156" t="s">
        <v>76</v>
      </c>
      <c r="H9156">
        <v>889</v>
      </c>
      <c r="I9156">
        <v>0.12</v>
      </c>
      <c r="J9156">
        <v>302.26</v>
      </c>
      <c r="K9156" t="s">
        <v>17</v>
      </c>
    </row>
    <row r="9157" spans="1:11" x14ac:dyDescent="0.3">
      <c r="A9157" t="s">
        <v>9276</v>
      </c>
      <c r="B9157" t="s">
        <v>263</v>
      </c>
      <c r="C9157" t="s">
        <v>32</v>
      </c>
      <c r="D9157" t="s">
        <v>46</v>
      </c>
      <c r="E9157" t="s">
        <v>163</v>
      </c>
      <c r="F9157" s="1">
        <v>43385</v>
      </c>
      <c r="G9157" t="s">
        <v>76</v>
      </c>
      <c r="H9157">
        <v>1619</v>
      </c>
      <c r="I9157">
        <v>0.12</v>
      </c>
      <c r="J9157">
        <v>679.98</v>
      </c>
      <c r="K9157" t="s">
        <v>17</v>
      </c>
    </row>
    <row r="9158" spans="1:11" x14ac:dyDescent="0.3">
      <c r="A9158" t="s">
        <v>9277</v>
      </c>
      <c r="B9158" t="s">
        <v>53</v>
      </c>
      <c r="C9158" t="s">
        <v>63</v>
      </c>
      <c r="D9158" t="s">
        <v>75</v>
      </c>
      <c r="E9158" t="s">
        <v>69</v>
      </c>
      <c r="F9158" s="1">
        <v>42119</v>
      </c>
      <c r="G9158" t="s">
        <v>76</v>
      </c>
      <c r="H9158">
        <v>2145</v>
      </c>
      <c r="I9158">
        <v>0.35</v>
      </c>
      <c r="J9158">
        <v>514.79999999999995</v>
      </c>
      <c r="K9158" t="s">
        <v>17</v>
      </c>
    </row>
    <row r="9159" spans="1:11" x14ac:dyDescent="0.3">
      <c r="A9159" t="s">
        <v>9278</v>
      </c>
      <c r="B9159" t="s">
        <v>204</v>
      </c>
      <c r="C9159" t="s">
        <v>20</v>
      </c>
      <c r="D9159" t="s">
        <v>91</v>
      </c>
      <c r="E9159" t="s">
        <v>51</v>
      </c>
      <c r="F9159" s="1">
        <v>43057</v>
      </c>
      <c r="G9159" t="s">
        <v>76</v>
      </c>
      <c r="H9159">
        <v>510</v>
      </c>
      <c r="I9159">
        <v>0.31</v>
      </c>
      <c r="J9159">
        <v>117.3</v>
      </c>
      <c r="K9159" t="s">
        <v>17</v>
      </c>
    </row>
    <row r="9160" spans="1:11" x14ac:dyDescent="0.3">
      <c r="A9160" t="s">
        <v>9279</v>
      </c>
      <c r="B9160" t="s">
        <v>111</v>
      </c>
      <c r="C9160" t="s">
        <v>13</v>
      </c>
      <c r="D9160" t="s">
        <v>79</v>
      </c>
      <c r="E9160" t="s">
        <v>163</v>
      </c>
      <c r="F9160" s="1">
        <v>42847</v>
      </c>
      <c r="G9160" t="s">
        <v>76</v>
      </c>
      <c r="H9160">
        <v>1843</v>
      </c>
      <c r="I9160">
        <v>0.32</v>
      </c>
      <c r="J9160">
        <v>737.2</v>
      </c>
      <c r="K9160" t="s">
        <v>17</v>
      </c>
    </row>
    <row r="9161" spans="1:11" x14ac:dyDescent="0.3">
      <c r="A9161" t="s">
        <v>9280</v>
      </c>
      <c r="B9161" t="s">
        <v>182</v>
      </c>
      <c r="C9161" t="s">
        <v>13</v>
      </c>
      <c r="D9161" t="s">
        <v>195</v>
      </c>
      <c r="E9161" t="s">
        <v>34</v>
      </c>
      <c r="F9161" s="1">
        <v>43231</v>
      </c>
      <c r="G9161" t="s">
        <v>76</v>
      </c>
      <c r="H9161">
        <v>1159</v>
      </c>
      <c r="I9161">
        <v>0.2</v>
      </c>
      <c r="J9161">
        <v>278.16000000000003</v>
      </c>
      <c r="K9161" t="s">
        <v>17</v>
      </c>
    </row>
    <row r="9162" spans="1:11" x14ac:dyDescent="0.3">
      <c r="A9162" t="s">
        <v>9281</v>
      </c>
      <c r="B9162" t="s">
        <v>182</v>
      </c>
      <c r="C9162" t="s">
        <v>63</v>
      </c>
      <c r="D9162" t="s">
        <v>75</v>
      </c>
      <c r="E9162" t="s">
        <v>143</v>
      </c>
      <c r="F9162" s="1">
        <v>43399</v>
      </c>
      <c r="G9162" t="s">
        <v>76</v>
      </c>
      <c r="H9162">
        <v>1698</v>
      </c>
      <c r="I9162">
        <v>0.21</v>
      </c>
      <c r="J9162">
        <v>118.86</v>
      </c>
      <c r="K9162" t="s">
        <v>17</v>
      </c>
    </row>
    <row r="9163" spans="1:11" x14ac:dyDescent="0.3">
      <c r="A9163" t="s">
        <v>9282</v>
      </c>
      <c r="B9163" t="s">
        <v>191</v>
      </c>
      <c r="C9163" t="s">
        <v>13</v>
      </c>
      <c r="D9163" t="s">
        <v>79</v>
      </c>
      <c r="E9163" t="s">
        <v>60</v>
      </c>
      <c r="F9163" s="1">
        <v>43329</v>
      </c>
      <c r="G9163" t="s">
        <v>76</v>
      </c>
      <c r="H9163">
        <v>1160</v>
      </c>
      <c r="I9163">
        <v>0.31</v>
      </c>
      <c r="J9163">
        <v>162.4</v>
      </c>
      <c r="K9163" t="s">
        <v>17</v>
      </c>
    </row>
    <row r="9164" spans="1:11" x14ac:dyDescent="0.3">
      <c r="A9164" t="s">
        <v>9283</v>
      </c>
      <c r="B9164" t="s">
        <v>83</v>
      </c>
      <c r="C9164" t="s">
        <v>49</v>
      </c>
      <c r="D9164" t="s">
        <v>54</v>
      </c>
      <c r="E9164" t="s">
        <v>88</v>
      </c>
      <c r="F9164" s="1">
        <v>43226</v>
      </c>
      <c r="G9164" t="s">
        <v>76</v>
      </c>
      <c r="H9164">
        <v>1951</v>
      </c>
      <c r="I9164">
        <v>0.15</v>
      </c>
      <c r="J9164">
        <v>370.69</v>
      </c>
      <c r="K9164" t="s">
        <v>17</v>
      </c>
    </row>
    <row r="9165" spans="1:11" x14ac:dyDescent="0.3">
      <c r="A9165" t="s">
        <v>9284</v>
      </c>
      <c r="B9165" t="s">
        <v>62</v>
      </c>
      <c r="C9165" t="s">
        <v>63</v>
      </c>
      <c r="D9165" t="s">
        <v>157</v>
      </c>
      <c r="E9165" t="s">
        <v>84</v>
      </c>
      <c r="F9165" s="1">
        <v>42119</v>
      </c>
      <c r="G9165" t="s">
        <v>76</v>
      </c>
      <c r="H9165">
        <v>1881</v>
      </c>
      <c r="I9165">
        <v>0.16</v>
      </c>
      <c r="J9165">
        <v>583.11</v>
      </c>
      <c r="K9165" t="s">
        <v>17</v>
      </c>
    </row>
    <row r="9166" spans="1:11" x14ac:dyDescent="0.3">
      <c r="A9166" t="s">
        <v>9285</v>
      </c>
      <c r="B9166" t="s">
        <v>116</v>
      </c>
      <c r="C9166" t="s">
        <v>63</v>
      </c>
      <c r="D9166" t="s">
        <v>64</v>
      </c>
      <c r="E9166" t="s">
        <v>60</v>
      </c>
      <c r="F9166" s="1">
        <v>43329</v>
      </c>
      <c r="G9166" t="s">
        <v>76</v>
      </c>
      <c r="H9166">
        <v>508</v>
      </c>
      <c r="I9166">
        <v>0.1</v>
      </c>
      <c r="J9166">
        <v>71.12</v>
      </c>
      <c r="K9166" t="s">
        <v>17</v>
      </c>
    </row>
    <row r="9167" spans="1:11" x14ac:dyDescent="0.3">
      <c r="A9167" t="s">
        <v>9286</v>
      </c>
      <c r="B9167" t="s">
        <v>90</v>
      </c>
      <c r="C9167" t="s">
        <v>20</v>
      </c>
      <c r="D9167" t="s">
        <v>91</v>
      </c>
      <c r="E9167" t="s">
        <v>84</v>
      </c>
      <c r="F9167" s="1">
        <v>42802</v>
      </c>
      <c r="G9167" t="s">
        <v>76</v>
      </c>
      <c r="H9167">
        <v>1960</v>
      </c>
      <c r="I9167">
        <v>0.28999999999999998</v>
      </c>
      <c r="J9167">
        <v>725.2</v>
      </c>
      <c r="K9167" t="s">
        <v>17</v>
      </c>
    </row>
    <row r="9168" spans="1:11" x14ac:dyDescent="0.3">
      <c r="A9168" t="s">
        <v>9287</v>
      </c>
      <c r="B9168" t="s">
        <v>12</v>
      </c>
      <c r="C9168" t="s">
        <v>26</v>
      </c>
      <c r="D9168" t="s">
        <v>37</v>
      </c>
      <c r="E9168" t="s">
        <v>47</v>
      </c>
      <c r="F9168" s="1">
        <v>42058</v>
      </c>
      <c r="G9168" t="s">
        <v>76</v>
      </c>
      <c r="H9168">
        <v>2085</v>
      </c>
      <c r="I9168">
        <v>0.16</v>
      </c>
      <c r="J9168">
        <v>938.25</v>
      </c>
      <c r="K9168" t="s">
        <v>17</v>
      </c>
    </row>
    <row r="9169" spans="1:11" x14ac:dyDescent="0.3">
      <c r="A9169" t="s">
        <v>9288</v>
      </c>
      <c r="B9169" t="s">
        <v>151</v>
      </c>
      <c r="C9169" t="s">
        <v>49</v>
      </c>
      <c r="D9169" t="s">
        <v>50</v>
      </c>
      <c r="E9169" t="s">
        <v>69</v>
      </c>
      <c r="F9169" s="1">
        <v>42135</v>
      </c>
      <c r="G9169" t="s">
        <v>76</v>
      </c>
      <c r="H9169">
        <v>653</v>
      </c>
      <c r="I9169">
        <v>0.31</v>
      </c>
      <c r="J9169">
        <v>143.66</v>
      </c>
      <c r="K9169" t="s">
        <v>17</v>
      </c>
    </row>
    <row r="9170" spans="1:11" x14ac:dyDescent="0.3">
      <c r="A9170" t="s">
        <v>9289</v>
      </c>
      <c r="B9170" t="s">
        <v>62</v>
      </c>
      <c r="C9170" t="s">
        <v>58</v>
      </c>
      <c r="D9170" t="s">
        <v>59</v>
      </c>
      <c r="E9170" t="s">
        <v>128</v>
      </c>
      <c r="F9170" s="1">
        <v>42064</v>
      </c>
      <c r="G9170" t="s">
        <v>76</v>
      </c>
      <c r="H9170">
        <v>1822</v>
      </c>
      <c r="I9170">
        <v>0.14000000000000001</v>
      </c>
      <c r="J9170">
        <v>255.08</v>
      </c>
      <c r="K9170" t="s">
        <v>17</v>
      </c>
    </row>
    <row r="9171" spans="1:11" x14ac:dyDescent="0.3">
      <c r="A9171" t="s">
        <v>9290</v>
      </c>
      <c r="B9171" t="s">
        <v>135</v>
      </c>
      <c r="C9171" t="s">
        <v>20</v>
      </c>
      <c r="D9171" t="s">
        <v>91</v>
      </c>
      <c r="E9171" t="s">
        <v>166</v>
      </c>
      <c r="F9171" s="1">
        <v>43176</v>
      </c>
      <c r="G9171" t="s">
        <v>76</v>
      </c>
      <c r="H9171">
        <v>780</v>
      </c>
      <c r="I9171">
        <v>0.22</v>
      </c>
      <c r="J9171">
        <v>171.6</v>
      </c>
      <c r="K9171" t="s">
        <v>17</v>
      </c>
    </row>
    <row r="9172" spans="1:11" x14ac:dyDescent="0.3">
      <c r="A9172" t="s">
        <v>9291</v>
      </c>
      <c r="B9172" t="s">
        <v>83</v>
      </c>
      <c r="C9172" t="s">
        <v>58</v>
      </c>
      <c r="D9172" t="s">
        <v>59</v>
      </c>
      <c r="E9172" t="s">
        <v>117</v>
      </c>
      <c r="F9172" s="1">
        <v>42197</v>
      </c>
      <c r="G9172" t="s">
        <v>76</v>
      </c>
      <c r="H9172">
        <v>2113</v>
      </c>
      <c r="I9172">
        <v>0.28000000000000003</v>
      </c>
      <c r="J9172">
        <v>253.56</v>
      </c>
      <c r="K9172" t="s">
        <v>17</v>
      </c>
    </row>
    <row r="9173" spans="1:11" x14ac:dyDescent="0.3">
      <c r="A9173" t="s">
        <v>9292</v>
      </c>
      <c r="B9173" t="s">
        <v>197</v>
      </c>
      <c r="C9173" t="s">
        <v>32</v>
      </c>
      <c r="D9173" t="s">
        <v>33</v>
      </c>
      <c r="E9173" t="s">
        <v>104</v>
      </c>
      <c r="F9173" s="1">
        <v>42731</v>
      </c>
      <c r="G9173" t="s">
        <v>76</v>
      </c>
      <c r="H9173">
        <v>2391</v>
      </c>
      <c r="I9173">
        <v>0.19</v>
      </c>
      <c r="J9173">
        <v>358.65</v>
      </c>
      <c r="K9173" t="s">
        <v>17</v>
      </c>
    </row>
    <row r="9174" spans="1:11" x14ac:dyDescent="0.3">
      <c r="A9174" t="s">
        <v>9293</v>
      </c>
      <c r="B9174" t="s">
        <v>111</v>
      </c>
      <c r="C9174" t="s">
        <v>13</v>
      </c>
      <c r="D9174" t="s">
        <v>14</v>
      </c>
      <c r="E9174" t="s">
        <v>149</v>
      </c>
      <c r="F9174" s="1">
        <v>42843</v>
      </c>
      <c r="G9174" t="s">
        <v>76</v>
      </c>
      <c r="H9174">
        <v>2330</v>
      </c>
      <c r="I9174">
        <v>0.26</v>
      </c>
      <c r="J9174">
        <v>186.4</v>
      </c>
      <c r="K9174" t="s">
        <v>17</v>
      </c>
    </row>
    <row r="9175" spans="1:11" x14ac:dyDescent="0.3">
      <c r="A9175" t="s">
        <v>9294</v>
      </c>
      <c r="B9175" t="s">
        <v>135</v>
      </c>
      <c r="C9175" t="s">
        <v>63</v>
      </c>
      <c r="D9175" t="s">
        <v>87</v>
      </c>
      <c r="E9175" t="s">
        <v>47</v>
      </c>
      <c r="F9175" s="1">
        <v>43416</v>
      </c>
      <c r="G9175" t="s">
        <v>76</v>
      </c>
      <c r="H9175">
        <v>2497</v>
      </c>
      <c r="I9175">
        <v>0.3</v>
      </c>
      <c r="J9175">
        <v>399.52</v>
      </c>
      <c r="K9175" t="s">
        <v>17</v>
      </c>
    </row>
    <row r="9176" spans="1:11" x14ac:dyDescent="0.3">
      <c r="A9176" t="s">
        <v>9295</v>
      </c>
      <c r="B9176" t="s">
        <v>114</v>
      </c>
      <c r="C9176" t="s">
        <v>32</v>
      </c>
      <c r="D9176" t="s">
        <v>46</v>
      </c>
      <c r="E9176" t="s">
        <v>43</v>
      </c>
      <c r="F9176" s="1">
        <v>42205</v>
      </c>
      <c r="G9176" t="s">
        <v>76</v>
      </c>
      <c r="H9176">
        <v>876</v>
      </c>
      <c r="I9176">
        <v>0.3</v>
      </c>
      <c r="J9176">
        <v>254.04</v>
      </c>
      <c r="K9176" t="s">
        <v>17</v>
      </c>
    </row>
    <row r="9177" spans="1:11" x14ac:dyDescent="0.3">
      <c r="A9177" t="s">
        <v>9296</v>
      </c>
      <c r="B9177" t="s">
        <v>156</v>
      </c>
      <c r="C9177" t="s">
        <v>20</v>
      </c>
      <c r="D9177" t="s">
        <v>21</v>
      </c>
      <c r="E9177" t="s">
        <v>143</v>
      </c>
      <c r="F9177" s="1">
        <v>42613</v>
      </c>
      <c r="G9177" t="s">
        <v>76</v>
      </c>
      <c r="H9177">
        <v>865</v>
      </c>
      <c r="I9177">
        <v>0.21</v>
      </c>
      <c r="J9177">
        <v>328.7</v>
      </c>
      <c r="K9177" t="s">
        <v>17</v>
      </c>
    </row>
    <row r="9178" spans="1:11" x14ac:dyDescent="0.3">
      <c r="A9178" t="s">
        <v>9297</v>
      </c>
      <c r="B9178" t="s">
        <v>263</v>
      </c>
      <c r="C9178" t="s">
        <v>32</v>
      </c>
      <c r="D9178" t="s">
        <v>33</v>
      </c>
      <c r="E9178" t="s">
        <v>72</v>
      </c>
      <c r="F9178" s="1">
        <v>43205</v>
      </c>
      <c r="G9178" t="s">
        <v>76</v>
      </c>
      <c r="H9178">
        <v>1583</v>
      </c>
      <c r="I9178">
        <v>0.1</v>
      </c>
      <c r="J9178">
        <v>158.30000000000001</v>
      </c>
      <c r="K9178" t="s">
        <v>17</v>
      </c>
    </row>
    <row r="9179" spans="1:11" x14ac:dyDescent="0.3">
      <c r="A9179" t="s">
        <v>9298</v>
      </c>
      <c r="B9179" t="s">
        <v>67</v>
      </c>
      <c r="C9179" t="s">
        <v>49</v>
      </c>
      <c r="D9179" t="s">
        <v>54</v>
      </c>
      <c r="E9179" t="s">
        <v>34</v>
      </c>
      <c r="F9179" s="1">
        <v>43206</v>
      </c>
      <c r="G9179" t="s">
        <v>76</v>
      </c>
      <c r="H9179">
        <v>585</v>
      </c>
      <c r="I9179">
        <v>0.28000000000000003</v>
      </c>
      <c r="J9179">
        <v>87.75</v>
      </c>
      <c r="K9179" t="s">
        <v>17</v>
      </c>
    </row>
    <row r="9180" spans="1:11" x14ac:dyDescent="0.3">
      <c r="A9180" t="s">
        <v>9299</v>
      </c>
      <c r="B9180" t="s">
        <v>12</v>
      </c>
      <c r="C9180" t="s">
        <v>63</v>
      </c>
      <c r="D9180" t="s">
        <v>87</v>
      </c>
      <c r="E9180" t="s">
        <v>43</v>
      </c>
      <c r="F9180" s="1">
        <v>42540</v>
      </c>
      <c r="G9180" t="s">
        <v>76</v>
      </c>
      <c r="H9180">
        <v>2394</v>
      </c>
      <c r="I9180">
        <v>0.21</v>
      </c>
      <c r="J9180">
        <v>742.14</v>
      </c>
      <c r="K9180" t="s">
        <v>17</v>
      </c>
    </row>
    <row r="9181" spans="1:11" x14ac:dyDescent="0.3">
      <c r="A9181" t="s">
        <v>9300</v>
      </c>
      <c r="B9181" t="s">
        <v>184</v>
      </c>
      <c r="C9181" t="s">
        <v>32</v>
      </c>
      <c r="D9181" t="s">
        <v>153</v>
      </c>
      <c r="E9181" t="s">
        <v>88</v>
      </c>
      <c r="F9181" s="1">
        <v>43016</v>
      </c>
      <c r="G9181" t="s">
        <v>76</v>
      </c>
      <c r="H9181">
        <v>1044</v>
      </c>
      <c r="I9181">
        <v>0.3</v>
      </c>
      <c r="J9181">
        <v>271.44</v>
      </c>
      <c r="K9181" t="s">
        <v>17</v>
      </c>
    </row>
    <row r="9182" spans="1:11" x14ac:dyDescent="0.3">
      <c r="A9182" t="s">
        <v>9301</v>
      </c>
      <c r="B9182" t="s">
        <v>191</v>
      </c>
      <c r="C9182" t="s">
        <v>49</v>
      </c>
      <c r="D9182" t="s">
        <v>54</v>
      </c>
      <c r="E9182" t="s">
        <v>163</v>
      </c>
      <c r="F9182" s="1">
        <v>43291</v>
      </c>
      <c r="G9182" t="s">
        <v>76</v>
      </c>
      <c r="H9182">
        <v>2246</v>
      </c>
      <c r="I9182">
        <v>0.1</v>
      </c>
      <c r="J9182">
        <v>157.22</v>
      </c>
      <c r="K9182" t="s">
        <v>17</v>
      </c>
    </row>
    <row r="9183" spans="1:11" x14ac:dyDescent="0.3">
      <c r="A9183" t="s">
        <v>9302</v>
      </c>
      <c r="B9183" t="s">
        <v>122</v>
      </c>
      <c r="C9183" t="s">
        <v>32</v>
      </c>
      <c r="D9183" t="s">
        <v>153</v>
      </c>
      <c r="E9183" t="s">
        <v>149</v>
      </c>
      <c r="F9183" s="1">
        <v>42197</v>
      </c>
      <c r="G9183" t="s">
        <v>76</v>
      </c>
      <c r="H9183">
        <v>2156</v>
      </c>
      <c r="I9183">
        <v>0.33</v>
      </c>
      <c r="J9183">
        <v>668.36</v>
      </c>
      <c r="K9183" t="s">
        <v>17</v>
      </c>
    </row>
    <row r="9184" spans="1:11" x14ac:dyDescent="0.3">
      <c r="A9184" t="s">
        <v>9303</v>
      </c>
      <c r="B9184" t="s">
        <v>116</v>
      </c>
      <c r="C9184" t="s">
        <v>13</v>
      </c>
      <c r="D9184" t="s">
        <v>79</v>
      </c>
      <c r="E9184" t="s">
        <v>163</v>
      </c>
      <c r="F9184" s="1">
        <v>42272</v>
      </c>
      <c r="G9184" t="s">
        <v>76</v>
      </c>
      <c r="H9184">
        <v>1028</v>
      </c>
      <c r="I9184">
        <v>0.34</v>
      </c>
      <c r="J9184">
        <v>51.4</v>
      </c>
      <c r="K9184" t="s">
        <v>17</v>
      </c>
    </row>
    <row r="9185" spans="1:11" x14ac:dyDescent="0.3">
      <c r="A9185" t="s">
        <v>9304</v>
      </c>
      <c r="B9185" t="s">
        <v>102</v>
      </c>
      <c r="C9185" t="s">
        <v>63</v>
      </c>
      <c r="D9185" t="s">
        <v>87</v>
      </c>
      <c r="E9185" t="s">
        <v>123</v>
      </c>
      <c r="F9185" s="1">
        <v>42970</v>
      </c>
      <c r="G9185" t="s">
        <v>76</v>
      </c>
      <c r="H9185">
        <v>1434</v>
      </c>
      <c r="I9185">
        <v>0.18</v>
      </c>
      <c r="J9185">
        <v>143.4</v>
      </c>
      <c r="K9185" t="s">
        <v>17</v>
      </c>
    </row>
    <row r="9186" spans="1:11" x14ac:dyDescent="0.3">
      <c r="A9186" t="s">
        <v>9305</v>
      </c>
      <c r="B9186" t="s">
        <v>106</v>
      </c>
      <c r="C9186" t="s">
        <v>63</v>
      </c>
      <c r="D9186" t="s">
        <v>75</v>
      </c>
      <c r="E9186" t="s">
        <v>163</v>
      </c>
      <c r="F9186" s="1">
        <v>42983</v>
      </c>
      <c r="G9186" t="s">
        <v>76</v>
      </c>
      <c r="H9186">
        <v>618</v>
      </c>
      <c r="I9186">
        <v>0.12</v>
      </c>
      <c r="J9186">
        <v>185.4</v>
      </c>
      <c r="K9186" t="s">
        <v>17</v>
      </c>
    </row>
    <row r="9187" spans="1:11" x14ac:dyDescent="0.3">
      <c r="A9187" t="s">
        <v>9306</v>
      </c>
      <c r="B9187" t="s">
        <v>71</v>
      </c>
      <c r="C9187" t="s">
        <v>32</v>
      </c>
      <c r="D9187" t="s">
        <v>153</v>
      </c>
      <c r="E9187" t="s">
        <v>43</v>
      </c>
      <c r="F9187" s="1">
        <v>43350</v>
      </c>
      <c r="G9187" t="s">
        <v>76</v>
      </c>
      <c r="H9187">
        <v>1749</v>
      </c>
      <c r="I9187">
        <v>0.32</v>
      </c>
      <c r="J9187">
        <v>542.19000000000005</v>
      </c>
      <c r="K9187" t="s">
        <v>17</v>
      </c>
    </row>
    <row r="9188" spans="1:11" x14ac:dyDescent="0.3">
      <c r="A9188" t="s">
        <v>9307</v>
      </c>
      <c r="B9188" t="s">
        <v>182</v>
      </c>
      <c r="C9188" t="s">
        <v>49</v>
      </c>
      <c r="D9188" t="s">
        <v>50</v>
      </c>
      <c r="E9188" t="s">
        <v>38</v>
      </c>
      <c r="F9188" s="1">
        <v>42618</v>
      </c>
      <c r="G9188" t="s">
        <v>76</v>
      </c>
      <c r="H9188">
        <v>1344</v>
      </c>
      <c r="I9188">
        <v>0.34</v>
      </c>
      <c r="J9188">
        <v>147.84</v>
      </c>
      <c r="K9188" t="s">
        <v>17</v>
      </c>
    </row>
    <row r="9189" spans="1:11" x14ac:dyDescent="0.3">
      <c r="A9189" t="s">
        <v>9308</v>
      </c>
      <c r="B9189" t="s">
        <v>165</v>
      </c>
      <c r="C9189" t="s">
        <v>20</v>
      </c>
      <c r="D9189" t="s">
        <v>21</v>
      </c>
      <c r="E9189" t="s">
        <v>43</v>
      </c>
      <c r="F9189" s="1">
        <v>42161</v>
      </c>
      <c r="G9189" t="s">
        <v>76</v>
      </c>
      <c r="H9189">
        <v>908</v>
      </c>
      <c r="I9189">
        <v>0.31</v>
      </c>
      <c r="J9189">
        <v>108.96</v>
      </c>
      <c r="K9189" t="s">
        <v>17</v>
      </c>
    </row>
    <row r="9190" spans="1:11" x14ac:dyDescent="0.3">
      <c r="A9190" t="s">
        <v>9309</v>
      </c>
      <c r="B9190" t="s">
        <v>146</v>
      </c>
      <c r="C9190" t="s">
        <v>13</v>
      </c>
      <c r="D9190" t="s">
        <v>14</v>
      </c>
      <c r="E9190" t="s">
        <v>34</v>
      </c>
      <c r="F9190" s="1">
        <v>43387</v>
      </c>
      <c r="G9190" t="s">
        <v>76</v>
      </c>
      <c r="H9190">
        <v>2352</v>
      </c>
      <c r="I9190">
        <v>0.19</v>
      </c>
      <c r="J9190">
        <v>964.32</v>
      </c>
      <c r="K9190" t="s">
        <v>17</v>
      </c>
    </row>
    <row r="9191" spans="1:11" x14ac:dyDescent="0.3">
      <c r="A9191" t="s">
        <v>9310</v>
      </c>
      <c r="B9191" t="s">
        <v>130</v>
      </c>
      <c r="C9191" t="s">
        <v>49</v>
      </c>
      <c r="D9191" t="s">
        <v>205</v>
      </c>
      <c r="E9191" t="s">
        <v>60</v>
      </c>
      <c r="F9191" s="1">
        <v>43052</v>
      </c>
      <c r="G9191" t="s">
        <v>76</v>
      </c>
      <c r="H9191">
        <v>1710</v>
      </c>
      <c r="I9191">
        <v>0.28999999999999998</v>
      </c>
      <c r="J9191">
        <v>444.6</v>
      </c>
      <c r="K9191" t="s">
        <v>17</v>
      </c>
    </row>
    <row r="9192" spans="1:11" x14ac:dyDescent="0.3">
      <c r="A9192" t="s">
        <v>9311</v>
      </c>
      <c r="B9192" t="s">
        <v>78</v>
      </c>
      <c r="C9192" t="s">
        <v>20</v>
      </c>
      <c r="D9192" t="s">
        <v>91</v>
      </c>
      <c r="E9192" t="s">
        <v>88</v>
      </c>
      <c r="F9192" s="1">
        <v>42540</v>
      </c>
      <c r="G9192" t="s">
        <v>76</v>
      </c>
      <c r="H9192">
        <v>679</v>
      </c>
      <c r="I9192">
        <v>0.22</v>
      </c>
      <c r="J9192">
        <v>95.06</v>
      </c>
      <c r="K9192" t="s">
        <v>17</v>
      </c>
    </row>
    <row r="9193" spans="1:11" x14ac:dyDescent="0.3">
      <c r="A9193" t="s">
        <v>9312</v>
      </c>
      <c r="B9193" t="s">
        <v>42</v>
      </c>
      <c r="C9193" t="s">
        <v>49</v>
      </c>
      <c r="D9193" t="s">
        <v>54</v>
      </c>
      <c r="E9193" t="s">
        <v>15</v>
      </c>
      <c r="F9193" s="1">
        <v>42272</v>
      </c>
      <c r="G9193" t="s">
        <v>76</v>
      </c>
      <c r="H9193">
        <v>1431</v>
      </c>
      <c r="I9193">
        <v>0.24</v>
      </c>
      <c r="J9193">
        <v>429.3</v>
      </c>
      <c r="K9193" t="s">
        <v>17</v>
      </c>
    </row>
    <row r="9194" spans="1:11" x14ac:dyDescent="0.3">
      <c r="A9194" t="s">
        <v>9313</v>
      </c>
      <c r="B9194" t="s">
        <v>81</v>
      </c>
      <c r="C9194" t="s">
        <v>63</v>
      </c>
      <c r="D9194" t="s">
        <v>75</v>
      </c>
      <c r="E9194" t="s">
        <v>163</v>
      </c>
      <c r="F9194" s="1">
        <v>42983</v>
      </c>
      <c r="G9194" t="s">
        <v>76</v>
      </c>
      <c r="H9194">
        <v>2303</v>
      </c>
      <c r="I9194">
        <v>0.17</v>
      </c>
      <c r="J9194">
        <v>276.36</v>
      </c>
      <c r="K9194" t="s">
        <v>17</v>
      </c>
    </row>
    <row r="9195" spans="1:11" x14ac:dyDescent="0.3">
      <c r="A9195" t="s">
        <v>9314</v>
      </c>
      <c r="B9195" t="s">
        <v>263</v>
      </c>
      <c r="C9195" t="s">
        <v>49</v>
      </c>
      <c r="D9195" t="s">
        <v>205</v>
      </c>
      <c r="E9195" t="s">
        <v>65</v>
      </c>
      <c r="F9195" s="1">
        <v>43353</v>
      </c>
      <c r="G9195" t="s">
        <v>76</v>
      </c>
      <c r="H9195">
        <v>1845</v>
      </c>
      <c r="I9195">
        <v>0.24</v>
      </c>
      <c r="J9195">
        <v>424.35</v>
      </c>
      <c r="K9195" t="s">
        <v>17</v>
      </c>
    </row>
    <row r="9196" spans="1:11" x14ac:dyDescent="0.3">
      <c r="A9196" t="s">
        <v>9315</v>
      </c>
      <c r="B9196" t="s">
        <v>139</v>
      </c>
      <c r="C9196" t="s">
        <v>32</v>
      </c>
      <c r="D9196" t="s">
        <v>153</v>
      </c>
      <c r="E9196" t="s">
        <v>34</v>
      </c>
      <c r="F9196" s="1">
        <v>43270</v>
      </c>
      <c r="G9196" t="s">
        <v>76</v>
      </c>
      <c r="H9196">
        <v>1032</v>
      </c>
      <c r="I9196">
        <v>0.15</v>
      </c>
      <c r="J9196">
        <v>258</v>
      </c>
      <c r="K9196" t="s">
        <v>17</v>
      </c>
    </row>
    <row r="9197" spans="1:11" x14ac:dyDescent="0.3">
      <c r="A9197" t="s">
        <v>9316</v>
      </c>
      <c r="B9197" t="s">
        <v>102</v>
      </c>
      <c r="C9197" t="s">
        <v>26</v>
      </c>
      <c r="D9197" t="s">
        <v>201</v>
      </c>
      <c r="E9197" t="s">
        <v>123</v>
      </c>
      <c r="F9197" s="1">
        <v>42058</v>
      </c>
      <c r="G9197" t="s">
        <v>76</v>
      </c>
      <c r="H9197">
        <v>1120</v>
      </c>
      <c r="I9197">
        <v>0.35</v>
      </c>
      <c r="J9197">
        <v>369.6</v>
      </c>
      <c r="K9197" t="s">
        <v>17</v>
      </c>
    </row>
    <row r="9198" spans="1:11" x14ac:dyDescent="0.3">
      <c r="A9198" t="s">
        <v>9317</v>
      </c>
      <c r="B9198" t="s">
        <v>12</v>
      </c>
      <c r="C9198" t="s">
        <v>58</v>
      </c>
      <c r="D9198" t="s">
        <v>112</v>
      </c>
      <c r="E9198" t="s">
        <v>128</v>
      </c>
      <c r="F9198" s="1">
        <v>42618</v>
      </c>
      <c r="G9198" t="s">
        <v>76</v>
      </c>
      <c r="H9198">
        <v>921</v>
      </c>
      <c r="I9198">
        <v>0.33</v>
      </c>
      <c r="J9198">
        <v>368.4</v>
      </c>
      <c r="K9198" t="s">
        <v>17</v>
      </c>
    </row>
    <row r="9199" spans="1:11" x14ac:dyDescent="0.3">
      <c r="A9199" t="s">
        <v>9318</v>
      </c>
      <c r="B9199" t="s">
        <v>36</v>
      </c>
      <c r="C9199" t="s">
        <v>13</v>
      </c>
      <c r="D9199" t="s">
        <v>79</v>
      </c>
      <c r="E9199" t="s">
        <v>34</v>
      </c>
      <c r="F9199" s="1">
        <v>42946</v>
      </c>
      <c r="G9199" t="s">
        <v>76</v>
      </c>
      <c r="H9199">
        <v>1547</v>
      </c>
      <c r="I9199">
        <v>0.19</v>
      </c>
      <c r="J9199">
        <v>603.33000000000004</v>
      </c>
      <c r="K9199" t="s">
        <v>17</v>
      </c>
    </row>
    <row r="9200" spans="1:11" x14ac:dyDescent="0.3">
      <c r="A9200" t="s">
        <v>9319</v>
      </c>
      <c r="B9200" t="s">
        <v>165</v>
      </c>
      <c r="C9200" t="s">
        <v>63</v>
      </c>
      <c r="D9200" t="s">
        <v>75</v>
      </c>
      <c r="E9200" t="s">
        <v>22</v>
      </c>
      <c r="F9200" s="1">
        <v>43201</v>
      </c>
      <c r="G9200" t="s">
        <v>76</v>
      </c>
      <c r="H9200">
        <v>1785</v>
      </c>
      <c r="I9200">
        <v>0.27</v>
      </c>
      <c r="J9200">
        <v>124.95</v>
      </c>
      <c r="K9200" t="s">
        <v>17</v>
      </c>
    </row>
    <row r="9201" spans="1:11" x14ac:dyDescent="0.3">
      <c r="A9201" t="s">
        <v>9320</v>
      </c>
      <c r="B9201" t="s">
        <v>191</v>
      </c>
      <c r="C9201" t="s">
        <v>26</v>
      </c>
      <c r="D9201" t="s">
        <v>37</v>
      </c>
      <c r="E9201" t="s">
        <v>65</v>
      </c>
      <c r="F9201" s="1">
        <v>43329</v>
      </c>
      <c r="G9201" t="s">
        <v>76</v>
      </c>
      <c r="H9201">
        <v>736</v>
      </c>
      <c r="I9201">
        <v>0.34</v>
      </c>
      <c r="J9201">
        <v>316.48</v>
      </c>
      <c r="K9201" t="s">
        <v>17</v>
      </c>
    </row>
    <row r="9202" spans="1:11" x14ac:dyDescent="0.3">
      <c r="A9202" t="s">
        <v>9321</v>
      </c>
      <c r="B9202" t="s">
        <v>36</v>
      </c>
      <c r="C9202" t="s">
        <v>49</v>
      </c>
      <c r="D9202" t="s">
        <v>54</v>
      </c>
      <c r="E9202" t="s">
        <v>55</v>
      </c>
      <c r="F9202" s="1">
        <v>42939</v>
      </c>
      <c r="G9202" t="s">
        <v>76</v>
      </c>
      <c r="H9202">
        <v>992</v>
      </c>
      <c r="I9202">
        <v>0.26</v>
      </c>
      <c r="J9202">
        <v>376.96</v>
      </c>
      <c r="K9202" t="s">
        <v>17</v>
      </c>
    </row>
    <row r="9203" spans="1:11" x14ac:dyDescent="0.3">
      <c r="A9203" t="s">
        <v>9322</v>
      </c>
      <c r="B9203" t="s">
        <v>111</v>
      </c>
      <c r="C9203" t="s">
        <v>32</v>
      </c>
      <c r="D9203" t="s">
        <v>97</v>
      </c>
      <c r="E9203" t="s">
        <v>143</v>
      </c>
      <c r="F9203" s="1">
        <v>42667</v>
      </c>
      <c r="G9203" t="s">
        <v>76</v>
      </c>
      <c r="H9203">
        <v>2342</v>
      </c>
      <c r="I9203">
        <v>0.31</v>
      </c>
      <c r="J9203">
        <v>117.1</v>
      </c>
      <c r="K9203" t="s">
        <v>17</v>
      </c>
    </row>
    <row r="9204" spans="1:11" x14ac:dyDescent="0.3">
      <c r="A9204" t="s">
        <v>9323</v>
      </c>
      <c r="B9204" t="s">
        <v>191</v>
      </c>
      <c r="C9204" t="s">
        <v>58</v>
      </c>
      <c r="D9204" t="s">
        <v>68</v>
      </c>
      <c r="E9204" t="s">
        <v>28</v>
      </c>
      <c r="F9204" s="1">
        <v>42330</v>
      </c>
      <c r="G9204" t="s">
        <v>76</v>
      </c>
      <c r="H9204">
        <v>666</v>
      </c>
      <c r="I9204">
        <v>0.17</v>
      </c>
      <c r="J9204">
        <v>146.52000000000001</v>
      </c>
      <c r="K9204" t="s">
        <v>17</v>
      </c>
    </row>
    <row r="9205" spans="1:11" x14ac:dyDescent="0.3">
      <c r="A9205" t="s">
        <v>9324</v>
      </c>
      <c r="B9205" t="s">
        <v>151</v>
      </c>
      <c r="C9205" t="s">
        <v>58</v>
      </c>
      <c r="D9205" t="s">
        <v>59</v>
      </c>
      <c r="E9205" t="s">
        <v>166</v>
      </c>
      <c r="F9205" s="1">
        <v>43416</v>
      </c>
      <c r="G9205" t="s">
        <v>76</v>
      </c>
      <c r="H9205">
        <v>572</v>
      </c>
      <c r="I9205">
        <v>0.26</v>
      </c>
      <c r="J9205">
        <v>217.36</v>
      </c>
      <c r="K9205" t="s">
        <v>17</v>
      </c>
    </row>
    <row r="9206" spans="1:11" x14ac:dyDescent="0.3">
      <c r="A9206" t="s">
        <v>9325</v>
      </c>
      <c r="B9206" t="s">
        <v>234</v>
      </c>
      <c r="C9206" t="s">
        <v>26</v>
      </c>
      <c r="D9206" t="s">
        <v>27</v>
      </c>
      <c r="E9206" t="s">
        <v>60</v>
      </c>
      <c r="F9206" s="1">
        <v>42618</v>
      </c>
      <c r="G9206" t="s">
        <v>76</v>
      </c>
      <c r="H9206">
        <v>1604</v>
      </c>
      <c r="I9206">
        <v>0.13</v>
      </c>
      <c r="J9206">
        <v>160.4</v>
      </c>
      <c r="K9206" t="s">
        <v>17</v>
      </c>
    </row>
    <row r="9207" spans="1:11" x14ac:dyDescent="0.3">
      <c r="A9207" t="s">
        <v>9326</v>
      </c>
      <c r="B9207" t="s">
        <v>191</v>
      </c>
      <c r="C9207" t="s">
        <v>63</v>
      </c>
      <c r="D9207" t="s">
        <v>64</v>
      </c>
      <c r="E9207" t="s">
        <v>72</v>
      </c>
      <c r="F9207" s="1">
        <v>42661</v>
      </c>
      <c r="G9207" t="s">
        <v>76</v>
      </c>
      <c r="H9207">
        <v>1002</v>
      </c>
      <c r="I9207">
        <v>0.32</v>
      </c>
      <c r="J9207">
        <v>370.74</v>
      </c>
      <c r="K9207" t="s">
        <v>17</v>
      </c>
    </row>
    <row r="9208" spans="1:11" x14ac:dyDescent="0.3">
      <c r="A9208" t="s">
        <v>9327</v>
      </c>
      <c r="B9208" t="s">
        <v>130</v>
      </c>
      <c r="C9208" t="s">
        <v>63</v>
      </c>
      <c r="D9208" t="s">
        <v>87</v>
      </c>
      <c r="E9208" t="s">
        <v>163</v>
      </c>
      <c r="F9208" s="1">
        <v>43176</v>
      </c>
      <c r="G9208" t="s">
        <v>76</v>
      </c>
      <c r="H9208">
        <v>1841</v>
      </c>
      <c r="I9208">
        <v>0.12</v>
      </c>
      <c r="J9208">
        <v>294.56</v>
      </c>
      <c r="K9208" t="s">
        <v>17</v>
      </c>
    </row>
    <row r="9209" spans="1:11" x14ac:dyDescent="0.3">
      <c r="A9209" t="s">
        <v>9328</v>
      </c>
      <c r="B9209" t="s">
        <v>57</v>
      </c>
      <c r="C9209" t="s">
        <v>26</v>
      </c>
      <c r="D9209" t="s">
        <v>27</v>
      </c>
      <c r="E9209" t="s">
        <v>22</v>
      </c>
      <c r="F9209" s="1">
        <v>42199</v>
      </c>
      <c r="G9209" t="s">
        <v>76</v>
      </c>
      <c r="H9209">
        <v>1322</v>
      </c>
      <c r="I9209">
        <v>0.28000000000000003</v>
      </c>
      <c r="J9209">
        <v>251.18</v>
      </c>
      <c r="K9209" t="s">
        <v>17</v>
      </c>
    </row>
    <row r="9210" spans="1:11" x14ac:dyDescent="0.3">
      <c r="A9210" t="s">
        <v>9329</v>
      </c>
      <c r="B9210" t="s">
        <v>71</v>
      </c>
      <c r="C9210" t="s">
        <v>32</v>
      </c>
      <c r="D9210" t="s">
        <v>97</v>
      </c>
      <c r="E9210" t="s">
        <v>72</v>
      </c>
      <c r="F9210" s="1">
        <v>43220</v>
      </c>
      <c r="G9210" t="s">
        <v>76</v>
      </c>
      <c r="H9210">
        <v>706</v>
      </c>
      <c r="I9210">
        <v>0.34</v>
      </c>
      <c r="J9210">
        <v>183.56</v>
      </c>
      <c r="K9210" t="s">
        <v>17</v>
      </c>
    </row>
    <row r="9211" spans="1:11" x14ac:dyDescent="0.3">
      <c r="A9211" t="s">
        <v>9330</v>
      </c>
      <c r="B9211" t="s">
        <v>78</v>
      </c>
      <c r="C9211" t="s">
        <v>32</v>
      </c>
      <c r="D9211" t="s">
        <v>46</v>
      </c>
      <c r="E9211" t="s">
        <v>55</v>
      </c>
      <c r="F9211" s="1">
        <v>42135</v>
      </c>
      <c r="G9211" t="s">
        <v>76</v>
      </c>
      <c r="H9211">
        <v>1519</v>
      </c>
      <c r="I9211">
        <v>0.2</v>
      </c>
      <c r="J9211">
        <v>227.85</v>
      </c>
      <c r="K9211" t="s">
        <v>17</v>
      </c>
    </row>
    <row r="9212" spans="1:11" x14ac:dyDescent="0.3">
      <c r="A9212" t="s">
        <v>9331</v>
      </c>
      <c r="B9212" t="s">
        <v>197</v>
      </c>
      <c r="C9212" t="s">
        <v>63</v>
      </c>
      <c r="D9212" t="s">
        <v>87</v>
      </c>
      <c r="E9212" t="s">
        <v>88</v>
      </c>
      <c r="F9212" s="1">
        <v>43387</v>
      </c>
      <c r="G9212" t="s">
        <v>76</v>
      </c>
      <c r="H9212">
        <v>2220</v>
      </c>
      <c r="I9212">
        <v>0.14000000000000001</v>
      </c>
      <c r="J9212">
        <v>999</v>
      </c>
      <c r="K9212" t="s">
        <v>17</v>
      </c>
    </row>
    <row r="9213" spans="1:11" x14ac:dyDescent="0.3">
      <c r="A9213" t="s">
        <v>9332</v>
      </c>
      <c r="B9213" t="s">
        <v>102</v>
      </c>
      <c r="C9213" t="s">
        <v>20</v>
      </c>
      <c r="D9213" t="s">
        <v>91</v>
      </c>
      <c r="E9213" t="s">
        <v>60</v>
      </c>
      <c r="F9213" s="1">
        <v>43373</v>
      </c>
      <c r="G9213" t="s">
        <v>76</v>
      </c>
      <c r="H9213">
        <v>1880</v>
      </c>
      <c r="I9213">
        <v>0.35</v>
      </c>
      <c r="J9213">
        <v>282</v>
      </c>
      <c r="K9213" t="s">
        <v>17</v>
      </c>
    </row>
    <row r="9214" spans="1:11" x14ac:dyDescent="0.3">
      <c r="A9214" t="s">
        <v>9333</v>
      </c>
      <c r="B9214" t="s">
        <v>122</v>
      </c>
      <c r="C9214" t="s">
        <v>20</v>
      </c>
      <c r="D9214" t="s">
        <v>21</v>
      </c>
      <c r="E9214" t="s">
        <v>22</v>
      </c>
      <c r="F9214" s="1">
        <v>42802</v>
      </c>
      <c r="G9214" t="s">
        <v>76</v>
      </c>
      <c r="H9214">
        <v>963</v>
      </c>
      <c r="I9214">
        <v>0.31</v>
      </c>
      <c r="J9214">
        <v>134.82</v>
      </c>
      <c r="K9214" t="s">
        <v>17</v>
      </c>
    </row>
    <row r="9215" spans="1:11" x14ac:dyDescent="0.3">
      <c r="A9215" t="s">
        <v>9334</v>
      </c>
      <c r="B9215" t="s">
        <v>106</v>
      </c>
      <c r="C9215" t="s">
        <v>58</v>
      </c>
      <c r="D9215" t="s">
        <v>68</v>
      </c>
      <c r="E9215" t="s">
        <v>143</v>
      </c>
      <c r="F9215" s="1">
        <v>42658</v>
      </c>
      <c r="G9215" t="s">
        <v>76</v>
      </c>
      <c r="H9215">
        <v>1927</v>
      </c>
      <c r="I9215">
        <v>0.33</v>
      </c>
      <c r="J9215">
        <v>192.7</v>
      </c>
      <c r="K9215" t="s">
        <v>17</v>
      </c>
    </row>
    <row r="9216" spans="1:11" x14ac:dyDescent="0.3">
      <c r="A9216" t="s">
        <v>9335</v>
      </c>
      <c r="B9216" t="s">
        <v>40</v>
      </c>
      <c r="C9216" t="s">
        <v>58</v>
      </c>
      <c r="D9216" t="s">
        <v>59</v>
      </c>
      <c r="E9216" t="s">
        <v>84</v>
      </c>
      <c r="F9216" s="1">
        <v>42199</v>
      </c>
      <c r="G9216" t="s">
        <v>98</v>
      </c>
      <c r="H9216">
        <v>2310</v>
      </c>
      <c r="I9216">
        <v>0.26</v>
      </c>
      <c r="J9216">
        <v>623.70000000000005</v>
      </c>
      <c r="K9216" t="s">
        <v>17</v>
      </c>
    </row>
    <row r="9217" spans="1:11" x14ac:dyDescent="0.3">
      <c r="A9217" t="s">
        <v>9336</v>
      </c>
      <c r="B9217" t="s">
        <v>31</v>
      </c>
      <c r="C9217" t="s">
        <v>63</v>
      </c>
      <c r="D9217" t="s">
        <v>87</v>
      </c>
      <c r="E9217" t="s">
        <v>51</v>
      </c>
      <c r="F9217" s="1">
        <v>43432</v>
      </c>
      <c r="G9217" t="s">
        <v>98</v>
      </c>
      <c r="H9217">
        <v>751</v>
      </c>
      <c r="I9217">
        <v>0.19</v>
      </c>
      <c r="J9217">
        <v>270.36</v>
      </c>
      <c r="K9217" t="s">
        <v>17</v>
      </c>
    </row>
    <row r="9218" spans="1:11" x14ac:dyDescent="0.3">
      <c r="A9218" t="s">
        <v>9337</v>
      </c>
      <c r="B9218" t="s">
        <v>102</v>
      </c>
      <c r="C9218" t="s">
        <v>13</v>
      </c>
      <c r="D9218" t="s">
        <v>79</v>
      </c>
      <c r="E9218" t="s">
        <v>72</v>
      </c>
      <c r="F9218" s="1">
        <v>42484</v>
      </c>
      <c r="G9218" t="s">
        <v>98</v>
      </c>
      <c r="H9218">
        <v>2353</v>
      </c>
      <c r="I9218">
        <v>0.14000000000000001</v>
      </c>
      <c r="J9218">
        <v>517.66</v>
      </c>
      <c r="K9218" t="s">
        <v>17</v>
      </c>
    </row>
    <row r="9219" spans="1:11" x14ac:dyDescent="0.3">
      <c r="A9219" t="s">
        <v>9338</v>
      </c>
      <c r="B9219" t="s">
        <v>83</v>
      </c>
      <c r="C9219" t="s">
        <v>58</v>
      </c>
      <c r="D9219" t="s">
        <v>68</v>
      </c>
      <c r="E9219" t="s">
        <v>43</v>
      </c>
      <c r="F9219" s="1">
        <v>43012</v>
      </c>
      <c r="G9219" t="s">
        <v>98</v>
      </c>
      <c r="H9219">
        <v>1059</v>
      </c>
      <c r="I9219">
        <v>0.1</v>
      </c>
      <c r="J9219">
        <v>148.26</v>
      </c>
      <c r="K9219" t="s">
        <v>17</v>
      </c>
    </row>
    <row r="9220" spans="1:11" x14ac:dyDescent="0.3">
      <c r="A9220" t="s">
        <v>9339</v>
      </c>
      <c r="B9220" t="s">
        <v>156</v>
      </c>
      <c r="C9220" t="s">
        <v>13</v>
      </c>
      <c r="D9220" t="s">
        <v>14</v>
      </c>
      <c r="E9220" t="s">
        <v>143</v>
      </c>
      <c r="F9220" s="1">
        <v>43194</v>
      </c>
      <c r="G9220" t="s">
        <v>98</v>
      </c>
      <c r="H9220">
        <v>1153</v>
      </c>
      <c r="I9220">
        <v>0.22</v>
      </c>
      <c r="J9220">
        <v>115.3</v>
      </c>
      <c r="K9220" t="s">
        <v>17</v>
      </c>
    </row>
    <row r="9221" spans="1:11" x14ac:dyDescent="0.3">
      <c r="A9221" t="s">
        <v>9340</v>
      </c>
      <c r="B9221" t="s">
        <v>42</v>
      </c>
      <c r="C9221" t="s">
        <v>58</v>
      </c>
      <c r="D9221" t="s">
        <v>59</v>
      </c>
      <c r="E9221" t="s">
        <v>117</v>
      </c>
      <c r="F9221" s="1">
        <v>43312</v>
      </c>
      <c r="G9221" t="s">
        <v>98</v>
      </c>
      <c r="H9221">
        <v>1654</v>
      </c>
      <c r="I9221">
        <v>0.28000000000000003</v>
      </c>
      <c r="J9221">
        <v>396.96</v>
      </c>
      <c r="K9221" t="s">
        <v>17</v>
      </c>
    </row>
    <row r="9222" spans="1:11" x14ac:dyDescent="0.3">
      <c r="A9222" t="s">
        <v>9341</v>
      </c>
      <c r="B9222" t="s">
        <v>114</v>
      </c>
      <c r="C9222" t="s">
        <v>13</v>
      </c>
      <c r="D9222" t="s">
        <v>195</v>
      </c>
      <c r="E9222" t="s">
        <v>51</v>
      </c>
      <c r="F9222" s="1">
        <v>43079</v>
      </c>
      <c r="G9222" t="s">
        <v>98</v>
      </c>
      <c r="H9222">
        <v>1300</v>
      </c>
      <c r="I9222">
        <v>0.28999999999999998</v>
      </c>
      <c r="J9222">
        <v>273</v>
      </c>
      <c r="K9222" t="s">
        <v>17</v>
      </c>
    </row>
    <row r="9223" spans="1:11" x14ac:dyDescent="0.3">
      <c r="A9223" t="s">
        <v>9342</v>
      </c>
      <c r="B9223" t="s">
        <v>146</v>
      </c>
      <c r="C9223" t="s">
        <v>32</v>
      </c>
      <c r="D9223" t="s">
        <v>33</v>
      </c>
      <c r="E9223" t="s">
        <v>104</v>
      </c>
      <c r="F9223" s="1">
        <v>43448</v>
      </c>
      <c r="G9223" t="s">
        <v>98</v>
      </c>
      <c r="H9223">
        <v>991</v>
      </c>
      <c r="I9223">
        <v>0.13</v>
      </c>
      <c r="J9223">
        <v>287.39</v>
      </c>
      <c r="K9223" t="s">
        <v>17</v>
      </c>
    </row>
    <row r="9224" spans="1:11" x14ac:dyDescent="0.3">
      <c r="A9224" t="s">
        <v>9343</v>
      </c>
      <c r="B9224" t="s">
        <v>146</v>
      </c>
      <c r="C9224" t="s">
        <v>63</v>
      </c>
      <c r="D9224" t="s">
        <v>64</v>
      </c>
      <c r="E9224" t="s">
        <v>117</v>
      </c>
      <c r="F9224" s="1">
        <v>42731</v>
      </c>
      <c r="G9224" t="s">
        <v>98</v>
      </c>
      <c r="H9224">
        <v>826</v>
      </c>
      <c r="I9224">
        <v>0.13</v>
      </c>
      <c r="J9224">
        <v>74.34</v>
      </c>
      <c r="K9224" t="s">
        <v>17</v>
      </c>
    </row>
    <row r="9225" spans="1:11" x14ac:dyDescent="0.3">
      <c r="A9225" t="s">
        <v>9344</v>
      </c>
      <c r="B9225" t="s">
        <v>25</v>
      </c>
      <c r="C9225" t="s">
        <v>58</v>
      </c>
      <c r="D9225" t="s">
        <v>59</v>
      </c>
      <c r="E9225" t="s">
        <v>166</v>
      </c>
      <c r="F9225" s="1">
        <v>42729</v>
      </c>
      <c r="G9225" t="s">
        <v>98</v>
      </c>
      <c r="H9225">
        <v>2189</v>
      </c>
      <c r="I9225">
        <v>0.25</v>
      </c>
      <c r="J9225">
        <v>240.79</v>
      </c>
      <c r="K9225" t="s">
        <v>17</v>
      </c>
    </row>
    <row r="9226" spans="1:11" x14ac:dyDescent="0.3">
      <c r="A9226" t="s">
        <v>9345</v>
      </c>
      <c r="B9226" t="s">
        <v>261</v>
      </c>
      <c r="C9226" t="s">
        <v>32</v>
      </c>
      <c r="D9226" t="s">
        <v>153</v>
      </c>
      <c r="E9226" t="s">
        <v>28</v>
      </c>
      <c r="F9226" s="1">
        <v>42750</v>
      </c>
      <c r="G9226" t="s">
        <v>98</v>
      </c>
      <c r="H9226">
        <v>1032</v>
      </c>
      <c r="I9226">
        <v>0.13</v>
      </c>
      <c r="J9226">
        <v>278.64</v>
      </c>
      <c r="K9226" t="s">
        <v>17</v>
      </c>
    </row>
    <row r="9227" spans="1:11" x14ac:dyDescent="0.3">
      <c r="A9227" t="s">
        <v>9346</v>
      </c>
      <c r="B9227" t="s">
        <v>193</v>
      </c>
      <c r="C9227" t="s">
        <v>32</v>
      </c>
      <c r="D9227" t="s">
        <v>46</v>
      </c>
      <c r="E9227" t="s">
        <v>55</v>
      </c>
      <c r="F9227" s="1">
        <v>42464</v>
      </c>
      <c r="G9227" t="s">
        <v>98</v>
      </c>
      <c r="H9227">
        <v>762</v>
      </c>
      <c r="I9227">
        <v>0.3</v>
      </c>
      <c r="J9227">
        <v>53.34</v>
      </c>
      <c r="K9227" t="s">
        <v>17</v>
      </c>
    </row>
    <row r="9228" spans="1:11" x14ac:dyDescent="0.3">
      <c r="A9228" t="s">
        <v>9347</v>
      </c>
      <c r="B9228" t="s">
        <v>83</v>
      </c>
      <c r="C9228" t="s">
        <v>32</v>
      </c>
      <c r="D9228" t="s">
        <v>33</v>
      </c>
      <c r="E9228" t="s">
        <v>43</v>
      </c>
      <c r="F9228" s="1">
        <v>42255</v>
      </c>
      <c r="G9228" t="s">
        <v>98</v>
      </c>
      <c r="H9228">
        <v>974</v>
      </c>
      <c r="I9228">
        <v>0.21</v>
      </c>
      <c r="J9228">
        <v>97.4</v>
      </c>
      <c r="K9228" t="s">
        <v>17</v>
      </c>
    </row>
    <row r="9229" spans="1:11" x14ac:dyDescent="0.3">
      <c r="A9229" t="s">
        <v>9348</v>
      </c>
      <c r="B9229" t="s">
        <v>193</v>
      </c>
      <c r="C9229" t="s">
        <v>13</v>
      </c>
      <c r="D9229" t="s">
        <v>195</v>
      </c>
      <c r="E9229" t="s">
        <v>38</v>
      </c>
      <c r="F9229" s="1">
        <v>42593</v>
      </c>
      <c r="G9229" t="s">
        <v>98</v>
      </c>
      <c r="H9229">
        <v>560</v>
      </c>
      <c r="I9229">
        <v>0.13</v>
      </c>
      <c r="J9229">
        <v>128.80000000000001</v>
      </c>
      <c r="K9229" t="s">
        <v>17</v>
      </c>
    </row>
    <row r="9230" spans="1:11" x14ac:dyDescent="0.3">
      <c r="A9230" t="s">
        <v>9349</v>
      </c>
      <c r="B9230" t="s">
        <v>263</v>
      </c>
      <c r="C9230" t="s">
        <v>26</v>
      </c>
      <c r="D9230" t="s">
        <v>27</v>
      </c>
      <c r="E9230" t="s">
        <v>166</v>
      </c>
      <c r="F9230" s="1">
        <v>42534</v>
      </c>
      <c r="G9230" t="s">
        <v>98</v>
      </c>
      <c r="H9230">
        <v>2047</v>
      </c>
      <c r="I9230">
        <v>0.35</v>
      </c>
      <c r="J9230">
        <v>634.57000000000005</v>
      </c>
      <c r="K9230" t="s">
        <v>17</v>
      </c>
    </row>
    <row r="9231" spans="1:11" x14ac:dyDescent="0.3">
      <c r="A9231" t="s">
        <v>9350</v>
      </c>
      <c r="B9231" t="s">
        <v>86</v>
      </c>
      <c r="C9231" t="s">
        <v>32</v>
      </c>
      <c r="D9231" t="s">
        <v>46</v>
      </c>
      <c r="E9231" t="s">
        <v>143</v>
      </c>
      <c r="F9231" s="1">
        <v>42534</v>
      </c>
      <c r="G9231" t="s">
        <v>98</v>
      </c>
      <c r="H9231">
        <v>1006</v>
      </c>
      <c r="I9231">
        <v>0.25</v>
      </c>
      <c r="J9231">
        <v>201.2</v>
      </c>
      <c r="K9231" t="s">
        <v>17</v>
      </c>
    </row>
    <row r="9232" spans="1:11" x14ac:dyDescent="0.3">
      <c r="A9232" t="s">
        <v>9351</v>
      </c>
      <c r="B9232" t="s">
        <v>74</v>
      </c>
      <c r="C9232" t="s">
        <v>63</v>
      </c>
      <c r="D9232" t="s">
        <v>64</v>
      </c>
      <c r="E9232" t="s">
        <v>69</v>
      </c>
      <c r="F9232" s="1">
        <v>42717</v>
      </c>
      <c r="G9232" t="s">
        <v>98</v>
      </c>
      <c r="H9232">
        <v>1083</v>
      </c>
      <c r="I9232">
        <v>0.1</v>
      </c>
      <c r="J9232">
        <v>292.41000000000003</v>
      </c>
      <c r="K9232" t="s">
        <v>17</v>
      </c>
    </row>
    <row r="9233" spans="1:11" x14ac:dyDescent="0.3">
      <c r="A9233" t="s">
        <v>9352</v>
      </c>
      <c r="B9233" t="s">
        <v>45</v>
      </c>
      <c r="C9233" t="s">
        <v>63</v>
      </c>
      <c r="D9233" t="s">
        <v>157</v>
      </c>
      <c r="E9233" t="s">
        <v>34</v>
      </c>
      <c r="F9233" s="1">
        <v>43272</v>
      </c>
      <c r="G9233" t="s">
        <v>98</v>
      </c>
      <c r="H9233">
        <v>2277</v>
      </c>
      <c r="I9233">
        <v>0.21</v>
      </c>
      <c r="J9233">
        <v>637.55999999999995</v>
      </c>
      <c r="K9233" t="s">
        <v>17</v>
      </c>
    </row>
    <row r="9234" spans="1:11" x14ac:dyDescent="0.3">
      <c r="A9234" t="s">
        <v>9353</v>
      </c>
      <c r="B9234" t="s">
        <v>78</v>
      </c>
      <c r="C9234" t="s">
        <v>20</v>
      </c>
      <c r="D9234" t="s">
        <v>21</v>
      </c>
      <c r="E9234" t="s">
        <v>128</v>
      </c>
      <c r="F9234" s="1">
        <v>42750</v>
      </c>
      <c r="G9234" t="s">
        <v>98</v>
      </c>
      <c r="H9234">
        <v>561</v>
      </c>
      <c r="I9234">
        <v>0.27</v>
      </c>
      <c r="J9234">
        <v>190.74</v>
      </c>
      <c r="K9234" t="s">
        <v>17</v>
      </c>
    </row>
    <row r="9235" spans="1:11" x14ac:dyDescent="0.3">
      <c r="A9235" t="s">
        <v>9354</v>
      </c>
      <c r="B9235" t="s">
        <v>162</v>
      </c>
      <c r="C9235" t="s">
        <v>13</v>
      </c>
      <c r="D9235" t="s">
        <v>79</v>
      </c>
      <c r="E9235" t="s">
        <v>128</v>
      </c>
      <c r="F9235" s="1">
        <v>42065</v>
      </c>
      <c r="G9235" t="s">
        <v>98</v>
      </c>
      <c r="H9235">
        <v>1733</v>
      </c>
      <c r="I9235">
        <v>0.34</v>
      </c>
      <c r="J9235">
        <v>675.87</v>
      </c>
      <c r="K9235" t="s">
        <v>17</v>
      </c>
    </row>
    <row r="9236" spans="1:11" x14ac:dyDescent="0.3">
      <c r="A9236" t="s">
        <v>9355</v>
      </c>
      <c r="B9236" t="s">
        <v>139</v>
      </c>
      <c r="C9236" t="s">
        <v>63</v>
      </c>
      <c r="D9236" t="s">
        <v>87</v>
      </c>
      <c r="E9236" t="s">
        <v>60</v>
      </c>
      <c r="F9236" s="1">
        <v>43284</v>
      </c>
      <c r="G9236" t="s">
        <v>98</v>
      </c>
      <c r="H9236">
        <v>2405</v>
      </c>
      <c r="I9236">
        <v>0.19</v>
      </c>
      <c r="J9236">
        <v>721.5</v>
      </c>
      <c r="K9236" t="s">
        <v>17</v>
      </c>
    </row>
    <row r="9237" spans="1:11" x14ac:dyDescent="0.3">
      <c r="A9237" t="s">
        <v>9356</v>
      </c>
      <c r="B9237" t="s">
        <v>137</v>
      </c>
      <c r="C9237" t="s">
        <v>49</v>
      </c>
      <c r="D9237" t="s">
        <v>205</v>
      </c>
      <c r="E9237" t="s">
        <v>43</v>
      </c>
      <c r="F9237" s="1">
        <v>43148</v>
      </c>
      <c r="G9237" t="s">
        <v>98</v>
      </c>
      <c r="H9237">
        <v>1364</v>
      </c>
      <c r="I9237">
        <v>0.31</v>
      </c>
      <c r="J9237">
        <v>190.96</v>
      </c>
      <c r="K9237" t="s">
        <v>17</v>
      </c>
    </row>
    <row r="9238" spans="1:11" x14ac:dyDescent="0.3">
      <c r="A9238" t="s">
        <v>9357</v>
      </c>
      <c r="B9238" t="s">
        <v>67</v>
      </c>
      <c r="C9238" t="s">
        <v>63</v>
      </c>
      <c r="D9238" t="s">
        <v>87</v>
      </c>
      <c r="E9238" t="s">
        <v>28</v>
      </c>
      <c r="F9238" s="1">
        <v>42322</v>
      </c>
      <c r="G9238" t="s">
        <v>98</v>
      </c>
      <c r="H9238">
        <v>2272</v>
      </c>
      <c r="I9238">
        <v>0.26</v>
      </c>
      <c r="J9238">
        <v>227.2</v>
      </c>
      <c r="K9238" t="s">
        <v>17</v>
      </c>
    </row>
    <row r="9239" spans="1:11" x14ac:dyDescent="0.3">
      <c r="A9239" t="s">
        <v>9358</v>
      </c>
      <c r="B9239" t="s">
        <v>197</v>
      </c>
      <c r="C9239" t="s">
        <v>49</v>
      </c>
      <c r="D9239" t="s">
        <v>205</v>
      </c>
      <c r="E9239" t="s">
        <v>128</v>
      </c>
      <c r="F9239" s="1">
        <v>43358</v>
      </c>
      <c r="G9239" t="s">
        <v>98</v>
      </c>
      <c r="H9239">
        <v>1214</v>
      </c>
      <c r="I9239">
        <v>0.34</v>
      </c>
      <c r="J9239">
        <v>497.74</v>
      </c>
      <c r="K9239" t="s">
        <v>17</v>
      </c>
    </row>
    <row r="9240" spans="1:11" x14ac:dyDescent="0.3">
      <c r="A9240" t="s">
        <v>9359</v>
      </c>
      <c r="B9240" t="s">
        <v>57</v>
      </c>
      <c r="C9240" t="s">
        <v>32</v>
      </c>
      <c r="D9240" t="s">
        <v>46</v>
      </c>
      <c r="E9240" t="s">
        <v>34</v>
      </c>
      <c r="F9240" s="1">
        <v>42319</v>
      </c>
      <c r="G9240" t="s">
        <v>98</v>
      </c>
      <c r="H9240">
        <v>683</v>
      </c>
      <c r="I9240">
        <v>0.25</v>
      </c>
      <c r="J9240">
        <v>129.77000000000001</v>
      </c>
      <c r="K9240" t="s">
        <v>17</v>
      </c>
    </row>
    <row r="9241" spans="1:11" x14ac:dyDescent="0.3">
      <c r="A9241" t="s">
        <v>9360</v>
      </c>
      <c r="B9241" t="s">
        <v>116</v>
      </c>
      <c r="C9241" t="s">
        <v>63</v>
      </c>
      <c r="D9241" t="s">
        <v>157</v>
      </c>
      <c r="E9241" t="s">
        <v>51</v>
      </c>
      <c r="F9241" s="1">
        <v>42574</v>
      </c>
      <c r="G9241" t="s">
        <v>98</v>
      </c>
      <c r="H9241">
        <v>584</v>
      </c>
      <c r="I9241">
        <v>0.15</v>
      </c>
      <c r="J9241">
        <v>210.24</v>
      </c>
      <c r="K9241" t="s">
        <v>17</v>
      </c>
    </row>
    <row r="9242" spans="1:11" x14ac:dyDescent="0.3">
      <c r="A9242" t="s">
        <v>9361</v>
      </c>
      <c r="B9242" t="s">
        <v>137</v>
      </c>
      <c r="C9242" t="s">
        <v>49</v>
      </c>
      <c r="D9242" t="s">
        <v>205</v>
      </c>
      <c r="E9242" t="s">
        <v>51</v>
      </c>
      <c r="F9242" s="1">
        <v>42242</v>
      </c>
      <c r="G9242" t="s">
        <v>98</v>
      </c>
      <c r="H9242">
        <v>1590</v>
      </c>
      <c r="I9242">
        <v>0.1</v>
      </c>
      <c r="J9242">
        <v>556.5</v>
      </c>
      <c r="K9242" t="s">
        <v>17</v>
      </c>
    </row>
    <row r="9243" spans="1:11" x14ac:dyDescent="0.3">
      <c r="A9243" t="s">
        <v>9362</v>
      </c>
      <c r="B9243" t="s">
        <v>139</v>
      </c>
      <c r="C9243" t="s">
        <v>32</v>
      </c>
      <c r="D9243" t="s">
        <v>97</v>
      </c>
      <c r="E9243" t="s">
        <v>128</v>
      </c>
      <c r="F9243" s="1">
        <v>42268</v>
      </c>
      <c r="G9243" t="s">
        <v>98</v>
      </c>
      <c r="H9243">
        <v>2391</v>
      </c>
      <c r="I9243">
        <v>0.15</v>
      </c>
      <c r="J9243">
        <v>765.12</v>
      </c>
      <c r="K9243" t="s">
        <v>17</v>
      </c>
    </row>
    <row r="9244" spans="1:11" x14ac:dyDescent="0.3">
      <c r="A9244" t="s">
        <v>9363</v>
      </c>
      <c r="B9244" t="s">
        <v>122</v>
      </c>
      <c r="C9244" t="s">
        <v>20</v>
      </c>
      <c r="D9244" t="s">
        <v>91</v>
      </c>
      <c r="E9244" t="s">
        <v>117</v>
      </c>
      <c r="F9244" s="1">
        <v>42555</v>
      </c>
      <c r="G9244" t="s">
        <v>98</v>
      </c>
      <c r="H9244">
        <v>949</v>
      </c>
      <c r="I9244">
        <v>0.35</v>
      </c>
      <c r="J9244">
        <v>427.05</v>
      </c>
      <c r="K9244" t="s">
        <v>17</v>
      </c>
    </row>
    <row r="9245" spans="1:11" x14ac:dyDescent="0.3">
      <c r="A9245" t="s">
        <v>9364</v>
      </c>
      <c r="B9245" t="s">
        <v>53</v>
      </c>
      <c r="C9245" t="s">
        <v>32</v>
      </c>
      <c r="D9245" t="s">
        <v>46</v>
      </c>
      <c r="E9245" t="s">
        <v>51</v>
      </c>
      <c r="F9245" s="1">
        <v>42470</v>
      </c>
      <c r="G9245" t="s">
        <v>98</v>
      </c>
      <c r="H9245">
        <v>1089</v>
      </c>
      <c r="I9245">
        <v>0.32</v>
      </c>
      <c r="J9245">
        <v>141.57</v>
      </c>
      <c r="K9245" t="s">
        <v>17</v>
      </c>
    </row>
    <row r="9246" spans="1:11" x14ac:dyDescent="0.3">
      <c r="A9246" t="s">
        <v>9365</v>
      </c>
      <c r="B9246" t="s">
        <v>90</v>
      </c>
      <c r="C9246" t="s">
        <v>58</v>
      </c>
      <c r="D9246" t="s">
        <v>112</v>
      </c>
      <c r="E9246" t="s">
        <v>15</v>
      </c>
      <c r="F9246" s="1">
        <v>43312</v>
      </c>
      <c r="G9246" t="s">
        <v>98</v>
      </c>
      <c r="H9246">
        <v>2344</v>
      </c>
      <c r="I9246">
        <v>0.32</v>
      </c>
      <c r="J9246">
        <v>117.2</v>
      </c>
      <c r="K9246" t="s">
        <v>17</v>
      </c>
    </row>
    <row r="9247" spans="1:11" x14ac:dyDescent="0.3">
      <c r="A9247" t="s">
        <v>9366</v>
      </c>
      <c r="B9247" t="s">
        <v>182</v>
      </c>
      <c r="C9247" t="s">
        <v>63</v>
      </c>
      <c r="D9247" t="s">
        <v>157</v>
      </c>
      <c r="E9247" t="s">
        <v>163</v>
      </c>
      <c r="F9247" s="1">
        <v>42107</v>
      </c>
      <c r="G9247" t="s">
        <v>98</v>
      </c>
      <c r="H9247">
        <v>1716</v>
      </c>
      <c r="I9247">
        <v>0.34</v>
      </c>
      <c r="J9247">
        <v>188.76</v>
      </c>
      <c r="K9247" t="s">
        <v>17</v>
      </c>
    </row>
    <row r="9248" spans="1:11" x14ac:dyDescent="0.3">
      <c r="A9248" t="s">
        <v>9367</v>
      </c>
      <c r="B9248" t="s">
        <v>169</v>
      </c>
      <c r="C9248" t="s">
        <v>20</v>
      </c>
      <c r="D9248" t="s">
        <v>21</v>
      </c>
      <c r="E9248" t="s">
        <v>22</v>
      </c>
      <c r="F9248" s="1">
        <v>42624</v>
      </c>
      <c r="G9248" t="s">
        <v>98</v>
      </c>
      <c r="H9248">
        <v>1265</v>
      </c>
      <c r="I9248">
        <v>0.32</v>
      </c>
      <c r="J9248">
        <v>354.2</v>
      </c>
      <c r="K9248" t="s">
        <v>17</v>
      </c>
    </row>
    <row r="9249" spans="1:11" x14ac:dyDescent="0.3">
      <c r="A9249" t="s">
        <v>9368</v>
      </c>
      <c r="B9249" t="s">
        <v>137</v>
      </c>
      <c r="C9249" t="s">
        <v>13</v>
      </c>
      <c r="D9249" t="s">
        <v>79</v>
      </c>
      <c r="E9249" t="s">
        <v>72</v>
      </c>
      <c r="F9249" s="1">
        <v>43052</v>
      </c>
      <c r="G9249" t="s">
        <v>98</v>
      </c>
      <c r="H9249">
        <v>1622</v>
      </c>
      <c r="I9249">
        <v>0.32</v>
      </c>
      <c r="J9249">
        <v>308.18</v>
      </c>
      <c r="K9249" t="s">
        <v>17</v>
      </c>
    </row>
    <row r="9250" spans="1:11" x14ac:dyDescent="0.3">
      <c r="A9250" t="s">
        <v>9369</v>
      </c>
      <c r="B9250" t="s">
        <v>108</v>
      </c>
      <c r="C9250" t="s">
        <v>13</v>
      </c>
      <c r="D9250" t="s">
        <v>79</v>
      </c>
      <c r="E9250" t="s">
        <v>123</v>
      </c>
      <c r="F9250" s="1">
        <v>43435</v>
      </c>
      <c r="G9250" t="s">
        <v>98</v>
      </c>
      <c r="H9250">
        <v>1213</v>
      </c>
      <c r="I9250">
        <v>0.23</v>
      </c>
      <c r="J9250">
        <v>242.6</v>
      </c>
      <c r="K9250" t="s">
        <v>17</v>
      </c>
    </row>
    <row r="9251" spans="1:11" x14ac:dyDescent="0.3">
      <c r="A9251" t="s">
        <v>9370</v>
      </c>
      <c r="B9251" t="s">
        <v>191</v>
      </c>
      <c r="C9251" t="s">
        <v>20</v>
      </c>
      <c r="D9251" t="s">
        <v>91</v>
      </c>
      <c r="E9251" t="s">
        <v>72</v>
      </c>
      <c r="F9251" s="1">
        <v>42145</v>
      </c>
      <c r="G9251" t="s">
        <v>98</v>
      </c>
      <c r="H9251">
        <v>1377</v>
      </c>
      <c r="I9251">
        <v>0.35</v>
      </c>
      <c r="J9251">
        <v>165.24</v>
      </c>
      <c r="K9251" t="s">
        <v>17</v>
      </c>
    </row>
    <row r="9252" spans="1:11" x14ac:dyDescent="0.3">
      <c r="A9252" t="s">
        <v>9371</v>
      </c>
      <c r="B9252" t="s">
        <v>156</v>
      </c>
      <c r="C9252" t="s">
        <v>49</v>
      </c>
      <c r="D9252" t="s">
        <v>205</v>
      </c>
      <c r="E9252" t="s">
        <v>28</v>
      </c>
      <c r="F9252" s="1">
        <v>42717</v>
      </c>
      <c r="G9252" t="s">
        <v>98</v>
      </c>
      <c r="H9252">
        <v>1268</v>
      </c>
      <c r="I9252">
        <v>0.14000000000000001</v>
      </c>
      <c r="J9252">
        <v>519.88</v>
      </c>
      <c r="K9252" t="s">
        <v>17</v>
      </c>
    </row>
    <row r="9253" spans="1:11" x14ac:dyDescent="0.3">
      <c r="A9253" t="s">
        <v>9372</v>
      </c>
      <c r="B9253" t="s">
        <v>165</v>
      </c>
      <c r="C9253" t="s">
        <v>26</v>
      </c>
      <c r="D9253" t="s">
        <v>94</v>
      </c>
      <c r="E9253" t="s">
        <v>65</v>
      </c>
      <c r="F9253" s="1">
        <v>43379</v>
      </c>
      <c r="G9253" t="s">
        <v>98</v>
      </c>
      <c r="H9253">
        <v>1268</v>
      </c>
      <c r="I9253">
        <v>0.18</v>
      </c>
      <c r="J9253">
        <v>266.27999999999997</v>
      </c>
      <c r="K9253" t="s">
        <v>17</v>
      </c>
    </row>
    <row r="9254" spans="1:11" x14ac:dyDescent="0.3">
      <c r="A9254" t="s">
        <v>9373</v>
      </c>
      <c r="B9254" t="s">
        <v>25</v>
      </c>
      <c r="C9254" t="s">
        <v>49</v>
      </c>
      <c r="D9254" t="s">
        <v>54</v>
      </c>
      <c r="E9254" t="s">
        <v>47</v>
      </c>
      <c r="F9254" s="1">
        <v>42369</v>
      </c>
      <c r="G9254" t="s">
        <v>98</v>
      </c>
      <c r="H9254">
        <v>1402</v>
      </c>
      <c r="I9254">
        <v>0.14000000000000001</v>
      </c>
      <c r="J9254">
        <v>546.78</v>
      </c>
      <c r="K9254" t="s">
        <v>17</v>
      </c>
    </row>
    <row r="9255" spans="1:11" x14ac:dyDescent="0.3">
      <c r="A9255" t="s">
        <v>9374</v>
      </c>
      <c r="B9255" t="s">
        <v>159</v>
      </c>
      <c r="C9255" t="s">
        <v>58</v>
      </c>
      <c r="D9255" t="s">
        <v>68</v>
      </c>
      <c r="E9255" t="s">
        <v>123</v>
      </c>
      <c r="F9255" s="1">
        <v>43434</v>
      </c>
      <c r="G9255" t="s">
        <v>98</v>
      </c>
      <c r="H9255">
        <v>2087</v>
      </c>
      <c r="I9255">
        <v>0.18</v>
      </c>
      <c r="J9255">
        <v>667.84</v>
      </c>
      <c r="K9255" t="s">
        <v>17</v>
      </c>
    </row>
    <row r="9256" spans="1:11" x14ac:dyDescent="0.3">
      <c r="A9256" t="s">
        <v>9375</v>
      </c>
      <c r="B9256" t="s">
        <v>165</v>
      </c>
      <c r="C9256" t="s">
        <v>20</v>
      </c>
      <c r="D9256" t="s">
        <v>21</v>
      </c>
      <c r="E9256" t="s">
        <v>51</v>
      </c>
      <c r="F9256" s="1">
        <v>43379</v>
      </c>
      <c r="G9256" t="s">
        <v>98</v>
      </c>
      <c r="H9256">
        <v>2198</v>
      </c>
      <c r="I9256">
        <v>0.34</v>
      </c>
      <c r="J9256">
        <v>219.8</v>
      </c>
      <c r="K9256" t="s">
        <v>17</v>
      </c>
    </row>
    <row r="9257" spans="1:11" x14ac:dyDescent="0.3">
      <c r="A9257" t="s">
        <v>9376</v>
      </c>
      <c r="B9257" t="s">
        <v>62</v>
      </c>
      <c r="C9257" t="s">
        <v>49</v>
      </c>
      <c r="D9257" t="s">
        <v>50</v>
      </c>
      <c r="E9257" t="s">
        <v>128</v>
      </c>
      <c r="F9257" s="1">
        <v>42683</v>
      </c>
      <c r="G9257" t="s">
        <v>98</v>
      </c>
      <c r="H9257">
        <v>2288</v>
      </c>
      <c r="I9257">
        <v>0.31</v>
      </c>
      <c r="J9257">
        <v>938.08</v>
      </c>
      <c r="K9257" t="s">
        <v>17</v>
      </c>
    </row>
    <row r="9258" spans="1:11" x14ac:dyDescent="0.3">
      <c r="A9258" t="s">
        <v>9377</v>
      </c>
      <c r="B9258" t="s">
        <v>102</v>
      </c>
      <c r="C9258" t="s">
        <v>58</v>
      </c>
      <c r="D9258" t="s">
        <v>112</v>
      </c>
      <c r="E9258" t="s">
        <v>34</v>
      </c>
      <c r="F9258" s="1">
        <v>43012</v>
      </c>
      <c r="G9258" t="s">
        <v>98</v>
      </c>
      <c r="H9258">
        <v>1694</v>
      </c>
      <c r="I9258">
        <v>0.34</v>
      </c>
      <c r="J9258">
        <v>338.8</v>
      </c>
      <c r="K9258" t="s">
        <v>17</v>
      </c>
    </row>
    <row r="9259" spans="1:11" x14ac:dyDescent="0.3">
      <c r="A9259" t="s">
        <v>9378</v>
      </c>
      <c r="B9259" t="s">
        <v>116</v>
      </c>
      <c r="C9259" t="s">
        <v>13</v>
      </c>
      <c r="D9259" t="s">
        <v>14</v>
      </c>
      <c r="E9259" t="s">
        <v>143</v>
      </c>
      <c r="F9259" s="1">
        <v>43448</v>
      </c>
      <c r="G9259" t="s">
        <v>98</v>
      </c>
      <c r="H9259">
        <v>1593</v>
      </c>
      <c r="I9259">
        <v>0.17</v>
      </c>
      <c r="J9259">
        <v>653.13</v>
      </c>
      <c r="K9259" t="s">
        <v>17</v>
      </c>
    </row>
    <row r="9260" spans="1:11" x14ac:dyDescent="0.3">
      <c r="A9260" t="s">
        <v>9379</v>
      </c>
      <c r="B9260" t="s">
        <v>25</v>
      </c>
      <c r="C9260" t="s">
        <v>63</v>
      </c>
      <c r="D9260" t="s">
        <v>87</v>
      </c>
      <c r="E9260" t="s">
        <v>38</v>
      </c>
      <c r="F9260" s="1">
        <v>42976</v>
      </c>
      <c r="G9260" t="s">
        <v>98</v>
      </c>
      <c r="H9260">
        <v>762</v>
      </c>
      <c r="I9260">
        <v>0.17</v>
      </c>
      <c r="J9260">
        <v>297.18</v>
      </c>
      <c r="K9260" t="s">
        <v>17</v>
      </c>
    </row>
    <row r="9261" spans="1:11" x14ac:dyDescent="0.3">
      <c r="A9261" t="s">
        <v>9380</v>
      </c>
      <c r="B9261" t="s">
        <v>191</v>
      </c>
      <c r="C9261" t="s">
        <v>49</v>
      </c>
      <c r="D9261" t="s">
        <v>205</v>
      </c>
      <c r="E9261" t="s">
        <v>88</v>
      </c>
      <c r="F9261" s="1">
        <v>42624</v>
      </c>
      <c r="G9261" t="s">
        <v>98</v>
      </c>
      <c r="H9261">
        <v>2154</v>
      </c>
      <c r="I9261">
        <v>0.12</v>
      </c>
      <c r="J9261">
        <v>603.12</v>
      </c>
      <c r="K9261" t="s">
        <v>17</v>
      </c>
    </row>
    <row r="9262" spans="1:11" x14ac:dyDescent="0.3">
      <c r="A9262" t="s">
        <v>9381</v>
      </c>
      <c r="B9262" t="s">
        <v>193</v>
      </c>
      <c r="C9262" t="s">
        <v>63</v>
      </c>
      <c r="D9262" t="s">
        <v>64</v>
      </c>
      <c r="E9262" t="s">
        <v>22</v>
      </c>
      <c r="F9262" s="1">
        <v>42604</v>
      </c>
      <c r="G9262" t="s">
        <v>98</v>
      </c>
      <c r="H9262">
        <v>1309</v>
      </c>
      <c r="I9262">
        <v>0.15</v>
      </c>
      <c r="J9262">
        <v>327.25</v>
      </c>
      <c r="K9262" t="s">
        <v>17</v>
      </c>
    </row>
    <row r="9263" spans="1:11" x14ac:dyDescent="0.3">
      <c r="A9263" t="s">
        <v>9382</v>
      </c>
      <c r="B9263" t="s">
        <v>263</v>
      </c>
      <c r="C9263" t="s">
        <v>58</v>
      </c>
      <c r="D9263" t="s">
        <v>59</v>
      </c>
      <c r="E9263" t="s">
        <v>47</v>
      </c>
      <c r="F9263" s="1">
        <v>42624</v>
      </c>
      <c r="G9263" t="s">
        <v>98</v>
      </c>
      <c r="H9263">
        <v>1540</v>
      </c>
      <c r="I9263">
        <v>0.25</v>
      </c>
      <c r="J9263">
        <v>415.8</v>
      </c>
      <c r="K9263" t="s">
        <v>17</v>
      </c>
    </row>
    <row r="9264" spans="1:11" x14ac:dyDescent="0.3">
      <c r="A9264" t="s">
        <v>9383</v>
      </c>
      <c r="B9264" t="s">
        <v>106</v>
      </c>
      <c r="C9264" t="s">
        <v>49</v>
      </c>
      <c r="D9264" t="s">
        <v>50</v>
      </c>
      <c r="E9264" t="s">
        <v>22</v>
      </c>
      <c r="F9264" s="1">
        <v>42567</v>
      </c>
      <c r="G9264" t="s">
        <v>98</v>
      </c>
      <c r="H9264">
        <v>2226</v>
      </c>
      <c r="I9264">
        <v>0.33</v>
      </c>
      <c r="J9264">
        <v>868.14</v>
      </c>
      <c r="K9264" t="s">
        <v>17</v>
      </c>
    </row>
    <row r="9265" spans="1:11" x14ac:dyDescent="0.3">
      <c r="A9265" t="s">
        <v>9384</v>
      </c>
      <c r="B9265" t="s">
        <v>111</v>
      </c>
      <c r="C9265" t="s">
        <v>20</v>
      </c>
      <c r="D9265" t="s">
        <v>21</v>
      </c>
      <c r="E9265" t="s">
        <v>88</v>
      </c>
      <c r="F9265" s="1">
        <v>42986</v>
      </c>
      <c r="G9265" t="s">
        <v>98</v>
      </c>
      <c r="H9265">
        <v>2354</v>
      </c>
      <c r="I9265">
        <v>0.14000000000000001</v>
      </c>
      <c r="J9265">
        <v>164.78</v>
      </c>
      <c r="K9265" t="s">
        <v>17</v>
      </c>
    </row>
    <row r="9266" spans="1:11" x14ac:dyDescent="0.3">
      <c r="A9266" t="s">
        <v>9385</v>
      </c>
      <c r="B9266" t="s">
        <v>111</v>
      </c>
      <c r="C9266" t="s">
        <v>58</v>
      </c>
      <c r="D9266" t="s">
        <v>112</v>
      </c>
      <c r="E9266" t="s">
        <v>60</v>
      </c>
      <c r="F9266" s="1">
        <v>42319</v>
      </c>
      <c r="G9266" t="s">
        <v>98</v>
      </c>
      <c r="H9266">
        <v>1201</v>
      </c>
      <c r="I9266">
        <v>0.14000000000000001</v>
      </c>
      <c r="J9266">
        <v>372.31</v>
      </c>
      <c r="K9266" t="s">
        <v>17</v>
      </c>
    </row>
    <row r="9267" spans="1:11" x14ac:dyDescent="0.3">
      <c r="A9267" t="s">
        <v>9386</v>
      </c>
      <c r="B9267" t="s">
        <v>211</v>
      </c>
      <c r="C9267" t="s">
        <v>13</v>
      </c>
      <c r="D9267" t="s">
        <v>14</v>
      </c>
      <c r="E9267" t="s">
        <v>51</v>
      </c>
      <c r="F9267" s="1">
        <v>43323</v>
      </c>
      <c r="G9267" t="s">
        <v>98</v>
      </c>
      <c r="H9267">
        <v>546</v>
      </c>
      <c r="I9267">
        <v>0.23</v>
      </c>
      <c r="J9267">
        <v>43.68</v>
      </c>
      <c r="K9267" t="s">
        <v>17</v>
      </c>
    </row>
    <row r="9268" spans="1:11" x14ac:dyDescent="0.3">
      <c r="A9268" t="s">
        <v>9387</v>
      </c>
      <c r="B9268" t="s">
        <v>151</v>
      </c>
      <c r="C9268" t="s">
        <v>63</v>
      </c>
      <c r="D9268" t="s">
        <v>87</v>
      </c>
      <c r="E9268" t="s">
        <v>60</v>
      </c>
      <c r="F9268" s="1">
        <v>42369</v>
      </c>
      <c r="G9268" t="s">
        <v>98</v>
      </c>
      <c r="H9268">
        <v>786</v>
      </c>
      <c r="I9268">
        <v>0.28999999999999998</v>
      </c>
      <c r="J9268">
        <v>345.84</v>
      </c>
      <c r="K9268" t="s">
        <v>17</v>
      </c>
    </row>
    <row r="9269" spans="1:11" x14ac:dyDescent="0.3">
      <c r="A9269" t="s">
        <v>9388</v>
      </c>
      <c r="B9269" t="s">
        <v>211</v>
      </c>
      <c r="C9269" t="s">
        <v>13</v>
      </c>
      <c r="D9269" t="s">
        <v>79</v>
      </c>
      <c r="E9269" t="s">
        <v>38</v>
      </c>
      <c r="F9269" s="1">
        <v>43198</v>
      </c>
      <c r="G9269" t="s">
        <v>98</v>
      </c>
      <c r="H9269">
        <v>1740</v>
      </c>
      <c r="I9269">
        <v>0.22</v>
      </c>
      <c r="J9269">
        <v>191.4</v>
      </c>
      <c r="K9269" t="s">
        <v>17</v>
      </c>
    </row>
    <row r="9270" spans="1:11" x14ac:dyDescent="0.3">
      <c r="A9270" t="s">
        <v>9389</v>
      </c>
      <c r="B9270" t="s">
        <v>193</v>
      </c>
      <c r="C9270" t="s">
        <v>13</v>
      </c>
      <c r="D9270" t="s">
        <v>14</v>
      </c>
      <c r="E9270" t="s">
        <v>117</v>
      </c>
      <c r="F9270" s="1">
        <v>43434</v>
      </c>
      <c r="G9270" t="s">
        <v>98</v>
      </c>
      <c r="H9270">
        <v>716</v>
      </c>
      <c r="I9270">
        <v>0.33</v>
      </c>
      <c r="J9270">
        <v>207.64</v>
      </c>
      <c r="K9270" t="s">
        <v>17</v>
      </c>
    </row>
    <row r="9271" spans="1:11" x14ac:dyDescent="0.3">
      <c r="A9271" t="s">
        <v>9390</v>
      </c>
      <c r="B9271" t="s">
        <v>90</v>
      </c>
      <c r="C9271" t="s">
        <v>49</v>
      </c>
      <c r="D9271" t="s">
        <v>205</v>
      </c>
      <c r="E9271" t="s">
        <v>143</v>
      </c>
      <c r="F9271" s="1">
        <v>42360</v>
      </c>
      <c r="G9271" t="s">
        <v>98</v>
      </c>
      <c r="H9271">
        <v>860</v>
      </c>
      <c r="I9271">
        <v>0.22</v>
      </c>
      <c r="J9271">
        <v>378.4</v>
      </c>
      <c r="K9271" t="s">
        <v>17</v>
      </c>
    </row>
    <row r="9272" spans="1:11" x14ac:dyDescent="0.3">
      <c r="A9272" t="s">
        <v>9391</v>
      </c>
      <c r="B9272" t="s">
        <v>159</v>
      </c>
      <c r="C9272" t="s">
        <v>63</v>
      </c>
      <c r="D9272" t="s">
        <v>64</v>
      </c>
      <c r="E9272" t="s">
        <v>163</v>
      </c>
      <c r="F9272" s="1">
        <v>42470</v>
      </c>
      <c r="G9272" t="s">
        <v>98</v>
      </c>
      <c r="H9272">
        <v>667</v>
      </c>
      <c r="I9272">
        <v>0.27</v>
      </c>
      <c r="J9272">
        <v>266.8</v>
      </c>
      <c r="K9272" t="s">
        <v>17</v>
      </c>
    </row>
    <row r="9273" spans="1:11" x14ac:dyDescent="0.3">
      <c r="A9273" t="s">
        <v>9392</v>
      </c>
      <c r="B9273" t="s">
        <v>114</v>
      </c>
      <c r="C9273" t="s">
        <v>32</v>
      </c>
      <c r="D9273" t="s">
        <v>153</v>
      </c>
      <c r="E9273" t="s">
        <v>117</v>
      </c>
      <c r="F9273" s="1">
        <v>43198</v>
      </c>
      <c r="G9273" t="s">
        <v>98</v>
      </c>
      <c r="H9273">
        <v>1725</v>
      </c>
      <c r="I9273">
        <v>0.13</v>
      </c>
      <c r="J9273">
        <v>362.25</v>
      </c>
      <c r="K9273" t="s">
        <v>17</v>
      </c>
    </row>
    <row r="9274" spans="1:11" x14ac:dyDescent="0.3">
      <c r="A9274" t="s">
        <v>9393</v>
      </c>
      <c r="B9274" t="s">
        <v>36</v>
      </c>
      <c r="C9274" t="s">
        <v>20</v>
      </c>
      <c r="D9274" t="s">
        <v>21</v>
      </c>
      <c r="E9274" t="s">
        <v>47</v>
      </c>
      <c r="F9274" s="1">
        <v>42690</v>
      </c>
      <c r="G9274" t="s">
        <v>98</v>
      </c>
      <c r="H9274">
        <v>2111</v>
      </c>
      <c r="I9274">
        <v>0.16</v>
      </c>
      <c r="J9274">
        <v>337.76</v>
      </c>
      <c r="K9274" t="s">
        <v>17</v>
      </c>
    </row>
    <row r="9275" spans="1:11" x14ac:dyDescent="0.3">
      <c r="A9275" t="s">
        <v>9394</v>
      </c>
      <c r="B9275" t="s">
        <v>81</v>
      </c>
      <c r="C9275" t="s">
        <v>63</v>
      </c>
      <c r="D9275" t="s">
        <v>157</v>
      </c>
      <c r="E9275" t="s">
        <v>88</v>
      </c>
      <c r="F9275" s="1">
        <v>42864</v>
      </c>
      <c r="G9275" t="s">
        <v>98</v>
      </c>
      <c r="H9275">
        <v>1246</v>
      </c>
      <c r="I9275">
        <v>0.19</v>
      </c>
      <c r="J9275">
        <v>323.95999999999998</v>
      </c>
      <c r="K9275" t="s">
        <v>17</v>
      </c>
    </row>
    <row r="9276" spans="1:11" x14ac:dyDescent="0.3">
      <c r="A9276" t="s">
        <v>9395</v>
      </c>
      <c r="B9276" t="s">
        <v>182</v>
      </c>
      <c r="C9276" t="s">
        <v>26</v>
      </c>
      <c r="D9276" t="s">
        <v>37</v>
      </c>
      <c r="E9276" t="s">
        <v>163</v>
      </c>
      <c r="F9276" s="1">
        <v>43312</v>
      </c>
      <c r="G9276" t="s">
        <v>98</v>
      </c>
      <c r="H9276">
        <v>1095</v>
      </c>
      <c r="I9276">
        <v>0.22</v>
      </c>
      <c r="J9276">
        <v>361.35</v>
      </c>
      <c r="K9276" t="s">
        <v>17</v>
      </c>
    </row>
    <row r="9277" spans="1:11" x14ac:dyDescent="0.3">
      <c r="A9277" t="s">
        <v>9396</v>
      </c>
      <c r="B9277" t="s">
        <v>261</v>
      </c>
      <c r="C9277" t="s">
        <v>26</v>
      </c>
      <c r="D9277" t="s">
        <v>27</v>
      </c>
      <c r="E9277" t="s">
        <v>128</v>
      </c>
      <c r="F9277" s="1">
        <v>42614</v>
      </c>
      <c r="G9277" t="s">
        <v>98</v>
      </c>
      <c r="H9277">
        <v>2319</v>
      </c>
      <c r="I9277">
        <v>0.27</v>
      </c>
      <c r="J9277">
        <v>371.04</v>
      </c>
      <c r="K9277" t="s">
        <v>17</v>
      </c>
    </row>
    <row r="9278" spans="1:11" x14ac:dyDescent="0.3">
      <c r="A9278" t="s">
        <v>9397</v>
      </c>
      <c r="B9278" t="s">
        <v>81</v>
      </c>
      <c r="C9278" t="s">
        <v>13</v>
      </c>
      <c r="D9278" t="s">
        <v>195</v>
      </c>
      <c r="E9278" t="s">
        <v>72</v>
      </c>
      <c r="F9278" s="1">
        <v>43272</v>
      </c>
      <c r="G9278" t="s">
        <v>98</v>
      </c>
      <c r="H9278">
        <v>1608</v>
      </c>
      <c r="I9278">
        <v>0.18</v>
      </c>
      <c r="J9278">
        <v>466.32</v>
      </c>
      <c r="K9278" t="s">
        <v>17</v>
      </c>
    </row>
    <row r="9279" spans="1:11" x14ac:dyDescent="0.3">
      <c r="A9279" t="s">
        <v>9398</v>
      </c>
      <c r="B9279" t="s">
        <v>25</v>
      </c>
      <c r="C9279" t="s">
        <v>58</v>
      </c>
      <c r="D9279" t="s">
        <v>68</v>
      </c>
      <c r="E9279" t="s">
        <v>28</v>
      </c>
      <c r="F9279" s="1">
        <v>42731</v>
      </c>
      <c r="G9279" t="s">
        <v>98</v>
      </c>
      <c r="H9279">
        <v>727</v>
      </c>
      <c r="I9279">
        <v>0.27</v>
      </c>
      <c r="J9279">
        <v>196.29</v>
      </c>
      <c r="K9279" t="s">
        <v>17</v>
      </c>
    </row>
    <row r="9280" spans="1:11" x14ac:dyDescent="0.3">
      <c r="A9280" t="s">
        <v>9399</v>
      </c>
      <c r="B9280" t="s">
        <v>211</v>
      </c>
      <c r="C9280" t="s">
        <v>26</v>
      </c>
      <c r="D9280" t="s">
        <v>37</v>
      </c>
      <c r="E9280" t="s">
        <v>117</v>
      </c>
      <c r="F9280" s="1">
        <v>43333</v>
      </c>
      <c r="G9280" t="s">
        <v>98</v>
      </c>
      <c r="H9280">
        <v>2447</v>
      </c>
      <c r="I9280">
        <v>0.16</v>
      </c>
      <c r="J9280">
        <v>195.76</v>
      </c>
      <c r="K9280" t="s">
        <v>17</v>
      </c>
    </row>
    <row r="9281" spans="1:11" x14ac:dyDescent="0.3">
      <c r="A9281" t="s">
        <v>9400</v>
      </c>
      <c r="B9281" t="s">
        <v>261</v>
      </c>
      <c r="C9281" t="s">
        <v>13</v>
      </c>
      <c r="D9281" t="s">
        <v>195</v>
      </c>
      <c r="E9281" t="s">
        <v>104</v>
      </c>
      <c r="F9281" s="1">
        <v>42319</v>
      </c>
      <c r="G9281" t="s">
        <v>98</v>
      </c>
      <c r="H9281">
        <v>2045</v>
      </c>
      <c r="I9281">
        <v>0.25</v>
      </c>
      <c r="J9281">
        <v>122.7</v>
      </c>
      <c r="K9281" t="s">
        <v>17</v>
      </c>
    </row>
    <row r="9282" spans="1:11" x14ac:dyDescent="0.3">
      <c r="A9282" t="s">
        <v>9401</v>
      </c>
      <c r="B9282" t="s">
        <v>36</v>
      </c>
      <c r="C9282" t="s">
        <v>58</v>
      </c>
      <c r="D9282" t="s">
        <v>59</v>
      </c>
      <c r="E9282" t="s">
        <v>43</v>
      </c>
      <c r="F9282" s="1">
        <v>42065</v>
      </c>
      <c r="G9282" t="s">
        <v>98</v>
      </c>
      <c r="H9282">
        <v>1823</v>
      </c>
      <c r="I9282">
        <v>0.23</v>
      </c>
      <c r="J9282">
        <v>455.75</v>
      </c>
      <c r="K9282" t="s">
        <v>17</v>
      </c>
    </row>
    <row r="9283" spans="1:11" x14ac:dyDescent="0.3">
      <c r="A9283" t="s">
        <v>9402</v>
      </c>
      <c r="B9283" t="s">
        <v>102</v>
      </c>
      <c r="C9283" t="s">
        <v>32</v>
      </c>
      <c r="D9283" t="s">
        <v>97</v>
      </c>
      <c r="E9283" t="s">
        <v>28</v>
      </c>
      <c r="F9283" s="1">
        <v>43298</v>
      </c>
      <c r="G9283" t="s">
        <v>98</v>
      </c>
      <c r="H9283">
        <v>2160</v>
      </c>
      <c r="I9283">
        <v>0.33</v>
      </c>
      <c r="J9283">
        <v>453.6</v>
      </c>
      <c r="K9283" t="s">
        <v>17</v>
      </c>
    </row>
    <row r="9284" spans="1:11" x14ac:dyDescent="0.3">
      <c r="A9284" t="s">
        <v>9403</v>
      </c>
      <c r="B9284" t="s">
        <v>191</v>
      </c>
      <c r="C9284" t="s">
        <v>32</v>
      </c>
      <c r="D9284" t="s">
        <v>46</v>
      </c>
      <c r="E9284" t="s">
        <v>123</v>
      </c>
      <c r="F9284" s="1">
        <v>43200</v>
      </c>
      <c r="G9284" t="s">
        <v>98</v>
      </c>
      <c r="H9284">
        <v>1016</v>
      </c>
      <c r="I9284">
        <v>0.18</v>
      </c>
      <c r="J9284">
        <v>365.76</v>
      </c>
      <c r="K9284" t="s">
        <v>17</v>
      </c>
    </row>
    <row r="9285" spans="1:11" x14ac:dyDescent="0.3">
      <c r="A9285" t="s">
        <v>9404</v>
      </c>
      <c r="B9285" t="s">
        <v>261</v>
      </c>
      <c r="C9285" t="s">
        <v>49</v>
      </c>
      <c r="D9285" t="s">
        <v>205</v>
      </c>
      <c r="E9285" t="s">
        <v>34</v>
      </c>
      <c r="F9285" s="1">
        <v>43365</v>
      </c>
      <c r="G9285" t="s">
        <v>98</v>
      </c>
      <c r="H9285">
        <v>501</v>
      </c>
      <c r="I9285">
        <v>0.15</v>
      </c>
      <c r="J9285">
        <v>140.28</v>
      </c>
      <c r="K9285" t="s">
        <v>17</v>
      </c>
    </row>
    <row r="9286" spans="1:11" x14ac:dyDescent="0.3">
      <c r="A9286" t="s">
        <v>9405</v>
      </c>
      <c r="B9286" t="s">
        <v>90</v>
      </c>
      <c r="C9286" t="s">
        <v>58</v>
      </c>
      <c r="D9286" t="s">
        <v>112</v>
      </c>
      <c r="E9286" t="s">
        <v>60</v>
      </c>
      <c r="F9286" s="1">
        <v>43148</v>
      </c>
      <c r="G9286" t="s">
        <v>98</v>
      </c>
      <c r="H9286">
        <v>1383</v>
      </c>
      <c r="I9286">
        <v>0.35</v>
      </c>
      <c r="J9286">
        <v>401.07</v>
      </c>
      <c r="K9286" t="s">
        <v>17</v>
      </c>
    </row>
    <row r="9287" spans="1:11" x14ac:dyDescent="0.3">
      <c r="A9287" t="s">
        <v>9406</v>
      </c>
      <c r="B9287" t="s">
        <v>53</v>
      </c>
      <c r="C9287" t="s">
        <v>49</v>
      </c>
      <c r="D9287" t="s">
        <v>54</v>
      </c>
      <c r="E9287" t="s">
        <v>166</v>
      </c>
      <c r="F9287" s="1">
        <v>43071</v>
      </c>
      <c r="G9287" t="s">
        <v>98</v>
      </c>
      <c r="H9287">
        <v>632</v>
      </c>
      <c r="I9287">
        <v>0.28999999999999998</v>
      </c>
      <c r="J9287">
        <v>221.2</v>
      </c>
      <c r="K9287" t="s">
        <v>17</v>
      </c>
    </row>
    <row r="9288" spans="1:11" x14ac:dyDescent="0.3">
      <c r="A9288" t="s">
        <v>9407</v>
      </c>
      <c r="B9288" t="s">
        <v>197</v>
      </c>
      <c r="C9288" t="s">
        <v>26</v>
      </c>
      <c r="D9288" t="s">
        <v>37</v>
      </c>
      <c r="E9288" t="s">
        <v>84</v>
      </c>
      <c r="F9288" s="1">
        <v>42145</v>
      </c>
      <c r="G9288" t="s">
        <v>98</v>
      </c>
      <c r="H9288">
        <v>2352</v>
      </c>
      <c r="I9288">
        <v>0.11</v>
      </c>
      <c r="J9288">
        <v>729.12</v>
      </c>
      <c r="K9288" t="s">
        <v>17</v>
      </c>
    </row>
    <row r="9289" spans="1:11" x14ac:dyDescent="0.3">
      <c r="A9289" t="s">
        <v>9408</v>
      </c>
      <c r="B9289" t="s">
        <v>122</v>
      </c>
      <c r="C9289" t="s">
        <v>13</v>
      </c>
      <c r="D9289" t="s">
        <v>195</v>
      </c>
      <c r="E9289" t="s">
        <v>65</v>
      </c>
      <c r="F9289" s="1">
        <v>42423</v>
      </c>
      <c r="G9289" t="s">
        <v>98</v>
      </c>
      <c r="H9289">
        <v>1584</v>
      </c>
      <c r="I9289">
        <v>0.19</v>
      </c>
      <c r="J9289">
        <v>190.08</v>
      </c>
      <c r="K9289" t="s">
        <v>17</v>
      </c>
    </row>
    <row r="9290" spans="1:11" x14ac:dyDescent="0.3">
      <c r="A9290" t="s">
        <v>9409</v>
      </c>
      <c r="B9290" t="s">
        <v>137</v>
      </c>
      <c r="C9290" t="s">
        <v>20</v>
      </c>
      <c r="D9290" t="s">
        <v>21</v>
      </c>
      <c r="E9290" t="s">
        <v>72</v>
      </c>
      <c r="F9290" s="1">
        <v>43318</v>
      </c>
      <c r="G9290" t="s">
        <v>98</v>
      </c>
      <c r="H9290">
        <v>910</v>
      </c>
      <c r="I9290">
        <v>0.24</v>
      </c>
      <c r="J9290">
        <v>63.7</v>
      </c>
      <c r="K9290" t="s">
        <v>17</v>
      </c>
    </row>
    <row r="9291" spans="1:11" x14ac:dyDescent="0.3">
      <c r="A9291" t="s">
        <v>9410</v>
      </c>
      <c r="B9291" t="s">
        <v>90</v>
      </c>
      <c r="C9291" t="s">
        <v>58</v>
      </c>
      <c r="D9291" t="s">
        <v>59</v>
      </c>
      <c r="E9291" t="s">
        <v>143</v>
      </c>
      <c r="F9291" s="1">
        <v>43058</v>
      </c>
      <c r="G9291" t="s">
        <v>98</v>
      </c>
      <c r="H9291">
        <v>1374</v>
      </c>
      <c r="I9291">
        <v>0.22</v>
      </c>
      <c r="J9291">
        <v>219.84</v>
      </c>
      <c r="K9291" t="s">
        <v>17</v>
      </c>
    </row>
    <row r="9292" spans="1:11" x14ac:dyDescent="0.3">
      <c r="A9292" t="s">
        <v>9411</v>
      </c>
      <c r="B9292" t="s">
        <v>106</v>
      </c>
      <c r="C9292" t="s">
        <v>49</v>
      </c>
      <c r="D9292" t="s">
        <v>50</v>
      </c>
      <c r="E9292" t="s">
        <v>65</v>
      </c>
      <c r="F9292" s="1">
        <v>43448</v>
      </c>
      <c r="G9292" t="s">
        <v>98</v>
      </c>
      <c r="H9292">
        <v>2299</v>
      </c>
      <c r="I9292">
        <v>0.27</v>
      </c>
      <c r="J9292">
        <v>850.63</v>
      </c>
      <c r="K9292" t="s">
        <v>17</v>
      </c>
    </row>
    <row r="9293" spans="1:11" x14ac:dyDescent="0.3">
      <c r="A9293" t="s">
        <v>9412</v>
      </c>
      <c r="B9293" t="s">
        <v>156</v>
      </c>
      <c r="C9293" t="s">
        <v>20</v>
      </c>
      <c r="D9293" t="s">
        <v>91</v>
      </c>
      <c r="E9293" t="s">
        <v>128</v>
      </c>
      <c r="F9293" s="1">
        <v>42624</v>
      </c>
      <c r="G9293" t="s">
        <v>98</v>
      </c>
      <c r="H9293">
        <v>2431</v>
      </c>
      <c r="I9293">
        <v>0.25</v>
      </c>
      <c r="J9293">
        <v>607.75</v>
      </c>
      <c r="K9293" t="s">
        <v>17</v>
      </c>
    </row>
    <row r="9294" spans="1:11" x14ac:dyDescent="0.3">
      <c r="A9294" t="s">
        <v>9413</v>
      </c>
      <c r="B9294" t="s">
        <v>193</v>
      </c>
      <c r="C9294" t="s">
        <v>49</v>
      </c>
      <c r="D9294" t="s">
        <v>50</v>
      </c>
      <c r="E9294" t="s">
        <v>51</v>
      </c>
      <c r="F9294" s="1">
        <v>42614</v>
      </c>
      <c r="G9294" t="s">
        <v>98</v>
      </c>
      <c r="H9294">
        <v>1697</v>
      </c>
      <c r="I9294">
        <v>0.35</v>
      </c>
      <c r="J9294">
        <v>695.77</v>
      </c>
      <c r="K9294" t="s">
        <v>17</v>
      </c>
    </row>
    <row r="9295" spans="1:11" x14ac:dyDescent="0.3">
      <c r="A9295" t="s">
        <v>9414</v>
      </c>
      <c r="B9295" t="s">
        <v>120</v>
      </c>
      <c r="C9295" t="s">
        <v>13</v>
      </c>
      <c r="D9295" t="s">
        <v>195</v>
      </c>
      <c r="E9295" t="s">
        <v>51</v>
      </c>
      <c r="F9295" s="1">
        <v>43430</v>
      </c>
      <c r="G9295" t="s">
        <v>98</v>
      </c>
      <c r="H9295">
        <v>2219</v>
      </c>
      <c r="I9295">
        <v>0.18</v>
      </c>
      <c r="J9295">
        <v>821.03</v>
      </c>
      <c r="K9295" t="s">
        <v>17</v>
      </c>
    </row>
    <row r="9296" spans="1:11" x14ac:dyDescent="0.3">
      <c r="A9296" t="s">
        <v>9415</v>
      </c>
      <c r="B9296" t="s">
        <v>108</v>
      </c>
      <c r="C9296" t="s">
        <v>63</v>
      </c>
      <c r="D9296" t="s">
        <v>75</v>
      </c>
      <c r="E9296" t="s">
        <v>34</v>
      </c>
      <c r="F9296" s="1">
        <v>42145</v>
      </c>
      <c r="G9296" t="s">
        <v>98</v>
      </c>
      <c r="H9296">
        <v>1220</v>
      </c>
      <c r="I9296">
        <v>0.18</v>
      </c>
      <c r="J9296">
        <v>146.4</v>
      </c>
      <c r="K9296" t="s">
        <v>17</v>
      </c>
    </row>
    <row r="9297" spans="1:11" x14ac:dyDescent="0.3">
      <c r="A9297" t="s">
        <v>9416</v>
      </c>
      <c r="B9297" t="s">
        <v>62</v>
      </c>
      <c r="C9297" t="s">
        <v>58</v>
      </c>
      <c r="D9297" t="s">
        <v>68</v>
      </c>
      <c r="E9297" t="s">
        <v>51</v>
      </c>
      <c r="F9297" s="1">
        <v>43178</v>
      </c>
      <c r="G9297" t="s">
        <v>98</v>
      </c>
      <c r="H9297">
        <v>2037</v>
      </c>
      <c r="I9297">
        <v>0.27</v>
      </c>
      <c r="J9297">
        <v>488.88</v>
      </c>
      <c r="K9297" t="s">
        <v>17</v>
      </c>
    </row>
    <row r="9298" spans="1:11" x14ac:dyDescent="0.3">
      <c r="A9298" t="s">
        <v>9417</v>
      </c>
      <c r="B9298" t="s">
        <v>130</v>
      </c>
      <c r="C9298" t="s">
        <v>63</v>
      </c>
      <c r="D9298" t="s">
        <v>87</v>
      </c>
      <c r="E9298" t="s">
        <v>88</v>
      </c>
      <c r="F9298" s="1">
        <v>43318</v>
      </c>
      <c r="G9298" t="s">
        <v>98</v>
      </c>
      <c r="H9298">
        <v>1536</v>
      </c>
      <c r="I9298">
        <v>0.16</v>
      </c>
      <c r="J9298">
        <v>322.56</v>
      </c>
      <c r="K9298" t="s">
        <v>17</v>
      </c>
    </row>
    <row r="9299" spans="1:11" x14ac:dyDescent="0.3">
      <c r="A9299" t="s">
        <v>9418</v>
      </c>
      <c r="B9299" t="s">
        <v>25</v>
      </c>
      <c r="C9299" t="s">
        <v>49</v>
      </c>
      <c r="D9299" t="s">
        <v>205</v>
      </c>
      <c r="E9299" t="s">
        <v>51</v>
      </c>
      <c r="F9299" s="1">
        <v>43272</v>
      </c>
      <c r="G9299" t="s">
        <v>98</v>
      </c>
      <c r="H9299">
        <v>1513</v>
      </c>
      <c r="I9299">
        <v>0.18</v>
      </c>
      <c r="J9299">
        <v>302.60000000000002</v>
      </c>
      <c r="K9299" t="s">
        <v>17</v>
      </c>
    </row>
    <row r="9300" spans="1:11" x14ac:dyDescent="0.3">
      <c r="A9300" t="s">
        <v>9419</v>
      </c>
      <c r="B9300" t="s">
        <v>67</v>
      </c>
      <c r="C9300" t="s">
        <v>63</v>
      </c>
      <c r="D9300" t="s">
        <v>64</v>
      </c>
      <c r="E9300" t="s">
        <v>65</v>
      </c>
      <c r="F9300" s="1">
        <v>42567</v>
      </c>
      <c r="G9300" t="s">
        <v>98</v>
      </c>
      <c r="H9300">
        <v>1264</v>
      </c>
      <c r="I9300">
        <v>0.24</v>
      </c>
      <c r="J9300">
        <v>202.24</v>
      </c>
      <c r="K9300" t="s">
        <v>17</v>
      </c>
    </row>
    <row r="9301" spans="1:11" x14ac:dyDescent="0.3">
      <c r="A9301" t="s">
        <v>9420</v>
      </c>
      <c r="B9301" t="s">
        <v>45</v>
      </c>
      <c r="C9301" t="s">
        <v>63</v>
      </c>
      <c r="D9301" t="s">
        <v>87</v>
      </c>
      <c r="E9301" t="s">
        <v>28</v>
      </c>
      <c r="F9301" s="1">
        <v>42833</v>
      </c>
      <c r="G9301" t="s">
        <v>98</v>
      </c>
      <c r="H9301">
        <v>2022</v>
      </c>
      <c r="I9301">
        <v>0.33</v>
      </c>
      <c r="J9301">
        <v>323.52</v>
      </c>
      <c r="K9301" t="s">
        <v>17</v>
      </c>
    </row>
    <row r="9302" spans="1:11" x14ac:dyDescent="0.3">
      <c r="A9302" t="s">
        <v>9421</v>
      </c>
      <c r="B9302" t="s">
        <v>53</v>
      </c>
      <c r="C9302" t="s">
        <v>58</v>
      </c>
      <c r="D9302" t="s">
        <v>112</v>
      </c>
      <c r="E9302" t="s">
        <v>65</v>
      </c>
      <c r="F9302" s="1">
        <v>43394</v>
      </c>
      <c r="G9302" t="s">
        <v>98</v>
      </c>
      <c r="H9302">
        <v>1577</v>
      </c>
      <c r="I9302">
        <v>0.1</v>
      </c>
      <c r="J9302">
        <v>299.63</v>
      </c>
      <c r="K9302" t="s">
        <v>17</v>
      </c>
    </row>
    <row r="9303" spans="1:11" x14ac:dyDescent="0.3">
      <c r="A9303" t="s">
        <v>9422</v>
      </c>
      <c r="B9303" t="s">
        <v>67</v>
      </c>
      <c r="C9303" t="s">
        <v>58</v>
      </c>
      <c r="D9303" t="s">
        <v>59</v>
      </c>
      <c r="E9303" t="s">
        <v>38</v>
      </c>
      <c r="F9303" s="1">
        <v>43049</v>
      </c>
      <c r="G9303" t="s">
        <v>98</v>
      </c>
      <c r="H9303">
        <v>636</v>
      </c>
      <c r="I9303">
        <v>0.16</v>
      </c>
      <c r="J9303">
        <v>286.2</v>
      </c>
      <c r="K9303" t="s">
        <v>17</v>
      </c>
    </row>
    <row r="9304" spans="1:11" x14ac:dyDescent="0.3">
      <c r="A9304" t="s">
        <v>9423</v>
      </c>
      <c r="B9304" t="s">
        <v>263</v>
      </c>
      <c r="C9304" t="s">
        <v>26</v>
      </c>
      <c r="D9304" t="s">
        <v>94</v>
      </c>
      <c r="E9304" t="s">
        <v>38</v>
      </c>
      <c r="F9304" s="1">
        <v>43170</v>
      </c>
      <c r="G9304" t="s">
        <v>98</v>
      </c>
      <c r="H9304">
        <v>603</v>
      </c>
      <c r="I9304">
        <v>0.24</v>
      </c>
      <c r="J9304">
        <v>66.33</v>
      </c>
      <c r="K9304" t="s">
        <v>17</v>
      </c>
    </row>
    <row r="9305" spans="1:11" x14ac:dyDescent="0.3">
      <c r="A9305" t="s">
        <v>9424</v>
      </c>
      <c r="B9305" t="s">
        <v>74</v>
      </c>
      <c r="C9305" t="s">
        <v>13</v>
      </c>
      <c r="D9305" t="s">
        <v>14</v>
      </c>
      <c r="E9305" t="s">
        <v>72</v>
      </c>
      <c r="F9305" s="1">
        <v>43394</v>
      </c>
      <c r="G9305" t="s">
        <v>98</v>
      </c>
      <c r="H9305">
        <v>606</v>
      </c>
      <c r="I9305">
        <v>0.34</v>
      </c>
      <c r="J9305">
        <v>157.56</v>
      </c>
      <c r="K9305" t="s">
        <v>17</v>
      </c>
    </row>
    <row r="9306" spans="1:11" x14ac:dyDescent="0.3">
      <c r="A9306" t="s">
        <v>9425</v>
      </c>
      <c r="B9306" t="s">
        <v>111</v>
      </c>
      <c r="C9306" t="s">
        <v>20</v>
      </c>
      <c r="D9306" t="s">
        <v>21</v>
      </c>
      <c r="E9306" t="s">
        <v>166</v>
      </c>
      <c r="F9306" s="1">
        <v>43169</v>
      </c>
      <c r="G9306" t="s">
        <v>98</v>
      </c>
      <c r="H9306">
        <v>2225</v>
      </c>
      <c r="I9306">
        <v>0.13</v>
      </c>
      <c r="J9306">
        <v>511.75</v>
      </c>
      <c r="K9306" t="s">
        <v>17</v>
      </c>
    </row>
    <row r="9307" spans="1:11" x14ac:dyDescent="0.3">
      <c r="A9307" t="s">
        <v>9426</v>
      </c>
      <c r="B9307" t="s">
        <v>197</v>
      </c>
      <c r="C9307" t="s">
        <v>13</v>
      </c>
      <c r="D9307" t="s">
        <v>14</v>
      </c>
      <c r="E9307" t="s">
        <v>55</v>
      </c>
      <c r="F9307" s="1">
        <v>42423</v>
      </c>
      <c r="G9307" t="s">
        <v>98</v>
      </c>
      <c r="H9307">
        <v>2462</v>
      </c>
      <c r="I9307">
        <v>0.27</v>
      </c>
      <c r="J9307">
        <v>1009.42</v>
      </c>
      <c r="K9307" t="s">
        <v>17</v>
      </c>
    </row>
    <row r="9308" spans="1:11" x14ac:dyDescent="0.3">
      <c r="A9308" t="s">
        <v>9427</v>
      </c>
      <c r="B9308" t="s">
        <v>159</v>
      </c>
      <c r="C9308" t="s">
        <v>26</v>
      </c>
      <c r="D9308" t="s">
        <v>94</v>
      </c>
      <c r="E9308" t="s">
        <v>166</v>
      </c>
      <c r="F9308" s="1">
        <v>42861</v>
      </c>
      <c r="G9308" t="s">
        <v>98</v>
      </c>
      <c r="H9308">
        <v>583</v>
      </c>
      <c r="I9308">
        <v>0.14000000000000001</v>
      </c>
      <c r="J9308">
        <v>215.71</v>
      </c>
      <c r="K9308" t="s">
        <v>17</v>
      </c>
    </row>
    <row r="9309" spans="1:11" x14ac:dyDescent="0.3">
      <c r="A9309" t="s">
        <v>9428</v>
      </c>
      <c r="B9309" t="s">
        <v>139</v>
      </c>
      <c r="C9309" t="s">
        <v>63</v>
      </c>
      <c r="D9309" t="s">
        <v>87</v>
      </c>
      <c r="E9309" t="s">
        <v>15</v>
      </c>
      <c r="F9309" s="1">
        <v>42217</v>
      </c>
      <c r="G9309" t="s">
        <v>98</v>
      </c>
      <c r="H9309">
        <v>2337</v>
      </c>
      <c r="I9309">
        <v>0.21</v>
      </c>
      <c r="J9309">
        <v>537.51</v>
      </c>
      <c r="K9309" t="s">
        <v>17</v>
      </c>
    </row>
    <row r="9310" spans="1:11" x14ac:dyDescent="0.3">
      <c r="A9310" t="s">
        <v>9429</v>
      </c>
      <c r="B9310" t="s">
        <v>81</v>
      </c>
      <c r="C9310" t="s">
        <v>20</v>
      </c>
      <c r="D9310" t="s">
        <v>21</v>
      </c>
      <c r="E9310" t="s">
        <v>43</v>
      </c>
      <c r="F9310" s="1">
        <v>42923</v>
      </c>
      <c r="G9310" t="s">
        <v>98</v>
      </c>
      <c r="H9310">
        <v>1266</v>
      </c>
      <c r="I9310">
        <v>0.19</v>
      </c>
      <c r="J9310">
        <v>202.56</v>
      </c>
      <c r="K9310" t="s">
        <v>17</v>
      </c>
    </row>
    <row r="9311" spans="1:11" x14ac:dyDescent="0.3">
      <c r="A9311" t="s">
        <v>9430</v>
      </c>
      <c r="B9311" t="s">
        <v>234</v>
      </c>
      <c r="C9311" t="s">
        <v>32</v>
      </c>
      <c r="D9311" t="s">
        <v>46</v>
      </c>
      <c r="E9311" t="s">
        <v>22</v>
      </c>
      <c r="F9311" s="1">
        <v>42159</v>
      </c>
      <c r="G9311" t="s">
        <v>98</v>
      </c>
      <c r="H9311">
        <v>1990</v>
      </c>
      <c r="I9311">
        <v>0.27</v>
      </c>
      <c r="J9311">
        <v>835.8</v>
      </c>
      <c r="K9311" t="s">
        <v>17</v>
      </c>
    </row>
    <row r="9312" spans="1:11" x14ac:dyDescent="0.3">
      <c r="A9312" t="s">
        <v>9431</v>
      </c>
      <c r="B9312" t="s">
        <v>156</v>
      </c>
      <c r="C9312" t="s">
        <v>26</v>
      </c>
      <c r="D9312" t="s">
        <v>94</v>
      </c>
      <c r="E9312" t="s">
        <v>166</v>
      </c>
      <c r="F9312" s="1">
        <v>42861</v>
      </c>
      <c r="G9312" t="s">
        <v>98</v>
      </c>
      <c r="H9312">
        <v>1018</v>
      </c>
      <c r="I9312">
        <v>0.15</v>
      </c>
      <c r="J9312">
        <v>407.2</v>
      </c>
      <c r="K9312" t="s">
        <v>17</v>
      </c>
    </row>
    <row r="9313" spans="1:11" x14ac:dyDescent="0.3">
      <c r="A9313" t="s">
        <v>9432</v>
      </c>
      <c r="B9313" t="s">
        <v>12</v>
      </c>
      <c r="C9313" t="s">
        <v>26</v>
      </c>
      <c r="D9313" t="s">
        <v>27</v>
      </c>
      <c r="E9313" t="s">
        <v>104</v>
      </c>
      <c r="F9313" s="1">
        <v>43415</v>
      </c>
      <c r="G9313" t="s">
        <v>98</v>
      </c>
      <c r="H9313">
        <v>1689</v>
      </c>
      <c r="I9313">
        <v>0.15</v>
      </c>
      <c r="J9313">
        <v>692.49</v>
      </c>
      <c r="K9313" t="s">
        <v>17</v>
      </c>
    </row>
    <row r="9314" spans="1:11" x14ac:dyDescent="0.3">
      <c r="A9314" t="s">
        <v>9433</v>
      </c>
      <c r="B9314" t="s">
        <v>25</v>
      </c>
      <c r="C9314" t="s">
        <v>63</v>
      </c>
      <c r="D9314" t="s">
        <v>64</v>
      </c>
      <c r="E9314" t="s">
        <v>117</v>
      </c>
      <c r="F9314" s="1">
        <v>43049</v>
      </c>
      <c r="G9314" t="s">
        <v>98</v>
      </c>
      <c r="H9314">
        <v>1339</v>
      </c>
      <c r="I9314">
        <v>0.28000000000000003</v>
      </c>
      <c r="J9314">
        <v>187.46</v>
      </c>
      <c r="K9314" t="s">
        <v>17</v>
      </c>
    </row>
    <row r="9315" spans="1:11" x14ac:dyDescent="0.3">
      <c r="A9315" t="s">
        <v>9434</v>
      </c>
      <c r="B9315" t="s">
        <v>120</v>
      </c>
      <c r="C9315" t="s">
        <v>32</v>
      </c>
      <c r="D9315" t="s">
        <v>153</v>
      </c>
      <c r="E9315" t="s">
        <v>51</v>
      </c>
      <c r="F9315" s="1">
        <v>42603</v>
      </c>
      <c r="G9315" t="s">
        <v>98</v>
      </c>
      <c r="H9315">
        <v>1180</v>
      </c>
      <c r="I9315">
        <v>0.23</v>
      </c>
      <c r="J9315">
        <v>377.6</v>
      </c>
      <c r="K9315" t="s">
        <v>17</v>
      </c>
    </row>
    <row r="9316" spans="1:11" x14ac:dyDescent="0.3">
      <c r="A9316" t="s">
        <v>9435</v>
      </c>
      <c r="B9316" t="s">
        <v>71</v>
      </c>
      <c r="C9316" t="s">
        <v>32</v>
      </c>
      <c r="D9316" t="s">
        <v>33</v>
      </c>
      <c r="E9316" t="s">
        <v>72</v>
      </c>
      <c r="F9316" s="1">
        <v>42707</v>
      </c>
      <c r="G9316" t="s">
        <v>98</v>
      </c>
      <c r="H9316">
        <v>734</v>
      </c>
      <c r="I9316">
        <v>0.12</v>
      </c>
      <c r="J9316">
        <v>51.38</v>
      </c>
      <c r="K9316" t="s">
        <v>17</v>
      </c>
    </row>
    <row r="9317" spans="1:11" x14ac:dyDescent="0.3">
      <c r="A9317" t="s">
        <v>9436</v>
      </c>
      <c r="B9317" t="s">
        <v>83</v>
      </c>
      <c r="C9317" t="s">
        <v>32</v>
      </c>
      <c r="D9317" t="s">
        <v>46</v>
      </c>
      <c r="E9317" t="s">
        <v>65</v>
      </c>
      <c r="F9317" s="1">
        <v>43092</v>
      </c>
      <c r="G9317" t="s">
        <v>98</v>
      </c>
      <c r="H9317">
        <v>1093</v>
      </c>
      <c r="I9317">
        <v>0.3</v>
      </c>
      <c r="J9317">
        <v>426.27</v>
      </c>
      <c r="K9317" t="s">
        <v>17</v>
      </c>
    </row>
    <row r="9318" spans="1:11" x14ac:dyDescent="0.3">
      <c r="A9318" t="s">
        <v>9437</v>
      </c>
      <c r="B9318" t="s">
        <v>234</v>
      </c>
      <c r="C9318" t="s">
        <v>63</v>
      </c>
      <c r="D9318" t="s">
        <v>75</v>
      </c>
      <c r="E9318" t="s">
        <v>38</v>
      </c>
      <c r="F9318" s="1">
        <v>43253</v>
      </c>
      <c r="G9318" t="s">
        <v>98</v>
      </c>
      <c r="H9318">
        <v>1379</v>
      </c>
      <c r="I9318">
        <v>0.16</v>
      </c>
      <c r="J9318">
        <v>455.07</v>
      </c>
      <c r="K9318" t="s">
        <v>17</v>
      </c>
    </row>
    <row r="9319" spans="1:11" x14ac:dyDescent="0.3">
      <c r="A9319" t="s">
        <v>9438</v>
      </c>
      <c r="B9319" t="s">
        <v>106</v>
      </c>
      <c r="C9319" t="s">
        <v>63</v>
      </c>
      <c r="D9319" t="s">
        <v>87</v>
      </c>
      <c r="E9319" t="s">
        <v>123</v>
      </c>
      <c r="F9319" s="1">
        <v>43273</v>
      </c>
      <c r="G9319" t="s">
        <v>98</v>
      </c>
      <c r="H9319">
        <v>2022</v>
      </c>
      <c r="I9319">
        <v>0.24</v>
      </c>
      <c r="J9319">
        <v>363.96</v>
      </c>
      <c r="K9319" t="s">
        <v>17</v>
      </c>
    </row>
    <row r="9320" spans="1:11" x14ac:dyDescent="0.3">
      <c r="A9320" t="s">
        <v>9439</v>
      </c>
      <c r="B9320" t="s">
        <v>159</v>
      </c>
      <c r="C9320" t="s">
        <v>32</v>
      </c>
      <c r="D9320" t="s">
        <v>153</v>
      </c>
      <c r="E9320" t="s">
        <v>47</v>
      </c>
      <c r="F9320" s="1">
        <v>42546</v>
      </c>
      <c r="G9320" t="s">
        <v>98</v>
      </c>
      <c r="H9320">
        <v>1216</v>
      </c>
      <c r="I9320">
        <v>0.16</v>
      </c>
      <c r="J9320">
        <v>510.72</v>
      </c>
      <c r="K9320" t="s">
        <v>17</v>
      </c>
    </row>
    <row r="9321" spans="1:11" x14ac:dyDescent="0.3">
      <c r="A9321" t="s">
        <v>9440</v>
      </c>
      <c r="B9321" t="s">
        <v>204</v>
      </c>
      <c r="C9321" t="s">
        <v>26</v>
      </c>
      <c r="D9321" t="s">
        <v>37</v>
      </c>
      <c r="E9321" t="s">
        <v>88</v>
      </c>
      <c r="F9321" s="1">
        <v>42603</v>
      </c>
      <c r="G9321" t="s">
        <v>98</v>
      </c>
      <c r="H9321">
        <v>2373</v>
      </c>
      <c r="I9321">
        <v>0.12</v>
      </c>
      <c r="J9321">
        <v>308.49</v>
      </c>
      <c r="K9321" t="s">
        <v>17</v>
      </c>
    </row>
    <row r="9322" spans="1:11" x14ac:dyDescent="0.3">
      <c r="A9322" t="s">
        <v>9441</v>
      </c>
      <c r="B9322" t="s">
        <v>86</v>
      </c>
      <c r="C9322" t="s">
        <v>63</v>
      </c>
      <c r="D9322" t="s">
        <v>75</v>
      </c>
      <c r="E9322" t="s">
        <v>15</v>
      </c>
      <c r="F9322" s="1">
        <v>43232</v>
      </c>
      <c r="G9322" t="s">
        <v>98</v>
      </c>
      <c r="H9322">
        <v>666</v>
      </c>
      <c r="I9322">
        <v>0.33</v>
      </c>
      <c r="J9322">
        <v>266.39999999999998</v>
      </c>
      <c r="K9322" t="s">
        <v>17</v>
      </c>
    </row>
    <row r="9323" spans="1:11" x14ac:dyDescent="0.3">
      <c r="A9323" t="s">
        <v>9442</v>
      </c>
      <c r="B9323" t="s">
        <v>211</v>
      </c>
      <c r="C9323" t="s">
        <v>49</v>
      </c>
      <c r="D9323" t="s">
        <v>50</v>
      </c>
      <c r="E9323" t="s">
        <v>123</v>
      </c>
      <c r="F9323" s="1">
        <v>42879</v>
      </c>
      <c r="G9323" t="s">
        <v>98</v>
      </c>
      <c r="H9323">
        <v>729</v>
      </c>
      <c r="I9323">
        <v>0.28000000000000003</v>
      </c>
      <c r="J9323">
        <v>291.60000000000002</v>
      </c>
      <c r="K9323" t="s">
        <v>17</v>
      </c>
    </row>
    <row r="9324" spans="1:11" x14ac:dyDescent="0.3">
      <c r="A9324" t="s">
        <v>9443</v>
      </c>
      <c r="B9324" t="s">
        <v>42</v>
      </c>
      <c r="C9324" t="s">
        <v>13</v>
      </c>
      <c r="D9324" t="s">
        <v>79</v>
      </c>
      <c r="E9324" t="s">
        <v>69</v>
      </c>
      <c r="F9324" s="1">
        <v>42528</v>
      </c>
      <c r="G9324" t="s">
        <v>98</v>
      </c>
      <c r="H9324">
        <v>2231</v>
      </c>
      <c r="I9324">
        <v>0.1</v>
      </c>
      <c r="J9324">
        <v>803.16</v>
      </c>
      <c r="K9324" t="s">
        <v>17</v>
      </c>
    </row>
    <row r="9325" spans="1:11" x14ac:dyDescent="0.3">
      <c r="A9325" t="s">
        <v>9444</v>
      </c>
      <c r="B9325" t="s">
        <v>165</v>
      </c>
      <c r="C9325" t="s">
        <v>63</v>
      </c>
      <c r="D9325" t="s">
        <v>87</v>
      </c>
      <c r="E9325" t="s">
        <v>128</v>
      </c>
      <c r="F9325" s="1">
        <v>42464</v>
      </c>
      <c r="G9325" t="s">
        <v>98</v>
      </c>
      <c r="H9325">
        <v>933</v>
      </c>
      <c r="I9325">
        <v>0.3</v>
      </c>
      <c r="J9325">
        <v>345.21</v>
      </c>
      <c r="K9325" t="s">
        <v>17</v>
      </c>
    </row>
    <row r="9326" spans="1:11" x14ac:dyDescent="0.3">
      <c r="A9326" t="s">
        <v>9445</v>
      </c>
      <c r="B9326" t="s">
        <v>40</v>
      </c>
      <c r="C9326" t="s">
        <v>63</v>
      </c>
      <c r="D9326" t="s">
        <v>157</v>
      </c>
      <c r="E9326" t="s">
        <v>60</v>
      </c>
      <c r="F9326" s="1">
        <v>43304</v>
      </c>
      <c r="G9326" t="s">
        <v>98</v>
      </c>
      <c r="H9326">
        <v>860</v>
      </c>
      <c r="I9326">
        <v>0.24</v>
      </c>
      <c r="J9326">
        <v>378.4</v>
      </c>
      <c r="K9326" t="s">
        <v>17</v>
      </c>
    </row>
    <row r="9327" spans="1:11" x14ac:dyDescent="0.3">
      <c r="A9327" t="s">
        <v>9446</v>
      </c>
      <c r="B9327" t="s">
        <v>42</v>
      </c>
      <c r="C9327" t="s">
        <v>63</v>
      </c>
      <c r="D9327" t="s">
        <v>87</v>
      </c>
      <c r="E9327" t="s">
        <v>72</v>
      </c>
      <c r="F9327" s="1">
        <v>42066</v>
      </c>
      <c r="G9327" t="s">
        <v>98</v>
      </c>
      <c r="H9327">
        <v>2079</v>
      </c>
      <c r="I9327">
        <v>0.11</v>
      </c>
      <c r="J9327">
        <v>457.38</v>
      </c>
      <c r="K9327" t="s">
        <v>17</v>
      </c>
    </row>
    <row r="9328" spans="1:11" x14ac:dyDescent="0.3">
      <c r="A9328" t="s">
        <v>9447</v>
      </c>
      <c r="B9328" t="s">
        <v>191</v>
      </c>
      <c r="C9328" t="s">
        <v>63</v>
      </c>
      <c r="D9328" t="s">
        <v>87</v>
      </c>
      <c r="E9328" t="s">
        <v>117</v>
      </c>
      <c r="F9328" s="1">
        <v>43058</v>
      </c>
      <c r="G9328" t="s">
        <v>98</v>
      </c>
      <c r="H9328">
        <v>773</v>
      </c>
      <c r="I9328">
        <v>0.31</v>
      </c>
      <c r="J9328">
        <v>293.74</v>
      </c>
      <c r="K9328" t="s">
        <v>17</v>
      </c>
    </row>
    <row r="9329" spans="1:11" x14ac:dyDescent="0.3">
      <c r="A9329" t="s">
        <v>9448</v>
      </c>
      <c r="B9329" t="s">
        <v>182</v>
      </c>
      <c r="C9329" t="s">
        <v>26</v>
      </c>
      <c r="D9329" t="s">
        <v>201</v>
      </c>
      <c r="E9329" t="s">
        <v>34</v>
      </c>
      <c r="F9329" s="1">
        <v>43063</v>
      </c>
      <c r="G9329" t="s">
        <v>98</v>
      </c>
      <c r="H9329">
        <v>2305</v>
      </c>
      <c r="I9329">
        <v>0.13</v>
      </c>
      <c r="J9329">
        <v>760.65</v>
      </c>
      <c r="K9329" t="s">
        <v>17</v>
      </c>
    </row>
    <row r="9330" spans="1:11" x14ac:dyDescent="0.3">
      <c r="A9330" t="s">
        <v>9449</v>
      </c>
      <c r="B9330" t="s">
        <v>78</v>
      </c>
      <c r="C9330" t="s">
        <v>32</v>
      </c>
      <c r="D9330" t="s">
        <v>33</v>
      </c>
      <c r="E9330" t="s">
        <v>69</v>
      </c>
      <c r="F9330" s="1">
        <v>42891</v>
      </c>
      <c r="G9330" t="s">
        <v>98</v>
      </c>
      <c r="H9330">
        <v>2035</v>
      </c>
      <c r="I9330">
        <v>0.28999999999999998</v>
      </c>
      <c r="J9330">
        <v>834.35</v>
      </c>
      <c r="K9330" t="s">
        <v>17</v>
      </c>
    </row>
    <row r="9331" spans="1:11" x14ac:dyDescent="0.3">
      <c r="A9331" t="s">
        <v>9450</v>
      </c>
      <c r="B9331" t="s">
        <v>102</v>
      </c>
      <c r="C9331" t="s">
        <v>32</v>
      </c>
      <c r="D9331" t="s">
        <v>153</v>
      </c>
      <c r="E9331" t="s">
        <v>34</v>
      </c>
      <c r="F9331" s="1">
        <v>43049</v>
      </c>
      <c r="G9331" t="s">
        <v>98</v>
      </c>
      <c r="H9331">
        <v>979</v>
      </c>
      <c r="I9331">
        <v>0.24</v>
      </c>
      <c r="J9331">
        <v>332.86</v>
      </c>
      <c r="K9331" t="s">
        <v>17</v>
      </c>
    </row>
    <row r="9332" spans="1:11" x14ac:dyDescent="0.3">
      <c r="A9332" t="s">
        <v>9451</v>
      </c>
      <c r="B9332" t="s">
        <v>162</v>
      </c>
      <c r="C9332" t="s">
        <v>32</v>
      </c>
      <c r="D9332" t="s">
        <v>46</v>
      </c>
      <c r="E9332" t="s">
        <v>143</v>
      </c>
      <c r="F9332" s="1">
        <v>43393</v>
      </c>
      <c r="G9332" t="s">
        <v>98</v>
      </c>
      <c r="H9332">
        <v>1313</v>
      </c>
      <c r="I9332">
        <v>0.13</v>
      </c>
      <c r="J9332">
        <v>407.03</v>
      </c>
      <c r="K9332" t="s">
        <v>17</v>
      </c>
    </row>
    <row r="9333" spans="1:11" x14ac:dyDescent="0.3">
      <c r="A9333" t="s">
        <v>9452</v>
      </c>
      <c r="B9333" t="s">
        <v>182</v>
      </c>
      <c r="C9333" t="s">
        <v>13</v>
      </c>
      <c r="D9333" t="s">
        <v>79</v>
      </c>
      <c r="E9333" t="s">
        <v>117</v>
      </c>
      <c r="F9333" s="1">
        <v>43049</v>
      </c>
      <c r="G9333" t="s">
        <v>98</v>
      </c>
      <c r="H9333">
        <v>1987</v>
      </c>
      <c r="I9333">
        <v>0.13</v>
      </c>
      <c r="J9333">
        <v>874.28</v>
      </c>
      <c r="K9333" t="s">
        <v>17</v>
      </c>
    </row>
    <row r="9334" spans="1:11" x14ac:dyDescent="0.3">
      <c r="A9334" t="s">
        <v>9453</v>
      </c>
      <c r="B9334" t="s">
        <v>137</v>
      </c>
      <c r="C9334" t="s">
        <v>58</v>
      </c>
      <c r="D9334" t="s">
        <v>68</v>
      </c>
      <c r="E9334" t="s">
        <v>47</v>
      </c>
      <c r="F9334" s="1">
        <v>43430</v>
      </c>
      <c r="G9334" t="s">
        <v>98</v>
      </c>
      <c r="H9334">
        <v>1754</v>
      </c>
      <c r="I9334">
        <v>0.33</v>
      </c>
      <c r="J9334">
        <v>719.14</v>
      </c>
      <c r="K9334" t="s">
        <v>17</v>
      </c>
    </row>
    <row r="9335" spans="1:11" x14ac:dyDescent="0.3">
      <c r="A9335" t="s">
        <v>9454</v>
      </c>
      <c r="B9335" t="s">
        <v>130</v>
      </c>
      <c r="C9335" t="s">
        <v>13</v>
      </c>
      <c r="D9335" t="s">
        <v>14</v>
      </c>
      <c r="E9335" t="s">
        <v>84</v>
      </c>
      <c r="F9335" s="1">
        <v>42464</v>
      </c>
      <c r="G9335" t="s">
        <v>98</v>
      </c>
      <c r="H9335">
        <v>1614</v>
      </c>
      <c r="I9335">
        <v>0.34</v>
      </c>
      <c r="J9335">
        <v>145.26</v>
      </c>
      <c r="K9335" t="s">
        <v>17</v>
      </c>
    </row>
    <row r="9336" spans="1:11" x14ac:dyDescent="0.3">
      <c r="A9336" t="s">
        <v>9455</v>
      </c>
      <c r="B9336" t="s">
        <v>86</v>
      </c>
      <c r="C9336" t="s">
        <v>20</v>
      </c>
      <c r="D9336" t="s">
        <v>91</v>
      </c>
      <c r="E9336" t="s">
        <v>43</v>
      </c>
      <c r="F9336" s="1">
        <v>42270</v>
      </c>
      <c r="G9336" t="s">
        <v>98</v>
      </c>
      <c r="H9336">
        <v>2104</v>
      </c>
      <c r="I9336">
        <v>0.34</v>
      </c>
      <c r="J9336">
        <v>589.12</v>
      </c>
      <c r="K9336" t="s">
        <v>17</v>
      </c>
    </row>
    <row r="9337" spans="1:11" x14ac:dyDescent="0.3">
      <c r="A9337" t="s">
        <v>9456</v>
      </c>
      <c r="B9337" t="s">
        <v>53</v>
      </c>
      <c r="C9337" t="s">
        <v>58</v>
      </c>
      <c r="D9337" t="s">
        <v>68</v>
      </c>
      <c r="E9337" t="s">
        <v>143</v>
      </c>
      <c r="F9337" s="1">
        <v>42312</v>
      </c>
      <c r="G9337" t="s">
        <v>98</v>
      </c>
      <c r="H9337">
        <v>1641</v>
      </c>
      <c r="I9337">
        <v>0.13</v>
      </c>
      <c r="J9337">
        <v>82.05</v>
      </c>
      <c r="K9337" t="s">
        <v>17</v>
      </c>
    </row>
    <row r="9338" spans="1:11" x14ac:dyDescent="0.3">
      <c r="A9338" t="s">
        <v>9457</v>
      </c>
      <c r="B9338" t="s">
        <v>62</v>
      </c>
      <c r="C9338" t="s">
        <v>63</v>
      </c>
      <c r="D9338" t="s">
        <v>75</v>
      </c>
      <c r="E9338" t="s">
        <v>55</v>
      </c>
      <c r="F9338" s="1">
        <v>43450</v>
      </c>
      <c r="G9338" t="s">
        <v>98</v>
      </c>
      <c r="H9338">
        <v>945</v>
      </c>
      <c r="I9338">
        <v>0.26</v>
      </c>
      <c r="J9338">
        <v>179.55</v>
      </c>
      <c r="K9338" t="s">
        <v>17</v>
      </c>
    </row>
    <row r="9339" spans="1:11" x14ac:dyDescent="0.3">
      <c r="A9339" t="s">
        <v>9458</v>
      </c>
      <c r="B9339" t="s">
        <v>86</v>
      </c>
      <c r="C9339" t="s">
        <v>63</v>
      </c>
      <c r="D9339" t="s">
        <v>87</v>
      </c>
      <c r="E9339" t="s">
        <v>84</v>
      </c>
      <c r="F9339" s="1">
        <v>43049</v>
      </c>
      <c r="G9339" t="s">
        <v>98</v>
      </c>
      <c r="H9339">
        <v>1884</v>
      </c>
      <c r="I9339">
        <v>0.26</v>
      </c>
      <c r="J9339">
        <v>697.08</v>
      </c>
      <c r="K9339" t="s">
        <v>17</v>
      </c>
    </row>
    <row r="9340" spans="1:11" x14ac:dyDescent="0.3">
      <c r="A9340" t="s">
        <v>9459</v>
      </c>
      <c r="B9340" t="s">
        <v>83</v>
      </c>
      <c r="C9340" t="s">
        <v>13</v>
      </c>
      <c r="D9340" t="s">
        <v>79</v>
      </c>
      <c r="E9340" t="s">
        <v>34</v>
      </c>
      <c r="F9340" s="1">
        <v>42273</v>
      </c>
      <c r="G9340" t="s">
        <v>98</v>
      </c>
      <c r="H9340">
        <v>1285</v>
      </c>
      <c r="I9340">
        <v>0.31</v>
      </c>
      <c r="J9340">
        <v>398.35</v>
      </c>
      <c r="K9340" t="s">
        <v>17</v>
      </c>
    </row>
    <row r="9341" spans="1:11" x14ac:dyDescent="0.3">
      <c r="A9341" t="s">
        <v>9460</v>
      </c>
      <c r="B9341" t="s">
        <v>45</v>
      </c>
      <c r="C9341" t="s">
        <v>63</v>
      </c>
      <c r="D9341" t="s">
        <v>64</v>
      </c>
      <c r="E9341" t="s">
        <v>55</v>
      </c>
      <c r="F9341" s="1">
        <v>42647</v>
      </c>
      <c r="G9341" t="s">
        <v>98</v>
      </c>
      <c r="H9341">
        <v>2108</v>
      </c>
      <c r="I9341">
        <v>0.3</v>
      </c>
      <c r="J9341">
        <v>400.52</v>
      </c>
      <c r="K9341" t="s">
        <v>17</v>
      </c>
    </row>
    <row r="9342" spans="1:11" x14ac:dyDescent="0.3">
      <c r="A9342" t="s">
        <v>9461</v>
      </c>
      <c r="B9342" t="s">
        <v>137</v>
      </c>
      <c r="C9342" t="s">
        <v>63</v>
      </c>
      <c r="D9342" t="s">
        <v>157</v>
      </c>
      <c r="E9342" t="s">
        <v>51</v>
      </c>
      <c r="F9342" s="1">
        <v>42934</v>
      </c>
      <c r="G9342" t="s">
        <v>98</v>
      </c>
      <c r="H9342">
        <v>1492</v>
      </c>
      <c r="I9342">
        <v>0.15</v>
      </c>
      <c r="J9342">
        <v>164.12</v>
      </c>
      <c r="K9342" t="s">
        <v>17</v>
      </c>
    </row>
    <row r="9343" spans="1:11" x14ac:dyDescent="0.3">
      <c r="A9343" t="s">
        <v>9462</v>
      </c>
      <c r="B9343" t="s">
        <v>137</v>
      </c>
      <c r="C9343" t="s">
        <v>49</v>
      </c>
      <c r="D9343" t="s">
        <v>54</v>
      </c>
      <c r="E9343" t="s">
        <v>69</v>
      </c>
      <c r="F9343" s="1">
        <v>43359</v>
      </c>
      <c r="G9343" t="s">
        <v>98</v>
      </c>
      <c r="H9343">
        <v>2436</v>
      </c>
      <c r="I9343">
        <v>0.28000000000000003</v>
      </c>
      <c r="J9343">
        <v>584.64</v>
      </c>
      <c r="K9343" t="s">
        <v>17</v>
      </c>
    </row>
    <row r="9344" spans="1:11" x14ac:dyDescent="0.3">
      <c r="A9344" t="s">
        <v>9463</v>
      </c>
      <c r="B9344" t="s">
        <v>67</v>
      </c>
      <c r="C9344" t="s">
        <v>20</v>
      </c>
      <c r="D9344" t="s">
        <v>91</v>
      </c>
      <c r="E9344" t="s">
        <v>149</v>
      </c>
      <c r="F9344" s="1">
        <v>42891</v>
      </c>
      <c r="G9344" t="s">
        <v>98</v>
      </c>
      <c r="H9344">
        <v>1483</v>
      </c>
      <c r="I9344">
        <v>0.28000000000000003</v>
      </c>
      <c r="J9344">
        <v>163.13</v>
      </c>
      <c r="K9344" t="s">
        <v>17</v>
      </c>
    </row>
    <row r="9345" spans="1:11" x14ac:dyDescent="0.3">
      <c r="A9345" t="s">
        <v>9464</v>
      </c>
      <c r="B9345" t="s">
        <v>102</v>
      </c>
      <c r="C9345" t="s">
        <v>49</v>
      </c>
      <c r="D9345" t="s">
        <v>54</v>
      </c>
      <c r="E9345" t="s">
        <v>123</v>
      </c>
      <c r="F9345" s="1">
        <v>42465</v>
      </c>
      <c r="G9345" t="s">
        <v>98</v>
      </c>
      <c r="H9345">
        <v>2310</v>
      </c>
      <c r="I9345">
        <v>0.14000000000000001</v>
      </c>
      <c r="J9345">
        <v>277.2</v>
      </c>
      <c r="K9345" t="s">
        <v>17</v>
      </c>
    </row>
    <row r="9346" spans="1:11" x14ac:dyDescent="0.3">
      <c r="A9346" t="s">
        <v>9465</v>
      </c>
      <c r="B9346" t="s">
        <v>116</v>
      </c>
      <c r="C9346" t="s">
        <v>63</v>
      </c>
      <c r="D9346" t="s">
        <v>87</v>
      </c>
      <c r="E9346" t="s">
        <v>143</v>
      </c>
      <c r="F9346" s="1">
        <v>42066</v>
      </c>
      <c r="G9346" t="s">
        <v>98</v>
      </c>
      <c r="H9346">
        <v>2472</v>
      </c>
      <c r="I9346">
        <v>0.27</v>
      </c>
      <c r="J9346">
        <v>914.64</v>
      </c>
      <c r="K9346" t="s">
        <v>17</v>
      </c>
    </row>
    <row r="9347" spans="1:11" x14ac:dyDescent="0.3">
      <c r="A9347" t="s">
        <v>9466</v>
      </c>
      <c r="B9347" t="s">
        <v>165</v>
      </c>
      <c r="C9347" t="s">
        <v>20</v>
      </c>
      <c r="D9347" t="s">
        <v>21</v>
      </c>
      <c r="E9347" t="s">
        <v>104</v>
      </c>
      <c r="F9347" s="1">
        <v>43435</v>
      </c>
      <c r="G9347" t="s">
        <v>98</v>
      </c>
      <c r="H9347">
        <v>1994</v>
      </c>
      <c r="I9347">
        <v>0.31</v>
      </c>
      <c r="J9347">
        <v>458.62</v>
      </c>
      <c r="K9347" t="s">
        <v>17</v>
      </c>
    </row>
    <row r="9348" spans="1:11" x14ac:dyDescent="0.3">
      <c r="A9348" t="s">
        <v>9467</v>
      </c>
      <c r="B9348" t="s">
        <v>197</v>
      </c>
      <c r="C9348" t="s">
        <v>13</v>
      </c>
      <c r="D9348" t="s">
        <v>14</v>
      </c>
      <c r="E9348" t="s">
        <v>166</v>
      </c>
      <c r="F9348" s="1">
        <v>43000</v>
      </c>
      <c r="G9348" t="s">
        <v>98</v>
      </c>
      <c r="H9348">
        <v>1151</v>
      </c>
      <c r="I9348">
        <v>0.19</v>
      </c>
      <c r="J9348">
        <v>299.26</v>
      </c>
      <c r="K9348" t="s">
        <v>17</v>
      </c>
    </row>
    <row r="9349" spans="1:11" x14ac:dyDescent="0.3">
      <c r="A9349" t="s">
        <v>9468</v>
      </c>
      <c r="B9349" t="s">
        <v>81</v>
      </c>
      <c r="C9349" t="s">
        <v>20</v>
      </c>
      <c r="D9349" t="s">
        <v>91</v>
      </c>
      <c r="E9349" t="s">
        <v>65</v>
      </c>
      <c r="F9349" s="1">
        <v>42844</v>
      </c>
      <c r="G9349" t="s">
        <v>98</v>
      </c>
      <c r="H9349">
        <v>912</v>
      </c>
      <c r="I9349">
        <v>0.33</v>
      </c>
      <c r="J9349">
        <v>364.8</v>
      </c>
      <c r="K9349" t="s">
        <v>17</v>
      </c>
    </row>
    <row r="9350" spans="1:11" x14ac:dyDescent="0.3">
      <c r="A9350" t="s">
        <v>9469</v>
      </c>
      <c r="B9350" t="s">
        <v>159</v>
      </c>
      <c r="C9350" t="s">
        <v>58</v>
      </c>
      <c r="D9350" t="s">
        <v>59</v>
      </c>
      <c r="E9350" t="s">
        <v>143</v>
      </c>
      <c r="F9350" s="1">
        <v>42528</v>
      </c>
      <c r="G9350" t="s">
        <v>98</v>
      </c>
      <c r="H9350">
        <v>527</v>
      </c>
      <c r="I9350">
        <v>0.16</v>
      </c>
      <c r="J9350">
        <v>179.18</v>
      </c>
      <c r="K9350" t="s">
        <v>17</v>
      </c>
    </row>
    <row r="9351" spans="1:11" x14ac:dyDescent="0.3">
      <c r="A9351" t="s">
        <v>9470</v>
      </c>
      <c r="B9351" t="s">
        <v>108</v>
      </c>
      <c r="C9351" t="s">
        <v>20</v>
      </c>
      <c r="D9351" t="s">
        <v>91</v>
      </c>
      <c r="E9351" t="s">
        <v>28</v>
      </c>
      <c r="F9351" s="1">
        <v>42989</v>
      </c>
      <c r="G9351" t="s">
        <v>98</v>
      </c>
      <c r="H9351">
        <v>1101</v>
      </c>
      <c r="I9351">
        <v>0.32</v>
      </c>
      <c r="J9351">
        <v>264.24</v>
      </c>
      <c r="K9351" t="s">
        <v>17</v>
      </c>
    </row>
    <row r="9352" spans="1:11" x14ac:dyDescent="0.3">
      <c r="A9352" t="s">
        <v>9471</v>
      </c>
      <c r="B9352" t="s">
        <v>78</v>
      </c>
      <c r="C9352" t="s">
        <v>26</v>
      </c>
      <c r="D9352" t="s">
        <v>94</v>
      </c>
      <c r="E9352" t="s">
        <v>104</v>
      </c>
      <c r="F9352" s="1">
        <v>42273</v>
      </c>
      <c r="G9352" t="s">
        <v>98</v>
      </c>
      <c r="H9352">
        <v>1898</v>
      </c>
      <c r="I9352">
        <v>0.23</v>
      </c>
      <c r="J9352">
        <v>284.7</v>
      </c>
      <c r="K9352" t="s">
        <v>17</v>
      </c>
    </row>
    <row r="9353" spans="1:11" x14ac:dyDescent="0.3">
      <c r="A9353" t="s">
        <v>9472</v>
      </c>
      <c r="B9353" t="s">
        <v>83</v>
      </c>
      <c r="C9353" t="s">
        <v>20</v>
      </c>
      <c r="D9353" t="s">
        <v>21</v>
      </c>
      <c r="E9353" t="s">
        <v>117</v>
      </c>
      <c r="F9353" s="1">
        <v>42893</v>
      </c>
      <c r="G9353" t="s">
        <v>98</v>
      </c>
      <c r="H9353">
        <v>1261</v>
      </c>
      <c r="I9353">
        <v>0.15</v>
      </c>
      <c r="J9353">
        <v>75.66</v>
      </c>
      <c r="K9353" t="s">
        <v>17</v>
      </c>
    </row>
    <row r="9354" spans="1:11" x14ac:dyDescent="0.3">
      <c r="A9354" t="s">
        <v>9473</v>
      </c>
      <c r="B9354" t="s">
        <v>90</v>
      </c>
      <c r="C9354" t="s">
        <v>20</v>
      </c>
      <c r="D9354" t="s">
        <v>21</v>
      </c>
      <c r="E9354" t="s">
        <v>88</v>
      </c>
      <c r="F9354" s="1">
        <v>42546</v>
      </c>
      <c r="G9354" t="s">
        <v>98</v>
      </c>
      <c r="H9354">
        <v>706</v>
      </c>
      <c r="I9354">
        <v>0.31</v>
      </c>
      <c r="J9354">
        <v>35.299999999999997</v>
      </c>
      <c r="K9354" t="s">
        <v>17</v>
      </c>
    </row>
    <row r="9355" spans="1:11" x14ac:dyDescent="0.3">
      <c r="A9355" t="s">
        <v>9474</v>
      </c>
      <c r="B9355" t="s">
        <v>182</v>
      </c>
      <c r="C9355" t="s">
        <v>63</v>
      </c>
      <c r="D9355" t="s">
        <v>87</v>
      </c>
      <c r="E9355" t="s">
        <v>117</v>
      </c>
      <c r="F9355" s="1">
        <v>42603</v>
      </c>
      <c r="G9355" t="s">
        <v>98</v>
      </c>
      <c r="H9355">
        <v>2259</v>
      </c>
      <c r="I9355">
        <v>0.15</v>
      </c>
      <c r="J9355">
        <v>135.54</v>
      </c>
      <c r="K9355" t="s">
        <v>17</v>
      </c>
    </row>
    <row r="9356" spans="1:11" x14ac:dyDescent="0.3">
      <c r="A9356" t="s">
        <v>9475</v>
      </c>
      <c r="B9356" t="s">
        <v>62</v>
      </c>
      <c r="C9356" t="s">
        <v>26</v>
      </c>
      <c r="D9356" t="s">
        <v>27</v>
      </c>
      <c r="E9356" t="s">
        <v>166</v>
      </c>
      <c r="F9356" s="1">
        <v>42465</v>
      </c>
      <c r="G9356" t="s">
        <v>98</v>
      </c>
      <c r="H9356">
        <v>1724</v>
      </c>
      <c r="I9356">
        <v>0.33</v>
      </c>
      <c r="J9356">
        <v>379.28</v>
      </c>
      <c r="K9356" t="s">
        <v>17</v>
      </c>
    </row>
    <row r="9357" spans="1:11" x14ac:dyDescent="0.3">
      <c r="A9357" t="s">
        <v>9476</v>
      </c>
      <c r="B9357" t="s">
        <v>159</v>
      </c>
      <c r="C9357" t="s">
        <v>26</v>
      </c>
      <c r="D9357" t="s">
        <v>37</v>
      </c>
      <c r="E9357" t="s">
        <v>43</v>
      </c>
      <c r="F9357" s="1">
        <v>43052</v>
      </c>
      <c r="G9357" t="s">
        <v>98</v>
      </c>
      <c r="H9357">
        <v>868</v>
      </c>
      <c r="I9357">
        <v>0.24</v>
      </c>
      <c r="J9357">
        <v>156.24</v>
      </c>
      <c r="K9357" t="s">
        <v>17</v>
      </c>
    </row>
    <row r="9358" spans="1:11" x14ac:dyDescent="0.3">
      <c r="A9358" t="s">
        <v>9477</v>
      </c>
      <c r="B9358" t="s">
        <v>31</v>
      </c>
      <c r="C9358" t="s">
        <v>63</v>
      </c>
      <c r="D9358" t="s">
        <v>75</v>
      </c>
      <c r="E9358" t="s">
        <v>143</v>
      </c>
      <c r="F9358" s="1">
        <v>43302</v>
      </c>
      <c r="G9358" t="s">
        <v>98</v>
      </c>
      <c r="H9358">
        <v>752</v>
      </c>
      <c r="I9358">
        <v>0.17</v>
      </c>
      <c r="J9358">
        <v>97.76</v>
      </c>
      <c r="K9358" t="s">
        <v>17</v>
      </c>
    </row>
    <row r="9359" spans="1:11" x14ac:dyDescent="0.3">
      <c r="A9359" t="s">
        <v>9478</v>
      </c>
      <c r="B9359" t="s">
        <v>159</v>
      </c>
      <c r="C9359" t="s">
        <v>20</v>
      </c>
      <c r="D9359" t="s">
        <v>91</v>
      </c>
      <c r="E9359" t="s">
        <v>84</v>
      </c>
      <c r="F9359" s="1">
        <v>42934</v>
      </c>
      <c r="G9359" t="s">
        <v>98</v>
      </c>
      <c r="H9359">
        <v>2100</v>
      </c>
      <c r="I9359">
        <v>0.13</v>
      </c>
      <c r="J9359">
        <v>588</v>
      </c>
      <c r="K9359" t="s">
        <v>17</v>
      </c>
    </row>
    <row r="9360" spans="1:11" x14ac:dyDescent="0.3">
      <c r="A9360" t="s">
        <v>9479</v>
      </c>
      <c r="B9360" t="s">
        <v>86</v>
      </c>
      <c r="C9360" t="s">
        <v>49</v>
      </c>
      <c r="D9360" t="s">
        <v>54</v>
      </c>
      <c r="E9360" t="s">
        <v>51</v>
      </c>
      <c r="F9360" s="1">
        <v>43061</v>
      </c>
      <c r="G9360" t="s">
        <v>98</v>
      </c>
      <c r="H9360">
        <v>1100</v>
      </c>
      <c r="I9360">
        <v>0.31</v>
      </c>
      <c r="J9360">
        <v>220</v>
      </c>
      <c r="K9360" t="s">
        <v>17</v>
      </c>
    </row>
    <row r="9361" spans="1:11" x14ac:dyDescent="0.3">
      <c r="A9361" t="s">
        <v>9480</v>
      </c>
      <c r="B9361" t="s">
        <v>165</v>
      </c>
      <c r="C9361" t="s">
        <v>13</v>
      </c>
      <c r="D9361" t="s">
        <v>14</v>
      </c>
      <c r="E9361" t="s">
        <v>117</v>
      </c>
      <c r="F9361" s="1">
        <v>42547</v>
      </c>
      <c r="G9361" t="s">
        <v>98</v>
      </c>
      <c r="H9361">
        <v>1284</v>
      </c>
      <c r="I9361">
        <v>0.27</v>
      </c>
      <c r="J9361">
        <v>77.040000000000006</v>
      </c>
      <c r="K9361" t="s">
        <v>17</v>
      </c>
    </row>
    <row r="9362" spans="1:11" x14ac:dyDescent="0.3">
      <c r="A9362" t="s">
        <v>9481</v>
      </c>
      <c r="B9362" t="s">
        <v>116</v>
      </c>
      <c r="C9362" t="s">
        <v>26</v>
      </c>
      <c r="D9362" t="s">
        <v>37</v>
      </c>
      <c r="E9362" t="s">
        <v>38</v>
      </c>
      <c r="F9362" s="1">
        <v>42270</v>
      </c>
      <c r="G9362" t="s">
        <v>98</v>
      </c>
      <c r="H9362">
        <v>806</v>
      </c>
      <c r="I9362">
        <v>0.18</v>
      </c>
      <c r="J9362">
        <v>354.64</v>
      </c>
      <c r="K9362" t="s">
        <v>17</v>
      </c>
    </row>
    <row r="9363" spans="1:11" x14ac:dyDescent="0.3">
      <c r="A9363" t="s">
        <v>9482</v>
      </c>
      <c r="B9363" t="s">
        <v>45</v>
      </c>
      <c r="C9363" t="s">
        <v>49</v>
      </c>
      <c r="D9363" t="s">
        <v>50</v>
      </c>
      <c r="E9363" t="s">
        <v>38</v>
      </c>
      <c r="F9363" s="1">
        <v>42934</v>
      </c>
      <c r="G9363" t="s">
        <v>98</v>
      </c>
      <c r="H9363">
        <v>521</v>
      </c>
      <c r="I9363">
        <v>0.14000000000000001</v>
      </c>
      <c r="J9363">
        <v>161.51</v>
      </c>
      <c r="K9363" t="s">
        <v>17</v>
      </c>
    </row>
    <row r="9364" spans="1:11" x14ac:dyDescent="0.3">
      <c r="A9364" t="s">
        <v>9483</v>
      </c>
      <c r="B9364" t="s">
        <v>193</v>
      </c>
      <c r="C9364" t="s">
        <v>49</v>
      </c>
      <c r="D9364" t="s">
        <v>54</v>
      </c>
      <c r="E9364" t="s">
        <v>88</v>
      </c>
      <c r="F9364" s="1">
        <v>42360</v>
      </c>
      <c r="G9364" t="s">
        <v>98</v>
      </c>
      <c r="H9364">
        <v>2170</v>
      </c>
      <c r="I9364">
        <v>0.27</v>
      </c>
      <c r="J9364">
        <v>173.6</v>
      </c>
      <c r="K9364" t="s">
        <v>17</v>
      </c>
    </row>
    <row r="9365" spans="1:11" x14ac:dyDescent="0.3">
      <c r="A9365" t="s">
        <v>9484</v>
      </c>
      <c r="B9365" t="s">
        <v>197</v>
      </c>
      <c r="C9365" t="s">
        <v>26</v>
      </c>
      <c r="D9365" t="s">
        <v>27</v>
      </c>
      <c r="E9365" t="s">
        <v>117</v>
      </c>
      <c r="F9365" s="1">
        <v>42800</v>
      </c>
      <c r="G9365" t="s">
        <v>98</v>
      </c>
      <c r="H9365">
        <v>1623</v>
      </c>
      <c r="I9365">
        <v>0.23</v>
      </c>
      <c r="J9365">
        <v>405.75</v>
      </c>
      <c r="K9365" t="s">
        <v>17</v>
      </c>
    </row>
    <row r="9366" spans="1:11" x14ac:dyDescent="0.3">
      <c r="A9366" t="s">
        <v>9485</v>
      </c>
      <c r="B9366" t="s">
        <v>45</v>
      </c>
      <c r="C9366" t="s">
        <v>26</v>
      </c>
      <c r="D9366" t="s">
        <v>37</v>
      </c>
      <c r="E9366" t="s">
        <v>47</v>
      </c>
      <c r="F9366" s="1">
        <v>43170</v>
      </c>
      <c r="G9366" t="s">
        <v>98</v>
      </c>
      <c r="H9366">
        <v>1023</v>
      </c>
      <c r="I9366">
        <v>0.33</v>
      </c>
      <c r="J9366">
        <v>337.59</v>
      </c>
      <c r="K9366" t="s">
        <v>17</v>
      </c>
    </row>
    <row r="9367" spans="1:11" x14ac:dyDescent="0.3">
      <c r="A9367" t="s">
        <v>9486</v>
      </c>
      <c r="B9367" t="s">
        <v>263</v>
      </c>
      <c r="C9367" t="s">
        <v>26</v>
      </c>
      <c r="D9367" t="s">
        <v>37</v>
      </c>
      <c r="E9367" t="s">
        <v>47</v>
      </c>
      <c r="F9367" s="1">
        <v>43460</v>
      </c>
      <c r="G9367" t="s">
        <v>98</v>
      </c>
      <c r="H9367">
        <v>1579</v>
      </c>
      <c r="I9367">
        <v>0.25</v>
      </c>
      <c r="J9367">
        <v>521.07000000000005</v>
      </c>
      <c r="K9367" t="s">
        <v>17</v>
      </c>
    </row>
    <row r="9368" spans="1:11" x14ac:dyDescent="0.3">
      <c r="A9368" t="s">
        <v>9487</v>
      </c>
      <c r="B9368" t="s">
        <v>193</v>
      </c>
      <c r="C9368" t="s">
        <v>58</v>
      </c>
      <c r="D9368" t="s">
        <v>68</v>
      </c>
      <c r="E9368" t="s">
        <v>72</v>
      </c>
      <c r="F9368" s="1">
        <v>42603</v>
      </c>
      <c r="G9368" t="s">
        <v>98</v>
      </c>
      <c r="H9368">
        <v>665</v>
      </c>
      <c r="I9368">
        <v>0.23</v>
      </c>
      <c r="J9368">
        <v>66.5</v>
      </c>
      <c r="K9368" t="s">
        <v>17</v>
      </c>
    </row>
    <row r="9369" spans="1:11" x14ac:dyDescent="0.3">
      <c r="A9369" t="s">
        <v>9488</v>
      </c>
      <c r="B9369" t="s">
        <v>159</v>
      </c>
      <c r="C9369" t="s">
        <v>63</v>
      </c>
      <c r="D9369" t="s">
        <v>157</v>
      </c>
      <c r="E9369" t="s">
        <v>55</v>
      </c>
      <c r="F9369" s="1">
        <v>42332</v>
      </c>
      <c r="G9369" t="s">
        <v>98</v>
      </c>
      <c r="H9369">
        <v>1565</v>
      </c>
      <c r="I9369">
        <v>0.19</v>
      </c>
      <c r="J9369">
        <v>563.4</v>
      </c>
      <c r="K9369" t="s">
        <v>17</v>
      </c>
    </row>
    <row r="9370" spans="1:11" x14ac:dyDescent="0.3">
      <c r="A9370" t="s">
        <v>9489</v>
      </c>
      <c r="B9370" t="s">
        <v>120</v>
      </c>
      <c r="C9370" t="s">
        <v>26</v>
      </c>
      <c r="D9370" t="s">
        <v>27</v>
      </c>
      <c r="E9370" t="s">
        <v>166</v>
      </c>
      <c r="F9370" s="1">
        <v>43302</v>
      </c>
      <c r="G9370" t="s">
        <v>98</v>
      </c>
      <c r="H9370">
        <v>516</v>
      </c>
      <c r="I9370">
        <v>0.34</v>
      </c>
      <c r="J9370">
        <v>144.47999999999999</v>
      </c>
      <c r="K9370" t="s">
        <v>17</v>
      </c>
    </row>
    <row r="9371" spans="1:11" x14ac:dyDescent="0.3">
      <c r="A9371" t="s">
        <v>9490</v>
      </c>
      <c r="B9371" t="s">
        <v>106</v>
      </c>
      <c r="C9371" t="s">
        <v>63</v>
      </c>
      <c r="D9371" t="s">
        <v>75</v>
      </c>
      <c r="E9371" t="s">
        <v>128</v>
      </c>
      <c r="F9371" s="1">
        <v>42989</v>
      </c>
      <c r="G9371" t="s">
        <v>98</v>
      </c>
      <c r="H9371">
        <v>1266</v>
      </c>
      <c r="I9371">
        <v>0.23</v>
      </c>
      <c r="J9371">
        <v>177.24</v>
      </c>
      <c r="K9371" t="s">
        <v>17</v>
      </c>
    </row>
    <row r="9372" spans="1:11" x14ac:dyDescent="0.3">
      <c r="A9372" t="s">
        <v>9491</v>
      </c>
      <c r="B9372" t="s">
        <v>90</v>
      </c>
      <c r="C9372" t="s">
        <v>49</v>
      </c>
      <c r="D9372" t="s">
        <v>205</v>
      </c>
      <c r="E9372" t="s">
        <v>38</v>
      </c>
      <c r="F9372" s="1">
        <v>43273</v>
      </c>
      <c r="G9372" t="s">
        <v>98</v>
      </c>
      <c r="H9372">
        <v>860</v>
      </c>
      <c r="I9372">
        <v>0.1</v>
      </c>
      <c r="J9372">
        <v>137.6</v>
      </c>
      <c r="K9372" t="s">
        <v>17</v>
      </c>
    </row>
    <row r="9373" spans="1:11" x14ac:dyDescent="0.3">
      <c r="A9373" t="s">
        <v>9492</v>
      </c>
      <c r="B9373" t="s">
        <v>135</v>
      </c>
      <c r="C9373" t="s">
        <v>49</v>
      </c>
      <c r="D9373" t="s">
        <v>50</v>
      </c>
      <c r="E9373" t="s">
        <v>69</v>
      </c>
      <c r="F9373" s="1">
        <v>43394</v>
      </c>
      <c r="G9373" t="s">
        <v>98</v>
      </c>
      <c r="H9373">
        <v>1642</v>
      </c>
      <c r="I9373">
        <v>0.21</v>
      </c>
      <c r="J9373">
        <v>623.96</v>
      </c>
      <c r="K9373" t="s">
        <v>17</v>
      </c>
    </row>
    <row r="9374" spans="1:11" x14ac:dyDescent="0.3">
      <c r="A9374" t="s">
        <v>9493</v>
      </c>
      <c r="B9374" t="s">
        <v>211</v>
      </c>
      <c r="C9374" t="s">
        <v>20</v>
      </c>
      <c r="D9374" t="s">
        <v>21</v>
      </c>
      <c r="E9374" t="s">
        <v>47</v>
      </c>
      <c r="F9374" s="1">
        <v>42528</v>
      </c>
      <c r="G9374" t="s">
        <v>98</v>
      </c>
      <c r="H9374">
        <v>1614</v>
      </c>
      <c r="I9374">
        <v>0.13</v>
      </c>
      <c r="J9374">
        <v>322.8</v>
      </c>
      <c r="K9374" t="s">
        <v>17</v>
      </c>
    </row>
    <row r="9375" spans="1:11" x14ac:dyDescent="0.3">
      <c r="A9375" t="s">
        <v>9494</v>
      </c>
      <c r="B9375" t="s">
        <v>45</v>
      </c>
      <c r="C9375" t="s">
        <v>32</v>
      </c>
      <c r="D9375" t="s">
        <v>46</v>
      </c>
      <c r="E9375" t="s">
        <v>60</v>
      </c>
      <c r="F9375" s="1">
        <v>42576</v>
      </c>
      <c r="G9375" t="s">
        <v>98</v>
      </c>
      <c r="H9375">
        <v>664</v>
      </c>
      <c r="I9375">
        <v>0.24</v>
      </c>
      <c r="J9375">
        <v>79.680000000000007</v>
      </c>
      <c r="K9375" t="s">
        <v>17</v>
      </c>
    </row>
    <row r="9376" spans="1:11" x14ac:dyDescent="0.3">
      <c r="A9376" t="s">
        <v>9495</v>
      </c>
      <c r="B9376" t="s">
        <v>108</v>
      </c>
      <c r="C9376" t="s">
        <v>20</v>
      </c>
      <c r="D9376" t="s">
        <v>21</v>
      </c>
      <c r="E9376" t="s">
        <v>60</v>
      </c>
      <c r="F9376" s="1">
        <v>42465</v>
      </c>
      <c r="G9376" t="s">
        <v>98</v>
      </c>
      <c r="H9376">
        <v>522</v>
      </c>
      <c r="I9376">
        <v>0.15</v>
      </c>
      <c r="J9376">
        <v>219.24</v>
      </c>
      <c r="K9376" t="s">
        <v>17</v>
      </c>
    </row>
    <row r="9377" spans="1:11" x14ac:dyDescent="0.3">
      <c r="A9377" t="s">
        <v>9496</v>
      </c>
      <c r="B9377" t="s">
        <v>125</v>
      </c>
      <c r="C9377" t="s">
        <v>49</v>
      </c>
      <c r="D9377" t="s">
        <v>205</v>
      </c>
      <c r="E9377" t="s">
        <v>128</v>
      </c>
      <c r="F9377" s="1">
        <v>42923</v>
      </c>
      <c r="G9377" t="s">
        <v>98</v>
      </c>
      <c r="H9377">
        <v>2442</v>
      </c>
      <c r="I9377">
        <v>0.28000000000000003</v>
      </c>
      <c r="J9377">
        <v>683.76</v>
      </c>
      <c r="K9377" t="s">
        <v>17</v>
      </c>
    </row>
    <row r="9378" spans="1:11" x14ac:dyDescent="0.3">
      <c r="A9378" t="s">
        <v>9497</v>
      </c>
      <c r="B9378" t="s">
        <v>42</v>
      </c>
      <c r="C9378" t="s">
        <v>32</v>
      </c>
      <c r="D9378" t="s">
        <v>46</v>
      </c>
      <c r="E9378" t="s">
        <v>149</v>
      </c>
      <c r="F9378" s="1">
        <v>42923</v>
      </c>
      <c r="G9378" t="s">
        <v>98</v>
      </c>
      <c r="H9378">
        <v>1546</v>
      </c>
      <c r="I9378">
        <v>0.32</v>
      </c>
      <c r="J9378">
        <v>247.36</v>
      </c>
      <c r="K9378" t="s">
        <v>17</v>
      </c>
    </row>
    <row r="9379" spans="1:11" x14ac:dyDescent="0.3">
      <c r="A9379" t="s">
        <v>9498</v>
      </c>
      <c r="B9379" t="s">
        <v>19</v>
      </c>
      <c r="C9379" t="s">
        <v>63</v>
      </c>
      <c r="D9379" t="s">
        <v>87</v>
      </c>
      <c r="E9379" t="s">
        <v>47</v>
      </c>
      <c r="F9379" s="1">
        <v>43273</v>
      </c>
      <c r="G9379" t="s">
        <v>98</v>
      </c>
      <c r="H9379">
        <v>564</v>
      </c>
      <c r="I9379">
        <v>0.1</v>
      </c>
      <c r="J9379">
        <v>62.04</v>
      </c>
      <c r="K9379" t="s">
        <v>17</v>
      </c>
    </row>
    <row r="9380" spans="1:11" x14ac:dyDescent="0.3">
      <c r="A9380" t="s">
        <v>9499</v>
      </c>
      <c r="B9380" t="s">
        <v>71</v>
      </c>
      <c r="C9380" t="s">
        <v>32</v>
      </c>
      <c r="D9380" t="s">
        <v>33</v>
      </c>
      <c r="E9380" t="s">
        <v>15</v>
      </c>
      <c r="F9380" s="1">
        <v>42833</v>
      </c>
      <c r="G9380" t="s">
        <v>98</v>
      </c>
      <c r="H9380">
        <v>1536</v>
      </c>
      <c r="I9380">
        <v>0.2</v>
      </c>
      <c r="J9380">
        <v>691.2</v>
      </c>
      <c r="K9380" t="s">
        <v>17</v>
      </c>
    </row>
    <row r="9381" spans="1:11" x14ac:dyDescent="0.3">
      <c r="A9381" t="s">
        <v>9500</v>
      </c>
      <c r="B9381" t="s">
        <v>174</v>
      </c>
      <c r="C9381" t="s">
        <v>49</v>
      </c>
      <c r="D9381" t="s">
        <v>205</v>
      </c>
      <c r="E9381" t="s">
        <v>128</v>
      </c>
      <c r="F9381" s="1">
        <v>43077</v>
      </c>
      <c r="G9381" t="s">
        <v>98</v>
      </c>
      <c r="H9381">
        <v>1362</v>
      </c>
      <c r="I9381">
        <v>0.16</v>
      </c>
      <c r="J9381">
        <v>136.19999999999999</v>
      </c>
      <c r="K9381" t="s">
        <v>17</v>
      </c>
    </row>
    <row r="9382" spans="1:11" x14ac:dyDescent="0.3">
      <c r="A9382" t="s">
        <v>9501</v>
      </c>
      <c r="B9382" t="s">
        <v>184</v>
      </c>
      <c r="C9382" t="s">
        <v>13</v>
      </c>
      <c r="D9382" t="s">
        <v>14</v>
      </c>
      <c r="E9382" t="s">
        <v>143</v>
      </c>
      <c r="F9382" s="1">
        <v>43049</v>
      </c>
      <c r="G9382" t="s">
        <v>98</v>
      </c>
      <c r="H9382">
        <v>2121</v>
      </c>
      <c r="I9382">
        <v>0.19</v>
      </c>
      <c r="J9382">
        <v>318.14999999999998</v>
      </c>
      <c r="K9382" t="s">
        <v>17</v>
      </c>
    </row>
    <row r="9383" spans="1:11" x14ac:dyDescent="0.3">
      <c r="A9383" t="s">
        <v>9502</v>
      </c>
      <c r="B9383" t="s">
        <v>184</v>
      </c>
      <c r="C9383" t="s">
        <v>13</v>
      </c>
      <c r="D9383" t="s">
        <v>195</v>
      </c>
      <c r="E9383" t="s">
        <v>51</v>
      </c>
      <c r="F9383" s="1">
        <v>42117</v>
      </c>
      <c r="G9383" t="s">
        <v>98</v>
      </c>
      <c r="H9383">
        <v>866</v>
      </c>
      <c r="I9383">
        <v>0.16</v>
      </c>
      <c r="J9383">
        <v>303.10000000000002</v>
      </c>
      <c r="K9383" t="s">
        <v>17</v>
      </c>
    </row>
    <row r="9384" spans="1:11" x14ac:dyDescent="0.3">
      <c r="A9384" t="s">
        <v>9503</v>
      </c>
      <c r="B9384" t="s">
        <v>111</v>
      </c>
      <c r="C9384" t="s">
        <v>26</v>
      </c>
      <c r="D9384" t="s">
        <v>201</v>
      </c>
      <c r="E9384" t="s">
        <v>128</v>
      </c>
      <c r="F9384" s="1">
        <v>42766</v>
      </c>
      <c r="G9384" t="s">
        <v>23</v>
      </c>
      <c r="H9384">
        <v>1706</v>
      </c>
      <c r="I9384">
        <v>0.25</v>
      </c>
      <c r="J9384">
        <v>750.64</v>
      </c>
      <c r="K9384" t="s">
        <v>17</v>
      </c>
    </row>
    <row r="9385" spans="1:11" x14ac:dyDescent="0.3">
      <c r="A9385" t="s">
        <v>9504</v>
      </c>
      <c r="B9385" t="s">
        <v>67</v>
      </c>
      <c r="C9385" t="s">
        <v>63</v>
      </c>
      <c r="D9385" t="s">
        <v>64</v>
      </c>
      <c r="E9385" t="s">
        <v>47</v>
      </c>
      <c r="F9385" s="1">
        <v>43428</v>
      </c>
      <c r="G9385" t="s">
        <v>23</v>
      </c>
      <c r="H9385">
        <v>2210</v>
      </c>
      <c r="I9385">
        <v>0.13</v>
      </c>
      <c r="J9385">
        <v>574.6</v>
      </c>
      <c r="K9385" t="s">
        <v>17</v>
      </c>
    </row>
    <row r="9386" spans="1:11" x14ac:dyDescent="0.3">
      <c r="A9386" t="s">
        <v>9505</v>
      </c>
      <c r="B9386" t="s">
        <v>36</v>
      </c>
      <c r="C9386" t="s">
        <v>32</v>
      </c>
      <c r="D9386" t="s">
        <v>97</v>
      </c>
      <c r="E9386" t="s">
        <v>38</v>
      </c>
      <c r="F9386" s="1">
        <v>42951</v>
      </c>
      <c r="G9386" t="s">
        <v>23</v>
      </c>
      <c r="H9386">
        <v>2305</v>
      </c>
      <c r="I9386">
        <v>0.28000000000000003</v>
      </c>
      <c r="J9386">
        <v>945.05</v>
      </c>
      <c r="K9386" t="s">
        <v>17</v>
      </c>
    </row>
    <row r="9387" spans="1:11" x14ac:dyDescent="0.3">
      <c r="A9387" t="s">
        <v>9506</v>
      </c>
      <c r="B9387" t="s">
        <v>36</v>
      </c>
      <c r="C9387" t="s">
        <v>26</v>
      </c>
      <c r="D9387" t="s">
        <v>94</v>
      </c>
      <c r="E9387" t="s">
        <v>84</v>
      </c>
      <c r="F9387" s="1">
        <v>42878</v>
      </c>
      <c r="G9387" t="s">
        <v>23</v>
      </c>
      <c r="H9387">
        <v>2285</v>
      </c>
      <c r="I9387">
        <v>0.2</v>
      </c>
      <c r="J9387">
        <v>982.55</v>
      </c>
      <c r="K9387" t="s">
        <v>17</v>
      </c>
    </row>
    <row r="9388" spans="1:11" x14ac:dyDescent="0.3">
      <c r="A9388" t="s">
        <v>9507</v>
      </c>
      <c r="B9388" t="s">
        <v>114</v>
      </c>
      <c r="C9388" t="s">
        <v>58</v>
      </c>
      <c r="D9388" t="s">
        <v>112</v>
      </c>
      <c r="E9388" t="s">
        <v>55</v>
      </c>
      <c r="F9388" s="1">
        <v>42010</v>
      </c>
      <c r="G9388" t="s">
        <v>23</v>
      </c>
      <c r="H9388">
        <v>1495</v>
      </c>
      <c r="I9388">
        <v>0.19</v>
      </c>
      <c r="J9388">
        <v>194.35</v>
      </c>
      <c r="K9388" t="s">
        <v>17</v>
      </c>
    </row>
    <row r="9389" spans="1:11" x14ac:dyDescent="0.3">
      <c r="A9389" t="s">
        <v>9508</v>
      </c>
      <c r="B9389" t="s">
        <v>135</v>
      </c>
      <c r="C9389" t="s">
        <v>32</v>
      </c>
      <c r="D9389" t="s">
        <v>97</v>
      </c>
      <c r="E9389" t="s">
        <v>143</v>
      </c>
      <c r="F9389" s="1">
        <v>43189</v>
      </c>
      <c r="G9389" t="s">
        <v>23</v>
      </c>
      <c r="H9389">
        <v>766</v>
      </c>
      <c r="I9389">
        <v>0.16</v>
      </c>
      <c r="J9389">
        <v>137.88</v>
      </c>
      <c r="K9389" t="s">
        <v>17</v>
      </c>
    </row>
    <row r="9390" spans="1:11" x14ac:dyDescent="0.3">
      <c r="A9390" t="s">
        <v>9509</v>
      </c>
      <c r="B9390" t="s">
        <v>111</v>
      </c>
      <c r="C9390" t="s">
        <v>20</v>
      </c>
      <c r="D9390" t="s">
        <v>91</v>
      </c>
      <c r="E9390" t="s">
        <v>65</v>
      </c>
      <c r="F9390" s="1">
        <v>43367</v>
      </c>
      <c r="G9390" t="s">
        <v>23</v>
      </c>
      <c r="H9390">
        <v>2079</v>
      </c>
      <c r="I9390">
        <v>0.31</v>
      </c>
      <c r="J9390">
        <v>873.18</v>
      </c>
      <c r="K9390" t="s">
        <v>17</v>
      </c>
    </row>
    <row r="9391" spans="1:11" x14ac:dyDescent="0.3">
      <c r="A9391" t="s">
        <v>9510</v>
      </c>
      <c r="B9391" t="s">
        <v>120</v>
      </c>
      <c r="C9391" t="s">
        <v>13</v>
      </c>
      <c r="D9391" t="s">
        <v>79</v>
      </c>
      <c r="E9391" t="s">
        <v>43</v>
      </c>
      <c r="F9391" s="1">
        <v>42807</v>
      </c>
      <c r="G9391" t="s">
        <v>23</v>
      </c>
      <c r="H9391">
        <v>1576</v>
      </c>
      <c r="I9391">
        <v>0.33</v>
      </c>
      <c r="J9391">
        <v>504.32</v>
      </c>
      <c r="K9391" t="s">
        <v>17</v>
      </c>
    </row>
    <row r="9392" spans="1:11" x14ac:dyDescent="0.3">
      <c r="A9392" t="s">
        <v>9511</v>
      </c>
      <c r="B9392" t="s">
        <v>90</v>
      </c>
      <c r="C9392" t="s">
        <v>20</v>
      </c>
      <c r="D9392" t="s">
        <v>21</v>
      </c>
      <c r="E9392" t="s">
        <v>117</v>
      </c>
      <c r="F9392" s="1">
        <v>43262</v>
      </c>
      <c r="G9392" t="s">
        <v>23</v>
      </c>
      <c r="H9392">
        <v>1562</v>
      </c>
      <c r="I9392">
        <v>0.22</v>
      </c>
      <c r="J9392">
        <v>265.54000000000002</v>
      </c>
      <c r="K9392" t="s">
        <v>17</v>
      </c>
    </row>
    <row r="9393" spans="1:11" x14ac:dyDescent="0.3">
      <c r="A9393" t="s">
        <v>9512</v>
      </c>
      <c r="B9393" t="s">
        <v>42</v>
      </c>
      <c r="C9393" t="s">
        <v>13</v>
      </c>
      <c r="D9393" t="s">
        <v>14</v>
      </c>
      <c r="E9393" t="s">
        <v>128</v>
      </c>
      <c r="F9393" s="1">
        <v>43408</v>
      </c>
      <c r="G9393" t="s">
        <v>23</v>
      </c>
      <c r="H9393">
        <v>1907</v>
      </c>
      <c r="I9393">
        <v>0.28999999999999998</v>
      </c>
      <c r="J9393">
        <v>572.1</v>
      </c>
      <c r="K9393" t="s">
        <v>17</v>
      </c>
    </row>
    <row r="9394" spans="1:11" x14ac:dyDescent="0.3">
      <c r="A9394" t="s">
        <v>9513</v>
      </c>
      <c r="B9394" t="s">
        <v>19</v>
      </c>
      <c r="C9394" t="s">
        <v>13</v>
      </c>
      <c r="D9394" t="s">
        <v>14</v>
      </c>
      <c r="E9394" t="s">
        <v>88</v>
      </c>
      <c r="F9394" s="1">
        <v>42010</v>
      </c>
      <c r="G9394" t="s">
        <v>23</v>
      </c>
      <c r="H9394">
        <v>1113</v>
      </c>
      <c r="I9394">
        <v>0.31</v>
      </c>
      <c r="J9394">
        <v>144.69</v>
      </c>
      <c r="K9394" t="s">
        <v>17</v>
      </c>
    </row>
    <row r="9395" spans="1:11" x14ac:dyDescent="0.3">
      <c r="A9395" t="s">
        <v>9514</v>
      </c>
      <c r="B9395" t="s">
        <v>25</v>
      </c>
      <c r="C9395" t="s">
        <v>63</v>
      </c>
      <c r="D9395" t="s">
        <v>75</v>
      </c>
      <c r="E9395" t="s">
        <v>34</v>
      </c>
      <c r="F9395" s="1">
        <v>43245</v>
      </c>
      <c r="G9395" t="s">
        <v>23</v>
      </c>
      <c r="H9395">
        <v>1539</v>
      </c>
      <c r="I9395">
        <v>0.23</v>
      </c>
      <c r="J9395">
        <v>584.82000000000005</v>
      </c>
      <c r="K9395" t="s">
        <v>17</v>
      </c>
    </row>
    <row r="9396" spans="1:11" x14ac:dyDescent="0.3">
      <c r="A9396" t="s">
        <v>9515</v>
      </c>
      <c r="B9396" t="s">
        <v>78</v>
      </c>
      <c r="C9396" t="s">
        <v>20</v>
      </c>
      <c r="D9396" t="s">
        <v>91</v>
      </c>
      <c r="E9396" t="s">
        <v>128</v>
      </c>
      <c r="F9396" s="1">
        <v>42549</v>
      </c>
      <c r="G9396" t="s">
        <v>23</v>
      </c>
      <c r="H9396">
        <v>1537</v>
      </c>
      <c r="I9396">
        <v>0.26</v>
      </c>
      <c r="J9396">
        <v>307.39999999999998</v>
      </c>
      <c r="K9396" t="s">
        <v>17</v>
      </c>
    </row>
    <row r="9397" spans="1:11" x14ac:dyDescent="0.3">
      <c r="A9397" t="s">
        <v>9516</v>
      </c>
      <c r="B9397" t="s">
        <v>25</v>
      </c>
      <c r="C9397" t="s">
        <v>32</v>
      </c>
      <c r="D9397" t="s">
        <v>97</v>
      </c>
      <c r="E9397" t="s">
        <v>55</v>
      </c>
      <c r="F9397" s="1">
        <v>42010</v>
      </c>
      <c r="G9397" t="s">
        <v>23</v>
      </c>
      <c r="H9397">
        <v>2201</v>
      </c>
      <c r="I9397">
        <v>0.19</v>
      </c>
      <c r="J9397">
        <v>352.16</v>
      </c>
      <c r="K9397" t="s">
        <v>17</v>
      </c>
    </row>
    <row r="9398" spans="1:11" x14ac:dyDescent="0.3">
      <c r="A9398" t="s">
        <v>9517</v>
      </c>
      <c r="B9398" t="s">
        <v>25</v>
      </c>
      <c r="C9398" t="s">
        <v>26</v>
      </c>
      <c r="D9398" t="s">
        <v>201</v>
      </c>
      <c r="E9398" t="s">
        <v>47</v>
      </c>
      <c r="F9398" s="1">
        <v>43247</v>
      </c>
      <c r="G9398" t="s">
        <v>23</v>
      </c>
      <c r="H9398">
        <v>2014</v>
      </c>
      <c r="I9398">
        <v>0.34</v>
      </c>
      <c r="J9398">
        <v>725.04</v>
      </c>
      <c r="K9398" t="s">
        <v>17</v>
      </c>
    </row>
    <row r="9399" spans="1:11" x14ac:dyDescent="0.3">
      <c r="A9399" t="s">
        <v>9518</v>
      </c>
      <c r="B9399" t="s">
        <v>74</v>
      </c>
      <c r="C9399" t="s">
        <v>26</v>
      </c>
      <c r="D9399" t="s">
        <v>94</v>
      </c>
      <c r="E9399" t="s">
        <v>34</v>
      </c>
      <c r="F9399" s="1">
        <v>43089</v>
      </c>
      <c r="G9399" t="s">
        <v>23</v>
      </c>
      <c r="H9399">
        <v>2413</v>
      </c>
      <c r="I9399">
        <v>0.28000000000000003</v>
      </c>
      <c r="J9399">
        <v>386.08</v>
      </c>
      <c r="K9399" t="s">
        <v>17</v>
      </c>
    </row>
    <row r="9400" spans="1:11" x14ac:dyDescent="0.3">
      <c r="A9400" t="s">
        <v>9519</v>
      </c>
      <c r="B9400" t="s">
        <v>182</v>
      </c>
      <c r="C9400" t="s">
        <v>58</v>
      </c>
      <c r="D9400" t="s">
        <v>59</v>
      </c>
      <c r="E9400" t="s">
        <v>69</v>
      </c>
      <c r="F9400" s="1">
        <v>42257</v>
      </c>
      <c r="G9400" t="s">
        <v>23</v>
      </c>
      <c r="H9400">
        <v>699</v>
      </c>
      <c r="I9400">
        <v>0.15</v>
      </c>
      <c r="J9400">
        <v>83.88</v>
      </c>
      <c r="K9400" t="s">
        <v>17</v>
      </c>
    </row>
    <row r="9401" spans="1:11" x14ac:dyDescent="0.3">
      <c r="A9401" t="s">
        <v>9520</v>
      </c>
      <c r="B9401" t="s">
        <v>114</v>
      </c>
      <c r="C9401" t="s">
        <v>63</v>
      </c>
      <c r="D9401" t="s">
        <v>64</v>
      </c>
      <c r="E9401" t="s">
        <v>166</v>
      </c>
      <c r="F9401" s="1">
        <v>43185</v>
      </c>
      <c r="G9401" t="s">
        <v>23</v>
      </c>
      <c r="H9401">
        <v>1920</v>
      </c>
      <c r="I9401">
        <v>0.12</v>
      </c>
      <c r="J9401">
        <v>537.6</v>
      </c>
      <c r="K9401" t="s">
        <v>17</v>
      </c>
    </row>
    <row r="9402" spans="1:11" x14ac:dyDescent="0.3">
      <c r="A9402" t="s">
        <v>9521</v>
      </c>
      <c r="B9402" t="s">
        <v>263</v>
      </c>
      <c r="C9402" t="s">
        <v>32</v>
      </c>
      <c r="D9402" t="s">
        <v>46</v>
      </c>
      <c r="E9402" t="s">
        <v>163</v>
      </c>
      <c r="F9402" s="1">
        <v>42951</v>
      </c>
      <c r="G9402" t="s">
        <v>23</v>
      </c>
      <c r="H9402">
        <v>1036</v>
      </c>
      <c r="I9402">
        <v>0.14000000000000001</v>
      </c>
      <c r="J9402">
        <v>145.04</v>
      </c>
      <c r="K9402" t="s">
        <v>17</v>
      </c>
    </row>
    <row r="9403" spans="1:11" x14ac:dyDescent="0.3">
      <c r="A9403" t="s">
        <v>9522</v>
      </c>
      <c r="B9403" t="s">
        <v>137</v>
      </c>
      <c r="C9403" t="s">
        <v>63</v>
      </c>
      <c r="D9403" t="s">
        <v>87</v>
      </c>
      <c r="E9403" t="s">
        <v>149</v>
      </c>
      <c r="F9403" s="1">
        <v>42880</v>
      </c>
      <c r="G9403" t="s">
        <v>23</v>
      </c>
      <c r="H9403">
        <v>1358</v>
      </c>
      <c r="I9403">
        <v>0.18</v>
      </c>
      <c r="J9403">
        <v>393.82</v>
      </c>
      <c r="K9403" t="s">
        <v>17</v>
      </c>
    </row>
    <row r="9404" spans="1:11" x14ac:dyDescent="0.3">
      <c r="A9404" t="s">
        <v>9523</v>
      </c>
      <c r="B9404" t="s">
        <v>111</v>
      </c>
      <c r="C9404" t="s">
        <v>13</v>
      </c>
      <c r="D9404" t="s">
        <v>79</v>
      </c>
      <c r="E9404" t="s">
        <v>140</v>
      </c>
      <c r="F9404" s="1">
        <v>42809</v>
      </c>
      <c r="G9404" t="s">
        <v>23</v>
      </c>
      <c r="H9404">
        <v>816</v>
      </c>
      <c r="I9404">
        <v>0.2</v>
      </c>
      <c r="J9404">
        <v>342.72</v>
      </c>
      <c r="K9404" t="s">
        <v>17</v>
      </c>
    </row>
    <row r="9405" spans="1:11" x14ac:dyDescent="0.3">
      <c r="A9405" t="s">
        <v>9524</v>
      </c>
      <c r="B9405" t="s">
        <v>86</v>
      </c>
      <c r="C9405" t="s">
        <v>58</v>
      </c>
      <c r="D9405" t="s">
        <v>59</v>
      </c>
      <c r="E9405" t="s">
        <v>65</v>
      </c>
      <c r="F9405" s="1">
        <v>42030</v>
      </c>
      <c r="G9405" t="s">
        <v>23</v>
      </c>
      <c r="H9405">
        <v>2431</v>
      </c>
      <c r="I9405">
        <v>0.1</v>
      </c>
      <c r="J9405">
        <v>121.55</v>
      </c>
      <c r="K9405" t="s">
        <v>17</v>
      </c>
    </row>
    <row r="9406" spans="1:11" x14ac:dyDescent="0.3">
      <c r="A9406" t="s">
        <v>9525</v>
      </c>
      <c r="B9406" t="s">
        <v>197</v>
      </c>
      <c r="C9406" t="s">
        <v>32</v>
      </c>
      <c r="D9406" t="s">
        <v>153</v>
      </c>
      <c r="E9406" t="s">
        <v>51</v>
      </c>
      <c r="F9406" s="1">
        <v>42951</v>
      </c>
      <c r="G9406" t="s">
        <v>23</v>
      </c>
      <c r="H9406">
        <v>2381</v>
      </c>
      <c r="I9406">
        <v>0.19</v>
      </c>
      <c r="J9406">
        <v>380.96</v>
      </c>
      <c r="K9406" t="s">
        <v>17</v>
      </c>
    </row>
    <row r="9407" spans="1:11" x14ac:dyDescent="0.3">
      <c r="A9407" t="s">
        <v>9526</v>
      </c>
      <c r="B9407" t="s">
        <v>197</v>
      </c>
      <c r="C9407" t="s">
        <v>32</v>
      </c>
      <c r="D9407" t="s">
        <v>46</v>
      </c>
      <c r="E9407" t="s">
        <v>128</v>
      </c>
      <c r="F9407" s="1">
        <v>43367</v>
      </c>
      <c r="G9407" t="s">
        <v>23</v>
      </c>
      <c r="H9407">
        <v>1558</v>
      </c>
      <c r="I9407">
        <v>0.16</v>
      </c>
      <c r="J9407">
        <v>218.12</v>
      </c>
      <c r="K9407" t="s">
        <v>17</v>
      </c>
    </row>
    <row r="9408" spans="1:11" x14ac:dyDescent="0.3">
      <c r="A9408" t="s">
        <v>9527</v>
      </c>
      <c r="B9408" t="s">
        <v>197</v>
      </c>
      <c r="C9408" t="s">
        <v>20</v>
      </c>
      <c r="D9408" t="s">
        <v>21</v>
      </c>
      <c r="E9408" t="s">
        <v>28</v>
      </c>
      <c r="F9408" s="1">
        <v>42870</v>
      </c>
      <c r="G9408" t="s">
        <v>23</v>
      </c>
      <c r="H9408">
        <v>584</v>
      </c>
      <c r="I9408">
        <v>0.23</v>
      </c>
      <c r="J9408">
        <v>204.4</v>
      </c>
      <c r="K9408" t="s">
        <v>17</v>
      </c>
    </row>
    <row r="9409" spans="1:11" x14ac:dyDescent="0.3">
      <c r="A9409" t="s">
        <v>9528</v>
      </c>
      <c r="B9409" t="s">
        <v>90</v>
      </c>
      <c r="C9409" t="s">
        <v>20</v>
      </c>
      <c r="D9409" t="s">
        <v>21</v>
      </c>
      <c r="E9409" t="s">
        <v>166</v>
      </c>
      <c r="F9409" s="1">
        <v>43263</v>
      </c>
      <c r="G9409" t="s">
        <v>23</v>
      </c>
      <c r="H9409">
        <v>1165</v>
      </c>
      <c r="I9409">
        <v>0.27</v>
      </c>
      <c r="J9409">
        <v>442.7</v>
      </c>
      <c r="K9409" t="s">
        <v>17</v>
      </c>
    </row>
    <row r="9410" spans="1:11" x14ac:dyDescent="0.3">
      <c r="A9410" t="s">
        <v>9529</v>
      </c>
      <c r="B9410" t="s">
        <v>120</v>
      </c>
      <c r="C9410" t="s">
        <v>13</v>
      </c>
      <c r="D9410" t="s">
        <v>14</v>
      </c>
      <c r="E9410" t="s">
        <v>60</v>
      </c>
      <c r="F9410" s="1">
        <v>43329</v>
      </c>
      <c r="G9410" t="s">
        <v>23</v>
      </c>
      <c r="H9410">
        <v>717</v>
      </c>
      <c r="I9410">
        <v>0.28000000000000003</v>
      </c>
      <c r="J9410">
        <v>143.4</v>
      </c>
      <c r="K9410" t="s">
        <v>17</v>
      </c>
    </row>
    <row r="9411" spans="1:11" x14ac:dyDescent="0.3">
      <c r="A9411" t="s">
        <v>9530</v>
      </c>
      <c r="B9411" t="s">
        <v>182</v>
      </c>
      <c r="C9411" t="s">
        <v>13</v>
      </c>
      <c r="D9411" t="s">
        <v>79</v>
      </c>
      <c r="E9411" t="s">
        <v>43</v>
      </c>
      <c r="F9411" s="1">
        <v>42530</v>
      </c>
      <c r="G9411" t="s">
        <v>23</v>
      </c>
      <c r="H9411">
        <v>2168</v>
      </c>
      <c r="I9411">
        <v>0.23</v>
      </c>
      <c r="J9411">
        <v>802.16</v>
      </c>
      <c r="K9411" t="s">
        <v>17</v>
      </c>
    </row>
    <row r="9412" spans="1:11" x14ac:dyDescent="0.3">
      <c r="A9412" t="s">
        <v>9531</v>
      </c>
      <c r="B9412" t="s">
        <v>86</v>
      </c>
      <c r="C9412" t="s">
        <v>32</v>
      </c>
      <c r="D9412" t="s">
        <v>153</v>
      </c>
      <c r="E9412" t="s">
        <v>60</v>
      </c>
      <c r="F9412" s="1">
        <v>43040</v>
      </c>
      <c r="G9412" t="s">
        <v>23</v>
      </c>
      <c r="H9412">
        <v>1249</v>
      </c>
      <c r="I9412">
        <v>0.19</v>
      </c>
      <c r="J9412">
        <v>137.38999999999999</v>
      </c>
      <c r="K9412" t="s">
        <v>17</v>
      </c>
    </row>
    <row r="9413" spans="1:11" x14ac:dyDescent="0.3">
      <c r="A9413" t="s">
        <v>9532</v>
      </c>
      <c r="B9413" t="s">
        <v>114</v>
      </c>
      <c r="C9413" t="s">
        <v>32</v>
      </c>
      <c r="D9413" t="s">
        <v>153</v>
      </c>
      <c r="E9413" t="s">
        <v>47</v>
      </c>
      <c r="F9413" s="1">
        <v>42955</v>
      </c>
      <c r="G9413" t="s">
        <v>23</v>
      </c>
      <c r="H9413">
        <v>2449</v>
      </c>
      <c r="I9413">
        <v>0.12</v>
      </c>
      <c r="J9413">
        <v>685.72</v>
      </c>
      <c r="K9413" t="s">
        <v>17</v>
      </c>
    </row>
    <row r="9414" spans="1:11" x14ac:dyDescent="0.3">
      <c r="A9414" t="s">
        <v>9533</v>
      </c>
      <c r="B9414" t="s">
        <v>137</v>
      </c>
      <c r="C9414" t="s">
        <v>49</v>
      </c>
      <c r="D9414" t="s">
        <v>205</v>
      </c>
      <c r="E9414" t="s">
        <v>149</v>
      </c>
      <c r="F9414" s="1">
        <v>43084</v>
      </c>
      <c r="G9414" t="s">
        <v>23</v>
      </c>
      <c r="H9414">
        <v>2451</v>
      </c>
      <c r="I9414">
        <v>0.35</v>
      </c>
      <c r="J9414">
        <v>661.77</v>
      </c>
      <c r="K9414" t="s">
        <v>17</v>
      </c>
    </row>
    <row r="9415" spans="1:11" x14ac:dyDescent="0.3">
      <c r="A9415" t="s">
        <v>9534</v>
      </c>
      <c r="B9415" t="s">
        <v>182</v>
      </c>
      <c r="C9415" t="s">
        <v>32</v>
      </c>
      <c r="D9415" t="s">
        <v>46</v>
      </c>
      <c r="E9415" t="s">
        <v>72</v>
      </c>
      <c r="F9415" s="1">
        <v>42030</v>
      </c>
      <c r="G9415" t="s">
        <v>23</v>
      </c>
      <c r="H9415">
        <v>1050</v>
      </c>
      <c r="I9415">
        <v>0.11</v>
      </c>
      <c r="J9415">
        <v>451.5</v>
      </c>
      <c r="K9415" t="s">
        <v>17</v>
      </c>
    </row>
    <row r="9416" spans="1:11" x14ac:dyDescent="0.3">
      <c r="A9416" t="s">
        <v>9535</v>
      </c>
      <c r="B9416" t="s">
        <v>182</v>
      </c>
      <c r="C9416" t="s">
        <v>13</v>
      </c>
      <c r="D9416" t="s">
        <v>14</v>
      </c>
      <c r="E9416" t="s">
        <v>143</v>
      </c>
      <c r="F9416" s="1">
        <v>43367</v>
      </c>
      <c r="G9416" t="s">
        <v>23</v>
      </c>
      <c r="H9416">
        <v>1172</v>
      </c>
      <c r="I9416">
        <v>0.34</v>
      </c>
      <c r="J9416">
        <v>492.24</v>
      </c>
      <c r="K9416" t="s">
        <v>17</v>
      </c>
    </row>
    <row r="9417" spans="1:11" x14ac:dyDescent="0.3">
      <c r="A9417" t="s">
        <v>9536</v>
      </c>
      <c r="B9417" t="s">
        <v>120</v>
      </c>
      <c r="C9417" t="s">
        <v>58</v>
      </c>
      <c r="D9417" t="s">
        <v>68</v>
      </c>
      <c r="E9417" t="s">
        <v>117</v>
      </c>
      <c r="F9417" s="1">
        <v>42870</v>
      </c>
      <c r="G9417" t="s">
        <v>23</v>
      </c>
      <c r="H9417">
        <v>1160</v>
      </c>
      <c r="I9417">
        <v>0.34</v>
      </c>
      <c r="J9417">
        <v>81.2</v>
      </c>
      <c r="K9417" t="s">
        <v>17</v>
      </c>
    </row>
    <row r="9418" spans="1:11" x14ac:dyDescent="0.3">
      <c r="A9418" t="s">
        <v>9537</v>
      </c>
      <c r="B9418" t="s">
        <v>156</v>
      </c>
      <c r="C9418" t="s">
        <v>58</v>
      </c>
      <c r="D9418" t="s">
        <v>59</v>
      </c>
      <c r="E9418" t="s">
        <v>143</v>
      </c>
      <c r="F9418" s="1">
        <v>42807</v>
      </c>
      <c r="G9418" t="s">
        <v>23</v>
      </c>
      <c r="H9418">
        <v>1118</v>
      </c>
      <c r="I9418">
        <v>0.1</v>
      </c>
      <c r="J9418">
        <v>480.74</v>
      </c>
      <c r="K9418" t="s">
        <v>17</v>
      </c>
    </row>
    <row r="9419" spans="1:11" x14ac:dyDescent="0.3">
      <c r="A9419" t="s">
        <v>9538</v>
      </c>
      <c r="B9419" t="s">
        <v>137</v>
      </c>
      <c r="C9419" t="s">
        <v>58</v>
      </c>
      <c r="D9419" t="s">
        <v>112</v>
      </c>
      <c r="E9419" t="s">
        <v>60</v>
      </c>
      <c r="F9419" s="1">
        <v>42010</v>
      </c>
      <c r="G9419" t="s">
        <v>23</v>
      </c>
      <c r="H9419">
        <v>2157</v>
      </c>
      <c r="I9419">
        <v>0.18</v>
      </c>
      <c r="J9419">
        <v>258.83999999999997</v>
      </c>
      <c r="K9419" t="s">
        <v>17</v>
      </c>
    </row>
    <row r="9420" spans="1:11" x14ac:dyDescent="0.3">
      <c r="A9420" t="s">
        <v>9539</v>
      </c>
      <c r="B9420" t="s">
        <v>184</v>
      </c>
      <c r="C9420" t="s">
        <v>49</v>
      </c>
      <c r="D9420" t="s">
        <v>50</v>
      </c>
      <c r="E9420" t="s">
        <v>47</v>
      </c>
      <c r="F9420" s="1">
        <v>42833</v>
      </c>
      <c r="G9420" t="s">
        <v>23</v>
      </c>
      <c r="H9420">
        <v>1957</v>
      </c>
      <c r="I9420">
        <v>0.21</v>
      </c>
      <c r="J9420">
        <v>587.1</v>
      </c>
      <c r="K9420" t="s">
        <v>17</v>
      </c>
    </row>
    <row r="9421" spans="1:11" x14ac:dyDescent="0.3">
      <c r="A9421" t="s">
        <v>9540</v>
      </c>
      <c r="B9421" t="s">
        <v>114</v>
      </c>
      <c r="C9421" t="s">
        <v>13</v>
      </c>
      <c r="D9421" t="s">
        <v>14</v>
      </c>
      <c r="E9421" t="s">
        <v>65</v>
      </c>
      <c r="F9421" s="1">
        <v>42992</v>
      </c>
      <c r="G9421" t="s">
        <v>23</v>
      </c>
      <c r="H9421">
        <v>1214</v>
      </c>
      <c r="I9421">
        <v>0.21</v>
      </c>
      <c r="J9421">
        <v>485.6</v>
      </c>
      <c r="K9421" t="s">
        <v>17</v>
      </c>
    </row>
    <row r="9422" spans="1:11" x14ac:dyDescent="0.3">
      <c r="A9422" t="s">
        <v>9541</v>
      </c>
      <c r="B9422" t="s">
        <v>146</v>
      </c>
      <c r="C9422" t="s">
        <v>63</v>
      </c>
      <c r="D9422" t="s">
        <v>157</v>
      </c>
      <c r="E9422" t="s">
        <v>149</v>
      </c>
      <c r="F9422" s="1">
        <v>42805</v>
      </c>
      <c r="G9422" t="s">
        <v>23</v>
      </c>
      <c r="H9422">
        <v>979</v>
      </c>
      <c r="I9422">
        <v>0.3</v>
      </c>
      <c r="J9422">
        <v>88.11</v>
      </c>
      <c r="K9422" t="s">
        <v>17</v>
      </c>
    </row>
    <row r="9423" spans="1:11" x14ac:dyDescent="0.3">
      <c r="A9423" t="s">
        <v>9542</v>
      </c>
      <c r="B9423" t="s">
        <v>12</v>
      </c>
      <c r="C9423" t="s">
        <v>58</v>
      </c>
      <c r="D9423" t="s">
        <v>59</v>
      </c>
      <c r="E9423" t="s">
        <v>51</v>
      </c>
      <c r="F9423" s="1">
        <v>43362</v>
      </c>
      <c r="G9423" t="s">
        <v>23</v>
      </c>
      <c r="H9423">
        <v>1496</v>
      </c>
      <c r="I9423">
        <v>0.28000000000000003</v>
      </c>
      <c r="J9423">
        <v>628.32000000000005</v>
      </c>
      <c r="K9423" t="s">
        <v>17</v>
      </c>
    </row>
    <row r="9424" spans="1:11" x14ac:dyDescent="0.3">
      <c r="A9424" t="s">
        <v>9543</v>
      </c>
      <c r="B9424" t="s">
        <v>45</v>
      </c>
      <c r="C9424" t="s">
        <v>20</v>
      </c>
      <c r="D9424" t="s">
        <v>21</v>
      </c>
      <c r="E9424" t="s">
        <v>55</v>
      </c>
      <c r="F9424" s="1">
        <v>42549</v>
      </c>
      <c r="G9424" t="s">
        <v>23</v>
      </c>
      <c r="H9424">
        <v>1391</v>
      </c>
      <c r="I9424">
        <v>0.16</v>
      </c>
      <c r="J9424">
        <v>570.30999999999995</v>
      </c>
      <c r="K9424" t="s">
        <v>17</v>
      </c>
    </row>
    <row r="9425" spans="1:11" x14ac:dyDescent="0.3">
      <c r="A9425" t="s">
        <v>9544</v>
      </c>
      <c r="B9425" t="s">
        <v>42</v>
      </c>
      <c r="C9425" t="s">
        <v>58</v>
      </c>
      <c r="D9425" t="s">
        <v>68</v>
      </c>
      <c r="E9425" t="s">
        <v>140</v>
      </c>
      <c r="F9425" s="1">
        <v>43367</v>
      </c>
      <c r="G9425" t="s">
        <v>23</v>
      </c>
      <c r="H9425">
        <v>2439</v>
      </c>
      <c r="I9425">
        <v>0.13</v>
      </c>
      <c r="J9425">
        <v>585.36</v>
      </c>
      <c r="K9425" t="s">
        <v>17</v>
      </c>
    </row>
    <row r="9426" spans="1:11" x14ac:dyDescent="0.3">
      <c r="A9426" t="s">
        <v>9545</v>
      </c>
      <c r="B9426" t="s">
        <v>139</v>
      </c>
      <c r="C9426" t="s">
        <v>63</v>
      </c>
      <c r="D9426" t="s">
        <v>64</v>
      </c>
      <c r="E9426" t="s">
        <v>88</v>
      </c>
      <c r="F9426" s="1">
        <v>42575</v>
      </c>
      <c r="G9426" t="s">
        <v>23</v>
      </c>
      <c r="H9426">
        <v>774</v>
      </c>
      <c r="I9426">
        <v>0.32</v>
      </c>
      <c r="J9426">
        <v>100.62</v>
      </c>
      <c r="K9426" t="s">
        <v>17</v>
      </c>
    </row>
    <row r="9427" spans="1:11" x14ac:dyDescent="0.3">
      <c r="A9427" t="s">
        <v>9546</v>
      </c>
      <c r="B9427" t="s">
        <v>114</v>
      </c>
      <c r="C9427" t="s">
        <v>32</v>
      </c>
      <c r="D9427" t="s">
        <v>153</v>
      </c>
      <c r="E9427" t="s">
        <v>43</v>
      </c>
      <c r="F9427" s="1">
        <v>42833</v>
      </c>
      <c r="G9427" t="s">
        <v>23</v>
      </c>
      <c r="H9427">
        <v>543</v>
      </c>
      <c r="I9427">
        <v>0.16</v>
      </c>
      <c r="J9427">
        <v>48.87</v>
      </c>
      <c r="K9427" t="s">
        <v>17</v>
      </c>
    </row>
    <row r="9428" spans="1:11" x14ac:dyDescent="0.3">
      <c r="A9428" t="s">
        <v>9547</v>
      </c>
      <c r="B9428" t="s">
        <v>19</v>
      </c>
      <c r="C9428" t="s">
        <v>63</v>
      </c>
      <c r="D9428" t="s">
        <v>87</v>
      </c>
      <c r="E9428" t="s">
        <v>149</v>
      </c>
      <c r="F9428" s="1">
        <v>43106</v>
      </c>
      <c r="G9428" t="s">
        <v>23</v>
      </c>
      <c r="H9428">
        <v>1747</v>
      </c>
      <c r="I9428">
        <v>0.17</v>
      </c>
      <c r="J9428">
        <v>209.64</v>
      </c>
      <c r="K9428" t="s">
        <v>17</v>
      </c>
    </row>
    <row r="9429" spans="1:11" x14ac:dyDescent="0.3">
      <c r="A9429" t="s">
        <v>9548</v>
      </c>
      <c r="B9429" t="s">
        <v>191</v>
      </c>
      <c r="C9429" t="s">
        <v>63</v>
      </c>
      <c r="D9429" t="s">
        <v>87</v>
      </c>
      <c r="E9429" t="s">
        <v>65</v>
      </c>
      <c r="F9429" s="1">
        <v>43354</v>
      </c>
      <c r="G9429" t="s">
        <v>23</v>
      </c>
      <c r="H9429">
        <v>889</v>
      </c>
      <c r="I9429">
        <v>0.34</v>
      </c>
      <c r="J9429">
        <v>266.7</v>
      </c>
      <c r="K9429" t="s">
        <v>17</v>
      </c>
    </row>
    <row r="9430" spans="1:11" x14ac:dyDescent="0.3">
      <c r="A9430" t="s">
        <v>9549</v>
      </c>
      <c r="B9430" t="s">
        <v>139</v>
      </c>
      <c r="C9430" t="s">
        <v>49</v>
      </c>
      <c r="D9430" t="s">
        <v>50</v>
      </c>
      <c r="E9430" t="s">
        <v>117</v>
      </c>
      <c r="F9430" s="1">
        <v>42870</v>
      </c>
      <c r="G9430" t="s">
        <v>23</v>
      </c>
      <c r="H9430">
        <v>523</v>
      </c>
      <c r="I9430">
        <v>0.17</v>
      </c>
      <c r="J9430">
        <v>73.22</v>
      </c>
      <c r="K9430" t="s">
        <v>17</v>
      </c>
    </row>
    <row r="9431" spans="1:11" x14ac:dyDescent="0.3">
      <c r="A9431" t="s">
        <v>9550</v>
      </c>
      <c r="B9431" t="s">
        <v>146</v>
      </c>
      <c r="C9431" t="s">
        <v>13</v>
      </c>
      <c r="D9431" t="s">
        <v>79</v>
      </c>
      <c r="E9431" t="s">
        <v>72</v>
      </c>
      <c r="F9431" s="1">
        <v>42766</v>
      </c>
      <c r="G9431" t="s">
        <v>23</v>
      </c>
      <c r="H9431">
        <v>873</v>
      </c>
      <c r="I9431">
        <v>0.34</v>
      </c>
      <c r="J9431">
        <v>157.13999999999999</v>
      </c>
      <c r="K9431" t="s">
        <v>17</v>
      </c>
    </row>
    <row r="9432" spans="1:11" x14ac:dyDescent="0.3">
      <c r="A9432" t="s">
        <v>9551</v>
      </c>
      <c r="B9432" t="s">
        <v>116</v>
      </c>
      <c r="C9432" t="s">
        <v>26</v>
      </c>
      <c r="D9432" t="s">
        <v>37</v>
      </c>
      <c r="E9432" t="s">
        <v>149</v>
      </c>
      <c r="F9432" s="1">
        <v>42030</v>
      </c>
      <c r="G9432" t="s">
        <v>23</v>
      </c>
      <c r="H9432">
        <v>1991</v>
      </c>
      <c r="I9432">
        <v>0.33</v>
      </c>
      <c r="J9432">
        <v>696.85</v>
      </c>
      <c r="K9432" t="s">
        <v>17</v>
      </c>
    </row>
    <row r="9433" spans="1:11" x14ac:dyDescent="0.3">
      <c r="A9433" t="s">
        <v>9552</v>
      </c>
      <c r="B9433" t="s">
        <v>146</v>
      </c>
      <c r="C9433" t="s">
        <v>58</v>
      </c>
      <c r="D9433" t="s">
        <v>68</v>
      </c>
      <c r="E9433" t="s">
        <v>69</v>
      </c>
      <c r="F9433" s="1">
        <v>42575</v>
      </c>
      <c r="G9433" t="s">
        <v>23</v>
      </c>
      <c r="H9433">
        <v>1609</v>
      </c>
      <c r="I9433">
        <v>0.15</v>
      </c>
      <c r="J9433">
        <v>209.17</v>
      </c>
      <c r="K9433" t="s">
        <v>17</v>
      </c>
    </row>
    <row r="9434" spans="1:11" x14ac:dyDescent="0.3">
      <c r="A9434" t="s">
        <v>9553</v>
      </c>
      <c r="B9434" t="s">
        <v>42</v>
      </c>
      <c r="C9434" t="s">
        <v>63</v>
      </c>
      <c r="D9434" t="s">
        <v>75</v>
      </c>
      <c r="E9434" t="s">
        <v>43</v>
      </c>
      <c r="F9434" s="1">
        <v>42880</v>
      </c>
      <c r="G9434" t="s">
        <v>23</v>
      </c>
      <c r="H9434">
        <v>2322</v>
      </c>
      <c r="I9434">
        <v>0.18</v>
      </c>
      <c r="J9434">
        <v>255.42</v>
      </c>
      <c r="K9434" t="s">
        <v>17</v>
      </c>
    </row>
    <row r="9435" spans="1:11" x14ac:dyDescent="0.3">
      <c r="A9435" t="s">
        <v>9554</v>
      </c>
      <c r="B9435" t="s">
        <v>45</v>
      </c>
      <c r="C9435" t="s">
        <v>26</v>
      </c>
      <c r="D9435" t="s">
        <v>94</v>
      </c>
      <c r="E9435" t="s">
        <v>128</v>
      </c>
      <c r="F9435" s="1">
        <v>43428</v>
      </c>
      <c r="G9435" t="s">
        <v>23</v>
      </c>
      <c r="H9435">
        <v>1718</v>
      </c>
      <c r="I9435">
        <v>0.13</v>
      </c>
      <c r="J9435">
        <v>257.7</v>
      </c>
      <c r="K9435" t="s">
        <v>17</v>
      </c>
    </row>
    <row r="9436" spans="1:11" x14ac:dyDescent="0.3">
      <c r="A9436" t="s">
        <v>9555</v>
      </c>
      <c r="B9436" t="s">
        <v>71</v>
      </c>
      <c r="C9436" t="s">
        <v>13</v>
      </c>
      <c r="D9436" t="s">
        <v>14</v>
      </c>
      <c r="E9436" t="s">
        <v>15</v>
      </c>
      <c r="F9436" s="1">
        <v>42809</v>
      </c>
      <c r="G9436" t="s">
        <v>23</v>
      </c>
      <c r="H9436">
        <v>2166</v>
      </c>
      <c r="I9436">
        <v>0.12</v>
      </c>
      <c r="J9436">
        <v>888.06</v>
      </c>
      <c r="K9436" t="s">
        <v>17</v>
      </c>
    </row>
    <row r="9437" spans="1:11" x14ac:dyDescent="0.3">
      <c r="A9437" t="s">
        <v>9556</v>
      </c>
      <c r="B9437" t="s">
        <v>53</v>
      </c>
      <c r="C9437" t="s">
        <v>58</v>
      </c>
      <c r="D9437" t="s">
        <v>59</v>
      </c>
      <c r="E9437" t="s">
        <v>69</v>
      </c>
      <c r="F9437" s="1">
        <v>42228</v>
      </c>
      <c r="G9437" t="s">
        <v>23</v>
      </c>
      <c r="H9437">
        <v>1665</v>
      </c>
      <c r="I9437">
        <v>0.1</v>
      </c>
      <c r="J9437">
        <v>482.85</v>
      </c>
      <c r="K9437" t="s">
        <v>17</v>
      </c>
    </row>
    <row r="9438" spans="1:11" x14ac:dyDescent="0.3">
      <c r="A9438" t="s">
        <v>9557</v>
      </c>
      <c r="B9438" t="s">
        <v>174</v>
      </c>
      <c r="C9438" t="s">
        <v>20</v>
      </c>
      <c r="D9438" t="s">
        <v>21</v>
      </c>
      <c r="E9438" t="s">
        <v>28</v>
      </c>
      <c r="F9438" s="1">
        <v>43213</v>
      </c>
      <c r="G9438" t="s">
        <v>23</v>
      </c>
      <c r="H9438">
        <v>1818</v>
      </c>
      <c r="I9438">
        <v>0.34</v>
      </c>
      <c r="J9438">
        <v>563.58000000000004</v>
      </c>
      <c r="K9438" t="s">
        <v>17</v>
      </c>
    </row>
    <row r="9439" spans="1:11" x14ac:dyDescent="0.3">
      <c r="A9439" t="s">
        <v>9558</v>
      </c>
      <c r="B9439" t="s">
        <v>12</v>
      </c>
      <c r="C9439" t="s">
        <v>58</v>
      </c>
      <c r="D9439" t="s">
        <v>112</v>
      </c>
      <c r="E9439" t="s">
        <v>117</v>
      </c>
      <c r="F9439" s="1">
        <v>43064</v>
      </c>
      <c r="G9439" t="s">
        <v>23</v>
      </c>
      <c r="H9439">
        <v>2361</v>
      </c>
      <c r="I9439">
        <v>0.32</v>
      </c>
      <c r="J9439">
        <v>637.47</v>
      </c>
      <c r="K9439" t="s">
        <v>17</v>
      </c>
    </row>
    <row r="9440" spans="1:11" x14ac:dyDescent="0.3">
      <c r="A9440" t="s">
        <v>9559</v>
      </c>
      <c r="B9440" t="s">
        <v>137</v>
      </c>
      <c r="C9440" t="s">
        <v>32</v>
      </c>
      <c r="D9440" t="s">
        <v>97</v>
      </c>
      <c r="E9440" t="s">
        <v>69</v>
      </c>
      <c r="F9440" s="1">
        <v>42635</v>
      </c>
      <c r="G9440" t="s">
        <v>23</v>
      </c>
      <c r="H9440">
        <v>829</v>
      </c>
      <c r="I9440">
        <v>0.24</v>
      </c>
      <c r="J9440">
        <v>66.319999999999993</v>
      </c>
      <c r="K9440" t="s">
        <v>17</v>
      </c>
    </row>
    <row r="9441" spans="1:11" x14ac:dyDescent="0.3">
      <c r="A9441" t="s">
        <v>9560</v>
      </c>
      <c r="B9441" t="s">
        <v>182</v>
      </c>
      <c r="C9441" t="s">
        <v>63</v>
      </c>
      <c r="D9441" t="s">
        <v>64</v>
      </c>
      <c r="E9441" t="s">
        <v>15</v>
      </c>
      <c r="F9441" s="1">
        <v>43462</v>
      </c>
      <c r="G9441" t="s">
        <v>23</v>
      </c>
      <c r="H9441">
        <v>2006</v>
      </c>
      <c r="I9441">
        <v>0.19</v>
      </c>
      <c r="J9441">
        <v>240.72</v>
      </c>
      <c r="K9441" t="s">
        <v>17</v>
      </c>
    </row>
    <row r="9442" spans="1:11" x14ac:dyDescent="0.3">
      <c r="A9442" t="s">
        <v>9561</v>
      </c>
      <c r="B9442" t="s">
        <v>116</v>
      </c>
      <c r="C9442" t="s">
        <v>63</v>
      </c>
      <c r="D9442" t="s">
        <v>75</v>
      </c>
      <c r="E9442" t="s">
        <v>149</v>
      </c>
      <c r="F9442" s="1">
        <v>43063</v>
      </c>
      <c r="G9442" t="s">
        <v>23</v>
      </c>
      <c r="H9442">
        <v>2052</v>
      </c>
      <c r="I9442">
        <v>0.24</v>
      </c>
      <c r="J9442">
        <v>184.68</v>
      </c>
      <c r="K9442" t="s">
        <v>17</v>
      </c>
    </row>
    <row r="9443" spans="1:11" x14ac:dyDescent="0.3">
      <c r="A9443" t="s">
        <v>9562</v>
      </c>
      <c r="B9443" t="s">
        <v>74</v>
      </c>
      <c r="C9443" t="s">
        <v>49</v>
      </c>
      <c r="D9443" t="s">
        <v>50</v>
      </c>
      <c r="E9443" t="s">
        <v>84</v>
      </c>
      <c r="F9443" s="1">
        <v>43197</v>
      </c>
      <c r="G9443" t="s">
        <v>23</v>
      </c>
      <c r="H9443">
        <v>2004</v>
      </c>
      <c r="I9443">
        <v>0.18</v>
      </c>
      <c r="J9443">
        <v>521.04</v>
      </c>
      <c r="K9443" t="s">
        <v>17</v>
      </c>
    </row>
    <row r="9444" spans="1:11" x14ac:dyDescent="0.3">
      <c r="A9444" t="s">
        <v>9563</v>
      </c>
      <c r="B9444" t="s">
        <v>81</v>
      </c>
      <c r="C9444" t="s">
        <v>13</v>
      </c>
      <c r="D9444" t="s">
        <v>79</v>
      </c>
      <c r="E9444" t="s">
        <v>149</v>
      </c>
      <c r="F9444" s="1">
        <v>42635</v>
      </c>
      <c r="G9444" t="s">
        <v>23</v>
      </c>
      <c r="H9444">
        <v>756</v>
      </c>
      <c r="I9444">
        <v>0.35</v>
      </c>
      <c r="J9444">
        <v>60.48</v>
      </c>
      <c r="K9444" t="s">
        <v>17</v>
      </c>
    </row>
    <row r="9445" spans="1:11" x14ac:dyDescent="0.3">
      <c r="A9445" t="s">
        <v>9564</v>
      </c>
      <c r="B9445" t="s">
        <v>193</v>
      </c>
      <c r="C9445" t="s">
        <v>63</v>
      </c>
      <c r="D9445" t="s">
        <v>64</v>
      </c>
      <c r="E9445" t="s">
        <v>72</v>
      </c>
      <c r="F9445" s="1">
        <v>43220</v>
      </c>
      <c r="G9445" t="s">
        <v>23</v>
      </c>
      <c r="H9445">
        <v>2367</v>
      </c>
      <c r="I9445">
        <v>0.26</v>
      </c>
      <c r="J9445">
        <v>189.36</v>
      </c>
      <c r="K9445" t="s">
        <v>17</v>
      </c>
    </row>
    <row r="9446" spans="1:11" x14ac:dyDescent="0.3">
      <c r="A9446" t="s">
        <v>9565</v>
      </c>
      <c r="B9446" t="s">
        <v>53</v>
      </c>
      <c r="C9446" t="s">
        <v>63</v>
      </c>
      <c r="D9446" t="s">
        <v>157</v>
      </c>
      <c r="E9446" t="s">
        <v>47</v>
      </c>
      <c r="F9446" s="1">
        <v>42724</v>
      </c>
      <c r="G9446" t="s">
        <v>23</v>
      </c>
      <c r="H9446">
        <v>901</v>
      </c>
      <c r="I9446">
        <v>0.28000000000000003</v>
      </c>
      <c r="J9446">
        <v>108.12</v>
      </c>
      <c r="K9446" t="s">
        <v>17</v>
      </c>
    </row>
    <row r="9447" spans="1:11" x14ac:dyDescent="0.3">
      <c r="A9447" t="s">
        <v>9566</v>
      </c>
      <c r="B9447" t="s">
        <v>120</v>
      </c>
      <c r="C9447" t="s">
        <v>58</v>
      </c>
      <c r="D9447" t="s">
        <v>112</v>
      </c>
      <c r="E9447" t="s">
        <v>38</v>
      </c>
      <c r="F9447" s="1">
        <v>43176</v>
      </c>
      <c r="G9447" t="s">
        <v>23</v>
      </c>
      <c r="H9447">
        <v>1639</v>
      </c>
      <c r="I9447">
        <v>0.1</v>
      </c>
      <c r="J9447">
        <v>163.9</v>
      </c>
      <c r="K9447" t="s">
        <v>17</v>
      </c>
    </row>
    <row r="9448" spans="1:11" x14ac:dyDescent="0.3">
      <c r="A9448" t="s">
        <v>9567</v>
      </c>
      <c r="B9448" t="s">
        <v>165</v>
      </c>
      <c r="C9448" t="s">
        <v>32</v>
      </c>
      <c r="D9448" t="s">
        <v>153</v>
      </c>
      <c r="E9448" t="s">
        <v>15</v>
      </c>
      <c r="F9448" s="1">
        <v>42301</v>
      </c>
      <c r="G9448" t="s">
        <v>23</v>
      </c>
      <c r="H9448">
        <v>1337</v>
      </c>
      <c r="I9448">
        <v>0.33</v>
      </c>
      <c r="J9448">
        <v>200.55</v>
      </c>
      <c r="K9448" t="s">
        <v>17</v>
      </c>
    </row>
    <row r="9449" spans="1:11" x14ac:dyDescent="0.3">
      <c r="A9449" t="s">
        <v>9568</v>
      </c>
      <c r="B9449" t="s">
        <v>12</v>
      </c>
      <c r="C9449" t="s">
        <v>26</v>
      </c>
      <c r="D9449" t="s">
        <v>37</v>
      </c>
      <c r="E9449" t="s">
        <v>166</v>
      </c>
      <c r="F9449" s="1">
        <v>42304</v>
      </c>
      <c r="G9449" t="s">
        <v>23</v>
      </c>
      <c r="H9449">
        <v>1824</v>
      </c>
      <c r="I9449">
        <v>0.33</v>
      </c>
      <c r="J9449">
        <v>145.91999999999999</v>
      </c>
      <c r="K9449" t="s">
        <v>17</v>
      </c>
    </row>
    <row r="9450" spans="1:11" x14ac:dyDescent="0.3">
      <c r="A9450" t="s">
        <v>9569</v>
      </c>
      <c r="B9450" t="s">
        <v>83</v>
      </c>
      <c r="C9450" t="s">
        <v>49</v>
      </c>
      <c r="D9450" t="s">
        <v>50</v>
      </c>
      <c r="E9450" t="s">
        <v>55</v>
      </c>
      <c r="F9450" s="1">
        <v>43348</v>
      </c>
      <c r="G9450" t="s">
        <v>23</v>
      </c>
      <c r="H9450">
        <v>654</v>
      </c>
      <c r="I9450">
        <v>0.35</v>
      </c>
      <c r="J9450">
        <v>111.18</v>
      </c>
      <c r="K9450" t="s">
        <v>17</v>
      </c>
    </row>
    <row r="9451" spans="1:11" x14ac:dyDescent="0.3">
      <c r="A9451" t="s">
        <v>9570</v>
      </c>
      <c r="B9451" t="s">
        <v>211</v>
      </c>
      <c r="C9451" t="s">
        <v>63</v>
      </c>
      <c r="D9451" t="s">
        <v>75</v>
      </c>
      <c r="E9451" t="s">
        <v>65</v>
      </c>
      <c r="F9451" s="1">
        <v>42280</v>
      </c>
      <c r="G9451" t="s">
        <v>23</v>
      </c>
      <c r="H9451">
        <v>889</v>
      </c>
      <c r="I9451">
        <v>0.14000000000000001</v>
      </c>
      <c r="J9451">
        <v>364.49</v>
      </c>
      <c r="K9451" t="s">
        <v>17</v>
      </c>
    </row>
    <row r="9452" spans="1:11" x14ac:dyDescent="0.3">
      <c r="A9452" t="s">
        <v>9571</v>
      </c>
      <c r="B9452" t="s">
        <v>114</v>
      </c>
      <c r="C9452" t="s">
        <v>20</v>
      </c>
      <c r="D9452" t="s">
        <v>21</v>
      </c>
      <c r="E9452" t="s">
        <v>104</v>
      </c>
      <c r="F9452" s="1">
        <v>42228</v>
      </c>
      <c r="G9452" t="s">
        <v>23</v>
      </c>
      <c r="H9452">
        <v>1008</v>
      </c>
      <c r="I9452">
        <v>0.19</v>
      </c>
      <c r="J9452">
        <v>70.56</v>
      </c>
      <c r="K9452" t="s">
        <v>17</v>
      </c>
    </row>
    <row r="9453" spans="1:11" x14ac:dyDescent="0.3">
      <c r="A9453" t="s">
        <v>9572</v>
      </c>
      <c r="B9453" t="s">
        <v>83</v>
      </c>
      <c r="C9453" t="s">
        <v>63</v>
      </c>
      <c r="D9453" t="s">
        <v>87</v>
      </c>
      <c r="E9453" t="s">
        <v>140</v>
      </c>
      <c r="F9453" s="1">
        <v>42968</v>
      </c>
      <c r="G9453" t="s">
        <v>23</v>
      </c>
      <c r="H9453">
        <v>771</v>
      </c>
      <c r="I9453">
        <v>0.12</v>
      </c>
      <c r="J9453">
        <v>131.07</v>
      </c>
      <c r="K9453" t="s">
        <v>17</v>
      </c>
    </row>
    <row r="9454" spans="1:11" x14ac:dyDescent="0.3">
      <c r="A9454" t="s">
        <v>9573</v>
      </c>
      <c r="B9454" t="s">
        <v>146</v>
      </c>
      <c r="C9454" t="s">
        <v>49</v>
      </c>
      <c r="D9454" t="s">
        <v>54</v>
      </c>
      <c r="E9454" t="s">
        <v>34</v>
      </c>
      <c r="F9454" s="1">
        <v>43050</v>
      </c>
      <c r="G9454" t="s">
        <v>23</v>
      </c>
      <c r="H9454">
        <v>921</v>
      </c>
      <c r="I9454">
        <v>0.13</v>
      </c>
      <c r="J9454">
        <v>349.98</v>
      </c>
      <c r="K9454" t="s">
        <v>17</v>
      </c>
    </row>
    <row r="9455" spans="1:11" x14ac:dyDescent="0.3">
      <c r="A9455" t="s">
        <v>9574</v>
      </c>
      <c r="B9455" t="s">
        <v>159</v>
      </c>
      <c r="C9455" t="s">
        <v>26</v>
      </c>
      <c r="D9455" t="s">
        <v>94</v>
      </c>
      <c r="E9455" t="s">
        <v>84</v>
      </c>
      <c r="F9455" s="1">
        <v>43220</v>
      </c>
      <c r="G9455" t="s">
        <v>23</v>
      </c>
      <c r="H9455">
        <v>881</v>
      </c>
      <c r="I9455">
        <v>0.33</v>
      </c>
      <c r="J9455">
        <v>334.78</v>
      </c>
      <c r="K9455" t="s">
        <v>17</v>
      </c>
    </row>
    <row r="9456" spans="1:11" x14ac:dyDescent="0.3">
      <c r="A9456" t="s">
        <v>9575</v>
      </c>
      <c r="B9456" t="s">
        <v>106</v>
      </c>
      <c r="C9456" t="s">
        <v>32</v>
      </c>
      <c r="D9456" t="s">
        <v>33</v>
      </c>
      <c r="E9456" t="s">
        <v>69</v>
      </c>
      <c r="F9456" s="1">
        <v>42081</v>
      </c>
      <c r="G9456" t="s">
        <v>23</v>
      </c>
      <c r="H9456">
        <v>1970</v>
      </c>
      <c r="I9456">
        <v>0.11</v>
      </c>
      <c r="J9456">
        <v>98.5</v>
      </c>
      <c r="K9456" t="s">
        <v>17</v>
      </c>
    </row>
    <row r="9457" spans="1:11" x14ac:dyDescent="0.3">
      <c r="A9457" t="s">
        <v>9576</v>
      </c>
      <c r="B9457" t="s">
        <v>204</v>
      </c>
      <c r="C9457" t="s">
        <v>63</v>
      </c>
      <c r="D9457" t="s">
        <v>75</v>
      </c>
      <c r="E9457" t="s">
        <v>88</v>
      </c>
      <c r="F9457" s="1">
        <v>42280</v>
      </c>
      <c r="G9457" t="s">
        <v>23</v>
      </c>
      <c r="H9457">
        <v>1378</v>
      </c>
      <c r="I9457">
        <v>0.3</v>
      </c>
      <c r="J9457">
        <v>275.60000000000002</v>
      </c>
      <c r="K9457" t="s">
        <v>17</v>
      </c>
    </row>
    <row r="9458" spans="1:11" x14ac:dyDescent="0.3">
      <c r="A9458" t="s">
        <v>9577</v>
      </c>
      <c r="B9458" t="s">
        <v>86</v>
      </c>
      <c r="C9458" t="s">
        <v>32</v>
      </c>
      <c r="D9458" t="s">
        <v>97</v>
      </c>
      <c r="E9458" t="s">
        <v>55</v>
      </c>
      <c r="F9458" s="1">
        <v>42081</v>
      </c>
      <c r="G9458" t="s">
        <v>23</v>
      </c>
      <c r="H9458">
        <v>618</v>
      </c>
      <c r="I9458">
        <v>0.23</v>
      </c>
      <c r="J9458">
        <v>111.24</v>
      </c>
      <c r="K9458" t="s">
        <v>17</v>
      </c>
    </row>
    <row r="9459" spans="1:11" x14ac:dyDescent="0.3">
      <c r="A9459" t="s">
        <v>9578</v>
      </c>
      <c r="B9459" t="s">
        <v>111</v>
      </c>
      <c r="C9459" t="s">
        <v>13</v>
      </c>
      <c r="D9459" t="s">
        <v>14</v>
      </c>
      <c r="E9459" t="s">
        <v>15</v>
      </c>
      <c r="F9459" s="1">
        <v>43380</v>
      </c>
      <c r="G9459" t="s">
        <v>23</v>
      </c>
      <c r="H9459">
        <v>1619</v>
      </c>
      <c r="I9459">
        <v>0.25</v>
      </c>
      <c r="J9459">
        <v>728.55</v>
      </c>
      <c r="K9459" t="s">
        <v>17</v>
      </c>
    </row>
    <row r="9460" spans="1:11" x14ac:dyDescent="0.3">
      <c r="A9460" t="s">
        <v>9579</v>
      </c>
      <c r="B9460" t="s">
        <v>86</v>
      </c>
      <c r="C9460" t="s">
        <v>32</v>
      </c>
      <c r="D9460" t="s">
        <v>33</v>
      </c>
      <c r="E9460" t="s">
        <v>84</v>
      </c>
      <c r="F9460" s="1">
        <v>43220</v>
      </c>
      <c r="G9460" t="s">
        <v>23</v>
      </c>
      <c r="H9460">
        <v>696</v>
      </c>
      <c r="I9460">
        <v>0.14000000000000001</v>
      </c>
      <c r="J9460">
        <v>174</v>
      </c>
      <c r="K9460" t="s">
        <v>17</v>
      </c>
    </row>
    <row r="9461" spans="1:11" x14ac:dyDescent="0.3">
      <c r="A9461" t="s">
        <v>9580</v>
      </c>
      <c r="B9461" t="s">
        <v>139</v>
      </c>
      <c r="C9461" t="s">
        <v>26</v>
      </c>
      <c r="D9461" t="s">
        <v>37</v>
      </c>
      <c r="E9461" t="s">
        <v>38</v>
      </c>
      <c r="F9461" s="1">
        <v>42304</v>
      </c>
      <c r="G9461" t="s">
        <v>23</v>
      </c>
      <c r="H9461">
        <v>1445</v>
      </c>
      <c r="I9461">
        <v>0.1</v>
      </c>
      <c r="J9461">
        <v>260.10000000000002</v>
      </c>
      <c r="K9461" t="s">
        <v>17</v>
      </c>
    </row>
    <row r="9462" spans="1:11" x14ac:dyDescent="0.3">
      <c r="A9462" t="s">
        <v>9581</v>
      </c>
      <c r="B9462" t="s">
        <v>111</v>
      </c>
      <c r="C9462" t="s">
        <v>49</v>
      </c>
      <c r="D9462" t="s">
        <v>205</v>
      </c>
      <c r="E9462" t="s">
        <v>163</v>
      </c>
      <c r="F9462" s="1">
        <v>42787</v>
      </c>
      <c r="G9462" t="s">
        <v>23</v>
      </c>
      <c r="H9462">
        <v>2443</v>
      </c>
      <c r="I9462">
        <v>0.13</v>
      </c>
      <c r="J9462">
        <v>171.01</v>
      </c>
      <c r="K9462" t="s">
        <v>17</v>
      </c>
    </row>
    <row r="9463" spans="1:11" x14ac:dyDescent="0.3">
      <c r="A9463" t="s">
        <v>9582</v>
      </c>
      <c r="B9463" t="s">
        <v>12</v>
      </c>
      <c r="C9463" t="s">
        <v>20</v>
      </c>
      <c r="D9463" t="s">
        <v>91</v>
      </c>
      <c r="E9463" t="s">
        <v>104</v>
      </c>
      <c r="F9463" s="1">
        <v>43394</v>
      </c>
      <c r="G9463" t="s">
        <v>23</v>
      </c>
      <c r="H9463">
        <v>745</v>
      </c>
      <c r="I9463">
        <v>0.35</v>
      </c>
      <c r="J9463">
        <v>208.6</v>
      </c>
      <c r="K9463" t="s">
        <v>17</v>
      </c>
    </row>
    <row r="9464" spans="1:11" x14ac:dyDescent="0.3">
      <c r="A9464" t="s">
        <v>9583</v>
      </c>
      <c r="B9464" t="s">
        <v>130</v>
      </c>
      <c r="C9464" t="s">
        <v>49</v>
      </c>
      <c r="D9464" t="s">
        <v>54</v>
      </c>
      <c r="E9464" t="s">
        <v>47</v>
      </c>
      <c r="F9464" s="1">
        <v>42968</v>
      </c>
      <c r="G9464" t="s">
        <v>23</v>
      </c>
      <c r="H9464">
        <v>1308</v>
      </c>
      <c r="I9464">
        <v>0.3</v>
      </c>
      <c r="J9464">
        <v>196.2</v>
      </c>
      <c r="K9464" t="s">
        <v>17</v>
      </c>
    </row>
    <row r="9465" spans="1:11" x14ac:dyDescent="0.3">
      <c r="A9465" t="s">
        <v>9584</v>
      </c>
      <c r="B9465" t="s">
        <v>184</v>
      </c>
      <c r="C9465" t="s">
        <v>49</v>
      </c>
      <c r="D9465" t="s">
        <v>50</v>
      </c>
      <c r="E9465" t="s">
        <v>104</v>
      </c>
      <c r="F9465" s="1">
        <v>42635</v>
      </c>
      <c r="G9465" t="s">
        <v>23</v>
      </c>
      <c r="H9465">
        <v>839</v>
      </c>
      <c r="I9465">
        <v>0.16</v>
      </c>
      <c r="J9465">
        <v>41.95</v>
      </c>
      <c r="K9465" t="s">
        <v>17</v>
      </c>
    </row>
    <row r="9466" spans="1:11" x14ac:dyDescent="0.3">
      <c r="A9466" t="s">
        <v>9585</v>
      </c>
      <c r="B9466" t="s">
        <v>162</v>
      </c>
      <c r="C9466" t="s">
        <v>58</v>
      </c>
      <c r="D9466" t="s">
        <v>112</v>
      </c>
      <c r="E9466" t="s">
        <v>72</v>
      </c>
      <c r="F9466" s="1">
        <v>43063</v>
      </c>
      <c r="G9466" t="s">
        <v>23</v>
      </c>
      <c r="H9466">
        <v>727</v>
      </c>
      <c r="I9466">
        <v>0.21</v>
      </c>
      <c r="J9466">
        <v>268.99</v>
      </c>
      <c r="K9466" t="s">
        <v>17</v>
      </c>
    </row>
    <row r="9467" spans="1:11" x14ac:dyDescent="0.3">
      <c r="A9467" t="s">
        <v>9586</v>
      </c>
      <c r="B9467" t="s">
        <v>42</v>
      </c>
      <c r="C9467" t="s">
        <v>63</v>
      </c>
      <c r="D9467" t="s">
        <v>64</v>
      </c>
      <c r="E9467" t="s">
        <v>163</v>
      </c>
      <c r="F9467" s="1">
        <v>42081</v>
      </c>
      <c r="G9467" t="s">
        <v>23</v>
      </c>
      <c r="H9467">
        <v>876</v>
      </c>
      <c r="I9467">
        <v>0.2</v>
      </c>
      <c r="J9467">
        <v>131.4</v>
      </c>
      <c r="K9467" t="s">
        <v>17</v>
      </c>
    </row>
    <row r="9468" spans="1:11" x14ac:dyDescent="0.3">
      <c r="A9468" t="s">
        <v>9587</v>
      </c>
      <c r="B9468" t="s">
        <v>114</v>
      </c>
      <c r="C9468" t="s">
        <v>20</v>
      </c>
      <c r="D9468" t="s">
        <v>21</v>
      </c>
      <c r="E9468" t="s">
        <v>69</v>
      </c>
      <c r="F9468" s="1">
        <v>42860</v>
      </c>
      <c r="G9468" t="s">
        <v>23</v>
      </c>
      <c r="H9468">
        <v>1570</v>
      </c>
      <c r="I9468">
        <v>0.22</v>
      </c>
      <c r="J9468">
        <v>298.3</v>
      </c>
      <c r="K9468" t="s">
        <v>17</v>
      </c>
    </row>
    <row r="9469" spans="1:11" x14ac:dyDescent="0.3">
      <c r="A9469" t="s">
        <v>9588</v>
      </c>
      <c r="B9469" t="s">
        <v>25</v>
      </c>
      <c r="C9469" t="s">
        <v>20</v>
      </c>
      <c r="D9469" t="s">
        <v>21</v>
      </c>
      <c r="E9469" t="s">
        <v>47</v>
      </c>
      <c r="F9469" s="1">
        <v>43380</v>
      </c>
      <c r="G9469" t="s">
        <v>23</v>
      </c>
      <c r="H9469">
        <v>2429</v>
      </c>
      <c r="I9469">
        <v>0.32</v>
      </c>
      <c r="J9469">
        <v>145.74</v>
      </c>
      <c r="K9469" t="s">
        <v>17</v>
      </c>
    </row>
    <row r="9470" spans="1:11" x14ac:dyDescent="0.3">
      <c r="A9470" t="s">
        <v>9589</v>
      </c>
      <c r="B9470" t="s">
        <v>71</v>
      </c>
      <c r="C9470" t="s">
        <v>32</v>
      </c>
      <c r="D9470" t="s">
        <v>153</v>
      </c>
      <c r="E9470" t="s">
        <v>143</v>
      </c>
      <c r="F9470" s="1">
        <v>42635</v>
      </c>
      <c r="G9470" t="s">
        <v>23</v>
      </c>
      <c r="H9470">
        <v>688</v>
      </c>
      <c r="I9470">
        <v>0.17</v>
      </c>
      <c r="J9470">
        <v>96.32</v>
      </c>
      <c r="K9470" t="s">
        <v>17</v>
      </c>
    </row>
    <row r="9471" spans="1:11" x14ac:dyDescent="0.3">
      <c r="A9471" t="s">
        <v>9590</v>
      </c>
      <c r="B9471" t="s">
        <v>234</v>
      </c>
      <c r="C9471" t="s">
        <v>49</v>
      </c>
      <c r="D9471" t="s">
        <v>54</v>
      </c>
      <c r="E9471" t="s">
        <v>140</v>
      </c>
      <c r="F9471" s="1">
        <v>42228</v>
      </c>
      <c r="G9471" t="s">
        <v>23</v>
      </c>
      <c r="H9471">
        <v>1461</v>
      </c>
      <c r="I9471">
        <v>0.17</v>
      </c>
      <c r="J9471">
        <v>394.47</v>
      </c>
      <c r="K9471" t="s">
        <v>17</v>
      </c>
    </row>
    <row r="9472" spans="1:11" x14ac:dyDescent="0.3">
      <c r="A9472" t="s">
        <v>9591</v>
      </c>
      <c r="B9472" t="s">
        <v>102</v>
      </c>
      <c r="C9472" t="s">
        <v>26</v>
      </c>
      <c r="D9472" t="s">
        <v>37</v>
      </c>
      <c r="E9472" t="s">
        <v>28</v>
      </c>
      <c r="F9472" s="1">
        <v>42393</v>
      </c>
      <c r="G9472" t="s">
        <v>23</v>
      </c>
      <c r="H9472">
        <v>1761</v>
      </c>
      <c r="I9472">
        <v>0.26</v>
      </c>
      <c r="J9472">
        <v>757.23</v>
      </c>
      <c r="K9472" t="s">
        <v>17</v>
      </c>
    </row>
    <row r="9473" spans="1:11" x14ac:dyDescent="0.3">
      <c r="A9473" t="s">
        <v>9592</v>
      </c>
      <c r="B9473" t="s">
        <v>139</v>
      </c>
      <c r="C9473" t="s">
        <v>32</v>
      </c>
      <c r="D9473" t="s">
        <v>33</v>
      </c>
      <c r="E9473" t="s">
        <v>140</v>
      </c>
      <c r="F9473" s="1">
        <v>42228</v>
      </c>
      <c r="G9473" t="s">
        <v>23</v>
      </c>
      <c r="H9473">
        <v>1665</v>
      </c>
      <c r="I9473">
        <v>0.26</v>
      </c>
      <c r="J9473">
        <v>549.45000000000005</v>
      </c>
      <c r="K9473" t="s">
        <v>17</v>
      </c>
    </row>
    <row r="9474" spans="1:11" x14ac:dyDescent="0.3">
      <c r="A9474" t="s">
        <v>9593</v>
      </c>
      <c r="B9474" t="s">
        <v>197</v>
      </c>
      <c r="C9474" t="s">
        <v>49</v>
      </c>
      <c r="D9474" t="s">
        <v>50</v>
      </c>
      <c r="E9474" t="s">
        <v>34</v>
      </c>
      <c r="F9474" s="1">
        <v>42077</v>
      </c>
      <c r="G9474" t="s">
        <v>23</v>
      </c>
      <c r="H9474">
        <v>1985</v>
      </c>
      <c r="I9474">
        <v>0.22</v>
      </c>
      <c r="J9474">
        <v>794</v>
      </c>
      <c r="K9474" t="s">
        <v>17</v>
      </c>
    </row>
    <row r="9475" spans="1:11" x14ac:dyDescent="0.3">
      <c r="A9475" t="s">
        <v>9594</v>
      </c>
      <c r="B9475" t="s">
        <v>90</v>
      </c>
      <c r="C9475" t="s">
        <v>32</v>
      </c>
      <c r="D9475" t="s">
        <v>33</v>
      </c>
      <c r="E9475" t="s">
        <v>149</v>
      </c>
      <c r="F9475" s="1">
        <v>42228</v>
      </c>
      <c r="G9475" t="s">
        <v>23</v>
      </c>
      <c r="H9475">
        <v>1679</v>
      </c>
      <c r="I9475">
        <v>0.15</v>
      </c>
      <c r="J9475">
        <v>251.85</v>
      </c>
      <c r="K9475" t="s">
        <v>17</v>
      </c>
    </row>
    <row r="9476" spans="1:11" x14ac:dyDescent="0.3">
      <c r="A9476" t="s">
        <v>9595</v>
      </c>
      <c r="B9476" t="s">
        <v>191</v>
      </c>
      <c r="C9476" t="s">
        <v>58</v>
      </c>
      <c r="D9476" t="s">
        <v>59</v>
      </c>
      <c r="E9476" t="s">
        <v>143</v>
      </c>
      <c r="F9476" s="1">
        <v>43121</v>
      </c>
      <c r="G9476" t="s">
        <v>23</v>
      </c>
      <c r="H9476">
        <v>1056</v>
      </c>
      <c r="I9476">
        <v>0.2</v>
      </c>
      <c r="J9476">
        <v>306.24</v>
      </c>
      <c r="K9476" t="s">
        <v>17</v>
      </c>
    </row>
    <row r="9477" spans="1:11" x14ac:dyDescent="0.3">
      <c r="A9477" t="s">
        <v>9596</v>
      </c>
      <c r="B9477" t="s">
        <v>86</v>
      </c>
      <c r="C9477" t="s">
        <v>49</v>
      </c>
      <c r="D9477" t="s">
        <v>54</v>
      </c>
      <c r="E9477" t="s">
        <v>143</v>
      </c>
      <c r="F9477" s="1">
        <v>43050</v>
      </c>
      <c r="G9477" t="s">
        <v>23</v>
      </c>
      <c r="H9477">
        <v>1935</v>
      </c>
      <c r="I9477">
        <v>0.28999999999999998</v>
      </c>
      <c r="J9477">
        <v>367.65</v>
      </c>
      <c r="K9477" t="s">
        <v>17</v>
      </c>
    </row>
    <row r="9478" spans="1:11" x14ac:dyDescent="0.3">
      <c r="A9478" t="s">
        <v>9597</v>
      </c>
      <c r="B9478" t="s">
        <v>114</v>
      </c>
      <c r="C9478" t="s">
        <v>49</v>
      </c>
      <c r="D9478" t="s">
        <v>50</v>
      </c>
      <c r="E9478" t="s">
        <v>47</v>
      </c>
      <c r="F9478" s="1">
        <v>42787</v>
      </c>
      <c r="G9478" t="s">
        <v>23</v>
      </c>
      <c r="H9478">
        <v>1599</v>
      </c>
      <c r="I9478">
        <v>0.27</v>
      </c>
      <c r="J9478">
        <v>223.86</v>
      </c>
      <c r="K9478" t="s">
        <v>17</v>
      </c>
    </row>
    <row r="9479" spans="1:11" x14ac:dyDescent="0.3">
      <c r="A9479" t="s">
        <v>9598</v>
      </c>
      <c r="B9479" t="s">
        <v>151</v>
      </c>
      <c r="C9479" t="s">
        <v>26</v>
      </c>
      <c r="D9479" t="s">
        <v>201</v>
      </c>
      <c r="E9479" t="s">
        <v>69</v>
      </c>
      <c r="F9479" s="1">
        <v>42359</v>
      </c>
      <c r="G9479" t="s">
        <v>23</v>
      </c>
      <c r="H9479">
        <v>616</v>
      </c>
      <c r="I9479">
        <v>0.34</v>
      </c>
      <c r="J9479">
        <v>227.92</v>
      </c>
      <c r="K9479" t="s">
        <v>17</v>
      </c>
    </row>
    <row r="9480" spans="1:11" x14ac:dyDescent="0.3">
      <c r="A9480" t="s">
        <v>9599</v>
      </c>
      <c r="B9480" t="s">
        <v>116</v>
      </c>
      <c r="C9480" t="s">
        <v>58</v>
      </c>
      <c r="D9480" t="s">
        <v>59</v>
      </c>
      <c r="E9480" t="s">
        <v>65</v>
      </c>
      <c r="F9480" s="1">
        <v>42635</v>
      </c>
      <c r="G9480" t="s">
        <v>23</v>
      </c>
      <c r="H9480">
        <v>1585</v>
      </c>
      <c r="I9480">
        <v>0.16</v>
      </c>
      <c r="J9480">
        <v>396.25</v>
      </c>
      <c r="K9480" t="s">
        <v>17</v>
      </c>
    </row>
    <row r="9481" spans="1:11" x14ac:dyDescent="0.3">
      <c r="A9481" t="s">
        <v>9600</v>
      </c>
      <c r="B9481" t="s">
        <v>234</v>
      </c>
      <c r="C9481" t="s">
        <v>32</v>
      </c>
      <c r="D9481" t="s">
        <v>46</v>
      </c>
      <c r="E9481" t="s">
        <v>84</v>
      </c>
      <c r="F9481" s="1">
        <v>43367</v>
      </c>
      <c r="G9481" t="s">
        <v>23</v>
      </c>
      <c r="H9481">
        <v>2255</v>
      </c>
      <c r="I9481">
        <v>0.26</v>
      </c>
      <c r="J9481">
        <v>856.9</v>
      </c>
      <c r="K9481" t="s">
        <v>17</v>
      </c>
    </row>
    <row r="9482" spans="1:11" x14ac:dyDescent="0.3">
      <c r="A9482" t="s">
        <v>9601</v>
      </c>
      <c r="B9482" t="s">
        <v>169</v>
      </c>
      <c r="C9482" t="s">
        <v>63</v>
      </c>
      <c r="D9482" t="s">
        <v>157</v>
      </c>
      <c r="E9482" t="s">
        <v>149</v>
      </c>
      <c r="F9482" s="1">
        <v>43220</v>
      </c>
      <c r="G9482" t="s">
        <v>23</v>
      </c>
      <c r="H9482">
        <v>775</v>
      </c>
      <c r="I9482">
        <v>0.3</v>
      </c>
      <c r="J9482">
        <v>186</v>
      </c>
      <c r="K9482" t="s">
        <v>17</v>
      </c>
    </row>
    <row r="9483" spans="1:11" x14ac:dyDescent="0.3">
      <c r="A9483" t="s">
        <v>9602</v>
      </c>
      <c r="B9483" t="s">
        <v>139</v>
      </c>
      <c r="C9483" t="s">
        <v>20</v>
      </c>
      <c r="D9483" t="s">
        <v>91</v>
      </c>
      <c r="E9483" t="s">
        <v>117</v>
      </c>
      <c r="F9483" s="1">
        <v>42787</v>
      </c>
      <c r="G9483" t="s">
        <v>23</v>
      </c>
      <c r="H9483">
        <v>2000</v>
      </c>
      <c r="I9483">
        <v>0.23</v>
      </c>
      <c r="J9483">
        <v>620</v>
      </c>
      <c r="K9483" t="s">
        <v>17</v>
      </c>
    </row>
    <row r="9484" spans="1:11" x14ac:dyDescent="0.3">
      <c r="A9484" t="s">
        <v>9603</v>
      </c>
      <c r="B9484" t="s">
        <v>106</v>
      </c>
      <c r="C9484" t="s">
        <v>20</v>
      </c>
      <c r="D9484" t="s">
        <v>91</v>
      </c>
      <c r="E9484" t="s">
        <v>143</v>
      </c>
      <c r="F9484" s="1">
        <v>42956</v>
      </c>
      <c r="G9484" t="s">
        <v>23</v>
      </c>
      <c r="H9484">
        <v>639</v>
      </c>
      <c r="I9484">
        <v>0.2</v>
      </c>
      <c r="J9484">
        <v>191.7</v>
      </c>
      <c r="K9484" t="s">
        <v>17</v>
      </c>
    </row>
    <row r="9485" spans="1:11" x14ac:dyDescent="0.3">
      <c r="A9485" t="s">
        <v>9604</v>
      </c>
      <c r="B9485" t="s">
        <v>62</v>
      </c>
      <c r="C9485" t="s">
        <v>20</v>
      </c>
      <c r="D9485" t="s">
        <v>91</v>
      </c>
      <c r="E9485" t="s">
        <v>43</v>
      </c>
      <c r="F9485" s="1">
        <v>43392</v>
      </c>
      <c r="G9485" t="s">
        <v>23</v>
      </c>
      <c r="H9485">
        <v>1916</v>
      </c>
      <c r="I9485">
        <v>0.26</v>
      </c>
      <c r="J9485">
        <v>536.48</v>
      </c>
      <c r="K9485" t="s">
        <v>17</v>
      </c>
    </row>
    <row r="9486" spans="1:11" x14ac:dyDescent="0.3">
      <c r="A9486" t="s">
        <v>9605</v>
      </c>
      <c r="B9486" t="s">
        <v>12</v>
      </c>
      <c r="C9486" t="s">
        <v>49</v>
      </c>
      <c r="D9486" t="s">
        <v>205</v>
      </c>
      <c r="E9486" t="s">
        <v>47</v>
      </c>
      <c r="F9486" s="1">
        <v>43436</v>
      </c>
      <c r="G9486" t="s">
        <v>23</v>
      </c>
      <c r="H9486">
        <v>512</v>
      </c>
      <c r="I9486">
        <v>0.32</v>
      </c>
      <c r="J9486">
        <v>168.96</v>
      </c>
      <c r="K9486" t="s">
        <v>17</v>
      </c>
    </row>
    <row r="9487" spans="1:11" x14ac:dyDescent="0.3">
      <c r="A9487" t="s">
        <v>9606</v>
      </c>
      <c r="B9487" t="s">
        <v>81</v>
      </c>
      <c r="C9487" t="s">
        <v>26</v>
      </c>
      <c r="D9487" t="s">
        <v>37</v>
      </c>
      <c r="E9487" t="s">
        <v>51</v>
      </c>
      <c r="F9487" s="1">
        <v>42645</v>
      </c>
      <c r="G9487" t="s">
        <v>23</v>
      </c>
      <c r="H9487">
        <v>1205</v>
      </c>
      <c r="I9487">
        <v>0.1</v>
      </c>
      <c r="J9487">
        <v>228.95</v>
      </c>
      <c r="K9487" t="s">
        <v>17</v>
      </c>
    </row>
    <row r="9488" spans="1:11" x14ac:dyDescent="0.3">
      <c r="A9488" t="s">
        <v>9607</v>
      </c>
      <c r="B9488" t="s">
        <v>40</v>
      </c>
      <c r="C9488" t="s">
        <v>26</v>
      </c>
      <c r="D9488" t="s">
        <v>201</v>
      </c>
      <c r="E9488" t="s">
        <v>38</v>
      </c>
      <c r="F9488" s="1">
        <v>42956</v>
      </c>
      <c r="G9488" t="s">
        <v>23</v>
      </c>
      <c r="H9488">
        <v>1177</v>
      </c>
      <c r="I9488">
        <v>0.32</v>
      </c>
      <c r="J9488">
        <v>282.48</v>
      </c>
      <c r="K9488" t="s">
        <v>17</v>
      </c>
    </row>
    <row r="9489" spans="1:11" x14ac:dyDescent="0.3">
      <c r="A9489" t="s">
        <v>9608</v>
      </c>
      <c r="B9489" t="s">
        <v>204</v>
      </c>
      <c r="C9489" t="s">
        <v>13</v>
      </c>
      <c r="D9489" t="s">
        <v>14</v>
      </c>
      <c r="E9489" t="s">
        <v>140</v>
      </c>
      <c r="F9489" s="1">
        <v>43380</v>
      </c>
      <c r="G9489" t="s">
        <v>23</v>
      </c>
      <c r="H9489">
        <v>1662</v>
      </c>
      <c r="I9489">
        <v>0.33</v>
      </c>
      <c r="J9489">
        <v>398.88</v>
      </c>
      <c r="K9489" t="s">
        <v>17</v>
      </c>
    </row>
    <row r="9490" spans="1:11" x14ac:dyDescent="0.3">
      <c r="A9490" t="s">
        <v>9609</v>
      </c>
      <c r="B9490" t="s">
        <v>169</v>
      </c>
      <c r="C9490" t="s">
        <v>32</v>
      </c>
      <c r="D9490" t="s">
        <v>33</v>
      </c>
      <c r="E9490" t="s">
        <v>51</v>
      </c>
      <c r="F9490" s="1">
        <v>43121</v>
      </c>
      <c r="G9490" t="s">
        <v>23</v>
      </c>
      <c r="H9490">
        <v>1288</v>
      </c>
      <c r="I9490">
        <v>0.1</v>
      </c>
      <c r="J9490">
        <v>334.88</v>
      </c>
      <c r="K9490" t="s">
        <v>17</v>
      </c>
    </row>
    <row r="9491" spans="1:11" x14ac:dyDescent="0.3">
      <c r="A9491" t="s">
        <v>9610</v>
      </c>
      <c r="B9491" t="s">
        <v>139</v>
      </c>
      <c r="C9491" t="s">
        <v>58</v>
      </c>
      <c r="D9491" t="s">
        <v>112</v>
      </c>
      <c r="E9491" t="s">
        <v>166</v>
      </c>
      <c r="F9491" s="1">
        <v>43029</v>
      </c>
      <c r="G9491" t="s">
        <v>23</v>
      </c>
      <c r="H9491">
        <v>1285</v>
      </c>
      <c r="I9491">
        <v>0.15</v>
      </c>
      <c r="J9491">
        <v>295.55</v>
      </c>
      <c r="K9491" t="s">
        <v>17</v>
      </c>
    </row>
    <row r="9492" spans="1:11" x14ac:dyDescent="0.3">
      <c r="A9492" t="s">
        <v>9611</v>
      </c>
      <c r="B9492" t="s">
        <v>151</v>
      </c>
      <c r="C9492" t="s">
        <v>13</v>
      </c>
      <c r="D9492" t="s">
        <v>14</v>
      </c>
      <c r="E9492" t="s">
        <v>15</v>
      </c>
      <c r="F9492" s="1">
        <v>43057</v>
      </c>
      <c r="G9492" t="s">
        <v>29</v>
      </c>
      <c r="H9492">
        <v>875</v>
      </c>
      <c r="I9492">
        <v>0.26</v>
      </c>
      <c r="J9492">
        <v>140</v>
      </c>
      <c r="K9492" t="s">
        <v>17</v>
      </c>
    </row>
    <row r="9493" spans="1:11" x14ac:dyDescent="0.3">
      <c r="A9493" t="s">
        <v>9612</v>
      </c>
      <c r="B9493" t="s">
        <v>74</v>
      </c>
      <c r="C9493" t="s">
        <v>32</v>
      </c>
      <c r="D9493" t="s">
        <v>33</v>
      </c>
      <c r="E9493" t="s">
        <v>60</v>
      </c>
      <c r="F9493" s="1">
        <v>42365</v>
      </c>
      <c r="G9493" t="s">
        <v>29</v>
      </c>
      <c r="H9493">
        <v>1051</v>
      </c>
      <c r="I9493">
        <v>0.32</v>
      </c>
      <c r="J9493">
        <v>189.18</v>
      </c>
      <c r="K9493" t="s">
        <v>17</v>
      </c>
    </row>
    <row r="9494" spans="1:11" x14ac:dyDescent="0.3">
      <c r="A9494" t="s">
        <v>9613</v>
      </c>
      <c r="B9494" t="s">
        <v>162</v>
      </c>
      <c r="C9494" t="s">
        <v>13</v>
      </c>
      <c r="D9494" t="s">
        <v>14</v>
      </c>
      <c r="E9494" t="s">
        <v>128</v>
      </c>
      <c r="F9494" s="1">
        <v>43425</v>
      </c>
      <c r="G9494" t="s">
        <v>29</v>
      </c>
      <c r="H9494">
        <v>1319</v>
      </c>
      <c r="I9494">
        <v>0.25</v>
      </c>
      <c r="J9494">
        <v>197.85</v>
      </c>
      <c r="K9494" t="s">
        <v>17</v>
      </c>
    </row>
    <row r="9495" spans="1:11" x14ac:dyDescent="0.3">
      <c r="A9495" t="s">
        <v>9614</v>
      </c>
      <c r="B9495" t="s">
        <v>184</v>
      </c>
      <c r="C9495" t="s">
        <v>32</v>
      </c>
      <c r="D9495" t="s">
        <v>153</v>
      </c>
      <c r="E9495" t="s">
        <v>15</v>
      </c>
      <c r="F9495" s="1">
        <v>42742</v>
      </c>
      <c r="G9495" t="s">
        <v>29</v>
      </c>
      <c r="H9495">
        <v>1593</v>
      </c>
      <c r="I9495">
        <v>0.15</v>
      </c>
      <c r="J9495">
        <v>334.53</v>
      </c>
      <c r="K9495" t="s">
        <v>17</v>
      </c>
    </row>
    <row r="9496" spans="1:11" x14ac:dyDescent="0.3">
      <c r="A9496" t="s">
        <v>9615</v>
      </c>
      <c r="B9496" t="s">
        <v>111</v>
      </c>
      <c r="C9496" t="s">
        <v>26</v>
      </c>
      <c r="D9496" t="s">
        <v>37</v>
      </c>
      <c r="E9496" t="s">
        <v>163</v>
      </c>
      <c r="F9496" s="1">
        <v>42798</v>
      </c>
      <c r="G9496" t="s">
        <v>29</v>
      </c>
      <c r="H9496">
        <v>2012</v>
      </c>
      <c r="I9496">
        <v>0.3</v>
      </c>
      <c r="J9496">
        <v>120.72</v>
      </c>
      <c r="K9496" t="s">
        <v>17</v>
      </c>
    </row>
    <row r="9497" spans="1:11" x14ac:dyDescent="0.3">
      <c r="A9497" t="s">
        <v>9616</v>
      </c>
      <c r="B9497" t="s">
        <v>197</v>
      </c>
      <c r="C9497" t="s">
        <v>26</v>
      </c>
      <c r="D9497" t="s">
        <v>94</v>
      </c>
      <c r="E9497" t="s">
        <v>163</v>
      </c>
      <c r="F9497" s="1">
        <v>43242</v>
      </c>
      <c r="G9497" t="s">
        <v>29</v>
      </c>
      <c r="H9497">
        <v>603</v>
      </c>
      <c r="I9497">
        <v>0.15</v>
      </c>
      <c r="J9497">
        <v>162.81</v>
      </c>
      <c r="K9497" t="s">
        <v>17</v>
      </c>
    </row>
    <row r="9498" spans="1:11" x14ac:dyDescent="0.3">
      <c r="A9498" t="s">
        <v>9617</v>
      </c>
      <c r="B9498" t="s">
        <v>263</v>
      </c>
      <c r="C9498" t="s">
        <v>13</v>
      </c>
      <c r="D9498" t="s">
        <v>14</v>
      </c>
      <c r="E9498" t="s">
        <v>38</v>
      </c>
      <c r="F9498" s="1">
        <v>43344</v>
      </c>
      <c r="G9498" t="s">
        <v>29</v>
      </c>
      <c r="H9498">
        <v>2480</v>
      </c>
      <c r="I9498">
        <v>0.35</v>
      </c>
      <c r="J9498">
        <v>669.6</v>
      </c>
      <c r="K9498" t="s">
        <v>17</v>
      </c>
    </row>
    <row r="9499" spans="1:11" x14ac:dyDescent="0.3">
      <c r="A9499" t="s">
        <v>9618</v>
      </c>
      <c r="B9499" t="s">
        <v>12</v>
      </c>
      <c r="C9499" t="s">
        <v>63</v>
      </c>
      <c r="D9499" t="s">
        <v>64</v>
      </c>
      <c r="E9499" t="s">
        <v>104</v>
      </c>
      <c r="F9499" s="1">
        <v>43214</v>
      </c>
      <c r="G9499" t="s">
        <v>29</v>
      </c>
      <c r="H9499">
        <v>1155</v>
      </c>
      <c r="I9499">
        <v>0.13</v>
      </c>
      <c r="J9499">
        <v>277.2</v>
      </c>
      <c r="K9499" t="s">
        <v>17</v>
      </c>
    </row>
    <row r="9500" spans="1:11" x14ac:dyDescent="0.3">
      <c r="A9500" t="s">
        <v>9619</v>
      </c>
      <c r="B9500" t="s">
        <v>122</v>
      </c>
      <c r="C9500" t="s">
        <v>13</v>
      </c>
      <c r="D9500" t="s">
        <v>14</v>
      </c>
      <c r="E9500" t="s">
        <v>38</v>
      </c>
      <c r="F9500" s="1">
        <v>42278</v>
      </c>
      <c r="G9500" t="s">
        <v>29</v>
      </c>
      <c r="H9500">
        <v>1022</v>
      </c>
      <c r="I9500">
        <v>0.18</v>
      </c>
      <c r="J9500">
        <v>439.46</v>
      </c>
      <c r="K9500" t="s">
        <v>17</v>
      </c>
    </row>
    <row r="9501" spans="1:11" x14ac:dyDescent="0.3">
      <c r="A9501" t="s">
        <v>9620</v>
      </c>
      <c r="B9501" t="s">
        <v>53</v>
      </c>
      <c r="C9501" t="s">
        <v>58</v>
      </c>
      <c r="D9501" t="s">
        <v>68</v>
      </c>
      <c r="E9501" t="s">
        <v>15</v>
      </c>
      <c r="F9501" s="1">
        <v>42194</v>
      </c>
      <c r="G9501" t="s">
        <v>29</v>
      </c>
      <c r="H9501">
        <v>1883</v>
      </c>
      <c r="I9501">
        <v>0.14000000000000001</v>
      </c>
      <c r="J9501">
        <v>357.77</v>
      </c>
      <c r="K9501" t="s">
        <v>17</v>
      </c>
    </row>
    <row r="9502" spans="1:11" x14ac:dyDescent="0.3">
      <c r="A9502" t="s">
        <v>9621</v>
      </c>
      <c r="B9502" t="s">
        <v>120</v>
      </c>
      <c r="C9502" t="s">
        <v>32</v>
      </c>
      <c r="D9502" t="s">
        <v>33</v>
      </c>
      <c r="E9502" t="s">
        <v>163</v>
      </c>
      <c r="F9502" s="1">
        <v>42893</v>
      </c>
      <c r="G9502" t="s">
        <v>29</v>
      </c>
      <c r="H9502">
        <v>1945</v>
      </c>
      <c r="I9502">
        <v>0.16</v>
      </c>
      <c r="J9502">
        <v>466.8</v>
      </c>
      <c r="K9502" t="s">
        <v>17</v>
      </c>
    </row>
    <row r="9503" spans="1:11" x14ac:dyDescent="0.3">
      <c r="A9503" t="s">
        <v>9622</v>
      </c>
      <c r="B9503" t="s">
        <v>116</v>
      </c>
      <c r="C9503" t="s">
        <v>13</v>
      </c>
      <c r="D9503" t="s">
        <v>195</v>
      </c>
      <c r="E9503" t="s">
        <v>65</v>
      </c>
      <c r="F9503" s="1">
        <v>42860</v>
      </c>
      <c r="G9503" t="s">
        <v>29</v>
      </c>
      <c r="H9503">
        <v>1150</v>
      </c>
      <c r="I9503">
        <v>0.21</v>
      </c>
      <c r="J9503">
        <v>368</v>
      </c>
      <c r="K9503" t="s">
        <v>17</v>
      </c>
    </row>
    <row r="9504" spans="1:11" x14ac:dyDescent="0.3">
      <c r="A9504" t="s">
        <v>9623</v>
      </c>
      <c r="B9504" t="s">
        <v>261</v>
      </c>
      <c r="C9504" t="s">
        <v>49</v>
      </c>
      <c r="D9504" t="s">
        <v>205</v>
      </c>
      <c r="E9504" t="s">
        <v>84</v>
      </c>
      <c r="F9504" s="1">
        <v>42362</v>
      </c>
      <c r="G9504" t="s">
        <v>29</v>
      </c>
      <c r="H9504">
        <v>2361</v>
      </c>
      <c r="I9504">
        <v>0.34</v>
      </c>
      <c r="J9504">
        <v>920.79</v>
      </c>
      <c r="K9504" t="s">
        <v>17</v>
      </c>
    </row>
    <row r="9505" spans="1:11" x14ac:dyDescent="0.3">
      <c r="A9505" t="s">
        <v>9624</v>
      </c>
      <c r="B9505" t="s">
        <v>108</v>
      </c>
      <c r="C9505" t="s">
        <v>13</v>
      </c>
      <c r="D9505" t="s">
        <v>79</v>
      </c>
      <c r="E9505" t="s">
        <v>60</v>
      </c>
      <c r="F9505" s="1">
        <v>42255</v>
      </c>
      <c r="G9505" t="s">
        <v>29</v>
      </c>
      <c r="H9505">
        <v>1289</v>
      </c>
      <c r="I9505">
        <v>0.35</v>
      </c>
      <c r="J9505">
        <v>335.14</v>
      </c>
      <c r="K9505" t="s">
        <v>17</v>
      </c>
    </row>
    <row r="9506" spans="1:11" x14ac:dyDescent="0.3">
      <c r="A9506" t="s">
        <v>9625</v>
      </c>
      <c r="B9506" t="s">
        <v>130</v>
      </c>
      <c r="C9506" t="s">
        <v>49</v>
      </c>
      <c r="D9506" t="s">
        <v>54</v>
      </c>
      <c r="E9506" t="s">
        <v>104</v>
      </c>
      <c r="F9506" s="1">
        <v>42362</v>
      </c>
      <c r="G9506" t="s">
        <v>29</v>
      </c>
      <c r="H9506">
        <v>2045</v>
      </c>
      <c r="I9506">
        <v>0.19</v>
      </c>
      <c r="J9506">
        <v>879.35</v>
      </c>
      <c r="K9506" t="s">
        <v>17</v>
      </c>
    </row>
    <row r="9507" spans="1:11" x14ac:dyDescent="0.3">
      <c r="A9507" t="s">
        <v>9626</v>
      </c>
      <c r="B9507" t="s">
        <v>191</v>
      </c>
      <c r="C9507" t="s">
        <v>49</v>
      </c>
      <c r="D9507" t="s">
        <v>54</v>
      </c>
      <c r="E9507" t="s">
        <v>72</v>
      </c>
      <c r="F9507" s="1">
        <v>42714</v>
      </c>
      <c r="G9507" t="s">
        <v>29</v>
      </c>
      <c r="H9507">
        <v>1435</v>
      </c>
      <c r="I9507">
        <v>0.26</v>
      </c>
      <c r="J9507">
        <v>631.4</v>
      </c>
      <c r="K9507" t="s">
        <v>17</v>
      </c>
    </row>
    <row r="9508" spans="1:11" x14ac:dyDescent="0.3">
      <c r="A9508" t="s">
        <v>9627</v>
      </c>
      <c r="B9508" t="s">
        <v>67</v>
      </c>
      <c r="C9508" t="s">
        <v>63</v>
      </c>
      <c r="D9508" t="s">
        <v>87</v>
      </c>
      <c r="E9508" t="s">
        <v>60</v>
      </c>
      <c r="F9508" s="1">
        <v>43425</v>
      </c>
      <c r="G9508" t="s">
        <v>29</v>
      </c>
      <c r="H9508">
        <v>1952</v>
      </c>
      <c r="I9508">
        <v>0.35</v>
      </c>
      <c r="J9508">
        <v>156.16</v>
      </c>
      <c r="K9508" t="s">
        <v>17</v>
      </c>
    </row>
    <row r="9509" spans="1:11" x14ac:dyDescent="0.3">
      <c r="A9509" t="s">
        <v>9628</v>
      </c>
      <c r="B9509" t="s">
        <v>125</v>
      </c>
      <c r="C9509" t="s">
        <v>20</v>
      </c>
      <c r="D9509" t="s">
        <v>21</v>
      </c>
      <c r="E9509" t="s">
        <v>69</v>
      </c>
      <c r="F9509" s="1">
        <v>43452</v>
      </c>
      <c r="G9509" t="s">
        <v>29</v>
      </c>
      <c r="H9509">
        <v>601</v>
      </c>
      <c r="I9509">
        <v>0.15</v>
      </c>
      <c r="J9509">
        <v>228.38</v>
      </c>
      <c r="K9509" t="s">
        <v>17</v>
      </c>
    </row>
    <row r="9510" spans="1:11" x14ac:dyDescent="0.3">
      <c r="A9510" t="s">
        <v>9629</v>
      </c>
      <c r="B9510" t="s">
        <v>62</v>
      </c>
      <c r="C9510" t="s">
        <v>26</v>
      </c>
      <c r="D9510" t="s">
        <v>37</v>
      </c>
      <c r="E9510" t="s">
        <v>84</v>
      </c>
      <c r="F9510" s="1">
        <v>42194</v>
      </c>
      <c r="G9510" t="s">
        <v>29</v>
      </c>
      <c r="H9510">
        <v>2070</v>
      </c>
      <c r="I9510">
        <v>0.31</v>
      </c>
      <c r="J9510">
        <v>269.10000000000002</v>
      </c>
      <c r="K9510" t="s">
        <v>17</v>
      </c>
    </row>
    <row r="9511" spans="1:11" x14ac:dyDescent="0.3">
      <c r="A9511" t="s">
        <v>9630</v>
      </c>
      <c r="B9511" t="s">
        <v>120</v>
      </c>
      <c r="C9511" t="s">
        <v>13</v>
      </c>
      <c r="D9511" t="s">
        <v>195</v>
      </c>
      <c r="E9511" t="s">
        <v>149</v>
      </c>
      <c r="F9511" s="1">
        <v>42702</v>
      </c>
      <c r="G9511" t="s">
        <v>29</v>
      </c>
      <c r="H9511">
        <v>1402</v>
      </c>
      <c r="I9511">
        <v>0.14000000000000001</v>
      </c>
      <c r="J9511">
        <v>112.16</v>
      </c>
      <c r="K9511" t="s">
        <v>17</v>
      </c>
    </row>
    <row r="9512" spans="1:11" x14ac:dyDescent="0.3">
      <c r="A9512" t="s">
        <v>9631</v>
      </c>
      <c r="B9512" t="s">
        <v>36</v>
      </c>
      <c r="C9512" t="s">
        <v>49</v>
      </c>
      <c r="D9512" t="s">
        <v>205</v>
      </c>
      <c r="E9512" t="s">
        <v>117</v>
      </c>
      <c r="F9512" s="1">
        <v>43340</v>
      </c>
      <c r="G9512" t="s">
        <v>29</v>
      </c>
      <c r="H9512">
        <v>2153</v>
      </c>
      <c r="I9512">
        <v>0.16</v>
      </c>
      <c r="J9512">
        <v>193.77</v>
      </c>
      <c r="K9512" t="s">
        <v>17</v>
      </c>
    </row>
    <row r="9513" spans="1:11" x14ac:dyDescent="0.3">
      <c r="A9513" t="s">
        <v>9632</v>
      </c>
      <c r="B9513" t="s">
        <v>130</v>
      </c>
      <c r="C9513" t="s">
        <v>13</v>
      </c>
      <c r="D9513" t="s">
        <v>79</v>
      </c>
      <c r="E9513" t="s">
        <v>166</v>
      </c>
      <c r="F9513" s="1">
        <v>43052</v>
      </c>
      <c r="G9513" t="s">
        <v>29</v>
      </c>
      <c r="H9513">
        <v>877</v>
      </c>
      <c r="I9513">
        <v>0.15</v>
      </c>
      <c r="J9513">
        <v>61.39</v>
      </c>
      <c r="K9513" t="s">
        <v>17</v>
      </c>
    </row>
    <row r="9514" spans="1:11" x14ac:dyDescent="0.3">
      <c r="A9514" t="s">
        <v>9633</v>
      </c>
      <c r="B9514" t="s">
        <v>116</v>
      </c>
      <c r="C9514" t="s">
        <v>32</v>
      </c>
      <c r="D9514" t="s">
        <v>153</v>
      </c>
      <c r="E9514" t="s">
        <v>149</v>
      </c>
      <c r="F9514" s="1">
        <v>42639</v>
      </c>
      <c r="G9514" t="s">
        <v>29</v>
      </c>
      <c r="H9514">
        <v>1004</v>
      </c>
      <c r="I9514">
        <v>0.18</v>
      </c>
      <c r="J9514">
        <v>150.6</v>
      </c>
      <c r="K9514" t="s">
        <v>17</v>
      </c>
    </row>
    <row r="9515" spans="1:11" x14ac:dyDescent="0.3">
      <c r="A9515" t="s">
        <v>9634</v>
      </c>
      <c r="B9515" t="s">
        <v>263</v>
      </c>
      <c r="C9515" t="s">
        <v>63</v>
      </c>
      <c r="D9515" t="s">
        <v>64</v>
      </c>
      <c r="E9515" t="s">
        <v>123</v>
      </c>
      <c r="F9515" s="1">
        <v>43425</v>
      </c>
      <c r="G9515" t="s">
        <v>29</v>
      </c>
      <c r="H9515">
        <v>2001</v>
      </c>
      <c r="I9515">
        <v>0.28000000000000003</v>
      </c>
      <c r="J9515">
        <v>700.35</v>
      </c>
      <c r="K9515" t="s">
        <v>17</v>
      </c>
    </row>
    <row r="9516" spans="1:11" x14ac:dyDescent="0.3">
      <c r="A9516" t="s">
        <v>9635</v>
      </c>
      <c r="B9516" t="s">
        <v>125</v>
      </c>
      <c r="C9516" t="s">
        <v>58</v>
      </c>
      <c r="D9516" t="s">
        <v>59</v>
      </c>
      <c r="E9516" t="s">
        <v>22</v>
      </c>
      <c r="F9516" s="1">
        <v>42683</v>
      </c>
      <c r="G9516" t="s">
        <v>29</v>
      </c>
      <c r="H9516">
        <v>1541</v>
      </c>
      <c r="I9516">
        <v>0.1</v>
      </c>
      <c r="J9516">
        <v>678.04</v>
      </c>
      <c r="K9516" t="s">
        <v>17</v>
      </c>
    </row>
    <row r="9517" spans="1:11" x14ac:dyDescent="0.3">
      <c r="A9517" t="s">
        <v>9636</v>
      </c>
      <c r="B9517" t="s">
        <v>86</v>
      </c>
      <c r="C9517" t="s">
        <v>20</v>
      </c>
      <c r="D9517" t="s">
        <v>21</v>
      </c>
      <c r="E9517" t="s">
        <v>34</v>
      </c>
      <c r="F9517" s="1">
        <v>42255</v>
      </c>
      <c r="G9517" t="s">
        <v>29</v>
      </c>
      <c r="H9517">
        <v>2346</v>
      </c>
      <c r="I9517">
        <v>0.15</v>
      </c>
      <c r="J9517">
        <v>445.74</v>
      </c>
      <c r="K9517" t="s">
        <v>17</v>
      </c>
    </row>
    <row r="9518" spans="1:11" x14ac:dyDescent="0.3">
      <c r="A9518" t="s">
        <v>9637</v>
      </c>
      <c r="B9518" t="s">
        <v>67</v>
      </c>
      <c r="C9518" t="s">
        <v>26</v>
      </c>
      <c r="D9518" t="s">
        <v>94</v>
      </c>
      <c r="E9518" t="s">
        <v>38</v>
      </c>
      <c r="F9518" s="1">
        <v>43011</v>
      </c>
      <c r="G9518" t="s">
        <v>29</v>
      </c>
      <c r="H9518">
        <v>1604</v>
      </c>
      <c r="I9518">
        <v>0.24</v>
      </c>
      <c r="J9518">
        <v>160.4</v>
      </c>
      <c r="K9518" t="s">
        <v>17</v>
      </c>
    </row>
    <row r="9519" spans="1:11" x14ac:dyDescent="0.3">
      <c r="A9519" t="s">
        <v>9638</v>
      </c>
      <c r="B9519" t="s">
        <v>111</v>
      </c>
      <c r="C9519" t="s">
        <v>49</v>
      </c>
      <c r="D9519" t="s">
        <v>50</v>
      </c>
      <c r="E9519" t="s">
        <v>69</v>
      </c>
      <c r="F9519" s="1">
        <v>42130</v>
      </c>
      <c r="G9519" t="s">
        <v>29</v>
      </c>
      <c r="H9519">
        <v>1015</v>
      </c>
      <c r="I9519">
        <v>0.33</v>
      </c>
      <c r="J9519">
        <v>395.85</v>
      </c>
      <c r="K9519" t="s">
        <v>17</v>
      </c>
    </row>
    <row r="9520" spans="1:11" x14ac:dyDescent="0.3">
      <c r="A9520" t="s">
        <v>9639</v>
      </c>
      <c r="B9520" t="s">
        <v>146</v>
      </c>
      <c r="C9520" t="s">
        <v>49</v>
      </c>
      <c r="D9520" t="s">
        <v>50</v>
      </c>
      <c r="E9520" t="s">
        <v>88</v>
      </c>
      <c r="F9520" s="1">
        <v>42120</v>
      </c>
      <c r="G9520" t="s">
        <v>29</v>
      </c>
      <c r="H9520">
        <v>1244</v>
      </c>
      <c r="I9520">
        <v>0.27</v>
      </c>
      <c r="J9520">
        <v>522.48</v>
      </c>
      <c r="K9520" t="s">
        <v>17</v>
      </c>
    </row>
    <row r="9521" spans="1:11" x14ac:dyDescent="0.3">
      <c r="A9521" t="s">
        <v>9640</v>
      </c>
      <c r="B9521" t="s">
        <v>71</v>
      </c>
      <c r="C9521" t="s">
        <v>32</v>
      </c>
      <c r="D9521" t="s">
        <v>33</v>
      </c>
      <c r="E9521" t="s">
        <v>166</v>
      </c>
      <c r="F9521" s="1">
        <v>42392</v>
      </c>
      <c r="G9521" t="s">
        <v>29</v>
      </c>
      <c r="H9521">
        <v>1932</v>
      </c>
      <c r="I9521">
        <v>0.18</v>
      </c>
      <c r="J9521">
        <v>734.16</v>
      </c>
      <c r="K9521" t="s">
        <v>17</v>
      </c>
    </row>
    <row r="9522" spans="1:11" x14ac:dyDescent="0.3">
      <c r="A9522" t="s">
        <v>9641</v>
      </c>
      <c r="B9522" t="s">
        <v>135</v>
      </c>
      <c r="C9522" t="s">
        <v>58</v>
      </c>
      <c r="D9522" t="s">
        <v>112</v>
      </c>
      <c r="E9522" t="s">
        <v>15</v>
      </c>
      <c r="F9522" s="1">
        <v>43186</v>
      </c>
      <c r="G9522" t="s">
        <v>29</v>
      </c>
      <c r="H9522">
        <v>2338</v>
      </c>
      <c r="I9522">
        <v>0.11</v>
      </c>
      <c r="J9522">
        <v>1005.34</v>
      </c>
      <c r="K9522" t="s">
        <v>17</v>
      </c>
    </row>
    <row r="9523" spans="1:11" x14ac:dyDescent="0.3">
      <c r="A9523" t="s">
        <v>9642</v>
      </c>
      <c r="B9523" t="s">
        <v>57</v>
      </c>
      <c r="C9523" t="s">
        <v>63</v>
      </c>
      <c r="D9523" t="s">
        <v>64</v>
      </c>
      <c r="E9523" t="s">
        <v>84</v>
      </c>
      <c r="F9523" s="1">
        <v>43186</v>
      </c>
      <c r="G9523" t="s">
        <v>29</v>
      </c>
      <c r="H9523">
        <v>2238</v>
      </c>
      <c r="I9523">
        <v>0.13</v>
      </c>
      <c r="J9523">
        <v>850.44</v>
      </c>
      <c r="K9523" t="s">
        <v>17</v>
      </c>
    </row>
    <row r="9524" spans="1:11" x14ac:dyDescent="0.3">
      <c r="A9524" t="s">
        <v>9643</v>
      </c>
      <c r="B9524" t="s">
        <v>106</v>
      </c>
      <c r="C9524" t="s">
        <v>13</v>
      </c>
      <c r="D9524" t="s">
        <v>195</v>
      </c>
      <c r="E9524" t="s">
        <v>123</v>
      </c>
      <c r="F9524" s="1">
        <v>42994</v>
      </c>
      <c r="G9524" t="s">
        <v>29</v>
      </c>
      <c r="H9524">
        <v>918</v>
      </c>
      <c r="I9524">
        <v>0.19</v>
      </c>
      <c r="J9524">
        <v>201.96</v>
      </c>
      <c r="K9524" t="s">
        <v>17</v>
      </c>
    </row>
    <row r="9525" spans="1:11" x14ac:dyDescent="0.3">
      <c r="A9525" t="s">
        <v>9644</v>
      </c>
      <c r="B9525" t="s">
        <v>135</v>
      </c>
      <c r="C9525" t="s">
        <v>26</v>
      </c>
      <c r="D9525" t="s">
        <v>201</v>
      </c>
      <c r="E9525" t="s">
        <v>43</v>
      </c>
      <c r="F9525" s="1">
        <v>43011</v>
      </c>
      <c r="G9525" t="s">
        <v>29</v>
      </c>
      <c r="H9525">
        <v>2208</v>
      </c>
      <c r="I9525">
        <v>0.33</v>
      </c>
      <c r="J9525">
        <v>772.8</v>
      </c>
      <c r="K9525" t="s">
        <v>17</v>
      </c>
    </row>
    <row r="9526" spans="1:11" x14ac:dyDescent="0.3">
      <c r="A9526" t="s">
        <v>9645</v>
      </c>
      <c r="B9526" t="s">
        <v>25</v>
      </c>
      <c r="C9526" t="s">
        <v>13</v>
      </c>
      <c r="D9526" t="s">
        <v>79</v>
      </c>
      <c r="E9526" t="s">
        <v>69</v>
      </c>
      <c r="F9526" s="1">
        <v>43011</v>
      </c>
      <c r="G9526" t="s">
        <v>29</v>
      </c>
      <c r="H9526">
        <v>1784</v>
      </c>
      <c r="I9526">
        <v>0.34</v>
      </c>
      <c r="J9526">
        <v>642.24</v>
      </c>
      <c r="K9526" t="s">
        <v>17</v>
      </c>
    </row>
    <row r="9527" spans="1:11" x14ac:dyDescent="0.3">
      <c r="A9527" t="s">
        <v>9646</v>
      </c>
      <c r="B9527" t="s">
        <v>162</v>
      </c>
      <c r="C9527" t="s">
        <v>20</v>
      </c>
      <c r="D9527" t="s">
        <v>91</v>
      </c>
      <c r="E9527" t="s">
        <v>22</v>
      </c>
      <c r="F9527" s="1">
        <v>43075</v>
      </c>
      <c r="G9527" t="s">
        <v>29</v>
      </c>
      <c r="H9527">
        <v>1531</v>
      </c>
      <c r="I9527">
        <v>0.18</v>
      </c>
      <c r="J9527">
        <v>199.03</v>
      </c>
      <c r="K9527" t="s">
        <v>17</v>
      </c>
    </row>
    <row r="9528" spans="1:11" x14ac:dyDescent="0.3">
      <c r="A9528" t="s">
        <v>9647</v>
      </c>
      <c r="B9528" t="s">
        <v>159</v>
      </c>
      <c r="C9528" t="s">
        <v>32</v>
      </c>
      <c r="D9528" t="s">
        <v>46</v>
      </c>
      <c r="E9528" t="s">
        <v>51</v>
      </c>
      <c r="F9528" s="1">
        <v>42522</v>
      </c>
      <c r="G9528" t="s">
        <v>29</v>
      </c>
      <c r="H9528">
        <v>1195</v>
      </c>
      <c r="I9528">
        <v>0.22</v>
      </c>
      <c r="J9528">
        <v>394.35</v>
      </c>
      <c r="K9528" t="s">
        <v>17</v>
      </c>
    </row>
    <row r="9529" spans="1:11" x14ac:dyDescent="0.3">
      <c r="A9529" t="s">
        <v>9648</v>
      </c>
      <c r="B9529" t="s">
        <v>193</v>
      </c>
      <c r="C9529" t="s">
        <v>32</v>
      </c>
      <c r="D9529" t="s">
        <v>46</v>
      </c>
      <c r="E9529" t="s">
        <v>166</v>
      </c>
      <c r="F9529" s="1">
        <v>42729</v>
      </c>
      <c r="G9529" t="s">
        <v>29</v>
      </c>
      <c r="H9529">
        <v>953</v>
      </c>
      <c r="I9529">
        <v>0.12</v>
      </c>
      <c r="J9529">
        <v>76.239999999999995</v>
      </c>
      <c r="K9529" t="s">
        <v>17</v>
      </c>
    </row>
    <row r="9530" spans="1:11" x14ac:dyDescent="0.3">
      <c r="A9530" t="s">
        <v>9649</v>
      </c>
      <c r="B9530" t="s">
        <v>191</v>
      </c>
      <c r="C9530" t="s">
        <v>13</v>
      </c>
      <c r="D9530" t="s">
        <v>14</v>
      </c>
      <c r="E9530" t="s">
        <v>84</v>
      </c>
      <c r="F9530" s="1">
        <v>42055</v>
      </c>
      <c r="G9530" t="s">
        <v>29</v>
      </c>
      <c r="H9530">
        <v>1319</v>
      </c>
      <c r="I9530">
        <v>0.15</v>
      </c>
      <c r="J9530">
        <v>342.94</v>
      </c>
      <c r="K9530" t="s">
        <v>17</v>
      </c>
    </row>
    <row r="9531" spans="1:11" x14ac:dyDescent="0.3">
      <c r="A9531" t="s">
        <v>9650</v>
      </c>
      <c r="B9531" t="s">
        <v>62</v>
      </c>
      <c r="C9531" t="s">
        <v>63</v>
      </c>
      <c r="D9531" t="s">
        <v>75</v>
      </c>
      <c r="E9531" t="s">
        <v>55</v>
      </c>
      <c r="F9531" s="1">
        <v>43046</v>
      </c>
      <c r="G9531" t="s">
        <v>29</v>
      </c>
      <c r="H9531">
        <v>1347</v>
      </c>
      <c r="I9531">
        <v>0.19</v>
      </c>
      <c r="J9531">
        <v>525.33000000000004</v>
      </c>
      <c r="K9531" t="s">
        <v>17</v>
      </c>
    </row>
    <row r="9532" spans="1:11" x14ac:dyDescent="0.3">
      <c r="A9532" t="s">
        <v>9651</v>
      </c>
      <c r="B9532" t="s">
        <v>42</v>
      </c>
      <c r="C9532" t="s">
        <v>26</v>
      </c>
      <c r="D9532" t="s">
        <v>27</v>
      </c>
      <c r="E9532" t="s">
        <v>84</v>
      </c>
      <c r="F9532" s="1">
        <v>42334</v>
      </c>
      <c r="G9532" t="s">
        <v>29</v>
      </c>
      <c r="H9532">
        <v>1159</v>
      </c>
      <c r="I9532">
        <v>0.23</v>
      </c>
      <c r="J9532">
        <v>115.9</v>
      </c>
      <c r="K9532" t="s">
        <v>17</v>
      </c>
    </row>
    <row r="9533" spans="1:11" x14ac:dyDescent="0.3">
      <c r="A9533" t="s">
        <v>9652</v>
      </c>
      <c r="B9533" t="s">
        <v>45</v>
      </c>
      <c r="C9533" t="s">
        <v>20</v>
      </c>
      <c r="D9533" t="s">
        <v>21</v>
      </c>
      <c r="E9533" t="s">
        <v>163</v>
      </c>
      <c r="F9533" s="1">
        <v>43378</v>
      </c>
      <c r="G9533" t="s">
        <v>29</v>
      </c>
      <c r="H9533">
        <v>1839</v>
      </c>
      <c r="I9533">
        <v>0.21</v>
      </c>
      <c r="J9533">
        <v>386.19</v>
      </c>
      <c r="K9533" t="s">
        <v>17</v>
      </c>
    </row>
    <row r="9534" spans="1:11" x14ac:dyDescent="0.3">
      <c r="A9534" t="s">
        <v>9653</v>
      </c>
      <c r="B9534" t="s">
        <v>53</v>
      </c>
      <c r="C9534" t="s">
        <v>49</v>
      </c>
      <c r="D9534" t="s">
        <v>54</v>
      </c>
      <c r="E9534" t="s">
        <v>55</v>
      </c>
      <c r="F9534" s="1">
        <v>42329</v>
      </c>
      <c r="G9534" t="s">
        <v>29</v>
      </c>
      <c r="H9534">
        <v>1380</v>
      </c>
      <c r="I9534">
        <v>0.34</v>
      </c>
      <c r="J9534">
        <v>220.8</v>
      </c>
      <c r="K9534" t="s">
        <v>17</v>
      </c>
    </row>
    <row r="9535" spans="1:11" x14ac:dyDescent="0.3">
      <c r="A9535" t="s">
        <v>9654</v>
      </c>
      <c r="B9535" t="s">
        <v>57</v>
      </c>
      <c r="C9535" t="s">
        <v>49</v>
      </c>
      <c r="D9535" t="s">
        <v>50</v>
      </c>
      <c r="E9535" t="s">
        <v>69</v>
      </c>
      <c r="F9535" s="1">
        <v>43379</v>
      </c>
      <c r="G9535" t="s">
        <v>29</v>
      </c>
      <c r="H9535">
        <v>2268</v>
      </c>
      <c r="I9535">
        <v>0.24</v>
      </c>
      <c r="J9535">
        <v>635.04</v>
      </c>
      <c r="K9535" t="s">
        <v>17</v>
      </c>
    </row>
    <row r="9536" spans="1:11" x14ac:dyDescent="0.3">
      <c r="A9536" t="s">
        <v>9655</v>
      </c>
      <c r="B9536" t="s">
        <v>36</v>
      </c>
      <c r="C9536" t="s">
        <v>20</v>
      </c>
      <c r="D9536" t="s">
        <v>91</v>
      </c>
      <c r="E9536" t="s">
        <v>128</v>
      </c>
      <c r="F9536" s="1">
        <v>43023</v>
      </c>
      <c r="G9536" t="s">
        <v>29</v>
      </c>
      <c r="H9536">
        <v>1989</v>
      </c>
      <c r="I9536">
        <v>0.25</v>
      </c>
      <c r="J9536">
        <v>556.91999999999996</v>
      </c>
      <c r="K9536" t="s">
        <v>17</v>
      </c>
    </row>
    <row r="9537" spans="1:11" x14ac:dyDescent="0.3">
      <c r="A9537" t="s">
        <v>9656</v>
      </c>
      <c r="B9537" t="s">
        <v>67</v>
      </c>
      <c r="C9537" t="s">
        <v>20</v>
      </c>
      <c r="D9537" t="s">
        <v>21</v>
      </c>
      <c r="E9537" t="s">
        <v>88</v>
      </c>
      <c r="F9537" s="1">
        <v>42631</v>
      </c>
      <c r="G9537" t="s">
        <v>29</v>
      </c>
      <c r="H9537">
        <v>1416</v>
      </c>
      <c r="I9537">
        <v>0.12</v>
      </c>
      <c r="J9537">
        <v>594.72</v>
      </c>
      <c r="K9537" t="s">
        <v>17</v>
      </c>
    </row>
    <row r="9538" spans="1:11" x14ac:dyDescent="0.3">
      <c r="A9538" t="s">
        <v>9657</v>
      </c>
      <c r="B9538" t="s">
        <v>36</v>
      </c>
      <c r="C9538" t="s">
        <v>58</v>
      </c>
      <c r="D9538" t="s">
        <v>68</v>
      </c>
      <c r="E9538" t="s">
        <v>69</v>
      </c>
      <c r="F9538" s="1">
        <v>43289</v>
      </c>
      <c r="G9538" t="s">
        <v>29</v>
      </c>
      <c r="H9538">
        <v>1577</v>
      </c>
      <c r="I9538">
        <v>0.11</v>
      </c>
      <c r="J9538">
        <v>473.1</v>
      </c>
      <c r="K9538" t="s">
        <v>17</v>
      </c>
    </row>
    <row r="9539" spans="1:11" x14ac:dyDescent="0.3">
      <c r="A9539" t="s">
        <v>9658</v>
      </c>
      <c r="B9539" t="s">
        <v>25</v>
      </c>
      <c r="C9539" t="s">
        <v>58</v>
      </c>
      <c r="D9539" t="s">
        <v>59</v>
      </c>
      <c r="E9539" t="s">
        <v>117</v>
      </c>
      <c r="F9539" s="1">
        <v>43425</v>
      </c>
      <c r="G9539" t="s">
        <v>29</v>
      </c>
      <c r="H9539">
        <v>2424</v>
      </c>
      <c r="I9539">
        <v>0.23</v>
      </c>
      <c r="J9539">
        <v>484.8</v>
      </c>
      <c r="K9539" t="s">
        <v>17</v>
      </c>
    </row>
    <row r="9540" spans="1:11" x14ac:dyDescent="0.3">
      <c r="A9540" t="s">
        <v>9659</v>
      </c>
      <c r="B9540" t="s">
        <v>40</v>
      </c>
      <c r="C9540" t="s">
        <v>26</v>
      </c>
      <c r="D9540" t="s">
        <v>201</v>
      </c>
      <c r="E9540" t="s">
        <v>22</v>
      </c>
      <c r="F9540" s="1">
        <v>43330</v>
      </c>
      <c r="G9540" t="s">
        <v>29</v>
      </c>
      <c r="H9540">
        <v>1919</v>
      </c>
      <c r="I9540">
        <v>0.31</v>
      </c>
      <c r="J9540">
        <v>211.09</v>
      </c>
      <c r="K9540" t="s">
        <v>17</v>
      </c>
    </row>
    <row r="9541" spans="1:11" x14ac:dyDescent="0.3">
      <c r="A9541" t="s">
        <v>9660</v>
      </c>
      <c r="B9541" t="s">
        <v>19</v>
      </c>
      <c r="C9541" t="s">
        <v>49</v>
      </c>
      <c r="D9541" t="s">
        <v>50</v>
      </c>
      <c r="E9541" t="s">
        <v>51</v>
      </c>
      <c r="F9541" s="1">
        <v>42273</v>
      </c>
      <c r="G9541" t="s">
        <v>29</v>
      </c>
      <c r="H9541">
        <v>1121</v>
      </c>
      <c r="I9541">
        <v>0.34</v>
      </c>
      <c r="J9541">
        <v>67.260000000000005</v>
      </c>
      <c r="K9541" t="s">
        <v>17</v>
      </c>
    </row>
    <row r="9542" spans="1:11" x14ac:dyDescent="0.3">
      <c r="A9542" t="s">
        <v>9661</v>
      </c>
      <c r="B9542" t="s">
        <v>108</v>
      </c>
      <c r="C9542" t="s">
        <v>32</v>
      </c>
      <c r="D9542" t="s">
        <v>153</v>
      </c>
      <c r="E9542" t="s">
        <v>34</v>
      </c>
      <c r="F9542" s="1">
        <v>43267</v>
      </c>
      <c r="G9542" t="s">
        <v>29</v>
      </c>
      <c r="H9542">
        <v>1048</v>
      </c>
      <c r="I9542">
        <v>0.33</v>
      </c>
      <c r="J9542">
        <v>356.32</v>
      </c>
      <c r="K9542" t="s">
        <v>17</v>
      </c>
    </row>
    <row r="9543" spans="1:11" x14ac:dyDescent="0.3">
      <c r="A9543" t="s">
        <v>9662</v>
      </c>
      <c r="B9543" t="s">
        <v>122</v>
      </c>
      <c r="C9543" t="s">
        <v>63</v>
      </c>
      <c r="D9543" t="s">
        <v>157</v>
      </c>
      <c r="E9543" t="s">
        <v>149</v>
      </c>
      <c r="F9543" s="1">
        <v>43206</v>
      </c>
      <c r="G9543" t="s">
        <v>29</v>
      </c>
      <c r="H9543">
        <v>2451</v>
      </c>
      <c r="I9543">
        <v>0.27</v>
      </c>
      <c r="J9543">
        <v>1004.91</v>
      </c>
      <c r="K9543" t="s">
        <v>17</v>
      </c>
    </row>
    <row r="9544" spans="1:11" x14ac:dyDescent="0.3">
      <c r="A9544" t="s">
        <v>9663</v>
      </c>
      <c r="B9544" t="s">
        <v>31</v>
      </c>
      <c r="C9544" t="s">
        <v>32</v>
      </c>
      <c r="D9544" t="s">
        <v>46</v>
      </c>
      <c r="E9544" t="s">
        <v>140</v>
      </c>
      <c r="F9544" s="1">
        <v>42119</v>
      </c>
      <c r="G9544" t="s">
        <v>29</v>
      </c>
      <c r="H9544">
        <v>2344</v>
      </c>
      <c r="I9544">
        <v>0.21</v>
      </c>
      <c r="J9544">
        <v>187.52</v>
      </c>
      <c r="K9544" t="s">
        <v>17</v>
      </c>
    </row>
    <row r="9545" spans="1:11" x14ac:dyDescent="0.3">
      <c r="A9545" t="s">
        <v>9664</v>
      </c>
      <c r="B9545" t="s">
        <v>102</v>
      </c>
      <c r="C9545" t="s">
        <v>26</v>
      </c>
      <c r="D9545" t="s">
        <v>27</v>
      </c>
      <c r="E9545" t="s">
        <v>51</v>
      </c>
      <c r="F9545" s="1">
        <v>43242</v>
      </c>
      <c r="G9545" t="s">
        <v>29</v>
      </c>
      <c r="H9545">
        <v>785</v>
      </c>
      <c r="I9545">
        <v>0.28000000000000003</v>
      </c>
      <c r="J9545">
        <v>47.1</v>
      </c>
      <c r="K9545" t="s">
        <v>17</v>
      </c>
    </row>
    <row r="9546" spans="1:11" x14ac:dyDescent="0.3">
      <c r="A9546" t="s">
        <v>9665</v>
      </c>
      <c r="B9546" t="s">
        <v>71</v>
      </c>
      <c r="C9546" t="s">
        <v>20</v>
      </c>
      <c r="D9546" t="s">
        <v>21</v>
      </c>
      <c r="E9546" t="s">
        <v>117</v>
      </c>
      <c r="F9546" s="1">
        <v>43130</v>
      </c>
      <c r="G9546" t="s">
        <v>29</v>
      </c>
      <c r="H9546">
        <v>1792</v>
      </c>
      <c r="I9546">
        <v>0.14000000000000001</v>
      </c>
      <c r="J9546">
        <v>806.4</v>
      </c>
      <c r="K9546" t="s">
        <v>17</v>
      </c>
    </row>
    <row r="9547" spans="1:11" x14ac:dyDescent="0.3">
      <c r="A9547" t="s">
        <v>9666</v>
      </c>
      <c r="B9547" t="s">
        <v>12</v>
      </c>
      <c r="C9547" t="s">
        <v>32</v>
      </c>
      <c r="D9547" t="s">
        <v>153</v>
      </c>
      <c r="E9547" t="s">
        <v>15</v>
      </c>
      <c r="F9547" s="1">
        <v>43289</v>
      </c>
      <c r="G9547" t="s">
        <v>29</v>
      </c>
      <c r="H9547">
        <v>1184</v>
      </c>
      <c r="I9547">
        <v>0.22</v>
      </c>
      <c r="J9547">
        <v>189.44</v>
      </c>
      <c r="K9547" t="s">
        <v>17</v>
      </c>
    </row>
    <row r="9548" spans="1:11" x14ac:dyDescent="0.3">
      <c r="A9548" t="s">
        <v>9667</v>
      </c>
      <c r="B9548" t="s">
        <v>162</v>
      </c>
      <c r="C9548" t="s">
        <v>63</v>
      </c>
      <c r="D9548" t="s">
        <v>75</v>
      </c>
      <c r="E9548" t="s">
        <v>34</v>
      </c>
      <c r="F9548" s="1">
        <v>42365</v>
      </c>
      <c r="G9548" t="s">
        <v>29</v>
      </c>
      <c r="H9548">
        <v>772</v>
      </c>
      <c r="I9548">
        <v>0.28999999999999998</v>
      </c>
      <c r="J9548">
        <v>347.4</v>
      </c>
      <c r="K9548" t="s">
        <v>17</v>
      </c>
    </row>
    <row r="9549" spans="1:11" x14ac:dyDescent="0.3">
      <c r="A9549" t="s">
        <v>9668</v>
      </c>
      <c r="B9549" t="s">
        <v>130</v>
      </c>
      <c r="C9549" t="s">
        <v>20</v>
      </c>
      <c r="D9549" t="s">
        <v>21</v>
      </c>
      <c r="E9549" t="s">
        <v>22</v>
      </c>
      <c r="F9549" s="1">
        <v>43375</v>
      </c>
      <c r="G9549" t="s">
        <v>29</v>
      </c>
      <c r="H9549">
        <v>522</v>
      </c>
      <c r="I9549">
        <v>0.35</v>
      </c>
      <c r="J9549">
        <v>109.62</v>
      </c>
      <c r="K9549" t="s">
        <v>17</v>
      </c>
    </row>
    <row r="9550" spans="1:11" x14ac:dyDescent="0.3">
      <c r="A9550" t="s">
        <v>9669</v>
      </c>
      <c r="B9550" t="s">
        <v>182</v>
      </c>
      <c r="C9550" t="s">
        <v>63</v>
      </c>
      <c r="D9550" t="s">
        <v>157</v>
      </c>
      <c r="E9550" t="s">
        <v>43</v>
      </c>
      <c r="F9550" s="1">
        <v>42309</v>
      </c>
      <c r="G9550" t="s">
        <v>29</v>
      </c>
      <c r="H9550">
        <v>1202</v>
      </c>
      <c r="I9550">
        <v>0.2</v>
      </c>
      <c r="J9550">
        <v>180.3</v>
      </c>
      <c r="K9550" t="s">
        <v>17</v>
      </c>
    </row>
    <row r="9551" spans="1:11" x14ac:dyDescent="0.3">
      <c r="A9551" t="s">
        <v>9670</v>
      </c>
      <c r="B9551" t="s">
        <v>162</v>
      </c>
      <c r="C9551" t="s">
        <v>26</v>
      </c>
      <c r="D9551" t="s">
        <v>27</v>
      </c>
      <c r="E9551" t="s">
        <v>128</v>
      </c>
      <c r="F9551" s="1">
        <v>43186</v>
      </c>
      <c r="G9551" t="s">
        <v>29</v>
      </c>
      <c r="H9551">
        <v>1892</v>
      </c>
      <c r="I9551">
        <v>0.27</v>
      </c>
      <c r="J9551">
        <v>321.64</v>
      </c>
      <c r="K9551" t="s">
        <v>17</v>
      </c>
    </row>
    <row r="9552" spans="1:11" x14ac:dyDescent="0.3">
      <c r="A9552" t="s">
        <v>9671</v>
      </c>
      <c r="B9552" t="s">
        <v>83</v>
      </c>
      <c r="C9552" t="s">
        <v>26</v>
      </c>
      <c r="D9552" t="s">
        <v>94</v>
      </c>
      <c r="E9552" t="s">
        <v>60</v>
      </c>
      <c r="F9552" s="1">
        <v>42701</v>
      </c>
      <c r="G9552" t="s">
        <v>29</v>
      </c>
      <c r="H9552">
        <v>664</v>
      </c>
      <c r="I9552">
        <v>0.15</v>
      </c>
      <c r="J9552">
        <v>159.36000000000001</v>
      </c>
      <c r="K9552" t="s">
        <v>17</v>
      </c>
    </row>
    <row r="9553" spans="1:11" x14ac:dyDescent="0.3">
      <c r="A9553" t="s">
        <v>9672</v>
      </c>
      <c r="B9553" t="s">
        <v>182</v>
      </c>
      <c r="C9553" t="s">
        <v>20</v>
      </c>
      <c r="D9553" t="s">
        <v>91</v>
      </c>
      <c r="E9553" t="s">
        <v>84</v>
      </c>
      <c r="F9553" s="1">
        <v>43172</v>
      </c>
      <c r="G9553" t="s">
        <v>29</v>
      </c>
      <c r="H9553">
        <v>505</v>
      </c>
      <c r="I9553">
        <v>0.3</v>
      </c>
      <c r="J9553">
        <v>25.25</v>
      </c>
      <c r="K9553" t="s">
        <v>17</v>
      </c>
    </row>
    <row r="9554" spans="1:11" x14ac:dyDescent="0.3">
      <c r="A9554" t="s">
        <v>9673</v>
      </c>
      <c r="B9554" t="s">
        <v>31</v>
      </c>
      <c r="C9554" t="s">
        <v>58</v>
      </c>
      <c r="D9554" t="s">
        <v>68</v>
      </c>
      <c r="E9554" t="s">
        <v>55</v>
      </c>
      <c r="F9554" s="1">
        <v>42392</v>
      </c>
      <c r="G9554" t="s">
        <v>29</v>
      </c>
      <c r="H9554">
        <v>1656</v>
      </c>
      <c r="I9554">
        <v>0.25</v>
      </c>
      <c r="J9554">
        <v>149.04</v>
      </c>
      <c r="K9554" t="s">
        <v>17</v>
      </c>
    </row>
    <row r="9555" spans="1:11" x14ac:dyDescent="0.3">
      <c r="A9555" t="s">
        <v>9674</v>
      </c>
      <c r="B9555" t="s">
        <v>130</v>
      </c>
      <c r="C9555" t="s">
        <v>26</v>
      </c>
      <c r="D9555" t="s">
        <v>94</v>
      </c>
      <c r="E9555" t="s">
        <v>72</v>
      </c>
      <c r="F9555" s="1">
        <v>43267</v>
      </c>
      <c r="G9555" t="s">
        <v>29</v>
      </c>
      <c r="H9555">
        <v>1763</v>
      </c>
      <c r="I9555">
        <v>0.19</v>
      </c>
      <c r="J9555">
        <v>334.97</v>
      </c>
      <c r="K9555" t="s">
        <v>17</v>
      </c>
    </row>
    <row r="9556" spans="1:11" x14ac:dyDescent="0.3">
      <c r="A9556" t="s">
        <v>9675</v>
      </c>
      <c r="B9556" t="s">
        <v>263</v>
      </c>
      <c r="C9556" t="s">
        <v>13</v>
      </c>
      <c r="D9556" t="s">
        <v>79</v>
      </c>
      <c r="E9556" t="s">
        <v>15</v>
      </c>
      <c r="F9556" s="1">
        <v>43216</v>
      </c>
      <c r="G9556" t="s">
        <v>29</v>
      </c>
      <c r="H9556">
        <v>2293</v>
      </c>
      <c r="I9556">
        <v>0.14000000000000001</v>
      </c>
      <c r="J9556">
        <v>550.32000000000005</v>
      </c>
      <c r="K9556" t="s">
        <v>17</v>
      </c>
    </row>
    <row r="9557" spans="1:11" x14ac:dyDescent="0.3">
      <c r="A9557" t="s">
        <v>9676</v>
      </c>
      <c r="B9557" t="s">
        <v>130</v>
      </c>
      <c r="C9557" t="s">
        <v>13</v>
      </c>
      <c r="D9557" t="s">
        <v>79</v>
      </c>
      <c r="E9557" t="s">
        <v>15</v>
      </c>
      <c r="F9557" s="1">
        <v>42365</v>
      </c>
      <c r="G9557" t="s">
        <v>29</v>
      </c>
      <c r="H9557">
        <v>2192</v>
      </c>
      <c r="I9557">
        <v>0.34</v>
      </c>
      <c r="J9557">
        <v>394.56</v>
      </c>
      <c r="K9557" t="s">
        <v>17</v>
      </c>
    </row>
    <row r="9558" spans="1:11" x14ac:dyDescent="0.3">
      <c r="A9558" t="s">
        <v>9677</v>
      </c>
      <c r="B9558" t="s">
        <v>102</v>
      </c>
      <c r="C9558" t="s">
        <v>63</v>
      </c>
      <c r="D9558" t="s">
        <v>87</v>
      </c>
      <c r="E9558" t="s">
        <v>55</v>
      </c>
      <c r="F9558" s="1">
        <v>42639</v>
      </c>
      <c r="G9558" t="s">
        <v>29</v>
      </c>
      <c r="H9558">
        <v>2444</v>
      </c>
      <c r="I9558">
        <v>0.2</v>
      </c>
      <c r="J9558">
        <v>366.6</v>
      </c>
      <c r="K9558" t="s">
        <v>17</v>
      </c>
    </row>
    <row r="9559" spans="1:11" x14ac:dyDescent="0.3">
      <c r="A9559" t="s">
        <v>9678</v>
      </c>
      <c r="B9559" t="s">
        <v>71</v>
      </c>
      <c r="C9559" t="s">
        <v>58</v>
      </c>
      <c r="D9559" t="s">
        <v>68</v>
      </c>
      <c r="E9559" t="s">
        <v>34</v>
      </c>
      <c r="F9559" s="1">
        <v>43086</v>
      </c>
      <c r="G9559" t="s">
        <v>29</v>
      </c>
      <c r="H9559">
        <v>635</v>
      </c>
      <c r="I9559">
        <v>0.11</v>
      </c>
      <c r="J9559">
        <v>69.849999999999994</v>
      </c>
      <c r="K9559" t="s">
        <v>17</v>
      </c>
    </row>
    <row r="9560" spans="1:11" x14ac:dyDescent="0.3">
      <c r="A9560" t="s">
        <v>9679</v>
      </c>
      <c r="B9560" t="s">
        <v>261</v>
      </c>
      <c r="C9560" t="s">
        <v>49</v>
      </c>
      <c r="D9560" t="s">
        <v>205</v>
      </c>
      <c r="E9560" t="s">
        <v>69</v>
      </c>
      <c r="F9560" s="1">
        <v>43063</v>
      </c>
      <c r="G9560" t="s">
        <v>29</v>
      </c>
      <c r="H9560">
        <v>1618</v>
      </c>
      <c r="I9560">
        <v>0.21</v>
      </c>
      <c r="J9560">
        <v>420.68</v>
      </c>
      <c r="K9560" t="s">
        <v>17</v>
      </c>
    </row>
    <row r="9561" spans="1:11" x14ac:dyDescent="0.3">
      <c r="A9561" t="s">
        <v>9680</v>
      </c>
      <c r="B9561" t="s">
        <v>156</v>
      </c>
      <c r="C9561" t="s">
        <v>20</v>
      </c>
      <c r="D9561" t="s">
        <v>91</v>
      </c>
      <c r="E9561" t="s">
        <v>149</v>
      </c>
      <c r="F9561" s="1">
        <v>42267</v>
      </c>
      <c r="G9561" t="s">
        <v>29</v>
      </c>
      <c r="H9561">
        <v>1574</v>
      </c>
      <c r="I9561">
        <v>0.25</v>
      </c>
      <c r="J9561">
        <v>173.14</v>
      </c>
      <c r="K9561" t="s">
        <v>17</v>
      </c>
    </row>
    <row r="9562" spans="1:11" x14ac:dyDescent="0.3">
      <c r="A9562" t="s">
        <v>9681</v>
      </c>
      <c r="B9562" t="s">
        <v>120</v>
      </c>
      <c r="C9562" t="s">
        <v>26</v>
      </c>
      <c r="D9562" t="s">
        <v>94</v>
      </c>
      <c r="E9562" t="s">
        <v>15</v>
      </c>
      <c r="F9562" s="1">
        <v>42607</v>
      </c>
      <c r="G9562" t="s">
        <v>29</v>
      </c>
      <c r="H9562">
        <v>1011</v>
      </c>
      <c r="I9562">
        <v>0.12</v>
      </c>
      <c r="J9562">
        <v>131.43</v>
      </c>
      <c r="K9562" t="s">
        <v>17</v>
      </c>
    </row>
    <row r="9563" spans="1:11" x14ac:dyDescent="0.3">
      <c r="A9563" t="s">
        <v>9682</v>
      </c>
      <c r="B9563" t="s">
        <v>90</v>
      </c>
      <c r="C9563" t="s">
        <v>63</v>
      </c>
      <c r="D9563" t="s">
        <v>64</v>
      </c>
      <c r="E9563" t="s">
        <v>163</v>
      </c>
      <c r="F9563" s="1">
        <v>43379</v>
      </c>
      <c r="G9563" t="s">
        <v>29</v>
      </c>
      <c r="H9563">
        <v>1834</v>
      </c>
      <c r="I9563">
        <v>0.1</v>
      </c>
      <c r="J9563">
        <v>788.62</v>
      </c>
      <c r="K9563" t="s">
        <v>17</v>
      </c>
    </row>
    <row r="9564" spans="1:11" x14ac:dyDescent="0.3">
      <c r="A9564" t="s">
        <v>9683</v>
      </c>
      <c r="B9564" t="s">
        <v>162</v>
      </c>
      <c r="C9564" t="s">
        <v>26</v>
      </c>
      <c r="D9564" t="s">
        <v>94</v>
      </c>
      <c r="E9564" t="s">
        <v>69</v>
      </c>
      <c r="F9564" s="1">
        <v>43420</v>
      </c>
      <c r="G9564" t="s">
        <v>29</v>
      </c>
      <c r="H9564">
        <v>853</v>
      </c>
      <c r="I9564">
        <v>0.24</v>
      </c>
      <c r="J9564">
        <v>255.9</v>
      </c>
      <c r="K9564" t="s">
        <v>17</v>
      </c>
    </row>
    <row r="9565" spans="1:11" x14ac:dyDescent="0.3">
      <c r="A9565" t="s">
        <v>9684</v>
      </c>
      <c r="B9565" t="s">
        <v>83</v>
      </c>
      <c r="C9565" t="s">
        <v>20</v>
      </c>
      <c r="D9565" t="s">
        <v>91</v>
      </c>
      <c r="E9565" t="s">
        <v>143</v>
      </c>
      <c r="F9565" s="1">
        <v>42583</v>
      </c>
      <c r="G9565" t="s">
        <v>29</v>
      </c>
      <c r="H9565">
        <v>1087</v>
      </c>
      <c r="I9565">
        <v>0.25</v>
      </c>
      <c r="J9565">
        <v>86.96</v>
      </c>
      <c r="K9565" t="s">
        <v>17</v>
      </c>
    </row>
    <row r="9566" spans="1:11" x14ac:dyDescent="0.3">
      <c r="A9566" t="s">
        <v>9685</v>
      </c>
      <c r="B9566" t="s">
        <v>111</v>
      </c>
      <c r="C9566" t="s">
        <v>49</v>
      </c>
      <c r="D9566" t="s">
        <v>50</v>
      </c>
      <c r="E9566" t="s">
        <v>166</v>
      </c>
      <c r="F9566" s="1">
        <v>43289</v>
      </c>
      <c r="G9566" t="s">
        <v>29</v>
      </c>
      <c r="H9566">
        <v>677</v>
      </c>
      <c r="I9566">
        <v>0.26</v>
      </c>
      <c r="J9566">
        <v>216.64</v>
      </c>
      <c r="K9566" t="s">
        <v>17</v>
      </c>
    </row>
    <row r="9567" spans="1:11" x14ac:dyDescent="0.3">
      <c r="A9567" t="s">
        <v>9686</v>
      </c>
      <c r="B9567" t="s">
        <v>114</v>
      </c>
      <c r="C9567" t="s">
        <v>63</v>
      </c>
      <c r="D9567" t="s">
        <v>75</v>
      </c>
      <c r="E9567" t="s">
        <v>47</v>
      </c>
      <c r="F9567" s="1">
        <v>43165</v>
      </c>
      <c r="G9567" t="s">
        <v>29</v>
      </c>
      <c r="H9567">
        <v>1185</v>
      </c>
      <c r="I9567">
        <v>0.23</v>
      </c>
      <c r="J9567">
        <v>201.45</v>
      </c>
      <c r="K9567" t="s">
        <v>17</v>
      </c>
    </row>
    <row r="9568" spans="1:11" x14ac:dyDescent="0.3">
      <c r="A9568" t="s">
        <v>9687</v>
      </c>
      <c r="B9568" t="s">
        <v>165</v>
      </c>
      <c r="C9568" t="s">
        <v>13</v>
      </c>
      <c r="D9568" t="s">
        <v>14</v>
      </c>
      <c r="E9568" t="s">
        <v>128</v>
      </c>
      <c r="F9568" s="1">
        <v>42995</v>
      </c>
      <c r="G9568" t="s">
        <v>29</v>
      </c>
      <c r="H9568">
        <v>2269</v>
      </c>
      <c r="I9568">
        <v>0.18</v>
      </c>
      <c r="J9568">
        <v>816.84</v>
      </c>
      <c r="K9568" t="s">
        <v>17</v>
      </c>
    </row>
    <row r="9569" spans="1:11" x14ac:dyDescent="0.3">
      <c r="A9569" t="s">
        <v>9688</v>
      </c>
      <c r="B9569" t="s">
        <v>90</v>
      </c>
      <c r="C9569" t="s">
        <v>13</v>
      </c>
      <c r="D9569" t="s">
        <v>195</v>
      </c>
      <c r="E9569" t="s">
        <v>143</v>
      </c>
      <c r="F9569" s="1">
        <v>42039</v>
      </c>
      <c r="G9569" t="s">
        <v>29</v>
      </c>
      <c r="H9569">
        <v>1033</v>
      </c>
      <c r="I9569">
        <v>0.23</v>
      </c>
      <c r="J9569">
        <v>185.94</v>
      </c>
      <c r="K9569" t="s">
        <v>17</v>
      </c>
    </row>
    <row r="9570" spans="1:11" x14ac:dyDescent="0.3">
      <c r="A9570" t="s">
        <v>9689</v>
      </c>
      <c r="B9570" t="s">
        <v>263</v>
      </c>
      <c r="C9570" t="s">
        <v>26</v>
      </c>
      <c r="D9570" t="s">
        <v>37</v>
      </c>
      <c r="E9570" t="s">
        <v>163</v>
      </c>
      <c r="F9570" s="1">
        <v>43198</v>
      </c>
      <c r="G9570" t="s">
        <v>29</v>
      </c>
      <c r="H9570">
        <v>1455</v>
      </c>
      <c r="I9570">
        <v>0.24</v>
      </c>
      <c r="J9570">
        <v>567.45000000000005</v>
      </c>
      <c r="K9570" t="s">
        <v>17</v>
      </c>
    </row>
    <row r="9571" spans="1:11" x14ac:dyDescent="0.3">
      <c r="A9571" t="s">
        <v>9690</v>
      </c>
      <c r="B9571" t="s">
        <v>211</v>
      </c>
      <c r="C9571" t="s">
        <v>13</v>
      </c>
      <c r="D9571" t="s">
        <v>14</v>
      </c>
      <c r="E9571" t="s">
        <v>69</v>
      </c>
      <c r="F9571" s="1">
        <v>43220</v>
      </c>
      <c r="G9571" t="s">
        <v>29</v>
      </c>
      <c r="H9571">
        <v>1786</v>
      </c>
      <c r="I9571">
        <v>0.19</v>
      </c>
      <c r="J9571">
        <v>232.18</v>
      </c>
      <c r="K9571" t="s">
        <v>17</v>
      </c>
    </row>
    <row r="9572" spans="1:11" x14ac:dyDescent="0.3">
      <c r="A9572" t="s">
        <v>9691</v>
      </c>
      <c r="B9572" t="s">
        <v>114</v>
      </c>
      <c r="C9572" t="s">
        <v>13</v>
      </c>
      <c r="D9572" t="s">
        <v>79</v>
      </c>
      <c r="E9572" t="s">
        <v>47</v>
      </c>
      <c r="F9572" s="1">
        <v>43267</v>
      </c>
      <c r="G9572" t="s">
        <v>29</v>
      </c>
      <c r="H9572">
        <v>2105</v>
      </c>
      <c r="I9572">
        <v>0.26</v>
      </c>
      <c r="J9572">
        <v>799.9</v>
      </c>
      <c r="K9572" t="s">
        <v>17</v>
      </c>
    </row>
    <row r="9573" spans="1:11" x14ac:dyDescent="0.3">
      <c r="A9573" t="s">
        <v>9692</v>
      </c>
      <c r="B9573" t="s">
        <v>90</v>
      </c>
      <c r="C9573" t="s">
        <v>32</v>
      </c>
      <c r="D9573" t="s">
        <v>46</v>
      </c>
      <c r="E9573" t="s">
        <v>128</v>
      </c>
      <c r="F9573" s="1">
        <v>42194</v>
      </c>
      <c r="G9573" t="s">
        <v>29</v>
      </c>
      <c r="H9573">
        <v>2159</v>
      </c>
      <c r="I9573">
        <v>0.1</v>
      </c>
      <c r="J9573">
        <v>259.08</v>
      </c>
      <c r="K9573" t="s">
        <v>17</v>
      </c>
    </row>
    <row r="9574" spans="1:11" x14ac:dyDescent="0.3">
      <c r="A9574" t="s">
        <v>9693</v>
      </c>
      <c r="B9574" t="s">
        <v>102</v>
      </c>
      <c r="C9574" t="s">
        <v>20</v>
      </c>
      <c r="D9574" t="s">
        <v>91</v>
      </c>
      <c r="E9574" t="s">
        <v>28</v>
      </c>
      <c r="F9574" s="1">
        <v>43180</v>
      </c>
      <c r="G9574" t="s">
        <v>29</v>
      </c>
      <c r="H9574">
        <v>2334</v>
      </c>
      <c r="I9574">
        <v>0.27</v>
      </c>
      <c r="J9574">
        <v>210.06</v>
      </c>
      <c r="K9574" t="s">
        <v>17</v>
      </c>
    </row>
    <row r="9575" spans="1:11" x14ac:dyDescent="0.3">
      <c r="A9575" t="s">
        <v>9694</v>
      </c>
      <c r="B9575" t="s">
        <v>114</v>
      </c>
      <c r="C9575" t="s">
        <v>13</v>
      </c>
      <c r="D9575" t="s">
        <v>195</v>
      </c>
      <c r="E9575" t="s">
        <v>123</v>
      </c>
      <c r="F9575" s="1">
        <v>42662</v>
      </c>
      <c r="G9575" t="s">
        <v>29</v>
      </c>
      <c r="H9575">
        <v>1353</v>
      </c>
      <c r="I9575">
        <v>0.1</v>
      </c>
      <c r="J9575">
        <v>230.01</v>
      </c>
      <c r="K9575" t="s">
        <v>17</v>
      </c>
    </row>
    <row r="9576" spans="1:11" x14ac:dyDescent="0.3">
      <c r="A9576" t="s">
        <v>9695</v>
      </c>
      <c r="B9576" t="s">
        <v>36</v>
      </c>
      <c r="C9576" t="s">
        <v>32</v>
      </c>
      <c r="D9576" t="s">
        <v>97</v>
      </c>
      <c r="E9576" t="s">
        <v>104</v>
      </c>
      <c r="F9576" s="1">
        <v>42255</v>
      </c>
      <c r="G9576" t="s">
        <v>29</v>
      </c>
      <c r="H9576">
        <v>1123</v>
      </c>
      <c r="I9576">
        <v>0.18</v>
      </c>
      <c r="J9576">
        <v>101.07</v>
      </c>
      <c r="K9576" t="s">
        <v>17</v>
      </c>
    </row>
    <row r="9577" spans="1:11" x14ac:dyDescent="0.3">
      <c r="A9577" t="s">
        <v>9696</v>
      </c>
      <c r="B9577" t="s">
        <v>25</v>
      </c>
      <c r="C9577" t="s">
        <v>49</v>
      </c>
      <c r="D9577" t="s">
        <v>50</v>
      </c>
      <c r="E9577" t="s">
        <v>123</v>
      </c>
      <c r="F9577" s="1">
        <v>43115</v>
      </c>
      <c r="G9577" t="s">
        <v>29</v>
      </c>
      <c r="H9577">
        <v>608</v>
      </c>
      <c r="I9577">
        <v>0.1</v>
      </c>
      <c r="J9577">
        <v>115.52</v>
      </c>
      <c r="K9577" t="s">
        <v>17</v>
      </c>
    </row>
    <row r="9578" spans="1:11" x14ac:dyDescent="0.3">
      <c r="A9578" t="s">
        <v>9697</v>
      </c>
      <c r="B9578" t="s">
        <v>191</v>
      </c>
      <c r="C9578" t="s">
        <v>63</v>
      </c>
      <c r="D9578" t="s">
        <v>64</v>
      </c>
      <c r="E9578" t="s">
        <v>123</v>
      </c>
      <c r="F9578" s="1">
        <v>42120</v>
      </c>
      <c r="G9578" t="s">
        <v>29</v>
      </c>
      <c r="H9578">
        <v>1265</v>
      </c>
      <c r="I9578">
        <v>0.16</v>
      </c>
      <c r="J9578">
        <v>202.4</v>
      </c>
      <c r="K9578" t="s">
        <v>17</v>
      </c>
    </row>
    <row r="9579" spans="1:11" x14ac:dyDescent="0.3">
      <c r="A9579" t="s">
        <v>9698</v>
      </c>
      <c r="B9579" t="s">
        <v>106</v>
      </c>
      <c r="C9579" t="s">
        <v>63</v>
      </c>
      <c r="D9579" t="s">
        <v>75</v>
      </c>
      <c r="E9579" t="s">
        <v>88</v>
      </c>
      <c r="F9579" s="1">
        <v>42632</v>
      </c>
      <c r="G9579" t="s">
        <v>29</v>
      </c>
      <c r="H9579">
        <v>2326</v>
      </c>
      <c r="I9579">
        <v>0.13</v>
      </c>
      <c r="J9579">
        <v>232.6</v>
      </c>
      <c r="K9579" t="s">
        <v>17</v>
      </c>
    </row>
    <row r="9580" spans="1:11" x14ac:dyDescent="0.3">
      <c r="A9580" t="s">
        <v>9699</v>
      </c>
      <c r="B9580" t="s">
        <v>184</v>
      </c>
      <c r="C9580" t="s">
        <v>63</v>
      </c>
      <c r="D9580" t="s">
        <v>75</v>
      </c>
      <c r="E9580" t="s">
        <v>163</v>
      </c>
      <c r="F9580" s="1">
        <v>42705</v>
      </c>
      <c r="G9580" t="s">
        <v>29</v>
      </c>
      <c r="H9580">
        <v>1492</v>
      </c>
      <c r="I9580">
        <v>0.23</v>
      </c>
      <c r="J9580">
        <v>552.04</v>
      </c>
      <c r="K9580" t="s">
        <v>17</v>
      </c>
    </row>
    <row r="9581" spans="1:11" x14ac:dyDescent="0.3">
      <c r="A9581" t="s">
        <v>9700</v>
      </c>
      <c r="B9581" t="s">
        <v>116</v>
      </c>
      <c r="C9581" t="s">
        <v>63</v>
      </c>
      <c r="D9581" t="s">
        <v>157</v>
      </c>
      <c r="E9581" t="s">
        <v>38</v>
      </c>
      <c r="F9581" s="1">
        <v>43448</v>
      </c>
      <c r="G9581" t="s">
        <v>29</v>
      </c>
      <c r="H9581">
        <v>726</v>
      </c>
      <c r="I9581">
        <v>0.13</v>
      </c>
      <c r="J9581">
        <v>130.68</v>
      </c>
      <c r="K9581" t="s">
        <v>17</v>
      </c>
    </row>
    <row r="9582" spans="1:11" x14ac:dyDescent="0.3">
      <c r="A9582" t="s">
        <v>9701</v>
      </c>
      <c r="B9582" t="s">
        <v>130</v>
      </c>
      <c r="C9582" t="s">
        <v>13</v>
      </c>
      <c r="D9582" t="s">
        <v>195</v>
      </c>
      <c r="E9582" t="s">
        <v>72</v>
      </c>
      <c r="F9582" s="1">
        <v>42037</v>
      </c>
      <c r="G9582" t="s">
        <v>29</v>
      </c>
      <c r="H9582">
        <v>904</v>
      </c>
      <c r="I9582">
        <v>0.34</v>
      </c>
      <c r="J9582">
        <v>280.24</v>
      </c>
      <c r="K9582" t="s">
        <v>17</v>
      </c>
    </row>
    <row r="9583" spans="1:11" x14ac:dyDescent="0.3">
      <c r="A9583" t="s">
        <v>9702</v>
      </c>
      <c r="B9583" t="s">
        <v>261</v>
      </c>
      <c r="C9583" t="s">
        <v>20</v>
      </c>
      <c r="D9583" t="s">
        <v>21</v>
      </c>
      <c r="E9583" t="s">
        <v>65</v>
      </c>
      <c r="F9583" s="1">
        <v>43031</v>
      </c>
      <c r="G9583" t="s">
        <v>29</v>
      </c>
      <c r="H9583">
        <v>1937</v>
      </c>
      <c r="I9583">
        <v>0.22</v>
      </c>
      <c r="J9583">
        <v>174.33</v>
      </c>
      <c r="K9583" t="s">
        <v>17</v>
      </c>
    </row>
    <row r="9584" spans="1:11" x14ac:dyDescent="0.3">
      <c r="A9584" t="s">
        <v>9703</v>
      </c>
      <c r="B9584" t="s">
        <v>78</v>
      </c>
      <c r="C9584" t="s">
        <v>49</v>
      </c>
      <c r="D9584" t="s">
        <v>205</v>
      </c>
      <c r="E9584" t="s">
        <v>43</v>
      </c>
      <c r="F9584" s="1">
        <v>42892</v>
      </c>
      <c r="G9584" t="s">
        <v>29</v>
      </c>
      <c r="H9584">
        <v>914</v>
      </c>
      <c r="I9584">
        <v>0.24</v>
      </c>
      <c r="J9584">
        <v>100.54</v>
      </c>
      <c r="K9584" t="s">
        <v>17</v>
      </c>
    </row>
    <row r="9585" spans="1:11" x14ac:dyDescent="0.3">
      <c r="A9585" t="s">
        <v>9704</v>
      </c>
      <c r="B9585" t="s">
        <v>137</v>
      </c>
      <c r="C9585" t="s">
        <v>63</v>
      </c>
      <c r="D9585" t="s">
        <v>87</v>
      </c>
      <c r="E9585" t="s">
        <v>72</v>
      </c>
      <c r="F9585" s="1">
        <v>42766</v>
      </c>
      <c r="G9585" t="s">
        <v>29</v>
      </c>
      <c r="H9585">
        <v>784</v>
      </c>
      <c r="I9585">
        <v>0.14000000000000001</v>
      </c>
      <c r="J9585">
        <v>39.200000000000003</v>
      </c>
      <c r="K9585" t="s">
        <v>17</v>
      </c>
    </row>
    <row r="9586" spans="1:11" x14ac:dyDescent="0.3">
      <c r="A9586" t="s">
        <v>9705</v>
      </c>
      <c r="B9586" t="s">
        <v>40</v>
      </c>
      <c r="C9586" t="s">
        <v>63</v>
      </c>
      <c r="D9586" t="s">
        <v>87</v>
      </c>
      <c r="E9586" t="s">
        <v>43</v>
      </c>
      <c r="F9586" s="1">
        <v>42309</v>
      </c>
      <c r="G9586" t="s">
        <v>29</v>
      </c>
      <c r="H9586">
        <v>2479</v>
      </c>
      <c r="I9586">
        <v>0.22</v>
      </c>
      <c r="J9586">
        <v>818.07</v>
      </c>
      <c r="K9586" t="s">
        <v>17</v>
      </c>
    </row>
    <row r="9587" spans="1:11" x14ac:dyDescent="0.3">
      <c r="A9587" t="s">
        <v>9706</v>
      </c>
      <c r="B9587" t="s">
        <v>42</v>
      </c>
      <c r="C9587" t="s">
        <v>58</v>
      </c>
      <c r="D9587" t="s">
        <v>112</v>
      </c>
      <c r="E9587" t="s">
        <v>123</v>
      </c>
      <c r="F9587" s="1">
        <v>43137</v>
      </c>
      <c r="G9587" t="s">
        <v>29</v>
      </c>
      <c r="H9587">
        <v>1497</v>
      </c>
      <c r="I9587">
        <v>0.33</v>
      </c>
      <c r="J9587">
        <v>673.65</v>
      </c>
      <c r="K9587" t="s">
        <v>17</v>
      </c>
    </row>
    <row r="9588" spans="1:11" x14ac:dyDescent="0.3">
      <c r="A9588" t="s">
        <v>9707</v>
      </c>
      <c r="B9588" t="s">
        <v>135</v>
      </c>
      <c r="C9588" t="s">
        <v>20</v>
      </c>
      <c r="D9588" t="s">
        <v>21</v>
      </c>
      <c r="E9588" t="s">
        <v>84</v>
      </c>
      <c r="F9588" s="1">
        <v>43198</v>
      </c>
      <c r="G9588" t="s">
        <v>29</v>
      </c>
      <c r="H9588">
        <v>1030</v>
      </c>
      <c r="I9588">
        <v>0.35</v>
      </c>
      <c r="J9588">
        <v>247.2</v>
      </c>
      <c r="K9588" t="s">
        <v>17</v>
      </c>
    </row>
    <row r="9589" spans="1:11" x14ac:dyDescent="0.3">
      <c r="A9589" t="s">
        <v>9708</v>
      </c>
      <c r="B9589" t="s">
        <v>102</v>
      </c>
      <c r="C9589" t="s">
        <v>49</v>
      </c>
      <c r="D9589" t="s">
        <v>50</v>
      </c>
      <c r="E9589" t="s">
        <v>51</v>
      </c>
      <c r="F9589" s="1">
        <v>42194</v>
      </c>
      <c r="G9589" t="s">
        <v>29</v>
      </c>
      <c r="H9589">
        <v>1694</v>
      </c>
      <c r="I9589">
        <v>0.17</v>
      </c>
      <c r="J9589">
        <v>135.52000000000001</v>
      </c>
      <c r="K9589" t="s">
        <v>17</v>
      </c>
    </row>
    <row r="9590" spans="1:11" x14ac:dyDescent="0.3">
      <c r="A9590" t="s">
        <v>9709</v>
      </c>
      <c r="B9590" t="s">
        <v>57</v>
      </c>
      <c r="C9590" t="s">
        <v>58</v>
      </c>
      <c r="D9590" t="s">
        <v>112</v>
      </c>
      <c r="E9590" t="s">
        <v>28</v>
      </c>
      <c r="F9590" s="1">
        <v>42710</v>
      </c>
      <c r="G9590" t="s">
        <v>29</v>
      </c>
      <c r="H9590">
        <v>1588</v>
      </c>
      <c r="I9590">
        <v>0.24</v>
      </c>
      <c r="J9590">
        <v>444.64</v>
      </c>
      <c r="K9590" t="s">
        <v>17</v>
      </c>
    </row>
    <row r="9591" spans="1:11" x14ac:dyDescent="0.3">
      <c r="A9591" t="s">
        <v>9710</v>
      </c>
      <c r="B9591" t="s">
        <v>81</v>
      </c>
      <c r="C9591" t="s">
        <v>58</v>
      </c>
      <c r="D9591" t="s">
        <v>68</v>
      </c>
      <c r="E9591" t="s">
        <v>104</v>
      </c>
      <c r="F9591" s="1">
        <v>43004</v>
      </c>
      <c r="G9591" t="s">
        <v>29</v>
      </c>
      <c r="H9591">
        <v>1808</v>
      </c>
      <c r="I9591">
        <v>0.17</v>
      </c>
      <c r="J9591">
        <v>614.72</v>
      </c>
      <c r="K9591" t="s">
        <v>17</v>
      </c>
    </row>
    <row r="9592" spans="1:11" x14ac:dyDescent="0.3">
      <c r="A9592" t="s">
        <v>9711</v>
      </c>
      <c r="B9592" t="s">
        <v>90</v>
      </c>
      <c r="C9592" t="s">
        <v>58</v>
      </c>
      <c r="D9592" t="s">
        <v>112</v>
      </c>
      <c r="E9592" t="s">
        <v>163</v>
      </c>
      <c r="F9592" s="1">
        <v>43257</v>
      </c>
      <c r="G9592" t="s">
        <v>29</v>
      </c>
      <c r="H9592">
        <v>1936</v>
      </c>
      <c r="I9592">
        <v>0.31</v>
      </c>
      <c r="J9592">
        <v>96.8</v>
      </c>
      <c r="K9592" t="s">
        <v>17</v>
      </c>
    </row>
    <row r="9593" spans="1:11" x14ac:dyDescent="0.3">
      <c r="A9593" t="s">
        <v>9712</v>
      </c>
      <c r="B9593" t="s">
        <v>263</v>
      </c>
      <c r="C9593" t="s">
        <v>49</v>
      </c>
      <c r="D9593" t="s">
        <v>50</v>
      </c>
      <c r="E9593" t="s">
        <v>34</v>
      </c>
      <c r="F9593" s="1">
        <v>42938</v>
      </c>
      <c r="G9593" t="s">
        <v>29</v>
      </c>
      <c r="H9593">
        <v>2340</v>
      </c>
      <c r="I9593">
        <v>0.14000000000000001</v>
      </c>
      <c r="J9593">
        <v>210.6</v>
      </c>
      <c r="K9593" t="s">
        <v>17</v>
      </c>
    </row>
    <row r="9594" spans="1:11" x14ac:dyDescent="0.3">
      <c r="A9594" t="s">
        <v>9713</v>
      </c>
      <c r="B9594" t="s">
        <v>31</v>
      </c>
      <c r="C9594" t="s">
        <v>58</v>
      </c>
      <c r="D9594" t="s">
        <v>112</v>
      </c>
      <c r="E9594" t="s">
        <v>104</v>
      </c>
      <c r="F9594" s="1">
        <v>42931</v>
      </c>
      <c r="G9594" t="s">
        <v>29</v>
      </c>
      <c r="H9594">
        <v>1435</v>
      </c>
      <c r="I9594">
        <v>0.21</v>
      </c>
      <c r="J9594">
        <v>186.55</v>
      </c>
      <c r="K9594" t="s">
        <v>17</v>
      </c>
    </row>
    <row r="9595" spans="1:11" x14ac:dyDescent="0.3">
      <c r="A9595" t="s">
        <v>9714</v>
      </c>
      <c r="B9595" t="s">
        <v>130</v>
      </c>
      <c r="C9595" t="s">
        <v>63</v>
      </c>
      <c r="D9595" t="s">
        <v>75</v>
      </c>
      <c r="E9595" t="s">
        <v>22</v>
      </c>
      <c r="F9595" s="1">
        <v>42955</v>
      </c>
      <c r="G9595" t="s">
        <v>29</v>
      </c>
      <c r="H9595">
        <v>735</v>
      </c>
      <c r="I9595">
        <v>0.23</v>
      </c>
      <c r="J9595">
        <v>124.95</v>
      </c>
      <c r="K9595" t="s">
        <v>17</v>
      </c>
    </row>
    <row r="9596" spans="1:11" x14ac:dyDescent="0.3">
      <c r="A9596" t="s">
        <v>9715</v>
      </c>
      <c r="B9596" t="s">
        <v>151</v>
      </c>
      <c r="C9596" t="s">
        <v>49</v>
      </c>
      <c r="D9596" t="s">
        <v>205</v>
      </c>
      <c r="E9596" t="s">
        <v>38</v>
      </c>
      <c r="F9596" s="1">
        <v>42374</v>
      </c>
      <c r="G9596" t="s">
        <v>29</v>
      </c>
      <c r="H9596">
        <v>876</v>
      </c>
      <c r="I9596">
        <v>0.21</v>
      </c>
      <c r="J9596">
        <v>394.2</v>
      </c>
      <c r="K9596" t="s">
        <v>17</v>
      </c>
    </row>
    <row r="9597" spans="1:11" x14ac:dyDescent="0.3">
      <c r="A9597" t="s">
        <v>9716</v>
      </c>
      <c r="B9597" t="s">
        <v>83</v>
      </c>
      <c r="C9597" t="s">
        <v>63</v>
      </c>
      <c r="D9597" t="s">
        <v>157</v>
      </c>
      <c r="E9597" t="s">
        <v>128</v>
      </c>
      <c r="F9597" s="1">
        <v>43004</v>
      </c>
      <c r="G9597" t="s">
        <v>29</v>
      </c>
      <c r="H9597">
        <v>750</v>
      </c>
      <c r="I9597">
        <v>0.28999999999999998</v>
      </c>
      <c r="J9597">
        <v>150</v>
      </c>
      <c r="K9597" t="s">
        <v>17</v>
      </c>
    </row>
    <row r="9598" spans="1:11" x14ac:dyDescent="0.3">
      <c r="A9598" t="s">
        <v>9717</v>
      </c>
      <c r="B9598" t="s">
        <v>25</v>
      </c>
      <c r="C9598" t="s">
        <v>13</v>
      </c>
      <c r="D9598" t="s">
        <v>195</v>
      </c>
      <c r="E9598" t="s">
        <v>84</v>
      </c>
      <c r="F9598" s="1">
        <v>42130</v>
      </c>
      <c r="G9598" t="s">
        <v>29</v>
      </c>
      <c r="H9598">
        <v>1098</v>
      </c>
      <c r="I9598">
        <v>0.16</v>
      </c>
      <c r="J9598">
        <v>164.7</v>
      </c>
      <c r="K9598" t="s">
        <v>17</v>
      </c>
    </row>
    <row r="9599" spans="1:11" x14ac:dyDescent="0.3">
      <c r="A9599" t="s">
        <v>9718</v>
      </c>
      <c r="B9599" t="s">
        <v>165</v>
      </c>
      <c r="C9599" t="s">
        <v>63</v>
      </c>
      <c r="D9599" t="s">
        <v>64</v>
      </c>
      <c r="E9599" t="s">
        <v>65</v>
      </c>
      <c r="F9599" s="1">
        <v>42207</v>
      </c>
      <c r="G9599" t="s">
        <v>29</v>
      </c>
      <c r="H9599">
        <v>1667</v>
      </c>
      <c r="I9599">
        <v>0.26</v>
      </c>
      <c r="J9599">
        <v>733.48</v>
      </c>
      <c r="K9599" t="s">
        <v>17</v>
      </c>
    </row>
    <row r="9600" spans="1:11" x14ac:dyDescent="0.3">
      <c r="A9600" t="s">
        <v>9719</v>
      </c>
      <c r="B9600" t="s">
        <v>120</v>
      </c>
      <c r="C9600" t="s">
        <v>13</v>
      </c>
      <c r="D9600" t="s">
        <v>14</v>
      </c>
      <c r="E9600" t="s">
        <v>123</v>
      </c>
      <c r="F9600" s="1">
        <v>43165</v>
      </c>
      <c r="G9600" t="s">
        <v>29</v>
      </c>
      <c r="H9600">
        <v>1132</v>
      </c>
      <c r="I9600">
        <v>0.22</v>
      </c>
      <c r="J9600">
        <v>396.2</v>
      </c>
      <c r="K9600" t="s">
        <v>17</v>
      </c>
    </row>
    <row r="9601" spans="1:11" x14ac:dyDescent="0.3">
      <c r="A9601" t="s">
        <v>9720</v>
      </c>
      <c r="B9601" t="s">
        <v>111</v>
      </c>
      <c r="C9601" t="s">
        <v>13</v>
      </c>
      <c r="D9601" t="s">
        <v>14</v>
      </c>
      <c r="E9601" t="s">
        <v>128</v>
      </c>
      <c r="F9601" s="1">
        <v>42694</v>
      </c>
      <c r="G9601" t="s">
        <v>29</v>
      </c>
      <c r="H9601">
        <v>642</v>
      </c>
      <c r="I9601">
        <v>0.11</v>
      </c>
      <c r="J9601">
        <v>64.2</v>
      </c>
      <c r="K9601" t="s">
        <v>17</v>
      </c>
    </row>
    <row r="9602" spans="1:11" x14ac:dyDescent="0.3">
      <c r="A9602" t="s">
        <v>9721</v>
      </c>
      <c r="B9602" t="s">
        <v>122</v>
      </c>
      <c r="C9602" t="s">
        <v>63</v>
      </c>
      <c r="D9602" t="s">
        <v>64</v>
      </c>
      <c r="E9602" t="s">
        <v>149</v>
      </c>
      <c r="F9602" s="1">
        <v>42098</v>
      </c>
      <c r="G9602" t="s">
        <v>29</v>
      </c>
      <c r="H9602">
        <v>1016</v>
      </c>
      <c r="I9602">
        <v>0.17</v>
      </c>
      <c r="J9602">
        <v>457.2</v>
      </c>
      <c r="K9602" t="s">
        <v>17</v>
      </c>
    </row>
    <row r="9603" spans="1:11" x14ac:dyDescent="0.3">
      <c r="A9603" t="s">
        <v>9722</v>
      </c>
      <c r="B9603" t="s">
        <v>83</v>
      </c>
      <c r="C9603" t="s">
        <v>49</v>
      </c>
      <c r="D9603" t="s">
        <v>205</v>
      </c>
      <c r="E9603" t="s">
        <v>15</v>
      </c>
      <c r="F9603" s="1">
        <v>43043</v>
      </c>
      <c r="G9603" t="s">
        <v>29</v>
      </c>
      <c r="H9603">
        <v>2313</v>
      </c>
      <c r="I9603">
        <v>0.22</v>
      </c>
      <c r="J9603">
        <v>1017.72</v>
      </c>
      <c r="K9603" t="s">
        <v>17</v>
      </c>
    </row>
    <row r="9604" spans="1:11" x14ac:dyDescent="0.3">
      <c r="A9604" t="s">
        <v>9723</v>
      </c>
      <c r="B9604" t="s">
        <v>83</v>
      </c>
      <c r="C9604" t="s">
        <v>26</v>
      </c>
      <c r="D9604" t="s">
        <v>37</v>
      </c>
      <c r="E9604" t="s">
        <v>84</v>
      </c>
      <c r="F9604" s="1">
        <v>42885</v>
      </c>
      <c r="G9604" t="s">
        <v>29</v>
      </c>
      <c r="H9604">
        <v>2044</v>
      </c>
      <c r="I9604">
        <v>0.19</v>
      </c>
      <c r="J9604">
        <v>899.36</v>
      </c>
      <c r="K9604" t="s">
        <v>17</v>
      </c>
    </row>
    <row r="9605" spans="1:11" x14ac:dyDescent="0.3">
      <c r="A9605" t="s">
        <v>9724</v>
      </c>
      <c r="B9605" t="s">
        <v>151</v>
      </c>
      <c r="C9605" t="s">
        <v>63</v>
      </c>
      <c r="D9605" t="s">
        <v>157</v>
      </c>
      <c r="E9605" t="s">
        <v>88</v>
      </c>
      <c r="F9605" s="1">
        <v>43441</v>
      </c>
      <c r="G9605" t="s">
        <v>29</v>
      </c>
      <c r="H9605">
        <v>2429</v>
      </c>
      <c r="I9605">
        <v>0.27</v>
      </c>
      <c r="J9605">
        <v>534.38</v>
      </c>
      <c r="K9605" t="s">
        <v>17</v>
      </c>
    </row>
    <row r="9606" spans="1:11" x14ac:dyDescent="0.3">
      <c r="A9606" t="s">
        <v>9725</v>
      </c>
      <c r="B9606" t="s">
        <v>19</v>
      </c>
      <c r="C9606" t="s">
        <v>58</v>
      </c>
      <c r="D9606" t="s">
        <v>59</v>
      </c>
      <c r="E9606" t="s">
        <v>28</v>
      </c>
      <c r="F9606" s="1">
        <v>42694</v>
      </c>
      <c r="G9606" t="s">
        <v>29</v>
      </c>
      <c r="H9606">
        <v>1324</v>
      </c>
      <c r="I9606">
        <v>0.11</v>
      </c>
      <c r="J9606">
        <v>397.2</v>
      </c>
      <c r="K9606" t="s">
        <v>17</v>
      </c>
    </row>
    <row r="9607" spans="1:11" x14ac:dyDescent="0.3">
      <c r="A9607" t="s">
        <v>9726</v>
      </c>
      <c r="B9607" t="s">
        <v>53</v>
      </c>
      <c r="C9607" t="s">
        <v>20</v>
      </c>
      <c r="D9607" t="s">
        <v>21</v>
      </c>
      <c r="E9607" t="s">
        <v>88</v>
      </c>
      <c r="F9607" s="1">
        <v>43075</v>
      </c>
      <c r="G9607" t="s">
        <v>29</v>
      </c>
      <c r="H9607">
        <v>1103</v>
      </c>
      <c r="I9607">
        <v>0.11</v>
      </c>
      <c r="J9607">
        <v>286.77999999999997</v>
      </c>
      <c r="K9607" t="s">
        <v>17</v>
      </c>
    </row>
    <row r="9608" spans="1:11" x14ac:dyDescent="0.3">
      <c r="A9608" t="s">
        <v>9727</v>
      </c>
      <c r="B9608" t="s">
        <v>193</v>
      </c>
      <c r="C9608" t="s">
        <v>58</v>
      </c>
      <c r="D9608" t="s">
        <v>112</v>
      </c>
      <c r="E9608" t="s">
        <v>117</v>
      </c>
      <c r="F9608" s="1">
        <v>43130</v>
      </c>
      <c r="G9608" t="s">
        <v>29</v>
      </c>
      <c r="H9608">
        <v>635</v>
      </c>
      <c r="I9608">
        <v>0.17</v>
      </c>
      <c r="J9608">
        <v>254</v>
      </c>
      <c r="K9608" t="s">
        <v>17</v>
      </c>
    </row>
    <row r="9609" spans="1:11" x14ac:dyDescent="0.3">
      <c r="A9609" t="s">
        <v>9728</v>
      </c>
      <c r="B9609" t="s">
        <v>81</v>
      </c>
      <c r="C9609" t="s">
        <v>49</v>
      </c>
      <c r="D9609" t="s">
        <v>50</v>
      </c>
      <c r="E9609" t="s">
        <v>69</v>
      </c>
      <c r="F9609" s="1">
        <v>43075</v>
      </c>
      <c r="G9609" t="s">
        <v>29</v>
      </c>
      <c r="H9609">
        <v>1467</v>
      </c>
      <c r="I9609">
        <v>0.1</v>
      </c>
      <c r="J9609">
        <v>337.41</v>
      </c>
      <c r="K9609" t="s">
        <v>17</v>
      </c>
    </row>
    <row r="9610" spans="1:11" x14ac:dyDescent="0.3">
      <c r="A9610" t="s">
        <v>9729</v>
      </c>
      <c r="B9610" t="s">
        <v>151</v>
      </c>
      <c r="C9610" t="s">
        <v>13</v>
      </c>
      <c r="D9610" t="s">
        <v>195</v>
      </c>
      <c r="E9610" t="s">
        <v>117</v>
      </c>
      <c r="F9610" s="1">
        <v>43180</v>
      </c>
      <c r="G9610" t="s">
        <v>29</v>
      </c>
      <c r="H9610">
        <v>832</v>
      </c>
      <c r="I9610">
        <v>0.23</v>
      </c>
      <c r="J9610">
        <v>266.24</v>
      </c>
      <c r="K9610" t="s">
        <v>17</v>
      </c>
    </row>
    <row r="9611" spans="1:11" x14ac:dyDescent="0.3">
      <c r="A9611" t="s">
        <v>9730</v>
      </c>
      <c r="B9611" t="s">
        <v>234</v>
      </c>
      <c r="C9611" t="s">
        <v>49</v>
      </c>
      <c r="D9611" t="s">
        <v>50</v>
      </c>
      <c r="E9611" t="s">
        <v>60</v>
      </c>
      <c r="F9611" s="1">
        <v>42892</v>
      </c>
      <c r="G9611" t="s">
        <v>29</v>
      </c>
      <c r="H9611">
        <v>2378</v>
      </c>
      <c r="I9611">
        <v>0.12</v>
      </c>
      <c r="J9611">
        <v>356.7</v>
      </c>
      <c r="K9611" t="s">
        <v>17</v>
      </c>
    </row>
    <row r="9612" spans="1:11" x14ac:dyDescent="0.3">
      <c r="A9612" t="s">
        <v>9731</v>
      </c>
      <c r="B9612" t="s">
        <v>25</v>
      </c>
      <c r="C9612" t="s">
        <v>58</v>
      </c>
      <c r="D9612" t="s">
        <v>59</v>
      </c>
      <c r="E9612" t="s">
        <v>43</v>
      </c>
      <c r="F9612" s="1">
        <v>43096</v>
      </c>
      <c r="G9612" t="s">
        <v>29</v>
      </c>
      <c r="H9612">
        <v>872</v>
      </c>
      <c r="I9612">
        <v>0.2</v>
      </c>
      <c r="J9612">
        <v>331.36</v>
      </c>
      <c r="K9612" t="s">
        <v>17</v>
      </c>
    </row>
    <row r="9613" spans="1:11" x14ac:dyDescent="0.3">
      <c r="A9613" t="s">
        <v>9732</v>
      </c>
      <c r="B9613" t="s">
        <v>261</v>
      </c>
      <c r="C9613" t="s">
        <v>26</v>
      </c>
      <c r="D9613" t="s">
        <v>94</v>
      </c>
      <c r="E9613" t="s">
        <v>163</v>
      </c>
      <c r="F9613" s="1">
        <v>43165</v>
      </c>
      <c r="G9613" t="s">
        <v>29</v>
      </c>
      <c r="H9613">
        <v>799</v>
      </c>
      <c r="I9613">
        <v>0.1</v>
      </c>
      <c r="J9613">
        <v>279.64999999999998</v>
      </c>
      <c r="K9613" t="s">
        <v>17</v>
      </c>
    </row>
    <row r="9614" spans="1:11" x14ac:dyDescent="0.3">
      <c r="A9614" t="s">
        <v>9733</v>
      </c>
      <c r="B9614" t="s">
        <v>146</v>
      </c>
      <c r="C9614" t="s">
        <v>58</v>
      </c>
      <c r="D9614" t="s">
        <v>59</v>
      </c>
      <c r="E9614" t="s">
        <v>149</v>
      </c>
      <c r="F9614" s="1">
        <v>42081</v>
      </c>
      <c r="G9614" t="s">
        <v>29</v>
      </c>
      <c r="H9614">
        <v>1647</v>
      </c>
      <c r="I9614">
        <v>0.25</v>
      </c>
      <c r="J9614">
        <v>230.58</v>
      </c>
      <c r="K9614" t="s">
        <v>17</v>
      </c>
    </row>
    <row r="9615" spans="1:11" x14ac:dyDescent="0.3">
      <c r="A9615" t="s">
        <v>9734</v>
      </c>
      <c r="B9615" t="s">
        <v>182</v>
      </c>
      <c r="C9615" t="s">
        <v>26</v>
      </c>
      <c r="D9615" t="s">
        <v>37</v>
      </c>
      <c r="E9615" t="s">
        <v>88</v>
      </c>
      <c r="F9615" s="1">
        <v>43375</v>
      </c>
      <c r="G9615" t="s">
        <v>29</v>
      </c>
      <c r="H9615">
        <v>637</v>
      </c>
      <c r="I9615">
        <v>0.16</v>
      </c>
      <c r="J9615">
        <v>210.21</v>
      </c>
      <c r="K9615" t="s">
        <v>17</v>
      </c>
    </row>
    <row r="9616" spans="1:11" x14ac:dyDescent="0.3">
      <c r="A9616" t="s">
        <v>9735</v>
      </c>
      <c r="B9616" t="s">
        <v>83</v>
      </c>
      <c r="C9616" t="s">
        <v>63</v>
      </c>
      <c r="D9616" t="s">
        <v>64</v>
      </c>
      <c r="E9616" t="s">
        <v>143</v>
      </c>
      <c r="F9616" s="1">
        <v>42345</v>
      </c>
      <c r="G9616" t="s">
        <v>29</v>
      </c>
      <c r="H9616">
        <v>705</v>
      </c>
      <c r="I9616">
        <v>0.21</v>
      </c>
      <c r="J9616">
        <v>190.35</v>
      </c>
      <c r="K9616" t="s">
        <v>17</v>
      </c>
    </row>
    <row r="9617" spans="1:11" x14ac:dyDescent="0.3">
      <c r="A9617" t="s">
        <v>9736</v>
      </c>
      <c r="B9617" t="s">
        <v>106</v>
      </c>
      <c r="C9617" t="s">
        <v>49</v>
      </c>
      <c r="D9617" t="s">
        <v>50</v>
      </c>
      <c r="E9617" t="s">
        <v>43</v>
      </c>
      <c r="F9617" s="1">
        <v>42145</v>
      </c>
      <c r="G9617" t="s">
        <v>29</v>
      </c>
      <c r="H9617">
        <v>1500</v>
      </c>
      <c r="I9617">
        <v>0.33</v>
      </c>
      <c r="J9617">
        <v>405</v>
      </c>
      <c r="K9617" t="s">
        <v>17</v>
      </c>
    </row>
    <row r="9618" spans="1:11" x14ac:dyDescent="0.3">
      <c r="A9618" t="s">
        <v>9737</v>
      </c>
      <c r="B9618" t="s">
        <v>125</v>
      </c>
      <c r="C9618" t="s">
        <v>63</v>
      </c>
      <c r="D9618" t="s">
        <v>87</v>
      </c>
      <c r="E9618" t="s">
        <v>38</v>
      </c>
      <c r="F9618" s="1">
        <v>42225</v>
      </c>
      <c r="G9618" t="s">
        <v>29</v>
      </c>
      <c r="H9618">
        <v>2425</v>
      </c>
      <c r="I9618">
        <v>0.3</v>
      </c>
      <c r="J9618">
        <v>315.25</v>
      </c>
      <c r="K9618" t="s">
        <v>17</v>
      </c>
    </row>
    <row r="9619" spans="1:11" x14ac:dyDescent="0.3">
      <c r="A9619" t="s">
        <v>9738</v>
      </c>
      <c r="B9619" t="s">
        <v>156</v>
      </c>
      <c r="C9619" t="s">
        <v>13</v>
      </c>
      <c r="D9619" t="s">
        <v>14</v>
      </c>
      <c r="E9619" t="s">
        <v>60</v>
      </c>
      <c r="F9619" s="1">
        <v>43233</v>
      </c>
      <c r="G9619" t="s">
        <v>29</v>
      </c>
      <c r="H9619">
        <v>2128</v>
      </c>
      <c r="I9619">
        <v>0.16</v>
      </c>
      <c r="J9619">
        <v>106.4</v>
      </c>
      <c r="K9619" t="s">
        <v>17</v>
      </c>
    </row>
    <row r="9620" spans="1:11" x14ac:dyDescent="0.3">
      <c r="A9620" t="s">
        <v>9739</v>
      </c>
      <c r="B9620" t="s">
        <v>169</v>
      </c>
      <c r="C9620" t="s">
        <v>20</v>
      </c>
      <c r="D9620" t="s">
        <v>21</v>
      </c>
      <c r="E9620" t="s">
        <v>166</v>
      </c>
      <c r="F9620" s="1">
        <v>43216</v>
      </c>
      <c r="G9620" t="s">
        <v>29</v>
      </c>
      <c r="H9620">
        <v>1403</v>
      </c>
      <c r="I9620">
        <v>0.2</v>
      </c>
      <c r="J9620">
        <v>364.78</v>
      </c>
      <c r="K9620" t="s">
        <v>17</v>
      </c>
    </row>
    <row r="9621" spans="1:11" x14ac:dyDescent="0.3">
      <c r="A9621" t="s">
        <v>9740</v>
      </c>
      <c r="B9621" t="s">
        <v>40</v>
      </c>
      <c r="C9621" t="s">
        <v>58</v>
      </c>
      <c r="D9621" t="s">
        <v>68</v>
      </c>
      <c r="E9621" t="s">
        <v>15</v>
      </c>
      <c r="F9621" s="1">
        <v>43023</v>
      </c>
      <c r="G9621" t="s">
        <v>29</v>
      </c>
      <c r="H9621">
        <v>2178</v>
      </c>
      <c r="I9621">
        <v>0.26</v>
      </c>
      <c r="J9621">
        <v>675.18</v>
      </c>
      <c r="K9621" t="s">
        <v>17</v>
      </c>
    </row>
    <row r="9622" spans="1:11" x14ac:dyDescent="0.3">
      <c r="A9622" t="s">
        <v>9741</v>
      </c>
      <c r="B9622" t="s">
        <v>182</v>
      </c>
      <c r="C9622" t="s">
        <v>26</v>
      </c>
      <c r="D9622" t="s">
        <v>94</v>
      </c>
      <c r="E9622" t="s">
        <v>123</v>
      </c>
      <c r="F9622" s="1">
        <v>43023</v>
      </c>
      <c r="G9622" t="s">
        <v>29</v>
      </c>
      <c r="H9622">
        <v>2064</v>
      </c>
      <c r="I9622">
        <v>0.15</v>
      </c>
      <c r="J9622">
        <v>206.4</v>
      </c>
      <c r="K9622" t="s">
        <v>17</v>
      </c>
    </row>
    <row r="9623" spans="1:11" x14ac:dyDescent="0.3">
      <c r="A9623" t="s">
        <v>9742</v>
      </c>
      <c r="B9623" t="s">
        <v>130</v>
      </c>
      <c r="C9623" t="s">
        <v>26</v>
      </c>
      <c r="D9623" t="s">
        <v>201</v>
      </c>
      <c r="E9623" t="s">
        <v>47</v>
      </c>
      <c r="F9623" s="1">
        <v>42197</v>
      </c>
      <c r="G9623" t="s">
        <v>29</v>
      </c>
      <c r="H9623">
        <v>971</v>
      </c>
      <c r="I9623">
        <v>0.25</v>
      </c>
      <c r="J9623">
        <v>223.33</v>
      </c>
      <c r="K9623" t="s">
        <v>17</v>
      </c>
    </row>
    <row r="9624" spans="1:11" x14ac:dyDescent="0.3">
      <c r="A9624" t="s">
        <v>9743</v>
      </c>
      <c r="B9624" t="s">
        <v>108</v>
      </c>
      <c r="C9624" t="s">
        <v>13</v>
      </c>
      <c r="D9624" t="s">
        <v>195</v>
      </c>
      <c r="E9624" t="s">
        <v>69</v>
      </c>
      <c r="F9624" s="1">
        <v>43254</v>
      </c>
      <c r="G9624" t="s">
        <v>29</v>
      </c>
      <c r="H9624">
        <v>1244</v>
      </c>
      <c r="I9624">
        <v>0.19</v>
      </c>
      <c r="J9624">
        <v>161.72</v>
      </c>
      <c r="K9624" t="s">
        <v>17</v>
      </c>
    </row>
    <row r="9625" spans="1:11" x14ac:dyDescent="0.3">
      <c r="A9625" t="s">
        <v>9744</v>
      </c>
      <c r="B9625" t="s">
        <v>62</v>
      </c>
      <c r="C9625" t="s">
        <v>26</v>
      </c>
      <c r="D9625" t="s">
        <v>201</v>
      </c>
      <c r="E9625" t="s">
        <v>104</v>
      </c>
      <c r="F9625" s="1">
        <v>43017</v>
      </c>
      <c r="G9625" t="s">
        <v>29</v>
      </c>
      <c r="H9625">
        <v>2071</v>
      </c>
      <c r="I9625">
        <v>0.31</v>
      </c>
      <c r="J9625">
        <v>455.62</v>
      </c>
      <c r="K9625" t="s">
        <v>17</v>
      </c>
    </row>
    <row r="9626" spans="1:11" x14ac:dyDescent="0.3">
      <c r="A9626" t="s">
        <v>9745</v>
      </c>
      <c r="B9626" t="s">
        <v>159</v>
      </c>
      <c r="C9626" t="s">
        <v>58</v>
      </c>
      <c r="D9626" t="s">
        <v>68</v>
      </c>
      <c r="E9626" t="s">
        <v>38</v>
      </c>
      <c r="F9626" s="1">
        <v>42893</v>
      </c>
      <c r="G9626" t="s">
        <v>29</v>
      </c>
      <c r="H9626">
        <v>2442</v>
      </c>
      <c r="I9626">
        <v>0.21</v>
      </c>
      <c r="J9626">
        <v>1050.06</v>
      </c>
      <c r="K9626" t="s">
        <v>17</v>
      </c>
    </row>
    <row r="9627" spans="1:11" x14ac:dyDescent="0.3">
      <c r="A9627" t="s">
        <v>9746</v>
      </c>
      <c r="B9627" t="s">
        <v>261</v>
      </c>
      <c r="C9627" t="s">
        <v>32</v>
      </c>
      <c r="D9627" t="s">
        <v>33</v>
      </c>
      <c r="E9627" t="s">
        <v>104</v>
      </c>
      <c r="F9627" s="1">
        <v>43043</v>
      </c>
      <c r="G9627" t="s">
        <v>29</v>
      </c>
      <c r="H9627">
        <v>1254</v>
      </c>
      <c r="I9627">
        <v>0.22</v>
      </c>
      <c r="J9627">
        <v>250.8</v>
      </c>
      <c r="K9627" t="s">
        <v>17</v>
      </c>
    </row>
    <row r="9628" spans="1:11" x14ac:dyDescent="0.3">
      <c r="A9628" t="s">
        <v>9747</v>
      </c>
      <c r="B9628" t="s">
        <v>151</v>
      </c>
      <c r="C9628" t="s">
        <v>26</v>
      </c>
      <c r="D9628" t="s">
        <v>27</v>
      </c>
      <c r="E9628" t="s">
        <v>149</v>
      </c>
      <c r="F9628" s="1">
        <v>42609</v>
      </c>
      <c r="G9628" t="s">
        <v>29</v>
      </c>
      <c r="H9628">
        <v>1566</v>
      </c>
      <c r="I9628">
        <v>0.26</v>
      </c>
      <c r="J9628">
        <v>689.04</v>
      </c>
      <c r="K9628" t="s">
        <v>17</v>
      </c>
    </row>
    <row r="9629" spans="1:11" x14ac:dyDescent="0.3">
      <c r="A9629" t="s">
        <v>9748</v>
      </c>
      <c r="B9629" t="s">
        <v>234</v>
      </c>
      <c r="C9629" t="s">
        <v>13</v>
      </c>
      <c r="D9629" t="s">
        <v>79</v>
      </c>
      <c r="E9629" t="s">
        <v>55</v>
      </c>
      <c r="F9629" s="1">
        <v>43400</v>
      </c>
      <c r="G9629" t="s">
        <v>29</v>
      </c>
      <c r="H9629">
        <v>1422</v>
      </c>
      <c r="I9629">
        <v>0.21</v>
      </c>
      <c r="J9629">
        <v>142.19999999999999</v>
      </c>
      <c r="K9629" t="s">
        <v>17</v>
      </c>
    </row>
    <row r="9630" spans="1:11" x14ac:dyDescent="0.3">
      <c r="A9630" t="s">
        <v>9749</v>
      </c>
      <c r="B9630" t="s">
        <v>261</v>
      </c>
      <c r="C9630" t="s">
        <v>20</v>
      </c>
      <c r="D9630" t="s">
        <v>91</v>
      </c>
      <c r="E9630" t="s">
        <v>104</v>
      </c>
      <c r="F9630" s="1">
        <v>43084</v>
      </c>
      <c r="G9630" t="s">
        <v>29</v>
      </c>
      <c r="H9630">
        <v>1497</v>
      </c>
      <c r="I9630">
        <v>0.33</v>
      </c>
      <c r="J9630">
        <v>553.89</v>
      </c>
      <c r="K9630" t="s">
        <v>17</v>
      </c>
    </row>
    <row r="9631" spans="1:11" x14ac:dyDescent="0.3">
      <c r="A9631" t="s">
        <v>9750</v>
      </c>
      <c r="B9631" t="s">
        <v>165</v>
      </c>
      <c r="C9631" t="s">
        <v>58</v>
      </c>
      <c r="D9631" t="s">
        <v>68</v>
      </c>
      <c r="E9631" t="s">
        <v>15</v>
      </c>
      <c r="F9631" s="1">
        <v>42272</v>
      </c>
      <c r="G9631" t="s">
        <v>29</v>
      </c>
      <c r="H9631">
        <v>2420</v>
      </c>
      <c r="I9631">
        <v>0.35</v>
      </c>
      <c r="J9631">
        <v>193.6</v>
      </c>
      <c r="K9631" t="s">
        <v>17</v>
      </c>
    </row>
    <row r="9632" spans="1:11" x14ac:dyDescent="0.3">
      <c r="A9632" t="s">
        <v>9751</v>
      </c>
      <c r="B9632" t="s">
        <v>45</v>
      </c>
      <c r="C9632" t="s">
        <v>49</v>
      </c>
      <c r="D9632" t="s">
        <v>50</v>
      </c>
      <c r="E9632" t="s">
        <v>38</v>
      </c>
      <c r="F9632" s="1">
        <v>43276</v>
      </c>
      <c r="G9632" t="s">
        <v>29</v>
      </c>
      <c r="H9632">
        <v>512</v>
      </c>
      <c r="I9632">
        <v>0.23</v>
      </c>
      <c r="J9632">
        <v>158.72</v>
      </c>
      <c r="K9632" t="s">
        <v>17</v>
      </c>
    </row>
    <row r="9633" spans="1:11" x14ac:dyDescent="0.3">
      <c r="A9633" t="s">
        <v>9752</v>
      </c>
      <c r="B9633" t="s">
        <v>111</v>
      </c>
      <c r="C9633" t="s">
        <v>49</v>
      </c>
      <c r="D9633" t="s">
        <v>50</v>
      </c>
      <c r="E9633" t="s">
        <v>149</v>
      </c>
      <c r="F9633" s="1">
        <v>43043</v>
      </c>
      <c r="G9633" t="s">
        <v>29</v>
      </c>
      <c r="H9633">
        <v>1485</v>
      </c>
      <c r="I9633">
        <v>0.23</v>
      </c>
      <c r="J9633">
        <v>103.95</v>
      </c>
      <c r="K9633" t="s">
        <v>17</v>
      </c>
    </row>
    <row r="9634" spans="1:11" x14ac:dyDescent="0.3">
      <c r="A9634" t="s">
        <v>9753</v>
      </c>
      <c r="B9634" t="s">
        <v>57</v>
      </c>
      <c r="C9634" t="s">
        <v>20</v>
      </c>
      <c r="D9634" t="s">
        <v>21</v>
      </c>
      <c r="E9634" t="s">
        <v>88</v>
      </c>
      <c r="F9634" s="1">
        <v>42616</v>
      </c>
      <c r="G9634" t="s">
        <v>29</v>
      </c>
      <c r="H9634">
        <v>711</v>
      </c>
      <c r="I9634">
        <v>0.34</v>
      </c>
      <c r="J9634">
        <v>127.98</v>
      </c>
      <c r="K9634" t="s">
        <v>17</v>
      </c>
    </row>
    <row r="9635" spans="1:11" x14ac:dyDescent="0.3">
      <c r="A9635" t="s">
        <v>9754</v>
      </c>
      <c r="B9635" t="s">
        <v>78</v>
      </c>
      <c r="C9635" t="s">
        <v>26</v>
      </c>
      <c r="D9635" t="s">
        <v>201</v>
      </c>
      <c r="E9635" t="s">
        <v>55</v>
      </c>
      <c r="F9635" s="1">
        <v>42204</v>
      </c>
      <c r="G9635" t="s">
        <v>29</v>
      </c>
      <c r="H9635">
        <v>1074</v>
      </c>
      <c r="I9635">
        <v>0.33</v>
      </c>
      <c r="J9635">
        <v>64.44</v>
      </c>
      <c r="K9635" t="s">
        <v>17</v>
      </c>
    </row>
    <row r="9636" spans="1:11" x14ac:dyDescent="0.3">
      <c r="A9636" t="s">
        <v>9755</v>
      </c>
      <c r="B9636" t="s">
        <v>197</v>
      </c>
      <c r="C9636" t="s">
        <v>63</v>
      </c>
      <c r="D9636" t="s">
        <v>87</v>
      </c>
      <c r="E9636" t="s">
        <v>43</v>
      </c>
      <c r="F9636" s="1">
        <v>42619</v>
      </c>
      <c r="G9636" t="s">
        <v>29</v>
      </c>
      <c r="H9636">
        <v>2203</v>
      </c>
      <c r="I9636">
        <v>0.33</v>
      </c>
      <c r="J9636">
        <v>638.87</v>
      </c>
      <c r="K9636" t="s">
        <v>17</v>
      </c>
    </row>
    <row r="9637" spans="1:11" x14ac:dyDescent="0.3">
      <c r="A9637" t="s">
        <v>9756</v>
      </c>
      <c r="B9637" t="s">
        <v>74</v>
      </c>
      <c r="C9637" t="s">
        <v>26</v>
      </c>
      <c r="D9637" t="s">
        <v>27</v>
      </c>
      <c r="E9637" t="s">
        <v>28</v>
      </c>
      <c r="F9637" s="1">
        <v>43151</v>
      </c>
      <c r="G9637" t="s">
        <v>29</v>
      </c>
      <c r="H9637">
        <v>1681</v>
      </c>
      <c r="I9637">
        <v>0.15</v>
      </c>
      <c r="J9637">
        <v>201.72</v>
      </c>
      <c r="K9637" t="s">
        <v>17</v>
      </c>
    </row>
    <row r="9638" spans="1:11" x14ac:dyDescent="0.3">
      <c r="A9638" t="s">
        <v>9757</v>
      </c>
      <c r="B9638" t="s">
        <v>139</v>
      </c>
      <c r="C9638" t="s">
        <v>58</v>
      </c>
      <c r="D9638" t="s">
        <v>112</v>
      </c>
      <c r="E9638" t="s">
        <v>47</v>
      </c>
      <c r="F9638" s="1">
        <v>42487</v>
      </c>
      <c r="G9638" t="s">
        <v>29</v>
      </c>
      <c r="H9638">
        <v>595</v>
      </c>
      <c r="I9638">
        <v>0.28000000000000003</v>
      </c>
      <c r="J9638">
        <v>160.65</v>
      </c>
      <c r="K9638" t="s">
        <v>17</v>
      </c>
    </row>
    <row r="9639" spans="1:11" x14ac:dyDescent="0.3">
      <c r="A9639" t="s">
        <v>9758</v>
      </c>
      <c r="B9639" t="s">
        <v>204</v>
      </c>
      <c r="C9639" t="s">
        <v>26</v>
      </c>
      <c r="D9639" t="s">
        <v>27</v>
      </c>
      <c r="E9639" t="s">
        <v>128</v>
      </c>
      <c r="F9639" s="1">
        <v>43343</v>
      </c>
      <c r="G9639" t="s">
        <v>29</v>
      </c>
      <c r="H9639">
        <v>1621</v>
      </c>
      <c r="I9639">
        <v>0.18</v>
      </c>
      <c r="J9639">
        <v>275.57</v>
      </c>
      <c r="K9639" t="s">
        <v>17</v>
      </c>
    </row>
    <row r="9640" spans="1:11" x14ac:dyDescent="0.3">
      <c r="A9640" t="s">
        <v>9759</v>
      </c>
      <c r="B9640" t="s">
        <v>83</v>
      </c>
      <c r="C9640" t="s">
        <v>13</v>
      </c>
      <c r="D9640" t="s">
        <v>14</v>
      </c>
      <c r="E9640" t="s">
        <v>34</v>
      </c>
      <c r="F9640" s="1">
        <v>42589</v>
      </c>
      <c r="G9640" t="s">
        <v>29</v>
      </c>
      <c r="H9640">
        <v>1826</v>
      </c>
      <c r="I9640">
        <v>0.17</v>
      </c>
      <c r="J9640">
        <v>219.12</v>
      </c>
      <c r="K9640" t="s">
        <v>17</v>
      </c>
    </row>
    <row r="9641" spans="1:11" x14ac:dyDescent="0.3">
      <c r="A9641" t="s">
        <v>9760</v>
      </c>
      <c r="B9641" t="s">
        <v>135</v>
      </c>
      <c r="C9641" t="s">
        <v>32</v>
      </c>
      <c r="D9641" t="s">
        <v>46</v>
      </c>
      <c r="E9641" t="s">
        <v>28</v>
      </c>
      <c r="F9641" s="1">
        <v>42267</v>
      </c>
      <c r="G9641" t="s">
        <v>29</v>
      </c>
      <c r="H9641">
        <v>784</v>
      </c>
      <c r="I9641">
        <v>0.26</v>
      </c>
      <c r="J9641">
        <v>156.80000000000001</v>
      </c>
      <c r="K9641" t="s">
        <v>17</v>
      </c>
    </row>
    <row r="9642" spans="1:11" x14ac:dyDescent="0.3">
      <c r="A9642" t="s">
        <v>9761</v>
      </c>
      <c r="B9642" t="s">
        <v>78</v>
      </c>
      <c r="C9642" t="s">
        <v>26</v>
      </c>
      <c r="D9642" t="s">
        <v>201</v>
      </c>
      <c r="E9642" t="s">
        <v>47</v>
      </c>
      <c r="F9642" s="1">
        <v>42365</v>
      </c>
      <c r="G9642" t="s">
        <v>29</v>
      </c>
      <c r="H9642">
        <v>553</v>
      </c>
      <c r="I9642">
        <v>0.32</v>
      </c>
      <c r="J9642">
        <v>105.07</v>
      </c>
      <c r="K9642" t="s">
        <v>17</v>
      </c>
    </row>
    <row r="9643" spans="1:11" x14ac:dyDescent="0.3">
      <c r="A9643" t="s">
        <v>9762</v>
      </c>
      <c r="B9643" t="s">
        <v>204</v>
      </c>
      <c r="C9643" t="s">
        <v>26</v>
      </c>
      <c r="D9643" t="s">
        <v>37</v>
      </c>
      <c r="E9643" t="s">
        <v>104</v>
      </c>
      <c r="F9643" s="1">
        <v>42039</v>
      </c>
      <c r="G9643" t="s">
        <v>29</v>
      </c>
      <c r="H9643">
        <v>1871</v>
      </c>
      <c r="I9643">
        <v>0.34</v>
      </c>
      <c r="J9643">
        <v>729.69</v>
      </c>
      <c r="K9643" t="s">
        <v>17</v>
      </c>
    </row>
    <row r="9644" spans="1:11" x14ac:dyDescent="0.3">
      <c r="A9644" t="s">
        <v>9763</v>
      </c>
      <c r="B9644" t="s">
        <v>86</v>
      </c>
      <c r="C9644" t="s">
        <v>49</v>
      </c>
      <c r="D9644" t="s">
        <v>205</v>
      </c>
      <c r="E9644" t="s">
        <v>15</v>
      </c>
      <c r="F9644" s="1">
        <v>43343</v>
      </c>
      <c r="G9644" t="s">
        <v>29</v>
      </c>
      <c r="H9644">
        <v>1603</v>
      </c>
      <c r="I9644">
        <v>0.17</v>
      </c>
      <c r="J9644">
        <v>609.14</v>
      </c>
      <c r="K9644" t="s">
        <v>17</v>
      </c>
    </row>
    <row r="9645" spans="1:11" x14ac:dyDescent="0.3">
      <c r="A9645" t="s">
        <v>9764</v>
      </c>
      <c r="B9645" t="s">
        <v>42</v>
      </c>
      <c r="C9645" t="s">
        <v>49</v>
      </c>
      <c r="D9645" t="s">
        <v>54</v>
      </c>
      <c r="E9645" t="s">
        <v>166</v>
      </c>
      <c r="F9645" s="1">
        <v>43289</v>
      </c>
      <c r="G9645" t="s">
        <v>29</v>
      </c>
      <c r="H9645">
        <v>1712</v>
      </c>
      <c r="I9645">
        <v>0.19</v>
      </c>
      <c r="J9645">
        <v>188.32</v>
      </c>
      <c r="K9645" t="s">
        <v>17</v>
      </c>
    </row>
    <row r="9646" spans="1:11" x14ac:dyDescent="0.3">
      <c r="A9646" t="s">
        <v>9765</v>
      </c>
      <c r="B9646" t="s">
        <v>83</v>
      </c>
      <c r="C9646" t="s">
        <v>20</v>
      </c>
      <c r="D9646" t="s">
        <v>21</v>
      </c>
      <c r="E9646" t="s">
        <v>149</v>
      </c>
      <c r="F9646" s="1">
        <v>43276</v>
      </c>
      <c r="G9646" t="s">
        <v>29</v>
      </c>
      <c r="H9646">
        <v>2083</v>
      </c>
      <c r="I9646">
        <v>0.21</v>
      </c>
      <c r="J9646">
        <v>874.86</v>
      </c>
      <c r="K9646" t="s">
        <v>17</v>
      </c>
    </row>
    <row r="9647" spans="1:11" x14ac:dyDescent="0.3">
      <c r="A9647" t="s">
        <v>9766</v>
      </c>
      <c r="B9647" t="s">
        <v>211</v>
      </c>
      <c r="C9647" t="s">
        <v>20</v>
      </c>
      <c r="D9647" t="s">
        <v>91</v>
      </c>
      <c r="E9647" t="s">
        <v>51</v>
      </c>
      <c r="F9647" s="1">
        <v>42539</v>
      </c>
      <c r="G9647" t="s">
        <v>29</v>
      </c>
      <c r="H9647">
        <v>2262</v>
      </c>
      <c r="I9647">
        <v>0.15</v>
      </c>
      <c r="J9647">
        <v>271.44</v>
      </c>
      <c r="K9647" t="s">
        <v>17</v>
      </c>
    </row>
    <row r="9648" spans="1:11" x14ac:dyDescent="0.3">
      <c r="A9648" t="s">
        <v>9767</v>
      </c>
      <c r="B9648" t="s">
        <v>263</v>
      </c>
      <c r="C9648" t="s">
        <v>58</v>
      </c>
      <c r="D9648" t="s">
        <v>59</v>
      </c>
      <c r="E9648" t="s">
        <v>104</v>
      </c>
      <c r="F9648" s="1">
        <v>42849</v>
      </c>
      <c r="G9648" t="s">
        <v>29</v>
      </c>
      <c r="H9648">
        <v>739</v>
      </c>
      <c r="I9648">
        <v>0.1</v>
      </c>
      <c r="J9648">
        <v>125.63</v>
      </c>
      <c r="K9648" t="s">
        <v>17</v>
      </c>
    </row>
    <row r="9649" spans="1:11" x14ac:dyDescent="0.3">
      <c r="A9649" t="s">
        <v>9768</v>
      </c>
      <c r="B9649" t="s">
        <v>25</v>
      </c>
      <c r="C9649" t="s">
        <v>32</v>
      </c>
      <c r="D9649" t="s">
        <v>33</v>
      </c>
      <c r="E9649" t="s">
        <v>128</v>
      </c>
      <c r="F9649" s="1">
        <v>42853</v>
      </c>
      <c r="G9649" t="s">
        <v>29</v>
      </c>
      <c r="H9649">
        <v>1886</v>
      </c>
      <c r="I9649">
        <v>0.11</v>
      </c>
      <c r="J9649">
        <v>810.98</v>
      </c>
      <c r="K9649" t="s">
        <v>17</v>
      </c>
    </row>
    <row r="9650" spans="1:11" x14ac:dyDescent="0.3">
      <c r="A9650" t="s">
        <v>9769</v>
      </c>
      <c r="B9650" t="s">
        <v>53</v>
      </c>
      <c r="C9650" t="s">
        <v>32</v>
      </c>
      <c r="D9650" t="s">
        <v>46</v>
      </c>
      <c r="E9650" t="s">
        <v>47</v>
      </c>
      <c r="F9650" s="1">
        <v>43075</v>
      </c>
      <c r="G9650" t="s">
        <v>29</v>
      </c>
      <c r="H9650">
        <v>1106</v>
      </c>
      <c r="I9650">
        <v>0.1</v>
      </c>
      <c r="J9650">
        <v>453.46</v>
      </c>
      <c r="K9650" t="s">
        <v>17</v>
      </c>
    </row>
    <row r="9651" spans="1:11" x14ac:dyDescent="0.3">
      <c r="A9651" t="s">
        <v>9770</v>
      </c>
      <c r="B9651" t="s">
        <v>165</v>
      </c>
      <c r="C9651" t="s">
        <v>32</v>
      </c>
      <c r="D9651" t="s">
        <v>46</v>
      </c>
      <c r="E9651" t="s">
        <v>43</v>
      </c>
      <c r="F9651" s="1">
        <v>42715</v>
      </c>
      <c r="G9651" t="s">
        <v>29</v>
      </c>
      <c r="H9651">
        <v>1470</v>
      </c>
      <c r="I9651">
        <v>0.27</v>
      </c>
      <c r="J9651">
        <v>88.2</v>
      </c>
      <c r="K9651" t="s">
        <v>17</v>
      </c>
    </row>
    <row r="9652" spans="1:11" x14ac:dyDescent="0.3">
      <c r="A9652" t="s">
        <v>9771</v>
      </c>
      <c r="B9652" t="s">
        <v>156</v>
      </c>
      <c r="C9652" t="s">
        <v>49</v>
      </c>
      <c r="D9652" t="s">
        <v>54</v>
      </c>
      <c r="E9652" t="s">
        <v>149</v>
      </c>
      <c r="F9652" s="1">
        <v>43378</v>
      </c>
      <c r="G9652" t="s">
        <v>29</v>
      </c>
      <c r="H9652">
        <v>1979</v>
      </c>
      <c r="I9652">
        <v>0.34</v>
      </c>
      <c r="J9652">
        <v>692.65</v>
      </c>
      <c r="K9652" t="s">
        <v>17</v>
      </c>
    </row>
    <row r="9653" spans="1:11" x14ac:dyDescent="0.3">
      <c r="A9653" t="s">
        <v>9772</v>
      </c>
      <c r="B9653" t="s">
        <v>40</v>
      </c>
      <c r="C9653" t="s">
        <v>20</v>
      </c>
      <c r="D9653" t="s">
        <v>91</v>
      </c>
      <c r="E9653" t="s">
        <v>140</v>
      </c>
      <c r="F9653" s="1">
        <v>43035</v>
      </c>
      <c r="G9653" t="s">
        <v>29</v>
      </c>
      <c r="H9653">
        <v>1936</v>
      </c>
      <c r="I9653">
        <v>0.14000000000000001</v>
      </c>
      <c r="J9653">
        <v>484</v>
      </c>
      <c r="K9653" t="s">
        <v>17</v>
      </c>
    </row>
    <row r="9654" spans="1:11" x14ac:dyDescent="0.3">
      <c r="A9654" t="s">
        <v>9773</v>
      </c>
      <c r="B9654" t="s">
        <v>261</v>
      </c>
      <c r="C9654" t="s">
        <v>32</v>
      </c>
      <c r="D9654" t="s">
        <v>46</v>
      </c>
      <c r="E9654" t="s">
        <v>72</v>
      </c>
      <c r="F9654" s="1">
        <v>43207</v>
      </c>
      <c r="G9654" t="s">
        <v>29</v>
      </c>
      <c r="H9654">
        <v>2414</v>
      </c>
      <c r="I9654">
        <v>0.12</v>
      </c>
      <c r="J9654">
        <v>386.24</v>
      </c>
      <c r="K9654" t="s">
        <v>17</v>
      </c>
    </row>
    <row r="9655" spans="1:11" x14ac:dyDescent="0.3">
      <c r="A9655" t="s">
        <v>9774</v>
      </c>
      <c r="B9655" t="s">
        <v>67</v>
      </c>
      <c r="C9655" t="s">
        <v>63</v>
      </c>
      <c r="D9655" t="s">
        <v>64</v>
      </c>
      <c r="E9655" t="s">
        <v>72</v>
      </c>
      <c r="F9655" s="1">
        <v>42487</v>
      </c>
      <c r="G9655" t="s">
        <v>29</v>
      </c>
      <c r="H9655">
        <v>506</v>
      </c>
      <c r="I9655">
        <v>0.12</v>
      </c>
      <c r="J9655">
        <v>86.02</v>
      </c>
      <c r="K9655" t="s">
        <v>17</v>
      </c>
    </row>
    <row r="9656" spans="1:11" x14ac:dyDescent="0.3">
      <c r="A9656" t="s">
        <v>9775</v>
      </c>
      <c r="B9656" t="s">
        <v>137</v>
      </c>
      <c r="C9656" t="s">
        <v>58</v>
      </c>
      <c r="D9656" t="s">
        <v>59</v>
      </c>
      <c r="E9656" t="s">
        <v>43</v>
      </c>
      <c r="F9656" s="1">
        <v>43346</v>
      </c>
      <c r="G9656" t="s">
        <v>29</v>
      </c>
      <c r="H9656">
        <v>2409</v>
      </c>
      <c r="I9656">
        <v>0.11</v>
      </c>
      <c r="J9656">
        <v>939.51</v>
      </c>
      <c r="K9656" t="s">
        <v>17</v>
      </c>
    </row>
    <row r="9657" spans="1:11" x14ac:dyDescent="0.3">
      <c r="A9657" t="s">
        <v>9776</v>
      </c>
      <c r="B9657" t="s">
        <v>57</v>
      </c>
      <c r="C9657" t="s">
        <v>32</v>
      </c>
      <c r="D9657" t="s">
        <v>97</v>
      </c>
      <c r="E9657" t="s">
        <v>140</v>
      </c>
      <c r="F9657" s="1">
        <v>43220</v>
      </c>
      <c r="G9657" t="s">
        <v>29</v>
      </c>
      <c r="H9657">
        <v>922</v>
      </c>
      <c r="I9657">
        <v>0.16</v>
      </c>
      <c r="J9657">
        <v>221.28</v>
      </c>
      <c r="K9657" t="s">
        <v>17</v>
      </c>
    </row>
    <row r="9658" spans="1:11" x14ac:dyDescent="0.3">
      <c r="A9658" t="s">
        <v>9777</v>
      </c>
      <c r="B9658" t="s">
        <v>116</v>
      </c>
      <c r="C9658" t="s">
        <v>26</v>
      </c>
      <c r="D9658" t="s">
        <v>201</v>
      </c>
      <c r="E9658" t="s">
        <v>143</v>
      </c>
      <c r="F9658" s="1">
        <v>42955</v>
      </c>
      <c r="G9658" t="s">
        <v>29</v>
      </c>
      <c r="H9658">
        <v>2263</v>
      </c>
      <c r="I9658">
        <v>0.22</v>
      </c>
      <c r="J9658">
        <v>203.67</v>
      </c>
      <c r="K9658" t="s">
        <v>17</v>
      </c>
    </row>
    <row r="9659" spans="1:11" x14ac:dyDescent="0.3">
      <c r="A9659" t="s">
        <v>9778</v>
      </c>
      <c r="B9659" t="s">
        <v>53</v>
      </c>
      <c r="C9659" t="s">
        <v>32</v>
      </c>
      <c r="D9659" t="s">
        <v>33</v>
      </c>
      <c r="E9659" t="s">
        <v>65</v>
      </c>
      <c r="F9659" s="1">
        <v>43375</v>
      </c>
      <c r="G9659" t="s">
        <v>29</v>
      </c>
      <c r="H9659">
        <v>664</v>
      </c>
      <c r="I9659">
        <v>0.16</v>
      </c>
      <c r="J9659">
        <v>232.4</v>
      </c>
      <c r="K9659" t="s">
        <v>17</v>
      </c>
    </row>
    <row r="9660" spans="1:11" x14ac:dyDescent="0.3">
      <c r="A9660" t="s">
        <v>9779</v>
      </c>
      <c r="B9660" t="s">
        <v>57</v>
      </c>
      <c r="C9660" t="s">
        <v>26</v>
      </c>
      <c r="D9660" t="s">
        <v>94</v>
      </c>
      <c r="E9660" t="s">
        <v>143</v>
      </c>
      <c r="F9660" s="1">
        <v>43378</v>
      </c>
      <c r="G9660" t="s">
        <v>29</v>
      </c>
      <c r="H9660">
        <v>1848</v>
      </c>
      <c r="I9660">
        <v>0.33</v>
      </c>
      <c r="J9660">
        <v>702.24</v>
      </c>
      <c r="K9660" t="s">
        <v>17</v>
      </c>
    </row>
    <row r="9661" spans="1:11" x14ac:dyDescent="0.3">
      <c r="A9661" t="s">
        <v>9780</v>
      </c>
      <c r="B9661" t="s">
        <v>174</v>
      </c>
      <c r="C9661" t="s">
        <v>20</v>
      </c>
      <c r="D9661" t="s">
        <v>21</v>
      </c>
      <c r="E9661" t="s">
        <v>38</v>
      </c>
      <c r="F9661" s="1">
        <v>43044</v>
      </c>
      <c r="G9661" t="s">
        <v>29</v>
      </c>
      <c r="H9661">
        <v>2038</v>
      </c>
      <c r="I9661">
        <v>0.1</v>
      </c>
      <c r="J9661">
        <v>550.26</v>
      </c>
      <c r="K9661" t="s">
        <v>17</v>
      </c>
    </row>
    <row r="9662" spans="1:11" x14ac:dyDescent="0.3">
      <c r="A9662" t="s">
        <v>9781</v>
      </c>
      <c r="B9662" t="s">
        <v>57</v>
      </c>
      <c r="C9662" t="s">
        <v>32</v>
      </c>
      <c r="D9662" t="s">
        <v>33</v>
      </c>
      <c r="E9662" t="s">
        <v>88</v>
      </c>
      <c r="F9662" s="1">
        <v>43023</v>
      </c>
      <c r="G9662" t="s">
        <v>29</v>
      </c>
      <c r="H9662">
        <v>896</v>
      </c>
      <c r="I9662">
        <v>0.31</v>
      </c>
      <c r="J9662">
        <v>62.72</v>
      </c>
      <c r="K9662" t="s">
        <v>17</v>
      </c>
    </row>
    <row r="9663" spans="1:11" x14ac:dyDescent="0.3">
      <c r="A9663" t="s">
        <v>9782</v>
      </c>
      <c r="B9663" t="s">
        <v>125</v>
      </c>
      <c r="C9663" t="s">
        <v>58</v>
      </c>
      <c r="D9663" t="s">
        <v>68</v>
      </c>
      <c r="E9663" t="s">
        <v>69</v>
      </c>
      <c r="F9663" s="1">
        <v>43340</v>
      </c>
      <c r="G9663" t="s">
        <v>29</v>
      </c>
      <c r="H9663">
        <v>1354</v>
      </c>
      <c r="I9663">
        <v>0.26</v>
      </c>
      <c r="J9663">
        <v>257.26</v>
      </c>
      <c r="K9663" t="s">
        <v>17</v>
      </c>
    </row>
    <row r="9664" spans="1:11" x14ac:dyDescent="0.3">
      <c r="A9664" t="s">
        <v>9783</v>
      </c>
      <c r="B9664" t="s">
        <v>120</v>
      </c>
      <c r="C9664" t="s">
        <v>49</v>
      </c>
      <c r="D9664" t="s">
        <v>205</v>
      </c>
      <c r="E9664" t="s">
        <v>69</v>
      </c>
      <c r="F9664" s="1">
        <v>43151</v>
      </c>
      <c r="G9664" t="s">
        <v>29</v>
      </c>
      <c r="H9664">
        <v>527</v>
      </c>
      <c r="I9664">
        <v>0.24</v>
      </c>
      <c r="J9664">
        <v>168.64</v>
      </c>
      <c r="K9664" t="s">
        <v>17</v>
      </c>
    </row>
    <row r="9665" spans="1:11" x14ac:dyDescent="0.3">
      <c r="A9665" t="s">
        <v>9784</v>
      </c>
      <c r="B9665" t="s">
        <v>139</v>
      </c>
      <c r="C9665" t="s">
        <v>26</v>
      </c>
      <c r="D9665" t="s">
        <v>27</v>
      </c>
      <c r="E9665" t="s">
        <v>163</v>
      </c>
      <c r="F9665" s="1">
        <v>42190</v>
      </c>
      <c r="G9665" t="s">
        <v>29</v>
      </c>
      <c r="H9665">
        <v>1380</v>
      </c>
      <c r="I9665">
        <v>0.22</v>
      </c>
      <c r="J9665">
        <v>151.80000000000001</v>
      </c>
      <c r="K9665" t="s">
        <v>17</v>
      </c>
    </row>
    <row r="9666" spans="1:11" x14ac:dyDescent="0.3">
      <c r="A9666" t="s">
        <v>9785</v>
      </c>
      <c r="B9666" t="s">
        <v>137</v>
      </c>
      <c r="C9666" t="s">
        <v>26</v>
      </c>
      <c r="D9666" t="s">
        <v>37</v>
      </c>
      <c r="E9666" t="s">
        <v>123</v>
      </c>
      <c r="F9666" s="1">
        <v>42194</v>
      </c>
      <c r="G9666" t="s">
        <v>29</v>
      </c>
      <c r="H9666">
        <v>1337</v>
      </c>
      <c r="I9666">
        <v>0.32</v>
      </c>
      <c r="J9666">
        <v>441.21</v>
      </c>
      <c r="K9666" t="s">
        <v>17</v>
      </c>
    </row>
    <row r="9667" spans="1:11" x14ac:dyDescent="0.3">
      <c r="A9667" t="s">
        <v>9786</v>
      </c>
      <c r="B9667" t="s">
        <v>156</v>
      </c>
      <c r="C9667" t="s">
        <v>58</v>
      </c>
      <c r="D9667" t="s">
        <v>68</v>
      </c>
      <c r="E9667" t="s">
        <v>128</v>
      </c>
      <c r="F9667" s="1">
        <v>42374</v>
      </c>
      <c r="G9667" t="s">
        <v>29</v>
      </c>
      <c r="H9667">
        <v>706</v>
      </c>
      <c r="I9667">
        <v>0.21</v>
      </c>
      <c r="J9667">
        <v>77.66</v>
      </c>
      <c r="K9667" t="s">
        <v>17</v>
      </c>
    </row>
    <row r="9668" spans="1:11" x14ac:dyDescent="0.3">
      <c r="A9668" t="s">
        <v>9787</v>
      </c>
      <c r="B9668" t="s">
        <v>40</v>
      </c>
      <c r="C9668" t="s">
        <v>26</v>
      </c>
      <c r="D9668" t="s">
        <v>201</v>
      </c>
      <c r="E9668" t="s">
        <v>117</v>
      </c>
      <c r="F9668" s="1">
        <v>42194</v>
      </c>
      <c r="G9668" t="s">
        <v>29</v>
      </c>
      <c r="H9668">
        <v>786</v>
      </c>
      <c r="I9668">
        <v>0.35</v>
      </c>
      <c r="J9668">
        <v>322.26</v>
      </c>
      <c r="K9668" t="s">
        <v>17</v>
      </c>
    </row>
    <row r="9669" spans="1:11" x14ac:dyDescent="0.3">
      <c r="A9669" t="s">
        <v>9788</v>
      </c>
      <c r="B9669" t="s">
        <v>45</v>
      </c>
      <c r="C9669" t="s">
        <v>49</v>
      </c>
      <c r="D9669" t="s">
        <v>50</v>
      </c>
      <c r="E9669" t="s">
        <v>88</v>
      </c>
      <c r="F9669" s="1">
        <v>43180</v>
      </c>
      <c r="G9669" t="s">
        <v>29</v>
      </c>
      <c r="H9669">
        <v>1899</v>
      </c>
      <c r="I9669">
        <v>0.2</v>
      </c>
      <c r="J9669">
        <v>626.66999999999996</v>
      </c>
      <c r="K9669" t="s">
        <v>17</v>
      </c>
    </row>
    <row r="9670" spans="1:11" x14ac:dyDescent="0.3">
      <c r="A9670" t="s">
        <v>9789</v>
      </c>
      <c r="B9670" t="s">
        <v>40</v>
      </c>
      <c r="C9670" t="s">
        <v>49</v>
      </c>
      <c r="D9670" t="s">
        <v>205</v>
      </c>
      <c r="E9670" t="s">
        <v>22</v>
      </c>
      <c r="F9670" s="1">
        <v>43276</v>
      </c>
      <c r="G9670" t="s">
        <v>29</v>
      </c>
      <c r="H9670">
        <v>1409</v>
      </c>
      <c r="I9670">
        <v>0.13</v>
      </c>
      <c r="J9670">
        <v>352.25</v>
      </c>
      <c r="K9670" t="s">
        <v>17</v>
      </c>
    </row>
    <row r="9671" spans="1:11" x14ac:dyDescent="0.3">
      <c r="A9671" t="s">
        <v>9790</v>
      </c>
      <c r="B9671" t="s">
        <v>90</v>
      </c>
      <c r="C9671" t="s">
        <v>58</v>
      </c>
      <c r="D9671" t="s">
        <v>112</v>
      </c>
      <c r="E9671" t="s">
        <v>60</v>
      </c>
      <c r="F9671" s="1">
        <v>42807</v>
      </c>
      <c r="G9671" t="s">
        <v>29</v>
      </c>
      <c r="H9671">
        <v>648</v>
      </c>
      <c r="I9671">
        <v>0.22</v>
      </c>
      <c r="J9671">
        <v>174.96</v>
      </c>
      <c r="K9671" t="s">
        <v>17</v>
      </c>
    </row>
    <row r="9672" spans="1:11" x14ac:dyDescent="0.3">
      <c r="A9672" t="s">
        <v>9791</v>
      </c>
      <c r="B9672" t="s">
        <v>78</v>
      </c>
      <c r="C9672" t="s">
        <v>26</v>
      </c>
      <c r="D9672" t="s">
        <v>27</v>
      </c>
      <c r="E9672" t="s">
        <v>143</v>
      </c>
      <c r="F9672" s="1">
        <v>42130</v>
      </c>
      <c r="G9672" t="s">
        <v>29</v>
      </c>
      <c r="H9672">
        <v>1398</v>
      </c>
      <c r="I9672">
        <v>0.19</v>
      </c>
      <c r="J9672">
        <v>265.62</v>
      </c>
      <c r="K9672" t="s">
        <v>17</v>
      </c>
    </row>
    <row r="9673" spans="1:11" x14ac:dyDescent="0.3">
      <c r="A9673" t="s">
        <v>9792</v>
      </c>
      <c r="B9673" t="s">
        <v>81</v>
      </c>
      <c r="C9673" t="s">
        <v>58</v>
      </c>
      <c r="D9673" t="s">
        <v>112</v>
      </c>
      <c r="E9673" t="s">
        <v>143</v>
      </c>
      <c r="F9673" s="1">
        <v>42102</v>
      </c>
      <c r="G9673" t="s">
        <v>29</v>
      </c>
      <c r="H9673">
        <v>978</v>
      </c>
      <c r="I9673">
        <v>0.24</v>
      </c>
      <c r="J9673">
        <v>420.54</v>
      </c>
      <c r="K9673" t="s">
        <v>17</v>
      </c>
    </row>
    <row r="9674" spans="1:11" x14ac:dyDescent="0.3">
      <c r="A9674" t="s">
        <v>9793</v>
      </c>
      <c r="B9674" t="s">
        <v>193</v>
      </c>
      <c r="C9674" t="s">
        <v>20</v>
      </c>
      <c r="D9674" t="s">
        <v>91</v>
      </c>
      <c r="E9674" t="s">
        <v>55</v>
      </c>
      <c r="F9674" s="1">
        <v>43165</v>
      </c>
      <c r="G9674" t="s">
        <v>29</v>
      </c>
      <c r="H9674">
        <v>1406</v>
      </c>
      <c r="I9674">
        <v>0.27</v>
      </c>
      <c r="J9674">
        <v>421.8</v>
      </c>
      <c r="K9674" t="s">
        <v>17</v>
      </c>
    </row>
    <row r="9675" spans="1:11" x14ac:dyDescent="0.3">
      <c r="A9675" t="s">
        <v>9794</v>
      </c>
      <c r="B9675" t="s">
        <v>191</v>
      </c>
      <c r="C9675" t="s">
        <v>26</v>
      </c>
      <c r="D9675" t="s">
        <v>27</v>
      </c>
      <c r="E9675" t="s">
        <v>65</v>
      </c>
      <c r="F9675" s="1">
        <v>42694</v>
      </c>
      <c r="G9675" t="s">
        <v>29</v>
      </c>
      <c r="H9675">
        <v>943</v>
      </c>
      <c r="I9675">
        <v>0.25</v>
      </c>
      <c r="J9675">
        <v>56.58</v>
      </c>
      <c r="K9675" t="s">
        <v>17</v>
      </c>
    </row>
    <row r="9676" spans="1:11" x14ac:dyDescent="0.3">
      <c r="A9676" t="s">
        <v>9795</v>
      </c>
      <c r="B9676" t="s">
        <v>263</v>
      </c>
      <c r="C9676" t="s">
        <v>58</v>
      </c>
      <c r="D9676" t="s">
        <v>59</v>
      </c>
      <c r="E9676" t="s">
        <v>22</v>
      </c>
      <c r="F9676" s="1">
        <v>43002</v>
      </c>
      <c r="G9676" t="s">
        <v>29</v>
      </c>
      <c r="H9676">
        <v>1263</v>
      </c>
      <c r="I9676">
        <v>0.31</v>
      </c>
      <c r="J9676">
        <v>505.2</v>
      </c>
      <c r="K9676" t="s">
        <v>17</v>
      </c>
    </row>
    <row r="9677" spans="1:11" x14ac:dyDescent="0.3">
      <c r="A9677" t="s">
        <v>9796</v>
      </c>
      <c r="B9677" t="s">
        <v>111</v>
      </c>
      <c r="C9677" t="s">
        <v>20</v>
      </c>
      <c r="D9677" t="s">
        <v>91</v>
      </c>
      <c r="E9677" t="s">
        <v>47</v>
      </c>
      <c r="F9677" s="1">
        <v>43075</v>
      </c>
      <c r="G9677" t="s">
        <v>29</v>
      </c>
      <c r="H9677">
        <v>962</v>
      </c>
      <c r="I9677">
        <v>0.23</v>
      </c>
      <c r="J9677">
        <v>317.45999999999998</v>
      </c>
      <c r="K9677" t="s">
        <v>17</v>
      </c>
    </row>
    <row r="9678" spans="1:11" x14ac:dyDescent="0.3">
      <c r="A9678" t="s">
        <v>9797</v>
      </c>
      <c r="B9678" t="s">
        <v>165</v>
      </c>
      <c r="C9678" t="s">
        <v>32</v>
      </c>
      <c r="D9678" t="s">
        <v>46</v>
      </c>
      <c r="E9678" t="s">
        <v>163</v>
      </c>
      <c r="F9678" s="1">
        <v>43448</v>
      </c>
      <c r="G9678" t="s">
        <v>29</v>
      </c>
      <c r="H9678">
        <v>557</v>
      </c>
      <c r="I9678">
        <v>0.18</v>
      </c>
      <c r="J9678">
        <v>206.09</v>
      </c>
      <c r="K9678" t="s">
        <v>17</v>
      </c>
    </row>
    <row r="9679" spans="1:11" x14ac:dyDescent="0.3">
      <c r="A9679" t="s">
        <v>9798</v>
      </c>
      <c r="B9679" t="s">
        <v>193</v>
      </c>
      <c r="C9679" t="s">
        <v>26</v>
      </c>
      <c r="D9679" t="s">
        <v>94</v>
      </c>
      <c r="E9679" t="s">
        <v>117</v>
      </c>
      <c r="F9679" s="1">
        <v>42539</v>
      </c>
      <c r="G9679" t="s">
        <v>29</v>
      </c>
      <c r="H9679">
        <v>2098</v>
      </c>
      <c r="I9679">
        <v>0.32</v>
      </c>
      <c r="J9679">
        <v>713.32</v>
      </c>
      <c r="K9679" t="s">
        <v>17</v>
      </c>
    </row>
    <row r="9680" spans="1:11" x14ac:dyDescent="0.3">
      <c r="A9680" t="s">
        <v>9799</v>
      </c>
      <c r="B9680" t="s">
        <v>182</v>
      </c>
      <c r="C9680" t="s">
        <v>26</v>
      </c>
      <c r="D9680" t="s">
        <v>94</v>
      </c>
      <c r="E9680" t="s">
        <v>47</v>
      </c>
      <c r="F9680" s="1">
        <v>43123</v>
      </c>
      <c r="G9680" t="s">
        <v>29</v>
      </c>
      <c r="H9680">
        <v>700</v>
      </c>
      <c r="I9680">
        <v>0.27</v>
      </c>
      <c r="J9680">
        <v>98</v>
      </c>
      <c r="K9680" t="s">
        <v>17</v>
      </c>
    </row>
    <row r="9681" spans="1:11" x14ac:dyDescent="0.3">
      <c r="A9681" t="s">
        <v>9800</v>
      </c>
      <c r="B9681" t="s">
        <v>40</v>
      </c>
      <c r="C9681" t="s">
        <v>58</v>
      </c>
      <c r="D9681" t="s">
        <v>112</v>
      </c>
      <c r="E9681" t="s">
        <v>38</v>
      </c>
      <c r="F9681" s="1">
        <v>42849</v>
      </c>
      <c r="G9681" t="s">
        <v>29</v>
      </c>
      <c r="H9681">
        <v>1332</v>
      </c>
      <c r="I9681">
        <v>0.17</v>
      </c>
      <c r="J9681">
        <v>239.76</v>
      </c>
      <c r="K9681" t="s">
        <v>17</v>
      </c>
    </row>
    <row r="9682" spans="1:11" x14ac:dyDescent="0.3">
      <c r="A9682" t="s">
        <v>9801</v>
      </c>
      <c r="B9682" t="s">
        <v>182</v>
      </c>
      <c r="C9682" t="s">
        <v>58</v>
      </c>
      <c r="D9682" t="s">
        <v>59</v>
      </c>
      <c r="E9682" t="s">
        <v>128</v>
      </c>
      <c r="F9682" s="1">
        <v>43207</v>
      </c>
      <c r="G9682" t="s">
        <v>29</v>
      </c>
      <c r="H9682">
        <v>2114</v>
      </c>
      <c r="I9682">
        <v>0.13</v>
      </c>
      <c r="J9682">
        <v>930.16</v>
      </c>
      <c r="K9682" t="s">
        <v>17</v>
      </c>
    </row>
    <row r="9683" spans="1:11" x14ac:dyDescent="0.3">
      <c r="A9683" t="s">
        <v>9802</v>
      </c>
      <c r="B9683" t="s">
        <v>151</v>
      </c>
      <c r="C9683" t="s">
        <v>26</v>
      </c>
      <c r="D9683" t="s">
        <v>201</v>
      </c>
      <c r="E9683" t="s">
        <v>72</v>
      </c>
      <c r="F9683" s="1">
        <v>43207</v>
      </c>
      <c r="G9683" t="s">
        <v>29</v>
      </c>
      <c r="H9683">
        <v>2202</v>
      </c>
      <c r="I9683">
        <v>0.22</v>
      </c>
      <c r="J9683">
        <v>726.66</v>
      </c>
      <c r="K9683" t="s">
        <v>17</v>
      </c>
    </row>
    <row r="9684" spans="1:11" x14ac:dyDescent="0.3">
      <c r="A9684" t="s">
        <v>9803</v>
      </c>
      <c r="B9684" t="s">
        <v>25</v>
      </c>
      <c r="C9684" t="s">
        <v>63</v>
      </c>
      <c r="D9684" t="s">
        <v>157</v>
      </c>
      <c r="E9684" t="s">
        <v>47</v>
      </c>
      <c r="F9684" s="1">
        <v>43207</v>
      </c>
      <c r="G9684" t="s">
        <v>29</v>
      </c>
      <c r="H9684">
        <v>1122</v>
      </c>
      <c r="I9684">
        <v>0.2</v>
      </c>
      <c r="J9684">
        <v>359.04</v>
      </c>
      <c r="K9684" t="s">
        <v>17</v>
      </c>
    </row>
    <row r="9685" spans="1:11" x14ac:dyDescent="0.3">
      <c r="A9685" t="s">
        <v>9804</v>
      </c>
      <c r="B9685" t="s">
        <v>111</v>
      </c>
      <c r="C9685" t="s">
        <v>49</v>
      </c>
      <c r="D9685" t="s">
        <v>54</v>
      </c>
      <c r="E9685" t="s">
        <v>65</v>
      </c>
      <c r="F9685" s="1">
        <v>42539</v>
      </c>
      <c r="G9685" t="s">
        <v>29</v>
      </c>
      <c r="H9685">
        <v>1498</v>
      </c>
      <c r="I9685">
        <v>0.25</v>
      </c>
      <c r="J9685">
        <v>419.44</v>
      </c>
      <c r="K9685" t="s">
        <v>17</v>
      </c>
    </row>
    <row r="9686" spans="1:11" x14ac:dyDescent="0.3">
      <c r="A9686" t="s">
        <v>9805</v>
      </c>
      <c r="B9686" t="s">
        <v>62</v>
      </c>
      <c r="C9686" t="s">
        <v>63</v>
      </c>
      <c r="D9686" t="s">
        <v>87</v>
      </c>
      <c r="E9686" t="s">
        <v>60</v>
      </c>
      <c r="F9686" s="1">
        <v>42967</v>
      </c>
      <c r="G9686" t="s">
        <v>76</v>
      </c>
      <c r="H9686">
        <v>941</v>
      </c>
      <c r="I9686">
        <v>0.19</v>
      </c>
      <c r="J9686">
        <v>395.22</v>
      </c>
      <c r="K9686" t="s">
        <v>17</v>
      </c>
    </row>
    <row r="9687" spans="1:11" x14ac:dyDescent="0.3">
      <c r="A9687" t="s">
        <v>9806</v>
      </c>
      <c r="B9687" t="s">
        <v>156</v>
      </c>
      <c r="C9687" t="s">
        <v>58</v>
      </c>
      <c r="D9687" t="s">
        <v>59</v>
      </c>
      <c r="E9687" t="s">
        <v>88</v>
      </c>
      <c r="F9687" s="1">
        <v>43304</v>
      </c>
      <c r="G9687" t="s">
        <v>76</v>
      </c>
      <c r="H9687">
        <v>2122</v>
      </c>
      <c r="I9687">
        <v>0.1</v>
      </c>
      <c r="J9687">
        <v>721.48</v>
      </c>
      <c r="K9687" t="s">
        <v>17</v>
      </c>
    </row>
    <row r="9688" spans="1:11" x14ac:dyDescent="0.3">
      <c r="A9688" t="s">
        <v>9807</v>
      </c>
      <c r="B9688" t="s">
        <v>197</v>
      </c>
      <c r="C9688" t="s">
        <v>13</v>
      </c>
      <c r="D9688" t="s">
        <v>195</v>
      </c>
      <c r="E9688" t="s">
        <v>143</v>
      </c>
      <c r="F9688" s="1">
        <v>42637</v>
      </c>
      <c r="G9688" t="s">
        <v>76</v>
      </c>
      <c r="H9688">
        <v>1520</v>
      </c>
      <c r="I9688">
        <v>0.33</v>
      </c>
      <c r="J9688">
        <v>106.4</v>
      </c>
      <c r="K9688" t="s">
        <v>17</v>
      </c>
    </row>
    <row r="9689" spans="1:11" x14ac:dyDescent="0.3">
      <c r="A9689" t="s">
        <v>9808</v>
      </c>
      <c r="B9689" t="s">
        <v>261</v>
      </c>
      <c r="C9689" t="s">
        <v>20</v>
      </c>
      <c r="D9689" t="s">
        <v>91</v>
      </c>
      <c r="E9689" t="s">
        <v>34</v>
      </c>
      <c r="F9689" s="1">
        <v>42724</v>
      </c>
      <c r="G9689" t="s">
        <v>76</v>
      </c>
      <c r="H9689">
        <v>2069</v>
      </c>
      <c r="I9689">
        <v>0.25</v>
      </c>
      <c r="J9689">
        <v>310.35000000000002</v>
      </c>
      <c r="K9689" t="s">
        <v>17</v>
      </c>
    </row>
    <row r="9690" spans="1:11" x14ac:dyDescent="0.3">
      <c r="A9690" t="s">
        <v>9809</v>
      </c>
      <c r="B9690" t="s">
        <v>81</v>
      </c>
      <c r="C9690" t="s">
        <v>13</v>
      </c>
      <c r="D9690" t="s">
        <v>79</v>
      </c>
      <c r="E9690" t="s">
        <v>117</v>
      </c>
      <c r="F9690" s="1">
        <v>43264</v>
      </c>
      <c r="G9690" t="s">
        <v>76</v>
      </c>
      <c r="H9690">
        <v>523</v>
      </c>
      <c r="I9690">
        <v>0.27</v>
      </c>
      <c r="J9690">
        <v>172.59</v>
      </c>
      <c r="K9690" t="s">
        <v>17</v>
      </c>
    </row>
    <row r="9691" spans="1:11" x14ac:dyDescent="0.3">
      <c r="A9691" t="s">
        <v>9810</v>
      </c>
      <c r="B9691" t="s">
        <v>25</v>
      </c>
      <c r="C9691" t="s">
        <v>58</v>
      </c>
      <c r="D9691" t="s">
        <v>68</v>
      </c>
      <c r="E9691" t="s">
        <v>88</v>
      </c>
      <c r="F9691" s="1">
        <v>42254</v>
      </c>
      <c r="G9691" t="s">
        <v>76</v>
      </c>
      <c r="H9691">
        <v>2428</v>
      </c>
      <c r="I9691">
        <v>0.26</v>
      </c>
      <c r="J9691">
        <v>728.4</v>
      </c>
      <c r="K9691" t="s">
        <v>17</v>
      </c>
    </row>
    <row r="9692" spans="1:11" x14ac:dyDescent="0.3">
      <c r="A9692" t="s">
        <v>9811</v>
      </c>
      <c r="B9692" t="s">
        <v>156</v>
      </c>
      <c r="C9692" t="s">
        <v>32</v>
      </c>
      <c r="D9692" t="s">
        <v>46</v>
      </c>
      <c r="E9692" t="s">
        <v>143</v>
      </c>
      <c r="F9692" s="1">
        <v>42254</v>
      </c>
      <c r="G9692" t="s">
        <v>76</v>
      </c>
      <c r="H9692">
        <v>610</v>
      </c>
      <c r="I9692">
        <v>0.26</v>
      </c>
      <c r="J9692">
        <v>244</v>
      </c>
      <c r="K9692" t="s">
        <v>17</v>
      </c>
    </row>
    <row r="9693" spans="1:11" x14ac:dyDescent="0.3">
      <c r="A9693" t="s">
        <v>9812</v>
      </c>
      <c r="B9693" t="s">
        <v>108</v>
      </c>
      <c r="C9693" t="s">
        <v>58</v>
      </c>
      <c r="D9693" t="s">
        <v>59</v>
      </c>
      <c r="E9693" t="s">
        <v>34</v>
      </c>
      <c r="F9693" s="1">
        <v>43148</v>
      </c>
      <c r="G9693" t="s">
        <v>76</v>
      </c>
      <c r="H9693">
        <v>1994</v>
      </c>
      <c r="I9693">
        <v>0.33</v>
      </c>
      <c r="J9693">
        <v>498.5</v>
      </c>
      <c r="K9693" t="s">
        <v>17</v>
      </c>
    </row>
    <row r="9694" spans="1:11" x14ac:dyDescent="0.3">
      <c r="A9694" t="s">
        <v>9813</v>
      </c>
      <c r="B9694" t="s">
        <v>130</v>
      </c>
      <c r="C9694" t="s">
        <v>26</v>
      </c>
      <c r="D9694" t="s">
        <v>37</v>
      </c>
      <c r="E9694" t="s">
        <v>51</v>
      </c>
      <c r="F9694" s="1">
        <v>42093</v>
      </c>
      <c r="G9694" t="s">
        <v>76</v>
      </c>
      <c r="H9694">
        <v>559</v>
      </c>
      <c r="I9694">
        <v>0.3</v>
      </c>
      <c r="J9694">
        <v>100.62</v>
      </c>
      <c r="K9694" t="s">
        <v>17</v>
      </c>
    </row>
    <row r="9695" spans="1:11" x14ac:dyDescent="0.3">
      <c r="A9695" t="s">
        <v>9814</v>
      </c>
      <c r="B9695" t="s">
        <v>120</v>
      </c>
      <c r="C9695" t="s">
        <v>13</v>
      </c>
      <c r="D9695" t="s">
        <v>79</v>
      </c>
      <c r="E9695" t="s">
        <v>123</v>
      </c>
      <c r="F9695" s="1">
        <v>42077</v>
      </c>
      <c r="G9695" t="s">
        <v>76</v>
      </c>
      <c r="H9695">
        <v>1572</v>
      </c>
      <c r="I9695">
        <v>0.15</v>
      </c>
      <c r="J9695">
        <v>675.96</v>
      </c>
      <c r="K9695" t="s">
        <v>17</v>
      </c>
    </row>
    <row r="9696" spans="1:11" x14ac:dyDescent="0.3">
      <c r="A9696" t="s">
        <v>9815</v>
      </c>
      <c r="B9696" t="s">
        <v>263</v>
      </c>
      <c r="C9696" t="s">
        <v>63</v>
      </c>
      <c r="D9696" t="s">
        <v>64</v>
      </c>
      <c r="E9696" t="s">
        <v>65</v>
      </c>
      <c r="F9696" s="1">
        <v>43194</v>
      </c>
      <c r="G9696" t="s">
        <v>98</v>
      </c>
      <c r="H9696">
        <v>1231</v>
      </c>
      <c r="I9696">
        <v>0.26</v>
      </c>
      <c r="J9696">
        <v>517.02</v>
      </c>
      <c r="K9696" t="s">
        <v>17</v>
      </c>
    </row>
    <row r="9697" spans="1:11" x14ac:dyDescent="0.3">
      <c r="A9697" t="s">
        <v>9816</v>
      </c>
      <c r="B9697" t="s">
        <v>81</v>
      </c>
      <c r="C9697" t="s">
        <v>58</v>
      </c>
      <c r="D9697" t="s">
        <v>68</v>
      </c>
      <c r="E9697" t="s">
        <v>84</v>
      </c>
      <c r="F9697" s="1">
        <v>43395</v>
      </c>
      <c r="G9697" t="s">
        <v>98</v>
      </c>
      <c r="H9697">
        <v>1924</v>
      </c>
      <c r="I9697">
        <v>0.24</v>
      </c>
      <c r="J9697">
        <v>461.76</v>
      </c>
      <c r="K9697" t="s">
        <v>17</v>
      </c>
    </row>
    <row r="9698" spans="1:11" x14ac:dyDescent="0.3">
      <c r="A9698" t="s">
        <v>9817</v>
      </c>
      <c r="B9698" t="s">
        <v>106</v>
      </c>
      <c r="C9698" t="s">
        <v>26</v>
      </c>
      <c r="D9698" t="s">
        <v>37</v>
      </c>
      <c r="E9698" t="s">
        <v>38</v>
      </c>
      <c r="F9698" s="1">
        <v>43194</v>
      </c>
      <c r="G9698" t="s">
        <v>98</v>
      </c>
      <c r="H9698">
        <v>1714</v>
      </c>
      <c r="I9698">
        <v>0.24</v>
      </c>
      <c r="J9698">
        <v>702.74</v>
      </c>
      <c r="K9698" t="s">
        <v>17</v>
      </c>
    </row>
    <row r="9699" spans="1:11" x14ac:dyDescent="0.3">
      <c r="A9699" t="s">
        <v>9818</v>
      </c>
      <c r="B9699" t="s">
        <v>122</v>
      </c>
      <c r="C9699" t="s">
        <v>20</v>
      </c>
      <c r="D9699" t="s">
        <v>21</v>
      </c>
      <c r="E9699" t="s">
        <v>72</v>
      </c>
      <c r="F9699" s="1">
        <v>43065</v>
      </c>
      <c r="G9699" t="s">
        <v>98</v>
      </c>
      <c r="H9699">
        <v>1997</v>
      </c>
      <c r="I9699">
        <v>0.2</v>
      </c>
      <c r="J9699">
        <v>259.61</v>
      </c>
      <c r="K9699" t="s">
        <v>17</v>
      </c>
    </row>
    <row r="9700" spans="1:11" x14ac:dyDescent="0.3">
      <c r="A9700" t="s">
        <v>9819</v>
      </c>
      <c r="B9700" t="s">
        <v>40</v>
      </c>
      <c r="C9700" t="s">
        <v>32</v>
      </c>
      <c r="D9700" t="s">
        <v>97</v>
      </c>
      <c r="E9700" t="s">
        <v>69</v>
      </c>
      <c r="F9700" s="1">
        <v>42436</v>
      </c>
      <c r="G9700" t="s">
        <v>98</v>
      </c>
      <c r="H9700">
        <v>1878</v>
      </c>
      <c r="I9700">
        <v>0.32</v>
      </c>
      <c r="J9700">
        <v>394.38</v>
      </c>
      <c r="K9700" t="s">
        <v>17</v>
      </c>
    </row>
    <row r="9701" spans="1:11" x14ac:dyDescent="0.3">
      <c r="A9701" t="s">
        <v>9820</v>
      </c>
      <c r="B9701" t="s">
        <v>42</v>
      </c>
      <c r="C9701" t="s">
        <v>58</v>
      </c>
      <c r="D9701" t="s">
        <v>59</v>
      </c>
      <c r="E9701" t="s">
        <v>38</v>
      </c>
      <c r="F9701" s="1">
        <v>42369</v>
      </c>
      <c r="G9701" t="s">
        <v>98</v>
      </c>
      <c r="H9701">
        <v>1585</v>
      </c>
      <c r="I9701">
        <v>0.28999999999999998</v>
      </c>
      <c r="J9701">
        <v>317</v>
      </c>
      <c r="K9701" t="s">
        <v>17</v>
      </c>
    </row>
    <row r="9702" spans="1:11" x14ac:dyDescent="0.3">
      <c r="A9702" t="s">
        <v>9821</v>
      </c>
      <c r="B9702" t="s">
        <v>146</v>
      </c>
      <c r="C9702" t="s">
        <v>49</v>
      </c>
      <c r="D9702" t="s">
        <v>50</v>
      </c>
      <c r="E9702" t="s">
        <v>123</v>
      </c>
      <c r="F9702" s="1">
        <v>42436</v>
      </c>
      <c r="G9702" t="s">
        <v>98</v>
      </c>
      <c r="H9702">
        <v>1799</v>
      </c>
      <c r="I9702">
        <v>0.22</v>
      </c>
      <c r="J9702">
        <v>323.82</v>
      </c>
      <c r="K9702" t="s">
        <v>17</v>
      </c>
    </row>
    <row r="9703" spans="1:11" x14ac:dyDescent="0.3">
      <c r="A9703" t="s">
        <v>9822</v>
      </c>
      <c r="B9703" t="s">
        <v>165</v>
      </c>
      <c r="C9703" t="s">
        <v>26</v>
      </c>
      <c r="D9703" t="s">
        <v>201</v>
      </c>
      <c r="E9703" t="s">
        <v>51</v>
      </c>
      <c r="F9703" s="1">
        <v>43339</v>
      </c>
      <c r="G9703" t="s">
        <v>98</v>
      </c>
      <c r="H9703">
        <v>2428</v>
      </c>
      <c r="I9703">
        <v>0.26</v>
      </c>
      <c r="J9703">
        <v>412.76</v>
      </c>
      <c r="K9703" t="s">
        <v>17</v>
      </c>
    </row>
    <row r="9704" spans="1:11" x14ac:dyDescent="0.3">
      <c r="A9704" t="s">
        <v>9823</v>
      </c>
      <c r="B9704" t="s">
        <v>83</v>
      </c>
      <c r="C9704" t="s">
        <v>32</v>
      </c>
      <c r="D9704" t="s">
        <v>97</v>
      </c>
      <c r="E9704" t="s">
        <v>43</v>
      </c>
      <c r="F9704" s="1">
        <v>43357</v>
      </c>
      <c r="G9704" t="s">
        <v>98</v>
      </c>
      <c r="H9704">
        <v>2412</v>
      </c>
      <c r="I9704">
        <v>0.25</v>
      </c>
      <c r="J9704">
        <v>1085.4000000000001</v>
      </c>
      <c r="K9704" t="s">
        <v>17</v>
      </c>
    </row>
    <row r="9705" spans="1:11" x14ac:dyDescent="0.3">
      <c r="A9705" t="s">
        <v>9824</v>
      </c>
      <c r="B9705" t="s">
        <v>174</v>
      </c>
      <c r="C9705" t="s">
        <v>26</v>
      </c>
      <c r="D9705" t="s">
        <v>37</v>
      </c>
      <c r="E9705" t="s">
        <v>104</v>
      </c>
      <c r="F9705" s="1">
        <v>43395</v>
      </c>
      <c r="G9705" t="s">
        <v>98</v>
      </c>
      <c r="H9705">
        <v>540</v>
      </c>
      <c r="I9705">
        <v>0.17</v>
      </c>
      <c r="J9705">
        <v>178.2</v>
      </c>
      <c r="K9705" t="s">
        <v>17</v>
      </c>
    </row>
    <row r="9706" spans="1:11" x14ac:dyDescent="0.3">
      <c r="A9706" t="s">
        <v>9825</v>
      </c>
      <c r="B9706" t="s">
        <v>137</v>
      </c>
      <c r="C9706" t="s">
        <v>26</v>
      </c>
      <c r="D9706" t="s">
        <v>27</v>
      </c>
      <c r="E9706" t="s">
        <v>163</v>
      </c>
      <c r="F9706" s="1">
        <v>43374</v>
      </c>
      <c r="G9706" t="s">
        <v>98</v>
      </c>
      <c r="H9706">
        <v>1963</v>
      </c>
      <c r="I9706">
        <v>0.28000000000000003</v>
      </c>
      <c r="J9706">
        <v>530.01</v>
      </c>
      <c r="K9706" t="s">
        <v>17</v>
      </c>
    </row>
    <row r="9707" spans="1:11" x14ac:dyDescent="0.3">
      <c r="A9707" t="s">
        <v>9826</v>
      </c>
      <c r="B9707" t="s">
        <v>159</v>
      </c>
      <c r="C9707" t="s">
        <v>49</v>
      </c>
      <c r="D9707" t="s">
        <v>205</v>
      </c>
      <c r="E9707" t="s">
        <v>88</v>
      </c>
      <c r="F9707" s="1">
        <v>42675</v>
      </c>
      <c r="G9707" t="s">
        <v>98</v>
      </c>
      <c r="H9707">
        <v>2417</v>
      </c>
      <c r="I9707">
        <v>0.11</v>
      </c>
      <c r="J9707">
        <v>169.19</v>
      </c>
      <c r="K9707" t="s">
        <v>17</v>
      </c>
    </row>
    <row r="9708" spans="1:11" x14ac:dyDescent="0.3">
      <c r="A9708" t="s">
        <v>9827</v>
      </c>
      <c r="B9708" t="s">
        <v>114</v>
      </c>
      <c r="C9708" t="s">
        <v>63</v>
      </c>
      <c r="D9708" t="s">
        <v>87</v>
      </c>
      <c r="E9708" t="s">
        <v>72</v>
      </c>
      <c r="F9708" s="1">
        <v>42100</v>
      </c>
      <c r="G9708" t="s">
        <v>98</v>
      </c>
      <c r="H9708">
        <v>523</v>
      </c>
      <c r="I9708">
        <v>0.3</v>
      </c>
      <c r="J9708">
        <v>83.68</v>
      </c>
      <c r="K9708" t="s">
        <v>17</v>
      </c>
    </row>
    <row r="9709" spans="1:11" x14ac:dyDescent="0.3">
      <c r="A9709" t="s">
        <v>9828</v>
      </c>
      <c r="B9709" t="s">
        <v>162</v>
      </c>
      <c r="C9709" t="s">
        <v>32</v>
      </c>
      <c r="D9709" t="s">
        <v>46</v>
      </c>
      <c r="E9709" t="s">
        <v>128</v>
      </c>
      <c r="F9709" s="1">
        <v>43395</v>
      </c>
      <c r="G9709" t="s">
        <v>98</v>
      </c>
      <c r="H9709">
        <v>1173</v>
      </c>
      <c r="I9709">
        <v>0.32</v>
      </c>
      <c r="J9709">
        <v>187.68</v>
      </c>
      <c r="K9709" t="s">
        <v>17</v>
      </c>
    </row>
    <row r="9710" spans="1:11" x14ac:dyDescent="0.3">
      <c r="A9710" t="s">
        <v>9829</v>
      </c>
      <c r="B9710" t="s">
        <v>62</v>
      </c>
      <c r="C9710" t="s">
        <v>63</v>
      </c>
      <c r="D9710" t="s">
        <v>75</v>
      </c>
      <c r="E9710" t="s">
        <v>140</v>
      </c>
      <c r="F9710" s="1">
        <v>43063</v>
      </c>
      <c r="G9710" t="s">
        <v>98</v>
      </c>
      <c r="H9710">
        <v>756</v>
      </c>
      <c r="I9710">
        <v>0.14000000000000001</v>
      </c>
      <c r="J9710">
        <v>128.52000000000001</v>
      </c>
      <c r="K9710" t="s">
        <v>17</v>
      </c>
    </row>
    <row r="9711" spans="1:11" x14ac:dyDescent="0.3">
      <c r="A9711" t="s">
        <v>9830</v>
      </c>
      <c r="B9711" t="s">
        <v>106</v>
      </c>
      <c r="C9711" t="s">
        <v>58</v>
      </c>
      <c r="D9711" t="s">
        <v>59</v>
      </c>
      <c r="E9711" t="s">
        <v>43</v>
      </c>
      <c r="F9711" s="1">
        <v>43148</v>
      </c>
      <c r="G9711" t="s">
        <v>98</v>
      </c>
      <c r="H9711">
        <v>520</v>
      </c>
      <c r="I9711">
        <v>0.27</v>
      </c>
      <c r="J9711">
        <v>109.2</v>
      </c>
      <c r="K9711" t="s">
        <v>17</v>
      </c>
    </row>
    <row r="9712" spans="1:11" x14ac:dyDescent="0.3">
      <c r="A9712" t="s">
        <v>9831</v>
      </c>
      <c r="B9712" t="s">
        <v>125</v>
      </c>
      <c r="C9712" t="s">
        <v>58</v>
      </c>
      <c r="D9712" t="s">
        <v>68</v>
      </c>
      <c r="E9712" t="s">
        <v>55</v>
      </c>
      <c r="F9712" s="1">
        <v>43210</v>
      </c>
      <c r="G9712" t="s">
        <v>98</v>
      </c>
      <c r="H9712">
        <v>1708</v>
      </c>
      <c r="I9712">
        <v>0.24</v>
      </c>
      <c r="J9712">
        <v>409.92</v>
      </c>
      <c r="K9712" t="s">
        <v>17</v>
      </c>
    </row>
    <row r="9713" spans="1:11" x14ac:dyDescent="0.3">
      <c r="A9713" t="s">
        <v>9832</v>
      </c>
      <c r="B9713" t="s">
        <v>137</v>
      </c>
      <c r="C9713" t="s">
        <v>13</v>
      </c>
      <c r="D9713" t="s">
        <v>14</v>
      </c>
      <c r="E9713" t="s">
        <v>69</v>
      </c>
      <c r="F9713" s="1">
        <v>42290</v>
      </c>
      <c r="G9713" t="s">
        <v>23</v>
      </c>
      <c r="H9713">
        <v>2393</v>
      </c>
      <c r="I9713">
        <v>0.14000000000000001</v>
      </c>
      <c r="J9713">
        <v>981.13</v>
      </c>
      <c r="K9713" t="s">
        <v>17</v>
      </c>
    </row>
    <row r="9714" spans="1:11" x14ac:dyDescent="0.3">
      <c r="A9714" t="s">
        <v>9833</v>
      </c>
      <c r="B9714" t="s">
        <v>165</v>
      </c>
      <c r="C9714" t="s">
        <v>32</v>
      </c>
      <c r="D9714" t="s">
        <v>153</v>
      </c>
      <c r="E9714" t="s">
        <v>28</v>
      </c>
      <c r="F9714" s="1">
        <v>42829</v>
      </c>
      <c r="G9714" t="s">
        <v>23</v>
      </c>
      <c r="H9714">
        <v>1223</v>
      </c>
      <c r="I9714">
        <v>0.34</v>
      </c>
      <c r="J9714">
        <v>550.35</v>
      </c>
      <c r="K9714" t="s">
        <v>17</v>
      </c>
    </row>
    <row r="9715" spans="1:11" x14ac:dyDescent="0.3">
      <c r="A9715" t="s">
        <v>9834</v>
      </c>
      <c r="B9715" t="s">
        <v>184</v>
      </c>
      <c r="C9715" t="s">
        <v>13</v>
      </c>
      <c r="D9715" t="s">
        <v>79</v>
      </c>
      <c r="E9715" t="s">
        <v>43</v>
      </c>
      <c r="F9715" s="1">
        <v>43192</v>
      </c>
      <c r="G9715" t="s">
        <v>23</v>
      </c>
      <c r="H9715">
        <v>1331</v>
      </c>
      <c r="I9715">
        <v>0.26</v>
      </c>
      <c r="J9715">
        <v>545.71</v>
      </c>
      <c r="K9715" t="s">
        <v>17</v>
      </c>
    </row>
    <row r="9716" spans="1:11" x14ac:dyDescent="0.3">
      <c r="A9716" t="s">
        <v>9835</v>
      </c>
      <c r="B9716" t="s">
        <v>146</v>
      </c>
      <c r="C9716" t="s">
        <v>58</v>
      </c>
      <c r="D9716" t="s">
        <v>112</v>
      </c>
      <c r="E9716" t="s">
        <v>51</v>
      </c>
      <c r="F9716" s="1">
        <v>43351</v>
      </c>
      <c r="G9716" t="s">
        <v>23</v>
      </c>
      <c r="H9716">
        <v>2204</v>
      </c>
      <c r="I9716">
        <v>0.27</v>
      </c>
      <c r="J9716">
        <v>947.72</v>
      </c>
      <c r="K9716" t="s">
        <v>17</v>
      </c>
    </row>
    <row r="9717" spans="1:11" x14ac:dyDescent="0.3">
      <c r="A9717" t="s">
        <v>9836</v>
      </c>
      <c r="B9717" t="s">
        <v>53</v>
      </c>
      <c r="C9717" t="s">
        <v>13</v>
      </c>
      <c r="D9717" t="s">
        <v>79</v>
      </c>
      <c r="E9717" t="s">
        <v>163</v>
      </c>
      <c r="F9717" s="1">
        <v>43385</v>
      </c>
      <c r="G9717" t="s">
        <v>29</v>
      </c>
      <c r="H9717">
        <v>2055</v>
      </c>
      <c r="I9717">
        <v>0.25</v>
      </c>
      <c r="J9717">
        <v>472.65</v>
      </c>
      <c r="K9717" t="s">
        <v>17</v>
      </c>
    </row>
    <row r="9718" spans="1:11" x14ac:dyDescent="0.3">
      <c r="A9718" t="s">
        <v>9837</v>
      </c>
      <c r="B9718" t="s">
        <v>102</v>
      </c>
      <c r="C9718" t="s">
        <v>26</v>
      </c>
      <c r="D9718" t="s">
        <v>37</v>
      </c>
      <c r="E9718" t="s">
        <v>38</v>
      </c>
      <c r="F9718" s="1">
        <v>42900</v>
      </c>
      <c r="G9718" t="s">
        <v>29</v>
      </c>
      <c r="H9718">
        <v>995</v>
      </c>
      <c r="I9718">
        <v>0.3</v>
      </c>
      <c r="J9718">
        <v>238.8</v>
      </c>
      <c r="K9718" t="s">
        <v>17</v>
      </c>
    </row>
    <row r="9719" spans="1:11" x14ac:dyDescent="0.3">
      <c r="A9719" t="s">
        <v>9838</v>
      </c>
      <c r="B9719" t="s">
        <v>184</v>
      </c>
      <c r="C9719" t="s">
        <v>26</v>
      </c>
      <c r="D9719" t="s">
        <v>94</v>
      </c>
      <c r="E9719" t="s">
        <v>51</v>
      </c>
      <c r="F9719" s="1">
        <v>43229</v>
      </c>
      <c r="G9719" t="s">
        <v>29</v>
      </c>
      <c r="H9719">
        <v>2288</v>
      </c>
      <c r="I9719">
        <v>0.15</v>
      </c>
      <c r="J9719">
        <v>228.8</v>
      </c>
      <c r="K9719" t="s">
        <v>17</v>
      </c>
    </row>
    <row r="9720" spans="1:11" x14ac:dyDescent="0.3">
      <c r="A9720" t="s">
        <v>9839</v>
      </c>
      <c r="B9720" t="s">
        <v>263</v>
      </c>
      <c r="C9720" t="s">
        <v>63</v>
      </c>
      <c r="D9720" t="s">
        <v>75</v>
      </c>
      <c r="E9720" t="s">
        <v>60</v>
      </c>
      <c r="F9720" s="1">
        <v>42804</v>
      </c>
      <c r="G9720" t="s">
        <v>29</v>
      </c>
      <c r="H9720">
        <v>2221</v>
      </c>
      <c r="I9720">
        <v>0.35</v>
      </c>
      <c r="J9720">
        <v>288.73</v>
      </c>
      <c r="K9720" t="s">
        <v>17</v>
      </c>
    </row>
    <row r="9721" spans="1:11" x14ac:dyDescent="0.3">
      <c r="A9721" t="s">
        <v>9840</v>
      </c>
      <c r="B9721" t="s">
        <v>86</v>
      </c>
      <c r="C9721" t="s">
        <v>20</v>
      </c>
      <c r="D9721" t="s">
        <v>21</v>
      </c>
      <c r="E9721" t="s">
        <v>88</v>
      </c>
      <c r="F9721" s="1">
        <v>42935</v>
      </c>
      <c r="G9721" t="s">
        <v>29</v>
      </c>
      <c r="H9721">
        <v>1597</v>
      </c>
      <c r="I9721">
        <v>0.25</v>
      </c>
      <c r="J9721">
        <v>495.07</v>
      </c>
      <c r="K9721" t="s">
        <v>17</v>
      </c>
    </row>
    <row r="9722" spans="1:11" x14ac:dyDescent="0.3">
      <c r="A9722" t="s">
        <v>9841</v>
      </c>
      <c r="B9722" t="s">
        <v>81</v>
      </c>
      <c r="C9722" t="s">
        <v>49</v>
      </c>
      <c r="D9722" t="s">
        <v>54</v>
      </c>
      <c r="E9722" t="s">
        <v>55</v>
      </c>
      <c r="F9722" s="1">
        <v>42354</v>
      </c>
      <c r="G9722" t="s">
        <v>29</v>
      </c>
      <c r="H9722">
        <v>2259</v>
      </c>
      <c r="I9722">
        <v>0.12</v>
      </c>
      <c r="J9722">
        <v>406.62</v>
      </c>
      <c r="K9722" t="s">
        <v>17</v>
      </c>
    </row>
    <row r="9723" spans="1:11" x14ac:dyDescent="0.3">
      <c r="A9723" t="s">
        <v>9842</v>
      </c>
      <c r="B9723" t="s">
        <v>53</v>
      </c>
      <c r="C9723" t="s">
        <v>58</v>
      </c>
      <c r="D9723" t="s">
        <v>59</v>
      </c>
      <c r="E9723" t="s">
        <v>123</v>
      </c>
      <c r="F9723" s="1">
        <v>43407</v>
      </c>
      <c r="G9723" t="s">
        <v>29</v>
      </c>
      <c r="H9723">
        <v>2208</v>
      </c>
      <c r="I9723">
        <v>0.23</v>
      </c>
      <c r="J9723">
        <v>794.88</v>
      </c>
      <c r="K9723" t="s">
        <v>17</v>
      </c>
    </row>
    <row r="9724" spans="1:11" x14ac:dyDescent="0.3">
      <c r="A9724" t="s">
        <v>9843</v>
      </c>
      <c r="B9724" t="s">
        <v>135</v>
      </c>
      <c r="C9724" t="s">
        <v>26</v>
      </c>
      <c r="D9724" t="s">
        <v>27</v>
      </c>
      <c r="E9724" t="s">
        <v>117</v>
      </c>
      <c r="F9724" s="1">
        <v>42917</v>
      </c>
      <c r="G9724" t="s">
        <v>29</v>
      </c>
      <c r="H9724">
        <v>1793</v>
      </c>
      <c r="I9724">
        <v>0.1</v>
      </c>
      <c r="J9724">
        <v>519.97</v>
      </c>
      <c r="K9724" t="s">
        <v>17</v>
      </c>
    </row>
    <row r="9725" spans="1:11" x14ac:dyDescent="0.3">
      <c r="A9725" t="s">
        <v>9844</v>
      </c>
      <c r="B9725" t="s">
        <v>106</v>
      </c>
      <c r="C9725" t="s">
        <v>26</v>
      </c>
      <c r="D9725" t="s">
        <v>94</v>
      </c>
      <c r="E9725" t="s">
        <v>15</v>
      </c>
      <c r="F9725" s="1">
        <v>43371</v>
      </c>
      <c r="G9725" t="s">
        <v>29</v>
      </c>
      <c r="H9725">
        <v>1934</v>
      </c>
      <c r="I9725">
        <v>0.31</v>
      </c>
      <c r="J9725">
        <v>328.78</v>
      </c>
      <c r="K9725" t="s">
        <v>17</v>
      </c>
    </row>
    <row r="9726" spans="1:11" x14ac:dyDescent="0.3">
      <c r="A9726" t="s">
        <v>9845</v>
      </c>
      <c r="B9726" t="s">
        <v>174</v>
      </c>
      <c r="C9726" t="s">
        <v>63</v>
      </c>
      <c r="D9726" t="s">
        <v>87</v>
      </c>
      <c r="E9726" t="s">
        <v>60</v>
      </c>
      <c r="F9726" s="1">
        <v>43378</v>
      </c>
      <c r="G9726" t="s">
        <v>29</v>
      </c>
      <c r="H9726">
        <v>1812</v>
      </c>
      <c r="I9726">
        <v>0.23</v>
      </c>
      <c r="J9726">
        <v>344.28</v>
      </c>
      <c r="K9726" t="s">
        <v>17</v>
      </c>
    </row>
    <row r="9727" spans="1:11" x14ac:dyDescent="0.3">
      <c r="A9727" t="s">
        <v>9846</v>
      </c>
      <c r="B9727" t="s">
        <v>81</v>
      </c>
      <c r="C9727" t="s">
        <v>49</v>
      </c>
      <c r="D9727" t="s">
        <v>50</v>
      </c>
      <c r="E9727" t="s">
        <v>22</v>
      </c>
      <c r="F9727" s="1">
        <v>43259</v>
      </c>
      <c r="G9727" t="s">
        <v>29</v>
      </c>
      <c r="H9727">
        <v>1386</v>
      </c>
      <c r="I9727">
        <v>0.35</v>
      </c>
      <c r="J9727">
        <v>110.88</v>
      </c>
      <c r="K9727" t="s">
        <v>17</v>
      </c>
    </row>
    <row r="9728" spans="1:11" x14ac:dyDescent="0.3">
      <c r="A9728" t="s">
        <v>9847</v>
      </c>
      <c r="B9728" t="s">
        <v>53</v>
      </c>
      <c r="C9728" t="s">
        <v>32</v>
      </c>
      <c r="D9728" t="s">
        <v>153</v>
      </c>
      <c r="E9728" t="s">
        <v>22</v>
      </c>
      <c r="F9728" s="1">
        <v>42935</v>
      </c>
      <c r="G9728" t="s">
        <v>29</v>
      </c>
      <c r="H9728">
        <v>703</v>
      </c>
      <c r="I9728">
        <v>0.13</v>
      </c>
      <c r="J9728">
        <v>105.45</v>
      </c>
      <c r="K9728" t="s">
        <v>17</v>
      </c>
    </row>
    <row r="9729" spans="1:11" x14ac:dyDescent="0.3">
      <c r="A9729" t="s">
        <v>9848</v>
      </c>
      <c r="B9729" t="s">
        <v>165</v>
      </c>
      <c r="C9729" t="s">
        <v>32</v>
      </c>
      <c r="D9729" t="s">
        <v>46</v>
      </c>
      <c r="E9729" t="s">
        <v>69</v>
      </c>
      <c r="F9729" s="1">
        <v>43087</v>
      </c>
      <c r="G9729" t="s">
        <v>29</v>
      </c>
      <c r="H9729">
        <v>958</v>
      </c>
      <c r="I9729">
        <v>0.1</v>
      </c>
      <c r="J9729">
        <v>277.82</v>
      </c>
      <c r="K9729" t="s">
        <v>17</v>
      </c>
    </row>
    <row r="9730" spans="1:11" x14ac:dyDescent="0.3">
      <c r="A9730" t="s">
        <v>9849</v>
      </c>
      <c r="B9730" t="s">
        <v>151</v>
      </c>
      <c r="C9730" t="s">
        <v>58</v>
      </c>
      <c r="D9730" t="s">
        <v>59</v>
      </c>
      <c r="E9730" t="s">
        <v>123</v>
      </c>
      <c r="F9730" s="1">
        <v>42804</v>
      </c>
      <c r="G9730" t="s">
        <v>29</v>
      </c>
      <c r="H9730">
        <v>878</v>
      </c>
      <c r="I9730">
        <v>0.16</v>
      </c>
      <c r="J9730">
        <v>175.6</v>
      </c>
      <c r="K9730" t="s">
        <v>17</v>
      </c>
    </row>
    <row r="9731" spans="1:11" x14ac:dyDescent="0.3">
      <c r="A9731" t="s">
        <v>9850</v>
      </c>
      <c r="B9731" t="s">
        <v>125</v>
      </c>
      <c r="C9731" t="s">
        <v>49</v>
      </c>
      <c r="D9731" t="s">
        <v>50</v>
      </c>
      <c r="E9731" t="s">
        <v>72</v>
      </c>
      <c r="F9731" s="1">
        <v>43347</v>
      </c>
      <c r="G9731" t="s">
        <v>29</v>
      </c>
      <c r="H9731">
        <v>2393</v>
      </c>
      <c r="I9731">
        <v>0.33</v>
      </c>
      <c r="J9731">
        <v>526.46</v>
      </c>
      <c r="K9731" t="s">
        <v>17</v>
      </c>
    </row>
    <row r="9732" spans="1:11" x14ac:dyDescent="0.3">
      <c r="A9732" t="s">
        <v>9851</v>
      </c>
      <c r="B9732" t="s">
        <v>151</v>
      </c>
      <c r="C9732" t="s">
        <v>13</v>
      </c>
      <c r="D9732" t="s">
        <v>14</v>
      </c>
      <c r="E9732" t="s">
        <v>55</v>
      </c>
      <c r="F9732" s="1">
        <v>43051</v>
      </c>
      <c r="G9732" t="s">
        <v>29</v>
      </c>
      <c r="H9732">
        <v>1097</v>
      </c>
      <c r="I9732">
        <v>0.34</v>
      </c>
      <c r="J9732">
        <v>120.67</v>
      </c>
      <c r="K9732" t="s">
        <v>17</v>
      </c>
    </row>
    <row r="9733" spans="1:11" x14ac:dyDescent="0.3">
      <c r="A9733" t="s">
        <v>9852</v>
      </c>
      <c r="B9733" t="s">
        <v>19</v>
      </c>
      <c r="C9733" t="s">
        <v>32</v>
      </c>
      <c r="D9733" t="s">
        <v>46</v>
      </c>
      <c r="E9733" t="s">
        <v>22</v>
      </c>
      <c r="F9733" s="1">
        <v>43087</v>
      </c>
      <c r="G9733" t="s">
        <v>29</v>
      </c>
      <c r="H9733">
        <v>1836</v>
      </c>
      <c r="I9733">
        <v>0.27</v>
      </c>
      <c r="J9733">
        <v>257.04000000000002</v>
      </c>
      <c r="K9733" t="s">
        <v>17</v>
      </c>
    </row>
    <row r="9734" spans="1:11" x14ac:dyDescent="0.3">
      <c r="A9734" t="s">
        <v>9853</v>
      </c>
      <c r="B9734" t="s">
        <v>36</v>
      </c>
      <c r="C9734" t="s">
        <v>26</v>
      </c>
      <c r="D9734" t="s">
        <v>94</v>
      </c>
      <c r="E9734" t="s">
        <v>72</v>
      </c>
      <c r="F9734" s="1">
        <v>43439</v>
      </c>
      <c r="G9734" t="s">
        <v>29</v>
      </c>
      <c r="H9734">
        <v>2051</v>
      </c>
      <c r="I9734">
        <v>0.21</v>
      </c>
      <c r="J9734">
        <v>102.55</v>
      </c>
      <c r="K9734" t="s">
        <v>17</v>
      </c>
    </row>
    <row r="9735" spans="1:11" x14ac:dyDescent="0.3">
      <c r="A9735" t="s">
        <v>9854</v>
      </c>
      <c r="B9735" t="s">
        <v>120</v>
      </c>
      <c r="C9735" t="s">
        <v>32</v>
      </c>
      <c r="D9735" t="s">
        <v>153</v>
      </c>
      <c r="E9735" t="s">
        <v>143</v>
      </c>
      <c r="F9735" s="1">
        <v>42354</v>
      </c>
      <c r="G9735" t="s">
        <v>29</v>
      </c>
      <c r="H9735">
        <v>1171</v>
      </c>
      <c r="I9735">
        <v>0.33</v>
      </c>
      <c r="J9735">
        <v>281.04000000000002</v>
      </c>
      <c r="K9735" t="s">
        <v>17</v>
      </c>
    </row>
    <row r="9736" spans="1:11" x14ac:dyDescent="0.3">
      <c r="A9736" t="s">
        <v>9855</v>
      </c>
      <c r="B9736" t="s">
        <v>137</v>
      </c>
      <c r="C9736" t="s">
        <v>20</v>
      </c>
      <c r="D9736" t="s">
        <v>91</v>
      </c>
      <c r="E9736" t="s">
        <v>15</v>
      </c>
      <c r="F9736" s="1">
        <v>43130</v>
      </c>
      <c r="G9736" t="s">
        <v>29</v>
      </c>
      <c r="H9736">
        <v>943</v>
      </c>
      <c r="I9736">
        <v>0.33</v>
      </c>
      <c r="J9736">
        <v>358.34</v>
      </c>
      <c r="K9736" t="s">
        <v>17</v>
      </c>
    </row>
    <row r="9737" spans="1:11" x14ac:dyDescent="0.3">
      <c r="A9737" t="s">
        <v>9856</v>
      </c>
      <c r="B9737" t="s">
        <v>261</v>
      </c>
      <c r="C9737" t="s">
        <v>13</v>
      </c>
      <c r="D9737" t="s">
        <v>195</v>
      </c>
      <c r="E9737" t="s">
        <v>88</v>
      </c>
      <c r="F9737" s="1">
        <v>43014</v>
      </c>
      <c r="G9737" t="s">
        <v>29</v>
      </c>
      <c r="H9737">
        <v>1562</v>
      </c>
      <c r="I9737">
        <v>0.23</v>
      </c>
      <c r="J9737">
        <v>562.32000000000005</v>
      </c>
      <c r="K9737" t="s">
        <v>17</v>
      </c>
    </row>
    <row r="9738" spans="1:11" x14ac:dyDescent="0.3">
      <c r="A9738" t="s">
        <v>9857</v>
      </c>
      <c r="B9738" t="s">
        <v>137</v>
      </c>
      <c r="C9738" t="s">
        <v>58</v>
      </c>
      <c r="D9738" t="s">
        <v>112</v>
      </c>
      <c r="E9738" t="s">
        <v>65</v>
      </c>
      <c r="F9738" s="1">
        <v>43458</v>
      </c>
      <c r="G9738" t="s">
        <v>29</v>
      </c>
      <c r="H9738">
        <v>2045</v>
      </c>
      <c r="I9738">
        <v>0.14000000000000001</v>
      </c>
      <c r="J9738">
        <v>265.85000000000002</v>
      </c>
      <c r="K9738" t="s">
        <v>17</v>
      </c>
    </row>
    <row r="9739" spans="1:11" x14ac:dyDescent="0.3">
      <c r="A9739" t="s">
        <v>9858</v>
      </c>
      <c r="B9739" t="s">
        <v>261</v>
      </c>
      <c r="C9739" t="s">
        <v>58</v>
      </c>
      <c r="D9739" t="s">
        <v>68</v>
      </c>
      <c r="E9739" t="s">
        <v>69</v>
      </c>
      <c r="F9739" s="1">
        <v>42804</v>
      </c>
      <c r="G9739" t="s">
        <v>29</v>
      </c>
      <c r="H9739">
        <v>2271</v>
      </c>
      <c r="I9739">
        <v>0.35</v>
      </c>
      <c r="J9739">
        <v>522.33000000000004</v>
      </c>
      <c r="K9739" t="s">
        <v>17</v>
      </c>
    </row>
    <row r="9740" spans="1:11" x14ac:dyDescent="0.3">
      <c r="A9740" t="s">
        <v>9859</v>
      </c>
      <c r="B9740" t="s">
        <v>57</v>
      </c>
      <c r="C9740" t="s">
        <v>13</v>
      </c>
      <c r="D9740" t="s">
        <v>14</v>
      </c>
      <c r="E9740" t="s">
        <v>140</v>
      </c>
      <c r="F9740" s="1">
        <v>43014</v>
      </c>
      <c r="G9740" t="s">
        <v>29</v>
      </c>
      <c r="H9740">
        <v>1213</v>
      </c>
      <c r="I9740">
        <v>0.25</v>
      </c>
      <c r="J9740">
        <v>545.85</v>
      </c>
      <c r="K9740" t="s">
        <v>17</v>
      </c>
    </row>
    <row r="9741" spans="1:11" x14ac:dyDescent="0.3">
      <c r="A9741" t="s">
        <v>9860</v>
      </c>
      <c r="B9741" t="s">
        <v>86</v>
      </c>
      <c r="C9741" t="s">
        <v>13</v>
      </c>
      <c r="D9741" t="s">
        <v>14</v>
      </c>
      <c r="E9741" t="s">
        <v>72</v>
      </c>
      <c r="F9741" s="1">
        <v>43394</v>
      </c>
      <c r="G9741" t="s">
        <v>76</v>
      </c>
      <c r="H9741">
        <v>2397</v>
      </c>
      <c r="I9741">
        <v>0.21</v>
      </c>
      <c r="J9741">
        <v>503.37</v>
      </c>
      <c r="K9741" t="s">
        <v>17</v>
      </c>
    </row>
    <row r="9742" spans="1:11" x14ac:dyDescent="0.3">
      <c r="A9742" t="s">
        <v>9861</v>
      </c>
      <c r="B9742" t="s">
        <v>125</v>
      </c>
      <c r="C9742" t="s">
        <v>13</v>
      </c>
      <c r="D9742" t="s">
        <v>195</v>
      </c>
      <c r="E9742" t="s">
        <v>104</v>
      </c>
      <c r="F9742" s="1">
        <v>43172</v>
      </c>
      <c r="G9742" t="s">
        <v>76</v>
      </c>
      <c r="H9742">
        <v>1272</v>
      </c>
      <c r="I9742">
        <v>0.12</v>
      </c>
      <c r="J9742">
        <v>419.76</v>
      </c>
      <c r="K9742" t="s">
        <v>17</v>
      </c>
    </row>
    <row r="9743" spans="1:11" x14ac:dyDescent="0.3">
      <c r="A9743" t="s">
        <v>9862</v>
      </c>
      <c r="B9743" t="s">
        <v>90</v>
      </c>
      <c r="C9743" t="s">
        <v>32</v>
      </c>
      <c r="D9743" t="s">
        <v>153</v>
      </c>
      <c r="E9743" t="s">
        <v>60</v>
      </c>
      <c r="F9743" s="1">
        <v>43172</v>
      </c>
      <c r="G9743" t="s">
        <v>76</v>
      </c>
      <c r="H9743">
        <v>1382</v>
      </c>
      <c r="I9743">
        <v>0.19</v>
      </c>
      <c r="J9743">
        <v>428.42</v>
      </c>
      <c r="K9743" t="s">
        <v>17</v>
      </c>
    </row>
    <row r="9744" spans="1:11" x14ac:dyDescent="0.3">
      <c r="A9744" t="s">
        <v>9863</v>
      </c>
      <c r="B9744" t="s">
        <v>102</v>
      </c>
      <c r="C9744" t="s">
        <v>49</v>
      </c>
      <c r="D9744" t="s">
        <v>205</v>
      </c>
      <c r="E9744" t="s">
        <v>72</v>
      </c>
      <c r="F9744" s="1">
        <v>43172</v>
      </c>
      <c r="G9744" t="s">
        <v>76</v>
      </c>
      <c r="H9744">
        <v>1351</v>
      </c>
      <c r="I9744">
        <v>0.33</v>
      </c>
      <c r="J9744">
        <v>405.3</v>
      </c>
      <c r="K9744" t="s">
        <v>17</v>
      </c>
    </row>
    <row r="9745" spans="1:11" x14ac:dyDescent="0.3">
      <c r="A9745" t="s">
        <v>9864</v>
      </c>
      <c r="B9745" t="s">
        <v>31</v>
      </c>
      <c r="C9745" t="s">
        <v>13</v>
      </c>
      <c r="D9745" t="s">
        <v>79</v>
      </c>
      <c r="E9745" t="s">
        <v>47</v>
      </c>
      <c r="F9745" s="1">
        <v>42917</v>
      </c>
      <c r="G9745" t="s">
        <v>98</v>
      </c>
      <c r="H9745">
        <v>843</v>
      </c>
      <c r="I9745">
        <v>0.11</v>
      </c>
      <c r="J9745">
        <v>303.48</v>
      </c>
      <c r="K9745" t="s">
        <v>17</v>
      </c>
    </row>
    <row r="9746" spans="1:11" x14ac:dyDescent="0.3">
      <c r="A9746" t="s">
        <v>9865</v>
      </c>
      <c r="B9746" t="s">
        <v>90</v>
      </c>
      <c r="C9746" t="s">
        <v>63</v>
      </c>
      <c r="D9746" t="s">
        <v>87</v>
      </c>
      <c r="E9746" t="s">
        <v>65</v>
      </c>
      <c r="F9746" s="1">
        <v>42714</v>
      </c>
      <c r="G9746" t="s">
        <v>98</v>
      </c>
      <c r="H9746">
        <v>1853</v>
      </c>
      <c r="I9746">
        <v>0.33</v>
      </c>
      <c r="J9746">
        <v>296.48</v>
      </c>
      <c r="K9746" t="s">
        <v>17</v>
      </c>
    </row>
    <row r="9747" spans="1:11" x14ac:dyDescent="0.3">
      <c r="A9747" t="s">
        <v>9866</v>
      </c>
      <c r="B9747" t="s">
        <v>193</v>
      </c>
      <c r="C9747" t="s">
        <v>32</v>
      </c>
      <c r="D9747" t="s">
        <v>46</v>
      </c>
      <c r="E9747" t="s">
        <v>166</v>
      </c>
      <c r="F9747" s="1">
        <v>43372</v>
      </c>
      <c r="G9747" t="s">
        <v>98</v>
      </c>
      <c r="H9747">
        <v>1582</v>
      </c>
      <c r="I9747">
        <v>0.14000000000000001</v>
      </c>
      <c r="J9747">
        <v>585.34</v>
      </c>
      <c r="K9747" t="s">
        <v>17</v>
      </c>
    </row>
    <row r="9748" spans="1:11" x14ac:dyDescent="0.3">
      <c r="A9748" t="s">
        <v>9867</v>
      </c>
      <c r="B9748" t="s">
        <v>111</v>
      </c>
      <c r="C9748" t="s">
        <v>13</v>
      </c>
      <c r="D9748" t="s">
        <v>195</v>
      </c>
      <c r="E9748" t="s">
        <v>28</v>
      </c>
      <c r="F9748" s="1">
        <v>42101</v>
      </c>
      <c r="G9748" t="s">
        <v>23</v>
      </c>
      <c r="H9748">
        <v>1337</v>
      </c>
      <c r="I9748">
        <v>0.21</v>
      </c>
      <c r="J9748">
        <v>213.92</v>
      </c>
      <c r="K9748" t="s">
        <v>17</v>
      </c>
    </row>
    <row r="9749" spans="1:11" x14ac:dyDescent="0.3">
      <c r="A9749" t="s">
        <v>9868</v>
      </c>
      <c r="B9749" t="s">
        <v>197</v>
      </c>
      <c r="C9749" t="s">
        <v>13</v>
      </c>
      <c r="D9749" t="s">
        <v>79</v>
      </c>
      <c r="E9749" t="s">
        <v>163</v>
      </c>
      <c r="F9749" s="1">
        <v>42771</v>
      </c>
      <c r="G9749" t="s">
        <v>23</v>
      </c>
      <c r="H9749">
        <v>2071</v>
      </c>
      <c r="I9749">
        <v>0.17</v>
      </c>
      <c r="J9749">
        <v>911.24</v>
      </c>
      <c r="K9749" t="s">
        <v>17</v>
      </c>
    </row>
    <row r="9750" spans="1:11" x14ac:dyDescent="0.3">
      <c r="A9750" t="s">
        <v>9869</v>
      </c>
      <c r="B9750" t="s">
        <v>125</v>
      </c>
      <c r="C9750" t="s">
        <v>20</v>
      </c>
      <c r="D9750" t="s">
        <v>21</v>
      </c>
      <c r="E9750" t="s">
        <v>117</v>
      </c>
      <c r="F9750" s="1">
        <v>42771</v>
      </c>
      <c r="G9750" t="s">
        <v>23</v>
      </c>
      <c r="H9750">
        <v>1405</v>
      </c>
      <c r="I9750">
        <v>0.26</v>
      </c>
      <c r="J9750">
        <v>309.10000000000002</v>
      </c>
      <c r="K9750" t="s">
        <v>17</v>
      </c>
    </row>
    <row r="9751" spans="1:11" x14ac:dyDescent="0.3">
      <c r="A9751" t="s">
        <v>9870</v>
      </c>
      <c r="B9751" t="s">
        <v>86</v>
      </c>
      <c r="C9751" t="s">
        <v>20</v>
      </c>
      <c r="D9751" t="s">
        <v>91</v>
      </c>
      <c r="E9751" t="s">
        <v>149</v>
      </c>
      <c r="F9751" s="1">
        <v>42506</v>
      </c>
      <c r="G9751" t="s">
        <v>23</v>
      </c>
      <c r="H9751">
        <v>2347</v>
      </c>
      <c r="I9751">
        <v>0.11</v>
      </c>
      <c r="J9751">
        <v>985.74</v>
      </c>
      <c r="K9751" t="s">
        <v>17</v>
      </c>
    </row>
    <row r="9752" spans="1:11" x14ac:dyDescent="0.3">
      <c r="A9752" t="s">
        <v>9871</v>
      </c>
      <c r="B9752" t="s">
        <v>90</v>
      </c>
      <c r="C9752" t="s">
        <v>32</v>
      </c>
      <c r="D9752" t="s">
        <v>46</v>
      </c>
      <c r="E9752" t="s">
        <v>43</v>
      </c>
      <c r="F9752" s="1">
        <v>43410</v>
      </c>
      <c r="G9752" t="s">
        <v>29</v>
      </c>
      <c r="H9752">
        <v>2174</v>
      </c>
      <c r="I9752">
        <v>0.32</v>
      </c>
      <c r="J9752">
        <v>543.5</v>
      </c>
      <c r="K9752" t="s">
        <v>17</v>
      </c>
    </row>
    <row r="9753" spans="1:11" x14ac:dyDescent="0.3">
      <c r="A9753" t="s">
        <v>9872</v>
      </c>
      <c r="B9753" t="s">
        <v>182</v>
      </c>
      <c r="C9753" t="s">
        <v>13</v>
      </c>
      <c r="D9753" t="s">
        <v>195</v>
      </c>
      <c r="E9753" t="s">
        <v>38</v>
      </c>
      <c r="F9753" s="1">
        <v>43284</v>
      </c>
      <c r="G9753" t="s">
        <v>29</v>
      </c>
      <c r="H9753">
        <v>1586</v>
      </c>
      <c r="I9753">
        <v>0.31</v>
      </c>
      <c r="J9753">
        <v>586.82000000000005</v>
      </c>
      <c r="K9753" t="s">
        <v>17</v>
      </c>
    </row>
    <row r="9754" spans="1:11" x14ac:dyDescent="0.3">
      <c r="A9754" t="s">
        <v>9873</v>
      </c>
      <c r="B9754" t="s">
        <v>71</v>
      </c>
      <c r="C9754" t="s">
        <v>13</v>
      </c>
      <c r="D9754" t="s">
        <v>14</v>
      </c>
      <c r="E9754" t="s">
        <v>163</v>
      </c>
      <c r="F9754" s="1">
        <v>43284</v>
      </c>
      <c r="G9754" t="s">
        <v>29</v>
      </c>
      <c r="H9754">
        <v>1400</v>
      </c>
      <c r="I9754">
        <v>0.1</v>
      </c>
      <c r="J9754">
        <v>336</v>
      </c>
      <c r="K9754" t="s">
        <v>17</v>
      </c>
    </row>
    <row r="9755" spans="1:11" x14ac:dyDescent="0.3">
      <c r="A9755" t="s">
        <v>9874</v>
      </c>
      <c r="B9755" t="s">
        <v>191</v>
      </c>
      <c r="C9755" t="s">
        <v>49</v>
      </c>
      <c r="D9755" t="s">
        <v>205</v>
      </c>
      <c r="E9755" t="s">
        <v>65</v>
      </c>
      <c r="F9755" s="1">
        <v>43284</v>
      </c>
      <c r="G9755" t="s">
        <v>29</v>
      </c>
      <c r="H9755">
        <v>2264</v>
      </c>
      <c r="I9755">
        <v>0.25</v>
      </c>
      <c r="J9755">
        <v>860.32</v>
      </c>
      <c r="K9755" t="s">
        <v>17</v>
      </c>
    </row>
    <row r="9756" spans="1:11" x14ac:dyDescent="0.3">
      <c r="A9756" t="s">
        <v>9875</v>
      </c>
      <c r="B9756" t="s">
        <v>90</v>
      </c>
      <c r="C9756" t="s">
        <v>26</v>
      </c>
      <c r="D9756" t="s">
        <v>201</v>
      </c>
      <c r="E9756" t="s">
        <v>140</v>
      </c>
      <c r="F9756" s="1">
        <v>43416</v>
      </c>
      <c r="G9756" t="s">
        <v>29</v>
      </c>
      <c r="H9756">
        <v>1429</v>
      </c>
      <c r="I9756">
        <v>0.32</v>
      </c>
      <c r="J9756">
        <v>457.28</v>
      </c>
      <c r="K9756" t="s">
        <v>17</v>
      </c>
    </row>
    <row r="9757" spans="1:11" x14ac:dyDescent="0.3">
      <c r="A9757" t="s">
        <v>9876</v>
      </c>
      <c r="B9757" t="s">
        <v>120</v>
      </c>
      <c r="C9757" t="s">
        <v>49</v>
      </c>
      <c r="D9757" t="s">
        <v>205</v>
      </c>
      <c r="E9757" t="s">
        <v>163</v>
      </c>
      <c r="F9757" s="1">
        <v>43416</v>
      </c>
      <c r="G9757" t="s">
        <v>29</v>
      </c>
      <c r="H9757">
        <v>1995</v>
      </c>
      <c r="I9757">
        <v>0.23</v>
      </c>
      <c r="J9757">
        <v>837.9</v>
      </c>
      <c r="K9757" t="s">
        <v>17</v>
      </c>
    </row>
    <row r="9758" spans="1:11" x14ac:dyDescent="0.3">
      <c r="A9758" t="s">
        <v>9877</v>
      </c>
      <c r="B9758" t="s">
        <v>25</v>
      </c>
      <c r="C9758" t="s">
        <v>49</v>
      </c>
      <c r="D9758" t="s">
        <v>205</v>
      </c>
      <c r="E9758" t="s">
        <v>38</v>
      </c>
      <c r="F9758" s="1">
        <v>42990</v>
      </c>
      <c r="G9758" t="s">
        <v>29</v>
      </c>
      <c r="H9758">
        <v>2046</v>
      </c>
      <c r="I9758">
        <v>0.11</v>
      </c>
      <c r="J9758">
        <v>184.14</v>
      </c>
      <c r="K9758" t="s">
        <v>17</v>
      </c>
    </row>
    <row r="9759" spans="1:11" x14ac:dyDescent="0.3">
      <c r="A9759" t="s">
        <v>9878</v>
      </c>
      <c r="B9759" t="s">
        <v>156</v>
      </c>
      <c r="C9759" t="s">
        <v>26</v>
      </c>
      <c r="D9759" t="s">
        <v>94</v>
      </c>
      <c r="E9759" t="s">
        <v>43</v>
      </c>
      <c r="F9759" s="1">
        <v>42920</v>
      </c>
      <c r="G9759" t="s">
        <v>29</v>
      </c>
      <c r="H9759">
        <v>2468</v>
      </c>
      <c r="I9759">
        <v>0.17</v>
      </c>
      <c r="J9759">
        <v>789.76</v>
      </c>
      <c r="K9759" t="s">
        <v>17</v>
      </c>
    </row>
    <row r="9760" spans="1:11" x14ac:dyDescent="0.3">
      <c r="A9760" t="s">
        <v>9879</v>
      </c>
      <c r="B9760" t="s">
        <v>67</v>
      </c>
      <c r="C9760" t="s">
        <v>63</v>
      </c>
      <c r="D9760" t="s">
        <v>157</v>
      </c>
      <c r="E9760" t="s">
        <v>38</v>
      </c>
      <c r="F9760" s="1">
        <v>42920</v>
      </c>
      <c r="G9760" t="s">
        <v>29</v>
      </c>
      <c r="H9760">
        <v>661</v>
      </c>
      <c r="I9760">
        <v>0.22</v>
      </c>
      <c r="J9760">
        <v>244.57</v>
      </c>
      <c r="K9760" t="s">
        <v>17</v>
      </c>
    </row>
    <row r="9761" spans="1:11" x14ac:dyDescent="0.3">
      <c r="A9761" t="s">
        <v>9880</v>
      </c>
      <c r="B9761" t="s">
        <v>263</v>
      </c>
      <c r="C9761" t="s">
        <v>63</v>
      </c>
      <c r="D9761" t="s">
        <v>75</v>
      </c>
      <c r="E9761" t="s">
        <v>166</v>
      </c>
      <c r="F9761" s="1">
        <v>43416</v>
      </c>
      <c r="G9761" t="s">
        <v>29</v>
      </c>
      <c r="H9761">
        <v>1357</v>
      </c>
      <c r="I9761">
        <v>0.27</v>
      </c>
      <c r="J9761">
        <v>94.99</v>
      </c>
      <c r="K9761" t="s">
        <v>17</v>
      </c>
    </row>
    <row r="9762" spans="1:11" x14ac:dyDescent="0.3">
      <c r="A9762" t="s">
        <v>9881</v>
      </c>
      <c r="B9762" t="s">
        <v>184</v>
      </c>
      <c r="C9762" t="s">
        <v>26</v>
      </c>
      <c r="D9762" t="s">
        <v>94</v>
      </c>
      <c r="E9762" t="s">
        <v>55</v>
      </c>
      <c r="F9762" s="1">
        <v>43284</v>
      </c>
      <c r="G9762" t="s">
        <v>29</v>
      </c>
      <c r="H9762">
        <v>1143</v>
      </c>
      <c r="I9762">
        <v>0.13</v>
      </c>
      <c r="J9762">
        <v>434.34</v>
      </c>
      <c r="K9762" t="s">
        <v>17</v>
      </c>
    </row>
    <row r="9763" spans="1:11" x14ac:dyDescent="0.3">
      <c r="A9763" t="s">
        <v>9882</v>
      </c>
      <c r="B9763" t="s">
        <v>162</v>
      </c>
      <c r="C9763" t="s">
        <v>49</v>
      </c>
      <c r="D9763" t="s">
        <v>54</v>
      </c>
      <c r="E9763" t="s">
        <v>143</v>
      </c>
      <c r="F9763" s="1">
        <v>42369</v>
      </c>
      <c r="G9763" t="s">
        <v>29</v>
      </c>
      <c r="H9763">
        <v>681</v>
      </c>
      <c r="I9763">
        <v>0.1</v>
      </c>
      <c r="J9763">
        <v>136.19999999999999</v>
      </c>
      <c r="K9763" t="s">
        <v>17</v>
      </c>
    </row>
    <row r="9764" spans="1:11" x14ac:dyDescent="0.3">
      <c r="A9764" t="s">
        <v>9883</v>
      </c>
      <c r="B9764" t="s">
        <v>156</v>
      </c>
      <c r="C9764" t="s">
        <v>58</v>
      </c>
      <c r="D9764" t="s">
        <v>112</v>
      </c>
      <c r="E9764" t="s">
        <v>28</v>
      </c>
      <c r="F9764" s="1">
        <v>42710</v>
      </c>
      <c r="G9764" t="s">
        <v>76</v>
      </c>
      <c r="H9764">
        <v>1890</v>
      </c>
      <c r="I9764">
        <v>0.11</v>
      </c>
      <c r="J9764">
        <v>756</v>
      </c>
      <c r="K9764" t="s">
        <v>17</v>
      </c>
    </row>
    <row r="9765" spans="1:11" x14ac:dyDescent="0.3">
      <c r="A9765" t="s">
        <v>9884</v>
      </c>
      <c r="B9765" t="s">
        <v>263</v>
      </c>
      <c r="C9765" t="s">
        <v>26</v>
      </c>
      <c r="D9765" t="s">
        <v>37</v>
      </c>
      <c r="E9765" t="s">
        <v>128</v>
      </c>
      <c r="F9765" s="1">
        <v>42673</v>
      </c>
      <c r="G9765" t="s">
        <v>76</v>
      </c>
      <c r="H9765">
        <v>2071</v>
      </c>
      <c r="I9765">
        <v>0.11</v>
      </c>
      <c r="J9765">
        <v>207.1</v>
      </c>
      <c r="K9765" t="s">
        <v>17</v>
      </c>
    </row>
    <row r="9766" spans="1:11" x14ac:dyDescent="0.3">
      <c r="A9766" t="s">
        <v>9885</v>
      </c>
      <c r="B9766" t="s">
        <v>108</v>
      </c>
      <c r="C9766" t="s">
        <v>49</v>
      </c>
      <c r="D9766" t="s">
        <v>50</v>
      </c>
      <c r="E9766" t="s">
        <v>69</v>
      </c>
      <c r="F9766" s="1">
        <v>42834</v>
      </c>
      <c r="G9766" t="s">
        <v>76</v>
      </c>
      <c r="H9766">
        <v>687</v>
      </c>
      <c r="I9766">
        <v>0.2</v>
      </c>
      <c r="J9766">
        <v>130.53</v>
      </c>
      <c r="K9766" t="s">
        <v>17</v>
      </c>
    </row>
    <row r="9767" spans="1:11" x14ac:dyDescent="0.3">
      <c r="A9767" t="s">
        <v>9886</v>
      </c>
      <c r="B9767" t="s">
        <v>40</v>
      </c>
      <c r="C9767" t="s">
        <v>13</v>
      </c>
      <c r="D9767" t="s">
        <v>195</v>
      </c>
      <c r="E9767" t="s">
        <v>60</v>
      </c>
      <c r="F9767" s="1">
        <v>42899</v>
      </c>
      <c r="G9767" t="s">
        <v>76</v>
      </c>
      <c r="H9767">
        <v>1752</v>
      </c>
      <c r="I9767">
        <v>0.16</v>
      </c>
      <c r="J9767">
        <v>297.83999999999997</v>
      </c>
      <c r="K9767" t="s">
        <v>17</v>
      </c>
    </row>
    <row r="9768" spans="1:11" x14ac:dyDescent="0.3">
      <c r="A9768" t="s">
        <v>9887</v>
      </c>
      <c r="B9768" t="s">
        <v>261</v>
      </c>
      <c r="C9768" t="s">
        <v>26</v>
      </c>
      <c r="D9768" t="s">
        <v>27</v>
      </c>
      <c r="E9768" t="s">
        <v>149</v>
      </c>
      <c r="F9768" s="1">
        <v>43025</v>
      </c>
      <c r="G9768" t="s">
        <v>76</v>
      </c>
      <c r="H9768">
        <v>1052</v>
      </c>
      <c r="I9768">
        <v>0.16</v>
      </c>
      <c r="J9768">
        <v>294.56</v>
      </c>
      <c r="K9768" t="s">
        <v>17</v>
      </c>
    </row>
    <row r="9769" spans="1:11" x14ac:dyDescent="0.3">
      <c r="A9769" t="s">
        <v>9888</v>
      </c>
      <c r="B9769" t="s">
        <v>159</v>
      </c>
      <c r="C9769" t="s">
        <v>32</v>
      </c>
      <c r="D9769" t="s">
        <v>153</v>
      </c>
      <c r="E9769" t="s">
        <v>34</v>
      </c>
      <c r="F9769" s="1">
        <v>42690</v>
      </c>
      <c r="G9769" t="s">
        <v>76</v>
      </c>
      <c r="H9769">
        <v>2351</v>
      </c>
      <c r="I9769">
        <v>0.35</v>
      </c>
      <c r="J9769">
        <v>869.87</v>
      </c>
      <c r="K9769" t="s">
        <v>17</v>
      </c>
    </row>
    <row r="9770" spans="1:11" x14ac:dyDescent="0.3">
      <c r="A9770" t="s">
        <v>9889</v>
      </c>
      <c r="B9770" t="s">
        <v>211</v>
      </c>
      <c r="C9770" t="s">
        <v>20</v>
      </c>
      <c r="D9770" t="s">
        <v>21</v>
      </c>
      <c r="E9770" t="s">
        <v>88</v>
      </c>
      <c r="F9770" s="1">
        <v>43238</v>
      </c>
      <c r="G9770" t="s">
        <v>76</v>
      </c>
      <c r="H9770">
        <v>2433</v>
      </c>
      <c r="I9770">
        <v>0.18</v>
      </c>
      <c r="J9770">
        <v>1021.86</v>
      </c>
      <c r="K9770" t="s">
        <v>17</v>
      </c>
    </row>
    <row r="9771" spans="1:11" x14ac:dyDescent="0.3">
      <c r="A9771" t="s">
        <v>9890</v>
      </c>
      <c r="B9771" t="s">
        <v>78</v>
      </c>
      <c r="C9771" t="s">
        <v>63</v>
      </c>
      <c r="D9771" t="s">
        <v>75</v>
      </c>
      <c r="E9771" t="s">
        <v>15</v>
      </c>
      <c r="F9771" s="1">
        <v>42912</v>
      </c>
      <c r="G9771" t="s">
        <v>76</v>
      </c>
      <c r="H9771">
        <v>2308</v>
      </c>
      <c r="I9771">
        <v>0.26</v>
      </c>
      <c r="J9771">
        <v>669.32</v>
      </c>
      <c r="K9771" t="s">
        <v>17</v>
      </c>
    </row>
    <row r="9772" spans="1:11" x14ac:dyDescent="0.3">
      <c r="A9772" t="s">
        <v>9891</v>
      </c>
      <c r="B9772" t="s">
        <v>40</v>
      </c>
      <c r="C9772" t="s">
        <v>49</v>
      </c>
      <c r="D9772" t="s">
        <v>205</v>
      </c>
      <c r="E9772" t="s">
        <v>47</v>
      </c>
      <c r="F9772" s="1">
        <v>43400</v>
      </c>
      <c r="G9772" t="s">
        <v>76</v>
      </c>
      <c r="H9772">
        <v>1029</v>
      </c>
      <c r="I9772">
        <v>0.28000000000000003</v>
      </c>
      <c r="J9772">
        <v>154.35</v>
      </c>
      <c r="K9772" t="s">
        <v>17</v>
      </c>
    </row>
    <row r="9773" spans="1:11" x14ac:dyDescent="0.3">
      <c r="A9773" t="s">
        <v>9892</v>
      </c>
      <c r="B9773" t="s">
        <v>90</v>
      </c>
      <c r="C9773" t="s">
        <v>49</v>
      </c>
      <c r="D9773" t="s">
        <v>54</v>
      </c>
      <c r="E9773" t="s">
        <v>43</v>
      </c>
      <c r="F9773" s="1">
        <v>42503</v>
      </c>
      <c r="G9773" t="s">
        <v>76</v>
      </c>
      <c r="H9773">
        <v>1884</v>
      </c>
      <c r="I9773">
        <v>0.24</v>
      </c>
      <c r="J9773">
        <v>339.12</v>
      </c>
      <c r="K9773" t="s">
        <v>17</v>
      </c>
    </row>
    <row r="9774" spans="1:11" x14ac:dyDescent="0.3">
      <c r="A9774" t="s">
        <v>9893</v>
      </c>
      <c r="B9774" t="s">
        <v>263</v>
      </c>
      <c r="C9774" t="s">
        <v>32</v>
      </c>
      <c r="D9774" t="s">
        <v>33</v>
      </c>
      <c r="E9774" t="s">
        <v>65</v>
      </c>
      <c r="F9774" s="1">
        <v>43281</v>
      </c>
      <c r="G9774" t="s">
        <v>76</v>
      </c>
      <c r="H9774">
        <v>2463</v>
      </c>
      <c r="I9774">
        <v>0.31</v>
      </c>
      <c r="J9774">
        <v>763.53</v>
      </c>
      <c r="K9774" t="s">
        <v>17</v>
      </c>
    </row>
    <row r="9775" spans="1:11" x14ac:dyDescent="0.3">
      <c r="A9775" t="s">
        <v>9894</v>
      </c>
      <c r="B9775" t="s">
        <v>106</v>
      </c>
      <c r="C9775" t="s">
        <v>32</v>
      </c>
      <c r="D9775" t="s">
        <v>46</v>
      </c>
      <c r="E9775" t="s">
        <v>60</v>
      </c>
      <c r="F9775" s="1">
        <v>42849</v>
      </c>
      <c r="G9775" t="s">
        <v>76</v>
      </c>
      <c r="H9775">
        <v>1310</v>
      </c>
      <c r="I9775">
        <v>0.26</v>
      </c>
      <c r="J9775">
        <v>510.9</v>
      </c>
      <c r="K9775" t="s">
        <v>17</v>
      </c>
    </row>
    <row r="9776" spans="1:11" x14ac:dyDescent="0.3">
      <c r="A9776" t="s">
        <v>9895</v>
      </c>
      <c r="B9776" t="s">
        <v>36</v>
      </c>
      <c r="C9776" t="s">
        <v>58</v>
      </c>
      <c r="D9776" t="s">
        <v>59</v>
      </c>
      <c r="E9776" t="s">
        <v>15</v>
      </c>
      <c r="F9776" s="1">
        <v>42297</v>
      </c>
      <c r="G9776" t="s">
        <v>76</v>
      </c>
      <c r="H9776">
        <v>1727</v>
      </c>
      <c r="I9776">
        <v>0.12</v>
      </c>
      <c r="J9776">
        <v>552.64</v>
      </c>
      <c r="K9776" t="s">
        <v>17</v>
      </c>
    </row>
    <row r="9777" spans="1:11" x14ac:dyDescent="0.3">
      <c r="A9777" t="s">
        <v>9896</v>
      </c>
      <c r="B9777" t="s">
        <v>146</v>
      </c>
      <c r="C9777" t="s">
        <v>63</v>
      </c>
      <c r="D9777" t="s">
        <v>87</v>
      </c>
      <c r="E9777" t="s">
        <v>123</v>
      </c>
      <c r="F9777" s="1">
        <v>42980</v>
      </c>
      <c r="G9777" t="s">
        <v>76</v>
      </c>
      <c r="H9777">
        <v>1684</v>
      </c>
      <c r="I9777">
        <v>0.28000000000000003</v>
      </c>
      <c r="J9777">
        <v>690.44</v>
      </c>
      <c r="K9777" t="s">
        <v>17</v>
      </c>
    </row>
    <row r="9778" spans="1:11" x14ac:dyDescent="0.3">
      <c r="A9778" t="s">
        <v>9897</v>
      </c>
      <c r="B9778" t="s">
        <v>83</v>
      </c>
      <c r="C9778" t="s">
        <v>26</v>
      </c>
      <c r="D9778" t="s">
        <v>94</v>
      </c>
      <c r="E9778" t="s">
        <v>84</v>
      </c>
      <c r="F9778" s="1">
        <v>42712</v>
      </c>
      <c r="G9778" t="s">
        <v>76</v>
      </c>
      <c r="H9778">
        <v>1614</v>
      </c>
      <c r="I9778">
        <v>0.22</v>
      </c>
      <c r="J9778">
        <v>581.04</v>
      </c>
      <c r="K9778" t="s">
        <v>17</v>
      </c>
    </row>
    <row r="9779" spans="1:11" x14ac:dyDescent="0.3">
      <c r="A9779" t="s">
        <v>9898</v>
      </c>
      <c r="B9779" t="s">
        <v>211</v>
      </c>
      <c r="C9779" t="s">
        <v>49</v>
      </c>
      <c r="D9779" t="s">
        <v>50</v>
      </c>
      <c r="E9779" t="s">
        <v>84</v>
      </c>
      <c r="F9779" s="1">
        <v>42105</v>
      </c>
      <c r="G9779" t="s">
        <v>76</v>
      </c>
      <c r="H9779">
        <v>1651</v>
      </c>
      <c r="I9779">
        <v>0.11</v>
      </c>
      <c r="J9779">
        <v>115.57</v>
      </c>
      <c r="K9779" t="s">
        <v>17</v>
      </c>
    </row>
    <row r="9780" spans="1:11" x14ac:dyDescent="0.3">
      <c r="A9780" t="s">
        <v>9899</v>
      </c>
      <c r="B9780" t="s">
        <v>169</v>
      </c>
      <c r="C9780" t="s">
        <v>58</v>
      </c>
      <c r="D9780" t="s">
        <v>59</v>
      </c>
      <c r="E9780" t="s">
        <v>47</v>
      </c>
      <c r="F9780" s="1">
        <v>42712</v>
      </c>
      <c r="G9780" t="s">
        <v>76</v>
      </c>
      <c r="H9780">
        <v>1983</v>
      </c>
      <c r="I9780">
        <v>0.34</v>
      </c>
      <c r="J9780">
        <v>237.96</v>
      </c>
      <c r="K9780" t="s">
        <v>17</v>
      </c>
    </row>
    <row r="9781" spans="1:11" x14ac:dyDescent="0.3">
      <c r="A9781" t="s">
        <v>9900</v>
      </c>
      <c r="B9781" t="s">
        <v>90</v>
      </c>
      <c r="C9781" t="s">
        <v>26</v>
      </c>
      <c r="D9781" t="s">
        <v>37</v>
      </c>
      <c r="E9781" t="s">
        <v>47</v>
      </c>
      <c r="F9781" s="1">
        <v>43360</v>
      </c>
      <c r="G9781" t="s">
        <v>76</v>
      </c>
      <c r="H9781">
        <v>1683</v>
      </c>
      <c r="I9781">
        <v>0.28999999999999998</v>
      </c>
      <c r="J9781">
        <v>589.04999999999995</v>
      </c>
      <c r="K9781" t="s">
        <v>17</v>
      </c>
    </row>
    <row r="9782" spans="1:11" x14ac:dyDescent="0.3">
      <c r="A9782" t="s">
        <v>9901</v>
      </c>
      <c r="B9782" t="s">
        <v>74</v>
      </c>
      <c r="C9782" t="s">
        <v>58</v>
      </c>
      <c r="D9782" t="s">
        <v>68</v>
      </c>
      <c r="E9782" t="s">
        <v>51</v>
      </c>
      <c r="F9782" s="1">
        <v>42916</v>
      </c>
      <c r="G9782" t="s">
        <v>76</v>
      </c>
      <c r="H9782">
        <v>546</v>
      </c>
      <c r="I9782">
        <v>0.27</v>
      </c>
      <c r="J9782">
        <v>191.1</v>
      </c>
      <c r="K9782" t="s">
        <v>17</v>
      </c>
    </row>
    <row r="9783" spans="1:11" x14ac:dyDescent="0.3">
      <c r="A9783" t="s">
        <v>9902</v>
      </c>
      <c r="B9783" t="s">
        <v>162</v>
      </c>
      <c r="C9783" t="s">
        <v>20</v>
      </c>
      <c r="D9783" t="s">
        <v>21</v>
      </c>
      <c r="E9783" t="s">
        <v>72</v>
      </c>
      <c r="F9783" s="1">
        <v>42725</v>
      </c>
      <c r="G9783" t="s">
        <v>76</v>
      </c>
      <c r="H9783">
        <v>1660</v>
      </c>
      <c r="I9783">
        <v>0.11</v>
      </c>
      <c r="J9783">
        <v>415</v>
      </c>
      <c r="K9783" t="s">
        <v>17</v>
      </c>
    </row>
    <row r="9784" spans="1:11" x14ac:dyDescent="0.3">
      <c r="A9784" t="s">
        <v>9903</v>
      </c>
      <c r="B9784" t="s">
        <v>156</v>
      </c>
      <c r="C9784" t="s">
        <v>58</v>
      </c>
      <c r="D9784" t="s">
        <v>68</v>
      </c>
      <c r="E9784" t="s">
        <v>60</v>
      </c>
      <c r="F9784" s="1">
        <v>42823</v>
      </c>
      <c r="G9784" t="s">
        <v>76</v>
      </c>
      <c r="H9784">
        <v>2450</v>
      </c>
      <c r="I9784">
        <v>0.21</v>
      </c>
      <c r="J9784">
        <v>1102.5</v>
      </c>
      <c r="K9784" t="s">
        <v>17</v>
      </c>
    </row>
    <row r="9785" spans="1:11" x14ac:dyDescent="0.3">
      <c r="A9785" t="s">
        <v>9904</v>
      </c>
      <c r="B9785" t="s">
        <v>57</v>
      </c>
      <c r="C9785" t="s">
        <v>26</v>
      </c>
      <c r="D9785" t="s">
        <v>201</v>
      </c>
      <c r="E9785" t="s">
        <v>123</v>
      </c>
      <c r="F9785" s="1">
        <v>42725</v>
      </c>
      <c r="G9785" t="s">
        <v>76</v>
      </c>
      <c r="H9785">
        <v>2193</v>
      </c>
      <c r="I9785">
        <v>0.35</v>
      </c>
      <c r="J9785">
        <v>131.58000000000001</v>
      </c>
      <c r="K9785" t="s">
        <v>17</v>
      </c>
    </row>
    <row r="9786" spans="1:11" x14ac:dyDescent="0.3">
      <c r="A9786" t="s">
        <v>9905</v>
      </c>
      <c r="B9786" t="s">
        <v>151</v>
      </c>
      <c r="C9786" t="s">
        <v>58</v>
      </c>
      <c r="D9786" t="s">
        <v>68</v>
      </c>
      <c r="E9786" t="s">
        <v>34</v>
      </c>
      <c r="F9786" s="1">
        <v>42701</v>
      </c>
      <c r="G9786" t="s">
        <v>98</v>
      </c>
      <c r="H9786">
        <v>2207</v>
      </c>
      <c r="I9786">
        <v>0.16</v>
      </c>
      <c r="J9786">
        <v>353.12</v>
      </c>
      <c r="K9786" t="s">
        <v>17</v>
      </c>
    </row>
    <row r="9787" spans="1:11" x14ac:dyDescent="0.3">
      <c r="A9787" t="s">
        <v>9906</v>
      </c>
      <c r="B9787" t="s">
        <v>83</v>
      </c>
      <c r="C9787" t="s">
        <v>20</v>
      </c>
      <c r="D9787" t="s">
        <v>21</v>
      </c>
      <c r="E9787" t="s">
        <v>128</v>
      </c>
      <c r="F9787" s="1">
        <v>42584</v>
      </c>
      <c r="G9787" t="s">
        <v>98</v>
      </c>
      <c r="H9787">
        <v>2392</v>
      </c>
      <c r="I9787">
        <v>0.13</v>
      </c>
      <c r="J9787">
        <v>143.52000000000001</v>
      </c>
      <c r="K9787" t="s">
        <v>17</v>
      </c>
    </row>
    <row r="9788" spans="1:11" x14ac:dyDescent="0.3">
      <c r="A9788" t="s">
        <v>9907</v>
      </c>
      <c r="B9788" t="s">
        <v>169</v>
      </c>
      <c r="C9788" t="s">
        <v>20</v>
      </c>
      <c r="D9788" t="s">
        <v>91</v>
      </c>
      <c r="E9788" t="s">
        <v>38</v>
      </c>
      <c r="F9788" s="1">
        <v>42644</v>
      </c>
      <c r="G9788" t="s">
        <v>98</v>
      </c>
      <c r="H9788">
        <v>1901</v>
      </c>
      <c r="I9788">
        <v>0.21</v>
      </c>
      <c r="J9788">
        <v>380.2</v>
      </c>
      <c r="K9788" t="s">
        <v>17</v>
      </c>
    </row>
    <row r="9789" spans="1:11" x14ac:dyDescent="0.3">
      <c r="A9789" t="s">
        <v>9908</v>
      </c>
      <c r="B9789" t="s">
        <v>31</v>
      </c>
      <c r="C9789" t="s">
        <v>58</v>
      </c>
      <c r="D9789" t="s">
        <v>112</v>
      </c>
      <c r="E9789" t="s">
        <v>149</v>
      </c>
      <c r="F9789" s="1">
        <v>42638</v>
      </c>
      <c r="G9789" t="s">
        <v>98</v>
      </c>
      <c r="H9789">
        <v>537</v>
      </c>
      <c r="I9789">
        <v>0.27</v>
      </c>
      <c r="J9789">
        <v>91.29</v>
      </c>
      <c r="K9789" t="s">
        <v>17</v>
      </c>
    </row>
    <row r="9790" spans="1:11" x14ac:dyDescent="0.3">
      <c r="A9790" t="s">
        <v>9909</v>
      </c>
      <c r="B9790" t="s">
        <v>116</v>
      </c>
      <c r="C9790" t="s">
        <v>20</v>
      </c>
      <c r="D9790" t="s">
        <v>21</v>
      </c>
      <c r="E9790" t="s">
        <v>140</v>
      </c>
      <c r="F9790" s="1">
        <v>43376</v>
      </c>
      <c r="G9790" t="s">
        <v>98</v>
      </c>
      <c r="H9790">
        <v>1139</v>
      </c>
      <c r="I9790">
        <v>0.26</v>
      </c>
      <c r="J9790">
        <v>250.58</v>
      </c>
      <c r="K9790" t="s">
        <v>17</v>
      </c>
    </row>
    <row r="9791" spans="1:11" x14ac:dyDescent="0.3">
      <c r="A9791" t="s">
        <v>9910</v>
      </c>
      <c r="B9791" t="s">
        <v>193</v>
      </c>
      <c r="C9791" t="s">
        <v>20</v>
      </c>
      <c r="D9791" t="s">
        <v>21</v>
      </c>
      <c r="E9791" t="s">
        <v>72</v>
      </c>
      <c r="F9791" s="1">
        <v>42829</v>
      </c>
      <c r="G9791" t="s">
        <v>98</v>
      </c>
      <c r="H9791">
        <v>2261</v>
      </c>
      <c r="I9791">
        <v>0.1</v>
      </c>
      <c r="J9791">
        <v>655.69</v>
      </c>
      <c r="K9791" t="s">
        <v>17</v>
      </c>
    </row>
    <row r="9792" spans="1:11" x14ac:dyDescent="0.3">
      <c r="A9792" t="s">
        <v>9911</v>
      </c>
      <c r="B9792" t="s">
        <v>102</v>
      </c>
      <c r="C9792" t="s">
        <v>32</v>
      </c>
      <c r="D9792" t="s">
        <v>33</v>
      </c>
      <c r="E9792" t="s">
        <v>69</v>
      </c>
      <c r="F9792" s="1">
        <v>42584</v>
      </c>
      <c r="G9792" t="s">
        <v>98</v>
      </c>
      <c r="H9792">
        <v>1122</v>
      </c>
      <c r="I9792">
        <v>0.17</v>
      </c>
      <c r="J9792">
        <v>112.2</v>
      </c>
      <c r="K9792" t="s">
        <v>17</v>
      </c>
    </row>
    <row r="9793" spans="1:11" x14ac:dyDescent="0.3">
      <c r="A9793" t="s">
        <v>9912</v>
      </c>
      <c r="B9793" t="s">
        <v>40</v>
      </c>
      <c r="C9793" t="s">
        <v>13</v>
      </c>
      <c r="D9793" t="s">
        <v>195</v>
      </c>
      <c r="E9793" t="s">
        <v>51</v>
      </c>
      <c r="F9793" s="1">
        <v>42638</v>
      </c>
      <c r="G9793" t="s">
        <v>98</v>
      </c>
      <c r="H9793">
        <v>768</v>
      </c>
      <c r="I9793">
        <v>0.18</v>
      </c>
      <c r="J9793">
        <v>130.56</v>
      </c>
      <c r="K9793" t="s">
        <v>17</v>
      </c>
    </row>
    <row r="9794" spans="1:11" x14ac:dyDescent="0.3">
      <c r="A9794" t="s">
        <v>9913</v>
      </c>
      <c r="B9794" t="s">
        <v>169</v>
      </c>
      <c r="C9794" t="s">
        <v>13</v>
      </c>
      <c r="D9794" t="s">
        <v>14</v>
      </c>
      <c r="E9794" t="s">
        <v>88</v>
      </c>
      <c r="F9794" s="1">
        <v>43417</v>
      </c>
      <c r="G9794" t="s">
        <v>98</v>
      </c>
      <c r="H9794">
        <v>1340</v>
      </c>
      <c r="I9794">
        <v>0.33</v>
      </c>
      <c r="J9794">
        <v>415.4</v>
      </c>
      <c r="K9794" t="s">
        <v>17</v>
      </c>
    </row>
    <row r="9795" spans="1:11" x14ac:dyDescent="0.3">
      <c r="A9795" t="s">
        <v>9914</v>
      </c>
      <c r="B9795" t="s">
        <v>19</v>
      </c>
      <c r="C9795" t="s">
        <v>63</v>
      </c>
      <c r="D9795" t="s">
        <v>157</v>
      </c>
      <c r="E9795" t="s">
        <v>117</v>
      </c>
      <c r="F9795" s="1">
        <v>42723</v>
      </c>
      <c r="G9795" t="s">
        <v>98</v>
      </c>
      <c r="H9795">
        <v>1931</v>
      </c>
      <c r="I9795">
        <v>0.17</v>
      </c>
      <c r="J9795">
        <v>270.33999999999997</v>
      </c>
      <c r="K9795" t="s">
        <v>17</v>
      </c>
    </row>
    <row r="9796" spans="1:11" x14ac:dyDescent="0.3">
      <c r="A9796" t="s">
        <v>9915</v>
      </c>
      <c r="B9796" t="s">
        <v>139</v>
      </c>
      <c r="C9796" t="s">
        <v>13</v>
      </c>
      <c r="D9796" t="s">
        <v>14</v>
      </c>
      <c r="E9796" t="s">
        <v>84</v>
      </c>
      <c r="F9796" s="1">
        <v>42541</v>
      </c>
      <c r="G9796" t="s">
        <v>98</v>
      </c>
      <c r="H9796">
        <v>2088</v>
      </c>
      <c r="I9796">
        <v>0.2</v>
      </c>
      <c r="J9796">
        <v>125.28</v>
      </c>
      <c r="K9796" t="s">
        <v>17</v>
      </c>
    </row>
    <row r="9797" spans="1:11" x14ac:dyDescent="0.3">
      <c r="A9797" t="s">
        <v>9916</v>
      </c>
      <c r="B9797" t="s">
        <v>102</v>
      </c>
      <c r="C9797" t="s">
        <v>63</v>
      </c>
      <c r="D9797" t="s">
        <v>87</v>
      </c>
      <c r="E9797" t="s">
        <v>65</v>
      </c>
      <c r="F9797" s="1">
        <v>42746</v>
      </c>
      <c r="G9797" t="s">
        <v>98</v>
      </c>
      <c r="H9797">
        <v>2211</v>
      </c>
      <c r="I9797">
        <v>0.35</v>
      </c>
      <c r="J9797">
        <v>596.97</v>
      </c>
      <c r="K9797" t="s">
        <v>17</v>
      </c>
    </row>
    <row r="9798" spans="1:11" x14ac:dyDescent="0.3">
      <c r="A9798" t="s">
        <v>9917</v>
      </c>
      <c r="B9798" t="s">
        <v>81</v>
      </c>
      <c r="C9798" t="s">
        <v>58</v>
      </c>
      <c r="D9798" t="s">
        <v>68</v>
      </c>
      <c r="E9798" t="s">
        <v>43</v>
      </c>
      <c r="F9798" s="1">
        <v>42865</v>
      </c>
      <c r="G9798" t="s">
        <v>98</v>
      </c>
      <c r="H9798">
        <v>910</v>
      </c>
      <c r="I9798">
        <v>0.26</v>
      </c>
      <c r="J9798">
        <v>282.10000000000002</v>
      </c>
      <c r="K9798" t="s">
        <v>17</v>
      </c>
    </row>
    <row r="9799" spans="1:11" x14ac:dyDescent="0.3">
      <c r="A9799" t="s">
        <v>9918</v>
      </c>
      <c r="B9799" t="s">
        <v>81</v>
      </c>
      <c r="C9799" t="s">
        <v>58</v>
      </c>
      <c r="D9799" t="s">
        <v>59</v>
      </c>
      <c r="E9799" t="s">
        <v>123</v>
      </c>
      <c r="F9799" s="1">
        <v>43175</v>
      </c>
      <c r="G9799" t="s">
        <v>98</v>
      </c>
      <c r="H9799">
        <v>805</v>
      </c>
      <c r="I9799">
        <v>0.34</v>
      </c>
      <c r="J9799">
        <v>209.3</v>
      </c>
      <c r="K9799" t="s">
        <v>17</v>
      </c>
    </row>
    <row r="9800" spans="1:11" x14ac:dyDescent="0.3">
      <c r="A9800" t="s">
        <v>9919</v>
      </c>
      <c r="B9800" t="s">
        <v>182</v>
      </c>
      <c r="C9800" t="s">
        <v>26</v>
      </c>
      <c r="D9800" t="s">
        <v>27</v>
      </c>
      <c r="E9800" t="s">
        <v>60</v>
      </c>
      <c r="F9800" s="1">
        <v>43359</v>
      </c>
      <c r="G9800" t="s">
        <v>23</v>
      </c>
      <c r="H9800">
        <v>690</v>
      </c>
      <c r="I9800">
        <v>0.21</v>
      </c>
      <c r="J9800">
        <v>41.4</v>
      </c>
      <c r="K9800" t="s">
        <v>17</v>
      </c>
    </row>
    <row r="9801" spans="1:11" x14ac:dyDescent="0.3">
      <c r="A9801" t="s">
        <v>9920</v>
      </c>
      <c r="B9801" t="s">
        <v>53</v>
      </c>
      <c r="C9801" t="s">
        <v>32</v>
      </c>
      <c r="D9801" t="s">
        <v>33</v>
      </c>
      <c r="E9801" t="s">
        <v>104</v>
      </c>
      <c r="F9801" s="1">
        <v>43459</v>
      </c>
      <c r="G9801" t="s">
        <v>23</v>
      </c>
      <c r="H9801">
        <v>2167</v>
      </c>
      <c r="I9801">
        <v>0.12</v>
      </c>
      <c r="J9801">
        <v>195.03</v>
      </c>
      <c r="K9801" t="s">
        <v>17</v>
      </c>
    </row>
    <row r="9802" spans="1:11" x14ac:dyDescent="0.3">
      <c r="A9802" t="s">
        <v>9921</v>
      </c>
      <c r="B9802" t="s">
        <v>83</v>
      </c>
      <c r="C9802" t="s">
        <v>26</v>
      </c>
      <c r="D9802" t="s">
        <v>37</v>
      </c>
      <c r="E9802" t="s">
        <v>88</v>
      </c>
      <c r="F9802" s="1">
        <v>43444</v>
      </c>
      <c r="G9802" t="s">
        <v>23</v>
      </c>
      <c r="H9802">
        <v>1536</v>
      </c>
      <c r="I9802">
        <v>0.22</v>
      </c>
      <c r="J9802">
        <v>583.67999999999995</v>
      </c>
      <c r="K9802" t="s">
        <v>17</v>
      </c>
    </row>
    <row r="9803" spans="1:11" x14ac:dyDescent="0.3">
      <c r="A9803" t="s">
        <v>9922</v>
      </c>
      <c r="B9803" t="s">
        <v>31</v>
      </c>
      <c r="C9803" t="s">
        <v>26</v>
      </c>
      <c r="D9803" t="s">
        <v>201</v>
      </c>
      <c r="E9803" t="s">
        <v>123</v>
      </c>
      <c r="F9803" s="1">
        <v>43444</v>
      </c>
      <c r="G9803" t="s">
        <v>23</v>
      </c>
      <c r="H9803">
        <v>788</v>
      </c>
      <c r="I9803">
        <v>0.34</v>
      </c>
      <c r="J9803">
        <v>86.68</v>
      </c>
      <c r="K9803" t="s">
        <v>17</v>
      </c>
    </row>
    <row r="9804" spans="1:11" x14ac:dyDescent="0.3">
      <c r="A9804" t="s">
        <v>9923</v>
      </c>
      <c r="B9804" t="s">
        <v>151</v>
      </c>
      <c r="C9804" t="s">
        <v>13</v>
      </c>
      <c r="D9804" t="s">
        <v>79</v>
      </c>
      <c r="E9804" t="s">
        <v>43</v>
      </c>
      <c r="F9804" s="1">
        <v>43190</v>
      </c>
      <c r="G9804" t="s">
        <v>23</v>
      </c>
      <c r="H9804">
        <v>2350</v>
      </c>
      <c r="I9804">
        <v>0.24</v>
      </c>
      <c r="J9804">
        <v>1057.5</v>
      </c>
      <c r="K9804" t="s">
        <v>17</v>
      </c>
    </row>
    <row r="9805" spans="1:11" x14ac:dyDescent="0.3">
      <c r="A9805" t="s">
        <v>9924</v>
      </c>
      <c r="B9805" t="s">
        <v>162</v>
      </c>
      <c r="C9805" t="s">
        <v>13</v>
      </c>
      <c r="D9805" t="s">
        <v>14</v>
      </c>
      <c r="E9805" t="s">
        <v>88</v>
      </c>
      <c r="F9805" s="1">
        <v>42842</v>
      </c>
      <c r="G9805" t="s">
        <v>23</v>
      </c>
      <c r="H9805">
        <v>1249</v>
      </c>
      <c r="I9805">
        <v>0.27</v>
      </c>
      <c r="J9805">
        <v>187.35</v>
      </c>
      <c r="K9805" t="s">
        <v>17</v>
      </c>
    </row>
    <row r="9806" spans="1:11" x14ac:dyDescent="0.3">
      <c r="A9806" t="s">
        <v>9925</v>
      </c>
      <c r="B9806" t="s">
        <v>191</v>
      </c>
      <c r="C9806" t="s">
        <v>58</v>
      </c>
      <c r="D9806" t="s">
        <v>112</v>
      </c>
      <c r="E9806" t="s">
        <v>163</v>
      </c>
      <c r="F9806" s="1">
        <v>42079</v>
      </c>
      <c r="G9806" t="s">
        <v>23</v>
      </c>
      <c r="H9806">
        <v>2029</v>
      </c>
      <c r="I9806">
        <v>0.33</v>
      </c>
      <c r="J9806">
        <v>142.03</v>
      </c>
      <c r="K9806" t="s">
        <v>17</v>
      </c>
    </row>
    <row r="9807" spans="1:11" x14ac:dyDescent="0.3">
      <c r="A9807" t="s">
        <v>9926</v>
      </c>
      <c r="B9807" t="s">
        <v>151</v>
      </c>
      <c r="C9807" t="s">
        <v>26</v>
      </c>
      <c r="D9807" t="s">
        <v>37</v>
      </c>
      <c r="E9807" t="s">
        <v>22</v>
      </c>
      <c r="F9807" s="1">
        <v>43434</v>
      </c>
      <c r="G9807" t="s">
        <v>23</v>
      </c>
      <c r="H9807">
        <v>1837</v>
      </c>
      <c r="I9807">
        <v>0.31</v>
      </c>
      <c r="J9807">
        <v>753.17</v>
      </c>
      <c r="K9807" t="s">
        <v>17</v>
      </c>
    </row>
    <row r="9808" spans="1:11" x14ac:dyDescent="0.3">
      <c r="A9808" t="s">
        <v>9927</v>
      </c>
      <c r="B9808" t="s">
        <v>182</v>
      </c>
      <c r="C9808" t="s">
        <v>58</v>
      </c>
      <c r="D9808" t="s">
        <v>68</v>
      </c>
      <c r="E9808" t="s">
        <v>22</v>
      </c>
      <c r="F9808" s="1">
        <v>42774</v>
      </c>
      <c r="G9808" t="s">
        <v>23</v>
      </c>
      <c r="H9808">
        <v>2398</v>
      </c>
      <c r="I9808">
        <v>0.15</v>
      </c>
      <c r="J9808">
        <v>719.4</v>
      </c>
      <c r="K9808" t="s">
        <v>17</v>
      </c>
    </row>
    <row r="9809" spans="1:11" x14ac:dyDescent="0.3">
      <c r="A9809" t="s">
        <v>9928</v>
      </c>
      <c r="B9809" t="s">
        <v>135</v>
      </c>
      <c r="C9809" t="s">
        <v>49</v>
      </c>
      <c r="D9809" t="s">
        <v>50</v>
      </c>
      <c r="E9809" t="s">
        <v>163</v>
      </c>
      <c r="F9809" s="1">
        <v>42516</v>
      </c>
      <c r="G9809" t="s">
        <v>23</v>
      </c>
      <c r="H9809">
        <v>1926</v>
      </c>
      <c r="I9809">
        <v>0.24</v>
      </c>
      <c r="J9809">
        <v>154.08000000000001</v>
      </c>
      <c r="K9809" t="s">
        <v>17</v>
      </c>
    </row>
    <row r="9810" spans="1:11" x14ac:dyDescent="0.3">
      <c r="A9810" t="s">
        <v>9929</v>
      </c>
      <c r="B9810" t="s">
        <v>204</v>
      </c>
      <c r="C9810" t="s">
        <v>26</v>
      </c>
      <c r="D9810" t="s">
        <v>94</v>
      </c>
      <c r="E9810" t="s">
        <v>47</v>
      </c>
      <c r="F9810" s="1">
        <v>43093</v>
      </c>
      <c r="G9810" t="s">
        <v>23</v>
      </c>
      <c r="H9810">
        <v>1430</v>
      </c>
      <c r="I9810">
        <v>0.12</v>
      </c>
      <c r="J9810">
        <v>257.39999999999998</v>
      </c>
      <c r="K9810" t="s">
        <v>17</v>
      </c>
    </row>
    <row r="9811" spans="1:11" x14ac:dyDescent="0.3">
      <c r="A9811" t="s">
        <v>9930</v>
      </c>
      <c r="B9811" t="s">
        <v>137</v>
      </c>
      <c r="C9811" t="s">
        <v>13</v>
      </c>
      <c r="D9811" t="s">
        <v>195</v>
      </c>
      <c r="E9811" t="s">
        <v>72</v>
      </c>
      <c r="F9811" s="1">
        <v>42902</v>
      </c>
      <c r="G9811" t="s">
        <v>23</v>
      </c>
      <c r="H9811">
        <v>1953</v>
      </c>
      <c r="I9811">
        <v>0.33</v>
      </c>
      <c r="J9811">
        <v>292.95</v>
      </c>
      <c r="K9811" t="s">
        <v>17</v>
      </c>
    </row>
    <row r="9812" spans="1:11" x14ac:dyDescent="0.3">
      <c r="A9812" t="s">
        <v>9931</v>
      </c>
      <c r="B9812" t="s">
        <v>137</v>
      </c>
      <c r="C9812" t="s">
        <v>20</v>
      </c>
      <c r="D9812" t="s">
        <v>21</v>
      </c>
      <c r="E9812" t="s">
        <v>149</v>
      </c>
      <c r="F9812" s="1">
        <v>43239</v>
      </c>
      <c r="G9812" t="s">
        <v>29</v>
      </c>
      <c r="H9812">
        <v>1162</v>
      </c>
      <c r="I9812">
        <v>0.11</v>
      </c>
      <c r="J9812">
        <v>139.44</v>
      </c>
      <c r="K9812" t="s">
        <v>17</v>
      </c>
    </row>
    <row r="9813" spans="1:11" x14ac:dyDescent="0.3">
      <c r="A9813" t="s">
        <v>9932</v>
      </c>
      <c r="B9813" t="s">
        <v>234</v>
      </c>
      <c r="C9813" t="s">
        <v>32</v>
      </c>
      <c r="D9813" t="s">
        <v>33</v>
      </c>
      <c r="E9813" t="s">
        <v>22</v>
      </c>
      <c r="F9813" s="1">
        <v>43373</v>
      </c>
      <c r="G9813" t="s">
        <v>29</v>
      </c>
      <c r="H9813">
        <v>1137</v>
      </c>
      <c r="I9813">
        <v>0.21</v>
      </c>
      <c r="J9813">
        <v>511.65</v>
      </c>
      <c r="K9813" t="s">
        <v>17</v>
      </c>
    </row>
    <row r="9814" spans="1:11" x14ac:dyDescent="0.3">
      <c r="A9814" t="s">
        <v>9933</v>
      </c>
      <c r="B9814" t="s">
        <v>234</v>
      </c>
      <c r="C9814" t="s">
        <v>32</v>
      </c>
      <c r="D9814" t="s">
        <v>46</v>
      </c>
      <c r="E9814" t="s">
        <v>22</v>
      </c>
      <c r="F9814" s="1">
        <v>43411</v>
      </c>
      <c r="G9814" t="s">
        <v>29</v>
      </c>
      <c r="H9814">
        <v>769</v>
      </c>
      <c r="I9814">
        <v>0.27</v>
      </c>
      <c r="J9814">
        <v>261.45999999999998</v>
      </c>
      <c r="K9814" t="s">
        <v>17</v>
      </c>
    </row>
    <row r="9815" spans="1:11" x14ac:dyDescent="0.3">
      <c r="A9815" t="s">
        <v>9934</v>
      </c>
      <c r="B9815" t="s">
        <v>67</v>
      </c>
      <c r="C9815" t="s">
        <v>13</v>
      </c>
      <c r="D9815" t="s">
        <v>14</v>
      </c>
      <c r="E9815" t="s">
        <v>84</v>
      </c>
      <c r="F9815" s="1">
        <v>43128</v>
      </c>
      <c r="G9815" t="s">
        <v>29</v>
      </c>
      <c r="H9815">
        <v>1671</v>
      </c>
      <c r="I9815">
        <v>0.26</v>
      </c>
      <c r="J9815">
        <v>501.3</v>
      </c>
      <c r="K9815" t="s">
        <v>17</v>
      </c>
    </row>
    <row r="9816" spans="1:11" x14ac:dyDescent="0.3">
      <c r="A9816" t="s">
        <v>9935</v>
      </c>
      <c r="B9816" t="s">
        <v>159</v>
      </c>
      <c r="C9816" t="s">
        <v>58</v>
      </c>
      <c r="D9816" t="s">
        <v>68</v>
      </c>
      <c r="E9816" t="s">
        <v>128</v>
      </c>
      <c r="F9816" s="1">
        <v>42682</v>
      </c>
      <c r="G9816" t="s">
        <v>29</v>
      </c>
      <c r="H9816">
        <v>1047</v>
      </c>
      <c r="I9816">
        <v>0.27</v>
      </c>
      <c r="J9816">
        <v>439.74</v>
      </c>
      <c r="K9816" t="s">
        <v>17</v>
      </c>
    </row>
    <row r="9817" spans="1:11" x14ac:dyDescent="0.3">
      <c r="A9817" t="s">
        <v>9936</v>
      </c>
      <c r="B9817" t="s">
        <v>120</v>
      </c>
      <c r="C9817" t="s">
        <v>26</v>
      </c>
      <c r="D9817" t="s">
        <v>201</v>
      </c>
      <c r="E9817" t="s">
        <v>149</v>
      </c>
      <c r="F9817" s="1">
        <v>43172</v>
      </c>
      <c r="G9817" t="s">
        <v>29</v>
      </c>
      <c r="H9817">
        <v>1249</v>
      </c>
      <c r="I9817">
        <v>0.22</v>
      </c>
      <c r="J9817">
        <v>74.94</v>
      </c>
      <c r="K9817" t="s">
        <v>17</v>
      </c>
    </row>
    <row r="9818" spans="1:11" x14ac:dyDescent="0.3">
      <c r="A9818" t="s">
        <v>9937</v>
      </c>
      <c r="B9818" t="s">
        <v>122</v>
      </c>
      <c r="C9818" t="s">
        <v>13</v>
      </c>
      <c r="D9818" t="s">
        <v>14</v>
      </c>
      <c r="E9818" t="s">
        <v>143</v>
      </c>
      <c r="F9818" s="1">
        <v>43091</v>
      </c>
      <c r="G9818" t="s">
        <v>29</v>
      </c>
      <c r="H9818">
        <v>1366</v>
      </c>
      <c r="I9818">
        <v>0.11</v>
      </c>
      <c r="J9818">
        <v>519.08000000000004</v>
      </c>
      <c r="K9818" t="s">
        <v>17</v>
      </c>
    </row>
    <row r="9819" spans="1:11" x14ac:dyDescent="0.3">
      <c r="A9819" t="s">
        <v>9938</v>
      </c>
      <c r="B9819" t="s">
        <v>62</v>
      </c>
      <c r="C9819" t="s">
        <v>63</v>
      </c>
      <c r="D9819" t="s">
        <v>157</v>
      </c>
      <c r="E9819" t="s">
        <v>72</v>
      </c>
      <c r="F9819" s="1">
        <v>42308</v>
      </c>
      <c r="G9819" t="s">
        <v>29</v>
      </c>
      <c r="H9819">
        <v>1437</v>
      </c>
      <c r="I9819">
        <v>0.21</v>
      </c>
      <c r="J9819">
        <v>502.95</v>
      </c>
      <c r="K9819" t="s">
        <v>17</v>
      </c>
    </row>
    <row r="9820" spans="1:11" x14ac:dyDescent="0.3">
      <c r="A9820" t="s">
        <v>9939</v>
      </c>
      <c r="B9820" t="s">
        <v>83</v>
      </c>
      <c r="C9820" t="s">
        <v>63</v>
      </c>
      <c r="D9820" t="s">
        <v>75</v>
      </c>
      <c r="E9820" t="s">
        <v>72</v>
      </c>
      <c r="F9820" s="1">
        <v>43175</v>
      </c>
      <c r="G9820" t="s">
        <v>29</v>
      </c>
      <c r="H9820">
        <v>978</v>
      </c>
      <c r="I9820">
        <v>0.32</v>
      </c>
      <c r="J9820">
        <v>332.52</v>
      </c>
      <c r="K9820" t="s">
        <v>17</v>
      </c>
    </row>
    <row r="9821" spans="1:11" x14ac:dyDescent="0.3">
      <c r="A9821" t="s">
        <v>9940</v>
      </c>
      <c r="B9821" t="s">
        <v>193</v>
      </c>
      <c r="C9821" t="s">
        <v>26</v>
      </c>
      <c r="D9821" t="s">
        <v>27</v>
      </c>
      <c r="E9821" t="s">
        <v>88</v>
      </c>
      <c r="F9821" s="1">
        <v>43411</v>
      </c>
      <c r="G9821" t="s">
        <v>29</v>
      </c>
      <c r="H9821">
        <v>2153</v>
      </c>
      <c r="I9821">
        <v>0.33</v>
      </c>
      <c r="J9821">
        <v>645.9</v>
      </c>
      <c r="K9821" t="s">
        <v>17</v>
      </c>
    </row>
    <row r="9822" spans="1:11" x14ac:dyDescent="0.3">
      <c r="A9822" t="s">
        <v>9941</v>
      </c>
      <c r="B9822" t="s">
        <v>122</v>
      </c>
      <c r="C9822" t="s">
        <v>32</v>
      </c>
      <c r="D9822" t="s">
        <v>153</v>
      </c>
      <c r="E9822" t="s">
        <v>84</v>
      </c>
      <c r="F9822" s="1">
        <v>43157</v>
      </c>
      <c r="G9822" t="s">
        <v>29</v>
      </c>
      <c r="H9822">
        <v>1876</v>
      </c>
      <c r="I9822">
        <v>0.21</v>
      </c>
      <c r="J9822">
        <v>525.28</v>
      </c>
      <c r="K9822" t="s">
        <v>17</v>
      </c>
    </row>
    <row r="9823" spans="1:11" x14ac:dyDescent="0.3">
      <c r="A9823" t="s">
        <v>9942</v>
      </c>
      <c r="B9823" t="s">
        <v>74</v>
      </c>
      <c r="C9823" t="s">
        <v>26</v>
      </c>
      <c r="D9823" t="s">
        <v>201</v>
      </c>
      <c r="E9823" t="s">
        <v>104</v>
      </c>
      <c r="F9823" s="1">
        <v>43172</v>
      </c>
      <c r="G9823" t="s">
        <v>29</v>
      </c>
      <c r="H9823">
        <v>1238</v>
      </c>
      <c r="I9823">
        <v>0.22</v>
      </c>
      <c r="J9823">
        <v>297.12</v>
      </c>
      <c r="K9823" t="s">
        <v>17</v>
      </c>
    </row>
    <row r="9824" spans="1:11" x14ac:dyDescent="0.3">
      <c r="A9824" t="s">
        <v>9943</v>
      </c>
      <c r="B9824" t="s">
        <v>31</v>
      </c>
      <c r="C9824" t="s">
        <v>20</v>
      </c>
      <c r="D9824" t="s">
        <v>21</v>
      </c>
      <c r="E9824" t="s">
        <v>72</v>
      </c>
      <c r="F9824" s="1">
        <v>42319</v>
      </c>
      <c r="G9824" t="s">
        <v>29</v>
      </c>
      <c r="H9824">
        <v>2078</v>
      </c>
      <c r="I9824">
        <v>0.27</v>
      </c>
      <c r="J9824">
        <v>851.98</v>
      </c>
      <c r="K9824" t="s">
        <v>17</v>
      </c>
    </row>
    <row r="9825" spans="1:11" x14ac:dyDescent="0.3">
      <c r="A9825" t="s">
        <v>9944</v>
      </c>
      <c r="B9825" t="s">
        <v>57</v>
      </c>
      <c r="C9825" t="s">
        <v>13</v>
      </c>
      <c r="D9825" t="s">
        <v>195</v>
      </c>
      <c r="E9825" t="s">
        <v>88</v>
      </c>
      <c r="F9825" s="1">
        <v>42224</v>
      </c>
      <c r="G9825" t="s">
        <v>76</v>
      </c>
      <c r="H9825">
        <v>1354</v>
      </c>
      <c r="I9825">
        <v>0.3</v>
      </c>
      <c r="J9825">
        <v>94.78</v>
      </c>
      <c r="K9825" t="s">
        <v>17</v>
      </c>
    </row>
    <row r="9826" spans="1:11" x14ac:dyDescent="0.3">
      <c r="A9826" t="s">
        <v>9945</v>
      </c>
      <c r="B9826" t="s">
        <v>193</v>
      </c>
      <c r="C9826" t="s">
        <v>63</v>
      </c>
      <c r="D9826" t="s">
        <v>64</v>
      </c>
      <c r="E9826" t="s">
        <v>22</v>
      </c>
      <c r="F9826" s="1">
        <v>42684</v>
      </c>
      <c r="G9826" t="s">
        <v>76</v>
      </c>
      <c r="H9826">
        <v>939</v>
      </c>
      <c r="I9826">
        <v>0.34</v>
      </c>
      <c r="J9826">
        <v>225.36</v>
      </c>
      <c r="K9826" t="s">
        <v>17</v>
      </c>
    </row>
    <row r="9827" spans="1:11" x14ac:dyDescent="0.3">
      <c r="A9827" t="s">
        <v>9946</v>
      </c>
      <c r="B9827" t="s">
        <v>211</v>
      </c>
      <c r="C9827" t="s">
        <v>58</v>
      </c>
      <c r="D9827" t="s">
        <v>59</v>
      </c>
      <c r="E9827" t="s">
        <v>88</v>
      </c>
      <c r="F9827" s="1">
        <v>43121</v>
      </c>
      <c r="G9827" t="s">
        <v>76</v>
      </c>
      <c r="H9827">
        <v>2153</v>
      </c>
      <c r="I9827">
        <v>0.27</v>
      </c>
      <c r="J9827">
        <v>215.3</v>
      </c>
      <c r="K9827" t="s">
        <v>17</v>
      </c>
    </row>
    <row r="9828" spans="1:11" x14ac:dyDescent="0.3">
      <c r="A9828" t="s">
        <v>9947</v>
      </c>
      <c r="B9828" t="s">
        <v>204</v>
      </c>
      <c r="C9828" t="s">
        <v>49</v>
      </c>
      <c r="D9828" t="s">
        <v>205</v>
      </c>
      <c r="E9828" t="s">
        <v>72</v>
      </c>
      <c r="F9828" s="1">
        <v>43023</v>
      </c>
      <c r="G9828" t="s">
        <v>76</v>
      </c>
      <c r="H9828">
        <v>2141</v>
      </c>
      <c r="I9828">
        <v>0.11</v>
      </c>
      <c r="J9828">
        <v>578.07000000000005</v>
      </c>
      <c r="K9828" t="s">
        <v>17</v>
      </c>
    </row>
    <row r="9829" spans="1:11" x14ac:dyDescent="0.3">
      <c r="A9829" t="s">
        <v>9948</v>
      </c>
      <c r="B9829" t="s">
        <v>162</v>
      </c>
      <c r="C9829" t="s">
        <v>26</v>
      </c>
      <c r="D9829" t="s">
        <v>201</v>
      </c>
      <c r="E9829" t="s">
        <v>72</v>
      </c>
      <c r="F9829" s="1">
        <v>42885</v>
      </c>
      <c r="G9829" t="s">
        <v>76</v>
      </c>
      <c r="H9829">
        <v>1211</v>
      </c>
      <c r="I9829">
        <v>0.1</v>
      </c>
      <c r="J9829">
        <v>121.1</v>
      </c>
      <c r="K9829" t="s">
        <v>17</v>
      </c>
    </row>
    <row r="9830" spans="1:11" x14ac:dyDescent="0.3">
      <c r="A9830" t="s">
        <v>9949</v>
      </c>
      <c r="B9830" t="s">
        <v>83</v>
      </c>
      <c r="C9830" t="s">
        <v>32</v>
      </c>
      <c r="D9830" t="s">
        <v>33</v>
      </c>
      <c r="E9830" t="s">
        <v>84</v>
      </c>
      <c r="F9830" s="1">
        <v>42218</v>
      </c>
      <c r="G9830" t="s">
        <v>76</v>
      </c>
      <c r="H9830">
        <v>1227</v>
      </c>
      <c r="I9830">
        <v>0.33</v>
      </c>
      <c r="J9830">
        <v>355.83</v>
      </c>
      <c r="K9830" t="s">
        <v>17</v>
      </c>
    </row>
    <row r="9831" spans="1:11" x14ac:dyDescent="0.3">
      <c r="A9831" t="s">
        <v>9950</v>
      </c>
      <c r="B9831" t="s">
        <v>36</v>
      </c>
      <c r="C9831" t="s">
        <v>49</v>
      </c>
      <c r="D9831" t="s">
        <v>205</v>
      </c>
      <c r="E9831" t="s">
        <v>140</v>
      </c>
      <c r="F9831" s="1">
        <v>42970</v>
      </c>
      <c r="G9831" t="s">
        <v>76</v>
      </c>
      <c r="H9831">
        <v>1164</v>
      </c>
      <c r="I9831">
        <v>0.31</v>
      </c>
      <c r="J9831">
        <v>162.96</v>
      </c>
      <c r="K9831" t="s">
        <v>17</v>
      </c>
    </row>
    <row r="9832" spans="1:11" x14ac:dyDescent="0.3">
      <c r="A9832" t="s">
        <v>9951</v>
      </c>
      <c r="B9832" t="s">
        <v>191</v>
      </c>
      <c r="C9832" t="s">
        <v>63</v>
      </c>
      <c r="D9832" t="s">
        <v>87</v>
      </c>
      <c r="E9832" t="s">
        <v>140</v>
      </c>
      <c r="F9832" s="1">
        <v>43430</v>
      </c>
      <c r="G9832" t="s">
        <v>76</v>
      </c>
      <c r="H9832">
        <v>989</v>
      </c>
      <c r="I9832">
        <v>0.12</v>
      </c>
      <c r="J9832">
        <v>405.49</v>
      </c>
      <c r="K9832" t="s">
        <v>17</v>
      </c>
    </row>
    <row r="9833" spans="1:11" x14ac:dyDescent="0.3">
      <c r="A9833" t="s">
        <v>9952</v>
      </c>
      <c r="B9833" t="s">
        <v>165</v>
      </c>
      <c r="C9833" t="s">
        <v>20</v>
      </c>
      <c r="D9833" t="s">
        <v>21</v>
      </c>
      <c r="E9833" t="s">
        <v>55</v>
      </c>
      <c r="F9833" s="1">
        <v>42324</v>
      </c>
      <c r="G9833" t="s">
        <v>76</v>
      </c>
      <c r="H9833">
        <v>1356</v>
      </c>
      <c r="I9833">
        <v>0.33</v>
      </c>
      <c r="J9833">
        <v>488.16</v>
      </c>
      <c r="K9833" t="s">
        <v>17</v>
      </c>
    </row>
    <row r="9834" spans="1:11" x14ac:dyDescent="0.3">
      <c r="A9834" t="s">
        <v>9953</v>
      </c>
      <c r="B9834" t="s">
        <v>108</v>
      </c>
      <c r="C9834" t="s">
        <v>49</v>
      </c>
      <c r="D9834" t="s">
        <v>50</v>
      </c>
      <c r="E9834" t="s">
        <v>123</v>
      </c>
      <c r="F9834" s="1">
        <v>42611</v>
      </c>
      <c r="G9834" t="s">
        <v>76</v>
      </c>
      <c r="H9834">
        <v>2389</v>
      </c>
      <c r="I9834">
        <v>0.24</v>
      </c>
      <c r="J9834">
        <v>430.02</v>
      </c>
      <c r="K9834" t="s">
        <v>17</v>
      </c>
    </row>
    <row r="9835" spans="1:11" x14ac:dyDescent="0.3">
      <c r="A9835" t="s">
        <v>9954</v>
      </c>
      <c r="B9835" t="s">
        <v>62</v>
      </c>
      <c r="C9835" t="s">
        <v>32</v>
      </c>
      <c r="D9835" t="s">
        <v>97</v>
      </c>
      <c r="E9835" t="s">
        <v>47</v>
      </c>
      <c r="F9835" s="1">
        <v>42224</v>
      </c>
      <c r="G9835" t="s">
        <v>76</v>
      </c>
      <c r="H9835">
        <v>1986</v>
      </c>
      <c r="I9835">
        <v>0.28000000000000003</v>
      </c>
      <c r="J9835">
        <v>198.6</v>
      </c>
      <c r="K9835" t="s">
        <v>17</v>
      </c>
    </row>
    <row r="9836" spans="1:11" x14ac:dyDescent="0.3">
      <c r="A9836" t="s">
        <v>9955</v>
      </c>
      <c r="B9836" t="s">
        <v>165</v>
      </c>
      <c r="C9836" t="s">
        <v>63</v>
      </c>
      <c r="D9836" t="s">
        <v>157</v>
      </c>
      <c r="E9836" t="s">
        <v>104</v>
      </c>
      <c r="F9836" s="1">
        <v>42550</v>
      </c>
      <c r="G9836" t="s">
        <v>76</v>
      </c>
      <c r="H9836">
        <v>584</v>
      </c>
      <c r="I9836">
        <v>0.33</v>
      </c>
      <c r="J9836">
        <v>29.2</v>
      </c>
      <c r="K9836" t="s">
        <v>17</v>
      </c>
    </row>
    <row r="9837" spans="1:11" x14ac:dyDescent="0.3">
      <c r="A9837" t="s">
        <v>9956</v>
      </c>
      <c r="B9837" t="s">
        <v>71</v>
      </c>
      <c r="C9837" t="s">
        <v>63</v>
      </c>
      <c r="D9837" t="s">
        <v>64</v>
      </c>
      <c r="E9837" t="s">
        <v>117</v>
      </c>
      <c r="F9837" s="1">
        <v>42973</v>
      </c>
      <c r="G9837" t="s">
        <v>76</v>
      </c>
      <c r="H9837">
        <v>1053</v>
      </c>
      <c r="I9837">
        <v>0.15</v>
      </c>
      <c r="J9837">
        <v>179.01</v>
      </c>
      <c r="K9837" t="s">
        <v>17</v>
      </c>
    </row>
    <row r="9838" spans="1:11" x14ac:dyDescent="0.3">
      <c r="A9838" t="s">
        <v>9957</v>
      </c>
      <c r="B9838" t="s">
        <v>78</v>
      </c>
      <c r="C9838" t="s">
        <v>20</v>
      </c>
      <c r="D9838" t="s">
        <v>91</v>
      </c>
      <c r="E9838" t="s">
        <v>55</v>
      </c>
      <c r="F9838" s="1">
        <v>43114</v>
      </c>
      <c r="G9838" t="s">
        <v>76</v>
      </c>
      <c r="H9838">
        <v>1927</v>
      </c>
      <c r="I9838">
        <v>0.2</v>
      </c>
      <c r="J9838">
        <v>308.32</v>
      </c>
      <c r="K9838" t="s">
        <v>17</v>
      </c>
    </row>
    <row r="9839" spans="1:11" x14ac:dyDescent="0.3">
      <c r="A9839" t="s">
        <v>9958</v>
      </c>
      <c r="B9839" t="s">
        <v>156</v>
      </c>
      <c r="C9839" t="s">
        <v>13</v>
      </c>
      <c r="D9839" t="s">
        <v>14</v>
      </c>
      <c r="E9839" t="s">
        <v>60</v>
      </c>
      <c r="F9839" s="1">
        <v>43114</v>
      </c>
      <c r="G9839" t="s">
        <v>76</v>
      </c>
      <c r="H9839">
        <v>1991</v>
      </c>
      <c r="I9839">
        <v>0.31</v>
      </c>
      <c r="J9839">
        <v>159.28</v>
      </c>
      <c r="K9839" t="s">
        <v>17</v>
      </c>
    </row>
    <row r="9840" spans="1:11" x14ac:dyDescent="0.3">
      <c r="A9840" t="s">
        <v>9959</v>
      </c>
      <c r="B9840" t="s">
        <v>174</v>
      </c>
      <c r="C9840" t="s">
        <v>49</v>
      </c>
      <c r="D9840" t="s">
        <v>205</v>
      </c>
      <c r="E9840" t="s">
        <v>65</v>
      </c>
      <c r="F9840" s="1">
        <v>43114</v>
      </c>
      <c r="G9840" t="s">
        <v>76</v>
      </c>
      <c r="H9840">
        <v>569</v>
      </c>
      <c r="I9840">
        <v>0.3</v>
      </c>
      <c r="J9840">
        <v>119.49</v>
      </c>
      <c r="K9840" t="s">
        <v>17</v>
      </c>
    </row>
    <row r="9841" spans="1:11" x14ac:dyDescent="0.3">
      <c r="A9841" t="s">
        <v>9960</v>
      </c>
      <c r="B9841" t="s">
        <v>71</v>
      </c>
      <c r="C9841" t="s">
        <v>26</v>
      </c>
      <c r="D9841" t="s">
        <v>37</v>
      </c>
      <c r="E9841" t="s">
        <v>28</v>
      </c>
      <c r="F9841" s="1">
        <v>43430</v>
      </c>
      <c r="G9841" t="s">
        <v>76</v>
      </c>
      <c r="H9841">
        <v>2426</v>
      </c>
      <c r="I9841">
        <v>0.28999999999999998</v>
      </c>
      <c r="J9841">
        <v>145.56</v>
      </c>
      <c r="K9841" t="s">
        <v>17</v>
      </c>
    </row>
    <row r="9842" spans="1:11" x14ac:dyDescent="0.3">
      <c r="A9842" t="s">
        <v>9961</v>
      </c>
      <c r="B9842" t="s">
        <v>53</v>
      </c>
      <c r="C9842" t="s">
        <v>20</v>
      </c>
      <c r="D9842" t="s">
        <v>21</v>
      </c>
      <c r="E9842" t="s">
        <v>47</v>
      </c>
      <c r="F9842" s="1">
        <v>42259</v>
      </c>
      <c r="G9842" t="s">
        <v>76</v>
      </c>
      <c r="H9842">
        <v>633</v>
      </c>
      <c r="I9842">
        <v>0.35</v>
      </c>
      <c r="J9842">
        <v>253.2</v>
      </c>
      <c r="K9842" t="s">
        <v>17</v>
      </c>
    </row>
    <row r="9843" spans="1:11" x14ac:dyDescent="0.3">
      <c r="A9843" t="s">
        <v>9962</v>
      </c>
      <c r="B9843" t="s">
        <v>263</v>
      </c>
      <c r="C9843" t="s">
        <v>26</v>
      </c>
      <c r="D9843" t="s">
        <v>27</v>
      </c>
      <c r="E9843" t="s">
        <v>104</v>
      </c>
      <c r="F9843" s="1">
        <v>43121</v>
      </c>
      <c r="G9843" t="s">
        <v>76</v>
      </c>
      <c r="H9843">
        <v>1398</v>
      </c>
      <c r="I9843">
        <v>0.19</v>
      </c>
      <c r="J9843">
        <v>83.88</v>
      </c>
      <c r="K9843" t="s">
        <v>17</v>
      </c>
    </row>
    <row r="9844" spans="1:11" x14ac:dyDescent="0.3">
      <c r="A9844" t="s">
        <v>9963</v>
      </c>
      <c r="B9844" t="s">
        <v>234</v>
      </c>
      <c r="C9844" t="s">
        <v>13</v>
      </c>
      <c r="D9844" t="s">
        <v>14</v>
      </c>
      <c r="E9844" t="s">
        <v>163</v>
      </c>
      <c r="F9844" s="1">
        <v>42611</v>
      </c>
      <c r="G9844" t="s">
        <v>76</v>
      </c>
      <c r="H9844">
        <v>776</v>
      </c>
      <c r="I9844">
        <v>0.3</v>
      </c>
      <c r="J9844">
        <v>194</v>
      </c>
      <c r="K9844" t="s">
        <v>17</v>
      </c>
    </row>
    <row r="9845" spans="1:11" x14ac:dyDescent="0.3">
      <c r="A9845" t="s">
        <v>9964</v>
      </c>
      <c r="B9845" t="s">
        <v>12</v>
      </c>
      <c r="C9845" t="s">
        <v>49</v>
      </c>
      <c r="D9845" t="s">
        <v>54</v>
      </c>
      <c r="E9845" t="s">
        <v>38</v>
      </c>
      <c r="F9845" s="1">
        <v>43081</v>
      </c>
      <c r="G9845" t="s">
        <v>76</v>
      </c>
      <c r="H9845">
        <v>1020</v>
      </c>
      <c r="I9845">
        <v>0.27</v>
      </c>
      <c r="J9845">
        <v>153</v>
      </c>
      <c r="K9845" t="s">
        <v>17</v>
      </c>
    </row>
    <row r="9846" spans="1:11" x14ac:dyDescent="0.3">
      <c r="A9846" t="s">
        <v>9965</v>
      </c>
      <c r="B9846" t="s">
        <v>263</v>
      </c>
      <c r="C9846" t="s">
        <v>32</v>
      </c>
      <c r="D9846" t="s">
        <v>153</v>
      </c>
      <c r="E9846" t="s">
        <v>166</v>
      </c>
      <c r="F9846" s="1">
        <v>43121</v>
      </c>
      <c r="G9846" t="s">
        <v>76</v>
      </c>
      <c r="H9846">
        <v>1028</v>
      </c>
      <c r="I9846">
        <v>0.23</v>
      </c>
      <c r="J9846">
        <v>339.24</v>
      </c>
      <c r="K9846" t="s">
        <v>17</v>
      </c>
    </row>
    <row r="9847" spans="1:11" x14ac:dyDescent="0.3">
      <c r="A9847" t="s">
        <v>9966</v>
      </c>
      <c r="B9847" t="s">
        <v>106</v>
      </c>
      <c r="C9847" t="s">
        <v>63</v>
      </c>
      <c r="D9847" t="s">
        <v>64</v>
      </c>
      <c r="E9847" t="s">
        <v>143</v>
      </c>
      <c r="F9847" s="1">
        <v>43148</v>
      </c>
      <c r="G9847" t="s">
        <v>76</v>
      </c>
      <c r="H9847">
        <v>951</v>
      </c>
      <c r="I9847">
        <v>0.31</v>
      </c>
      <c r="J9847">
        <v>152.16</v>
      </c>
      <c r="K9847" t="s">
        <v>17</v>
      </c>
    </row>
    <row r="9848" spans="1:11" x14ac:dyDescent="0.3">
      <c r="A9848" t="s">
        <v>9967</v>
      </c>
      <c r="B9848" t="s">
        <v>78</v>
      </c>
      <c r="C9848" t="s">
        <v>20</v>
      </c>
      <c r="D9848" t="s">
        <v>21</v>
      </c>
      <c r="E9848" t="s">
        <v>117</v>
      </c>
      <c r="F9848" s="1">
        <v>42883</v>
      </c>
      <c r="G9848" t="s">
        <v>76</v>
      </c>
      <c r="H9848">
        <v>1480</v>
      </c>
      <c r="I9848">
        <v>0.35</v>
      </c>
      <c r="J9848">
        <v>118.4</v>
      </c>
      <c r="K9848" t="s">
        <v>17</v>
      </c>
    </row>
    <row r="9849" spans="1:11" x14ac:dyDescent="0.3">
      <c r="A9849" t="s">
        <v>9968</v>
      </c>
      <c r="B9849" t="s">
        <v>191</v>
      </c>
      <c r="C9849" t="s">
        <v>58</v>
      </c>
      <c r="D9849" t="s">
        <v>59</v>
      </c>
      <c r="E9849" t="s">
        <v>47</v>
      </c>
      <c r="F9849" s="1">
        <v>43416</v>
      </c>
      <c r="G9849" t="s">
        <v>76</v>
      </c>
      <c r="H9849">
        <v>698</v>
      </c>
      <c r="I9849">
        <v>0.28000000000000003</v>
      </c>
      <c r="J9849">
        <v>139.6</v>
      </c>
      <c r="K9849" t="s">
        <v>17</v>
      </c>
    </row>
    <row r="9850" spans="1:11" x14ac:dyDescent="0.3">
      <c r="A9850" t="s">
        <v>9969</v>
      </c>
      <c r="B9850" t="s">
        <v>57</v>
      </c>
      <c r="C9850" t="s">
        <v>58</v>
      </c>
      <c r="D9850" t="s">
        <v>59</v>
      </c>
      <c r="E9850" t="s">
        <v>72</v>
      </c>
      <c r="F9850" s="1">
        <v>42723</v>
      </c>
      <c r="G9850" t="s">
        <v>76</v>
      </c>
      <c r="H9850">
        <v>1377</v>
      </c>
      <c r="I9850">
        <v>0.16</v>
      </c>
      <c r="J9850">
        <v>261.63</v>
      </c>
      <c r="K9850" t="s">
        <v>17</v>
      </c>
    </row>
    <row r="9851" spans="1:11" x14ac:dyDescent="0.3">
      <c r="A9851" t="s">
        <v>9970</v>
      </c>
      <c r="B9851" t="s">
        <v>36</v>
      </c>
      <c r="C9851" t="s">
        <v>49</v>
      </c>
      <c r="D9851" t="s">
        <v>205</v>
      </c>
      <c r="E9851" t="s">
        <v>22</v>
      </c>
      <c r="F9851" s="1">
        <v>43416</v>
      </c>
      <c r="G9851" t="s">
        <v>76</v>
      </c>
      <c r="H9851">
        <v>898</v>
      </c>
      <c r="I9851">
        <v>0.3</v>
      </c>
      <c r="J9851">
        <v>404.1</v>
      </c>
      <c r="K9851" t="s">
        <v>17</v>
      </c>
    </row>
    <row r="9852" spans="1:11" x14ac:dyDescent="0.3">
      <c r="A9852" t="s">
        <v>9971</v>
      </c>
      <c r="B9852" t="s">
        <v>139</v>
      </c>
      <c r="C9852" t="s">
        <v>63</v>
      </c>
      <c r="D9852" t="s">
        <v>157</v>
      </c>
      <c r="E9852" t="s">
        <v>60</v>
      </c>
      <c r="F9852" s="1">
        <v>43448</v>
      </c>
      <c r="G9852" t="s">
        <v>76</v>
      </c>
      <c r="H9852">
        <v>2048</v>
      </c>
      <c r="I9852">
        <v>0.28000000000000003</v>
      </c>
      <c r="J9852">
        <v>593.91999999999996</v>
      </c>
      <c r="K9852" t="s">
        <v>17</v>
      </c>
    </row>
    <row r="9853" spans="1:11" x14ac:dyDescent="0.3">
      <c r="A9853" t="s">
        <v>9972</v>
      </c>
      <c r="B9853" t="s">
        <v>74</v>
      </c>
      <c r="C9853" t="s">
        <v>20</v>
      </c>
      <c r="D9853" t="s">
        <v>21</v>
      </c>
      <c r="E9853" t="s">
        <v>128</v>
      </c>
      <c r="F9853" s="1">
        <v>43385</v>
      </c>
      <c r="G9853" t="s">
        <v>76</v>
      </c>
      <c r="H9853">
        <v>2500</v>
      </c>
      <c r="I9853">
        <v>0.25</v>
      </c>
      <c r="J9853">
        <v>325</v>
      </c>
      <c r="K9853" t="s">
        <v>17</v>
      </c>
    </row>
    <row r="9854" spans="1:11" x14ac:dyDescent="0.3">
      <c r="A9854" t="s">
        <v>9973</v>
      </c>
      <c r="B9854" t="s">
        <v>184</v>
      </c>
      <c r="C9854" t="s">
        <v>58</v>
      </c>
      <c r="D9854" t="s">
        <v>112</v>
      </c>
      <c r="E9854" t="s">
        <v>72</v>
      </c>
      <c r="F9854" s="1">
        <v>42661</v>
      </c>
      <c r="G9854" t="s">
        <v>76</v>
      </c>
      <c r="H9854">
        <v>870</v>
      </c>
      <c r="I9854">
        <v>0.28999999999999998</v>
      </c>
      <c r="J9854">
        <v>374.1</v>
      </c>
      <c r="K9854" t="s">
        <v>17</v>
      </c>
    </row>
    <row r="9855" spans="1:11" x14ac:dyDescent="0.3">
      <c r="A9855" t="s">
        <v>9974</v>
      </c>
      <c r="B9855" t="s">
        <v>184</v>
      </c>
      <c r="C9855" t="s">
        <v>32</v>
      </c>
      <c r="D9855" t="s">
        <v>153</v>
      </c>
      <c r="E9855" t="s">
        <v>22</v>
      </c>
      <c r="F9855" s="1">
        <v>43448</v>
      </c>
      <c r="G9855" t="s">
        <v>76</v>
      </c>
      <c r="H9855">
        <v>860</v>
      </c>
      <c r="I9855">
        <v>0.11</v>
      </c>
      <c r="J9855">
        <v>215</v>
      </c>
      <c r="K9855" t="s">
        <v>17</v>
      </c>
    </row>
    <row r="9856" spans="1:11" x14ac:dyDescent="0.3">
      <c r="A9856" t="s">
        <v>9975</v>
      </c>
      <c r="B9856" t="s">
        <v>191</v>
      </c>
      <c r="C9856" t="s">
        <v>58</v>
      </c>
      <c r="D9856" t="s">
        <v>112</v>
      </c>
      <c r="E9856" t="s">
        <v>104</v>
      </c>
      <c r="F9856" s="1">
        <v>42696</v>
      </c>
      <c r="G9856" t="s">
        <v>76</v>
      </c>
      <c r="H9856">
        <v>1292</v>
      </c>
      <c r="I9856">
        <v>0.34</v>
      </c>
      <c r="J9856">
        <v>348.84</v>
      </c>
      <c r="K9856" t="s">
        <v>17</v>
      </c>
    </row>
    <row r="9857" spans="1:11" x14ac:dyDescent="0.3">
      <c r="A9857" t="s">
        <v>9976</v>
      </c>
      <c r="B9857" t="s">
        <v>122</v>
      </c>
      <c r="C9857" t="s">
        <v>32</v>
      </c>
      <c r="D9857" t="s">
        <v>153</v>
      </c>
      <c r="E9857" t="s">
        <v>65</v>
      </c>
      <c r="F9857" s="1">
        <v>42199</v>
      </c>
      <c r="G9857" t="s">
        <v>76</v>
      </c>
      <c r="H9857">
        <v>1168</v>
      </c>
      <c r="I9857">
        <v>0.19</v>
      </c>
      <c r="J9857">
        <v>221.92</v>
      </c>
      <c r="K9857" t="s">
        <v>17</v>
      </c>
    </row>
    <row r="9858" spans="1:11" x14ac:dyDescent="0.3">
      <c r="A9858" t="s">
        <v>9977</v>
      </c>
      <c r="B9858" t="s">
        <v>151</v>
      </c>
      <c r="C9858" t="s">
        <v>13</v>
      </c>
      <c r="D9858" t="s">
        <v>14</v>
      </c>
      <c r="E9858" t="s">
        <v>143</v>
      </c>
      <c r="F9858" s="1">
        <v>42802</v>
      </c>
      <c r="G9858" t="s">
        <v>76</v>
      </c>
      <c r="H9858">
        <v>2322</v>
      </c>
      <c r="I9858">
        <v>0.1</v>
      </c>
      <c r="J9858">
        <v>348.3</v>
      </c>
      <c r="K9858" t="s">
        <v>17</v>
      </c>
    </row>
    <row r="9859" spans="1:11" x14ac:dyDescent="0.3">
      <c r="A9859" t="s">
        <v>9978</v>
      </c>
      <c r="B9859" t="s">
        <v>174</v>
      </c>
      <c r="C9859" t="s">
        <v>58</v>
      </c>
      <c r="D9859" t="s">
        <v>68</v>
      </c>
      <c r="E9859" t="s">
        <v>163</v>
      </c>
      <c r="F9859" s="1">
        <v>43226</v>
      </c>
      <c r="G9859" t="s">
        <v>76</v>
      </c>
      <c r="H9859">
        <v>2369</v>
      </c>
      <c r="I9859">
        <v>0.18</v>
      </c>
      <c r="J9859">
        <v>734.39</v>
      </c>
      <c r="K9859" t="s">
        <v>17</v>
      </c>
    </row>
    <row r="9860" spans="1:11" x14ac:dyDescent="0.3">
      <c r="A9860" t="s">
        <v>9979</v>
      </c>
      <c r="B9860" t="s">
        <v>162</v>
      </c>
      <c r="C9860" t="s">
        <v>26</v>
      </c>
      <c r="D9860" t="s">
        <v>201</v>
      </c>
      <c r="E9860" t="s">
        <v>28</v>
      </c>
      <c r="F9860" s="1">
        <v>42970</v>
      </c>
      <c r="G9860" t="s">
        <v>76</v>
      </c>
      <c r="H9860">
        <v>1448</v>
      </c>
      <c r="I9860">
        <v>0.15</v>
      </c>
      <c r="J9860">
        <v>289.60000000000002</v>
      </c>
      <c r="K9860" t="s">
        <v>17</v>
      </c>
    </row>
    <row r="9861" spans="1:11" x14ac:dyDescent="0.3">
      <c r="A9861" t="s">
        <v>9980</v>
      </c>
      <c r="B9861" t="s">
        <v>25</v>
      </c>
      <c r="C9861" t="s">
        <v>26</v>
      </c>
      <c r="D9861" t="s">
        <v>37</v>
      </c>
      <c r="E9861" t="s">
        <v>72</v>
      </c>
      <c r="F9861" s="1">
        <v>43385</v>
      </c>
      <c r="G9861" t="s">
        <v>76</v>
      </c>
      <c r="H9861">
        <v>1824</v>
      </c>
      <c r="I9861">
        <v>0.13</v>
      </c>
      <c r="J9861">
        <v>200.64</v>
      </c>
      <c r="K9861" t="s">
        <v>17</v>
      </c>
    </row>
    <row r="9862" spans="1:11" x14ac:dyDescent="0.3">
      <c r="A9862" t="s">
        <v>9981</v>
      </c>
      <c r="B9862" t="s">
        <v>25</v>
      </c>
      <c r="C9862" t="s">
        <v>58</v>
      </c>
      <c r="D9862" t="s">
        <v>68</v>
      </c>
      <c r="E9862" t="s">
        <v>166</v>
      </c>
      <c r="F9862" s="1">
        <v>43200</v>
      </c>
      <c r="G9862" t="s">
        <v>98</v>
      </c>
      <c r="H9862">
        <v>1775</v>
      </c>
      <c r="I9862">
        <v>0.2</v>
      </c>
      <c r="J9862">
        <v>479.25</v>
      </c>
      <c r="K9862" t="s">
        <v>17</v>
      </c>
    </row>
    <row r="9863" spans="1:11" x14ac:dyDescent="0.3">
      <c r="A9863" t="s">
        <v>9982</v>
      </c>
      <c r="B9863" t="s">
        <v>184</v>
      </c>
      <c r="C9863" t="s">
        <v>13</v>
      </c>
      <c r="D9863" t="s">
        <v>14</v>
      </c>
      <c r="E9863" t="s">
        <v>51</v>
      </c>
      <c r="F9863" s="1">
        <v>42066</v>
      </c>
      <c r="G9863" t="s">
        <v>98</v>
      </c>
      <c r="H9863">
        <v>1289</v>
      </c>
      <c r="I9863">
        <v>0.11</v>
      </c>
      <c r="J9863">
        <v>180.46</v>
      </c>
      <c r="K9863" t="s">
        <v>17</v>
      </c>
    </row>
    <row r="9864" spans="1:11" x14ac:dyDescent="0.3">
      <c r="A9864" t="s">
        <v>9983</v>
      </c>
      <c r="B9864" t="s">
        <v>74</v>
      </c>
      <c r="C9864" t="s">
        <v>49</v>
      </c>
      <c r="D9864" t="s">
        <v>50</v>
      </c>
      <c r="E9864" t="s">
        <v>104</v>
      </c>
      <c r="F9864" s="1">
        <v>43358</v>
      </c>
      <c r="G9864" t="s">
        <v>98</v>
      </c>
      <c r="H9864">
        <v>570</v>
      </c>
      <c r="I9864">
        <v>0.32</v>
      </c>
      <c r="J9864">
        <v>57</v>
      </c>
      <c r="K9864" t="s">
        <v>17</v>
      </c>
    </row>
    <row r="9865" spans="1:11" x14ac:dyDescent="0.3">
      <c r="A9865" t="s">
        <v>9984</v>
      </c>
      <c r="B9865" t="s">
        <v>165</v>
      </c>
      <c r="C9865" t="s">
        <v>26</v>
      </c>
      <c r="D9865" t="s">
        <v>27</v>
      </c>
      <c r="E9865" t="s">
        <v>84</v>
      </c>
      <c r="F9865" s="1">
        <v>42534</v>
      </c>
      <c r="G9865" t="s">
        <v>98</v>
      </c>
      <c r="H9865">
        <v>840</v>
      </c>
      <c r="I9865">
        <v>0.27</v>
      </c>
      <c r="J9865">
        <v>294</v>
      </c>
      <c r="K9865" t="s">
        <v>17</v>
      </c>
    </row>
    <row r="9866" spans="1:11" x14ac:dyDescent="0.3">
      <c r="A9866" t="s">
        <v>9985</v>
      </c>
      <c r="B9866" t="s">
        <v>40</v>
      </c>
      <c r="C9866" t="s">
        <v>58</v>
      </c>
      <c r="D9866" t="s">
        <v>112</v>
      </c>
      <c r="E9866" t="s">
        <v>163</v>
      </c>
      <c r="F9866" s="1">
        <v>43448</v>
      </c>
      <c r="G9866" t="s">
        <v>98</v>
      </c>
      <c r="H9866">
        <v>1460</v>
      </c>
      <c r="I9866">
        <v>0.32</v>
      </c>
      <c r="J9866">
        <v>423.4</v>
      </c>
      <c r="K9866" t="s">
        <v>17</v>
      </c>
    </row>
    <row r="9867" spans="1:11" x14ac:dyDescent="0.3">
      <c r="A9867" t="s">
        <v>9986</v>
      </c>
      <c r="B9867" t="s">
        <v>45</v>
      </c>
      <c r="C9867" t="s">
        <v>32</v>
      </c>
      <c r="D9867" t="s">
        <v>153</v>
      </c>
      <c r="E9867" t="s">
        <v>47</v>
      </c>
      <c r="F9867" s="1">
        <v>42683</v>
      </c>
      <c r="G9867" t="s">
        <v>98</v>
      </c>
      <c r="H9867">
        <v>2448</v>
      </c>
      <c r="I9867">
        <v>0.17</v>
      </c>
      <c r="J9867">
        <v>1052.6400000000001</v>
      </c>
      <c r="K9867" t="s">
        <v>17</v>
      </c>
    </row>
    <row r="9868" spans="1:11" x14ac:dyDescent="0.3">
      <c r="A9868" t="s">
        <v>9987</v>
      </c>
      <c r="B9868" t="s">
        <v>78</v>
      </c>
      <c r="C9868" t="s">
        <v>49</v>
      </c>
      <c r="D9868" t="s">
        <v>205</v>
      </c>
      <c r="E9868" t="s">
        <v>104</v>
      </c>
      <c r="F9868" s="1">
        <v>42634</v>
      </c>
      <c r="G9868" t="s">
        <v>98</v>
      </c>
      <c r="H9868">
        <v>2429</v>
      </c>
      <c r="I9868">
        <v>0.21</v>
      </c>
      <c r="J9868">
        <v>607.25</v>
      </c>
      <c r="K9868" t="s">
        <v>17</v>
      </c>
    </row>
    <row r="9869" spans="1:11" x14ac:dyDescent="0.3">
      <c r="A9869" t="s">
        <v>9988</v>
      </c>
      <c r="B9869" t="s">
        <v>120</v>
      </c>
      <c r="C9869" t="s">
        <v>63</v>
      </c>
      <c r="D9869" t="s">
        <v>87</v>
      </c>
      <c r="E9869" t="s">
        <v>166</v>
      </c>
      <c r="F9869" s="1">
        <v>42593</v>
      </c>
      <c r="G9869" t="s">
        <v>98</v>
      </c>
      <c r="H9869">
        <v>540</v>
      </c>
      <c r="I9869">
        <v>0.17</v>
      </c>
      <c r="J9869">
        <v>37.799999999999997</v>
      </c>
      <c r="K9869" t="s">
        <v>17</v>
      </c>
    </row>
    <row r="9870" spans="1:11" x14ac:dyDescent="0.3">
      <c r="A9870" t="s">
        <v>9989</v>
      </c>
      <c r="B9870" t="s">
        <v>162</v>
      </c>
      <c r="C9870" t="s">
        <v>32</v>
      </c>
      <c r="D9870" t="s">
        <v>46</v>
      </c>
      <c r="E9870" t="s">
        <v>104</v>
      </c>
      <c r="F9870" s="1">
        <v>43298</v>
      </c>
      <c r="G9870" t="s">
        <v>98</v>
      </c>
      <c r="H9870">
        <v>874</v>
      </c>
      <c r="I9870">
        <v>0.26</v>
      </c>
      <c r="J9870">
        <v>201.02</v>
      </c>
      <c r="K9870" t="s">
        <v>17</v>
      </c>
    </row>
    <row r="9871" spans="1:11" x14ac:dyDescent="0.3">
      <c r="A9871" t="s">
        <v>9990</v>
      </c>
      <c r="B9871" t="s">
        <v>81</v>
      </c>
      <c r="C9871" t="s">
        <v>13</v>
      </c>
      <c r="D9871" t="s">
        <v>79</v>
      </c>
      <c r="E9871" t="s">
        <v>69</v>
      </c>
      <c r="F9871" s="1">
        <v>42242</v>
      </c>
      <c r="G9871" t="s">
        <v>98</v>
      </c>
      <c r="H9871">
        <v>1597</v>
      </c>
      <c r="I9871">
        <v>0.14000000000000001</v>
      </c>
      <c r="J9871">
        <v>590.89</v>
      </c>
      <c r="K9871" t="s">
        <v>17</v>
      </c>
    </row>
    <row r="9872" spans="1:11" x14ac:dyDescent="0.3">
      <c r="A9872" t="s">
        <v>9991</v>
      </c>
      <c r="B9872" t="s">
        <v>45</v>
      </c>
      <c r="C9872" t="s">
        <v>63</v>
      </c>
      <c r="D9872" t="s">
        <v>87</v>
      </c>
      <c r="E9872" t="s">
        <v>51</v>
      </c>
      <c r="F9872" s="1">
        <v>43166</v>
      </c>
      <c r="G9872" t="s">
        <v>98</v>
      </c>
      <c r="H9872">
        <v>1027</v>
      </c>
      <c r="I9872">
        <v>0.31</v>
      </c>
      <c r="J9872">
        <v>61.62</v>
      </c>
      <c r="K9872" t="s">
        <v>17</v>
      </c>
    </row>
    <row r="9873" spans="1:11" x14ac:dyDescent="0.3">
      <c r="A9873" t="s">
        <v>9992</v>
      </c>
      <c r="B9873" t="s">
        <v>197</v>
      </c>
      <c r="C9873" t="s">
        <v>26</v>
      </c>
      <c r="D9873" t="s">
        <v>94</v>
      </c>
      <c r="E9873" t="s">
        <v>43</v>
      </c>
      <c r="F9873" s="1">
        <v>42750</v>
      </c>
      <c r="G9873" t="s">
        <v>98</v>
      </c>
      <c r="H9873">
        <v>1854</v>
      </c>
      <c r="I9873">
        <v>0.1</v>
      </c>
      <c r="J9873">
        <v>389.34</v>
      </c>
      <c r="K9873" t="s">
        <v>17</v>
      </c>
    </row>
    <row r="9874" spans="1:11" x14ac:dyDescent="0.3">
      <c r="A9874" t="s">
        <v>9993</v>
      </c>
      <c r="B9874" t="s">
        <v>162</v>
      </c>
      <c r="C9874" t="s">
        <v>20</v>
      </c>
      <c r="D9874" t="s">
        <v>21</v>
      </c>
      <c r="E9874" t="s">
        <v>72</v>
      </c>
      <c r="F9874" s="1">
        <v>43268</v>
      </c>
      <c r="G9874" t="s">
        <v>98</v>
      </c>
      <c r="H9874">
        <v>1619</v>
      </c>
      <c r="I9874">
        <v>0.1</v>
      </c>
      <c r="J9874">
        <v>437.13</v>
      </c>
      <c r="K9874" t="s">
        <v>17</v>
      </c>
    </row>
    <row r="9875" spans="1:11" x14ac:dyDescent="0.3">
      <c r="A9875" t="s">
        <v>9994</v>
      </c>
      <c r="B9875" t="s">
        <v>174</v>
      </c>
      <c r="C9875" t="s">
        <v>49</v>
      </c>
      <c r="D9875" t="s">
        <v>50</v>
      </c>
      <c r="E9875" t="s">
        <v>117</v>
      </c>
      <c r="F9875" s="1">
        <v>43434</v>
      </c>
      <c r="G9875" t="s">
        <v>98</v>
      </c>
      <c r="H9875">
        <v>1752</v>
      </c>
      <c r="I9875">
        <v>0.31</v>
      </c>
      <c r="J9875">
        <v>700.8</v>
      </c>
      <c r="K9875" t="s">
        <v>17</v>
      </c>
    </row>
    <row r="9876" spans="1:11" x14ac:dyDescent="0.3">
      <c r="A9876" t="s">
        <v>9995</v>
      </c>
      <c r="B9876" t="s">
        <v>81</v>
      </c>
      <c r="C9876" t="s">
        <v>20</v>
      </c>
      <c r="D9876" t="s">
        <v>91</v>
      </c>
      <c r="E9876" t="s">
        <v>143</v>
      </c>
      <c r="F9876" s="1">
        <v>42064</v>
      </c>
      <c r="G9876" t="s">
        <v>98</v>
      </c>
      <c r="H9876">
        <v>2238</v>
      </c>
      <c r="I9876">
        <v>0.16</v>
      </c>
      <c r="J9876">
        <v>447.6</v>
      </c>
      <c r="K9876" t="s">
        <v>17</v>
      </c>
    </row>
    <row r="9877" spans="1:11" x14ac:dyDescent="0.3">
      <c r="A9877" t="s">
        <v>9996</v>
      </c>
      <c r="B9877" t="s">
        <v>114</v>
      </c>
      <c r="C9877" t="s">
        <v>63</v>
      </c>
      <c r="D9877" t="s">
        <v>75</v>
      </c>
      <c r="E9877" t="s">
        <v>84</v>
      </c>
      <c r="F9877" s="1">
        <v>43170</v>
      </c>
      <c r="G9877" t="s">
        <v>98</v>
      </c>
      <c r="H9877">
        <v>1793</v>
      </c>
      <c r="I9877">
        <v>0.13</v>
      </c>
      <c r="J9877">
        <v>251.02</v>
      </c>
      <c r="K9877" t="s">
        <v>17</v>
      </c>
    </row>
    <row r="9878" spans="1:11" x14ac:dyDescent="0.3">
      <c r="A9878" t="s">
        <v>9997</v>
      </c>
      <c r="B9878" t="s">
        <v>234</v>
      </c>
      <c r="C9878" t="s">
        <v>49</v>
      </c>
      <c r="D9878" t="s">
        <v>54</v>
      </c>
      <c r="E9878" t="s">
        <v>84</v>
      </c>
      <c r="F9878" s="1">
        <v>43379</v>
      </c>
      <c r="G9878" t="s">
        <v>98</v>
      </c>
      <c r="H9878">
        <v>1047</v>
      </c>
      <c r="I9878">
        <v>0.31</v>
      </c>
      <c r="J9878">
        <v>272.22000000000003</v>
      </c>
      <c r="K9878" t="s">
        <v>17</v>
      </c>
    </row>
    <row r="9879" spans="1:11" x14ac:dyDescent="0.3">
      <c r="A9879" t="s">
        <v>9998</v>
      </c>
      <c r="B9879" t="s">
        <v>162</v>
      </c>
      <c r="C9879" t="s">
        <v>49</v>
      </c>
      <c r="D9879" t="s">
        <v>205</v>
      </c>
      <c r="E9879" t="s">
        <v>15</v>
      </c>
      <c r="F9879" s="1">
        <v>42369</v>
      </c>
      <c r="G9879" t="s">
        <v>98</v>
      </c>
      <c r="H9879">
        <v>1954</v>
      </c>
      <c r="I9879">
        <v>0.3</v>
      </c>
      <c r="J9879">
        <v>273.56</v>
      </c>
      <c r="K9879" t="s">
        <v>17</v>
      </c>
    </row>
    <row r="9880" spans="1:11" x14ac:dyDescent="0.3">
      <c r="A9880" t="s">
        <v>9999</v>
      </c>
      <c r="B9880" t="s">
        <v>165</v>
      </c>
      <c r="C9880" t="s">
        <v>49</v>
      </c>
      <c r="D9880" t="s">
        <v>205</v>
      </c>
      <c r="E9880" t="s">
        <v>65</v>
      </c>
      <c r="F9880" s="1">
        <v>43420</v>
      </c>
      <c r="G9880" t="s">
        <v>98</v>
      </c>
      <c r="H9880">
        <v>1192</v>
      </c>
      <c r="I9880">
        <v>0.25</v>
      </c>
      <c r="J9880">
        <v>512.55999999999995</v>
      </c>
      <c r="K9880" t="s">
        <v>17</v>
      </c>
    </row>
    <row r="9881" spans="1:11" x14ac:dyDescent="0.3">
      <c r="A9881" t="s">
        <v>10000</v>
      </c>
      <c r="B9881" t="s">
        <v>81</v>
      </c>
      <c r="C9881" t="s">
        <v>20</v>
      </c>
      <c r="D9881" t="s">
        <v>91</v>
      </c>
      <c r="E9881" t="s">
        <v>28</v>
      </c>
      <c r="F9881" s="1">
        <v>43052</v>
      </c>
      <c r="G9881" t="s">
        <v>98</v>
      </c>
      <c r="H9881">
        <v>1591</v>
      </c>
      <c r="I9881">
        <v>0.13</v>
      </c>
      <c r="J9881">
        <v>604.58000000000004</v>
      </c>
      <c r="K9881" t="s">
        <v>17</v>
      </c>
    </row>
    <row r="9882" spans="1:11" x14ac:dyDescent="0.3">
      <c r="A9882" t="s">
        <v>10001</v>
      </c>
      <c r="B9882" t="s">
        <v>120</v>
      </c>
      <c r="C9882" t="s">
        <v>20</v>
      </c>
      <c r="D9882" t="s">
        <v>91</v>
      </c>
      <c r="E9882" t="s">
        <v>51</v>
      </c>
      <c r="F9882" s="1">
        <v>42976</v>
      </c>
      <c r="G9882" t="s">
        <v>98</v>
      </c>
      <c r="H9882">
        <v>1989</v>
      </c>
      <c r="I9882">
        <v>0.32</v>
      </c>
      <c r="J9882">
        <v>576.80999999999995</v>
      </c>
      <c r="K9882" t="s">
        <v>17</v>
      </c>
    </row>
    <row r="9883" spans="1:11" x14ac:dyDescent="0.3">
      <c r="A9883" t="s">
        <v>10002</v>
      </c>
      <c r="B9883" t="s">
        <v>135</v>
      </c>
      <c r="C9883" t="s">
        <v>13</v>
      </c>
      <c r="D9883" t="s">
        <v>79</v>
      </c>
      <c r="E9883" t="s">
        <v>55</v>
      </c>
      <c r="F9883" s="1">
        <v>42803</v>
      </c>
      <c r="G9883" t="s">
        <v>98</v>
      </c>
      <c r="H9883">
        <v>2213</v>
      </c>
      <c r="I9883">
        <v>0.34</v>
      </c>
      <c r="J9883">
        <v>531.12</v>
      </c>
      <c r="K9883" t="s">
        <v>17</v>
      </c>
    </row>
    <row r="9884" spans="1:11" x14ac:dyDescent="0.3">
      <c r="A9884" t="s">
        <v>10003</v>
      </c>
      <c r="B9884" t="s">
        <v>116</v>
      </c>
      <c r="C9884" t="s">
        <v>63</v>
      </c>
      <c r="D9884" t="s">
        <v>64</v>
      </c>
      <c r="E9884" t="s">
        <v>88</v>
      </c>
      <c r="F9884" s="1">
        <v>43268</v>
      </c>
      <c r="G9884" t="s">
        <v>98</v>
      </c>
      <c r="H9884">
        <v>2475</v>
      </c>
      <c r="I9884">
        <v>0.31</v>
      </c>
      <c r="J9884">
        <v>346.5</v>
      </c>
      <c r="K9884" t="s">
        <v>17</v>
      </c>
    </row>
    <row r="9885" spans="1:11" x14ac:dyDescent="0.3">
      <c r="A9885" t="s">
        <v>10004</v>
      </c>
      <c r="B9885" t="s">
        <v>19</v>
      </c>
      <c r="C9885" t="s">
        <v>26</v>
      </c>
      <c r="D9885" t="s">
        <v>94</v>
      </c>
      <c r="E9885" t="s">
        <v>28</v>
      </c>
      <c r="F9885" s="1">
        <v>43318</v>
      </c>
      <c r="G9885" t="s">
        <v>98</v>
      </c>
      <c r="H9885">
        <v>667</v>
      </c>
      <c r="I9885">
        <v>0.19</v>
      </c>
      <c r="J9885">
        <v>286.81</v>
      </c>
      <c r="K9885" t="s">
        <v>17</v>
      </c>
    </row>
    <row r="9886" spans="1:11" x14ac:dyDescent="0.3">
      <c r="A9886" t="s">
        <v>10005</v>
      </c>
      <c r="B9886" t="s">
        <v>156</v>
      </c>
      <c r="C9886" t="s">
        <v>63</v>
      </c>
      <c r="D9886" t="s">
        <v>64</v>
      </c>
      <c r="E9886" t="s">
        <v>166</v>
      </c>
      <c r="F9886" s="1">
        <v>43071</v>
      </c>
      <c r="G9886" t="s">
        <v>98</v>
      </c>
      <c r="H9886">
        <v>1105</v>
      </c>
      <c r="I9886">
        <v>0.18</v>
      </c>
      <c r="J9886">
        <v>475.15</v>
      </c>
      <c r="K9886" t="s">
        <v>17</v>
      </c>
    </row>
    <row r="9887" spans="1:11" x14ac:dyDescent="0.3">
      <c r="A9887" t="s">
        <v>10006</v>
      </c>
      <c r="B9887" t="s">
        <v>36</v>
      </c>
      <c r="C9887" t="s">
        <v>26</v>
      </c>
      <c r="D9887" t="s">
        <v>37</v>
      </c>
      <c r="E9887" t="s">
        <v>60</v>
      </c>
      <c r="F9887" s="1">
        <v>42831</v>
      </c>
      <c r="G9887" t="s">
        <v>98</v>
      </c>
      <c r="H9887">
        <v>1042</v>
      </c>
      <c r="I9887">
        <v>0.28999999999999998</v>
      </c>
      <c r="J9887">
        <v>52.1</v>
      </c>
      <c r="K9887" t="s">
        <v>17</v>
      </c>
    </row>
    <row r="9888" spans="1:11" x14ac:dyDescent="0.3">
      <c r="A9888" t="s">
        <v>10007</v>
      </c>
      <c r="B9888" t="s">
        <v>25</v>
      </c>
      <c r="C9888" t="s">
        <v>63</v>
      </c>
      <c r="D9888" t="s">
        <v>157</v>
      </c>
      <c r="E9888" t="s">
        <v>143</v>
      </c>
      <c r="F9888" s="1">
        <v>42620</v>
      </c>
      <c r="G9888" t="s">
        <v>98</v>
      </c>
      <c r="H9888">
        <v>1559</v>
      </c>
      <c r="I9888">
        <v>0.24</v>
      </c>
      <c r="J9888">
        <v>265.02999999999997</v>
      </c>
      <c r="K9888" t="s">
        <v>17</v>
      </c>
    </row>
    <row r="9889" spans="1:11" x14ac:dyDescent="0.3">
      <c r="A9889" t="s">
        <v>10008</v>
      </c>
      <c r="B9889" t="s">
        <v>159</v>
      </c>
      <c r="C9889" t="s">
        <v>58</v>
      </c>
      <c r="D9889" t="s">
        <v>59</v>
      </c>
      <c r="E9889" t="s">
        <v>69</v>
      </c>
      <c r="F9889" s="1">
        <v>43128</v>
      </c>
      <c r="G9889" t="s">
        <v>98</v>
      </c>
      <c r="H9889">
        <v>1962</v>
      </c>
      <c r="I9889">
        <v>0.21</v>
      </c>
      <c r="J9889">
        <v>804.42</v>
      </c>
      <c r="K9889" t="s">
        <v>17</v>
      </c>
    </row>
    <row r="9890" spans="1:11" x14ac:dyDescent="0.3">
      <c r="A9890" t="s">
        <v>10009</v>
      </c>
      <c r="B9890" t="s">
        <v>25</v>
      </c>
      <c r="C9890" t="s">
        <v>58</v>
      </c>
      <c r="D9890" t="s">
        <v>68</v>
      </c>
      <c r="E9890" t="s">
        <v>65</v>
      </c>
      <c r="F9890" s="1">
        <v>43012</v>
      </c>
      <c r="G9890" t="s">
        <v>98</v>
      </c>
      <c r="H9890">
        <v>1444</v>
      </c>
      <c r="I9890">
        <v>0.26</v>
      </c>
      <c r="J9890">
        <v>303.24</v>
      </c>
      <c r="K9890" t="s">
        <v>17</v>
      </c>
    </row>
    <row r="9891" spans="1:11" x14ac:dyDescent="0.3">
      <c r="A9891" t="s">
        <v>10010</v>
      </c>
      <c r="B9891" t="s">
        <v>40</v>
      </c>
      <c r="C9891" t="s">
        <v>26</v>
      </c>
      <c r="D9891" t="s">
        <v>27</v>
      </c>
      <c r="E9891" t="s">
        <v>166</v>
      </c>
      <c r="F9891" s="1">
        <v>43284</v>
      </c>
      <c r="G9891" t="s">
        <v>98</v>
      </c>
      <c r="H9891">
        <v>646</v>
      </c>
      <c r="I9891">
        <v>0.11</v>
      </c>
      <c r="J9891">
        <v>64.599999999999994</v>
      </c>
      <c r="K9891" t="s">
        <v>17</v>
      </c>
    </row>
    <row r="9892" spans="1:11" x14ac:dyDescent="0.3">
      <c r="A9892" t="s">
        <v>10011</v>
      </c>
      <c r="B9892" t="s">
        <v>106</v>
      </c>
      <c r="C9892" t="s">
        <v>26</v>
      </c>
      <c r="D9892" t="s">
        <v>37</v>
      </c>
      <c r="E9892" t="s">
        <v>65</v>
      </c>
      <c r="F9892" s="1">
        <v>43042</v>
      </c>
      <c r="G9892" t="s">
        <v>98</v>
      </c>
      <c r="H9892">
        <v>1406</v>
      </c>
      <c r="I9892">
        <v>0.14000000000000001</v>
      </c>
      <c r="J9892">
        <v>140.6</v>
      </c>
      <c r="K9892" t="s">
        <v>17</v>
      </c>
    </row>
    <row r="9893" spans="1:11" x14ac:dyDescent="0.3">
      <c r="A9893" t="s">
        <v>10012</v>
      </c>
      <c r="B9893" t="s">
        <v>159</v>
      </c>
      <c r="C9893" t="s">
        <v>26</v>
      </c>
      <c r="D9893" t="s">
        <v>27</v>
      </c>
      <c r="E9893" t="s">
        <v>60</v>
      </c>
      <c r="F9893" s="1">
        <v>42273</v>
      </c>
      <c r="G9893" t="s">
        <v>98</v>
      </c>
      <c r="H9893">
        <v>1986</v>
      </c>
      <c r="I9893">
        <v>0.13</v>
      </c>
      <c r="J9893">
        <v>198.6</v>
      </c>
      <c r="K9893" t="s">
        <v>17</v>
      </c>
    </row>
    <row r="9894" spans="1:11" x14ac:dyDescent="0.3">
      <c r="A9894" t="s">
        <v>10013</v>
      </c>
      <c r="B9894" t="s">
        <v>204</v>
      </c>
      <c r="C9894" t="s">
        <v>58</v>
      </c>
      <c r="D9894" t="s">
        <v>68</v>
      </c>
      <c r="E9894" t="s">
        <v>143</v>
      </c>
      <c r="F9894" s="1">
        <v>42707</v>
      </c>
      <c r="G9894" t="s">
        <v>98</v>
      </c>
      <c r="H9894">
        <v>772</v>
      </c>
      <c r="I9894">
        <v>0.17</v>
      </c>
      <c r="J9894">
        <v>162.12</v>
      </c>
      <c r="K9894" t="s">
        <v>17</v>
      </c>
    </row>
    <row r="9895" spans="1:11" x14ac:dyDescent="0.3">
      <c r="A9895" t="s">
        <v>10014</v>
      </c>
      <c r="B9895" t="s">
        <v>40</v>
      </c>
      <c r="C9895" t="s">
        <v>63</v>
      </c>
      <c r="D9895" t="s">
        <v>157</v>
      </c>
      <c r="E9895" t="s">
        <v>55</v>
      </c>
      <c r="F9895" s="1">
        <v>42688</v>
      </c>
      <c r="G9895" t="s">
        <v>98</v>
      </c>
      <c r="H9895">
        <v>943</v>
      </c>
      <c r="I9895">
        <v>0.13</v>
      </c>
      <c r="J9895">
        <v>169.74</v>
      </c>
      <c r="K9895" t="s">
        <v>17</v>
      </c>
    </row>
    <row r="9896" spans="1:11" x14ac:dyDescent="0.3">
      <c r="A9896" t="s">
        <v>10015</v>
      </c>
      <c r="B9896" t="s">
        <v>169</v>
      </c>
      <c r="C9896" t="s">
        <v>13</v>
      </c>
      <c r="D9896" t="s">
        <v>79</v>
      </c>
      <c r="E9896" t="s">
        <v>65</v>
      </c>
      <c r="F9896" s="1">
        <v>42757</v>
      </c>
      <c r="G9896" t="s">
        <v>98</v>
      </c>
      <c r="H9896">
        <v>1602</v>
      </c>
      <c r="I9896">
        <v>0.31</v>
      </c>
      <c r="J9896">
        <v>224.28</v>
      </c>
      <c r="K9896" t="s">
        <v>17</v>
      </c>
    </row>
    <row r="9897" spans="1:11" x14ac:dyDescent="0.3">
      <c r="A9897" t="s">
        <v>10016</v>
      </c>
      <c r="B9897" t="s">
        <v>45</v>
      </c>
      <c r="C9897" t="s">
        <v>49</v>
      </c>
      <c r="D9897" t="s">
        <v>54</v>
      </c>
      <c r="E9897" t="s">
        <v>47</v>
      </c>
      <c r="F9897" s="1">
        <v>42809</v>
      </c>
      <c r="G9897" t="s">
        <v>98</v>
      </c>
      <c r="H9897">
        <v>1965</v>
      </c>
      <c r="I9897">
        <v>0.16</v>
      </c>
      <c r="J9897">
        <v>687.75</v>
      </c>
      <c r="K9897" t="s">
        <v>17</v>
      </c>
    </row>
    <row r="9898" spans="1:11" x14ac:dyDescent="0.3">
      <c r="A9898" t="s">
        <v>10017</v>
      </c>
      <c r="B9898" t="s">
        <v>42</v>
      </c>
      <c r="C9898" t="s">
        <v>26</v>
      </c>
      <c r="D9898" t="s">
        <v>201</v>
      </c>
      <c r="E9898" t="s">
        <v>149</v>
      </c>
      <c r="F9898" s="1">
        <v>42603</v>
      </c>
      <c r="G9898" t="s">
        <v>98</v>
      </c>
      <c r="H9898">
        <v>746</v>
      </c>
      <c r="I9898">
        <v>0.1</v>
      </c>
      <c r="J9898">
        <v>82.06</v>
      </c>
      <c r="K9898" t="s">
        <v>17</v>
      </c>
    </row>
    <row r="9899" spans="1:11" x14ac:dyDescent="0.3">
      <c r="A9899" t="s">
        <v>10018</v>
      </c>
      <c r="B9899" t="s">
        <v>146</v>
      </c>
      <c r="C9899" t="s">
        <v>58</v>
      </c>
      <c r="D9899" t="s">
        <v>59</v>
      </c>
      <c r="E9899" t="s">
        <v>143</v>
      </c>
      <c r="F9899" s="1">
        <v>43049</v>
      </c>
      <c r="G9899" t="s">
        <v>98</v>
      </c>
      <c r="H9899">
        <v>818</v>
      </c>
      <c r="I9899">
        <v>0.16</v>
      </c>
      <c r="J9899">
        <v>261.76</v>
      </c>
      <c r="K9899" t="s">
        <v>17</v>
      </c>
    </row>
    <row r="9900" spans="1:11" x14ac:dyDescent="0.3">
      <c r="A9900" t="s">
        <v>10019</v>
      </c>
      <c r="B9900" t="s">
        <v>31</v>
      </c>
      <c r="C9900" t="s">
        <v>32</v>
      </c>
      <c r="D9900" t="s">
        <v>153</v>
      </c>
      <c r="E9900" t="s">
        <v>166</v>
      </c>
      <c r="F9900" s="1">
        <v>43253</v>
      </c>
      <c r="G9900" t="s">
        <v>98</v>
      </c>
      <c r="H9900">
        <v>2491</v>
      </c>
      <c r="I9900">
        <v>0.33</v>
      </c>
      <c r="J9900">
        <v>722.39</v>
      </c>
      <c r="K9900" t="s">
        <v>17</v>
      </c>
    </row>
    <row r="9901" spans="1:11" x14ac:dyDescent="0.3">
      <c r="A9901" t="s">
        <v>10020</v>
      </c>
      <c r="B9901" t="s">
        <v>159</v>
      </c>
      <c r="C9901" t="s">
        <v>13</v>
      </c>
      <c r="D9901" t="s">
        <v>14</v>
      </c>
      <c r="E9901" t="s">
        <v>38</v>
      </c>
      <c r="F9901" s="1">
        <v>42923</v>
      </c>
      <c r="G9901" t="s">
        <v>98</v>
      </c>
      <c r="H9901">
        <v>1233</v>
      </c>
      <c r="I9901">
        <v>0.33</v>
      </c>
      <c r="J9901">
        <v>320.58</v>
      </c>
      <c r="K9901" t="s">
        <v>17</v>
      </c>
    </row>
    <row r="9902" spans="1:11" x14ac:dyDescent="0.3">
      <c r="A9902" t="s">
        <v>10021</v>
      </c>
      <c r="B9902" t="s">
        <v>83</v>
      </c>
      <c r="C9902" t="s">
        <v>32</v>
      </c>
      <c r="D9902" t="s">
        <v>97</v>
      </c>
      <c r="E9902" t="s">
        <v>140</v>
      </c>
      <c r="F9902" s="1">
        <v>42800</v>
      </c>
      <c r="G9902" t="s">
        <v>98</v>
      </c>
      <c r="H9902">
        <v>1879</v>
      </c>
      <c r="I9902">
        <v>0.18</v>
      </c>
      <c r="J9902">
        <v>394.59</v>
      </c>
      <c r="K9902" t="s">
        <v>17</v>
      </c>
    </row>
    <row r="9903" spans="1:11" x14ac:dyDescent="0.3">
      <c r="A9903" t="s">
        <v>10022</v>
      </c>
      <c r="B9903" t="s">
        <v>165</v>
      </c>
      <c r="C9903" t="s">
        <v>49</v>
      </c>
      <c r="D9903" t="s">
        <v>50</v>
      </c>
      <c r="E9903" t="s">
        <v>128</v>
      </c>
      <c r="F9903" s="1">
        <v>42465</v>
      </c>
      <c r="G9903" t="s">
        <v>98</v>
      </c>
      <c r="H9903">
        <v>1993</v>
      </c>
      <c r="I9903">
        <v>0.3</v>
      </c>
      <c r="J9903">
        <v>279.02</v>
      </c>
      <c r="K9903" t="s">
        <v>17</v>
      </c>
    </row>
    <row r="9904" spans="1:11" x14ac:dyDescent="0.3">
      <c r="A9904" t="s">
        <v>10023</v>
      </c>
      <c r="B9904" t="s">
        <v>83</v>
      </c>
      <c r="C9904" t="s">
        <v>26</v>
      </c>
      <c r="D9904" t="s">
        <v>94</v>
      </c>
      <c r="E9904" t="s">
        <v>163</v>
      </c>
      <c r="F9904" s="1">
        <v>43367</v>
      </c>
      <c r="G9904" t="s">
        <v>98</v>
      </c>
      <c r="H9904">
        <v>1515</v>
      </c>
      <c r="I9904">
        <v>0.32</v>
      </c>
      <c r="J9904">
        <v>651.45000000000005</v>
      </c>
      <c r="K9904" t="s">
        <v>17</v>
      </c>
    </row>
    <row r="9905" spans="1:11" x14ac:dyDescent="0.3">
      <c r="A9905" t="s">
        <v>10024</v>
      </c>
      <c r="B9905" t="s">
        <v>25</v>
      </c>
      <c r="C9905" t="s">
        <v>26</v>
      </c>
      <c r="D9905" t="s">
        <v>37</v>
      </c>
      <c r="E9905" t="s">
        <v>69</v>
      </c>
      <c r="F9905" s="1">
        <v>43169</v>
      </c>
      <c r="G9905" t="s">
        <v>98</v>
      </c>
      <c r="H9905">
        <v>942</v>
      </c>
      <c r="I9905">
        <v>0.15</v>
      </c>
      <c r="J9905">
        <v>329.7</v>
      </c>
      <c r="K9905" t="s">
        <v>17</v>
      </c>
    </row>
    <row r="9906" spans="1:11" x14ac:dyDescent="0.3">
      <c r="A9906" t="s">
        <v>10025</v>
      </c>
      <c r="B9906" t="s">
        <v>86</v>
      </c>
      <c r="C9906" t="s">
        <v>32</v>
      </c>
      <c r="D9906" t="s">
        <v>33</v>
      </c>
      <c r="E9906" t="s">
        <v>84</v>
      </c>
      <c r="F9906" s="1">
        <v>42800</v>
      </c>
      <c r="G9906" t="s">
        <v>98</v>
      </c>
      <c r="H9906">
        <v>2014</v>
      </c>
      <c r="I9906">
        <v>0.24</v>
      </c>
      <c r="J9906">
        <v>181.26</v>
      </c>
      <c r="K9906" t="s">
        <v>17</v>
      </c>
    </row>
    <row r="9907" spans="1:11" x14ac:dyDescent="0.3">
      <c r="A9907" t="s">
        <v>10026</v>
      </c>
      <c r="B9907" t="s">
        <v>111</v>
      </c>
      <c r="C9907" t="s">
        <v>63</v>
      </c>
      <c r="D9907" t="s">
        <v>64</v>
      </c>
      <c r="E9907" t="s">
        <v>117</v>
      </c>
      <c r="F9907" s="1">
        <v>42757</v>
      </c>
      <c r="G9907" t="s">
        <v>98</v>
      </c>
      <c r="H9907">
        <v>2290</v>
      </c>
      <c r="I9907">
        <v>0.35</v>
      </c>
      <c r="J9907">
        <v>229</v>
      </c>
      <c r="K9907" t="s">
        <v>17</v>
      </c>
    </row>
    <row r="9908" spans="1:11" x14ac:dyDescent="0.3">
      <c r="A9908" t="s">
        <v>10027</v>
      </c>
      <c r="B9908" t="s">
        <v>40</v>
      </c>
      <c r="C9908" t="s">
        <v>58</v>
      </c>
      <c r="D9908" t="s">
        <v>112</v>
      </c>
      <c r="E9908" t="s">
        <v>123</v>
      </c>
      <c r="F9908" s="1">
        <v>43170</v>
      </c>
      <c r="G9908" t="s">
        <v>98</v>
      </c>
      <c r="H9908">
        <v>2087</v>
      </c>
      <c r="I9908">
        <v>0.13</v>
      </c>
      <c r="J9908">
        <v>313.05</v>
      </c>
      <c r="K9908" t="s">
        <v>17</v>
      </c>
    </row>
    <row r="9909" spans="1:11" x14ac:dyDescent="0.3">
      <c r="A9909" t="s">
        <v>10028</v>
      </c>
      <c r="B9909" t="s">
        <v>57</v>
      </c>
      <c r="C9909" t="s">
        <v>32</v>
      </c>
      <c r="D9909" t="s">
        <v>97</v>
      </c>
      <c r="E9909" t="s">
        <v>163</v>
      </c>
      <c r="F9909" s="1">
        <v>43092</v>
      </c>
      <c r="G9909" t="s">
        <v>98</v>
      </c>
      <c r="H9909">
        <v>872</v>
      </c>
      <c r="I9909">
        <v>0.18</v>
      </c>
      <c r="J9909">
        <v>148.24</v>
      </c>
      <c r="K9909" t="s">
        <v>17</v>
      </c>
    </row>
    <row r="9910" spans="1:11" x14ac:dyDescent="0.3">
      <c r="A9910" t="s">
        <v>10029</v>
      </c>
      <c r="B9910" t="s">
        <v>25</v>
      </c>
      <c r="C9910" t="s">
        <v>13</v>
      </c>
      <c r="D9910" t="s">
        <v>14</v>
      </c>
      <c r="E9910" t="s">
        <v>123</v>
      </c>
      <c r="F9910" s="1">
        <v>42465</v>
      </c>
      <c r="G9910" t="s">
        <v>98</v>
      </c>
      <c r="H9910">
        <v>1652</v>
      </c>
      <c r="I9910">
        <v>0.31</v>
      </c>
      <c r="J9910">
        <v>479.08</v>
      </c>
      <c r="K9910" t="s">
        <v>17</v>
      </c>
    </row>
    <row r="9911" spans="1:11" x14ac:dyDescent="0.3">
      <c r="A9911" t="s">
        <v>10030</v>
      </c>
      <c r="B9911" t="s">
        <v>135</v>
      </c>
      <c r="C9911" t="s">
        <v>49</v>
      </c>
      <c r="D9911" t="s">
        <v>205</v>
      </c>
      <c r="E9911" t="s">
        <v>104</v>
      </c>
      <c r="F9911" s="1">
        <v>43302</v>
      </c>
      <c r="G9911" t="s">
        <v>98</v>
      </c>
      <c r="H9911">
        <v>920</v>
      </c>
      <c r="I9911">
        <v>0.14000000000000001</v>
      </c>
      <c r="J9911">
        <v>220.8</v>
      </c>
      <c r="K9911" t="s">
        <v>17</v>
      </c>
    </row>
    <row r="9912" spans="1:11" x14ac:dyDescent="0.3">
      <c r="A9912" t="s">
        <v>10031</v>
      </c>
      <c r="B9912" t="s">
        <v>114</v>
      </c>
      <c r="C9912" t="s">
        <v>63</v>
      </c>
      <c r="D9912" t="s">
        <v>87</v>
      </c>
      <c r="E9912" t="s">
        <v>128</v>
      </c>
      <c r="F9912" s="1">
        <v>43049</v>
      </c>
      <c r="G9912" t="s">
        <v>98</v>
      </c>
      <c r="H9912">
        <v>1847</v>
      </c>
      <c r="I9912">
        <v>0.26</v>
      </c>
      <c r="J9912">
        <v>591.04</v>
      </c>
      <c r="K9912" t="s">
        <v>17</v>
      </c>
    </row>
    <row r="9913" spans="1:11" x14ac:dyDescent="0.3">
      <c r="A9913" t="s">
        <v>10032</v>
      </c>
      <c r="B9913" t="s">
        <v>151</v>
      </c>
      <c r="C9913" t="s">
        <v>13</v>
      </c>
      <c r="D9913" t="s">
        <v>195</v>
      </c>
      <c r="E9913" t="s">
        <v>166</v>
      </c>
      <c r="F9913" s="1">
        <v>43435</v>
      </c>
      <c r="G9913" t="s">
        <v>98</v>
      </c>
      <c r="H9913">
        <v>2447</v>
      </c>
      <c r="I9913">
        <v>0.14000000000000001</v>
      </c>
      <c r="J9913">
        <v>1052.21</v>
      </c>
      <c r="K9913" t="s">
        <v>17</v>
      </c>
    </row>
    <row r="9914" spans="1:11" x14ac:dyDescent="0.3">
      <c r="A9914" t="s">
        <v>10033</v>
      </c>
      <c r="B9914" t="s">
        <v>165</v>
      </c>
      <c r="C9914" t="s">
        <v>20</v>
      </c>
      <c r="D9914" t="s">
        <v>91</v>
      </c>
      <c r="E9914" t="s">
        <v>34</v>
      </c>
      <c r="F9914" s="1">
        <v>42701</v>
      </c>
      <c r="G9914" t="s">
        <v>98</v>
      </c>
      <c r="H9914">
        <v>1504</v>
      </c>
      <c r="I9914">
        <v>0.17</v>
      </c>
      <c r="J9914">
        <v>300.8</v>
      </c>
      <c r="K9914" t="s">
        <v>17</v>
      </c>
    </row>
    <row r="9915" spans="1:11" x14ac:dyDescent="0.3">
      <c r="A9915" t="s">
        <v>10034</v>
      </c>
      <c r="B9915" t="s">
        <v>125</v>
      </c>
      <c r="C9915" t="s">
        <v>13</v>
      </c>
      <c r="D9915" t="s">
        <v>195</v>
      </c>
      <c r="E9915" t="s">
        <v>65</v>
      </c>
      <c r="F9915" s="1">
        <v>43338</v>
      </c>
      <c r="G9915" t="s">
        <v>23</v>
      </c>
      <c r="H9915">
        <v>940</v>
      </c>
      <c r="I9915">
        <v>0.24</v>
      </c>
      <c r="J9915">
        <v>423</v>
      </c>
      <c r="K9915" t="s">
        <v>17</v>
      </c>
    </row>
    <row r="9916" spans="1:11" x14ac:dyDescent="0.3">
      <c r="A9916" t="s">
        <v>10035</v>
      </c>
      <c r="B9916" t="s">
        <v>130</v>
      </c>
      <c r="C9916" t="s">
        <v>63</v>
      </c>
      <c r="D9916" t="s">
        <v>157</v>
      </c>
      <c r="E9916" t="s">
        <v>128</v>
      </c>
      <c r="F9916" s="1">
        <v>43367</v>
      </c>
      <c r="G9916" t="s">
        <v>23</v>
      </c>
      <c r="H9916">
        <v>2002</v>
      </c>
      <c r="I9916">
        <v>0.27</v>
      </c>
      <c r="J9916">
        <v>600.6</v>
      </c>
      <c r="K9916" t="s">
        <v>17</v>
      </c>
    </row>
    <row r="9917" spans="1:11" x14ac:dyDescent="0.3">
      <c r="A9917" t="s">
        <v>10036</v>
      </c>
      <c r="B9917" t="s">
        <v>102</v>
      </c>
      <c r="C9917" t="s">
        <v>13</v>
      </c>
      <c r="D9917" t="s">
        <v>79</v>
      </c>
      <c r="E9917" t="s">
        <v>69</v>
      </c>
      <c r="F9917" s="1">
        <v>42010</v>
      </c>
      <c r="G9917" t="s">
        <v>23</v>
      </c>
      <c r="H9917">
        <v>796</v>
      </c>
      <c r="I9917">
        <v>0.33</v>
      </c>
      <c r="J9917">
        <v>143.28</v>
      </c>
      <c r="K9917" t="s">
        <v>17</v>
      </c>
    </row>
    <row r="9918" spans="1:11" x14ac:dyDescent="0.3">
      <c r="A9918" t="s">
        <v>10037</v>
      </c>
      <c r="B9918" t="s">
        <v>263</v>
      </c>
      <c r="C9918" t="s">
        <v>13</v>
      </c>
      <c r="D9918" t="s">
        <v>14</v>
      </c>
      <c r="E9918" t="s">
        <v>22</v>
      </c>
      <c r="F9918" s="1">
        <v>42030</v>
      </c>
      <c r="G9918" t="s">
        <v>23</v>
      </c>
      <c r="H9918">
        <v>1350</v>
      </c>
      <c r="I9918">
        <v>0.34</v>
      </c>
      <c r="J9918">
        <v>499.5</v>
      </c>
      <c r="K9918" t="s">
        <v>17</v>
      </c>
    </row>
    <row r="9919" spans="1:11" x14ac:dyDescent="0.3">
      <c r="A9919" t="s">
        <v>10038</v>
      </c>
      <c r="B9919" t="s">
        <v>42</v>
      </c>
      <c r="C9919" t="s">
        <v>26</v>
      </c>
      <c r="D9919" t="s">
        <v>37</v>
      </c>
      <c r="E9919" t="s">
        <v>128</v>
      </c>
      <c r="F9919" s="1">
        <v>43040</v>
      </c>
      <c r="G9919" t="s">
        <v>23</v>
      </c>
      <c r="H9919">
        <v>741</v>
      </c>
      <c r="I9919">
        <v>0.25</v>
      </c>
      <c r="J9919">
        <v>303.81</v>
      </c>
      <c r="K9919" t="s">
        <v>17</v>
      </c>
    </row>
    <row r="9920" spans="1:11" x14ac:dyDescent="0.3">
      <c r="A9920" t="s">
        <v>10039</v>
      </c>
      <c r="B9920" t="s">
        <v>151</v>
      </c>
      <c r="C9920" t="s">
        <v>49</v>
      </c>
      <c r="D9920" t="s">
        <v>50</v>
      </c>
      <c r="E9920" t="s">
        <v>47</v>
      </c>
      <c r="F9920" s="1">
        <v>42313</v>
      </c>
      <c r="G9920" t="s">
        <v>23</v>
      </c>
      <c r="H9920">
        <v>1369</v>
      </c>
      <c r="I9920">
        <v>0.35</v>
      </c>
      <c r="J9920">
        <v>506.53</v>
      </c>
      <c r="K9920" t="s">
        <v>17</v>
      </c>
    </row>
    <row r="9921" spans="1:11" x14ac:dyDescent="0.3">
      <c r="A9921" t="s">
        <v>10040</v>
      </c>
      <c r="B9921" t="s">
        <v>111</v>
      </c>
      <c r="C9921" t="s">
        <v>49</v>
      </c>
      <c r="D9921" t="s">
        <v>205</v>
      </c>
      <c r="E9921" t="s">
        <v>149</v>
      </c>
      <c r="F9921" s="1">
        <v>43185</v>
      </c>
      <c r="G9921" t="s">
        <v>23</v>
      </c>
      <c r="H9921">
        <v>1790</v>
      </c>
      <c r="I9921">
        <v>0.32</v>
      </c>
      <c r="J9921">
        <v>608.6</v>
      </c>
      <c r="K9921" t="s">
        <v>17</v>
      </c>
    </row>
    <row r="9922" spans="1:11" x14ac:dyDescent="0.3">
      <c r="A9922" t="s">
        <v>10041</v>
      </c>
      <c r="B9922" t="s">
        <v>130</v>
      </c>
      <c r="C9922" t="s">
        <v>49</v>
      </c>
      <c r="D9922" t="s">
        <v>54</v>
      </c>
      <c r="E9922" t="s">
        <v>123</v>
      </c>
      <c r="F9922" s="1">
        <v>43247</v>
      </c>
      <c r="G9922" t="s">
        <v>23</v>
      </c>
      <c r="H9922">
        <v>2084</v>
      </c>
      <c r="I9922">
        <v>0.19</v>
      </c>
      <c r="J9922">
        <v>395.96</v>
      </c>
      <c r="K9922" t="s">
        <v>17</v>
      </c>
    </row>
    <row r="9923" spans="1:11" x14ac:dyDescent="0.3">
      <c r="A9923" t="s">
        <v>10042</v>
      </c>
      <c r="B9923" t="s">
        <v>42</v>
      </c>
      <c r="C9923" t="s">
        <v>26</v>
      </c>
      <c r="D9923" t="s">
        <v>94</v>
      </c>
      <c r="E9923" t="s">
        <v>123</v>
      </c>
      <c r="F9923" s="1">
        <v>42520</v>
      </c>
      <c r="G9923" t="s">
        <v>23</v>
      </c>
      <c r="H9923">
        <v>1560</v>
      </c>
      <c r="I9923">
        <v>0.32</v>
      </c>
      <c r="J9923">
        <v>218.4</v>
      </c>
      <c r="K9923" t="s">
        <v>17</v>
      </c>
    </row>
    <row r="9924" spans="1:11" x14ac:dyDescent="0.3">
      <c r="A9924" t="s">
        <v>10043</v>
      </c>
      <c r="B9924" t="s">
        <v>146</v>
      </c>
      <c r="C9924" t="s">
        <v>63</v>
      </c>
      <c r="D9924" t="s">
        <v>157</v>
      </c>
      <c r="E9924" t="s">
        <v>128</v>
      </c>
      <c r="F9924" s="1">
        <v>42010</v>
      </c>
      <c r="G9924" t="s">
        <v>23</v>
      </c>
      <c r="H9924">
        <v>1258</v>
      </c>
      <c r="I9924">
        <v>0.14000000000000001</v>
      </c>
      <c r="J9924">
        <v>364.82</v>
      </c>
      <c r="K9924" t="s">
        <v>17</v>
      </c>
    </row>
    <row r="9925" spans="1:11" x14ac:dyDescent="0.3">
      <c r="A9925" t="s">
        <v>10044</v>
      </c>
      <c r="B9925" t="s">
        <v>78</v>
      </c>
      <c r="C9925" t="s">
        <v>13</v>
      </c>
      <c r="D9925" t="s">
        <v>79</v>
      </c>
      <c r="E9925" t="s">
        <v>84</v>
      </c>
      <c r="F9925" s="1">
        <v>43221</v>
      </c>
      <c r="G9925" t="s">
        <v>23</v>
      </c>
      <c r="H9925">
        <v>1328</v>
      </c>
      <c r="I9925">
        <v>0.32</v>
      </c>
      <c r="J9925">
        <v>305.44</v>
      </c>
      <c r="K9925" t="s">
        <v>17</v>
      </c>
    </row>
    <row r="9926" spans="1:11" x14ac:dyDescent="0.3">
      <c r="A9926" t="s">
        <v>10045</v>
      </c>
      <c r="B9926" t="s">
        <v>53</v>
      </c>
      <c r="C9926" t="s">
        <v>49</v>
      </c>
      <c r="D9926" t="s">
        <v>54</v>
      </c>
      <c r="E9926" t="s">
        <v>143</v>
      </c>
      <c r="F9926" s="1">
        <v>43329</v>
      </c>
      <c r="G9926" t="s">
        <v>23</v>
      </c>
      <c r="H9926">
        <v>2499</v>
      </c>
      <c r="I9926">
        <v>0.22</v>
      </c>
      <c r="J9926">
        <v>924.63</v>
      </c>
      <c r="K9926" t="s">
        <v>17</v>
      </c>
    </row>
    <row r="9927" spans="1:11" x14ac:dyDescent="0.3">
      <c r="A9927" t="s">
        <v>10046</v>
      </c>
      <c r="B9927" t="s">
        <v>74</v>
      </c>
      <c r="C9927" t="s">
        <v>13</v>
      </c>
      <c r="D9927" t="s">
        <v>195</v>
      </c>
      <c r="E9927" t="s">
        <v>34</v>
      </c>
      <c r="F9927" s="1">
        <v>42030</v>
      </c>
      <c r="G9927" t="s">
        <v>23</v>
      </c>
      <c r="H9927">
        <v>1916</v>
      </c>
      <c r="I9927">
        <v>0.21</v>
      </c>
      <c r="J9927">
        <v>383.2</v>
      </c>
      <c r="K9927" t="s">
        <v>17</v>
      </c>
    </row>
    <row r="9928" spans="1:11" x14ac:dyDescent="0.3">
      <c r="A9928" t="s">
        <v>10047</v>
      </c>
      <c r="B9928" t="s">
        <v>191</v>
      </c>
      <c r="C9928" t="s">
        <v>63</v>
      </c>
      <c r="D9928" t="s">
        <v>87</v>
      </c>
      <c r="E9928" t="s">
        <v>149</v>
      </c>
      <c r="F9928" s="1">
        <v>42575</v>
      </c>
      <c r="G9928" t="s">
        <v>23</v>
      </c>
      <c r="H9928">
        <v>2401</v>
      </c>
      <c r="I9928">
        <v>0.13</v>
      </c>
      <c r="J9928">
        <v>408.17</v>
      </c>
      <c r="K9928" t="s">
        <v>17</v>
      </c>
    </row>
    <row r="9929" spans="1:11" x14ac:dyDescent="0.3">
      <c r="A9929" t="s">
        <v>10048</v>
      </c>
      <c r="B9929" t="s">
        <v>108</v>
      </c>
      <c r="C9929" t="s">
        <v>49</v>
      </c>
      <c r="D9929" t="s">
        <v>50</v>
      </c>
      <c r="E9929" t="s">
        <v>163</v>
      </c>
      <c r="F9929" s="1">
        <v>43332</v>
      </c>
      <c r="G9929" t="s">
        <v>23</v>
      </c>
      <c r="H9929">
        <v>2371</v>
      </c>
      <c r="I9929">
        <v>0.15</v>
      </c>
      <c r="J9929">
        <v>592.75</v>
      </c>
      <c r="K9929" t="s">
        <v>17</v>
      </c>
    </row>
    <row r="9930" spans="1:11" x14ac:dyDescent="0.3">
      <c r="A9930" t="s">
        <v>10049</v>
      </c>
      <c r="B9930" t="s">
        <v>261</v>
      </c>
      <c r="C9930" t="s">
        <v>20</v>
      </c>
      <c r="D9930" t="s">
        <v>91</v>
      </c>
      <c r="E9930" t="s">
        <v>60</v>
      </c>
      <c r="F9930" s="1">
        <v>43312</v>
      </c>
      <c r="G9930" t="s">
        <v>23</v>
      </c>
      <c r="H9930">
        <v>1688</v>
      </c>
      <c r="I9930">
        <v>0.18</v>
      </c>
      <c r="J9930">
        <v>185.68</v>
      </c>
      <c r="K9930" t="s">
        <v>17</v>
      </c>
    </row>
    <row r="9931" spans="1:11" x14ac:dyDescent="0.3">
      <c r="A9931" t="s">
        <v>10050</v>
      </c>
      <c r="B9931" t="s">
        <v>120</v>
      </c>
      <c r="C9931" t="s">
        <v>49</v>
      </c>
      <c r="D9931" t="s">
        <v>205</v>
      </c>
      <c r="E9931" t="s">
        <v>43</v>
      </c>
      <c r="F9931" s="1">
        <v>43213</v>
      </c>
      <c r="G9931" t="s">
        <v>23</v>
      </c>
      <c r="H9931">
        <v>2034</v>
      </c>
      <c r="I9931">
        <v>0.3</v>
      </c>
      <c r="J9931">
        <v>549.17999999999995</v>
      </c>
      <c r="K9931" t="s">
        <v>17</v>
      </c>
    </row>
    <row r="9932" spans="1:11" x14ac:dyDescent="0.3">
      <c r="A9932" t="s">
        <v>10051</v>
      </c>
      <c r="B9932" t="s">
        <v>40</v>
      </c>
      <c r="C9932" t="s">
        <v>49</v>
      </c>
      <c r="D9932" t="s">
        <v>50</v>
      </c>
      <c r="E9932" t="s">
        <v>149</v>
      </c>
      <c r="F9932" s="1">
        <v>43197</v>
      </c>
      <c r="G9932" t="s">
        <v>23</v>
      </c>
      <c r="H9932">
        <v>1363</v>
      </c>
      <c r="I9932">
        <v>0.25</v>
      </c>
      <c r="J9932">
        <v>340.75</v>
      </c>
      <c r="K9932" t="s">
        <v>17</v>
      </c>
    </row>
    <row r="9933" spans="1:11" x14ac:dyDescent="0.3">
      <c r="A9933" t="s">
        <v>10052</v>
      </c>
      <c r="B9933" t="s">
        <v>193</v>
      </c>
      <c r="C9933" t="s">
        <v>49</v>
      </c>
      <c r="D9933" t="s">
        <v>205</v>
      </c>
      <c r="E9933" t="s">
        <v>22</v>
      </c>
      <c r="F9933" s="1">
        <v>43380</v>
      </c>
      <c r="G9933" t="s">
        <v>23</v>
      </c>
      <c r="H9933">
        <v>854</v>
      </c>
      <c r="I9933">
        <v>0.12</v>
      </c>
      <c r="J9933">
        <v>196.42</v>
      </c>
      <c r="K9933" t="s">
        <v>17</v>
      </c>
    </row>
    <row r="9934" spans="1:11" x14ac:dyDescent="0.3">
      <c r="A9934" t="s">
        <v>10053</v>
      </c>
      <c r="B9934" t="s">
        <v>197</v>
      </c>
      <c r="C9934" t="s">
        <v>63</v>
      </c>
      <c r="D9934" t="s">
        <v>157</v>
      </c>
      <c r="E9934" t="s">
        <v>55</v>
      </c>
      <c r="F9934" s="1">
        <v>43413</v>
      </c>
      <c r="G9934" t="s">
        <v>23</v>
      </c>
      <c r="H9934">
        <v>1712</v>
      </c>
      <c r="I9934">
        <v>0.26</v>
      </c>
      <c r="J9934">
        <v>188.32</v>
      </c>
      <c r="K9934" t="s">
        <v>17</v>
      </c>
    </row>
    <row r="9935" spans="1:11" x14ac:dyDescent="0.3">
      <c r="A9935" t="s">
        <v>10054</v>
      </c>
      <c r="B9935" t="s">
        <v>169</v>
      </c>
      <c r="C9935" t="s">
        <v>20</v>
      </c>
      <c r="D9935" t="s">
        <v>91</v>
      </c>
      <c r="E9935" t="s">
        <v>69</v>
      </c>
      <c r="F9935" s="1">
        <v>43004</v>
      </c>
      <c r="G9935" t="s">
        <v>23</v>
      </c>
      <c r="H9935">
        <v>1316</v>
      </c>
      <c r="I9935">
        <v>0.18</v>
      </c>
      <c r="J9935">
        <v>78.959999999999994</v>
      </c>
      <c r="K9935" t="s">
        <v>17</v>
      </c>
    </row>
    <row r="9936" spans="1:11" x14ac:dyDescent="0.3">
      <c r="A9936" t="s">
        <v>10055</v>
      </c>
      <c r="B9936" t="s">
        <v>42</v>
      </c>
      <c r="C9936" t="s">
        <v>20</v>
      </c>
      <c r="D9936" t="s">
        <v>21</v>
      </c>
      <c r="E9936" t="s">
        <v>104</v>
      </c>
      <c r="F9936" s="1">
        <v>42860</v>
      </c>
      <c r="G9936" t="s">
        <v>23</v>
      </c>
      <c r="H9936">
        <v>1141</v>
      </c>
      <c r="I9936">
        <v>0.12</v>
      </c>
      <c r="J9936">
        <v>68.459999999999994</v>
      </c>
      <c r="K9936" t="s">
        <v>17</v>
      </c>
    </row>
    <row r="9937" spans="1:11" x14ac:dyDescent="0.3">
      <c r="A9937" t="s">
        <v>10056</v>
      </c>
      <c r="B9937" t="s">
        <v>116</v>
      </c>
      <c r="C9937" t="s">
        <v>58</v>
      </c>
      <c r="D9937" t="s">
        <v>112</v>
      </c>
      <c r="E9937" t="s">
        <v>65</v>
      </c>
      <c r="F9937" s="1">
        <v>43032</v>
      </c>
      <c r="G9937" t="s">
        <v>23</v>
      </c>
      <c r="H9937">
        <v>1411</v>
      </c>
      <c r="I9937">
        <v>0.16</v>
      </c>
      <c r="J9937">
        <v>395.08</v>
      </c>
      <c r="K9937" t="s">
        <v>17</v>
      </c>
    </row>
    <row r="9938" spans="1:11" x14ac:dyDescent="0.3">
      <c r="A9938" t="s">
        <v>10057</v>
      </c>
      <c r="B9938" t="s">
        <v>42</v>
      </c>
      <c r="C9938" t="s">
        <v>49</v>
      </c>
      <c r="D9938" t="s">
        <v>50</v>
      </c>
      <c r="E9938" t="s">
        <v>166</v>
      </c>
      <c r="F9938" s="1">
        <v>43413</v>
      </c>
      <c r="G9938" t="s">
        <v>23</v>
      </c>
      <c r="H9938">
        <v>664</v>
      </c>
      <c r="I9938">
        <v>0.27</v>
      </c>
      <c r="J9938">
        <v>205.84</v>
      </c>
      <c r="K9938" t="s">
        <v>17</v>
      </c>
    </row>
    <row r="9939" spans="1:11" x14ac:dyDescent="0.3">
      <c r="A9939" t="s">
        <v>10058</v>
      </c>
      <c r="B9939" t="s">
        <v>151</v>
      </c>
      <c r="C9939" t="s">
        <v>32</v>
      </c>
      <c r="D9939" t="s">
        <v>33</v>
      </c>
      <c r="E9939" t="s">
        <v>117</v>
      </c>
      <c r="F9939" s="1">
        <v>43367</v>
      </c>
      <c r="G9939" t="s">
        <v>23</v>
      </c>
      <c r="H9939">
        <v>1610</v>
      </c>
      <c r="I9939">
        <v>0.24</v>
      </c>
      <c r="J9939">
        <v>370.3</v>
      </c>
      <c r="K9939" t="s">
        <v>17</v>
      </c>
    </row>
    <row r="9940" spans="1:11" x14ac:dyDescent="0.3">
      <c r="A9940" t="s">
        <v>10059</v>
      </c>
      <c r="B9940" t="s">
        <v>137</v>
      </c>
      <c r="C9940" t="s">
        <v>58</v>
      </c>
      <c r="D9940" t="s">
        <v>68</v>
      </c>
      <c r="E9940" t="s">
        <v>166</v>
      </c>
      <c r="F9940" s="1">
        <v>42228</v>
      </c>
      <c r="G9940" t="s">
        <v>23</v>
      </c>
      <c r="H9940">
        <v>1480</v>
      </c>
      <c r="I9940">
        <v>0.27</v>
      </c>
      <c r="J9940">
        <v>148</v>
      </c>
      <c r="K9940" t="s">
        <v>17</v>
      </c>
    </row>
    <row r="9941" spans="1:11" x14ac:dyDescent="0.3">
      <c r="A9941" t="s">
        <v>10060</v>
      </c>
      <c r="B9941" t="s">
        <v>40</v>
      </c>
      <c r="C9941" t="s">
        <v>58</v>
      </c>
      <c r="D9941" t="s">
        <v>59</v>
      </c>
      <c r="E9941" t="s">
        <v>84</v>
      </c>
      <c r="F9941" s="1">
        <v>42310</v>
      </c>
      <c r="G9941" t="s">
        <v>23</v>
      </c>
      <c r="H9941">
        <v>1560</v>
      </c>
      <c r="I9941">
        <v>0.15</v>
      </c>
      <c r="J9941">
        <v>624</v>
      </c>
      <c r="K9941" t="s">
        <v>17</v>
      </c>
    </row>
    <row r="9942" spans="1:11" x14ac:dyDescent="0.3">
      <c r="A9942" t="s">
        <v>10061</v>
      </c>
      <c r="B9942" t="s">
        <v>116</v>
      </c>
      <c r="C9942" t="s">
        <v>20</v>
      </c>
      <c r="D9942" t="s">
        <v>91</v>
      </c>
      <c r="E9942" t="s">
        <v>72</v>
      </c>
      <c r="F9942" s="1">
        <v>42081</v>
      </c>
      <c r="G9942" t="s">
        <v>23</v>
      </c>
      <c r="H9942">
        <v>2379</v>
      </c>
      <c r="I9942">
        <v>0.23</v>
      </c>
      <c r="J9942">
        <v>428.22</v>
      </c>
      <c r="K9942" t="s">
        <v>17</v>
      </c>
    </row>
    <row r="9943" spans="1:11" x14ac:dyDescent="0.3">
      <c r="A9943" t="s">
        <v>10062</v>
      </c>
      <c r="B9943" t="s">
        <v>135</v>
      </c>
      <c r="C9943" t="s">
        <v>58</v>
      </c>
      <c r="D9943" t="s">
        <v>68</v>
      </c>
      <c r="E9943" t="s">
        <v>143</v>
      </c>
      <c r="F9943" s="1">
        <v>42081</v>
      </c>
      <c r="G9943" t="s">
        <v>23</v>
      </c>
      <c r="H9943">
        <v>1843</v>
      </c>
      <c r="I9943">
        <v>0.21</v>
      </c>
      <c r="J9943">
        <v>829.35</v>
      </c>
      <c r="K9943" t="s">
        <v>17</v>
      </c>
    </row>
    <row r="9944" spans="1:11" x14ac:dyDescent="0.3">
      <c r="A9944" t="s">
        <v>10063</v>
      </c>
      <c r="B9944" t="s">
        <v>165</v>
      </c>
      <c r="C9944" t="s">
        <v>20</v>
      </c>
      <c r="D9944" t="s">
        <v>91</v>
      </c>
      <c r="E9944" t="s">
        <v>72</v>
      </c>
      <c r="F9944" s="1">
        <v>43227</v>
      </c>
      <c r="G9944" t="s">
        <v>29</v>
      </c>
      <c r="H9944">
        <v>2088</v>
      </c>
      <c r="I9944">
        <v>0.32</v>
      </c>
      <c r="J9944">
        <v>668.16</v>
      </c>
      <c r="K9944" t="s">
        <v>17</v>
      </c>
    </row>
    <row r="9945" spans="1:11" x14ac:dyDescent="0.3">
      <c r="A9945" t="s">
        <v>10064</v>
      </c>
      <c r="B9945" t="s">
        <v>130</v>
      </c>
      <c r="C9945" t="s">
        <v>58</v>
      </c>
      <c r="D9945" t="s">
        <v>68</v>
      </c>
      <c r="E9945" t="s">
        <v>51</v>
      </c>
      <c r="F9945" s="1">
        <v>42329</v>
      </c>
      <c r="G9945" t="s">
        <v>29</v>
      </c>
      <c r="H9945">
        <v>765</v>
      </c>
      <c r="I9945">
        <v>0.3</v>
      </c>
      <c r="J9945">
        <v>252.45</v>
      </c>
      <c r="K9945" t="s">
        <v>17</v>
      </c>
    </row>
    <row r="9946" spans="1:11" x14ac:dyDescent="0.3">
      <c r="A9946" t="s">
        <v>10065</v>
      </c>
      <c r="B9946" t="s">
        <v>182</v>
      </c>
      <c r="C9946" t="s">
        <v>58</v>
      </c>
      <c r="D9946" t="s">
        <v>68</v>
      </c>
      <c r="E9946" t="s">
        <v>84</v>
      </c>
      <c r="F9946" s="1">
        <v>42892</v>
      </c>
      <c r="G9946" t="s">
        <v>29</v>
      </c>
      <c r="H9946">
        <v>2038</v>
      </c>
      <c r="I9946">
        <v>0.13</v>
      </c>
      <c r="J9946">
        <v>855.96</v>
      </c>
      <c r="K9946" t="s">
        <v>17</v>
      </c>
    </row>
    <row r="9947" spans="1:11" x14ac:dyDescent="0.3">
      <c r="A9947" t="s">
        <v>10066</v>
      </c>
      <c r="B9947" t="s">
        <v>71</v>
      </c>
      <c r="C9947" t="s">
        <v>20</v>
      </c>
      <c r="D9947" t="s">
        <v>91</v>
      </c>
      <c r="E9947" t="s">
        <v>51</v>
      </c>
      <c r="F9947" s="1">
        <v>42694</v>
      </c>
      <c r="G9947" t="s">
        <v>29</v>
      </c>
      <c r="H9947">
        <v>2400</v>
      </c>
      <c r="I9947">
        <v>0.15</v>
      </c>
      <c r="J9947">
        <v>336</v>
      </c>
      <c r="K9947" t="s">
        <v>17</v>
      </c>
    </row>
    <row r="9948" spans="1:11" x14ac:dyDescent="0.3">
      <c r="A9948" t="s">
        <v>10067</v>
      </c>
      <c r="B9948" t="s">
        <v>45</v>
      </c>
      <c r="C9948" t="s">
        <v>32</v>
      </c>
      <c r="D9948" t="s">
        <v>153</v>
      </c>
      <c r="E9948" t="s">
        <v>69</v>
      </c>
      <c r="F9948" s="1">
        <v>43346</v>
      </c>
      <c r="G9948" t="s">
        <v>29</v>
      </c>
      <c r="H9948">
        <v>974</v>
      </c>
      <c r="I9948">
        <v>0.15</v>
      </c>
      <c r="J9948">
        <v>321.42</v>
      </c>
      <c r="K9948" t="s">
        <v>17</v>
      </c>
    </row>
    <row r="9949" spans="1:11" x14ac:dyDescent="0.3">
      <c r="A9949" t="s">
        <v>10068</v>
      </c>
      <c r="B9949" t="s">
        <v>45</v>
      </c>
      <c r="C9949" t="s">
        <v>58</v>
      </c>
      <c r="D9949" t="s">
        <v>112</v>
      </c>
      <c r="E9949" t="s">
        <v>28</v>
      </c>
      <c r="F9949" s="1">
        <v>42677</v>
      </c>
      <c r="G9949" t="s">
        <v>29</v>
      </c>
      <c r="H9949">
        <v>2053</v>
      </c>
      <c r="I9949">
        <v>0.13</v>
      </c>
      <c r="J9949">
        <v>882.79</v>
      </c>
      <c r="K9949" t="s">
        <v>17</v>
      </c>
    </row>
    <row r="9950" spans="1:11" x14ac:dyDescent="0.3">
      <c r="A9950" t="s">
        <v>10069</v>
      </c>
      <c r="B9950" t="s">
        <v>146</v>
      </c>
      <c r="C9950" t="s">
        <v>26</v>
      </c>
      <c r="D9950" t="s">
        <v>27</v>
      </c>
      <c r="E9950" t="s">
        <v>128</v>
      </c>
      <c r="F9950" s="1">
        <v>42662</v>
      </c>
      <c r="G9950" t="s">
        <v>29</v>
      </c>
      <c r="H9950">
        <v>2289</v>
      </c>
      <c r="I9950">
        <v>0.35</v>
      </c>
      <c r="J9950">
        <v>1007.16</v>
      </c>
      <c r="K9950" t="s">
        <v>17</v>
      </c>
    </row>
    <row r="9951" spans="1:11" x14ac:dyDescent="0.3">
      <c r="A9951" t="s">
        <v>10070</v>
      </c>
      <c r="B9951" t="s">
        <v>116</v>
      </c>
      <c r="C9951" t="s">
        <v>49</v>
      </c>
      <c r="D9951" t="s">
        <v>205</v>
      </c>
      <c r="E9951" t="s">
        <v>166</v>
      </c>
      <c r="F9951" s="1">
        <v>42362</v>
      </c>
      <c r="G9951" t="s">
        <v>29</v>
      </c>
      <c r="H9951">
        <v>1638</v>
      </c>
      <c r="I9951">
        <v>0.24</v>
      </c>
      <c r="J9951">
        <v>376.74</v>
      </c>
      <c r="K9951" t="s">
        <v>17</v>
      </c>
    </row>
    <row r="9952" spans="1:11" x14ac:dyDescent="0.3">
      <c r="A9952" t="s">
        <v>10071</v>
      </c>
      <c r="B9952" t="s">
        <v>261</v>
      </c>
      <c r="C9952" t="s">
        <v>32</v>
      </c>
      <c r="D9952" t="s">
        <v>153</v>
      </c>
      <c r="E9952" t="s">
        <v>47</v>
      </c>
      <c r="F9952" s="1">
        <v>42701</v>
      </c>
      <c r="G9952" t="s">
        <v>29</v>
      </c>
      <c r="H9952">
        <v>814</v>
      </c>
      <c r="I9952">
        <v>0.35</v>
      </c>
      <c r="J9952">
        <v>252.34</v>
      </c>
      <c r="K9952" t="s">
        <v>17</v>
      </c>
    </row>
    <row r="9953" spans="1:11" x14ac:dyDescent="0.3">
      <c r="A9953" t="s">
        <v>10072</v>
      </c>
      <c r="B9953" t="s">
        <v>182</v>
      </c>
      <c r="C9953" t="s">
        <v>32</v>
      </c>
      <c r="D9953" t="s">
        <v>97</v>
      </c>
      <c r="E9953" t="s">
        <v>128</v>
      </c>
      <c r="F9953" s="1">
        <v>43410</v>
      </c>
      <c r="G9953" t="s">
        <v>29</v>
      </c>
      <c r="H9953">
        <v>1379</v>
      </c>
      <c r="I9953">
        <v>0.21</v>
      </c>
      <c r="J9953">
        <v>262.01</v>
      </c>
      <c r="K9953" t="s">
        <v>17</v>
      </c>
    </row>
    <row r="9954" spans="1:11" x14ac:dyDescent="0.3">
      <c r="A9954" t="s">
        <v>10073</v>
      </c>
      <c r="B9954" t="s">
        <v>193</v>
      </c>
      <c r="C9954" t="s">
        <v>13</v>
      </c>
      <c r="D9954" t="s">
        <v>195</v>
      </c>
      <c r="E9954" t="s">
        <v>166</v>
      </c>
      <c r="F9954" s="1">
        <v>42102</v>
      </c>
      <c r="G9954" t="s">
        <v>29</v>
      </c>
      <c r="H9954">
        <v>2330</v>
      </c>
      <c r="I9954">
        <v>0.14000000000000001</v>
      </c>
      <c r="J9954">
        <v>1025.2</v>
      </c>
      <c r="K9954" t="s">
        <v>17</v>
      </c>
    </row>
    <row r="9955" spans="1:11" x14ac:dyDescent="0.3">
      <c r="A9955" t="s">
        <v>10074</v>
      </c>
      <c r="B9955" t="s">
        <v>159</v>
      </c>
      <c r="C9955" t="s">
        <v>20</v>
      </c>
      <c r="D9955" t="s">
        <v>21</v>
      </c>
      <c r="E9955" t="s">
        <v>128</v>
      </c>
      <c r="F9955" s="1">
        <v>43004</v>
      </c>
      <c r="G9955" t="s">
        <v>29</v>
      </c>
      <c r="H9955">
        <v>1693</v>
      </c>
      <c r="I9955">
        <v>0.34</v>
      </c>
      <c r="J9955">
        <v>304.74</v>
      </c>
      <c r="K9955" t="s">
        <v>17</v>
      </c>
    </row>
    <row r="9956" spans="1:11" x14ac:dyDescent="0.3">
      <c r="A9956" t="s">
        <v>10075</v>
      </c>
      <c r="B9956" t="s">
        <v>31</v>
      </c>
      <c r="C9956" t="s">
        <v>13</v>
      </c>
      <c r="D9956" t="s">
        <v>14</v>
      </c>
      <c r="E9956" t="s">
        <v>15</v>
      </c>
      <c r="F9956" s="1">
        <v>43032</v>
      </c>
      <c r="G9956" t="s">
        <v>29</v>
      </c>
      <c r="H9956">
        <v>2386</v>
      </c>
      <c r="I9956">
        <v>0.18</v>
      </c>
      <c r="J9956">
        <v>190.88</v>
      </c>
      <c r="K9956" t="s">
        <v>17</v>
      </c>
    </row>
    <row r="9957" spans="1:11" x14ac:dyDescent="0.3">
      <c r="A9957" t="s">
        <v>10076</v>
      </c>
      <c r="B9957" t="s">
        <v>31</v>
      </c>
      <c r="C9957" t="s">
        <v>63</v>
      </c>
      <c r="D9957" t="s">
        <v>75</v>
      </c>
      <c r="E9957" t="s">
        <v>34</v>
      </c>
      <c r="F9957" s="1">
        <v>43374</v>
      </c>
      <c r="G9957" t="s">
        <v>29</v>
      </c>
      <c r="H9957">
        <v>2325</v>
      </c>
      <c r="I9957">
        <v>0.27</v>
      </c>
      <c r="J9957">
        <v>558</v>
      </c>
      <c r="K9957" t="s">
        <v>17</v>
      </c>
    </row>
    <row r="9958" spans="1:11" x14ac:dyDescent="0.3">
      <c r="A9958" t="s">
        <v>10077</v>
      </c>
      <c r="B9958" t="s">
        <v>261</v>
      </c>
      <c r="C9958" t="s">
        <v>26</v>
      </c>
      <c r="D9958" t="s">
        <v>201</v>
      </c>
      <c r="E9958" t="s">
        <v>88</v>
      </c>
      <c r="F9958" s="1">
        <v>42288</v>
      </c>
      <c r="G9958" t="s">
        <v>29</v>
      </c>
      <c r="H9958">
        <v>2098</v>
      </c>
      <c r="I9958">
        <v>0.33</v>
      </c>
      <c r="J9958">
        <v>734.3</v>
      </c>
      <c r="K9958" t="s">
        <v>17</v>
      </c>
    </row>
    <row r="9959" spans="1:11" x14ac:dyDescent="0.3">
      <c r="A9959" t="s">
        <v>10078</v>
      </c>
      <c r="B9959" t="s">
        <v>90</v>
      </c>
      <c r="C9959" t="s">
        <v>58</v>
      </c>
      <c r="D9959" t="s">
        <v>59</v>
      </c>
      <c r="E9959" t="s">
        <v>72</v>
      </c>
      <c r="F9959" s="1">
        <v>43085</v>
      </c>
      <c r="G9959" t="s">
        <v>29</v>
      </c>
      <c r="H9959">
        <v>1574</v>
      </c>
      <c r="I9959">
        <v>0.1</v>
      </c>
      <c r="J9959">
        <v>456.46</v>
      </c>
      <c r="K9959" t="s">
        <v>17</v>
      </c>
    </row>
    <row r="9960" spans="1:11" x14ac:dyDescent="0.3">
      <c r="A9960" t="s">
        <v>10079</v>
      </c>
      <c r="B9960" t="s">
        <v>111</v>
      </c>
      <c r="C9960" t="s">
        <v>13</v>
      </c>
      <c r="D9960" t="s">
        <v>195</v>
      </c>
      <c r="E9960" t="s">
        <v>84</v>
      </c>
      <c r="F9960" s="1">
        <v>43151</v>
      </c>
      <c r="G9960" t="s">
        <v>29</v>
      </c>
      <c r="H9960">
        <v>1296</v>
      </c>
      <c r="I9960">
        <v>0.17</v>
      </c>
      <c r="J9960">
        <v>466.56</v>
      </c>
      <c r="K9960" t="s">
        <v>17</v>
      </c>
    </row>
    <row r="9961" spans="1:11" x14ac:dyDescent="0.3">
      <c r="A9961" t="s">
        <v>10080</v>
      </c>
      <c r="B9961" t="s">
        <v>12</v>
      </c>
      <c r="C9961" t="s">
        <v>13</v>
      </c>
      <c r="D9961" t="s">
        <v>79</v>
      </c>
      <c r="E9961" t="s">
        <v>47</v>
      </c>
      <c r="F9961" s="1">
        <v>43240</v>
      </c>
      <c r="G9961" t="s">
        <v>29</v>
      </c>
      <c r="H9961">
        <v>2122</v>
      </c>
      <c r="I9961">
        <v>0.11</v>
      </c>
      <c r="J9961">
        <v>169.76</v>
      </c>
      <c r="K9961" t="s">
        <v>17</v>
      </c>
    </row>
    <row r="9962" spans="1:11" x14ac:dyDescent="0.3">
      <c r="A9962" t="s">
        <v>10081</v>
      </c>
      <c r="B9962" t="s">
        <v>135</v>
      </c>
      <c r="C9962" t="s">
        <v>63</v>
      </c>
      <c r="D9962" t="s">
        <v>87</v>
      </c>
      <c r="E9962" t="s">
        <v>15</v>
      </c>
      <c r="F9962" s="1">
        <v>43057</v>
      </c>
      <c r="G9962" t="s">
        <v>29</v>
      </c>
      <c r="H9962">
        <v>2471</v>
      </c>
      <c r="I9962">
        <v>0.33</v>
      </c>
      <c r="J9962">
        <v>296.52</v>
      </c>
      <c r="K9962" t="s">
        <v>17</v>
      </c>
    </row>
    <row r="9963" spans="1:11" x14ac:dyDescent="0.3">
      <c r="A9963" t="s">
        <v>10082</v>
      </c>
      <c r="B9963" t="s">
        <v>156</v>
      </c>
      <c r="C9963" t="s">
        <v>32</v>
      </c>
      <c r="D9963" t="s">
        <v>153</v>
      </c>
      <c r="E9963" t="s">
        <v>166</v>
      </c>
      <c r="F9963" s="1">
        <v>42766</v>
      </c>
      <c r="G9963" t="s">
        <v>29</v>
      </c>
      <c r="H9963">
        <v>1157</v>
      </c>
      <c r="I9963">
        <v>0.16</v>
      </c>
      <c r="J9963">
        <v>185.12</v>
      </c>
      <c r="K9963" t="s">
        <v>17</v>
      </c>
    </row>
    <row r="9964" spans="1:11" x14ac:dyDescent="0.3">
      <c r="A9964" t="s">
        <v>10083</v>
      </c>
      <c r="B9964" t="s">
        <v>53</v>
      </c>
      <c r="C9964" t="s">
        <v>49</v>
      </c>
      <c r="D9964" t="s">
        <v>54</v>
      </c>
      <c r="E9964" t="s">
        <v>140</v>
      </c>
      <c r="F9964" s="1">
        <v>43250</v>
      </c>
      <c r="G9964" t="s">
        <v>29</v>
      </c>
      <c r="H9964">
        <v>1005</v>
      </c>
      <c r="I9964">
        <v>0.28000000000000003</v>
      </c>
      <c r="J9964">
        <v>281.39999999999998</v>
      </c>
      <c r="K9964" t="s">
        <v>17</v>
      </c>
    </row>
    <row r="9965" spans="1:11" x14ac:dyDescent="0.3">
      <c r="A9965" t="s">
        <v>10084</v>
      </c>
      <c r="B9965" t="s">
        <v>169</v>
      </c>
      <c r="C9965" t="s">
        <v>58</v>
      </c>
      <c r="D9965" t="s">
        <v>59</v>
      </c>
      <c r="E9965" t="s">
        <v>51</v>
      </c>
      <c r="F9965" s="1">
        <v>43123</v>
      </c>
      <c r="G9965" t="s">
        <v>29</v>
      </c>
      <c r="H9965">
        <v>1682</v>
      </c>
      <c r="I9965">
        <v>0.33</v>
      </c>
      <c r="J9965">
        <v>336.4</v>
      </c>
      <c r="K9965" t="s">
        <v>17</v>
      </c>
    </row>
    <row r="9966" spans="1:11" x14ac:dyDescent="0.3">
      <c r="A9966" t="s">
        <v>10085</v>
      </c>
      <c r="B9966" t="s">
        <v>263</v>
      </c>
      <c r="C9966" t="s">
        <v>26</v>
      </c>
      <c r="D9966" t="s">
        <v>201</v>
      </c>
      <c r="E9966" t="s">
        <v>88</v>
      </c>
      <c r="F9966" s="1">
        <v>43250</v>
      </c>
      <c r="G9966" t="s">
        <v>29</v>
      </c>
      <c r="H9966">
        <v>2040</v>
      </c>
      <c r="I9966">
        <v>0.32</v>
      </c>
      <c r="J9966">
        <v>244.8</v>
      </c>
      <c r="K9966" t="s">
        <v>17</v>
      </c>
    </row>
    <row r="9967" spans="1:11" x14ac:dyDescent="0.3">
      <c r="A9967" t="s">
        <v>10086</v>
      </c>
      <c r="B9967" t="s">
        <v>45</v>
      </c>
      <c r="C9967" t="s">
        <v>58</v>
      </c>
      <c r="D9967" t="s">
        <v>68</v>
      </c>
      <c r="E9967" t="s">
        <v>163</v>
      </c>
      <c r="F9967" s="1">
        <v>43298</v>
      </c>
      <c r="G9967" t="s">
        <v>29</v>
      </c>
      <c r="H9967">
        <v>2068</v>
      </c>
      <c r="I9967">
        <v>0.26</v>
      </c>
      <c r="J9967">
        <v>124.08</v>
      </c>
      <c r="K9967" t="s">
        <v>17</v>
      </c>
    </row>
    <row r="9968" spans="1:11" x14ac:dyDescent="0.3">
      <c r="A9968" t="s">
        <v>10087</v>
      </c>
      <c r="B9968" t="s">
        <v>53</v>
      </c>
      <c r="C9968" t="s">
        <v>26</v>
      </c>
      <c r="D9968" t="s">
        <v>201</v>
      </c>
      <c r="E9968" t="s">
        <v>123</v>
      </c>
      <c r="F9968" s="1">
        <v>43075</v>
      </c>
      <c r="G9968" t="s">
        <v>29</v>
      </c>
      <c r="H9968">
        <v>922</v>
      </c>
      <c r="I9968">
        <v>0.12</v>
      </c>
      <c r="J9968">
        <v>396.46</v>
      </c>
      <c r="K9968" t="s">
        <v>17</v>
      </c>
    </row>
    <row r="9969" spans="1:11" x14ac:dyDescent="0.3">
      <c r="A9969" t="s">
        <v>10088</v>
      </c>
      <c r="B9969" t="s">
        <v>114</v>
      </c>
      <c r="C9969" t="s">
        <v>63</v>
      </c>
      <c r="D9969" t="s">
        <v>75</v>
      </c>
      <c r="E9969" t="s">
        <v>84</v>
      </c>
      <c r="F9969" s="1">
        <v>43063</v>
      </c>
      <c r="G9969" t="s">
        <v>29</v>
      </c>
      <c r="H9969">
        <v>664</v>
      </c>
      <c r="I9969">
        <v>0.24</v>
      </c>
      <c r="J9969">
        <v>252.32</v>
      </c>
      <c r="K9969" t="s">
        <v>17</v>
      </c>
    </row>
    <row r="9970" spans="1:11" x14ac:dyDescent="0.3">
      <c r="A9970" t="s">
        <v>10089</v>
      </c>
      <c r="B9970" t="s">
        <v>45</v>
      </c>
      <c r="C9970" t="s">
        <v>58</v>
      </c>
      <c r="D9970" t="s">
        <v>112</v>
      </c>
      <c r="E9970" t="s">
        <v>55</v>
      </c>
      <c r="F9970" s="1">
        <v>43165</v>
      </c>
      <c r="G9970" t="s">
        <v>29</v>
      </c>
      <c r="H9970">
        <v>1981</v>
      </c>
      <c r="I9970">
        <v>0.23</v>
      </c>
      <c r="J9970">
        <v>614.11</v>
      </c>
      <c r="K9970" t="s">
        <v>17</v>
      </c>
    </row>
    <row r="9971" spans="1:11" x14ac:dyDescent="0.3">
      <c r="A9971" t="s">
        <v>10090</v>
      </c>
      <c r="B9971" t="s">
        <v>151</v>
      </c>
      <c r="C9971" t="s">
        <v>49</v>
      </c>
      <c r="D9971" t="s">
        <v>205</v>
      </c>
      <c r="E9971" t="s">
        <v>123</v>
      </c>
      <c r="F9971" s="1">
        <v>42225</v>
      </c>
      <c r="G9971" t="s">
        <v>29</v>
      </c>
      <c r="H9971">
        <v>784</v>
      </c>
      <c r="I9971">
        <v>0.2</v>
      </c>
      <c r="J9971">
        <v>164.64</v>
      </c>
      <c r="K9971" t="s">
        <v>17</v>
      </c>
    </row>
    <row r="9972" spans="1:11" x14ac:dyDescent="0.3">
      <c r="A9972" t="s">
        <v>10091</v>
      </c>
      <c r="B9972" t="s">
        <v>182</v>
      </c>
      <c r="C9972" t="s">
        <v>13</v>
      </c>
      <c r="D9972" t="s">
        <v>14</v>
      </c>
      <c r="E9972" t="s">
        <v>51</v>
      </c>
      <c r="F9972" s="1">
        <v>42995</v>
      </c>
      <c r="G9972" t="s">
        <v>29</v>
      </c>
      <c r="H9972">
        <v>2132</v>
      </c>
      <c r="I9972">
        <v>0.31</v>
      </c>
      <c r="J9972">
        <v>383.76</v>
      </c>
      <c r="K9972" t="s">
        <v>17</v>
      </c>
    </row>
    <row r="9973" spans="1:11" x14ac:dyDescent="0.3">
      <c r="A9973" t="s">
        <v>10092</v>
      </c>
      <c r="B9973" t="s">
        <v>36</v>
      </c>
      <c r="C9973" t="s">
        <v>58</v>
      </c>
      <c r="D9973" t="s">
        <v>112</v>
      </c>
      <c r="E9973" t="s">
        <v>28</v>
      </c>
      <c r="F9973" s="1">
        <v>43375</v>
      </c>
      <c r="G9973" t="s">
        <v>29</v>
      </c>
      <c r="H9973">
        <v>940</v>
      </c>
      <c r="I9973">
        <v>0.22</v>
      </c>
      <c r="J9973">
        <v>253.8</v>
      </c>
      <c r="K9973" t="s">
        <v>17</v>
      </c>
    </row>
    <row r="9974" spans="1:11" x14ac:dyDescent="0.3">
      <c r="A9974" t="s">
        <v>10093</v>
      </c>
      <c r="B9974" t="s">
        <v>174</v>
      </c>
      <c r="C9974" t="s">
        <v>58</v>
      </c>
      <c r="D9974" t="s">
        <v>59</v>
      </c>
      <c r="E9974" t="s">
        <v>28</v>
      </c>
      <c r="F9974" s="1">
        <v>43151</v>
      </c>
      <c r="G9974" t="s">
        <v>29</v>
      </c>
      <c r="H9974">
        <v>2500</v>
      </c>
      <c r="I9974">
        <v>0.19</v>
      </c>
      <c r="J9974">
        <v>325</v>
      </c>
      <c r="K9974" t="s">
        <v>17</v>
      </c>
    </row>
    <row r="9975" spans="1:11" x14ac:dyDescent="0.3">
      <c r="A9975" t="s">
        <v>10094</v>
      </c>
      <c r="B9975" t="s">
        <v>263</v>
      </c>
      <c r="C9975" t="s">
        <v>58</v>
      </c>
      <c r="D9975" t="s">
        <v>68</v>
      </c>
      <c r="E9975" t="s">
        <v>60</v>
      </c>
      <c r="F9975" s="1">
        <v>42860</v>
      </c>
      <c r="G9975" t="s">
        <v>29</v>
      </c>
      <c r="H9975">
        <v>2377</v>
      </c>
      <c r="I9975">
        <v>0.14000000000000001</v>
      </c>
      <c r="J9975">
        <v>237.7</v>
      </c>
      <c r="K9975" t="s">
        <v>17</v>
      </c>
    </row>
    <row r="9976" spans="1:11" x14ac:dyDescent="0.3">
      <c r="A9976" t="s">
        <v>10095</v>
      </c>
      <c r="B9976" t="s">
        <v>184</v>
      </c>
      <c r="C9976" t="s">
        <v>26</v>
      </c>
      <c r="D9976" t="s">
        <v>201</v>
      </c>
      <c r="E9976" t="s">
        <v>72</v>
      </c>
      <c r="F9976" s="1">
        <v>42362</v>
      </c>
      <c r="G9976" t="s">
        <v>29</v>
      </c>
      <c r="H9976">
        <v>1733</v>
      </c>
      <c r="I9976">
        <v>0.13</v>
      </c>
      <c r="J9976">
        <v>658.54</v>
      </c>
      <c r="K9976" t="s">
        <v>17</v>
      </c>
    </row>
    <row r="9977" spans="1:11" x14ac:dyDescent="0.3">
      <c r="A9977" t="s">
        <v>10096</v>
      </c>
      <c r="B9977" t="s">
        <v>111</v>
      </c>
      <c r="C9977" t="s">
        <v>20</v>
      </c>
      <c r="D9977" t="s">
        <v>21</v>
      </c>
      <c r="E9977" t="s">
        <v>143</v>
      </c>
      <c r="F9977" s="1">
        <v>43425</v>
      </c>
      <c r="G9977" t="s">
        <v>29</v>
      </c>
      <c r="H9977">
        <v>1885</v>
      </c>
      <c r="I9977">
        <v>0.13</v>
      </c>
      <c r="J9977">
        <v>414.7</v>
      </c>
      <c r="K9977" t="s">
        <v>17</v>
      </c>
    </row>
    <row r="9978" spans="1:11" x14ac:dyDescent="0.3">
      <c r="A9978" t="s">
        <v>10097</v>
      </c>
      <c r="B9978" t="s">
        <v>108</v>
      </c>
      <c r="C9978" t="s">
        <v>13</v>
      </c>
      <c r="D9978" t="s">
        <v>14</v>
      </c>
      <c r="E9978" t="s">
        <v>123</v>
      </c>
      <c r="F9978" s="1">
        <v>42892</v>
      </c>
      <c r="G9978" t="s">
        <v>29</v>
      </c>
      <c r="H9978">
        <v>2126</v>
      </c>
      <c r="I9978">
        <v>0.13</v>
      </c>
      <c r="J9978">
        <v>382.68</v>
      </c>
      <c r="K9978" t="s">
        <v>17</v>
      </c>
    </row>
    <row r="9979" spans="1:11" x14ac:dyDescent="0.3">
      <c r="A9979" t="s">
        <v>10098</v>
      </c>
      <c r="B9979" t="s">
        <v>116</v>
      </c>
      <c r="C9979" t="s">
        <v>20</v>
      </c>
      <c r="D9979" t="s">
        <v>21</v>
      </c>
      <c r="E9979" t="s">
        <v>55</v>
      </c>
      <c r="F9979" s="1">
        <v>42091</v>
      </c>
      <c r="G9979" t="s">
        <v>29</v>
      </c>
      <c r="H9979">
        <v>2028</v>
      </c>
      <c r="I9979">
        <v>0.11</v>
      </c>
      <c r="J9979">
        <v>628.67999999999995</v>
      </c>
      <c r="K9979" t="s">
        <v>17</v>
      </c>
    </row>
    <row r="9980" spans="1:11" x14ac:dyDescent="0.3">
      <c r="A9980" t="s">
        <v>10099</v>
      </c>
      <c r="B9980" t="s">
        <v>165</v>
      </c>
      <c r="C9980" t="s">
        <v>58</v>
      </c>
      <c r="D9980" t="s">
        <v>68</v>
      </c>
      <c r="E9980" t="s">
        <v>128</v>
      </c>
      <c r="F9980" s="1">
        <v>42448</v>
      </c>
      <c r="G9980" t="s">
        <v>29</v>
      </c>
      <c r="H9980">
        <v>1195</v>
      </c>
      <c r="I9980">
        <v>0.16</v>
      </c>
      <c r="J9980">
        <v>250.95</v>
      </c>
      <c r="K9980" t="s">
        <v>17</v>
      </c>
    </row>
    <row r="9981" spans="1:11" x14ac:dyDescent="0.3">
      <c r="A9981" t="s">
        <v>10100</v>
      </c>
      <c r="B9981" t="s">
        <v>90</v>
      </c>
      <c r="C9981" t="s">
        <v>49</v>
      </c>
      <c r="D9981" t="s">
        <v>54</v>
      </c>
      <c r="E9981" t="s">
        <v>117</v>
      </c>
      <c r="F9981" s="1">
        <v>42081</v>
      </c>
      <c r="G9981" t="s">
        <v>29</v>
      </c>
      <c r="H9981">
        <v>1418</v>
      </c>
      <c r="I9981">
        <v>0.31</v>
      </c>
      <c r="J9981">
        <v>567.20000000000005</v>
      </c>
      <c r="K9981" t="s">
        <v>17</v>
      </c>
    </row>
    <row r="9982" spans="1:11" x14ac:dyDescent="0.3">
      <c r="A9982" t="s">
        <v>10101</v>
      </c>
      <c r="B9982" t="s">
        <v>125</v>
      </c>
      <c r="C9982" t="s">
        <v>26</v>
      </c>
      <c r="D9982" t="s">
        <v>94</v>
      </c>
      <c r="E9982" t="s">
        <v>15</v>
      </c>
      <c r="F9982" s="1">
        <v>43343</v>
      </c>
      <c r="G9982" t="s">
        <v>29</v>
      </c>
      <c r="H9982">
        <v>1251</v>
      </c>
      <c r="I9982">
        <v>0.28999999999999998</v>
      </c>
      <c r="J9982">
        <v>387.81</v>
      </c>
      <c r="K9982" t="s">
        <v>17</v>
      </c>
    </row>
    <row r="9983" spans="1:11" x14ac:dyDescent="0.3">
      <c r="A9983" t="s">
        <v>10102</v>
      </c>
      <c r="B9983" t="s">
        <v>139</v>
      </c>
      <c r="C9983" t="s">
        <v>32</v>
      </c>
      <c r="D9983" t="s">
        <v>33</v>
      </c>
      <c r="E9983" t="s">
        <v>51</v>
      </c>
      <c r="F9983" s="1">
        <v>42225</v>
      </c>
      <c r="G9983" t="s">
        <v>29</v>
      </c>
      <c r="H9983">
        <v>1694</v>
      </c>
      <c r="I9983">
        <v>0.15</v>
      </c>
      <c r="J9983">
        <v>694.54</v>
      </c>
      <c r="K9983" t="s">
        <v>17</v>
      </c>
    </row>
    <row r="9984" spans="1:11" x14ac:dyDescent="0.3">
      <c r="A9984" t="s">
        <v>10103</v>
      </c>
      <c r="B9984" t="s">
        <v>106</v>
      </c>
      <c r="C9984" t="s">
        <v>32</v>
      </c>
      <c r="D9984" t="s">
        <v>97</v>
      </c>
      <c r="E9984" t="s">
        <v>88</v>
      </c>
      <c r="F9984" s="1">
        <v>43340</v>
      </c>
      <c r="G9984" t="s">
        <v>29</v>
      </c>
      <c r="H9984">
        <v>1309</v>
      </c>
      <c r="I9984">
        <v>0.33</v>
      </c>
      <c r="J9984">
        <v>183.26</v>
      </c>
      <c r="K9984" t="s">
        <v>17</v>
      </c>
    </row>
    <row r="9985" spans="1:11" x14ac:dyDescent="0.3">
      <c r="A9985" t="s">
        <v>10104</v>
      </c>
      <c r="B9985" t="s">
        <v>71</v>
      </c>
      <c r="C9985" t="s">
        <v>26</v>
      </c>
      <c r="D9985" t="s">
        <v>201</v>
      </c>
      <c r="E9985" t="s">
        <v>140</v>
      </c>
      <c r="F9985" s="1">
        <v>43075</v>
      </c>
      <c r="G9985" t="s">
        <v>29</v>
      </c>
      <c r="H9985">
        <v>2335</v>
      </c>
      <c r="I9985">
        <v>0.17</v>
      </c>
      <c r="J9985">
        <v>607.1</v>
      </c>
      <c r="K9985" t="s">
        <v>17</v>
      </c>
    </row>
    <row r="9986" spans="1:11" x14ac:dyDescent="0.3">
      <c r="A9986" t="s">
        <v>10105</v>
      </c>
      <c r="B9986" t="s">
        <v>125</v>
      </c>
      <c r="C9986" t="s">
        <v>13</v>
      </c>
      <c r="D9986" t="s">
        <v>14</v>
      </c>
      <c r="E9986" t="s">
        <v>43</v>
      </c>
      <c r="F9986" s="1">
        <v>42613</v>
      </c>
      <c r="G9986" t="s">
        <v>29</v>
      </c>
      <c r="H9986">
        <v>727</v>
      </c>
      <c r="I9986">
        <v>0.17</v>
      </c>
      <c r="J9986">
        <v>109.05</v>
      </c>
      <c r="K9986" t="s">
        <v>17</v>
      </c>
    </row>
    <row r="9987" spans="1:11" x14ac:dyDescent="0.3">
      <c r="A9987" t="s">
        <v>10106</v>
      </c>
      <c r="B9987" t="s">
        <v>162</v>
      </c>
      <c r="C9987" t="s">
        <v>63</v>
      </c>
      <c r="D9987" t="s">
        <v>87</v>
      </c>
      <c r="E9987" t="s">
        <v>72</v>
      </c>
      <c r="F9987" s="1">
        <v>42687</v>
      </c>
      <c r="G9987" t="s">
        <v>29</v>
      </c>
      <c r="H9987">
        <v>1286</v>
      </c>
      <c r="I9987">
        <v>0.3</v>
      </c>
      <c r="J9987">
        <v>475.82</v>
      </c>
      <c r="K9987" t="s">
        <v>17</v>
      </c>
    </row>
    <row r="9988" spans="1:11" x14ac:dyDescent="0.3">
      <c r="A9988" t="s">
        <v>10107</v>
      </c>
      <c r="B9988" t="s">
        <v>71</v>
      </c>
      <c r="C9988" t="s">
        <v>49</v>
      </c>
      <c r="D9988" t="s">
        <v>50</v>
      </c>
      <c r="E9988" t="s">
        <v>15</v>
      </c>
      <c r="F9988" s="1">
        <v>43228</v>
      </c>
      <c r="G9988" t="s">
        <v>29</v>
      </c>
      <c r="H9988">
        <v>2199</v>
      </c>
      <c r="I9988">
        <v>0.34</v>
      </c>
      <c r="J9988">
        <v>153.93</v>
      </c>
      <c r="K9988" t="s">
        <v>17</v>
      </c>
    </row>
    <row r="9989" spans="1:11" x14ac:dyDescent="0.3">
      <c r="A9989" t="s">
        <v>10108</v>
      </c>
      <c r="B9989" t="s">
        <v>57</v>
      </c>
      <c r="C9989" t="s">
        <v>32</v>
      </c>
      <c r="D9989" t="s">
        <v>33</v>
      </c>
      <c r="E9989" t="s">
        <v>149</v>
      </c>
      <c r="F9989" s="1">
        <v>42296</v>
      </c>
      <c r="G9989" t="s">
        <v>29</v>
      </c>
      <c r="H9989">
        <v>1350</v>
      </c>
      <c r="I9989">
        <v>0.15</v>
      </c>
      <c r="J9989">
        <v>67.5</v>
      </c>
      <c r="K9989" t="s">
        <v>17</v>
      </c>
    </row>
    <row r="9990" spans="1:11" x14ac:dyDescent="0.3">
      <c r="A9990" t="s">
        <v>10109</v>
      </c>
      <c r="B9990" t="s">
        <v>31</v>
      </c>
      <c r="C9990" t="s">
        <v>58</v>
      </c>
      <c r="D9990" t="s">
        <v>68</v>
      </c>
      <c r="E9990" t="s">
        <v>15</v>
      </c>
      <c r="F9990" s="1">
        <v>42677</v>
      </c>
      <c r="G9990" t="s">
        <v>29</v>
      </c>
      <c r="H9990">
        <v>1460</v>
      </c>
      <c r="I9990">
        <v>0.15</v>
      </c>
      <c r="J9990">
        <v>452.6</v>
      </c>
      <c r="K9990" t="s">
        <v>17</v>
      </c>
    </row>
    <row r="9991" spans="1:11" x14ac:dyDescent="0.3">
      <c r="A9991" t="s">
        <v>10110</v>
      </c>
      <c r="B9991" t="s">
        <v>169</v>
      </c>
      <c r="C9991" t="s">
        <v>63</v>
      </c>
      <c r="D9991" t="s">
        <v>64</v>
      </c>
      <c r="E9991" t="s">
        <v>117</v>
      </c>
      <c r="F9991" s="1">
        <v>42362</v>
      </c>
      <c r="G9991" t="s">
        <v>29</v>
      </c>
      <c r="H9991">
        <v>945</v>
      </c>
      <c r="I9991">
        <v>0.16</v>
      </c>
      <c r="J9991">
        <v>359.1</v>
      </c>
      <c r="K9991" t="s">
        <v>17</v>
      </c>
    </row>
    <row r="9992" spans="1:11" x14ac:dyDescent="0.3">
      <c r="A9992" t="s">
        <v>10111</v>
      </c>
      <c r="B9992" t="s">
        <v>81</v>
      </c>
      <c r="C9992" t="s">
        <v>49</v>
      </c>
      <c r="D9992" t="s">
        <v>50</v>
      </c>
      <c r="E9992" t="s">
        <v>72</v>
      </c>
      <c r="F9992" s="1">
        <v>42197</v>
      </c>
      <c r="G9992" t="s">
        <v>29</v>
      </c>
      <c r="H9992">
        <v>1195</v>
      </c>
      <c r="I9992">
        <v>0.26</v>
      </c>
      <c r="J9992">
        <v>71.7</v>
      </c>
      <c r="K9992" t="s">
        <v>17</v>
      </c>
    </row>
    <row r="9993" spans="1:11" x14ac:dyDescent="0.3">
      <c r="A9993" t="s">
        <v>10112</v>
      </c>
      <c r="B9993" t="s">
        <v>197</v>
      </c>
      <c r="C9993" t="s">
        <v>26</v>
      </c>
      <c r="D9993" t="s">
        <v>201</v>
      </c>
      <c r="E9993" t="s">
        <v>84</v>
      </c>
      <c r="F9993" s="1">
        <v>42892</v>
      </c>
      <c r="G9993" t="s">
        <v>29</v>
      </c>
      <c r="H9993">
        <v>1567</v>
      </c>
      <c r="I9993">
        <v>0.16</v>
      </c>
      <c r="J9993">
        <v>501.44</v>
      </c>
      <c r="K9993" t="s">
        <v>17</v>
      </c>
    </row>
    <row r="9994" spans="1:11" x14ac:dyDescent="0.3">
      <c r="A9994" t="s">
        <v>10113</v>
      </c>
      <c r="B9994" t="s">
        <v>71</v>
      </c>
      <c r="C9994" t="s">
        <v>13</v>
      </c>
      <c r="D9994" t="s">
        <v>195</v>
      </c>
      <c r="E9994" t="s">
        <v>143</v>
      </c>
      <c r="F9994" s="1">
        <v>43389</v>
      </c>
      <c r="G9994" t="s">
        <v>29</v>
      </c>
      <c r="H9994">
        <v>1659</v>
      </c>
      <c r="I9994">
        <v>0.15</v>
      </c>
      <c r="J9994">
        <v>597.24</v>
      </c>
      <c r="K9994" t="s">
        <v>17</v>
      </c>
    </row>
    <row r="9995" spans="1:11" x14ac:dyDescent="0.3">
      <c r="A9995" t="s">
        <v>10114</v>
      </c>
      <c r="B9995" t="s">
        <v>57</v>
      </c>
      <c r="C9995" t="s">
        <v>26</v>
      </c>
      <c r="D9995" t="s">
        <v>27</v>
      </c>
      <c r="E9995" t="s">
        <v>51</v>
      </c>
      <c r="F9995" s="1">
        <v>43207</v>
      </c>
      <c r="G9995" t="s">
        <v>29</v>
      </c>
      <c r="H9995">
        <v>1034</v>
      </c>
      <c r="I9995">
        <v>0.28000000000000003</v>
      </c>
      <c r="J9995">
        <v>165.44</v>
      </c>
      <c r="K999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93F6-3D1C-4A2A-925F-D7DF8F0B5747}">
  <dimension ref="A1:K9995"/>
  <sheetViews>
    <sheetView topLeftCell="A9944" workbookViewId="0">
      <selection activeCell="E3" sqref="E3"/>
    </sheetView>
  </sheetViews>
  <sheetFormatPr defaultColWidth="11.58203125" defaultRowHeight="14" x14ac:dyDescent="0.3"/>
  <cols>
    <col min="3" max="3" width="13" customWidth="1"/>
    <col min="5" max="5" width="13.1640625" customWidth="1"/>
    <col min="8" max="8" width="13.33203125" customWidth="1"/>
    <col min="9" max="9" width="15.5" customWidth="1"/>
    <col min="11" max="11" width="14.9140625" customWidth="1"/>
  </cols>
  <sheetData>
    <row r="1" spans="1:11" x14ac:dyDescent="0.3">
      <c r="A1" t="s">
        <v>10115</v>
      </c>
      <c r="B1" t="s">
        <v>10116</v>
      </c>
      <c r="C1" t="s">
        <v>10117</v>
      </c>
      <c r="D1" t="s">
        <v>10118</v>
      </c>
      <c r="E1" t="s">
        <v>10119</v>
      </c>
      <c r="F1" t="s">
        <v>7</v>
      </c>
      <c r="G1" t="s">
        <v>9</v>
      </c>
      <c r="H1" t="s">
        <v>2</v>
      </c>
      <c r="I1" t="s">
        <v>3</v>
      </c>
      <c r="J1" t="s">
        <v>6</v>
      </c>
      <c r="K1" t="s">
        <v>1</v>
      </c>
    </row>
    <row r="2" spans="1:11" x14ac:dyDescent="0.3">
      <c r="A2">
        <f>YEAR('Supermart Grocery Sales - Retai'!F:F)</f>
        <v>2017</v>
      </c>
      <c r="B2">
        <f>MONTH('Supermart Grocery Sales - Retai'!F:F)</f>
        <v>11</v>
      </c>
      <c r="C2" t="str" cm="1">
        <f t="array" ref="C2">CHOOSE(_xlfn.ANCHORARRAY(B2), "Jan", "Feb", "Mar", "Apr", "May", "Jun", "Jul", "Aug", "Sep", "Oct", "Nov", "Dec")</f>
        <v>Nov</v>
      </c>
      <c r="D2" t="str">
        <f>"Q"&amp;ROUNDUP(MONTH('Supermart Grocery Sales - Retai'!F2)/3,0)</f>
        <v>Q4</v>
      </c>
      <c r="E2">
        <f>tbl_DataModel[[#This Row],[Profit]]/tbl_DataModel[[#This Row],[Sales]]</f>
        <v>0.31999999999999995</v>
      </c>
      <c r="F2">
        <v>1254</v>
      </c>
      <c r="G2">
        <v>401.28</v>
      </c>
      <c r="H2" t="s">
        <v>13</v>
      </c>
      <c r="I2" t="s">
        <v>14</v>
      </c>
      <c r="J2" t="s">
        <v>16</v>
      </c>
      <c r="K2" t="s">
        <v>12</v>
      </c>
    </row>
    <row r="3" spans="1:11" x14ac:dyDescent="0.3">
      <c r="A3">
        <f>YEAR('Supermart Grocery Sales - Retai'!F:F)</f>
        <v>2017</v>
      </c>
      <c r="B3">
        <f>MONTH('Supermart Grocery Sales - Retai'!F:F)</f>
        <v>11</v>
      </c>
      <c r="C3" t="str" cm="1">
        <f t="array" ref="C3">CHOOSE(_xlfn.ANCHORARRAY(B3), "Jan", "Feb", "Mar", "Apr", "May", "Jun", "Jul", "Aug", "Sep", "Oct", "Nov", "Dec")</f>
        <v>Nov</v>
      </c>
      <c r="D3" t="str">
        <f>"Q"&amp;ROUNDUP(MONTH('Supermart Grocery Sales - Retai'!F3)/3,0)</f>
        <v>Q4</v>
      </c>
      <c r="E3">
        <f>tbl_DataModel[[#This Row],[Profit]]/tbl_DataModel[[#This Row],[Sales]]</f>
        <v>0.2</v>
      </c>
      <c r="F3">
        <v>749</v>
      </c>
      <c r="G3">
        <v>149.80000000000001</v>
      </c>
      <c r="H3" t="s">
        <v>20</v>
      </c>
      <c r="I3" t="s">
        <v>21</v>
      </c>
      <c r="J3" t="s">
        <v>23</v>
      </c>
      <c r="K3" t="s">
        <v>19</v>
      </c>
    </row>
    <row r="4" spans="1:11" x14ac:dyDescent="0.3">
      <c r="A4">
        <f>YEAR('Supermart Grocery Sales - Retai'!F:F)</f>
        <v>2017</v>
      </c>
      <c r="B4">
        <f>MONTH('Supermart Grocery Sales - Retai'!F:F)</f>
        <v>6</v>
      </c>
      <c r="C4" t="str" cm="1">
        <f t="array" ref="C4">CHOOSE(_xlfn.ANCHORARRAY(B4), "Jan", "Feb", "Mar", "Apr", "May", "Jun", "Jul", "Aug", "Sep", "Oct", "Nov", "Dec")</f>
        <v>Jun</v>
      </c>
      <c r="D4" t="str">
        <f>"Q"&amp;ROUNDUP(MONTH('Supermart Grocery Sales - Retai'!F4)/3,0)</f>
        <v>Q2</v>
      </c>
      <c r="E4">
        <f>tbl_DataModel[[#This Row],[Profit]]/tbl_DataModel[[#This Row],[Sales]]</f>
        <v>6.9999999999999993E-2</v>
      </c>
      <c r="F4">
        <v>2360</v>
      </c>
      <c r="G4">
        <v>165.2</v>
      </c>
      <c r="H4" t="s">
        <v>26</v>
      </c>
      <c r="I4" t="s">
        <v>27</v>
      </c>
      <c r="J4" t="s">
        <v>29</v>
      </c>
      <c r="K4" t="s">
        <v>25</v>
      </c>
    </row>
    <row r="5" spans="1:11" x14ac:dyDescent="0.3">
      <c r="A5">
        <f>YEAR('Supermart Grocery Sales - Retai'!F:F)</f>
        <v>2016</v>
      </c>
      <c r="B5">
        <f>MONTH('Supermart Grocery Sales - Retai'!F:F)</f>
        <v>10</v>
      </c>
      <c r="C5" t="str" cm="1">
        <f t="array" ref="C5">CHOOSE(_xlfn.ANCHORARRAY(B5), "Jan", "Feb", "Mar", "Apr", "May", "Jun", "Jul", "Aug", "Sep", "Oct", "Nov", "Dec")</f>
        <v>Oct</v>
      </c>
      <c r="D5" t="str">
        <f>"Q"&amp;ROUNDUP(MONTH('Supermart Grocery Sales - Retai'!F5)/3,0)</f>
        <v>Q4</v>
      </c>
      <c r="E5">
        <f>tbl_DataModel[[#This Row],[Profit]]/tbl_DataModel[[#This Row],[Sales]]</f>
        <v>9.9999999999999992E-2</v>
      </c>
      <c r="F5">
        <v>896</v>
      </c>
      <c r="G5">
        <v>89.6</v>
      </c>
      <c r="H5" t="s">
        <v>32</v>
      </c>
      <c r="I5" t="s">
        <v>33</v>
      </c>
      <c r="J5" t="s">
        <v>23</v>
      </c>
      <c r="K5" t="s">
        <v>31</v>
      </c>
    </row>
    <row r="6" spans="1:11" x14ac:dyDescent="0.3">
      <c r="A6">
        <f>YEAR('Supermart Grocery Sales - Retai'!F:F)</f>
        <v>2016</v>
      </c>
      <c r="B6">
        <f>MONTH('Supermart Grocery Sales - Retai'!F:F)</f>
        <v>10</v>
      </c>
      <c r="C6" t="str" cm="1">
        <f t="array" ref="C6">CHOOSE(_xlfn.ANCHORARRAY(B6), "Jan", "Feb", "Mar", "Apr", "May", "Jun", "Jul", "Aug", "Sep", "Oct", "Nov", "Dec")</f>
        <v>Oct</v>
      </c>
      <c r="D6" t="str">
        <f>"Q"&amp;ROUNDUP(MONTH('Supermart Grocery Sales - Retai'!F6)/3,0)</f>
        <v>Q4</v>
      </c>
      <c r="E6">
        <f>tbl_DataModel[[#This Row],[Profit]]/tbl_DataModel[[#This Row],[Sales]]</f>
        <v>0.39</v>
      </c>
      <c r="F6">
        <v>2355</v>
      </c>
      <c r="G6">
        <v>918.45</v>
      </c>
      <c r="H6" t="s">
        <v>26</v>
      </c>
      <c r="I6" t="s">
        <v>37</v>
      </c>
      <c r="J6" t="s">
        <v>23</v>
      </c>
      <c r="K6" t="s">
        <v>36</v>
      </c>
    </row>
    <row r="7" spans="1:11" x14ac:dyDescent="0.3">
      <c r="A7">
        <f>YEAR('Supermart Grocery Sales - Retai'!F:F)</f>
        <v>2015</v>
      </c>
      <c r="B7">
        <f>MONTH('Supermart Grocery Sales - Retai'!F:F)</f>
        <v>6</v>
      </c>
      <c r="C7" t="str" cm="1">
        <f t="array" ref="C7">CHOOSE(_xlfn.ANCHORARRAY(B7), "Jan", "Feb", "Mar", "Apr", "May", "Jun", "Jul", "Aug", "Sep", "Oct", "Nov", "Dec")</f>
        <v>Jun</v>
      </c>
      <c r="D7" t="str">
        <f>"Q"&amp;ROUNDUP(MONTH('Supermart Grocery Sales - Retai'!F7)/3,0)</f>
        <v>Q2</v>
      </c>
      <c r="E7">
        <f>tbl_DataModel[[#This Row],[Profit]]/tbl_DataModel[[#This Row],[Sales]]</f>
        <v>0.13999999999999999</v>
      </c>
      <c r="F7">
        <v>2305</v>
      </c>
      <c r="G7">
        <v>322.7</v>
      </c>
      <c r="H7" t="s">
        <v>26</v>
      </c>
      <c r="I7" t="s">
        <v>37</v>
      </c>
      <c r="J7" t="s">
        <v>29</v>
      </c>
      <c r="K7" t="s">
        <v>40</v>
      </c>
    </row>
    <row r="8" spans="1:11" x14ac:dyDescent="0.3">
      <c r="A8">
        <f>YEAR('Supermart Grocery Sales - Retai'!F:F)</f>
        <v>2015</v>
      </c>
      <c r="B8">
        <f>MONTH('Supermart Grocery Sales - Retai'!F:F)</f>
        <v>6</v>
      </c>
      <c r="C8" t="str" cm="1">
        <f t="array" ref="C8">CHOOSE(_xlfn.ANCHORARRAY(B8), "Jan", "Feb", "Mar", "Apr", "May", "Jun", "Jul", "Aug", "Sep", "Oct", "Nov", "Dec")</f>
        <v>Jun</v>
      </c>
      <c r="D8" t="str">
        <f>"Q"&amp;ROUNDUP(MONTH('Supermart Grocery Sales - Retai'!F8)/3,0)</f>
        <v>Q2</v>
      </c>
      <c r="E8">
        <f>tbl_DataModel[[#This Row],[Profit]]/tbl_DataModel[[#This Row],[Sales]]</f>
        <v>0.42000000000000004</v>
      </c>
      <c r="F8">
        <v>826</v>
      </c>
      <c r="G8">
        <v>346.92</v>
      </c>
      <c r="H8" t="s">
        <v>32</v>
      </c>
      <c r="I8" t="s">
        <v>33</v>
      </c>
      <c r="J8" t="s">
        <v>29</v>
      </c>
      <c r="K8" t="s">
        <v>42</v>
      </c>
    </row>
    <row r="9" spans="1:11" x14ac:dyDescent="0.3">
      <c r="A9">
        <f>YEAR('Supermart Grocery Sales - Retai'!F:F)</f>
        <v>2015</v>
      </c>
      <c r="B9">
        <f>MONTH('Supermart Grocery Sales - Retai'!F:F)</f>
        <v>6</v>
      </c>
      <c r="C9" t="str" cm="1">
        <f t="array" ref="C9">CHOOSE(_xlfn.ANCHORARRAY(B9), "Jan", "Feb", "Mar", "Apr", "May", "Jun", "Jul", "Aug", "Sep", "Oct", "Nov", "Dec")</f>
        <v>Jun</v>
      </c>
      <c r="D9" t="str">
        <f>"Q"&amp;ROUNDUP(MONTH('Supermart Grocery Sales - Retai'!F9)/3,0)</f>
        <v>Q2</v>
      </c>
      <c r="E9">
        <f>tbl_DataModel[[#This Row],[Profit]]/tbl_DataModel[[#This Row],[Sales]]</f>
        <v>0.08</v>
      </c>
      <c r="F9">
        <v>1847</v>
      </c>
      <c r="G9">
        <v>147.76</v>
      </c>
      <c r="H9" t="s">
        <v>32</v>
      </c>
      <c r="I9" t="s">
        <v>46</v>
      </c>
      <c r="J9" t="s">
        <v>29</v>
      </c>
      <c r="K9" t="s">
        <v>45</v>
      </c>
    </row>
    <row r="10" spans="1:11" x14ac:dyDescent="0.3">
      <c r="A10">
        <f>YEAR('Supermart Grocery Sales - Retai'!F:F)</f>
        <v>2015</v>
      </c>
      <c r="B10">
        <f>MONTH('Supermart Grocery Sales - Retai'!F:F)</f>
        <v>6</v>
      </c>
      <c r="C10" t="str" cm="1">
        <f t="array" ref="C10">CHOOSE(_xlfn.ANCHORARRAY(B10), "Jan", "Feb", "Mar", "Apr", "May", "Jun", "Jul", "Aug", "Sep", "Oct", "Nov", "Dec")</f>
        <v>Jun</v>
      </c>
      <c r="D10" t="str">
        <f>"Q"&amp;ROUNDUP(MONTH('Supermart Grocery Sales - Retai'!F10)/3,0)</f>
        <v>Q2</v>
      </c>
      <c r="E10">
        <f>tbl_DataModel[[#This Row],[Profit]]/tbl_DataModel[[#This Row],[Sales]]</f>
        <v>0.23</v>
      </c>
      <c r="F10">
        <v>791</v>
      </c>
      <c r="G10">
        <v>181.93</v>
      </c>
      <c r="H10" t="s">
        <v>49</v>
      </c>
      <c r="I10" t="s">
        <v>50</v>
      </c>
      <c r="J10" t="s">
        <v>29</v>
      </c>
      <c r="K10" t="s">
        <v>45</v>
      </c>
    </row>
    <row r="11" spans="1:11" x14ac:dyDescent="0.3">
      <c r="A11">
        <f>YEAR('Supermart Grocery Sales - Retai'!F:F)</f>
        <v>2015</v>
      </c>
      <c r="B11">
        <f>MONTH('Supermart Grocery Sales - Retai'!F:F)</f>
        <v>6</v>
      </c>
      <c r="C11" t="str" cm="1">
        <f t="array" ref="C11">CHOOSE(_xlfn.ANCHORARRAY(B11), "Jan", "Feb", "Mar", "Apr", "May", "Jun", "Jul", "Aug", "Sep", "Oct", "Nov", "Dec")</f>
        <v>Jun</v>
      </c>
      <c r="D11" t="str">
        <f>"Q"&amp;ROUNDUP(MONTH('Supermart Grocery Sales - Retai'!F11)/3,0)</f>
        <v>Q2</v>
      </c>
      <c r="E11">
        <f>tbl_DataModel[[#This Row],[Profit]]/tbl_DataModel[[#This Row],[Sales]]</f>
        <v>0.26999999999999996</v>
      </c>
      <c r="F11">
        <v>1795</v>
      </c>
      <c r="G11">
        <v>484.65</v>
      </c>
      <c r="H11" t="s">
        <v>49</v>
      </c>
      <c r="I11" t="s">
        <v>54</v>
      </c>
      <c r="J11" t="s">
        <v>29</v>
      </c>
      <c r="K11" t="s">
        <v>53</v>
      </c>
    </row>
    <row r="12" spans="1:11" x14ac:dyDescent="0.3">
      <c r="A12">
        <f>YEAR('Supermart Grocery Sales - Retai'!F:F)</f>
        <v>2015</v>
      </c>
      <c r="B12">
        <f>MONTH('Supermart Grocery Sales - Retai'!F:F)</f>
        <v>6</v>
      </c>
      <c r="C12" t="str" cm="1">
        <f t="array" ref="C12">CHOOSE(_xlfn.ANCHORARRAY(B12), "Jan", "Feb", "Mar", "Apr", "May", "Jun", "Jul", "Aug", "Sep", "Oct", "Nov", "Dec")</f>
        <v>Jun</v>
      </c>
      <c r="D12" t="str">
        <f>"Q"&amp;ROUNDUP(MONTH('Supermart Grocery Sales - Retai'!F12)/3,0)</f>
        <v>Q2</v>
      </c>
      <c r="E12">
        <f>tbl_DataModel[[#This Row],[Profit]]/tbl_DataModel[[#This Row],[Sales]]</f>
        <v>0.23</v>
      </c>
      <c r="F12">
        <v>1903</v>
      </c>
      <c r="G12">
        <v>437.69</v>
      </c>
      <c r="H12" t="s">
        <v>58</v>
      </c>
      <c r="I12" t="s">
        <v>59</v>
      </c>
      <c r="J12" t="s">
        <v>29</v>
      </c>
      <c r="K12" t="s">
        <v>57</v>
      </c>
    </row>
    <row r="13" spans="1:11" x14ac:dyDescent="0.3">
      <c r="A13">
        <f>YEAR('Supermart Grocery Sales - Retai'!F:F)</f>
        <v>2015</v>
      </c>
      <c r="B13">
        <f>MONTH('Supermart Grocery Sales - Retai'!F:F)</f>
        <v>6</v>
      </c>
      <c r="C13" t="str" cm="1">
        <f t="array" ref="C13">CHOOSE(_xlfn.ANCHORARRAY(B13), "Jan", "Feb", "Mar", "Apr", "May", "Jun", "Jul", "Aug", "Sep", "Oct", "Nov", "Dec")</f>
        <v>Jun</v>
      </c>
      <c r="D13" t="str">
        <f>"Q"&amp;ROUNDUP(MONTH('Supermart Grocery Sales - Retai'!F13)/3,0)</f>
        <v>Q2</v>
      </c>
      <c r="E13">
        <f>tbl_DataModel[[#This Row],[Profit]]/tbl_DataModel[[#This Row],[Sales]]</f>
        <v>0.44</v>
      </c>
      <c r="F13">
        <v>701</v>
      </c>
      <c r="G13">
        <v>308.44</v>
      </c>
      <c r="H13" t="s">
        <v>63</v>
      </c>
      <c r="I13" t="s">
        <v>64</v>
      </c>
      <c r="J13" t="s">
        <v>29</v>
      </c>
      <c r="K13" t="s">
        <v>62</v>
      </c>
    </row>
    <row r="14" spans="1:11" x14ac:dyDescent="0.3">
      <c r="A14">
        <f>YEAR('Supermart Grocery Sales - Retai'!F:F)</f>
        <v>2018</v>
      </c>
      <c r="B14">
        <f>MONTH('Supermart Grocery Sales - Retai'!F:F)</f>
        <v>4</v>
      </c>
      <c r="C14" t="str" cm="1">
        <f t="array" ref="C14">CHOOSE(_xlfn.ANCHORARRAY(B14), "Jan", "Feb", "Mar", "Apr", "May", "Jun", "Jul", "Aug", "Sep", "Oct", "Nov", "Dec")</f>
        <v>Apr</v>
      </c>
      <c r="D14" t="str">
        <f>"Q"&amp;ROUNDUP(MONTH('Supermart Grocery Sales - Retai'!F14)/3,0)</f>
        <v>Q2</v>
      </c>
      <c r="E14">
        <f>tbl_DataModel[[#This Row],[Profit]]/tbl_DataModel[[#This Row],[Sales]]</f>
        <v>0.18999999999999997</v>
      </c>
      <c r="F14">
        <v>1659</v>
      </c>
      <c r="G14">
        <v>315.20999999999998</v>
      </c>
      <c r="H14" t="s">
        <v>58</v>
      </c>
      <c r="I14" t="s">
        <v>68</v>
      </c>
      <c r="J14" t="s">
        <v>23</v>
      </c>
      <c r="K14" t="s">
        <v>67</v>
      </c>
    </row>
    <row r="15" spans="1:11" x14ac:dyDescent="0.3">
      <c r="A15">
        <f>YEAR('Supermart Grocery Sales - Retai'!F:F)</f>
        <v>2017</v>
      </c>
      <c r="B15">
        <f>MONTH('Supermart Grocery Sales - Retai'!F:F)</f>
        <v>12</v>
      </c>
      <c r="C15" t="str" cm="1">
        <f t="array" ref="C15">CHOOSE(_xlfn.ANCHORARRAY(B15), "Jan", "Feb", "Mar", "Apr", "May", "Jun", "Jul", "Aug", "Sep", "Oct", "Nov", "Dec")</f>
        <v>Dec</v>
      </c>
      <c r="D15" t="str">
        <f>"Q"&amp;ROUNDUP(MONTH('Supermart Grocery Sales - Retai'!F15)/3,0)</f>
        <v>Q4</v>
      </c>
      <c r="E15">
        <f>tbl_DataModel[[#This Row],[Profit]]/tbl_DataModel[[#This Row],[Sales]]</f>
        <v>0.05</v>
      </c>
      <c r="F15">
        <v>1277</v>
      </c>
      <c r="G15">
        <v>63.85</v>
      </c>
      <c r="H15" t="s">
        <v>32</v>
      </c>
      <c r="I15" t="s">
        <v>33</v>
      </c>
      <c r="J15" t="s">
        <v>29</v>
      </c>
      <c r="K15" t="s">
        <v>71</v>
      </c>
    </row>
    <row r="16" spans="1:11" x14ac:dyDescent="0.3">
      <c r="A16">
        <f>YEAR('Supermart Grocery Sales - Retai'!F:F)</f>
        <v>2016</v>
      </c>
      <c r="B16">
        <f>MONTH('Supermart Grocery Sales - Retai'!F:F)</f>
        <v>11</v>
      </c>
      <c r="C16" t="str" cm="1">
        <f t="array" ref="C16">CHOOSE(_xlfn.ANCHORARRAY(B16), "Jan", "Feb", "Mar", "Apr", "May", "Jun", "Jul", "Aug", "Sep", "Oct", "Nov", "Dec")</f>
        <v>Nov</v>
      </c>
      <c r="D16" t="str">
        <f>"Q"&amp;ROUNDUP(MONTH('Supermart Grocery Sales - Retai'!F16)/3,0)</f>
        <v>Q4</v>
      </c>
      <c r="E16">
        <f>tbl_DataModel[[#This Row],[Profit]]/tbl_DataModel[[#This Row],[Sales]]</f>
        <v>0.25</v>
      </c>
      <c r="F16">
        <v>831</v>
      </c>
      <c r="G16">
        <v>207.75</v>
      </c>
      <c r="H16" t="s">
        <v>63</v>
      </c>
      <c r="I16" t="s">
        <v>75</v>
      </c>
      <c r="J16" t="s">
        <v>76</v>
      </c>
      <c r="K16" t="s">
        <v>74</v>
      </c>
    </row>
    <row r="17" spans="1:11" x14ac:dyDescent="0.3">
      <c r="A17">
        <f>YEAR('Supermart Grocery Sales - Retai'!F:F)</f>
        <v>2016</v>
      </c>
      <c r="B17">
        <f>MONTH('Supermart Grocery Sales - Retai'!F:F)</f>
        <v>11</v>
      </c>
      <c r="C17" t="str" cm="1">
        <f t="array" ref="C17">CHOOSE(_xlfn.ANCHORARRAY(B17), "Jan", "Feb", "Mar", "Apr", "May", "Jun", "Jul", "Aug", "Sep", "Oct", "Nov", "Dec")</f>
        <v>Nov</v>
      </c>
      <c r="D17" t="str">
        <f>"Q"&amp;ROUNDUP(MONTH('Supermart Grocery Sales - Retai'!F17)/3,0)</f>
        <v>Q4</v>
      </c>
      <c r="E17">
        <f>tbl_DataModel[[#This Row],[Profit]]/tbl_DataModel[[#This Row],[Sales]]</f>
        <v>6.9999999999999993E-2</v>
      </c>
      <c r="F17">
        <v>1440</v>
      </c>
      <c r="G17">
        <v>100.8</v>
      </c>
      <c r="H17" t="s">
        <v>13</v>
      </c>
      <c r="I17" t="s">
        <v>79</v>
      </c>
      <c r="J17" t="s">
        <v>76</v>
      </c>
      <c r="K17" t="s">
        <v>78</v>
      </c>
    </row>
    <row r="18" spans="1:11" x14ac:dyDescent="0.3">
      <c r="A18">
        <f>YEAR('Supermart Grocery Sales - Retai'!F:F)</f>
        <v>2015</v>
      </c>
      <c r="B18">
        <f>MONTH('Supermart Grocery Sales - Retai'!F:F)</f>
        <v>11</v>
      </c>
      <c r="C18" t="str" cm="1">
        <f t="array" ref="C18">CHOOSE(_xlfn.ANCHORARRAY(B18), "Jan", "Feb", "Mar", "Apr", "May", "Jun", "Jul", "Aug", "Sep", "Oct", "Nov", "Dec")</f>
        <v>Nov</v>
      </c>
      <c r="D18" t="str">
        <f>"Q"&amp;ROUNDUP(MONTH('Supermart Grocery Sales - Retai'!F18)/3,0)</f>
        <v>Q4</v>
      </c>
      <c r="E18">
        <f>tbl_DataModel[[#This Row],[Profit]]/tbl_DataModel[[#This Row],[Sales]]</f>
        <v>0.19</v>
      </c>
      <c r="F18">
        <v>1678</v>
      </c>
      <c r="G18">
        <v>318.82</v>
      </c>
      <c r="H18" t="s">
        <v>49</v>
      </c>
      <c r="I18" t="s">
        <v>54</v>
      </c>
      <c r="J18" t="s">
        <v>76</v>
      </c>
      <c r="K18" t="s">
        <v>81</v>
      </c>
    </row>
    <row r="19" spans="1:11" x14ac:dyDescent="0.3">
      <c r="A19">
        <f>YEAR('Supermart Grocery Sales - Retai'!F:F)</f>
        <v>2015</v>
      </c>
      <c r="B19">
        <f>MONTH('Supermart Grocery Sales - Retai'!F:F)</f>
        <v>5</v>
      </c>
      <c r="C19" t="str" cm="1">
        <f t="array" ref="C19">CHOOSE(_xlfn.ANCHORARRAY(B19), "Jan", "Feb", "Mar", "Apr", "May", "Jun", "Jul", "Aug", "Sep", "Oct", "Nov", "Dec")</f>
        <v>May</v>
      </c>
      <c r="D19" t="str">
        <f>"Q"&amp;ROUNDUP(MONTH('Supermart Grocery Sales - Retai'!F19)/3,0)</f>
        <v>Q2</v>
      </c>
      <c r="E19">
        <f>tbl_DataModel[[#This Row],[Profit]]/tbl_DataModel[[#This Row],[Sales]]</f>
        <v>6.9999999999999993E-2</v>
      </c>
      <c r="F19">
        <v>1617</v>
      </c>
      <c r="G19">
        <v>113.19</v>
      </c>
      <c r="H19" t="s">
        <v>20</v>
      </c>
      <c r="I19" t="s">
        <v>21</v>
      </c>
      <c r="J19" t="s">
        <v>29</v>
      </c>
      <c r="K19" t="s">
        <v>83</v>
      </c>
    </row>
    <row r="20" spans="1:11" x14ac:dyDescent="0.3">
      <c r="A20">
        <f>YEAR('Supermart Grocery Sales - Retai'!F:F)</f>
        <v>2015</v>
      </c>
      <c r="B20">
        <f>MONTH('Supermart Grocery Sales - Retai'!F:F)</f>
        <v>8</v>
      </c>
      <c r="C20" t="str" cm="1">
        <f t="array" ref="C20">CHOOSE(_xlfn.ANCHORARRAY(B20), "Jan", "Feb", "Mar", "Apr", "May", "Jun", "Jul", "Aug", "Sep", "Oct", "Nov", "Dec")</f>
        <v>Aug</v>
      </c>
      <c r="D20" t="str">
        <f>"Q"&amp;ROUNDUP(MONTH('Supermart Grocery Sales - Retai'!F20)/3,0)</f>
        <v>Q3</v>
      </c>
      <c r="E20">
        <f>tbl_DataModel[[#This Row],[Profit]]/tbl_DataModel[[#This Row],[Sales]]</f>
        <v>0.22</v>
      </c>
      <c r="F20">
        <v>1757</v>
      </c>
      <c r="G20">
        <v>386.54</v>
      </c>
      <c r="H20" t="s">
        <v>63</v>
      </c>
      <c r="I20" t="s">
        <v>87</v>
      </c>
      <c r="J20" t="s">
        <v>29</v>
      </c>
      <c r="K20" t="s">
        <v>86</v>
      </c>
    </row>
    <row r="21" spans="1:11" x14ac:dyDescent="0.3">
      <c r="A21">
        <f>YEAR('Supermart Grocery Sales - Retai'!F:F)</f>
        <v>2015</v>
      </c>
      <c r="B21">
        <f>MONTH('Supermart Grocery Sales - Retai'!F:F)</f>
        <v>8</v>
      </c>
      <c r="C21" t="str" cm="1">
        <f t="array" ref="C21">CHOOSE(_xlfn.ANCHORARRAY(B21), "Jan", "Feb", "Mar", "Apr", "May", "Jun", "Jul", "Aug", "Sep", "Oct", "Nov", "Dec")</f>
        <v>Aug</v>
      </c>
      <c r="D21" t="str">
        <f>"Q"&amp;ROUNDUP(MONTH('Supermart Grocery Sales - Retai'!F21)/3,0)</f>
        <v>Q3</v>
      </c>
      <c r="E21">
        <f>tbl_DataModel[[#This Row],[Profit]]/tbl_DataModel[[#This Row],[Sales]]</f>
        <v>0.22999999999999998</v>
      </c>
      <c r="F21">
        <v>692</v>
      </c>
      <c r="G21">
        <v>159.16</v>
      </c>
      <c r="H21" t="s">
        <v>20</v>
      </c>
      <c r="I21" t="s">
        <v>91</v>
      </c>
      <c r="J21" t="s">
        <v>29</v>
      </c>
      <c r="K21" t="s">
        <v>90</v>
      </c>
    </row>
    <row r="22" spans="1:11" x14ac:dyDescent="0.3">
      <c r="A22">
        <f>YEAR('Supermart Grocery Sales - Retai'!F:F)</f>
        <v>2015</v>
      </c>
      <c r="B22">
        <f>MONTH('Supermart Grocery Sales - Retai'!F:F)</f>
        <v>8</v>
      </c>
      <c r="C22" t="str" cm="1">
        <f t="array" ref="C22">CHOOSE(_xlfn.ANCHORARRAY(B22), "Jan", "Feb", "Mar", "Apr", "May", "Jun", "Jul", "Aug", "Sep", "Oct", "Nov", "Dec")</f>
        <v>Aug</v>
      </c>
      <c r="D22" t="str">
        <f>"Q"&amp;ROUNDUP(MONTH('Supermart Grocery Sales - Retai'!F22)/3,0)</f>
        <v>Q3</v>
      </c>
      <c r="E22">
        <f>tbl_DataModel[[#This Row],[Profit]]/tbl_DataModel[[#This Row],[Sales]]</f>
        <v>0.4</v>
      </c>
      <c r="F22">
        <v>522</v>
      </c>
      <c r="G22">
        <v>208.8</v>
      </c>
      <c r="H22" t="s">
        <v>20</v>
      </c>
      <c r="I22" t="s">
        <v>21</v>
      </c>
      <c r="J22" t="s">
        <v>29</v>
      </c>
      <c r="K22" t="s">
        <v>45</v>
      </c>
    </row>
    <row r="23" spans="1:11" x14ac:dyDescent="0.3">
      <c r="A23">
        <f>YEAR('Supermart Grocery Sales - Retai'!F:F)</f>
        <v>2017</v>
      </c>
      <c r="B23">
        <f>MONTH('Supermart Grocery Sales - Retai'!F:F)</f>
        <v>12</v>
      </c>
      <c r="C23" t="str" cm="1">
        <f t="array" ref="C23">CHOOSE(_xlfn.ANCHORARRAY(B23), "Jan", "Feb", "Mar", "Apr", "May", "Jun", "Jul", "Aug", "Sep", "Oct", "Nov", "Dec")</f>
        <v>Dec</v>
      </c>
      <c r="D23" t="str">
        <f>"Q"&amp;ROUNDUP(MONTH('Supermart Grocery Sales - Retai'!F23)/3,0)</f>
        <v>Q4</v>
      </c>
      <c r="E23">
        <f>tbl_DataModel[[#This Row],[Profit]]/tbl_DataModel[[#This Row],[Sales]]</f>
        <v>4.9999999999999996E-2</v>
      </c>
      <c r="F23">
        <v>948</v>
      </c>
      <c r="G23">
        <v>47.4</v>
      </c>
      <c r="H23" t="s">
        <v>26</v>
      </c>
      <c r="I23" t="s">
        <v>94</v>
      </c>
      <c r="J23" t="s">
        <v>76</v>
      </c>
      <c r="K23" t="s">
        <v>81</v>
      </c>
    </row>
    <row r="24" spans="1:11" x14ac:dyDescent="0.3">
      <c r="A24">
        <f>YEAR('Supermart Grocery Sales - Retai'!F:F)</f>
        <v>2017</v>
      </c>
      <c r="B24">
        <f>MONTH('Supermart Grocery Sales - Retai'!F:F)</f>
        <v>12</v>
      </c>
      <c r="C24" t="str" cm="1">
        <f t="array" ref="C24">CHOOSE(_xlfn.ANCHORARRAY(B24), "Jan", "Feb", "Mar", "Apr", "May", "Jun", "Jul", "Aug", "Sep", "Oct", "Nov", "Dec")</f>
        <v>Dec</v>
      </c>
      <c r="D24" t="str">
        <f>"Q"&amp;ROUNDUP(MONTH('Supermart Grocery Sales - Retai'!F24)/3,0)</f>
        <v>Q4</v>
      </c>
      <c r="E24">
        <f>tbl_DataModel[[#This Row],[Profit]]/tbl_DataModel[[#This Row],[Sales]]</f>
        <v>0.21</v>
      </c>
      <c r="F24">
        <v>707</v>
      </c>
      <c r="G24">
        <v>148.47</v>
      </c>
      <c r="H24" t="s">
        <v>20</v>
      </c>
      <c r="I24" t="s">
        <v>91</v>
      </c>
      <c r="J24" t="s">
        <v>76</v>
      </c>
      <c r="K24" t="s">
        <v>86</v>
      </c>
    </row>
    <row r="25" spans="1:11" x14ac:dyDescent="0.3">
      <c r="A25">
        <f>YEAR('Supermart Grocery Sales - Retai'!F:F)</f>
        <v>2018</v>
      </c>
      <c r="B25">
        <f>MONTH('Supermart Grocery Sales - Retai'!F:F)</f>
        <v>7</v>
      </c>
      <c r="C25" t="str" cm="1">
        <f t="array" ref="C25">CHOOSE(_xlfn.ANCHORARRAY(B25), "Jan", "Feb", "Mar", "Apr", "May", "Jun", "Jul", "Aug", "Sep", "Oct", "Nov", "Dec")</f>
        <v>Jul</v>
      </c>
      <c r="D25" t="str">
        <f>"Q"&amp;ROUNDUP(MONTH('Supermart Grocery Sales - Retai'!F25)/3,0)</f>
        <v>Q3</v>
      </c>
      <c r="E25">
        <f>tbl_DataModel[[#This Row],[Profit]]/tbl_DataModel[[#This Row],[Sales]]</f>
        <v>0.08</v>
      </c>
      <c r="F25">
        <v>969</v>
      </c>
      <c r="G25">
        <v>77.52</v>
      </c>
      <c r="H25" t="s">
        <v>32</v>
      </c>
      <c r="I25" t="s">
        <v>97</v>
      </c>
      <c r="J25" t="s">
        <v>98</v>
      </c>
      <c r="K25" t="s">
        <v>81</v>
      </c>
    </row>
    <row r="26" spans="1:11" x14ac:dyDescent="0.3">
      <c r="A26">
        <f>YEAR('Supermart Grocery Sales - Retai'!F:F)</f>
        <v>2016</v>
      </c>
      <c r="B26">
        <f>MONTH('Supermart Grocery Sales - Retai'!F:F)</f>
        <v>9</v>
      </c>
      <c r="C26" t="str" cm="1">
        <f t="array" ref="C26">CHOOSE(_xlfn.ANCHORARRAY(B26), "Jan", "Feb", "Mar", "Apr", "May", "Jun", "Jul", "Aug", "Sep", "Oct", "Nov", "Dec")</f>
        <v>Sep</v>
      </c>
      <c r="D26" t="str">
        <f>"Q"&amp;ROUNDUP(MONTH('Supermart Grocery Sales - Retai'!F26)/3,0)</f>
        <v>Q3</v>
      </c>
      <c r="E26">
        <f>tbl_DataModel[[#This Row],[Profit]]/tbl_DataModel[[#This Row],[Sales]]</f>
        <v>0.45</v>
      </c>
      <c r="F26">
        <v>1100</v>
      </c>
      <c r="G26">
        <v>495</v>
      </c>
      <c r="H26" t="s">
        <v>63</v>
      </c>
      <c r="I26" t="s">
        <v>64</v>
      </c>
      <c r="J26" t="s">
        <v>29</v>
      </c>
      <c r="K26" t="s">
        <v>67</v>
      </c>
    </row>
    <row r="27" spans="1:11" x14ac:dyDescent="0.3">
      <c r="A27">
        <f>YEAR('Supermart Grocery Sales - Retai'!F:F)</f>
        <v>2017</v>
      </c>
      <c r="B27">
        <f>MONTH('Supermart Grocery Sales - Retai'!F:F)</f>
        <v>1</v>
      </c>
      <c r="C27" t="str" cm="1">
        <f t="array" ref="C27">CHOOSE(_xlfn.ANCHORARRAY(B27), "Jan", "Feb", "Mar", "Apr", "May", "Jun", "Jul", "Aug", "Sep", "Oct", "Nov", "Dec")</f>
        <v>Jan</v>
      </c>
      <c r="D27" t="str">
        <f>"Q"&amp;ROUNDUP(MONTH('Supermart Grocery Sales - Retai'!F27)/3,0)</f>
        <v>Q1</v>
      </c>
      <c r="E27">
        <f>tbl_DataModel[[#This Row],[Profit]]/tbl_DataModel[[#This Row],[Sales]]</f>
        <v>9.9999999999999992E-2</v>
      </c>
      <c r="F27">
        <v>2022</v>
      </c>
      <c r="G27">
        <v>202.2</v>
      </c>
      <c r="H27" t="s">
        <v>58</v>
      </c>
      <c r="I27" t="s">
        <v>59</v>
      </c>
      <c r="J27" t="s">
        <v>29</v>
      </c>
      <c r="K27" t="s">
        <v>53</v>
      </c>
    </row>
    <row r="28" spans="1:11" x14ac:dyDescent="0.3">
      <c r="A28">
        <f>YEAR('Supermart Grocery Sales - Retai'!F:F)</f>
        <v>2017</v>
      </c>
      <c r="B28">
        <f>MONTH('Supermart Grocery Sales - Retai'!F:F)</f>
        <v>1</v>
      </c>
      <c r="C28" t="str" cm="1">
        <f t="array" ref="C28">CHOOSE(_xlfn.ANCHORARRAY(B28), "Jan", "Feb", "Mar", "Apr", "May", "Jun", "Jul", "Aug", "Sep", "Oct", "Nov", "Dec")</f>
        <v>Jan</v>
      </c>
      <c r="D28" t="str">
        <f>"Q"&amp;ROUNDUP(MONTH('Supermart Grocery Sales - Retai'!F28)/3,0)</f>
        <v>Q1</v>
      </c>
      <c r="E28">
        <f>tbl_DataModel[[#This Row],[Profit]]/tbl_DataModel[[#This Row],[Sales]]</f>
        <v>0.08</v>
      </c>
      <c r="F28">
        <v>541</v>
      </c>
      <c r="G28">
        <v>43.28</v>
      </c>
      <c r="H28" t="s">
        <v>58</v>
      </c>
      <c r="I28" t="s">
        <v>68</v>
      </c>
      <c r="J28" t="s">
        <v>29</v>
      </c>
      <c r="K28" t="s">
        <v>102</v>
      </c>
    </row>
    <row r="29" spans="1:11" x14ac:dyDescent="0.3">
      <c r="A29">
        <f>YEAR('Supermart Grocery Sales - Retai'!F:F)</f>
        <v>2016</v>
      </c>
      <c r="B29">
        <f>MONTH('Supermart Grocery Sales - Retai'!F:F)</f>
        <v>9</v>
      </c>
      <c r="C29" t="str" cm="1">
        <f t="array" ref="C29">CHOOSE(_xlfn.ANCHORARRAY(B29), "Jan", "Feb", "Mar", "Apr", "May", "Jun", "Jul", "Aug", "Sep", "Oct", "Nov", "Dec")</f>
        <v>Sep</v>
      </c>
      <c r="D29" t="str">
        <f>"Q"&amp;ROUNDUP(MONTH('Supermart Grocery Sales - Retai'!F29)/3,0)</f>
        <v>Q3</v>
      </c>
      <c r="E29">
        <f>tbl_DataModel[[#This Row],[Profit]]/tbl_DataModel[[#This Row],[Sales]]</f>
        <v>0.41</v>
      </c>
      <c r="F29">
        <v>979</v>
      </c>
      <c r="G29">
        <v>401.39</v>
      </c>
      <c r="H29" t="s">
        <v>49</v>
      </c>
      <c r="I29" t="s">
        <v>50</v>
      </c>
      <c r="J29" t="s">
        <v>98</v>
      </c>
      <c r="K29" t="s">
        <v>31</v>
      </c>
    </row>
    <row r="30" spans="1:11" x14ac:dyDescent="0.3">
      <c r="A30">
        <f>YEAR('Supermart Grocery Sales - Retai'!F:F)</f>
        <v>2016</v>
      </c>
      <c r="B30">
        <f>MONTH('Supermart Grocery Sales - Retai'!F:F)</f>
        <v>9</v>
      </c>
      <c r="C30" t="str" cm="1">
        <f t="array" ref="C30">CHOOSE(_xlfn.ANCHORARRAY(B30), "Jan", "Feb", "Mar", "Apr", "May", "Jun", "Jul", "Aug", "Sep", "Oct", "Nov", "Dec")</f>
        <v>Sep</v>
      </c>
      <c r="D30" t="str">
        <f>"Q"&amp;ROUNDUP(MONTH('Supermart Grocery Sales - Retai'!F30)/3,0)</f>
        <v>Q3</v>
      </c>
      <c r="E30">
        <f>tbl_DataModel[[#This Row],[Profit]]/tbl_DataModel[[#This Row],[Sales]]</f>
        <v>0.44</v>
      </c>
      <c r="F30">
        <v>1988</v>
      </c>
      <c r="G30">
        <v>874.72</v>
      </c>
      <c r="H30" t="s">
        <v>20</v>
      </c>
      <c r="I30" t="s">
        <v>91</v>
      </c>
      <c r="J30" t="s">
        <v>98</v>
      </c>
      <c r="K30" t="s">
        <v>106</v>
      </c>
    </row>
    <row r="31" spans="1:11" x14ac:dyDescent="0.3">
      <c r="A31">
        <f>YEAR('Supermart Grocery Sales - Retai'!F:F)</f>
        <v>2016</v>
      </c>
      <c r="B31">
        <f>MONTH('Supermart Grocery Sales - Retai'!F:F)</f>
        <v>9</v>
      </c>
      <c r="C31" t="str" cm="1">
        <f t="array" ref="C31">CHOOSE(_xlfn.ANCHORARRAY(B31), "Jan", "Feb", "Mar", "Apr", "May", "Jun", "Jul", "Aug", "Sep", "Oct", "Nov", "Dec")</f>
        <v>Sep</v>
      </c>
      <c r="D31" t="str">
        <f>"Q"&amp;ROUNDUP(MONTH('Supermart Grocery Sales - Retai'!F31)/3,0)</f>
        <v>Q3</v>
      </c>
      <c r="E31">
        <f>tbl_DataModel[[#This Row],[Profit]]/tbl_DataModel[[#This Row],[Sales]]</f>
        <v>7.0000000000000007E-2</v>
      </c>
      <c r="F31">
        <v>989</v>
      </c>
      <c r="G31">
        <v>69.23</v>
      </c>
      <c r="H31" t="s">
        <v>13</v>
      </c>
      <c r="I31" t="s">
        <v>14</v>
      </c>
      <c r="J31" t="s">
        <v>98</v>
      </c>
      <c r="K31" t="s">
        <v>108</v>
      </c>
    </row>
    <row r="32" spans="1:11" x14ac:dyDescent="0.3">
      <c r="A32">
        <f>YEAR('Supermart Grocery Sales - Retai'!F:F)</f>
        <v>2016</v>
      </c>
      <c r="B32">
        <f>MONTH('Supermart Grocery Sales - Retai'!F:F)</f>
        <v>9</v>
      </c>
      <c r="C32" t="str" cm="1">
        <f t="array" ref="C32">CHOOSE(_xlfn.ANCHORARRAY(B32), "Jan", "Feb", "Mar", "Apr", "May", "Jun", "Jul", "Aug", "Sep", "Oct", "Nov", "Dec")</f>
        <v>Sep</v>
      </c>
      <c r="D32" t="str">
        <f>"Q"&amp;ROUNDUP(MONTH('Supermart Grocery Sales - Retai'!F32)/3,0)</f>
        <v>Q3</v>
      </c>
      <c r="E32">
        <f>tbl_DataModel[[#This Row],[Profit]]/tbl_DataModel[[#This Row],[Sales]]</f>
        <v>9.0000000000000011E-2</v>
      </c>
      <c r="F32">
        <v>1845</v>
      </c>
      <c r="G32">
        <v>166.05</v>
      </c>
      <c r="H32" t="s">
        <v>20</v>
      </c>
      <c r="I32" t="s">
        <v>91</v>
      </c>
      <c r="J32" t="s">
        <v>98</v>
      </c>
      <c r="K32" t="s">
        <v>78</v>
      </c>
    </row>
    <row r="33" spans="1:11" x14ac:dyDescent="0.3">
      <c r="A33">
        <f>YEAR('Supermart Grocery Sales - Retai'!F:F)</f>
        <v>2016</v>
      </c>
      <c r="B33">
        <f>MONTH('Supermart Grocery Sales - Retai'!F:F)</f>
        <v>9</v>
      </c>
      <c r="C33" t="str" cm="1">
        <f t="array" ref="C33">CHOOSE(_xlfn.ANCHORARRAY(B33), "Jan", "Feb", "Mar", "Apr", "May", "Jun", "Jul", "Aug", "Sep", "Oct", "Nov", "Dec")</f>
        <v>Sep</v>
      </c>
      <c r="D33" t="str">
        <f>"Q"&amp;ROUNDUP(MONTH('Supermart Grocery Sales - Retai'!F33)/3,0)</f>
        <v>Q3</v>
      </c>
      <c r="E33">
        <f>tbl_DataModel[[#This Row],[Profit]]/tbl_DataModel[[#This Row],[Sales]]</f>
        <v>0.3</v>
      </c>
      <c r="F33">
        <v>1400</v>
      </c>
      <c r="G33">
        <v>420</v>
      </c>
      <c r="H33" t="s">
        <v>58</v>
      </c>
      <c r="I33" t="s">
        <v>112</v>
      </c>
      <c r="J33" t="s">
        <v>98</v>
      </c>
      <c r="K33" t="s">
        <v>111</v>
      </c>
    </row>
    <row r="34" spans="1:11" x14ac:dyDescent="0.3">
      <c r="A34">
        <f>YEAR('Supermart Grocery Sales - Retai'!F:F)</f>
        <v>2016</v>
      </c>
      <c r="B34">
        <f>MONTH('Supermart Grocery Sales - Retai'!F:F)</f>
        <v>9</v>
      </c>
      <c r="C34" t="str" cm="1">
        <f t="array" ref="C34">CHOOSE(_xlfn.ANCHORARRAY(B34), "Jan", "Feb", "Mar", "Apr", "May", "Jun", "Jul", "Aug", "Sep", "Oct", "Nov", "Dec")</f>
        <v>Sep</v>
      </c>
      <c r="D34" t="str">
        <f>"Q"&amp;ROUNDUP(MONTH('Supermart Grocery Sales - Retai'!F34)/3,0)</f>
        <v>Q3</v>
      </c>
      <c r="E34">
        <f>tbl_DataModel[[#This Row],[Profit]]/tbl_DataModel[[#This Row],[Sales]]</f>
        <v>0.31</v>
      </c>
      <c r="F34">
        <v>2163</v>
      </c>
      <c r="G34">
        <v>670.53</v>
      </c>
      <c r="H34" t="s">
        <v>13</v>
      </c>
      <c r="I34" t="s">
        <v>79</v>
      </c>
      <c r="J34" t="s">
        <v>98</v>
      </c>
      <c r="K34" t="s">
        <v>114</v>
      </c>
    </row>
    <row r="35" spans="1:11" x14ac:dyDescent="0.3">
      <c r="A35">
        <f>YEAR('Supermart Grocery Sales - Retai'!F:F)</f>
        <v>2016</v>
      </c>
      <c r="B35">
        <f>MONTH('Supermart Grocery Sales - Retai'!F:F)</f>
        <v>9</v>
      </c>
      <c r="C35" t="str" cm="1">
        <f t="array" ref="C35">CHOOSE(_xlfn.ANCHORARRAY(B35), "Jan", "Feb", "Mar", "Apr", "May", "Jun", "Jul", "Aug", "Sep", "Oct", "Nov", "Dec")</f>
        <v>Sep</v>
      </c>
      <c r="D35" t="str">
        <f>"Q"&amp;ROUNDUP(MONTH('Supermart Grocery Sales - Retai'!F35)/3,0)</f>
        <v>Q3</v>
      </c>
      <c r="E35">
        <f>tbl_DataModel[[#This Row],[Profit]]/tbl_DataModel[[#This Row],[Sales]]</f>
        <v>0.2</v>
      </c>
      <c r="F35">
        <v>1689</v>
      </c>
      <c r="G35">
        <v>337.8</v>
      </c>
      <c r="H35" t="s">
        <v>13</v>
      </c>
      <c r="I35" t="s">
        <v>14</v>
      </c>
      <c r="J35" t="s">
        <v>98</v>
      </c>
      <c r="K35" t="s">
        <v>116</v>
      </c>
    </row>
    <row r="36" spans="1:11" x14ac:dyDescent="0.3">
      <c r="A36">
        <f>YEAR('Supermart Grocery Sales - Retai'!F:F)</f>
        <v>2018</v>
      </c>
      <c r="B36">
        <f>MONTH('Supermart Grocery Sales - Retai'!F:F)</f>
        <v>10</v>
      </c>
      <c r="C36" t="str" cm="1">
        <f t="array" ref="C36">CHOOSE(_xlfn.ANCHORARRAY(B36), "Jan", "Feb", "Mar", "Apr", "May", "Jun", "Jul", "Aug", "Sep", "Oct", "Nov", "Dec")</f>
        <v>Oct</v>
      </c>
      <c r="D36" t="str">
        <f>"Q"&amp;ROUNDUP(MONTH('Supermart Grocery Sales - Retai'!F36)/3,0)</f>
        <v>Q4</v>
      </c>
      <c r="E36">
        <f>tbl_DataModel[[#This Row],[Profit]]/tbl_DataModel[[#This Row],[Sales]]</f>
        <v>0.1</v>
      </c>
      <c r="F36">
        <v>809</v>
      </c>
      <c r="G36">
        <v>80.900000000000006</v>
      </c>
      <c r="H36" t="s">
        <v>20</v>
      </c>
      <c r="I36" t="s">
        <v>21</v>
      </c>
      <c r="J36" t="s">
        <v>76</v>
      </c>
      <c r="K36" t="s">
        <v>116</v>
      </c>
    </row>
    <row r="37" spans="1:11" x14ac:dyDescent="0.3">
      <c r="A37">
        <f>YEAR('Supermart Grocery Sales - Retai'!F:F)</f>
        <v>2017</v>
      </c>
      <c r="B37">
        <f>MONTH('Supermart Grocery Sales - Retai'!F:F)</f>
        <v>12</v>
      </c>
      <c r="C37" t="str" cm="1">
        <f t="array" ref="C37">CHOOSE(_xlfn.ANCHORARRAY(B37), "Jan", "Feb", "Mar", "Apr", "May", "Jun", "Jul", "Aug", "Sep", "Oct", "Nov", "Dec")</f>
        <v>Dec</v>
      </c>
      <c r="D37" t="str">
        <f>"Q"&amp;ROUNDUP(MONTH('Supermart Grocery Sales - Retai'!F37)/3,0)</f>
        <v>Q4</v>
      </c>
      <c r="E37">
        <f>tbl_DataModel[[#This Row],[Profit]]/tbl_DataModel[[#This Row],[Sales]]</f>
        <v>0.45</v>
      </c>
      <c r="F37">
        <v>1265</v>
      </c>
      <c r="G37">
        <v>569.25</v>
      </c>
      <c r="H37" t="s">
        <v>63</v>
      </c>
      <c r="I37" t="s">
        <v>64</v>
      </c>
      <c r="J37" t="s">
        <v>76</v>
      </c>
      <c r="K37" t="s">
        <v>120</v>
      </c>
    </row>
    <row r="38" spans="1:11" x14ac:dyDescent="0.3">
      <c r="A38">
        <f>YEAR('Supermart Grocery Sales - Retai'!F:F)</f>
        <v>2017</v>
      </c>
      <c r="B38">
        <f>MONTH('Supermart Grocery Sales - Retai'!F:F)</f>
        <v>12</v>
      </c>
      <c r="C38" t="str" cm="1">
        <f t="array" ref="C38">CHOOSE(_xlfn.ANCHORARRAY(B38), "Jan", "Feb", "Mar", "Apr", "May", "Jun", "Jul", "Aug", "Sep", "Oct", "Nov", "Dec")</f>
        <v>Dec</v>
      </c>
      <c r="D38" t="str">
        <f>"Q"&amp;ROUNDUP(MONTH('Supermart Grocery Sales - Retai'!F38)/3,0)</f>
        <v>Q4</v>
      </c>
      <c r="E38">
        <f>tbl_DataModel[[#This Row],[Profit]]/tbl_DataModel[[#This Row],[Sales]]</f>
        <v>0.06</v>
      </c>
      <c r="F38">
        <v>934</v>
      </c>
      <c r="G38">
        <v>56.04</v>
      </c>
      <c r="H38" t="s">
        <v>20</v>
      </c>
      <c r="I38" t="s">
        <v>91</v>
      </c>
      <c r="J38" t="s">
        <v>76</v>
      </c>
      <c r="K38" t="s">
        <v>122</v>
      </c>
    </row>
    <row r="39" spans="1:11" x14ac:dyDescent="0.3">
      <c r="A39">
        <f>YEAR('Supermart Grocery Sales - Retai'!F:F)</f>
        <v>2016</v>
      </c>
      <c r="B39">
        <f>MONTH('Supermart Grocery Sales - Retai'!F:F)</f>
        <v>12</v>
      </c>
      <c r="C39" t="str" cm="1">
        <f t="array" ref="C39">CHOOSE(_xlfn.ANCHORARRAY(B39), "Jan", "Feb", "Mar", "Apr", "May", "Jun", "Jul", "Aug", "Sep", "Oct", "Nov", "Dec")</f>
        <v>Dec</v>
      </c>
      <c r="D39" t="str">
        <f>"Q"&amp;ROUNDUP(MONTH('Supermart Grocery Sales - Retai'!F39)/3,0)</f>
        <v>Q4</v>
      </c>
      <c r="E39">
        <f>tbl_DataModel[[#This Row],[Profit]]/tbl_DataModel[[#This Row],[Sales]]</f>
        <v>0.33</v>
      </c>
      <c r="F39">
        <v>1354</v>
      </c>
      <c r="G39">
        <v>446.82</v>
      </c>
      <c r="H39" t="s">
        <v>32</v>
      </c>
      <c r="I39" t="s">
        <v>97</v>
      </c>
      <c r="J39" t="s">
        <v>76</v>
      </c>
      <c r="K39" t="s">
        <v>125</v>
      </c>
    </row>
    <row r="40" spans="1:11" x14ac:dyDescent="0.3">
      <c r="A40">
        <f>YEAR('Supermart Grocery Sales - Retai'!F:F)</f>
        <v>2016</v>
      </c>
      <c r="B40">
        <f>MONTH('Supermart Grocery Sales - Retai'!F:F)</f>
        <v>12</v>
      </c>
      <c r="C40" t="str" cm="1">
        <f t="array" ref="C40">CHOOSE(_xlfn.ANCHORARRAY(B40), "Jan", "Feb", "Mar", "Apr", "May", "Jun", "Jul", "Aug", "Sep", "Oct", "Nov", "Dec")</f>
        <v>Dec</v>
      </c>
      <c r="D40" t="str">
        <f>"Q"&amp;ROUNDUP(MONTH('Supermart Grocery Sales - Retai'!F40)/3,0)</f>
        <v>Q4</v>
      </c>
      <c r="E40">
        <f>tbl_DataModel[[#This Row],[Profit]]/tbl_DataModel[[#This Row],[Sales]]</f>
        <v>0.16</v>
      </c>
      <c r="F40">
        <v>1751</v>
      </c>
      <c r="G40">
        <v>280.16000000000003</v>
      </c>
      <c r="H40" t="s">
        <v>32</v>
      </c>
      <c r="I40" t="s">
        <v>46</v>
      </c>
      <c r="J40" t="s">
        <v>76</v>
      </c>
      <c r="K40" t="s">
        <v>42</v>
      </c>
    </row>
    <row r="41" spans="1:11" x14ac:dyDescent="0.3">
      <c r="A41">
        <f>YEAR('Supermart Grocery Sales - Retai'!F:F)</f>
        <v>2016</v>
      </c>
      <c r="B41">
        <f>MONTH('Supermart Grocery Sales - Retai'!F:F)</f>
        <v>12</v>
      </c>
      <c r="C41" t="str" cm="1">
        <f t="array" ref="C41">CHOOSE(_xlfn.ANCHORARRAY(B41), "Jan", "Feb", "Mar", "Apr", "May", "Jun", "Jul", "Aug", "Sep", "Oct", "Nov", "Dec")</f>
        <v>Dec</v>
      </c>
      <c r="D41" t="str">
        <f>"Q"&amp;ROUNDUP(MONTH('Supermart Grocery Sales - Retai'!F41)/3,0)</f>
        <v>Q4</v>
      </c>
      <c r="E41">
        <f>tbl_DataModel[[#This Row],[Profit]]/tbl_DataModel[[#This Row],[Sales]]</f>
        <v>0.43</v>
      </c>
      <c r="F41">
        <v>2045</v>
      </c>
      <c r="G41">
        <v>879.35</v>
      </c>
      <c r="H41" t="s">
        <v>63</v>
      </c>
      <c r="I41" t="s">
        <v>75</v>
      </c>
      <c r="J41" t="s">
        <v>76</v>
      </c>
      <c r="K41" t="s">
        <v>120</v>
      </c>
    </row>
    <row r="42" spans="1:11" x14ac:dyDescent="0.3">
      <c r="A42">
        <f>YEAR('Supermart Grocery Sales - Retai'!F:F)</f>
        <v>2016</v>
      </c>
      <c r="B42">
        <f>MONTH('Supermart Grocery Sales - Retai'!F:F)</f>
        <v>12</v>
      </c>
      <c r="C42" t="str" cm="1">
        <f t="array" ref="C42">CHOOSE(_xlfn.ANCHORARRAY(B42), "Jan", "Feb", "Mar", "Apr", "May", "Jun", "Jul", "Aug", "Sep", "Oct", "Nov", "Dec")</f>
        <v>Dec</v>
      </c>
      <c r="D42" t="str">
        <f>"Q"&amp;ROUNDUP(MONTH('Supermart Grocery Sales - Retai'!F42)/3,0)</f>
        <v>Q4</v>
      </c>
      <c r="E42">
        <f>tbl_DataModel[[#This Row],[Profit]]/tbl_DataModel[[#This Row],[Sales]]</f>
        <v>0.14000000000000001</v>
      </c>
      <c r="F42">
        <v>660</v>
      </c>
      <c r="G42">
        <v>92.4</v>
      </c>
      <c r="H42" t="s">
        <v>20</v>
      </c>
      <c r="I42" t="s">
        <v>21</v>
      </c>
      <c r="J42" t="s">
        <v>76</v>
      </c>
      <c r="K42" t="s">
        <v>130</v>
      </c>
    </row>
    <row r="43" spans="1:11" x14ac:dyDescent="0.3">
      <c r="A43">
        <f>YEAR('Supermart Grocery Sales - Retai'!F:F)</f>
        <v>2018</v>
      </c>
      <c r="B43">
        <f>MONTH('Supermart Grocery Sales - Retai'!F:F)</f>
        <v>9</v>
      </c>
      <c r="C43" t="str" cm="1">
        <f t="array" ref="C43">CHOOSE(_xlfn.ANCHORARRAY(B43), "Jan", "Feb", "Mar", "Apr", "May", "Jun", "Jul", "Aug", "Sep", "Oct", "Nov", "Dec")</f>
        <v>Sep</v>
      </c>
      <c r="D43" t="str">
        <f>"Q"&amp;ROUNDUP(MONTH('Supermart Grocery Sales - Retai'!F43)/3,0)</f>
        <v>Q3</v>
      </c>
      <c r="E43">
        <f>tbl_DataModel[[#This Row],[Profit]]/tbl_DataModel[[#This Row],[Sales]]</f>
        <v>0.33</v>
      </c>
      <c r="F43">
        <v>1868</v>
      </c>
      <c r="G43">
        <v>616.44000000000005</v>
      </c>
      <c r="H43" t="s">
        <v>20</v>
      </c>
      <c r="I43" t="s">
        <v>91</v>
      </c>
      <c r="J43" t="s">
        <v>76</v>
      </c>
      <c r="K43" t="s">
        <v>83</v>
      </c>
    </row>
    <row r="44" spans="1:11" x14ac:dyDescent="0.3">
      <c r="A44">
        <f>YEAR('Supermart Grocery Sales - Retai'!F:F)</f>
        <v>2017</v>
      </c>
      <c r="B44">
        <f>MONTH('Supermart Grocery Sales - Retai'!F:F)</f>
        <v>7</v>
      </c>
      <c r="C44" t="str" cm="1">
        <f t="array" ref="C44">CHOOSE(_xlfn.ANCHORARRAY(B44), "Jan", "Feb", "Mar", "Apr", "May", "Jun", "Jul", "Aug", "Sep", "Oct", "Nov", "Dec")</f>
        <v>Jul</v>
      </c>
      <c r="D44" t="str">
        <f>"Q"&amp;ROUNDUP(MONTH('Supermart Grocery Sales - Retai'!F44)/3,0)</f>
        <v>Q3</v>
      </c>
      <c r="E44">
        <f>tbl_DataModel[[#This Row],[Profit]]/tbl_DataModel[[#This Row],[Sales]]</f>
        <v>0.33999999999999997</v>
      </c>
      <c r="F44">
        <v>1017</v>
      </c>
      <c r="G44">
        <v>345.78</v>
      </c>
      <c r="H44" t="s">
        <v>58</v>
      </c>
      <c r="I44" t="s">
        <v>68</v>
      </c>
      <c r="J44" t="s">
        <v>29</v>
      </c>
      <c r="K44" t="s">
        <v>67</v>
      </c>
    </row>
    <row r="45" spans="1:11" x14ac:dyDescent="0.3">
      <c r="A45">
        <f>YEAR('Supermart Grocery Sales - Retai'!F:F)</f>
        <v>2018</v>
      </c>
      <c r="B45">
        <f>MONTH('Supermart Grocery Sales - Retai'!F:F)</f>
        <v>9</v>
      </c>
      <c r="C45" t="str" cm="1">
        <f t="array" ref="C45">CHOOSE(_xlfn.ANCHORARRAY(B45), "Jan", "Feb", "Mar", "Apr", "May", "Jun", "Jul", "Aug", "Sep", "Oct", "Nov", "Dec")</f>
        <v>Sep</v>
      </c>
      <c r="D45" t="str">
        <f>"Q"&amp;ROUNDUP(MONTH('Supermart Grocery Sales - Retai'!F45)/3,0)</f>
        <v>Q3</v>
      </c>
      <c r="E45">
        <f>tbl_DataModel[[#This Row],[Profit]]/tbl_DataModel[[#This Row],[Sales]]</f>
        <v>0.45</v>
      </c>
      <c r="F45">
        <v>2311</v>
      </c>
      <c r="G45">
        <v>1039.95</v>
      </c>
      <c r="H45" t="s">
        <v>58</v>
      </c>
      <c r="I45" t="s">
        <v>68</v>
      </c>
      <c r="J45" t="s">
        <v>23</v>
      </c>
      <c r="K45" t="s">
        <v>111</v>
      </c>
    </row>
    <row r="46" spans="1:11" x14ac:dyDescent="0.3">
      <c r="A46">
        <f>YEAR('Supermart Grocery Sales - Retai'!F:F)</f>
        <v>2017</v>
      </c>
      <c r="B46">
        <f>MONTH('Supermart Grocery Sales - Retai'!F:F)</f>
        <v>3</v>
      </c>
      <c r="C46" t="str" cm="1">
        <f t="array" ref="C46">CHOOSE(_xlfn.ANCHORARRAY(B46), "Jan", "Feb", "Mar", "Apr", "May", "Jun", "Jul", "Aug", "Sep", "Oct", "Nov", "Dec")</f>
        <v>Mar</v>
      </c>
      <c r="D46" t="str">
        <f>"Q"&amp;ROUNDUP(MONTH('Supermart Grocery Sales - Retai'!F46)/3,0)</f>
        <v>Q1</v>
      </c>
      <c r="E46">
        <f>tbl_DataModel[[#This Row],[Profit]]/tbl_DataModel[[#This Row],[Sales]]</f>
        <v>0.44</v>
      </c>
      <c r="F46">
        <v>1663</v>
      </c>
      <c r="G46">
        <v>731.72</v>
      </c>
      <c r="H46" t="s">
        <v>49</v>
      </c>
      <c r="I46" t="s">
        <v>50</v>
      </c>
      <c r="J46" t="s">
        <v>76</v>
      </c>
      <c r="K46" t="s">
        <v>135</v>
      </c>
    </row>
    <row r="47" spans="1:11" x14ac:dyDescent="0.3">
      <c r="A47">
        <f>YEAR('Supermart Grocery Sales - Retai'!F:F)</f>
        <v>2017</v>
      </c>
      <c r="B47">
        <f>MONTH('Supermart Grocery Sales - Retai'!F:F)</f>
        <v>3</v>
      </c>
      <c r="C47" t="str" cm="1">
        <f t="array" ref="C47">CHOOSE(_xlfn.ANCHORARRAY(B47), "Jan", "Feb", "Mar", "Apr", "May", "Jun", "Jul", "Aug", "Sep", "Oct", "Nov", "Dec")</f>
        <v>Mar</v>
      </c>
      <c r="D47" t="str">
        <f>"Q"&amp;ROUNDUP(MONTH('Supermart Grocery Sales - Retai'!F47)/3,0)</f>
        <v>Q1</v>
      </c>
      <c r="E47">
        <f>tbl_DataModel[[#This Row],[Profit]]/tbl_DataModel[[#This Row],[Sales]]</f>
        <v>0.25</v>
      </c>
      <c r="F47">
        <v>1420</v>
      </c>
      <c r="G47">
        <v>355</v>
      </c>
      <c r="H47" t="s">
        <v>63</v>
      </c>
      <c r="I47" t="s">
        <v>64</v>
      </c>
      <c r="J47" t="s">
        <v>76</v>
      </c>
      <c r="K47" t="s">
        <v>137</v>
      </c>
    </row>
    <row r="48" spans="1:11" x14ac:dyDescent="0.3">
      <c r="A48">
        <f>YEAR('Supermart Grocery Sales - Retai'!F:F)</f>
        <v>2015</v>
      </c>
      <c r="B48">
        <f>MONTH('Supermart Grocery Sales - Retai'!F:F)</f>
        <v>10</v>
      </c>
      <c r="C48" t="str" cm="1">
        <f t="array" ref="C48">CHOOSE(_xlfn.ANCHORARRAY(B48), "Jan", "Feb", "Mar", "Apr", "May", "Jun", "Jul", "Aug", "Sep", "Oct", "Nov", "Dec")</f>
        <v>Oct</v>
      </c>
      <c r="D48" t="str">
        <f>"Q"&amp;ROUNDUP(MONTH('Supermart Grocery Sales - Retai'!F48)/3,0)</f>
        <v>Q4</v>
      </c>
      <c r="E48">
        <f>tbl_DataModel[[#This Row],[Profit]]/tbl_DataModel[[#This Row],[Sales]]</f>
        <v>0.36</v>
      </c>
      <c r="F48">
        <v>1415</v>
      </c>
      <c r="G48">
        <v>509.4</v>
      </c>
      <c r="H48" t="s">
        <v>32</v>
      </c>
      <c r="I48" t="s">
        <v>97</v>
      </c>
      <c r="J48" t="s">
        <v>76</v>
      </c>
      <c r="K48" t="s">
        <v>139</v>
      </c>
    </row>
    <row r="49" spans="1:11" x14ac:dyDescent="0.3">
      <c r="A49">
        <f>YEAR('Supermart Grocery Sales - Retai'!F:F)</f>
        <v>2017</v>
      </c>
      <c r="B49">
        <f>MONTH('Supermart Grocery Sales - Retai'!F:F)</f>
        <v>6</v>
      </c>
      <c r="C49" t="str" cm="1">
        <f t="array" ref="C49">CHOOSE(_xlfn.ANCHORARRAY(B49), "Jan", "Feb", "Mar", "Apr", "May", "Jun", "Jul", "Aug", "Sep", "Oct", "Nov", "Dec")</f>
        <v>Jun</v>
      </c>
      <c r="D49" t="str">
        <f>"Q"&amp;ROUNDUP(MONTH('Supermart Grocery Sales - Retai'!F49)/3,0)</f>
        <v>Q2</v>
      </c>
      <c r="E49">
        <f>tbl_DataModel[[#This Row],[Profit]]/tbl_DataModel[[#This Row],[Sales]]</f>
        <v>0.41000000000000003</v>
      </c>
      <c r="F49">
        <v>1488</v>
      </c>
      <c r="G49">
        <v>610.08000000000004</v>
      </c>
      <c r="H49" t="s">
        <v>58</v>
      </c>
      <c r="I49" t="s">
        <v>112</v>
      </c>
      <c r="J49" t="s">
        <v>98</v>
      </c>
      <c r="K49" t="s">
        <v>111</v>
      </c>
    </row>
    <row r="50" spans="1:11" x14ac:dyDescent="0.3">
      <c r="A50">
        <f>YEAR('Supermart Grocery Sales - Retai'!F:F)</f>
        <v>2017</v>
      </c>
      <c r="B50">
        <f>MONTH('Supermart Grocery Sales - Retai'!F:F)</f>
        <v>6</v>
      </c>
      <c r="C50" t="str" cm="1">
        <f t="array" ref="C50">CHOOSE(_xlfn.ANCHORARRAY(B50), "Jan", "Feb", "Mar", "Apr", "May", "Jun", "Jul", "Aug", "Sep", "Oct", "Nov", "Dec")</f>
        <v>Jun</v>
      </c>
      <c r="D50" t="str">
        <f>"Q"&amp;ROUNDUP(MONTH('Supermart Grocery Sales - Retai'!F50)/3,0)</f>
        <v>Q2</v>
      </c>
      <c r="E50">
        <f>tbl_DataModel[[#This Row],[Profit]]/tbl_DataModel[[#This Row],[Sales]]</f>
        <v>6.0000000000000005E-2</v>
      </c>
      <c r="F50">
        <v>726</v>
      </c>
      <c r="G50">
        <v>43.56</v>
      </c>
      <c r="H50" t="s">
        <v>58</v>
      </c>
      <c r="I50" t="s">
        <v>112</v>
      </c>
      <c r="J50" t="s">
        <v>98</v>
      </c>
      <c r="K50" t="s">
        <v>36</v>
      </c>
    </row>
    <row r="51" spans="1:11" x14ac:dyDescent="0.3">
      <c r="A51">
        <f>YEAR('Supermart Grocery Sales - Retai'!F:F)</f>
        <v>2016</v>
      </c>
      <c r="B51">
        <f>MONTH('Supermart Grocery Sales - Retai'!F:F)</f>
        <v>4</v>
      </c>
      <c r="C51" t="str" cm="1">
        <f t="array" ref="C51">CHOOSE(_xlfn.ANCHORARRAY(B51), "Jan", "Feb", "Mar", "Apr", "May", "Jun", "Jul", "Aug", "Sep", "Oct", "Nov", "Dec")</f>
        <v>Apr</v>
      </c>
      <c r="D51" t="str">
        <f>"Q"&amp;ROUNDUP(MONTH('Supermart Grocery Sales - Retai'!F51)/3,0)</f>
        <v>Q2</v>
      </c>
      <c r="E51">
        <f>tbl_DataModel[[#This Row],[Profit]]/tbl_DataModel[[#This Row],[Sales]]</f>
        <v>0.33</v>
      </c>
      <c r="F51">
        <v>1259</v>
      </c>
      <c r="G51">
        <v>415.47</v>
      </c>
      <c r="H51" t="s">
        <v>49</v>
      </c>
      <c r="I51" t="s">
        <v>54</v>
      </c>
      <c r="J51" t="s">
        <v>76</v>
      </c>
      <c r="K51" t="s">
        <v>135</v>
      </c>
    </row>
    <row r="52" spans="1:11" x14ac:dyDescent="0.3">
      <c r="A52">
        <f>YEAR('Supermart Grocery Sales - Retai'!F:F)</f>
        <v>2016</v>
      </c>
      <c r="B52">
        <f>MONTH('Supermart Grocery Sales - Retai'!F:F)</f>
        <v>4</v>
      </c>
      <c r="C52" t="str" cm="1">
        <f t="array" ref="C52">CHOOSE(_xlfn.ANCHORARRAY(B52), "Jan", "Feb", "Mar", "Apr", "May", "Jun", "Jul", "Aug", "Sep", "Oct", "Nov", "Dec")</f>
        <v>Apr</v>
      </c>
      <c r="D52" t="str">
        <f>"Q"&amp;ROUNDUP(MONTH('Supermart Grocery Sales - Retai'!F52)/3,0)</f>
        <v>Q2</v>
      </c>
      <c r="E52">
        <f>tbl_DataModel[[#This Row],[Profit]]/tbl_DataModel[[#This Row],[Sales]]</f>
        <v>0.17</v>
      </c>
      <c r="F52">
        <v>902</v>
      </c>
      <c r="G52">
        <v>153.34</v>
      </c>
      <c r="H52" t="s">
        <v>20</v>
      </c>
      <c r="I52" t="s">
        <v>91</v>
      </c>
      <c r="J52" t="s">
        <v>76</v>
      </c>
      <c r="K52" t="s">
        <v>146</v>
      </c>
    </row>
    <row r="53" spans="1:11" x14ac:dyDescent="0.3">
      <c r="A53">
        <f>YEAR('Supermart Grocery Sales - Retai'!F:F)</f>
        <v>2016</v>
      </c>
      <c r="B53">
        <f>MONTH('Supermart Grocery Sales - Retai'!F:F)</f>
        <v>4</v>
      </c>
      <c r="C53" t="str" cm="1">
        <f t="array" ref="C53">CHOOSE(_xlfn.ANCHORARRAY(B53), "Jan", "Feb", "Mar", "Apr", "May", "Jun", "Jul", "Aug", "Sep", "Oct", "Nov", "Dec")</f>
        <v>Apr</v>
      </c>
      <c r="D53" t="str">
        <f>"Q"&amp;ROUNDUP(MONTH('Supermart Grocery Sales - Retai'!F53)/3,0)</f>
        <v>Q2</v>
      </c>
      <c r="E53">
        <f>tbl_DataModel[[#This Row],[Profit]]/tbl_DataModel[[#This Row],[Sales]]</f>
        <v>0.24000000000000002</v>
      </c>
      <c r="F53">
        <v>2306</v>
      </c>
      <c r="G53">
        <v>553.44000000000005</v>
      </c>
      <c r="H53" t="s">
        <v>20</v>
      </c>
      <c r="I53" t="s">
        <v>91</v>
      </c>
      <c r="J53" t="s">
        <v>76</v>
      </c>
      <c r="K53" t="s">
        <v>108</v>
      </c>
    </row>
    <row r="54" spans="1:11" x14ac:dyDescent="0.3">
      <c r="A54">
        <f>YEAR('Supermart Grocery Sales - Retai'!F:F)</f>
        <v>2016</v>
      </c>
      <c r="B54">
        <f>MONTH('Supermart Grocery Sales - Retai'!F:F)</f>
        <v>4</v>
      </c>
      <c r="C54" t="str" cm="1">
        <f t="array" ref="C54">CHOOSE(_xlfn.ANCHORARRAY(B54), "Jan", "Feb", "Mar", "Apr", "May", "Jun", "Jul", "Aug", "Sep", "Oct", "Nov", "Dec")</f>
        <v>Apr</v>
      </c>
      <c r="D54" t="str">
        <f>"Q"&amp;ROUNDUP(MONTH('Supermart Grocery Sales - Retai'!F54)/3,0)</f>
        <v>Q2</v>
      </c>
      <c r="E54">
        <f>tbl_DataModel[[#This Row],[Profit]]/tbl_DataModel[[#This Row],[Sales]]</f>
        <v>6.9999999999999993E-2</v>
      </c>
      <c r="F54">
        <v>1417</v>
      </c>
      <c r="G54">
        <v>99.19</v>
      </c>
      <c r="H54" t="s">
        <v>49</v>
      </c>
      <c r="I54" t="s">
        <v>54</v>
      </c>
      <c r="J54" t="s">
        <v>76</v>
      </c>
      <c r="K54" t="s">
        <v>19</v>
      </c>
    </row>
    <row r="55" spans="1:11" x14ac:dyDescent="0.3">
      <c r="A55">
        <f>YEAR('Supermart Grocery Sales - Retai'!F:F)</f>
        <v>2017</v>
      </c>
      <c r="B55">
        <f>MONTH('Supermart Grocery Sales - Retai'!F:F)</f>
        <v>12</v>
      </c>
      <c r="C55" t="str" cm="1">
        <f t="array" ref="C55">CHOOSE(_xlfn.ANCHORARRAY(B55), "Jan", "Feb", "Mar", "Apr", "May", "Jun", "Jul", "Aug", "Sep", "Oct", "Nov", "Dec")</f>
        <v>Dec</v>
      </c>
      <c r="D55" t="str">
        <f>"Q"&amp;ROUNDUP(MONTH('Supermart Grocery Sales - Retai'!F55)/3,0)</f>
        <v>Q4</v>
      </c>
      <c r="E55">
        <f>tbl_DataModel[[#This Row],[Profit]]/tbl_DataModel[[#This Row],[Sales]]</f>
        <v>0.29000000000000004</v>
      </c>
      <c r="F55">
        <v>627</v>
      </c>
      <c r="G55">
        <v>181.83</v>
      </c>
      <c r="H55" t="s">
        <v>32</v>
      </c>
      <c r="I55" t="s">
        <v>33</v>
      </c>
      <c r="J55" t="s">
        <v>98</v>
      </c>
      <c r="K55" t="s">
        <v>151</v>
      </c>
    </row>
    <row r="56" spans="1:11" x14ac:dyDescent="0.3">
      <c r="A56">
        <f>YEAR('Supermart Grocery Sales - Retai'!F:F)</f>
        <v>2017</v>
      </c>
      <c r="B56">
        <f>MONTH('Supermart Grocery Sales - Retai'!F:F)</f>
        <v>12</v>
      </c>
      <c r="C56" t="str" cm="1">
        <f t="array" ref="C56">CHOOSE(_xlfn.ANCHORARRAY(B56), "Jan", "Feb", "Mar", "Apr", "May", "Jun", "Jul", "Aug", "Sep", "Oct", "Nov", "Dec")</f>
        <v>Dec</v>
      </c>
      <c r="D56" t="str">
        <f>"Q"&amp;ROUNDUP(MONTH('Supermart Grocery Sales - Retai'!F56)/3,0)</f>
        <v>Q4</v>
      </c>
      <c r="E56">
        <f>tbl_DataModel[[#This Row],[Profit]]/tbl_DataModel[[#This Row],[Sales]]</f>
        <v>0.08</v>
      </c>
      <c r="F56">
        <v>760</v>
      </c>
      <c r="G56">
        <v>60.8</v>
      </c>
      <c r="H56" t="s">
        <v>32</v>
      </c>
      <c r="I56" t="s">
        <v>153</v>
      </c>
      <c r="J56" t="s">
        <v>98</v>
      </c>
      <c r="K56" t="s">
        <v>146</v>
      </c>
    </row>
    <row r="57" spans="1:11" x14ac:dyDescent="0.3">
      <c r="A57">
        <f>YEAR('Supermart Grocery Sales - Retai'!F:F)</f>
        <v>2017</v>
      </c>
      <c r="B57">
        <f>MONTH('Supermart Grocery Sales - Retai'!F:F)</f>
        <v>6</v>
      </c>
      <c r="C57" t="str" cm="1">
        <f t="array" ref="C57">CHOOSE(_xlfn.ANCHORARRAY(B57), "Jan", "Feb", "Mar", "Apr", "May", "Jun", "Jul", "Aug", "Sep", "Oct", "Nov", "Dec")</f>
        <v>Jun</v>
      </c>
      <c r="D57" t="str">
        <f>"Q"&amp;ROUNDUP(MONTH('Supermart Grocery Sales - Retai'!F57)/3,0)</f>
        <v>Q2</v>
      </c>
      <c r="E57">
        <f>tbl_DataModel[[#This Row],[Profit]]/tbl_DataModel[[#This Row],[Sales]]</f>
        <v>0.26</v>
      </c>
      <c r="F57">
        <v>2350</v>
      </c>
      <c r="G57">
        <v>611</v>
      </c>
      <c r="H57" t="s">
        <v>26</v>
      </c>
      <c r="I57" t="s">
        <v>27</v>
      </c>
      <c r="J57" t="s">
        <v>98</v>
      </c>
      <c r="K57" t="s">
        <v>102</v>
      </c>
    </row>
    <row r="58" spans="1:11" x14ac:dyDescent="0.3">
      <c r="A58">
        <f>YEAR('Supermart Grocery Sales - Retai'!F:F)</f>
        <v>2017</v>
      </c>
      <c r="B58">
        <f>MONTH('Supermart Grocery Sales - Retai'!F:F)</f>
        <v>6</v>
      </c>
      <c r="C58" t="str" cm="1">
        <f t="array" ref="C58">CHOOSE(_xlfn.ANCHORARRAY(B58), "Jan", "Feb", "Mar", "Apr", "May", "Jun", "Jul", "Aug", "Sep", "Oct", "Nov", "Dec")</f>
        <v>Jun</v>
      </c>
      <c r="D58" t="str">
        <f>"Q"&amp;ROUNDUP(MONTH('Supermart Grocery Sales - Retai'!F58)/3,0)</f>
        <v>Q2</v>
      </c>
      <c r="E58">
        <f>tbl_DataModel[[#This Row],[Profit]]/tbl_DataModel[[#This Row],[Sales]]</f>
        <v>0.23</v>
      </c>
      <c r="F58">
        <v>1179</v>
      </c>
      <c r="G58">
        <v>271.17</v>
      </c>
      <c r="H58" t="s">
        <v>63</v>
      </c>
      <c r="I58" t="s">
        <v>157</v>
      </c>
      <c r="J58" t="s">
        <v>98</v>
      </c>
      <c r="K58" t="s">
        <v>156</v>
      </c>
    </row>
    <row r="59" spans="1:11" x14ac:dyDescent="0.3">
      <c r="A59">
        <f>YEAR('Supermart Grocery Sales - Retai'!F:F)</f>
        <v>2017</v>
      </c>
      <c r="B59">
        <f>MONTH('Supermart Grocery Sales - Retai'!F:F)</f>
        <v>6</v>
      </c>
      <c r="C59" t="str" cm="1">
        <f t="array" ref="C59">CHOOSE(_xlfn.ANCHORARRAY(B59), "Jan", "Feb", "Mar", "Apr", "May", "Jun", "Jul", "Aug", "Sep", "Oct", "Nov", "Dec")</f>
        <v>Jun</v>
      </c>
      <c r="D59" t="str">
        <f>"Q"&amp;ROUNDUP(MONTH('Supermart Grocery Sales - Retai'!F59)/3,0)</f>
        <v>Q2</v>
      </c>
      <c r="E59">
        <f>tbl_DataModel[[#This Row],[Profit]]/tbl_DataModel[[#This Row],[Sales]]</f>
        <v>0.12</v>
      </c>
      <c r="F59">
        <v>1624</v>
      </c>
      <c r="G59">
        <v>194.88</v>
      </c>
      <c r="H59" t="s">
        <v>26</v>
      </c>
      <c r="I59" t="s">
        <v>94</v>
      </c>
      <c r="J59" t="s">
        <v>98</v>
      </c>
      <c r="K59" t="s">
        <v>159</v>
      </c>
    </row>
    <row r="60" spans="1:11" x14ac:dyDescent="0.3">
      <c r="A60">
        <f>YEAR('Supermart Grocery Sales - Retai'!F:F)</f>
        <v>2017</v>
      </c>
      <c r="B60">
        <f>MONTH('Supermart Grocery Sales - Retai'!F:F)</f>
        <v>6</v>
      </c>
      <c r="C60" t="str" cm="1">
        <f t="array" ref="C60">CHOOSE(_xlfn.ANCHORARRAY(B60), "Jan", "Feb", "Mar", "Apr", "May", "Jun", "Jul", "Aug", "Sep", "Oct", "Nov", "Dec")</f>
        <v>Jun</v>
      </c>
      <c r="D60" t="str">
        <f>"Q"&amp;ROUNDUP(MONTH('Supermart Grocery Sales - Retai'!F60)/3,0)</f>
        <v>Q2</v>
      </c>
      <c r="E60">
        <f>tbl_DataModel[[#This Row],[Profit]]/tbl_DataModel[[#This Row],[Sales]]</f>
        <v>0.32</v>
      </c>
      <c r="F60">
        <v>1316</v>
      </c>
      <c r="G60">
        <v>421.12</v>
      </c>
      <c r="H60" t="s">
        <v>63</v>
      </c>
      <c r="I60" t="s">
        <v>87</v>
      </c>
      <c r="J60" t="s">
        <v>98</v>
      </c>
      <c r="K60" t="s">
        <v>67</v>
      </c>
    </row>
    <row r="61" spans="1:11" x14ac:dyDescent="0.3">
      <c r="A61">
        <f>YEAR('Supermart Grocery Sales - Retai'!F:F)</f>
        <v>2017</v>
      </c>
      <c r="B61">
        <f>MONTH('Supermart Grocery Sales - Retai'!F:F)</f>
        <v>6</v>
      </c>
      <c r="C61" t="str" cm="1">
        <f t="array" ref="C61">CHOOSE(_xlfn.ANCHORARRAY(B61), "Jan", "Feb", "Mar", "Apr", "May", "Jun", "Jul", "Aug", "Sep", "Oct", "Nov", "Dec")</f>
        <v>Jun</v>
      </c>
      <c r="D61" t="str">
        <f>"Q"&amp;ROUNDUP(MONTH('Supermart Grocery Sales - Retai'!F61)/3,0)</f>
        <v>Q2</v>
      </c>
      <c r="E61">
        <f>tbl_DataModel[[#This Row],[Profit]]/tbl_DataModel[[#This Row],[Sales]]</f>
        <v>0.32</v>
      </c>
      <c r="F61">
        <v>2121</v>
      </c>
      <c r="G61">
        <v>678.72</v>
      </c>
      <c r="H61" t="s">
        <v>20</v>
      </c>
      <c r="I61" t="s">
        <v>21</v>
      </c>
      <c r="J61" t="s">
        <v>98</v>
      </c>
      <c r="K61" t="s">
        <v>162</v>
      </c>
    </row>
    <row r="62" spans="1:11" x14ac:dyDescent="0.3">
      <c r="A62">
        <f>YEAR('Supermart Grocery Sales - Retai'!F:F)</f>
        <v>2017</v>
      </c>
      <c r="B62">
        <f>MONTH('Supermart Grocery Sales - Retai'!F:F)</f>
        <v>6</v>
      </c>
      <c r="C62" t="str" cm="1">
        <f t="array" ref="C62">CHOOSE(_xlfn.ANCHORARRAY(B62), "Jan", "Feb", "Mar", "Apr", "May", "Jun", "Jul", "Aug", "Sep", "Oct", "Nov", "Dec")</f>
        <v>Jun</v>
      </c>
      <c r="D62" t="str">
        <f>"Q"&amp;ROUNDUP(MONTH('Supermart Grocery Sales - Retai'!F62)/3,0)</f>
        <v>Q2</v>
      </c>
      <c r="E62">
        <f>tbl_DataModel[[#This Row],[Profit]]/tbl_DataModel[[#This Row],[Sales]]</f>
        <v>0.19</v>
      </c>
      <c r="F62">
        <v>1428</v>
      </c>
      <c r="G62">
        <v>271.32</v>
      </c>
      <c r="H62" t="s">
        <v>13</v>
      </c>
      <c r="I62" t="s">
        <v>14</v>
      </c>
      <c r="J62" t="s">
        <v>98</v>
      </c>
      <c r="K62" t="s">
        <v>165</v>
      </c>
    </row>
    <row r="63" spans="1:11" x14ac:dyDescent="0.3">
      <c r="A63">
        <f>YEAR('Supermart Grocery Sales - Retai'!F:F)</f>
        <v>2017</v>
      </c>
      <c r="B63">
        <f>MONTH('Supermart Grocery Sales - Retai'!F:F)</f>
        <v>6</v>
      </c>
      <c r="C63" t="str" cm="1">
        <f t="array" ref="C63">CHOOSE(_xlfn.ANCHORARRAY(B63), "Jan", "Feb", "Mar", "Apr", "May", "Jun", "Jul", "Aug", "Sep", "Oct", "Nov", "Dec")</f>
        <v>Jun</v>
      </c>
      <c r="D63" t="str">
        <f>"Q"&amp;ROUNDUP(MONTH('Supermart Grocery Sales - Retai'!F63)/3,0)</f>
        <v>Q2</v>
      </c>
      <c r="E63">
        <f>tbl_DataModel[[#This Row],[Profit]]/tbl_DataModel[[#This Row],[Sales]]</f>
        <v>0.41</v>
      </c>
      <c r="F63">
        <v>706</v>
      </c>
      <c r="G63">
        <v>289.45999999999998</v>
      </c>
      <c r="H63" t="s">
        <v>58</v>
      </c>
      <c r="I63" t="s">
        <v>112</v>
      </c>
      <c r="J63" t="s">
        <v>98</v>
      </c>
      <c r="K63" t="s">
        <v>125</v>
      </c>
    </row>
    <row r="64" spans="1:11" x14ac:dyDescent="0.3">
      <c r="A64">
        <f>YEAR('Supermart Grocery Sales - Retai'!F:F)</f>
        <v>2016</v>
      </c>
      <c r="B64">
        <f>MONTH('Supermart Grocery Sales - Retai'!F:F)</f>
        <v>11</v>
      </c>
      <c r="C64" t="str" cm="1">
        <f t="array" ref="C64">CHOOSE(_xlfn.ANCHORARRAY(B64), "Jan", "Feb", "Mar", "Apr", "May", "Jun", "Jul", "Aug", "Sep", "Oct", "Nov", "Dec")</f>
        <v>Nov</v>
      </c>
      <c r="D64" t="str">
        <f>"Q"&amp;ROUNDUP(MONTH('Supermart Grocery Sales - Retai'!F64)/3,0)</f>
        <v>Q4</v>
      </c>
      <c r="E64">
        <f>tbl_DataModel[[#This Row],[Profit]]/tbl_DataModel[[#This Row],[Sales]]</f>
        <v>0.19999999999999998</v>
      </c>
      <c r="F64">
        <v>921</v>
      </c>
      <c r="G64">
        <v>184.2</v>
      </c>
      <c r="H64" t="s">
        <v>63</v>
      </c>
      <c r="I64" t="s">
        <v>157</v>
      </c>
      <c r="J64" t="s">
        <v>29</v>
      </c>
      <c r="K64" t="s">
        <v>169</v>
      </c>
    </row>
    <row r="65" spans="1:11" x14ac:dyDescent="0.3">
      <c r="A65">
        <f>YEAR('Supermart Grocery Sales - Retai'!F:F)</f>
        <v>2016</v>
      </c>
      <c r="B65">
        <f>MONTH('Supermart Grocery Sales - Retai'!F:F)</f>
        <v>11</v>
      </c>
      <c r="C65" t="str" cm="1">
        <f t="array" ref="C65">CHOOSE(_xlfn.ANCHORARRAY(B65), "Jan", "Feb", "Mar", "Apr", "May", "Jun", "Jul", "Aug", "Sep", "Oct", "Nov", "Dec")</f>
        <v>Nov</v>
      </c>
      <c r="D65" t="str">
        <f>"Q"&amp;ROUNDUP(MONTH('Supermart Grocery Sales - Retai'!F65)/3,0)</f>
        <v>Q4</v>
      </c>
      <c r="E65">
        <f>tbl_DataModel[[#This Row],[Profit]]/tbl_DataModel[[#This Row],[Sales]]</f>
        <v>0.38</v>
      </c>
      <c r="F65">
        <v>1741</v>
      </c>
      <c r="G65">
        <v>661.58</v>
      </c>
      <c r="H65" t="s">
        <v>32</v>
      </c>
      <c r="I65" t="s">
        <v>46</v>
      </c>
      <c r="J65" t="s">
        <v>29</v>
      </c>
      <c r="K65" t="s">
        <v>151</v>
      </c>
    </row>
    <row r="66" spans="1:11" x14ac:dyDescent="0.3">
      <c r="A66">
        <f>YEAR('Supermart Grocery Sales - Retai'!F:F)</f>
        <v>2016</v>
      </c>
      <c r="B66">
        <f>MONTH('Supermart Grocery Sales - Retai'!F:F)</f>
        <v>11</v>
      </c>
      <c r="C66" t="str" cm="1">
        <f t="array" ref="C66">CHOOSE(_xlfn.ANCHORARRAY(B66), "Jan", "Feb", "Mar", "Apr", "May", "Jun", "Jul", "Aug", "Sep", "Oct", "Nov", "Dec")</f>
        <v>Nov</v>
      </c>
      <c r="D66" t="str">
        <f>"Q"&amp;ROUNDUP(MONTH('Supermart Grocery Sales - Retai'!F66)/3,0)</f>
        <v>Q4</v>
      </c>
      <c r="E66">
        <f>tbl_DataModel[[#This Row],[Profit]]/tbl_DataModel[[#This Row],[Sales]]</f>
        <v>0.33</v>
      </c>
      <c r="F66">
        <v>607</v>
      </c>
      <c r="G66">
        <v>200.31</v>
      </c>
      <c r="H66" t="s">
        <v>63</v>
      </c>
      <c r="I66" t="s">
        <v>64</v>
      </c>
      <c r="J66" t="s">
        <v>29</v>
      </c>
      <c r="K66" t="s">
        <v>125</v>
      </c>
    </row>
    <row r="67" spans="1:11" x14ac:dyDescent="0.3">
      <c r="A67">
        <f>YEAR('Supermart Grocery Sales - Retai'!F:F)</f>
        <v>2016</v>
      </c>
      <c r="B67">
        <f>MONTH('Supermart Grocery Sales - Retai'!F:F)</f>
        <v>11</v>
      </c>
      <c r="C67" t="str" cm="1">
        <f t="array" ref="C67">CHOOSE(_xlfn.ANCHORARRAY(B67), "Jan", "Feb", "Mar", "Apr", "May", "Jun", "Jul", "Aug", "Sep", "Oct", "Nov", "Dec")</f>
        <v>Nov</v>
      </c>
      <c r="D67" t="str">
        <f>"Q"&amp;ROUNDUP(MONTH('Supermart Grocery Sales - Retai'!F67)/3,0)</f>
        <v>Q4</v>
      </c>
      <c r="E67">
        <f>tbl_DataModel[[#This Row],[Profit]]/tbl_DataModel[[#This Row],[Sales]]</f>
        <v>0.42000000000000004</v>
      </c>
      <c r="F67">
        <v>1824</v>
      </c>
      <c r="G67">
        <v>766.08</v>
      </c>
      <c r="H67" t="s">
        <v>63</v>
      </c>
      <c r="I67" t="s">
        <v>87</v>
      </c>
      <c r="J67" t="s">
        <v>29</v>
      </c>
      <c r="K67" t="s">
        <v>102</v>
      </c>
    </row>
    <row r="68" spans="1:11" x14ac:dyDescent="0.3">
      <c r="A68">
        <f>YEAR('Supermart Grocery Sales - Retai'!F:F)</f>
        <v>2016</v>
      </c>
      <c r="B68">
        <f>MONTH('Supermart Grocery Sales - Retai'!F:F)</f>
        <v>4</v>
      </c>
      <c r="C68" t="str" cm="1">
        <f t="array" ref="C68">CHOOSE(_xlfn.ANCHORARRAY(B68), "Jan", "Feb", "Mar", "Apr", "May", "Jun", "Jul", "Aug", "Sep", "Oct", "Nov", "Dec")</f>
        <v>Apr</v>
      </c>
      <c r="D68" t="str">
        <f>"Q"&amp;ROUNDUP(MONTH('Supermart Grocery Sales - Retai'!F68)/3,0)</f>
        <v>Q2</v>
      </c>
      <c r="E68">
        <f>tbl_DataModel[[#This Row],[Profit]]/tbl_DataModel[[#This Row],[Sales]]</f>
        <v>0.28000000000000003</v>
      </c>
      <c r="F68">
        <v>1368</v>
      </c>
      <c r="G68">
        <v>383.04</v>
      </c>
      <c r="H68" t="s">
        <v>26</v>
      </c>
      <c r="I68" t="s">
        <v>27</v>
      </c>
      <c r="J68" t="s">
        <v>76</v>
      </c>
      <c r="K68" t="s">
        <v>174</v>
      </c>
    </row>
    <row r="69" spans="1:11" x14ac:dyDescent="0.3">
      <c r="A69">
        <f>YEAR('Supermart Grocery Sales - Retai'!F:F)</f>
        <v>2015</v>
      </c>
      <c r="B69">
        <f>MONTH('Supermart Grocery Sales - Retai'!F:F)</f>
        <v>12</v>
      </c>
      <c r="C69" t="str" cm="1">
        <f t="array" ref="C69">CHOOSE(_xlfn.ANCHORARRAY(B69), "Jan", "Feb", "Mar", "Apr", "May", "Jun", "Jul", "Aug", "Sep", "Oct", "Nov", "Dec")</f>
        <v>Dec</v>
      </c>
      <c r="D69" t="str">
        <f>"Q"&amp;ROUNDUP(MONTH('Supermart Grocery Sales - Retai'!F69)/3,0)</f>
        <v>Q4</v>
      </c>
      <c r="E69">
        <f>tbl_DataModel[[#This Row],[Profit]]/tbl_DataModel[[#This Row],[Sales]]</f>
        <v>0.44</v>
      </c>
      <c r="F69">
        <v>1160</v>
      </c>
      <c r="G69">
        <v>510.4</v>
      </c>
      <c r="H69" t="s">
        <v>32</v>
      </c>
      <c r="I69" t="s">
        <v>33</v>
      </c>
      <c r="J69" t="s">
        <v>29</v>
      </c>
      <c r="K69" t="s">
        <v>165</v>
      </c>
    </row>
    <row r="70" spans="1:11" x14ac:dyDescent="0.3">
      <c r="A70">
        <f>YEAR('Supermart Grocery Sales - Retai'!F:F)</f>
        <v>2015</v>
      </c>
      <c r="B70">
        <f>MONTH('Supermart Grocery Sales - Retai'!F:F)</f>
        <v>12</v>
      </c>
      <c r="C70" t="str" cm="1">
        <f t="array" ref="C70">CHOOSE(_xlfn.ANCHORARRAY(B70), "Jan", "Feb", "Mar", "Apr", "May", "Jun", "Jul", "Aug", "Sep", "Oct", "Nov", "Dec")</f>
        <v>Dec</v>
      </c>
      <c r="D70" t="str">
        <f>"Q"&amp;ROUNDUP(MONTH('Supermart Grocery Sales - Retai'!F70)/3,0)</f>
        <v>Q4</v>
      </c>
      <c r="E70">
        <f>tbl_DataModel[[#This Row],[Profit]]/tbl_DataModel[[#This Row],[Sales]]</f>
        <v>0.06</v>
      </c>
      <c r="F70">
        <v>1294</v>
      </c>
      <c r="G70">
        <v>77.64</v>
      </c>
      <c r="H70" t="s">
        <v>26</v>
      </c>
      <c r="I70" t="s">
        <v>27</v>
      </c>
      <c r="J70" t="s">
        <v>29</v>
      </c>
      <c r="K70" t="s">
        <v>78</v>
      </c>
    </row>
    <row r="71" spans="1:11" x14ac:dyDescent="0.3">
      <c r="A71">
        <f>YEAR('Supermart Grocery Sales - Retai'!F:F)</f>
        <v>2017</v>
      </c>
      <c r="B71">
        <f>MONTH('Supermart Grocery Sales - Retai'!F:F)</f>
        <v>6</v>
      </c>
      <c r="C71" t="str" cm="1">
        <f t="array" ref="C71">CHOOSE(_xlfn.ANCHORARRAY(B71), "Jan", "Feb", "Mar", "Apr", "May", "Jun", "Jul", "Aug", "Sep", "Oct", "Nov", "Dec")</f>
        <v>Jun</v>
      </c>
      <c r="D71" t="str">
        <f>"Q"&amp;ROUNDUP(MONTH('Supermart Grocery Sales - Retai'!F71)/3,0)</f>
        <v>Q2</v>
      </c>
      <c r="E71">
        <f>tbl_DataModel[[#This Row],[Profit]]/tbl_DataModel[[#This Row],[Sales]]</f>
        <v>0.44999999999999996</v>
      </c>
      <c r="F71">
        <v>1232</v>
      </c>
      <c r="G71">
        <v>554.4</v>
      </c>
      <c r="H71" t="s">
        <v>13</v>
      </c>
      <c r="I71" t="s">
        <v>14</v>
      </c>
      <c r="J71" t="s">
        <v>23</v>
      </c>
      <c r="K71" t="s">
        <v>71</v>
      </c>
    </row>
    <row r="72" spans="1:11" x14ac:dyDescent="0.3">
      <c r="A72">
        <f>YEAR('Supermart Grocery Sales - Retai'!F:F)</f>
        <v>2017</v>
      </c>
      <c r="B72">
        <f>MONTH('Supermart Grocery Sales - Retai'!F:F)</f>
        <v>9</v>
      </c>
      <c r="C72" t="str" cm="1">
        <f t="array" ref="C72">CHOOSE(_xlfn.ANCHORARRAY(B72), "Jan", "Feb", "Mar", "Apr", "May", "Jun", "Jul", "Aug", "Sep", "Oct", "Nov", "Dec")</f>
        <v>Sep</v>
      </c>
      <c r="D72" t="str">
        <f>"Q"&amp;ROUNDUP(MONTH('Supermart Grocery Sales - Retai'!F72)/3,0)</f>
        <v>Q3</v>
      </c>
      <c r="E72">
        <f>tbl_DataModel[[#This Row],[Profit]]/tbl_DataModel[[#This Row],[Sales]]</f>
        <v>0.36</v>
      </c>
      <c r="F72">
        <v>994</v>
      </c>
      <c r="G72">
        <v>357.84</v>
      </c>
      <c r="H72" t="s">
        <v>63</v>
      </c>
      <c r="I72" t="s">
        <v>87</v>
      </c>
      <c r="J72" t="s">
        <v>98</v>
      </c>
      <c r="K72" t="s">
        <v>90</v>
      </c>
    </row>
    <row r="73" spans="1:11" x14ac:dyDescent="0.3">
      <c r="A73">
        <f>YEAR('Supermart Grocery Sales - Retai'!F:F)</f>
        <v>2018</v>
      </c>
      <c r="B73">
        <f>MONTH('Supermart Grocery Sales - Retai'!F:F)</f>
        <v>9</v>
      </c>
      <c r="C73" t="str" cm="1">
        <f t="array" ref="C73">CHOOSE(_xlfn.ANCHORARRAY(B73), "Jan", "Feb", "Mar", "Apr", "May", "Jun", "Jul", "Aug", "Sep", "Oct", "Nov", "Dec")</f>
        <v>Sep</v>
      </c>
      <c r="D73" t="str">
        <f>"Q"&amp;ROUNDUP(MONTH('Supermart Grocery Sales - Retai'!F73)/3,0)</f>
        <v>Q3</v>
      </c>
      <c r="E73">
        <f>tbl_DataModel[[#This Row],[Profit]]/tbl_DataModel[[#This Row],[Sales]]</f>
        <v>0.41</v>
      </c>
      <c r="F73">
        <v>2468</v>
      </c>
      <c r="G73">
        <v>1011.88</v>
      </c>
      <c r="H73" t="s">
        <v>58</v>
      </c>
      <c r="I73" t="s">
        <v>112</v>
      </c>
      <c r="J73" t="s">
        <v>76</v>
      </c>
      <c r="K73" t="s">
        <v>151</v>
      </c>
    </row>
    <row r="74" spans="1:11" x14ac:dyDescent="0.3">
      <c r="A74">
        <f>YEAR('Supermart Grocery Sales - Retai'!F:F)</f>
        <v>2016</v>
      </c>
      <c r="B74">
        <f>MONTH('Supermart Grocery Sales - Retai'!F:F)</f>
        <v>4</v>
      </c>
      <c r="C74" t="str" cm="1">
        <f t="array" ref="C74">CHOOSE(_xlfn.ANCHORARRAY(B74), "Jan", "Feb", "Mar", "Apr", "May", "Jun", "Jul", "Aug", "Sep", "Oct", "Nov", "Dec")</f>
        <v>Apr</v>
      </c>
      <c r="D74" t="str">
        <f>"Q"&amp;ROUNDUP(MONTH('Supermart Grocery Sales - Retai'!F74)/3,0)</f>
        <v>Q2</v>
      </c>
      <c r="E74">
        <f>tbl_DataModel[[#This Row],[Profit]]/tbl_DataModel[[#This Row],[Sales]]</f>
        <v>0.13999999999999999</v>
      </c>
      <c r="F74">
        <v>721</v>
      </c>
      <c r="G74">
        <v>100.94</v>
      </c>
      <c r="H74" t="s">
        <v>58</v>
      </c>
      <c r="I74" t="s">
        <v>68</v>
      </c>
      <c r="J74" t="s">
        <v>23</v>
      </c>
      <c r="K74" t="s">
        <v>81</v>
      </c>
    </row>
    <row r="75" spans="1:11" x14ac:dyDescent="0.3">
      <c r="A75">
        <f>YEAR('Supermart Grocery Sales - Retai'!F:F)</f>
        <v>2016</v>
      </c>
      <c r="B75">
        <f>MONTH('Supermart Grocery Sales - Retai'!F:F)</f>
        <v>4</v>
      </c>
      <c r="C75" t="str" cm="1">
        <f t="array" ref="C75">CHOOSE(_xlfn.ANCHORARRAY(B75), "Jan", "Feb", "Mar", "Apr", "May", "Jun", "Jul", "Aug", "Sep", "Oct", "Nov", "Dec")</f>
        <v>Apr</v>
      </c>
      <c r="D75" t="str">
        <f>"Q"&amp;ROUNDUP(MONTH('Supermart Grocery Sales - Retai'!F75)/3,0)</f>
        <v>Q2</v>
      </c>
      <c r="E75">
        <f>tbl_DataModel[[#This Row],[Profit]]/tbl_DataModel[[#This Row],[Sales]]</f>
        <v>0.2</v>
      </c>
      <c r="F75">
        <v>2375</v>
      </c>
      <c r="G75">
        <v>475</v>
      </c>
      <c r="H75" t="s">
        <v>32</v>
      </c>
      <c r="I75" t="s">
        <v>97</v>
      </c>
      <c r="J75" t="s">
        <v>23</v>
      </c>
      <c r="K75" t="s">
        <v>182</v>
      </c>
    </row>
    <row r="76" spans="1:11" x14ac:dyDescent="0.3">
      <c r="A76">
        <f>YEAR('Supermart Grocery Sales - Retai'!F:F)</f>
        <v>2016</v>
      </c>
      <c r="B76">
        <f>MONTH('Supermart Grocery Sales - Retai'!F:F)</f>
        <v>4</v>
      </c>
      <c r="C76" t="str" cm="1">
        <f t="array" ref="C76">CHOOSE(_xlfn.ANCHORARRAY(B76), "Jan", "Feb", "Mar", "Apr", "May", "Jun", "Jul", "Aug", "Sep", "Oct", "Nov", "Dec")</f>
        <v>Apr</v>
      </c>
      <c r="D76" t="str">
        <f>"Q"&amp;ROUNDUP(MONTH('Supermart Grocery Sales - Retai'!F76)/3,0)</f>
        <v>Q2</v>
      </c>
      <c r="E76">
        <f>tbl_DataModel[[#This Row],[Profit]]/tbl_DataModel[[#This Row],[Sales]]</f>
        <v>6.0000000000000005E-2</v>
      </c>
      <c r="F76">
        <v>1965</v>
      </c>
      <c r="G76">
        <v>117.9</v>
      </c>
      <c r="H76" t="s">
        <v>20</v>
      </c>
      <c r="I76" t="s">
        <v>91</v>
      </c>
      <c r="J76" t="s">
        <v>23</v>
      </c>
      <c r="K76" t="s">
        <v>184</v>
      </c>
    </row>
    <row r="77" spans="1:11" x14ac:dyDescent="0.3">
      <c r="A77">
        <f>YEAR('Supermart Grocery Sales - Retai'!F:F)</f>
        <v>2018</v>
      </c>
      <c r="B77">
        <f>MONTH('Supermart Grocery Sales - Retai'!F:F)</f>
        <v>12</v>
      </c>
      <c r="C77" t="str" cm="1">
        <f t="array" ref="C77">CHOOSE(_xlfn.ANCHORARRAY(B77), "Jan", "Feb", "Mar", "Apr", "May", "Jun", "Jul", "Aug", "Sep", "Oct", "Nov", "Dec")</f>
        <v>Dec</v>
      </c>
      <c r="D77" t="str">
        <f>"Q"&amp;ROUNDUP(MONTH('Supermart Grocery Sales - Retai'!F77)/3,0)</f>
        <v>Q4</v>
      </c>
      <c r="E77">
        <f>tbl_DataModel[[#This Row],[Profit]]/tbl_DataModel[[#This Row],[Sales]]</f>
        <v>0.13</v>
      </c>
      <c r="F77">
        <v>1489</v>
      </c>
      <c r="G77">
        <v>193.57</v>
      </c>
      <c r="H77" t="s">
        <v>20</v>
      </c>
      <c r="I77" t="s">
        <v>91</v>
      </c>
      <c r="J77" t="s">
        <v>76</v>
      </c>
      <c r="K77" t="s">
        <v>106</v>
      </c>
    </row>
    <row r="78" spans="1:11" x14ac:dyDescent="0.3">
      <c r="A78">
        <f>YEAR('Supermart Grocery Sales - Retai'!F:F)</f>
        <v>2018</v>
      </c>
      <c r="B78">
        <f>MONTH('Supermart Grocery Sales - Retai'!F:F)</f>
        <v>12</v>
      </c>
      <c r="C78" t="str" cm="1">
        <f t="array" ref="C78">CHOOSE(_xlfn.ANCHORARRAY(B78), "Jan", "Feb", "Mar", "Apr", "May", "Jun", "Jul", "Aug", "Sep", "Oct", "Nov", "Dec")</f>
        <v>Dec</v>
      </c>
      <c r="D78" t="str">
        <f>"Q"&amp;ROUNDUP(MONTH('Supermart Grocery Sales - Retai'!F78)/3,0)</f>
        <v>Q4</v>
      </c>
      <c r="E78">
        <f>tbl_DataModel[[#This Row],[Profit]]/tbl_DataModel[[#This Row],[Sales]]</f>
        <v>0.06</v>
      </c>
      <c r="F78">
        <v>1250</v>
      </c>
      <c r="G78">
        <v>75</v>
      </c>
      <c r="H78" t="s">
        <v>32</v>
      </c>
      <c r="I78" t="s">
        <v>153</v>
      </c>
      <c r="J78" t="s">
        <v>76</v>
      </c>
      <c r="K78" t="s">
        <v>184</v>
      </c>
    </row>
    <row r="79" spans="1:11" x14ac:dyDescent="0.3">
      <c r="A79">
        <f>YEAR('Supermart Grocery Sales - Retai'!F:F)</f>
        <v>2018</v>
      </c>
      <c r="B79">
        <f>MONTH('Supermart Grocery Sales - Retai'!F:F)</f>
        <v>12</v>
      </c>
      <c r="C79" t="str" cm="1">
        <f t="array" ref="C79">CHOOSE(_xlfn.ANCHORARRAY(B79), "Jan", "Feb", "Mar", "Apr", "May", "Jun", "Jul", "Aug", "Sep", "Oct", "Nov", "Dec")</f>
        <v>Dec</v>
      </c>
      <c r="D79" t="str">
        <f>"Q"&amp;ROUNDUP(MONTH('Supermart Grocery Sales - Retai'!F79)/3,0)</f>
        <v>Q4</v>
      </c>
      <c r="E79">
        <f>tbl_DataModel[[#This Row],[Profit]]/tbl_DataModel[[#This Row],[Sales]]</f>
        <v>0.36</v>
      </c>
      <c r="F79">
        <v>1358</v>
      </c>
      <c r="G79">
        <v>488.88</v>
      </c>
      <c r="H79" t="s">
        <v>58</v>
      </c>
      <c r="I79" t="s">
        <v>112</v>
      </c>
      <c r="J79" t="s">
        <v>76</v>
      </c>
      <c r="K79" t="s">
        <v>116</v>
      </c>
    </row>
    <row r="80" spans="1:11" x14ac:dyDescent="0.3">
      <c r="A80">
        <f>YEAR('Supermart Grocery Sales - Retai'!F:F)</f>
        <v>2015</v>
      </c>
      <c r="B80">
        <f>MONTH('Supermart Grocery Sales - Retai'!F:F)</f>
        <v>11</v>
      </c>
      <c r="C80" t="str" cm="1">
        <f t="array" ref="C80">CHOOSE(_xlfn.ANCHORARRAY(B80), "Jan", "Feb", "Mar", "Apr", "May", "Jun", "Jul", "Aug", "Sep", "Oct", "Nov", "Dec")</f>
        <v>Nov</v>
      </c>
      <c r="D80" t="str">
        <f>"Q"&amp;ROUNDUP(MONTH('Supermart Grocery Sales - Retai'!F80)/3,0)</f>
        <v>Q4</v>
      </c>
      <c r="E80">
        <f>tbl_DataModel[[#This Row],[Profit]]/tbl_DataModel[[#This Row],[Sales]]</f>
        <v>0.09</v>
      </c>
      <c r="F80">
        <v>719</v>
      </c>
      <c r="G80">
        <v>64.709999999999994</v>
      </c>
      <c r="H80" t="s">
        <v>58</v>
      </c>
      <c r="I80" t="s">
        <v>68</v>
      </c>
      <c r="J80" t="s">
        <v>76</v>
      </c>
      <c r="K80" t="s">
        <v>86</v>
      </c>
    </row>
    <row r="81" spans="1:11" x14ac:dyDescent="0.3">
      <c r="A81">
        <f>YEAR('Supermart Grocery Sales - Retai'!F:F)</f>
        <v>2017</v>
      </c>
      <c r="B81">
        <f>MONTH('Supermart Grocery Sales - Retai'!F:F)</f>
        <v>6</v>
      </c>
      <c r="C81" t="str" cm="1">
        <f t="array" ref="C81">CHOOSE(_xlfn.ANCHORARRAY(B81), "Jan", "Feb", "Mar", "Apr", "May", "Jun", "Jul", "Aug", "Sep", "Oct", "Nov", "Dec")</f>
        <v>Jun</v>
      </c>
      <c r="D81" t="str">
        <f>"Q"&amp;ROUNDUP(MONTH('Supermart Grocery Sales - Retai'!F81)/3,0)</f>
        <v>Q2</v>
      </c>
      <c r="E81">
        <f>tbl_DataModel[[#This Row],[Profit]]/tbl_DataModel[[#This Row],[Sales]]</f>
        <v>0.26999999999999996</v>
      </c>
      <c r="F81">
        <v>2303</v>
      </c>
      <c r="G81">
        <v>621.80999999999995</v>
      </c>
      <c r="H81" t="s">
        <v>32</v>
      </c>
      <c r="I81" t="s">
        <v>153</v>
      </c>
      <c r="J81" t="s">
        <v>23</v>
      </c>
      <c r="K81" t="s">
        <v>159</v>
      </c>
    </row>
    <row r="82" spans="1:11" x14ac:dyDescent="0.3">
      <c r="A82">
        <f>YEAR('Supermart Grocery Sales - Retai'!F:F)</f>
        <v>2017</v>
      </c>
      <c r="B82">
        <f>MONTH('Supermart Grocery Sales - Retai'!F:F)</f>
        <v>6</v>
      </c>
      <c r="C82" t="str" cm="1">
        <f t="array" ref="C82">CHOOSE(_xlfn.ANCHORARRAY(B82), "Jan", "Feb", "Mar", "Apr", "May", "Jun", "Jul", "Aug", "Sep", "Oct", "Nov", "Dec")</f>
        <v>Jun</v>
      </c>
      <c r="D82" t="str">
        <f>"Q"&amp;ROUNDUP(MONTH('Supermart Grocery Sales - Retai'!F82)/3,0)</f>
        <v>Q2</v>
      </c>
      <c r="E82">
        <f>tbl_DataModel[[#This Row],[Profit]]/tbl_DataModel[[#This Row],[Sales]]</f>
        <v>0.45</v>
      </c>
      <c r="F82">
        <v>2027</v>
      </c>
      <c r="G82">
        <v>912.15</v>
      </c>
      <c r="H82" t="s">
        <v>20</v>
      </c>
      <c r="I82" t="s">
        <v>21</v>
      </c>
      <c r="J82" t="s">
        <v>23</v>
      </c>
      <c r="K82" t="s">
        <v>191</v>
      </c>
    </row>
    <row r="83" spans="1:11" x14ac:dyDescent="0.3">
      <c r="A83">
        <f>YEAR('Supermart Grocery Sales - Retai'!F:F)</f>
        <v>2015</v>
      </c>
      <c r="B83">
        <f>MONTH('Supermart Grocery Sales - Retai'!F:F)</f>
        <v>10</v>
      </c>
      <c r="C83" t="str" cm="1">
        <f t="array" ref="C83">CHOOSE(_xlfn.ANCHORARRAY(B83), "Jan", "Feb", "Mar", "Apr", "May", "Jun", "Jul", "Aug", "Sep", "Oct", "Nov", "Dec")</f>
        <v>Oct</v>
      </c>
      <c r="D83" t="str">
        <f>"Q"&amp;ROUNDUP(MONTH('Supermart Grocery Sales - Retai'!F83)/3,0)</f>
        <v>Q4</v>
      </c>
      <c r="E83">
        <f>tbl_DataModel[[#This Row],[Profit]]/tbl_DataModel[[#This Row],[Sales]]</f>
        <v>0.44</v>
      </c>
      <c r="F83">
        <v>1739</v>
      </c>
      <c r="G83">
        <v>765.16</v>
      </c>
      <c r="H83" t="s">
        <v>26</v>
      </c>
      <c r="I83" t="s">
        <v>27</v>
      </c>
      <c r="J83" t="s">
        <v>29</v>
      </c>
      <c r="K83" t="s">
        <v>193</v>
      </c>
    </row>
    <row r="84" spans="1:11" x14ac:dyDescent="0.3">
      <c r="A84">
        <f>YEAR('Supermart Grocery Sales - Retai'!F:F)</f>
        <v>2015</v>
      </c>
      <c r="B84">
        <f>MONTH('Supermart Grocery Sales - Retai'!F:F)</f>
        <v>10</v>
      </c>
      <c r="C84" t="str" cm="1">
        <f t="array" ref="C84">CHOOSE(_xlfn.ANCHORARRAY(B84), "Jan", "Feb", "Mar", "Apr", "May", "Jun", "Jul", "Aug", "Sep", "Oct", "Nov", "Dec")</f>
        <v>Oct</v>
      </c>
      <c r="D84" t="str">
        <f>"Q"&amp;ROUNDUP(MONTH('Supermart Grocery Sales - Retai'!F84)/3,0)</f>
        <v>Q4</v>
      </c>
      <c r="E84">
        <f>tbl_DataModel[[#This Row],[Profit]]/tbl_DataModel[[#This Row],[Sales]]</f>
        <v>0.22999999999999998</v>
      </c>
      <c r="F84">
        <v>990</v>
      </c>
      <c r="G84">
        <v>227.7</v>
      </c>
      <c r="H84" t="s">
        <v>13</v>
      </c>
      <c r="I84" t="s">
        <v>195</v>
      </c>
      <c r="J84" t="s">
        <v>29</v>
      </c>
      <c r="K84" t="s">
        <v>156</v>
      </c>
    </row>
    <row r="85" spans="1:11" x14ac:dyDescent="0.3">
      <c r="A85">
        <f>YEAR('Supermart Grocery Sales - Retai'!F:F)</f>
        <v>2016</v>
      </c>
      <c r="B85">
        <f>MONTH('Supermart Grocery Sales - Retai'!F:F)</f>
        <v>9</v>
      </c>
      <c r="C85" t="str" cm="1">
        <f t="array" ref="C85">CHOOSE(_xlfn.ANCHORARRAY(B85), "Jan", "Feb", "Mar", "Apr", "May", "Jun", "Jul", "Aug", "Sep", "Oct", "Nov", "Dec")</f>
        <v>Sep</v>
      </c>
      <c r="D85" t="str">
        <f>"Q"&amp;ROUNDUP(MONTH('Supermart Grocery Sales - Retai'!F85)/3,0)</f>
        <v>Q3</v>
      </c>
      <c r="E85">
        <f>tbl_DataModel[[#This Row],[Profit]]/tbl_DataModel[[#This Row],[Sales]]</f>
        <v>0.28999999999999998</v>
      </c>
      <c r="F85">
        <v>2354</v>
      </c>
      <c r="G85">
        <v>682.66</v>
      </c>
      <c r="H85" t="s">
        <v>20</v>
      </c>
      <c r="I85" t="s">
        <v>91</v>
      </c>
      <c r="J85" t="s">
        <v>23</v>
      </c>
      <c r="K85" t="s">
        <v>197</v>
      </c>
    </row>
    <row r="86" spans="1:11" x14ac:dyDescent="0.3">
      <c r="A86">
        <f>YEAR('Supermart Grocery Sales - Retai'!F:F)</f>
        <v>2018</v>
      </c>
      <c r="B86">
        <f>MONTH('Supermart Grocery Sales - Retai'!F:F)</f>
        <v>11</v>
      </c>
      <c r="C86" t="str" cm="1">
        <f t="array" ref="C86">CHOOSE(_xlfn.ANCHORARRAY(B86), "Jan", "Feb", "Mar", "Apr", "May", "Jun", "Jul", "Aug", "Sep", "Oct", "Nov", "Dec")</f>
        <v>Nov</v>
      </c>
      <c r="D86" t="str">
        <f>"Q"&amp;ROUNDUP(MONTH('Supermart Grocery Sales - Retai'!F86)/3,0)</f>
        <v>Q4</v>
      </c>
      <c r="E86">
        <f>tbl_DataModel[[#This Row],[Profit]]/tbl_DataModel[[#This Row],[Sales]]</f>
        <v>0.32999999999999996</v>
      </c>
      <c r="F86">
        <v>1044</v>
      </c>
      <c r="G86">
        <v>344.52</v>
      </c>
      <c r="H86" t="s">
        <v>32</v>
      </c>
      <c r="I86" t="s">
        <v>153</v>
      </c>
      <c r="J86" t="s">
        <v>76</v>
      </c>
      <c r="K86" t="s">
        <v>193</v>
      </c>
    </row>
    <row r="87" spans="1:11" x14ac:dyDescent="0.3">
      <c r="A87">
        <f>YEAR('Supermart Grocery Sales - Retai'!F:F)</f>
        <v>2018</v>
      </c>
      <c r="B87">
        <f>MONTH('Supermart Grocery Sales - Retai'!F:F)</f>
        <v>5</v>
      </c>
      <c r="C87" t="str" cm="1">
        <f t="array" ref="C87">CHOOSE(_xlfn.ANCHORARRAY(B87), "Jan", "Feb", "Mar", "Apr", "May", "Jun", "Jul", "Aug", "Sep", "Oct", "Nov", "Dec")</f>
        <v>May</v>
      </c>
      <c r="D87" t="str">
        <f>"Q"&amp;ROUNDUP(MONTH('Supermart Grocery Sales - Retai'!F87)/3,0)</f>
        <v>Q2</v>
      </c>
      <c r="E87">
        <f>tbl_DataModel[[#This Row],[Profit]]/tbl_DataModel[[#This Row],[Sales]]</f>
        <v>0.31</v>
      </c>
      <c r="F87">
        <v>2129</v>
      </c>
      <c r="G87">
        <v>659.99</v>
      </c>
      <c r="H87" t="s">
        <v>13</v>
      </c>
      <c r="I87" t="s">
        <v>195</v>
      </c>
      <c r="J87" t="s">
        <v>23</v>
      </c>
      <c r="K87" t="s">
        <v>125</v>
      </c>
    </row>
    <row r="88" spans="1:11" x14ac:dyDescent="0.3">
      <c r="A88">
        <f>YEAR('Supermart Grocery Sales - Retai'!F:F)</f>
        <v>2018</v>
      </c>
      <c r="B88">
        <f>MONTH('Supermart Grocery Sales - Retai'!F:F)</f>
        <v>10</v>
      </c>
      <c r="C88" t="str" cm="1">
        <f t="array" ref="C88">CHOOSE(_xlfn.ANCHORARRAY(B88), "Jan", "Feb", "Mar", "Apr", "May", "Jun", "Jul", "Aug", "Sep", "Oct", "Nov", "Dec")</f>
        <v>Oct</v>
      </c>
      <c r="D88" t="str">
        <f>"Q"&amp;ROUNDUP(MONTH('Supermart Grocery Sales - Retai'!F88)/3,0)</f>
        <v>Q4</v>
      </c>
      <c r="E88">
        <f>tbl_DataModel[[#This Row],[Profit]]/tbl_DataModel[[#This Row],[Sales]]</f>
        <v>0.35</v>
      </c>
      <c r="F88">
        <v>1759</v>
      </c>
      <c r="G88">
        <v>615.65</v>
      </c>
      <c r="H88" t="s">
        <v>26</v>
      </c>
      <c r="I88" t="s">
        <v>201</v>
      </c>
      <c r="J88" t="s">
        <v>76</v>
      </c>
      <c r="K88" t="s">
        <v>67</v>
      </c>
    </row>
    <row r="89" spans="1:11" x14ac:dyDescent="0.3">
      <c r="A89">
        <f>YEAR('Supermart Grocery Sales - Retai'!F:F)</f>
        <v>2018</v>
      </c>
      <c r="B89">
        <f>MONTH('Supermart Grocery Sales - Retai'!F:F)</f>
        <v>10</v>
      </c>
      <c r="C89" t="str" cm="1">
        <f t="array" ref="C89">CHOOSE(_xlfn.ANCHORARRAY(B89), "Jan", "Feb", "Mar", "Apr", "May", "Jun", "Jul", "Aug", "Sep", "Oct", "Nov", "Dec")</f>
        <v>Oct</v>
      </c>
      <c r="D89" t="str">
        <f>"Q"&amp;ROUNDUP(MONTH('Supermart Grocery Sales - Retai'!F89)/3,0)</f>
        <v>Q4</v>
      </c>
      <c r="E89">
        <f>tbl_DataModel[[#This Row],[Profit]]/tbl_DataModel[[#This Row],[Sales]]</f>
        <v>0.4</v>
      </c>
      <c r="F89">
        <v>1663</v>
      </c>
      <c r="G89">
        <v>665.2</v>
      </c>
      <c r="H89" t="s">
        <v>63</v>
      </c>
      <c r="I89" t="s">
        <v>64</v>
      </c>
      <c r="J89" t="s">
        <v>76</v>
      </c>
      <c r="K89" t="s">
        <v>78</v>
      </c>
    </row>
    <row r="90" spans="1:11" x14ac:dyDescent="0.3">
      <c r="A90">
        <f>YEAR('Supermart Grocery Sales - Retai'!F:F)</f>
        <v>2017</v>
      </c>
      <c r="B90">
        <f>MONTH('Supermart Grocery Sales - Retai'!F:F)</f>
        <v>4</v>
      </c>
      <c r="C90" t="str" cm="1">
        <f t="array" ref="C90">CHOOSE(_xlfn.ANCHORARRAY(B90), "Jan", "Feb", "Mar", "Apr", "May", "Jun", "Jul", "Aug", "Sep", "Oct", "Nov", "Dec")</f>
        <v>Apr</v>
      </c>
      <c r="D90" t="str">
        <f>"Q"&amp;ROUNDUP(MONTH('Supermart Grocery Sales - Retai'!F90)/3,0)</f>
        <v>Q2</v>
      </c>
      <c r="E90">
        <f>tbl_DataModel[[#This Row],[Profit]]/tbl_DataModel[[#This Row],[Sales]]</f>
        <v>9.0000000000000011E-2</v>
      </c>
      <c r="F90">
        <v>2111</v>
      </c>
      <c r="G90">
        <v>189.99</v>
      </c>
      <c r="H90" t="s">
        <v>49</v>
      </c>
      <c r="I90" t="s">
        <v>205</v>
      </c>
      <c r="J90" t="s">
        <v>76</v>
      </c>
      <c r="K90" t="s">
        <v>204</v>
      </c>
    </row>
    <row r="91" spans="1:11" x14ac:dyDescent="0.3">
      <c r="A91">
        <f>YEAR('Supermart Grocery Sales - Retai'!F:F)</f>
        <v>2017</v>
      </c>
      <c r="B91">
        <f>MONTH('Supermart Grocery Sales - Retai'!F:F)</f>
        <v>9</v>
      </c>
      <c r="C91" t="str" cm="1">
        <f t="array" ref="C91">CHOOSE(_xlfn.ANCHORARRAY(B91), "Jan", "Feb", "Mar", "Apr", "May", "Jun", "Jul", "Aug", "Sep", "Oct", "Nov", "Dec")</f>
        <v>Sep</v>
      </c>
      <c r="D91" t="str">
        <f>"Q"&amp;ROUNDUP(MONTH('Supermart Grocery Sales - Retai'!F91)/3,0)</f>
        <v>Q3</v>
      </c>
      <c r="E91">
        <f>tbl_DataModel[[#This Row],[Profit]]/tbl_DataModel[[#This Row],[Sales]]</f>
        <v>0.24000000000000002</v>
      </c>
      <c r="F91">
        <v>1878</v>
      </c>
      <c r="G91">
        <v>450.72</v>
      </c>
      <c r="H91" t="s">
        <v>26</v>
      </c>
      <c r="I91" t="s">
        <v>94</v>
      </c>
      <c r="J91" t="s">
        <v>29</v>
      </c>
      <c r="K91" t="s">
        <v>53</v>
      </c>
    </row>
    <row r="92" spans="1:11" x14ac:dyDescent="0.3">
      <c r="A92">
        <f>YEAR('Supermart Grocery Sales - Retai'!F:F)</f>
        <v>2017</v>
      </c>
      <c r="B92">
        <f>MONTH('Supermart Grocery Sales - Retai'!F:F)</f>
        <v>9</v>
      </c>
      <c r="C92" t="str" cm="1">
        <f t="array" ref="C92">CHOOSE(_xlfn.ANCHORARRAY(B92), "Jan", "Feb", "Mar", "Apr", "May", "Jun", "Jul", "Aug", "Sep", "Oct", "Nov", "Dec")</f>
        <v>Sep</v>
      </c>
      <c r="D92" t="str">
        <f>"Q"&amp;ROUNDUP(MONTH('Supermart Grocery Sales - Retai'!F92)/3,0)</f>
        <v>Q3</v>
      </c>
      <c r="E92">
        <f>tbl_DataModel[[#This Row],[Profit]]/tbl_DataModel[[#This Row],[Sales]]</f>
        <v>0.06</v>
      </c>
      <c r="F92">
        <v>769</v>
      </c>
      <c r="G92">
        <v>46.14</v>
      </c>
      <c r="H92" t="s">
        <v>63</v>
      </c>
      <c r="I92" t="s">
        <v>75</v>
      </c>
      <c r="J92" t="s">
        <v>29</v>
      </c>
      <c r="K92" t="s">
        <v>125</v>
      </c>
    </row>
    <row r="93" spans="1:11" x14ac:dyDescent="0.3">
      <c r="A93">
        <f>YEAR('Supermart Grocery Sales - Retai'!F:F)</f>
        <v>2017</v>
      </c>
      <c r="B93">
        <f>MONTH('Supermart Grocery Sales - Retai'!F:F)</f>
        <v>9</v>
      </c>
      <c r="C93" t="str" cm="1">
        <f t="array" ref="C93">CHOOSE(_xlfn.ANCHORARRAY(B93), "Jan", "Feb", "Mar", "Apr", "May", "Jun", "Jul", "Aug", "Sep", "Oct", "Nov", "Dec")</f>
        <v>Sep</v>
      </c>
      <c r="D93" t="str">
        <f>"Q"&amp;ROUNDUP(MONTH('Supermart Grocery Sales - Retai'!F93)/3,0)</f>
        <v>Q3</v>
      </c>
      <c r="E93">
        <f>tbl_DataModel[[#This Row],[Profit]]/tbl_DataModel[[#This Row],[Sales]]</f>
        <v>0.32999999999999996</v>
      </c>
      <c r="F93">
        <v>1241</v>
      </c>
      <c r="G93">
        <v>409.53</v>
      </c>
      <c r="H93" t="s">
        <v>20</v>
      </c>
      <c r="I93" t="s">
        <v>21</v>
      </c>
      <c r="J93" t="s">
        <v>29</v>
      </c>
      <c r="K93" t="s">
        <v>165</v>
      </c>
    </row>
    <row r="94" spans="1:11" x14ac:dyDescent="0.3">
      <c r="A94">
        <f>YEAR('Supermart Grocery Sales - Retai'!F:F)</f>
        <v>2016</v>
      </c>
      <c r="B94">
        <f>MONTH('Supermart Grocery Sales - Retai'!F:F)</f>
        <v>1</v>
      </c>
      <c r="C94" t="str" cm="1">
        <f t="array" ref="C94">CHOOSE(_xlfn.ANCHORARRAY(B94), "Jan", "Feb", "Mar", "Apr", "May", "Jun", "Jul", "Aug", "Sep", "Oct", "Nov", "Dec")</f>
        <v>Jan</v>
      </c>
      <c r="D94" t="str">
        <f>"Q"&amp;ROUNDUP(MONTH('Supermart Grocery Sales - Retai'!F94)/3,0)</f>
        <v>Q1</v>
      </c>
      <c r="E94">
        <f>tbl_DataModel[[#This Row],[Profit]]/tbl_DataModel[[#This Row],[Sales]]</f>
        <v>0.18000000000000002</v>
      </c>
      <c r="F94">
        <v>2128</v>
      </c>
      <c r="G94">
        <v>383.04</v>
      </c>
      <c r="H94" t="s">
        <v>26</v>
      </c>
      <c r="I94" t="s">
        <v>27</v>
      </c>
      <c r="J94" t="s">
        <v>76</v>
      </c>
      <c r="K94" t="s">
        <v>197</v>
      </c>
    </row>
    <row r="95" spans="1:11" x14ac:dyDescent="0.3">
      <c r="A95">
        <f>YEAR('Supermart Grocery Sales - Retai'!F:F)</f>
        <v>2016</v>
      </c>
      <c r="B95">
        <f>MONTH('Supermart Grocery Sales - Retai'!F:F)</f>
        <v>1</v>
      </c>
      <c r="C95" t="str" cm="1">
        <f t="array" ref="C95">CHOOSE(_xlfn.ANCHORARRAY(B95), "Jan", "Feb", "Mar", "Apr", "May", "Jun", "Jul", "Aug", "Sep", "Oct", "Nov", "Dec")</f>
        <v>Jan</v>
      </c>
      <c r="D95" t="str">
        <f>"Q"&amp;ROUNDUP(MONTH('Supermart Grocery Sales - Retai'!F95)/3,0)</f>
        <v>Q1</v>
      </c>
      <c r="E95">
        <f>tbl_DataModel[[#This Row],[Profit]]/tbl_DataModel[[#This Row],[Sales]]</f>
        <v>0.12</v>
      </c>
      <c r="F95">
        <v>2257</v>
      </c>
      <c r="G95">
        <v>270.83999999999997</v>
      </c>
      <c r="H95" t="s">
        <v>32</v>
      </c>
      <c r="I95" t="s">
        <v>46</v>
      </c>
      <c r="J95" t="s">
        <v>76</v>
      </c>
      <c r="K95" t="s">
        <v>211</v>
      </c>
    </row>
    <row r="96" spans="1:11" x14ac:dyDescent="0.3">
      <c r="A96">
        <f>YEAR('Supermart Grocery Sales - Retai'!F:F)</f>
        <v>2016</v>
      </c>
      <c r="B96">
        <f>MONTH('Supermart Grocery Sales - Retai'!F:F)</f>
        <v>1</v>
      </c>
      <c r="C96" t="str" cm="1">
        <f t="array" ref="C96">CHOOSE(_xlfn.ANCHORARRAY(B96), "Jan", "Feb", "Mar", "Apr", "May", "Jun", "Jul", "Aug", "Sep", "Oct", "Nov", "Dec")</f>
        <v>Jan</v>
      </c>
      <c r="D96" t="str">
        <f>"Q"&amp;ROUNDUP(MONTH('Supermart Grocery Sales - Retai'!F96)/3,0)</f>
        <v>Q1</v>
      </c>
      <c r="E96">
        <f>tbl_DataModel[[#This Row],[Profit]]/tbl_DataModel[[#This Row],[Sales]]</f>
        <v>0.16999999999999998</v>
      </c>
      <c r="F96">
        <v>1285</v>
      </c>
      <c r="G96">
        <v>218.45</v>
      </c>
      <c r="H96" t="s">
        <v>58</v>
      </c>
      <c r="I96" t="s">
        <v>59</v>
      </c>
      <c r="J96" t="s">
        <v>76</v>
      </c>
      <c r="K96" t="s">
        <v>111</v>
      </c>
    </row>
    <row r="97" spans="1:11" x14ac:dyDescent="0.3">
      <c r="A97">
        <f>YEAR('Supermart Grocery Sales - Retai'!F:F)</f>
        <v>2018</v>
      </c>
      <c r="B97">
        <f>MONTH('Supermart Grocery Sales - Retai'!F:F)</f>
        <v>11</v>
      </c>
      <c r="C97" t="str" cm="1">
        <f t="array" ref="C97">CHOOSE(_xlfn.ANCHORARRAY(B97), "Jan", "Feb", "Mar", "Apr", "May", "Jun", "Jul", "Aug", "Sep", "Oct", "Nov", "Dec")</f>
        <v>Nov</v>
      </c>
      <c r="D97" t="str">
        <f>"Q"&amp;ROUNDUP(MONTH('Supermart Grocery Sales - Retai'!F97)/3,0)</f>
        <v>Q4</v>
      </c>
      <c r="E97">
        <f>tbl_DataModel[[#This Row],[Profit]]/tbl_DataModel[[#This Row],[Sales]]</f>
        <v>0.36</v>
      </c>
      <c r="F97">
        <v>1230</v>
      </c>
      <c r="G97">
        <v>442.8</v>
      </c>
      <c r="H97" t="s">
        <v>63</v>
      </c>
      <c r="I97" t="s">
        <v>157</v>
      </c>
      <c r="J97" t="s">
        <v>29</v>
      </c>
      <c r="K97" t="s">
        <v>159</v>
      </c>
    </row>
    <row r="98" spans="1:11" x14ac:dyDescent="0.3">
      <c r="A98">
        <f>YEAR('Supermart Grocery Sales - Retai'!F:F)</f>
        <v>2018</v>
      </c>
      <c r="B98">
        <f>MONTH('Supermart Grocery Sales - Retai'!F:F)</f>
        <v>11</v>
      </c>
      <c r="C98" t="str" cm="1">
        <f t="array" ref="C98">CHOOSE(_xlfn.ANCHORARRAY(B98), "Jan", "Feb", "Mar", "Apr", "May", "Jun", "Jul", "Aug", "Sep", "Oct", "Nov", "Dec")</f>
        <v>Nov</v>
      </c>
      <c r="D98" t="str">
        <f>"Q"&amp;ROUNDUP(MONTH('Supermart Grocery Sales - Retai'!F98)/3,0)</f>
        <v>Q4</v>
      </c>
      <c r="E98">
        <f>tbl_DataModel[[#This Row],[Profit]]/tbl_DataModel[[#This Row],[Sales]]</f>
        <v>0.39</v>
      </c>
      <c r="F98">
        <v>1856</v>
      </c>
      <c r="G98">
        <v>723.84</v>
      </c>
      <c r="H98" t="s">
        <v>26</v>
      </c>
      <c r="I98" t="s">
        <v>27</v>
      </c>
      <c r="J98" t="s">
        <v>98</v>
      </c>
      <c r="K98" t="s">
        <v>19</v>
      </c>
    </row>
    <row r="99" spans="1:11" x14ac:dyDescent="0.3">
      <c r="A99">
        <f>YEAR('Supermart Grocery Sales - Retai'!F:F)</f>
        <v>2018</v>
      </c>
      <c r="B99">
        <f>MONTH('Supermart Grocery Sales - Retai'!F:F)</f>
        <v>6</v>
      </c>
      <c r="C99" t="str" cm="1">
        <f t="array" ref="C99">CHOOSE(_xlfn.ANCHORARRAY(B99), "Jan", "Feb", "Mar", "Apr", "May", "Jun", "Jul", "Aug", "Sep", "Oct", "Nov", "Dec")</f>
        <v>Jun</v>
      </c>
      <c r="D99" t="str">
        <f>"Q"&amp;ROUNDUP(MONTH('Supermart Grocery Sales - Retai'!F99)/3,0)</f>
        <v>Q2</v>
      </c>
      <c r="E99">
        <f>tbl_DataModel[[#This Row],[Profit]]/tbl_DataModel[[#This Row],[Sales]]</f>
        <v>0.22999999999999998</v>
      </c>
      <c r="F99">
        <v>545</v>
      </c>
      <c r="G99">
        <v>125.35</v>
      </c>
      <c r="H99" t="s">
        <v>32</v>
      </c>
      <c r="I99" t="s">
        <v>46</v>
      </c>
      <c r="J99" t="s">
        <v>29</v>
      </c>
      <c r="K99" t="s">
        <v>67</v>
      </c>
    </row>
    <row r="100" spans="1:11" x14ac:dyDescent="0.3">
      <c r="A100">
        <f>YEAR('Supermart Grocery Sales - Retai'!F:F)</f>
        <v>2017</v>
      </c>
      <c r="B100">
        <f>MONTH('Supermart Grocery Sales - Retai'!F:F)</f>
        <v>9</v>
      </c>
      <c r="C100" t="str" cm="1">
        <f t="array" ref="C100">CHOOSE(_xlfn.ANCHORARRAY(B100), "Jan", "Feb", "Mar", "Apr", "May", "Jun", "Jul", "Aug", "Sep", "Oct", "Nov", "Dec")</f>
        <v>Sep</v>
      </c>
      <c r="D100" t="str">
        <f>"Q"&amp;ROUNDUP(MONTH('Supermart Grocery Sales - Retai'!F100)/3,0)</f>
        <v>Q3</v>
      </c>
      <c r="E100">
        <f>tbl_DataModel[[#This Row],[Profit]]/tbl_DataModel[[#This Row],[Sales]]</f>
        <v>0.17</v>
      </c>
      <c r="F100">
        <v>2301</v>
      </c>
      <c r="G100">
        <v>391.17</v>
      </c>
      <c r="H100" t="s">
        <v>58</v>
      </c>
      <c r="I100" t="s">
        <v>59</v>
      </c>
      <c r="J100" t="s">
        <v>76</v>
      </c>
      <c r="K100" t="s">
        <v>137</v>
      </c>
    </row>
    <row r="101" spans="1:11" x14ac:dyDescent="0.3">
      <c r="A101">
        <f>YEAR('Supermart Grocery Sales - Retai'!F:F)</f>
        <v>2017</v>
      </c>
      <c r="B101">
        <f>MONTH('Supermart Grocery Sales - Retai'!F:F)</f>
        <v>8</v>
      </c>
      <c r="C101" t="str" cm="1">
        <f t="array" ref="C101">CHOOSE(_xlfn.ANCHORARRAY(B101), "Jan", "Feb", "Mar", "Apr", "May", "Jun", "Jul", "Aug", "Sep", "Oct", "Nov", "Dec")</f>
        <v>Aug</v>
      </c>
      <c r="D101" t="str">
        <f>"Q"&amp;ROUNDUP(MONTH('Supermart Grocery Sales - Retai'!F101)/3,0)</f>
        <v>Q3</v>
      </c>
      <c r="E101">
        <f>tbl_DataModel[[#This Row],[Profit]]/tbl_DataModel[[#This Row],[Sales]]</f>
        <v>0.36</v>
      </c>
      <c r="F101">
        <v>1475</v>
      </c>
      <c r="G101">
        <v>531</v>
      </c>
      <c r="H101" t="s">
        <v>13</v>
      </c>
      <c r="I101" t="s">
        <v>195</v>
      </c>
      <c r="J101" t="s">
        <v>76</v>
      </c>
      <c r="K101" t="s">
        <v>53</v>
      </c>
    </row>
    <row r="102" spans="1:11" x14ac:dyDescent="0.3">
      <c r="A102">
        <f>YEAR('Supermart Grocery Sales - Retai'!F:F)</f>
        <v>2017</v>
      </c>
      <c r="B102">
        <f>MONTH('Supermart Grocery Sales - Retai'!F:F)</f>
        <v>8</v>
      </c>
      <c r="C102" t="str" cm="1">
        <f t="array" ref="C102">CHOOSE(_xlfn.ANCHORARRAY(B102), "Jan", "Feb", "Mar", "Apr", "May", "Jun", "Jul", "Aug", "Sep", "Oct", "Nov", "Dec")</f>
        <v>Aug</v>
      </c>
      <c r="D102" t="str">
        <f>"Q"&amp;ROUNDUP(MONTH('Supermart Grocery Sales - Retai'!F102)/3,0)</f>
        <v>Q3</v>
      </c>
      <c r="E102">
        <f>tbl_DataModel[[#This Row],[Profit]]/tbl_DataModel[[#This Row],[Sales]]</f>
        <v>0.43</v>
      </c>
      <c r="F102">
        <v>2118</v>
      </c>
      <c r="G102">
        <v>910.74</v>
      </c>
      <c r="H102" t="s">
        <v>49</v>
      </c>
      <c r="I102" t="s">
        <v>54</v>
      </c>
      <c r="J102" t="s">
        <v>76</v>
      </c>
      <c r="K102" t="s">
        <v>40</v>
      </c>
    </row>
    <row r="103" spans="1:11" x14ac:dyDescent="0.3">
      <c r="A103">
        <f>YEAR('Supermart Grocery Sales - Retai'!F:F)</f>
        <v>2017</v>
      </c>
      <c r="B103">
        <f>MONTH('Supermart Grocery Sales - Retai'!F:F)</f>
        <v>8</v>
      </c>
      <c r="C103" t="str" cm="1">
        <f t="array" ref="C103">CHOOSE(_xlfn.ANCHORARRAY(B103), "Jan", "Feb", "Mar", "Apr", "May", "Jun", "Jul", "Aug", "Sep", "Oct", "Nov", "Dec")</f>
        <v>Aug</v>
      </c>
      <c r="D103" t="str">
        <f>"Q"&amp;ROUNDUP(MONTH('Supermart Grocery Sales - Retai'!F103)/3,0)</f>
        <v>Q3</v>
      </c>
      <c r="E103">
        <f>tbl_DataModel[[#This Row],[Profit]]/tbl_DataModel[[#This Row],[Sales]]</f>
        <v>0.44</v>
      </c>
      <c r="F103">
        <v>1527</v>
      </c>
      <c r="G103">
        <v>671.88</v>
      </c>
      <c r="H103" t="s">
        <v>20</v>
      </c>
      <c r="I103" t="s">
        <v>91</v>
      </c>
      <c r="J103" t="s">
        <v>76</v>
      </c>
      <c r="K103" t="s">
        <v>165</v>
      </c>
    </row>
    <row r="104" spans="1:11" x14ac:dyDescent="0.3">
      <c r="A104">
        <f>YEAR('Supermart Grocery Sales - Retai'!F:F)</f>
        <v>2017</v>
      </c>
      <c r="B104">
        <f>MONTH('Supermart Grocery Sales - Retai'!F:F)</f>
        <v>12</v>
      </c>
      <c r="C104" t="str" cm="1">
        <f t="array" ref="C104">CHOOSE(_xlfn.ANCHORARRAY(B104), "Jan", "Feb", "Mar", "Apr", "May", "Jun", "Jul", "Aug", "Sep", "Oct", "Nov", "Dec")</f>
        <v>Dec</v>
      </c>
      <c r="D104" t="str">
        <f>"Q"&amp;ROUNDUP(MONTH('Supermart Grocery Sales - Retai'!F104)/3,0)</f>
        <v>Q4</v>
      </c>
      <c r="E104">
        <f>tbl_DataModel[[#This Row],[Profit]]/tbl_DataModel[[#This Row],[Sales]]</f>
        <v>0.31</v>
      </c>
      <c r="F104">
        <v>567</v>
      </c>
      <c r="G104">
        <v>175.77</v>
      </c>
      <c r="H104" t="s">
        <v>58</v>
      </c>
      <c r="I104" t="s">
        <v>59</v>
      </c>
      <c r="J104" t="s">
        <v>76</v>
      </c>
      <c r="K104" t="s">
        <v>174</v>
      </c>
    </row>
    <row r="105" spans="1:11" x14ac:dyDescent="0.3">
      <c r="A105">
        <f>YEAR('Supermart Grocery Sales - Retai'!F:F)</f>
        <v>2016</v>
      </c>
      <c r="B105">
        <f>MONTH('Supermart Grocery Sales - Retai'!F:F)</f>
        <v>11</v>
      </c>
      <c r="C105" t="str" cm="1">
        <f t="array" ref="C105">CHOOSE(_xlfn.ANCHORARRAY(B105), "Jan", "Feb", "Mar", "Apr", "May", "Jun", "Jul", "Aug", "Sep", "Oct", "Nov", "Dec")</f>
        <v>Nov</v>
      </c>
      <c r="D105" t="str">
        <f>"Q"&amp;ROUNDUP(MONTH('Supermart Grocery Sales - Retai'!F105)/3,0)</f>
        <v>Q4</v>
      </c>
      <c r="E105">
        <f>tbl_DataModel[[#This Row],[Profit]]/tbl_DataModel[[#This Row],[Sales]]</f>
        <v>0.19</v>
      </c>
      <c r="F105">
        <v>969</v>
      </c>
      <c r="G105">
        <v>184.11</v>
      </c>
      <c r="H105" t="s">
        <v>32</v>
      </c>
      <c r="I105" t="s">
        <v>46</v>
      </c>
      <c r="J105" t="s">
        <v>29</v>
      </c>
      <c r="K105" t="s">
        <v>193</v>
      </c>
    </row>
    <row r="106" spans="1:11" x14ac:dyDescent="0.3">
      <c r="A106">
        <f>YEAR('Supermart Grocery Sales - Retai'!F:F)</f>
        <v>2016</v>
      </c>
      <c r="B106">
        <f>MONTH('Supermart Grocery Sales - Retai'!F:F)</f>
        <v>11</v>
      </c>
      <c r="C106" t="str" cm="1">
        <f t="array" ref="C106">CHOOSE(_xlfn.ANCHORARRAY(B106), "Jan", "Feb", "Mar", "Apr", "May", "Jun", "Jul", "Aug", "Sep", "Oct", "Nov", "Dec")</f>
        <v>Nov</v>
      </c>
      <c r="D106" t="str">
        <f>"Q"&amp;ROUNDUP(MONTH('Supermart Grocery Sales - Retai'!F106)/3,0)</f>
        <v>Q4</v>
      </c>
      <c r="E106">
        <f>tbl_DataModel[[#This Row],[Profit]]/tbl_DataModel[[#This Row],[Sales]]</f>
        <v>0.45</v>
      </c>
      <c r="F106">
        <v>2300</v>
      </c>
      <c r="G106">
        <v>1035</v>
      </c>
      <c r="H106" t="s">
        <v>26</v>
      </c>
      <c r="I106" t="s">
        <v>94</v>
      </c>
      <c r="J106" t="s">
        <v>29</v>
      </c>
      <c r="K106" t="s">
        <v>139</v>
      </c>
    </row>
    <row r="107" spans="1:11" x14ac:dyDescent="0.3">
      <c r="A107">
        <f>YEAR('Supermart Grocery Sales - Retai'!F:F)</f>
        <v>2016</v>
      </c>
      <c r="B107">
        <f>MONTH('Supermart Grocery Sales - Retai'!F:F)</f>
        <v>11</v>
      </c>
      <c r="C107" t="str" cm="1">
        <f t="array" ref="C107">CHOOSE(_xlfn.ANCHORARRAY(B107), "Jan", "Feb", "Mar", "Apr", "May", "Jun", "Jul", "Aug", "Sep", "Oct", "Nov", "Dec")</f>
        <v>Nov</v>
      </c>
      <c r="D107" t="str">
        <f>"Q"&amp;ROUNDUP(MONTH('Supermart Grocery Sales - Retai'!F107)/3,0)</f>
        <v>Q4</v>
      </c>
      <c r="E107">
        <f>tbl_DataModel[[#This Row],[Profit]]/tbl_DataModel[[#This Row],[Sales]]</f>
        <v>0.05</v>
      </c>
      <c r="F107">
        <v>1575</v>
      </c>
      <c r="G107">
        <v>78.75</v>
      </c>
      <c r="H107" t="s">
        <v>13</v>
      </c>
      <c r="I107" t="s">
        <v>14</v>
      </c>
      <c r="J107" t="s">
        <v>29</v>
      </c>
      <c r="K107" t="s">
        <v>156</v>
      </c>
    </row>
    <row r="108" spans="1:11" x14ac:dyDescent="0.3">
      <c r="A108">
        <f>YEAR('Supermart Grocery Sales - Retai'!F:F)</f>
        <v>2018</v>
      </c>
      <c r="B108">
        <f>MONTH('Supermart Grocery Sales - Retai'!F:F)</f>
        <v>11</v>
      </c>
      <c r="C108" t="str" cm="1">
        <f t="array" ref="C108">CHOOSE(_xlfn.ANCHORARRAY(B108), "Jan", "Feb", "Mar", "Apr", "May", "Jun", "Jul", "Aug", "Sep", "Oct", "Nov", "Dec")</f>
        <v>Nov</v>
      </c>
      <c r="D108" t="str">
        <f>"Q"&amp;ROUNDUP(MONTH('Supermart Grocery Sales - Retai'!F108)/3,0)</f>
        <v>Q4</v>
      </c>
      <c r="E108">
        <f>tbl_DataModel[[#This Row],[Profit]]/tbl_DataModel[[#This Row],[Sales]]</f>
        <v>0.2</v>
      </c>
      <c r="F108">
        <v>540</v>
      </c>
      <c r="G108">
        <v>108</v>
      </c>
      <c r="H108" t="s">
        <v>20</v>
      </c>
      <c r="I108" t="s">
        <v>21</v>
      </c>
      <c r="J108" t="s">
        <v>23</v>
      </c>
      <c r="K108" t="s">
        <v>74</v>
      </c>
    </row>
    <row r="109" spans="1:11" x14ac:dyDescent="0.3">
      <c r="A109">
        <f>YEAR('Supermart Grocery Sales - Retai'!F:F)</f>
        <v>2018</v>
      </c>
      <c r="B109">
        <f>MONTH('Supermart Grocery Sales - Retai'!F:F)</f>
        <v>11</v>
      </c>
      <c r="C109" t="str" cm="1">
        <f t="array" ref="C109">CHOOSE(_xlfn.ANCHORARRAY(B109), "Jan", "Feb", "Mar", "Apr", "May", "Jun", "Jul", "Aug", "Sep", "Oct", "Nov", "Dec")</f>
        <v>Nov</v>
      </c>
      <c r="D109" t="str">
        <f>"Q"&amp;ROUNDUP(MONTH('Supermart Grocery Sales - Retai'!F109)/3,0)</f>
        <v>Q4</v>
      </c>
      <c r="E109">
        <f>tbl_DataModel[[#This Row],[Profit]]/tbl_DataModel[[#This Row],[Sales]]</f>
        <v>0.33</v>
      </c>
      <c r="F109">
        <v>536</v>
      </c>
      <c r="G109">
        <v>176.88</v>
      </c>
      <c r="H109" t="s">
        <v>58</v>
      </c>
      <c r="I109" t="s">
        <v>68</v>
      </c>
      <c r="J109" t="s">
        <v>23</v>
      </c>
      <c r="K109" t="s">
        <v>125</v>
      </c>
    </row>
    <row r="110" spans="1:11" x14ac:dyDescent="0.3">
      <c r="A110">
        <f>YEAR('Supermart Grocery Sales - Retai'!F:F)</f>
        <v>2018</v>
      </c>
      <c r="B110">
        <f>MONTH('Supermart Grocery Sales - Retai'!F:F)</f>
        <v>11</v>
      </c>
      <c r="C110" t="str" cm="1">
        <f t="array" ref="C110">CHOOSE(_xlfn.ANCHORARRAY(B110), "Jan", "Feb", "Mar", "Apr", "May", "Jun", "Jul", "Aug", "Sep", "Oct", "Nov", "Dec")</f>
        <v>Nov</v>
      </c>
      <c r="D110" t="str">
        <f>"Q"&amp;ROUNDUP(MONTH('Supermart Grocery Sales - Retai'!F110)/3,0)</f>
        <v>Q4</v>
      </c>
      <c r="E110">
        <f>tbl_DataModel[[#This Row],[Profit]]/tbl_DataModel[[#This Row],[Sales]]</f>
        <v>0.28000000000000003</v>
      </c>
      <c r="F110">
        <v>556</v>
      </c>
      <c r="G110">
        <v>155.68</v>
      </c>
      <c r="H110" t="s">
        <v>63</v>
      </c>
      <c r="I110" t="s">
        <v>64</v>
      </c>
      <c r="J110" t="s">
        <v>23</v>
      </c>
      <c r="K110" t="s">
        <v>182</v>
      </c>
    </row>
    <row r="111" spans="1:11" x14ac:dyDescent="0.3">
      <c r="A111">
        <f>YEAR('Supermart Grocery Sales - Retai'!F:F)</f>
        <v>2016</v>
      </c>
      <c r="B111">
        <f>MONTH('Supermart Grocery Sales - Retai'!F:F)</f>
        <v>10</v>
      </c>
      <c r="C111" t="str" cm="1">
        <f t="array" ref="C111">CHOOSE(_xlfn.ANCHORARRAY(B111), "Jan", "Feb", "Mar", "Apr", "May", "Jun", "Jul", "Aug", "Sep", "Oct", "Nov", "Dec")</f>
        <v>Oct</v>
      </c>
      <c r="D111" t="str">
        <f>"Q"&amp;ROUNDUP(MONTH('Supermart Grocery Sales - Retai'!F111)/3,0)</f>
        <v>Q4</v>
      </c>
      <c r="E111">
        <f>tbl_DataModel[[#This Row],[Profit]]/tbl_DataModel[[#This Row],[Sales]]</f>
        <v>0.23</v>
      </c>
      <c r="F111">
        <v>1179</v>
      </c>
      <c r="G111">
        <v>271.17</v>
      </c>
      <c r="H111" t="s">
        <v>32</v>
      </c>
      <c r="I111" t="s">
        <v>46</v>
      </c>
      <c r="J111" t="s">
        <v>76</v>
      </c>
      <c r="K111" t="s">
        <v>162</v>
      </c>
    </row>
    <row r="112" spans="1:11" x14ac:dyDescent="0.3">
      <c r="A112">
        <f>YEAR('Supermart Grocery Sales - Retai'!F:F)</f>
        <v>2018</v>
      </c>
      <c r="B112">
        <f>MONTH('Supermart Grocery Sales - Retai'!F:F)</f>
        <v>12</v>
      </c>
      <c r="C112" t="str" cm="1">
        <f t="array" ref="C112">CHOOSE(_xlfn.ANCHORARRAY(B112), "Jan", "Feb", "Mar", "Apr", "May", "Jun", "Jul", "Aug", "Sep", "Oct", "Nov", "Dec")</f>
        <v>Dec</v>
      </c>
      <c r="D112" t="str">
        <f>"Q"&amp;ROUNDUP(MONTH('Supermart Grocery Sales - Retai'!F112)/3,0)</f>
        <v>Q4</v>
      </c>
      <c r="E112">
        <f>tbl_DataModel[[#This Row],[Profit]]/tbl_DataModel[[#This Row],[Sales]]</f>
        <v>0.33999999999999997</v>
      </c>
      <c r="F112">
        <v>1487</v>
      </c>
      <c r="G112">
        <v>505.58</v>
      </c>
      <c r="H112" t="s">
        <v>26</v>
      </c>
      <c r="I112" t="s">
        <v>94</v>
      </c>
      <c r="J112" t="s">
        <v>98</v>
      </c>
      <c r="K112" t="s">
        <v>74</v>
      </c>
    </row>
    <row r="113" spans="1:11" x14ac:dyDescent="0.3">
      <c r="A113">
        <f>YEAR('Supermart Grocery Sales - Retai'!F:F)</f>
        <v>2017</v>
      </c>
      <c r="B113">
        <f>MONTH('Supermart Grocery Sales - Retai'!F:F)</f>
        <v>11</v>
      </c>
      <c r="C113" t="str" cm="1">
        <f t="array" ref="C113">CHOOSE(_xlfn.ANCHORARRAY(B113), "Jan", "Feb", "Mar", "Apr", "May", "Jun", "Jul", "Aug", "Sep", "Oct", "Nov", "Dec")</f>
        <v>Nov</v>
      </c>
      <c r="D113" t="str">
        <f>"Q"&amp;ROUNDUP(MONTH('Supermart Grocery Sales - Retai'!F113)/3,0)</f>
        <v>Q4</v>
      </c>
      <c r="E113">
        <f>tbl_DataModel[[#This Row],[Profit]]/tbl_DataModel[[#This Row],[Sales]]</f>
        <v>0.05</v>
      </c>
      <c r="F113">
        <v>2220</v>
      </c>
      <c r="G113">
        <v>111</v>
      </c>
      <c r="H113" t="s">
        <v>49</v>
      </c>
      <c r="I113" t="s">
        <v>205</v>
      </c>
      <c r="J113" t="s">
        <v>76</v>
      </c>
      <c r="K113" t="s">
        <v>184</v>
      </c>
    </row>
    <row r="114" spans="1:11" x14ac:dyDescent="0.3">
      <c r="A114">
        <f>YEAR('Supermart Grocery Sales - Retai'!F:F)</f>
        <v>2017</v>
      </c>
      <c r="B114">
        <f>MONTH('Supermart Grocery Sales - Retai'!F:F)</f>
        <v>11</v>
      </c>
      <c r="C114" t="str" cm="1">
        <f t="array" ref="C114">CHOOSE(_xlfn.ANCHORARRAY(B114), "Jan", "Feb", "Mar", "Apr", "May", "Jun", "Jul", "Aug", "Sep", "Oct", "Nov", "Dec")</f>
        <v>Nov</v>
      </c>
      <c r="D114" t="str">
        <f>"Q"&amp;ROUNDUP(MONTH('Supermart Grocery Sales - Retai'!F114)/3,0)</f>
        <v>Q4</v>
      </c>
      <c r="E114">
        <f>tbl_DataModel[[#This Row],[Profit]]/tbl_DataModel[[#This Row],[Sales]]</f>
        <v>0.27</v>
      </c>
      <c r="F114">
        <v>2155</v>
      </c>
      <c r="G114">
        <v>581.85</v>
      </c>
      <c r="H114" t="s">
        <v>13</v>
      </c>
      <c r="I114" t="s">
        <v>79</v>
      </c>
      <c r="J114" t="s">
        <v>76</v>
      </c>
      <c r="K114" t="s">
        <v>197</v>
      </c>
    </row>
    <row r="115" spans="1:11" x14ac:dyDescent="0.3">
      <c r="A115">
        <f>YEAR('Supermart Grocery Sales - Retai'!F:F)</f>
        <v>2015</v>
      </c>
      <c r="B115">
        <f>MONTH('Supermart Grocery Sales - Retai'!F:F)</f>
        <v>8</v>
      </c>
      <c r="C115" t="str" cm="1">
        <f t="array" ref="C115">CHOOSE(_xlfn.ANCHORARRAY(B115), "Jan", "Feb", "Mar", "Apr", "May", "Jun", "Jul", "Aug", "Sep", "Oct", "Nov", "Dec")</f>
        <v>Aug</v>
      </c>
      <c r="D115" t="str">
        <f>"Q"&amp;ROUNDUP(MONTH('Supermart Grocery Sales - Retai'!F115)/3,0)</f>
        <v>Q3</v>
      </c>
      <c r="E115">
        <f>tbl_DataModel[[#This Row],[Profit]]/tbl_DataModel[[#This Row],[Sales]]</f>
        <v>0.06</v>
      </c>
      <c r="F115">
        <v>1154</v>
      </c>
      <c r="G115">
        <v>69.239999999999995</v>
      </c>
      <c r="H115" t="s">
        <v>32</v>
      </c>
      <c r="I115" t="s">
        <v>33</v>
      </c>
      <c r="J115" t="s">
        <v>98</v>
      </c>
      <c r="K115" t="s">
        <v>174</v>
      </c>
    </row>
    <row r="116" spans="1:11" x14ac:dyDescent="0.3">
      <c r="A116">
        <f>YEAR('Supermart Grocery Sales - Retai'!F:F)</f>
        <v>2015</v>
      </c>
      <c r="B116">
        <f>MONTH('Supermart Grocery Sales - Retai'!F:F)</f>
        <v>8</v>
      </c>
      <c r="C116" t="str" cm="1">
        <f t="array" ref="C116">CHOOSE(_xlfn.ANCHORARRAY(B116), "Jan", "Feb", "Mar", "Apr", "May", "Jun", "Jul", "Aug", "Sep", "Oct", "Nov", "Dec")</f>
        <v>Aug</v>
      </c>
      <c r="D116" t="str">
        <f>"Q"&amp;ROUNDUP(MONTH('Supermart Grocery Sales - Retai'!F116)/3,0)</f>
        <v>Q3</v>
      </c>
      <c r="E116">
        <f>tbl_DataModel[[#This Row],[Profit]]/tbl_DataModel[[#This Row],[Sales]]</f>
        <v>0.1</v>
      </c>
      <c r="F116">
        <v>2420</v>
      </c>
      <c r="G116">
        <v>242</v>
      </c>
      <c r="H116" t="s">
        <v>58</v>
      </c>
      <c r="I116" t="s">
        <v>112</v>
      </c>
      <c r="J116" t="s">
        <v>98</v>
      </c>
      <c r="K116" t="s">
        <v>102</v>
      </c>
    </row>
    <row r="117" spans="1:11" x14ac:dyDescent="0.3">
      <c r="A117">
        <f>YEAR('Supermart Grocery Sales - Retai'!F:F)</f>
        <v>2015</v>
      </c>
      <c r="B117">
        <f>MONTH('Supermart Grocery Sales - Retai'!F:F)</f>
        <v>8</v>
      </c>
      <c r="C117" t="str" cm="1">
        <f t="array" ref="C117">CHOOSE(_xlfn.ANCHORARRAY(B117), "Jan", "Feb", "Mar", "Apr", "May", "Jun", "Jul", "Aug", "Sep", "Oct", "Nov", "Dec")</f>
        <v>Aug</v>
      </c>
      <c r="D117" t="str">
        <f>"Q"&amp;ROUNDUP(MONTH('Supermart Grocery Sales - Retai'!F117)/3,0)</f>
        <v>Q3</v>
      </c>
      <c r="E117">
        <f>tbl_DataModel[[#This Row],[Profit]]/tbl_DataModel[[#This Row],[Sales]]</f>
        <v>0.22000000000000003</v>
      </c>
      <c r="F117">
        <v>1305</v>
      </c>
      <c r="G117">
        <v>287.10000000000002</v>
      </c>
      <c r="H117" t="s">
        <v>58</v>
      </c>
      <c r="I117" t="s">
        <v>59</v>
      </c>
      <c r="J117" t="s">
        <v>98</v>
      </c>
      <c r="K117" t="s">
        <v>234</v>
      </c>
    </row>
    <row r="118" spans="1:11" x14ac:dyDescent="0.3">
      <c r="A118">
        <f>YEAR('Supermart Grocery Sales - Retai'!F:F)</f>
        <v>2015</v>
      </c>
      <c r="B118">
        <f>MONTH('Supermart Grocery Sales - Retai'!F:F)</f>
        <v>8</v>
      </c>
      <c r="C118" t="str" cm="1">
        <f t="array" ref="C118">CHOOSE(_xlfn.ANCHORARRAY(B118), "Jan", "Feb", "Mar", "Apr", "May", "Jun", "Jul", "Aug", "Sep", "Oct", "Nov", "Dec")</f>
        <v>Aug</v>
      </c>
      <c r="D118" t="str">
        <f>"Q"&amp;ROUNDUP(MONTH('Supermart Grocery Sales - Retai'!F118)/3,0)</f>
        <v>Q3</v>
      </c>
      <c r="E118">
        <f>tbl_DataModel[[#This Row],[Profit]]/tbl_DataModel[[#This Row],[Sales]]</f>
        <v>0.17</v>
      </c>
      <c r="F118">
        <v>927</v>
      </c>
      <c r="G118">
        <v>157.59</v>
      </c>
      <c r="H118" t="s">
        <v>32</v>
      </c>
      <c r="I118" t="s">
        <v>153</v>
      </c>
      <c r="J118" t="s">
        <v>98</v>
      </c>
      <c r="K118" t="s">
        <v>25</v>
      </c>
    </row>
    <row r="119" spans="1:11" x14ac:dyDescent="0.3">
      <c r="A119">
        <f>YEAR('Supermart Grocery Sales - Retai'!F:F)</f>
        <v>2016</v>
      </c>
      <c r="B119">
        <f>MONTH('Supermart Grocery Sales - Retai'!F:F)</f>
        <v>3</v>
      </c>
      <c r="C119" t="str" cm="1">
        <f t="array" ref="C119">CHOOSE(_xlfn.ANCHORARRAY(B119), "Jan", "Feb", "Mar", "Apr", "May", "Jun", "Jul", "Aug", "Sep", "Oct", "Nov", "Dec")</f>
        <v>Mar</v>
      </c>
      <c r="D119" t="str">
        <f>"Q"&amp;ROUNDUP(MONTH('Supermart Grocery Sales - Retai'!F119)/3,0)</f>
        <v>Q1</v>
      </c>
      <c r="E119">
        <f>tbl_DataModel[[#This Row],[Profit]]/tbl_DataModel[[#This Row],[Sales]]</f>
        <v>0.19</v>
      </c>
      <c r="F119">
        <v>983</v>
      </c>
      <c r="G119">
        <v>186.77</v>
      </c>
      <c r="H119" t="s">
        <v>32</v>
      </c>
      <c r="I119" t="s">
        <v>97</v>
      </c>
      <c r="J119" t="s">
        <v>29</v>
      </c>
      <c r="K119" t="s">
        <v>184</v>
      </c>
    </row>
    <row r="120" spans="1:11" x14ac:dyDescent="0.3">
      <c r="A120">
        <f>YEAR('Supermart Grocery Sales - Retai'!F:F)</f>
        <v>2016</v>
      </c>
      <c r="B120">
        <f>MONTH('Supermart Grocery Sales - Retai'!F:F)</f>
        <v>4</v>
      </c>
      <c r="C120" t="str" cm="1">
        <f t="array" ref="C120">CHOOSE(_xlfn.ANCHORARRAY(B120), "Jan", "Feb", "Mar", "Apr", "May", "Jun", "Jul", "Aug", "Sep", "Oct", "Nov", "Dec")</f>
        <v>Apr</v>
      </c>
      <c r="D120" t="str">
        <f>"Q"&amp;ROUNDUP(MONTH('Supermart Grocery Sales - Retai'!F120)/3,0)</f>
        <v>Q2</v>
      </c>
      <c r="E120">
        <f>tbl_DataModel[[#This Row],[Profit]]/tbl_DataModel[[#This Row],[Sales]]</f>
        <v>9.9999999999999992E-2</v>
      </c>
      <c r="F120">
        <v>903</v>
      </c>
      <c r="G120">
        <v>90.3</v>
      </c>
      <c r="H120" t="s">
        <v>26</v>
      </c>
      <c r="I120" t="s">
        <v>201</v>
      </c>
      <c r="J120" t="s">
        <v>23</v>
      </c>
      <c r="K120" t="s">
        <v>114</v>
      </c>
    </row>
    <row r="121" spans="1:11" x14ac:dyDescent="0.3">
      <c r="A121">
        <f>YEAR('Supermart Grocery Sales - Retai'!F:F)</f>
        <v>2017</v>
      </c>
      <c r="B121">
        <f>MONTH('Supermart Grocery Sales - Retai'!F:F)</f>
        <v>6</v>
      </c>
      <c r="C121" t="str" cm="1">
        <f t="array" ref="C121">CHOOSE(_xlfn.ANCHORARRAY(B121), "Jan", "Feb", "Mar", "Apr", "May", "Jun", "Jul", "Aug", "Sep", "Oct", "Nov", "Dec")</f>
        <v>Jun</v>
      </c>
      <c r="D121" t="str">
        <f>"Q"&amp;ROUNDUP(MONTH('Supermart Grocery Sales - Retai'!F121)/3,0)</f>
        <v>Q2</v>
      </c>
      <c r="E121">
        <f>tbl_DataModel[[#This Row],[Profit]]/tbl_DataModel[[#This Row],[Sales]]</f>
        <v>0.06</v>
      </c>
      <c r="F121">
        <v>1235</v>
      </c>
      <c r="G121">
        <v>74.099999999999994</v>
      </c>
      <c r="H121" t="s">
        <v>63</v>
      </c>
      <c r="I121" t="s">
        <v>75</v>
      </c>
      <c r="J121" t="s">
        <v>98</v>
      </c>
      <c r="K121" t="s">
        <v>57</v>
      </c>
    </row>
    <row r="122" spans="1:11" x14ac:dyDescent="0.3">
      <c r="A122">
        <f>YEAR('Supermart Grocery Sales - Retai'!F:F)</f>
        <v>2017</v>
      </c>
      <c r="B122">
        <f>MONTH('Supermart Grocery Sales - Retai'!F:F)</f>
        <v>6</v>
      </c>
      <c r="C122" t="str" cm="1">
        <f t="array" ref="C122">CHOOSE(_xlfn.ANCHORARRAY(B122), "Jan", "Feb", "Mar", "Apr", "May", "Jun", "Jul", "Aug", "Sep", "Oct", "Nov", "Dec")</f>
        <v>Jun</v>
      </c>
      <c r="D122" t="str">
        <f>"Q"&amp;ROUNDUP(MONTH('Supermart Grocery Sales - Retai'!F122)/3,0)</f>
        <v>Q2</v>
      </c>
      <c r="E122">
        <f>tbl_DataModel[[#This Row],[Profit]]/tbl_DataModel[[#This Row],[Sales]]</f>
        <v>0.14000000000000001</v>
      </c>
      <c r="F122">
        <v>1243</v>
      </c>
      <c r="G122">
        <v>174.02</v>
      </c>
      <c r="H122" t="s">
        <v>32</v>
      </c>
      <c r="I122" t="s">
        <v>97</v>
      </c>
      <c r="J122" t="s">
        <v>98</v>
      </c>
      <c r="K122" t="s">
        <v>81</v>
      </c>
    </row>
    <row r="123" spans="1:11" x14ac:dyDescent="0.3">
      <c r="A123">
        <f>YEAR('Supermart Grocery Sales - Retai'!F:F)</f>
        <v>2017</v>
      </c>
      <c r="B123">
        <f>MONTH('Supermart Grocery Sales - Retai'!F:F)</f>
        <v>6</v>
      </c>
      <c r="C123" t="str" cm="1">
        <f t="array" ref="C123">CHOOSE(_xlfn.ANCHORARRAY(B123), "Jan", "Feb", "Mar", "Apr", "May", "Jun", "Jul", "Aug", "Sep", "Oct", "Nov", "Dec")</f>
        <v>Jun</v>
      </c>
      <c r="D123" t="str">
        <f>"Q"&amp;ROUNDUP(MONTH('Supermart Grocery Sales - Retai'!F123)/3,0)</f>
        <v>Q2</v>
      </c>
      <c r="E123">
        <f>tbl_DataModel[[#This Row],[Profit]]/tbl_DataModel[[#This Row],[Sales]]</f>
        <v>0.31</v>
      </c>
      <c r="F123">
        <v>649</v>
      </c>
      <c r="G123">
        <v>201.19</v>
      </c>
      <c r="H123" t="s">
        <v>49</v>
      </c>
      <c r="I123" t="s">
        <v>54</v>
      </c>
      <c r="J123" t="s">
        <v>98</v>
      </c>
      <c r="K123" t="s">
        <v>12</v>
      </c>
    </row>
    <row r="124" spans="1:11" x14ac:dyDescent="0.3">
      <c r="A124">
        <f>YEAR('Supermart Grocery Sales - Retai'!F:F)</f>
        <v>2017</v>
      </c>
      <c r="B124">
        <f>MONTH('Supermart Grocery Sales - Retai'!F:F)</f>
        <v>6</v>
      </c>
      <c r="C124" t="str" cm="1">
        <f t="array" ref="C124">CHOOSE(_xlfn.ANCHORARRAY(B124), "Jan", "Feb", "Mar", "Apr", "May", "Jun", "Jul", "Aug", "Sep", "Oct", "Nov", "Dec")</f>
        <v>Jun</v>
      </c>
      <c r="D124" t="str">
        <f>"Q"&amp;ROUNDUP(MONTH('Supermart Grocery Sales - Retai'!F124)/3,0)</f>
        <v>Q2</v>
      </c>
      <c r="E124">
        <f>tbl_DataModel[[#This Row],[Profit]]/tbl_DataModel[[#This Row],[Sales]]</f>
        <v>0.08</v>
      </c>
      <c r="F124">
        <v>2354</v>
      </c>
      <c r="G124">
        <v>188.32</v>
      </c>
      <c r="H124" t="s">
        <v>63</v>
      </c>
      <c r="I124" t="s">
        <v>87</v>
      </c>
      <c r="J124" t="s">
        <v>98</v>
      </c>
      <c r="K124" t="s">
        <v>106</v>
      </c>
    </row>
    <row r="125" spans="1:11" x14ac:dyDescent="0.3">
      <c r="A125">
        <f>YEAR('Supermart Grocery Sales - Retai'!F:F)</f>
        <v>2017</v>
      </c>
      <c r="B125">
        <f>MONTH('Supermart Grocery Sales - Retai'!F:F)</f>
        <v>6</v>
      </c>
      <c r="C125" t="str" cm="1">
        <f t="array" ref="C125">CHOOSE(_xlfn.ANCHORARRAY(B125), "Jan", "Feb", "Mar", "Apr", "May", "Jun", "Jul", "Aug", "Sep", "Oct", "Nov", "Dec")</f>
        <v>Jun</v>
      </c>
      <c r="D125" t="str">
        <f>"Q"&amp;ROUNDUP(MONTH('Supermart Grocery Sales - Retai'!F125)/3,0)</f>
        <v>Q2</v>
      </c>
      <c r="E125">
        <f>tbl_DataModel[[#This Row],[Profit]]/tbl_DataModel[[#This Row],[Sales]]</f>
        <v>0.13</v>
      </c>
      <c r="F125">
        <v>1443</v>
      </c>
      <c r="G125">
        <v>187.59</v>
      </c>
      <c r="H125" t="s">
        <v>20</v>
      </c>
      <c r="I125" t="s">
        <v>91</v>
      </c>
      <c r="J125" t="s">
        <v>98</v>
      </c>
      <c r="K125" t="s">
        <v>116</v>
      </c>
    </row>
    <row r="126" spans="1:11" x14ac:dyDescent="0.3">
      <c r="A126">
        <f>YEAR('Supermart Grocery Sales - Retai'!F:F)</f>
        <v>2015</v>
      </c>
      <c r="B126">
        <f>MONTH('Supermart Grocery Sales - Retai'!F:F)</f>
        <v>12</v>
      </c>
      <c r="C126" t="str" cm="1">
        <f t="array" ref="C126">CHOOSE(_xlfn.ANCHORARRAY(B126), "Jan", "Feb", "Mar", "Apr", "May", "Jun", "Jul", "Aug", "Sep", "Oct", "Nov", "Dec")</f>
        <v>Dec</v>
      </c>
      <c r="D126" t="str">
        <f>"Q"&amp;ROUNDUP(MONTH('Supermart Grocery Sales - Retai'!F126)/3,0)</f>
        <v>Q4</v>
      </c>
      <c r="E126">
        <f>tbl_DataModel[[#This Row],[Profit]]/tbl_DataModel[[#This Row],[Sales]]</f>
        <v>0.4</v>
      </c>
      <c r="F126">
        <v>975</v>
      </c>
      <c r="G126">
        <v>390</v>
      </c>
      <c r="H126" t="s">
        <v>49</v>
      </c>
      <c r="I126" t="s">
        <v>205</v>
      </c>
      <c r="J126" t="s">
        <v>76</v>
      </c>
      <c r="K126" t="s">
        <v>169</v>
      </c>
    </row>
    <row r="127" spans="1:11" x14ac:dyDescent="0.3">
      <c r="A127">
        <f>YEAR('Supermart Grocery Sales - Retai'!F:F)</f>
        <v>2015</v>
      </c>
      <c r="B127">
        <f>MONTH('Supermart Grocery Sales - Retai'!F:F)</f>
        <v>9</v>
      </c>
      <c r="C127" t="str" cm="1">
        <f t="array" ref="C127">CHOOSE(_xlfn.ANCHORARRAY(B127), "Jan", "Feb", "Mar", "Apr", "May", "Jun", "Jul", "Aug", "Sep", "Oct", "Nov", "Dec")</f>
        <v>Sep</v>
      </c>
      <c r="D127" t="str">
        <f>"Q"&amp;ROUNDUP(MONTH('Supermart Grocery Sales - Retai'!F127)/3,0)</f>
        <v>Q3</v>
      </c>
      <c r="E127">
        <f>tbl_DataModel[[#This Row],[Profit]]/tbl_DataModel[[#This Row],[Sales]]</f>
        <v>0.08</v>
      </c>
      <c r="F127">
        <v>889</v>
      </c>
      <c r="G127">
        <v>71.12</v>
      </c>
      <c r="H127" t="s">
        <v>32</v>
      </c>
      <c r="I127" t="s">
        <v>97</v>
      </c>
      <c r="J127" t="s">
        <v>76</v>
      </c>
      <c r="K127" t="s">
        <v>151</v>
      </c>
    </row>
    <row r="128" spans="1:11" x14ac:dyDescent="0.3">
      <c r="A128">
        <f>YEAR('Supermart Grocery Sales - Retai'!F:F)</f>
        <v>2018</v>
      </c>
      <c r="B128">
        <f>MONTH('Supermart Grocery Sales - Retai'!F:F)</f>
        <v>11</v>
      </c>
      <c r="C128" t="str" cm="1">
        <f t="array" ref="C128">CHOOSE(_xlfn.ANCHORARRAY(B128), "Jan", "Feb", "Mar", "Apr", "May", "Jun", "Jul", "Aug", "Sep", "Oct", "Nov", "Dec")</f>
        <v>Nov</v>
      </c>
      <c r="D128" t="str">
        <f>"Q"&amp;ROUNDUP(MONTH('Supermart Grocery Sales - Retai'!F128)/3,0)</f>
        <v>Q4</v>
      </c>
      <c r="E128">
        <f>tbl_DataModel[[#This Row],[Profit]]/tbl_DataModel[[#This Row],[Sales]]</f>
        <v>0.37</v>
      </c>
      <c r="F128">
        <v>2352</v>
      </c>
      <c r="G128">
        <v>870.24</v>
      </c>
      <c r="H128" t="s">
        <v>63</v>
      </c>
      <c r="I128" t="s">
        <v>87</v>
      </c>
      <c r="J128" t="s">
        <v>29</v>
      </c>
      <c r="K128" t="s">
        <v>108</v>
      </c>
    </row>
    <row r="129" spans="1:11" x14ac:dyDescent="0.3">
      <c r="A129">
        <f>YEAR('Supermart Grocery Sales - Retai'!F:F)</f>
        <v>2018</v>
      </c>
      <c r="B129">
        <f>MONTH('Supermart Grocery Sales - Retai'!F:F)</f>
        <v>11</v>
      </c>
      <c r="C129" t="str" cm="1">
        <f t="array" ref="C129">CHOOSE(_xlfn.ANCHORARRAY(B129), "Jan", "Feb", "Mar", "Apr", "May", "Jun", "Jul", "Aug", "Sep", "Oct", "Nov", "Dec")</f>
        <v>Nov</v>
      </c>
      <c r="D129" t="str">
        <f>"Q"&amp;ROUNDUP(MONTH('Supermart Grocery Sales - Retai'!F129)/3,0)</f>
        <v>Q4</v>
      </c>
      <c r="E129">
        <f>tbl_DataModel[[#This Row],[Profit]]/tbl_DataModel[[#This Row],[Sales]]</f>
        <v>0.26</v>
      </c>
      <c r="F129">
        <v>1293</v>
      </c>
      <c r="G129">
        <v>336.18</v>
      </c>
      <c r="H129" t="s">
        <v>13</v>
      </c>
      <c r="I129" t="s">
        <v>195</v>
      </c>
      <c r="J129" t="s">
        <v>29</v>
      </c>
      <c r="K129" t="s">
        <v>12</v>
      </c>
    </row>
    <row r="130" spans="1:11" x14ac:dyDescent="0.3">
      <c r="A130">
        <f>YEAR('Supermart Grocery Sales - Retai'!F:F)</f>
        <v>2017</v>
      </c>
      <c r="B130">
        <f>MONTH('Supermart Grocery Sales - Retai'!F:F)</f>
        <v>11</v>
      </c>
      <c r="C130" t="str" cm="1">
        <f t="array" ref="C130">CHOOSE(_xlfn.ANCHORARRAY(B130), "Jan", "Feb", "Mar", "Apr", "May", "Jun", "Jul", "Aug", "Sep", "Oct", "Nov", "Dec")</f>
        <v>Nov</v>
      </c>
      <c r="D130" t="str">
        <f>"Q"&amp;ROUNDUP(MONTH('Supermart Grocery Sales - Retai'!F130)/3,0)</f>
        <v>Q4</v>
      </c>
      <c r="E130">
        <f>tbl_DataModel[[#This Row],[Profit]]/tbl_DataModel[[#This Row],[Sales]]</f>
        <v>0.41</v>
      </c>
      <c r="F130">
        <v>1458</v>
      </c>
      <c r="G130">
        <v>597.78</v>
      </c>
      <c r="H130" t="s">
        <v>26</v>
      </c>
      <c r="I130" t="s">
        <v>201</v>
      </c>
      <c r="J130" t="s">
        <v>29</v>
      </c>
      <c r="K130" t="s">
        <v>67</v>
      </c>
    </row>
    <row r="131" spans="1:11" x14ac:dyDescent="0.3">
      <c r="A131">
        <f>YEAR('Supermart Grocery Sales - Retai'!F:F)</f>
        <v>2017</v>
      </c>
      <c r="B131">
        <f>MONTH('Supermart Grocery Sales - Retai'!F:F)</f>
        <v>11</v>
      </c>
      <c r="C131" t="str" cm="1">
        <f t="array" ref="C131">CHOOSE(_xlfn.ANCHORARRAY(B131), "Jan", "Feb", "Mar", "Apr", "May", "Jun", "Jul", "Aug", "Sep", "Oct", "Nov", "Dec")</f>
        <v>Nov</v>
      </c>
      <c r="D131" t="str">
        <f>"Q"&amp;ROUNDUP(MONTH('Supermart Grocery Sales - Retai'!F131)/3,0)</f>
        <v>Q4</v>
      </c>
      <c r="E131">
        <f>tbl_DataModel[[#This Row],[Profit]]/tbl_DataModel[[#This Row],[Sales]]</f>
        <v>6.9999999999999993E-2</v>
      </c>
      <c r="F131">
        <v>1801</v>
      </c>
      <c r="G131">
        <v>126.07</v>
      </c>
      <c r="H131" t="s">
        <v>26</v>
      </c>
      <c r="I131" t="s">
        <v>27</v>
      </c>
      <c r="J131" t="s">
        <v>29</v>
      </c>
      <c r="K131" t="s">
        <v>71</v>
      </c>
    </row>
    <row r="132" spans="1:11" x14ac:dyDescent="0.3">
      <c r="A132">
        <f>YEAR('Supermart Grocery Sales - Retai'!F:F)</f>
        <v>2018</v>
      </c>
      <c r="B132">
        <f>MONTH('Supermart Grocery Sales - Retai'!F:F)</f>
        <v>2</v>
      </c>
      <c r="C132" t="str" cm="1">
        <f t="array" ref="C132">CHOOSE(_xlfn.ANCHORARRAY(B132), "Jan", "Feb", "Mar", "Apr", "May", "Jun", "Jul", "Aug", "Sep", "Oct", "Nov", "Dec")</f>
        <v>Feb</v>
      </c>
      <c r="D132" t="str">
        <f>"Q"&amp;ROUNDUP(MONTH('Supermart Grocery Sales - Retai'!F132)/3,0)</f>
        <v>Q1</v>
      </c>
      <c r="E132">
        <f>tbl_DataModel[[#This Row],[Profit]]/tbl_DataModel[[#This Row],[Sales]]</f>
        <v>0.33</v>
      </c>
      <c r="F132">
        <v>1261</v>
      </c>
      <c r="G132">
        <v>416.13</v>
      </c>
      <c r="H132" t="s">
        <v>58</v>
      </c>
      <c r="I132" t="s">
        <v>59</v>
      </c>
      <c r="J132" t="s">
        <v>98</v>
      </c>
      <c r="K132" t="s">
        <v>86</v>
      </c>
    </row>
    <row r="133" spans="1:11" x14ac:dyDescent="0.3">
      <c r="A133">
        <f>YEAR('Supermart Grocery Sales - Retai'!F:F)</f>
        <v>2018</v>
      </c>
      <c r="B133">
        <f>MONTH('Supermart Grocery Sales - Retai'!F:F)</f>
        <v>2</v>
      </c>
      <c r="C133" t="str" cm="1">
        <f t="array" ref="C133">CHOOSE(_xlfn.ANCHORARRAY(B133), "Jan", "Feb", "Mar", "Apr", "May", "Jun", "Jul", "Aug", "Sep", "Oct", "Nov", "Dec")</f>
        <v>Feb</v>
      </c>
      <c r="D133" t="str">
        <f>"Q"&amp;ROUNDUP(MONTH('Supermart Grocery Sales - Retai'!F133)/3,0)</f>
        <v>Q1</v>
      </c>
      <c r="E133">
        <f>tbl_DataModel[[#This Row],[Profit]]/tbl_DataModel[[#This Row],[Sales]]</f>
        <v>4.9999999999999996E-2</v>
      </c>
      <c r="F133">
        <v>2112</v>
      </c>
      <c r="G133">
        <v>105.6</v>
      </c>
      <c r="H133" t="s">
        <v>20</v>
      </c>
      <c r="I133" t="s">
        <v>91</v>
      </c>
      <c r="J133" t="s">
        <v>98</v>
      </c>
      <c r="K133" t="s">
        <v>74</v>
      </c>
    </row>
    <row r="134" spans="1:11" x14ac:dyDescent="0.3">
      <c r="A134">
        <f>YEAR('Supermart Grocery Sales - Retai'!F:F)</f>
        <v>2018</v>
      </c>
      <c r="B134">
        <f>MONTH('Supermart Grocery Sales - Retai'!F:F)</f>
        <v>2</v>
      </c>
      <c r="C134" t="str" cm="1">
        <f t="array" ref="C134">CHOOSE(_xlfn.ANCHORARRAY(B134), "Jan", "Feb", "Mar", "Apr", "May", "Jun", "Jul", "Aug", "Sep", "Oct", "Nov", "Dec")</f>
        <v>Feb</v>
      </c>
      <c r="D134" t="str">
        <f>"Q"&amp;ROUNDUP(MONTH('Supermart Grocery Sales - Retai'!F134)/3,0)</f>
        <v>Q1</v>
      </c>
      <c r="E134">
        <f>tbl_DataModel[[#This Row],[Profit]]/tbl_DataModel[[#This Row],[Sales]]</f>
        <v>0.22000000000000003</v>
      </c>
      <c r="F134">
        <v>640</v>
      </c>
      <c r="G134">
        <v>140.80000000000001</v>
      </c>
      <c r="H134" t="s">
        <v>63</v>
      </c>
      <c r="I134" t="s">
        <v>157</v>
      </c>
      <c r="J134" t="s">
        <v>98</v>
      </c>
      <c r="K134" t="s">
        <v>211</v>
      </c>
    </row>
    <row r="135" spans="1:11" x14ac:dyDescent="0.3">
      <c r="A135">
        <f>YEAR('Supermart Grocery Sales - Retai'!F:F)</f>
        <v>2017</v>
      </c>
      <c r="B135">
        <f>MONTH('Supermart Grocery Sales - Retai'!F:F)</f>
        <v>10</v>
      </c>
      <c r="C135" t="str" cm="1">
        <f t="array" ref="C135">CHOOSE(_xlfn.ANCHORARRAY(B135), "Jan", "Feb", "Mar", "Apr", "May", "Jun", "Jul", "Aug", "Sep", "Oct", "Nov", "Dec")</f>
        <v>Oct</v>
      </c>
      <c r="D135" t="str">
        <f>"Q"&amp;ROUNDUP(MONTH('Supermart Grocery Sales - Retai'!F135)/3,0)</f>
        <v>Q4</v>
      </c>
      <c r="E135">
        <f>tbl_DataModel[[#This Row],[Profit]]/tbl_DataModel[[#This Row],[Sales]]</f>
        <v>0.19</v>
      </c>
      <c r="F135">
        <v>1658</v>
      </c>
      <c r="G135">
        <v>315.02</v>
      </c>
      <c r="H135" t="s">
        <v>49</v>
      </c>
      <c r="I135" t="s">
        <v>54</v>
      </c>
      <c r="J135" t="s">
        <v>29</v>
      </c>
      <c r="K135" t="s">
        <v>108</v>
      </c>
    </row>
    <row r="136" spans="1:11" x14ac:dyDescent="0.3">
      <c r="A136">
        <f>YEAR('Supermart Grocery Sales - Retai'!F:F)</f>
        <v>2017</v>
      </c>
      <c r="B136">
        <f>MONTH('Supermart Grocery Sales - Retai'!F:F)</f>
        <v>10</v>
      </c>
      <c r="C136" t="str" cm="1">
        <f t="array" ref="C136">CHOOSE(_xlfn.ANCHORARRAY(B136), "Jan", "Feb", "Mar", "Apr", "May", "Jun", "Jul", "Aug", "Sep", "Oct", "Nov", "Dec")</f>
        <v>Oct</v>
      </c>
      <c r="D136" t="str">
        <f>"Q"&amp;ROUNDUP(MONTH('Supermart Grocery Sales - Retai'!F136)/3,0)</f>
        <v>Q4</v>
      </c>
      <c r="E136">
        <f>tbl_DataModel[[#This Row],[Profit]]/tbl_DataModel[[#This Row],[Sales]]</f>
        <v>0.28000000000000003</v>
      </c>
      <c r="F136">
        <v>2373</v>
      </c>
      <c r="G136">
        <v>664.44</v>
      </c>
      <c r="H136" t="s">
        <v>20</v>
      </c>
      <c r="I136" t="s">
        <v>21</v>
      </c>
      <c r="J136" t="s">
        <v>29</v>
      </c>
      <c r="K136" t="s">
        <v>12</v>
      </c>
    </row>
    <row r="137" spans="1:11" x14ac:dyDescent="0.3">
      <c r="A137">
        <f>YEAR('Supermart Grocery Sales - Retai'!F:F)</f>
        <v>2017</v>
      </c>
      <c r="B137">
        <f>MONTH('Supermart Grocery Sales - Retai'!F:F)</f>
        <v>10</v>
      </c>
      <c r="C137" t="str" cm="1">
        <f t="array" ref="C137">CHOOSE(_xlfn.ANCHORARRAY(B137), "Jan", "Feb", "Mar", "Apr", "May", "Jun", "Jul", "Aug", "Sep", "Oct", "Nov", "Dec")</f>
        <v>Oct</v>
      </c>
      <c r="D137" t="str">
        <f>"Q"&amp;ROUNDUP(MONTH('Supermart Grocery Sales - Retai'!F137)/3,0)</f>
        <v>Q4</v>
      </c>
      <c r="E137">
        <f>tbl_DataModel[[#This Row],[Profit]]/tbl_DataModel[[#This Row],[Sales]]</f>
        <v>0.36</v>
      </c>
      <c r="F137">
        <v>1430</v>
      </c>
      <c r="G137">
        <v>514.79999999999995</v>
      </c>
      <c r="H137" t="s">
        <v>32</v>
      </c>
      <c r="I137" t="s">
        <v>153</v>
      </c>
      <c r="J137" t="s">
        <v>29</v>
      </c>
      <c r="K137" t="s">
        <v>159</v>
      </c>
    </row>
    <row r="138" spans="1:11" x14ac:dyDescent="0.3">
      <c r="A138">
        <f>YEAR('Supermart Grocery Sales - Retai'!F:F)</f>
        <v>2017</v>
      </c>
      <c r="B138">
        <f>MONTH('Supermart Grocery Sales - Retai'!F:F)</f>
        <v>10</v>
      </c>
      <c r="C138" t="str" cm="1">
        <f t="array" ref="C138">CHOOSE(_xlfn.ANCHORARRAY(B138), "Jan", "Feb", "Mar", "Apr", "May", "Jun", "Jul", "Aug", "Sep", "Oct", "Nov", "Dec")</f>
        <v>Oct</v>
      </c>
      <c r="D138" t="str">
        <f>"Q"&amp;ROUNDUP(MONTH('Supermart Grocery Sales - Retai'!F138)/3,0)</f>
        <v>Q4</v>
      </c>
      <c r="E138">
        <f>tbl_DataModel[[#This Row],[Profit]]/tbl_DataModel[[#This Row],[Sales]]</f>
        <v>0.36</v>
      </c>
      <c r="F138">
        <v>1873</v>
      </c>
      <c r="G138">
        <v>674.28</v>
      </c>
      <c r="H138" t="s">
        <v>13</v>
      </c>
      <c r="I138" t="s">
        <v>195</v>
      </c>
      <c r="J138" t="s">
        <v>29</v>
      </c>
      <c r="K138" t="s">
        <v>74</v>
      </c>
    </row>
    <row r="139" spans="1:11" x14ac:dyDescent="0.3">
      <c r="A139">
        <f>YEAR('Supermart Grocery Sales - Retai'!F:F)</f>
        <v>2017</v>
      </c>
      <c r="B139">
        <f>MONTH('Supermart Grocery Sales - Retai'!F:F)</f>
        <v>10</v>
      </c>
      <c r="C139" t="str" cm="1">
        <f t="array" ref="C139">CHOOSE(_xlfn.ANCHORARRAY(B139), "Jan", "Feb", "Mar", "Apr", "May", "Jun", "Jul", "Aug", "Sep", "Oct", "Nov", "Dec")</f>
        <v>Oct</v>
      </c>
      <c r="D139" t="str">
        <f>"Q"&amp;ROUNDUP(MONTH('Supermart Grocery Sales - Retai'!F139)/3,0)</f>
        <v>Q4</v>
      </c>
      <c r="E139">
        <f>tbl_DataModel[[#This Row],[Profit]]/tbl_DataModel[[#This Row],[Sales]]</f>
        <v>0.37999999999999995</v>
      </c>
      <c r="F139">
        <v>867</v>
      </c>
      <c r="G139">
        <v>329.46</v>
      </c>
      <c r="H139" t="s">
        <v>63</v>
      </c>
      <c r="I139" t="s">
        <v>64</v>
      </c>
      <c r="J139" t="s">
        <v>29</v>
      </c>
      <c r="K139" t="s">
        <v>31</v>
      </c>
    </row>
    <row r="140" spans="1:11" x14ac:dyDescent="0.3">
      <c r="A140">
        <f>YEAR('Supermart Grocery Sales - Retai'!F:F)</f>
        <v>2017</v>
      </c>
      <c r="B140">
        <f>MONTH('Supermart Grocery Sales - Retai'!F:F)</f>
        <v>10</v>
      </c>
      <c r="C140" t="str" cm="1">
        <f t="array" ref="C140">CHOOSE(_xlfn.ANCHORARRAY(B140), "Jan", "Feb", "Mar", "Apr", "May", "Jun", "Jul", "Aug", "Sep", "Oct", "Nov", "Dec")</f>
        <v>Oct</v>
      </c>
      <c r="D140" t="str">
        <f>"Q"&amp;ROUNDUP(MONTH('Supermart Grocery Sales - Retai'!F140)/3,0)</f>
        <v>Q4</v>
      </c>
      <c r="E140">
        <f>tbl_DataModel[[#This Row],[Profit]]/tbl_DataModel[[#This Row],[Sales]]</f>
        <v>0.44</v>
      </c>
      <c r="F140">
        <v>1101</v>
      </c>
      <c r="G140">
        <v>484.44</v>
      </c>
      <c r="H140" t="s">
        <v>58</v>
      </c>
      <c r="I140" t="s">
        <v>112</v>
      </c>
      <c r="J140" t="s">
        <v>29</v>
      </c>
      <c r="K140" t="s">
        <v>130</v>
      </c>
    </row>
    <row r="141" spans="1:11" x14ac:dyDescent="0.3">
      <c r="A141">
        <f>YEAR('Supermart Grocery Sales - Retai'!F:F)</f>
        <v>2017</v>
      </c>
      <c r="B141">
        <f>MONTH('Supermart Grocery Sales - Retai'!F:F)</f>
        <v>10</v>
      </c>
      <c r="C141" t="str" cm="1">
        <f t="array" ref="C141">CHOOSE(_xlfn.ANCHORARRAY(B141), "Jan", "Feb", "Mar", "Apr", "May", "Jun", "Jul", "Aug", "Sep", "Oct", "Nov", "Dec")</f>
        <v>Oct</v>
      </c>
      <c r="D141" t="str">
        <f>"Q"&amp;ROUNDUP(MONTH('Supermart Grocery Sales - Retai'!F141)/3,0)</f>
        <v>Q4</v>
      </c>
      <c r="E141">
        <f>tbl_DataModel[[#This Row],[Profit]]/tbl_DataModel[[#This Row],[Sales]]</f>
        <v>0.39</v>
      </c>
      <c r="F141">
        <v>1088</v>
      </c>
      <c r="G141">
        <v>424.32</v>
      </c>
      <c r="H141" t="s">
        <v>63</v>
      </c>
      <c r="I141" t="s">
        <v>87</v>
      </c>
      <c r="J141" t="s">
        <v>29</v>
      </c>
      <c r="K141" t="s">
        <v>25</v>
      </c>
    </row>
    <row r="142" spans="1:11" x14ac:dyDescent="0.3">
      <c r="A142">
        <f>YEAR('Supermart Grocery Sales - Retai'!F:F)</f>
        <v>2017</v>
      </c>
      <c r="B142">
        <f>MONTH('Supermart Grocery Sales - Retai'!F:F)</f>
        <v>9</v>
      </c>
      <c r="C142" t="str" cm="1">
        <f t="array" ref="C142">CHOOSE(_xlfn.ANCHORARRAY(B142), "Jan", "Feb", "Mar", "Apr", "May", "Jun", "Jul", "Aug", "Sep", "Oct", "Nov", "Dec")</f>
        <v>Sep</v>
      </c>
      <c r="D142" t="str">
        <f>"Q"&amp;ROUNDUP(MONTH('Supermart Grocery Sales - Retai'!F142)/3,0)</f>
        <v>Q3</v>
      </c>
      <c r="E142">
        <f>tbl_DataModel[[#This Row],[Profit]]/tbl_DataModel[[#This Row],[Sales]]</f>
        <v>0.44</v>
      </c>
      <c r="F142">
        <v>866</v>
      </c>
      <c r="G142">
        <v>381.04</v>
      </c>
      <c r="H142" t="s">
        <v>49</v>
      </c>
      <c r="I142" t="s">
        <v>50</v>
      </c>
      <c r="J142" t="s">
        <v>98</v>
      </c>
      <c r="K142" t="s">
        <v>159</v>
      </c>
    </row>
    <row r="143" spans="1:11" x14ac:dyDescent="0.3">
      <c r="A143">
        <f>YEAR('Supermart Grocery Sales - Retai'!F:F)</f>
        <v>2018</v>
      </c>
      <c r="B143">
        <f>MONTH('Supermart Grocery Sales - Retai'!F:F)</f>
        <v>9</v>
      </c>
      <c r="C143" t="str" cm="1">
        <f t="array" ref="C143">CHOOSE(_xlfn.ANCHORARRAY(B143), "Jan", "Feb", "Mar", "Apr", "May", "Jun", "Jul", "Aug", "Sep", "Oct", "Nov", "Dec")</f>
        <v>Sep</v>
      </c>
      <c r="D143" t="str">
        <f>"Q"&amp;ROUNDUP(MONTH('Supermart Grocery Sales - Retai'!F143)/3,0)</f>
        <v>Q3</v>
      </c>
      <c r="E143">
        <f>tbl_DataModel[[#This Row],[Profit]]/tbl_DataModel[[#This Row],[Sales]]</f>
        <v>0.09</v>
      </c>
      <c r="F143">
        <v>2483</v>
      </c>
      <c r="G143">
        <v>223.47</v>
      </c>
      <c r="H143" t="s">
        <v>13</v>
      </c>
      <c r="I143" t="s">
        <v>14</v>
      </c>
      <c r="J143" t="s">
        <v>29</v>
      </c>
      <c r="K143" t="s">
        <v>261</v>
      </c>
    </row>
    <row r="144" spans="1:11" x14ac:dyDescent="0.3">
      <c r="A144">
        <f>YEAR('Supermart Grocery Sales - Retai'!F:F)</f>
        <v>2018</v>
      </c>
      <c r="B144">
        <f>MONTH('Supermart Grocery Sales - Retai'!F:F)</f>
        <v>9</v>
      </c>
      <c r="C144" t="str" cm="1">
        <f t="array" ref="C144">CHOOSE(_xlfn.ANCHORARRAY(B144), "Jan", "Feb", "Mar", "Apr", "May", "Jun", "Jul", "Aug", "Sep", "Oct", "Nov", "Dec")</f>
        <v>Sep</v>
      </c>
      <c r="D144" t="str">
        <f>"Q"&amp;ROUNDUP(MONTH('Supermart Grocery Sales - Retai'!F144)/3,0)</f>
        <v>Q3</v>
      </c>
      <c r="E144">
        <f>tbl_DataModel[[#This Row],[Profit]]/tbl_DataModel[[#This Row],[Sales]]</f>
        <v>0.22</v>
      </c>
      <c r="F144">
        <v>1335</v>
      </c>
      <c r="G144">
        <v>293.7</v>
      </c>
      <c r="H144" t="s">
        <v>26</v>
      </c>
      <c r="I144" t="s">
        <v>27</v>
      </c>
      <c r="J144" t="s">
        <v>29</v>
      </c>
      <c r="K144" t="s">
        <v>263</v>
      </c>
    </row>
    <row r="145" spans="1:11" x14ac:dyDescent="0.3">
      <c r="A145">
        <f>YEAR('Supermart Grocery Sales - Retai'!F:F)</f>
        <v>2018</v>
      </c>
      <c r="B145">
        <f>MONTH('Supermart Grocery Sales - Retai'!F:F)</f>
        <v>9</v>
      </c>
      <c r="C145" t="str" cm="1">
        <f t="array" ref="C145">CHOOSE(_xlfn.ANCHORARRAY(B145), "Jan", "Feb", "Mar", "Apr", "May", "Jun", "Jul", "Aug", "Sep", "Oct", "Nov", "Dec")</f>
        <v>Sep</v>
      </c>
      <c r="D145" t="str">
        <f>"Q"&amp;ROUNDUP(MONTH('Supermart Grocery Sales - Retai'!F145)/3,0)</f>
        <v>Q3</v>
      </c>
      <c r="E145">
        <f>tbl_DataModel[[#This Row],[Profit]]/tbl_DataModel[[#This Row],[Sales]]</f>
        <v>0.32999999999999996</v>
      </c>
      <c r="F145">
        <v>765</v>
      </c>
      <c r="G145">
        <v>252.45</v>
      </c>
      <c r="H145" t="s">
        <v>63</v>
      </c>
      <c r="I145" t="s">
        <v>157</v>
      </c>
      <c r="J145" t="s">
        <v>29</v>
      </c>
      <c r="K145" t="s">
        <v>67</v>
      </c>
    </row>
    <row r="146" spans="1:11" x14ac:dyDescent="0.3">
      <c r="A146">
        <f>YEAR('Supermart Grocery Sales - Retai'!F:F)</f>
        <v>2018</v>
      </c>
      <c r="B146">
        <f>MONTH('Supermart Grocery Sales - Retai'!F:F)</f>
        <v>12</v>
      </c>
      <c r="C146" t="str" cm="1">
        <f t="array" ref="C146">CHOOSE(_xlfn.ANCHORARRAY(B146), "Jan", "Feb", "Mar", "Apr", "May", "Jun", "Jul", "Aug", "Sep", "Oct", "Nov", "Dec")</f>
        <v>Dec</v>
      </c>
      <c r="D146" t="str">
        <f>"Q"&amp;ROUNDUP(MONTH('Supermart Grocery Sales - Retai'!F146)/3,0)</f>
        <v>Q4</v>
      </c>
      <c r="E146">
        <f>tbl_DataModel[[#This Row],[Profit]]/tbl_DataModel[[#This Row],[Sales]]</f>
        <v>0.26</v>
      </c>
      <c r="F146">
        <v>2403</v>
      </c>
      <c r="G146">
        <v>624.78</v>
      </c>
      <c r="H146" t="s">
        <v>63</v>
      </c>
      <c r="I146" t="s">
        <v>87</v>
      </c>
      <c r="J146" t="s">
        <v>76</v>
      </c>
      <c r="K146" t="s">
        <v>174</v>
      </c>
    </row>
    <row r="147" spans="1:11" x14ac:dyDescent="0.3">
      <c r="A147">
        <f>YEAR('Supermart Grocery Sales - Retai'!F:F)</f>
        <v>2016</v>
      </c>
      <c r="B147">
        <f>MONTH('Supermart Grocery Sales - Retai'!F:F)</f>
        <v>9</v>
      </c>
      <c r="C147" t="str" cm="1">
        <f t="array" ref="C147">CHOOSE(_xlfn.ANCHORARRAY(B147), "Jan", "Feb", "Mar", "Apr", "May", "Jun", "Jul", "Aug", "Sep", "Oct", "Nov", "Dec")</f>
        <v>Sep</v>
      </c>
      <c r="D147" t="str">
        <f>"Q"&amp;ROUNDUP(MONTH('Supermart Grocery Sales - Retai'!F147)/3,0)</f>
        <v>Q3</v>
      </c>
      <c r="E147">
        <f>tbl_DataModel[[#This Row],[Profit]]/tbl_DataModel[[#This Row],[Sales]]</f>
        <v>0.37</v>
      </c>
      <c r="F147">
        <v>1551</v>
      </c>
      <c r="G147">
        <v>573.87</v>
      </c>
      <c r="H147" t="s">
        <v>13</v>
      </c>
      <c r="I147" t="s">
        <v>79</v>
      </c>
      <c r="J147" t="s">
        <v>29</v>
      </c>
      <c r="K147" t="s">
        <v>130</v>
      </c>
    </row>
    <row r="148" spans="1:11" x14ac:dyDescent="0.3">
      <c r="A148">
        <f>YEAR('Supermart Grocery Sales - Retai'!F:F)</f>
        <v>2015</v>
      </c>
      <c r="B148">
        <f>MONTH('Supermart Grocery Sales - Retai'!F:F)</f>
        <v>10</v>
      </c>
      <c r="C148" t="str" cm="1">
        <f t="array" ref="C148">CHOOSE(_xlfn.ANCHORARRAY(B148), "Jan", "Feb", "Mar", "Apr", "May", "Jun", "Jul", "Aug", "Sep", "Oct", "Nov", "Dec")</f>
        <v>Oct</v>
      </c>
      <c r="D148" t="str">
        <f>"Q"&amp;ROUNDUP(MONTH('Supermart Grocery Sales - Retai'!F148)/3,0)</f>
        <v>Q4</v>
      </c>
      <c r="E148">
        <f>tbl_DataModel[[#This Row],[Profit]]/tbl_DataModel[[#This Row],[Sales]]</f>
        <v>0.12000000000000001</v>
      </c>
      <c r="F148">
        <v>1564</v>
      </c>
      <c r="G148">
        <v>187.68</v>
      </c>
      <c r="H148" t="s">
        <v>26</v>
      </c>
      <c r="I148" t="s">
        <v>37</v>
      </c>
      <c r="J148" t="s">
        <v>98</v>
      </c>
      <c r="K148" t="s">
        <v>36</v>
      </c>
    </row>
    <row r="149" spans="1:11" x14ac:dyDescent="0.3">
      <c r="A149">
        <f>YEAR('Supermart Grocery Sales - Retai'!F:F)</f>
        <v>2017</v>
      </c>
      <c r="B149">
        <f>MONTH('Supermart Grocery Sales - Retai'!F:F)</f>
        <v>12</v>
      </c>
      <c r="C149" t="str" cm="1">
        <f t="array" ref="C149">CHOOSE(_xlfn.ANCHORARRAY(B149), "Jan", "Feb", "Mar", "Apr", "May", "Jun", "Jul", "Aug", "Sep", "Oct", "Nov", "Dec")</f>
        <v>Dec</v>
      </c>
      <c r="D149" t="str">
        <f>"Q"&amp;ROUNDUP(MONTH('Supermart Grocery Sales - Retai'!F149)/3,0)</f>
        <v>Q4</v>
      </c>
      <c r="E149">
        <f>tbl_DataModel[[#This Row],[Profit]]/tbl_DataModel[[#This Row],[Sales]]</f>
        <v>0.26</v>
      </c>
      <c r="F149">
        <v>1125</v>
      </c>
      <c r="G149">
        <v>292.5</v>
      </c>
      <c r="H149" t="s">
        <v>32</v>
      </c>
      <c r="I149" t="s">
        <v>33</v>
      </c>
      <c r="J149" t="s">
        <v>76</v>
      </c>
      <c r="K149" t="s">
        <v>12</v>
      </c>
    </row>
    <row r="150" spans="1:11" x14ac:dyDescent="0.3">
      <c r="A150">
        <f>YEAR('Supermart Grocery Sales - Retai'!F:F)</f>
        <v>2017</v>
      </c>
      <c r="B150">
        <f>MONTH('Supermart Grocery Sales - Retai'!F:F)</f>
        <v>12</v>
      </c>
      <c r="C150" t="str" cm="1">
        <f t="array" ref="C150">CHOOSE(_xlfn.ANCHORARRAY(B150), "Jan", "Feb", "Mar", "Apr", "May", "Jun", "Jul", "Aug", "Sep", "Oct", "Nov", "Dec")</f>
        <v>Dec</v>
      </c>
      <c r="D150" t="str">
        <f>"Q"&amp;ROUNDUP(MONTH('Supermart Grocery Sales - Retai'!F150)/3,0)</f>
        <v>Q4</v>
      </c>
      <c r="E150">
        <f>tbl_DataModel[[#This Row],[Profit]]/tbl_DataModel[[#This Row],[Sales]]</f>
        <v>0.24</v>
      </c>
      <c r="F150">
        <v>768</v>
      </c>
      <c r="G150">
        <v>184.32</v>
      </c>
      <c r="H150" t="s">
        <v>20</v>
      </c>
      <c r="I150" t="s">
        <v>21</v>
      </c>
      <c r="J150" t="s">
        <v>76</v>
      </c>
      <c r="K150" t="s">
        <v>106</v>
      </c>
    </row>
    <row r="151" spans="1:11" x14ac:dyDescent="0.3">
      <c r="A151">
        <f>YEAR('Supermart Grocery Sales - Retai'!F:F)</f>
        <v>2017</v>
      </c>
      <c r="B151">
        <f>MONTH('Supermart Grocery Sales - Retai'!F:F)</f>
        <v>12</v>
      </c>
      <c r="C151" t="str" cm="1">
        <f t="array" ref="C151">CHOOSE(_xlfn.ANCHORARRAY(B151), "Jan", "Feb", "Mar", "Apr", "May", "Jun", "Jul", "Aug", "Sep", "Oct", "Nov", "Dec")</f>
        <v>Dec</v>
      </c>
      <c r="D151" t="str">
        <f>"Q"&amp;ROUNDUP(MONTH('Supermart Grocery Sales - Retai'!F151)/3,0)</f>
        <v>Q4</v>
      </c>
      <c r="E151">
        <f>tbl_DataModel[[#This Row],[Profit]]/tbl_DataModel[[#This Row],[Sales]]</f>
        <v>0.37</v>
      </c>
      <c r="F151">
        <v>1985</v>
      </c>
      <c r="G151">
        <v>734.45</v>
      </c>
      <c r="H151" t="s">
        <v>63</v>
      </c>
      <c r="I151" t="s">
        <v>157</v>
      </c>
      <c r="J151" t="s">
        <v>76</v>
      </c>
      <c r="K151" t="s">
        <v>197</v>
      </c>
    </row>
    <row r="152" spans="1:11" x14ac:dyDescent="0.3">
      <c r="A152">
        <f>YEAR('Supermart Grocery Sales - Retai'!F:F)</f>
        <v>2017</v>
      </c>
      <c r="B152">
        <f>MONTH('Supermart Grocery Sales - Retai'!F:F)</f>
        <v>12</v>
      </c>
      <c r="C152" t="str" cm="1">
        <f t="array" ref="C152">CHOOSE(_xlfn.ANCHORARRAY(B152), "Jan", "Feb", "Mar", "Apr", "May", "Jun", "Jul", "Aug", "Sep", "Oct", "Nov", "Dec")</f>
        <v>Dec</v>
      </c>
      <c r="D152" t="str">
        <f>"Q"&amp;ROUNDUP(MONTH('Supermart Grocery Sales - Retai'!F152)/3,0)</f>
        <v>Q4</v>
      </c>
      <c r="E152">
        <f>tbl_DataModel[[#This Row],[Profit]]/tbl_DataModel[[#This Row],[Sales]]</f>
        <v>0.45000000000000007</v>
      </c>
      <c r="F152">
        <v>2287</v>
      </c>
      <c r="G152">
        <v>1029.1500000000001</v>
      </c>
      <c r="H152" t="s">
        <v>26</v>
      </c>
      <c r="I152" t="s">
        <v>201</v>
      </c>
      <c r="J152" t="s">
        <v>76</v>
      </c>
      <c r="K152" t="s">
        <v>102</v>
      </c>
    </row>
    <row r="153" spans="1:11" x14ac:dyDescent="0.3">
      <c r="A153">
        <f>YEAR('Supermart Grocery Sales - Retai'!F:F)</f>
        <v>2017</v>
      </c>
      <c r="B153">
        <f>MONTH('Supermart Grocery Sales - Retai'!F:F)</f>
        <v>3</v>
      </c>
      <c r="C153" t="str" cm="1">
        <f t="array" ref="C153">CHOOSE(_xlfn.ANCHORARRAY(B153), "Jan", "Feb", "Mar", "Apr", "May", "Jun", "Jul", "Aug", "Sep", "Oct", "Nov", "Dec")</f>
        <v>Mar</v>
      </c>
      <c r="D153" t="str">
        <f>"Q"&amp;ROUNDUP(MONTH('Supermart Grocery Sales - Retai'!F153)/3,0)</f>
        <v>Q1</v>
      </c>
      <c r="E153">
        <f>tbl_DataModel[[#This Row],[Profit]]/tbl_DataModel[[#This Row],[Sales]]</f>
        <v>0.32999999999999996</v>
      </c>
      <c r="F153">
        <v>1016</v>
      </c>
      <c r="G153">
        <v>335.28</v>
      </c>
      <c r="H153" t="s">
        <v>58</v>
      </c>
      <c r="I153" t="s">
        <v>59</v>
      </c>
      <c r="J153" t="s">
        <v>29</v>
      </c>
      <c r="K153" t="s">
        <v>31</v>
      </c>
    </row>
    <row r="154" spans="1:11" x14ac:dyDescent="0.3">
      <c r="A154">
        <f>YEAR('Supermart Grocery Sales - Retai'!F:F)</f>
        <v>2017</v>
      </c>
      <c r="B154">
        <f>MONTH('Supermart Grocery Sales - Retai'!F:F)</f>
        <v>3</v>
      </c>
      <c r="C154" t="str" cm="1">
        <f t="array" ref="C154">CHOOSE(_xlfn.ANCHORARRAY(B154), "Jan", "Feb", "Mar", "Apr", "May", "Jun", "Jul", "Aug", "Sep", "Oct", "Nov", "Dec")</f>
        <v>Mar</v>
      </c>
      <c r="D154" t="str">
        <f>"Q"&amp;ROUNDUP(MONTH('Supermart Grocery Sales - Retai'!F154)/3,0)</f>
        <v>Q1</v>
      </c>
      <c r="E154">
        <f>tbl_DataModel[[#This Row],[Profit]]/tbl_DataModel[[#This Row],[Sales]]</f>
        <v>9.0000000000000011E-2</v>
      </c>
      <c r="F154">
        <v>852</v>
      </c>
      <c r="G154">
        <v>76.680000000000007</v>
      </c>
      <c r="H154" t="s">
        <v>58</v>
      </c>
      <c r="I154" t="s">
        <v>68</v>
      </c>
      <c r="J154" t="s">
        <v>29</v>
      </c>
      <c r="K154" t="s">
        <v>193</v>
      </c>
    </row>
    <row r="155" spans="1:11" x14ac:dyDescent="0.3">
      <c r="A155">
        <f>YEAR('Supermart Grocery Sales - Retai'!F:F)</f>
        <v>2016</v>
      </c>
      <c r="B155">
        <f>MONTH('Supermart Grocery Sales - Retai'!F:F)</f>
        <v>5</v>
      </c>
      <c r="C155" t="str" cm="1">
        <f t="array" ref="C155">CHOOSE(_xlfn.ANCHORARRAY(B155), "Jan", "Feb", "Mar", "Apr", "May", "Jun", "Jul", "Aug", "Sep", "Oct", "Nov", "Dec")</f>
        <v>May</v>
      </c>
      <c r="D155" t="str">
        <f>"Q"&amp;ROUNDUP(MONTH('Supermart Grocery Sales - Retai'!F155)/3,0)</f>
        <v>Q2</v>
      </c>
      <c r="E155">
        <f>tbl_DataModel[[#This Row],[Profit]]/tbl_DataModel[[#This Row],[Sales]]</f>
        <v>0.19</v>
      </c>
      <c r="F155">
        <v>1233</v>
      </c>
      <c r="G155">
        <v>234.27</v>
      </c>
      <c r="H155" t="s">
        <v>26</v>
      </c>
      <c r="I155" t="s">
        <v>37</v>
      </c>
      <c r="J155" t="s">
        <v>29</v>
      </c>
      <c r="K155" t="s">
        <v>211</v>
      </c>
    </row>
    <row r="156" spans="1:11" x14ac:dyDescent="0.3">
      <c r="A156">
        <f>YEAR('Supermart Grocery Sales - Retai'!F:F)</f>
        <v>2016</v>
      </c>
      <c r="B156">
        <f>MONTH('Supermart Grocery Sales - Retai'!F:F)</f>
        <v>5</v>
      </c>
      <c r="C156" t="str" cm="1">
        <f t="array" ref="C156">CHOOSE(_xlfn.ANCHORARRAY(B156), "Jan", "Feb", "Mar", "Apr", "May", "Jun", "Jul", "Aug", "Sep", "Oct", "Nov", "Dec")</f>
        <v>May</v>
      </c>
      <c r="D156" t="str">
        <f>"Q"&amp;ROUNDUP(MONTH('Supermart Grocery Sales - Retai'!F156)/3,0)</f>
        <v>Q2</v>
      </c>
      <c r="E156">
        <f>tbl_DataModel[[#This Row],[Profit]]/tbl_DataModel[[#This Row],[Sales]]</f>
        <v>0.28000000000000003</v>
      </c>
      <c r="F156">
        <v>2236</v>
      </c>
      <c r="G156">
        <v>626.08000000000004</v>
      </c>
      <c r="H156" t="s">
        <v>58</v>
      </c>
      <c r="I156" t="s">
        <v>112</v>
      </c>
      <c r="J156" t="s">
        <v>29</v>
      </c>
      <c r="K156" t="s">
        <v>42</v>
      </c>
    </row>
    <row r="157" spans="1:11" x14ac:dyDescent="0.3">
      <c r="A157">
        <f>YEAR('Supermart Grocery Sales - Retai'!F:F)</f>
        <v>2016</v>
      </c>
      <c r="B157">
        <f>MONTH('Supermart Grocery Sales - Retai'!F:F)</f>
        <v>5</v>
      </c>
      <c r="C157" t="str" cm="1">
        <f t="array" ref="C157">CHOOSE(_xlfn.ANCHORARRAY(B157), "Jan", "Feb", "Mar", "Apr", "May", "Jun", "Jul", "Aug", "Sep", "Oct", "Nov", "Dec")</f>
        <v>May</v>
      </c>
      <c r="D157" t="str">
        <f>"Q"&amp;ROUNDUP(MONTH('Supermart Grocery Sales - Retai'!F157)/3,0)</f>
        <v>Q2</v>
      </c>
      <c r="E157">
        <f>tbl_DataModel[[#This Row],[Profit]]/tbl_DataModel[[#This Row],[Sales]]</f>
        <v>0.37</v>
      </c>
      <c r="F157">
        <v>2188</v>
      </c>
      <c r="G157">
        <v>809.56</v>
      </c>
      <c r="H157" t="s">
        <v>32</v>
      </c>
      <c r="I157" t="s">
        <v>33</v>
      </c>
      <c r="J157" t="s">
        <v>29</v>
      </c>
      <c r="K157" t="s">
        <v>78</v>
      </c>
    </row>
    <row r="158" spans="1:11" x14ac:dyDescent="0.3">
      <c r="A158">
        <f>YEAR('Supermart Grocery Sales - Retai'!F:F)</f>
        <v>2016</v>
      </c>
      <c r="B158">
        <f>MONTH('Supermart Grocery Sales - Retai'!F:F)</f>
        <v>5</v>
      </c>
      <c r="C158" t="str" cm="1">
        <f t="array" ref="C158">CHOOSE(_xlfn.ANCHORARRAY(B158), "Jan", "Feb", "Mar", "Apr", "May", "Jun", "Jul", "Aug", "Sep", "Oct", "Nov", "Dec")</f>
        <v>May</v>
      </c>
      <c r="D158" t="str">
        <f>"Q"&amp;ROUNDUP(MONTH('Supermart Grocery Sales - Retai'!F158)/3,0)</f>
        <v>Q2</v>
      </c>
      <c r="E158">
        <f>tbl_DataModel[[#This Row],[Profit]]/tbl_DataModel[[#This Row],[Sales]]</f>
        <v>0.41000000000000003</v>
      </c>
      <c r="F158">
        <v>1114</v>
      </c>
      <c r="G158">
        <v>456.74</v>
      </c>
      <c r="H158" t="s">
        <v>58</v>
      </c>
      <c r="I158" t="s">
        <v>68</v>
      </c>
      <c r="J158" t="s">
        <v>29</v>
      </c>
      <c r="K158" t="s">
        <v>71</v>
      </c>
    </row>
    <row r="159" spans="1:11" x14ac:dyDescent="0.3">
      <c r="A159">
        <f>YEAR('Supermart Grocery Sales - Retai'!F:F)</f>
        <v>2015</v>
      </c>
      <c r="B159">
        <f>MONTH('Supermart Grocery Sales - Retai'!F:F)</f>
        <v>3</v>
      </c>
      <c r="C159" t="str" cm="1">
        <f t="array" ref="C159">CHOOSE(_xlfn.ANCHORARRAY(B159), "Jan", "Feb", "Mar", "Apr", "May", "Jun", "Jul", "Aug", "Sep", "Oct", "Nov", "Dec")</f>
        <v>Mar</v>
      </c>
      <c r="D159" t="str">
        <f>"Q"&amp;ROUNDUP(MONTH('Supermart Grocery Sales - Retai'!F159)/3,0)</f>
        <v>Q1</v>
      </c>
      <c r="E159">
        <f>tbl_DataModel[[#This Row],[Profit]]/tbl_DataModel[[#This Row],[Sales]]</f>
        <v>0.35</v>
      </c>
      <c r="F159">
        <v>1774</v>
      </c>
      <c r="G159">
        <v>620.9</v>
      </c>
      <c r="H159" t="s">
        <v>13</v>
      </c>
      <c r="I159" t="s">
        <v>79</v>
      </c>
      <c r="J159" t="s">
        <v>29</v>
      </c>
      <c r="K159" t="s">
        <v>156</v>
      </c>
    </row>
    <row r="160" spans="1:11" x14ac:dyDescent="0.3">
      <c r="A160">
        <f>YEAR('Supermart Grocery Sales - Retai'!F:F)</f>
        <v>2017</v>
      </c>
      <c r="B160">
        <f>MONTH('Supermart Grocery Sales - Retai'!F:F)</f>
        <v>11</v>
      </c>
      <c r="C160" t="str" cm="1">
        <f t="array" ref="C160">CHOOSE(_xlfn.ANCHORARRAY(B160), "Jan", "Feb", "Mar", "Apr", "May", "Jun", "Jul", "Aug", "Sep", "Oct", "Nov", "Dec")</f>
        <v>Nov</v>
      </c>
      <c r="D160" t="str">
        <f>"Q"&amp;ROUNDUP(MONTH('Supermart Grocery Sales - Retai'!F160)/3,0)</f>
        <v>Q4</v>
      </c>
      <c r="E160">
        <f>tbl_DataModel[[#This Row],[Profit]]/tbl_DataModel[[#This Row],[Sales]]</f>
        <v>0.44000000000000006</v>
      </c>
      <c r="F160">
        <v>2364</v>
      </c>
      <c r="G160">
        <v>1040.1600000000001</v>
      </c>
      <c r="H160" t="s">
        <v>20</v>
      </c>
      <c r="I160" t="s">
        <v>91</v>
      </c>
      <c r="J160" t="s">
        <v>76</v>
      </c>
      <c r="K160" t="s">
        <v>193</v>
      </c>
    </row>
    <row r="161" spans="1:11" x14ac:dyDescent="0.3">
      <c r="A161">
        <f>YEAR('Supermart Grocery Sales - Retai'!F:F)</f>
        <v>2017</v>
      </c>
      <c r="B161">
        <f>MONTH('Supermart Grocery Sales - Retai'!F:F)</f>
        <v>11</v>
      </c>
      <c r="C161" t="str" cm="1">
        <f t="array" ref="C161">CHOOSE(_xlfn.ANCHORARRAY(B161), "Jan", "Feb", "Mar", "Apr", "May", "Jun", "Jul", "Aug", "Sep", "Oct", "Nov", "Dec")</f>
        <v>Nov</v>
      </c>
      <c r="D161" t="str">
        <f>"Q"&amp;ROUNDUP(MONTH('Supermart Grocery Sales - Retai'!F161)/3,0)</f>
        <v>Q4</v>
      </c>
      <c r="E161">
        <f>tbl_DataModel[[#This Row],[Profit]]/tbl_DataModel[[#This Row],[Sales]]</f>
        <v>9.9999999999999992E-2</v>
      </c>
      <c r="F161">
        <v>1487</v>
      </c>
      <c r="G161">
        <v>148.69999999999999</v>
      </c>
      <c r="H161" t="s">
        <v>26</v>
      </c>
      <c r="I161" t="s">
        <v>94</v>
      </c>
      <c r="J161" t="s">
        <v>76</v>
      </c>
      <c r="K161" t="s">
        <v>135</v>
      </c>
    </row>
    <row r="162" spans="1:11" x14ac:dyDescent="0.3">
      <c r="A162">
        <f>YEAR('Supermart Grocery Sales - Retai'!F:F)</f>
        <v>2017</v>
      </c>
      <c r="B162">
        <f>MONTH('Supermart Grocery Sales - Retai'!F:F)</f>
        <v>5</v>
      </c>
      <c r="C162" t="str" cm="1">
        <f t="array" ref="C162">CHOOSE(_xlfn.ANCHORARRAY(B162), "Jan", "Feb", "Mar", "Apr", "May", "Jun", "Jul", "Aug", "Sep", "Oct", "Nov", "Dec")</f>
        <v>May</v>
      </c>
      <c r="D162" t="str">
        <f>"Q"&amp;ROUNDUP(MONTH('Supermart Grocery Sales - Retai'!F162)/3,0)</f>
        <v>Q2</v>
      </c>
      <c r="E162">
        <f>tbl_DataModel[[#This Row],[Profit]]/tbl_DataModel[[#This Row],[Sales]]</f>
        <v>0.26999999999999996</v>
      </c>
      <c r="F162">
        <v>713</v>
      </c>
      <c r="G162">
        <v>192.51</v>
      </c>
      <c r="H162" t="s">
        <v>20</v>
      </c>
      <c r="I162" t="s">
        <v>91</v>
      </c>
      <c r="J162" t="s">
        <v>29</v>
      </c>
      <c r="K162" t="s">
        <v>62</v>
      </c>
    </row>
    <row r="163" spans="1:11" x14ac:dyDescent="0.3">
      <c r="A163">
        <f>YEAR('Supermart Grocery Sales - Retai'!F:F)</f>
        <v>2016</v>
      </c>
      <c r="B163">
        <f>MONTH('Supermart Grocery Sales - Retai'!F:F)</f>
        <v>12</v>
      </c>
      <c r="C163" t="str" cm="1">
        <f t="array" ref="C163">CHOOSE(_xlfn.ANCHORARRAY(B163), "Jan", "Feb", "Mar", "Apr", "May", "Jun", "Jul", "Aug", "Sep", "Oct", "Nov", "Dec")</f>
        <v>Dec</v>
      </c>
      <c r="D163" t="str">
        <f>"Q"&amp;ROUNDUP(MONTH('Supermart Grocery Sales - Retai'!F163)/3,0)</f>
        <v>Q4</v>
      </c>
      <c r="E163">
        <f>tbl_DataModel[[#This Row],[Profit]]/tbl_DataModel[[#This Row],[Sales]]</f>
        <v>0.38</v>
      </c>
      <c r="F163">
        <v>737</v>
      </c>
      <c r="G163">
        <v>280.06</v>
      </c>
      <c r="H163" t="s">
        <v>63</v>
      </c>
      <c r="I163" t="s">
        <v>157</v>
      </c>
      <c r="J163" t="s">
        <v>98</v>
      </c>
      <c r="K163" t="s">
        <v>174</v>
      </c>
    </row>
    <row r="164" spans="1:11" x14ac:dyDescent="0.3">
      <c r="A164">
        <f>YEAR('Supermart Grocery Sales - Retai'!F:F)</f>
        <v>2017</v>
      </c>
      <c r="B164">
        <f>MONTH('Supermart Grocery Sales - Retai'!F:F)</f>
        <v>11</v>
      </c>
      <c r="C164" t="str" cm="1">
        <f t="array" ref="C164">CHOOSE(_xlfn.ANCHORARRAY(B164), "Jan", "Feb", "Mar", "Apr", "May", "Jun", "Jul", "Aug", "Sep", "Oct", "Nov", "Dec")</f>
        <v>Nov</v>
      </c>
      <c r="D164" t="str">
        <f>"Q"&amp;ROUNDUP(MONTH('Supermart Grocery Sales - Retai'!F164)/3,0)</f>
        <v>Q4</v>
      </c>
      <c r="E164">
        <f>tbl_DataModel[[#This Row],[Profit]]/tbl_DataModel[[#This Row],[Sales]]</f>
        <v>0.34</v>
      </c>
      <c r="F164">
        <v>1004</v>
      </c>
      <c r="G164">
        <v>341.36</v>
      </c>
      <c r="H164" t="s">
        <v>58</v>
      </c>
      <c r="I164" t="s">
        <v>59</v>
      </c>
      <c r="J164" t="s">
        <v>29</v>
      </c>
      <c r="K164" t="s">
        <v>135</v>
      </c>
    </row>
    <row r="165" spans="1:11" x14ac:dyDescent="0.3">
      <c r="A165">
        <f>YEAR('Supermart Grocery Sales - Retai'!F:F)</f>
        <v>2017</v>
      </c>
      <c r="B165">
        <f>MONTH('Supermart Grocery Sales - Retai'!F:F)</f>
        <v>11</v>
      </c>
      <c r="C165" t="str" cm="1">
        <f t="array" ref="C165">CHOOSE(_xlfn.ANCHORARRAY(B165), "Jan", "Feb", "Mar", "Apr", "May", "Jun", "Jul", "Aug", "Sep", "Oct", "Nov", "Dec")</f>
        <v>Nov</v>
      </c>
      <c r="D165" t="str">
        <f>"Q"&amp;ROUNDUP(MONTH('Supermart Grocery Sales - Retai'!F165)/3,0)</f>
        <v>Q4</v>
      </c>
      <c r="E165">
        <f>tbl_DataModel[[#This Row],[Profit]]/tbl_DataModel[[#This Row],[Sales]]</f>
        <v>0.08</v>
      </c>
      <c r="F165">
        <v>1516</v>
      </c>
      <c r="G165">
        <v>121.28</v>
      </c>
      <c r="H165" t="s">
        <v>58</v>
      </c>
      <c r="I165" t="s">
        <v>68</v>
      </c>
      <c r="J165" t="s">
        <v>29</v>
      </c>
      <c r="K165" t="s">
        <v>25</v>
      </c>
    </row>
    <row r="166" spans="1:11" x14ac:dyDescent="0.3">
      <c r="A166">
        <f>YEAR('Supermart Grocery Sales - Retai'!F:F)</f>
        <v>2015</v>
      </c>
      <c r="B166">
        <f>MONTH('Supermart Grocery Sales - Retai'!F:F)</f>
        <v>9</v>
      </c>
      <c r="C166" t="str" cm="1">
        <f t="array" ref="C166">CHOOSE(_xlfn.ANCHORARRAY(B166), "Jan", "Feb", "Mar", "Apr", "May", "Jun", "Jul", "Aug", "Sep", "Oct", "Nov", "Dec")</f>
        <v>Sep</v>
      </c>
      <c r="D166" t="str">
        <f>"Q"&amp;ROUNDUP(MONTH('Supermart Grocery Sales - Retai'!F166)/3,0)</f>
        <v>Q3</v>
      </c>
      <c r="E166">
        <f>tbl_DataModel[[#This Row],[Profit]]/tbl_DataModel[[#This Row],[Sales]]</f>
        <v>0.42</v>
      </c>
      <c r="F166">
        <v>1442</v>
      </c>
      <c r="G166">
        <v>605.64</v>
      </c>
      <c r="H166" t="s">
        <v>26</v>
      </c>
      <c r="I166" t="s">
        <v>27</v>
      </c>
      <c r="J166" t="s">
        <v>76</v>
      </c>
      <c r="K166" t="s">
        <v>86</v>
      </c>
    </row>
    <row r="167" spans="1:11" x14ac:dyDescent="0.3">
      <c r="A167">
        <f>YEAR('Supermart Grocery Sales - Retai'!F:F)</f>
        <v>2015</v>
      </c>
      <c r="B167">
        <f>MONTH('Supermart Grocery Sales - Retai'!F:F)</f>
        <v>9</v>
      </c>
      <c r="C167" t="str" cm="1">
        <f t="array" ref="C167">CHOOSE(_xlfn.ANCHORARRAY(B167), "Jan", "Feb", "Mar", "Apr", "May", "Jun", "Jul", "Aug", "Sep", "Oct", "Nov", "Dec")</f>
        <v>Sep</v>
      </c>
      <c r="D167" t="str">
        <f>"Q"&amp;ROUNDUP(MONTH('Supermart Grocery Sales - Retai'!F167)/3,0)</f>
        <v>Q3</v>
      </c>
      <c r="E167">
        <f>tbl_DataModel[[#This Row],[Profit]]/tbl_DataModel[[#This Row],[Sales]]</f>
        <v>0.25</v>
      </c>
      <c r="F167">
        <v>1690</v>
      </c>
      <c r="G167">
        <v>422.5</v>
      </c>
      <c r="H167" t="s">
        <v>20</v>
      </c>
      <c r="I167" t="s">
        <v>21</v>
      </c>
      <c r="J167" t="s">
        <v>76</v>
      </c>
      <c r="K167" t="s">
        <v>19</v>
      </c>
    </row>
    <row r="168" spans="1:11" x14ac:dyDescent="0.3">
      <c r="A168">
        <f>YEAR('Supermart Grocery Sales - Retai'!F:F)</f>
        <v>2015</v>
      </c>
      <c r="B168">
        <f>MONTH('Supermart Grocery Sales - Retai'!F:F)</f>
        <v>9</v>
      </c>
      <c r="C168" t="str" cm="1">
        <f t="array" ref="C168">CHOOSE(_xlfn.ANCHORARRAY(B168), "Jan", "Feb", "Mar", "Apr", "May", "Jun", "Jul", "Aug", "Sep", "Oct", "Nov", "Dec")</f>
        <v>Sep</v>
      </c>
      <c r="D168" t="str">
        <f>"Q"&amp;ROUNDUP(MONTH('Supermart Grocery Sales - Retai'!F168)/3,0)</f>
        <v>Q3</v>
      </c>
      <c r="E168">
        <f>tbl_DataModel[[#This Row],[Profit]]/tbl_DataModel[[#This Row],[Sales]]</f>
        <v>0.16999999999999998</v>
      </c>
      <c r="F168">
        <v>2021</v>
      </c>
      <c r="G168">
        <v>343.57</v>
      </c>
      <c r="H168" t="s">
        <v>58</v>
      </c>
      <c r="I168" t="s">
        <v>59</v>
      </c>
      <c r="J168" t="s">
        <v>76</v>
      </c>
      <c r="K168" t="s">
        <v>40</v>
      </c>
    </row>
    <row r="169" spans="1:11" x14ac:dyDescent="0.3">
      <c r="A169">
        <f>YEAR('Supermart Grocery Sales - Retai'!F:F)</f>
        <v>2015</v>
      </c>
      <c r="B169">
        <f>MONTH('Supermart Grocery Sales - Retai'!F:F)</f>
        <v>9</v>
      </c>
      <c r="C169" t="str" cm="1">
        <f t="array" ref="C169">CHOOSE(_xlfn.ANCHORARRAY(B169), "Jan", "Feb", "Mar", "Apr", "May", "Jun", "Jul", "Aug", "Sep", "Oct", "Nov", "Dec")</f>
        <v>Sep</v>
      </c>
      <c r="D169" t="str">
        <f>"Q"&amp;ROUNDUP(MONTH('Supermart Grocery Sales - Retai'!F169)/3,0)</f>
        <v>Q3</v>
      </c>
      <c r="E169">
        <f>tbl_DataModel[[#This Row],[Profit]]/tbl_DataModel[[#This Row],[Sales]]</f>
        <v>0.21</v>
      </c>
      <c r="F169">
        <v>2340</v>
      </c>
      <c r="G169">
        <v>491.4</v>
      </c>
      <c r="H169" t="s">
        <v>63</v>
      </c>
      <c r="I169" t="s">
        <v>87</v>
      </c>
      <c r="J169" t="s">
        <v>76</v>
      </c>
      <c r="K169" t="s">
        <v>261</v>
      </c>
    </row>
    <row r="170" spans="1:11" x14ac:dyDescent="0.3">
      <c r="A170">
        <f>YEAR('Supermart Grocery Sales - Retai'!F:F)</f>
        <v>2015</v>
      </c>
      <c r="B170">
        <f>MONTH('Supermart Grocery Sales - Retai'!F:F)</f>
        <v>9</v>
      </c>
      <c r="C170" t="str" cm="1">
        <f t="array" ref="C170">CHOOSE(_xlfn.ANCHORARRAY(B170), "Jan", "Feb", "Mar", "Apr", "May", "Jun", "Jul", "Aug", "Sep", "Oct", "Nov", "Dec")</f>
        <v>Sep</v>
      </c>
      <c r="D170" t="str">
        <f>"Q"&amp;ROUNDUP(MONTH('Supermart Grocery Sales - Retai'!F170)/3,0)</f>
        <v>Q3</v>
      </c>
      <c r="E170">
        <f>tbl_DataModel[[#This Row],[Profit]]/tbl_DataModel[[#This Row],[Sales]]</f>
        <v>0.25</v>
      </c>
      <c r="F170">
        <v>705</v>
      </c>
      <c r="G170">
        <v>176.25</v>
      </c>
      <c r="H170" t="s">
        <v>13</v>
      </c>
      <c r="I170" t="s">
        <v>195</v>
      </c>
      <c r="J170" t="s">
        <v>76</v>
      </c>
      <c r="K170" t="s">
        <v>53</v>
      </c>
    </row>
    <row r="171" spans="1:11" x14ac:dyDescent="0.3">
      <c r="A171">
        <f>YEAR('Supermart Grocery Sales - Retai'!F:F)</f>
        <v>2015</v>
      </c>
      <c r="B171">
        <f>MONTH('Supermart Grocery Sales - Retai'!F:F)</f>
        <v>9</v>
      </c>
      <c r="C171" t="str" cm="1">
        <f t="array" ref="C171">CHOOSE(_xlfn.ANCHORARRAY(B171), "Jan", "Feb", "Mar", "Apr", "May", "Jun", "Jul", "Aug", "Sep", "Oct", "Nov", "Dec")</f>
        <v>Sep</v>
      </c>
      <c r="D171" t="str">
        <f>"Q"&amp;ROUNDUP(MONTH('Supermart Grocery Sales - Retai'!F171)/3,0)</f>
        <v>Q3</v>
      </c>
      <c r="E171">
        <f>tbl_DataModel[[#This Row],[Profit]]/tbl_DataModel[[#This Row],[Sales]]</f>
        <v>0.05</v>
      </c>
      <c r="F171">
        <v>1215</v>
      </c>
      <c r="G171">
        <v>60.75</v>
      </c>
      <c r="H171" t="s">
        <v>63</v>
      </c>
      <c r="I171" t="s">
        <v>75</v>
      </c>
      <c r="J171" t="s">
        <v>76</v>
      </c>
      <c r="K171" t="s">
        <v>67</v>
      </c>
    </row>
    <row r="172" spans="1:11" x14ac:dyDescent="0.3">
      <c r="A172">
        <f>YEAR('Supermart Grocery Sales - Retai'!F:F)</f>
        <v>2015</v>
      </c>
      <c r="B172">
        <f>MONTH('Supermart Grocery Sales - Retai'!F:F)</f>
        <v>9</v>
      </c>
      <c r="C172" t="str" cm="1">
        <f t="array" ref="C172">CHOOSE(_xlfn.ANCHORARRAY(B172), "Jan", "Feb", "Mar", "Apr", "May", "Jun", "Jul", "Aug", "Sep", "Oct", "Nov", "Dec")</f>
        <v>Sep</v>
      </c>
      <c r="D172" t="str">
        <f>"Q"&amp;ROUNDUP(MONTH('Supermart Grocery Sales - Retai'!F172)/3,0)</f>
        <v>Q3</v>
      </c>
      <c r="E172">
        <f>tbl_DataModel[[#This Row],[Profit]]/tbl_DataModel[[#This Row],[Sales]]</f>
        <v>0.43000000000000005</v>
      </c>
      <c r="F172">
        <v>552</v>
      </c>
      <c r="G172">
        <v>237.36</v>
      </c>
      <c r="H172" t="s">
        <v>26</v>
      </c>
      <c r="I172" t="s">
        <v>94</v>
      </c>
      <c r="J172" t="s">
        <v>76</v>
      </c>
      <c r="K172" t="s">
        <v>114</v>
      </c>
    </row>
    <row r="173" spans="1:11" x14ac:dyDescent="0.3">
      <c r="A173">
        <f>YEAR('Supermart Grocery Sales - Retai'!F:F)</f>
        <v>2015</v>
      </c>
      <c r="B173">
        <f>MONTH('Supermart Grocery Sales - Retai'!F:F)</f>
        <v>8</v>
      </c>
      <c r="C173" t="str" cm="1">
        <f t="array" ref="C173">CHOOSE(_xlfn.ANCHORARRAY(B173), "Jan", "Feb", "Mar", "Apr", "May", "Jun", "Jul", "Aug", "Sep", "Oct", "Nov", "Dec")</f>
        <v>Aug</v>
      </c>
      <c r="D173" t="str">
        <f>"Q"&amp;ROUNDUP(MONTH('Supermart Grocery Sales - Retai'!F173)/3,0)</f>
        <v>Q3</v>
      </c>
      <c r="E173">
        <f>tbl_DataModel[[#This Row],[Profit]]/tbl_DataModel[[#This Row],[Sales]]</f>
        <v>0.39999999999999997</v>
      </c>
      <c r="F173">
        <v>1412</v>
      </c>
      <c r="G173">
        <v>564.79999999999995</v>
      </c>
      <c r="H173" t="s">
        <v>20</v>
      </c>
      <c r="I173" t="s">
        <v>21</v>
      </c>
      <c r="J173" t="s">
        <v>29</v>
      </c>
      <c r="K173" t="s">
        <v>120</v>
      </c>
    </row>
    <row r="174" spans="1:11" x14ac:dyDescent="0.3">
      <c r="A174">
        <f>YEAR('Supermart Grocery Sales - Retai'!F:F)</f>
        <v>2015</v>
      </c>
      <c r="B174">
        <f>MONTH('Supermart Grocery Sales - Retai'!F:F)</f>
        <v>8</v>
      </c>
      <c r="C174" t="str" cm="1">
        <f t="array" ref="C174">CHOOSE(_xlfn.ANCHORARRAY(B174), "Jan", "Feb", "Mar", "Apr", "May", "Jun", "Jul", "Aug", "Sep", "Oct", "Nov", "Dec")</f>
        <v>Aug</v>
      </c>
      <c r="D174" t="str">
        <f>"Q"&amp;ROUNDUP(MONTH('Supermart Grocery Sales - Retai'!F174)/3,0)</f>
        <v>Q3</v>
      </c>
      <c r="E174">
        <f>tbl_DataModel[[#This Row],[Profit]]/tbl_DataModel[[#This Row],[Sales]]</f>
        <v>0.19</v>
      </c>
      <c r="F174">
        <v>791</v>
      </c>
      <c r="G174">
        <v>150.29</v>
      </c>
      <c r="H174" t="s">
        <v>26</v>
      </c>
      <c r="I174" t="s">
        <v>94</v>
      </c>
      <c r="J174" t="s">
        <v>29</v>
      </c>
      <c r="K174" t="s">
        <v>263</v>
      </c>
    </row>
    <row r="175" spans="1:11" x14ac:dyDescent="0.3">
      <c r="A175">
        <f>YEAR('Supermart Grocery Sales - Retai'!F:F)</f>
        <v>2015</v>
      </c>
      <c r="B175">
        <f>MONTH('Supermart Grocery Sales - Retai'!F:F)</f>
        <v>8</v>
      </c>
      <c r="C175" t="str" cm="1">
        <f t="array" ref="C175">CHOOSE(_xlfn.ANCHORARRAY(B175), "Jan", "Feb", "Mar", "Apr", "May", "Jun", "Jul", "Aug", "Sep", "Oct", "Nov", "Dec")</f>
        <v>Aug</v>
      </c>
      <c r="D175" t="str">
        <f>"Q"&amp;ROUNDUP(MONTH('Supermart Grocery Sales - Retai'!F175)/3,0)</f>
        <v>Q3</v>
      </c>
      <c r="E175">
        <f>tbl_DataModel[[#This Row],[Profit]]/tbl_DataModel[[#This Row],[Sales]]</f>
        <v>0.17</v>
      </c>
      <c r="F175">
        <v>2476</v>
      </c>
      <c r="G175">
        <v>420.92</v>
      </c>
      <c r="H175" t="s">
        <v>32</v>
      </c>
      <c r="I175" t="s">
        <v>97</v>
      </c>
      <c r="J175" t="s">
        <v>29</v>
      </c>
      <c r="K175" t="s">
        <v>81</v>
      </c>
    </row>
    <row r="176" spans="1:11" x14ac:dyDescent="0.3">
      <c r="A176">
        <f>YEAR('Supermart Grocery Sales - Retai'!F:F)</f>
        <v>2015</v>
      </c>
      <c r="B176">
        <f>MONTH('Supermart Grocery Sales - Retai'!F:F)</f>
        <v>9</v>
      </c>
      <c r="C176" t="str" cm="1">
        <f t="array" ref="C176">CHOOSE(_xlfn.ANCHORARRAY(B176), "Jan", "Feb", "Mar", "Apr", "May", "Jun", "Jul", "Aug", "Sep", "Oct", "Nov", "Dec")</f>
        <v>Sep</v>
      </c>
      <c r="D176" t="str">
        <f>"Q"&amp;ROUNDUP(MONTH('Supermart Grocery Sales - Retai'!F176)/3,0)</f>
        <v>Q3</v>
      </c>
      <c r="E176">
        <f>tbl_DataModel[[#This Row],[Profit]]/tbl_DataModel[[#This Row],[Sales]]</f>
        <v>0.27</v>
      </c>
      <c r="F176">
        <v>1747</v>
      </c>
      <c r="G176">
        <v>471.69</v>
      </c>
      <c r="H176" t="s">
        <v>32</v>
      </c>
      <c r="I176" t="s">
        <v>33</v>
      </c>
      <c r="J176" t="s">
        <v>76</v>
      </c>
      <c r="K176" t="s">
        <v>261</v>
      </c>
    </row>
    <row r="177" spans="1:11" x14ac:dyDescent="0.3">
      <c r="A177">
        <f>YEAR('Supermart Grocery Sales - Retai'!F:F)</f>
        <v>2015</v>
      </c>
      <c r="B177">
        <f>MONTH('Supermart Grocery Sales - Retai'!F:F)</f>
        <v>9</v>
      </c>
      <c r="C177" t="str" cm="1">
        <f t="array" ref="C177">CHOOSE(_xlfn.ANCHORARRAY(B177), "Jan", "Feb", "Mar", "Apr", "May", "Jun", "Jul", "Aug", "Sep", "Oct", "Nov", "Dec")</f>
        <v>Sep</v>
      </c>
      <c r="D177" t="str">
        <f>"Q"&amp;ROUNDUP(MONTH('Supermart Grocery Sales - Retai'!F177)/3,0)</f>
        <v>Q3</v>
      </c>
      <c r="E177">
        <f>tbl_DataModel[[#This Row],[Profit]]/tbl_DataModel[[#This Row],[Sales]]</f>
        <v>0.43</v>
      </c>
      <c r="F177">
        <v>1973</v>
      </c>
      <c r="G177">
        <v>848.39</v>
      </c>
      <c r="H177" t="s">
        <v>32</v>
      </c>
      <c r="I177" t="s">
        <v>153</v>
      </c>
      <c r="J177" t="s">
        <v>76</v>
      </c>
      <c r="K177" t="s">
        <v>108</v>
      </c>
    </row>
    <row r="178" spans="1:11" x14ac:dyDescent="0.3">
      <c r="A178">
        <f>YEAR('Supermart Grocery Sales - Retai'!F:F)</f>
        <v>2018</v>
      </c>
      <c r="B178">
        <f>MONTH('Supermart Grocery Sales - Retai'!F:F)</f>
        <v>4</v>
      </c>
      <c r="C178" t="str" cm="1">
        <f t="array" ref="C178">CHOOSE(_xlfn.ANCHORARRAY(B178), "Jan", "Feb", "Mar", "Apr", "May", "Jun", "Jul", "Aug", "Sep", "Oct", "Nov", "Dec")</f>
        <v>Apr</v>
      </c>
      <c r="D178" t="str">
        <f>"Q"&amp;ROUNDUP(MONTH('Supermart Grocery Sales - Retai'!F178)/3,0)</f>
        <v>Q2</v>
      </c>
      <c r="E178">
        <f>tbl_DataModel[[#This Row],[Profit]]/tbl_DataModel[[#This Row],[Sales]]</f>
        <v>0.27</v>
      </c>
      <c r="F178">
        <v>2025</v>
      </c>
      <c r="G178">
        <v>546.75</v>
      </c>
      <c r="H178" t="s">
        <v>13</v>
      </c>
      <c r="I178" t="s">
        <v>195</v>
      </c>
      <c r="J178" t="s">
        <v>76</v>
      </c>
      <c r="K178" t="s">
        <v>111</v>
      </c>
    </row>
    <row r="179" spans="1:11" x14ac:dyDescent="0.3">
      <c r="A179">
        <f>YEAR('Supermart Grocery Sales - Retai'!F:F)</f>
        <v>2016</v>
      </c>
      <c r="B179">
        <f>MONTH('Supermart Grocery Sales - Retai'!F:F)</f>
        <v>11</v>
      </c>
      <c r="C179" t="str" cm="1">
        <f t="array" ref="C179">CHOOSE(_xlfn.ANCHORARRAY(B179), "Jan", "Feb", "Mar", "Apr", "May", "Jun", "Jul", "Aug", "Sep", "Oct", "Nov", "Dec")</f>
        <v>Nov</v>
      </c>
      <c r="D179" t="str">
        <f>"Q"&amp;ROUNDUP(MONTH('Supermart Grocery Sales - Retai'!F179)/3,0)</f>
        <v>Q4</v>
      </c>
      <c r="E179">
        <f>tbl_DataModel[[#This Row],[Profit]]/tbl_DataModel[[#This Row],[Sales]]</f>
        <v>0.22</v>
      </c>
      <c r="F179">
        <v>1016</v>
      </c>
      <c r="G179">
        <v>223.52</v>
      </c>
      <c r="H179" t="s">
        <v>58</v>
      </c>
      <c r="I179" t="s">
        <v>112</v>
      </c>
      <c r="J179" t="s">
        <v>98</v>
      </c>
      <c r="K179" t="s">
        <v>234</v>
      </c>
    </row>
    <row r="180" spans="1:11" x14ac:dyDescent="0.3">
      <c r="A180">
        <f>YEAR('Supermart Grocery Sales - Retai'!F:F)</f>
        <v>2016</v>
      </c>
      <c r="B180">
        <f>MONTH('Supermart Grocery Sales - Retai'!F:F)</f>
        <v>11</v>
      </c>
      <c r="C180" t="str" cm="1">
        <f t="array" ref="C180">CHOOSE(_xlfn.ANCHORARRAY(B180), "Jan", "Feb", "Mar", "Apr", "May", "Jun", "Jul", "Aug", "Sep", "Oct", "Nov", "Dec")</f>
        <v>Nov</v>
      </c>
      <c r="D180" t="str">
        <f>"Q"&amp;ROUNDUP(MONTH('Supermart Grocery Sales - Retai'!F180)/3,0)</f>
        <v>Q4</v>
      </c>
      <c r="E180">
        <f>tbl_DataModel[[#This Row],[Profit]]/tbl_DataModel[[#This Row],[Sales]]</f>
        <v>0.08</v>
      </c>
      <c r="F180">
        <v>689</v>
      </c>
      <c r="G180">
        <v>55.12</v>
      </c>
      <c r="H180" t="s">
        <v>32</v>
      </c>
      <c r="I180" t="s">
        <v>153</v>
      </c>
      <c r="J180" t="s">
        <v>98</v>
      </c>
      <c r="K180" t="s">
        <v>184</v>
      </c>
    </row>
    <row r="181" spans="1:11" x14ac:dyDescent="0.3">
      <c r="A181">
        <f>YEAR('Supermart Grocery Sales - Retai'!F:F)</f>
        <v>2016</v>
      </c>
      <c r="B181">
        <f>MONTH('Supermart Grocery Sales - Retai'!F:F)</f>
        <v>12</v>
      </c>
      <c r="C181" t="str" cm="1">
        <f t="array" ref="C181">CHOOSE(_xlfn.ANCHORARRAY(B181), "Jan", "Feb", "Mar", "Apr", "May", "Jun", "Jul", "Aug", "Sep", "Oct", "Nov", "Dec")</f>
        <v>Dec</v>
      </c>
      <c r="D181" t="str">
        <f>"Q"&amp;ROUNDUP(MONTH('Supermart Grocery Sales - Retai'!F181)/3,0)</f>
        <v>Q4</v>
      </c>
      <c r="E181">
        <f>tbl_DataModel[[#This Row],[Profit]]/tbl_DataModel[[#This Row],[Sales]]</f>
        <v>0.26</v>
      </c>
      <c r="F181">
        <v>1322</v>
      </c>
      <c r="G181">
        <v>343.72</v>
      </c>
      <c r="H181" t="s">
        <v>26</v>
      </c>
      <c r="I181" t="s">
        <v>27</v>
      </c>
      <c r="J181" t="s">
        <v>98</v>
      </c>
      <c r="K181" t="s">
        <v>53</v>
      </c>
    </row>
    <row r="182" spans="1:11" x14ac:dyDescent="0.3">
      <c r="A182">
        <f>YEAR('Supermart Grocery Sales - Retai'!F:F)</f>
        <v>2015</v>
      </c>
      <c r="B182">
        <f>MONTH('Supermart Grocery Sales - Retai'!F:F)</f>
        <v>12</v>
      </c>
      <c r="C182" t="str" cm="1">
        <f t="array" ref="C182">CHOOSE(_xlfn.ANCHORARRAY(B182), "Jan", "Feb", "Mar", "Apr", "May", "Jun", "Jul", "Aug", "Sep", "Oct", "Nov", "Dec")</f>
        <v>Dec</v>
      </c>
      <c r="D182" t="str">
        <f>"Q"&amp;ROUNDUP(MONTH('Supermart Grocery Sales - Retai'!F182)/3,0)</f>
        <v>Q4</v>
      </c>
      <c r="E182">
        <f>tbl_DataModel[[#This Row],[Profit]]/tbl_DataModel[[#This Row],[Sales]]</f>
        <v>0.27</v>
      </c>
      <c r="F182">
        <v>1605</v>
      </c>
      <c r="G182">
        <v>433.35</v>
      </c>
      <c r="H182" t="s">
        <v>58</v>
      </c>
      <c r="I182" t="s">
        <v>68</v>
      </c>
      <c r="J182" t="s">
        <v>76</v>
      </c>
      <c r="K182" t="s">
        <v>184</v>
      </c>
    </row>
    <row r="183" spans="1:11" x14ac:dyDescent="0.3">
      <c r="A183">
        <f>YEAR('Supermart Grocery Sales - Retai'!F:F)</f>
        <v>2015</v>
      </c>
      <c r="B183">
        <f>MONTH('Supermart Grocery Sales - Retai'!F:F)</f>
        <v>12</v>
      </c>
      <c r="C183" t="str" cm="1">
        <f t="array" ref="C183">CHOOSE(_xlfn.ANCHORARRAY(B183), "Jan", "Feb", "Mar", "Apr", "May", "Jun", "Jul", "Aug", "Sep", "Oct", "Nov", "Dec")</f>
        <v>Dec</v>
      </c>
      <c r="D183" t="str">
        <f>"Q"&amp;ROUNDUP(MONTH('Supermart Grocery Sales - Retai'!F183)/3,0)</f>
        <v>Q4</v>
      </c>
      <c r="E183">
        <f>tbl_DataModel[[#This Row],[Profit]]/tbl_DataModel[[#This Row],[Sales]]</f>
        <v>0.1</v>
      </c>
      <c r="F183">
        <v>1718</v>
      </c>
      <c r="G183">
        <v>171.8</v>
      </c>
      <c r="H183" t="s">
        <v>20</v>
      </c>
      <c r="I183" t="s">
        <v>21</v>
      </c>
      <c r="J183" t="s">
        <v>76</v>
      </c>
      <c r="K183" t="s">
        <v>197</v>
      </c>
    </row>
    <row r="184" spans="1:11" x14ac:dyDescent="0.3">
      <c r="A184">
        <f>YEAR('Supermart Grocery Sales - Retai'!F:F)</f>
        <v>2015</v>
      </c>
      <c r="B184">
        <f>MONTH('Supermart Grocery Sales - Retai'!F:F)</f>
        <v>11</v>
      </c>
      <c r="C184" t="str" cm="1">
        <f t="array" ref="C184">CHOOSE(_xlfn.ANCHORARRAY(B184), "Jan", "Feb", "Mar", "Apr", "May", "Jun", "Jul", "Aug", "Sep", "Oct", "Nov", "Dec")</f>
        <v>Nov</v>
      </c>
      <c r="D184" t="str">
        <f>"Q"&amp;ROUNDUP(MONTH('Supermart Grocery Sales - Retai'!F184)/3,0)</f>
        <v>Q4</v>
      </c>
      <c r="E184">
        <f>tbl_DataModel[[#This Row],[Profit]]/tbl_DataModel[[#This Row],[Sales]]</f>
        <v>0.36</v>
      </c>
      <c r="F184">
        <v>2177</v>
      </c>
      <c r="G184">
        <v>783.72</v>
      </c>
      <c r="H184" t="s">
        <v>13</v>
      </c>
      <c r="I184" t="s">
        <v>79</v>
      </c>
      <c r="J184" t="s">
        <v>23</v>
      </c>
      <c r="K184" t="s">
        <v>42</v>
      </c>
    </row>
    <row r="185" spans="1:11" x14ac:dyDescent="0.3">
      <c r="A185">
        <f>YEAR('Supermart Grocery Sales - Retai'!F:F)</f>
        <v>2015</v>
      </c>
      <c r="B185">
        <f>MONTH('Supermart Grocery Sales - Retai'!F:F)</f>
        <v>11</v>
      </c>
      <c r="C185" t="str" cm="1">
        <f t="array" ref="C185">CHOOSE(_xlfn.ANCHORARRAY(B185), "Jan", "Feb", "Mar", "Apr", "May", "Jun", "Jul", "Aug", "Sep", "Oct", "Nov", "Dec")</f>
        <v>Nov</v>
      </c>
      <c r="D185" t="str">
        <f>"Q"&amp;ROUNDUP(MONTH('Supermart Grocery Sales - Retai'!F185)/3,0)</f>
        <v>Q4</v>
      </c>
      <c r="E185">
        <f>tbl_DataModel[[#This Row],[Profit]]/tbl_DataModel[[#This Row],[Sales]]</f>
        <v>0.41</v>
      </c>
      <c r="F185">
        <v>578</v>
      </c>
      <c r="G185">
        <v>236.98</v>
      </c>
      <c r="H185" t="s">
        <v>26</v>
      </c>
      <c r="I185" t="s">
        <v>37</v>
      </c>
      <c r="J185" t="s">
        <v>23</v>
      </c>
      <c r="K185" t="s">
        <v>263</v>
      </c>
    </row>
    <row r="186" spans="1:11" x14ac:dyDescent="0.3">
      <c r="A186">
        <f>YEAR('Supermart Grocery Sales - Retai'!F:F)</f>
        <v>2015</v>
      </c>
      <c r="B186">
        <f>MONTH('Supermart Grocery Sales - Retai'!F:F)</f>
        <v>11</v>
      </c>
      <c r="C186" t="str" cm="1">
        <f t="array" ref="C186">CHOOSE(_xlfn.ANCHORARRAY(B186), "Jan", "Feb", "Mar", "Apr", "May", "Jun", "Jul", "Aug", "Sep", "Oct", "Nov", "Dec")</f>
        <v>Nov</v>
      </c>
      <c r="D186" t="str">
        <f>"Q"&amp;ROUNDUP(MONTH('Supermart Grocery Sales - Retai'!F186)/3,0)</f>
        <v>Q4</v>
      </c>
      <c r="E186">
        <f>tbl_DataModel[[#This Row],[Profit]]/tbl_DataModel[[#This Row],[Sales]]</f>
        <v>0.25</v>
      </c>
      <c r="F186">
        <v>782</v>
      </c>
      <c r="G186">
        <v>195.5</v>
      </c>
      <c r="H186" t="s">
        <v>26</v>
      </c>
      <c r="I186" t="s">
        <v>94</v>
      </c>
      <c r="J186" t="s">
        <v>23</v>
      </c>
      <c r="K186" t="s">
        <v>135</v>
      </c>
    </row>
    <row r="187" spans="1:11" x14ac:dyDescent="0.3">
      <c r="A187">
        <f>YEAR('Supermart Grocery Sales - Retai'!F:F)</f>
        <v>2017</v>
      </c>
      <c r="B187">
        <f>MONTH('Supermart Grocery Sales - Retai'!F:F)</f>
        <v>11</v>
      </c>
      <c r="C187" t="str" cm="1">
        <f t="array" ref="C187">CHOOSE(_xlfn.ANCHORARRAY(B187), "Jan", "Feb", "Mar", "Apr", "May", "Jun", "Jul", "Aug", "Sep", "Oct", "Nov", "Dec")</f>
        <v>Nov</v>
      </c>
      <c r="D187" t="str">
        <f>"Q"&amp;ROUNDUP(MONTH('Supermart Grocery Sales - Retai'!F187)/3,0)</f>
        <v>Q4</v>
      </c>
      <c r="E187">
        <f>tbl_DataModel[[#This Row],[Profit]]/tbl_DataModel[[#This Row],[Sales]]</f>
        <v>6.9999999999999993E-2</v>
      </c>
      <c r="F187">
        <v>1388</v>
      </c>
      <c r="G187">
        <v>97.16</v>
      </c>
      <c r="H187" t="s">
        <v>58</v>
      </c>
      <c r="I187" t="s">
        <v>112</v>
      </c>
      <c r="J187" t="s">
        <v>98</v>
      </c>
      <c r="K187" t="s">
        <v>108</v>
      </c>
    </row>
    <row r="188" spans="1:11" x14ac:dyDescent="0.3">
      <c r="A188">
        <f>YEAR('Supermart Grocery Sales - Retai'!F:F)</f>
        <v>2015</v>
      </c>
      <c r="B188">
        <f>MONTH('Supermart Grocery Sales - Retai'!F:F)</f>
        <v>8</v>
      </c>
      <c r="C188" t="str" cm="1">
        <f t="array" ref="C188">CHOOSE(_xlfn.ANCHORARRAY(B188), "Jan", "Feb", "Mar", "Apr", "May", "Jun", "Jul", "Aug", "Sep", "Oct", "Nov", "Dec")</f>
        <v>Aug</v>
      </c>
      <c r="D188" t="str">
        <f>"Q"&amp;ROUNDUP(MONTH('Supermart Grocery Sales - Retai'!F188)/3,0)</f>
        <v>Q3</v>
      </c>
      <c r="E188">
        <f>tbl_DataModel[[#This Row],[Profit]]/tbl_DataModel[[#This Row],[Sales]]</f>
        <v>0.35</v>
      </c>
      <c r="F188">
        <v>2264</v>
      </c>
      <c r="G188">
        <v>792.4</v>
      </c>
      <c r="H188" t="s">
        <v>49</v>
      </c>
      <c r="I188" t="s">
        <v>54</v>
      </c>
      <c r="J188" t="s">
        <v>29</v>
      </c>
      <c r="K188" t="s">
        <v>53</v>
      </c>
    </row>
    <row r="189" spans="1:11" x14ac:dyDescent="0.3">
      <c r="A189">
        <f>YEAR('Supermart Grocery Sales - Retai'!F:F)</f>
        <v>2017</v>
      </c>
      <c r="B189">
        <f>MONTH('Supermart Grocery Sales - Retai'!F:F)</f>
        <v>7</v>
      </c>
      <c r="C189" t="str" cm="1">
        <f t="array" ref="C189">CHOOSE(_xlfn.ANCHORARRAY(B189), "Jan", "Feb", "Mar", "Apr", "May", "Jun", "Jul", "Aug", "Sep", "Oct", "Nov", "Dec")</f>
        <v>Jul</v>
      </c>
      <c r="D189" t="str">
        <f>"Q"&amp;ROUNDUP(MONTH('Supermart Grocery Sales - Retai'!F189)/3,0)</f>
        <v>Q3</v>
      </c>
      <c r="E189">
        <f>tbl_DataModel[[#This Row],[Profit]]/tbl_DataModel[[#This Row],[Sales]]</f>
        <v>0.17</v>
      </c>
      <c r="F189">
        <v>813</v>
      </c>
      <c r="G189">
        <v>138.21</v>
      </c>
      <c r="H189" t="s">
        <v>20</v>
      </c>
      <c r="I189" t="s">
        <v>91</v>
      </c>
      <c r="J189" t="s">
        <v>76</v>
      </c>
      <c r="K189" t="s">
        <v>116</v>
      </c>
    </row>
    <row r="190" spans="1:11" x14ac:dyDescent="0.3">
      <c r="A190">
        <f>YEAR('Supermart Grocery Sales - Retai'!F:F)</f>
        <v>2017</v>
      </c>
      <c r="B190">
        <f>MONTH('Supermart Grocery Sales - Retai'!F:F)</f>
        <v>7</v>
      </c>
      <c r="C190" t="str" cm="1">
        <f t="array" ref="C190">CHOOSE(_xlfn.ANCHORARRAY(B190), "Jan", "Feb", "Mar", "Apr", "May", "Jun", "Jul", "Aug", "Sep", "Oct", "Nov", "Dec")</f>
        <v>Jul</v>
      </c>
      <c r="D190" t="str">
        <f>"Q"&amp;ROUNDUP(MONTH('Supermart Grocery Sales - Retai'!F190)/3,0)</f>
        <v>Q3</v>
      </c>
      <c r="E190">
        <f>tbl_DataModel[[#This Row],[Profit]]/tbl_DataModel[[#This Row],[Sales]]</f>
        <v>0.28000000000000003</v>
      </c>
      <c r="F190">
        <v>2015</v>
      </c>
      <c r="G190">
        <v>564.20000000000005</v>
      </c>
      <c r="H190" t="s">
        <v>32</v>
      </c>
      <c r="I190" t="s">
        <v>153</v>
      </c>
      <c r="J190" t="s">
        <v>76</v>
      </c>
      <c r="K190" t="s">
        <v>151</v>
      </c>
    </row>
    <row r="191" spans="1:11" x14ac:dyDescent="0.3">
      <c r="A191">
        <f>YEAR('Supermart Grocery Sales - Retai'!F:F)</f>
        <v>2016</v>
      </c>
      <c r="B191">
        <f>MONTH('Supermart Grocery Sales - Retai'!F:F)</f>
        <v>10</v>
      </c>
      <c r="C191" t="str" cm="1">
        <f t="array" ref="C191">CHOOSE(_xlfn.ANCHORARRAY(B191), "Jan", "Feb", "Mar", "Apr", "May", "Jun", "Jul", "Aug", "Sep", "Oct", "Nov", "Dec")</f>
        <v>Oct</v>
      </c>
      <c r="D191" t="str">
        <f>"Q"&amp;ROUNDUP(MONTH('Supermart Grocery Sales - Retai'!F191)/3,0)</f>
        <v>Q4</v>
      </c>
      <c r="E191">
        <f>tbl_DataModel[[#This Row],[Profit]]/tbl_DataModel[[#This Row],[Sales]]</f>
        <v>0.33</v>
      </c>
      <c r="F191">
        <v>1433</v>
      </c>
      <c r="G191">
        <v>472.89</v>
      </c>
      <c r="H191" t="s">
        <v>20</v>
      </c>
      <c r="I191" t="s">
        <v>91</v>
      </c>
      <c r="J191" t="s">
        <v>98</v>
      </c>
      <c r="K191" t="s">
        <v>234</v>
      </c>
    </row>
    <row r="192" spans="1:11" x14ac:dyDescent="0.3">
      <c r="A192">
        <f>YEAR('Supermart Grocery Sales - Retai'!F:F)</f>
        <v>2016</v>
      </c>
      <c r="B192">
        <f>MONTH('Supermart Grocery Sales - Retai'!F:F)</f>
        <v>10</v>
      </c>
      <c r="C192" t="str" cm="1">
        <f t="array" ref="C192">CHOOSE(_xlfn.ANCHORARRAY(B192), "Jan", "Feb", "Mar", "Apr", "May", "Jun", "Jul", "Aug", "Sep", "Oct", "Nov", "Dec")</f>
        <v>Oct</v>
      </c>
      <c r="D192" t="str">
        <f>"Q"&amp;ROUNDUP(MONTH('Supermart Grocery Sales - Retai'!F192)/3,0)</f>
        <v>Q4</v>
      </c>
      <c r="E192">
        <f>tbl_DataModel[[#This Row],[Profit]]/tbl_DataModel[[#This Row],[Sales]]</f>
        <v>0.16</v>
      </c>
      <c r="F192">
        <v>2093</v>
      </c>
      <c r="G192">
        <v>334.88</v>
      </c>
      <c r="H192" t="s">
        <v>32</v>
      </c>
      <c r="I192" t="s">
        <v>153</v>
      </c>
      <c r="J192" t="s">
        <v>98</v>
      </c>
      <c r="K192" t="s">
        <v>135</v>
      </c>
    </row>
    <row r="193" spans="1:11" x14ac:dyDescent="0.3">
      <c r="A193">
        <f>YEAR('Supermart Grocery Sales - Retai'!F:F)</f>
        <v>2016</v>
      </c>
      <c r="B193">
        <f>MONTH('Supermart Grocery Sales - Retai'!F:F)</f>
        <v>10</v>
      </c>
      <c r="C193" t="str" cm="1">
        <f t="array" ref="C193">CHOOSE(_xlfn.ANCHORARRAY(B193), "Jan", "Feb", "Mar", "Apr", "May", "Jun", "Jul", "Aug", "Sep", "Oct", "Nov", "Dec")</f>
        <v>Oct</v>
      </c>
      <c r="D193" t="str">
        <f>"Q"&amp;ROUNDUP(MONTH('Supermart Grocery Sales - Retai'!F193)/3,0)</f>
        <v>Q4</v>
      </c>
      <c r="E193">
        <f>tbl_DataModel[[#This Row],[Profit]]/tbl_DataModel[[#This Row],[Sales]]</f>
        <v>0.29000000000000004</v>
      </c>
      <c r="F193">
        <v>2149</v>
      </c>
      <c r="G193">
        <v>623.21</v>
      </c>
      <c r="H193" t="s">
        <v>32</v>
      </c>
      <c r="I193" t="s">
        <v>33</v>
      </c>
      <c r="J193" t="s">
        <v>98</v>
      </c>
      <c r="K193" t="s">
        <v>102</v>
      </c>
    </row>
    <row r="194" spans="1:11" x14ac:dyDescent="0.3">
      <c r="A194">
        <f>YEAR('Supermart Grocery Sales - Retai'!F:F)</f>
        <v>2016</v>
      </c>
      <c r="B194">
        <f>MONTH('Supermart Grocery Sales - Retai'!F:F)</f>
        <v>10</v>
      </c>
      <c r="C194" t="str" cm="1">
        <f t="array" ref="C194">CHOOSE(_xlfn.ANCHORARRAY(B194), "Jan", "Feb", "Mar", "Apr", "May", "Jun", "Jul", "Aug", "Sep", "Oct", "Nov", "Dec")</f>
        <v>Oct</v>
      </c>
      <c r="D194" t="str">
        <f>"Q"&amp;ROUNDUP(MONTH('Supermart Grocery Sales - Retai'!F194)/3,0)</f>
        <v>Q4</v>
      </c>
      <c r="E194">
        <f>tbl_DataModel[[#This Row],[Profit]]/tbl_DataModel[[#This Row],[Sales]]</f>
        <v>0.21</v>
      </c>
      <c r="F194">
        <v>1972</v>
      </c>
      <c r="G194">
        <v>414.12</v>
      </c>
      <c r="H194" t="s">
        <v>20</v>
      </c>
      <c r="I194" t="s">
        <v>21</v>
      </c>
      <c r="J194" t="s">
        <v>98</v>
      </c>
      <c r="K194" t="s">
        <v>116</v>
      </c>
    </row>
    <row r="195" spans="1:11" x14ac:dyDescent="0.3">
      <c r="A195">
        <f>YEAR('Supermart Grocery Sales - Retai'!F:F)</f>
        <v>2016</v>
      </c>
      <c r="B195">
        <f>MONTH('Supermart Grocery Sales - Retai'!F:F)</f>
        <v>10</v>
      </c>
      <c r="C195" t="str" cm="1">
        <f t="array" ref="C195">CHOOSE(_xlfn.ANCHORARRAY(B195), "Jan", "Feb", "Mar", "Apr", "May", "Jun", "Jul", "Aug", "Sep", "Oct", "Nov", "Dec")</f>
        <v>Oct</v>
      </c>
      <c r="D195" t="str">
        <f>"Q"&amp;ROUNDUP(MONTH('Supermart Grocery Sales - Retai'!F195)/3,0)</f>
        <v>Q4</v>
      </c>
      <c r="E195">
        <f>tbl_DataModel[[#This Row],[Profit]]/tbl_DataModel[[#This Row],[Sales]]</f>
        <v>0.21000000000000002</v>
      </c>
      <c r="F195">
        <v>2060</v>
      </c>
      <c r="G195">
        <v>432.6</v>
      </c>
      <c r="H195" t="s">
        <v>13</v>
      </c>
      <c r="I195" t="s">
        <v>14</v>
      </c>
      <c r="J195" t="s">
        <v>98</v>
      </c>
      <c r="K195" t="s">
        <v>139</v>
      </c>
    </row>
    <row r="196" spans="1:11" x14ac:dyDescent="0.3">
      <c r="A196">
        <f>YEAR('Supermart Grocery Sales - Retai'!F:F)</f>
        <v>2016</v>
      </c>
      <c r="B196">
        <f>MONTH('Supermart Grocery Sales - Retai'!F:F)</f>
        <v>10</v>
      </c>
      <c r="C196" t="str" cm="1">
        <f t="array" ref="C196">CHOOSE(_xlfn.ANCHORARRAY(B196), "Jan", "Feb", "Mar", "Apr", "May", "Jun", "Jul", "Aug", "Sep", "Oct", "Nov", "Dec")</f>
        <v>Oct</v>
      </c>
      <c r="D196" t="str">
        <f>"Q"&amp;ROUNDUP(MONTH('Supermart Grocery Sales - Retai'!F196)/3,0)</f>
        <v>Q4</v>
      </c>
      <c r="E196">
        <f>tbl_DataModel[[#This Row],[Profit]]/tbl_DataModel[[#This Row],[Sales]]</f>
        <v>0.28999999999999998</v>
      </c>
      <c r="F196">
        <v>1175</v>
      </c>
      <c r="G196">
        <v>340.75</v>
      </c>
      <c r="H196" t="s">
        <v>63</v>
      </c>
      <c r="I196" t="s">
        <v>64</v>
      </c>
      <c r="J196" t="s">
        <v>29</v>
      </c>
      <c r="K196" t="s">
        <v>71</v>
      </c>
    </row>
    <row r="197" spans="1:11" x14ac:dyDescent="0.3">
      <c r="A197">
        <f>YEAR('Supermart Grocery Sales - Retai'!F:F)</f>
        <v>2015</v>
      </c>
      <c r="B197">
        <f>MONTH('Supermart Grocery Sales - Retai'!F:F)</f>
        <v>3</v>
      </c>
      <c r="C197" t="str" cm="1">
        <f t="array" ref="C197">CHOOSE(_xlfn.ANCHORARRAY(B197), "Jan", "Feb", "Mar", "Apr", "May", "Jun", "Jul", "Aug", "Sep", "Oct", "Nov", "Dec")</f>
        <v>Mar</v>
      </c>
      <c r="D197" t="str">
        <f>"Q"&amp;ROUNDUP(MONTH('Supermart Grocery Sales - Retai'!F197)/3,0)</f>
        <v>Q1</v>
      </c>
      <c r="E197">
        <f>tbl_DataModel[[#This Row],[Profit]]/tbl_DataModel[[#This Row],[Sales]]</f>
        <v>0.18999999999999997</v>
      </c>
      <c r="F197">
        <v>1006</v>
      </c>
      <c r="G197">
        <v>191.14</v>
      </c>
      <c r="H197" t="s">
        <v>13</v>
      </c>
      <c r="I197" t="s">
        <v>79</v>
      </c>
      <c r="J197" t="s">
        <v>98</v>
      </c>
      <c r="K197" t="s">
        <v>74</v>
      </c>
    </row>
    <row r="198" spans="1:11" x14ac:dyDescent="0.3">
      <c r="A198">
        <f>YEAR('Supermart Grocery Sales - Retai'!F:F)</f>
        <v>2015</v>
      </c>
      <c r="B198">
        <f>MONTH('Supermart Grocery Sales - Retai'!F:F)</f>
        <v>3</v>
      </c>
      <c r="C198" t="str" cm="1">
        <f t="array" ref="C198">CHOOSE(_xlfn.ANCHORARRAY(B198), "Jan", "Feb", "Mar", "Apr", "May", "Jun", "Jul", "Aug", "Sep", "Oct", "Nov", "Dec")</f>
        <v>Mar</v>
      </c>
      <c r="D198" t="str">
        <f>"Q"&amp;ROUNDUP(MONTH('Supermart Grocery Sales - Retai'!F198)/3,0)</f>
        <v>Q1</v>
      </c>
      <c r="E198">
        <f>tbl_DataModel[[#This Row],[Profit]]/tbl_DataModel[[#This Row],[Sales]]</f>
        <v>0.27</v>
      </c>
      <c r="F198">
        <v>1409</v>
      </c>
      <c r="G198">
        <v>380.43</v>
      </c>
      <c r="H198" t="s">
        <v>49</v>
      </c>
      <c r="I198" t="s">
        <v>205</v>
      </c>
      <c r="J198" t="s">
        <v>98</v>
      </c>
      <c r="K198" t="s">
        <v>169</v>
      </c>
    </row>
    <row r="199" spans="1:11" x14ac:dyDescent="0.3">
      <c r="A199">
        <f>YEAR('Supermart Grocery Sales - Retai'!F:F)</f>
        <v>2018</v>
      </c>
      <c r="B199">
        <f>MONTH('Supermart Grocery Sales - Retai'!F:F)</f>
        <v>11</v>
      </c>
      <c r="C199" t="str" cm="1">
        <f t="array" ref="C199">CHOOSE(_xlfn.ANCHORARRAY(B199), "Jan", "Feb", "Mar", "Apr", "May", "Jun", "Jul", "Aug", "Sep", "Oct", "Nov", "Dec")</f>
        <v>Nov</v>
      </c>
      <c r="D199" t="str">
        <f>"Q"&amp;ROUNDUP(MONTH('Supermart Grocery Sales - Retai'!F199)/3,0)</f>
        <v>Q4</v>
      </c>
      <c r="E199">
        <f>tbl_DataModel[[#This Row],[Profit]]/tbl_DataModel[[#This Row],[Sales]]</f>
        <v>0.37</v>
      </c>
      <c r="F199">
        <v>914</v>
      </c>
      <c r="G199">
        <v>338.18</v>
      </c>
      <c r="H199" t="s">
        <v>26</v>
      </c>
      <c r="I199" t="s">
        <v>37</v>
      </c>
      <c r="J199" t="s">
        <v>98</v>
      </c>
      <c r="K199" t="s">
        <v>90</v>
      </c>
    </row>
    <row r="200" spans="1:11" x14ac:dyDescent="0.3">
      <c r="A200">
        <f>YEAR('Supermart Grocery Sales - Retai'!F:F)</f>
        <v>2018</v>
      </c>
      <c r="B200">
        <f>MONTH('Supermart Grocery Sales - Retai'!F:F)</f>
        <v>7</v>
      </c>
      <c r="C200" t="str" cm="1">
        <f t="array" ref="C200">CHOOSE(_xlfn.ANCHORARRAY(B200), "Jan", "Feb", "Mar", "Apr", "May", "Jun", "Jul", "Aug", "Sep", "Oct", "Nov", "Dec")</f>
        <v>Jul</v>
      </c>
      <c r="D200" t="str">
        <f>"Q"&amp;ROUNDUP(MONTH('Supermart Grocery Sales - Retai'!F200)/3,0)</f>
        <v>Q3</v>
      </c>
      <c r="E200">
        <f>tbl_DataModel[[#This Row],[Profit]]/tbl_DataModel[[#This Row],[Sales]]</f>
        <v>0.38999999999999996</v>
      </c>
      <c r="F200">
        <v>1352</v>
      </c>
      <c r="G200">
        <v>527.28</v>
      </c>
      <c r="H200" t="s">
        <v>63</v>
      </c>
      <c r="I200" t="s">
        <v>87</v>
      </c>
      <c r="J200" t="s">
        <v>98</v>
      </c>
      <c r="K200" t="s">
        <v>263</v>
      </c>
    </row>
    <row r="201" spans="1:11" x14ac:dyDescent="0.3">
      <c r="A201">
        <f>YEAR('Supermart Grocery Sales - Retai'!F:F)</f>
        <v>2018</v>
      </c>
      <c r="B201">
        <f>MONTH('Supermart Grocery Sales - Retai'!F:F)</f>
        <v>7</v>
      </c>
      <c r="C201" t="str" cm="1">
        <f t="array" ref="C201">CHOOSE(_xlfn.ANCHORARRAY(B201), "Jan", "Feb", "Mar", "Apr", "May", "Jun", "Jul", "Aug", "Sep", "Oct", "Nov", "Dec")</f>
        <v>Jul</v>
      </c>
      <c r="D201" t="str">
        <f>"Q"&amp;ROUNDUP(MONTH('Supermart Grocery Sales - Retai'!F201)/3,0)</f>
        <v>Q3</v>
      </c>
      <c r="E201">
        <f>tbl_DataModel[[#This Row],[Profit]]/tbl_DataModel[[#This Row],[Sales]]</f>
        <v>0.25</v>
      </c>
      <c r="F201">
        <v>682</v>
      </c>
      <c r="G201">
        <v>170.5</v>
      </c>
      <c r="H201" t="s">
        <v>63</v>
      </c>
      <c r="I201" t="s">
        <v>64</v>
      </c>
      <c r="J201" t="s">
        <v>98</v>
      </c>
      <c r="K201" t="s">
        <v>19</v>
      </c>
    </row>
    <row r="202" spans="1:11" x14ac:dyDescent="0.3">
      <c r="A202">
        <f>YEAR('Supermart Grocery Sales - Retai'!F:F)</f>
        <v>2018</v>
      </c>
      <c r="B202">
        <f>MONTH('Supermart Grocery Sales - Retai'!F:F)</f>
        <v>6</v>
      </c>
      <c r="C202" t="str" cm="1">
        <f t="array" ref="C202">CHOOSE(_xlfn.ANCHORARRAY(B202), "Jan", "Feb", "Mar", "Apr", "May", "Jun", "Jul", "Aug", "Sep", "Oct", "Nov", "Dec")</f>
        <v>Jun</v>
      </c>
      <c r="D202" t="str">
        <f>"Q"&amp;ROUNDUP(MONTH('Supermart Grocery Sales - Retai'!F202)/3,0)</f>
        <v>Q2</v>
      </c>
      <c r="E202">
        <f>tbl_DataModel[[#This Row],[Profit]]/tbl_DataModel[[#This Row],[Sales]]</f>
        <v>0.13999999999999999</v>
      </c>
      <c r="F202">
        <v>1738</v>
      </c>
      <c r="G202">
        <v>243.32</v>
      </c>
      <c r="H202" t="s">
        <v>26</v>
      </c>
      <c r="I202" t="s">
        <v>37</v>
      </c>
      <c r="J202" t="s">
        <v>98</v>
      </c>
      <c r="K202" t="s">
        <v>122</v>
      </c>
    </row>
    <row r="203" spans="1:11" x14ac:dyDescent="0.3">
      <c r="A203">
        <f>YEAR('Supermart Grocery Sales - Retai'!F:F)</f>
        <v>2015</v>
      </c>
      <c r="B203">
        <f>MONTH('Supermart Grocery Sales - Retai'!F:F)</f>
        <v>8</v>
      </c>
      <c r="C203" t="str" cm="1">
        <f t="array" ref="C203">CHOOSE(_xlfn.ANCHORARRAY(B203), "Jan", "Feb", "Mar", "Apr", "May", "Jun", "Jul", "Aug", "Sep", "Oct", "Nov", "Dec")</f>
        <v>Aug</v>
      </c>
      <c r="D203" t="str">
        <f>"Q"&amp;ROUNDUP(MONTH('Supermart Grocery Sales - Retai'!F203)/3,0)</f>
        <v>Q3</v>
      </c>
      <c r="E203">
        <f>tbl_DataModel[[#This Row],[Profit]]/tbl_DataModel[[#This Row],[Sales]]</f>
        <v>0.19999999999999998</v>
      </c>
      <c r="F203">
        <v>2421</v>
      </c>
      <c r="G203">
        <v>484.2</v>
      </c>
      <c r="H203" t="s">
        <v>49</v>
      </c>
      <c r="I203" t="s">
        <v>54</v>
      </c>
      <c r="J203" t="s">
        <v>29</v>
      </c>
      <c r="K203" t="s">
        <v>182</v>
      </c>
    </row>
    <row r="204" spans="1:11" x14ac:dyDescent="0.3">
      <c r="A204">
        <f>YEAR('Supermart Grocery Sales - Retai'!F:F)</f>
        <v>2015</v>
      </c>
      <c r="B204">
        <f>MONTH('Supermart Grocery Sales - Retai'!F:F)</f>
        <v>8</v>
      </c>
      <c r="C204" t="str" cm="1">
        <f t="array" ref="C204">CHOOSE(_xlfn.ANCHORARRAY(B204), "Jan", "Feb", "Mar", "Apr", "May", "Jun", "Jul", "Aug", "Sep", "Oct", "Nov", "Dec")</f>
        <v>Aug</v>
      </c>
      <c r="D204" t="str">
        <f>"Q"&amp;ROUNDUP(MONTH('Supermart Grocery Sales - Retai'!F204)/3,0)</f>
        <v>Q3</v>
      </c>
      <c r="E204">
        <f>tbl_DataModel[[#This Row],[Profit]]/tbl_DataModel[[#This Row],[Sales]]</f>
        <v>0.18000000000000002</v>
      </c>
      <c r="F204">
        <v>2245</v>
      </c>
      <c r="G204">
        <v>404.1</v>
      </c>
      <c r="H204" t="s">
        <v>26</v>
      </c>
      <c r="I204" t="s">
        <v>37</v>
      </c>
      <c r="J204" t="s">
        <v>29</v>
      </c>
      <c r="K204" t="s">
        <v>31</v>
      </c>
    </row>
    <row r="205" spans="1:11" x14ac:dyDescent="0.3">
      <c r="A205">
        <f>YEAR('Supermart Grocery Sales - Retai'!F:F)</f>
        <v>2018</v>
      </c>
      <c r="B205">
        <f>MONTH('Supermart Grocery Sales - Retai'!F:F)</f>
        <v>12</v>
      </c>
      <c r="C205" t="str" cm="1">
        <f t="array" ref="C205">CHOOSE(_xlfn.ANCHORARRAY(B205), "Jan", "Feb", "Mar", "Apr", "May", "Jun", "Jul", "Aug", "Sep", "Oct", "Nov", "Dec")</f>
        <v>Dec</v>
      </c>
      <c r="D205" t="str">
        <f>"Q"&amp;ROUNDUP(MONTH('Supermart Grocery Sales - Retai'!F205)/3,0)</f>
        <v>Q4</v>
      </c>
      <c r="E205">
        <f>tbl_DataModel[[#This Row],[Profit]]/tbl_DataModel[[#This Row],[Sales]]</f>
        <v>0.33</v>
      </c>
      <c r="F205">
        <v>896</v>
      </c>
      <c r="G205">
        <v>295.68</v>
      </c>
      <c r="H205" t="s">
        <v>13</v>
      </c>
      <c r="I205" t="s">
        <v>14</v>
      </c>
      <c r="J205" t="s">
        <v>76</v>
      </c>
      <c r="K205" t="s">
        <v>114</v>
      </c>
    </row>
    <row r="206" spans="1:11" x14ac:dyDescent="0.3">
      <c r="A206">
        <f>YEAR('Supermart Grocery Sales - Retai'!F:F)</f>
        <v>2018</v>
      </c>
      <c r="B206">
        <f>MONTH('Supermart Grocery Sales - Retai'!F:F)</f>
        <v>6</v>
      </c>
      <c r="C206" t="str" cm="1">
        <f t="array" ref="C206">CHOOSE(_xlfn.ANCHORARRAY(B206), "Jan", "Feb", "Mar", "Apr", "May", "Jun", "Jul", "Aug", "Sep", "Oct", "Nov", "Dec")</f>
        <v>Jun</v>
      </c>
      <c r="D206" t="str">
        <f>"Q"&amp;ROUNDUP(MONTH('Supermart Grocery Sales - Retai'!F206)/3,0)</f>
        <v>Q2</v>
      </c>
      <c r="E206">
        <f>tbl_DataModel[[#This Row],[Profit]]/tbl_DataModel[[#This Row],[Sales]]</f>
        <v>0.18</v>
      </c>
      <c r="F206">
        <v>1033</v>
      </c>
      <c r="G206">
        <v>185.94</v>
      </c>
      <c r="H206" t="s">
        <v>13</v>
      </c>
      <c r="I206" t="s">
        <v>195</v>
      </c>
      <c r="J206" t="s">
        <v>23</v>
      </c>
      <c r="K206" t="s">
        <v>211</v>
      </c>
    </row>
    <row r="207" spans="1:11" x14ac:dyDescent="0.3">
      <c r="A207">
        <f>YEAR('Supermart Grocery Sales - Retai'!F:F)</f>
        <v>2018</v>
      </c>
      <c r="B207">
        <f>MONTH('Supermart Grocery Sales - Retai'!F:F)</f>
        <v>12</v>
      </c>
      <c r="C207" t="str" cm="1">
        <f t="array" ref="C207">CHOOSE(_xlfn.ANCHORARRAY(B207), "Jan", "Feb", "Mar", "Apr", "May", "Jun", "Jul", "Aug", "Sep", "Oct", "Nov", "Dec")</f>
        <v>Dec</v>
      </c>
      <c r="D207" t="str">
        <f>"Q"&amp;ROUNDUP(MONTH('Supermart Grocery Sales - Retai'!F207)/3,0)</f>
        <v>Q4</v>
      </c>
      <c r="E207">
        <f>tbl_DataModel[[#This Row],[Profit]]/tbl_DataModel[[#This Row],[Sales]]</f>
        <v>7.0000000000000007E-2</v>
      </c>
      <c r="F207">
        <v>1998</v>
      </c>
      <c r="G207">
        <v>139.86000000000001</v>
      </c>
      <c r="H207" t="s">
        <v>63</v>
      </c>
      <c r="I207" t="s">
        <v>87</v>
      </c>
      <c r="J207" t="s">
        <v>29</v>
      </c>
      <c r="K207" t="s">
        <v>174</v>
      </c>
    </row>
    <row r="208" spans="1:11" x14ac:dyDescent="0.3">
      <c r="A208">
        <f>YEAR('Supermart Grocery Sales - Retai'!F:F)</f>
        <v>2018</v>
      </c>
      <c r="B208">
        <f>MONTH('Supermart Grocery Sales - Retai'!F:F)</f>
        <v>12</v>
      </c>
      <c r="C208" t="str" cm="1">
        <f t="array" ref="C208">CHOOSE(_xlfn.ANCHORARRAY(B208), "Jan", "Feb", "Mar", "Apr", "May", "Jun", "Jul", "Aug", "Sep", "Oct", "Nov", "Dec")</f>
        <v>Dec</v>
      </c>
      <c r="D208" t="str">
        <f>"Q"&amp;ROUNDUP(MONTH('Supermart Grocery Sales - Retai'!F208)/3,0)</f>
        <v>Q4</v>
      </c>
      <c r="E208">
        <f>tbl_DataModel[[#This Row],[Profit]]/tbl_DataModel[[#This Row],[Sales]]</f>
        <v>0.44</v>
      </c>
      <c r="F208">
        <v>1469</v>
      </c>
      <c r="G208">
        <v>646.36</v>
      </c>
      <c r="H208" t="s">
        <v>63</v>
      </c>
      <c r="I208" t="s">
        <v>75</v>
      </c>
      <c r="J208" t="s">
        <v>76</v>
      </c>
      <c r="K208" t="s">
        <v>90</v>
      </c>
    </row>
    <row r="209" spans="1:11" x14ac:dyDescent="0.3">
      <c r="A209">
        <f>YEAR('Supermart Grocery Sales - Retai'!F:F)</f>
        <v>2018</v>
      </c>
      <c r="B209">
        <f>MONTH('Supermart Grocery Sales - Retai'!F:F)</f>
        <v>12</v>
      </c>
      <c r="C209" t="str" cm="1">
        <f t="array" ref="C209">CHOOSE(_xlfn.ANCHORARRAY(B209), "Jan", "Feb", "Mar", "Apr", "May", "Jun", "Jul", "Aug", "Sep", "Oct", "Nov", "Dec")</f>
        <v>Dec</v>
      </c>
      <c r="D209" t="str">
        <f>"Q"&amp;ROUNDUP(MONTH('Supermart Grocery Sales - Retai'!F209)/3,0)</f>
        <v>Q4</v>
      </c>
      <c r="E209">
        <f>tbl_DataModel[[#This Row],[Profit]]/tbl_DataModel[[#This Row],[Sales]]</f>
        <v>0.19</v>
      </c>
      <c r="F209">
        <v>1899</v>
      </c>
      <c r="G209">
        <v>360.81</v>
      </c>
      <c r="H209" t="s">
        <v>63</v>
      </c>
      <c r="I209" t="s">
        <v>64</v>
      </c>
      <c r="J209" t="s">
        <v>76</v>
      </c>
      <c r="K209" t="s">
        <v>86</v>
      </c>
    </row>
    <row r="210" spans="1:11" x14ac:dyDescent="0.3">
      <c r="A210">
        <f>YEAR('Supermart Grocery Sales - Retai'!F:F)</f>
        <v>2018</v>
      </c>
      <c r="B210">
        <f>MONTH('Supermart Grocery Sales - Retai'!F:F)</f>
        <v>12</v>
      </c>
      <c r="C210" t="str" cm="1">
        <f t="array" ref="C210">CHOOSE(_xlfn.ANCHORARRAY(B210), "Jan", "Feb", "Mar", "Apr", "May", "Jun", "Jul", "Aug", "Sep", "Oct", "Nov", "Dec")</f>
        <v>Dec</v>
      </c>
      <c r="D210" t="str">
        <f>"Q"&amp;ROUNDUP(MONTH('Supermart Grocery Sales - Retai'!F210)/3,0)</f>
        <v>Q4</v>
      </c>
      <c r="E210">
        <f>tbl_DataModel[[#This Row],[Profit]]/tbl_DataModel[[#This Row],[Sales]]</f>
        <v>7.0000000000000007E-2</v>
      </c>
      <c r="F210">
        <v>2194</v>
      </c>
      <c r="G210">
        <v>153.58000000000001</v>
      </c>
      <c r="H210" t="s">
        <v>63</v>
      </c>
      <c r="I210" t="s">
        <v>87</v>
      </c>
      <c r="J210" t="s">
        <v>76</v>
      </c>
      <c r="K210" t="s">
        <v>146</v>
      </c>
    </row>
    <row r="211" spans="1:11" x14ac:dyDescent="0.3">
      <c r="A211">
        <f>YEAR('Supermart Grocery Sales - Retai'!F:F)</f>
        <v>2018</v>
      </c>
      <c r="B211">
        <f>MONTH('Supermart Grocery Sales - Retai'!F:F)</f>
        <v>12</v>
      </c>
      <c r="C211" t="str" cm="1">
        <f t="array" ref="C211">CHOOSE(_xlfn.ANCHORARRAY(B211), "Jan", "Feb", "Mar", "Apr", "May", "Jun", "Jul", "Aug", "Sep", "Oct", "Nov", "Dec")</f>
        <v>Dec</v>
      </c>
      <c r="D211" t="str">
        <f>"Q"&amp;ROUNDUP(MONTH('Supermart Grocery Sales - Retai'!F211)/3,0)</f>
        <v>Q4</v>
      </c>
      <c r="E211">
        <f>tbl_DataModel[[#This Row],[Profit]]/tbl_DataModel[[#This Row],[Sales]]</f>
        <v>0.26</v>
      </c>
      <c r="F211">
        <v>1942</v>
      </c>
      <c r="G211">
        <v>504.92</v>
      </c>
      <c r="H211" t="s">
        <v>20</v>
      </c>
      <c r="I211" t="s">
        <v>91</v>
      </c>
      <c r="J211" t="s">
        <v>76</v>
      </c>
      <c r="K211" t="s">
        <v>135</v>
      </c>
    </row>
    <row r="212" spans="1:11" x14ac:dyDescent="0.3">
      <c r="A212">
        <f>YEAR('Supermart Grocery Sales - Retai'!F:F)</f>
        <v>2018</v>
      </c>
      <c r="B212">
        <f>MONTH('Supermart Grocery Sales - Retai'!F:F)</f>
        <v>12</v>
      </c>
      <c r="C212" t="str" cm="1">
        <f t="array" ref="C212">CHOOSE(_xlfn.ANCHORARRAY(B212), "Jan", "Feb", "Mar", "Apr", "May", "Jun", "Jul", "Aug", "Sep", "Oct", "Nov", "Dec")</f>
        <v>Dec</v>
      </c>
      <c r="D212" t="str">
        <f>"Q"&amp;ROUNDUP(MONTH('Supermart Grocery Sales - Retai'!F212)/3,0)</f>
        <v>Q4</v>
      </c>
      <c r="E212">
        <f>tbl_DataModel[[#This Row],[Profit]]/tbl_DataModel[[#This Row],[Sales]]</f>
        <v>0.34</v>
      </c>
      <c r="F212">
        <v>609</v>
      </c>
      <c r="G212">
        <v>207.06</v>
      </c>
      <c r="H212" t="s">
        <v>32</v>
      </c>
      <c r="I212" t="s">
        <v>97</v>
      </c>
      <c r="J212" t="s">
        <v>76</v>
      </c>
      <c r="K212" t="s">
        <v>45</v>
      </c>
    </row>
    <row r="213" spans="1:11" x14ac:dyDescent="0.3">
      <c r="A213">
        <f>YEAR('Supermart Grocery Sales - Retai'!F:F)</f>
        <v>2016</v>
      </c>
      <c r="B213">
        <f>MONTH('Supermart Grocery Sales - Retai'!F:F)</f>
        <v>2</v>
      </c>
      <c r="C213" t="str" cm="1">
        <f t="array" ref="C213">CHOOSE(_xlfn.ANCHORARRAY(B213), "Jan", "Feb", "Mar", "Apr", "May", "Jun", "Jul", "Aug", "Sep", "Oct", "Nov", "Dec")</f>
        <v>Feb</v>
      </c>
      <c r="D213" t="str">
        <f>"Q"&amp;ROUNDUP(MONTH('Supermart Grocery Sales - Retai'!F213)/3,0)</f>
        <v>Q1</v>
      </c>
      <c r="E213">
        <f>tbl_DataModel[[#This Row],[Profit]]/tbl_DataModel[[#This Row],[Sales]]</f>
        <v>0.18000000000000002</v>
      </c>
      <c r="F213">
        <v>2353</v>
      </c>
      <c r="G213">
        <v>423.54</v>
      </c>
      <c r="H213" t="s">
        <v>63</v>
      </c>
      <c r="I213" t="s">
        <v>75</v>
      </c>
      <c r="J213" t="s">
        <v>76</v>
      </c>
      <c r="K213" t="s">
        <v>90</v>
      </c>
    </row>
    <row r="214" spans="1:11" x14ac:dyDescent="0.3">
      <c r="A214">
        <f>YEAR('Supermart Grocery Sales - Retai'!F:F)</f>
        <v>2016</v>
      </c>
      <c r="B214">
        <f>MONTH('Supermart Grocery Sales - Retai'!F:F)</f>
        <v>1</v>
      </c>
      <c r="C214" t="str" cm="1">
        <f t="array" ref="C214">CHOOSE(_xlfn.ANCHORARRAY(B214), "Jan", "Feb", "Mar", "Apr", "May", "Jun", "Jul", "Aug", "Sep", "Oct", "Nov", "Dec")</f>
        <v>Jan</v>
      </c>
      <c r="D214" t="str">
        <f>"Q"&amp;ROUNDUP(MONTH('Supermart Grocery Sales - Retai'!F214)/3,0)</f>
        <v>Q1</v>
      </c>
      <c r="E214">
        <f>tbl_DataModel[[#This Row],[Profit]]/tbl_DataModel[[#This Row],[Sales]]</f>
        <v>0.17</v>
      </c>
      <c r="F214">
        <v>1591</v>
      </c>
      <c r="G214">
        <v>270.47000000000003</v>
      </c>
      <c r="H214" t="s">
        <v>20</v>
      </c>
      <c r="I214" t="s">
        <v>91</v>
      </c>
      <c r="J214" t="s">
        <v>98</v>
      </c>
      <c r="K214" t="s">
        <v>71</v>
      </c>
    </row>
    <row r="215" spans="1:11" x14ac:dyDescent="0.3">
      <c r="A215">
        <f>YEAR('Supermart Grocery Sales - Retai'!F:F)</f>
        <v>2016</v>
      </c>
      <c r="B215">
        <f>MONTH('Supermart Grocery Sales - Retai'!F:F)</f>
        <v>1</v>
      </c>
      <c r="C215" t="str" cm="1">
        <f t="array" ref="C215">CHOOSE(_xlfn.ANCHORARRAY(B215), "Jan", "Feb", "Mar", "Apr", "May", "Jun", "Jul", "Aug", "Sep", "Oct", "Nov", "Dec")</f>
        <v>Jan</v>
      </c>
      <c r="D215" t="str">
        <f>"Q"&amp;ROUNDUP(MONTH('Supermart Grocery Sales - Retai'!F215)/3,0)</f>
        <v>Q1</v>
      </c>
      <c r="E215">
        <f>tbl_DataModel[[#This Row],[Profit]]/tbl_DataModel[[#This Row],[Sales]]</f>
        <v>0.38999999999999996</v>
      </c>
      <c r="F215">
        <v>1353</v>
      </c>
      <c r="G215">
        <v>527.66999999999996</v>
      </c>
      <c r="H215" t="s">
        <v>26</v>
      </c>
      <c r="I215" t="s">
        <v>201</v>
      </c>
      <c r="J215" t="s">
        <v>98</v>
      </c>
      <c r="K215" t="s">
        <v>83</v>
      </c>
    </row>
    <row r="216" spans="1:11" x14ac:dyDescent="0.3">
      <c r="A216">
        <f>YEAR('Supermart Grocery Sales - Retai'!F:F)</f>
        <v>2016</v>
      </c>
      <c r="B216">
        <f>MONTH('Supermart Grocery Sales - Retai'!F:F)</f>
        <v>1</v>
      </c>
      <c r="C216" t="str" cm="1">
        <f t="array" ref="C216">CHOOSE(_xlfn.ANCHORARRAY(B216), "Jan", "Feb", "Mar", "Apr", "May", "Jun", "Jul", "Aug", "Sep", "Oct", "Nov", "Dec")</f>
        <v>Jan</v>
      </c>
      <c r="D216" t="str">
        <f>"Q"&amp;ROUNDUP(MONTH('Supermart Grocery Sales - Retai'!F216)/3,0)</f>
        <v>Q1</v>
      </c>
      <c r="E216">
        <f>tbl_DataModel[[#This Row],[Profit]]/tbl_DataModel[[#This Row],[Sales]]</f>
        <v>7.9999999999999988E-2</v>
      </c>
      <c r="F216">
        <v>1020</v>
      </c>
      <c r="G216">
        <v>81.599999999999994</v>
      </c>
      <c r="H216" t="s">
        <v>20</v>
      </c>
      <c r="I216" t="s">
        <v>21</v>
      </c>
      <c r="J216" t="s">
        <v>98</v>
      </c>
      <c r="K216" t="s">
        <v>42</v>
      </c>
    </row>
    <row r="217" spans="1:11" x14ac:dyDescent="0.3">
      <c r="A217">
        <f>YEAR('Supermart Grocery Sales - Retai'!F:F)</f>
        <v>2016</v>
      </c>
      <c r="B217">
        <f>MONTH('Supermart Grocery Sales - Retai'!F:F)</f>
        <v>1</v>
      </c>
      <c r="C217" t="str" cm="1">
        <f t="array" ref="C217">CHOOSE(_xlfn.ANCHORARRAY(B217), "Jan", "Feb", "Mar", "Apr", "May", "Jun", "Jul", "Aug", "Sep", "Oct", "Nov", "Dec")</f>
        <v>Jan</v>
      </c>
      <c r="D217" t="str">
        <f>"Q"&amp;ROUNDUP(MONTH('Supermart Grocery Sales - Retai'!F217)/3,0)</f>
        <v>Q1</v>
      </c>
      <c r="E217">
        <f>tbl_DataModel[[#This Row],[Profit]]/tbl_DataModel[[#This Row],[Sales]]</f>
        <v>0.13</v>
      </c>
      <c r="F217">
        <v>1362</v>
      </c>
      <c r="G217">
        <v>177.06</v>
      </c>
      <c r="H217" t="s">
        <v>58</v>
      </c>
      <c r="I217" t="s">
        <v>112</v>
      </c>
      <c r="J217" t="s">
        <v>98</v>
      </c>
      <c r="K217" t="s">
        <v>12</v>
      </c>
    </row>
    <row r="218" spans="1:11" x14ac:dyDescent="0.3">
      <c r="A218">
        <f>YEAR('Supermart Grocery Sales - Retai'!F:F)</f>
        <v>2016</v>
      </c>
      <c r="B218">
        <f>MONTH('Supermart Grocery Sales - Retai'!F:F)</f>
        <v>1</v>
      </c>
      <c r="C218" t="str" cm="1">
        <f t="array" ref="C218">CHOOSE(_xlfn.ANCHORARRAY(B218), "Jan", "Feb", "Mar", "Apr", "May", "Jun", "Jul", "Aug", "Sep", "Oct", "Nov", "Dec")</f>
        <v>Jan</v>
      </c>
      <c r="D218" t="str">
        <f>"Q"&amp;ROUNDUP(MONTH('Supermart Grocery Sales - Retai'!F218)/3,0)</f>
        <v>Q1</v>
      </c>
      <c r="E218">
        <f>tbl_DataModel[[#This Row],[Profit]]/tbl_DataModel[[#This Row],[Sales]]</f>
        <v>0.25</v>
      </c>
      <c r="F218">
        <v>1733</v>
      </c>
      <c r="G218">
        <v>433.25</v>
      </c>
      <c r="H218" t="s">
        <v>26</v>
      </c>
      <c r="I218" t="s">
        <v>201</v>
      </c>
      <c r="J218" t="s">
        <v>98</v>
      </c>
      <c r="K218" t="s">
        <v>74</v>
      </c>
    </row>
    <row r="219" spans="1:11" x14ac:dyDescent="0.3">
      <c r="A219">
        <f>YEAR('Supermart Grocery Sales - Retai'!F:F)</f>
        <v>2017</v>
      </c>
      <c r="B219">
        <f>MONTH('Supermart Grocery Sales - Retai'!F:F)</f>
        <v>10</v>
      </c>
      <c r="C219" t="str" cm="1">
        <f t="array" ref="C219">CHOOSE(_xlfn.ANCHORARRAY(B219), "Jan", "Feb", "Mar", "Apr", "May", "Jun", "Jul", "Aug", "Sep", "Oct", "Nov", "Dec")</f>
        <v>Oct</v>
      </c>
      <c r="D219" t="str">
        <f>"Q"&amp;ROUNDUP(MONTH('Supermart Grocery Sales - Retai'!F219)/3,0)</f>
        <v>Q4</v>
      </c>
      <c r="E219">
        <f>tbl_DataModel[[#This Row],[Profit]]/tbl_DataModel[[#This Row],[Sales]]</f>
        <v>0.05</v>
      </c>
      <c r="F219">
        <v>1949</v>
      </c>
      <c r="G219">
        <v>97.45</v>
      </c>
      <c r="H219" t="s">
        <v>13</v>
      </c>
      <c r="I219" t="s">
        <v>14</v>
      </c>
      <c r="J219" t="s">
        <v>29</v>
      </c>
      <c r="K219" t="s">
        <v>139</v>
      </c>
    </row>
    <row r="220" spans="1:11" x14ac:dyDescent="0.3">
      <c r="A220">
        <f>YEAR('Supermart Grocery Sales - Retai'!F:F)</f>
        <v>2017</v>
      </c>
      <c r="B220">
        <f>MONTH('Supermart Grocery Sales - Retai'!F:F)</f>
        <v>10</v>
      </c>
      <c r="C220" t="str" cm="1">
        <f t="array" ref="C220">CHOOSE(_xlfn.ANCHORARRAY(B220), "Jan", "Feb", "Mar", "Apr", "May", "Jun", "Jul", "Aug", "Sep", "Oct", "Nov", "Dec")</f>
        <v>Oct</v>
      </c>
      <c r="D220" t="str">
        <f>"Q"&amp;ROUNDUP(MONTH('Supermart Grocery Sales - Retai'!F220)/3,0)</f>
        <v>Q4</v>
      </c>
      <c r="E220">
        <f>tbl_DataModel[[#This Row],[Profit]]/tbl_DataModel[[#This Row],[Sales]]</f>
        <v>0.37</v>
      </c>
      <c r="F220">
        <v>2368</v>
      </c>
      <c r="G220">
        <v>876.16</v>
      </c>
      <c r="H220" t="s">
        <v>32</v>
      </c>
      <c r="I220" t="s">
        <v>153</v>
      </c>
      <c r="J220" t="s">
        <v>29</v>
      </c>
      <c r="K220" t="s">
        <v>120</v>
      </c>
    </row>
    <row r="221" spans="1:11" x14ac:dyDescent="0.3">
      <c r="A221">
        <f>YEAR('Supermart Grocery Sales - Retai'!F:F)</f>
        <v>2016</v>
      </c>
      <c r="B221">
        <f>MONTH('Supermart Grocery Sales - Retai'!F:F)</f>
        <v>12</v>
      </c>
      <c r="C221" t="str" cm="1">
        <f t="array" ref="C221">CHOOSE(_xlfn.ANCHORARRAY(B221), "Jan", "Feb", "Mar", "Apr", "May", "Jun", "Jul", "Aug", "Sep", "Oct", "Nov", "Dec")</f>
        <v>Dec</v>
      </c>
      <c r="D221" t="str">
        <f>"Q"&amp;ROUNDUP(MONTH('Supermart Grocery Sales - Retai'!F221)/3,0)</f>
        <v>Q4</v>
      </c>
      <c r="E221">
        <f>tbl_DataModel[[#This Row],[Profit]]/tbl_DataModel[[#This Row],[Sales]]</f>
        <v>0.23</v>
      </c>
      <c r="F221">
        <v>2110</v>
      </c>
      <c r="G221">
        <v>485.3</v>
      </c>
      <c r="H221" t="s">
        <v>32</v>
      </c>
      <c r="I221" t="s">
        <v>33</v>
      </c>
      <c r="J221" t="s">
        <v>98</v>
      </c>
      <c r="K221" t="s">
        <v>184</v>
      </c>
    </row>
    <row r="222" spans="1:11" x14ac:dyDescent="0.3">
      <c r="A222">
        <f>YEAR('Supermart Grocery Sales - Retai'!F:F)</f>
        <v>2016</v>
      </c>
      <c r="B222">
        <f>MONTH('Supermart Grocery Sales - Retai'!F:F)</f>
        <v>12</v>
      </c>
      <c r="C222" t="str" cm="1">
        <f t="array" ref="C222">CHOOSE(_xlfn.ANCHORARRAY(B222), "Jan", "Feb", "Mar", "Apr", "May", "Jun", "Jul", "Aug", "Sep", "Oct", "Nov", "Dec")</f>
        <v>Dec</v>
      </c>
      <c r="D222" t="str">
        <f>"Q"&amp;ROUNDUP(MONTH('Supermart Grocery Sales - Retai'!F222)/3,0)</f>
        <v>Q4</v>
      </c>
      <c r="E222">
        <f>tbl_DataModel[[#This Row],[Profit]]/tbl_DataModel[[#This Row],[Sales]]</f>
        <v>0.41</v>
      </c>
      <c r="F222">
        <v>1940</v>
      </c>
      <c r="G222">
        <v>795.4</v>
      </c>
      <c r="H222" t="s">
        <v>26</v>
      </c>
      <c r="I222" t="s">
        <v>94</v>
      </c>
      <c r="J222" t="s">
        <v>98</v>
      </c>
      <c r="K222" t="s">
        <v>78</v>
      </c>
    </row>
    <row r="223" spans="1:11" x14ac:dyDescent="0.3">
      <c r="A223">
        <f>YEAR('Supermart Grocery Sales - Retai'!F:F)</f>
        <v>2016</v>
      </c>
      <c r="B223">
        <f>MONTH('Supermart Grocery Sales - Retai'!F:F)</f>
        <v>12</v>
      </c>
      <c r="C223" t="str" cm="1">
        <f t="array" ref="C223">CHOOSE(_xlfn.ANCHORARRAY(B223), "Jan", "Feb", "Mar", "Apr", "May", "Jun", "Jul", "Aug", "Sep", "Oct", "Nov", "Dec")</f>
        <v>Dec</v>
      </c>
      <c r="D223" t="str">
        <f>"Q"&amp;ROUNDUP(MONTH('Supermart Grocery Sales - Retai'!F223)/3,0)</f>
        <v>Q4</v>
      </c>
      <c r="E223">
        <f>tbl_DataModel[[#This Row],[Profit]]/tbl_DataModel[[#This Row],[Sales]]</f>
        <v>0.41</v>
      </c>
      <c r="F223">
        <v>1557</v>
      </c>
      <c r="G223">
        <v>638.37</v>
      </c>
      <c r="H223" t="s">
        <v>63</v>
      </c>
      <c r="I223" t="s">
        <v>157</v>
      </c>
      <c r="J223" t="s">
        <v>98</v>
      </c>
      <c r="K223" t="s">
        <v>125</v>
      </c>
    </row>
    <row r="224" spans="1:11" x14ac:dyDescent="0.3">
      <c r="A224">
        <f>YEAR('Supermart Grocery Sales - Retai'!F:F)</f>
        <v>2016</v>
      </c>
      <c r="B224">
        <f>MONTH('Supermart Grocery Sales - Retai'!F:F)</f>
        <v>12</v>
      </c>
      <c r="C224" t="str" cm="1">
        <f t="array" ref="C224">CHOOSE(_xlfn.ANCHORARRAY(B224), "Jan", "Feb", "Mar", "Apr", "May", "Jun", "Jul", "Aug", "Sep", "Oct", "Nov", "Dec")</f>
        <v>Dec</v>
      </c>
      <c r="D224" t="str">
        <f>"Q"&amp;ROUNDUP(MONTH('Supermart Grocery Sales - Retai'!F224)/3,0)</f>
        <v>Q4</v>
      </c>
      <c r="E224">
        <f>tbl_DataModel[[#This Row],[Profit]]/tbl_DataModel[[#This Row],[Sales]]</f>
        <v>0.19</v>
      </c>
      <c r="F224">
        <v>1443</v>
      </c>
      <c r="G224">
        <v>274.17</v>
      </c>
      <c r="H224" t="s">
        <v>63</v>
      </c>
      <c r="I224" t="s">
        <v>157</v>
      </c>
      <c r="J224" t="s">
        <v>98</v>
      </c>
      <c r="K224" t="s">
        <v>78</v>
      </c>
    </row>
    <row r="225" spans="1:11" x14ac:dyDescent="0.3">
      <c r="A225">
        <f>YEAR('Supermart Grocery Sales - Retai'!F:F)</f>
        <v>2016</v>
      </c>
      <c r="B225">
        <f>MONTH('Supermart Grocery Sales - Retai'!F:F)</f>
        <v>12</v>
      </c>
      <c r="C225" t="str" cm="1">
        <f t="array" ref="C225">CHOOSE(_xlfn.ANCHORARRAY(B225), "Jan", "Feb", "Mar", "Apr", "May", "Jun", "Jul", "Aug", "Sep", "Oct", "Nov", "Dec")</f>
        <v>Dec</v>
      </c>
      <c r="D225" t="str">
        <f>"Q"&amp;ROUNDUP(MONTH('Supermart Grocery Sales - Retai'!F225)/3,0)</f>
        <v>Q4</v>
      </c>
      <c r="E225">
        <f>tbl_DataModel[[#This Row],[Profit]]/tbl_DataModel[[#This Row],[Sales]]</f>
        <v>0.44999999999999996</v>
      </c>
      <c r="F225">
        <v>2024</v>
      </c>
      <c r="G225">
        <v>910.8</v>
      </c>
      <c r="H225" t="s">
        <v>20</v>
      </c>
      <c r="I225" t="s">
        <v>91</v>
      </c>
      <c r="J225" t="s">
        <v>98</v>
      </c>
      <c r="K225" t="s">
        <v>62</v>
      </c>
    </row>
    <row r="226" spans="1:11" x14ac:dyDescent="0.3">
      <c r="A226">
        <f>YEAR('Supermart Grocery Sales - Retai'!F:F)</f>
        <v>2016</v>
      </c>
      <c r="B226">
        <f>MONTH('Supermart Grocery Sales - Retai'!F:F)</f>
        <v>12</v>
      </c>
      <c r="C226" t="str" cm="1">
        <f t="array" ref="C226">CHOOSE(_xlfn.ANCHORARRAY(B226), "Jan", "Feb", "Mar", "Apr", "May", "Jun", "Jul", "Aug", "Sep", "Oct", "Nov", "Dec")</f>
        <v>Dec</v>
      </c>
      <c r="D226" t="str">
        <f>"Q"&amp;ROUNDUP(MONTH('Supermart Grocery Sales - Retai'!F226)/3,0)</f>
        <v>Q4</v>
      </c>
      <c r="E226">
        <f>tbl_DataModel[[#This Row],[Profit]]/tbl_DataModel[[#This Row],[Sales]]</f>
        <v>0.25999999999999995</v>
      </c>
      <c r="F226">
        <v>2168</v>
      </c>
      <c r="G226">
        <v>563.67999999999995</v>
      </c>
      <c r="H226" t="s">
        <v>63</v>
      </c>
      <c r="I226" t="s">
        <v>75</v>
      </c>
      <c r="J226" t="s">
        <v>98</v>
      </c>
      <c r="K226" t="s">
        <v>53</v>
      </c>
    </row>
    <row r="227" spans="1:11" x14ac:dyDescent="0.3">
      <c r="A227">
        <f>YEAR('Supermart Grocery Sales - Retai'!F:F)</f>
        <v>2016</v>
      </c>
      <c r="B227">
        <f>MONTH('Supermart Grocery Sales - Retai'!F:F)</f>
        <v>8</v>
      </c>
      <c r="C227" t="str" cm="1">
        <f t="array" ref="C227">CHOOSE(_xlfn.ANCHORARRAY(B227), "Jan", "Feb", "Mar", "Apr", "May", "Jun", "Jul", "Aug", "Sep", "Oct", "Nov", "Dec")</f>
        <v>Aug</v>
      </c>
      <c r="D227" t="str">
        <f>"Q"&amp;ROUNDUP(MONTH('Supermart Grocery Sales - Retai'!F227)/3,0)</f>
        <v>Q3</v>
      </c>
      <c r="E227">
        <f>tbl_DataModel[[#This Row],[Profit]]/tbl_DataModel[[#This Row],[Sales]]</f>
        <v>0.27999999999999997</v>
      </c>
      <c r="F227">
        <v>621</v>
      </c>
      <c r="G227">
        <v>173.88</v>
      </c>
      <c r="H227" t="s">
        <v>63</v>
      </c>
      <c r="I227" t="s">
        <v>75</v>
      </c>
      <c r="J227" t="s">
        <v>76</v>
      </c>
      <c r="K227" t="s">
        <v>90</v>
      </c>
    </row>
    <row r="228" spans="1:11" x14ac:dyDescent="0.3">
      <c r="A228">
        <f>YEAR('Supermart Grocery Sales - Retai'!F:F)</f>
        <v>2016</v>
      </c>
      <c r="B228">
        <f>MONTH('Supermart Grocery Sales - Retai'!F:F)</f>
        <v>8</v>
      </c>
      <c r="C228" t="str" cm="1">
        <f t="array" ref="C228">CHOOSE(_xlfn.ANCHORARRAY(B228), "Jan", "Feb", "Mar", "Apr", "May", "Jun", "Jul", "Aug", "Sep", "Oct", "Nov", "Dec")</f>
        <v>Aug</v>
      </c>
      <c r="D228" t="str">
        <f>"Q"&amp;ROUNDUP(MONTH('Supermart Grocery Sales - Retai'!F228)/3,0)</f>
        <v>Q3</v>
      </c>
      <c r="E228">
        <f>tbl_DataModel[[#This Row],[Profit]]/tbl_DataModel[[#This Row],[Sales]]</f>
        <v>0.24</v>
      </c>
      <c r="F228">
        <v>1230</v>
      </c>
      <c r="G228">
        <v>295.2</v>
      </c>
      <c r="H228" t="s">
        <v>26</v>
      </c>
      <c r="I228" t="s">
        <v>37</v>
      </c>
      <c r="J228" t="s">
        <v>76</v>
      </c>
      <c r="K228" t="s">
        <v>156</v>
      </c>
    </row>
    <row r="229" spans="1:11" x14ac:dyDescent="0.3">
      <c r="A229">
        <f>YEAR('Supermart Grocery Sales - Retai'!F:F)</f>
        <v>2016</v>
      </c>
      <c r="B229">
        <f>MONTH('Supermart Grocery Sales - Retai'!F:F)</f>
        <v>8</v>
      </c>
      <c r="C229" t="str" cm="1">
        <f t="array" ref="C229">CHOOSE(_xlfn.ANCHORARRAY(B229), "Jan", "Feb", "Mar", "Apr", "May", "Jun", "Jul", "Aug", "Sep", "Oct", "Nov", "Dec")</f>
        <v>Aug</v>
      </c>
      <c r="D229" t="str">
        <f>"Q"&amp;ROUNDUP(MONTH('Supermart Grocery Sales - Retai'!F229)/3,0)</f>
        <v>Q3</v>
      </c>
      <c r="E229">
        <f>tbl_DataModel[[#This Row],[Profit]]/tbl_DataModel[[#This Row],[Sales]]</f>
        <v>0.43</v>
      </c>
      <c r="F229">
        <v>560</v>
      </c>
      <c r="G229">
        <v>240.8</v>
      </c>
      <c r="H229" t="s">
        <v>58</v>
      </c>
      <c r="I229" t="s">
        <v>68</v>
      </c>
      <c r="J229" t="s">
        <v>76</v>
      </c>
      <c r="K229" t="s">
        <v>12</v>
      </c>
    </row>
    <row r="230" spans="1:11" x14ac:dyDescent="0.3">
      <c r="A230">
        <f>YEAR('Supermart Grocery Sales - Retai'!F:F)</f>
        <v>2016</v>
      </c>
      <c r="B230">
        <f>MONTH('Supermart Grocery Sales - Retai'!F:F)</f>
        <v>2</v>
      </c>
      <c r="C230" t="str" cm="1">
        <f t="array" ref="C230">CHOOSE(_xlfn.ANCHORARRAY(B230), "Jan", "Feb", "Mar", "Apr", "May", "Jun", "Jul", "Aug", "Sep", "Oct", "Nov", "Dec")</f>
        <v>Feb</v>
      </c>
      <c r="D230" t="str">
        <f>"Q"&amp;ROUNDUP(MONTH('Supermart Grocery Sales - Retai'!F230)/3,0)</f>
        <v>Q1</v>
      </c>
      <c r="E230">
        <f>tbl_DataModel[[#This Row],[Profit]]/tbl_DataModel[[#This Row],[Sales]]</f>
        <v>0.22</v>
      </c>
      <c r="F230">
        <v>1286</v>
      </c>
      <c r="G230">
        <v>282.92</v>
      </c>
      <c r="H230" t="s">
        <v>13</v>
      </c>
      <c r="I230" t="s">
        <v>79</v>
      </c>
      <c r="J230" t="s">
        <v>23</v>
      </c>
      <c r="K230" t="s">
        <v>19</v>
      </c>
    </row>
    <row r="231" spans="1:11" x14ac:dyDescent="0.3">
      <c r="A231">
        <f>YEAR('Supermart Grocery Sales - Retai'!F:F)</f>
        <v>2016</v>
      </c>
      <c r="B231">
        <f>MONTH('Supermart Grocery Sales - Retai'!F:F)</f>
        <v>2</v>
      </c>
      <c r="C231" t="str" cm="1">
        <f t="array" ref="C231">CHOOSE(_xlfn.ANCHORARRAY(B231), "Jan", "Feb", "Mar", "Apr", "May", "Jun", "Jul", "Aug", "Sep", "Oct", "Nov", "Dec")</f>
        <v>Feb</v>
      </c>
      <c r="D231" t="str">
        <f>"Q"&amp;ROUNDUP(MONTH('Supermart Grocery Sales - Retai'!F231)/3,0)</f>
        <v>Q1</v>
      </c>
      <c r="E231">
        <f>tbl_DataModel[[#This Row],[Profit]]/tbl_DataModel[[#This Row],[Sales]]</f>
        <v>0.12</v>
      </c>
      <c r="F231">
        <v>1242</v>
      </c>
      <c r="G231">
        <v>149.04</v>
      </c>
      <c r="H231" t="s">
        <v>20</v>
      </c>
      <c r="I231" t="s">
        <v>21</v>
      </c>
      <c r="J231" t="s">
        <v>23</v>
      </c>
      <c r="K231" t="s">
        <v>78</v>
      </c>
    </row>
    <row r="232" spans="1:11" x14ac:dyDescent="0.3">
      <c r="A232">
        <f>YEAR('Supermart Grocery Sales - Retai'!F:F)</f>
        <v>2015</v>
      </c>
      <c r="B232">
        <f>MONTH('Supermart Grocery Sales - Retai'!F:F)</f>
        <v>9</v>
      </c>
      <c r="C232" t="str" cm="1">
        <f t="array" ref="C232">CHOOSE(_xlfn.ANCHORARRAY(B232), "Jan", "Feb", "Mar", "Apr", "May", "Jun", "Jul", "Aug", "Sep", "Oct", "Nov", "Dec")</f>
        <v>Sep</v>
      </c>
      <c r="D232" t="str">
        <f>"Q"&amp;ROUNDUP(MONTH('Supermart Grocery Sales - Retai'!F232)/3,0)</f>
        <v>Q3</v>
      </c>
      <c r="E232">
        <f>tbl_DataModel[[#This Row],[Profit]]/tbl_DataModel[[#This Row],[Sales]]</f>
        <v>6.0000000000000005E-2</v>
      </c>
      <c r="F232">
        <v>717</v>
      </c>
      <c r="G232">
        <v>43.02</v>
      </c>
      <c r="H232" t="s">
        <v>49</v>
      </c>
      <c r="I232" t="s">
        <v>205</v>
      </c>
      <c r="J232" t="s">
        <v>23</v>
      </c>
      <c r="K232" t="s">
        <v>184</v>
      </c>
    </row>
    <row r="233" spans="1:11" x14ac:dyDescent="0.3">
      <c r="A233">
        <f>YEAR('Supermart Grocery Sales - Retai'!F:F)</f>
        <v>2018</v>
      </c>
      <c r="B233">
        <f>MONTH('Supermart Grocery Sales - Retai'!F:F)</f>
        <v>4</v>
      </c>
      <c r="C233" t="str" cm="1">
        <f t="array" ref="C233">CHOOSE(_xlfn.ANCHORARRAY(B233), "Jan", "Feb", "Mar", "Apr", "May", "Jun", "Jul", "Aug", "Sep", "Oct", "Nov", "Dec")</f>
        <v>Apr</v>
      </c>
      <c r="D233" t="str">
        <f>"Q"&amp;ROUNDUP(MONTH('Supermart Grocery Sales - Retai'!F233)/3,0)</f>
        <v>Q2</v>
      </c>
      <c r="E233">
        <f>tbl_DataModel[[#This Row],[Profit]]/tbl_DataModel[[#This Row],[Sales]]</f>
        <v>0.3</v>
      </c>
      <c r="F233">
        <v>1480</v>
      </c>
      <c r="G233">
        <v>444</v>
      </c>
      <c r="H233" t="s">
        <v>20</v>
      </c>
      <c r="I233" t="s">
        <v>91</v>
      </c>
      <c r="J233" t="s">
        <v>23</v>
      </c>
      <c r="K233" t="s">
        <v>156</v>
      </c>
    </row>
    <row r="234" spans="1:11" x14ac:dyDescent="0.3">
      <c r="A234">
        <f>YEAR('Supermart Grocery Sales - Retai'!F:F)</f>
        <v>2018</v>
      </c>
      <c r="B234">
        <f>MONTH('Supermart Grocery Sales - Retai'!F:F)</f>
        <v>4</v>
      </c>
      <c r="C234" t="str" cm="1">
        <f t="array" ref="C234">CHOOSE(_xlfn.ANCHORARRAY(B234), "Jan", "Feb", "Mar", "Apr", "May", "Jun", "Jul", "Aug", "Sep", "Oct", "Nov", "Dec")</f>
        <v>Apr</v>
      </c>
      <c r="D234" t="str">
        <f>"Q"&amp;ROUNDUP(MONTH('Supermart Grocery Sales - Retai'!F234)/3,0)</f>
        <v>Q2</v>
      </c>
      <c r="E234">
        <f>tbl_DataModel[[#This Row],[Profit]]/tbl_DataModel[[#This Row],[Sales]]</f>
        <v>0.3</v>
      </c>
      <c r="F234">
        <v>826</v>
      </c>
      <c r="G234">
        <v>247.8</v>
      </c>
      <c r="H234" t="s">
        <v>26</v>
      </c>
      <c r="I234" t="s">
        <v>94</v>
      </c>
      <c r="J234" t="s">
        <v>23</v>
      </c>
      <c r="K234" t="s">
        <v>156</v>
      </c>
    </row>
    <row r="235" spans="1:11" x14ac:dyDescent="0.3">
      <c r="A235">
        <f>YEAR('Supermart Grocery Sales - Retai'!F:F)</f>
        <v>2018</v>
      </c>
      <c r="B235">
        <f>MONTH('Supermart Grocery Sales - Retai'!F:F)</f>
        <v>4</v>
      </c>
      <c r="C235" t="str" cm="1">
        <f t="array" ref="C235">CHOOSE(_xlfn.ANCHORARRAY(B235), "Jan", "Feb", "Mar", "Apr", "May", "Jun", "Jul", "Aug", "Sep", "Oct", "Nov", "Dec")</f>
        <v>Apr</v>
      </c>
      <c r="D235" t="str">
        <f>"Q"&amp;ROUNDUP(MONTH('Supermart Grocery Sales - Retai'!F235)/3,0)</f>
        <v>Q2</v>
      </c>
      <c r="E235">
        <f>tbl_DataModel[[#This Row],[Profit]]/tbl_DataModel[[#This Row],[Sales]]</f>
        <v>0.15</v>
      </c>
      <c r="F235">
        <v>1846</v>
      </c>
      <c r="G235">
        <v>276.89999999999998</v>
      </c>
      <c r="H235" t="s">
        <v>58</v>
      </c>
      <c r="I235" t="s">
        <v>68</v>
      </c>
      <c r="J235" t="s">
        <v>23</v>
      </c>
      <c r="K235" t="s">
        <v>78</v>
      </c>
    </row>
    <row r="236" spans="1:11" x14ac:dyDescent="0.3">
      <c r="A236">
        <f>YEAR('Supermart Grocery Sales - Retai'!F:F)</f>
        <v>2018</v>
      </c>
      <c r="B236">
        <f>MONTH('Supermart Grocery Sales - Retai'!F:F)</f>
        <v>4</v>
      </c>
      <c r="C236" t="str" cm="1">
        <f t="array" ref="C236">CHOOSE(_xlfn.ANCHORARRAY(B236), "Jan", "Feb", "Mar", "Apr", "May", "Jun", "Jul", "Aug", "Sep", "Oct", "Nov", "Dec")</f>
        <v>Apr</v>
      </c>
      <c r="D236" t="str">
        <f>"Q"&amp;ROUNDUP(MONTH('Supermart Grocery Sales - Retai'!F236)/3,0)</f>
        <v>Q2</v>
      </c>
      <c r="E236">
        <f>tbl_DataModel[[#This Row],[Profit]]/tbl_DataModel[[#This Row],[Sales]]</f>
        <v>0.26999999999999996</v>
      </c>
      <c r="F236">
        <v>2045</v>
      </c>
      <c r="G236">
        <v>552.15</v>
      </c>
      <c r="H236" t="s">
        <v>20</v>
      </c>
      <c r="I236" t="s">
        <v>91</v>
      </c>
      <c r="J236" t="s">
        <v>23</v>
      </c>
      <c r="K236" t="s">
        <v>111</v>
      </c>
    </row>
    <row r="237" spans="1:11" x14ac:dyDescent="0.3">
      <c r="A237">
        <f>YEAR('Supermart Grocery Sales - Retai'!F:F)</f>
        <v>2018</v>
      </c>
      <c r="B237">
        <f>MONTH('Supermart Grocery Sales - Retai'!F:F)</f>
        <v>4</v>
      </c>
      <c r="C237" t="str" cm="1">
        <f t="array" ref="C237">CHOOSE(_xlfn.ANCHORARRAY(B237), "Jan", "Feb", "Mar", "Apr", "May", "Jun", "Jul", "Aug", "Sep", "Oct", "Nov", "Dec")</f>
        <v>Apr</v>
      </c>
      <c r="D237" t="str">
        <f>"Q"&amp;ROUNDUP(MONTH('Supermart Grocery Sales - Retai'!F237)/3,0)</f>
        <v>Q2</v>
      </c>
      <c r="E237">
        <f>tbl_DataModel[[#This Row],[Profit]]/tbl_DataModel[[#This Row],[Sales]]</f>
        <v>0.39</v>
      </c>
      <c r="F237">
        <v>1983</v>
      </c>
      <c r="G237">
        <v>773.37</v>
      </c>
      <c r="H237" t="s">
        <v>32</v>
      </c>
      <c r="I237" t="s">
        <v>153</v>
      </c>
      <c r="J237" t="s">
        <v>23</v>
      </c>
      <c r="K237" t="s">
        <v>137</v>
      </c>
    </row>
    <row r="238" spans="1:11" x14ac:dyDescent="0.3">
      <c r="A238">
        <f>YEAR('Supermart Grocery Sales - Retai'!F:F)</f>
        <v>2018</v>
      </c>
      <c r="B238">
        <f>MONTH('Supermart Grocery Sales - Retai'!F:F)</f>
        <v>11</v>
      </c>
      <c r="C238" t="str" cm="1">
        <f t="array" ref="C238">CHOOSE(_xlfn.ANCHORARRAY(B238), "Jan", "Feb", "Mar", "Apr", "May", "Jun", "Jul", "Aug", "Sep", "Oct", "Nov", "Dec")</f>
        <v>Nov</v>
      </c>
      <c r="D238" t="str">
        <f>"Q"&amp;ROUNDUP(MONTH('Supermart Grocery Sales - Retai'!F238)/3,0)</f>
        <v>Q4</v>
      </c>
      <c r="E238">
        <f>tbl_DataModel[[#This Row],[Profit]]/tbl_DataModel[[#This Row],[Sales]]</f>
        <v>0.38</v>
      </c>
      <c r="F238">
        <v>650</v>
      </c>
      <c r="G238">
        <v>247</v>
      </c>
      <c r="H238" t="s">
        <v>49</v>
      </c>
      <c r="I238" t="s">
        <v>54</v>
      </c>
      <c r="J238" t="s">
        <v>29</v>
      </c>
      <c r="K238" t="s">
        <v>108</v>
      </c>
    </row>
    <row r="239" spans="1:11" x14ac:dyDescent="0.3">
      <c r="A239">
        <f>YEAR('Supermart Grocery Sales - Retai'!F:F)</f>
        <v>2017</v>
      </c>
      <c r="B239">
        <f>MONTH('Supermart Grocery Sales - Retai'!F:F)</f>
        <v>6</v>
      </c>
      <c r="C239" t="str" cm="1">
        <f t="array" ref="C239">CHOOSE(_xlfn.ANCHORARRAY(B239), "Jan", "Feb", "Mar", "Apr", "May", "Jun", "Jul", "Aug", "Sep", "Oct", "Nov", "Dec")</f>
        <v>Jun</v>
      </c>
      <c r="D239" t="str">
        <f>"Q"&amp;ROUNDUP(MONTH('Supermart Grocery Sales - Retai'!F239)/3,0)</f>
        <v>Q2</v>
      </c>
      <c r="E239">
        <f>tbl_DataModel[[#This Row],[Profit]]/tbl_DataModel[[#This Row],[Sales]]</f>
        <v>0.1</v>
      </c>
      <c r="F239">
        <v>2163</v>
      </c>
      <c r="G239">
        <v>216.3</v>
      </c>
      <c r="H239" t="s">
        <v>49</v>
      </c>
      <c r="I239" t="s">
        <v>205</v>
      </c>
      <c r="J239" t="s">
        <v>76</v>
      </c>
      <c r="K239" t="s">
        <v>197</v>
      </c>
    </row>
    <row r="240" spans="1:11" x14ac:dyDescent="0.3">
      <c r="A240">
        <f>YEAR('Supermart Grocery Sales - Retai'!F:F)</f>
        <v>2017</v>
      </c>
      <c r="B240">
        <f>MONTH('Supermart Grocery Sales - Retai'!F:F)</f>
        <v>6</v>
      </c>
      <c r="C240" t="str" cm="1">
        <f t="array" ref="C240">CHOOSE(_xlfn.ANCHORARRAY(B240), "Jan", "Feb", "Mar", "Apr", "May", "Jun", "Jul", "Aug", "Sep", "Oct", "Nov", "Dec")</f>
        <v>Jun</v>
      </c>
      <c r="D240" t="str">
        <f>"Q"&amp;ROUNDUP(MONTH('Supermart Grocery Sales - Retai'!F240)/3,0)</f>
        <v>Q2</v>
      </c>
      <c r="E240">
        <f>tbl_DataModel[[#This Row],[Profit]]/tbl_DataModel[[#This Row],[Sales]]</f>
        <v>0.35000000000000003</v>
      </c>
      <c r="F240">
        <v>1481</v>
      </c>
      <c r="G240">
        <v>518.35</v>
      </c>
      <c r="H240" t="s">
        <v>32</v>
      </c>
      <c r="I240" t="s">
        <v>97</v>
      </c>
      <c r="J240" t="s">
        <v>76</v>
      </c>
      <c r="K240" t="s">
        <v>40</v>
      </c>
    </row>
    <row r="241" spans="1:11" x14ac:dyDescent="0.3">
      <c r="A241">
        <f>YEAR('Supermart Grocery Sales - Retai'!F:F)</f>
        <v>2017</v>
      </c>
      <c r="B241">
        <f>MONTH('Supermart Grocery Sales - Retai'!F:F)</f>
        <v>6</v>
      </c>
      <c r="C241" t="str" cm="1">
        <f t="array" ref="C241">CHOOSE(_xlfn.ANCHORARRAY(B241), "Jan", "Feb", "Mar", "Apr", "May", "Jun", "Jul", "Aug", "Sep", "Oct", "Nov", "Dec")</f>
        <v>Jun</v>
      </c>
      <c r="D241" t="str">
        <f>"Q"&amp;ROUNDUP(MONTH('Supermart Grocery Sales - Retai'!F241)/3,0)</f>
        <v>Q2</v>
      </c>
      <c r="E241">
        <f>tbl_DataModel[[#This Row],[Profit]]/tbl_DataModel[[#This Row],[Sales]]</f>
        <v>4.9999999999999996E-2</v>
      </c>
      <c r="F241">
        <v>2492</v>
      </c>
      <c r="G241">
        <v>124.6</v>
      </c>
      <c r="H241" t="s">
        <v>58</v>
      </c>
      <c r="I241" t="s">
        <v>68</v>
      </c>
      <c r="J241" t="s">
        <v>76</v>
      </c>
      <c r="K241" t="s">
        <v>184</v>
      </c>
    </row>
    <row r="242" spans="1:11" x14ac:dyDescent="0.3">
      <c r="A242">
        <f>YEAR('Supermart Grocery Sales - Retai'!F:F)</f>
        <v>2017</v>
      </c>
      <c r="B242">
        <f>MONTH('Supermart Grocery Sales - Retai'!F:F)</f>
        <v>6</v>
      </c>
      <c r="C242" t="str" cm="1">
        <f t="array" ref="C242">CHOOSE(_xlfn.ANCHORARRAY(B242), "Jan", "Feb", "Mar", "Apr", "May", "Jun", "Jul", "Aug", "Sep", "Oct", "Nov", "Dec")</f>
        <v>Jun</v>
      </c>
      <c r="D242" t="str">
        <f>"Q"&amp;ROUNDUP(MONTH('Supermart Grocery Sales - Retai'!F242)/3,0)</f>
        <v>Q2</v>
      </c>
      <c r="E242">
        <f>tbl_DataModel[[#This Row],[Profit]]/tbl_DataModel[[#This Row],[Sales]]</f>
        <v>0.43999999999999995</v>
      </c>
      <c r="F242">
        <v>962</v>
      </c>
      <c r="G242">
        <v>423.28</v>
      </c>
      <c r="H242" t="s">
        <v>49</v>
      </c>
      <c r="I242" t="s">
        <v>54</v>
      </c>
      <c r="J242" t="s">
        <v>76</v>
      </c>
      <c r="K242" t="s">
        <v>78</v>
      </c>
    </row>
    <row r="243" spans="1:11" x14ac:dyDescent="0.3">
      <c r="A243">
        <f>YEAR('Supermart Grocery Sales - Retai'!F:F)</f>
        <v>2017</v>
      </c>
      <c r="B243">
        <f>MONTH('Supermart Grocery Sales - Retai'!F:F)</f>
        <v>6</v>
      </c>
      <c r="C243" t="str" cm="1">
        <f t="array" ref="C243">CHOOSE(_xlfn.ANCHORARRAY(B243), "Jan", "Feb", "Mar", "Apr", "May", "Jun", "Jul", "Aug", "Sep", "Oct", "Nov", "Dec")</f>
        <v>Jun</v>
      </c>
      <c r="D243" t="str">
        <f>"Q"&amp;ROUNDUP(MONTH('Supermart Grocery Sales - Retai'!F243)/3,0)</f>
        <v>Q2</v>
      </c>
      <c r="E243">
        <f>tbl_DataModel[[#This Row],[Profit]]/tbl_DataModel[[#This Row],[Sales]]</f>
        <v>0.15</v>
      </c>
      <c r="F243">
        <v>1432</v>
      </c>
      <c r="G243">
        <v>214.8</v>
      </c>
      <c r="H243" t="s">
        <v>20</v>
      </c>
      <c r="I243" t="s">
        <v>21</v>
      </c>
      <c r="J243" t="s">
        <v>76</v>
      </c>
      <c r="K243" t="s">
        <v>130</v>
      </c>
    </row>
    <row r="244" spans="1:11" x14ac:dyDescent="0.3">
      <c r="A244">
        <f>YEAR('Supermart Grocery Sales - Retai'!F:F)</f>
        <v>2017</v>
      </c>
      <c r="B244">
        <f>MONTH('Supermart Grocery Sales - Retai'!F:F)</f>
        <v>6</v>
      </c>
      <c r="C244" t="str" cm="1">
        <f t="array" ref="C244">CHOOSE(_xlfn.ANCHORARRAY(B244), "Jan", "Feb", "Mar", "Apr", "May", "Jun", "Jul", "Aug", "Sep", "Oct", "Nov", "Dec")</f>
        <v>Jun</v>
      </c>
      <c r="D244" t="str">
        <f>"Q"&amp;ROUNDUP(MONTH('Supermart Grocery Sales - Retai'!F244)/3,0)</f>
        <v>Q2</v>
      </c>
      <c r="E244">
        <f>tbl_DataModel[[#This Row],[Profit]]/tbl_DataModel[[#This Row],[Sales]]</f>
        <v>0.15</v>
      </c>
      <c r="F244">
        <v>523</v>
      </c>
      <c r="G244">
        <v>78.45</v>
      </c>
      <c r="H244" t="s">
        <v>13</v>
      </c>
      <c r="I244" t="s">
        <v>79</v>
      </c>
      <c r="J244" t="s">
        <v>76</v>
      </c>
      <c r="K244" t="s">
        <v>102</v>
      </c>
    </row>
    <row r="245" spans="1:11" x14ac:dyDescent="0.3">
      <c r="A245">
        <f>YEAR('Supermart Grocery Sales - Retai'!F:F)</f>
        <v>2017</v>
      </c>
      <c r="B245">
        <f>MONTH('Supermart Grocery Sales - Retai'!F:F)</f>
        <v>6</v>
      </c>
      <c r="C245" t="str" cm="1">
        <f t="array" ref="C245">CHOOSE(_xlfn.ANCHORARRAY(B245), "Jan", "Feb", "Mar", "Apr", "May", "Jun", "Jul", "Aug", "Sep", "Oct", "Nov", "Dec")</f>
        <v>Jun</v>
      </c>
      <c r="D245" t="str">
        <f>"Q"&amp;ROUNDUP(MONTH('Supermart Grocery Sales - Retai'!F245)/3,0)</f>
        <v>Q2</v>
      </c>
      <c r="E245">
        <f>tbl_DataModel[[#This Row],[Profit]]/tbl_DataModel[[#This Row],[Sales]]</f>
        <v>0.42</v>
      </c>
      <c r="F245">
        <v>1540</v>
      </c>
      <c r="G245">
        <v>646.79999999999995</v>
      </c>
      <c r="H245" t="s">
        <v>13</v>
      </c>
      <c r="I245" t="s">
        <v>14</v>
      </c>
      <c r="J245" t="s">
        <v>76</v>
      </c>
      <c r="K245" t="s">
        <v>193</v>
      </c>
    </row>
    <row r="246" spans="1:11" x14ac:dyDescent="0.3">
      <c r="A246">
        <f>YEAR('Supermart Grocery Sales - Retai'!F:F)</f>
        <v>2015</v>
      </c>
      <c r="B246">
        <f>MONTH('Supermart Grocery Sales - Retai'!F:F)</f>
        <v>6</v>
      </c>
      <c r="C246" t="str" cm="1">
        <f t="array" ref="C246">CHOOSE(_xlfn.ANCHORARRAY(B246), "Jan", "Feb", "Mar", "Apr", "May", "Jun", "Jul", "Aug", "Sep", "Oct", "Nov", "Dec")</f>
        <v>Jun</v>
      </c>
      <c r="D246" t="str">
        <f>"Q"&amp;ROUNDUP(MONTH('Supermart Grocery Sales - Retai'!F246)/3,0)</f>
        <v>Q2</v>
      </c>
      <c r="E246">
        <f>tbl_DataModel[[#This Row],[Profit]]/tbl_DataModel[[#This Row],[Sales]]</f>
        <v>0.4</v>
      </c>
      <c r="F246">
        <v>817</v>
      </c>
      <c r="G246">
        <v>326.8</v>
      </c>
      <c r="H246" t="s">
        <v>49</v>
      </c>
      <c r="I246" t="s">
        <v>50</v>
      </c>
      <c r="J246" t="s">
        <v>76</v>
      </c>
      <c r="K246" t="s">
        <v>165</v>
      </c>
    </row>
    <row r="247" spans="1:11" x14ac:dyDescent="0.3">
      <c r="A247">
        <f>YEAR('Supermart Grocery Sales - Retai'!F:F)</f>
        <v>2015</v>
      </c>
      <c r="B247">
        <f>MONTH('Supermart Grocery Sales - Retai'!F:F)</f>
        <v>6</v>
      </c>
      <c r="C247" t="str" cm="1">
        <f t="array" ref="C247">CHOOSE(_xlfn.ANCHORARRAY(B247), "Jan", "Feb", "Mar", "Apr", "May", "Jun", "Jul", "Aug", "Sep", "Oct", "Nov", "Dec")</f>
        <v>Jun</v>
      </c>
      <c r="D247" t="str">
        <f>"Q"&amp;ROUNDUP(MONTH('Supermart Grocery Sales - Retai'!F247)/3,0)</f>
        <v>Q2</v>
      </c>
      <c r="E247">
        <f>tbl_DataModel[[#This Row],[Profit]]/tbl_DataModel[[#This Row],[Sales]]</f>
        <v>0.15</v>
      </c>
      <c r="F247">
        <v>2462</v>
      </c>
      <c r="G247">
        <v>369.3</v>
      </c>
      <c r="H247" t="s">
        <v>63</v>
      </c>
      <c r="I247" t="s">
        <v>157</v>
      </c>
      <c r="J247" t="s">
        <v>76</v>
      </c>
      <c r="K247" t="s">
        <v>174</v>
      </c>
    </row>
    <row r="248" spans="1:11" x14ac:dyDescent="0.3">
      <c r="A248">
        <f>YEAR('Supermart Grocery Sales - Retai'!F:F)</f>
        <v>2015</v>
      </c>
      <c r="B248">
        <f>MONTH('Supermart Grocery Sales - Retai'!F:F)</f>
        <v>6</v>
      </c>
      <c r="C248" t="str" cm="1">
        <f t="array" ref="C248">CHOOSE(_xlfn.ANCHORARRAY(B248), "Jan", "Feb", "Mar", "Apr", "May", "Jun", "Jul", "Aug", "Sep", "Oct", "Nov", "Dec")</f>
        <v>Jun</v>
      </c>
      <c r="D248" t="str">
        <f>"Q"&amp;ROUNDUP(MONTH('Supermart Grocery Sales - Retai'!F248)/3,0)</f>
        <v>Q2</v>
      </c>
      <c r="E248">
        <f>tbl_DataModel[[#This Row],[Profit]]/tbl_DataModel[[#This Row],[Sales]]</f>
        <v>0.30000000000000004</v>
      </c>
      <c r="F248">
        <v>962</v>
      </c>
      <c r="G248">
        <v>288.60000000000002</v>
      </c>
      <c r="H248" t="s">
        <v>32</v>
      </c>
      <c r="I248" t="s">
        <v>153</v>
      </c>
      <c r="J248" t="s">
        <v>76</v>
      </c>
      <c r="K248" t="s">
        <v>169</v>
      </c>
    </row>
    <row r="249" spans="1:11" x14ac:dyDescent="0.3">
      <c r="A249">
        <f>YEAR('Supermart Grocery Sales - Retai'!F:F)</f>
        <v>2015</v>
      </c>
      <c r="B249">
        <f>MONTH('Supermart Grocery Sales - Retai'!F:F)</f>
        <v>6</v>
      </c>
      <c r="C249" t="str" cm="1">
        <f t="array" ref="C249">CHOOSE(_xlfn.ANCHORARRAY(B249), "Jan", "Feb", "Mar", "Apr", "May", "Jun", "Jul", "Aug", "Sep", "Oct", "Nov", "Dec")</f>
        <v>Jun</v>
      </c>
      <c r="D249" t="str">
        <f>"Q"&amp;ROUNDUP(MONTH('Supermart Grocery Sales - Retai'!F249)/3,0)</f>
        <v>Q2</v>
      </c>
      <c r="E249">
        <f>tbl_DataModel[[#This Row],[Profit]]/tbl_DataModel[[#This Row],[Sales]]</f>
        <v>0.11</v>
      </c>
      <c r="F249">
        <v>538</v>
      </c>
      <c r="G249">
        <v>59.18</v>
      </c>
      <c r="H249" t="s">
        <v>20</v>
      </c>
      <c r="I249" t="s">
        <v>21</v>
      </c>
      <c r="J249" t="s">
        <v>76</v>
      </c>
      <c r="K249" t="s">
        <v>36</v>
      </c>
    </row>
    <row r="250" spans="1:11" x14ac:dyDescent="0.3">
      <c r="A250">
        <f>YEAR('Supermart Grocery Sales - Retai'!F:F)</f>
        <v>2015</v>
      </c>
      <c r="B250">
        <f>MONTH('Supermart Grocery Sales - Retai'!F:F)</f>
        <v>6</v>
      </c>
      <c r="C250" t="str" cm="1">
        <f t="array" ref="C250">CHOOSE(_xlfn.ANCHORARRAY(B250), "Jan", "Feb", "Mar", "Apr", "May", "Jun", "Jul", "Aug", "Sep", "Oct", "Nov", "Dec")</f>
        <v>Jun</v>
      </c>
      <c r="D250" t="str">
        <f>"Q"&amp;ROUNDUP(MONTH('Supermart Grocery Sales - Retai'!F250)/3,0)</f>
        <v>Q2</v>
      </c>
      <c r="E250">
        <f>tbl_DataModel[[#This Row],[Profit]]/tbl_DataModel[[#This Row],[Sales]]</f>
        <v>0.31</v>
      </c>
      <c r="F250">
        <v>1556</v>
      </c>
      <c r="G250">
        <v>482.36</v>
      </c>
      <c r="H250" t="s">
        <v>58</v>
      </c>
      <c r="I250" t="s">
        <v>68</v>
      </c>
      <c r="J250" t="s">
        <v>76</v>
      </c>
      <c r="K250" t="s">
        <v>197</v>
      </c>
    </row>
    <row r="251" spans="1:11" x14ac:dyDescent="0.3">
      <c r="A251">
        <f>YEAR('Supermart Grocery Sales - Retai'!F:F)</f>
        <v>2017</v>
      </c>
      <c r="B251">
        <f>MONTH('Supermart Grocery Sales - Retai'!F:F)</f>
        <v>12</v>
      </c>
      <c r="C251" t="str" cm="1">
        <f t="array" ref="C251">CHOOSE(_xlfn.ANCHORARRAY(B251), "Jan", "Feb", "Mar", "Apr", "May", "Jun", "Jul", "Aug", "Sep", "Oct", "Nov", "Dec")</f>
        <v>Dec</v>
      </c>
      <c r="D251" t="str">
        <f>"Q"&amp;ROUNDUP(MONTH('Supermart Grocery Sales - Retai'!F251)/3,0)</f>
        <v>Q4</v>
      </c>
      <c r="E251">
        <f>tbl_DataModel[[#This Row],[Profit]]/tbl_DataModel[[#This Row],[Sales]]</f>
        <v>0.45</v>
      </c>
      <c r="F251">
        <v>2133</v>
      </c>
      <c r="G251">
        <v>959.85</v>
      </c>
      <c r="H251" t="s">
        <v>20</v>
      </c>
      <c r="I251" t="s">
        <v>21</v>
      </c>
      <c r="J251" t="s">
        <v>29</v>
      </c>
      <c r="K251" t="s">
        <v>122</v>
      </c>
    </row>
    <row r="252" spans="1:11" x14ac:dyDescent="0.3">
      <c r="A252">
        <f>YEAR('Supermart Grocery Sales - Retai'!F:F)</f>
        <v>2017</v>
      </c>
      <c r="B252">
        <f>MONTH('Supermart Grocery Sales - Retai'!F:F)</f>
        <v>9</v>
      </c>
      <c r="C252" t="str" cm="1">
        <f t="array" ref="C252">CHOOSE(_xlfn.ANCHORARRAY(B252), "Jan", "Feb", "Mar", "Apr", "May", "Jun", "Jul", "Aug", "Sep", "Oct", "Nov", "Dec")</f>
        <v>Sep</v>
      </c>
      <c r="D252" t="str">
        <f>"Q"&amp;ROUNDUP(MONTH('Supermart Grocery Sales - Retai'!F252)/3,0)</f>
        <v>Q3</v>
      </c>
      <c r="E252">
        <f>tbl_DataModel[[#This Row],[Profit]]/tbl_DataModel[[#This Row],[Sales]]</f>
        <v>0.16</v>
      </c>
      <c r="F252">
        <v>1474</v>
      </c>
      <c r="G252">
        <v>235.84</v>
      </c>
      <c r="H252" t="s">
        <v>20</v>
      </c>
      <c r="I252" t="s">
        <v>21</v>
      </c>
      <c r="J252" t="s">
        <v>29</v>
      </c>
      <c r="K252" t="s">
        <v>111</v>
      </c>
    </row>
    <row r="253" spans="1:11" x14ac:dyDescent="0.3">
      <c r="A253">
        <f>YEAR('Supermart Grocery Sales - Retai'!F:F)</f>
        <v>2017</v>
      </c>
      <c r="B253">
        <f>MONTH('Supermart Grocery Sales - Retai'!F:F)</f>
        <v>9</v>
      </c>
      <c r="C253" t="str" cm="1">
        <f t="array" ref="C253">CHOOSE(_xlfn.ANCHORARRAY(B253), "Jan", "Feb", "Mar", "Apr", "May", "Jun", "Jul", "Aug", "Sep", "Oct", "Nov", "Dec")</f>
        <v>Sep</v>
      </c>
      <c r="D253" t="str">
        <f>"Q"&amp;ROUNDUP(MONTH('Supermart Grocery Sales - Retai'!F253)/3,0)</f>
        <v>Q3</v>
      </c>
      <c r="E253">
        <f>tbl_DataModel[[#This Row],[Profit]]/tbl_DataModel[[#This Row],[Sales]]</f>
        <v>0.24</v>
      </c>
      <c r="F253">
        <v>531</v>
      </c>
      <c r="G253">
        <v>127.44</v>
      </c>
      <c r="H253" t="s">
        <v>20</v>
      </c>
      <c r="I253" t="s">
        <v>21</v>
      </c>
      <c r="J253" t="s">
        <v>29</v>
      </c>
      <c r="K253" t="s">
        <v>135</v>
      </c>
    </row>
    <row r="254" spans="1:11" x14ac:dyDescent="0.3">
      <c r="A254">
        <f>YEAR('Supermart Grocery Sales - Retai'!F:F)</f>
        <v>2017</v>
      </c>
      <c r="B254">
        <f>MONTH('Supermart Grocery Sales - Retai'!F:F)</f>
        <v>12</v>
      </c>
      <c r="C254" t="str" cm="1">
        <f t="array" ref="C254">CHOOSE(_xlfn.ANCHORARRAY(B254), "Jan", "Feb", "Mar", "Apr", "May", "Jun", "Jul", "Aug", "Sep", "Oct", "Nov", "Dec")</f>
        <v>Dec</v>
      </c>
      <c r="D254" t="str">
        <f>"Q"&amp;ROUNDUP(MONTH('Supermart Grocery Sales - Retai'!F254)/3,0)</f>
        <v>Q4</v>
      </c>
      <c r="E254">
        <f>tbl_DataModel[[#This Row],[Profit]]/tbl_DataModel[[#This Row],[Sales]]</f>
        <v>0.36000000000000004</v>
      </c>
      <c r="F254">
        <v>1769</v>
      </c>
      <c r="G254">
        <v>636.84</v>
      </c>
      <c r="H254" t="s">
        <v>26</v>
      </c>
      <c r="I254" t="s">
        <v>201</v>
      </c>
      <c r="J254" t="s">
        <v>98</v>
      </c>
      <c r="K254" t="s">
        <v>78</v>
      </c>
    </row>
    <row r="255" spans="1:11" x14ac:dyDescent="0.3">
      <c r="A255">
        <f>YEAR('Supermart Grocery Sales - Retai'!F:F)</f>
        <v>2017</v>
      </c>
      <c r="B255">
        <f>MONTH('Supermart Grocery Sales - Retai'!F:F)</f>
        <v>12</v>
      </c>
      <c r="C255" t="str" cm="1">
        <f t="array" ref="C255">CHOOSE(_xlfn.ANCHORARRAY(B255), "Jan", "Feb", "Mar", "Apr", "May", "Jun", "Jul", "Aug", "Sep", "Oct", "Nov", "Dec")</f>
        <v>Dec</v>
      </c>
      <c r="D255" t="str">
        <f>"Q"&amp;ROUNDUP(MONTH('Supermart Grocery Sales - Retai'!F255)/3,0)</f>
        <v>Q4</v>
      </c>
      <c r="E255">
        <f>tbl_DataModel[[#This Row],[Profit]]/tbl_DataModel[[#This Row],[Sales]]</f>
        <v>0.05</v>
      </c>
      <c r="F255">
        <v>1257</v>
      </c>
      <c r="G255">
        <v>62.85</v>
      </c>
      <c r="H255" t="s">
        <v>32</v>
      </c>
      <c r="I255" t="s">
        <v>97</v>
      </c>
      <c r="J255" t="s">
        <v>98</v>
      </c>
      <c r="K255" t="s">
        <v>263</v>
      </c>
    </row>
    <row r="256" spans="1:11" x14ac:dyDescent="0.3">
      <c r="A256">
        <f>YEAR('Supermart Grocery Sales - Retai'!F:F)</f>
        <v>2016</v>
      </c>
      <c r="B256">
        <f>MONTH('Supermart Grocery Sales - Retai'!F:F)</f>
        <v>11</v>
      </c>
      <c r="C256" t="str" cm="1">
        <f t="array" ref="C256">CHOOSE(_xlfn.ANCHORARRAY(B256), "Jan", "Feb", "Mar", "Apr", "May", "Jun", "Jul", "Aug", "Sep", "Oct", "Nov", "Dec")</f>
        <v>Nov</v>
      </c>
      <c r="D256" t="str">
        <f>"Q"&amp;ROUNDUP(MONTH('Supermart Grocery Sales - Retai'!F256)/3,0)</f>
        <v>Q4</v>
      </c>
      <c r="E256">
        <f>tbl_DataModel[[#This Row],[Profit]]/tbl_DataModel[[#This Row],[Sales]]</f>
        <v>0.09</v>
      </c>
      <c r="F256">
        <v>1899</v>
      </c>
      <c r="G256">
        <v>170.91</v>
      </c>
      <c r="H256" t="s">
        <v>26</v>
      </c>
      <c r="I256" t="s">
        <v>201</v>
      </c>
      <c r="J256" t="s">
        <v>76</v>
      </c>
      <c r="K256" t="s">
        <v>106</v>
      </c>
    </row>
    <row r="257" spans="1:11" x14ac:dyDescent="0.3">
      <c r="A257">
        <f>YEAR('Supermart Grocery Sales - Retai'!F:F)</f>
        <v>2016</v>
      </c>
      <c r="B257">
        <f>MONTH('Supermart Grocery Sales - Retai'!F:F)</f>
        <v>11</v>
      </c>
      <c r="C257" t="str" cm="1">
        <f t="array" ref="C257">CHOOSE(_xlfn.ANCHORARRAY(B257), "Jan", "Feb", "Mar", "Apr", "May", "Jun", "Jul", "Aug", "Sep", "Oct", "Nov", "Dec")</f>
        <v>Nov</v>
      </c>
      <c r="D257" t="str">
        <f>"Q"&amp;ROUNDUP(MONTH('Supermart Grocery Sales - Retai'!F257)/3,0)</f>
        <v>Q4</v>
      </c>
      <c r="E257">
        <f>tbl_DataModel[[#This Row],[Profit]]/tbl_DataModel[[#This Row],[Sales]]</f>
        <v>0.32</v>
      </c>
      <c r="F257">
        <v>1929</v>
      </c>
      <c r="G257">
        <v>617.28</v>
      </c>
      <c r="H257" t="s">
        <v>32</v>
      </c>
      <c r="I257" t="s">
        <v>46</v>
      </c>
      <c r="J257" t="s">
        <v>76</v>
      </c>
      <c r="K257" t="s">
        <v>12</v>
      </c>
    </row>
    <row r="258" spans="1:11" x14ac:dyDescent="0.3">
      <c r="A258">
        <f>YEAR('Supermart Grocery Sales - Retai'!F:F)</f>
        <v>2016</v>
      </c>
      <c r="B258">
        <f>MONTH('Supermart Grocery Sales - Retai'!F:F)</f>
        <v>11</v>
      </c>
      <c r="C258" t="str" cm="1">
        <f t="array" ref="C258">CHOOSE(_xlfn.ANCHORARRAY(B258), "Jan", "Feb", "Mar", "Apr", "May", "Jun", "Jul", "Aug", "Sep", "Oct", "Nov", "Dec")</f>
        <v>Nov</v>
      </c>
      <c r="D258" t="str">
        <f>"Q"&amp;ROUNDUP(MONTH('Supermart Grocery Sales - Retai'!F258)/3,0)</f>
        <v>Q4</v>
      </c>
      <c r="E258">
        <f>tbl_DataModel[[#This Row],[Profit]]/tbl_DataModel[[#This Row],[Sales]]</f>
        <v>0.41000000000000003</v>
      </c>
      <c r="F258">
        <v>2417</v>
      </c>
      <c r="G258">
        <v>990.97</v>
      </c>
      <c r="H258" t="s">
        <v>20</v>
      </c>
      <c r="I258" t="s">
        <v>91</v>
      </c>
      <c r="J258" t="s">
        <v>76</v>
      </c>
      <c r="K258" t="s">
        <v>197</v>
      </c>
    </row>
    <row r="259" spans="1:11" x14ac:dyDescent="0.3">
      <c r="A259">
        <f>YEAR('Supermart Grocery Sales - Retai'!F:F)</f>
        <v>2016</v>
      </c>
      <c r="B259">
        <f>MONTH('Supermart Grocery Sales - Retai'!F:F)</f>
        <v>11</v>
      </c>
      <c r="C259" t="str" cm="1">
        <f t="array" ref="C259">CHOOSE(_xlfn.ANCHORARRAY(B259), "Jan", "Feb", "Mar", "Apr", "May", "Jun", "Jul", "Aug", "Sep", "Oct", "Nov", "Dec")</f>
        <v>Nov</v>
      </c>
      <c r="D259" t="str">
        <f>"Q"&amp;ROUNDUP(MONTH('Supermart Grocery Sales - Retai'!F259)/3,0)</f>
        <v>Q4</v>
      </c>
      <c r="E259">
        <f>tbl_DataModel[[#This Row],[Profit]]/tbl_DataModel[[#This Row],[Sales]]</f>
        <v>0.33</v>
      </c>
      <c r="F259">
        <v>1443</v>
      </c>
      <c r="G259">
        <v>476.19</v>
      </c>
      <c r="H259" t="s">
        <v>63</v>
      </c>
      <c r="I259" t="s">
        <v>87</v>
      </c>
      <c r="J259" t="s">
        <v>76</v>
      </c>
      <c r="K259" t="s">
        <v>74</v>
      </c>
    </row>
    <row r="260" spans="1:11" x14ac:dyDescent="0.3">
      <c r="A260">
        <f>YEAR('Supermart Grocery Sales - Retai'!F:F)</f>
        <v>2018</v>
      </c>
      <c r="B260">
        <f>MONTH('Supermart Grocery Sales - Retai'!F:F)</f>
        <v>12</v>
      </c>
      <c r="C260" t="str" cm="1">
        <f t="array" ref="C260">CHOOSE(_xlfn.ANCHORARRAY(B260), "Jan", "Feb", "Mar", "Apr", "May", "Jun", "Jul", "Aug", "Sep", "Oct", "Nov", "Dec")</f>
        <v>Dec</v>
      </c>
      <c r="D260" t="str">
        <f>"Q"&amp;ROUNDUP(MONTH('Supermart Grocery Sales - Retai'!F260)/3,0)</f>
        <v>Q4</v>
      </c>
      <c r="E260">
        <f>tbl_DataModel[[#This Row],[Profit]]/tbl_DataModel[[#This Row],[Sales]]</f>
        <v>0.43999999999999995</v>
      </c>
      <c r="F260">
        <v>660</v>
      </c>
      <c r="G260">
        <v>290.39999999999998</v>
      </c>
      <c r="H260" t="s">
        <v>20</v>
      </c>
      <c r="I260" t="s">
        <v>91</v>
      </c>
      <c r="J260" t="s">
        <v>98</v>
      </c>
      <c r="K260" t="s">
        <v>146</v>
      </c>
    </row>
    <row r="261" spans="1:11" x14ac:dyDescent="0.3">
      <c r="A261">
        <f>YEAR('Supermart Grocery Sales - Retai'!F:F)</f>
        <v>2018</v>
      </c>
      <c r="B261">
        <f>MONTH('Supermart Grocery Sales - Retai'!F:F)</f>
        <v>12</v>
      </c>
      <c r="C261" t="str" cm="1">
        <f t="array" ref="C261">CHOOSE(_xlfn.ANCHORARRAY(B261), "Jan", "Feb", "Mar", "Apr", "May", "Jun", "Jul", "Aug", "Sep", "Oct", "Nov", "Dec")</f>
        <v>Dec</v>
      </c>
      <c r="D261" t="str">
        <f>"Q"&amp;ROUNDUP(MONTH('Supermart Grocery Sales - Retai'!F261)/3,0)</f>
        <v>Q4</v>
      </c>
      <c r="E261">
        <f>tbl_DataModel[[#This Row],[Profit]]/tbl_DataModel[[#This Row],[Sales]]</f>
        <v>0.16999999999999998</v>
      </c>
      <c r="F261">
        <v>2114</v>
      </c>
      <c r="G261">
        <v>359.38</v>
      </c>
      <c r="H261" t="s">
        <v>49</v>
      </c>
      <c r="I261" t="s">
        <v>205</v>
      </c>
      <c r="J261" t="s">
        <v>98</v>
      </c>
      <c r="K261" t="s">
        <v>162</v>
      </c>
    </row>
    <row r="262" spans="1:11" x14ac:dyDescent="0.3">
      <c r="A262">
        <f>YEAR('Supermart Grocery Sales - Retai'!F:F)</f>
        <v>2018</v>
      </c>
      <c r="B262">
        <f>MONTH('Supermart Grocery Sales - Retai'!F:F)</f>
        <v>12</v>
      </c>
      <c r="C262" t="str" cm="1">
        <f t="array" ref="C262">CHOOSE(_xlfn.ANCHORARRAY(B262), "Jan", "Feb", "Mar", "Apr", "May", "Jun", "Jul", "Aug", "Sep", "Oct", "Nov", "Dec")</f>
        <v>Dec</v>
      </c>
      <c r="D262" t="str">
        <f>"Q"&amp;ROUNDUP(MONTH('Supermart Grocery Sales - Retai'!F262)/3,0)</f>
        <v>Q4</v>
      </c>
      <c r="E262">
        <f>tbl_DataModel[[#This Row],[Profit]]/tbl_DataModel[[#This Row],[Sales]]</f>
        <v>4.9999999999999996E-2</v>
      </c>
      <c r="F262">
        <v>1278</v>
      </c>
      <c r="G262">
        <v>63.9</v>
      </c>
      <c r="H262" t="s">
        <v>13</v>
      </c>
      <c r="I262" t="s">
        <v>14</v>
      </c>
      <c r="J262" t="s">
        <v>98</v>
      </c>
      <c r="K262" t="s">
        <v>120</v>
      </c>
    </row>
    <row r="263" spans="1:11" x14ac:dyDescent="0.3">
      <c r="A263">
        <f>YEAR('Supermart Grocery Sales - Retai'!F:F)</f>
        <v>2018</v>
      </c>
      <c r="B263">
        <f>MONTH('Supermart Grocery Sales - Retai'!F:F)</f>
        <v>6</v>
      </c>
      <c r="C263" t="str" cm="1">
        <f t="array" ref="C263">CHOOSE(_xlfn.ANCHORARRAY(B263), "Jan", "Feb", "Mar", "Apr", "May", "Jun", "Jul", "Aug", "Sep", "Oct", "Nov", "Dec")</f>
        <v>Jun</v>
      </c>
      <c r="D263" t="str">
        <f>"Q"&amp;ROUNDUP(MONTH('Supermart Grocery Sales - Retai'!F263)/3,0)</f>
        <v>Q2</v>
      </c>
      <c r="E263">
        <f>tbl_DataModel[[#This Row],[Profit]]/tbl_DataModel[[#This Row],[Sales]]</f>
        <v>0.25</v>
      </c>
      <c r="F263">
        <v>867</v>
      </c>
      <c r="G263">
        <v>216.75</v>
      </c>
      <c r="H263" t="s">
        <v>26</v>
      </c>
      <c r="I263" t="s">
        <v>37</v>
      </c>
      <c r="J263" t="s">
        <v>76</v>
      </c>
      <c r="K263" t="s">
        <v>197</v>
      </c>
    </row>
    <row r="264" spans="1:11" x14ac:dyDescent="0.3">
      <c r="A264">
        <f>YEAR('Supermart Grocery Sales - Retai'!F:F)</f>
        <v>2015</v>
      </c>
      <c r="B264">
        <f>MONTH('Supermart Grocery Sales - Retai'!F:F)</f>
        <v>9</v>
      </c>
      <c r="C264" t="str" cm="1">
        <f t="array" ref="C264">CHOOSE(_xlfn.ANCHORARRAY(B264), "Jan", "Feb", "Mar", "Apr", "May", "Jun", "Jul", "Aug", "Sep", "Oct", "Nov", "Dec")</f>
        <v>Sep</v>
      </c>
      <c r="D264" t="str">
        <f>"Q"&amp;ROUNDUP(MONTH('Supermart Grocery Sales - Retai'!F264)/3,0)</f>
        <v>Q3</v>
      </c>
      <c r="E264">
        <f>tbl_DataModel[[#This Row],[Profit]]/tbl_DataModel[[#This Row],[Sales]]</f>
        <v>0.16</v>
      </c>
      <c r="F264">
        <v>943</v>
      </c>
      <c r="G264">
        <v>150.88</v>
      </c>
      <c r="H264" t="s">
        <v>26</v>
      </c>
      <c r="I264" t="s">
        <v>37</v>
      </c>
      <c r="J264" t="s">
        <v>76</v>
      </c>
      <c r="K264" t="s">
        <v>165</v>
      </c>
    </row>
    <row r="265" spans="1:11" x14ac:dyDescent="0.3">
      <c r="A265">
        <f>YEAR('Supermart Grocery Sales - Retai'!F:F)</f>
        <v>2015</v>
      </c>
      <c r="B265">
        <f>MONTH('Supermart Grocery Sales - Retai'!F:F)</f>
        <v>9</v>
      </c>
      <c r="C265" t="str" cm="1">
        <f t="array" ref="C265">CHOOSE(_xlfn.ANCHORARRAY(B265), "Jan", "Feb", "Mar", "Apr", "May", "Jun", "Jul", "Aug", "Sep", "Oct", "Nov", "Dec")</f>
        <v>Sep</v>
      </c>
      <c r="D265" t="str">
        <f>"Q"&amp;ROUNDUP(MONTH('Supermart Grocery Sales - Retai'!F265)/3,0)</f>
        <v>Q3</v>
      </c>
      <c r="E265">
        <f>tbl_DataModel[[#This Row],[Profit]]/tbl_DataModel[[#This Row],[Sales]]</f>
        <v>0.15</v>
      </c>
      <c r="F265">
        <v>1836</v>
      </c>
      <c r="G265">
        <v>275.39999999999998</v>
      </c>
      <c r="H265" t="s">
        <v>20</v>
      </c>
      <c r="I265" t="s">
        <v>91</v>
      </c>
      <c r="J265" t="s">
        <v>76</v>
      </c>
      <c r="K265" t="s">
        <v>137</v>
      </c>
    </row>
    <row r="266" spans="1:11" x14ac:dyDescent="0.3">
      <c r="A266">
        <f>YEAR('Supermart Grocery Sales - Retai'!F:F)</f>
        <v>2017</v>
      </c>
      <c r="B266">
        <f>MONTH('Supermart Grocery Sales - Retai'!F:F)</f>
        <v>6</v>
      </c>
      <c r="C266" t="str" cm="1">
        <f t="array" ref="C266">CHOOSE(_xlfn.ANCHORARRAY(B266), "Jan", "Feb", "Mar", "Apr", "May", "Jun", "Jul", "Aug", "Sep", "Oct", "Nov", "Dec")</f>
        <v>Jun</v>
      </c>
      <c r="D266" t="str">
        <f>"Q"&amp;ROUNDUP(MONTH('Supermart Grocery Sales - Retai'!F266)/3,0)</f>
        <v>Q2</v>
      </c>
      <c r="E266">
        <f>tbl_DataModel[[#This Row],[Profit]]/tbl_DataModel[[#This Row],[Sales]]</f>
        <v>0.35</v>
      </c>
      <c r="F266">
        <v>1200</v>
      </c>
      <c r="G266">
        <v>420</v>
      </c>
      <c r="H266" t="s">
        <v>63</v>
      </c>
      <c r="I266" t="s">
        <v>157</v>
      </c>
      <c r="J266" t="s">
        <v>76</v>
      </c>
      <c r="K266" t="s">
        <v>42</v>
      </c>
    </row>
    <row r="267" spans="1:11" x14ac:dyDescent="0.3">
      <c r="A267">
        <f>YEAR('Supermart Grocery Sales - Retai'!F:F)</f>
        <v>2016</v>
      </c>
      <c r="B267">
        <f>MONTH('Supermart Grocery Sales - Retai'!F:F)</f>
        <v>11</v>
      </c>
      <c r="C267" t="str" cm="1">
        <f t="array" ref="C267">CHOOSE(_xlfn.ANCHORARRAY(B267), "Jan", "Feb", "Mar", "Apr", "May", "Jun", "Jul", "Aug", "Sep", "Oct", "Nov", "Dec")</f>
        <v>Nov</v>
      </c>
      <c r="D267" t="str">
        <f>"Q"&amp;ROUNDUP(MONTH('Supermart Grocery Sales - Retai'!F267)/3,0)</f>
        <v>Q4</v>
      </c>
      <c r="E267">
        <f>tbl_DataModel[[#This Row],[Profit]]/tbl_DataModel[[#This Row],[Sales]]</f>
        <v>0.22</v>
      </c>
      <c r="F267">
        <v>1167</v>
      </c>
      <c r="G267">
        <v>256.74</v>
      </c>
      <c r="H267" t="s">
        <v>32</v>
      </c>
      <c r="I267" t="s">
        <v>97</v>
      </c>
      <c r="J267" t="s">
        <v>29</v>
      </c>
      <c r="K267" t="s">
        <v>12</v>
      </c>
    </row>
    <row r="268" spans="1:11" x14ac:dyDescent="0.3">
      <c r="A268">
        <f>YEAR('Supermart Grocery Sales - Retai'!F:F)</f>
        <v>2018</v>
      </c>
      <c r="B268">
        <f>MONTH('Supermart Grocery Sales - Retai'!F:F)</f>
        <v>6</v>
      </c>
      <c r="C268" t="str" cm="1">
        <f t="array" ref="C268">CHOOSE(_xlfn.ANCHORARRAY(B268), "Jan", "Feb", "Mar", "Apr", "May", "Jun", "Jul", "Aug", "Sep", "Oct", "Nov", "Dec")</f>
        <v>Jun</v>
      </c>
      <c r="D268" t="str">
        <f>"Q"&amp;ROUNDUP(MONTH('Supermart Grocery Sales - Retai'!F268)/3,0)</f>
        <v>Q2</v>
      </c>
      <c r="E268">
        <f>tbl_DataModel[[#This Row],[Profit]]/tbl_DataModel[[#This Row],[Sales]]</f>
        <v>0.19999999999999998</v>
      </c>
      <c r="F268">
        <v>696</v>
      </c>
      <c r="G268">
        <v>139.19999999999999</v>
      </c>
      <c r="H268" t="s">
        <v>63</v>
      </c>
      <c r="I268" t="s">
        <v>75</v>
      </c>
      <c r="J268" t="s">
        <v>23</v>
      </c>
      <c r="K268" t="s">
        <v>108</v>
      </c>
    </row>
    <row r="269" spans="1:11" x14ac:dyDescent="0.3">
      <c r="A269">
        <f>YEAR('Supermart Grocery Sales - Retai'!F:F)</f>
        <v>2017</v>
      </c>
      <c r="B269">
        <f>MONTH('Supermart Grocery Sales - Retai'!F:F)</f>
        <v>1</v>
      </c>
      <c r="C269" t="str" cm="1">
        <f t="array" ref="C269">CHOOSE(_xlfn.ANCHORARRAY(B269), "Jan", "Feb", "Mar", "Apr", "May", "Jun", "Jul", "Aug", "Sep", "Oct", "Nov", "Dec")</f>
        <v>Jan</v>
      </c>
      <c r="D269" t="str">
        <f>"Q"&amp;ROUNDUP(MONTH('Supermart Grocery Sales - Retai'!F269)/3,0)</f>
        <v>Q1</v>
      </c>
      <c r="E269">
        <f>tbl_DataModel[[#This Row],[Profit]]/tbl_DataModel[[#This Row],[Sales]]</f>
        <v>0.17</v>
      </c>
      <c r="F269">
        <v>2500</v>
      </c>
      <c r="G269">
        <v>425</v>
      </c>
      <c r="H269" t="s">
        <v>13</v>
      </c>
      <c r="I269" t="s">
        <v>14</v>
      </c>
      <c r="J269" t="s">
        <v>98</v>
      </c>
      <c r="K269" t="s">
        <v>184</v>
      </c>
    </row>
    <row r="270" spans="1:11" x14ac:dyDescent="0.3">
      <c r="A270">
        <f>YEAR('Supermart Grocery Sales - Retai'!F:F)</f>
        <v>2018</v>
      </c>
      <c r="B270">
        <f>MONTH('Supermart Grocery Sales - Retai'!F:F)</f>
        <v>12</v>
      </c>
      <c r="C270" t="str" cm="1">
        <f t="array" ref="C270">CHOOSE(_xlfn.ANCHORARRAY(B270), "Jan", "Feb", "Mar", "Apr", "May", "Jun", "Jul", "Aug", "Sep", "Oct", "Nov", "Dec")</f>
        <v>Dec</v>
      </c>
      <c r="D270" t="str">
        <f>"Q"&amp;ROUNDUP(MONTH('Supermart Grocery Sales - Retai'!F270)/3,0)</f>
        <v>Q4</v>
      </c>
      <c r="E270">
        <f>tbl_DataModel[[#This Row],[Profit]]/tbl_DataModel[[#This Row],[Sales]]</f>
        <v>0.12</v>
      </c>
      <c r="F270">
        <v>1507</v>
      </c>
      <c r="G270">
        <v>180.84</v>
      </c>
      <c r="H270" t="s">
        <v>49</v>
      </c>
      <c r="I270" t="s">
        <v>54</v>
      </c>
      <c r="J270" t="s">
        <v>98</v>
      </c>
      <c r="K270" t="s">
        <v>40</v>
      </c>
    </row>
    <row r="271" spans="1:11" x14ac:dyDescent="0.3">
      <c r="A271">
        <f>YEAR('Supermart Grocery Sales - Retai'!F:F)</f>
        <v>2018</v>
      </c>
      <c r="B271">
        <f>MONTH('Supermart Grocery Sales - Retai'!F:F)</f>
        <v>12</v>
      </c>
      <c r="C271" t="str" cm="1">
        <f t="array" ref="C271">CHOOSE(_xlfn.ANCHORARRAY(B271), "Jan", "Feb", "Mar", "Apr", "May", "Jun", "Jul", "Aug", "Sep", "Oct", "Nov", "Dec")</f>
        <v>Dec</v>
      </c>
      <c r="D271" t="str">
        <f>"Q"&amp;ROUNDUP(MONTH('Supermart Grocery Sales - Retai'!F271)/3,0)</f>
        <v>Q4</v>
      </c>
      <c r="E271">
        <f>tbl_DataModel[[#This Row],[Profit]]/tbl_DataModel[[#This Row],[Sales]]</f>
        <v>0.37999999999999995</v>
      </c>
      <c r="F271">
        <v>1612</v>
      </c>
      <c r="G271">
        <v>612.55999999999995</v>
      </c>
      <c r="H271" t="s">
        <v>20</v>
      </c>
      <c r="I271" t="s">
        <v>91</v>
      </c>
      <c r="J271" t="s">
        <v>98</v>
      </c>
      <c r="K271" t="s">
        <v>139</v>
      </c>
    </row>
    <row r="272" spans="1:11" x14ac:dyDescent="0.3">
      <c r="A272">
        <f>YEAR('Supermart Grocery Sales - Retai'!F:F)</f>
        <v>2018</v>
      </c>
      <c r="B272">
        <f>MONTH('Supermart Grocery Sales - Retai'!F:F)</f>
        <v>12</v>
      </c>
      <c r="C272" t="str" cm="1">
        <f t="array" ref="C272">CHOOSE(_xlfn.ANCHORARRAY(B272), "Jan", "Feb", "Mar", "Apr", "May", "Jun", "Jul", "Aug", "Sep", "Oct", "Nov", "Dec")</f>
        <v>Dec</v>
      </c>
      <c r="D272" t="str">
        <f>"Q"&amp;ROUNDUP(MONTH('Supermart Grocery Sales - Retai'!F272)/3,0)</f>
        <v>Q4</v>
      </c>
      <c r="E272">
        <f>tbl_DataModel[[#This Row],[Profit]]/tbl_DataModel[[#This Row],[Sales]]</f>
        <v>0.21</v>
      </c>
      <c r="F272">
        <v>764</v>
      </c>
      <c r="G272">
        <v>160.44</v>
      </c>
      <c r="H272" t="s">
        <v>58</v>
      </c>
      <c r="I272" t="s">
        <v>112</v>
      </c>
      <c r="J272" t="s">
        <v>29</v>
      </c>
      <c r="K272" t="s">
        <v>146</v>
      </c>
    </row>
    <row r="273" spans="1:11" x14ac:dyDescent="0.3">
      <c r="A273">
        <f>YEAR('Supermart Grocery Sales - Retai'!F:F)</f>
        <v>2016</v>
      </c>
      <c r="B273">
        <f>MONTH('Supermart Grocery Sales - Retai'!F:F)</f>
        <v>7</v>
      </c>
      <c r="C273" t="str" cm="1">
        <f t="array" ref="C273">CHOOSE(_xlfn.ANCHORARRAY(B273), "Jan", "Feb", "Mar", "Apr", "May", "Jun", "Jul", "Aug", "Sep", "Oct", "Nov", "Dec")</f>
        <v>Jul</v>
      </c>
      <c r="D273" t="str">
        <f>"Q"&amp;ROUNDUP(MONTH('Supermart Grocery Sales - Retai'!F273)/3,0)</f>
        <v>Q3</v>
      </c>
      <c r="E273">
        <f>tbl_DataModel[[#This Row],[Profit]]/tbl_DataModel[[#This Row],[Sales]]</f>
        <v>0.32</v>
      </c>
      <c r="F273">
        <v>884</v>
      </c>
      <c r="G273">
        <v>282.88</v>
      </c>
      <c r="H273" t="s">
        <v>58</v>
      </c>
      <c r="I273" t="s">
        <v>112</v>
      </c>
      <c r="J273" t="s">
        <v>29</v>
      </c>
      <c r="K273" t="s">
        <v>53</v>
      </c>
    </row>
    <row r="274" spans="1:11" x14ac:dyDescent="0.3">
      <c r="A274">
        <f>YEAR('Supermart Grocery Sales - Retai'!F:F)</f>
        <v>2016</v>
      </c>
      <c r="B274">
        <f>MONTH('Supermart Grocery Sales - Retai'!F:F)</f>
        <v>7</v>
      </c>
      <c r="C274" t="str" cm="1">
        <f t="array" ref="C274">CHOOSE(_xlfn.ANCHORARRAY(B274), "Jan", "Feb", "Mar", "Apr", "May", "Jun", "Jul", "Aug", "Sep", "Oct", "Nov", "Dec")</f>
        <v>Jul</v>
      </c>
      <c r="D274" t="str">
        <f>"Q"&amp;ROUNDUP(MONTH('Supermart Grocery Sales - Retai'!F274)/3,0)</f>
        <v>Q3</v>
      </c>
      <c r="E274">
        <f>tbl_DataModel[[#This Row],[Profit]]/tbl_DataModel[[#This Row],[Sales]]</f>
        <v>0.32</v>
      </c>
      <c r="F274">
        <v>2443</v>
      </c>
      <c r="G274">
        <v>781.76</v>
      </c>
      <c r="H274" t="s">
        <v>32</v>
      </c>
      <c r="I274" t="s">
        <v>153</v>
      </c>
      <c r="J274" t="s">
        <v>29</v>
      </c>
      <c r="K274" t="s">
        <v>102</v>
      </c>
    </row>
    <row r="275" spans="1:11" x14ac:dyDescent="0.3">
      <c r="A275">
        <f>YEAR('Supermart Grocery Sales - Retai'!F:F)</f>
        <v>2016</v>
      </c>
      <c r="B275">
        <f>MONTH('Supermart Grocery Sales - Retai'!F:F)</f>
        <v>7</v>
      </c>
      <c r="C275" t="str" cm="1">
        <f t="array" ref="C275">CHOOSE(_xlfn.ANCHORARRAY(B275), "Jan", "Feb", "Mar", "Apr", "May", "Jun", "Jul", "Aug", "Sep", "Oct", "Nov", "Dec")</f>
        <v>Jul</v>
      </c>
      <c r="D275" t="str">
        <f>"Q"&amp;ROUNDUP(MONTH('Supermart Grocery Sales - Retai'!F275)/3,0)</f>
        <v>Q3</v>
      </c>
      <c r="E275">
        <f>tbl_DataModel[[#This Row],[Profit]]/tbl_DataModel[[#This Row],[Sales]]</f>
        <v>0.11999999999999998</v>
      </c>
      <c r="F275">
        <v>1147</v>
      </c>
      <c r="G275">
        <v>137.63999999999999</v>
      </c>
      <c r="H275" t="s">
        <v>49</v>
      </c>
      <c r="I275" t="s">
        <v>54</v>
      </c>
      <c r="J275" t="s">
        <v>29</v>
      </c>
      <c r="K275" t="s">
        <v>45</v>
      </c>
    </row>
    <row r="276" spans="1:11" x14ac:dyDescent="0.3">
      <c r="A276">
        <f>YEAR('Supermart Grocery Sales - Retai'!F:F)</f>
        <v>2018</v>
      </c>
      <c r="B276">
        <f>MONTH('Supermart Grocery Sales - Retai'!F:F)</f>
        <v>9</v>
      </c>
      <c r="C276" t="str" cm="1">
        <f t="array" ref="C276">CHOOSE(_xlfn.ANCHORARRAY(B276), "Jan", "Feb", "Mar", "Apr", "May", "Jun", "Jul", "Aug", "Sep", "Oct", "Nov", "Dec")</f>
        <v>Sep</v>
      </c>
      <c r="D276" t="str">
        <f>"Q"&amp;ROUNDUP(MONTH('Supermart Grocery Sales - Retai'!F276)/3,0)</f>
        <v>Q3</v>
      </c>
      <c r="E276">
        <f>tbl_DataModel[[#This Row],[Profit]]/tbl_DataModel[[#This Row],[Sales]]</f>
        <v>0.26</v>
      </c>
      <c r="F276">
        <v>1899</v>
      </c>
      <c r="G276">
        <v>493.74</v>
      </c>
      <c r="H276" t="s">
        <v>32</v>
      </c>
      <c r="I276" t="s">
        <v>97</v>
      </c>
      <c r="J276" t="s">
        <v>29</v>
      </c>
      <c r="K276" t="s">
        <v>53</v>
      </c>
    </row>
    <row r="277" spans="1:11" x14ac:dyDescent="0.3">
      <c r="A277">
        <f>YEAR('Supermart Grocery Sales - Retai'!F:F)</f>
        <v>2018</v>
      </c>
      <c r="B277">
        <f>MONTH('Supermart Grocery Sales - Retai'!F:F)</f>
        <v>9</v>
      </c>
      <c r="C277" t="str" cm="1">
        <f t="array" ref="C277">CHOOSE(_xlfn.ANCHORARRAY(B277), "Jan", "Feb", "Mar", "Apr", "May", "Jun", "Jul", "Aug", "Sep", "Oct", "Nov", "Dec")</f>
        <v>Sep</v>
      </c>
      <c r="D277" t="str">
        <f>"Q"&amp;ROUNDUP(MONTH('Supermart Grocery Sales - Retai'!F277)/3,0)</f>
        <v>Q3</v>
      </c>
      <c r="E277">
        <f>tbl_DataModel[[#This Row],[Profit]]/tbl_DataModel[[#This Row],[Sales]]</f>
        <v>0.09</v>
      </c>
      <c r="F277">
        <v>744</v>
      </c>
      <c r="G277">
        <v>66.959999999999994</v>
      </c>
      <c r="H277" t="s">
        <v>49</v>
      </c>
      <c r="I277" t="s">
        <v>54</v>
      </c>
      <c r="J277" t="s">
        <v>29</v>
      </c>
      <c r="K277" t="s">
        <v>135</v>
      </c>
    </row>
    <row r="278" spans="1:11" x14ac:dyDescent="0.3">
      <c r="A278">
        <f>YEAR('Supermart Grocery Sales - Retai'!F:F)</f>
        <v>2018</v>
      </c>
      <c r="B278">
        <f>MONTH('Supermart Grocery Sales - Retai'!F:F)</f>
        <v>10</v>
      </c>
      <c r="C278" t="str" cm="1">
        <f t="array" ref="C278">CHOOSE(_xlfn.ANCHORARRAY(B278), "Jan", "Feb", "Mar", "Apr", "May", "Jun", "Jul", "Aug", "Sep", "Oct", "Nov", "Dec")</f>
        <v>Oct</v>
      </c>
      <c r="D278" t="str">
        <f>"Q"&amp;ROUNDUP(MONTH('Supermart Grocery Sales - Retai'!F278)/3,0)</f>
        <v>Q4</v>
      </c>
      <c r="E278">
        <f>tbl_DataModel[[#This Row],[Profit]]/tbl_DataModel[[#This Row],[Sales]]</f>
        <v>0.35</v>
      </c>
      <c r="F278">
        <v>812</v>
      </c>
      <c r="G278">
        <v>284.2</v>
      </c>
      <c r="H278" t="s">
        <v>63</v>
      </c>
      <c r="I278" t="s">
        <v>157</v>
      </c>
      <c r="J278" t="s">
        <v>98</v>
      </c>
      <c r="K278" t="s">
        <v>108</v>
      </c>
    </row>
    <row r="279" spans="1:11" x14ac:dyDescent="0.3">
      <c r="A279">
        <f>YEAR('Supermart Grocery Sales - Retai'!F:F)</f>
        <v>2018</v>
      </c>
      <c r="B279">
        <f>MONTH('Supermart Grocery Sales - Retai'!F:F)</f>
        <v>10</v>
      </c>
      <c r="C279" t="str" cm="1">
        <f t="array" ref="C279">CHOOSE(_xlfn.ANCHORARRAY(B279), "Jan", "Feb", "Mar", "Apr", "May", "Jun", "Jul", "Aug", "Sep", "Oct", "Nov", "Dec")</f>
        <v>Oct</v>
      </c>
      <c r="D279" t="str">
        <f>"Q"&amp;ROUNDUP(MONTH('Supermart Grocery Sales - Retai'!F279)/3,0)</f>
        <v>Q4</v>
      </c>
      <c r="E279">
        <f>tbl_DataModel[[#This Row],[Profit]]/tbl_DataModel[[#This Row],[Sales]]</f>
        <v>0.15999999999999998</v>
      </c>
      <c r="F279">
        <v>862</v>
      </c>
      <c r="G279">
        <v>137.91999999999999</v>
      </c>
      <c r="H279" t="s">
        <v>13</v>
      </c>
      <c r="I279" t="s">
        <v>14</v>
      </c>
      <c r="J279" t="s">
        <v>98</v>
      </c>
      <c r="K279" t="s">
        <v>211</v>
      </c>
    </row>
    <row r="280" spans="1:11" x14ac:dyDescent="0.3">
      <c r="A280">
        <f>YEAR('Supermart Grocery Sales - Retai'!F:F)</f>
        <v>2018</v>
      </c>
      <c r="B280">
        <f>MONTH('Supermart Grocery Sales - Retai'!F:F)</f>
        <v>10</v>
      </c>
      <c r="C280" t="str" cm="1">
        <f t="array" ref="C280">CHOOSE(_xlfn.ANCHORARRAY(B280), "Jan", "Feb", "Mar", "Apr", "May", "Jun", "Jul", "Aug", "Sep", "Oct", "Nov", "Dec")</f>
        <v>Oct</v>
      </c>
      <c r="D280" t="str">
        <f>"Q"&amp;ROUNDUP(MONTH('Supermart Grocery Sales - Retai'!F280)/3,0)</f>
        <v>Q4</v>
      </c>
      <c r="E280">
        <f>tbl_DataModel[[#This Row],[Profit]]/tbl_DataModel[[#This Row],[Sales]]</f>
        <v>0.27</v>
      </c>
      <c r="F280">
        <v>1061</v>
      </c>
      <c r="G280">
        <v>286.47000000000003</v>
      </c>
      <c r="H280" t="s">
        <v>58</v>
      </c>
      <c r="I280" t="s">
        <v>59</v>
      </c>
      <c r="J280" t="s">
        <v>98</v>
      </c>
      <c r="K280" t="s">
        <v>83</v>
      </c>
    </row>
    <row r="281" spans="1:11" x14ac:dyDescent="0.3">
      <c r="A281">
        <f>YEAR('Supermart Grocery Sales - Retai'!F:F)</f>
        <v>2018</v>
      </c>
      <c r="B281">
        <f>MONTH('Supermart Grocery Sales - Retai'!F:F)</f>
        <v>10</v>
      </c>
      <c r="C281" t="str" cm="1">
        <f t="array" ref="C281">CHOOSE(_xlfn.ANCHORARRAY(B281), "Jan", "Feb", "Mar", "Apr", "May", "Jun", "Jul", "Aug", "Sep", "Oct", "Nov", "Dec")</f>
        <v>Oct</v>
      </c>
      <c r="D281" t="str">
        <f>"Q"&amp;ROUNDUP(MONTH('Supermart Grocery Sales - Retai'!F281)/3,0)</f>
        <v>Q4</v>
      </c>
      <c r="E281">
        <f>tbl_DataModel[[#This Row],[Profit]]/tbl_DataModel[[#This Row],[Sales]]</f>
        <v>0.21999999999999997</v>
      </c>
      <c r="F281">
        <v>2365</v>
      </c>
      <c r="G281">
        <v>520.29999999999995</v>
      </c>
      <c r="H281" t="s">
        <v>32</v>
      </c>
      <c r="I281" t="s">
        <v>33</v>
      </c>
      <c r="J281" t="s">
        <v>98</v>
      </c>
      <c r="K281" t="s">
        <v>120</v>
      </c>
    </row>
    <row r="282" spans="1:11" x14ac:dyDescent="0.3">
      <c r="A282">
        <f>YEAR('Supermart Grocery Sales - Retai'!F:F)</f>
        <v>2016</v>
      </c>
      <c r="B282">
        <f>MONTH('Supermart Grocery Sales - Retai'!F:F)</f>
        <v>9</v>
      </c>
      <c r="C282" t="str" cm="1">
        <f t="array" ref="C282">CHOOSE(_xlfn.ANCHORARRAY(B282), "Jan", "Feb", "Mar", "Apr", "May", "Jun", "Jul", "Aug", "Sep", "Oct", "Nov", "Dec")</f>
        <v>Sep</v>
      </c>
      <c r="D282" t="str">
        <f>"Q"&amp;ROUNDUP(MONTH('Supermart Grocery Sales - Retai'!F282)/3,0)</f>
        <v>Q3</v>
      </c>
      <c r="E282">
        <f>tbl_DataModel[[#This Row],[Profit]]/tbl_DataModel[[#This Row],[Sales]]</f>
        <v>0.32</v>
      </c>
      <c r="F282">
        <v>1421</v>
      </c>
      <c r="G282">
        <v>454.72</v>
      </c>
      <c r="H282" t="s">
        <v>58</v>
      </c>
      <c r="I282" t="s">
        <v>59</v>
      </c>
      <c r="J282" t="s">
        <v>76</v>
      </c>
      <c r="K282" t="s">
        <v>182</v>
      </c>
    </row>
    <row r="283" spans="1:11" x14ac:dyDescent="0.3">
      <c r="A283">
        <f>YEAR('Supermart Grocery Sales - Retai'!F:F)</f>
        <v>2016</v>
      </c>
      <c r="B283">
        <f>MONTH('Supermart Grocery Sales - Retai'!F:F)</f>
        <v>9</v>
      </c>
      <c r="C283" t="str" cm="1">
        <f t="array" ref="C283">CHOOSE(_xlfn.ANCHORARRAY(B283), "Jan", "Feb", "Mar", "Apr", "May", "Jun", "Jul", "Aug", "Sep", "Oct", "Nov", "Dec")</f>
        <v>Sep</v>
      </c>
      <c r="D283" t="str">
        <f>"Q"&amp;ROUNDUP(MONTH('Supermart Grocery Sales - Retai'!F283)/3,0)</f>
        <v>Q3</v>
      </c>
      <c r="E283">
        <f>tbl_DataModel[[#This Row],[Profit]]/tbl_DataModel[[#This Row],[Sales]]</f>
        <v>0.15000000000000002</v>
      </c>
      <c r="F283">
        <v>1357</v>
      </c>
      <c r="G283">
        <v>203.55</v>
      </c>
      <c r="H283" t="s">
        <v>32</v>
      </c>
      <c r="I283" t="s">
        <v>97</v>
      </c>
      <c r="J283" t="s">
        <v>76</v>
      </c>
      <c r="K283" t="s">
        <v>165</v>
      </c>
    </row>
    <row r="284" spans="1:11" x14ac:dyDescent="0.3">
      <c r="A284">
        <f>YEAR('Supermart Grocery Sales - Retai'!F:F)</f>
        <v>2016</v>
      </c>
      <c r="B284">
        <f>MONTH('Supermart Grocery Sales - Retai'!F:F)</f>
        <v>11</v>
      </c>
      <c r="C284" t="str" cm="1">
        <f t="array" ref="C284">CHOOSE(_xlfn.ANCHORARRAY(B284), "Jan", "Feb", "Mar", "Apr", "May", "Jun", "Jul", "Aug", "Sep", "Oct", "Nov", "Dec")</f>
        <v>Nov</v>
      </c>
      <c r="D284" t="str">
        <f>"Q"&amp;ROUNDUP(MONTH('Supermart Grocery Sales - Retai'!F284)/3,0)</f>
        <v>Q4</v>
      </c>
      <c r="E284">
        <f>tbl_DataModel[[#This Row],[Profit]]/tbl_DataModel[[#This Row],[Sales]]</f>
        <v>0.43</v>
      </c>
      <c r="F284">
        <v>1007</v>
      </c>
      <c r="G284">
        <v>433.01</v>
      </c>
      <c r="H284" t="s">
        <v>20</v>
      </c>
      <c r="I284" t="s">
        <v>91</v>
      </c>
      <c r="J284" t="s">
        <v>29</v>
      </c>
      <c r="K284" t="s">
        <v>204</v>
      </c>
    </row>
    <row r="285" spans="1:11" x14ac:dyDescent="0.3">
      <c r="A285">
        <f>YEAR('Supermart Grocery Sales - Retai'!F:F)</f>
        <v>2016</v>
      </c>
      <c r="B285">
        <f>MONTH('Supermart Grocery Sales - Retai'!F:F)</f>
        <v>9</v>
      </c>
      <c r="C285" t="str" cm="1">
        <f t="array" ref="C285">CHOOSE(_xlfn.ANCHORARRAY(B285), "Jan", "Feb", "Mar", "Apr", "May", "Jun", "Jul", "Aug", "Sep", "Oct", "Nov", "Dec")</f>
        <v>Sep</v>
      </c>
      <c r="D285" t="str">
        <f>"Q"&amp;ROUNDUP(MONTH('Supermart Grocery Sales - Retai'!F285)/3,0)</f>
        <v>Q3</v>
      </c>
      <c r="E285">
        <f>tbl_DataModel[[#This Row],[Profit]]/tbl_DataModel[[#This Row],[Sales]]</f>
        <v>9.0000000000000011E-2</v>
      </c>
      <c r="F285">
        <v>1544</v>
      </c>
      <c r="G285">
        <v>138.96</v>
      </c>
      <c r="H285" t="s">
        <v>49</v>
      </c>
      <c r="I285" t="s">
        <v>50</v>
      </c>
      <c r="J285" t="s">
        <v>29</v>
      </c>
      <c r="K285" t="s">
        <v>135</v>
      </c>
    </row>
    <row r="286" spans="1:11" x14ac:dyDescent="0.3">
      <c r="A286">
        <f>YEAR('Supermart Grocery Sales - Retai'!F:F)</f>
        <v>2016</v>
      </c>
      <c r="B286">
        <f>MONTH('Supermart Grocery Sales - Retai'!F:F)</f>
        <v>9</v>
      </c>
      <c r="C286" t="str" cm="1">
        <f t="array" ref="C286">CHOOSE(_xlfn.ANCHORARRAY(B286), "Jan", "Feb", "Mar", "Apr", "May", "Jun", "Jul", "Aug", "Sep", "Oct", "Nov", "Dec")</f>
        <v>Sep</v>
      </c>
      <c r="D286" t="str">
        <f>"Q"&amp;ROUNDUP(MONTH('Supermart Grocery Sales - Retai'!F286)/3,0)</f>
        <v>Q3</v>
      </c>
      <c r="E286">
        <f>tbl_DataModel[[#This Row],[Profit]]/tbl_DataModel[[#This Row],[Sales]]</f>
        <v>0.38999999999999996</v>
      </c>
      <c r="F286">
        <v>1537</v>
      </c>
      <c r="G286">
        <v>599.42999999999995</v>
      </c>
      <c r="H286" t="s">
        <v>32</v>
      </c>
      <c r="I286" t="s">
        <v>97</v>
      </c>
      <c r="J286" t="s">
        <v>29</v>
      </c>
      <c r="K286" t="s">
        <v>191</v>
      </c>
    </row>
    <row r="287" spans="1:11" x14ac:dyDescent="0.3">
      <c r="A287">
        <f>YEAR('Supermart Grocery Sales - Retai'!F:F)</f>
        <v>2016</v>
      </c>
      <c r="B287">
        <f>MONTH('Supermart Grocery Sales - Retai'!F:F)</f>
        <v>9</v>
      </c>
      <c r="C287" t="str" cm="1">
        <f t="array" ref="C287">CHOOSE(_xlfn.ANCHORARRAY(B287), "Jan", "Feb", "Mar", "Apr", "May", "Jun", "Jul", "Aug", "Sep", "Oct", "Nov", "Dec")</f>
        <v>Sep</v>
      </c>
      <c r="D287" t="str">
        <f>"Q"&amp;ROUNDUP(MONTH('Supermart Grocery Sales - Retai'!F287)/3,0)</f>
        <v>Q3</v>
      </c>
      <c r="E287">
        <f>tbl_DataModel[[#This Row],[Profit]]/tbl_DataModel[[#This Row],[Sales]]</f>
        <v>0.11</v>
      </c>
      <c r="F287">
        <v>1530</v>
      </c>
      <c r="G287">
        <v>168.3</v>
      </c>
      <c r="H287" t="s">
        <v>49</v>
      </c>
      <c r="I287" t="s">
        <v>205</v>
      </c>
      <c r="J287" t="s">
        <v>29</v>
      </c>
      <c r="K287" t="s">
        <v>36</v>
      </c>
    </row>
    <row r="288" spans="1:11" x14ac:dyDescent="0.3">
      <c r="A288">
        <f>YEAR('Supermart Grocery Sales - Retai'!F:F)</f>
        <v>2017</v>
      </c>
      <c r="B288">
        <f>MONTH('Supermart Grocery Sales - Retai'!F:F)</f>
        <v>12</v>
      </c>
      <c r="C288" t="str" cm="1">
        <f t="array" ref="C288">CHOOSE(_xlfn.ANCHORARRAY(B288), "Jan", "Feb", "Mar", "Apr", "May", "Jun", "Jul", "Aug", "Sep", "Oct", "Nov", "Dec")</f>
        <v>Dec</v>
      </c>
      <c r="D288" t="str">
        <f>"Q"&amp;ROUNDUP(MONTH('Supermart Grocery Sales - Retai'!F288)/3,0)</f>
        <v>Q4</v>
      </c>
      <c r="E288">
        <f>tbl_DataModel[[#This Row],[Profit]]/tbl_DataModel[[#This Row],[Sales]]</f>
        <v>0.3</v>
      </c>
      <c r="F288">
        <v>2460</v>
      </c>
      <c r="G288">
        <v>738</v>
      </c>
      <c r="H288" t="s">
        <v>13</v>
      </c>
      <c r="I288" t="s">
        <v>195</v>
      </c>
      <c r="J288" t="s">
        <v>23</v>
      </c>
      <c r="K288" t="s">
        <v>45</v>
      </c>
    </row>
    <row r="289" spans="1:11" x14ac:dyDescent="0.3">
      <c r="A289">
        <f>YEAR('Supermart Grocery Sales - Retai'!F:F)</f>
        <v>2017</v>
      </c>
      <c r="B289">
        <f>MONTH('Supermart Grocery Sales - Retai'!F:F)</f>
        <v>12</v>
      </c>
      <c r="C289" t="str" cm="1">
        <f t="array" ref="C289">CHOOSE(_xlfn.ANCHORARRAY(B289), "Jan", "Feb", "Mar", "Apr", "May", "Jun", "Jul", "Aug", "Sep", "Oct", "Nov", "Dec")</f>
        <v>Dec</v>
      </c>
      <c r="D289" t="str">
        <f>"Q"&amp;ROUNDUP(MONTH('Supermart Grocery Sales - Retai'!F289)/3,0)</f>
        <v>Q4</v>
      </c>
      <c r="E289">
        <f>tbl_DataModel[[#This Row],[Profit]]/tbl_DataModel[[#This Row],[Sales]]</f>
        <v>0.44</v>
      </c>
      <c r="F289">
        <v>976</v>
      </c>
      <c r="G289">
        <v>429.44</v>
      </c>
      <c r="H289" t="s">
        <v>58</v>
      </c>
      <c r="I289" t="s">
        <v>112</v>
      </c>
      <c r="J289" t="s">
        <v>23</v>
      </c>
      <c r="K289" t="s">
        <v>19</v>
      </c>
    </row>
    <row r="290" spans="1:11" x14ac:dyDescent="0.3">
      <c r="A290">
        <f>YEAR('Supermart Grocery Sales - Retai'!F:F)</f>
        <v>2017</v>
      </c>
      <c r="B290">
        <f>MONTH('Supermart Grocery Sales - Retai'!F:F)</f>
        <v>12</v>
      </c>
      <c r="C290" t="str" cm="1">
        <f t="array" ref="C290">CHOOSE(_xlfn.ANCHORARRAY(B290), "Jan", "Feb", "Mar", "Apr", "May", "Jun", "Jul", "Aug", "Sep", "Oct", "Nov", "Dec")</f>
        <v>Dec</v>
      </c>
      <c r="D290" t="str">
        <f>"Q"&amp;ROUNDUP(MONTH('Supermart Grocery Sales - Retai'!F290)/3,0)</f>
        <v>Q4</v>
      </c>
      <c r="E290">
        <f>tbl_DataModel[[#This Row],[Profit]]/tbl_DataModel[[#This Row],[Sales]]</f>
        <v>0.27</v>
      </c>
      <c r="F290">
        <v>1106</v>
      </c>
      <c r="G290">
        <v>298.62</v>
      </c>
      <c r="H290" t="s">
        <v>32</v>
      </c>
      <c r="I290" t="s">
        <v>153</v>
      </c>
      <c r="J290" t="s">
        <v>23</v>
      </c>
      <c r="K290" t="s">
        <v>139</v>
      </c>
    </row>
    <row r="291" spans="1:11" x14ac:dyDescent="0.3">
      <c r="A291">
        <f>YEAR('Supermart Grocery Sales - Retai'!F:F)</f>
        <v>2017</v>
      </c>
      <c r="B291">
        <f>MONTH('Supermart Grocery Sales - Retai'!F:F)</f>
        <v>11</v>
      </c>
      <c r="C291" t="str" cm="1">
        <f t="array" ref="C291">CHOOSE(_xlfn.ANCHORARRAY(B291), "Jan", "Feb", "Mar", "Apr", "May", "Jun", "Jul", "Aug", "Sep", "Oct", "Nov", "Dec")</f>
        <v>Nov</v>
      </c>
      <c r="D291" t="str">
        <f>"Q"&amp;ROUNDUP(MONTH('Supermart Grocery Sales - Retai'!F291)/3,0)</f>
        <v>Q4</v>
      </c>
      <c r="E291">
        <f>tbl_DataModel[[#This Row],[Profit]]/tbl_DataModel[[#This Row],[Sales]]</f>
        <v>0.21</v>
      </c>
      <c r="F291">
        <v>1165</v>
      </c>
      <c r="G291">
        <v>244.65</v>
      </c>
      <c r="H291" t="s">
        <v>49</v>
      </c>
      <c r="I291" t="s">
        <v>50</v>
      </c>
      <c r="J291" t="s">
        <v>98</v>
      </c>
      <c r="K291" t="s">
        <v>42</v>
      </c>
    </row>
    <row r="292" spans="1:11" x14ac:dyDescent="0.3">
      <c r="A292">
        <f>YEAR('Supermart Grocery Sales - Retai'!F:F)</f>
        <v>2017</v>
      </c>
      <c r="B292">
        <f>MONTH('Supermart Grocery Sales - Retai'!F:F)</f>
        <v>11</v>
      </c>
      <c r="C292" t="str" cm="1">
        <f t="array" ref="C292">CHOOSE(_xlfn.ANCHORARRAY(B292), "Jan", "Feb", "Mar", "Apr", "May", "Jun", "Jul", "Aug", "Sep", "Oct", "Nov", "Dec")</f>
        <v>Nov</v>
      </c>
      <c r="D292" t="str">
        <f>"Q"&amp;ROUNDUP(MONTH('Supermart Grocery Sales - Retai'!F292)/3,0)</f>
        <v>Q4</v>
      </c>
      <c r="E292">
        <f>tbl_DataModel[[#This Row],[Profit]]/tbl_DataModel[[#This Row],[Sales]]</f>
        <v>0.4</v>
      </c>
      <c r="F292">
        <v>1244</v>
      </c>
      <c r="G292">
        <v>497.6</v>
      </c>
      <c r="H292" t="s">
        <v>26</v>
      </c>
      <c r="I292" t="s">
        <v>201</v>
      </c>
      <c r="J292" t="s">
        <v>98</v>
      </c>
      <c r="K292" t="s">
        <v>42</v>
      </c>
    </row>
    <row r="293" spans="1:11" x14ac:dyDescent="0.3">
      <c r="A293">
        <f>YEAR('Supermart Grocery Sales - Retai'!F:F)</f>
        <v>2017</v>
      </c>
      <c r="B293">
        <f>MONTH('Supermart Grocery Sales - Retai'!F:F)</f>
        <v>11</v>
      </c>
      <c r="C293" t="str" cm="1">
        <f t="array" ref="C293">CHOOSE(_xlfn.ANCHORARRAY(B293), "Jan", "Feb", "Mar", "Apr", "May", "Jun", "Jul", "Aug", "Sep", "Oct", "Nov", "Dec")</f>
        <v>Nov</v>
      </c>
      <c r="D293" t="str">
        <f>"Q"&amp;ROUNDUP(MONTH('Supermart Grocery Sales - Retai'!F293)/3,0)</f>
        <v>Q4</v>
      </c>
      <c r="E293">
        <f>tbl_DataModel[[#This Row],[Profit]]/tbl_DataModel[[#This Row],[Sales]]</f>
        <v>0.21</v>
      </c>
      <c r="F293">
        <v>1992</v>
      </c>
      <c r="G293">
        <v>418.32</v>
      </c>
      <c r="H293" t="s">
        <v>32</v>
      </c>
      <c r="I293" t="s">
        <v>153</v>
      </c>
      <c r="J293" t="s">
        <v>98</v>
      </c>
      <c r="K293" t="s">
        <v>135</v>
      </c>
    </row>
    <row r="294" spans="1:11" x14ac:dyDescent="0.3">
      <c r="A294">
        <f>YEAR('Supermart Grocery Sales - Retai'!F:F)</f>
        <v>2017</v>
      </c>
      <c r="B294">
        <f>MONTH('Supermart Grocery Sales - Retai'!F:F)</f>
        <v>11</v>
      </c>
      <c r="C294" t="str" cm="1">
        <f t="array" ref="C294">CHOOSE(_xlfn.ANCHORARRAY(B294), "Jan", "Feb", "Mar", "Apr", "May", "Jun", "Jul", "Aug", "Sep", "Oct", "Nov", "Dec")</f>
        <v>Nov</v>
      </c>
      <c r="D294" t="str">
        <f>"Q"&amp;ROUNDUP(MONTH('Supermart Grocery Sales - Retai'!F294)/3,0)</f>
        <v>Q4</v>
      </c>
      <c r="E294">
        <f>tbl_DataModel[[#This Row],[Profit]]/tbl_DataModel[[#This Row],[Sales]]</f>
        <v>0.16999999999999998</v>
      </c>
      <c r="F294">
        <v>1396</v>
      </c>
      <c r="G294">
        <v>237.32</v>
      </c>
      <c r="H294" t="s">
        <v>63</v>
      </c>
      <c r="I294" t="s">
        <v>64</v>
      </c>
      <c r="J294" t="s">
        <v>98</v>
      </c>
      <c r="K294" t="s">
        <v>204</v>
      </c>
    </row>
    <row r="295" spans="1:11" x14ac:dyDescent="0.3">
      <c r="A295">
        <f>YEAR('Supermart Grocery Sales - Retai'!F:F)</f>
        <v>2015</v>
      </c>
      <c r="B295">
        <f>MONTH('Supermart Grocery Sales - Retai'!F:F)</f>
        <v>12</v>
      </c>
      <c r="C295" t="str" cm="1">
        <f t="array" ref="C295">CHOOSE(_xlfn.ANCHORARRAY(B295), "Jan", "Feb", "Mar", "Apr", "May", "Jun", "Jul", "Aug", "Sep", "Oct", "Nov", "Dec")</f>
        <v>Dec</v>
      </c>
      <c r="D295" t="str">
        <f>"Q"&amp;ROUNDUP(MONTH('Supermart Grocery Sales - Retai'!F295)/3,0)</f>
        <v>Q4</v>
      </c>
      <c r="E295">
        <f>tbl_DataModel[[#This Row],[Profit]]/tbl_DataModel[[#This Row],[Sales]]</f>
        <v>0.31</v>
      </c>
      <c r="F295">
        <v>849</v>
      </c>
      <c r="G295">
        <v>263.19</v>
      </c>
      <c r="H295" t="s">
        <v>58</v>
      </c>
      <c r="I295" t="s">
        <v>59</v>
      </c>
      <c r="J295" t="s">
        <v>29</v>
      </c>
      <c r="K295" t="s">
        <v>211</v>
      </c>
    </row>
    <row r="296" spans="1:11" x14ac:dyDescent="0.3">
      <c r="A296">
        <f>YEAR('Supermart Grocery Sales - Retai'!F:F)</f>
        <v>2015</v>
      </c>
      <c r="B296">
        <f>MONTH('Supermart Grocery Sales - Retai'!F:F)</f>
        <v>12</v>
      </c>
      <c r="C296" t="str" cm="1">
        <f t="array" ref="C296">CHOOSE(_xlfn.ANCHORARRAY(B296), "Jan", "Feb", "Mar", "Apr", "May", "Jun", "Jul", "Aug", "Sep", "Oct", "Nov", "Dec")</f>
        <v>Dec</v>
      </c>
      <c r="D296" t="str">
        <f>"Q"&amp;ROUNDUP(MONTH('Supermart Grocery Sales - Retai'!F296)/3,0)</f>
        <v>Q4</v>
      </c>
      <c r="E296">
        <f>tbl_DataModel[[#This Row],[Profit]]/tbl_DataModel[[#This Row],[Sales]]</f>
        <v>0.22</v>
      </c>
      <c r="F296">
        <v>2488</v>
      </c>
      <c r="G296">
        <v>547.36</v>
      </c>
      <c r="H296" t="s">
        <v>13</v>
      </c>
      <c r="I296" t="s">
        <v>14</v>
      </c>
      <c r="J296" t="s">
        <v>29</v>
      </c>
      <c r="K296" t="s">
        <v>204</v>
      </c>
    </row>
    <row r="297" spans="1:11" x14ac:dyDescent="0.3">
      <c r="A297">
        <f>YEAR('Supermart Grocery Sales - Retai'!F:F)</f>
        <v>2015</v>
      </c>
      <c r="B297">
        <f>MONTH('Supermart Grocery Sales - Retai'!F:F)</f>
        <v>12</v>
      </c>
      <c r="C297" t="str" cm="1">
        <f t="array" ref="C297">CHOOSE(_xlfn.ANCHORARRAY(B297), "Jan", "Feb", "Mar", "Apr", "May", "Jun", "Jul", "Aug", "Sep", "Oct", "Nov", "Dec")</f>
        <v>Dec</v>
      </c>
      <c r="D297" t="str">
        <f>"Q"&amp;ROUNDUP(MONTH('Supermart Grocery Sales - Retai'!F297)/3,0)</f>
        <v>Q4</v>
      </c>
      <c r="E297">
        <f>tbl_DataModel[[#This Row],[Profit]]/tbl_DataModel[[#This Row],[Sales]]</f>
        <v>0.22</v>
      </c>
      <c r="F297">
        <v>840</v>
      </c>
      <c r="G297">
        <v>184.8</v>
      </c>
      <c r="H297" t="s">
        <v>26</v>
      </c>
      <c r="I297" t="s">
        <v>201</v>
      </c>
      <c r="J297" t="s">
        <v>29</v>
      </c>
      <c r="K297" t="s">
        <v>102</v>
      </c>
    </row>
    <row r="298" spans="1:11" x14ac:dyDescent="0.3">
      <c r="A298">
        <f>YEAR('Supermart Grocery Sales - Retai'!F:F)</f>
        <v>2015</v>
      </c>
      <c r="B298">
        <f>MONTH('Supermart Grocery Sales - Retai'!F:F)</f>
        <v>12</v>
      </c>
      <c r="C298" t="str" cm="1">
        <f t="array" ref="C298">CHOOSE(_xlfn.ANCHORARRAY(B298), "Jan", "Feb", "Mar", "Apr", "May", "Jun", "Jul", "Aug", "Sep", "Oct", "Nov", "Dec")</f>
        <v>Dec</v>
      </c>
      <c r="D298" t="str">
        <f>"Q"&amp;ROUNDUP(MONTH('Supermart Grocery Sales - Retai'!F298)/3,0)</f>
        <v>Q4</v>
      </c>
      <c r="E298">
        <f>tbl_DataModel[[#This Row],[Profit]]/tbl_DataModel[[#This Row],[Sales]]</f>
        <v>0.28999999999999998</v>
      </c>
      <c r="F298">
        <v>1820</v>
      </c>
      <c r="G298">
        <v>527.79999999999995</v>
      </c>
      <c r="H298" t="s">
        <v>13</v>
      </c>
      <c r="I298" t="s">
        <v>79</v>
      </c>
      <c r="J298" t="s">
        <v>29</v>
      </c>
      <c r="K298" t="s">
        <v>261</v>
      </c>
    </row>
    <row r="299" spans="1:11" x14ac:dyDescent="0.3">
      <c r="A299">
        <f>YEAR('Supermart Grocery Sales - Retai'!F:F)</f>
        <v>2015</v>
      </c>
      <c r="B299">
        <f>MONTH('Supermart Grocery Sales - Retai'!F:F)</f>
        <v>12</v>
      </c>
      <c r="C299" t="str" cm="1">
        <f t="array" ref="C299">CHOOSE(_xlfn.ANCHORARRAY(B299), "Jan", "Feb", "Mar", "Apr", "May", "Jun", "Jul", "Aug", "Sep", "Oct", "Nov", "Dec")</f>
        <v>Dec</v>
      </c>
      <c r="D299" t="str">
        <f>"Q"&amp;ROUNDUP(MONTH('Supermart Grocery Sales - Retai'!F299)/3,0)</f>
        <v>Q4</v>
      </c>
      <c r="E299">
        <f>tbl_DataModel[[#This Row],[Profit]]/tbl_DataModel[[#This Row],[Sales]]</f>
        <v>0.32</v>
      </c>
      <c r="F299">
        <v>1969</v>
      </c>
      <c r="G299">
        <v>630.08000000000004</v>
      </c>
      <c r="H299" t="s">
        <v>13</v>
      </c>
      <c r="I299" t="s">
        <v>14</v>
      </c>
      <c r="J299" t="s">
        <v>29</v>
      </c>
      <c r="K299" t="s">
        <v>165</v>
      </c>
    </row>
    <row r="300" spans="1:11" x14ac:dyDescent="0.3">
      <c r="A300">
        <f>YEAR('Supermart Grocery Sales - Retai'!F:F)</f>
        <v>2017</v>
      </c>
      <c r="B300">
        <f>MONTH('Supermart Grocery Sales - Retai'!F:F)</f>
        <v>10</v>
      </c>
      <c r="C300" t="str" cm="1">
        <f t="array" ref="C300">CHOOSE(_xlfn.ANCHORARRAY(B300), "Jan", "Feb", "Mar", "Apr", "May", "Jun", "Jul", "Aug", "Sep", "Oct", "Nov", "Dec")</f>
        <v>Oct</v>
      </c>
      <c r="D300" t="str">
        <f>"Q"&amp;ROUNDUP(MONTH('Supermart Grocery Sales - Retai'!F300)/3,0)</f>
        <v>Q4</v>
      </c>
      <c r="E300">
        <f>tbl_DataModel[[#This Row],[Profit]]/tbl_DataModel[[#This Row],[Sales]]</f>
        <v>0.44</v>
      </c>
      <c r="F300">
        <v>2261</v>
      </c>
      <c r="G300">
        <v>994.84</v>
      </c>
      <c r="H300" t="s">
        <v>26</v>
      </c>
      <c r="I300" t="s">
        <v>37</v>
      </c>
      <c r="J300" t="s">
        <v>98</v>
      </c>
      <c r="K300" t="s">
        <v>74</v>
      </c>
    </row>
    <row r="301" spans="1:11" x14ac:dyDescent="0.3">
      <c r="A301">
        <f>YEAR('Supermart Grocery Sales - Retai'!F:F)</f>
        <v>2017</v>
      </c>
      <c r="B301">
        <f>MONTH('Supermart Grocery Sales - Retai'!F:F)</f>
        <v>10</v>
      </c>
      <c r="C301" t="str" cm="1">
        <f t="array" ref="C301">CHOOSE(_xlfn.ANCHORARRAY(B301), "Jan", "Feb", "Mar", "Apr", "May", "Jun", "Jul", "Aug", "Sep", "Oct", "Nov", "Dec")</f>
        <v>Oct</v>
      </c>
      <c r="D301" t="str">
        <f>"Q"&amp;ROUNDUP(MONTH('Supermart Grocery Sales - Retai'!F301)/3,0)</f>
        <v>Q4</v>
      </c>
      <c r="E301">
        <f>tbl_DataModel[[#This Row],[Profit]]/tbl_DataModel[[#This Row],[Sales]]</f>
        <v>0.17</v>
      </c>
      <c r="F301">
        <v>1793</v>
      </c>
      <c r="G301">
        <v>304.81</v>
      </c>
      <c r="H301" t="s">
        <v>63</v>
      </c>
      <c r="I301" t="s">
        <v>87</v>
      </c>
      <c r="J301" t="s">
        <v>98</v>
      </c>
      <c r="K301" t="s">
        <v>19</v>
      </c>
    </row>
    <row r="302" spans="1:11" x14ac:dyDescent="0.3">
      <c r="A302">
        <f>YEAR('Supermart Grocery Sales - Retai'!F:F)</f>
        <v>2017</v>
      </c>
      <c r="B302">
        <f>MONTH('Supermart Grocery Sales - Retai'!F:F)</f>
        <v>10</v>
      </c>
      <c r="C302" t="str" cm="1">
        <f t="array" ref="C302">CHOOSE(_xlfn.ANCHORARRAY(B302), "Jan", "Feb", "Mar", "Apr", "May", "Jun", "Jul", "Aug", "Sep", "Oct", "Nov", "Dec")</f>
        <v>Oct</v>
      </c>
      <c r="D302" t="str">
        <f>"Q"&amp;ROUNDUP(MONTH('Supermart Grocery Sales - Retai'!F302)/3,0)</f>
        <v>Q4</v>
      </c>
      <c r="E302">
        <f>tbl_DataModel[[#This Row],[Profit]]/tbl_DataModel[[#This Row],[Sales]]</f>
        <v>0.15</v>
      </c>
      <c r="F302">
        <v>644</v>
      </c>
      <c r="G302">
        <v>96.6</v>
      </c>
      <c r="H302" t="s">
        <v>49</v>
      </c>
      <c r="I302" t="s">
        <v>205</v>
      </c>
      <c r="J302" t="s">
        <v>98</v>
      </c>
      <c r="K302" t="s">
        <v>86</v>
      </c>
    </row>
    <row r="303" spans="1:11" x14ac:dyDescent="0.3">
      <c r="A303">
        <f>YEAR('Supermart Grocery Sales - Retai'!F:F)</f>
        <v>2017</v>
      </c>
      <c r="B303">
        <f>MONTH('Supermart Grocery Sales - Retai'!F:F)</f>
        <v>10</v>
      </c>
      <c r="C303" t="str" cm="1">
        <f t="array" ref="C303">CHOOSE(_xlfn.ANCHORARRAY(B303), "Jan", "Feb", "Mar", "Apr", "May", "Jun", "Jul", "Aug", "Sep", "Oct", "Nov", "Dec")</f>
        <v>Oct</v>
      </c>
      <c r="D303" t="str">
        <f>"Q"&amp;ROUNDUP(MONTH('Supermart Grocery Sales - Retai'!F303)/3,0)</f>
        <v>Q4</v>
      </c>
      <c r="E303">
        <f>tbl_DataModel[[#This Row],[Profit]]/tbl_DataModel[[#This Row],[Sales]]</f>
        <v>0.31</v>
      </c>
      <c r="F303">
        <v>1359</v>
      </c>
      <c r="G303">
        <v>421.29</v>
      </c>
      <c r="H303" t="s">
        <v>13</v>
      </c>
      <c r="I303" t="s">
        <v>79</v>
      </c>
      <c r="J303" t="s">
        <v>98</v>
      </c>
      <c r="K303" t="s">
        <v>125</v>
      </c>
    </row>
    <row r="304" spans="1:11" x14ac:dyDescent="0.3">
      <c r="A304">
        <f>YEAR('Supermart Grocery Sales - Retai'!F:F)</f>
        <v>2017</v>
      </c>
      <c r="B304">
        <f>MONTH('Supermart Grocery Sales - Retai'!F:F)</f>
        <v>10</v>
      </c>
      <c r="C304" t="str" cm="1">
        <f t="array" ref="C304">CHOOSE(_xlfn.ANCHORARRAY(B304), "Jan", "Feb", "Mar", "Apr", "May", "Jun", "Jul", "Aug", "Sep", "Oct", "Nov", "Dec")</f>
        <v>Oct</v>
      </c>
      <c r="D304" t="str">
        <f>"Q"&amp;ROUNDUP(MONTH('Supermart Grocery Sales - Retai'!F304)/3,0)</f>
        <v>Q4</v>
      </c>
      <c r="E304">
        <f>tbl_DataModel[[#This Row],[Profit]]/tbl_DataModel[[#This Row],[Sales]]</f>
        <v>0.44</v>
      </c>
      <c r="F304">
        <v>1554</v>
      </c>
      <c r="G304">
        <v>683.76</v>
      </c>
      <c r="H304" t="s">
        <v>49</v>
      </c>
      <c r="I304" t="s">
        <v>205</v>
      </c>
      <c r="J304" t="s">
        <v>98</v>
      </c>
      <c r="K304" t="s">
        <v>106</v>
      </c>
    </row>
    <row r="305" spans="1:11" x14ac:dyDescent="0.3">
      <c r="A305">
        <f>YEAR('Supermart Grocery Sales - Retai'!F:F)</f>
        <v>2018</v>
      </c>
      <c r="B305">
        <f>MONTH('Supermart Grocery Sales - Retai'!F:F)</f>
        <v>11</v>
      </c>
      <c r="C305" t="str" cm="1">
        <f t="array" ref="C305">CHOOSE(_xlfn.ANCHORARRAY(B305), "Jan", "Feb", "Mar", "Apr", "May", "Jun", "Jul", "Aug", "Sep", "Oct", "Nov", "Dec")</f>
        <v>Nov</v>
      </c>
      <c r="D305" t="str">
        <f>"Q"&amp;ROUNDUP(MONTH('Supermart Grocery Sales - Retai'!F305)/3,0)</f>
        <v>Q4</v>
      </c>
      <c r="E305">
        <f>tbl_DataModel[[#This Row],[Profit]]/tbl_DataModel[[#This Row],[Sales]]</f>
        <v>0.14000000000000001</v>
      </c>
      <c r="F305">
        <v>2090</v>
      </c>
      <c r="G305">
        <v>292.60000000000002</v>
      </c>
      <c r="H305" t="s">
        <v>58</v>
      </c>
      <c r="I305" t="s">
        <v>68</v>
      </c>
      <c r="J305" t="s">
        <v>76</v>
      </c>
      <c r="K305" t="s">
        <v>102</v>
      </c>
    </row>
    <row r="306" spans="1:11" x14ac:dyDescent="0.3">
      <c r="A306">
        <f>YEAR('Supermart Grocery Sales - Retai'!F:F)</f>
        <v>2016</v>
      </c>
      <c r="B306">
        <f>MONTH('Supermart Grocery Sales - Retai'!F:F)</f>
        <v>5</v>
      </c>
      <c r="C306" t="str" cm="1">
        <f t="array" ref="C306">CHOOSE(_xlfn.ANCHORARRAY(B306), "Jan", "Feb", "Mar", "Apr", "May", "Jun", "Jul", "Aug", "Sep", "Oct", "Nov", "Dec")</f>
        <v>May</v>
      </c>
      <c r="D306" t="str">
        <f>"Q"&amp;ROUNDUP(MONTH('Supermart Grocery Sales - Retai'!F306)/3,0)</f>
        <v>Q2</v>
      </c>
      <c r="E306">
        <f>tbl_DataModel[[#This Row],[Profit]]/tbl_DataModel[[#This Row],[Sales]]</f>
        <v>0.32</v>
      </c>
      <c r="F306">
        <v>931</v>
      </c>
      <c r="G306">
        <v>297.92</v>
      </c>
      <c r="H306" t="s">
        <v>13</v>
      </c>
      <c r="I306" t="s">
        <v>79</v>
      </c>
      <c r="J306" t="s">
        <v>98</v>
      </c>
      <c r="K306" t="s">
        <v>116</v>
      </c>
    </row>
    <row r="307" spans="1:11" x14ac:dyDescent="0.3">
      <c r="A307">
        <f>YEAR('Supermart Grocery Sales - Retai'!F:F)</f>
        <v>2015</v>
      </c>
      <c r="B307">
        <f>MONTH('Supermart Grocery Sales - Retai'!F:F)</f>
        <v>12</v>
      </c>
      <c r="C307" t="str" cm="1">
        <f t="array" ref="C307">CHOOSE(_xlfn.ANCHORARRAY(B307), "Jan", "Feb", "Mar", "Apr", "May", "Jun", "Jul", "Aug", "Sep", "Oct", "Nov", "Dec")</f>
        <v>Dec</v>
      </c>
      <c r="D307" t="str">
        <f>"Q"&amp;ROUNDUP(MONTH('Supermart Grocery Sales - Retai'!F307)/3,0)</f>
        <v>Q4</v>
      </c>
      <c r="E307">
        <f>tbl_DataModel[[#This Row],[Profit]]/tbl_DataModel[[#This Row],[Sales]]</f>
        <v>0.35</v>
      </c>
      <c r="F307">
        <v>1157</v>
      </c>
      <c r="G307">
        <v>404.95</v>
      </c>
      <c r="H307" t="s">
        <v>49</v>
      </c>
      <c r="I307" t="s">
        <v>205</v>
      </c>
      <c r="J307" t="s">
        <v>76</v>
      </c>
      <c r="K307" t="s">
        <v>106</v>
      </c>
    </row>
    <row r="308" spans="1:11" x14ac:dyDescent="0.3">
      <c r="A308">
        <f>YEAR('Supermart Grocery Sales - Retai'!F:F)</f>
        <v>2015</v>
      </c>
      <c r="B308">
        <f>MONTH('Supermart Grocery Sales - Retai'!F:F)</f>
        <v>6</v>
      </c>
      <c r="C308" t="str" cm="1">
        <f t="array" ref="C308">CHOOSE(_xlfn.ANCHORARRAY(B308), "Jan", "Feb", "Mar", "Apr", "May", "Jun", "Jul", "Aug", "Sep", "Oct", "Nov", "Dec")</f>
        <v>Jun</v>
      </c>
      <c r="D308" t="str">
        <f>"Q"&amp;ROUNDUP(MONTH('Supermart Grocery Sales - Retai'!F308)/3,0)</f>
        <v>Q2</v>
      </c>
      <c r="E308">
        <f>tbl_DataModel[[#This Row],[Profit]]/tbl_DataModel[[#This Row],[Sales]]</f>
        <v>0.16</v>
      </c>
      <c r="F308">
        <v>2396</v>
      </c>
      <c r="G308">
        <v>383.36</v>
      </c>
      <c r="H308" t="s">
        <v>32</v>
      </c>
      <c r="I308" t="s">
        <v>46</v>
      </c>
      <c r="J308" t="s">
        <v>98</v>
      </c>
      <c r="K308" t="s">
        <v>90</v>
      </c>
    </row>
    <row r="309" spans="1:11" x14ac:dyDescent="0.3">
      <c r="A309">
        <f>YEAR('Supermart Grocery Sales - Retai'!F:F)</f>
        <v>2015</v>
      </c>
      <c r="B309">
        <f>MONTH('Supermart Grocery Sales - Retai'!F:F)</f>
        <v>6</v>
      </c>
      <c r="C309" t="str" cm="1">
        <f t="array" ref="C309">CHOOSE(_xlfn.ANCHORARRAY(B309), "Jan", "Feb", "Mar", "Apr", "May", "Jun", "Jul", "Aug", "Sep", "Oct", "Nov", "Dec")</f>
        <v>Jun</v>
      </c>
      <c r="D309" t="str">
        <f>"Q"&amp;ROUNDUP(MONTH('Supermart Grocery Sales - Retai'!F309)/3,0)</f>
        <v>Q2</v>
      </c>
      <c r="E309">
        <f>tbl_DataModel[[#This Row],[Profit]]/tbl_DataModel[[#This Row],[Sales]]</f>
        <v>0.35000000000000003</v>
      </c>
      <c r="F309">
        <v>1677</v>
      </c>
      <c r="G309">
        <v>586.95000000000005</v>
      </c>
      <c r="H309" t="s">
        <v>13</v>
      </c>
      <c r="I309" t="s">
        <v>195</v>
      </c>
      <c r="J309" t="s">
        <v>98</v>
      </c>
      <c r="K309" t="s">
        <v>74</v>
      </c>
    </row>
    <row r="310" spans="1:11" x14ac:dyDescent="0.3">
      <c r="A310">
        <f>YEAR('Supermart Grocery Sales - Retai'!F:F)</f>
        <v>2018</v>
      </c>
      <c r="B310">
        <f>MONTH('Supermart Grocery Sales - Retai'!F:F)</f>
        <v>4</v>
      </c>
      <c r="C310" t="str" cm="1">
        <f t="array" ref="C310">CHOOSE(_xlfn.ANCHORARRAY(B310), "Jan", "Feb", "Mar", "Apr", "May", "Jun", "Jul", "Aug", "Sep", "Oct", "Nov", "Dec")</f>
        <v>Apr</v>
      </c>
      <c r="D310" t="str">
        <f>"Q"&amp;ROUNDUP(MONTH('Supermart Grocery Sales - Retai'!F310)/3,0)</f>
        <v>Q2</v>
      </c>
      <c r="E310">
        <f>tbl_DataModel[[#This Row],[Profit]]/tbl_DataModel[[#This Row],[Sales]]</f>
        <v>0.33999999999999997</v>
      </c>
      <c r="F310">
        <v>590</v>
      </c>
      <c r="G310">
        <v>200.6</v>
      </c>
      <c r="H310" t="s">
        <v>58</v>
      </c>
      <c r="I310" t="s">
        <v>68</v>
      </c>
      <c r="J310" t="s">
        <v>23</v>
      </c>
      <c r="K310" t="s">
        <v>146</v>
      </c>
    </row>
    <row r="311" spans="1:11" x14ac:dyDescent="0.3">
      <c r="A311">
        <f>YEAR('Supermart Grocery Sales - Retai'!F:F)</f>
        <v>2017</v>
      </c>
      <c r="B311">
        <f>MONTH('Supermart Grocery Sales - Retai'!F:F)</f>
        <v>9</v>
      </c>
      <c r="C311" t="str" cm="1">
        <f t="array" ref="C311">CHOOSE(_xlfn.ANCHORARRAY(B311), "Jan", "Feb", "Mar", "Apr", "May", "Jun", "Jul", "Aug", "Sep", "Oct", "Nov", "Dec")</f>
        <v>Sep</v>
      </c>
      <c r="D311" t="str">
        <f>"Q"&amp;ROUNDUP(MONTH('Supermart Grocery Sales - Retai'!F311)/3,0)</f>
        <v>Q3</v>
      </c>
      <c r="E311">
        <f>tbl_DataModel[[#This Row],[Profit]]/tbl_DataModel[[#This Row],[Sales]]</f>
        <v>0.13999999999999999</v>
      </c>
      <c r="F311">
        <v>1401</v>
      </c>
      <c r="G311">
        <v>196.14</v>
      </c>
      <c r="H311" t="s">
        <v>58</v>
      </c>
      <c r="I311" t="s">
        <v>112</v>
      </c>
      <c r="J311" t="s">
        <v>29</v>
      </c>
      <c r="K311" t="s">
        <v>174</v>
      </c>
    </row>
    <row r="312" spans="1:11" x14ac:dyDescent="0.3">
      <c r="A312">
        <f>YEAR('Supermart Grocery Sales - Retai'!F:F)</f>
        <v>2017</v>
      </c>
      <c r="B312">
        <f>MONTH('Supermart Grocery Sales - Retai'!F:F)</f>
        <v>9</v>
      </c>
      <c r="C312" t="str" cm="1">
        <f t="array" ref="C312">CHOOSE(_xlfn.ANCHORARRAY(B312), "Jan", "Feb", "Mar", "Apr", "May", "Jun", "Jul", "Aug", "Sep", "Oct", "Nov", "Dec")</f>
        <v>Sep</v>
      </c>
      <c r="D312" t="str">
        <f>"Q"&amp;ROUNDUP(MONTH('Supermart Grocery Sales - Retai'!F312)/3,0)</f>
        <v>Q3</v>
      </c>
      <c r="E312">
        <f>tbl_DataModel[[#This Row],[Profit]]/tbl_DataModel[[#This Row],[Sales]]</f>
        <v>0.28000000000000003</v>
      </c>
      <c r="F312">
        <v>678</v>
      </c>
      <c r="G312">
        <v>189.84</v>
      </c>
      <c r="H312" t="s">
        <v>13</v>
      </c>
      <c r="I312" t="s">
        <v>79</v>
      </c>
      <c r="J312" t="s">
        <v>29</v>
      </c>
      <c r="K312" t="s">
        <v>71</v>
      </c>
    </row>
    <row r="313" spans="1:11" x14ac:dyDescent="0.3">
      <c r="A313">
        <f>YEAR('Supermart Grocery Sales - Retai'!F:F)</f>
        <v>2017</v>
      </c>
      <c r="B313">
        <f>MONTH('Supermart Grocery Sales - Retai'!F:F)</f>
        <v>9</v>
      </c>
      <c r="C313" t="str" cm="1">
        <f t="array" ref="C313">CHOOSE(_xlfn.ANCHORARRAY(B313), "Jan", "Feb", "Mar", "Apr", "May", "Jun", "Jul", "Aug", "Sep", "Oct", "Nov", "Dec")</f>
        <v>Sep</v>
      </c>
      <c r="D313" t="str">
        <f>"Q"&amp;ROUNDUP(MONTH('Supermart Grocery Sales - Retai'!F313)/3,0)</f>
        <v>Q3</v>
      </c>
      <c r="E313">
        <f>tbl_DataModel[[#This Row],[Profit]]/tbl_DataModel[[#This Row],[Sales]]</f>
        <v>0.33</v>
      </c>
      <c r="F313">
        <v>2417</v>
      </c>
      <c r="G313">
        <v>797.61</v>
      </c>
      <c r="H313" t="s">
        <v>58</v>
      </c>
      <c r="I313" t="s">
        <v>59</v>
      </c>
      <c r="J313" t="s">
        <v>29</v>
      </c>
      <c r="K313" t="s">
        <v>12</v>
      </c>
    </row>
    <row r="314" spans="1:11" x14ac:dyDescent="0.3">
      <c r="A314">
        <f>YEAR('Supermart Grocery Sales - Retai'!F:F)</f>
        <v>2017</v>
      </c>
      <c r="B314">
        <f>MONTH('Supermart Grocery Sales - Retai'!F:F)</f>
        <v>9</v>
      </c>
      <c r="C314" t="str" cm="1">
        <f t="array" ref="C314">CHOOSE(_xlfn.ANCHORARRAY(B314), "Jan", "Feb", "Mar", "Apr", "May", "Jun", "Jul", "Aug", "Sep", "Oct", "Nov", "Dec")</f>
        <v>Sep</v>
      </c>
      <c r="D314" t="str">
        <f>"Q"&amp;ROUNDUP(MONTH('Supermart Grocery Sales - Retai'!F314)/3,0)</f>
        <v>Q3</v>
      </c>
      <c r="E314">
        <f>tbl_DataModel[[#This Row],[Profit]]/tbl_DataModel[[#This Row],[Sales]]</f>
        <v>0.29000000000000004</v>
      </c>
      <c r="F314">
        <v>2211</v>
      </c>
      <c r="G314">
        <v>641.19000000000005</v>
      </c>
      <c r="H314" t="s">
        <v>20</v>
      </c>
      <c r="I314" t="s">
        <v>91</v>
      </c>
      <c r="J314" t="s">
        <v>29</v>
      </c>
      <c r="K314" t="s">
        <v>125</v>
      </c>
    </row>
    <row r="315" spans="1:11" x14ac:dyDescent="0.3">
      <c r="A315">
        <f>YEAR('Supermart Grocery Sales - Retai'!F:F)</f>
        <v>2015</v>
      </c>
      <c r="B315">
        <f>MONTH('Supermart Grocery Sales - Retai'!F:F)</f>
        <v>9</v>
      </c>
      <c r="C315" t="str" cm="1">
        <f t="array" ref="C315">CHOOSE(_xlfn.ANCHORARRAY(B315), "Jan", "Feb", "Mar", "Apr", "May", "Jun", "Jul", "Aug", "Sep", "Oct", "Nov", "Dec")</f>
        <v>Sep</v>
      </c>
      <c r="D315" t="str">
        <f>"Q"&amp;ROUNDUP(MONTH('Supermart Grocery Sales - Retai'!F315)/3,0)</f>
        <v>Q3</v>
      </c>
      <c r="E315">
        <f>tbl_DataModel[[#This Row],[Profit]]/tbl_DataModel[[#This Row],[Sales]]</f>
        <v>0.16999999999999998</v>
      </c>
      <c r="F315">
        <v>2392</v>
      </c>
      <c r="G315">
        <v>406.64</v>
      </c>
      <c r="H315" t="s">
        <v>32</v>
      </c>
      <c r="I315" t="s">
        <v>46</v>
      </c>
      <c r="J315" t="s">
        <v>98</v>
      </c>
      <c r="K315" t="s">
        <v>182</v>
      </c>
    </row>
    <row r="316" spans="1:11" x14ac:dyDescent="0.3">
      <c r="A316">
        <f>YEAR('Supermart Grocery Sales - Retai'!F:F)</f>
        <v>2015</v>
      </c>
      <c r="B316">
        <f>MONTH('Supermart Grocery Sales - Retai'!F:F)</f>
        <v>8</v>
      </c>
      <c r="C316" t="str" cm="1">
        <f t="array" ref="C316">CHOOSE(_xlfn.ANCHORARRAY(B316), "Jan", "Feb", "Mar", "Apr", "May", "Jun", "Jul", "Aug", "Sep", "Oct", "Nov", "Dec")</f>
        <v>Aug</v>
      </c>
      <c r="D316" t="str">
        <f>"Q"&amp;ROUNDUP(MONTH('Supermart Grocery Sales - Retai'!F316)/3,0)</f>
        <v>Q3</v>
      </c>
      <c r="E316">
        <f>tbl_DataModel[[#This Row],[Profit]]/tbl_DataModel[[#This Row],[Sales]]</f>
        <v>0.36</v>
      </c>
      <c r="F316">
        <v>1835</v>
      </c>
      <c r="G316">
        <v>660.6</v>
      </c>
      <c r="H316" t="s">
        <v>63</v>
      </c>
      <c r="I316" t="s">
        <v>87</v>
      </c>
      <c r="J316" t="s">
        <v>23</v>
      </c>
      <c r="K316" t="s">
        <v>83</v>
      </c>
    </row>
    <row r="317" spans="1:11" x14ac:dyDescent="0.3">
      <c r="A317">
        <f>YEAR('Supermart Grocery Sales - Retai'!F:F)</f>
        <v>2015</v>
      </c>
      <c r="B317">
        <f>MONTH('Supermart Grocery Sales - Retai'!F:F)</f>
        <v>8</v>
      </c>
      <c r="C317" t="str" cm="1">
        <f t="array" ref="C317">CHOOSE(_xlfn.ANCHORARRAY(B317), "Jan", "Feb", "Mar", "Apr", "May", "Jun", "Jul", "Aug", "Sep", "Oct", "Nov", "Dec")</f>
        <v>Aug</v>
      </c>
      <c r="D317" t="str">
        <f>"Q"&amp;ROUNDUP(MONTH('Supermart Grocery Sales - Retai'!F317)/3,0)</f>
        <v>Q3</v>
      </c>
      <c r="E317">
        <f>tbl_DataModel[[#This Row],[Profit]]/tbl_DataModel[[#This Row],[Sales]]</f>
        <v>0.33999999999999997</v>
      </c>
      <c r="F317">
        <v>2281</v>
      </c>
      <c r="G317">
        <v>775.54</v>
      </c>
      <c r="H317" t="s">
        <v>58</v>
      </c>
      <c r="I317" t="s">
        <v>112</v>
      </c>
      <c r="J317" t="s">
        <v>23</v>
      </c>
      <c r="K317" t="s">
        <v>130</v>
      </c>
    </row>
    <row r="318" spans="1:11" x14ac:dyDescent="0.3">
      <c r="A318">
        <f>YEAR('Supermart Grocery Sales - Retai'!F:F)</f>
        <v>2015</v>
      </c>
      <c r="B318">
        <f>MONTH('Supermart Grocery Sales - Retai'!F:F)</f>
        <v>12</v>
      </c>
      <c r="C318" t="str" cm="1">
        <f t="array" ref="C318">CHOOSE(_xlfn.ANCHORARRAY(B318), "Jan", "Feb", "Mar", "Apr", "May", "Jun", "Jul", "Aug", "Sep", "Oct", "Nov", "Dec")</f>
        <v>Dec</v>
      </c>
      <c r="D318" t="str">
        <f>"Q"&amp;ROUNDUP(MONTH('Supermart Grocery Sales - Retai'!F318)/3,0)</f>
        <v>Q4</v>
      </c>
      <c r="E318">
        <f>tbl_DataModel[[#This Row],[Profit]]/tbl_DataModel[[#This Row],[Sales]]</f>
        <v>0.11</v>
      </c>
      <c r="F318">
        <v>1583</v>
      </c>
      <c r="G318">
        <v>174.13</v>
      </c>
      <c r="H318" t="s">
        <v>32</v>
      </c>
      <c r="I318" t="s">
        <v>33</v>
      </c>
      <c r="J318" t="s">
        <v>98</v>
      </c>
      <c r="K318" t="s">
        <v>71</v>
      </c>
    </row>
    <row r="319" spans="1:11" x14ac:dyDescent="0.3">
      <c r="A319">
        <f>YEAR('Supermart Grocery Sales - Retai'!F:F)</f>
        <v>2015</v>
      </c>
      <c r="B319">
        <f>MONTH('Supermart Grocery Sales - Retai'!F:F)</f>
        <v>11</v>
      </c>
      <c r="C319" t="str" cm="1">
        <f t="array" ref="C319">CHOOSE(_xlfn.ANCHORARRAY(B319), "Jan", "Feb", "Mar", "Apr", "May", "Jun", "Jul", "Aug", "Sep", "Oct", "Nov", "Dec")</f>
        <v>Nov</v>
      </c>
      <c r="D319" t="str">
        <f>"Q"&amp;ROUNDUP(MONTH('Supermart Grocery Sales - Retai'!F319)/3,0)</f>
        <v>Q4</v>
      </c>
      <c r="E319">
        <f>tbl_DataModel[[#This Row],[Profit]]/tbl_DataModel[[#This Row],[Sales]]</f>
        <v>0.08</v>
      </c>
      <c r="F319">
        <v>1123</v>
      </c>
      <c r="G319">
        <v>89.84</v>
      </c>
      <c r="H319" t="s">
        <v>49</v>
      </c>
      <c r="I319" t="s">
        <v>54</v>
      </c>
      <c r="J319" t="s">
        <v>98</v>
      </c>
      <c r="K319" t="s">
        <v>184</v>
      </c>
    </row>
    <row r="320" spans="1:11" x14ac:dyDescent="0.3">
      <c r="A320">
        <f>YEAR('Supermart Grocery Sales - Retai'!F:F)</f>
        <v>2015</v>
      </c>
      <c r="B320">
        <f>MONTH('Supermart Grocery Sales - Retai'!F:F)</f>
        <v>11</v>
      </c>
      <c r="C320" t="str" cm="1">
        <f t="array" ref="C320">CHOOSE(_xlfn.ANCHORARRAY(B320), "Jan", "Feb", "Mar", "Apr", "May", "Jun", "Jul", "Aug", "Sep", "Oct", "Nov", "Dec")</f>
        <v>Nov</v>
      </c>
      <c r="D320" t="str">
        <f>"Q"&amp;ROUNDUP(MONTH('Supermart Grocery Sales - Retai'!F320)/3,0)</f>
        <v>Q4</v>
      </c>
      <c r="E320">
        <f>tbl_DataModel[[#This Row],[Profit]]/tbl_DataModel[[#This Row],[Sales]]</f>
        <v>0.38</v>
      </c>
      <c r="F320">
        <v>1079</v>
      </c>
      <c r="G320">
        <v>410.02</v>
      </c>
      <c r="H320" t="s">
        <v>58</v>
      </c>
      <c r="I320" t="s">
        <v>68</v>
      </c>
      <c r="J320" t="s">
        <v>98</v>
      </c>
      <c r="K320" t="s">
        <v>169</v>
      </c>
    </row>
    <row r="321" spans="1:11" x14ac:dyDescent="0.3">
      <c r="A321">
        <f>YEAR('Supermart Grocery Sales - Retai'!F:F)</f>
        <v>2015</v>
      </c>
      <c r="B321">
        <f>MONTH('Supermart Grocery Sales - Retai'!F:F)</f>
        <v>11</v>
      </c>
      <c r="C321" t="str" cm="1">
        <f t="array" ref="C321">CHOOSE(_xlfn.ANCHORARRAY(B321), "Jan", "Feb", "Mar", "Apr", "May", "Jun", "Jul", "Aug", "Sep", "Oct", "Nov", "Dec")</f>
        <v>Nov</v>
      </c>
      <c r="D321" t="str">
        <f>"Q"&amp;ROUNDUP(MONTH('Supermart Grocery Sales - Retai'!F321)/3,0)</f>
        <v>Q4</v>
      </c>
      <c r="E321">
        <f>tbl_DataModel[[#This Row],[Profit]]/tbl_DataModel[[#This Row],[Sales]]</f>
        <v>0.32</v>
      </c>
      <c r="F321">
        <v>1027</v>
      </c>
      <c r="G321">
        <v>328.64</v>
      </c>
      <c r="H321" t="s">
        <v>26</v>
      </c>
      <c r="I321" t="s">
        <v>37</v>
      </c>
      <c r="J321" t="s">
        <v>98</v>
      </c>
      <c r="K321" t="s">
        <v>184</v>
      </c>
    </row>
    <row r="322" spans="1:11" x14ac:dyDescent="0.3">
      <c r="A322">
        <f>YEAR('Supermart Grocery Sales - Retai'!F:F)</f>
        <v>2015</v>
      </c>
      <c r="B322">
        <f>MONTH('Supermart Grocery Sales - Retai'!F:F)</f>
        <v>11</v>
      </c>
      <c r="C322" t="str" cm="1">
        <f t="array" ref="C322">CHOOSE(_xlfn.ANCHORARRAY(B322), "Jan", "Feb", "Mar", "Apr", "May", "Jun", "Jul", "Aug", "Sep", "Oct", "Nov", "Dec")</f>
        <v>Nov</v>
      </c>
      <c r="D322" t="str">
        <f>"Q"&amp;ROUNDUP(MONTH('Supermart Grocery Sales - Retai'!F322)/3,0)</f>
        <v>Q4</v>
      </c>
      <c r="E322">
        <f>tbl_DataModel[[#This Row],[Profit]]/tbl_DataModel[[#This Row],[Sales]]</f>
        <v>0.33999999999999997</v>
      </c>
      <c r="F322">
        <v>1771</v>
      </c>
      <c r="G322">
        <v>602.14</v>
      </c>
      <c r="H322" t="s">
        <v>32</v>
      </c>
      <c r="I322" t="s">
        <v>33</v>
      </c>
      <c r="J322" t="s">
        <v>98</v>
      </c>
      <c r="K322" t="s">
        <v>81</v>
      </c>
    </row>
    <row r="323" spans="1:11" x14ac:dyDescent="0.3">
      <c r="A323">
        <f>YEAR('Supermart Grocery Sales - Retai'!F:F)</f>
        <v>2015</v>
      </c>
      <c r="B323">
        <f>MONTH('Supermart Grocery Sales - Retai'!F:F)</f>
        <v>11</v>
      </c>
      <c r="C323" t="str" cm="1">
        <f t="array" ref="C323">CHOOSE(_xlfn.ANCHORARRAY(B323), "Jan", "Feb", "Mar", "Apr", "May", "Jun", "Jul", "Aug", "Sep", "Oct", "Nov", "Dec")</f>
        <v>Nov</v>
      </c>
      <c r="D323" t="str">
        <f>"Q"&amp;ROUNDUP(MONTH('Supermart Grocery Sales - Retai'!F323)/3,0)</f>
        <v>Q4</v>
      </c>
      <c r="E323">
        <f>tbl_DataModel[[#This Row],[Profit]]/tbl_DataModel[[#This Row],[Sales]]</f>
        <v>0.31</v>
      </c>
      <c r="F323">
        <v>1171</v>
      </c>
      <c r="G323">
        <v>363.01</v>
      </c>
      <c r="H323" t="s">
        <v>13</v>
      </c>
      <c r="I323" t="s">
        <v>195</v>
      </c>
      <c r="J323" t="s">
        <v>98</v>
      </c>
      <c r="K323" t="s">
        <v>204</v>
      </c>
    </row>
    <row r="324" spans="1:11" x14ac:dyDescent="0.3">
      <c r="A324">
        <f>YEAR('Supermart Grocery Sales - Retai'!F:F)</f>
        <v>2015</v>
      </c>
      <c r="B324">
        <f>MONTH('Supermart Grocery Sales - Retai'!F:F)</f>
        <v>9</v>
      </c>
      <c r="C324" t="str" cm="1">
        <f t="array" ref="C324">CHOOSE(_xlfn.ANCHORARRAY(B324), "Jan", "Feb", "Mar", "Apr", "May", "Jun", "Jul", "Aug", "Sep", "Oct", "Nov", "Dec")</f>
        <v>Sep</v>
      </c>
      <c r="D324" t="str">
        <f>"Q"&amp;ROUNDUP(MONTH('Supermart Grocery Sales - Retai'!F324)/3,0)</f>
        <v>Q3</v>
      </c>
      <c r="E324">
        <f>tbl_DataModel[[#This Row],[Profit]]/tbl_DataModel[[#This Row],[Sales]]</f>
        <v>0.21000000000000002</v>
      </c>
      <c r="F324">
        <v>672</v>
      </c>
      <c r="G324">
        <v>141.12</v>
      </c>
      <c r="H324" t="s">
        <v>49</v>
      </c>
      <c r="I324" t="s">
        <v>54</v>
      </c>
      <c r="J324" t="s">
        <v>29</v>
      </c>
      <c r="K324" t="s">
        <v>184</v>
      </c>
    </row>
    <row r="325" spans="1:11" x14ac:dyDescent="0.3">
      <c r="A325">
        <f>YEAR('Supermart Grocery Sales - Retai'!F:F)</f>
        <v>2017</v>
      </c>
      <c r="B325">
        <f>MONTH('Supermart Grocery Sales - Retai'!F:F)</f>
        <v>4</v>
      </c>
      <c r="C325" t="str" cm="1">
        <f t="array" ref="C325">CHOOSE(_xlfn.ANCHORARRAY(B325), "Jan", "Feb", "Mar", "Apr", "May", "Jun", "Jul", "Aug", "Sep", "Oct", "Nov", "Dec")</f>
        <v>Apr</v>
      </c>
      <c r="D325" t="str">
        <f>"Q"&amp;ROUNDUP(MONTH('Supermart Grocery Sales - Retai'!F325)/3,0)</f>
        <v>Q2</v>
      </c>
      <c r="E325">
        <f>tbl_DataModel[[#This Row],[Profit]]/tbl_DataModel[[#This Row],[Sales]]</f>
        <v>0.27</v>
      </c>
      <c r="F325">
        <v>848</v>
      </c>
      <c r="G325">
        <v>228.96</v>
      </c>
      <c r="H325" t="s">
        <v>20</v>
      </c>
      <c r="I325" t="s">
        <v>21</v>
      </c>
      <c r="J325" t="s">
        <v>29</v>
      </c>
      <c r="K325" t="s">
        <v>116</v>
      </c>
    </row>
    <row r="326" spans="1:11" x14ac:dyDescent="0.3">
      <c r="A326">
        <f>YEAR('Supermart Grocery Sales - Retai'!F:F)</f>
        <v>2017</v>
      </c>
      <c r="B326">
        <f>MONTH('Supermart Grocery Sales - Retai'!F:F)</f>
        <v>4</v>
      </c>
      <c r="C326" t="str" cm="1">
        <f t="array" ref="C326">CHOOSE(_xlfn.ANCHORARRAY(B326), "Jan", "Feb", "Mar", "Apr", "May", "Jun", "Jul", "Aug", "Sep", "Oct", "Nov", "Dec")</f>
        <v>Apr</v>
      </c>
      <c r="D326" t="str">
        <f>"Q"&amp;ROUNDUP(MONTH('Supermart Grocery Sales - Retai'!F326)/3,0)</f>
        <v>Q2</v>
      </c>
      <c r="E326">
        <f>tbl_DataModel[[#This Row],[Profit]]/tbl_DataModel[[#This Row],[Sales]]</f>
        <v>0.44</v>
      </c>
      <c r="F326">
        <v>2078</v>
      </c>
      <c r="G326">
        <v>914.32</v>
      </c>
      <c r="H326" t="s">
        <v>32</v>
      </c>
      <c r="I326" t="s">
        <v>33</v>
      </c>
      <c r="J326" t="s">
        <v>29</v>
      </c>
      <c r="K326" t="s">
        <v>135</v>
      </c>
    </row>
    <row r="327" spans="1:11" x14ac:dyDescent="0.3">
      <c r="A327">
        <f>YEAR('Supermart Grocery Sales - Retai'!F:F)</f>
        <v>2018</v>
      </c>
      <c r="B327">
        <f>MONTH('Supermart Grocery Sales - Retai'!F:F)</f>
        <v>11</v>
      </c>
      <c r="C327" t="str" cm="1">
        <f t="array" ref="C327">CHOOSE(_xlfn.ANCHORARRAY(B327), "Jan", "Feb", "Mar", "Apr", "May", "Jun", "Jul", "Aug", "Sep", "Oct", "Nov", "Dec")</f>
        <v>Nov</v>
      </c>
      <c r="D327" t="str">
        <f>"Q"&amp;ROUNDUP(MONTH('Supermart Grocery Sales - Retai'!F327)/3,0)</f>
        <v>Q4</v>
      </c>
      <c r="E327">
        <f>tbl_DataModel[[#This Row],[Profit]]/tbl_DataModel[[#This Row],[Sales]]</f>
        <v>0.28999999999999998</v>
      </c>
      <c r="F327">
        <v>1400</v>
      </c>
      <c r="G327">
        <v>406</v>
      </c>
      <c r="H327" t="s">
        <v>26</v>
      </c>
      <c r="I327" t="s">
        <v>201</v>
      </c>
      <c r="J327" t="s">
        <v>23</v>
      </c>
      <c r="K327" t="s">
        <v>197</v>
      </c>
    </row>
    <row r="328" spans="1:11" x14ac:dyDescent="0.3">
      <c r="A328">
        <f>YEAR('Supermart Grocery Sales - Retai'!F:F)</f>
        <v>2017</v>
      </c>
      <c r="B328">
        <f>MONTH('Supermart Grocery Sales - Retai'!F:F)</f>
        <v>8</v>
      </c>
      <c r="C328" t="str" cm="1">
        <f t="array" ref="C328">CHOOSE(_xlfn.ANCHORARRAY(B328), "Jan", "Feb", "Mar", "Apr", "May", "Jun", "Jul", "Aug", "Sep", "Oct", "Nov", "Dec")</f>
        <v>Aug</v>
      </c>
      <c r="D328" t="str">
        <f>"Q"&amp;ROUNDUP(MONTH('Supermart Grocery Sales - Retai'!F328)/3,0)</f>
        <v>Q3</v>
      </c>
      <c r="E328">
        <f>tbl_DataModel[[#This Row],[Profit]]/tbl_DataModel[[#This Row],[Sales]]</f>
        <v>0.24000000000000002</v>
      </c>
      <c r="F328">
        <v>945</v>
      </c>
      <c r="G328">
        <v>226.8</v>
      </c>
      <c r="H328" t="s">
        <v>32</v>
      </c>
      <c r="I328" t="s">
        <v>33</v>
      </c>
      <c r="J328" t="s">
        <v>98</v>
      </c>
      <c r="K328" t="s">
        <v>90</v>
      </c>
    </row>
    <row r="329" spans="1:11" x14ac:dyDescent="0.3">
      <c r="A329">
        <f>YEAR('Supermart Grocery Sales - Retai'!F:F)</f>
        <v>2017</v>
      </c>
      <c r="B329">
        <f>MONTH('Supermart Grocery Sales - Retai'!F:F)</f>
        <v>8</v>
      </c>
      <c r="C329" t="str" cm="1">
        <f t="array" ref="C329">CHOOSE(_xlfn.ANCHORARRAY(B329), "Jan", "Feb", "Mar", "Apr", "May", "Jun", "Jul", "Aug", "Sep", "Oct", "Nov", "Dec")</f>
        <v>Aug</v>
      </c>
      <c r="D329" t="str">
        <f>"Q"&amp;ROUNDUP(MONTH('Supermart Grocery Sales - Retai'!F329)/3,0)</f>
        <v>Q3</v>
      </c>
      <c r="E329">
        <f>tbl_DataModel[[#This Row],[Profit]]/tbl_DataModel[[#This Row],[Sales]]</f>
        <v>0.13999999999999999</v>
      </c>
      <c r="F329">
        <v>590</v>
      </c>
      <c r="G329">
        <v>82.6</v>
      </c>
      <c r="H329" t="s">
        <v>20</v>
      </c>
      <c r="I329" t="s">
        <v>21</v>
      </c>
      <c r="J329" t="s">
        <v>98</v>
      </c>
      <c r="K329" t="s">
        <v>83</v>
      </c>
    </row>
    <row r="330" spans="1:11" x14ac:dyDescent="0.3">
      <c r="A330">
        <f>YEAR('Supermart Grocery Sales - Retai'!F:F)</f>
        <v>2017</v>
      </c>
      <c r="B330">
        <f>MONTH('Supermart Grocery Sales - Retai'!F:F)</f>
        <v>8</v>
      </c>
      <c r="C330" t="str" cm="1">
        <f t="array" ref="C330">CHOOSE(_xlfn.ANCHORARRAY(B330), "Jan", "Feb", "Mar", "Apr", "May", "Jun", "Jul", "Aug", "Sep", "Oct", "Nov", "Dec")</f>
        <v>Aug</v>
      </c>
      <c r="D330" t="str">
        <f>"Q"&amp;ROUNDUP(MONTH('Supermart Grocery Sales - Retai'!F330)/3,0)</f>
        <v>Q3</v>
      </c>
      <c r="E330">
        <f>tbl_DataModel[[#This Row],[Profit]]/tbl_DataModel[[#This Row],[Sales]]</f>
        <v>0.2</v>
      </c>
      <c r="F330">
        <v>1583</v>
      </c>
      <c r="G330">
        <v>316.60000000000002</v>
      </c>
      <c r="H330" t="s">
        <v>20</v>
      </c>
      <c r="I330" t="s">
        <v>21</v>
      </c>
      <c r="J330" t="s">
        <v>98</v>
      </c>
      <c r="K330" t="s">
        <v>130</v>
      </c>
    </row>
    <row r="331" spans="1:11" x14ac:dyDescent="0.3">
      <c r="A331">
        <f>YEAR('Supermart Grocery Sales - Retai'!F:F)</f>
        <v>2017</v>
      </c>
      <c r="B331">
        <f>MONTH('Supermart Grocery Sales - Retai'!F:F)</f>
        <v>8</v>
      </c>
      <c r="C331" t="str" cm="1">
        <f t="array" ref="C331">CHOOSE(_xlfn.ANCHORARRAY(B331), "Jan", "Feb", "Mar", "Apr", "May", "Jun", "Jul", "Aug", "Sep", "Oct", "Nov", "Dec")</f>
        <v>Aug</v>
      </c>
      <c r="D331" t="str">
        <f>"Q"&amp;ROUNDUP(MONTH('Supermart Grocery Sales - Retai'!F331)/3,0)</f>
        <v>Q3</v>
      </c>
      <c r="E331">
        <f>tbl_DataModel[[#This Row],[Profit]]/tbl_DataModel[[#This Row],[Sales]]</f>
        <v>0.16</v>
      </c>
      <c r="F331">
        <v>1534</v>
      </c>
      <c r="G331">
        <v>245.44</v>
      </c>
      <c r="H331" t="s">
        <v>20</v>
      </c>
      <c r="I331" t="s">
        <v>21</v>
      </c>
      <c r="J331" t="s">
        <v>98</v>
      </c>
      <c r="K331" t="s">
        <v>182</v>
      </c>
    </row>
    <row r="332" spans="1:11" x14ac:dyDescent="0.3">
      <c r="A332">
        <f>YEAR('Supermart Grocery Sales - Retai'!F:F)</f>
        <v>2017</v>
      </c>
      <c r="B332">
        <f>MONTH('Supermart Grocery Sales - Retai'!F:F)</f>
        <v>8</v>
      </c>
      <c r="C332" t="str" cm="1">
        <f t="array" ref="C332">CHOOSE(_xlfn.ANCHORARRAY(B332), "Jan", "Feb", "Mar", "Apr", "May", "Jun", "Jul", "Aug", "Sep", "Oct", "Nov", "Dec")</f>
        <v>Aug</v>
      </c>
      <c r="D332" t="str">
        <f>"Q"&amp;ROUNDUP(MONTH('Supermart Grocery Sales - Retai'!F332)/3,0)</f>
        <v>Q3</v>
      </c>
      <c r="E332">
        <f>tbl_DataModel[[#This Row],[Profit]]/tbl_DataModel[[#This Row],[Sales]]</f>
        <v>0.22999999999999998</v>
      </c>
      <c r="F332">
        <v>2133</v>
      </c>
      <c r="G332">
        <v>490.59</v>
      </c>
      <c r="H332" t="s">
        <v>58</v>
      </c>
      <c r="I332" t="s">
        <v>112</v>
      </c>
      <c r="J332" t="s">
        <v>98</v>
      </c>
      <c r="K332" t="s">
        <v>53</v>
      </c>
    </row>
    <row r="333" spans="1:11" x14ac:dyDescent="0.3">
      <c r="A333">
        <f>YEAR('Supermart Grocery Sales - Retai'!F:F)</f>
        <v>2017</v>
      </c>
      <c r="B333">
        <f>MONTH('Supermart Grocery Sales - Retai'!F:F)</f>
        <v>4</v>
      </c>
      <c r="C333" t="str" cm="1">
        <f t="array" ref="C333">CHOOSE(_xlfn.ANCHORARRAY(B333), "Jan", "Feb", "Mar", "Apr", "May", "Jun", "Jul", "Aug", "Sep", "Oct", "Nov", "Dec")</f>
        <v>Apr</v>
      </c>
      <c r="D333" t="str">
        <f>"Q"&amp;ROUNDUP(MONTH('Supermart Grocery Sales - Retai'!F333)/3,0)</f>
        <v>Q2</v>
      </c>
      <c r="E333">
        <f>tbl_DataModel[[#This Row],[Profit]]/tbl_DataModel[[#This Row],[Sales]]</f>
        <v>0.37</v>
      </c>
      <c r="F333">
        <v>2021</v>
      </c>
      <c r="G333">
        <v>747.77</v>
      </c>
      <c r="H333" t="s">
        <v>32</v>
      </c>
      <c r="I333" t="s">
        <v>153</v>
      </c>
      <c r="J333" t="s">
        <v>98</v>
      </c>
      <c r="K333" t="s">
        <v>162</v>
      </c>
    </row>
    <row r="334" spans="1:11" x14ac:dyDescent="0.3">
      <c r="A334">
        <f>YEAR('Supermart Grocery Sales - Retai'!F:F)</f>
        <v>2017</v>
      </c>
      <c r="B334">
        <f>MONTH('Supermart Grocery Sales - Retai'!F:F)</f>
        <v>4</v>
      </c>
      <c r="C334" t="str" cm="1">
        <f t="array" ref="C334">CHOOSE(_xlfn.ANCHORARRAY(B334), "Jan", "Feb", "Mar", "Apr", "May", "Jun", "Jul", "Aug", "Sep", "Oct", "Nov", "Dec")</f>
        <v>Apr</v>
      </c>
      <c r="D334" t="str">
        <f>"Q"&amp;ROUNDUP(MONTH('Supermart Grocery Sales - Retai'!F334)/3,0)</f>
        <v>Q2</v>
      </c>
      <c r="E334">
        <f>tbl_DataModel[[#This Row],[Profit]]/tbl_DataModel[[#This Row],[Sales]]</f>
        <v>0.09</v>
      </c>
      <c r="F334">
        <v>1825</v>
      </c>
      <c r="G334">
        <v>164.25</v>
      </c>
      <c r="H334" t="s">
        <v>20</v>
      </c>
      <c r="I334" t="s">
        <v>21</v>
      </c>
      <c r="J334" t="s">
        <v>98</v>
      </c>
      <c r="K334" t="s">
        <v>162</v>
      </c>
    </row>
    <row r="335" spans="1:11" x14ac:dyDescent="0.3">
      <c r="A335">
        <f>YEAR('Supermart Grocery Sales - Retai'!F:F)</f>
        <v>2017</v>
      </c>
      <c r="B335">
        <f>MONTH('Supermart Grocery Sales - Retai'!F:F)</f>
        <v>4</v>
      </c>
      <c r="C335" t="str" cm="1">
        <f t="array" ref="C335">CHOOSE(_xlfn.ANCHORARRAY(B335), "Jan", "Feb", "Mar", "Apr", "May", "Jun", "Jul", "Aug", "Sep", "Oct", "Nov", "Dec")</f>
        <v>Apr</v>
      </c>
      <c r="D335" t="str">
        <f>"Q"&amp;ROUNDUP(MONTH('Supermart Grocery Sales - Retai'!F335)/3,0)</f>
        <v>Q2</v>
      </c>
      <c r="E335">
        <f>tbl_DataModel[[#This Row],[Profit]]/tbl_DataModel[[#This Row],[Sales]]</f>
        <v>0.30000000000000004</v>
      </c>
      <c r="F335">
        <v>2029</v>
      </c>
      <c r="G335">
        <v>608.70000000000005</v>
      </c>
      <c r="H335" t="s">
        <v>49</v>
      </c>
      <c r="I335" t="s">
        <v>205</v>
      </c>
      <c r="J335" t="s">
        <v>98</v>
      </c>
      <c r="K335" t="s">
        <v>114</v>
      </c>
    </row>
    <row r="336" spans="1:11" x14ac:dyDescent="0.3">
      <c r="A336">
        <f>YEAR('Supermart Grocery Sales - Retai'!F:F)</f>
        <v>2016</v>
      </c>
      <c r="B336">
        <f>MONTH('Supermart Grocery Sales - Retai'!F:F)</f>
        <v>9</v>
      </c>
      <c r="C336" t="str" cm="1">
        <f t="array" ref="C336">CHOOSE(_xlfn.ANCHORARRAY(B336), "Jan", "Feb", "Mar", "Apr", "May", "Jun", "Jul", "Aug", "Sep", "Oct", "Nov", "Dec")</f>
        <v>Sep</v>
      </c>
      <c r="D336" t="str">
        <f>"Q"&amp;ROUNDUP(MONTH('Supermart Grocery Sales - Retai'!F336)/3,0)</f>
        <v>Q3</v>
      </c>
      <c r="E336">
        <f>tbl_DataModel[[#This Row],[Profit]]/tbl_DataModel[[#This Row],[Sales]]</f>
        <v>0.36</v>
      </c>
      <c r="F336">
        <v>1228</v>
      </c>
      <c r="G336">
        <v>442.08</v>
      </c>
      <c r="H336" t="s">
        <v>13</v>
      </c>
      <c r="I336" t="s">
        <v>195</v>
      </c>
      <c r="J336" t="s">
        <v>29</v>
      </c>
      <c r="K336" t="s">
        <v>90</v>
      </c>
    </row>
    <row r="337" spans="1:11" x14ac:dyDescent="0.3">
      <c r="A337">
        <f>YEAR('Supermart Grocery Sales - Retai'!F:F)</f>
        <v>2016</v>
      </c>
      <c r="B337">
        <f>MONTH('Supermart Grocery Sales - Retai'!F:F)</f>
        <v>9</v>
      </c>
      <c r="C337" t="str" cm="1">
        <f t="array" ref="C337">CHOOSE(_xlfn.ANCHORARRAY(B337), "Jan", "Feb", "Mar", "Apr", "May", "Jun", "Jul", "Aug", "Sep", "Oct", "Nov", "Dec")</f>
        <v>Sep</v>
      </c>
      <c r="D337" t="str">
        <f>"Q"&amp;ROUNDUP(MONTH('Supermart Grocery Sales - Retai'!F337)/3,0)</f>
        <v>Q3</v>
      </c>
      <c r="E337">
        <f>tbl_DataModel[[#This Row],[Profit]]/tbl_DataModel[[#This Row],[Sales]]</f>
        <v>0.13999999999999999</v>
      </c>
      <c r="F337">
        <v>1501</v>
      </c>
      <c r="G337">
        <v>210.14</v>
      </c>
      <c r="H337" t="s">
        <v>26</v>
      </c>
      <c r="I337" t="s">
        <v>201</v>
      </c>
      <c r="J337" t="s">
        <v>29</v>
      </c>
      <c r="K337" t="s">
        <v>62</v>
      </c>
    </row>
    <row r="338" spans="1:11" x14ac:dyDescent="0.3">
      <c r="A338">
        <f>YEAR('Supermart Grocery Sales - Retai'!F:F)</f>
        <v>2016</v>
      </c>
      <c r="B338">
        <f>MONTH('Supermart Grocery Sales - Retai'!F:F)</f>
        <v>9</v>
      </c>
      <c r="C338" t="str" cm="1">
        <f t="array" ref="C338">CHOOSE(_xlfn.ANCHORARRAY(B338), "Jan", "Feb", "Mar", "Apr", "May", "Jun", "Jul", "Aug", "Sep", "Oct", "Nov", "Dec")</f>
        <v>Sep</v>
      </c>
      <c r="D338" t="str">
        <f>"Q"&amp;ROUNDUP(MONTH('Supermart Grocery Sales - Retai'!F338)/3,0)</f>
        <v>Q3</v>
      </c>
      <c r="E338">
        <f>tbl_DataModel[[#This Row],[Profit]]/tbl_DataModel[[#This Row],[Sales]]</f>
        <v>0.38</v>
      </c>
      <c r="F338">
        <v>1094</v>
      </c>
      <c r="G338">
        <v>415.72</v>
      </c>
      <c r="H338" t="s">
        <v>32</v>
      </c>
      <c r="I338" t="s">
        <v>97</v>
      </c>
      <c r="J338" t="s">
        <v>29</v>
      </c>
      <c r="K338" t="s">
        <v>81</v>
      </c>
    </row>
    <row r="339" spans="1:11" x14ac:dyDescent="0.3">
      <c r="A339">
        <f>YEAR('Supermart Grocery Sales - Retai'!F:F)</f>
        <v>2015</v>
      </c>
      <c r="B339">
        <f>MONTH('Supermart Grocery Sales - Retai'!F:F)</f>
        <v>7</v>
      </c>
      <c r="C339" t="str" cm="1">
        <f t="array" ref="C339">CHOOSE(_xlfn.ANCHORARRAY(B339), "Jan", "Feb", "Mar", "Apr", "May", "Jun", "Jul", "Aug", "Sep", "Oct", "Nov", "Dec")</f>
        <v>Jul</v>
      </c>
      <c r="D339" t="str">
        <f>"Q"&amp;ROUNDUP(MONTH('Supermart Grocery Sales - Retai'!F339)/3,0)</f>
        <v>Q3</v>
      </c>
      <c r="E339">
        <f>tbl_DataModel[[#This Row],[Profit]]/tbl_DataModel[[#This Row],[Sales]]</f>
        <v>0.09</v>
      </c>
      <c r="F339">
        <v>1179</v>
      </c>
      <c r="G339">
        <v>106.11</v>
      </c>
      <c r="H339" t="s">
        <v>49</v>
      </c>
      <c r="I339" t="s">
        <v>54</v>
      </c>
      <c r="J339" t="s">
        <v>29</v>
      </c>
      <c r="K339" t="s">
        <v>25</v>
      </c>
    </row>
    <row r="340" spans="1:11" x14ac:dyDescent="0.3">
      <c r="A340">
        <f>YEAR('Supermart Grocery Sales - Retai'!F:F)</f>
        <v>2015</v>
      </c>
      <c r="B340">
        <f>MONTH('Supermart Grocery Sales - Retai'!F:F)</f>
        <v>7</v>
      </c>
      <c r="C340" t="str" cm="1">
        <f t="array" ref="C340">CHOOSE(_xlfn.ANCHORARRAY(B340), "Jan", "Feb", "Mar", "Apr", "May", "Jun", "Jul", "Aug", "Sep", "Oct", "Nov", "Dec")</f>
        <v>Jul</v>
      </c>
      <c r="D340" t="str">
        <f>"Q"&amp;ROUNDUP(MONTH('Supermart Grocery Sales - Retai'!F340)/3,0)</f>
        <v>Q3</v>
      </c>
      <c r="E340">
        <f>tbl_DataModel[[#This Row],[Profit]]/tbl_DataModel[[#This Row],[Sales]]</f>
        <v>0.37</v>
      </c>
      <c r="F340">
        <v>1127</v>
      </c>
      <c r="G340">
        <v>416.99</v>
      </c>
      <c r="H340" t="s">
        <v>26</v>
      </c>
      <c r="I340" t="s">
        <v>27</v>
      </c>
      <c r="J340" t="s">
        <v>29</v>
      </c>
      <c r="K340" t="s">
        <v>139</v>
      </c>
    </row>
    <row r="341" spans="1:11" x14ac:dyDescent="0.3">
      <c r="A341">
        <f>YEAR('Supermart Grocery Sales - Retai'!F:F)</f>
        <v>2016</v>
      </c>
      <c r="B341">
        <f>MONTH('Supermart Grocery Sales - Retai'!F:F)</f>
        <v>6</v>
      </c>
      <c r="C341" t="str" cm="1">
        <f t="array" ref="C341">CHOOSE(_xlfn.ANCHORARRAY(B341), "Jan", "Feb", "Mar", "Apr", "May", "Jun", "Jul", "Aug", "Sep", "Oct", "Nov", "Dec")</f>
        <v>Jun</v>
      </c>
      <c r="D341" t="str">
        <f>"Q"&amp;ROUNDUP(MONTH('Supermart Grocery Sales - Retai'!F341)/3,0)</f>
        <v>Q2</v>
      </c>
      <c r="E341">
        <f>tbl_DataModel[[#This Row],[Profit]]/tbl_DataModel[[#This Row],[Sales]]</f>
        <v>0.38999999999999996</v>
      </c>
      <c r="F341">
        <v>601</v>
      </c>
      <c r="G341">
        <v>234.39</v>
      </c>
      <c r="H341" t="s">
        <v>49</v>
      </c>
      <c r="I341" t="s">
        <v>50</v>
      </c>
      <c r="J341" t="s">
        <v>29</v>
      </c>
      <c r="K341" t="s">
        <v>125</v>
      </c>
    </row>
    <row r="342" spans="1:11" x14ac:dyDescent="0.3">
      <c r="A342">
        <f>YEAR('Supermart Grocery Sales - Retai'!F:F)</f>
        <v>2015</v>
      </c>
      <c r="B342">
        <f>MONTH('Supermart Grocery Sales - Retai'!F:F)</f>
        <v>4</v>
      </c>
      <c r="C342" t="str" cm="1">
        <f t="array" ref="C342">CHOOSE(_xlfn.ANCHORARRAY(B342), "Jan", "Feb", "Mar", "Apr", "May", "Jun", "Jul", "Aug", "Sep", "Oct", "Nov", "Dec")</f>
        <v>Apr</v>
      </c>
      <c r="D342" t="str">
        <f>"Q"&amp;ROUNDUP(MONTH('Supermart Grocery Sales - Retai'!F342)/3,0)</f>
        <v>Q2</v>
      </c>
      <c r="E342">
        <f>tbl_DataModel[[#This Row],[Profit]]/tbl_DataModel[[#This Row],[Sales]]</f>
        <v>0.33</v>
      </c>
      <c r="F342">
        <v>1697</v>
      </c>
      <c r="G342">
        <v>560.01</v>
      </c>
      <c r="H342" t="s">
        <v>13</v>
      </c>
      <c r="I342" t="s">
        <v>79</v>
      </c>
      <c r="J342" t="s">
        <v>98</v>
      </c>
      <c r="K342" t="s">
        <v>25</v>
      </c>
    </row>
    <row r="343" spans="1:11" x14ac:dyDescent="0.3">
      <c r="A343">
        <f>YEAR('Supermart Grocery Sales - Retai'!F:F)</f>
        <v>2015</v>
      </c>
      <c r="B343">
        <f>MONTH('Supermart Grocery Sales - Retai'!F:F)</f>
        <v>4</v>
      </c>
      <c r="C343" t="str" cm="1">
        <f t="array" ref="C343">CHOOSE(_xlfn.ANCHORARRAY(B343), "Jan", "Feb", "Mar", "Apr", "May", "Jun", "Jul", "Aug", "Sep", "Oct", "Nov", "Dec")</f>
        <v>Apr</v>
      </c>
      <c r="D343" t="str">
        <f>"Q"&amp;ROUNDUP(MONTH('Supermart Grocery Sales - Retai'!F343)/3,0)</f>
        <v>Q2</v>
      </c>
      <c r="E343">
        <f>tbl_DataModel[[#This Row],[Profit]]/tbl_DataModel[[#This Row],[Sales]]</f>
        <v>0.24000000000000002</v>
      </c>
      <c r="F343">
        <v>2095</v>
      </c>
      <c r="G343">
        <v>502.8</v>
      </c>
      <c r="H343" t="s">
        <v>20</v>
      </c>
      <c r="I343" t="s">
        <v>91</v>
      </c>
      <c r="J343" t="s">
        <v>98</v>
      </c>
      <c r="K343" t="s">
        <v>74</v>
      </c>
    </row>
    <row r="344" spans="1:11" x14ac:dyDescent="0.3">
      <c r="A344">
        <f>YEAR('Supermart Grocery Sales - Retai'!F:F)</f>
        <v>2015</v>
      </c>
      <c r="B344">
        <f>MONTH('Supermart Grocery Sales - Retai'!F:F)</f>
        <v>4</v>
      </c>
      <c r="C344" t="str" cm="1">
        <f t="array" ref="C344">CHOOSE(_xlfn.ANCHORARRAY(B344), "Jan", "Feb", "Mar", "Apr", "May", "Jun", "Jul", "Aug", "Sep", "Oct", "Nov", "Dec")</f>
        <v>Apr</v>
      </c>
      <c r="D344" t="str">
        <f>"Q"&amp;ROUNDUP(MONTH('Supermart Grocery Sales - Retai'!F344)/3,0)</f>
        <v>Q2</v>
      </c>
      <c r="E344">
        <f>tbl_DataModel[[#This Row],[Profit]]/tbl_DataModel[[#This Row],[Sales]]</f>
        <v>0.19</v>
      </c>
      <c r="F344">
        <v>1132</v>
      </c>
      <c r="G344">
        <v>215.08</v>
      </c>
      <c r="H344" t="s">
        <v>63</v>
      </c>
      <c r="I344" t="s">
        <v>75</v>
      </c>
      <c r="J344" t="s">
        <v>98</v>
      </c>
      <c r="K344" t="s">
        <v>12</v>
      </c>
    </row>
    <row r="345" spans="1:11" x14ac:dyDescent="0.3">
      <c r="A345">
        <f>YEAR('Supermart Grocery Sales - Retai'!F:F)</f>
        <v>2015</v>
      </c>
      <c r="B345">
        <f>MONTH('Supermart Grocery Sales - Retai'!F:F)</f>
        <v>4</v>
      </c>
      <c r="C345" t="str" cm="1">
        <f t="array" ref="C345">CHOOSE(_xlfn.ANCHORARRAY(B345), "Jan", "Feb", "Mar", "Apr", "May", "Jun", "Jul", "Aug", "Sep", "Oct", "Nov", "Dec")</f>
        <v>Apr</v>
      </c>
      <c r="D345" t="str">
        <f>"Q"&amp;ROUNDUP(MONTH('Supermart Grocery Sales - Retai'!F345)/3,0)</f>
        <v>Q2</v>
      </c>
      <c r="E345">
        <f>tbl_DataModel[[#This Row],[Profit]]/tbl_DataModel[[#This Row],[Sales]]</f>
        <v>0.41</v>
      </c>
      <c r="F345">
        <v>1561</v>
      </c>
      <c r="G345">
        <v>640.01</v>
      </c>
      <c r="H345" t="s">
        <v>32</v>
      </c>
      <c r="I345" t="s">
        <v>97</v>
      </c>
      <c r="J345" t="s">
        <v>98</v>
      </c>
      <c r="K345" t="s">
        <v>139</v>
      </c>
    </row>
    <row r="346" spans="1:11" x14ac:dyDescent="0.3">
      <c r="A346">
        <f>YEAR('Supermart Grocery Sales - Retai'!F:F)</f>
        <v>2016</v>
      </c>
      <c r="B346">
        <f>MONTH('Supermart Grocery Sales - Retai'!F:F)</f>
        <v>12</v>
      </c>
      <c r="C346" t="str" cm="1">
        <f t="array" ref="C346">CHOOSE(_xlfn.ANCHORARRAY(B346), "Jan", "Feb", "Mar", "Apr", "May", "Jun", "Jul", "Aug", "Sep", "Oct", "Nov", "Dec")</f>
        <v>Dec</v>
      </c>
      <c r="D346" t="str">
        <f>"Q"&amp;ROUNDUP(MONTH('Supermart Grocery Sales - Retai'!F346)/3,0)</f>
        <v>Q4</v>
      </c>
      <c r="E346">
        <f>tbl_DataModel[[#This Row],[Profit]]/tbl_DataModel[[#This Row],[Sales]]</f>
        <v>0.24</v>
      </c>
      <c r="F346">
        <v>1238</v>
      </c>
      <c r="G346">
        <v>297.12</v>
      </c>
      <c r="H346" t="s">
        <v>63</v>
      </c>
      <c r="I346" t="s">
        <v>75</v>
      </c>
      <c r="J346" t="s">
        <v>76</v>
      </c>
      <c r="K346" t="s">
        <v>174</v>
      </c>
    </row>
    <row r="347" spans="1:11" x14ac:dyDescent="0.3">
      <c r="A347">
        <f>YEAR('Supermart Grocery Sales - Retai'!F:F)</f>
        <v>2018</v>
      </c>
      <c r="B347">
        <f>MONTH('Supermart Grocery Sales - Retai'!F:F)</f>
        <v>6</v>
      </c>
      <c r="C347" t="str" cm="1">
        <f t="array" ref="C347">CHOOSE(_xlfn.ANCHORARRAY(B347), "Jan", "Feb", "Mar", "Apr", "May", "Jun", "Jul", "Aug", "Sep", "Oct", "Nov", "Dec")</f>
        <v>Jun</v>
      </c>
      <c r="D347" t="str">
        <f>"Q"&amp;ROUNDUP(MONTH('Supermart Grocery Sales - Retai'!F347)/3,0)</f>
        <v>Q2</v>
      </c>
      <c r="E347">
        <f>tbl_DataModel[[#This Row],[Profit]]/tbl_DataModel[[#This Row],[Sales]]</f>
        <v>0.08</v>
      </c>
      <c r="F347">
        <v>2068</v>
      </c>
      <c r="G347">
        <v>165.44</v>
      </c>
      <c r="H347" t="s">
        <v>49</v>
      </c>
      <c r="I347" t="s">
        <v>205</v>
      </c>
      <c r="J347" t="s">
        <v>29</v>
      </c>
      <c r="K347" t="s">
        <v>125</v>
      </c>
    </row>
    <row r="348" spans="1:11" x14ac:dyDescent="0.3">
      <c r="A348">
        <f>YEAR('Supermart Grocery Sales - Retai'!F:F)</f>
        <v>2018</v>
      </c>
      <c r="B348">
        <f>MONTH('Supermart Grocery Sales - Retai'!F:F)</f>
        <v>7</v>
      </c>
      <c r="C348" t="str" cm="1">
        <f t="array" ref="C348">CHOOSE(_xlfn.ANCHORARRAY(B348), "Jan", "Feb", "Mar", "Apr", "May", "Jun", "Jul", "Aug", "Sep", "Oct", "Nov", "Dec")</f>
        <v>Jul</v>
      </c>
      <c r="D348" t="str">
        <f>"Q"&amp;ROUNDUP(MONTH('Supermart Grocery Sales - Retai'!F348)/3,0)</f>
        <v>Q3</v>
      </c>
      <c r="E348">
        <f>tbl_DataModel[[#This Row],[Profit]]/tbl_DataModel[[#This Row],[Sales]]</f>
        <v>0.32</v>
      </c>
      <c r="F348">
        <v>1113</v>
      </c>
      <c r="G348">
        <v>356.16</v>
      </c>
      <c r="H348" t="s">
        <v>32</v>
      </c>
      <c r="I348" t="s">
        <v>97</v>
      </c>
      <c r="J348" t="s">
        <v>98</v>
      </c>
      <c r="K348" t="s">
        <v>139</v>
      </c>
    </row>
    <row r="349" spans="1:11" x14ac:dyDescent="0.3">
      <c r="A349">
        <f>YEAR('Supermart Grocery Sales - Retai'!F:F)</f>
        <v>2018</v>
      </c>
      <c r="B349">
        <f>MONTH('Supermart Grocery Sales - Retai'!F:F)</f>
        <v>7</v>
      </c>
      <c r="C349" t="str" cm="1">
        <f t="array" ref="C349">CHOOSE(_xlfn.ANCHORARRAY(B349), "Jan", "Feb", "Mar", "Apr", "May", "Jun", "Jul", "Aug", "Sep", "Oct", "Nov", "Dec")</f>
        <v>Jul</v>
      </c>
      <c r="D349" t="str">
        <f>"Q"&amp;ROUNDUP(MONTH('Supermart Grocery Sales - Retai'!F349)/3,0)</f>
        <v>Q3</v>
      </c>
      <c r="E349">
        <f>tbl_DataModel[[#This Row],[Profit]]/tbl_DataModel[[#This Row],[Sales]]</f>
        <v>0.32</v>
      </c>
      <c r="F349">
        <v>1966</v>
      </c>
      <c r="G349">
        <v>629.12</v>
      </c>
      <c r="H349" t="s">
        <v>26</v>
      </c>
      <c r="I349" t="s">
        <v>201</v>
      </c>
      <c r="J349" t="s">
        <v>98</v>
      </c>
      <c r="K349" t="s">
        <v>165</v>
      </c>
    </row>
    <row r="350" spans="1:11" x14ac:dyDescent="0.3">
      <c r="A350">
        <f>YEAR('Supermart Grocery Sales - Retai'!F:F)</f>
        <v>2018</v>
      </c>
      <c r="B350">
        <f>MONTH('Supermart Grocery Sales - Retai'!F:F)</f>
        <v>7</v>
      </c>
      <c r="C350" t="str" cm="1">
        <f t="array" ref="C350">CHOOSE(_xlfn.ANCHORARRAY(B350), "Jan", "Feb", "Mar", "Apr", "May", "Jun", "Jul", "Aug", "Sep", "Oct", "Nov", "Dec")</f>
        <v>Jul</v>
      </c>
      <c r="D350" t="str">
        <f>"Q"&amp;ROUNDUP(MONTH('Supermart Grocery Sales - Retai'!F350)/3,0)</f>
        <v>Q3</v>
      </c>
      <c r="E350">
        <f>tbl_DataModel[[#This Row],[Profit]]/tbl_DataModel[[#This Row],[Sales]]</f>
        <v>0.32</v>
      </c>
      <c r="F350">
        <v>2138</v>
      </c>
      <c r="G350">
        <v>684.16</v>
      </c>
      <c r="H350" t="s">
        <v>63</v>
      </c>
      <c r="I350" t="s">
        <v>75</v>
      </c>
      <c r="J350" t="s">
        <v>98</v>
      </c>
      <c r="K350" t="s">
        <v>86</v>
      </c>
    </row>
    <row r="351" spans="1:11" x14ac:dyDescent="0.3">
      <c r="A351">
        <f>YEAR('Supermart Grocery Sales - Retai'!F:F)</f>
        <v>2017</v>
      </c>
      <c r="B351">
        <f>MONTH('Supermart Grocery Sales - Retai'!F:F)</f>
        <v>9</v>
      </c>
      <c r="C351" t="str" cm="1">
        <f t="array" ref="C351">CHOOSE(_xlfn.ANCHORARRAY(B351), "Jan", "Feb", "Mar", "Apr", "May", "Jun", "Jul", "Aug", "Sep", "Oct", "Nov", "Dec")</f>
        <v>Sep</v>
      </c>
      <c r="D351" t="str">
        <f>"Q"&amp;ROUNDUP(MONTH('Supermart Grocery Sales - Retai'!F351)/3,0)</f>
        <v>Q3</v>
      </c>
      <c r="E351">
        <f>tbl_DataModel[[#This Row],[Profit]]/tbl_DataModel[[#This Row],[Sales]]</f>
        <v>6.9999999999999993E-2</v>
      </c>
      <c r="F351">
        <v>978</v>
      </c>
      <c r="G351">
        <v>68.459999999999994</v>
      </c>
      <c r="H351" t="s">
        <v>26</v>
      </c>
      <c r="I351" t="s">
        <v>27</v>
      </c>
      <c r="J351" t="s">
        <v>98</v>
      </c>
      <c r="K351" t="s">
        <v>120</v>
      </c>
    </row>
    <row r="352" spans="1:11" x14ac:dyDescent="0.3">
      <c r="A352">
        <f>YEAR('Supermart Grocery Sales - Retai'!F:F)</f>
        <v>2017</v>
      </c>
      <c r="B352">
        <f>MONTH('Supermart Grocery Sales - Retai'!F:F)</f>
        <v>9</v>
      </c>
      <c r="C352" t="str" cm="1">
        <f t="array" ref="C352">CHOOSE(_xlfn.ANCHORARRAY(B352), "Jan", "Feb", "Mar", "Apr", "May", "Jun", "Jul", "Aug", "Sep", "Oct", "Nov", "Dec")</f>
        <v>Sep</v>
      </c>
      <c r="D352" t="str">
        <f>"Q"&amp;ROUNDUP(MONTH('Supermart Grocery Sales - Retai'!F352)/3,0)</f>
        <v>Q3</v>
      </c>
      <c r="E352">
        <f>tbl_DataModel[[#This Row],[Profit]]/tbl_DataModel[[#This Row],[Sales]]</f>
        <v>0.33999999999999997</v>
      </c>
      <c r="F352">
        <v>2014</v>
      </c>
      <c r="G352">
        <v>684.76</v>
      </c>
      <c r="H352" t="s">
        <v>32</v>
      </c>
      <c r="I352" t="s">
        <v>33</v>
      </c>
      <c r="J352" t="s">
        <v>98</v>
      </c>
      <c r="K352" t="s">
        <v>125</v>
      </c>
    </row>
    <row r="353" spans="1:11" x14ac:dyDescent="0.3">
      <c r="A353">
        <f>YEAR('Supermart Grocery Sales - Retai'!F:F)</f>
        <v>2017</v>
      </c>
      <c r="B353">
        <f>MONTH('Supermart Grocery Sales - Retai'!F:F)</f>
        <v>9</v>
      </c>
      <c r="C353" t="str" cm="1">
        <f t="array" ref="C353">CHOOSE(_xlfn.ANCHORARRAY(B353), "Jan", "Feb", "Mar", "Apr", "May", "Jun", "Jul", "Aug", "Sep", "Oct", "Nov", "Dec")</f>
        <v>Sep</v>
      </c>
      <c r="D353" t="str">
        <f>"Q"&amp;ROUNDUP(MONTH('Supermart Grocery Sales - Retai'!F353)/3,0)</f>
        <v>Q3</v>
      </c>
      <c r="E353">
        <f>tbl_DataModel[[#This Row],[Profit]]/tbl_DataModel[[#This Row],[Sales]]</f>
        <v>0.29000000000000004</v>
      </c>
      <c r="F353">
        <v>645</v>
      </c>
      <c r="G353">
        <v>187.05</v>
      </c>
      <c r="H353" t="s">
        <v>49</v>
      </c>
      <c r="I353" t="s">
        <v>205</v>
      </c>
      <c r="J353" t="s">
        <v>98</v>
      </c>
      <c r="K353" t="s">
        <v>108</v>
      </c>
    </row>
    <row r="354" spans="1:11" x14ac:dyDescent="0.3">
      <c r="A354">
        <f>YEAR('Supermart Grocery Sales - Retai'!F:F)</f>
        <v>2017</v>
      </c>
      <c r="B354">
        <f>MONTH('Supermart Grocery Sales - Retai'!F:F)</f>
        <v>9</v>
      </c>
      <c r="C354" t="str" cm="1">
        <f t="array" ref="C354">CHOOSE(_xlfn.ANCHORARRAY(B354), "Jan", "Feb", "Mar", "Apr", "May", "Jun", "Jul", "Aug", "Sep", "Oct", "Nov", "Dec")</f>
        <v>Sep</v>
      </c>
      <c r="D354" t="str">
        <f>"Q"&amp;ROUNDUP(MONTH('Supermart Grocery Sales - Retai'!F354)/3,0)</f>
        <v>Q3</v>
      </c>
      <c r="E354">
        <f>tbl_DataModel[[#This Row],[Profit]]/tbl_DataModel[[#This Row],[Sales]]</f>
        <v>0.31</v>
      </c>
      <c r="F354">
        <v>2194</v>
      </c>
      <c r="G354">
        <v>680.14</v>
      </c>
      <c r="H354" t="s">
        <v>26</v>
      </c>
      <c r="I354" t="s">
        <v>201</v>
      </c>
      <c r="J354" t="s">
        <v>98</v>
      </c>
      <c r="K354" t="s">
        <v>53</v>
      </c>
    </row>
    <row r="355" spans="1:11" x14ac:dyDescent="0.3">
      <c r="A355">
        <f>YEAR('Supermart Grocery Sales - Retai'!F:F)</f>
        <v>2017</v>
      </c>
      <c r="B355">
        <f>MONTH('Supermart Grocery Sales - Retai'!F:F)</f>
        <v>9</v>
      </c>
      <c r="C355" t="str" cm="1">
        <f t="array" ref="C355">CHOOSE(_xlfn.ANCHORARRAY(B355), "Jan", "Feb", "Mar", "Apr", "May", "Jun", "Jul", "Aug", "Sep", "Oct", "Nov", "Dec")</f>
        <v>Sep</v>
      </c>
      <c r="D355" t="str">
        <f>"Q"&amp;ROUNDUP(MONTH('Supermart Grocery Sales - Retai'!F355)/3,0)</f>
        <v>Q3</v>
      </c>
      <c r="E355">
        <f>tbl_DataModel[[#This Row],[Profit]]/tbl_DataModel[[#This Row],[Sales]]</f>
        <v>0.05</v>
      </c>
      <c r="F355">
        <v>1244</v>
      </c>
      <c r="G355">
        <v>62.2</v>
      </c>
      <c r="H355" t="s">
        <v>20</v>
      </c>
      <c r="I355" t="s">
        <v>21</v>
      </c>
      <c r="J355" t="s">
        <v>98</v>
      </c>
      <c r="K355" t="s">
        <v>182</v>
      </c>
    </row>
    <row r="356" spans="1:11" x14ac:dyDescent="0.3">
      <c r="A356">
        <f>YEAR('Supermart Grocery Sales - Retai'!F:F)</f>
        <v>2017</v>
      </c>
      <c r="B356">
        <f>MONTH('Supermart Grocery Sales - Retai'!F:F)</f>
        <v>4</v>
      </c>
      <c r="C356" t="str" cm="1">
        <f t="array" ref="C356">CHOOSE(_xlfn.ANCHORARRAY(B356), "Jan", "Feb", "Mar", "Apr", "May", "Jun", "Jul", "Aug", "Sep", "Oct", "Nov", "Dec")</f>
        <v>Apr</v>
      </c>
      <c r="D356" t="str">
        <f>"Q"&amp;ROUNDUP(MONTH('Supermart Grocery Sales - Retai'!F356)/3,0)</f>
        <v>Q2</v>
      </c>
      <c r="E356">
        <f>tbl_DataModel[[#This Row],[Profit]]/tbl_DataModel[[#This Row],[Sales]]</f>
        <v>0.38999999999999996</v>
      </c>
      <c r="F356">
        <v>743</v>
      </c>
      <c r="G356">
        <v>289.77</v>
      </c>
      <c r="H356" t="s">
        <v>49</v>
      </c>
      <c r="I356" t="s">
        <v>50</v>
      </c>
      <c r="J356" t="s">
        <v>98</v>
      </c>
      <c r="K356" t="s">
        <v>263</v>
      </c>
    </row>
    <row r="357" spans="1:11" x14ac:dyDescent="0.3">
      <c r="A357">
        <f>YEAR('Supermart Grocery Sales - Retai'!F:F)</f>
        <v>2017</v>
      </c>
      <c r="B357">
        <f>MONTH('Supermart Grocery Sales - Retai'!F:F)</f>
        <v>4</v>
      </c>
      <c r="C357" t="str" cm="1">
        <f t="array" ref="C357">CHOOSE(_xlfn.ANCHORARRAY(B357), "Jan", "Feb", "Mar", "Apr", "May", "Jun", "Jul", "Aug", "Sep", "Oct", "Nov", "Dec")</f>
        <v>Apr</v>
      </c>
      <c r="D357" t="str">
        <f>"Q"&amp;ROUNDUP(MONTH('Supermart Grocery Sales - Retai'!F357)/3,0)</f>
        <v>Q2</v>
      </c>
      <c r="E357">
        <f>tbl_DataModel[[#This Row],[Profit]]/tbl_DataModel[[#This Row],[Sales]]</f>
        <v>0.24</v>
      </c>
      <c r="F357">
        <v>2474</v>
      </c>
      <c r="G357">
        <v>593.76</v>
      </c>
      <c r="H357" t="s">
        <v>32</v>
      </c>
      <c r="I357" t="s">
        <v>33</v>
      </c>
      <c r="J357" t="s">
        <v>98</v>
      </c>
      <c r="K357" t="s">
        <v>62</v>
      </c>
    </row>
    <row r="358" spans="1:11" x14ac:dyDescent="0.3">
      <c r="A358">
        <f>YEAR('Supermart Grocery Sales - Retai'!F:F)</f>
        <v>2017</v>
      </c>
      <c r="B358">
        <f>MONTH('Supermart Grocery Sales - Retai'!F:F)</f>
        <v>4</v>
      </c>
      <c r="C358" t="str" cm="1">
        <f t="array" ref="C358">CHOOSE(_xlfn.ANCHORARRAY(B358), "Jan", "Feb", "Mar", "Apr", "May", "Jun", "Jul", "Aug", "Sep", "Oct", "Nov", "Dec")</f>
        <v>Apr</v>
      </c>
      <c r="D358" t="str">
        <f>"Q"&amp;ROUNDUP(MONTH('Supermart Grocery Sales - Retai'!F358)/3,0)</f>
        <v>Q2</v>
      </c>
      <c r="E358">
        <f>tbl_DataModel[[#This Row],[Profit]]/tbl_DataModel[[#This Row],[Sales]]</f>
        <v>0.05</v>
      </c>
      <c r="F358">
        <v>1494</v>
      </c>
      <c r="G358">
        <v>74.7</v>
      </c>
      <c r="H358" t="s">
        <v>58</v>
      </c>
      <c r="I358" t="s">
        <v>68</v>
      </c>
      <c r="J358" t="s">
        <v>98</v>
      </c>
      <c r="K358" t="s">
        <v>130</v>
      </c>
    </row>
    <row r="359" spans="1:11" x14ac:dyDescent="0.3">
      <c r="A359">
        <f>YEAR('Supermart Grocery Sales - Retai'!F:F)</f>
        <v>2017</v>
      </c>
      <c r="B359">
        <f>MONTH('Supermart Grocery Sales - Retai'!F:F)</f>
        <v>4</v>
      </c>
      <c r="C359" t="str" cm="1">
        <f t="array" ref="C359">CHOOSE(_xlfn.ANCHORARRAY(B359), "Jan", "Feb", "Mar", "Apr", "May", "Jun", "Jul", "Aug", "Sep", "Oct", "Nov", "Dec")</f>
        <v>Apr</v>
      </c>
      <c r="D359" t="str">
        <f>"Q"&amp;ROUNDUP(MONTH('Supermart Grocery Sales - Retai'!F359)/3,0)</f>
        <v>Q2</v>
      </c>
      <c r="E359">
        <f>tbl_DataModel[[#This Row],[Profit]]/tbl_DataModel[[#This Row],[Sales]]</f>
        <v>0.28000000000000003</v>
      </c>
      <c r="F359">
        <v>1174</v>
      </c>
      <c r="G359">
        <v>328.72</v>
      </c>
      <c r="H359" t="s">
        <v>13</v>
      </c>
      <c r="I359" t="s">
        <v>195</v>
      </c>
      <c r="J359" t="s">
        <v>98</v>
      </c>
      <c r="K359" t="s">
        <v>182</v>
      </c>
    </row>
    <row r="360" spans="1:11" x14ac:dyDescent="0.3">
      <c r="A360">
        <f>YEAR('Supermart Grocery Sales - Retai'!F:F)</f>
        <v>2017</v>
      </c>
      <c r="B360">
        <f>MONTH('Supermart Grocery Sales - Retai'!F:F)</f>
        <v>4</v>
      </c>
      <c r="C360" t="str" cm="1">
        <f t="array" ref="C360">CHOOSE(_xlfn.ANCHORARRAY(B360), "Jan", "Feb", "Mar", "Apr", "May", "Jun", "Jul", "Aug", "Sep", "Oct", "Nov", "Dec")</f>
        <v>Apr</v>
      </c>
      <c r="D360" t="str">
        <f>"Q"&amp;ROUNDUP(MONTH('Supermart Grocery Sales - Retai'!F360)/3,0)</f>
        <v>Q2</v>
      </c>
      <c r="E360">
        <f>tbl_DataModel[[#This Row],[Profit]]/tbl_DataModel[[#This Row],[Sales]]</f>
        <v>0.41000000000000003</v>
      </c>
      <c r="F360">
        <v>1062</v>
      </c>
      <c r="G360">
        <v>435.42</v>
      </c>
      <c r="H360" t="s">
        <v>32</v>
      </c>
      <c r="I360" t="s">
        <v>97</v>
      </c>
      <c r="J360" t="s">
        <v>23</v>
      </c>
      <c r="K360" t="s">
        <v>120</v>
      </c>
    </row>
    <row r="361" spans="1:11" x14ac:dyDescent="0.3">
      <c r="A361">
        <f>YEAR('Supermart Grocery Sales - Retai'!F:F)</f>
        <v>2018</v>
      </c>
      <c r="B361">
        <f>MONTH('Supermart Grocery Sales - Retai'!F:F)</f>
        <v>3</v>
      </c>
      <c r="C361" t="str" cm="1">
        <f t="array" ref="C361">CHOOSE(_xlfn.ANCHORARRAY(B361), "Jan", "Feb", "Mar", "Apr", "May", "Jun", "Jul", "Aug", "Sep", "Oct", "Nov", "Dec")</f>
        <v>Mar</v>
      </c>
      <c r="D361" t="str">
        <f>"Q"&amp;ROUNDUP(MONTH('Supermart Grocery Sales - Retai'!F361)/3,0)</f>
        <v>Q1</v>
      </c>
      <c r="E361">
        <f>tbl_DataModel[[#This Row],[Profit]]/tbl_DataModel[[#This Row],[Sales]]</f>
        <v>0.22999999999999998</v>
      </c>
      <c r="F361">
        <v>2297</v>
      </c>
      <c r="G361">
        <v>528.30999999999995</v>
      </c>
      <c r="H361" t="s">
        <v>32</v>
      </c>
      <c r="I361" t="s">
        <v>97</v>
      </c>
      <c r="J361" t="s">
        <v>23</v>
      </c>
      <c r="K361" t="s">
        <v>36</v>
      </c>
    </row>
    <row r="362" spans="1:11" x14ac:dyDescent="0.3">
      <c r="A362">
        <f>YEAR('Supermart Grocery Sales - Retai'!F:F)</f>
        <v>2018</v>
      </c>
      <c r="B362">
        <f>MONTH('Supermart Grocery Sales - Retai'!F:F)</f>
        <v>3</v>
      </c>
      <c r="C362" t="str" cm="1">
        <f t="array" ref="C362">CHOOSE(_xlfn.ANCHORARRAY(B362), "Jan", "Feb", "Mar", "Apr", "May", "Jun", "Jul", "Aug", "Sep", "Oct", "Nov", "Dec")</f>
        <v>Mar</v>
      </c>
      <c r="D362" t="str">
        <f>"Q"&amp;ROUNDUP(MONTH('Supermart Grocery Sales - Retai'!F362)/3,0)</f>
        <v>Q1</v>
      </c>
      <c r="E362">
        <f>tbl_DataModel[[#This Row],[Profit]]/tbl_DataModel[[#This Row],[Sales]]</f>
        <v>0.1</v>
      </c>
      <c r="F362">
        <v>562</v>
      </c>
      <c r="G362">
        <v>56.2</v>
      </c>
      <c r="H362" t="s">
        <v>58</v>
      </c>
      <c r="I362" t="s">
        <v>112</v>
      </c>
      <c r="J362" t="s">
        <v>23</v>
      </c>
      <c r="K362" t="s">
        <v>135</v>
      </c>
    </row>
    <row r="363" spans="1:11" x14ac:dyDescent="0.3">
      <c r="A363">
        <f>YEAR('Supermart Grocery Sales - Retai'!F:F)</f>
        <v>2018</v>
      </c>
      <c r="B363">
        <f>MONTH('Supermart Grocery Sales - Retai'!F:F)</f>
        <v>9</v>
      </c>
      <c r="C363" t="str" cm="1">
        <f t="array" ref="C363">CHOOSE(_xlfn.ANCHORARRAY(B363), "Jan", "Feb", "Mar", "Apr", "May", "Jun", "Jul", "Aug", "Sep", "Oct", "Nov", "Dec")</f>
        <v>Sep</v>
      </c>
      <c r="D363" t="str">
        <f>"Q"&amp;ROUNDUP(MONTH('Supermart Grocery Sales - Retai'!F363)/3,0)</f>
        <v>Q3</v>
      </c>
      <c r="E363">
        <f>tbl_DataModel[[#This Row],[Profit]]/tbl_DataModel[[#This Row],[Sales]]</f>
        <v>0.31999999999999995</v>
      </c>
      <c r="F363">
        <v>2049</v>
      </c>
      <c r="G363">
        <v>655.68</v>
      </c>
      <c r="H363" t="s">
        <v>63</v>
      </c>
      <c r="I363" t="s">
        <v>64</v>
      </c>
      <c r="J363" t="s">
        <v>98</v>
      </c>
      <c r="K363" t="s">
        <v>159</v>
      </c>
    </row>
    <row r="364" spans="1:11" x14ac:dyDescent="0.3">
      <c r="A364">
        <f>YEAR('Supermart Grocery Sales - Retai'!F:F)</f>
        <v>2018</v>
      </c>
      <c r="B364">
        <f>MONTH('Supermart Grocery Sales - Retai'!F:F)</f>
        <v>9</v>
      </c>
      <c r="C364" t="str" cm="1">
        <f t="array" ref="C364">CHOOSE(_xlfn.ANCHORARRAY(B364), "Jan", "Feb", "Mar", "Apr", "May", "Jun", "Jul", "Aug", "Sep", "Oct", "Nov", "Dec")</f>
        <v>Sep</v>
      </c>
      <c r="D364" t="str">
        <f>"Q"&amp;ROUNDUP(MONTH('Supermart Grocery Sales - Retai'!F364)/3,0)</f>
        <v>Q3</v>
      </c>
      <c r="E364">
        <f>tbl_DataModel[[#This Row],[Profit]]/tbl_DataModel[[#This Row],[Sales]]</f>
        <v>0.22</v>
      </c>
      <c r="F364">
        <v>570</v>
      </c>
      <c r="G364">
        <v>125.4</v>
      </c>
      <c r="H364" t="s">
        <v>63</v>
      </c>
      <c r="I364" t="s">
        <v>64</v>
      </c>
      <c r="J364" t="s">
        <v>98</v>
      </c>
      <c r="K364" t="s">
        <v>106</v>
      </c>
    </row>
    <row r="365" spans="1:11" x14ac:dyDescent="0.3">
      <c r="A365">
        <f>YEAR('Supermart Grocery Sales - Retai'!F:F)</f>
        <v>2018</v>
      </c>
      <c r="B365">
        <f>MONTH('Supermart Grocery Sales - Retai'!F:F)</f>
        <v>9</v>
      </c>
      <c r="C365" t="str" cm="1">
        <f t="array" ref="C365">CHOOSE(_xlfn.ANCHORARRAY(B365), "Jan", "Feb", "Mar", "Apr", "May", "Jun", "Jul", "Aug", "Sep", "Oct", "Nov", "Dec")</f>
        <v>Sep</v>
      </c>
      <c r="D365" t="str">
        <f>"Q"&amp;ROUNDUP(MONTH('Supermart Grocery Sales - Retai'!F365)/3,0)</f>
        <v>Q3</v>
      </c>
      <c r="E365">
        <f>tbl_DataModel[[#This Row],[Profit]]/tbl_DataModel[[#This Row],[Sales]]</f>
        <v>0.27</v>
      </c>
      <c r="F365">
        <v>1236</v>
      </c>
      <c r="G365">
        <v>333.72</v>
      </c>
      <c r="H365" t="s">
        <v>63</v>
      </c>
      <c r="I365" t="s">
        <v>87</v>
      </c>
      <c r="J365" t="s">
        <v>98</v>
      </c>
      <c r="K365" t="s">
        <v>53</v>
      </c>
    </row>
    <row r="366" spans="1:11" x14ac:dyDescent="0.3">
      <c r="A366">
        <f>YEAR('Supermart Grocery Sales - Retai'!F:F)</f>
        <v>2018</v>
      </c>
      <c r="B366">
        <f>MONTH('Supermart Grocery Sales - Retai'!F:F)</f>
        <v>9</v>
      </c>
      <c r="C366" t="str" cm="1">
        <f t="array" ref="C366">CHOOSE(_xlfn.ANCHORARRAY(B366), "Jan", "Feb", "Mar", "Apr", "May", "Jun", "Jul", "Aug", "Sep", "Oct", "Nov", "Dec")</f>
        <v>Sep</v>
      </c>
      <c r="D366" t="str">
        <f>"Q"&amp;ROUNDUP(MONTH('Supermart Grocery Sales - Retai'!F366)/3,0)</f>
        <v>Q3</v>
      </c>
      <c r="E366">
        <f>tbl_DataModel[[#This Row],[Profit]]/tbl_DataModel[[#This Row],[Sales]]</f>
        <v>0.43</v>
      </c>
      <c r="F366">
        <v>1069</v>
      </c>
      <c r="G366">
        <v>459.67</v>
      </c>
      <c r="H366" t="s">
        <v>20</v>
      </c>
      <c r="I366" t="s">
        <v>21</v>
      </c>
      <c r="J366" t="s">
        <v>98</v>
      </c>
      <c r="K366" t="s">
        <v>86</v>
      </c>
    </row>
    <row r="367" spans="1:11" x14ac:dyDescent="0.3">
      <c r="A367">
        <f>YEAR('Supermart Grocery Sales - Retai'!F:F)</f>
        <v>2015</v>
      </c>
      <c r="B367">
        <f>MONTH('Supermart Grocery Sales - Retai'!F:F)</f>
        <v>9</v>
      </c>
      <c r="C367" t="str" cm="1">
        <f t="array" ref="C367">CHOOSE(_xlfn.ANCHORARRAY(B367), "Jan", "Feb", "Mar", "Apr", "May", "Jun", "Jul", "Aug", "Sep", "Oct", "Nov", "Dec")</f>
        <v>Sep</v>
      </c>
      <c r="D367" t="str">
        <f>"Q"&amp;ROUNDUP(MONTH('Supermart Grocery Sales - Retai'!F367)/3,0)</f>
        <v>Q3</v>
      </c>
      <c r="E367">
        <f>tbl_DataModel[[#This Row],[Profit]]/tbl_DataModel[[#This Row],[Sales]]</f>
        <v>0.32</v>
      </c>
      <c r="F367">
        <v>1946</v>
      </c>
      <c r="G367">
        <v>622.72</v>
      </c>
      <c r="H367" t="s">
        <v>49</v>
      </c>
      <c r="I367" t="s">
        <v>54</v>
      </c>
      <c r="J367" t="s">
        <v>29</v>
      </c>
      <c r="K367" t="s">
        <v>165</v>
      </c>
    </row>
    <row r="368" spans="1:11" x14ac:dyDescent="0.3">
      <c r="A368">
        <f>YEAR('Supermart Grocery Sales - Retai'!F:F)</f>
        <v>2017</v>
      </c>
      <c r="B368">
        <f>MONTH('Supermart Grocery Sales - Retai'!F:F)</f>
        <v>10</v>
      </c>
      <c r="C368" t="str" cm="1">
        <f t="array" ref="C368">CHOOSE(_xlfn.ANCHORARRAY(B368), "Jan", "Feb", "Mar", "Apr", "May", "Jun", "Jul", "Aug", "Sep", "Oct", "Nov", "Dec")</f>
        <v>Oct</v>
      </c>
      <c r="D368" t="str">
        <f>"Q"&amp;ROUNDUP(MONTH('Supermart Grocery Sales - Retai'!F368)/3,0)</f>
        <v>Q4</v>
      </c>
      <c r="E368">
        <f>tbl_DataModel[[#This Row],[Profit]]/tbl_DataModel[[#This Row],[Sales]]</f>
        <v>0.33</v>
      </c>
      <c r="F368">
        <v>595</v>
      </c>
      <c r="G368">
        <v>196.35</v>
      </c>
      <c r="H368" t="s">
        <v>58</v>
      </c>
      <c r="I368" t="s">
        <v>112</v>
      </c>
      <c r="J368" t="s">
        <v>98</v>
      </c>
      <c r="K368" t="s">
        <v>151</v>
      </c>
    </row>
    <row r="369" spans="1:11" x14ac:dyDescent="0.3">
      <c r="A369">
        <f>YEAR('Supermart Grocery Sales - Retai'!F:F)</f>
        <v>2017</v>
      </c>
      <c r="B369">
        <f>MONTH('Supermart Grocery Sales - Retai'!F:F)</f>
        <v>10</v>
      </c>
      <c r="C369" t="str" cm="1">
        <f t="array" ref="C369">CHOOSE(_xlfn.ANCHORARRAY(B369), "Jan", "Feb", "Mar", "Apr", "May", "Jun", "Jul", "Aug", "Sep", "Oct", "Nov", "Dec")</f>
        <v>Oct</v>
      </c>
      <c r="D369" t="str">
        <f>"Q"&amp;ROUNDUP(MONTH('Supermart Grocery Sales - Retai'!F369)/3,0)</f>
        <v>Q4</v>
      </c>
      <c r="E369">
        <f>tbl_DataModel[[#This Row],[Profit]]/tbl_DataModel[[#This Row],[Sales]]</f>
        <v>0.26999999999999996</v>
      </c>
      <c r="F369">
        <v>2439</v>
      </c>
      <c r="G369">
        <v>658.53</v>
      </c>
      <c r="H369" t="s">
        <v>63</v>
      </c>
      <c r="I369" t="s">
        <v>87</v>
      </c>
      <c r="J369" t="s">
        <v>98</v>
      </c>
      <c r="K369" t="s">
        <v>135</v>
      </c>
    </row>
    <row r="370" spans="1:11" x14ac:dyDescent="0.3">
      <c r="A370">
        <f>YEAR('Supermart Grocery Sales - Retai'!F:F)</f>
        <v>2017</v>
      </c>
      <c r="B370">
        <f>MONTH('Supermart Grocery Sales - Retai'!F:F)</f>
        <v>10</v>
      </c>
      <c r="C370" t="str" cm="1">
        <f t="array" ref="C370">CHOOSE(_xlfn.ANCHORARRAY(B370), "Jan", "Feb", "Mar", "Apr", "May", "Jun", "Jul", "Aug", "Sep", "Oct", "Nov", "Dec")</f>
        <v>Oct</v>
      </c>
      <c r="D370" t="str">
        <f>"Q"&amp;ROUNDUP(MONTH('Supermart Grocery Sales - Retai'!F370)/3,0)</f>
        <v>Q4</v>
      </c>
      <c r="E370">
        <f>tbl_DataModel[[#This Row],[Profit]]/tbl_DataModel[[#This Row],[Sales]]</f>
        <v>0.23</v>
      </c>
      <c r="F370">
        <v>2415</v>
      </c>
      <c r="G370">
        <v>555.45000000000005</v>
      </c>
      <c r="H370" t="s">
        <v>49</v>
      </c>
      <c r="I370" t="s">
        <v>50</v>
      </c>
      <c r="J370" t="s">
        <v>98</v>
      </c>
      <c r="K370" t="s">
        <v>137</v>
      </c>
    </row>
    <row r="371" spans="1:11" x14ac:dyDescent="0.3">
      <c r="A371">
        <f>YEAR('Supermart Grocery Sales - Retai'!F:F)</f>
        <v>2017</v>
      </c>
      <c r="B371">
        <f>MONTH('Supermart Grocery Sales - Retai'!F:F)</f>
        <v>10</v>
      </c>
      <c r="C371" t="str" cm="1">
        <f t="array" ref="C371">CHOOSE(_xlfn.ANCHORARRAY(B371), "Jan", "Feb", "Mar", "Apr", "May", "Jun", "Jul", "Aug", "Sep", "Oct", "Nov", "Dec")</f>
        <v>Oct</v>
      </c>
      <c r="D371" t="str">
        <f>"Q"&amp;ROUNDUP(MONTH('Supermart Grocery Sales - Retai'!F371)/3,0)</f>
        <v>Q4</v>
      </c>
      <c r="E371">
        <f>tbl_DataModel[[#This Row],[Profit]]/tbl_DataModel[[#This Row],[Sales]]</f>
        <v>0.21</v>
      </c>
      <c r="F371">
        <v>1725</v>
      </c>
      <c r="G371">
        <v>362.25</v>
      </c>
      <c r="H371" t="s">
        <v>13</v>
      </c>
      <c r="I371" t="s">
        <v>195</v>
      </c>
      <c r="J371" t="s">
        <v>98</v>
      </c>
      <c r="K371" t="s">
        <v>111</v>
      </c>
    </row>
    <row r="372" spans="1:11" x14ac:dyDescent="0.3">
      <c r="A372">
        <f>YEAR('Supermart Grocery Sales - Retai'!F:F)</f>
        <v>2018</v>
      </c>
      <c r="B372">
        <f>MONTH('Supermart Grocery Sales - Retai'!F:F)</f>
        <v>5</v>
      </c>
      <c r="C372" t="str" cm="1">
        <f t="array" ref="C372">CHOOSE(_xlfn.ANCHORARRAY(B372), "Jan", "Feb", "Mar", "Apr", "May", "Jun", "Jul", "Aug", "Sep", "Oct", "Nov", "Dec")</f>
        <v>May</v>
      </c>
      <c r="D372" t="str">
        <f>"Q"&amp;ROUNDUP(MONTH('Supermart Grocery Sales - Retai'!F372)/3,0)</f>
        <v>Q2</v>
      </c>
      <c r="E372">
        <f>tbl_DataModel[[#This Row],[Profit]]/tbl_DataModel[[#This Row],[Sales]]</f>
        <v>0.16999999999999998</v>
      </c>
      <c r="F372">
        <v>688</v>
      </c>
      <c r="G372">
        <v>116.96</v>
      </c>
      <c r="H372" t="s">
        <v>32</v>
      </c>
      <c r="I372" t="s">
        <v>33</v>
      </c>
      <c r="J372" t="s">
        <v>76</v>
      </c>
      <c r="K372" t="s">
        <v>130</v>
      </c>
    </row>
    <row r="373" spans="1:11" x14ac:dyDescent="0.3">
      <c r="A373">
        <f>YEAR('Supermart Grocery Sales - Retai'!F:F)</f>
        <v>2018</v>
      </c>
      <c r="B373">
        <f>MONTH('Supermart Grocery Sales - Retai'!F:F)</f>
        <v>5</v>
      </c>
      <c r="C373" t="str" cm="1">
        <f t="array" ref="C373">CHOOSE(_xlfn.ANCHORARRAY(B373), "Jan", "Feb", "Mar", "Apr", "May", "Jun", "Jul", "Aug", "Sep", "Oct", "Nov", "Dec")</f>
        <v>May</v>
      </c>
      <c r="D373" t="str">
        <f>"Q"&amp;ROUNDUP(MONTH('Supermart Grocery Sales - Retai'!F373)/3,0)</f>
        <v>Q2</v>
      </c>
      <c r="E373">
        <f>tbl_DataModel[[#This Row],[Profit]]/tbl_DataModel[[#This Row],[Sales]]</f>
        <v>0.2</v>
      </c>
      <c r="F373">
        <v>1698</v>
      </c>
      <c r="G373">
        <v>339.6</v>
      </c>
      <c r="H373" t="s">
        <v>26</v>
      </c>
      <c r="I373" t="s">
        <v>201</v>
      </c>
      <c r="J373" t="s">
        <v>76</v>
      </c>
      <c r="K373" t="s">
        <v>169</v>
      </c>
    </row>
    <row r="374" spans="1:11" x14ac:dyDescent="0.3">
      <c r="A374">
        <f>YEAR('Supermart Grocery Sales - Retai'!F:F)</f>
        <v>2015</v>
      </c>
      <c r="B374">
        <f>MONTH('Supermart Grocery Sales - Retai'!F:F)</f>
        <v>7</v>
      </c>
      <c r="C374" t="str" cm="1">
        <f t="array" ref="C374">CHOOSE(_xlfn.ANCHORARRAY(B374), "Jan", "Feb", "Mar", "Apr", "May", "Jun", "Jul", "Aug", "Sep", "Oct", "Nov", "Dec")</f>
        <v>Jul</v>
      </c>
      <c r="D374" t="str">
        <f>"Q"&amp;ROUNDUP(MONTH('Supermart Grocery Sales - Retai'!F374)/3,0)</f>
        <v>Q3</v>
      </c>
      <c r="E374">
        <f>tbl_DataModel[[#This Row],[Profit]]/tbl_DataModel[[#This Row],[Sales]]</f>
        <v>0.13</v>
      </c>
      <c r="F374">
        <v>1665</v>
      </c>
      <c r="G374">
        <v>216.45</v>
      </c>
      <c r="H374" t="s">
        <v>49</v>
      </c>
      <c r="I374" t="s">
        <v>205</v>
      </c>
      <c r="J374" t="s">
        <v>29</v>
      </c>
      <c r="K374" t="s">
        <v>184</v>
      </c>
    </row>
    <row r="375" spans="1:11" x14ac:dyDescent="0.3">
      <c r="A375">
        <f>YEAR('Supermart Grocery Sales - Retai'!F:F)</f>
        <v>2015</v>
      </c>
      <c r="B375">
        <f>MONTH('Supermart Grocery Sales - Retai'!F:F)</f>
        <v>7</v>
      </c>
      <c r="C375" t="str" cm="1">
        <f t="array" ref="C375">CHOOSE(_xlfn.ANCHORARRAY(B375), "Jan", "Feb", "Mar", "Apr", "May", "Jun", "Jul", "Aug", "Sep", "Oct", "Nov", "Dec")</f>
        <v>Jul</v>
      </c>
      <c r="D375" t="str">
        <f>"Q"&amp;ROUNDUP(MONTH('Supermart Grocery Sales - Retai'!F375)/3,0)</f>
        <v>Q3</v>
      </c>
      <c r="E375">
        <f>tbl_DataModel[[#This Row],[Profit]]/tbl_DataModel[[#This Row],[Sales]]</f>
        <v>6.0000000000000005E-2</v>
      </c>
      <c r="F375">
        <v>1309</v>
      </c>
      <c r="G375">
        <v>78.540000000000006</v>
      </c>
      <c r="H375" t="s">
        <v>20</v>
      </c>
      <c r="I375" t="s">
        <v>21</v>
      </c>
      <c r="J375" t="s">
        <v>29</v>
      </c>
      <c r="K375" t="s">
        <v>108</v>
      </c>
    </row>
    <row r="376" spans="1:11" x14ac:dyDescent="0.3">
      <c r="A376">
        <f>YEAR('Supermart Grocery Sales - Retai'!F:F)</f>
        <v>2015</v>
      </c>
      <c r="B376">
        <f>MONTH('Supermart Grocery Sales - Retai'!F:F)</f>
        <v>7</v>
      </c>
      <c r="C376" t="str" cm="1">
        <f t="array" ref="C376">CHOOSE(_xlfn.ANCHORARRAY(B376), "Jan", "Feb", "Mar", "Apr", "May", "Jun", "Jul", "Aug", "Sep", "Oct", "Nov", "Dec")</f>
        <v>Jul</v>
      </c>
      <c r="D376" t="str">
        <f>"Q"&amp;ROUNDUP(MONTH('Supermart Grocery Sales - Retai'!F376)/3,0)</f>
        <v>Q3</v>
      </c>
      <c r="E376">
        <f>tbl_DataModel[[#This Row],[Profit]]/tbl_DataModel[[#This Row],[Sales]]</f>
        <v>0.08</v>
      </c>
      <c r="F376">
        <v>905</v>
      </c>
      <c r="G376">
        <v>72.400000000000006</v>
      </c>
      <c r="H376" t="s">
        <v>13</v>
      </c>
      <c r="I376" t="s">
        <v>195</v>
      </c>
      <c r="J376" t="s">
        <v>29</v>
      </c>
      <c r="K376" t="s">
        <v>67</v>
      </c>
    </row>
    <row r="377" spans="1:11" x14ac:dyDescent="0.3">
      <c r="A377">
        <f>YEAR('Supermart Grocery Sales - Retai'!F:F)</f>
        <v>2015</v>
      </c>
      <c r="B377">
        <f>MONTH('Supermart Grocery Sales - Retai'!F:F)</f>
        <v>7</v>
      </c>
      <c r="C377" t="str" cm="1">
        <f t="array" ref="C377">CHOOSE(_xlfn.ANCHORARRAY(B377), "Jan", "Feb", "Mar", "Apr", "May", "Jun", "Jul", "Aug", "Sep", "Oct", "Nov", "Dec")</f>
        <v>Jul</v>
      </c>
      <c r="D377" t="str">
        <f>"Q"&amp;ROUNDUP(MONTH('Supermart Grocery Sales - Retai'!F377)/3,0)</f>
        <v>Q3</v>
      </c>
      <c r="E377">
        <f>tbl_DataModel[[#This Row],[Profit]]/tbl_DataModel[[#This Row],[Sales]]</f>
        <v>0.13</v>
      </c>
      <c r="F377">
        <v>2271</v>
      </c>
      <c r="G377">
        <v>295.23</v>
      </c>
      <c r="H377" t="s">
        <v>63</v>
      </c>
      <c r="I377" t="s">
        <v>87</v>
      </c>
      <c r="J377" t="s">
        <v>29</v>
      </c>
      <c r="K377" t="s">
        <v>25</v>
      </c>
    </row>
    <row r="378" spans="1:11" x14ac:dyDescent="0.3">
      <c r="A378">
        <f>YEAR('Supermart Grocery Sales - Retai'!F:F)</f>
        <v>2017</v>
      </c>
      <c r="B378">
        <f>MONTH('Supermart Grocery Sales - Retai'!F:F)</f>
        <v>9</v>
      </c>
      <c r="C378" t="str" cm="1">
        <f t="array" ref="C378">CHOOSE(_xlfn.ANCHORARRAY(B378), "Jan", "Feb", "Mar", "Apr", "May", "Jun", "Jul", "Aug", "Sep", "Oct", "Nov", "Dec")</f>
        <v>Sep</v>
      </c>
      <c r="D378" t="str">
        <f>"Q"&amp;ROUNDUP(MONTH('Supermart Grocery Sales - Retai'!F378)/3,0)</f>
        <v>Q3</v>
      </c>
      <c r="E378">
        <f>tbl_DataModel[[#This Row],[Profit]]/tbl_DataModel[[#This Row],[Sales]]</f>
        <v>0.25</v>
      </c>
      <c r="F378">
        <v>2091</v>
      </c>
      <c r="G378">
        <v>522.75</v>
      </c>
      <c r="H378" t="s">
        <v>58</v>
      </c>
      <c r="I378" t="s">
        <v>59</v>
      </c>
      <c r="J378" t="s">
        <v>76</v>
      </c>
      <c r="K378" t="s">
        <v>57</v>
      </c>
    </row>
    <row r="379" spans="1:11" x14ac:dyDescent="0.3">
      <c r="A379">
        <f>YEAR('Supermart Grocery Sales - Retai'!F:F)</f>
        <v>2018</v>
      </c>
      <c r="B379">
        <f>MONTH('Supermart Grocery Sales - Retai'!F:F)</f>
        <v>8</v>
      </c>
      <c r="C379" t="str" cm="1">
        <f t="array" ref="C379">CHOOSE(_xlfn.ANCHORARRAY(B379), "Jan", "Feb", "Mar", "Apr", "May", "Jun", "Jul", "Aug", "Sep", "Oct", "Nov", "Dec")</f>
        <v>Aug</v>
      </c>
      <c r="D379" t="str">
        <f>"Q"&amp;ROUNDUP(MONTH('Supermart Grocery Sales - Retai'!F379)/3,0)</f>
        <v>Q3</v>
      </c>
      <c r="E379">
        <f>tbl_DataModel[[#This Row],[Profit]]/tbl_DataModel[[#This Row],[Sales]]</f>
        <v>0.09</v>
      </c>
      <c r="F379">
        <v>1917</v>
      </c>
      <c r="G379">
        <v>172.53</v>
      </c>
      <c r="H379" t="s">
        <v>26</v>
      </c>
      <c r="I379" t="s">
        <v>27</v>
      </c>
      <c r="J379" t="s">
        <v>98</v>
      </c>
      <c r="K379" t="s">
        <v>57</v>
      </c>
    </row>
    <row r="380" spans="1:11" x14ac:dyDescent="0.3">
      <c r="A380">
        <f>YEAR('Supermart Grocery Sales - Retai'!F:F)</f>
        <v>2016</v>
      </c>
      <c r="B380">
        <f>MONTH('Supermart Grocery Sales - Retai'!F:F)</f>
        <v>4</v>
      </c>
      <c r="C380" t="str" cm="1">
        <f t="array" ref="C380">CHOOSE(_xlfn.ANCHORARRAY(B380), "Jan", "Feb", "Mar", "Apr", "May", "Jun", "Jul", "Aug", "Sep", "Oct", "Nov", "Dec")</f>
        <v>Apr</v>
      </c>
      <c r="D380" t="str">
        <f>"Q"&amp;ROUNDUP(MONTH('Supermart Grocery Sales - Retai'!F380)/3,0)</f>
        <v>Q2</v>
      </c>
      <c r="E380">
        <f>tbl_DataModel[[#This Row],[Profit]]/tbl_DataModel[[#This Row],[Sales]]</f>
        <v>0.27999999999999997</v>
      </c>
      <c r="F380">
        <v>641</v>
      </c>
      <c r="G380">
        <v>179.48</v>
      </c>
      <c r="H380" t="s">
        <v>26</v>
      </c>
      <c r="I380" t="s">
        <v>201</v>
      </c>
      <c r="J380" t="s">
        <v>76</v>
      </c>
      <c r="K380" t="s">
        <v>169</v>
      </c>
    </row>
    <row r="381" spans="1:11" x14ac:dyDescent="0.3">
      <c r="A381">
        <f>YEAR('Supermart Grocery Sales - Retai'!F:F)</f>
        <v>2016</v>
      </c>
      <c r="B381">
        <f>MONTH('Supermart Grocery Sales - Retai'!F:F)</f>
        <v>4</v>
      </c>
      <c r="C381" t="str" cm="1">
        <f t="array" ref="C381">CHOOSE(_xlfn.ANCHORARRAY(B381), "Jan", "Feb", "Mar", "Apr", "May", "Jun", "Jul", "Aug", "Sep", "Oct", "Nov", "Dec")</f>
        <v>Apr</v>
      </c>
      <c r="D381" t="str">
        <f>"Q"&amp;ROUNDUP(MONTH('Supermart Grocery Sales - Retai'!F381)/3,0)</f>
        <v>Q2</v>
      </c>
      <c r="E381">
        <f>tbl_DataModel[[#This Row],[Profit]]/tbl_DataModel[[#This Row],[Sales]]</f>
        <v>0.35</v>
      </c>
      <c r="F381">
        <v>1192</v>
      </c>
      <c r="G381">
        <v>417.2</v>
      </c>
      <c r="H381" t="s">
        <v>13</v>
      </c>
      <c r="I381" t="s">
        <v>195</v>
      </c>
      <c r="J381" t="s">
        <v>76</v>
      </c>
      <c r="K381" t="s">
        <v>25</v>
      </c>
    </row>
    <row r="382" spans="1:11" x14ac:dyDescent="0.3">
      <c r="A382">
        <f>YEAR('Supermart Grocery Sales - Retai'!F:F)</f>
        <v>2016</v>
      </c>
      <c r="B382">
        <f>MONTH('Supermart Grocery Sales - Retai'!F:F)</f>
        <v>4</v>
      </c>
      <c r="C382" t="str" cm="1">
        <f t="array" ref="C382">CHOOSE(_xlfn.ANCHORARRAY(B382), "Jan", "Feb", "Mar", "Apr", "May", "Jun", "Jul", "Aug", "Sep", "Oct", "Nov", "Dec")</f>
        <v>Apr</v>
      </c>
      <c r="D382" t="str">
        <f>"Q"&amp;ROUNDUP(MONTH('Supermart Grocery Sales - Retai'!F382)/3,0)</f>
        <v>Q2</v>
      </c>
      <c r="E382">
        <f>tbl_DataModel[[#This Row],[Profit]]/tbl_DataModel[[#This Row],[Sales]]</f>
        <v>0.41000000000000003</v>
      </c>
      <c r="F382">
        <v>1132</v>
      </c>
      <c r="G382">
        <v>464.12</v>
      </c>
      <c r="H382" t="s">
        <v>26</v>
      </c>
      <c r="I382" t="s">
        <v>201</v>
      </c>
      <c r="J382" t="s">
        <v>76</v>
      </c>
      <c r="K382" t="s">
        <v>53</v>
      </c>
    </row>
    <row r="383" spans="1:11" x14ac:dyDescent="0.3">
      <c r="A383">
        <f>YEAR('Supermart Grocery Sales - Retai'!F:F)</f>
        <v>2017</v>
      </c>
      <c r="B383">
        <f>MONTH('Supermart Grocery Sales - Retai'!F:F)</f>
        <v>10</v>
      </c>
      <c r="C383" t="str" cm="1">
        <f t="array" ref="C383">CHOOSE(_xlfn.ANCHORARRAY(B383), "Jan", "Feb", "Mar", "Apr", "May", "Jun", "Jul", "Aug", "Sep", "Oct", "Nov", "Dec")</f>
        <v>Oct</v>
      </c>
      <c r="D383" t="str">
        <f>"Q"&amp;ROUNDUP(MONTH('Supermart Grocery Sales - Retai'!F383)/3,0)</f>
        <v>Q4</v>
      </c>
      <c r="E383">
        <f>tbl_DataModel[[#This Row],[Profit]]/tbl_DataModel[[#This Row],[Sales]]</f>
        <v>0.13</v>
      </c>
      <c r="F383">
        <v>1727</v>
      </c>
      <c r="G383">
        <v>224.51</v>
      </c>
      <c r="H383" t="s">
        <v>13</v>
      </c>
      <c r="I383" t="s">
        <v>14</v>
      </c>
      <c r="J383" t="s">
        <v>29</v>
      </c>
      <c r="K383" t="s">
        <v>211</v>
      </c>
    </row>
    <row r="384" spans="1:11" x14ac:dyDescent="0.3">
      <c r="A384">
        <f>YEAR('Supermart Grocery Sales - Retai'!F:F)</f>
        <v>2017</v>
      </c>
      <c r="B384">
        <f>MONTH('Supermart Grocery Sales - Retai'!F:F)</f>
        <v>10</v>
      </c>
      <c r="C384" t="str" cm="1">
        <f t="array" ref="C384">CHOOSE(_xlfn.ANCHORARRAY(B384), "Jan", "Feb", "Mar", "Apr", "May", "Jun", "Jul", "Aug", "Sep", "Oct", "Nov", "Dec")</f>
        <v>Oct</v>
      </c>
      <c r="D384" t="str">
        <f>"Q"&amp;ROUNDUP(MONTH('Supermart Grocery Sales - Retai'!F384)/3,0)</f>
        <v>Q4</v>
      </c>
      <c r="E384">
        <f>tbl_DataModel[[#This Row],[Profit]]/tbl_DataModel[[#This Row],[Sales]]</f>
        <v>0.36</v>
      </c>
      <c r="F384">
        <v>1051</v>
      </c>
      <c r="G384">
        <v>378.36</v>
      </c>
      <c r="H384" t="s">
        <v>63</v>
      </c>
      <c r="I384" t="s">
        <v>87</v>
      </c>
      <c r="J384" t="s">
        <v>29</v>
      </c>
      <c r="K384" t="s">
        <v>111</v>
      </c>
    </row>
    <row r="385" spans="1:11" x14ac:dyDescent="0.3">
      <c r="A385">
        <f>YEAR('Supermart Grocery Sales - Retai'!F:F)</f>
        <v>2016</v>
      </c>
      <c r="B385">
        <f>MONTH('Supermart Grocery Sales - Retai'!F:F)</f>
        <v>6</v>
      </c>
      <c r="C385" t="str" cm="1">
        <f t="array" ref="C385">CHOOSE(_xlfn.ANCHORARRAY(B385), "Jan", "Feb", "Mar", "Apr", "May", "Jun", "Jul", "Aug", "Sep", "Oct", "Nov", "Dec")</f>
        <v>Jun</v>
      </c>
      <c r="D385" t="str">
        <f>"Q"&amp;ROUNDUP(MONTH('Supermart Grocery Sales - Retai'!F385)/3,0)</f>
        <v>Q2</v>
      </c>
      <c r="E385">
        <f>tbl_DataModel[[#This Row],[Profit]]/tbl_DataModel[[#This Row],[Sales]]</f>
        <v>0.16</v>
      </c>
      <c r="F385">
        <v>2109</v>
      </c>
      <c r="G385">
        <v>337.44</v>
      </c>
      <c r="H385" t="s">
        <v>20</v>
      </c>
      <c r="I385" t="s">
        <v>21</v>
      </c>
      <c r="J385" t="s">
        <v>76</v>
      </c>
      <c r="K385" t="s">
        <v>31</v>
      </c>
    </row>
    <row r="386" spans="1:11" x14ac:dyDescent="0.3">
      <c r="A386">
        <f>YEAR('Supermart Grocery Sales - Retai'!F:F)</f>
        <v>2016</v>
      </c>
      <c r="B386">
        <f>MONTH('Supermart Grocery Sales - Retai'!F:F)</f>
        <v>11</v>
      </c>
      <c r="C386" t="str" cm="1">
        <f t="array" ref="C386">CHOOSE(_xlfn.ANCHORARRAY(B386), "Jan", "Feb", "Mar", "Apr", "May", "Jun", "Jul", "Aug", "Sep", "Oct", "Nov", "Dec")</f>
        <v>Nov</v>
      </c>
      <c r="D386" t="str">
        <f>"Q"&amp;ROUNDUP(MONTH('Supermart Grocery Sales - Retai'!F386)/3,0)</f>
        <v>Q4</v>
      </c>
      <c r="E386">
        <f>tbl_DataModel[[#This Row],[Profit]]/tbl_DataModel[[#This Row],[Sales]]</f>
        <v>0.24</v>
      </c>
      <c r="F386">
        <v>1311</v>
      </c>
      <c r="G386">
        <v>314.64</v>
      </c>
      <c r="H386" t="s">
        <v>63</v>
      </c>
      <c r="I386" t="s">
        <v>87</v>
      </c>
      <c r="J386" t="s">
        <v>23</v>
      </c>
      <c r="K386" t="s">
        <v>263</v>
      </c>
    </row>
    <row r="387" spans="1:11" x14ac:dyDescent="0.3">
      <c r="A387">
        <f>YEAR('Supermart Grocery Sales - Retai'!F:F)</f>
        <v>2016</v>
      </c>
      <c r="B387">
        <f>MONTH('Supermart Grocery Sales - Retai'!F:F)</f>
        <v>11</v>
      </c>
      <c r="C387" t="str" cm="1">
        <f t="array" ref="C387">CHOOSE(_xlfn.ANCHORARRAY(B387), "Jan", "Feb", "Mar", "Apr", "May", "Jun", "Jul", "Aug", "Sep", "Oct", "Nov", "Dec")</f>
        <v>Nov</v>
      </c>
      <c r="D387" t="str">
        <f>"Q"&amp;ROUNDUP(MONTH('Supermart Grocery Sales - Retai'!F387)/3,0)</f>
        <v>Q4</v>
      </c>
      <c r="E387">
        <f>tbl_DataModel[[#This Row],[Profit]]/tbl_DataModel[[#This Row],[Sales]]</f>
        <v>0.35</v>
      </c>
      <c r="F387">
        <v>759</v>
      </c>
      <c r="G387">
        <v>265.64999999999998</v>
      </c>
      <c r="H387" t="s">
        <v>32</v>
      </c>
      <c r="I387" t="s">
        <v>153</v>
      </c>
      <c r="J387" t="s">
        <v>23</v>
      </c>
      <c r="K387" t="s">
        <v>120</v>
      </c>
    </row>
    <row r="388" spans="1:11" x14ac:dyDescent="0.3">
      <c r="A388">
        <f>YEAR('Supermart Grocery Sales - Retai'!F:F)</f>
        <v>2016</v>
      </c>
      <c r="B388">
        <f>MONTH('Supermart Grocery Sales - Retai'!F:F)</f>
        <v>12</v>
      </c>
      <c r="C388" t="str" cm="1">
        <f t="array" ref="C388">CHOOSE(_xlfn.ANCHORARRAY(B388), "Jan", "Feb", "Mar", "Apr", "May", "Jun", "Jul", "Aug", "Sep", "Oct", "Nov", "Dec")</f>
        <v>Dec</v>
      </c>
      <c r="D388" t="str">
        <f>"Q"&amp;ROUNDUP(MONTH('Supermart Grocery Sales - Retai'!F388)/3,0)</f>
        <v>Q4</v>
      </c>
      <c r="E388">
        <f>tbl_DataModel[[#This Row],[Profit]]/tbl_DataModel[[#This Row],[Sales]]</f>
        <v>0.21</v>
      </c>
      <c r="F388">
        <v>2201</v>
      </c>
      <c r="G388">
        <v>462.21</v>
      </c>
      <c r="H388" t="s">
        <v>49</v>
      </c>
      <c r="I388" t="s">
        <v>50</v>
      </c>
      <c r="J388" t="s">
        <v>98</v>
      </c>
      <c r="K388" t="s">
        <v>146</v>
      </c>
    </row>
    <row r="389" spans="1:11" x14ac:dyDescent="0.3">
      <c r="A389">
        <f>YEAR('Supermart Grocery Sales - Retai'!F:F)</f>
        <v>2016</v>
      </c>
      <c r="B389">
        <f>MONTH('Supermart Grocery Sales - Retai'!F:F)</f>
        <v>12</v>
      </c>
      <c r="C389" t="str" cm="1">
        <f t="array" ref="C389">CHOOSE(_xlfn.ANCHORARRAY(B389), "Jan", "Feb", "Mar", "Apr", "May", "Jun", "Jul", "Aug", "Sep", "Oct", "Nov", "Dec")</f>
        <v>Dec</v>
      </c>
      <c r="D389" t="str">
        <f>"Q"&amp;ROUNDUP(MONTH('Supermart Grocery Sales - Retai'!F389)/3,0)</f>
        <v>Q4</v>
      </c>
      <c r="E389">
        <f>tbl_DataModel[[#This Row],[Profit]]/tbl_DataModel[[#This Row],[Sales]]</f>
        <v>0.16</v>
      </c>
      <c r="F389">
        <v>1964</v>
      </c>
      <c r="G389">
        <v>314.24</v>
      </c>
      <c r="H389" t="s">
        <v>58</v>
      </c>
      <c r="I389" t="s">
        <v>68</v>
      </c>
      <c r="J389" t="s">
        <v>98</v>
      </c>
      <c r="K389" t="s">
        <v>12</v>
      </c>
    </row>
    <row r="390" spans="1:11" x14ac:dyDescent="0.3">
      <c r="A390">
        <f>YEAR('Supermart Grocery Sales - Retai'!F:F)</f>
        <v>2015</v>
      </c>
      <c r="B390">
        <f>MONTH('Supermart Grocery Sales - Retai'!F:F)</f>
        <v>11</v>
      </c>
      <c r="C390" t="str" cm="1">
        <f t="array" ref="C390">CHOOSE(_xlfn.ANCHORARRAY(B390), "Jan", "Feb", "Mar", "Apr", "May", "Jun", "Jul", "Aug", "Sep", "Oct", "Nov", "Dec")</f>
        <v>Nov</v>
      </c>
      <c r="D390" t="str">
        <f>"Q"&amp;ROUNDUP(MONTH('Supermart Grocery Sales - Retai'!F390)/3,0)</f>
        <v>Q4</v>
      </c>
      <c r="E390">
        <f>tbl_DataModel[[#This Row],[Profit]]/tbl_DataModel[[#This Row],[Sales]]</f>
        <v>0.37</v>
      </c>
      <c r="F390">
        <v>1898</v>
      </c>
      <c r="G390">
        <v>702.26</v>
      </c>
      <c r="H390" t="s">
        <v>58</v>
      </c>
      <c r="I390" t="s">
        <v>59</v>
      </c>
      <c r="J390" t="s">
        <v>98</v>
      </c>
      <c r="K390" t="s">
        <v>130</v>
      </c>
    </row>
    <row r="391" spans="1:11" x14ac:dyDescent="0.3">
      <c r="A391">
        <f>YEAR('Supermart Grocery Sales - Retai'!F:F)</f>
        <v>2018</v>
      </c>
      <c r="B391">
        <f>MONTH('Supermart Grocery Sales - Retai'!F:F)</f>
        <v>12</v>
      </c>
      <c r="C391" t="str" cm="1">
        <f t="array" ref="C391">CHOOSE(_xlfn.ANCHORARRAY(B391), "Jan", "Feb", "Mar", "Apr", "May", "Jun", "Jul", "Aug", "Sep", "Oct", "Nov", "Dec")</f>
        <v>Dec</v>
      </c>
      <c r="D391" t="str">
        <f>"Q"&amp;ROUNDUP(MONTH('Supermart Grocery Sales - Retai'!F391)/3,0)</f>
        <v>Q4</v>
      </c>
      <c r="E391">
        <f>tbl_DataModel[[#This Row],[Profit]]/tbl_DataModel[[#This Row],[Sales]]</f>
        <v>4.9999999999999996E-2</v>
      </c>
      <c r="F391">
        <v>2282</v>
      </c>
      <c r="G391">
        <v>114.1</v>
      </c>
      <c r="H391" t="s">
        <v>49</v>
      </c>
      <c r="I391" t="s">
        <v>50</v>
      </c>
      <c r="J391" t="s">
        <v>98</v>
      </c>
      <c r="K391" t="s">
        <v>162</v>
      </c>
    </row>
    <row r="392" spans="1:11" x14ac:dyDescent="0.3">
      <c r="A392">
        <f>YEAR('Supermart Grocery Sales - Retai'!F:F)</f>
        <v>2018</v>
      </c>
      <c r="B392">
        <f>MONTH('Supermart Grocery Sales - Retai'!F:F)</f>
        <v>12</v>
      </c>
      <c r="C392" t="str" cm="1">
        <f t="array" ref="C392">CHOOSE(_xlfn.ANCHORARRAY(B392), "Jan", "Feb", "Mar", "Apr", "May", "Jun", "Jul", "Aug", "Sep", "Oct", "Nov", "Dec")</f>
        <v>Dec</v>
      </c>
      <c r="D392" t="str">
        <f>"Q"&amp;ROUNDUP(MONTH('Supermart Grocery Sales - Retai'!F392)/3,0)</f>
        <v>Q4</v>
      </c>
      <c r="E392">
        <f>tbl_DataModel[[#This Row],[Profit]]/tbl_DataModel[[#This Row],[Sales]]</f>
        <v>0.26</v>
      </c>
      <c r="F392">
        <v>2294</v>
      </c>
      <c r="G392">
        <v>596.44000000000005</v>
      </c>
      <c r="H392" t="s">
        <v>49</v>
      </c>
      <c r="I392" t="s">
        <v>205</v>
      </c>
      <c r="J392" t="s">
        <v>98</v>
      </c>
      <c r="K392" t="s">
        <v>42</v>
      </c>
    </row>
    <row r="393" spans="1:11" x14ac:dyDescent="0.3">
      <c r="A393">
        <f>YEAR('Supermart Grocery Sales - Retai'!F:F)</f>
        <v>2015</v>
      </c>
      <c r="B393">
        <f>MONTH('Supermart Grocery Sales - Retai'!F:F)</f>
        <v>9</v>
      </c>
      <c r="C393" t="str" cm="1">
        <f t="array" ref="C393">CHOOSE(_xlfn.ANCHORARRAY(B393), "Jan", "Feb", "Mar", "Apr", "May", "Jun", "Jul", "Aug", "Sep", "Oct", "Nov", "Dec")</f>
        <v>Sep</v>
      </c>
      <c r="D393" t="str">
        <f>"Q"&amp;ROUNDUP(MONTH('Supermart Grocery Sales - Retai'!F393)/3,0)</f>
        <v>Q3</v>
      </c>
      <c r="E393">
        <f>tbl_DataModel[[#This Row],[Profit]]/tbl_DataModel[[#This Row],[Sales]]</f>
        <v>0.45</v>
      </c>
      <c r="F393">
        <v>2213</v>
      </c>
      <c r="G393">
        <v>995.85</v>
      </c>
      <c r="H393" t="s">
        <v>13</v>
      </c>
      <c r="I393" t="s">
        <v>195</v>
      </c>
      <c r="J393" t="s">
        <v>29</v>
      </c>
      <c r="K393" t="s">
        <v>45</v>
      </c>
    </row>
    <row r="394" spans="1:11" x14ac:dyDescent="0.3">
      <c r="A394">
        <f>YEAR('Supermart Grocery Sales - Retai'!F:F)</f>
        <v>2015</v>
      </c>
      <c r="B394">
        <f>MONTH('Supermart Grocery Sales - Retai'!F:F)</f>
        <v>9</v>
      </c>
      <c r="C394" t="str" cm="1">
        <f t="array" ref="C394">CHOOSE(_xlfn.ANCHORARRAY(B394), "Jan", "Feb", "Mar", "Apr", "May", "Jun", "Jul", "Aug", "Sep", "Oct", "Nov", "Dec")</f>
        <v>Sep</v>
      </c>
      <c r="D394" t="str">
        <f>"Q"&amp;ROUNDUP(MONTH('Supermart Grocery Sales - Retai'!F394)/3,0)</f>
        <v>Q3</v>
      </c>
      <c r="E394">
        <f>tbl_DataModel[[#This Row],[Profit]]/tbl_DataModel[[#This Row],[Sales]]</f>
        <v>0.15</v>
      </c>
      <c r="F394">
        <v>1797</v>
      </c>
      <c r="G394">
        <v>269.55</v>
      </c>
      <c r="H394" t="s">
        <v>26</v>
      </c>
      <c r="I394" t="s">
        <v>27</v>
      </c>
      <c r="J394" t="s">
        <v>29</v>
      </c>
      <c r="K394" t="s">
        <v>25</v>
      </c>
    </row>
    <row r="395" spans="1:11" x14ac:dyDescent="0.3">
      <c r="A395">
        <f>YEAR('Supermart Grocery Sales - Retai'!F:F)</f>
        <v>2015</v>
      </c>
      <c r="B395">
        <f>MONTH('Supermart Grocery Sales - Retai'!F:F)</f>
        <v>6</v>
      </c>
      <c r="C395" t="str" cm="1">
        <f t="array" ref="C395">CHOOSE(_xlfn.ANCHORARRAY(B395), "Jan", "Feb", "Mar", "Apr", "May", "Jun", "Jul", "Aug", "Sep", "Oct", "Nov", "Dec")</f>
        <v>Jun</v>
      </c>
      <c r="D395" t="str">
        <f>"Q"&amp;ROUNDUP(MONTH('Supermart Grocery Sales - Retai'!F395)/3,0)</f>
        <v>Q2</v>
      </c>
      <c r="E395">
        <f>tbl_DataModel[[#This Row],[Profit]]/tbl_DataModel[[#This Row],[Sales]]</f>
        <v>0.19999999999999998</v>
      </c>
      <c r="F395">
        <v>1912</v>
      </c>
      <c r="G395">
        <v>382.4</v>
      </c>
      <c r="H395" t="s">
        <v>13</v>
      </c>
      <c r="I395" t="s">
        <v>79</v>
      </c>
      <c r="J395" t="s">
        <v>76</v>
      </c>
      <c r="K395" t="s">
        <v>36</v>
      </c>
    </row>
    <row r="396" spans="1:11" x14ac:dyDescent="0.3">
      <c r="A396">
        <f>YEAR('Supermart Grocery Sales - Retai'!F:F)</f>
        <v>2018</v>
      </c>
      <c r="B396">
        <f>MONTH('Supermart Grocery Sales - Retai'!F:F)</f>
        <v>6</v>
      </c>
      <c r="C396" t="str" cm="1">
        <f t="array" ref="C396">CHOOSE(_xlfn.ANCHORARRAY(B396), "Jan", "Feb", "Mar", "Apr", "May", "Jun", "Jul", "Aug", "Sep", "Oct", "Nov", "Dec")</f>
        <v>Jun</v>
      </c>
      <c r="D396" t="str">
        <f>"Q"&amp;ROUNDUP(MONTH('Supermart Grocery Sales - Retai'!F396)/3,0)</f>
        <v>Q2</v>
      </c>
      <c r="E396">
        <f>tbl_DataModel[[#This Row],[Profit]]/tbl_DataModel[[#This Row],[Sales]]</f>
        <v>0.19</v>
      </c>
      <c r="F396">
        <v>1865</v>
      </c>
      <c r="G396">
        <v>354.35</v>
      </c>
      <c r="H396" t="s">
        <v>26</v>
      </c>
      <c r="I396" t="s">
        <v>201</v>
      </c>
      <c r="J396" t="s">
        <v>29</v>
      </c>
      <c r="K396" t="s">
        <v>139</v>
      </c>
    </row>
    <row r="397" spans="1:11" x14ac:dyDescent="0.3">
      <c r="A397">
        <f>YEAR('Supermart Grocery Sales - Retai'!F:F)</f>
        <v>2018</v>
      </c>
      <c r="B397">
        <f>MONTH('Supermart Grocery Sales - Retai'!F:F)</f>
        <v>10</v>
      </c>
      <c r="C397" t="str" cm="1">
        <f t="array" ref="C397">CHOOSE(_xlfn.ANCHORARRAY(B397), "Jan", "Feb", "Mar", "Apr", "May", "Jun", "Jul", "Aug", "Sep", "Oct", "Nov", "Dec")</f>
        <v>Oct</v>
      </c>
      <c r="D397" t="str">
        <f>"Q"&amp;ROUNDUP(MONTH('Supermart Grocery Sales - Retai'!F397)/3,0)</f>
        <v>Q4</v>
      </c>
      <c r="E397">
        <f>tbl_DataModel[[#This Row],[Profit]]/tbl_DataModel[[#This Row],[Sales]]</f>
        <v>0.41000000000000003</v>
      </c>
      <c r="F397">
        <v>1838</v>
      </c>
      <c r="G397">
        <v>753.58</v>
      </c>
      <c r="H397" t="s">
        <v>49</v>
      </c>
      <c r="I397" t="s">
        <v>54</v>
      </c>
      <c r="J397" t="s">
        <v>98</v>
      </c>
      <c r="K397" t="s">
        <v>204</v>
      </c>
    </row>
    <row r="398" spans="1:11" x14ac:dyDescent="0.3">
      <c r="A398">
        <f>YEAR('Supermart Grocery Sales - Retai'!F:F)</f>
        <v>2018</v>
      </c>
      <c r="B398">
        <f>MONTH('Supermart Grocery Sales - Retai'!F:F)</f>
        <v>10</v>
      </c>
      <c r="C398" t="str" cm="1">
        <f t="array" ref="C398">CHOOSE(_xlfn.ANCHORARRAY(B398), "Jan", "Feb", "Mar", "Apr", "May", "Jun", "Jul", "Aug", "Sep", "Oct", "Nov", "Dec")</f>
        <v>Oct</v>
      </c>
      <c r="D398" t="str">
        <f>"Q"&amp;ROUNDUP(MONTH('Supermart Grocery Sales - Retai'!F398)/3,0)</f>
        <v>Q4</v>
      </c>
      <c r="E398">
        <f>tbl_DataModel[[#This Row],[Profit]]/tbl_DataModel[[#This Row],[Sales]]</f>
        <v>0.12000000000000001</v>
      </c>
      <c r="F398">
        <v>1626</v>
      </c>
      <c r="G398">
        <v>195.12</v>
      </c>
      <c r="H398" t="s">
        <v>20</v>
      </c>
      <c r="I398" t="s">
        <v>91</v>
      </c>
      <c r="J398" t="s">
        <v>98</v>
      </c>
      <c r="K398" t="s">
        <v>211</v>
      </c>
    </row>
    <row r="399" spans="1:11" x14ac:dyDescent="0.3">
      <c r="A399">
        <f>YEAR('Supermart Grocery Sales - Retai'!F:F)</f>
        <v>2016</v>
      </c>
      <c r="B399">
        <f>MONTH('Supermart Grocery Sales - Retai'!F:F)</f>
        <v>10</v>
      </c>
      <c r="C399" t="str" cm="1">
        <f t="array" ref="C399">CHOOSE(_xlfn.ANCHORARRAY(B399), "Jan", "Feb", "Mar", "Apr", "May", "Jun", "Jul", "Aug", "Sep", "Oct", "Nov", "Dec")</f>
        <v>Oct</v>
      </c>
      <c r="D399" t="str">
        <f>"Q"&amp;ROUNDUP(MONTH('Supermart Grocery Sales - Retai'!F399)/3,0)</f>
        <v>Q4</v>
      </c>
      <c r="E399">
        <f>tbl_DataModel[[#This Row],[Profit]]/tbl_DataModel[[#This Row],[Sales]]</f>
        <v>0.11</v>
      </c>
      <c r="F399">
        <v>647</v>
      </c>
      <c r="G399">
        <v>71.17</v>
      </c>
      <c r="H399" t="s">
        <v>58</v>
      </c>
      <c r="I399" t="s">
        <v>112</v>
      </c>
      <c r="J399" t="s">
        <v>76</v>
      </c>
      <c r="K399" t="s">
        <v>234</v>
      </c>
    </row>
    <row r="400" spans="1:11" x14ac:dyDescent="0.3">
      <c r="A400">
        <f>YEAR('Supermart Grocery Sales - Retai'!F:F)</f>
        <v>2017</v>
      </c>
      <c r="B400">
        <f>MONTH('Supermart Grocery Sales - Retai'!F:F)</f>
        <v>9</v>
      </c>
      <c r="C400" t="str" cm="1">
        <f t="array" ref="C400">CHOOSE(_xlfn.ANCHORARRAY(B400), "Jan", "Feb", "Mar", "Apr", "May", "Jun", "Jul", "Aug", "Sep", "Oct", "Nov", "Dec")</f>
        <v>Sep</v>
      </c>
      <c r="D400" t="str">
        <f>"Q"&amp;ROUNDUP(MONTH('Supermart Grocery Sales - Retai'!F400)/3,0)</f>
        <v>Q3</v>
      </c>
      <c r="E400">
        <f>tbl_DataModel[[#This Row],[Profit]]/tbl_DataModel[[#This Row],[Sales]]</f>
        <v>0.16999999999999998</v>
      </c>
      <c r="F400">
        <v>1042</v>
      </c>
      <c r="G400">
        <v>177.14</v>
      </c>
      <c r="H400" t="s">
        <v>49</v>
      </c>
      <c r="I400" t="s">
        <v>205</v>
      </c>
      <c r="J400" t="s">
        <v>76</v>
      </c>
      <c r="K400" t="s">
        <v>111</v>
      </c>
    </row>
    <row r="401" spans="1:11" x14ac:dyDescent="0.3">
      <c r="A401">
        <f>YEAR('Supermart Grocery Sales - Retai'!F:F)</f>
        <v>2017</v>
      </c>
      <c r="B401">
        <f>MONTH('Supermart Grocery Sales - Retai'!F:F)</f>
        <v>9</v>
      </c>
      <c r="C401" t="str" cm="1">
        <f t="array" ref="C401">CHOOSE(_xlfn.ANCHORARRAY(B401), "Jan", "Feb", "Mar", "Apr", "May", "Jun", "Jul", "Aug", "Sep", "Oct", "Nov", "Dec")</f>
        <v>Sep</v>
      </c>
      <c r="D401" t="str">
        <f>"Q"&amp;ROUNDUP(MONTH('Supermart Grocery Sales - Retai'!F401)/3,0)</f>
        <v>Q3</v>
      </c>
      <c r="E401">
        <f>tbl_DataModel[[#This Row],[Profit]]/tbl_DataModel[[#This Row],[Sales]]</f>
        <v>0.21</v>
      </c>
      <c r="F401">
        <v>1519</v>
      </c>
      <c r="G401">
        <v>318.99</v>
      </c>
      <c r="H401" t="s">
        <v>20</v>
      </c>
      <c r="I401" t="s">
        <v>21</v>
      </c>
      <c r="J401" t="s">
        <v>76</v>
      </c>
      <c r="K401" t="s">
        <v>106</v>
      </c>
    </row>
    <row r="402" spans="1:11" x14ac:dyDescent="0.3">
      <c r="A402">
        <f>YEAR('Supermart Grocery Sales - Retai'!F:F)</f>
        <v>2017</v>
      </c>
      <c r="B402">
        <f>MONTH('Supermart Grocery Sales - Retai'!F:F)</f>
        <v>9</v>
      </c>
      <c r="C402" t="str" cm="1">
        <f t="array" ref="C402">CHOOSE(_xlfn.ANCHORARRAY(B402), "Jan", "Feb", "Mar", "Apr", "May", "Jun", "Jul", "Aug", "Sep", "Oct", "Nov", "Dec")</f>
        <v>Sep</v>
      </c>
      <c r="D402" t="str">
        <f>"Q"&amp;ROUNDUP(MONTH('Supermart Grocery Sales - Retai'!F402)/3,0)</f>
        <v>Q3</v>
      </c>
      <c r="E402">
        <f>tbl_DataModel[[#This Row],[Profit]]/tbl_DataModel[[#This Row],[Sales]]</f>
        <v>0.28000000000000003</v>
      </c>
      <c r="F402">
        <v>532</v>
      </c>
      <c r="G402">
        <v>148.96</v>
      </c>
      <c r="H402" t="s">
        <v>20</v>
      </c>
      <c r="I402" t="s">
        <v>21</v>
      </c>
      <c r="J402" t="s">
        <v>76</v>
      </c>
      <c r="K402" t="s">
        <v>62</v>
      </c>
    </row>
    <row r="403" spans="1:11" x14ac:dyDescent="0.3">
      <c r="A403">
        <f>YEAR('Supermart Grocery Sales - Retai'!F:F)</f>
        <v>2017</v>
      </c>
      <c r="B403">
        <f>MONTH('Supermart Grocery Sales - Retai'!F:F)</f>
        <v>9</v>
      </c>
      <c r="C403" t="str" cm="1">
        <f t="array" ref="C403">CHOOSE(_xlfn.ANCHORARRAY(B403), "Jan", "Feb", "Mar", "Apr", "May", "Jun", "Jul", "Aug", "Sep", "Oct", "Nov", "Dec")</f>
        <v>Sep</v>
      </c>
      <c r="D403" t="str">
        <f>"Q"&amp;ROUNDUP(MONTH('Supermart Grocery Sales - Retai'!F403)/3,0)</f>
        <v>Q3</v>
      </c>
      <c r="E403">
        <f>tbl_DataModel[[#This Row],[Profit]]/tbl_DataModel[[#This Row],[Sales]]</f>
        <v>4.9999999999999996E-2</v>
      </c>
      <c r="F403">
        <v>1477</v>
      </c>
      <c r="G403">
        <v>73.849999999999994</v>
      </c>
      <c r="H403" t="s">
        <v>63</v>
      </c>
      <c r="I403" t="s">
        <v>75</v>
      </c>
      <c r="J403" t="s">
        <v>76</v>
      </c>
      <c r="K403" t="s">
        <v>40</v>
      </c>
    </row>
    <row r="404" spans="1:11" x14ac:dyDescent="0.3">
      <c r="A404">
        <f>YEAR('Supermart Grocery Sales - Retai'!F:F)</f>
        <v>2015</v>
      </c>
      <c r="B404">
        <f>MONTH('Supermart Grocery Sales - Retai'!F:F)</f>
        <v>12</v>
      </c>
      <c r="C404" t="str" cm="1">
        <f t="array" ref="C404">CHOOSE(_xlfn.ANCHORARRAY(B404), "Jan", "Feb", "Mar", "Apr", "May", "Jun", "Jul", "Aug", "Sep", "Oct", "Nov", "Dec")</f>
        <v>Dec</v>
      </c>
      <c r="D404" t="str">
        <f>"Q"&amp;ROUNDUP(MONTH('Supermart Grocery Sales - Retai'!F404)/3,0)</f>
        <v>Q4</v>
      </c>
      <c r="E404">
        <f>tbl_DataModel[[#This Row],[Profit]]/tbl_DataModel[[#This Row],[Sales]]</f>
        <v>0.14000000000000001</v>
      </c>
      <c r="F404">
        <v>707</v>
      </c>
      <c r="G404">
        <v>98.98</v>
      </c>
      <c r="H404" t="s">
        <v>49</v>
      </c>
      <c r="I404" t="s">
        <v>54</v>
      </c>
      <c r="J404" t="s">
        <v>23</v>
      </c>
      <c r="K404" t="s">
        <v>125</v>
      </c>
    </row>
    <row r="405" spans="1:11" x14ac:dyDescent="0.3">
      <c r="A405">
        <f>YEAR('Supermart Grocery Sales - Retai'!F:F)</f>
        <v>2015</v>
      </c>
      <c r="B405">
        <f>MONTH('Supermart Grocery Sales - Retai'!F:F)</f>
        <v>4</v>
      </c>
      <c r="C405" t="str" cm="1">
        <f t="array" ref="C405">CHOOSE(_xlfn.ANCHORARRAY(B405), "Jan", "Feb", "Mar", "Apr", "May", "Jun", "Jul", "Aug", "Sep", "Oct", "Nov", "Dec")</f>
        <v>Apr</v>
      </c>
      <c r="D405" t="str">
        <f>"Q"&amp;ROUNDUP(MONTH('Supermart Grocery Sales - Retai'!F405)/3,0)</f>
        <v>Q2</v>
      </c>
      <c r="E405">
        <f>tbl_DataModel[[#This Row],[Profit]]/tbl_DataModel[[#This Row],[Sales]]</f>
        <v>0.18</v>
      </c>
      <c r="F405">
        <v>1748</v>
      </c>
      <c r="G405">
        <v>314.64</v>
      </c>
      <c r="H405" t="s">
        <v>58</v>
      </c>
      <c r="I405" t="s">
        <v>68</v>
      </c>
      <c r="J405" t="s">
        <v>23</v>
      </c>
      <c r="K405" t="s">
        <v>162</v>
      </c>
    </row>
    <row r="406" spans="1:11" x14ac:dyDescent="0.3">
      <c r="A406">
        <f>YEAR('Supermart Grocery Sales - Retai'!F:F)</f>
        <v>2018</v>
      </c>
      <c r="B406">
        <f>MONTH('Supermart Grocery Sales - Retai'!F:F)</f>
        <v>12</v>
      </c>
      <c r="C406" t="str" cm="1">
        <f t="array" ref="C406">CHOOSE(_xlfn.ANCHORARRAY(B406), "Jan", "Feb", "Mar", "Apr", "May", "Jun", "Jul", "Aug", "Sep", "Oct", "Nov", "Dec")</f>
        <v>Dec</v>
      </c>
      <c r="D406" t="str">
        <f>"Q"&amp;ROUNDUP(MONTH('Supermart Grocery Sales - Retai'!F406)/3,0)</f>
        <v>Q4</v>
      </c>
      <c r="E406">
        <f>tbl_DataModel[[#This Row],[Profit]]/tbl_DataModel[[#This Row],[Sales]]</f>
        <v>0.16</v>
      </c>
      <c r="F406">
        <v>2257</v>
      </c>
      <c r="G406">
        <v>361.12</v>
      </c>
      <c r="H406" t="s">
        <v>13</v>
      </c>
      <c r="I406" t="s">
        <v>14</v>
      </c>
      <c r="J406" t="s">
        <v>98</v>
      </c>
      <c r="K406" t="s">
        <v>81</v>
      </c>
    </row>
    <row r="407" spans="1:11" x14ac:dyDescent="0.3">
      <c r="A407">
        <f>YEAR('Supermart Grocery Sales - Retai'!F:F)</f>
        <v>2018</v>
      </c>
      <c r="B407">
        <f>MONTH('Supermart Grocery Sales - Retai'!F:F)</f>
        <v>12</v>
      </c>
      <c r="C407" t="str" cm="1">
        <f t="array" ref="C407">CHOOSE(_xlfn.ANCHORARRAY(B407), "Jan", "Feb", "Mar", "Apr", "May", "Jun", "Jul", "Aug", "Sep", "Oct", "Nov", "Dec")</f>
        <v>Dec</v>
      </c>
      <c r="D407" t="str">
        <f>"Q"&amp;ROUNDUP(MONTH('Supermart Grocery Sales - Retai'!F407)/3,0)</f>
        <v>Q4</v>
      </c>
      <c r="E407">
        <f>tbl_DataModel[[#This Row],[Profit]]/tbl_DataModel[[#This Row],[Sales]]</f>
        <v>0.26</v>
      </c>
      <c r="F407">
        <v>762</v>
      </c>
      <c r="G407">
        <v>198.12</v>
      </c>
      <c r="H407" t="s">
        <v>26</v>
      </c>
      <c r="I407" t="s">
        <v>27</v>
      </c>
      <c r="J407" t="s">
        <v>29</v>
      </c>
      <c r="K407" t="s">
        <v>191</v>
      </c>
    </row>
    <row r="408" spans="1:11" x14ac:dyDescent="0.3">
      <c r="A408">
        <f>YEAR('Supermart Grocery Sales - Retai'!F:F)</f>
        <v>2018</v>
      </c>
      <c r="B408">
        <f>MONTH('Supermart Grocery Sales - Retai'!F:F)</f>
        <v>12</v>
      </c>
      <c r="C408" t="str" cm="1">
        <f t="array" ref="C408">CHOOSE(_xlfn.ANCHORARRAY(B408), "Jan", "Feb", "Mar", "Apr", "May", "Jun", "Jul", "Aug", "Sep", "Oct", "Nov", "Dec")</f>
        <v>Dec</v>
      </c>
      <c r="D408" t="str">
        <f>"Q"&amp;ROUNDUP(MONTH('Supermart Grocery Sales - Retai'!F408)/3,0)</f>
        <v>Q4</v>
      </c>
      <c r="E408">
        <f>tbl_DataModel[[#This Row],[Profit]]/tbl_DataModel[[#This Row],[Sales]]</f>
        <v>7.0000000000000007E-2</v>
      </c>
      <c r="F408">
        <v>904</v>
      </c>
      <c r="G408">
        <v>63.28</v>
      </c>
      <c r="H408" t="s">
        <v>26</v>
      </c>
      <c r="I408" t="s">
        <v>201</v>
      </c>
      <c r="J408" t="s">
        <v>29</v>
      </c>
      <c r="K408" t="s">
        <v>67</v>
      </c>
    </row>
    <row r="409" spans="1:11" x14ac:dyDescent="0.3">
      <c r="A409">
        <f>YEAR('Supermart Grocery Sales - Retai'!F:F)</f>
        <v>2018</v>
      </c>
      <c r="B409">
        <f>MONTH('Supermart Grocery Sales - Retai'!F:F)</f>
        <v>12</v>
      </c>
      <c r="C409" t="str" cm="1">
        <f t="array" ref="C409">CHOOSE(_xlfn.ANCHORARRAY(B409), "Jan", "Feb", "Mar", "Apr", "May", "Jun", "Jul", "Aug", "Sep", "Oct", "Nov", "Dec")</f>
        <v>Dec</v>
      </c>
      <c r="D409" t="str">
        <f>"Q"&amp;ROUNDUP(MONTH('Supermart Grocery Sales - Retai'!F409)/3,0)</f>
        <v>Q4</v>
      </c>
      <c r="E409">
        <f>tbl_DataModel[[#This Row],[Profit]]/tbl_DataModel[[#This Row],[Sales]]</f>
        <v>0.19</v>
      </c>
      <c r="F409">
        <v>958</v>
      </c>
      <c r="G409">
        <v>182.02</v>
      </c>
      <c r="H409" t="s">
        <v>32</v>
      </c>
      <c r="I409" t="s">
        <v>46</v>
      </c>
      <c r="J409" t="s">
        <v>29</v>
      </c>
      <c r="K409" t="s">
        <v>197</v>
      </c>
    </row>
    <row r="410" spans="1:11" x14ac:dyDescent="0.3">
      <c r="A410">
        <f>YEAR('Supermart Grocery Sales - Retai'!F:F)</f>
        <v>2018</v>
      </c>
      <c r="B410">
        <f>MONTH('Supermart Grocery Sales - Retai'!F:F)</f>
        <v>12</v>
      </c>
      <c r="C410" t="str" cm="1">
        <f t="array" ref="C410">CHOOSE(_xlfn.ANCHORARRAY(B410), "Jan", "Feb", "Mar", "Apr", "May", "Jun", "Jul", "Aug", "Sep", "Oct", "Nov", "Dec")</f>
        <v>Dec</v>
      </c>
      <c r="D410" t="str">
        <f>"Q"&amp;ROUNDUP(MONTH('Supermart Grocery Sales - Retai'!F410)/3,0)</f>
        <v>Q4</v>
      </c>
      <c r="E410">
        <f>tbl_DataModel[[#This Row],[Profit]]/tbl_DataModel[[#This Row],[Sales]]</f>
        <v>0.41</v>
      </c>
      <c r="F410">
        <v>2193</v>
      </c>
      <c r="G410">
        <v>899.13</v>
      </c>
      <c r="H410" t="s">
        <v>20</v>
      </c>
      <c r="I410" t="s">
        <v>91</v>
      </c>
      <c r="J410" t="s">
        <v>29</v>
      </c>
      <c r="K410" t="s">
        <v>263</v>
      </c>
    </row>
    <row r="411" spans="1:11" x14ac:dyDescent="0.3">
      <c r="A411">
        <f>YEAR('Supermart Grocery Sales - Retai'!F:F)</f>
        <v>2018</v>
      </c>
      <c r="B411">
        <f>MONTH('Supermart Grocery Sales - Retai'!F:F)</f>
        <v>12</v>
      </c>
      <c r="C411" t="str" cm="1">
        <f t="array" ref="C411">CHOOSE(_xlfn.ANCHORARRAY(B411), "Jan", "Feb", "Mar", "Apr", "May", "Jun", "Jul", "Aug", "Sep", "Oct", "Nov", "Dec")</f>
        <v>Dec</v>
      </c>
      <c r="D411" t="str">
        <f>"Q"&amp;ROUNDUP(MONTH('Supermart Grocery Sales - Retai'!F411)/3,0)</f>
        <v>Q4</v>
      </c>
      <c r="E411">
        <f>tbl_DataModel[[#This Row],[Profit]]/tbl_DataModel[[#This Row],[Sales]]</f>
        <v>0.08</v>
      </c>
      <c r="F411">
        <v>830</v>
      </c>
      <c r="G411">
        <v>66.400000000000006</v>
      </c>
      <c r="H411" t="s">
        <v>63</v>
      </c>
      <c r="I411" t="s">
        <v>64</v>
      </c>
      <c r="J411" t="s">
        <v>29</v>
      </c>
      <c r="K411" t="s">
        <v>53</v>
      </c>
    </row>
    <row r="412" spans="1:11" x14ac:dyDescent="0.3">
      <c r="A412">
        <f>YEAR('Supermart Grocery Sales - Retai'!F:F)</f>
        <v>2018</v>
      </c>
      <c r="B412">
        <f>MONTH('Supermart Grocery Sales - Retai'!F:F)</f>
        <v>12</v>
      </c>
      <c r="C412" t="str" cm="1">
        <f t="array" ref="C412">CHOOSE(_xlfn.ANCHORARRAY(B412), "Jan", "Feb", "Mar", "Apr", "May", "Jun", "Jul", "Aug", "Sep", "Oct", "Nov", "Dec")</f>
        <v>Dec</v>
      </c>
      <c r="D412" t="str">
        <f>"Q"&amp;ROUNDUP(MONTH('Supermart Grocery Sales - Retai'!F412)/3,0)</f>
        <v>Q4</v>
      </c>
      <c r="E412">
        <f>tbl_DataModel[[#This Row],[Profit]]/tbl_DataModel[[#This Row],[Sales]]</f>
        <v>0.33</v>
      </c>
      <c r="F412">
        <v>1531</v>
      </c>
      <c r="G412">
        <v>505.23</v>
      </c>
      <c r="H412" t="s">
        <v>49</v>
      </c>
      <c r="I412" t="s">
        <v>54</v>
      </c>
      <c r="J412" t="s">
        <v>29</v>
      </c>
      <c r="K412" t="s">
        <v>53</v>
      </c>
    </row>
    <row r="413" spans="1:11" x14ac:dyDescent="0.3">
      <c r="A413">
        <f>YEAR('Supermart Grocery Sales - Retai'!F:F)</f>
        <v>2018</v>
      </c>
      <c r="B413">
        <f>MONTH('Supermart Grocery Sales - Retai'!F:F)</f>
        <v>12</v>
      </c>
      <c r="C413" t="str" cm="1">
        <f t="array" ref="C413">CHOOSE(_xlfn.ANCHORARRAY(B413), "Jan", "Feb", "Mar", "Apr", "May", "Jun", "Jul", "Aug", "Sep", "Oct", "Nov", "Dec")</f>
        <v>Dec</v>
      </c>
      <c r="D413" t="str">
        <f>"Q"&amp;ROUNDUP(MONTH('Supermart Grocery Sales - Retai'!F413)/3,0)</f>
        <v>Q4</v>
      </c>
      <c r="E413">
        <f>tbl_DataModel[[#This Row],[Profit]]/tbl_DataModel[[#This Row],[Sales]]</f>
        <v>0.32</v>
      </c>
      <c r="F413">
        <v>2355</v>
      </c>
      <c r="G413">
        <v>753.6</v>
      </c>
      <c r="H413" t="s">
        <v>58</v>
      </c>
      <c r="I413" t="s">
        <v>68</v>
      </c>
      <c r="J413" t="s">
        <v>29</v>
      </c>
      <c r="K413" t="s">
        <v>12</v>
      </c>
    </row>
    <row r="414" spans="1:11" x14ac:dyDescent="0.3">
      <c r="A414">
        <f>YEAR('Supermart Grocery Sales - Retai'!F:F)</f>
        <v>2018</v>
      </c>
      <c r="B414">
        <f>MONTH('Supermart Grocery Sales - Retai'!F:F)</f>
        <v>12</v>
      </c>
      <c r="C414" t="str" cm="1">
        <f t="array" ref="C414">CHOOSE(_xlfn.ANCHORARRAY(B414), "Jan", "Feb", "Mar", "Apr", "May", "Jun", "Jul", "Aug", "Sep", "Oct", "Nov", "Dec")</f>
        <v>Dec</v>
      </c>
      <c r="D414" t="str">
        <f>"Q"&amp;ROUNDUP(MONTH('Supermart Grocery Sales - Retai'!F414)/3,0)</f>
        <v>Q4</v>
      </c>
      <c r="E414">
        <f>tbl_DataModel[[#This Row],[Profit]]/tbl_DataModel[[#This Row],[Sales]]</f>
        <v>0.27999999999999997</v>
      </c>
      <c r="F414">
        <v>917</v>
      </c>
      <c r="G414">
        <v>256.76</v>
      </c>
      <c r="H414" t="s">
        <v>13</v>
      </c>
      <c r="I414" t="s">
        <v>79</v>
      </c>
      <c r="J414" t="s">
        <v>29</v>
      </c>
      <c r="K414" t="s">
        <v>42</v>
      </c>
    </row>
    <row r="415" spans="1:11" x14ac:dyDescent="0.3">
      <c r="A415">
        <f>YEAR('Supermart Grocery Sales - Retai'!F:F)</f>
        <v>2018</v>
      </c>
      <c r="B415">
        <f>MONTH('Supermart Grocery Sales - Retai'!F:F)</f>
        <v>12</v>
      </c>
      <c r="C415" t="str" cm="1">
        <f t="array" ref="C415">CHOOSE(_xlfn.ANCHORARRAY(B415), "Jan", "Feb", "Mar", "Apr", "May", "Jun", "Jul", "Aug", "Sep", "Oct", "Nov", "Dec")</f>
        <v>Dec</v>
      </c>
      <c r="D415" t="str">
        <f>"Q"&amp;ROUNDUP(MONTH('Supermart Grocery Sales - Retai'!F415)/3,0)</f>
        <v>Q4</v>
      </c>
      <c r="E415">
        <f>tbl_DataModel[[#This Row],[Profit]]/tbl_DataModel[[#This Row],[Sales]]</f>
        <v>0.32</v>
      </c>
      <c r="F415">
        <v>1433</v>
      </c>
      <c r="G415">
        <v>458.56</v>
      </c>
      <c r="H415" t="s">
        <v>49</v>
      </c>
      <c r="I415" t="s">
        <v>205</v>
      </c>
      <c r="J415" t="s">
        <v>29</v>
      </c>
      <c r="K415" t="s">
        <v>36</v>
      </c>
    </row>
    <row r="416" spans="1:11" x14ac:dyDescent="0.3">
      <c r="A416">
        <f>YEAR('Supermart Grocery Sales - Retai'!F:F)</f>
        <v>2018</v>
      </c>
      <c r="B416">
        <f>MONTH('Supermart Grocery Sales - Retai'!F:F)</f>
        <v>11</v>
      </c>
      <c r="C416" t="str" cm="1">
        <f t="array" ref="C416">CHOOSE(_xlfn.ANCHORARRAY(B416), "Jan", "Feb", "Mar", "Apr", "May", "Jun", "Jul", "Aug", "Sep", "Oct", "Nov", "Dec")</f>
        <v>Nov</v>
      </c>
      <c r="D416" t="str">
        <f>"Q"&amp;ROUNDUP(MONTH('Supermart Grocery Sales - Retai'!F416)/3,0)</f>
        <v>Q4</v>
      </c>
      <c r="E416">
        <f>tbl_DataModel[[#This Row],[Profit]]/tbl_DataModel[[#This Row],[Sales]]</f>
        <v>0.43</v>
      </c>
      <c r="F416">
        <v>2246</v>
      </c>
      <c r="G416">
        <v>965.78</v>
      </c>
      <c r="H416" t="s">
        <v>63</v>
      </c>
      <c r="I416" t="s">
        <v>157</v>
      </c>
      <c r="J416" t="s">
        <v>29</v>
      </c>
      <c r="K416" t="s">
        <v>19</v>
      </c>
    </row>
    <row r="417" spans="1:11" x14ac:dyDescent="0.3">
      <c r="A417">
        <f>YEAR('Supermart Grocery Sales - Retai'!F:F)</f>
        <v>2018</v>
      </c>
      <c r="B417">
        <f>MONTH('Supermart Grocery Sales - Retai'!F:F)</f>
        <v>11</v>
      </c>
      <c r="C417" t="str" cm="1">
        <f t="array" ref="C417">CHOOSE(_xlfn.ANCHORARRAY(B417), "Jan", "Feb", "Mar", "Apr", "May", "Jun", "Jul", "Aug", "Sep", "Oct", "Nov", "Dec")</f>
        <v>Nov</v>
      </c>
      <c r="D417" t="str">
        <f>"Q"&amp;ROUNDUP(MONTH('Supermart Grocery Sales - Retai'!F417)/3,0)</f>
        <v>Q4</v>
      </c>
      <c r="E417">
        <f>tbl_DataModel[[#This Row],[Profit]]/tbl_DataModel[[#This Row],[Sales]]</f>
        <v>0.44</v>
      </c>
      <c r="F417">
        <v>2130</v>
      </c>
      <c r="G417">
        <v>937.2</v>
      </c>
      <c r="H417" t="s">
        <v>26</v>
      </c>
      <c r="I417" t="s">
        <v>94</v>
      </c>
      <c r="J417" t="s">
        <v>29</v>
      </c>
      <c r="K417" t="s">
        <v>184</v>
      </c>
    </row>
    <row r="418" spans="1:11" x14ac:dyDescent="0.3">
      <c r="A418">
        <f>YEAR('Supermart Grocery Sales - Retai'!F:F)</f>
        <v>2018</v>
      </c>
      <c r="B418">
        <f>MONTH('Supermart Grocery Sales - Retai'!F:F)</f>
        <v>6</v>
      </c>
      <c r="C418" t="str" cm="1">
        <f t="array" ref="C418">CHOOSE(_xlfn.ANCHORARRAY(B418), "Jan", "Feb", "Mar", "Apr", "May", "Jun", "Jul", "Aug", "Sep", "Oct", "Nov", "Dec")</f>
        <v>Jun</v>
      </c>
      <c r="D418" t="str">
        <f>"Q"&amp;ROUNDUP(MONTH('Supermart Grocery Sales - Retai'!F418)/3,0)</f>
        <v>Q2</v>
      </c>
      <c r="E418">
        <f>tbl_DataModel[[#This Row],[Profit]]/tbl_DataModel[[#This Row],[Sales]]</f>
        <v>0.16</v>
      </c>
      <c r="F418">
        <v>2461</v>
      </c>
      <c r="G418">
        <v>393.76</v>
      </c>
      <c r="H418" t="s">
        <v>58</v>
      </c>
      <c r="I418" t="s">
        <v>68</v>
      </c>
      <c r="J418" t="s">
        <v>29</v>
      </c>
      <c r="K418" t="s">
        <v>78</v>
      </c>
    </row>
    <row r="419" spans="1:11" x14ac:dyDescent="0.3">
      <c r="A419">
        <f>YEAR('Supermart Grocery Sales - Retai'!F:F)</f>
        <v>2017</v>
      </c>
      <c r="B419">
        <f>MONTH('Supermart Grocery Sales - Retai'!F:F)</f>
        <v>4</v>
      </c>
      <c r="C419" t="str" cm="1">
        <f t="array" ref="C419">CHOOSE(_xlfn.ANCHORARRAY(B419), "Jan", "Feb", "Mar", "Apr", "May", "Jun", "Jul", "Aug", "Sep", "Oct", "Nov", "Dec")</f>
        <v>Apr</v>
      </c>
      <c r="D419" t="str">
        <f>"Q"&amp;ROUNDUP(MONTH('Supermart Grocery Sales - Retai'!F419)/3,0)</f>
        <v>Q2</v>
      </c>
      <c r="E419">
        <f>tbl_DataModel[[#This Row],[Profit]]/tbl_DataModel[[#This Row],[Sales]]</f>
        <v>0.09</v>
      </c>
      <c r="F419">
        <v>1863</v>
      </c>
      <c r="G419">
        <v>167.67</v>
      </c>
      <c r="H419" t="s">
        <v>20</v>
      </c>
      <c r="I419" t="s">
        <v>91</v>
      </c>
      <c r="J419" t="s">
        <v>29</v>
      </c>
      <c r="K419" t="s">
        <v>135</v>
      </c>
    </row>
    <row r="420" spans="1:11" x14ac:dyDescent="0.3">
      <c r="A420">
        <f>YEAR('Supermart Grocery Sales - Retai'!F:F)</f>
        <v>2018</v>
      </c>
      <c r="B420">
        <f>MONTH('Supermart Grocery Sales - Retai'!F:F)</f>
        <v>11</v>
      </c>
      <c r="C420" t="str" cm="1">
        <f t="array" ref="C420">CHOOSE(_xlfn.ANCHORARRAY(B420), "Jan", "Feb", "Mar", "Apr", "May", "Jun", "Jul", "Aug", "Sep", "Oct", "Nov", "Dec")</f>
        <v>Nov</v>
      </c>
      <c r="D420" t="str">
        <f>"Q"&amp;ROUNDUP(MONTH('Supermart Grocery Sales - Retai'!F420)/3,0)</f>
        <v>Q4</v>
      </c>
      <c r="E420">
        <f>tbl_DataModel[[#This Row],[Profit]]/tbl_DataModel[[#This Row],[Sales]]</f>
        <v>0.21000000000000002</v>
      </c>
      <c r="F420">
        <v>1382</v>
      </c>
      <c r="G420">
        <v>290.22000000000003</v>
      </c>
      <c r="H420" t="s">
        <v>26</v>
      </c>
      <c r="I420" t="s">
        <v>94</v>
      </c>
      <c r="J420" t="s">
        <v>23</v>
      </c>
      <c r="K420" t="s">
        <v>31</v>
      </c>
    </row>
    <row r="421" spans="1:11" x14ac:dyDescent="0.3">
      <c r="A421">
        <f>YEAR('Supermart Grocery Sales - Retai'!F:F)</f>
        <v>2018</v>
      </c>
      <c r="B421">
        <f>MONTH('Supermart Grocery Sales - Retai'!F:F)</f>
        <v>3</v>
      </c>
      <c r="C421" t="str" cm="1">
        <f t="array" ref="C421">CHOOSE(_xlfn.ANCHORARRAY(B421), "Jan", "Feb", "Mar", "Apr", "May", "Jun", "Jul", "Aug", "Sep", "Oct", "Nov", "Dec")</f>
        <v>Mar</v>
      </c>
      <c r="D421" t="str">
        <f>"Q"&amp;ROUNDUP(MONTH('Supermart Grocery Sales - Retai'!F421)/3,0)</f>
        <v>Q1</v>
      </c>
      <c r="E421">
        <f>tbl_DataModel[[#This Row],[Profit]]/tbl_DataModel[[#This Row],[Sales]]</f>
        <v>0.11</v>
      </c>
      <c r="F421">
        <v>807</v>
      </c>
      <c r="G421">
        <v>88.77</v>
      </c>
      <c r="H421" t="s">
        <v>20</v>
      </c>
      <c r="I421" t="s">
        <v>21</v>
      </c>
      <c r="J421" t="s">
        <v>29</v>
      </c>
      <c r="K421" t="s">
        <v>25</v>
      </c>
    </row>
    <row r="422" spans="1:11" x14ac:dyDescent="0.3">
      <c r="A422">
        <f>YEAR('Supermart Grocery Sales - Retai'!F:F)</f>
        <v>2018</v>
      </c>
      <c r="B422">
        <f>MONTH('Supermart Grocery Sales - Retai'!F:F)</f>
        <v>3</v>
      </c>
      <c r="C422" t="str" cm="1">
        <f t="array" ref="C422">CHOOSE(_xlfn.ANCHORARRAY(B422), "Jan", "Feb", "Mar", "Apr", "May", "Jun", "Jul", "Aug", "Sep", "Oct", "Nov", "Dec")</f>
        <v>Mar</v>
      </c>
      <c r="D422" t="str">
        <f>"Q"&amp;ROUNDUP(MONTH('Supermart Grocery Sales - Retai'!F422)/3,0)</f>
        <v>Q1</v>
      </c>
      <c r="E422">
        <f>tbl_DataModel[[#This Row],[Profit]]/tbl_DataModel[[#This Row],[Sales]]</f>
        <v>0.24</v>
      </c>
      <c r="F422">
        <v>1272</v>
      </c>
      <c r="G422">
        <v>305.27999999999997</v>
      </c>
      <c r="H422" t="s">
        <v>63</v>
      </c>
      <c r="I422" t="s">
        <v>157</v>
      </c>
      <c r="J422" t="s">
        <v>29</v>
      </c>
      <c r="K422" t="s">
        <v>162</v>
      </c>
    </row>
    <row r="423" spans="1:11" x14ac:dyDescent="0.3">
      <c r="A423">
        <f>YEAR('Supermart Grocery Sales - Retai'!F:F)</f>
        <v>2015</v>
      </c>
      <c r="B423">
        <f>MONTH('Supermart Grocery Sales - Retai'!F:F)</f>
        <v>6</v>
      </c>
      <c r="C423" t="str" cm="1">
        <f t="array" ref="C423">CHOOSE(_xlfn.ANCHORARRAY(B423), "Jan", "Feb", "Mar", "Apr", "May", "Jun", "Jul", "Aug", "Sep", "Oct", "Nov", "Dec")</f>
        <v>Jun</v>
      </c>
      <c r="D423" t="str">
        <f>"Q"&amp;ROUNDUP(MONTH('Supermart Grocery Sales - Retai'!F423)/3,0)</f>
        <v>Q2</v>
      </c>
      <c r="E423">
        <f>tbl_DataModel[[#This Row],[Profit]]/tbl_DataModel[[#This Row],[Sales]]</f>
        <v>0.28999999999999998</v>
      </c>
      <c r="F423">
        <v>1621</v>
      </c>
      <c r="G423">
        <v>470.09</v>
      </c>
      <c r="H423" t="s">
        <v>32</v>
      </c>
      <c r="I423" t="s">
        <v>153</v>
      </c>
      <c r="J423" t="s">
        <v>29</v>
      </c>
      <c r="K423" t="s">
        <v>156</v>
      </c>
    </row>
    <row r="424" spans="1:11" x14ac:dyDescent="0.3">
      <c r="A424">
        <f>YEAR('Supermart Grocery Sales - Retai'!F:F)</f>
        <v>2018</v>
      </c>
      <c r="B424">
        <f>MONTH('Supermart Grocery Sales - Retai'!F:F)</f>
        <v>10</v>
      </c>
      <c r="C424" t="str" cm="1">
        <f t="array" ref="C424">CHOOSE(_xlfn.ANCHORARRAY(B424), "Jan", "Feb", "Mar", "Apr", "May", "Jun", "Jul", "Aug", "Sep", "Oct", "Nov", "Dec")</f>
        <v>Oct</v>
      </c>
      <c r="D424" t="str">
        <f>"Q"&amp;ROUNDUP(MONTH('Supermart Grocery Sales - Retai'!F424)/3,0)</f>
        <v>Q4</v>
      </c>
      <c r="E424">
        <f>tbl_DataModel[[#This Row],[Profit]]/tbl_DataModel[[#This Row],[Sales]]</f>
        <v>0.37</v>
      </c>
      <c r="F424">
        <v>1356</v>
      </c>
      <c r="G424">
        <v>501.72</v>
      </c>
      <c r="H424" t="s">
        <v>49</v>
      </c>
      <c r="I424" t="s">
        <v>205</v>
      </c>
      <c r="J424" t="s">
        <v>98</v>
      </c>
      <c r="K424" t="s">
        <v>130</v>
      </c>
    </row>
    <row r="425" spans="1:11" x14ac:dyDescent="0.3">
      <c r="A425">
        <f>YEAR('Supermart Grocery Sales - Retai'!F:F)</f>
        <v>2018</v>
      </c>
      <c r="B425">
        <f>MONTH('Supermart Grocery Sales - Retai'!F:F)</f>
        <v>10</v>
      </c>
      <c r="C425" t="str" cm="1">
        <f t="array" ref="C425">CHOOSE(_xlfn.ANCHORARRAY(B425), "Jan", "Feb", "Mar", "Apr", "May", "Jun", "Jul", "Aug", "Sep", "Oct", "Nov", "Dec")</f>
        <v>Oct</v>
      </c>
      <c r="D425" t="str">
        <f>"Q"&amp;ROUNDUP(MONTH('Supermart Grocery Sales - Retai'!F425)/3,0)</f>
        <v>Q4</v>
      </c>
      <c r="E425">
        <f>tbl_DataModel[[#This Row],[Profit]]/tbl_DataModel[[#This Row],[Sales]]</f>
        <v>0.08</v>
      </c>
      <c r="F425">
        <v>684</v>
      </c>
      <c r="G425">
        <v>54.72</v>
      </c>
      <c r="H425" t="s">
        <v>26</v>
      </c>
      <c r="I425" t="s">
        <v>37</v>
      </c>
      <c r="J425" t="s">
        <v>98</v>
      </c>
      <c r="K425" t="s">
        <v>204</v>
      </c>
    </row>
    <row r="426" spans="1:11" x14ac:dyDescent="0.3">
      <c r="A426">
        <f>YEAR('Supermart Grocery Sales - Retai'!F:F)</f>
        <v>2018</v>
      </c>
      <c r="B426">
        <f>MONTH('Supermart Grocery Sales - Retai'!F:F)</f>
        <v>8</v>
      </c>
      <c r="C426" t="str" cm="1">
        <f t="array" ref="C426">CHOOSE(_xlfn.ANCHORARRAY(B426), "Jan", "Feb", "Mar", "Apr", "May", "Jun", "Jul", "Aug", "Sep", "Oct", "Nov", "Dec")</f>
        <v>Aug</v>
      </c>
      <c r="D426" t="str">
        <f>"Q"&amp;ROUNDUP(MONTH('Supermart Grocery Sales - Retai'!F426)/3,0)</f>
        <v>Q3</v>
      </c>
      <c r="E426">
        <f>tbl_DataModel[[#This Row],[Profit]]/tbl_DataModel[[#This Row],[Sales]]</f>
        <v>0.3</v>
      </c>
      <c r="F426">
        <v>540</v>
      </c>
      <c r="G426">
        <v>162</v>
      </c>
      <c r="H426" t="s">
        <v>49</v>
      </c>
      <c r="I426" t="s">
        <v>54</v>
      </c>
      <c r="J426" t="s">
        <v>23</v>
      </c>
      <c r="K426" t="s">
        <v>159</v>
      </c>
    </row>
    <row r="427" spans="1:11" x14ac:dyDescent="0.3">
      <c r="A427">
        <f>YEAR('Supermart Grocery Sales - Retai'!F:F)</f>
        <v>2018</v>
      </c>
      <c r="B427">
        <f>MONTH('Supermart Grocery Sales - Retai'!F:F)</f>
        <v>11</v>
      </c>
      <c r="C427" t="str" cm="1">
        <f t="array" ref="C427">CHOOSE(_xlfn.ANCHORARRAY(B427), "Jan", "Feb", "Mar", "Apr", "May", "Jun", "Jul", "Aug", "Sep", "Oct", "Nov", "Dec")</f>
        <v>Nov</v>
      </c>
      <c r="D427" t="str">
        <f>"Q"&amp;ROUNDUP(MONTH('Supermart Grocery Sales - Retai'!F427)/3,0)</f>
        <v>Q4</v>
      </c>
      <c r="E427">
        <f>tbl_DataModel[[#This Row],[Profit]]/tbl_DataModel[[#This Row],[Sales]]</f>
        <v>9.0000000000000011E-2</v>
      </c>
      <c r="F427">
        <v>1256</v>
      </c>
      <c r="G427">
        <v>113.04</v>
      </c>
      <c r="H427" t="s">
        <v>20</v>
      </c>
      <c r="I427" t="s">
        <v>91</v>
      </c>
      <c r="J427" t="s">
        <v>76</v>
      </c>
      <c r="K427" t="s">
        <v>184</v>
      </c>
    </row>
    <row r="428" spans="1:11" x14ac:dyDescent="0.3">
      <c r="A428">
        <f>YEAR('Supermart Grocery Sales - Retai'!F:F)</f>
        <v>2018</v>
      </c>
      <c r="B428">
        <f>MONTH('Supermart Grocery Sales - Retai'!F:F)</f>
        <v>11</v>
      </c>
      <c r="C428" t="str" cm="1">
        <f t="array" ref="C428">CHOOSE(_xlfn.ANCHORARRAY(B428), "Jan", "Feb", "Mar", "Apr", "May", "Jun", "Jul", "Aug", "Sep", "Oct", "Nov", "Dec")</f>
        <v>Nov</v>
      </c>
      <c r="D428" t="str">
        <f>"Q"&amp;ROUNDUP(MONTH('Supermart Grocery Sales - Retai'!F428)/3,0)</f>
        <v>Q4</v>
      </c>
      <c r="E428">
        <f>tbl_DataModel[[#This Row],[Profit]]/tbl_DataModel[[#This Row],[Sales]]</f>
        <v>0.37</v>
      </c>
      <c r="F428">
        <v>581</v>
      </c>
      <c r="G428">
        <v>214.97</v>
      </c>
      <c r="H428" t="s">
        <v>20</v>
      </c>
      <c r="I428" t="s">
        <v>21</v>
      </c>
      <c r="J428" t="s">
        <v>76</v>
      </c>
      <c r="K428" t="s">
        <v>19</v>
      </c>
    </row>
    <row r="429" spans="1:11" x14ac:dyDescent="0.3">
      <c r="A429">
        <f>YEAR('Supermart Grocery Sales - Retai'!F:F)</f>
        <v>2015</v>
      </c>
      <c r="B429">
        <f>MONTH('Supermart Grocery Sales - Retai'!F:F)</f>
        <v>9</v>
      </c>
      <c r="C429" t="str" cm="1">
        <f t="array" ref="C429">CHOOSE(_xlfn.ANCHORARRAY(B429), "Jan", "Feb", "Mar", "Apr", "May", "Jun", "Jul", "Aug", "Sep", "Oct", "Nov", "Dec")</f>
        <v>Sep</v>
      </c>
      <c r="D429" t="str">
        <f>"Q"&amp;ROUNDUP(MONTH('Supermart Grocery Sales - Retai'!F429)/3,0)</f>
        <v>Q3</v>
      </c>
      <c r="E429">
        <f>tbl_DataModel[[#This Row],[Profit]]/tbl_DataModel[[#This Row],[Sales]]</f>
        <v>0.32</v>
      </c>
      <c r="F429">
        <v>707</v>
      </c>
      <c r="G429">
        <v>226.24</v>
      </c>
      <c r="H429" t="s">
        <v>58</v>
      </c>
      <c r="I429" t="s">
        <v>112</v>
      </c>
      <c r="J429" t="s">
        <v>98</v>
      </c>
      <c r="K429" t="s">
        <v>135</v>
      </c>
    </row>
    <row r="430" spans="1:11" x14ac:dyDescent="0.3">
      <c r="A430">
        <f>YEAR('Supermart Grocery Sales - Retai'!F:F)</f>
        <v>2018</v>
      </c>
      <c r="B430">
        <f>MONTH('Supermart Grocery Sales - Retai'!F:F)</f>
        <v>10</v>
      </c>
      <c r="C430" t="str" cm="1">
        <f t="array" ref="C430">CHOOSE(_xlfn.ANCHORARRAY(B430), "Jan", "Feb", "Mar", "Apr", "May", "Jun", "Jul", "Aug", "Sep", "Oct", "Nov", "Dec")</f>
        <v>Oct</v>
      </c>
      <c r="D430" t="str">
        <f>"Q"&amp;ROUNDUP(MONTH('Supermart Grocery Sales - Retai'!F430)/3,0)</f>
        <v>Q4</v>
      </c>
      <c r="E430">
        <f>tbl_DataModel[[#This Row],[Profit]]/tbl_DataModel[[#This Row],[Sales]]</f>
        <v>0.41</v>
      </c>
      <c r="F430">
        <v>913</v>
      </c>
      <c r="G430">
        <v>374.33</v>
      </c>
      <c r="H430" t="s">
        <v>32</v>
      </c>
      <c r="I430" t="s">
        <v>97</v>
      </c>
      <c r="J430" t="s">
        <v>76</v>
      </c>
      <c r="K430" t="s">
        <v>125</v>
      </c>
    </row>
    <row r="431" spans="1:11" x14ac:dyDescent="0.3">
      <c r="A431">
        <f>YEAR('Supermart Grocery Sales - Retai'!F:F)</f>
        <v>2017</v>
      </c>
      <c r="B431">
        <f>MONTH('Supermart Grocery Sales - Retai'!F:F)</f>
        <v>4</v>
      </c>
      <c r="C431" t="str" cm="1">
        <f t="array" ref="C431">CHOOSE(_xlfn.ANCHORARRAY(B431), "Jan", "Feb", "Mar", "Apr", "May", "Jun", "Jul", "Aug", "Sep", "Oct", "Nov", "Dec")</f>
        <v>Apr</v>
      </c>
      <c r="D431" t="str">
        <f>"Q"&amp;ROUNDUP(MONTH('Supermart Grocery Sales - Retai'!F431)/3,0)</f>
        <v>Q2</v>
      </c>
      <c r="E431">
        <f>tbl_DataModel[[#This Row],[Profit]]/tbl_DataModel[[#This Row],[Sales]]</f>
        <v>0.19</v>
      </c>
      <c r="F431">
        <v>507</v>
      </c>
      <c r="G431">
        <v>96.33</v>
      </c>
      <c r="H431" t="s">
        <v>26</v>
      </c>
      <c r="I431" t="s">
        <v>201</v>
      </c>
      <c r="J431" t="s">
        <v>23</v>
      </c>
      <c r="K431" t="s">
        <v>169</v>
      </c>
    </row>
    <row r="432" spans="1:11" x14ac:dyDescent="0.3">
      <c r="A432">
        <f>YEAR('Supermart Grocery Sales - Retai'!F:F)</f>
        <v>2017</v>
      </c>
      <c r="B432">
        <f>MONTH('Supermart Grocery Sales - Retai'!F:F)</f>
        <v>4</v>
      </c>
      <c r="C432" t="str" cm="1">
        <f t="array" ref="C432">CHOOSE(_xlfn.ANCHORARRAY(B432), "Jan", "Feb", "Mar", "Apr", "May", "Jun", "Jul", "Aug", "Sep", "Oct", "Nov", "Dec")</f>
        <v>Apr</v>
      </c>
      <c r="D432" t="str">
        <f>"Q"&amp;ROUNDUP(MONTH('Supermart Grocery Sales - Retai'!F432)/3,0)</f>
        <v>Q2</v>
      </c>
      <c r="E432">
        <f>tbl_DataModel[[#This Row],[Profit]]/tbl_DataModel[[#This Row],[Sales]]</f>
        <v>0.26</v>
      </c>
      <c r="F432">
        <v>1367</v>
      </c>
      <c r="G432">
        <v>355.42</v>
      </c>
      <c r="H432" t="s">
        <v>32</v>
      </c>
      <c r="I432" t="s">
        <v>46</v>
      </c>
      <c r="J432" t="s">
        <v>23</v>
      </c>
      <c r="K432" t="s">
        <v>12</v>
      </c>
    </row>
    <row r="433" spans="1:11" x14ac:dyDescent="0.3">
      <c r="A433">
        <f>YEAR('Supermart Grocery Sales - Retai'!F:F)</f>
        <v>2017</v>
      </c>
      <c r="B433">
        <f>MONTH('Supermart Grocery Sales - Retai'!F:F)</f>
        <v>4</v>
      </c>
      <c r="C433" t="str" cm="1">
        <f t="array" ref="C433">CHOOSE(_xlfn.ANCHORARRAY(B433), "Jan", "Feb", "Mar", "Apr", "May", "Jun", "Jul", "Aug", "Sep", "Oct", "Nov", "Dec")</f>
        <v>Apr</v>
      </c>
      <c r="D433" t="str">
        <f>"Q"&amp;ROUNDUP(MONTH('Supermart Grocery Sales - Retai'!F433)/3,0)</f>
        <v>Q2</v>
      </c>
      <c r="E433">
        <f>tbl_DataModel[[#This Row],[Profit]]/tbl_DataModel[[#This Row],[Sales]]</f>
        <v>0.28000000000000003</v>
      </c>
      <c r="F433">
        <v>833</v>
      </c>
      <c r="G433">
        <v>233.24</v>
      </c>
      <c r="H433" t="s">
        <v>26</v>
      </c>
      <c r="I433" t="s">
        <v>37</v>
      </c>
      <c r="J433" t="s">
        <v>23</v>
      </c>
      <c r="K433" t="s">
        <v>151</v>
      </c>
    </row>
    <row r="434" spans="1:11" x14ac:dyDescent="0.3">
      <c r="A434">
        <f>YEAR('Supermart Grocery Sales - Retai'!F:F)</f>
        <v>2017</v>
      </c>
      <c r="B434">
        <f>MONTH('Supermart Grocery Sales - Retai'!F:F)</f>
        <v>4</v>
      </c>
      <c r="C434" t="str" cm="1">
        <f t="array" ref="C434">CHOOSE(_xlfn.ANCHORARRAY(B434), "Jan", "Feb", "Mar", "Apr", "May", "Jun", "Jul", "Aug", "Sep", "Oct", "Nov", "Dec")</f>
        <v>Apr</v>
      </c>
      <c r="D434" t="str">
        <f>"Q"&amp;ROUNDUP(MONTH('Supermart Grocery Sales - Retai'!F434)/3,0)</f>
        <v>Q2</v>
      </c>
      <c r="E434">
        <f>tbl_DataModel[[#This Row],[Profit]]/tbl_DataModel[[#This Row],[Sales]]</f>
        <v>0.13</v>
      </c>
      <c r="F434">
        <v>1987</v>
      </c>
      <c r="G434">
        <v>258.31</v>
      </c>
      <c r="H434" t="s">
        <v>20</v>
      </c>
      <c r="I434" t="s">
        <v>91</v>
      </c>
      <c r="J434" t="s">
        <v>23</v>
      </c>
      <c r="K434" t="s">
        <v>146</v>
      </c>
    </row>
    <row r="435" spans="1:11" x14ac:dyDescent="0.3">
      <c r="A435">
        <f>YEAR('Supermart Grocery Sales - Retai'!F:F)</f>
        <v>2017</v>
      </c>
      <c r="B435">
        <f>MONTH('Supermart Grocery Sales - Retai'!F:F)</f>
        <v>6</v>
      </c>
      <c r="C435" t="str" cm="1">
        <f t="array" ref="C435">CHOOSE(_xlfn.ANCHORARRAY(B435), "Jan", "Feb", "Mar", "Apr", "May", "Jun", "Jul", "Aug", "Sep", "Oct", "Nov", "Dec")</f>
        <v>Jun</v>
      </c>
      <c r="D435" t="str">
        <f>"Q"&amp;ROUNDUP(MONTH('Supermart Grocery Sales - Retai'!F435)/3,0)</f>
        <v>Q2</v>
      </c>
      <c r="E435">
        <f>tbl_DataModel[[#This Row],[Profit]]/tbl_DataModel[[#This Row],[Sales]]</f>
        <v>0.22999999999999998</v>
      </c>
      <c r="F435">
        <v>1152</v>
      </c>
      <c r="G435">
        <v>264.95999999999998</v>
      </c>
      <c r="H435" t="s">
        <v>49</v>
      </c>
      <c r="I435" t="s">
        <v>205</v>
      </c>
      <c r="J435" t="s">
        <v>98</v>
      </c>
      <c r="K435" t="s">
        <v>165</v>
      </c>
    </row>
    <row r="436" spans="1:11" x14ac:dyDescent="0.3">
      <c r="A436">
        <f>YEAR('Supermart Grocery Sales - Retai'!F:F)</f>
        <v>2015</v>
      </c>
      <c r="B436">
        <f>MONTH('Supermart Grocery Sales - Retai'!F:F)</f>
        <v>12</v>
      </c>
      <c r="C436" t="str" cm="1">
        <f t="array" ref="C436">CHOOSE(_xlfn.ANCHORARRAY(B436), "Jan", "Feb", "Mar", "Apr", "May", "Jun", "Jul", "Aug", "Sep", "Oct", "Nov", "Dec")</f>
        <v>Dec</v>
      </c>
      <c r="D436" t="str">
        <f>"Q"&amp;ROUNDUP(MONTH('Supermart Grocery Sales - Retai'!F436)/3,0)</f>
        <v>Q4</v>
      </c>
      <c r="E436">
        <f>tbl_DataModel[[#This Row],[Profit]]/tbl_DataModel[[#This Row],[Sales]]</f>
        <v>0.37999999999999995</v>
      </c>
      <c r="F436">
        <v>1362</v>
      </c>
      <c r="G436">
        <v>517.55999999999995</v>
      </c>
      <c r="H436" t="s">
        <v>58</v>
      </c>
      <c r="I436" t="s">
        <v>112</v>
      </c>
      <c r="J436" t="s">
        <v>23</v>
      </c>
      <c r="K436" t="s">
        <v>234</v>
      </c>
    </row>
    <row r="437" spans="1:11" x14ac:dyDescent="0.3">
      <c r="A437">
        <f>YEAR('Supermart Grocery Sales - Retai'!F:F)</f>
        <v>2015</v>
      </c>
      <c r="B437">
        <f>MONTH('Supermart Grocery Sales - Retai'!F:F)</f>
        <v>12</v>
      </c>
      <c r="C437" t="str" cm="1">
        <f t="array" ref="C437">CHOOSE(_xlfn.ANCHORARRAY(B437), "Jan", "Feb", "Mar", "Apr", "May", "Jun", "Jul", "Aug", "Sep", "Oct", "Nov", "Dec")</f>
        <v>Dec</v>
      </c>
      <c r="D437" t="str">
        <f>"Q"&amp;ROUNDUP(MONTH('Supermart Grocery Sales - Retai'!F437)/3,0)</f>
        <v>Q4</v>
      </c>
      <c r="E437">
        <f>tbl_DataModel[[#This Row],[Profit]]/tbl_DataModel[[#This Row],[Sales]]</f>
        <v>0.13</v>
      </c>
      <c r="F437">
        <v>942</v>
      </c>
      <c r="G437">
        <v>122.46</v>
      </c>
      <c r="H437" t="s">
        <v>58</v>
      </c>
      <c r="I437" t="s">
        <v>68</v>
      </c>
      <c r="J437" t="s">
        <v>23</v>
      </c>
      <c r="K437" t="s">
        <v>86</v>
      </c>
    </row>
    <row r="438" spans="1:11" x14ac:dyDescent="0.3">
      <c r="A438">
        <f>YEAR('Supermart Grocery Sales - Retai'!F:F)</f>
        <v>2017</v>
      </c>
      <c r="B438">
        <f>MONTH('Supermart Grocery Sales - Retai'!F:F)</f>
        <v>6</v>
      </c>
      <c r="C438" t="str" cm="1">
        <f t="array" ref="C438">CHOOSE(_xlfn.ANCHORARRAY(B438), "Jan", "Feb", "Mar", "Apr", "May", "Jun", "Jul", "Aug", "Sep", "Oct", "Nov", "Dec")</f>
        <v>Jun</v>
      </c>
      <c r="D438" t="str">
        <f>"Q"&amp;ROUNDUP(MONTH('Supermart Grocery Sales - Retai'!F438)/3,0)</f>
        <v>Q2</v>
      </c>
      <c r="E438">
        <f>tbl_DataModel[[#This Row],[Profit]]/tbl_DataModel[[#This Row],[Sales]]</f>
        <v>0.36</v>
      </c>
      <c r="F438">
        <v>2200</v>
      </c>
      <c r="G438">
        <v>792</v>
      </c>
      <c r="H438" t="s">
        <v>63</v>
      </c>
      <c r="I438" t="s">
        <v>64</v>
      </c>
      <c r="J438" t="s">
        <v>76</v>
      </c>
      <c r="K438" t="s">
        <v>211</v>
      </c>
    </row>
    <row r="439" spans="1:11" x14ac:dyDescent="0.3">
      <c r="A439">
        <f>YEAR('Supermart Grocery Sales - Retai'!F:F)</f>
        <v>2017</v>
      </c>
      <c r="B439">
        <f>MONTH('Supermart Grocery Sales - Retai'!F:F)</f>
        <v>6</v>
      </c>
      <c r="C439" t="str" cm="1">
        <f t="array" ref="C439">CHOOSE(_xlfn.ANCHORARRAY(B439), "Jan", "Feb", "Mar", "Apr", "May", "Jun", "Jul", "Aug", "Sep", "Oct", "Nov", "Dec")</f>
        <v>Jun</v>
      </c>
      <c r="D439" t="str">
        <f>"Q"&amp;ROUNDUP(MONTH('Supermart Grocery Sales - Retai'!F439)/3,0)</f>
        <v>Q2</v>
      </c>
      <c r="E439">
        <f>tbl_DataModel[[#This Row],[Profit]]/tbl_DataModel[[#This Row],[Sales]]</f>
        <v>0.3</v>
      </c>
      <c r="F439">
        <v>861</v>
      </c>
      <c r="G439">
        <v>258.3</v>
      </c>
      <c r="H439" t="s">
        <v>58</v>
      </c>
      <c r="I439" t="s">
        <v>112</v>
      </c>
      <c r="J439" t="s">
        <v>76</v>
      </c>
      <c r="K439" t="s">
        <v>261</v>
      </c>
    </row>
    <row r="440" spans="1:11" x14ac:dyDescent="0.3">
      <c r="A440">
        <f>YEAR('Supermart Grocery Sales - Retai'!F:F)</f>
        <v>2018</v>
      </c>
      <c r="B440">
        <f>MONTH('Supermart Grocery Sales - Retai'!F:F)</f>
        <v>9</v>
      </c>
      <c r="C440" t="str" cm="1">
        <f t="array" ref="C440">CHOOSE(_xlfn.ANCHORARRAY(B440), "Jan", "Feb", "Mar", "Apr", "May", "Jun", "Jul", "Aug", "Sep", "Oct", "Nov", "Dec")</f>
        <v>Sep</v>
      </c>
      <c r="D440" t="str">
        <f>"Q"&amp;ROUNDUP(MONTH('Supermart Grocery Sales - Retai'!F440)/3,0)</f>
        <v>Q3</v>
      </c>
      <c r="E440">
        <f>tbl_DataModel[[#This Row],[Profit]]/tbl_DataModel[[#This Row],[Sales]]</f>
        <v>0.26999999999999996</v>
      </c>
      <c r="F440">
        <v>1648</v>
      </c>
      <c r="G440">
        <v>444.96</v>
      </c>
      <c r="H440" t="s">
        <v>13</v>
      </c>
      <c r="I440" t="s">
        <v>14</v>
      </c>
      <c r="J440" t="s">
        <v>76</v>
      </c>
      <c r="K440" t="s">
        <v>120</v>
      </c>
    </row>
    <row r="441" spans="1:11" x14ac:dyDescent="0.3">
      <c r="A441">
        <f>YEAR('Supermart Grocery Sales - Retai'!F:F)</f>
        <v>2018</v>
      </c>
      <c r="B441">
        <f>MONTH('Supermart Grocery Sales - Retai'!F:F)</f>
        <v>1</v>
      </c>
      <c r="C441" t="str" cm="1">
        <f t="array" ref="C441">CHOOSE(_xlfn.ANCHORARRAY(B441), "Jan", "Feb", "Mar", "Apr", "May", "Jun", "Jul", "Aug", "Sep", "Oct", "Nov", "Dec")</f>
        <v>Jan</v>
      </c>
      <c r="D441" t="str">
        <f>"Q"&amp;ROUNDUP(MONTH('Supermart Grocery Sales - Retai'!F441)/3,0)</f>
        <v>Q1</v>
      </c>
      <c r="E441">
        <f>tbl_DataModel[[#This Row],[Profit]]/tbl_DataModel[[#This Row],[Sales]]</f>
        <v>0.12</v>
      </c>
      <c r="F441">
        <v>1805</v>
      </c>
      <c r="G441">
        <v>216.6</v>
      </c>
      <c r="H441" t="s">
        <v>32</v>
      </c>
      <c r="I441" t="s">
        <v>153</v>
      </c>
      <c r="J441" t="s">
        <v>98</v>
      </c>
      <c r="K441" t="s">
        <v>130</v>
      </c>
    </row>
    <row r="442" spans="1:11" x14ac:dyDescent="0.3">
      <c r="A442">
        <f>YEAR('Supermart Grocery Sales - Retai'!F:F)</f>
        <v>2017</v>
      </c>
      <c r="B442">
        <f>MONTH('Supermart Grocery Sales - Retai'!F:F)</f>
        <v>9</v>
      </c>
      <c r="C442" t="str" cm="1">
        <f t="array" ref="C442">CHOOSE(_xlfn.ANCHORARRAY(B442), "Jan", "Feb", "Mar", "Apr", "May", "Jun", "Jul", "Aug", "Sep", "Oct", "Nov", "Dec")</f>
        <v>Sep</v>
      </c>
      <c r="D442" t="str">
        <f>"Q"&amp;ROUNDUP(MONTH('Supermart Grocery Sales - Retai'!F442)/3,0)</f>
        <v>Q3</v>
      </c>
      <c r="E442">
        <f>tbl_DataModel[[#This Row],[Profit]]/tbl_DataModel[[#This Row],[Sales]]</f>
        <v>0.12000000000000001</v>
      </c>
      <c r="F442">
        <v>620</v>
      </c>
      <c r="G442">
        <v>74.400000000000006</v>
      </c>
      <c r="H442" t="s">
        <v>32</v>
      </c>
      <c r="I442" t="s">
        <v>33</v>
      </c>
      <c r="J442" t="s">
        <v>76</v>
      </c>
      <c r="K442" t="s">
        <v>169</v>
      </c>
    </row>
    <row r="443" spans="1:11" x14ac:dyDescent="0.3">
      <c r="A443">
        <f>YEAR('Supermart Grocery Sales - Retai'!F:F)</f>
        <v>2017</v>
      </c>
      <c r="B443">
        <f>MONTH('Supermart Grocery Sales - Retai'!F:F)</f>
        <v>9</v>
      </c>
      <c r="C443" t="str" cm="1">
        <f t="array" ref="C443">CHOOSE(_xlfn.ANCHORARRAY(B443), "Jan", "Feb", "Mar", "Apr", "May", "Jun", "Jul", "Aug", "Sep", "Oct", "Nov", "Dec")</f>
        <v>Sep</v>
      </c>
      <c r="D443" t="str">
        <f>"Q"&amp;ROUNDUP(MONTH('Supermart Grocery Sales - Retai'!F443)/3,0)</f>
        <v>Q3</v>
      </c>
      <c r="E443">
        <f>tbl_DataModel[[#This Row],[Profit]]/tbl_DataModel[[#This Row],[Sales]]</f>
        <v>0.45</v>
      </c>
      <c r="F443">
        <v>1216</v>
      </c>
      <c r="G443">
        <v>547.20000000000005</v>
      </c>
      <c r="H443" t="s">
        <v>58</v>
      </c>
      <c r="I443" t="s">
        <v>112</v>
      </c>
      <c r="J443" t="s">
        <v>76</v>
      </c>
      <c r="K443" t="s">
        <v>122</v>
      </c>
    </row>
    <row r="444" spans="1:11" x14ac:dyDescent="0.3">
      <c r="A444">
        <f>YEAR('Supermart Grocery Sales - Retai'!F:F)</f>
        <v>2017</v>
      </c>
      <c r="B444">
        <f>MONTH('Supermart Grocery Sales - Retai'!F:F)</f>
        <v>9</v>
      </c>
      <c r="C444" t="str" cm="1">
        <f t="array" ref="C444">CHOOSE(_xlfn.ANCHORARRAY(B444), "Jan", "Feb", "Mar", "Apr", "May", "Jun", "Jul", "Aug", "Sep", "Oct", "Nov", "Dec")</f>
        <v>Sep</v>
      </c>
      <c r="D444" t="str">
        <f>"Q"&amp;ROUNDUP(MONTH('Supermart Grocery Sales - Retai'!F444)/3,0)</f>
        <v>Q3</v>
      </c>
      <c r="E444">
        <f>tbl_DataModel[[#This Row],[Profit]]/tbl_DataModel[[#This Row],[Sales]]</f>
        <v>4.9999999999999996E-2</v>
      </c>
      <c r="F444">
        <v>686</v>
      </c>
      <c r="G444">
        <v>34.299999999999997</v>
      </c>
      <c r="H444" t="s">
        <v>63</v>
      </c>
      <c r="I444" t="s">
        <v>157</v>
      </c>
      <c r="J444" t="s">
        <v>76</v>
      </c>
      <c r="K444" t="s">
        <v>19</v>
      </c>
    </row>
    <row r="445" spans="1:11" x14ac:dyDescent="0.3">
      <c r="A445">
        <f>YEAR('Supermart Grocery Sales - Retai'!F:F)</f>
        <v>2017</v>
      </c>
      <c r="B445">
        <f>MONTH('Supermart Grocery Sales - Retai'!F:F)</f>
        <v>9</v>
      </c>
      <c r="C445" t="str" cm="1">
        <f t="array" ref="C445">CHOOSE(_xlfn.ANCHORARRAY(B445), "Jan", "Feb", "Mar", "Apr", "May", "Jun", "Jul", "Aug", "Sep", "Oct", "Nov", "Dec")</f>
        <v>Sep</v>
      </c>
      <c r="D445" t="str">
        <f>"Q"&amp;ROUNDUP(MONTH('Supermart Grocery Sales - Retai'!F445)/3,0)</f>
        <v>Q3</v>
      </c>
      <c r="E445">
        <f>tbl_DataModel[[#This Row],[Profit]]/tbl_DataModel[[#This Row],[Sales]]</f>
        <v>0.19</v>
      </c>
      <c r="F445">
        <v>1648</v>
      </c>
      <c r="G445">
        <v>313.12</v>
      </c>
      <c r="H445" t="s">
        <v>26</v>
      </c>
      <c r="I445" t="s">
        <v>94</v>
      </c>
      <c r="J445" t="s">
        <v>76</v>
      </c>
      <c r="K445" t="s">
        <v>135</v>
      </c>
    </row>
    <row r="446" spans="1:11" x14ac:dyDescent="0.3">
      <c r="A446">
        <f>YEAR('Supermart Grocery Sales - Retai'!F:F)</f>
        <v>2017</v>
      </c>
      <c r="B446">
        <f>MONTH('Supermart Grocery Sales - Retai'!F:F)</f>
        <v>9</v>
      </c>
      <c r="C446" t="str" cm="1">
        <f t="array" ref="C446">CHOOSE(_xlfn.ANCHORARRAY(B446), "Jan", "Feb", "Mar", "Apr", "May", "Jun", "Jul", "Aug", "Sep", "Oct", "Nov", "Dec")</f>
        <v>Sep</v>
      </c>
      <c r="D446" t="str">
        <f>"Q"&amp;ROUNDUP(MONTH('Supermart Grocery Sales - Retai'!F446)/3,0)</f>
        <v>Q3</v>
      </c>
      <c r="E446">
        <f>tbl_DataModel[[#This Row],[Profit]]/tbl_DataModel[[#This Row],[Sales]]</f>
        <v>0.43000000000000005</v>
      </c>
      <c r="F446">
        <v>506</v>
      </c>
      <c r="G446">
        <v>217.58</v>
      </c>
      <c r="H446" t="s">
        <v>26</v>
      </c>
      <c r="I446" t="s">
        <v>94</v>
      </c>
      <c r="J446" t="s">
        <v>76</v>
      </c>
      <c r="K446" t="s">
        <v>169</v>
      </c>
    </row>
    <row r="447" spans="1:11" x14ac:dyDescent="0.3">
      <c r="A447">
        <f>YEAR('Supermart Grocery Sales - Retai'!F:F)</f>
        <v>2017</v>
      </c>
      <c r="B447">
        <f>MONTH('Supermart Grocery Sales - Retai'!F:F)</f>
        <v>9</v>
      </c>
      <c r="C447" t="str" cm="1">
        <f t="array" ref="C447">CHOOSE(_xlfn.ANCHORARRAY(B447), "Jan", "Feb", "Mar", "Apr", "May", "Jun", "Jul", "Aug", "Sep", "Oct", "Nov", "Dec")</f>
        <v>Sep</v>
      </c>
      <c r="D447" t="str">
        <f>"Q"&amp;ROUNDUP(MONTH('Supermart Grocery Sales - Retai'!F447)/3,0)</f>
        <v>Q3</v>
      </c>
      <c r="E447">
        <f>tbl_DataModel[[#This Row],[Profit]]/tbl_DataModel[[#This Row],[Sales]]</f>
        <v>0.22</v>
      </c>
      <c r="F447">
        <v>1579</v>
      </c>
      <c r="G447">
        <v>347.38</v>
      </c>
      <c r="H447" t="s">
        <v>58</v>
      </c>
      <c r="I447" t="s">
        <v>59</v>
      </c>
      <c r="J447" t="s">
        <v>76</v>
      </c>
      <c r="K447" t="s">
        <v>62</v>
      </c>
    </row>
    <row r="448" spans="1:11" x14ac:dyDescent="0.3">
      <c r="A448">
        <f>YEAR('Supermart Grocery Sales - Retai'!F:F)</f>
        <v>2018</v>
      </c>
      <c r="B448">
        <f>MONTH('Supermart Grocery Sales - Retai'!F:F)</f>
        <v>3</v>
      </c>
      <c r="C448" t="str" cm="1">
        <f t="array" ref="C448">CHOOSE(_xlfn.ANCHORARRAY(B448), "Jan", "Feb", "Mar", "Apr", "May", "Jun", "Jul", "Aug", "Sep", "Oct", "Nov", "Dec")</f>
        <v>Mar</v>
      </c>
      <c r="D448" t="str">
        <f>"Q"&amp;ROUNDUP(MONTH('Supermart Grocery Sales - Retai'!F448)/3,0)</f>
        <v>Q1</v>
      </c>
      <c r="E448">
        <f>tbl_DataModel[[#This Row],[Profit]]/tbl_DataModel[[#This Row],[Sales]]</f>
        <v>0.42</v>
      </c>
      <c r="F448">
        <v>550</v>
      </c>
      <c r="G448">
        <v>231</v>
      </c>
      <c r="H448" t="s">
        <v>58</v>
      </c>
      <c r="I448" t="s">
        <v>59</v>
      </c>
      <c r="J448" t="s">
        <v>76</v>
      </c>
      <c r="K448" t="s">
        <v>130</v>
      </c>
    </row>
    <row r="449" spans="1:11" x14ac:dyDescent="0.3">
      <c r="A449">
        <f>YEAR('Supermart Grocery Sales - Retai'!F:F)</f>
        <v>2017</v>
      </c>
      <c r="B449">
        <f>MONTH('Supermart Grocery Sales - Retai'!F:F)</f>
        <v>4</v>
      </c>
      <c r="C449" t="str" cm="1">
        <f t="array" ref="C449">CHOOSE(_xlfn.ANCHORARRAY(B449), "Jan", "Feb", "Mar", "Apr", "May", "Jun", "Jul", "Aug", "Sep", "Oct", "Nov", "Dec")</f>
        <v>Apr</v>
      </c>
      <c r="D449" t="str">
        <f>"Q"&amp;ROUNDUP(MONTH('Supermart Grocery Sales - Retai'!F449)/3,0)</f>
        <v>Q2</v>
      </c>
      <c r="E449">
        <f>tbl_DataModel[[#This Row],[Profit]]/tbl_DataModel[[#This Row],[Sales]]</f>
        <v>0.42</v>
      </c>
      <c r="F449">
        <v>2020</v>
      </c>
      <c r="G449">
        <v>848.4</v>
      </c>
      <c r="H449" t="s">
        <v>20</v>
      </c>
      <c r="I449" t="s">
        <v>91</v>
      </c>
      <c r="J449" t="s">
        <v>98</v>
      </c>
      <c r="K449" t="s">
        <v>162</v>
      </c>
    </row>
    <row r="450" spans="1:11" x14ac:dyDescent="0.3">
      <c r="A450">
        <f>YEAR('Supermart Grocery Sales - Retai'!F:F)</f>
        <v>2017</v>
      </c>
      <c r="B450">
        <f>MONTH('Supermart Grocery Sales - Retai'!F:F)</f>
        <v>4</v>
      </c>
      <c r="C450" t="str" cm="1">
        <f t="array" ref="C450">CHOOSE(_xlfn.ANCHORARRAY(B450), "Jan", "Feb", "Mar", "Apr", "May", "Jun", "Jul", "Aug", "Sep", "Oct", "Nov", "Dec")</f>
        <v>Apr</v>
      </c>
      <c r="D450" t="str">
        <f>"Q"&amp;ROUNDUP(MONTH('Supermart Grocery Sales - Retai'!F450)/3,0)</f>
        <v>Q2</v>
      </c>
      <c r="E450">
        <f>tbl_DataModel[[#This Row],[Profit]]/tbl_DataModel[[#This Row],[Sales]]</f>
        <v>0.15</v>
      </c>
      <c r="F450">
        <v>695</v>
      </c>
      <c r="G450">
        <v>104.25</v>
      </c>
      <c r="H450" t="s">
        <v>49</v>
      </c>
      <c r="I450" t="s">
        <v>54</v>
      </c>
      <c r="J450" t="s">
        <v>98</v>
      </c>
      <c r="K450" t="s">
        <v>57</v>
      </c>
    </row>
    <row r="451" spans="1:11" x14ac:dyDescent="0.3">
      <c r="A451">
        <f>YEAR('Supermart Grocery Sales - Retai'!F:F)</f>
        <v>2017</v>
      </c>
      <c r="B451">
        <f>MONTH('Supermart Grocery Sales - Retai'!F:F)</f>
        <v>4</v>
      </c>
      <c r="C451" t="str" cm="1">
        <f t="array" ref="C451">CHOOSE(_xlfn.ANCHORARRAY(B451), "Jan", "Feb", "Mar", "Apr", "May", "Jun", "Jul", "Aug", "Sep", "Oct", "Nov", "Dec")</f>
        <v>Apr</v>
      </c>
      <c r="D451" t="str">
        <f>"Q"&amp;ROUNDUP(MONTH('Supermart Grocery Sales - Retai'!F451)/3,0)</f>
        <v>Q2</v>
      </c>
      <c r="E451">
        <f>tbl_DataModel[[#This Row],[Profit]]/tbl_DataModel[[#This Row],[Sales]]</f>
        <v>0.15</v>
      </c>
      <c r="F451">
        <v>2453</v>
      </c>
      <c r="G451">
        <v>367.95</v>
      </c>
      <c r="H451" t="s">
        <v>26</v>
      </c>
      <c r="I451" t="s">
        <v>94</v>
      </c>
      <c r="J451" t="s">
        <v>98</v>
      </c>
      <c r="K451" t="s">
        <v>19</v>
      </c>
    </row>
    <row r="452" spans="1:11" x14ac:dyDescent="0.3">
      <c r="A452">
        <f>YEAR('Supermart Grocery Sales - Retai'!F:F)</f>
        <v>2017</v>
      </c>
      <c r="B452">
        <f>MONTH('Supermart Grocery Sales - Retai'!F:F)</f>
        <v>4</v>
      </c>
      <c r="C452" t="str" cm="1">
        <f t="array" ref="C452">CHOOSE(_xlfn.ANCHORARRAY(B452), "Jan", "Feb", "Mar", "Apr", "May", "Jun", "Jul", "Aug", "Sep", "Oct", "Nov", "Dec")</f>
        <v>Apr</v>
      </c>
      <c r="D452" t="str">
        <f>"Q"&amp;ROUNDUP(MONTH('Supermart Grocery Sales - Retai'!F452)/3,0)</f>
        <v>Q2</v>
      </c>
      <c r="E452">
        <f>tbl_DataModel[[#This Row],[Profit]]/tbl_DataModel[[#This Row],[Sales]]</f>
        <v>0.35</v>
      </c>
      <c r="F452">
        <v>1820</v>
      </c>
      <c r="G452">
        <v>637</v>
      </c>
      <c r="H452" t="s">
        <v>13</v>
      </c>
      <c r="I452" t="s">
        <v>14</v>
      </c>
      <c r="J452" t="s">
        <v>98</v>
      </c>
      <c r="K452" t="s">
        <v>193</v>
      </c>
    </row>
    <row r="453" spans="1:11" x14ac:dyDescent="0.3">
      <c r="A453">
        <f>YEAR('Supermart Grocery Sales - Retai'!F:F)</f>
        <v>2017</v>
      </c>
      <c r="B453">
        <f>MONTH('Supermart Grocery Sales - Retai'!F:F)</f>
        <v>4</v>
      </c>
      <c r="C453" t="str" cm="1">
        <f t="array" ref="C453">CHOOSE(_xlfn.ANCHORARRAY(B453), "Jan", "Feb", "Mar", "Apr", "May", "Jun", "Jul", "Aug", "Sep", "Oct", "Nov", "Dec")</f>
        <v>Apr</v>
      </c>
      <c r="D453" t="str">
        <f>"Q"&amp;ROUNDUP(MONTH('Supermart Grocery Sales - Retai'!F453)/3,0)</f>
        <v>Q2</v>
      </c>
      <c r="E453">
        <f>tbl_DataModel[[#This Row],[Profit]]/tbl_DataModel[[#This Row],[Sales]]</f>
        <v>0.3</v>
      </c>
      <c r="F453">
        <v>508</v>
      </c>
      <c r="G453">
        <v>152.4</v>
      </c>
      <c r="H453" t="s">
        <v>63</v>
      </c>
      <c r="I453" t="s">
        <v>87</v>
      </c>
      <c r="J453" t="s">
        <v>98</v>
      </c>
      <c r="K453" t="s">
        <v>90</v>
      </c>
    </row>
    <row r="454" spans="1:11" x14ac:dyDescent="0.3">
      <c r="A454">
        <f>YEAR('Supermart Grocery Sales - Retai'!F:F)</f>
        <v>2017</v>
      </c>
      <c r="B454">
        <f>MONTH('Supermart Grocery Sales - Retai'!F:F)</f>
        <v>4</v>
      </c>
      <c r="C454" t="str" cm="1">
        <f t="array" ref="C454">CHOOSE(_xlfn.ANCHORARRAY(B454), "Jan", "Feb", "Mar", "Apr", "May", "Jun", "Jul", "Aug", "Sep", "Oct", "Nov", "Dec")</f>
        <v>Apr</v>
      </c>
      <c r="D454" t="str">
        <f>"Q"&amp;ROUNDUP(MONTH('Supermart Grocery Sales - Retai'!F454)/3,0)</f>
        <v>Q2</v>
      </c>
      <c r="E454">
        <f>tbl_DataModel[[#This Row],[Profit]]/tbl_DataModel[[#This Row],[Sales]]</f>
        <v>0.35</v>
      </c>
      <c r="F454">
        <v>2459</v>
      </c>
      <c r="G454">
        <v>860.65</v>
      </c>
      <c r="H454" t="s">
        <v>13</v>
      </c>
      <c r="I454" t="s">
        <v>79</v>
      </c>
      <c r="J454" t="s">
        <v>98</v>
      </c>
      <c r="K454" t="s">
        <v>159</v>
      </c>
    </row>
    <row r="455" spans="1:11" x14ac:dyDescent="0.3">
      <c r="A455">
        <f>YEAR('Supermart Grocery Sales - Retai'!F:F)</f>
        <v>2018</v>
      </c>
      <c r="B455">
        <f>MONTH('Supermart Grocery Sales - Retai'!F:F)</f>
        <v>10</v>
      </c>
      <c r="C455" t="str" cm="1">
        <f t="array" ref="C455">CHOOSE(_xlfn.ANCHORARRAY(B455), "Jan", "Feb", "Mar", "Apr", "May", "Jun", "Jul", "Aug", "Sep", "Oct", "Nov", "Dec")</f>
        <v>Oct</v>
      </c>
      <c r="D455" t="str">
        <f>"Q"&amp;ROUNDUP(MONTH('Supermart Grocery Sales - Retai'!F455)/3,0)</f>
        <v>Q4</v>
      </c>
      <c r="E455">
        <f>tbl_DataModel[[#This Row],[Profit]]/tbl_DataModel[[#This Row],[Sales]]</f>
        <v>0.11</v>
      </c>
      <c r="F455">
        <v>850</v>
      </c>
      <c r="G455">
        <v>93.5</v>
      </c>
      <c r="H455" t="s">
        <v>13</v>
      </c>
      <c r="I455" t="s">
        <v>14</v>
      </c>
      <c r="J455" t="s">
        <v>98</v>
      </c>
      <c r="K455" t="s">
        <v>146</v>
      </c>
    </row>
    <row r="456" spans="1:11" x14ac:dyDescent="0.3">
      <c r="A456">
        <f>YEAR('Supermart Grocery Sales - Retai'!F:F)</f>
        <v>2018</v>
      </c>
      <c r="B456">
        <f>MONTH('Supermart Grocery Sales - Retai'!F:F)</f>
        <v>10</v>
      </c>
      <c r="C456" t="str" cm="1">
        <f t="array" ref="C456">CHOOSE(_xlfn.ANCHORARRAY(B456), "Jan", "Feb", "Mar", "Apr", "May", "Jun", "Jul", "Aug", "Sep", "Oct", "Nov", "Dec")</f>
        <v>Oct</v>
      </c>
      <c r="D456" t="str">
        <f>"Q"&amp;ROUNDUP(MONTH('Supermart Grocery Sales - Retai'!F456)/3,0)</f>
        <v>Q4</v>
      </c>
      <c r="E456">
        <f>tbl_DataModel[[#This Row],[Profit]]/tbl_DataModel[[#This Row],[Sales]]</f>
        <v>0.33999999999999997</v>
      </c>
      <c r="F456">
        <v>2417</v>
      </c>
      <c r="G456">
        <v>821.78</v>
      </c>
      <c r="H456" t="s">
        <v>49</v>
      </c>
      <c r="I456" t="s">
        <v>50</v>
      </c>
      <c r="J456" t="s">
        <v>98</v>
      </c>
      <c r="K456" t="s">
        <v>78</v>
      </c>
    </row>
    <row r="457" spans="1:11" x14ac:dyDescent="0.3">
      <c r="A457">
        <f>YEAR('Supermart Grocery Sales - Retai'!F:F)</f>
        <v>2017</v>
      </c>
      <c r="B457">
        <f>MONTH('Supermart Grocery Sales - Retai'!F:F)</f>
        <v>12</v>
      </c>
      <c r="C457" t="str" cm="1">
        <f t="array" ref="C457">CHOOSE(_xlfn.ANCHORARRAY(B457), "Jan", "Feb", "Mar", "Apr", "May", "Jun", "Jul", "Aug", "Sep", "Oct", "Nov", "Dec")</f>
        <v>Dec</v>
      </c>
      <c r="D457" t="str">
        <f>"Q"&amp;ROUNDUP(MONTH('Supermart Grocery Sales - Retai'!F457)/3,0)</f>
        <v>Q4</v>
      </c>
      <c r="E457">
        <f>tbl_DataModel[[#This Row],[Profit]]/tbl_DataModel[[#This Row],[Sales]]</f>
        <v>0.26</v>
      </c>
      <c r="F457">
        <v>795</v>
      </c>
      <c r="G457">
        <v>206.7</v>
      </c>
      <c r="H457" t="s">
        <v>58</v>
      </c>
      <c r="I457" t="s">
        <v>112</v>
      </c>
      <c r="J457" t="s">
        <v>76</v>
      </c>
      <c r="K457" t="s">
        <v>67</v>
      </c>
    </row>
    <row r="458" spans="1:11" x14ac:dyDescent="0.3">
      <c r="A458">
        <f>YEAR('Supermart Grocery Sales - Retai'!F:F)</f>
        <v>2015</v>
      </c>
      <c r="B458">
        <f>MONTH('Supermart Grocery Sales - Retai'!F:F)</f>
        <v>2</v>
      </c>
      <c r="C458" t="str" cm="1">
        <f t="array" ref="C458">CHOOSE(_xlfn.ANCHORARRAY(B458), "Jan", "Feb", "Mar", "Apr", "May", "Jun", "Jul", "Aug", "Sep", "Oct", "Nov", "Dec")</f>
        <v>Feb</v>
      </c>
      <c r="D458" t="str">
        <f>"Q"&amp;ROUNDUP(MONTH('Supermart Grocery Sales - Retai'!F458)/3,0)</f>
        <v>Q1</v>
      </c>
      <c r="E458">
        <f>tbl_DataModel[[#This Row],[Profit]]/tbl_DataModel[[#This Row],[Sales]]</f>
        <v>0.31</v>
      </c>
      <c r="F458">
        <v>2142</v>
      </c>
      <c r="G458">
        <v>664.02</v>
      </c>
      <c r="H458" t="s">
        <v>26</v>
      </c>
      <c r="I458" t="s">
        <v>94</v>
      </c>
      <c r="J458" t="s">
        <v>29</v>
      </c>
      <c r="K458" t="s">
        <v>36</v>
      </c>
    </row>
    <row r="459" spans="1:11" x14ac:dyDescent="0.3">
      <c r="A459">
        <f>YEAR('Supermart Grocery Sales - Retai'!F:F)</f>
        <v>2017</v>
      </c>
      <c r="B459">
        <f>MONTH('Supermart Grocery Sales - Retai'!F:F)</f>
        <v>9</v>
      </c>
      <c r="C459" t="str" cm="1">
        <f t="array" ref="C459">CHOOSE(_xlfn.ANCHORARRAY(B459), "Jan", "Feb", "Mar", "Apr", "May", "Jun", "Jul", "Aug", "Sep", "Oct", "Nov", "Dec")</f>
        <v>Sep</v>
      </c>
      <c r="D459" t="str">
        <f>"Q"&amp;ROUNDUP(MONTH('Supermart Grocery Sales - Retai'!F459)/3,0)</f>
        <v>Q3</v>
      </c>
      <c r="E459">
        <f>tbl_DataModel[[#This Row],[Profit]]/tbl_DataModel[[#This Row],[Sales]]</f>
        <v>0.42</v>
      </c>
      <c r="F459">
        <v>1542</v>
      </c>
      <c r="G459">
        <v>647.64</v>
      </c>
      <c r="H459" t="s">
        <v>26</v>
      </c>
      <c r="I459" t="s">
        <v>94</v>
      </c>
      <c r="J459" t="s">
        <v>76</v>
      </c>
      <c r="K459" t="s">
        <v>114</v>
      </c>
    </row>
    <row r="460" spans="1:11" x14ac:dyDescent="0.3">
      <c r="A460">
        <f>YEAR('Supermart Grocery Sales - Retai'!F:F)</f>
        <v>2017</v>
      </c>
      <c r="B460">
        <f>MONTH('Supermart Grocery Sales - Retai'!F:F)</f>
        <v>9</v>
      </c>
      <c r="C460" t="str" cm="1">
        <f t="array" ref="C460">CHOOSE(_xlfn.ANCHORARRAY(B460), "Jan", "Feb", "Mar", "Apr", "May", "Jun", "Jul", "Aug", "Sep", "Oct", "Nov", "Dec")</f>
        <v>Sep</v>
      </c>
      <c r="D460" t="str">
        <f>"Q"&amp;ROUNDUP(MONTH('Supermart Grocery Sales - Retai'!F460)/3,0)</f>
        <v>Q3</v>
      </c>
      <c r="E460">
        <f>tbl_DataModel[[#This Row],[Profit]]/tbl_DataModel[[#This Row],[Sales]]</f>
        <v>0.29000000000000004</v>
      </c>
      <c r="F460">
        <v>2411</v>
      </c>
      <c r="G460">
        <v>699.19</v>
      </c>
      <c r="H460" t="s">
        <v>63</v>
      </c>
      <c r="I460" t="s">
        <v>75</v>
      </c>
      <c r="J460" t="s">
        <v>76</v>
      </c>
      <c r="K460" t="s">
        <v>102</v>
      </c>
    </row>
    <row r="461" spans="1:11" x14ac:dyDescent="0.3">
      <c r="A461">
        <f>YEAR('Supermart Grocery Sales - Retai'!F:F)</f>
        <v>2016</v>
      </c>
      <c r="B461">
        <f>MONTH('Supermart Grocery Sales - Retai'!F:F)</f>
        <v>12</v>
      </c>
      <c r="C461" t="str" cm="1">
        <f t="array" ref="C461">CHOOSE(_xlfn.ANCHORARRAY(B461), "Jan", "Feb", "Mar", "Apr", "May", "Jun", "Jul", "Aug", "Sep", "Oct", "Nov", "Dec")</f>
        <v>Dec</v>
      </c>
      <c r="D461" t="str">
        <f>"Q"&amp;ROUNDUP(MONTH('Supermart Grocery Sales - Retai'!F461)/3,0)</f>
        <v>Q4</v>
      </c>
      <c r="E461">
        <f>tbl_DataModel[[#This Row],[Profit]]/tbl_DataModel[[#This Row],[Sales]]</f>
        <v>0.17</v>
      </c>
      <c r="F461">
        <v>1213</v>
      </c>
      <c r="G461">
        <v>206.21</v>
      </c>
      <c r="H461" t="s">
        <v>26</v>
      </c>
      <c r="I461" t="s">
        <v>27</v>
      </c>
      <c r="J461" t="s">
        <v>29</v>
      </c>
      <c r="K461" t="s">
        <v>53</v>
      </c>
    </row>
    <row r="462" spans="1:11" x14ac:dyDescent="0.3">
      <c r="A462">
        <f>YEAR('Supermart Grocery Sales - Retai'!F:F)</f>
        <v>2016</v>
      </c>
      <c r="B462">
        <f>MONTH('Supermart Grocery Sales - Retai'!F:F)</f>
        <v>12</v>
      </c>
      <c r="C462" t="str" cm="1">
        <f t="array" ref="C462">CHOOSE(_xlfn.ANCHORARRAY(B462), "Jan", "Feb", "Mar", "Apr", "May", "Jun", "Jul", "Aug", "Sep", "Oct", "Nov", "Dec")</f>
        <v>Dec</v>
      </c>
      <c r="D462" t="str">
        <f>"Q"&amp;ROUNDUP(MONTH('Supermart Grocery Sales - Retai'!F462)/3,0)</f>
        <v>Q4</v>
      </c>
      <c r="E462">
        <f>tbl_DataModel[[#This Row],[Profit]]/tbl_DataModel[[#This Row],[Sales]]</f>
        <v>0.2</v>
      </c>
      <c r="F462">
        <v>507</v>
      </c>
      <c r="G462">
        <v>101.4</v>
      </c>
      <c r="H462" t="s">
        <v>26</v>
      </c>
      <c r="I462" t="s">
        <v>27</v>
      </c>
      <c r="J462" t="s">
        <v>29</v>
      </c>
      <c r="K462" t="s">
        <v>106</v>
      </c>
    </row>
    <row r="463" spans="1:11" x14ac:dyDescent="0.3">
      <c r="A463">
        <f>YEAR('Supermart Grocery Sales - Retai'!F:F)</f>
        <v>2016</v>
      </c>
      <c r="B463">
        <f>MONTH('Supermart Grocery Sales - Retai'!F:F)</f>
        <v>12</v>
      </c>
      <c r="C463" t="str" cm="1">
        <f t="array" ref="C463">CHOOSE(_xlfn.ANCHORARRAY(B463), "Jan", "Feb", "Mar", "Apr", "May", "Jun", "Jul", "Aug", "Sep", "Oct", "Nov", "Dec")</f>
        <v>Dec</v>
      </c>
      <c r="D463" t="str">
        <f>"Q"&amp;ROUNDUP(MONTH('Supermart Grocery Sales - Retai'!F463)/3,0)</f>
        <v>Q4</v>
      </c>
      <c r="E463">
        <f>tbl_DataModel[[#This Row],[Profit]]/tbl_DataModel[[#This Row],[Sales]]</f>
        <v>0.35000000000000003</v>
      </c>
      <c r="F463">
        <v>618</v>
      </c>
      <c r="G463">
        <v>216.3</v>
      </c>
      <c r="H463" t="s">
        <v>63</v>
      </c>
      <c r="I463" t="s">
        <v>64</v>
      </c>
      <c r="J463" t="s">
        <v>29</v>
      </c>
      <c r="K463" t="s">
        <v>78</v>
      </c>
    </row>
    <row r="464" spans="1:11" x14ac:dyDescent="0.3">
      <c r="A464">
        <f>YEAR('Supermart Grocery Sales - Retai'!F:F)</f>
        <v>2017</v>
      </c>
      <c r="B464">
        <f>MONTH('Supermart Grocery Sales - Retai'!F:F)</f>
        <v>4</v>
      </c>
      <c r="C464" t="str" cm="1">
        <f t="array" ref="C464">CHOOSE(_xlfn.ANCHORARRAY(B464), "Jan", "Feb", "Mar", "Apr", "May", "Jun", "Jul", "Aug", "Sep", "Oct", "Nov", "Dec")</f>
        <v>Apr</v>
      </c>
      <c r="D464" t="str">
        <f>"Q"&amp;ROUNDUP(MONTH('Supermart Grocery Sales - Retai'!F464)/3,0)</f>
        <v>Q2</v>
      </c>
      <c r="E464">
        <f>tbl_DataModel[[#This Row],[Profit]]/tbl_DataModel[[#This Row],[Sales]]</f>
        <v>0.14000000000000001</v>
      </c>
      <c r="F464">
        <v>1199</v>
      </c>
      <c r="G464">
        <v>167.86</v>
      </c>
      <c r="H464" t="s">
        <v>20</v>
      </c>
      <c r="I464" t="s">
        <v>21</v>
      </c>
      <c r="J464" t="s">
        <v>29</v>
      </c>
      <c r="K464" t="s">
        <v>53</v>
      </c>
    </row>
    <row r="465" spans="1:11" x14ac:dyDescent="0.3">
      <c r="A465">
        <f>YEAR('Supermart Grocery Sales - Retai'!F:F)</f>
        <v>2017</v>
      </c>
      <c r="B465">
        <f>MONTH('Supermart Grocery Sales - Retai'!F:F)</f>
        <v>4</v>
      </c>
      <c r="C465" t="str" cm="1">
        <f t="array" ref="C465">CHOOSE(_xlfn.ANCHORARRAY(B465), "Jan", "Feb", "Mar", "Apr", "May", "Jun", "Jul", "Aug", "Sep", "Oct", "Nov", "Dec")</f>
        <v>Apr</v>
      </c>
      <c r="D465" t="str">
        <f>"Q"&amp;ROUNDUP(MONTH('Supermart Grocery Sales - Retai'!F465)/3,0)</f>
        <v>Q2</v>
      </c>
      <c r="E465">
        <f>tbl_DataModel[[#This Row],[Profit]]/tbl_DataModel[[#This Row],[Sales]]</f>
        <v>0.22</v>
      </c>
      <c r="F465">
        <v>2200</v>
      </c>
      <c r="G465">
        <v>484</v>
      </c>
      <c r="H465" t="s">
        <v>26</v>
      </c>
      <c r="I465" t="s">
        <v>37</v>
      </c>
      <c r="J465" t="s">
        <v>29</v>
      </c>
      <c r="K465" t="s">
        <v>135</v>
      </c>
    </row>
    <row r="466" spans="1:11" x14ac:dyDescent="0.3">
      <c r="A466">
        <f>YEAR('Supermart Grocery Sales - Retai'!F:F)</f>
        <v>2017</v>
      </c>
      <c r="B466">
        <f>MONTH('Supermart Grocery Sales - Retai'!F:F)</f>
        <v>4</v>
      </c>
      <c r="C466" t="str" cm="1">
        <f t="array" ref="C466">CHOOSE(_xlfn.ANCHORARRAY(B466), "Jan", "Feb", "Mar", "Apr", "May", "Jun", "Jul", "Aug", "Sep", "Oct", "Nov", "Dec")</f>
        <v>Apr</v>
      </c>
      <c r="D466" t="str">
        <f>"Q"&amp;ROUNDUP(MONTH('Supermart Grocery Sales - Retai'!F466)/3,0)</f>
        <v>Q2</v>
      </c>
      <c r="E466">
        <f>tbl_DataModel[[#This Row],[Profit]]/tbl_DataModel[[#This Row],[Sales]]</f>
        <v>0.42000000000000004</v>
      </c>
      <c r="F466">
        <v>1238</v>
      </c>
      <c r="G466">
        <v>519.96</v>
      </c>
      <c r="H466" t="s">
        <v>32</v>
      </c>
      <c r="I466" t="s">
        <v>33</v>
      </c>
      <c r="J466" t="s">
        <v>29</v>
      </c>
      <c r="K466" t="s">
        <v>53</v>
      </c>
    </row>
    <row r="467" spans="1:11" x14ac:dyDescent="0.3">
      <c r="A467">
        <f>YEAR('Supermart Grocery Sales - Retai'!F:F)</f>
        <v>2017</v>
      </c>
      <c r="B467">
        <f>MONTH('Supermart Grocery Sales - Retai'!F:F)</f>
        <v>4</v>
      </c>
      <c r="C467" t="str" cm="1">
        <f t="array" ref="C467">CHOOSE(_xlfn.ANCHORARRAY(B467), "Jan", "Feb", "Mar", "Apr", "May", "Jun", "Jul", "Aug", "Sep", "Oct", "Nov", "Dec")</f>
        <v>Apr</v>
      </c>
      <c r="D467" t="str">
        <f>"Q"&amp;ROUNDUP(MONTH('Supermart Grocery Sales - Retai'!F467)/3,0)</f>
        <v>Q2</v>
      </c>
      <c r="E467">
        <f>tbl_DataModel[[#This Row],[Profit]]/tbl_DataModel[[#This Row],[Sales]]</f>
        <v>0.21</v>
      </c>
      <c r="F467">
        <v>1962</v>
      </c>
      <c r="G467">
        <v>412.02</v>
      </c>
      <c r="H467" t="s">
        <v>20</v>
      </c>
      <c r="I467" t="s">
        <v>91</v>
      </c>
      <c r="J467" t="s">
        <v>29</v>
      </c>
      <c r="K467" t="s">
        <v>159</v>
      </c>
    </row>
    <row r="468" spans="1:11" x14ac:dyDescent="0.3">
      <c r="A468">
        <f>YEAR('Supermart Grocery Sales - Retai'!F:F)</f>
        <v>2017</v>
      </c>
      <c r="B468">
        <f>MONTH('Supermart Grocery Sales - Retai'!F:F)</f>
        <v>4</v>
      </c>
      <c r="C468" t="str" cm="1">
        <f t="array" ref="C468">CHOOSE(_xlfn.ANCHORARRAY(B468), "Jan", "Feb", "Mar", "Apr", "May", "Jun", "Jul", "Aug", "Sep", "Oct", "Nov", "Dec")</f>
        <v>Apr</v>
      </c>
      <c r="D468" t="str">
        <f>"Q"&amp;ROUNDUP(MONTH('Supermart Grocery Sales - Retai'!F468)/3,0)</f>
        <v>Q2</v>
      </c>
      <c r="E468">
        <f>tbl_DataModel[[#This Row],[Profit]]/tbl_DataModel[[#This Row],[Sales]]</f>
        <v>0.24</v>
      </c>
      <c r="F468">
        <v>580</v>
      </c>
      <c r="G468">
        <v>139.19999999999999</v>
      </c>
      <c r="H468" t="s">
        <v>58</v>
      </c>
      <c r="I468" t="s">
        <v>59</v>
      </c>
      <c r="J468" t="s">
        <v>29</v>
      </c>
      <c r="K468" t="s">
        <v>81</v>
      </c>
    </row>
    <row r="469" spans="1:11" x14ac:dyDescent="0.3">
      <c r="A469">
        <f>YEAR('Supermart Grocery Sales - Retai'!F:F)</f>
        <v>2016</v>
      </c>
      <c r="B469">
        <f>MONTH('Supermart Grocery Sales - Retai'!F:F)</f>
        <v>1</v>
      </c>
      <c r="C469" t="str" cm="1">
        <f t="array" ref="C469">CHOOSE(_xlfn.ANCHORARRAY(B469), "Jan", "Feb", "Mar", "Apr", "May", "Jun", "Jul", "Aug", "Sep", "Oct", "Nov", "Dec")</f>
        <v>Jan</v>
      </c>
      <c r="D469" t="str">
        <f>"Q"&amp;ROUNDUP(MONTH('Supermart Grocery Sales - Retai'!F469)/3,0)</f>
        <v>Q1</v>
      </c>
      <c r="E469">
        <f>tbl_DataModel[[#This Row],[Profit]]/tbl_DataModel[[#This Row],[Sales]]</f>
        <v>7.0000000000000007E-2</v>
      </c>
      <c r="F469">
        <v>2412</v>
      </c>
      <c r="G469">
        <v>168.84</v>
      </c>
      <c r="H469" t="s">
        <v>13</v>
      </c>
      <c r="I469" t="s">
        <v>79</v>
      </c>
      <c r="J469" t="s">
        <v>76</v>
      </c>
      <c r="K469" t="s">
        <v>108</v>
      </c>
    </row>
    <row r="470" spans="1:11" x14ac:dyDescent="0.3">
      <c r="A470">
        <f>YEAR('Supermart Grocery Sales - Retai'!F:F)</f>
        <v>2018</v>
      </c>
      <c r="B470">
        <f>MONTH('Supermart Grocery Sales - Retai'!F:F)</f>
        <v>3</v>
      </c>
      <c r="C470" t="str" cm="1">
        <f t="array" ref="C470">CHOOSE(_xlfn.ANCHORARRAY(B470), "Jan", "Feb", "Mar", "Apr", "May", "Jun", "Jul", "Aug", "Sep", "Oct", "Nov", "Dec")</f>
        <v>Mar</v>
      </c>
      <c r="D470" t="str">
        <f>"Q"&amp;ROUNDUP(MONTH('Supermart Grocery Sales - Retai'!F470)/3,0)</f>
        <v>Q1</v>
      </c>
      <c r="E470">
        <f>tbl_DataModel[[#This Row],[Profit]]/tbl_DataModel[[#This Row],[Sales]]</f>
        <v>0.17</v>
      </c>
      <c r="F470">
        <v>1224</v>
      </c>
      <c r="G470">
        <v>208.08</v>
      </c>
      <c r="H470" t="s">
        <v>49</v>
      </c>
      <c r="I470" t="s">
        <v>50</v>
      </c>
      <c r="J470" t="s">
        <v>76</v>
      </c>
      <c r="K470" t="s">
        <v>40</v>
      </c>
    </row>
    <row r="471" spans="1:11" x14ac:dyDescent="0.3">
      <c r="A471">
        <f>YEAR('Supermart Grocery Sales - Retai'!F:F)</f>
        <v>2017</v>
      </c>
      <c r="B471">
        <f>MONTH('Supermart Grocery Sales - Retai'!F:F)</f>
        <v>12</v>
      </c>
      <c r="C471" t="str" cm="1">
        <f t="array" ref="C471">CHOOSE(_xlfn.ANCHORARRAY(B471), "Jan", "Feb", "Mar", "Apr", "May", "Jun", "Jul", "Aug", "Sep", "Oct", "Nov", "Dec")</f>
        <v>Dec</v>
      </c>
      <c r="D471" t="str">
        <f>"Q"&amp;ROUNDUP(MONTH('Supermart Grocery Sales - Retai'!F471)/3,0)</f>
        <v>Q4</v>
      </c>
      <c r="E471">
        <f>tbl_DataModel[[#This Row],[Profit]]/tbl_DataModel[[#This Row],[Sales]]</f>
        <v>0.16</v>
      </c>
      <c r="F471">
        <v>1356</v>
      </c>
      <c r="G471">
        <v>216.96</v>
      </c>
      <c r="H471" t="s">
        <v>32</v>
      </c>
      <c r="I471" t="s">
        <v>153</v>
      </c>
      <c r="J471" t="s">
        <v>76</v>
      </c>
      <c r="K471" t="s">
        <v>25</v>
      </c>
    </row>
    <row r="472" spans="1:11" x14ac:dyDescent="0.3">
      <c r="A472">
        <f>YEAR('Supermart Grocery Sales - Retai'!F:F)</f>
        <v>2016</v>
      </c>
      <c r="B472">
        <f>MONTH('Supermart Grocery Sales - Retai'!F:F)</f>
        <v>12</v>
      </c>
      <c r="C472" t="str" cm="1">
        <f t="array" ref="C472">CHOOSE(_xlfn.ANCHORARRAY(B472), "Jan", "Feb", "Mar", "Apr", "May", "Jun", "Jul", "Aug", "Sep", "Oct", "Nov", "Dec")</f>
        <v>Dec</v>
      </c>
      <c r="D472" t="str">
        <f>"Q"&amp;ROUNDUP(MONTH('Supermart Grocery Sales - Retai'!F472)/3,0)</f>
        <v>Q4</v>
      </c>
      <c r="E472">
        <f>tbl_DataModel[[#This Row],[Profit]]/tbl_DataModel[[#This Row],[Sales]]</f>
        <v>0.15999999999999998</v>
      </c>
      <c r="F472">
        <v>502</v>
      </c>
      <c r="G472">
        <v>80.319999999999993</v>
      </c>
      <c r="H472" t="s">
        <v>20</v>
      </c>
      <c r="I472" t="s">
        <v>91</v>
      </c>
      <c r="J472" t="s">
        <v>98</v>
      </c>
      <c r="K472" t="s">
        <v>62</v>
      </c>
    </row>
    <row r="473" spans="1:11" x14ac:dyDescent="0.3">
      <c r="A473">
        <f>YEAR('Supermart Grocery Sales - Retai'!F:F)</f>
        <v>2015</v>
      </c>
      <c r="B473">
        <f>MONTH('Supermart Grocery Sales - Retai'!F:F)</f>
        <v>11</v>
      </c>
      <c r="C473" t="str" cm="1">
        <f t="array" ref="C473">CHOOSE(_xlfn.ANCHORARRAY(B473), "Jan", "Feb", "Mar", "Apr", "May", "Jun", "Jul", "Aug", "Sep", "Oct", "Nov", "Dec")</f>
        <v>Nov</v>
      </c>
      <c r="D473" t="str">
        <f>"Q"&amp;ROUNDUP(MONTH('Supermart Grocery Sales - Retai'!F473)/3,0)</f>
        <v>Q4</v>
      </c>
      <c r="E473">
        <f>tbl_DataModel[[#This Row],[Profit]]/tbl_DataModel[[#This Row],[Sales]]</f>
        <v>0.29000000000000004</v>
      </c>
      <c r="F473">
        <v>2271</v>
      </c>
      <c r="G473">
        <v>658.59</v>
      </c>
      <c r="H473" t="s">
        <v>49</v>
      </c>
      <c r="I473" t="s">
        <v>205</v>
      </c>
      <c r="J473" t="s">
        <v>29</v>
      </c>
      <c r="K473" t="s">
        <v>62</v>
      </c>
    </row>
    <row r="474" spans="1:11" x14ac:dyDescent="0.3">
      <c r="A474">
        <f>YEAR('Supermart Grocery Sales - Retai'!F:F)</f>
        <v>2015</v>
      </c>
      <c r="B474">
        <f>MONTH('Supermart Grocery Sales - Retai'!F:F)</f>
        <v>11</v>
      </c>
      <c r="C474" t="str" cm="1">
        <f t="array" ref="C474">CHOOSE(_xlfn.ANCHORARRAY(B474), "Jan", "Feb", "Mar", "Apr", "May", "Jun", "Jul", "Aug", "Sep", "Oct", "Nov", "Dec")</f>
        <v>Nov</v>
      </c>
      <c r="D474" t="str">
        <f>"Q"&amp;ROUNDUP(MONTH('Supermart Grocery Sales - Retai'!F474)/3,0)</f>
        <v>Q4</v>
      </c>
      <c r="E474">
        <f>tbl_DataModel[[#This Row],[Profit]]/tbl_DataModel[[#This Row],[Sales]]</f>
        <v>0.26</v>
      </c>
      <c r="F474">
        <v>1977</v>
      </c>
      <c r="G474">
        <v>514.02</v>
      </c>
      <c r="H474" t="s">
        <v>63</v>
      </c>
      <c r="I474" t="s">
        <v>75</v>
      </c>
      <c r="J474" t="s">
        <v>29</v>
      </c>
      <c r="K474" t="s">
        <v>135</v>
      </c>
    </row>
    <row r="475" spans="1:11" x14ac:dyDescent="0.3">
      <c r="A475">
        <f>YEAR('Supermart Grocery Sales - Retai'!F:F)</f>
        <v>2015</v>
      </c>
      <c r="B475">
        <f>MONTH('Supermart Grocery Sales - Retai'!F:F)</f>
        <v>11</v>
      </c>
      <c r="C475" t="str" cm="1">
        <f t="array" ref="C475">CHOOSE(_xlfn.ANCHORARRAY(B475), "Jan", "Feb", "Mar", "Apr", "May", "Jun", "Jul", "Aug", "Sep", "Oct", "Nov", "Dec")</f>
        <v>Nov</v>
      </c>
      <c r="D475" t="str">
        <f>"Q"&amp;ROUNDUP(MONTH('Supermart Grocery Sales - Retai'!F475)/3,0)</f>
        <v>Q4</v>
      </c>
      <c r="E475">
        <f>tbl_DataModel[[#This Row],[Profit]]/tbl_DataModel[[#This Row],[Sales]]</f>
        <v>0.15</v>
      </c>
      <c r="F475">
        <v>1388</v>
      </c>
      <c r="G475">
        <v>208.2</v>
      </c>
      <c r="H475" t="s">
        <v>20</v>
      </c>
      <c r="I475" t="s">
        <v>91</v>
      </c>
      <c r="J475" t="s">
        <v>29</v>
      </c>
      <c r="K475" t="s">
        <v>62</v>
      </c>
    </row>
    <row r="476" spans="1:11" x14ac:dyDescent="0.3">
      <c r="A476">
        <f>YEAR('Supermart Grocery Sales - Retai'!F:F)</f>
        <v>2015</v>
      </c>
      <c r="B476">
        <f>MONTH('Supermart Grocery Sales - Retai'!F:F)</f>
        <v>11</v>
      </c>
      <c r="C476" t="str" cm="1">
        <f t="array" ref="C476">CHOOSE(_xlfn.ANCHORARRAY(B476), "Jan", "Feb", "Mar", "Apr", "May", "Jun", "Jul", "Aug", "Sep", "Oct", "Nov", "Dec")</f>
        <v>Nov</v>
      </c>
      <c r="D476" t="str">
        <f>"Q"&amp;ROUNDUP(MONTH('Supermart Grocery Sales - Retai'!F476)/3,0)</f>
        <v>Q4</v>
      </c>
      <c r="E476">
        <f>tbl_DataModel[[#This Row],[Profit]]/tbl_DataModel[[#This Row],[Sales]]</f>
        <v>0.17</v>
      </c>
      <c r="F476">
        <v>2115</v>
      </c>
      <c r="G476">
        <v>359.55</v>
      </c>
      <c r="H476" t="s">
        <v>63</v>
      </c>
      <c r="I476" t="s">
        <v>157</v>
      </c>
      <c r="J476" t="s">
        <v>29</v>
      </c>
      <c r="K476" t="s">
        <v>146</v>
      </c>
    </row>
    <row r="477" spans="1:11" x14ac:dyDescent="0.3">
      <c r="A477">
        <f>YEAR('Supermart Grocery Sales - Retai'!F:F)</f>
        <v>2015</v>
      </c>
      <c r="B477">
        <f>MONTH('Supermart Grocery Sales - Retai'!F:F)</f>
        <v>11</v>
      </c>
      <c r="C477" t="str" cm="1">
        <f t="array" ref="C477">CHOOSE(_xlfn.ANCHORARRAY(B477), "Jan", "Feb", "Mar", "Apr", "May", "Jun", "Jul", "Aug", "Sep", "Oct", "Nov", "Dec")</f>
        <v>Nov</v>
      </c>
      <c r="D477" t="str">
        <f>"Q"&amp;ROUNDUP(MONTH('Supermart Grocery Sales - Retai'!F477)/3,0)</f>
        <v>Q4</v>
      </c>
      <c r="E477">
        <f>tbl_DataModel[[#This Row],[Profit]]/tbl_DataModel[[#This Row],[Sales]]</f>
        <v>0.39999999999999997</v>
      </c>
      <c r="F477">
        <v>1976</v>
      </c>
      <c r="G477">
        <v>790.4</v>
      </c>
      <c r="H477" t="s">
        <v>13</v>
      </c>
      <c r="I477" t="s">
        <v>14</v>
      </c>
      <c r="J477" t="s">
        <v>29</v>
      </c>
      <c r="K477" t="s">
        <v>86</v>
      </c>
    </row>
    <row r="478" spans="1:11" x14ac:dyDescent="0.3">
      <c r="A478">
        <f>YEAR('Supermart Grocery Sales - Retai'!F:F)</f>
        <v>2015</v>
      </c>
      <c r="B478">
        <f>MONTH('Supermart Grocery Sales - Retai'!F:F)</f>
        <v>11</v>
      </c>
      <c r="C478" t="str" cm="1">
        <f t="array" ref="C478">CHOOSE(_xlfn.ANCHORARRAY(B478), "Jan", "Feb", "Mar", "Apr", "May", "Jun", "Jul", "Aug", "Sep", "Oct", "Nov", "Dec")</f>
        <v>Nov</v>
      </c>
      <c r="D478" t="str">
        <f>"Q"&amp;ROUNDUP(MONTH('Supermart Grocery Sales - Retai'!F478)/3,0)</f>
        <v>Q4</v>
      </c>
      <c r="E478">
        <f>tbl_DataModel[[#This Row],[Profit]]/tbl_DataModel[[#This Row],[Sales]]</f>
        <v>0.19</v>
      </c>
      <c r="F478">
        <v>1323</v>
      </c>
      <c r="G478">
        <v>251.37</v>
      </c>
      <c r="H478" t="s">
        <v>49</v>
      </c>
      <c r="I478" t="s">
        <v>205</v>
      </c>
      <c r="J478" t="s">
        <v>29</v>
      </c>
      <c r="K478" t="s">
        <v>25</v>
      </c>
    </row>
    <row r="479" spans="1:11" x14ac:dyDescent="0.3">
      <c r="A479">
        <f>YEAR('Supermart Grocery Sales - Retai'!F:F)</f>
        <v>2017</v>
      </c>
      <c r="B479">
        <f>MONTH('Supermart Grocery Sales - Retai'!F:F)</f>
        <v>7</v>
      </c>
      <c r="C479" t="str" cm="1">
        <f t="array" ref="C479">CHOOSE(_xlfn.ANCHORARRAY(B479), "Jan", "Feb", "Mar", "Apr", "May", "Jun", "Jul", "Aug", "Sep", "Oct", "Nov", "Dec")</f>
        <v>Jul</v>
      </c>
      <c r="D479" t="str">
        <f>"Q"&amp;ROUNDUP(MONTH('Supermart Grocery Sales - Retai'!F479)/3,0)</f>
        <v>Q3</v>
      </c>
      <c r="E479">
        <f>tbl_DataModel[[#This Row],[Profit]]/tbl_DataModel[[#This Row],[Sales]]</f>
        <v>0.39999999999999997</v>
      </c>
      <c r="F479">
        <v>639</v>
      </c>
      <c r="G479">
        <v>255.6</v>
      </c>
      <c r="H479" t="s">
        <v>26</v>
      </c>
      <c r="I479" t="s">
        <v>37</v>
      </c>
      <c r="J479" t="s">
        <v>29</v>
      </c>
      <c r="K479" t="s">
        <v>234</v>
      </c>
    </row>
    <row r="480" spans="1:11" x14ac:dyDescent="0.3">
      <c r="A480">
        <f>YEAR('Supermart Grocery Sales - Retai'!F:F)</f>
        <v>2017</v>
      </c>
      <c r="B480">
        <f>MONTH('Supermart Grocery Sales - Retai'!F:F)</f>
        <v>10</v>
      </c>
      <c r="C480" t="str" cm="1">
        <f t="array" ref="C480">CHOOSE(_xlfn.ANCHORARRAY(B480), "Jan", "Feb", "Mar", "Apr", "May", "Jun", "Jul", "Aug", "Sep", "Oct", "Nov", "Dec")</f>
        <v>Oct</v>
      </c>
      <c r="D480" t="str">
        <f>"Q"&amp;ROUNDUP(MONTH('Supermart Grocery Sales - Retai'!F480)/3,0)</f>
        <v>Q4</v>
      </c>
      <c r="E480">
        <f>tbl_DataModel[[#This Row],[Profit]]/tbl_DataModel[[#This Row],[Sales]]</f>
        <v>0.41</v>
      </c>
      <c r="F480">
        <v>1544</v>
      </c>
      <c r="G480">
        <v>633.04</v>
      </c>
      <c r="H480" t="s">
        <v>26</v>
      </c>
      <c r="I480" t="s">
        <v>27</v>
      </c>
      <c r="J480" t="s">
        <v>98</v>
      </c>
      <c r="K480" t="s">
        <v>234</v>
      </c>
    </row>
    <row r="481" spans="1:11" x14ac:dyDescent="0.3">
      <c r="A481">
        <f>YEAR('Supermart Grocery Sales - Retai'!F:F)</f>
        <v>2017</v>
      </c>
      <c r="B481">
        <f>MONTH('Supermart Grocery Sales - Retai'!F:F)</f>
        <v>6</v>
      </c>
      <c r="C481" t="str" cm="1">
        <f t="array" ref="C481">CHOOSE(_xlfn.ANCHORARRAY(B481), "Jan", "Feb", "Mar", "Apr", "May", "Jun", "Jul", "Aug", "Sep", "Oct", "Nov", "Dec")</f>
        <v>Jun</v>
      </c>
      <c r="D481" t="str">
        <f>"Q"&amp;ROUNDUP(MONTH('Supermart Grocery Sales - Retai'!F481)/3,0)</f>
        <v>Q2</v>
      </c>
      <c r="E481">
        <f>tbl_DataModel[[#This Row],[Profit]]/tbl_DataModel[[#This Row],[Sales]]</f>
        <v>0.12</v>
      </c>
      <c r="F481">
        <v>1223</v>
      </c>
      <c r="G481">
        <v>146.76</v>
      </c>
      <c r="H481" t="s">
        <v>32</v>
      </c>
      <c r="I481" t="s">
        <v>153</v>
      </c>
      <c r="J481" t="s">
        <v>98</v>
      </c>
      <c r="K481" t="s">
        <v>31</v>
      </c>
    </row>
    <row r="482" spans="1:11" x14ac:dyDescent="0.3">
      <c r="A482">
        <f>YEAR('Supermart Grocery Sales - Retai'!F:F)</f>
        <v>2017</v>
      </c>
      <c r="B482">
        <f>MONTH('Supermart Grocery Sales - Retai'!F:F)</f>
        <v>6</v>
      </c>
      <c r="C482" t="str" cm="1">
        <f t="array" ref="C482">CHOOSE(_xlfn.ANCHORARRAY(B482), "Jan", "Feb", "Mar", "Apr", "May", "Jun", "Jul", "Aug", "Sep", "Oct", "Nov", "Dec")</f>
        <v>Jun</v>
      </c>
      <c r="D482" t="str">
        <f>"Q"&amp;ROUNDUP(MONTH('Supermart Grocery Sales - Retai'!F482)/3,0)</f>
        <v>Q2</v>
      </c>
      <c r="E482">
        <f>tbl_DataModel[[#This Row],[Profit]]/tbl_DataModel[[#This Row],[Sales]]</f>
        <v>0.33</v>
      </c>
      <c r="F482">
        <v>1224</v>
      </c>
      <c r="G482">
        <v>403.92</v>
      </c>
      <c r="H482" t="s">
        <v>58</v>
      </c>
      <c r="I482" t="s">
        <v>59</v>
      </c>
      <c r="J482" t="s">
        <v>98</v>
      </c>
      <c r="K482" t="s">
        <v>197</v>
      </c>
    </row>
    <row r="483" spans="1:11" x14ac:dyDescent="0.3">
      <c r="A483">
        <f>YEAR('Supermart Grocery Sales - Retai'!F:F)</f>
        <v>2015</v>
      </c>
      <c r="B483">
        <f>MONTH('Supermart Grocery Sales - Retai'!F:F)</f>
        <v>10</v>
      </c>
      <c r="C483" t="str" cm="1">
        <f t="array" ref="C483">CHOOSE(_xlfn.ANCHORARRAY(B483), "Jan", "Feb", "Mar", "Apr", "May", "Jun", "Jul", "Aug", "Sep", "Oct", "Nov", "Dec")</f>
        <v>Oct</v>
      </c>
      <c r="D483" t="str">
        <f>"Q"&amp;ROUNDUP(MONTH('Supermart Grocery Sales - Retai'!F483)/3,0)</f>
        <v>Q4</v>
      </c>
      <c r="E483">
        <f>tbl_DataModel[[#This Row],[Profit]]/tbl_DataModel[[#This Row],[Sales]]</f>
        <v>0.44</v>
      </c>
      <c r="F483">
        <v>2157</v>
      </c>
      <c r="G483">
        <v>949.08</v>
      </c>
      <c r="H483" t="s">
        <v>49</v>
      </c>
      <c r="I483" t="s">
        <v>54</v>
      </c>
      <c r="J483" t="s">
        <v>29</v>
      </c>
      <c r="K483" t="s">
        <v>108</v>
      </c>
    </row>
    <row r="484" spans="1:11" x14ac:dyDescent="0.3">
      <c r="A484">
        <f>YEAR('Supermart Grocery Sales - Retai'!F:F)</f>
        <v>2015</v>
      </c>
      <c r="B484">
        <f>MONTH('Supermart Grocery Sales - Retai'!F:F)</f>
        <v>7</v>
      </c>
      <c r="C484" t="str" cm="1">
        <f t="array" ref="C484">CHOOSE(_xlfn.ANCHORARRAY(B484), "Jan", "Feb", "Mar", "Apr", "May", "Jun", "Jul", "Aug", "Sep", "Oct", "Nov", "Dec")</f>
        <v>Jul</v>
      </c>
      <c r="D484" t="str">
        <f>"Q"&amp;ROUNDUP(MONTH('Supermart Grocery Sales - Retai'!F484)/3,0)</f>
        <v>Q3</v>
      </c>
      <c r="E484">
        <f>tbl_DataModel[[#This Row],[Profit]]/tbl_DataModel[[#This Row],[Sales]]</f>
        <v>0.28999999999999998</v>
      </c>
      <c r="F484">
        <v>673</v>
      </c>
      <c r="G484">
        <v>195.17</v>
      </c>
      <c r="H484" t="s">
        <v>49</v>
      </c>
      <c r="I484" t="s">
        <v>54</v>
      </c>
      <c r="J484" t="s">
        <v>98</v>
      </c>
      <c r="K484" t="s">
        <v>122</v>
      </c>
    </row>
    <row r="485" spans="1:11" x14ac:dyDescent="0.3">
      <c r="A485">
        <f>YEAR('Supermart Grocery Sales - Retai'!F:F)</f>
        <v>2015</v>
      </c>
      <c r="B485">
        <f>MONTH('Supermart Grocery Sales - Retai'!F:F)</f>
        <v>7</v>
      </c>
      <c r="C485" t="str" cm="1">
        <f t="array" ref="C485">CHOOSE(_xlfn.ANCHORARRAY(B485), "Jan", "Feb", "Mar", "Apr", "May", "Jun", "Jul", "Aug", "Sep", "Oct", "Nov", "Dec")</f>
        <v>Jul</v>
      </c>
      <c r="D485" t="str">
        <f>"Q"&amp;ROUNDUP(MONTH('Supermart Grocery Sales - Retai'!F485)/3,0)</f>
        <v>Q3</v>
      </c>
      <c r="E485">
        <f>tbl_DataModel[[#This Row],[Profit]]/tbl_DataModel[[#This Row],[Sales]]</f>
        <v>0.09</v>
      </c>
      <c r="F485">
        <v>2092</v>
      </c>
      <c r="G485">
        <v>188.28</v>
      </c>
      <c r="H485" t="s">
        <v>26</v>
      </c>
      <c r="I485" t="s">
        <v>27</v>
      </c>
      <c r="J485" t="s">
        <v>98</v>
      </c>
      <c r="K485" t="s">
        <v>19</v>
      </c>
    </row>
    <row r="486" spans="1:11" x14ac:dyDescent="0.3">
      <c r="A486">
        <f>YEAR('Supermart Grocery Sales - Retai'!F:F)</f>
        <v>2018</v>
      </c>
      <c r="B486">
        <f>MONTH('Supermart Grocery Sales - Retai'!F:F)</f>
        <v>6</v>
      </c>
      <c r="C486" t="str" cm="1">
        <f t="array" ref="C486">CHOOSE(_xlfn.ANCHORARRAY(B486), "Jan", "Feb", "Mar", "Apr", "May", "Jun", "Jul", "Aug", "Sep", "Oct", "Nov", "Dec")</f>
        <v>Jun</v>
      </c>
      <c r="D486" t="str">
        <f>"Q"&amp;ROUNDUP(MONTH('Supermart Grocery Sales - Retai'!F486)/3,0)</f>
        <v>Q2</v>
      </c>
      <c r="E486">
        <f>tbl_DataModel[[#This Row],[Profit]]/tbl_DataModel[[#This Row],[Sales]]</f>
        <v>0.26</v>
      </c>
      <c r="F486">
        <v>1892</v>
      </c>
      <c r="G486">
        <v>491.92</v>
      </c>
      <c r="H486" t="s">
        <v>58</v>
      </c>
      <c r="I486" t="s">
        <v>68</v>
      </c>
      <c r="J486" t="s">
        <v>29</v>
      </c>
      <c r="K486" t="s">
        <v>137</v>
      </c>
    </row>
    <row r="487" spans="1:11" x14ac:dyDescent="0.3">
      <c r="A487">
        <f>YEAR('Supermart Grocery Sales - Retai'!F:F)</f>
        <v>2018</v>
      </c>
      <c r="B487">
        <f>MONTH('Supermart Grocery Sales - Retai'!F:F)</f>
        <v>6</v>
      </c>
      <c r="C487" t="str" cm="1">
        <f t="array" ref="C487">CHOOSE(_xlfn.ANCHORARRAY(B487), "Jan", "Feb", "Mar", "Apr", "May", "Jun", "Jul", "Aug", "Sep", "Oct", "Nov", "Dec")</f>
        <v>Jun</v>
      </c>
      <c r="D487" t="str">
        <f>"Q"&amp;ROUNDUP(MONTH('Supermart Grocery Sales - Retai'!F487)/3,0)</f>
        <v>Q2</v>
      </c>
      <c r="E487">
        <f>tbl_DataModel[[#This Row],[Profit]]/tbl_DataModel[[#This Row],[Sales]]</f>
        <v>0.4</v>
      </c>
      <c r="F487">
        <v>1943</v>
      </c>
      <c r="G487">
        <v>777.2</v>
      </c>
      <c r="H487" t="s">
        <v>58</v>
      </c>
      <c r="I487" t="s">
        <v>68</v>
      </c>
      <c r="J487" t="s">
        <v>29</v>
      </c>
      <c r="K487" t="s">
        <v>78</v>
      </c>
    </row>
    <row r="488" spans="1:11" x14ac:dyDescent="0.3">
      <c r="A488">
        <f>YEAR('Supermart Grocery Sales - Retai'!F:F)</f>
        <v>2018</v>
      </c>
      <c r="B488">
        <f>MONTH('Supermart Grocery Sales - Retai'!F:F)</f>
        <v>6</v>
      </c>
      <c r="C488" t="str" cm="1">
        <f t="array" ref="C488">CHOOSE(_xlfn.ANCHORARRAY(B488), "Jan", "Feb", "Mar", "Apr", "May", "Jun", "Jul", "Aug", "Sep", "Oct", "Nov", "Dec")</f>
        <v>Jun</v>
      </c>
      <c r="D488" t="str">
        <f>"Q"&amp;ROUNDUP(MONTH('Supermart Grocery Sales - Retai'!F488)/3,0)</f>
        <v>Q2</v>
      </c>
      <c r="E488">
        <f>tbl_DataModel[[#This Row],[Profit]]/tbl_DataModel[[#This Row],[Sales]]</f>
        <v>0.33</v>
      </c>
      <c r="F488">
        <v>1968</v>
      </c>
      <c r="G488">
        <v>649.44000000000005</v>
      </c>
      <c r="H488" t="s">
        <v>32</v>
      </c>
      <c r="I488" t="s">
        <v>153</v>
      </c>
      <c r="J488" t="s">
        <v>29</v>
      </c>
      <c r="K488" t="s">
        <v>12</v>
      </c>
    </row>
    <row r="489" spans="1:11" x14ac:dyDescent="0.3">
      <c r="A489">
        <f>YEAR('Supermart Grocery Sales - Retai'!F:F)</f>
        <v>2015</v>
      </c>
      <c r="B489">
        <f>MONTH('Supermart Grocery Sales - Retai'!F:F)</f>
        <v>10</v>
      </c>
      <c r="C489" t="str" cm="1">
        <f t="array" ref="C489">CHOOSE(_xlfn.ANCHORARRAY(B489), "Jan", "Feb", "Mar", "Apr", "May", "Jun", "Jul", "Aug", "Sep", "Oct", "Nov", "Dec")</f>
        <v>Oct</v>
      </c>
      <c r="D489" t="str">
        <f>"Q"&amp;ROUNDUP(MONTH('Supermart Grocery Sales - Retai'!F489)/3,0)</f>
        <v>Q4</v>
      </c>
      <c r="E489">
        <f>tbl_DataModel[[#This Row],[Profit]]/tbl_DataModel[[#This Row],[Sales]]</f>
        <v>0.3</v>
      </c>
      <c r="F489">
        <v>1596</v>
      </c>
      <c r="G489">
        <v>478.8</v>
      </c>
      <c r="H489" t="s">
        <v>63</v>
      </c>
      <c r="I489" t="s">
        <v>87</v>
      </c>
      <c r="J489" t="s">
        <v>76</v>
      </c>
      <c r="K489" t="s">
        <v>120</v>
      </c>
    </row>
    <row r="490" spans="1:11" x14ac:dyDescent="0.3">
      <c r="A490">
        <f>YEAR('Supermart Grocery Sales - Retai'!F:F)</f>
        <v>2015</v>
      </c>
      <c r="B490">
        <f>MONTH('Supermart Grocery Sales - Retai'!F:F)</f>
        <v>6</v>
      </c>
      <c r="C490" t="str" cm="1">
        <f t="array" ref="C490">CHOOSE(_xlfn.ANCHORARRAY(B490), "Jan", "Feb", "Mar", "Apr", "May", "Jun", "Jul", "Aug", "Sep", "Oct", "Nov", "Dec")</f>
        <v>Jun</v>
      </c>
      <c r="D490" t="str">
        <f>"Q"&amp;ROUNDUP(MONTH('Supermart Grocery Sales - Retai'!F490)/3,0)</f>
        <v>Q2</v>
      </c>
      <c r="E490">
        <f>tbl_DataModel[[#This Row],[Profit]]/tbl_DataModel[[#This Row],[Sales]]</f>
        <v>0.35000000000000003</v>
      </c>
      <c r="F490">
        <v>1637</v>
      </c>
      <c r="G490">
        <v>572.95000000000005</v>
      </c>
      <c r="H490" t="s">
        <v>58</v>
      </c>
      <c r="I490" t="s">
        <v>68</v>
      </c>
      <c r="J490" t="s">
        <v>76</v>
      </c>
      <c r="K490" t="s">
        <v>86</v>
      </c>
    </row>
    <row r="491" spans="1:11" x14ac:dyDescent="0.3">
      <c r="A491">
        <f>YEAR('Supermart Grocery Sales - Retai'!F:F)</f>
        <v>2015</v>
      </c>
      <c r="B491">
        <f>MONTH('Supermart Grocery Sales - Retai'!F:F)</f>
        <v>6</v>
      </c>
      <c r="C491" t="str" cm="1">
        <f t="array" ref="C491">CHOOSE(_xlfn.ANCHORARRAY(B491), "Jan", "Feb", "Mar", "Apr", "May", "Jun", "Jul", "Aug", "Sep", "Oct", "Nov", "Dec")</f>
        <v>Jun</v>
      </c>
      <c r="D491" t="str">
        <f>"Q"&amp;ROUNDUP(MONTH('Supermart Grocery Sales - Retai'!F491)/3,0)</f>
        <v>Q2</v>
      </c>
      <c r="E491">
        <f>tbl_DataModel[[#This Row],[Profit]]/tbl_DataModel[[#This Row],[Sales]]</f>
        <v>0.39</v>
      </c>
      <c r="F491">
        <v>2232</v>
      </c>
      <c r="G491">
        <v>870.48</v>
      </c>
      <c r="H491" t="s">
        <v>58</v>
      </c>
      <c r="I491" t="s">
        <v>59</v>
      </c>
      <c r="J491" t="s">
        <v>76</v>
      </c>
      <c r="K491" t="s">
        <v>182</v>
      </c>
    </row>
    <row r="492" spans="1:11" x14ac:dyDescent="0.3">
      <c r="A492">
        <f>YEAR('Supermart Grocery Sales - Retai'!F:F)</f>
        <v>2015</v>
      </c>
      <c r="B492">
        <f>MONTH('Supermart Grocery Sales - Retai'!F:F)</f>
        <v>6</v>
      </c>
      <c r="C492" t="str" cm="1">
        <f t="array" ref="C492">CHOOSE(_xlfn.ANCHORARRAY(B492), "Jan", "Feb", "Mar", "Apr", "May", "Jun", "Jul", "Aug", "Sep", "Oct", "Nov", "Dec")</f>
        <v>Jun</v>
      </c>
      <c r="D492" t="str">
        <f>"Q"&amp;ROUNDUP(MONTH('Supermart Grocery Sales - Retai'!F492)/3,0)</f>
        <v>Q2</v>
      </c>
      <c r="E492">
        <f>tbl_DataModel[[#This Row],[Profit]]/tbl_DataModel[[#This Row],[Sales]]</f>
        <v>0.44</v>
      </c>
      <c r="F492">
        <v>1917</v>
      </c>
      <c r="G492">
        <v>843.48</v>
      </c>
      <c r="H492" t="s">
        <v>49</v>
      </c>
      <c r="I492" t="s">
        <v>54</v>
      </c>
      <c r="J492" t="s">
        <v>76</v>
      </c>
      <c r="K492" t="s">
        <v>193</v>
      </c>
    </row>
    <row r="493" spans="1:11" x14ac:dyDescent="0.3">
      <c r="A493">
        <f>YEAR('Supermart Grocery Sales - Retai'!F:F)</f>
        <v>2015</v>
      </c>
      <c r="B493">
        <f>MONTH('Supermart Grocery Sales - Retai'!F:F)</f>
        <v>9</v>
      </c>
      <c r="C493" t="str" cm="1">
        <f t="array" ref="C493">CHOOSE(_xlfn.ANCHORARRAY(B493), "Jan", "Feb", "Mar", "Apr", "May", "Jun", "Jul", "Aug", "Sep", "Oct", "Nov", "Dec")</f>
        <v>Sep</v>
      </c>
      <c r="D493" t="str">
        <f>"Q"&amp;ROUNDUP(MONTH('Supermart Grocery Sales - Retai'!F493)/3,0)</f>
        <v>Q3</v>
      </c>
      <c r="E493">
        <f>tbl_DataModel[[#This Row],[Profit]]/tbl_DataModel[[#This Row],[Sales]]</f>
        <v>0.14000000000000001</v>
      </c>
      <c r="F493">
        <v>531</v>
      </c>
      <c r="G493">
        <v>74.34</v>
      </c>
      <c r="H493" t="s">
        <v>20</v>
      </c>
      <c r="I493" t="s">
        <v>91</v>
      </c>
      <c r="J493" t="s">
        <v>98</v>
      </c>
      <c r="K493" t="s">
        <v>62</v>
      </c>
    </row>
    <row r="494" spans="1:11" x14ac:dyDescent="0.3">
      <c r="A494">
        <f>YEAR('Supermart Grocery Sales - Retai'!F:F)</f>
        <v>2015</v>
      </c>
      <c r="B494">
        <f>MONTH('Supermart Grocery Sales - Retai'!F:F)</f>
        <v>9</v>
      </c>
      <c r="C494" t="str" cm="1">
        <f t="array" ref="C494">CHOOSE(_xlfn.ANCHORARRAY(B494), "Jan", "Feb", "Mar", "Apr", "May", "Jun", "Jul", "Aug", "Sep", "Oct", "Nov", "Dec")</f>
        <v>Sep</v>
      </c>
      <c r="D494" t="str">
        <f>"Q"&amp;ROUNDUP(MONTH('Supermart Grocery Sales - Retai'!F494)/3,0)</f>
        <v>Q3</v>
      </c>
      <c r="E494">
        <f>tbl_DataModel[[#This Row],[Profit]]/tbl_DataModel[[#This Row],[Sales]]</f>
        <v>0.41</v>
      </c>
      <c r="F494">
        <v>1283</v>
      </c>
      <c r="G494">
        <v>526.03</v>
      </c>
      <c r="H494" t="s">
        <v>32</v>
      </c>
      <c r="I494" t="s">
        <v>46</v>
      </c>
      <c r="J494" t="s">
        <v>98</v>
      </c>
      <c r="K494" t="s">
        <v>116</v>
      </c>
    </row>
    <row r="495" spans="1:11" x14ac:dyDescent="0.3">
      <c r="A495">
        <f>YEAR('Supermart Grocery Sales - Retai'!F:F)</f>
        <v>2017</v>
      </c>
      <c r="B495">
        <f>MONTH('Supermart Grocery Sales - Retai'!F:F)</f>
        <v>5</v>
      </c>
      <c r="C495" t="str" cm="1">
        <f t="array" ref="C495">CHOOSE(_xlfn.ANCHORARRAY(B495), "Jan", "Feb", "Mar", "Apr", "May", "Jun", "Jul", "Aug", "Sep", "Oct", "Nov", "Dec")</f>
        <v>May</v>
      </c>
      <c r="D495" t="str">
        <f>"Q"&amp;ROUNDUP(MONTH('Supermart Grocery Sales - Retai'!F495)/3,0)</f>
        <v>Q2</v>
      </c>
      <c r="E495">
        <f>tbl_DataModel[[#This Row],[Profit]]/tbl_DataModel[[#This Row],[Sales]]</f>
        <v>0.35</v>
      </c>
      <c r="F495">
        <v>937</v>
      </c>
      <c r="G495">
        <v>327.95</v>
      </c>
      <c r="H495" t="s">
        <v>20</v>
      </c>
      <c r="I495" t="s">
        <v>91</v>
      </c>
      <c r="J495" t="s">
        <v>29</v>
      </c>
      <c r="K495" t="s">
        <v>204</v>
      </c>
    </row>
    <row r="496" spans="1:11" x14ac:dyDescent="0.3">
      <c r="A496">
        <f>YEAR('Supermart Grocery Sales - Retai'!F:F)</f>
        <v>2017</v>
      </c>
      <c r="B496">
        <f>MONTH('Supermart Grocery Sales - Retai'!F:F)</f>
        <v>3</v>
      </c>
      <c r="C496" t="str" cm="1">
        <f t="array" ref="C496">CHOOSE(_xlfn.ANCHORARRAY(B496), "Jan", "Feb", "Mar", "Apr", "May", "Jun", "Jul", "Aug", "Sep", "Oct", "Nov", "Dec")</f>
        <v>Mar</v>
      </c>
      <c r="D496" t="str">
        <f>"Q"&amp;ROUNDUP(MONTH('Supermart Grocery Sales - Retai'!F496)/3,0)</f>
        <v>Q1</v>
      </c>
      <c r="E496">
        <f>tbl_DataModel[[#This Row],[Profit]]/tbl_DataModel[[#This Row],[Sales]]</f>
        <v>0.18</v>
      </c>
      <c r="F496">
        <v>1373</v>
      </c>
      <c r="G496">
        <v>247.14</v>
      </c>
      <c r="H496" t="s">
        <v>20</v>
      </c>
      <c r="I496" t="s">
        <v>21</v>
      </c>
      <c r="J496" t="s">
        <v>23</v>
      </c>
      <c r="K496" t="s">
        <v>106</v>
      </c>
    </row>
    <row r="497" spans="1:11" x14ac:dyDescent="0.3">
      <c r="A497">
        <f>YEAR('Supermart Grocery Sales - Retai'!F:F)</f>
        <v>2016</v>
      </c>
      <c r="B497">
        <f>MONTH('Supermart Grocery Sales - Retai'!F:F)</f>
        <v>12</v>
      </c>
      <c r="C497" t="str" cm="1">
        <f t="array" ref="C497">CHOOSE(_xlfn.ANCHORARRAY(B497), "Jan", "Feb", "Mar", "Apr", "May", "Jun", "Jul", "Aug", "Sep", "Oct", "Nov", "Dec")</f>
        <v>Dec</v>
      </c>
      <c r="D497" t="str">
        <f>"Q"&amp;ROUNDUP(MONTH('Supermart Grocery Sales - Retai'!F497)/3,0)</f>
        <v>Q4</v>
      </c>
      <c r="E497">
        <f>tbl_DataModel[[#This Row],[Profit]]/tbl_DataModel[[#This Row],[Sales]]</f>
        <v>0.26</v>
      </c>
      <c r="F497">
        <v>1598</v>
      </c>
      <c r="G497">
        <v>415.48</v>
      </c>
      <c r="H497" t="s">
        <v>20</v>
      </c>
      <c r="I497" t="s">
        <v>91</v>
      </c>
      <c r="J497" t="s">
        <v>23</v>
      </c>
      <c r="K497" t="s">
        <v>36</v>
      </c>
    </row>
    <row r="498" spans="1:11" x14ac:dyDescent="0.3">
      <c r="A498">
        <f>YEAR('Supermart Grocery Sales - Retai'!F:F)</f>
        <v>2017</v>
      </c>
      <c r="B498">
        <f>MONTH('Supermart Grocery Sales - Retai'!F:F)</f>
        <v>7</v>
      </c>
      <c r="C498" t="str" cm="1">
        <f t="array" ref="C498">CHOOSE(_xlfn.ANCHORARRAY(B498), "Jan", "Feb", "Mar", "Apr", "May", "Jun", "Jul", "Aug", "Sep", "Oct", "Nov", "Dec")</f>
        <v>Jul</v>
      </c>
      <c r="D498" t="str">
        <f>"Q"&amp;ROUNDUP(MONTH('Supermart Grocery Sales - Retai'!F498)/3,0)</f>
        <v>Q3</v>
      </c>
      <c r="E498">
        <f>tbl_DataModel[[#This Row],[Profit]]/tbl_DataModel[[#This Row],[Sales]]</f>
        <v>0.39</v>
      </c>
      <c r="F498">
        <v>1398</v>
      </c>
      <c r="G498">
        <v>545.22</v>
      </c>
      <c r="H498" t="s">
        <v>26</v>
      </c>
      <c r="I498" t="s">
        <v>27</v>
      </c>
      <c r="J498" t="s">
        <v>29</v>
      </c>
      <c r="K498" t="s">
        <v>156</v>
      </c>
    </row>
    <row r="499" spans="1:11" x14ac:dyDescent="0.3">
      <c r="A499">
        <f>YEAR('Supermart Grocery Sales - Retai'!F:F)</f>
        <v>2017</v>
      </c>
      <c r="B499">
        <f>MONTH('Supermart Grocery Sales - Retai'!F:F)</f>
        <v>7</v>
      </c>
      <c r="C499" t="str" cm="1">
        <f t="array" ref="C499">CHOOSE(_xlfn.ANCHORARRAY(B499), "Jan", "Feb", "Mar", "Apr", "May", "Jun", "Jul", "Aug", "Sep", "Oct", "Nov", "Dec")</f>
        <v>Jul</v>
      </c>
      <c r="D499" t="str">
        <f>"Q"&amp;ROUNDUP(MONTH('Supermart Grocery Sales - Retai'!F499)/3,0)</f>
        <v>Q3</v>
      </c>
      <c r="E499">
        <f>tbl_DataModel[[#This Row],[Profit]]/tbl_DataModel[[#This Row],[Sales]]</f>
        <v>0.05</v>
      </c>
      <c r="F499">
        <v>1070</v>
      </c>
      <c r="G499">
        <v>53.5</v>
      </c>
      <c r="H499" t="s">
        <v>20</v>
      </c>
      <c r="I499" t="s">
        <v>21</v>
      </c>
      <c r="J499" t="s">
        <v>29</v>
      </c>
      <c r="K499" t="s">
        <v>25</v>
      </c>
    </row>
    <row r="500" spans="1:11" x14ac:dyDescent="0.3">
      <c r="A500">
        <f>YEAR('Supermart Grocery Sales - Retai'!F:F)</f>
        <v>2017</v>
      </c>
      <c r="B500">
        <f>MONTH('Supermart Grocery Sales - Retai'!F:F)</f>
        <v>7</v>
      </c>
      <c r="C500" t="str" cm="1">
        <f t="array" ref="C500">CHOOSE(_xlfn.ANCHORARRAY(B500), "Jan", "Feb", "Mar", "Apr", "May", "Jun", "Jul", "Aug", "Sep", "Oct", "Nov", "Dec")</f>
        <v>Jul</v>
      </c>
      <c r="D500" t="str">
        <f>"Q"&amp;ROUNDUP(MONTH('Supermart Grocery Sales - Retai'!F500)/3,0)</f>
        <v>Q3</v>
      </c>
      <c r="E500">
        <f>tbl_DataModel[[#This Row],[Profit]]/tbl_DataModel[[#This Row],[Sales]]</f>
        <v>0.42</v>
      </c>
      <c r="F500">
        <v>1948</v>
      </c>
      <c r="G500">
        <v>818.16</v>
      </c>
      <c r="H500" t="s">
        <v>32</v>
      </c>
      <c r="I500" t="s">
        <v>97</v>
      </c>
      <c r="J500" t="s">
        <v>29</v>
      </c>
      <c r="K500" t="s">
        <v>182</v>
      </c>
    </row>
    <row r="501" spans="1:11" x14ac:dyDescent="0.3">
      <c r="A501">
        <f>YEAR('Supermart Grocery Sales - Retai'!F:F)</f>
        <v>2017</v>
      </c>
      <c r="B501">
        <f>MONTH('Supermart Grocery Sales - Retai'!F:F)</f>
        <v>7</v>
      </c>
      <c r="C501" t="str" cm="1">
        <f t="array" ref="C501">CHOOSE(_xlfn.ANCHORARRAY(B501), "Jan", "Feb", "Mar", "Apr", "May", "Jun", "Jul", "Aug", "Sep", "Oct", "Nov", "Dec")</f>
        <v>Jul</v>
      </c>
      <c r="D501" t="str">
        <f>"Q"&amp;ROUNDUP(MONTH('Supermart Grocery Sales - Retai'!F501)/3,0)</f>
        <v>Q3</v>
      </c>
      <c r="E501">
        <f>tbl_DataModel[[#This Row],[Profit]]/tbl_DataModel[[#This Row],[Sales]]</f>
        <v>0.23</v>
      </c>
      <c r="F501">
        <v>702</v>
      </c>
      <c r="G501">
        <v>161.46</v>
      </c>
      <c r="H501" t="s">
        <v>63</v>
      </c>
      <c r="I501" t="s">
        <v>87</v>
      </c>
      <c r="J501" t="s">
        <v>29</v>
      </c>
      <c r="K501" t="s">
        <v>156</v>
      </c>
    </row>
    <row r="502" spans="1:11" x14ac:dyDescent="0.3">
      <c r="A502">
        <f>YEAR('Supermart Grocery Sales - Retai'!F:F)</f>
        <v>2017</v>
      </c>
      <c r="B502">
        <f>MONTH('Supermart Grocery Sales - Retai'!F:F)</f>
        <v>5</v>
      </c>
      <c r="C502" t="str" cm="1">
        <f t="array" ref="C502">CHOOSE(_xlfn.ANCHORARRAY(B502), "Jan", "Feb", "Mar", "Apr", "May", "Jun", "Jul", "Aug", "Sep", "Oct", "Nov", "Dec")</f>
        <v>May</v>
      </c>
      <c r="D502" t="str">
        <f>"Q"&amp;ROUNDUP(MONTH('Supermart Grocery Sales - Retai'!F502)/3,0)</f>
        <v>Q2</v>
      </c>
      <c r="E502">
        <f>tbl_DataModel[[#This Row],[Profit]]/tbl_DataModel[[#This Row],[Sales]]</f>
        <v>0.37</v>
      </c>
      <c r="F502">
        <v>1953</v>
      </c>
      <c r="G502">
        <v>722.61</v>
      </c>
      <c r="H502" t="s">
        <v>20</v>
      </c>
      <c r="I502" t="s">
        <v>91</v>
      </c>
      <c r="J502" t="s">
        <v>29</v>
      </c>
      <c r="K502" t="s">
        <v>159</v>
      </c>
    </row>
    <row r="503" spans="1:11" x14ac:dyDescent="0.3">
      <c r="A503">
        <f>YEAR('Supermart Grocery Sales - Retai'!F:F)</f>
        <v>2017</v>
      </c>
      <c r="B503">
        <f>MONTH('Supermart Grocery Sales - Retai'!F:F)</f>
        <v>5</v>
      </c>
      <c r="C503" t="str" cm="1">
        <f t="array" ref="C503">CHOOSE(_xlfn.ANCHORARRAY(B503), "Jan", "Feb", "Mar", "Apr", "May", "Jun", "Jul", "Aug", "Sep", "Oct", "Nov", "Dec")</f>
        <v>May</v>
      </c>
      <c r="D503" t="str">
        <f>"Q"&amp;ROUNDUP(MONTH('Supermart Grocery Sales - Retai'!F503)/3,0)</f>
        <v>Q2</v>
      </c>
      <c r="E503">
        <f>tbl_DataModel[[#This Row],[Profit]]/tbl_DataModel[[#This Row],[Sales]]</f>
        <v>0.21</v>
      </c>
      <c r="F503">
        <v>548</v>
      </c>
      <c r="G503">
        <v>115.08</v>
      </c>
      <c r="H503" t="s">
        <v>63</v>
      </c>
      <c r="I503" t="s">
        <v>157</v>
      </c>
      <c r="J503" t="s">
        <v>29</v>
      </c>
      <c r="K503" t="s">
        <v>184</v>
      </c>
    </row>
    <row r="504" spans="1:11" x14ac:dyDescent="0.3">
      <c r="A504">
        <f>YEAR('Supermart Grocery Sales - Retai'!F:F)</f>
        <v>2017</v>
      </c>
      <c r="B504">
        <f>MONTH('Supermart Grocery Sales - Retai'!F:F)</f>
        <v>5</v>
      </c>
      <c r="C504" t="str" cm="1">
        <f t="array" ref="C504">CHOOSE(_xlfn.ANCHORARRAY(B504), "Jan", "Feb", "Mar", "Apr", "May", "Jun", "Jul", "Aug", "Sep", "Oct", "Nov", "Dec")</f>
        <v>May</v>
      </c>
      <c r="D504" t="str">
        <f>"Q"&amp;ROUNDUP(MONTH('Supermart Grocery Sales - Retai'!F504)/3,0)</f>
        <v>Q2</v>
      </c>
      <c r="E504">
        <f>tbl_DataModel[[#This Row],[Profit]]/tbl_DataModel[[#This Row],[Sales]]</f>
        <v>0.32</v>
      </c>
      <c r="F504">
        <v>1952</v>
      </c>
      <c r="G504">
        <v>624.64</v>
      </c>
      <c r="H504" t="s">
        <v>58</v>
      </c>
      <c r="I504" t="s">
        <v>68</v>
      </c>
      <c r="J504" t="s">
        <v>29</v>
      </c>
      <c r="K504" t="s">
        <v>71</v>
      </c>
    </row>
    <row r="505" spans="1:11" x14ac:dyDescent="0.3">
      <c r="A505">
        <f>YEAR('Supermart Grocery Sales - Retai'!F:F)</f>
        <v>2017</v>
      </c>
      <c r="B505">
        <f>MONTH('Supermart Grocery Sales - Retai'!F:F)</f>
        <v>5</v>
      </c>
      <c r="C505" t="str" cm="1">
        <f t="array" ref="C505">CHOOSE(_xlfn.ANCHORARRAY(B505), "Jan", "Feb", "Mar", "Apr", "May", "Jun", "Jul", "Aug", "Sep", "Oct", "Nov", "Dec")</f>
        <v>May</v>
      </c>
      <c r="D505" t="str">
        <f>"Q"&amp;ROUNDUP(MONTH('Supermart Grocery Sales - Retai'!F505)/3,0)</f>
        <v>Q2</v>
      </c>
      <c r="E505">
        <f>tbl_DataModel[[#This Row],[Profit]]/tbl_DataModel[[#This Row],[Sales]]</f>
        <v>0.38999999999999996</v>
      </c>
      <c r="F505">
        <v>1836</v>
      </c>
      <c r="G505">
        <v>716.04</v>
      </c>
      <c r="H505" t="s">
        <v>26</v>
      </c>
      <c r="I505" t="s">
        <v>94</v>
      </c>
      <c r="J505" t="s">
        <v>29</v>
      </c>
      <c r="K505" t="s">
        <v>156</v>
      </c>
    </row>
    <row r="506" spans="1:11" x14ac:dyDescent="0.3">
      <c r="A506">
        <f>YEAR('Supermart Grocery Sales - Retai'!F:F)</f>
        <v>2017</v>
      </c>
      <c r="B506">
        <f>MONTH('Supermart Grocery Sales - Retai'!F:F)</f>
        <v>5</v>
      </c>
      <c r="C506" t="str" cm="1">
        <f t="array" ref="C506">CHOOSE(_xlfn.ANCHORARRAY(B506), "Jan", "Feb", "Mar", "Apr", "May", "Jun", "Jul", "Aug", "Sep", "Oct", "Nov", "Dec")</f>
        <v>May</v>
      </c>
      <c r="D506" t="str">
        <f>"Q"&amp;ROUNDUP(MONTH('Supermart Grocery Sales - Retai'!F506)/3,0)</f>
        <v>Q2</v>
      </c>
      <c r="E506">
        <f>tbl_DataModel[[#This Row],[Profit]]/tbl_DataModel[[#This Row],[Sales]]</f>
        <v>4.9999999999999996E-2</v>
      </c>
      <c r="F506">
        <v>2292</v>
      </c>
      <c r="G506">
        <v>114.6</v>
      </c>
      <c r="H506" t="s">
        <v>49</v>
      </c>
      <c r="I506" t="s">
        <v>205</v>
      </c>
      <c r="J506" t="s">
        <v>29</v>
      </c>
      <c r="K506" t="s">
        <v>146</v>
      </c>
    </row>
    <row r="507" spans="1:11" x14ac:dyDescent="0.3">
      <c r="A507">
        <f>YEAR('Supermart Grocery Sales - Retai'!F:F)</f>
        <v>2018</v>
      </c>
      <c r="B507">
        <f>MONTH('Supermart Grocery Sales - Retai'!F:F)</f>
        <v>11</v>
      </c>
      <c r="C507" t="str" cm="1">
        <f t="array" ref="C507">CHOOSE(_xlfn.ANCHORARRAY(B507), "Jan", "Feb", "Mar", "Apr", "May", "Jun", "Jul", "Aug", "Sep", "Oct", "Nov", "Dec")</f>
        <v>Nov</v>
      </c>
      <c r="D507" t="str">
        <f>"Q"&amp;ROUNDUP(MONTH('Supermart Grocery Sales - Retai'!F507)/3,0)</f>
        <v>Q4</v>
      </c>
      <c r="E507">
        <f>tbl_DataModel[[#This Row],[Profit]]/tbl_DataModel[[#This Row],[Sales]]</f>
        <v>0.18000000000000002</v>
      </c>
      <c r="F507">
        <v>2112</v>
      </c>
      <c r="G507">
        <v>380.16</v>
      </c>
      <c r="H507" t="s">
        <v>20</v>
      </c>
      <c r="I507" t="s">
        <v>21</v>
      </c>
      <c r="J507" t="s">
        <v>98</v>
      </c>
      <c r="K507" t="s">
        <v>45</v>
      </c>
    </row>
    <row r="508" spans="1:11" x14ac:dyDescent="0.3">
      <c r="A508">
        <f>YEAR('Supermart Grocery Sales - Retai'!F:F)</f>
        <v>2016</v>
      </c>
      <c r="B508">
        <f>MONTH('Supermart Grocery Sales - Retai'!F:F)</f>
        <v>3</v>
      </c>
      <c r="C508" t="str" cm="1">
        <f t="array" ref="C508">CHOOSE(_xlfn.ANCHORARRAY(B508), "Jan", "Feb", "Mar", "Apr", "May", "Jun", "Jul", "Aug", "Sep", "Oct", "Nov", "Dec")</f>
        <v>Mar</v>
      </c>
      <c r="D508" t="str">
        <f>"Q"&amp;ROUNDUP(MONTH('Supermart Grocery Sales - Retai'!F508)/3,0)</f>
        <v>Q1</v>
      </c>
      <c r="E508">
        <f>tbl_DataModel[[#This Row],[Profit]]/tbl_DataModel[[#This Row],[Sales]]</f>
        <v>0.37</v>
      </c>
      <c r="F508">
        <v>2354</v>
      </c>
      <c r="G508">
        <v>870.98</v>
      </c>
      <c r="H508" t="s">
        <v>26</v>
      </c>
      <c r="I508" t="s">
        <v>201</v>
      </c>
      <c r="J508" t="s">
        <v>23</v>
      </c>
      <c r="K508" t="s">
        <v>261</v>
      </c>
    </row>
    <row r="509" spans="1:11" x14ac:dyDescent="0.3">
      <c r="A509">
        <f>YEAR('Supermart Grocery Sales - Retai'!F:F)</f>
        <v>2016</v>
      </c>
      <c r="B509">
        <f>MONTH('Supermart Grocery Sales - Retai'!F:F)</f>
        <v>3</v>
      </c>
      <c r="C509" t="str" cm="1">
        <f t="array" ref="C509">CHOOSE(_xlfn.ANCHORARRAY(B509), "Jan", "Feb", "Mar", "Apr", "May", "Jun", "Jul", "Aug", "Sep", "Oct", "Nov", "Dec")</f>
        <v>Mar</v>
      </c>
      <c r="D509" t="str">
        <f>"Q"&amp;ROUNDUP(MONTH('Supermart Grocery Sales - Retai'!F509)/3,0)</f>
        <v>Q1</v>
      </c>
      <c r="E509">
        <f>tbl_DataModel[[#This Row],[Profit]]/tbl_DataModel[[#This Row],[Sales]]</f>
        <v>0.42</v>
      </c>
      <c r="F509">
        <v>2061</v>
      </c>
      <c r="G509">
        <v>865.62</v>
      </c>
      <c r="H509" t="s">
        <v>58</v>
      </c>
      <c r="I509" t="s">
        <v>59</v>
      </c>
      <c r="J509" t="s">
        <v>23</v>
      </c>
      <c r="K509" t="s">
        <v>135</v>
      </c>
    </row>
    <row r="510" spans="1:11" x14ac:dyDescent="0.3">
      <c r="A510">
        <f>YEAR('Supermart Grocery Sales - Retai'!F:F)</f>
        <v>2016</v>
      </c>
      <c r="B510">
        <f>MONTH('Supermart Grocery Sales - Retai'!F:F)</f>
        <v>3</v>
      </c>
      <c r="C510" t="str" cm="1">
        <f t="array" ref="C510">CHOOSE(_xlfn.ANCHORARRAY(B510), "Jan", "Feb", "Mar", "Apr", "May", "Jun", "Jul", "Aug", "Sep", "Oct", "Nov", "Dec")</f>
        <v>Mar</v>
      </c>
      <c r="D510" t="str">
        <f>"Q"&amp;ROUNDUP(MONTH('Supermart Grocery Sales - Retai'!F510)/3,0)</f>
        <v>Q1</v>
      </c>
      <c r="E510">
        <f>tbl_DataModel[[#This Row],[Profit]]/tbl_DataModel[[#This Row],[Sales]]</f>
        <v>0.28999999999999998</v>
      </c>
      <c r="F510">
        <v>1791</v>
      </c>
      <c r="G510">
        <v>519.39</v>
      </c>
      <c r="H510" t="s">
        <v>58</v>
      </c>
      <c r="I510" t="s">
        <v>112</v>
      </c>
      <c r="J510" t="s">
        <v>23</v>
      </c>
      <c r="K510" t="s">
        <v>191</v>
      </c>
    </row>
    <row r="511" spans="1:11" x14ac:dyDescent="0.3">
      <c r="A511">
        <f>YEAR('Supermart Grocery Sales - Retai'!F:F)</f>
        <v>2016</v>
      </c>
      <c r="B511">
        <f>MONTH('Supermart Grocery Sales - Retai'!F:F)</f>
        <v>3</v>
      </c>
      <c r="C511" t="str" cm="1">
        <f t="array" ref="C511">CHOOSE(_xlfn.ANCHORARRAY(B511), "Jan", "Feb", "Mar", "Apr", "May", "Jun", "Jul", "Aug", "Sep", "Oct", "Nov", "Dec")</f>
        <v>Mar</v>
      </c>
      <c r="D511" t="str">
        <f>"Q"&amp;ROUNDUP(MONTH('Supermart Grocery Sales - Retai'!F511)/3,0)</f>
        <v>Q1</v>
      </c>
      <c r="E511">
        <f>tbl_DataModel[[#This Row],[Profit]]/tbl_DataModel[[#This Row],[Sales]]</f>
        <v>0.44999999999999996</v>
      </c>
      <c r="F511">
        <v>2009</v>
      </c>
      <c r="G511">
        <v>904.05</v>
      </c>
      <c r="H511" t="s">
        <v>13</v>
      </c>
      <c r="I511" t="s">
        <v>79</v>
      </c>
      <c r="J511" t="s">
        <v>23</v>
      </c>
      <c r="K511" t="s">
        <v>137</v>
      </c>
    </row>
    <row r="512" spans="1:11" x14ac:dyDescent="0.3">
      <c r="A512">
        <f>YEAR('Supermart Grocery Sales - Retai'!F:F)</f>
        <v>2018</v>
      </c>
      <c r="B512">
        <f>MONTH('Supermart Grocery Sales - Retai'!F:F)</f>
        <v>11</v>
      </c>
      <c r="C512" t="str" cm="1">
        <f t="array" ref="C512">CHOOSE(_xlfn.ANCHORARRAY(B512), "Jan", "Feb", "Mar", "Apr", "May", "Jun", "Jul", "Aug", "Sep", "Oct", "Nov", "Dec")</f>
        <v>Nov</v>
      </c>
      <c r="D512" t="str">
        <f>"Q"&amp;ROUNDUP(MONTH('Supermart Grocery Sales - Retai'!F512)/3,0)</f>
        <v>Q4</v>
      </c>
      <c r="E512">
        <f>tbl_DataModel[[#This Row],[Profit]]/tbl_DataModel[[#This Row],[Sales]]</f>
        <v>0.42</v>
      </c>
      <c r="F512">
        <v>1850</v>
      </c>
      <c r="G512">
        <v>777</v>
      </c>
      <c r="H512" t="s">
        <v>32</v>
      </c>
      <c r="I512" t="s">
        <v>153</v>
      </c>
      <c r="J512" t="s">
        <v>76</v>
      </c>
      <c r="K512" t="s">
        <v>86</v>
      </c>
    </row>
    <row r="513" spans="1:11" x14ac:dyDescent="0.3">
      <c r="A513">
        <f>YEAR('Supermart Grocery Sales - Retai'!F:F)</f>
        <v>2018</v>
      </c>
      <c r="B513">
        <f>MONTH('Supermart Grocery Sales - Retai'!F:F)</f>
        <v>11</v>
      </c>
      <c r="C513" t="str" cm="1">
        <f t="array" ref="C513">CHOOSE(_xlfn.ANCHORARRAY(B513), "Jan", "Feb", "Mar", "Apr", "May", "Jun", "Jul", "Aug", "Sep", "Oct", "Nov", "Dec")</f>
        <v>Nov</v>
      </c>
      <c r="D513" t="str">
        <f>"Q"&amp;ROUNDUP(MONTH('Supermart Grocery Sales - Retai'!F513)/3,0)</f>
        <v>Q4</v>
      </c>
      <c r="E513">
        <f>tbl_DataModel[[#This Row],[Profit]]/tbl_DataModel[[#This Row],[Sales]]</f>
        <v>0.09</v>
      </c>
      <c r="F513">
        <v>898</v>
      </c>
      <c r="G513">
        <v>80.819999999999993</v>
      </c>
      <c r="H513" t="s">
        <v>49</v>
      </c>
      <c r="I513" t="s">
        <v>205</v>
      </c>
      <c r="J513" t="s">
        <v>76</v>
      </c>
      <c r="K513" t="s">
        <v>108</v>
      </c>
    </row>
    <row r="514" spans="1:11" x14ac:dyDescent="0.3">
      <c r="A514">
        <f>YEAR('Supermart Grocery Sales - Retai'!F:F)</f>
        <v>2017</v>
      </c>
      <c r="B514">
        <f>MONTH('Supermart Grocery Sales - Retai'!F:F)</f>
        <v>10</v>
      </c>
      <c r="C514" t="str" cm="1">
        <f t="array" ref="C514">CHOOSE(_xlfn.ANCHORARRAY(B514), "Jan", "Feb", "Mar", "Apr", "May", "Jun", "Jul", "Aug", "Sep", "Oct", "Nov", "Dec")</f>
        <v>Oct</v>
      </c>
      <c r="D514" t="str">
        <f>"Q"&amp;ROUNDUP(MONTH('Supermart Grocery Sales - Retai'!F514)/3,0)</f>
        <v>Q4</v>
      </c>
      <c r="E514">
        <f>tbl_DataModel[[#This Row],[Profit]]/tbl_DataModel[[#This Row],[Sales]]</f>
        <v>0.29000000000000004</v>
      </c>
      <c r="F514">
        <v>1070</v>
      </c>
      <c r="G514">
        <v>310.3</v>
      </c>
      <c r="H514" t="s">
        <v>49</v>
      </c>
      <c r="I514" t="s">
        <v>205</v>
      </c>
      <c r="J514" t="s">
        <v>98</v>
      </c>
      <c r="K514" t="s">
        <v>261</v>
      </c>
    </row>
    <row r="515" spans="1:11" x14ac:dyDescent="0.3">
      <c r="A515">
        <f>YEAR('Supermart Grocery Sales - Retai'!F:F)</f>
        <v>2018</v>
      </c>
      <c r="B515">
        <f>MONTH('Supermart Grocery Sales - Retai'!F:F)</f>
        <v>12</v>
      </c>
      <c r="C515" t="str" cm="1">
        <f t="array" ref="C515">CHOOSE(_xlfn.ANCHORARRAY(B515), "Jan", "Feb", "Mar", "Apr", "May", "Jun", "Jul", "Aug", "Sep", "Oct", "Nov", "Dec")</f>
        <v>Dec</v>
      </c>
      <c r="D515" t="str">
        <f>"Q"&amp;ROUNDUP(MONTH('Supermart Grocery Sales - Retai'!F515)/3,0)</f>
        <v>Q4</v>
      </c>
      <c r="E515">
        <f>tbl_DataModel[[#This Row],[Profit]]/tbl_DataModel[[#This Row],[Sales]]</f>
        <v>0.2</v>
      </c>
      <c r="F515">
        <v>606</v>
      </c>
      <c r="G515">
        <v>121.2</v>
      </c>
      <c r="H515" t="s">
        <v>13</v>
      </c>
      <c r="I515" t="s">
        <v>14</v>
      </c>
      <c r="J515" t="s">
        <v>29</v>
      </c>
      <c r="K515" t="s">
        <v>83</v>
      </c>
    </row>
    <row r="516" spans="1:11" x14ac:dyDescent="0.3">
      <c r="A516">
        <f>YEAR('Supermart Grocery Sales - Retai'!F:F)</f>
        <v>2018</v>
      </c>
      <c r="B516">
        <f>MONTH('Supermart Grocery Sales - Retai'!F:F)</f>
        <v>12</v>
      </c>
      <c r="C516" t="str" cm="1">
        <f t="array" ref="C516">CHOOSE(_xlfn.ANCHORARRAY(B516), "Jan", "Feb", "Mar", "Apr", "May", "Jun", "Jul", "Aug", "Sep", "Oct", "Nov", "Dec")</f>
        <v>Dec</v>
      </c>
      <c r="D516" t="str">
        <f>"Q"&amp;ROUNDUP(MONTH('Supermart Grocery Sales - Retai'!F516)/3,0)</f>
        <v>Q4</v>
      </c>
      <c r="E516">
        <f>tbl_DataModel[[#This Row],[Profit]]/tbl_DataModel[[#This Row],[Sales]]</f>
        <v>0.24000000000000002</v>
      </c>
      <c r="F516">
        <v>2352</v>
      </c>
      <c r="G516">
        <v>564.48</v>
      </c>
      <c r="H516" t="s">
        <v>20</v>
      </c>
      <c r="I516" t="s">
        <v>21</v>
      </c>
      <c r="J516" t="s">
        <v>29</v>
      </c>
      <c r="K516" t="s">
        <v>90</v>
      </c>
    </row>
    <row r="517" spans="1:11" x14ac:dyDescent="0.3">
      <c r="A517">
        <f>YEAR('Supermart Grocery Sales - Retai'!F:F)</f>
        <v>2018</v>
      </c>
      <c r="B517">
        <f>MONTH('Supermart Grocery Sales - Retai'!F:F)</f>
        <v>1</v>
      </c>
      <c r="C517" t="str" cm="1">
        <f t="array" ref="C517">CHOOSE(_xlfn.ANCHORARRAY(B517), "Jan", "Feb", "Mar", "Apr", "May", "Jun", "Jul", "Aug", "Sep", "Oct", "Nov", "Dec")</f>
        <v>Jan</v>
      </c>
      <c r="D517" t="str">
        <f>"Q"&amp;ROUNDUP(MONTH('Supermart Grocery Sales - Retai'!F517)/3,0)</f>
        <v>Q1</v>
      </c>
      <c r="E517">
        <f>tbl_DataModel[[#This Row],[Profit]]/tbl_DataModel[[#This Row],[Sales]]</f>
        <v>0.11</v>
      </c>
      <c r="F517">
        <v>1381</v>
      </c>
      <c r="G517">
        <v>151.91</v>
      </c>
      <c r="H517" t="s">
        <v>63</v>
      </c>
      <c r="I517" t="s">
        <v>64</v>
      </c>
      <c r="J517" t="s">
        <v>29</v>
      </c>
      <c r="K517" t="s">
        <v>184</v>
      </c>
    </row>
    <row r="518" spans="1:11" x14ac:dyDescent="0.3">
      <c r="A518">
        <f>YEAR('Supermart Grocery Sales - Retai'!F:F)</f>
        <v>2018</v>
      </c>
      <c r="B518">
        <f>MONTH('Supermart Grocery Sales - Retai'!F:F)</f>
        <v>1</v>
      </c>
      <c r="C518" t="str" cm="1">
        <f t="array" ref="C518">CHOOSE(_xlfn.ANCHORARRAY(B518), "Jan", "Feb", "Mar", "Apr", "May", "Jun", "Jul", "Aug", "Sep", "Oct", "Nov", "Dec")</f>
        <v>Jan</v>
      </c>
      <c r="D518" t="str">
        <f>"Q"&amp;ROUNDUP(MONTH('Supermart Grocery Sales - Retai'!F518)/3,0)</f>
        <v>Q1</v>
      </c>
      <c r="E518">
        <f>tbl_DataModel[[#This Row],[Profit]]/tbl_DataModel[[#This Row],[Sales]]</f>
        <v>0.21999999999999997</v>
      </c>
      <c r="F518">
        <v>1170</v>
      </c>
      <c r="G518">
        <v>257.39999999999998</v>
      </c>
      <c r="H518" t="s">
        <v>63</v>
      </c>
      <c r="I518" t="s">
        <v>64</v>
      </c>
      <c r="J518" t="s">
        <v>29</v>
      </c>
      <c r="K518" t="s">
        <v>74</v>
      </c>
    </row>
    <row r="519" spans="1:11" x14ac:dyDescent="0.3">
      <c r="A519">
        <f>YEAR('Supermart Grocery Sales - Retai'!F:F)</f>
        <v>2018</v>
      </c>
      <c r="B519">
        <f>MONTH('Supermart Grocery Sales - Retai'!F:F)</f>
        <v>1</v>
      </c>
      <c r="C519" t="str" cm="1">
        <f t="array" ref="C519">CHOOSE(_xlfn.ANCHORARRAY(B519), "Jan", "Feb", "Mar", "Apr", "May", "Jun", "Jul", "Aug", "Sep", "Oct", "Nov", "Dec")</f>
        <v>Jan</v>
      </c>
      <c r="D519" t="str">
        <f>"Q"&amp;ROUNDUP(MONTH('Supermart Grocery Sales - Retai'!F519)/3,0)</f>
        <v>Q1</v>
      </c>
      <c r="E519">
        <f>tbl_DataModel[[#This Row],[Profit]]/tbl_DataModel[[#This Row],[Sales]]</f>
        <v>0.15</v>
      </c>
      <c r="F519">
        <v>1815</v>
      </c>
      <c r="G519">
        <v>272.25</v>
      </c>
      <c r="H519" t="s">
        <v>58</v>
      </c>
      <c r="I519" t="s">
        <v>112</v>
      </c>
      <c r="J519" t="s">
        <v>29</v>
      </c>
      <c r="K519" t="s">
        <v>78</v>
      </c>
    </row>
    <row r="520" spans="1:11" x14ac:dyDescent="0.3">
      <c r="A520">
        <f>YEAR('Supermart Grocery Sales - Retai'!F:F)</f>
        <v>2018</v>
      </c>
      <c r="B520">
        <f>MONTH('Supermart Grocery Sales - Retai'!F:F)</f>
        <v>1</v>
      </c>
      <c r="C520" t="str" cm="1">
        <f t="array" ref="C520">CHOOSE(_xlfn.ANCHORARRAY(B520), "Jan", "Feb", "Mar", "Apr", "May", "Jun", "Jul", "Aug", "Sep", "Oct", "Nov", "Dec")</f>
        <v>Jan</v>
      </c>
      <c r="D520" t="str">
        <f>"Q"&amp;ROUNDUP(MONTH('Supermart Grocery Sales - Retai'!F520)/3,0)</f>
        <v>Q1</v>
      </c>
      <c r="E520">
        <f>tbl_DataModel[[#This Row],[Profit]]/tbl_DataModel[[#This Row],[Sales]]</f>
        <v>0.15</v>
      </c>
      <c r="F520">
        <v>595</v>
      </c>
      <c r="G520">
        <v>89.25</v>
      </c>
      <c r="H520" t="s">
        <v>63</v>
      </c>
      <c r="I520" t="s">
        <v>64</v>
      </c>
      <c r="J520" t="s">
        <v>29</v>
      </c>
      <c r="K520" t="s">
        <v>156</v>
      </c>
    </row>
    <row r="521" spans="1:11" x14ac:dyDescent="0.3">
      <c r="A521">
        <f>YEAR('Supermart Grocery Sales - Retai'!F:F)</f>
        <v>2016</v>
      </c>
      <c r="B521">
        <f>MONTH('Supermart Grocery Sales - Retai'!F:F)</f>
        <v>3</v>
      </c>
      <c r="C521" t="str" cm="1">
        <f t="array" ref="C521">CHOOSE(_xlfn.ANCHORARRAY(B521), "Jan", "Feb", "Mar", "Apr", "May", "Jun", "Jul", "Aug", "Sep", "Oct", "Nov", "Dec")</f>
        <v>Mar</v>
      </c>
      <c r="D521" t="str">
        <f>"Q"&amp;ROUNDUP(MONTH('Supermart Grocery Sales - Retai'!F521)/3,0)</f>
        <v>Q1</v>
      </c>
      <c r="E521">
        <f>tbl_DataModel[[#This Row],[Profit]]/tbl_DataModel[[#This Row],[Sales]]</f>
        <v>0.4</v>
      </c>
      <c r="F521">
        <v>640</v>
      </c>
      <c r="G521">
        <v>256</v>
      </c>
      <c r="H521" t="s">
        <v>49</v>
      </c>
      <c r="I521" t="s">
        <v>205</v>
      </c>
      <c r="J521" t="s">
        <v>76</v>
      </c>
      <c r="K521" t="s">
        <v>53</v>
      </c>
    </row>
    <row r="522" spans="1:11" x14ac:dyDescent="0.3">
      <c r="A522">
        <f>YEAR('Supermart Grocery Sales - Retai'!F:F)</f>
        <v>2016</v>
      </c>
      <c r="B522">
        <f>MONTH('Supermart Grocery Sales - Retai'!F:F)</f>
        <v>3</v>
      </c>
      <c r="C522" t="str" cm="1">
        <f t="array" ref="C522">CHOOSE(_xlfn.ANCHORARRAY(B522), "Jan", "Feb", "Mar", "Apr", "May", "Jun", "Jul", "Aug", "Sep", "Oct", "Nov", "Dec")</f>
        <v>Mar</v>
      </c>
      <c r="D522" t="str">
        <f>"Q"&amp;ROUNDUP(MONTH('Supermart Grocery Sales - Retai'!F522)/3,0)</f>
        <v>Q1</v>
      </c>
      <c r="E522">
        <f>tbl_DataModel[[#This Row],[Profit]]/tbl_DataModel[[#This Row],[Sales]]</f>
        <v>0.28000000000000003</v>
      </c>
      <c r="F522">
        <v>1854</v>
      </c>
      <c r="G522">
        <v>519.12</v>
      </c>
      <c r="H522" t="s">
        <v>63</v>
      </c>
      <c r="I522" t="s">
        <v>87</v>
      </c>
      <c r="J522" t="s">
        <v>76</v>
      </c>
      <c r="K522" t="s">
        <v>83</v>
      </c>
    </row>
    <row r="523" spans="1:11" x14ac:dyDescent="0.3">
      <c r="A523">
        <f>YEAR('Supermart Grocery Sales - Retai'!F:F)</f>
        <v>2016</v>
      </c>
      <c r="B523">
        <f>MONTH('Supermart Grocery Sales - Retai'!F:F)</f>
        <v>3</v>
      </c>
      <c r="C523" t="str" cm="1">
        <f t="array" ref="C523">CHOOSE(_xlfn.ANCHORARRAY(B523), "Jan", "Feb", "Mar", "Apr", "May", "Jun", "Jul", "Aug", "Sep", "Oct", "Nov", "Dec")</f>
        <v>Mar</v>
      </c>
      <c r="D523" t="str">
        <f>"Q"&amp;ROUNDUP(MONTH('Supermart Grocery Sales - Retai'!F523)/3,0)</f>
        <v>Q1</v>
      </c>
      <c r="E523">
        <f>tbl_DataModel[[#This Row],[Profit]]/tbl_DataModel[[#This Row],[Sales]]</f>
        <v>0.32999999999999996</v>
      </c>
      <c r="F523">
        <v>2088</v>
      </c>
      <c r="G523">
        <v>689.04</v>
      </c>
      <c r="H523" t="s">
        <v>63</v>
      </c>
      <c r="I523" t="s">
        <v>75</v>
      </c>
      <c r="J523" t="s">
        <v>76</v>
      </c>
      <c r="K523" t="s">
        <v>156</v>
      </c>
    </row>
    <row r="524" spans="1:11" x14ac:dyDescent="0.3">
      <c r="A524">
        <f>YEAR('Supermart Grocery Sales - Retai'!F:F)</f>
        <v>2018</v>
      </c>
      <c r="B524">
        <f>MONTH('Supermart Grocery Sales - Retai'!F:F)</f>
        <v>1</v>
      </c>
      <c r="C524" t="str" cm="1">
        <f t="array" ref="C524">CHOOSE(_xlfn.ANCHORARRAY(B524), "Jan", "Feb", "Mar", "Apr", "May", "Jun", "Jul", "Aug", "Sep", "Oct", "Nov", "Dec")</f>
        <v>Jan</v>
      </c>
      <c r="D524" t="str">
        <f>"Q"&amp;ROUNDUP(MONTH('Supermart Grocery Sales - Retai'!F524)/3,0)</f>
        <v>Q1</v>
      </c>
      <c r="E524">
        <f>tbl_DataModel[[#This Row],[Profit]]/tbl_DataModel[[#This Row],[Sales]]</f>
        <v>0.39999999999999997</v>
      </c>
      <c r="F524">
        <v>1837</v>
      </c>
      <c r="G524">
        <v>734.8</v>
      </c>
      <c r="H524" t="s">
        <v>32</v>
      </c>
      <c r="I524" t="s">
        <v>33</v>
      </c>
      <c r="J524" t="s">
        <v>76</v>
      </c>
      <c r="K524" t="s">
        <v>71</v>
      </c>
    </row>
    <row r="525" spans="1:11" x14ac:dyDescent="0.3">
      <c r="A525">
        <f>YEAR('Supermart Grocery Sales - Retai'!F:F)</f>
        <v>2017</v>
      </c>
      <c r="B525">
        <f>MONTH('Supermart Grocery Sales - Retai'!F:F)</f>
        <v>5</v>
      </c>
      <c r="C525" t="str" cm="1">
        <f t="array" ref="C525">CHOOSE(_xlfn.ANCHORARRAY(B525), "Jan", "Feb", "Mar", "Apr", "May", "Jun", "Jul", "Aug", "Sep", "Oct", "Nov", "Dec")</f>
        <v>May</v>
      </c>
      <c r="D525" t="str">
        <f>"Q"&amp;ROUNDUP(MONTH('Supermart Grocery Sales - Retai'!F525)/3,0)</f>
        <v>Q2</v>
      </c>
      <c r="E525">
        <f>tbl_DataModel[[#This Row],[Profit]]/tbl_DataModel[[#This Row],[Sales]]</f>
        <v>0.3</v>
      </c>
      <c r="F525">
        <v>737</v>
      </c>
      <c r="G525">
        <v>221.1</v>
      </c>
      <c r="H525" t="s">
        <v>13</v>
      </c>
      <c r="I525" t="s">
        <v>14</v>
      </c>
      <c r="J525" t="s">
        <v>29</v>
      </c>
      <c r="K525" t="s">
        <v>42</v>
      </c>
    </row>
    <row r="526" spans="1:11" x14ac:dyDescent="0.3">
      <c r="A526">
        <f>YEAR('Supermart Grocery Sales - Retai'!F:F)</f>
        <v>2017</v>
      </c>
      <c r="B526">
        <f>MONTH('Supermart Grocery Sales - Retai'!F:F)</f>
        <v>5</v>
      </c>
      <c r="C526" t="str" cm="1">
        <f t="array" ref="C526">CHOOSE(_xlfn.ANCHORARRAY(B526), "Jan", "Feb", "Mar", "Apr", "May", "Jun", "Jul", "Aug", "Sep", "Oct", "Nov", "Dec")</f>
        <v>May</v>
      </c>
      <c r="D526" t="str">
        <f>"Q"&amp;ROUNDUP(MONTH('Supermart Grocery Sales - Retai'!F526)/3,0)</f>
        <v>Q2</v>
      </c>
      <c r="E526">
        <f>tbl_DataModel[[#This Row],[Profit]]/tbl_DataModel[[#This Row],[Sales]]</f>
        <v>0.39999999999999997</v>
      </c>
      <c r="F526">
        <v>2447</v>
      </c>
      <c r="G526">
        <v>978.8</v>
      </c>
      <c r="H526" t="s">
        <v>63</v>
      </c>
      <c r="I526" t="s">
        <v>64</v>
      </c>
      <c r="J526" t="s">
        <v>29</v>
      </c>
      <c r="K526" t="s">
        <v>193</v>
      </c>
    </row>
    <row r="527" spans="1:11" x14ac:dyDescent="0.3">
      <c r="A527">
        <f>YEAR('Supermart Grocery Sales - Retai'!F:F)</f>
        <v>2016</v>
      </c>
      <c r="B527">
        <f>MONTH('Supermart Grocery Sales - Retai'!F:F)</f>
        <v>12</v>
      </c>
      <c r="C527" t="str" cm="1">
        <f t="array" ref="C527">CHOOSE(_xlfn.ANCHORARRAY(B527), "Jan", "Feb", "Mar", "Apr", "May", "Jun", "Jul", "Aug", "Sep", "Oct", "Nov", "Dec")</f>
        <v>Dec</v>
      </c>
      <c r="D527" t="str">
        <f>"Q"&amp;ROUNDUP(MONTH('Supermart Grocery Sales - Retai'!F527)/3,0)</f>
        <v>Q4</v>
      </c>
      <c r="E527">
        <f>tbl_DataModel[[#This Row],[Profit]]/tbl_DataModel[[#This Row],[Sales]]</f>
        <v>7.0000000000000007E-2</v>
      </c>
      <c r="F527">
        <v>1102</v>
      </c>
      <c r="G527">
        <v>77.14</v>
      </c>
      <c r="H527" t="s">
        <v>63</v>
      </c>
      <c r="I527" t="s">
        <v>75</v>
      </c>
      <c r="J527" t="s">
        <v>98</v>
      </c>
      <c r="K527" t="s">
        <v>139</v>
      </c>
    </row>
    <row r="528" spans="1:11" x14ac:dyDescent="0.3">
      <c r="A528">
        <f>YEAR('Supermart Grocery Sales - Retai'!F:F)</f>
        <v>2018</v>
      </c>
      <c r="B528">
        <f>MONTH('Supermart Grocery Sales - Retai'!F:F)</f>
        <v>10</v>
      </c>
      <c r="C528" t="str" cm="1">
        <f t="array" ref="C528">CHOOSE(_xlfn.ANCHORARRAY(B528), "Jan", "Feb", "Mar", "Apr", "May", "Jun", "Jul", "Aug", "Sep", "Oct", "Nov", "Dec")</f>
        <v>Oct</v>
      </c>
      <c r="D528" t="str">
        <f>"Q"&amp;ROUNDUP(MONTH('Supermart Grocery Sales - Retai'!F528)/3,0)</f>
        <v>Q4</v>
      </c>
      <c r="E528">
        <f>tbl_DataModel[[#This Row],[Profit]]/tbl_DataModel[[#This Row],[Sales]]</f>
        <v>0.08</v>
      </c>
      <c r="F528">
        <v>2236</v>
      </c>
      <c r="G528">
        <v>178.88</v>
      </c>
      <c r="H528" t="s">
        <v>49</v>
      </c>
      <c r="I528" t="s">
        <v>54</v>
      </c>
      <c r="J528" t="s">
        <v>23</v>
      </c>
      <c r="K528" t="s">
        <v>204</v>
      </c>
    </row>
    <row r="529" spans="1:11" x14ac:dyDescent="0.3">
      <c r="A529">
        <f>YEAR('Supermart Grocery Sales - Retai'!F:F)</f>
        <v>2018</v>
      </c>
      <c r="B529">
        <f>MONTH('Supermart Grocery Sales - Retai'!F:F)</f>
        <v>10</v>
      </c>
      <c r="C529" t="str" cm="1">
        <f t="array" ref="C529">CHOOSE(_xlfn.ANCHORARRAY(B529), "Jan", "Feb", "Mar", "Apr", "May", "Jun", "Jul", "Aug", "Sep", "Oct", "Nov", "Dec")</f>
        <v>Oct</v>
      </c>
      <c r="D529" t="str">
        <f>"Q"&amp;ROUNDUP(MONTH('Supermart Grocery Sales - Retai'!F529)/3,0)</f>
        <v>Q4</v>
      </c>
      <c r="E529">
        <f>tbl_DataModel[[#This Row],[Profit]]/tbl_DataModel[[#This Row],[Sales]]</f>
        <v>0.11</v>
      </c>
      <c r="F529">
        <v>1413</v>
      </c>
      <c r="G529">
        <v>155.43</v>
      </c>
      <c r="H529" t="s">
        <v>58</v>
      </c>
      <c r="I529" t="s">
        <v>112</v>
      </c>
      <c r="J529" t="s">
        <v>23</v>
      </c>
      <c r="K529" t="s">
        <v>90</v>
      </c>
    </row>
    <row r="530" spans="1:11" x14ac:dyDescent="0.3">
      <c r="A530">
        <f>YEAR('Supermart Grocery Sales - Retai'!F:F)</f>
        <v>2016</v>
      </c>
      <c r="B530">
        <f>MONTH('Supermart Grocery Sales - Retai'!F:F)</f>
        <v>9</v>
      </c>
      <c r="C530" t="str" cm="1">
        <f t="array" ref="C530">CHOOSE(_xlfn.ANCHORARRAY(B530), "Jan", "Feb", "Mar", "Apr", "May", "Jun", "Jul", "Aug", "Sep", "Oct", "Nov", "Dec")</f>
        <v>Sep</v>
      </c>
      <c r="D530" t="str">
        <f>"Q"&amp;ROUNDUP(MONTH('Supermart Grocery Sales - Retai'!F530)/3,0)</f>
        <v>Q3</v>
      </c>
      <c r="E530">
        <f>tbl_DataModel[[#This Row],[Profit]]/tbl_DataModel[[#This Row],[Sales]]</f>
        <v>0.23</v>
      </c>
      <c r="F530">
        <v>1032</v>
      </c>
      <c r="G530">
        <v>237.36</v>
      </c>
      <c r="H530" t="s">
        <v>58</v>
      </c>
      <c r="I530" t="s">
        <v>68</v>
      </c>
      <c r="J530" t="s">
        <v>98</v>
      </c>
      <c r="K530" t="s">
        <v>53</v>
      </c>
    </row>
    <row r="531" spans="1:11" x14ac:dyDescent="0.3">
      <c r="A531">
        <f>YEAR('Supermart Grocery Sales - Retai'!F:F)</f>
        <v>2016</v>
      </c>
      <c r="B531">
        <f>MONTH('Supermart Grocery Sales - Retai'!F:F)</f>
        <v>9</v>
      </c>
      <c r="C531" t="str" cm="1">
        <f t="array" ref="C531">CHOOSE(_xlfn.ANCHORARRAY(B531), "Jan", "Feb", "Mar", "Apr", "May", "Jun", "Jul", "Aug", "Sep", "Oct", "Nov", "Dec")</f>
        <v>Sep</v>
      </c>
      <c r="D531" t="str">
        <f>"Q"&amp;ROUNDUP(MONTH('Supermart Grocery Sales - Retai'!F531)/3,0)</f>
        <v>Q3</v>
      </c>
      <c r="E531">
        <f>tbl_DataModel[[#This Row],[Profit]]/tbl_DataModel[[#This Row],[Sales]]</f>
        <v>0.23</v>
      </c>
      <c r="F531">
        <v>1597</v>
      </c>
      <c r="G531">
        <v>367.31</v>
      </c>
      <c r="H531" t="s">
        <v>49</v>
      </c>
      <c r="I531" t="s">
        <v>205</v>
      </c>
      <c r="J531" t="s">
        <v>98</v>
      </c>
      <c r="K531" t="s">
        <v>182</v>
      </c>
    </row>
    <row r="532" spans="1:11" x14ac:dyDescent="0.3">
      <c r="A532">
        <f>YEAR('Supermart Grocery Sales - Retai'!F:F)</f>
        <v>2016</v>
      </c>
      <c r="B532">
        <f>MONTH('Supermart Grocery Sales - Retai'!F:F)</f>
        <v>9</v>
      </c>
      <c r="C532" t="str" cm="1">
        <f t="array" ref="C532">CHOOSE(_xlfn.ANCHORARRAY(B532), "Jan", "Feb", "Mar", "Apr", "May", "Jun", "Jul", "Aug", "Sep", "Oct", "Nov", "Dec")</f>
        <v>Sep</v>
      </c>
      <c r="D532" t="str">
        <f>"Q"&amp;ROUNDUP(MONTH('Supermart Grocery Sales - Retai'!F532)/3,0)</f>
        <v>Q3</v>
      </c>
      <c r="E532">
        <f>tbl_DataModel[[#This Row],[Profit]]/tbl_DataModel[[#This Row],[Sales]]</f>
        <v>0.11</v>
      </c>
      <c r="F532">
        <v>1537</v>
      </c>
      <c r="G532">
        <v>169.07</v>
      </c>
      <c r="H532" t="s">
        <v>63</v>
      </c>
      <c r="I532" t="s">
        <v>157</v>
      </c>
      <c r="J532" t="s">
        <v>98</v>
      </c>
      <c r="K532" t="s">
        <v>156</v>
      </c>
    </row>
    <row r="533" spans="1:11" x14ac:dyDescent="0.3">
      <c r="A533">
        <f>YEAR('Supermart Grocery Sales - Retai'!F:F)</f>
        <v>2016</v>
      </c>
      <c r="B533">
        <f>MONTH('Supermart Grocery Sales - Retai'!F:F)</f>
        <v>11</v>
      </c>
      <c r="C533" t="str" cm="1">
        <f t="array" ref="C533">CHOOSE(_xlfn.ANCHORARRAY(B533), "Jan", "Feb", "Mar", "Apr", "May", "Jun", "Jul", "Aug", "Sep", "Oct", "Nov", "Dec")</f>
        <v>Nov</v>
      </c>
      <c r="D533" t="str">
        <f>"Q"&amp;ROUNDUP(MONTH('Supermart Grocery Sales - Retai'!F533)/3,0)</f>
        <v>Q4</v>
      </c>
      <c r="E533">
        <f>tbl_DataModel[[#This Row],[Profit]]/tbl_DataModel[[#This Row],[Sales]]</f>
        <v>0.28000000000000003</v>
      </c>
      <c r="F533">
        <v>1245</v>
      </c>
      <c r="G533">
        <v>348.6</v>
      </c>
      <c r="H533" t="s">
        <v>63</v>
      </c>
      <c r="I533" t="s">
        <v>75</v>
      </c>
      <c r="J533" t="s">
        <v>29</v>
      </c>
      <c r="K533" t="s">
        <v>165</v>
      </c>
    </row>
    <row r="534" spans="1:11" x14ac:dyDescent="0.3">
      <c r="A534">
        <f>YEAR('Supermart Grocery Sales - Retai'!F:F)</f>
        <v>2018</v>
      </c>
      <c r="B534">
        <f>MONTH('Supermart Grocery Sales - Retai'!F:F)</f>
        <v>9</v>
      </c>
      <c r="C534" t="str" cm="1">
        <f t="array" ref="C534">CHOOSE(_xlfn.ANCHORARRAY(B534), "Jan", "Feb", "Mar", "Apr", "May", "Jun", "Jul", "Aug", "Sep", "Oct", "Nov", "Dec")</f>
        <v>Sep</v>
      </c>
      <c r="D534" t="str">
        <f>"Q"&amp;ROUNDUP(MONTH('Supermart Grocery Sales - Retai'!F534)/3,0)</f>
        <v>Q3</v>
      </c>
      <c r="E534">
        <f>tbl_DataModel[[#This Row],[Profit]]/tbl_DataModel[[#This Row],[Sales]]</f>
        <v>0.33999999999999997</v>
      </c>
      <c r="F534">
        <v>1902</v>
      </c>
      <c r="G534">
        <v>646.67999999999995</v>
      </c>
      <c r="H534" t="s">
        <v>58</v>
      </c>
      <c r="I534" t="s">
        <v>112</v>
      </c>
      <c r="J534" t="s">
        <v>29</v>
      </c>
      <c r="K534" t="s">
        <v>159</v>
      </c>
    </row>
    <row r="535" spans="1:11" x14ac:dyDescent="0.3">
      <c r="A535">
        <f>YEAR('Supermart Grocery Sales - Retai'!F:F)</f>
        <v>2017</v>
      </c>
      <c r="B535">
        <f>MONTH('Supermart Grocery Sales - Retai'!F:F)</f>
        <v>5</v>
      </c>
      <c r="C535" t="str" cm="1">
        <f t="array" ref="C535">CHOOSE(_xlfn.ANCHORARRAY(B535), "Jan", "Feb", "Mar", "Apr", "May", "Jun", "Jul", "Aug", "Sep", "Oct", "Nov", "Dec")</f>
        <v>May</v>
      </c>
      <c r="D535" t="str">
        <f>"Q"&amp;ROUNDUP(MONTH('Supermart Grocery Sales - Retai'!F535)/3,0)</f>
        <v>Q2</v>
      </c>
      <c r="E535">
        <f>tbl_DataModel[[#This Row],[Profit]]/tbl_DataModel[[#This Row],[Sales]]</f>
        <v>0.13</v>
      </c>
      <c r="F535">
        <v>888</v>
      </c>
      <c r="G535">
        <v>115.44</v>
      </c>
      <c r="H535" t="s">
        <v>26</v>
      </c>
      <c r="I535" t="s">
        <v>37</v>
      </c>
      <c r="J535" t="s">
        <v>23</v>
      </c>
      <c r="K535" t="s">
        <v>261</v>
      </c>
    </row>
    <row r="536" spans="1:11" x14ac:dyDescent="0.3">
      <c r="A536">
        <f>YEAR('Supermart Grocery Sales - Retai'!F:F)</f>
        <v>2017</v>
      </c>
      <c r="B536">
        <f>MONTH('Supermart Grocery Sales - Retai'!F:F)</f>
        <v>5</v>
      </c>
      <c r="C536" t="str" cm="1">
        <f t="array" ref="C536">CHOOSE(_xlfn.ANCHORARRAY(B536), "Jan", "Feb", "Mar", "Apr", "May", "Jun", "Jul", "Aug", "Sep", "Oct", "Nov", "Dec")</f>
        <v>May</v>
      </c>
      <c r="D536" t="str">
        <f>"Q"&amp;ROUNDUP(MONTH('Supermart Grocery Sales - Retai'!F536)/3,0)</f>
        <v>Q2</v>
      </c>
      <c r="E536">
        <f>tbl_DataModel[[#This Row],[Profit]]/tbl_DataModel[[#This Row],[Sales]]</f>
        <v>0.28000000000000003</v>
      </c>
      <c r="F536">
        <v>1416</v>
      </c>
      <c r="G536">
        <v>396.48</v>
      </c>
      <c r="H536" t="s">
        <v>26</v>
      </c>
      <c r="I536" t="s">
        <v>94</v>
      </c>
      <c r="J536" t="s">
        <v>23</v>
      </c>
      <c r="K536" t="s">
        <v>122</v>
      </c>
    </row>
    <row r="537" spans="1:11" x14ac:dyDescent="0.3">
      <c r="A537">
        <f>YEAR('Supermart Grocery Sales - Retai'!F:F)</f>
        <v>2017</v>
      </c>
      <c r="B537">
        <f>MONTH('Supermart Grocery Sales - Retai'!F:F)</f>
        <v>7</v>
      </c>
      <c r="C537" t="str" cm="1">
        <f t="array" ref="C537">CHOOSE(_xlfn.ANCHORARRAY(B537), "Jan", "Feb", "Mar", "Apr", "May", "Jun", "Jul", "Aug", "Sep", "Oct", "Nov", "Dec")</f>
        <v>Jul</v>
      </c>
      <c r="D537" t="str">
        <f>"Q"&amp;ROUNDUP(MONTH('Supermart Grocery Sales - Retai'!F537)/3,0)</f>
        <v>Q3</v>
      </c>
      <c r="E537">
        <f>tbl_DataModel[[#This Row],[Profit]]/tbl_DataModel[[#This Row],[Sales]]</f>
        <v>0.42</v>
      </c>
      <c r="F537">
        <v>739</v>
      </c>
      <c r="G537">
        <v>310.38</v>
      </c>
      <c r="H537" t="s">
        <v>58</v>
      </c>
      <c r="I537" t="s">
        <v>112</v>
      </c>
      <c r="J537" t="s">
        <v>29</v>
      </c>
      <c r="K537" t="s">
        <v>125</v>
      </c>
    </row>
    <row r="538" spans="1:11" x14ac:dyDescent="0.3">
      <c r="A538">
        <f>YEAR('Supermart Grocery Sales - Retai'!F:F)</f>
        <v>2018</v>
      </c>
      <c r="B538">
        <f>MONTH('Supermart Grocery Sales - Retai'!F:F)</f>
        <v>9</v>
      </c>
      <c r="C538" t="str" cm="1">
        <f t="array" ref="C538">CHOOSE(_xlfn.ANCHORARRAY(B538), "Jan", "Feb", "Mar", "Apr", "May", "Jun", "Jul", "Aug", "Sep", "Oct", "Nov", "Dec")</f>
        <v>Sep</v>
      </c>
      <c r="D538" t="str">
        <f>"Q"&amp;ROUNDUP(MONTH('Supermart Grocery Sales - Retai'!F538)/3,0)</f>
        <v>Q3</v>
      </c>
      <c r="E538">
        <f>tbl_DataModel[[#This Row],[Profit]]/tbl_DataModel[[#This Row],[Sales]]</f>
        <v>0.24</v>
      </c>
      <c r="F538">
        <v>1262</v>
      </c>
      <c r="G538">
        <v>302.88</v>
      </c>
      <c r="H538" t="s">
        <v>20</v>
      </c>
      <c r="I538" t="s">
        <v>91</v>
      </c>
      <c r="J538" t="s">
        <v>76</v>
      </c>
      <c r="K538" t="s">
        <v>169</v>
      </c>
    </row>
    <row r="539" spans="1:11" x14ac:dyDescent="0.3">
      <c r="A539">
        <f>YEAR('Supermart Grocery Sales - Retai'!F:F)</f>
        <v>2016</v>
      </c>
      <c r="B539">
        <f>MONTH('Supermart Grocery Sales - Retai'!F:F)</f>
        <v>12</v>
      </c>
      <c r="C539" t="str" cm="1">
        <f t="array" ref="C539">CHOOSE(_xlfn.ANCHORARRAY(B539), "Jan", "Feb", "Mar", "Apr", "May", "Jun", "Jul", "Aug", "Sep", "Oct", "Nov", "Dec")</f>
        <v>Dec</v>
      </c>
      <c r="D539" t="str">
        <f>"Q"&amp;ROUNDUP(MONTH('Supermart Grocery Sales - Retai'!F539)/3,0)</f>
        <v>Q4</v>
      </c>
      <c r="E539">
        <f>tbl_DataModel[[#This Row],[Profit]]/tbl_DataModel[[#This Row],[Sales]]</f>
        <v>0.22</v>
      </c>
      <c r="F539">
        <v>2241</v>
      </c>
      <c r="G539">
        <v>493.02</v>
      </c>
      <c r="H539" t="s">
        <v>20</v>
      </c>
      <c r="I539" t="s">
        <v>91</v>
      </c>
      <c r="J539" t="s">
        <v>98</v>
      </c>
      <c r="K539" t="s">
        <v>204</v>
      </c>
    </row>
    <row r="540" spans="1:11" x14ac:dyDescent="0.3">
      <c r="A540">
        <f>YEAR('Supermart Grocery Sales - Retai'!F:F)</f>
        <v>2016</v>
      </c>
      <c r="B540">
        <f>MONTH('Supermart Grocery Sales - Retai'!F:F)</f>
        <v>12</v>
      </c>
      <c r="C540" t="str" cm="1">
        <f t="array" ref="C540">CHOOSE(_xlfn.ANCHORARRAY(B540), "Jan", "Feb", "Mar", "Apr", "May", "Jun", "Jul", "Aug", "Sep", "Oct", "Nov", "Dec")</f>
        <v>Dec</v>
      </c>
      <c r="D540" t="str">
        <f>"Q"&amp;ROUNDUP(MONTH('Supermart Grocery Sales - Retai'!F540)/3,0)</f>
        <v>Q4</v>
      </c>
      <c r="E540">
        <f>tbl_DataModel[[#This Row],[Profit]]/tbl_DataModel[[#This Row],[Sales]]</f>
        <v>0.2</v>
      </c>
      <c r="F540">
        <v>2060</v>
      </c>
      <c r="G540">
        <v>412</v>
      </c>
      <c r="H540" t="s">
        <v>26</v>
      </c>
      <c r="I540" t="s">
        <v>201</v>
      </c>
      <c r="J540" t="s">
        <v>23</v>
      </c>
      <c r="K540" t="s">
        <v>263</v>
      </c>
    </row>
    <row r="541" spans="1:11" x14ac:dyDescent="0.3">
      <c r="A541">
        <f>YEAR('Supermart Grocery Sales - Retai'!F:F)</f>
        <v>2016</v>
      </c>
      <c r="B541">
        <f>MONTH('Supermart Grocery Sales - Retai'!F:F)</f>
        <v>12</v>
      </c>
      <c r="C541" t="str" cm="1">
        <f t="array" ref="C541">CHOOSE(_xlfn.ANCHORARRAY(B541), "Jan", "Feb", "Mar", "Apr", "May", "Jun", "Jul", "Aug", "Sep", "Oct", "Nov", "Dec")</f>
        <v>Dec</v>
      </c>
      <c r="D541" t="str">
        <f>"Q"&amp;ROUNDUP(MONTH('Supermart Grocery Sales - Retai'!F541)/3,0)</f>
        <v>Q4</v>
      </c>
      <c r="E541">
        <f>tbl_DataModel[[#This Row],[Profit]]/tbl_DataModel[[#This Row],[Sales]]</f>
        <v>0.41</v>
      </c>
      <c r="F541">
        <v>1633</v>
      </c>
      <c r="G541">
        <v>669.53</v>
      </c>
      <c r="H541" t="s">
        <v>58</v>
      </c>
      <c r="I541" t="s">
        <v>59</v>
      </c>
      <c r="J541" t="s">
        <v>23</v>
      </c>
      <c r="K541" t="s">
        <v>263</v>
      </c>
    </row>
    <row r="542" spans="1:11" x14ac:dyDescent="0.3">
      <c r="A542">
        <f>YEAR('Supermart Grocery Sales - Retai'!F:F)</f>
        <v>2015</v>
      </c>
      <c r="B542">
        <f>MONTH('Supermart Grocery Sales - Retai'!F:F)</f>
        <v>2</v>
      </c>
      <c r="C542" t="str" cm="1">
        <f t="array" ref="C542">CHOOSE(_xlfn.ANCHORARRAY(B542), "Jan", "Feb", "Mar", "Apr", "May", "Jun", "Jul", "Aug", "Sep", "Oct", "Nov", "Dec")</f>
        <v>Feb</v>
      </c>
      <c r="D542" t="str">
        <f>"Q"&amp;ROUNDUP(MONTH('Supermart Grocery Sales - Retai'!F542)/3,0)</f>
        <v>Q1</v>
      </c>
      <c r="E542">
        <f>tbl_DataModel[[#This Row],[Profit]]/tbl_DataModel[[#This Row],[Sales]]</f>
        <v>0.27999999999999997</v>
      </c>
      <c r="F542">
        <v>1338</v>
      </c>
      <c r="G542">
        <v>374.64</v>
      </c>
      <c r="H542" t="s">
        <v>20</v>
      </c>
      <c r="I542" t="s">
        <v>91</v>
      </c>
      <c r="J542" t="s">
        <v>76</v>
      </c>
      <c r="K542" t="s">
        <v>81</v>
      </c>
    </row>
    <row r="543" spans="1:11" x14ac:dyDescent="0.3">
      <c r="A543">
        <f>YEAR('Supermart Grocery Sales - Retai'!F:F)</f>
        <v>2017</v>
      </c>
      <c r="B543">
        <f>MONTH('Supermart Grocery Sales - Retai'!F:F)</f>
        <v>7</v>
      </c>
      <c r="C543" t="str" cm="1">
        <f t="array" ref="C543">CHOOSE(_xlfn.ANCHORARRAY(B543), "Jan", "Feb", "Mar", "Apr", "May", "Jun", "Jul", "Aug", "Sep", "Oct", "Nov", "Dec")</f>
        <v>Jul</v>
      </c>
      <c r="D543" t="str">
        <f>"Q"&amp;ROUNDUP(MONTH('Supermart Grocery Sales - Retai'!F543)/3,0)</f>
        <v>Q3</v>
      </c>
      <c r="E543">
        <f>tbl_DataModel[[#This Row],[Profit]]/tbl_DataModel[[#This Row],[Sales]]</f>
        <v>0.13</v>
      </c>
      <c r="F543">
        <v>1382</v>
      </c>
      <c r="G543">
        <v>179.66</v>
      </c>
      <c r="H543" t="s">
        <v>32</v>
      </c>
      <c r="I543" t="s">
        <v>153</v>
      </c>
      <c r="J543" t="s">
        <v>29</v>
      </c>
      <c r="K543" t="s">
        <v>19</v>
      </c>
    </row>
    <row r="544" spans="1:11" x14ac:dyDescent="0.3">
      <c r="A544">
        <f>YEAR('Supermart Grocery Sales - Retai'!F:F)</f>
        <v>2016</v>
      </c>
      <c r="B544">
        <f>MONTH('Supermart Grocery Sales - Retai'!F:F)</f>
        <v>12</v>
      </c>
      <c r="C544" t="str" cm="1">
        <f t="array" ref="C544">CHOOSE(_xlfn.ANCHORARRAY(B544), "Jan", "Feb", "Mar", "Apr", "May", "Jun", "Jul", "Aug", "Sep", "Oct", "Nov", "Dec")</f>
        <v>Dec</v>
      </c>
      <c r="D544" t="str">
        <f>"Q"&amp;ROUNDUP(MONTH('Supermart Grocery Sales - Retai'!F544)/3,0)</f>
        <v>Q4</v>
      </c>
      <c r="E544">
        <f>tbl_DataModel[[#This Row],[Profit]]/tbl_DataModel[[#This Row],[Sales]]</f>
        <v>0.3</v>
      </c>
      <c r="F544">
        <v>1296</v>
      </c>
      <c r="G544">
        <v>388.8</v>
      </c>
      <c r="H544" t="s">
        <v>20</v>
      </c>
      <c r="I544" t="s">
        <v>91</v>
      </c>
      <c r="J544" t="s">
        <v>98</v>
      </c>
      <c r="K544" t="s">
        <v>261</v>
      </c>
    </row>
    <row r="545" spans="1:11" x14ac:dyDescent="0.3">
      <c r="A545">
        <f>YEAR('Supermart Grocery Sales - Retai'!F:F)</f>
        <v>2015</v>
      </c>
      <c r="B545">
        <f>MONTH('Supermart Grocery Sales - Retai'!F:F)</f>
        <v>5</v>
      </c>
      <c r="C545" t="str" cm="1">
        <f t="array" ref="C545">CHOOSE(_xlfn.ANCHORARRAY(B545), "Jan", "Feb", "Mar", "Apr", "May", "Jun", "Jul", "Aug", "Sep", "Oct", "Nov", "Dec")</f>
        <v>May</v>
      </c>
      <c r="D545" t="str">
        <f>"Q"&amp;ROUNDUP(MONTH('Supermart Grocery Sales - Retai'!F545)/3,0)</f>
        <v>Q2</v>
      </c>
      <c r="E545">
        <f>tbl_DataModel[[#This Row],[Profit]]/tbl_DataModel[[#This Row],[Sales]]</f>
        <v>0.23</v>
      </c>
      <c r="F545">
        <v>2289</v>
      </c>
      <c r="G545">
        <v>526.47</v>
      </c>
      <c r="H545" t="s">
        <v>58</v>
      </c>
      <c r="I545" t="s">
        <v>59</v>
      </c>
      <c r="J545" t="s">
        <v>76</v>
      </c>
      <c r="K545" t="s">
        <v>74</v>
      </c>
    </row>
    <row r="546" spans="1:11" x14ac:dyDescent="0.3">
      <c r="A546">
        <f>YEAR('Supermart Grocery Sales - Retai'!F:F)</f>
        <v>2015</v>
      </c>
      <c r="B546">
        <f>MONTH('Supermart Grocery Sales - Retai'!F:F)</f>
        <v>5</v>
      </c>
      <c r="C546" t="str" cm="1">
        <f t="array" ref="C546">CHOOSE(_xlfn.ANCHORARRAY(B546), "Jan", "Feb", "Mar", "Apr", "May", "Jun", "Jul", "Aug", "Sep", "Oct", "Nov", "Dec")</f>
        <v>May</v>
      </c>
      <c r="D546" t="str">
        <f>"Q"&amp;ROUNDUP(MONTH('Supermart Grocery Sales - Retai'!F546)/3,0)</f>
        <v>Q2</v>
      </c>
      <c r="E546">
        <f>tbl_DataModel[[#This Row],[Profit]]/tbl_DataModel[[#This Row],[Sales]]</f>
        <v>4.9999999999999996E-2</v>
      </c>
      <c r="F546">
        <v>898</v>
      </c>
      <c r="G546">
        <v>44.9</v>
      </c>
      <c r="H546" t="s">
        <v>32</v>
      </c>
      <c r="I546" t="s">
        <v>33</v>
      </c>
      <c r="J546" t="s">
        <v>76</v>
      </c>
      <c r="K546" t="s">
        <v>184</v>
      </c>
    </row>
    <row r="547" spans="1:11" x14ac:dyDescent="0.3">
      <c r="A547">
        <f>YEAR('Supermart Grocery Sales - Retai'!F:F)</f>
        <v>2015</v>
      </c>
      <c r="B547">
        <f>MONTH('Supermart Grocery Sales - Retai'!F:F)</f>
        <v>5</v>
      </c>
      <c r="C547" t="str" cm="1">
        <f t="array" ref="C547">CHOOSE(_xlfn.ANCHORARRAY(B547), "Jan", "Feb", "Mar", "Apr", "May", "Jun", "Jul", "Aug", "Sep", "Oct", "Nov", "Dec")</f>
        <v>May</v>
      </c>
      <c r="D547" t="str">
        <f>"Q"&amp;ROUNDUP(MONTH('Supermart Grocery Sales - Retai'!F547)/3,0)</f>
        <v>Q2</v>
      </c>
      <c r="E547">
        <f>tbl_DataModel[[#This Row],[Profit]]/tbl_DataModel[[#This Row],[Sales]]</f>
        <v>0.33</v>
      </c>
      <c r="F547">
        <v>2017</v>
      </c>
      <c r="G547">
        <v>665.61</v>
      </c>
      <c r="H547" t="s">
        <v>63</v>
      </c>
      <c r="I547" t="s">
        <v>75</v>
      </c>
      <c r="J547" t="s">
        <v>76</v>
      </c>
      <c r="K547" t="s">
        <v>263</v>
      </c>
    </row>
    <row r="548" spans="1:11" x14ac:dyDescent="0.3">
      <c r="A548">
        <f>YEAR('Supermart Grocery Sales - Retai'!F:F)</f>
        <v>2018</v>
      </c>
      <c r="B548">
        <f>MONTH('Supermart Grocery Sales - Retai'!F:F)</f>
        <v>11</v>
      </c>
      <c r="C548" t="str" cm="1">
        <f t="array" ref="C548">CHOOSE(_xlfn.ANCHORARRAY(B548), "Jan", "Feb", "Mar", "Apr", "May", "Jun", "Jul", "Aug", "Sep", "Oct", "Nov", "Dec")</f>
        <v>Nov</v>
      </c>
      <c r="D548" t="str">
        <f>"Q"&amp;ROUNDUP(MONTH('Supermart Grocery Sales - Retai'!F548)/3,0)</f>
        <v>Q4</v>
      </c>
      <c r="E548">
        <f>tbl_DataModel[[#This Row],[Profit]]/tbl_DataModel[[#This Row],[Sales]]</f>
        <v>0.21</v>
      </c>
      <c r="F548">
        <v>1404</v>
      </c>
      <c r="G548">
        <v>294.83999999999997</v>
      </c>
      <c r="H548" t="s">
        <v>58</v>
      </c>
      <c r="I548" t="s">
        <v>59</v>
      </c>
      <c r="J548" t="s">
        <v>98</v>
      </c>
      <c r="K548" t="s">
        <v>62</v>
      </c>
    </row>
    <row r="549" spans="1:11" x14ac:dyDescent="0.3">
      <c r="A549">
        <f>YEAR('Supermart Grocery Sales - Retai'!F:F)</f>
        <v>2018</v>
      </c>
      <c r="B549">
        <f>MONTH('Supermart Grocery Sales - Retai'!F:F)</f>
        <v>11</v>
      </c>
      <c r="C549" t="str" cm="1">
        <f t="array" ref="C549">CHOOSE(_xlfn.ANCHORARRAY(B549), "Jan", "Feb", "Mar", "Apr", "May", "Jun", "Jul", "Aug", "Sep", "Oct", "Nov", "Dec")</f>
        <v>Nov</v>
      </c>
      <c r="D549" t="str">
        <f>"Q"&amp;ROUNDUP(MONTH('Supermart Grocery Sales - Retai'!F549)/3,0)</f>
        <v>Q4</v>
      </c>
      <c r="E549">
        <f>tbl_DataModel[[#This Row],[Profit]]/tbl_DataModel[[#This Row],[Sales]]</f>
        <v>0.38</v>
      </c>
      <c r="F549">
        <v>888</v>
      </c>
      <c r="G549">
        <v>337.44</v>
      </c>
      <c r="H549" t="s">
        <v>49</v>
      </c>
      <c r="I549" t="s">
        <v>54</v>
      </c>
      <c r="J549" t="s">
        <v>98</v>
      </c>
      <c r="K549" t="s">
        <v>156</v>
      </c>
    </row>
    <row r="550" spans="1:11" x14ac:dyDescent="0.3">
      <c r="A550">
        <f>YEAR('Supermart Grocery Sales - Retai'!F:F)</f>
        <v>2016</v>
      </c>
      <c r="B550">
        <f>MONTH('Supermart Grocery Sales - Retai'!F:F)</f>
        <v>11</v>
      </c>
      <c r="C550" t="str" cm="1">
        <f t="array" ref="C550">CHOOSE(_xlfn.ANCHORARRAY(B550), "Jan", "Feb", "Mar", "Apr", "May", "Jun", "Jul", "Aug", "Sep", "Oct", "Nov", "Dec")</f>
        <v>Nov</v>
      </c>
      <c r="D550" t="str">
        <f>"Q"&amp;ROUNDUP(MONTH('Supermart Grocery Sales - Retai'!F550)/3,0)</f>
        <v>Q4</v>
      </c>
      <c r="E550">
        <f>tbl_DataModel[[#This Row],[Profit]]/tbl_DataModel[[#This Row],[Sales]]</f>
        <v>0.31</v>
      </c>
      <c r="F550">
        <v>659</v>
      </c>
      <c r="G550">
        <v>204.29</v>
      </c>
      <c r="H550" t="s">
        <v>63</v>
      </c>
      <c r="I550" t="s">
        <v>157</v>
      </c>
      <c r="J550" t="s">
        <v>76</v>
      </c>
      <c r="K550" t="s">
        <v>40</v>
      </c>
    </row>
    <row r="551" spans="1:11" x14ac:dyDescent="0.3">
      <c r="A551">
        <f>YEAR('Supermart Grocery Sales - Retai'!F:F)</f>
        <v>2016</v>
      </c>
      <c r="B551">
        <f>MONTH('Supermart Grocery Sales - Retai'!F:F)</f>
        <v>11</v>
      </c>
      <c r="C551" t="str" cm="1">
        <f t="array" ref="C551">CHOOSE(_xlfn.ANCHORARRAY(B551), "Jan", "Feb", "Mar", "Apr", "May", "Jun", "Jul", "Aug", "Sep", "Oct", "Nov", "Dec")</f>
        <v>Nov</v>
      </c>
      <c r="D551" t="str">
        <f>"Q"&amp;ROUNDUP(MONTH('Supermart Grocery Sales - Retai'!F551)/3,0)</f>
        <v>Q4</v>
      </c>
      <c r="E551">
        <f>tbl_DataModel[[#This Row],[Profit]]/tbl_DataModel[[#This Row],[Sales]]</f>
        <v>0.43</v>
      </c>
      <c r="F551">
        <v>1167</v>
      </c>
      <c r="G551">
        <v>501.81</v>
      </c>
      <c r="H551" t="s">
        <v>20</v>
      </c>
      <c r="I551" t="s">
        <v>91</v>
      </c>
      <c r="J551" t="s">
        <v>76</v>
      </c>
      <c r="K551" t="s">
        <v>62</v>
      </c>
    </row>
    <row r="552" spans="1:11" x14ac:dyDescent="0.3">
      <c r="A552">
        <f>YEAR('Supermart Grocery Sales - Retai'!F:F)</f>
        <v>2016</v>
      </c>
      <c r="B552">
        <f>MONTH('Supermart Grocery Sales - Retai'!F:F)</f>
        <v>11</v>
      </c>
      <c r="C552" t="str" cm="1">
        <f t="array" ref="C552">CHOOSE(_xlfn.ANCHORARRAY(B552), "Jan", "Feb", "Mar", "Apr", "May", "Jun", "Jul", "Aug", "Sep", "Oct", "Nov", "Dec")</f>
        <v>Nov</v>
      </c>
      <c r="D552" t="str">
        <f>"Q"&amp;ROUNDUP(MONTH('Supermart Grocery Sales - Retai'!F552)/3,0)</f>
        <v>Q4</v>
      </c>
      <c r="E552">
        <f>tbl_DataModel[[#This Row],[Profit]]/tbl_DataModel[[#This Row],[Sales]]</f>
        <v>0.21000000000000002</v>
      </c>
      <c r="F552">
        <v>1471</v>
      </c>
      <c r="G552">
        <v>308.91000000000003</v>
      </c>
      <c r="H552" t="s">
        <v>63</v>
      </c>
      <c r="I552" t="s">
        <v>75</v>
      </c>
      <c r="J552" t="s">
        <v>76</v>
      </c>
      <c r="K552" t="s">
        <v>197</v>
      </c>
    </row>
    <row r="553" spans="1:11" x14ac:dyDescent="0.3">
      <c r="A553">
        <f>YEAR('Supermart Grocery Sales - Retai'!F:F)</f>
        <v>2017</v>
      </c>
      <c r="B553">
        <f>MONTH('Supermart Grocery Sales - Retai'!F:F)</f>
        <v>4</v>
      </c>
      <c r="C553" t="str" cm="1">
        <f t="array" ref="C553">CHOOSE(_xlfn.ANCHORARRAY(B553), "Jan", "Feb", "Mar", "Apr", "May", "Jun", "Jul", "Aug", "Sep", "Oct", "Nov", "Dec")</f>
        <v>Apr</v>
      </c>
      <c r="D553" t="str">
        <f>"Q"&amp;ROUNDUP(MONTH('Supermart Grocery Sales - Retai'!F553)/3,0)</f>
        <v>Q2</v>
      </c>
      <c r="E553">
        <f>tbl_DataModel[[#This Row],[Profit]]/tbl_DataModel[[#This Row],[Sales]]</f>
        <v>0.16999999999999998</v>
      </c>
      <c r="F553">
        <v>2481</v>
      </c>
      <c r="G553">
        <v>421.77</v>
      </c>
      <c r="H553" t="s">
        <v>63</v>
      </c>
      <c r="I553" t="s">
        <v>87</v>
      </c>
      <c r="J553" t="s">
        <v>29</v>
      </c>
      <c r="K553" t="s">
        <v>90</v>
      </c>
    </row>
    <row r="554" spans="1:11" x14ac:dyDescent="0.3">
      <c r="A554">
        <f>YEAR('Supermart Grocery Sales - Retai'!F:F)</f>
        <v>2018</v>
      </c>
      <c r="B554">
        <f>MONTH('Supermart Grocery Sales - Retai'!F:F)</f>
        <v>9</v>
      </c>
      <c r="C554" t="str" cm="1">
        <f t="array" ref="C554">CHOOSE(_xlfn.ANCHORARRAY(B554), "Jan", "Feb", "Mar", "Apr", "May", "Jun", "Jul", "Aug", "Sep", "Oct", "Nov", "Dec")</f>
        <v>Sep</v>
      </c>
      <c r="D554" t="str">
        <f>"Q"&amp;ROUNDUP(MONTH('Supermart Grocery Sales - Retai'!F554)/3,0)</f>
        <v>Q3</v>
      </c>
      <c r="E554">
        <f>tbl_DataModel[[#This Row],[Profit]]/tbl_DataModel[[#This Row],[Sales]]</f>
        <v>0.26</v>
      </c>
      <c r="F554">
        <v>2336</v>
      </c>
      <c r="G554">
        <v>607.36</v>
      </c>
      <c r="H554" t="s">
        <v>20</v>
      </c>
      <c r="I554" t="s">
        <v>91</v>
      </c>
      <c r="J554" t="s">
        <v>23</v>
      </c>
      <c r="K554" t="s">
        <v>162</v>
      </c>
    </row>
    <row r="555" spans="1:11" x14ac:dyDescent="0.3">
      <c r="A555">
        <f>YEAR('Supermart Grocery Sales - Retai'!F:F)</f>
        <v>2018</v>
      </c>
      <c r="B555">
        <f>MONTH('Supermart Grocery Sales - Retai'!F:F)</f>
        <v>11</v>
      </c>
      <c r="C555" t="str" cm="1">
        <f t="array" ref="C555">CHOOSE(_xlfn.ANCHORARRAY(B555), "Jan", "Feb", "Mar", "Apr", "May", "Jun", "Jul", "Aug", "Sep", "Oct", "Nov", "Dec")</f>
        <v>Nov</v>
      </c>
      <c r="D555" t="str">
        <f>"Q"&amp;ROUNDUP(MONTH('Supermart Grocery Sales - Retai'!F555)/3,0)</f>
        <v>Q4</v>
      </c>
      <c r="E555">
        <f>tbl_DataModel[[#This Row],[Profit]]/tbl_DataModel[[#This Row],[Sales]]</f>
        <v>4.9999999999999996E-2</v>
      </c>
      <c r="F555">
        <v>1696</v>
      </c>
      <c r="G555">
        <v>84.8</v>
      </c>
      <c r="H555" t="s">
        <v>20</v>
      </c>
      <c r="I555" t="s">
        <v>21</v>
      </c>
      <c r="J555" t="s">
        <v>76</v>
      </c>
      <c r="K555" t="s">
        <v>62</v>
      </c>
    </row>
    <row r="556" spans="1:11" x14ac:dyDescent="0.3">
      <c r="A556">
        <f>YEAR('Supermart Grocery Sales - Retai'!F:F)</f>
        <v>2018</v>
      </c>
      <c r="B556">
        <f>MONTH('Supermart Grocery Sales - Retai'!F:F)</f>
        <v>6</v>
      </c>
      <c r="C556" t="str" cm="1">
        <f t="array" ref="C556">CHOOSE(_xlfn.ANCHORARRAY(B556), "Jan", "Feb", "Mar", "Apr", "May", "Jun", "Jul", "Aug", "Sep", "Oct", "Nov", "Dec")</f>
        <v>Jun</v>
      </c>
      <c r="D556" t="str">
        <f>"Q"&amp;ROUNDUP(MONTH('Supermart Grocery Sales - Retai'!F556)/3,0)</f>
        <v>Q2</v>
      </c>
      <c r="E556">
        <f>tbl_DataModel[[#This Row],[Profit]]/tbl_DataModel[[#This Row],[Sales]]</f>
        <v>0.33</v>
      </c>
      <c r="F556">
        <v>1904</v>
      </c>
      <c r="G556">
        <v>628.32000000000005</v>
      </c>
      <c r="H556" t="s">
        <v>13</v>
      </c>
      <c r="I556" t="s">
        <v>195</v>
      </c>
      <c r="J556" t="s">
        <v>29</v>
      </c>
      <c r="K556" t="s">
        <v>83</v>
      </c>
    </row>
    <row r="557" spans="1:11" x14ac:dyDescent="0.3">
      <c r="A557">
        <f>YEAR('Supermart Grocery Sales - Retai'!F:F)</f>
        <v>2015</v>
      </c>
      <c r="B557">
        <f>MONTH('Supermart Grocery Sales - Retai'!F:F)</f>
        <v>3</v>
      </c>
      <c r="C557" t="str" cm="1">
        <f t="array" ref="C557">CHOOSE(_xlfn.ANCHORARRAY(B557), "Jan", "Feb", "Mar", "Apr", "May", "Jun", "Jul", "Aug", "Sep", "Oct", "Nov", "Dec")</f>
        <v>Mar</v>
      </c>
      <c r="D557" t="str">
        <f>"Q"&amp;ROUNDUP(MONTH('Supermart Grocery Sales - Retai'!F557)/3,0)</f>
        <v>Q1</v>
      </c>
      <c r="E557">
        <f>tbl_DataModel[[#This Row],[Profit]]/tbl_DataModel[[#This Row],[Sales]]</f>
        <v>0.19</v>
      </c>
      <c r="F557">
        <v>861</v>
      </c>
      <c r="G557">
        <v>163.59</v>
      </c>
      <c r="H557" t="s">
        <v>63</v>
      </c>
      <c r="I557" t="s">
        <v>64</v>
      </c>
      <c r="J557" t="s">
        <v>23</v>
      </c>
      <c r="K557" t="s">
        <v>62</v>
      </c>
    </row>
    <row r="558" spans="1:11" x14ac:dyDescent="0.3">
      <c r="A558">
        <f>YEAR('Supermart Grocery Sales - Retai'!F:F)</f>
        <v>2017</v>
      </c>
      <c r="B558">
        <f>MONTH('Supermart Grocery Sales - Retai'!F:F)</f>
        <v>6</v>
      </c>
      <c r="C558" t="str" cm="1">
        <f t="array" ref="C558">CHOOSE(_xlfn.ANCHORARRAY(B558), "Jan", "Feb", "Mar", "Apr", "May", "Jun", "Jul", "Aug", "Sep", "Oct", "Nov", "Dec")</f>
        <v>Jun</v>
      </c>
      <c r="D558" t="str">
        <f>"Q"&amp;ROUNDUP(MONTH('Supermart Grocery Sales - Retai'!F558)/3,0)</f>
        <v>Q2</v>
      </c>
      <c r="E558">
        <f>tbl_DataModel[[#This Row],[Profit]]/tbl_DataModel[[#This Row],[Sales]]</f>
        <v>0.25</v>
      </c>
      <c r="F558">
        <v>1505</v>
      </c>
      <c r="G558">
        <v>376.25</v>
      </c>
      <c r="H558" t="s">
        <v>32</v>
      </c>
      <c r="I558" t="s">
        <v>97</v>
      </c>
      <c r="J558" t="s">
        <v>29</v>
      </c>
      <c r="K558" t="s">
        <v>151</v>
      </c>
    </row>
    <row r="559" spans="1:11" x14ac:dyDescent="0.3">
      <c r="A559">
        <f>YEAR('Supermart Grocery Sales - Retai'!F:F)</f>
        <v>2017</v>
      </c>
      <c r="B559">
        <f>MONTH('Supermart Grocery Sales - Retai'!F:F)</f>
        <v>6</v>
      </c>
      <c r="C559" t="str" cm="1">
        <f t="array" ref="C559">CHOOSE(_xlfn.ANCHORARRAY(B559), "Jan", "Feb", "Mar", "Apr", "May", "Jun", "Jul", "Aug", "Sep", "Oct", "Nov", "Dec")</f>
        <v>Jun</v>
      </c>
      <c r="D559" t="str">
        <f>"Q"&amp;ROUNDUP(MONTH('Supermart Grocery Sales - Retai'!F559)/3,0)</f>
        <v>Q2</v>
      </c>
      <c r="E559">
        <f>tbl_DataModel[[#This Row],[Profit]]/tbl_DataModel[[#This Row],[Sales]]</f>
        <v>0.34</v>
      </c>
      <c r="F559">
        <v>1791</v>
      </c>
      <c r="G559">
        <v>608.94000000000005</v>
      </c>
      <c r="H559" t="s">
        <v>63</v>
      </c>
      <c r="I559" t="s">
        <v>64</v>
      </c>
      <c r="J559" t="s">
        <v>29</v>
      </c>
      <c r="K559" t="s">
        <v>57</v>
      </c>
    </row>
    <row r="560" spans="1:11" x14ac:dyDescent="0.3">
      <c r="A560">
        <f>YEAR('Supermart Grocery Sales - Retai'!F:F)</f>
        <v>2017</v>
      </c>
      <c r="B560">
        <f>MONTH('Supermart Grocery Sales - Retai'!F:F)</f>
        <v>6</v>
      </c>
      <c r="C560" t="str" cm="1">
        <f t="array" ref="C560">CHOOSE(_xlfn.ANCHORARRAY(B560), "Jan", "Feb", "Mar", "Apr", "May", "Jun", "Jul", "Aug", "Sep", "Oct", "Nov", "Dec")</f>
        <v>Jun</v>
      </c>
      <c r="D560" t="str">
        <f>"Q"&amp;ROUNDUP(MONTH('Supermart Grocery Sales - Retai'!F560)/3,0)</f>
        <v>Q2</v>
      </c>
      <c r="E560">
        <f>tbl_DataModel[[#This Row],[Profit]]/tbl_DataModel[[#This Row],[Sales]]</f>
        <v>4.9999999999999996E-2</v>
      </c>
      <c r="F560">
        <v>1826</v>
      </c>
      <c r="G560">
        <v>91.3</v>
      </c>
      <c r="H560" t="s">
        <v>58</v>
      </c>
      <c r="I560" t="s">
        <v>112</v>
      </c>
      <c r="J560" t="s">
        <v>29</v>
      </c>
      <c r="K560" t="s">
        <v>146</v>
      </c>
    </row>
    <row r="561" spans="1:11" x14ac:dyDescent="0.3">
      <c r="A561">
        <f>YEAR('Supermart Grocery Sales - Retai'!F:F)</f>
        <v>2018</v>
      </c>
      <c r="B561">
        <f>MONTH('Supermart Grocery Sales - Retai'!F:F)</f>
        <v>11</v>
      </c>
      <c r="C561" t="str" cm="1">
        <f t="array" ref="C561">CHOOSE(_xlfn.ANCHORARRAY(B561), "Jan", "Feb", "Mar", "Apr", "May", "Jun", "Jul", "Aug", "Sep", "Oct", "Nov", "Dec")</f>
        <v>Nov</v>
      </c>
      <c r="D561" t="str">
        <f>"Q"&amp;ROUNDUP(MONTH('Supermart Grocery Sales - Retai'!F561)/3,0)</f>
        <v>Q4</v>
      </c>
      <c r="E561">
        <f>tbl_DataModel[[#This Row],[Profit]]/tbl_DataModel[[#This Row],[Sales]]</f>
        <v>0.35000000000000003</v>
      </c>
      <c r="F561">
        <v>768</v>
      </c>
      <c r="G561">
        <v>268.8</v>
      </c>
      <c r="H561" t="s">
        <v>63</v>
      </c>
      <c r="I561" t="s">
        <v>157</v>
      </c>
      <c r="J561" t="s">
        <v>29</v>
      </c>
      <c r="K561" t="s">
        <v>191</v>
      </c>
    </row>
    <row r="562" spans="1:11" x14ac:dyDescent="0.3">
      <c r="A562">
        <f>YEAR('Supermart Grocery Sales - Retai'!F:F)</f>
        <v>2018</v>
      </c>
      <c r="B562">
        <f>MONTH('Supermart Grocery Sales - Retai'!F:F)</f>
        <v>11</v>
      </c>
      <c r="C562" t="str" cm="1">
        <f t="array" ref="C562">CHOOSE(_xlfn.ANCHORARRAY(B562), "Jan", "Feb", "Mar", "Apr", "May", "Jun", "Jul", "Aug", "Sep", "Oct", "Nov", "Dec")</f>
        <v>Nov</v>
      </c>
      <c r="D562" t="str">
        <f>"Q"&amp;ROUNDUP(MONTH('Supermart Grocery Sales - Retai'!F562)/3,0)</f>
        <v>Q4</v>
      </c>
      <c r="E562">
        <f>tbl_DataModel[[#This Row],[Profit]]/tbl_DataModel[[#This Row],[Sales]]</f>
        <v>0.33</v>
      </c>
      <c r="F562">
        <v>1551</v>
      </c>
      <c r="G562">
        <v>511.83</v>
      </c>
      <c r="H562" t="s">
        <v>49</v>
      </c>
      <c r="I562" t="s">
        <v>205</v>
      </c>
      <c r="J562" t="s">
        <v>29</v>
      </c>
      <c r="K562" t="s">
        <v>62</v>
      </c>
    </row>
    <row r="563" spans="1:11" x14ac:dyDescent="0.3">
      <c r="A563">
        <f>YEAR('Supermart Grocery Sales - Retai'!F:F)</f>
        <v>2015</v>
      </c>
      <c r="B563">
        <f>MONTH('Supermart Grocery Sales - Retai'!F:F)</f>
        <v>9</v>
      </c>
      <c r="C563" t="str" cm="1">
        <f t="array" ref="C563">CHOOSE(_xlfn.ANCHORARRAY(B563), "Jan", "Feb", "Mar", "Apr", "May", "Jun", "Jul", "Aug", "Sep", "Oct", "Nov", "Dec")</f>
        <v>Sep</v>
      </c>
      <c r="D563" t="str">
        <f>"Q"&amp;ROUNDUP(MONTH('Supermart Grocery Sales - Retai'!F563)/3,0)</f>
        <v>Q3</v>
      </c>
      <c r="E563">
        <f>tbl_DataModel[[#This Row],[Profit]]/tbl_DataModel[[#This Row],[Sales]]</f>
        <v>0.4</v>
      </c>
      <c r="F563">
        <v>1313</v>
      </c>
      <c r="G563">
        <v>525.20000000000005</v>
      </c>
      <c r="H563" t="s">
        <v>32</v>
      </c>
      <c r="I563" t="s">
        <v>153</v>
      </c>
      <c r="J563" t="s">
        <v>23</v>
      </c>
      <c r="K563" t="s">
        <v>146</v>
      </c>
    </row>
    <row r="564" spans="1:11" x14ac:dyDescent="0.3">
      <c r="A564">
        <f>YEAR('Supermart Grocery Sales - Retai'!F:F)</f>
        <v>2015</v>
      </c>
      <c r="B564">
        <f>MONTH('Supermart Grocery Sales - Retai'!F:F)</f>
        <v>9</v>
      </c>
      <c r="C564" t="str" cm="1">
        <f t="array" ref="C564">CHOOSE(_xlfn.ANCHORARRAY(B564), "Jan", "Feb", "Mar", "Apr", "May", "Jun", "Jul", "Aug", "Sep", "Oct", "Nov", "Dec")</f>
        <v>Sep</v>
      </c>
      <c r="D564" t="str">
        <f>"Q"&amp;ROUNDUP(MONTH('Supermart Grocery Sales - Retai'!F564)/3,0)</f>
        <v>Q3</v>
      </c>
      <c r="E564">
        <f>tbl_DataModel[[#This Row],[Profit]]/tbl_DataModel[[#This Row],[Sales]]</f>
        <v>0.33999999999999997</v>
      </c>
      <c r="F564">
        <v>1455</v>
      </c>
      <c r="G564">
        <v>494.7</v>
      </c>
      <c r="H564" t="s">
        <v>32</v>
      </c>
      <c r="I564" t="s">
        <v>33</v>
      </c>
      <c r="J564" t="s">
        <v>23</v>
      </c>
      <c r="K564" t="s">
        <v>211</v>
      </c>
    </row>
    <row r="565" spans="1:11" x14ac:dyDescent="0.3">
      <c r="A565">
        <f>YEAR('Supermart Grocery Sales - Retai'!F:F)</f>
        <v>2016</v>
      </c>
      <c r="B565">
        <f>MONTH('Supermart Grocery Sales - Retai'!F:F)</f>
        <v>12</v>
      </c>
      <c r="C565" t="str" cm="1">
        <f t="array" ref="C565">CHOOSE(_xlfn.ANCHORARRAY(B565), "Jan", "Feb", "Mar", "Apr", "May", "Jun", "Jul", "Aug", "Sep", "Oct", "Nov", "Dec")</f>
        <v>Dec</v>
      </c>
      <c r="D565" t="str">
        <f>"Q"&amp;ROUNDUP(MONTH('Supermart Grocery Sales - Retai'!F565)/3,0)</f>
        <v>Q4</v>
      </c>
      <c r="E565">
        <f>tbl_DataModel[[#This Row],[Profit]]/tbl_DataModel[[#This Row],[Sales]]</f>
        <v>0.24</v>
      </c>
      <c r="F565">
        <v>777</v>
      </c>
      <c r="G565">
        <v>186.48</v>
      </c>
      <c r="H565" t="s">
        <v>32</v>
      </c>
      <c r="I565" t="s">
        <v>153</v>
      </c>
      <c r="J565" t="s">
        <v>29</v>
      </c>
      <c r="K565" t="s">
        <v>162</v>
      </c>
    </row>
    <row r="566" spans="1:11" x14ac:dyDescent="0.3">
      <c r="A566">
        <f>YEAR('Supermart Grocery Sales - Retai'!F:F)</f>
        <v>2016</v>
      </c>
      <c r="B566">
        <f>MONTH('Supermart Grocery Sales - Retai'!F:F)</f>
        <v>12</v>
      </c>
      <c r="C566" t="str" cm="1">
        <f t="array" ref="C566">CHOOSE(_xlfn.ANCHORARRAY(B566), "Jan", "Feb", "Mar", "Apr", "May", "Jun", "Jul", "Aug", "Sep", "Oct", "Nov", "Dec")</f>
        <v>Dec</v>
      </c>
      <c r="D566" t="str">
        <f>"Q"&amp;ROUNDUP(MONTH('Supermart Grocery Sales - Retai'!F566)/3,0)</f>
        <v>Q4</v>
      </c>
      <c r="E566">
        <f>tbl_DataModel[[#This Row],[Profit]]/tbl_DataModel[[#This Row],[Sales]]</f>
        <v>0.15000000000000002</v>
      </c>
      <c r="F566">
        <v>2179</v>
      </c>
      <c r="G566">
        <v>326.85000000000002</v>
      </c>
      <c r="H566" t="s">
        <v>20</v>
      </c>
      <c r="I566" t="s">
        <v>21</v>
      </c>
      <c r="J566" t="s">
        <v>29</v>
      </c>
      <c r="K566" t="s">
        <v>114</v>
      </c>
    </row>
    <row r="567" spans="1:11" x14ac:dyDescent="0.3">
      <c r="A567">
        <f>YEAR('Supermart Grocery Sales - Retai'!F:F)</f>
        <v>2018</v>
      </c>
      <c r="B567">
        <f>MONTH('Supermart Grocery Sales - Retai'!F:F)</f>
        <v>12</v>
      </c>
      <c r="C567" t="str" cm="1">
        <f t="array" ref="C567">CHOOSE(_xlfn.ANCHORARRAY(B567), "Jan", "Feb", "Mar", "Apr", "May", "Jun", "Jul", "Aug", "Sep", "Oct", "Nov", "Dec")</f>
        <v>Dec</v>
      </c>
      <c r="D567" t="str">
        <f>"Q"&amp;ROUNDUP(MONTH('Supermart Grocery Sales - Retai'!F567)/3,0)</f>
        <v>Q4</v>
      </c>
      <c r="E567">
        <f>tbl_DataModel[[#This Row],[Profit]]/tbl_DataModel[[#This Row],[Sales]]</f>
        <v>0.19999999999999998</v>
      </c>
      <c r="F567">
        <v>1527</v>
      </c>
      <c r="G567">
        <v>305.39999999999998</v>
      </c>
      <c r="H567" t="s">
        <v>32</v>
      </c>
      <c r="I567" t="s">
        <v>46</v>
      </c>
      <c r="J567" t="s">
        <v>29</v>
      </c>
      <c r="K567" t="s">
        <v>135</v>
      </c>
    </row>
    <row r="568" spans="1:11" x14ac:dyDescent="0.3">
      <c r="A568">
        <f>YEAR('Supermart Grocery Sales - Retai'!F:F)</f>
        <v>2018</v>
      </c>
      <c r="B568">
        <f>MONTH('Supermart Grocery Sales - Retai'!F:F)</f>
        <v>10</v>
      </c>
      <c r="C568" t="str" cm="1">
        <f t="array" ref="C568">CHOOSE(_xlfn.ANCHORARRAY(B568), "Jan", "Feb", "Mar", "Apr", "May", "Jun", "Jul", "Aug", "Sep", "Oct", "Nov", "Dec")</f>
        <v>Oct</v>
      </c>
      <c r="D568" t="str">
        <f>"Q"&amp;ROUNDUP(MONTH('Supermart Grocery Sales - Retai'!F568)/3,0)</f>
        <v>Q4</v>
      </c>
      <c r="E568">
        <f>tbl_DataModel[[#This Row],[Profit]]/tbl_DataModel[[#This Row],[Sales]]</f>
        <v>0.06</v>
      </c>
      <c r="F568">
        <v>2207</v>
      </c>
      <c r="G568">
        <v>132.41999999999999</v>
      </c>
      <c r="H568" t="s">
        <v>49</v>
      </c>
      <c r="I568" t="s">
        <v>50</v>
      </c>
      <c r="J568" t="s">
        <v>29</v>
      </c>
      <c r="K568" t="s">
        <v>36</v>
      </c>
    </row>
    <row r="569" spans="1:11" x14ac:dyDescent="0.3">
      <c r="A569">
        <f>YEAR('Supermart Grocery Sales - Retai'!F:F)</f>
        <v>2018</v>
      </c>
      <c r="B569">
        <f>MONTH('Supermart Grocery Sales - Retai'!F:F)</f>
        <v>10</v>
      </c>
      <c r="C569" t="str" cm="1">
        <f t="array" ref="C569">CHOOSE(_xlfn.ANCHORARRAY(B569), "Jan", "Feb", "Mar", "Apr", "May", "Jun", "Jul", "Aug", "Sep", "Oct", "Nov", "Dec")</f>
        <v>Oct</v>
      </c>
      <c r="D569" t="str">
        <f>"Q"&amp;ROUNDUP(MONTH('Supermart Grocery Sales - Retai'!F569)/3,0)</f>
        <v>Q4</v>
      </c>
      <c r="E569">
        <f>tbl_DataModel[[#This Row],[Profit]]/tbl_DataModel[[#This Row],[Sales]]</f>
        <v>0.30000000000000004</v>
      </c>
      <c r="F569">
        <v>1879</v>
      </c>
      <c r="G569">
        <v>563.70000000000005</v>
      </c>
      <c r="H569" t="s">
        <v>63</v>
      </c>
      <c r="I569" t="s">
        <v>64</v>
      </c>
      <c r="J569" t="s">
        <v>29</v>
      </c>
      <c r="K569" t="s">
        <v>263</v>
      </c>
    </row>
    <row r="570" spans="1:11" x14ac:dyDescent="0.3">
      <c r="A570">
        <f>YEAR('Supermart Grocery Sales - Retai'!F:F)</f>
        <v>2018</v>
      </c>
      <c r="B570">
        <f>MONTH('Supermart Grocery Sales - Retai'!F:F)</f>
        <v>10</v>
      </c>
      <c r="C570" t="str" cm="1">
        <f t="array" ref="C570">CHOOSE(_xlfn.ANCHORARRAY(B570), "Jan", "Feb", "Mar", "Apr", "May", "Jun", "Jul", "Aug", "Sep", "Oct", "Nov", "Dec")</f>
        <v>Oct</v>
      </c>
      <c r="D570" t="str">
        <f>"Q"&amp;ROUNDUP(MONTH('Supermart Grocery Sales - Retai'!F570)/3,0)</f>
        <v>Q4</v>
      </c>
      <c r="E570">
        <f>tbl_DataModel[[#This Row],[Profit]]/tbl_DataModel[[#This Row],[Sales]]</f>
        <v>0.17</v>
      </c>
      <c r="F570">
        <v>1668</v>
      </c>
      <c r="G570">
        <v>283.56</v>
      </c>
      <c r="H570" t="s">
        <v>13</v>
      </c>
      <c r="I570" t="s">
        <v>79</v>
      </c>
      <c r="J570" t="s">
        <v>29</v>
      </c>
      <c r="K570" t="s">
        <v>151</v>
      </c>
    </row>
    <row r="571" spans="1:11" x14ac:dyDescent="0.3">
      <c r="A571">
        <f>YEAR('Supermart Grocery Sales - Retai'!F:F)</f>
        <v>2018</v>
      </c>
      <c r="B571">
        <f>MONTH('Supermart Grocery Sales - Retai'!F:F)</f>
        <v>10</v>
      </c>
      <c r="C571" t="str" cm="1">
        <f t="array" ref="C571">CHOOSE(_xlfn.ANCHORARRAY(B571), "Jan", "Feb", "Mar", "Apr", "May", "Jun", "Jul", "Aug", "Sep", "Oct", "Nov", "Dec")</f>
        <v>Oct</v>
      </c>
      <c r="D571" t="str">
        <f>"Q"&amp;ROUNDUP(MONTH('Supermart Grocery Sales - Retai'!F571)/3,0)</f>
        <v>Q4</v>
      </c>
      <c r="E571">
        <f>tbl_DataModel[[#This Row],[Profit]]/tbl_DataModel[[#This Row],[Sales]]</f>
        <v>0.34</v>
      </c>
      <c r="F571">
        <v>727</v>
      </c>
      <c r="G571">
        <v>247.18</v>
      </c>
      <c r="H571" t="s">
        <v>26</v>
      </c>
      <c r="I571" t="s">
        <v>201</v>
      </c>
      <c r="J571" t="s">
        <v>29</v>
      </c>
      <c r="K571" t="s">
        <v>130</v>
      </c>
    </row>
    <row r="572" spans="1:11" x14ac:dyDescent="0.3">
      <c r="A572">
        <f>YEAR('Supermart Grocery Sales - Retai'!F:F)</f>
        <v>2018</v>
      </c>
      <c r="B572">
        <f>MONTH('Supermart Grocery Sales - Retai'!F:F)</f>
        <v>12</v>
      </c>
      <c r="C572" t="str" cm="1">
        <f t="array" ref="C572">CHOOSE(_xlfn.ANCHORARRAY(B572), "Jan", "Feb", "Mar", "Apr", "May", "Jun", "Jul", "Aug", "Sep", "Oct", "Nov", "Dec")</f>
        <v>Dec</v>
      </c>
      <c r="D572" t="str">
        <f>"Q"&amp;ROUNDUP(MONTH('Supermart Grocery Sales - Retai'!F572)/3,0)</f>
        <v>Q4</v>
      </c>
      <c r="E572">
        <f>tbl_DataModel[[#This Row],[Profit]]/tbl_DataModel[[#This Row],[Sales]]</f>
        <v>0.44</v>
      </c>
      <c r="F572">
        <v>979</v>
      </c>
      <c r="G572">
        <v>430.76</v>
      </c>
      <c r="H572" t="s">
        <v>49</v>
      </c>
      <c r="I572" t="s">
        <v>54</v>
      </c>
      <c r="J572" t="s">
        <v>98</v>
      </c>
      <c r="K572" t="s">
        <v>102</v>
      </c>
    </row>
    <row r="573" spans="1:11" x14ac:dyDescent="0.3">
      <c r="A573">
        <f>YEAR('Supermart Grocery Sales - Retai'!F:F)</f>
        <v>2018</v>
      </c>
      <c r="B573">
        <f>MONTH('Supermart Grocery Sales - Retai'!F:F)</f>
        <v>12</v>
      </c>
      <c r="C573" t="str" cm="1">
        <f t="array" ref="C573">CHOOSE(_xlfn.ANCHORARRAY(B573), "Jan", "Feb", "Mar", "Apr", "May", "Jun", "Jul", "Aug", "Sep", "Oct", "Nov", "Dec")</f>
        <v>Dec</v>
      </c>
      <c r="D573" t="str">
        <f>"Q"&amp;ROUNDUP(MONTH('Supermart Grocery Sales - Retai'!F573)/3,0)</f>
        <v>Q4</v>
      </c>
      <c r="E573">
        <f>tbl_DataModel[[#This Row],[Profit]]/tbl_DataModel[[#This Row],[Sales]]</f>
        <v>0.28000000000000003</v>
      </c>
      <c r="F573">
        <v>1362</v>
      </c>
      <c r="G573">
        <v>381.36</v>
      </c>
      <c r="H573" t="s">
        <v>49</v>
      </c>
      <c r="I573" t="s">
        <v>205</v>
      </c>
      <c r="J573" t="s">
        <v>98</v>
      </c>
      <c r="K573" t="s">
        <v>25</v>
      </c>
    </row>
    <row r="574" spans="1:11" x14ac:dyDescent="0.3">
      <c r="A574">
        <f>YEAR('Supermart Grocery Sales - Retai'!F:F)</f>
        <v>2018</v>
      </c>
      <c r="B574">
        <f>MONTH('Supermart Grocery Sales - Retai'!F:F)</f>
        <v>12</v>
      </c>
      <c r="C574" t="str" cm="1">
        <f t="array" ref="C574">CHOOSE(_xlfn.ANCHORARRAY(B574), "Jan", "Feb", "Mar", "Apr", "May", "Jun", "Jul", "Aug", "Sep", "Oct", "Nov", "Dec")</f>
        <v>Dec</v>
      </c>
      <c r="D574" t="str">
        <f>"Q"&amp;ROUNDUP(MONTH('Supermart Grocery Sales - Retai'!F574)/3,0)</f>
        <v>Q4</v>
      </c>
      <c r="E574">
        <f>tbl_DataModel[[#This Row],[Profit]]/tbl_DataModel[[#This Row],[Sales]]</f>
        <v>0.39999999999999997</v>
      </c>
      <c r="F574">
        <v>1626</v>
      </c>
      <c r="G574">
        <v>650.4</v>
      </c>
      <c r="H574" t="s">
        <v>49</v>
      </c>
      <c r="I574" t="s">
        <v>50</v>
      </c>
      <c r="J574" t="s">
        <v>98</v>
      </c>
      <c r="K574" t="s">
        <v>122</v>
      </c>
    </row>
    <row r="575" spans="1:11" x14ac:dyDescent="0.3">
      <c r="A575">
        <f>YEAR('Supermart Grocery Sales - Retai'!F:F)</f>
        <v>2018</v>
      </c>
      <c r="B575">
        <f>MONTH('Supermart Grocery Sales - Retai'!F:F)</f>
        <v>12</v>
      </c>
      <c r="C575" t="str" cm="1">
        <f t="array" ref="C575">CHOOSE(_xlfn.ANCHORARRAY(B575), "Jan", "Feb", "Mar", "Apr", "May", "Jun", "Jul", "Aug", "Sep", "Oct", "Nov", "Dec")</f>
        <v>Dec</v>
      </c>
      <c r="D575" t="str">
        <f>"Q"&amp;ROUNDUP(MONTH('Supermart Grocery Sales - Retai'!F575)/3,0)</f>
        <v>Q4</v>
      </c>
      <c r="E575">
        <f>tbl_DataModel[[#This Row],[Profit]]/tbl_DataModel[[#This Row],[Sales]]</f>
        <v>0.42</v>
      </c>
      <c r="F575">
        <v>681</v>
      </c>
      <c r="G575">
        <v>286.02</v>
      </c>
      <c r="H575" t="s">
        <v>32</v>
      </c>
      <c r="I575" t="s">
        <v>33</v>
      </c>
      <c r="J575" t="s">
        <v>98</v>
      </c>
      <c r="K575" t="s">
        <v>36</v>
      </c>
    </row>
    <row r="576" spans="1:11" x14ac:dyDescent="0.3">
      <c r="A576">
        <f>YEAR('Supermart Grocery Sales - Retai'!F:F)</f>
        <v>2017</v>
      </c>
      <c r="B576">
        <f>MONTH('Supermart Grocery Sales - Retai'!F:F)</f>
        <v>11</v>
      </c>
      <c r="C576" t="str" cm="1">
        <f t="array" ref="C576">CHOOSE(_xlfn.ANCHORARRAY(B576), "Jan", "Feb", "Mar", "Apr", "May", "Jun", "Jul", "Aug", "Sep", "Oct", "Nov", "Dec")</f>
        <v>Nov</v>
      </c>
      <c r="D576" t="str">
        <f>"Q"&amp;ROUNDUP(MONTH('Supermart Grocery Sales - Retai'!F576)/3,0)</f>
        <v>Q4</v>
      </c>
      <c r="E576">
        <f>tbl_DataModel[[#This Row],[Profit]]/tbl_DataModel[[#This Row],[Sales]]</f>
        <v>0.16</v>
      </c>
      <c r="F576">
        <v>2017</v>
      </c>
      <c r="G576">
        <v>322.72000000000003</v>
      </c>
      <c r="H576" t="s">
        <v>63</v>
      </c>
      <c r="I576" t="s">
        <v>64</v>
      </c>
      <c r="J576" t="s">
        <v>29</v>
      </c>
      <c r="K576" t="s">
        <v>122</v>
      </c>
    </row>
    <row r="577" spans="1:11" x14ac:dyDescent="0.3">
      <c r="A577">
        <f>YEAR('Supermart Grocery Sales - Retai'!F:F)</f>
        <v>2016</v>
      </c>
      <c r="B577">
        <f>MONTH('Supermart Grocery Sales - Retai'!F:F)</f>
        <v>9</v>
      </c>
      <c r="C577" t="str" cm="1">
        <f t="array" ref="C577">CHOOSE(_xlfn.ANCHORARRAY(B577), "Jan", "Feb", "Mar", "Apr", "May", "Jun", "Jul", "Aug", "Sep", "Oct", "Nov", "Dec")</f>
        <v>Sep</v>
      </c>
      <c r="D577" t="str">
        <f>"Q"&amp;ROUNDUP(MONTH('Supermart Grocery Sales - Retai'!F577)/3,0)</f>
        <v>Q3</v>
      </c>
      <c r="E577">
        <f>tbl_DataModel[[#This Row],[Profit]]/tbl_DataModel[[#This Row],[Sales]]</f>
        <v>0.21000000000000002</v>
      </c>
      <c r="F577">
        <v>980</v>
      </c>
      <c r="G577">
        <v>205.8</v>
      </c>
      <c r="H577" t="s">
        <v>20</v>
      </c>
      <c r="I577" t="s">
        <v>21</v>
      </c>
      <c r="J577" t="s">
        <v>29</v>
      </c>
      <c r="K577" t="s">
        <v>156</v>
      </c>
    </row>
    <row r="578" spans="1:11" x14ac:dyDescent="0.3">
      <c r="A578">
        <f>YEAR('Supermart Grocery Sales - Retai'!F:F)</f>
        <v>2016</v>
      </c>
      <c r="B578">
        <f>MONTH('Supermart Grocery Sales - Retai'!F:F)</f>
        <v>9</v>
      </c>
      <c r="C578" t="str" cm="1">
        <f t="array" ref="C578">CHOOSE(_xlfn.ANCHORARRAY(B578), "Jan", "Feb", "Mar", "Apr", "May", "Jun", "Jul", "Aug", "Sep", "Oct", "Nov", "Dec")</f>
        <v>Sep</v>
      </c>
      <c r="D578" t="str">
        <f>"Q"&amp;ROUNDUP(MONTH('Supermart Grocery Sales - Retai'!F578)/3,0)</f>
        <v>Q3</v>
      </c>
      <c r="E578">
        <f>tbl_DataModel[[#This Row],[Profit]]/tbl_DataModel[[#This Row],[Sales]]</f>
        <v>0.45</v>
      </c>
      <c r="F578">
        <v>931</v>
      </c>
      <c r="G578">
        <v>418.95</v>
      </c>
      <c r="H578" t="s">
        <v>49</v>
      </c>
      <c r="I578" t="s">
        <v>50</v>
      </c>
      <c r="J578" t="s">
        <v>29</v>
      </c>
      <c r="K578" t="s">
        <v>71</v>
      </c>
    </row>
    <row r="579" spans="1:11" x14ac:dyDescent="0.3">
      <c r="A579">
        <f>YEAR('Supermart Grocery Sales - Retai'!F:F)</f>
        <v>2016</v>
      </c>
      <c r="B579">
        <f>MONTH('Supermart Grocery Sales - Retai'!F:F)</f>
        <v>9</v>
      </c>
      <c r="C579" t="str" cm="1">
        <f t="array" ref="C579">CHOOSE(_xlfn.ANCHORARRAY(B579), "Jan", "Feb", "Mar", "Apr", "May", "Jun", "Jul", "Aug", "Sep", "Oct", "Nov", "Dec")</f>
        <v>Sep</v>
      </c>
      <c r="D579" t="str">
        <f>"Q"&amp;ROUNDUP(MONTH('Supermart Grocery Sales - Retai'!F579)/3,0)</f>
        <v>Q3</v>
      </c>
      <c r="E579">
        <f>tbl_DataModel[[#This Row],[Profit]]/tbl_DataModel[[#This Row],[Sales]]</f>
        <v>0.19</v>
      </c>
      <c r="F579">
        <v>1454</v>
      </c>
      <c r="G579">
        <v>276.26</v>
      </c>
      <c r="H579" t="s">
        <v>26</v>
      </c>
      <c r="I579" t="s">
        <v>37</v>
      </c>
      <c r="J579" t="s">
        <v>29</v>
      </c>
      <c r="K579" t="s">
        <v>174</v>
      </c>
    </row>
    <row r="580" spans="1:11" x14ac:dyDescent="0.3">
      <c r="A580">
        <f>YEAR('Supermart Grocery Sales - Retai'!F:F)</f>
        <v>2018</v>
      </c>
      <c r="B580">
        <f>MONTH('Supermart Grocery Sales - Retai'!F:F)</f>
        <v>7</v>
      </c>
      <c r="C580" t="str" cm="1">
        <f t="array" ref="C580">CHOOSE(_xlfn.ANCHORARRAY(B580), "Jan", "Feb", "Mar", "Apr", "May", "Jun", "Jul", "Aug", "Sep", "Oct", "Nov", "Dec")</f>
        <v>Jul</v>
      </c>
      <c r="D580" t="str">
        <f>"Q"&amp;ROUNDUP(MONTH('Supermart Grocery Sales - Retai'!F580)/3,0)</f>
        <v>Q3</v>
      </c>
      <c r="E580">
        <f>tbl_DataModel[[#This Row],[Profit]]/tbl_DataModel[[#This Row],[Sales]]</f>
        <v>0.09</v>
      </c>
      <c r="F580">
        <v>2139</v>
      </c>
      <c r="G580">
        <v>192.51</v>
      </c>
      <c r="H580" t="s">
        <v>32</v>
      </c>
      <c r="I580" t="s">
        <v>97</v>
      </c>
      <c r="J580" t="s">
        <v>76</v>
      </c>
      <c r="K580" t="s">
        <v>156</v>
      </c>
    </row>
    <row r="581" spans="1:11" x14ac:dyDescent="0.3">
      <c r="A581">
        <f>YEAR('Supermart Grocery Sales - Retai'!F:F)</f>
        <v>2018</v>
      </c>
      <c r="B581">
        <f>MONTH('Supermart Grocery Sales - Retai'!F:F)</f>
        <v>7</v>
      </c>
      <c r="C581" t="str" cm="1">
        <f t="array" ref="C581">CHOOSE(_xlfn.ANCHORARRAY(B581), "Jan", "Feb", "Mar", "Apr", "May", "Jun", "Jul", "Aug", "Sep", "Oct", "Nov", "Dec")</f>
        <v>Jul</v>
      </c>
      <c r="D581" t="str">
        <f>"Q"&amp;ROUNDUP(MONTH('Supermart Grocery Sales - Retai'!F581)/3,0)</f>
        <v>Q3</v>
      </c>
      <c r="E581">
        <f>tbl_DataModel[[#This Row],[Profit]]/tbl_DataModel[[#This Row],[Sales]]</f>
        <v>0.39</v>
      </c>
      <c r="F581">
        <v>1456</v>
      </c>
      <c r="G581">
        <v>567.84</v>
      </c>
      <c r="H581" t="s">
        <v>26</v>
      </c>
      <c r="I581" t="s">
        <v>37</v>
      </c>
      <c r="J581" t="s">
        <v>76</v>
      </c>
      <c r="K581" t="s">
        <v>114</v>
      </c>
    </row>
    <row r="582" spans="1:11" x14ac:dyDescent="0.3">
      <c r="A582">
        <f>YEAR('Supermart Grocery Sales - Retai'!F:F)</f>
        <v>2016</v>
      </c>
      <c r="B582">
        <f>MONTH('Supermart Grocery Sales - Retai'!F:F)</f>
        <v>9</v>
      </c>
      <c r="C582" t="str" cm="1">
        <f t="array" ref="C582">CHOOSE(_xlfn.ANCHORARRAY(B582), "Jan", "Feb", "Mar", "Apr", "May", "Jun", "Jul", "Aug", "Sep", "Oct", "Nov", "Dec")</f>
        <v>Sep</v>
      </c>
      <c r="D582" t="str">
        <f>"Q"&amp;ROUNDUP(MONTH('Supermart Grocery Sales - Retai'!F582)/3,0)</f>
        <v>Q3</v>
      </c>
      <c r="E582">
        <f>tbl_DataModel[[#This Row],[Profit]]/tbl_DataModel[[#This Row],[Sales]]</f>
        <v>0.2</v>
      </c>
      <c r="F582">
        <v>2403</v>
      </c>
      <c r="G582">
        <v>480.6</v>
      </c>
      <c r="H582" t="s">
        <v>32</v>
      </c>
      <c r="I582" t="s">
        <v>153</v>
      </c>
      <c r="J582" t="s">
        <v>29</v>
      </c>
      <c r="K582" t="s">
        <v>36</v>
      </c>
    </row>
    <row r="583" spans="1:11" x14ac:dyDescent="0.3">
      <c r="A583">
        <f>YEAR('Supermart Grocery Sales - Retai'!F:F)</f>
        <v>2018</v>
      </c>
      <c r="B583">
        <f>MONTH('Supermart Grocery Sales - Retai'!F:F)</f>
        <v>12</v>
      </c>
      <c r="C583" t="str" cm="1">
        <f t="array" ref="C583">CHOOSE(_xlfn.ANCHORARRAY(B583), "Jan", "Feb", "Mar", "Apr", "May", "Jun", "Jul", "Aug", "Sep", "Oct", "Nov", "Dec")</f>
        <v>Dec</v>
      </c>
      <c r="D583" t="str">
        <f>"Q"&amp;ROUNDUP(MONTH('Supermart Grocery Sales - Retai'!F583)/3,0)</f>
        <v>Q4</v>
      </c>
      <c r="E583">
        <f>tbl_DataModel[[#This Row],[Profit]]/tbl_DataModel[[#This Row],[Sales]]</f>
        <v>0.12</v>
      </c>
      <c r="F583">
        <v>822</v>
      </c>
      <c r="G583">
        <v>98.64</v>
      </c>
      <c r="H583" t="s">
        <v>20</v>
      </c>
      <c r="I583" t="s">
        <v>91</v>
      </c>
      <c r="J583" t="s">
        <v>29</v>
      </c>
      <c r="K583" t="s">
        <v>139</v>
      </c>
    </row>
    <row r="584" spans="1:11" x14ac:dyDescent="0.3">
      <c r="A584">
        <f>YEAR('Supermart Grocery Sales - Retai'!F:F)</f>
        <v>2018</v>
      </c>
      <c r="B584">
        <f>MONTH('Supermart Grocery Sales - Retai'!F:F)</f>
        <v>12</v>
      </c>
      <c r="C584" t="str" cm="1">
        <f t="array" ref="C584">CHOOSE(_xlfn.ANCHORARRAY(B584), "Jan", "Feb", "Mar", "Apr", "May", "Jun", "Jul", "Aug", "Sep", "Oct", "Nov", "Dec")</f>
        <v>Dec</v>
      </c>
      <c r="D584" t="str">
        <f>"Q"&amp;ROUNDUP(MONTH('Supermart Grocery Sales - Retai'!F584)/3,0)</f>
        <v>Q4</v>
      </c>
      <c r="E584">
        <f>tbl_DataModel[[#This Row],[Profit]]/tbl_DataModel[[#This Row],[Sales]]</f>
        <v>0.22</v>
      </c>
      <c r="F584">
        <v>750</v>
      </c>
      <c r="G584">
        <v>165</v>
      </c>
      <c r="H584" t="s">
        <v>26</v>
      </c>
      <c r="I584" t="s">
        <v>27</v>
      </c>
      <c r="J584" t="s">
        <v>29</v>
      </c>
      <c r="K584" t="s">
        <v>78</v>
      </c>
    </row>
    <row r="585" spans="1:11" x14ac:dyDescent="0.3">
      <c r="A585">
        <f>YEAR('Supermart Grocery Sales - Retai'!F:F)</f>
        <v>2018</v>
      </c>
      <c r="B585">
        <f>MONTH('Supermart Grocery Sales - Retai'!F:F)</f>
        <v>12</v>
      </c>
      <c r="C585" t="str" cm="1">
        <f t="array" ref="C585">CHOOSE(_xlfn.ANCHORARRAY(B585), "Jan", "Feb", "Mar", "Apr", "May", "Jun", "Jul", "Aug", "Sep", "Oct", "Nov", "Dec")</f>
        <v>Dec</v>
      </c>
      <c r="D585" t="str">
        <f>"Q"&amp;ROUNDUP(MONTH('Supermart Grocery Sales - Retai'!F585)/3,0)</f>
        <v>Q4</v>
      </c>
      <c r="E585">
        <f>tbl_DataModel[[#This Row],[Profit]]/tbl_DataModel[[#This Row],[Sales]]</f>
        <v>0.18999999999999997</v>
      </c>
      <c r="F585">
        <v>1483</v>
      </c>
      <c r="G585">
        <v>281.77</v>
      </c>
      <c r="H585" t="s">
        <v>32</v>
      </c>
      <c r="I585" t="s">
        <v>46</v>
      </c>
      <c r="J585" t="s">
        <v>29</v>
      </c>
      <c r="K585" t="s">
        <v>25</v>
      </c>
    </row>
    <row r="586" spans="1:11" x14ac:dyDescent="0.3">
      <c r="A586">
        <f>YEAR('Supermart Grocery Sales - Retai'!F:F)</f>
        <v>2018</v>
      </c>
      <c r="B586">
        <f>MONTH('Supermart Grocery Sales - Retai'!F:F)</f>
        <v>12</v>
      </c>
      <c r="C586" t="str" cm="1">
        <f t="array" ref="C586">CHOOSE(_xlfn.ANCHORARRAY(B586), "Jan", "Feb", "Mar", "Apr", "May", "Jun", "Jul", "Aug", "Sep", "Oct", "Nov", "Dec")</f>
        <v>Dec</v>
      </c>
      <c r="D586" t="str">
        <f>"Q"&amp;ROUNDUP(MONTH('Supermart Grocery Sales - Retai'!F586)/3,0)</f>
        <v>Q4</v>
      </c>
      <c r="E586">
        <f>tbl_DataModel[[#This Row],[Profit]]/tbl_DataModel[[#This Row],[Sales]]</f>
        <v>0.28999999999999998</v>
      </c>
      <c r="F586">
        <v>1072</v>
      </c>
      <c r="G586">
        <v>310.88</v>
      </c>
      <c r="H586" t="s">
        <v>63</v>
      </c>
      <c r="I586" t="s">
        <v>157</v>
      </c>
      <c r="J586" t="s">
        <v>29</v>
      </c>
      <c r="K586" t="s">
        <v>78</v>
      </c>
    </row>
    <row r="587" spans="1:11" x14ac:dyDescent="0.3">
      <c r="A587">
        <f>YEAR('Supermart Grocery Sales - Retai'!F:F)</f>
        <v>2018</v>
      </c>
      <c r="B587">
        <f>MONTH('Supermart Grocery Sales - Retai'!F:F)</f>
        <v>12</v>
      </c>
      <c r="C587" t="str" cm="1">
        <f t="array" ref="C587">CHOOSE(_xlfn.ANCHORARRAY(B587), "Jan", "Feb", "Mar", "Apr", "May", "Jun", "Jul", "Aug", "Sep", "Oct", "Nov", "Dec")</f>
        <v>Dec</v>
      </c>
      <c r="D587" t="str">
        <f>"Q"&amp;ROUNDUP(MONTH('Supermart Grocery Sales - Retai'!F587)/3,0)</f>
        <v>Q4</v>
      </c>
      <c r="E587">
        <f>tbl_DataModel[[#This Row],[Profit]]/tbl_DataModel[[#This Row],[Sales]]</f>
        <v>0.21</v>
      </c>
      <c r="F587">
        <v>842</v>
      </c>
      <c r="G587">
        <v>176.82</v>
      </c>
      <c r="H587" t="s">
        <v>58</v>
      </c>
      <c r="I587" t="s">
        <v>68</v>
      </c>
      <c r="J587" t="s">
        <v>29</v>
      </c>
      <c r="K587" t="s">
        <v>106</v>
      </c>
    </row>
    <row r="588" spans="1:11" x14ac:dyDescent="0.3">
      <c r="A588">
        <f>YEAR('Supermart Grocery Sales - Retai'!F:F)</f>
        <v>2016</v>
      </c>
      <c r="B588">
        <f>MONTH('Supermart Grocery Sales - Retai'!F:F)</f>
        <v>7</v>
      </c>
      <c r="C588" t="str" cm="1">
        <f t="array" ref="C588">CHOOSE(_xlfn.ANCHORARRAY(B588), "Jan", "Feb", "Mar", "Apr", "May", "Jun", "Jul", "Aug", "Sep", "Oct", "Nov", "Dec")</f>
        <v>Jul</v>
      </c>
      <c r="D588" t="str">
        <f>"Q"&amp;ROUNDUP(MONTH('Supermart Grocery Sales - Retai'!F588)/3,0)</f>
        <v>Q3</v>
      </c>
      <c r="E588">
        <f>tbl_DataModel[[#This Row],[Profit]]/tbl_DataModel[[#This Row],[Sales]]</f>
        <v>0.05</v>
      </c>
      <c r="F588">
        <v>1479</v>
      </c>
      <c r="G588">
        <v>73.95</v>
      </c>
      <c r="H588" t="s">
        <v>58</v>
      </c>
      <c r="I588" t="s">
        <v>59</v>
      </c>
      <c r="J588" t="s">
        <v>23</v>
      </c>
      <c r="K588" t="s">
        <v>261</v>
      </c>
    </row>
    <row r="589" spans="1:11" x14ac:dyDescent="0.3">
      <c r="A589">
        <f>YEAR('Supermart Grocery Sales - Retai'!F:F)</f>
        <v>2016</v>
      </c>
      <c r="B589">
        <f>MONTH('Supermart Grocery Sales - Retai'!F:F)</f>
        <v>7</v>
      </c>
      <c r="C589" t="str" cm="1">
        <f t="array" ref="C589">CHOOSE(_xlfn.ANCHORARRAY(B589), "Jan", "Feb", "Mar", "Apr", "May", "Jun", "Jul", "Aug", "Sep", "Oct", "Nov", "Dec")</f>
        <v>Jul</v>
      </c>
      <c r="D589" t="str">
        <f>"Q"&amp;ROUNDUP(MONTH('Supermart Grocery Sales - Retai'!F589)/3,0)</f>
        <v>Q3</v>
      </c>
      <c r="E589">
        <f>tbl_DataModel[[#This Row],[Profit]]/tbl_DataModel[[#This Row],[Sales]]</f>
        <v>0.37</v>
      </c>
      <c r="F589">
        <v>619</v>
      </c>
      <c r="G589">
        <v>229.03</v>
      </c>
      <c r="H589" t="s">
        <v>13</v>
      </c>
      <c r="I589" t="s">
        <v>195</v>
      </c>
      <c r="J589" t="s">
        <v>23</v>
      </c>
      <c r="K589" t="s">
        <v>193</v>
      </c>
    </row>
    <row r="590" spans="1:11" x14ac:dyDescent="0.3">
      <c r="A590">
        <f>YEAR('Supermart Grocery Sales - Retai'!F:F)</f>
        <v>2017</v>
      </c>
      <c r="B590">
        <f>MONTH('Supermart Grocery Sales - Retai'!F:F)</f>
        <v>3</v>
      </c>
      <c r="C590" t="str" cm="1">
        <f t="array" ref="C590">CHOOSE(_xlfn.ANCHORARRAY(B590), "Jan", "Feb", "Mar", "Apr", "May", "Jun", "Jul", "Aug", "Sep", "Oct", "Nov", "Dec")</f>
        <v>Mar</v>
      </c>
      <c r="D590" t="str">
        <f>"Q"&amp;ROUNDUP(MONTH('Supermart Grocery Sales - Retai'!F590)/3,0)</f>
        <v>Q1</v>
      </c>
      <c r="E590">
        <f>tbl_DataModel[[#This Row],[Profit]]/tbl_DataModel[[#This Row],[Sales]]</f>
        <v>0.24000000000000002</v>
      </c>
      <c r="F590">
        <v>1784</v>
      </c>
      <c r="G590">
        <v>428.16</v>
      </c>
      <c r="H590" t="s">
        <v>26</v>
      </c>
      <c r="I590" t="s">
        <v>201</v>
      </c>
      <c r="J590" t="s">
        <v>29</v>
      </c>
      <c r="K590" t="s">
        <v>193</v>
      </c>
    </row>
    <row r="591" spans="1:11" x14ac:dyDescent="0.3">
      <c r="A591">
        <f>YEAR('Supermart Grocery Sales - Retai'!F:F)</f>
        <v>2017</v>
      </c>
      <c r="B591">
        <f>MONTH('Supermart Grocery Sales - Retai'!F:F)</f>
        <v>3</v>
      </c>
      <c r="C591" t="str" cm="1">
        <f t="array" ref="C591">CHOOSE(_xlfn.ANCHORARRAY(B591), "Jan", "Feb", "Mar", "Apr", "May", "Jun", "Jul", "Aug", "Sep", "Oct", "Nov", "Dec")</f>
        <v>Mar</v>
      </c>
      <c r="D591" t="str">
        <f>"Q"&amp;ROUNDUP(MONTH('Supermart Grocery Sales - Retai'!F591)/3,0)</f>
        <v>Q1</v>
      </c>
      <c r="E591">
        <f>tbl_DataModel[[#This Row],[Profit]]/tbl_DataModel[[#This Row],[Sales]]</f>
        <v>0.41</v>
      </c>
      <c r="F591">
        <v>1586</v>
      </c>
      <c r="G591">
        <v>650.26</v>
      </c>
      <c r="H591" t="s">
        <v>49</v>
      </c>
      <c r="I591" t="s">
        <v>54</v>
      </c>
      <c r="J591" t="s">
        <v>29</v>
      </c>
      <c r="K591" t="s">
        <v>106</v>
      </c>
    </row>
    <row r="592" spans="1:11" x14ac:dyDescent="0.3">
      <c r="A592">
        <f>YEAR('Supermart Grocery Sales - Retai'!F:F)</f>
        <v>2017</v>
      </c>
      <c r="B592">
        <f>MONTH('Supermart Grocery Sales - Retai'!F:F)</f>
        <v>3</v>
      </c>
      <c r="C592" t="str" cm="1">
        <f t="array" ref="C592">CHOOSE(_xlfn.ANCHORARRAY(B592), "Jan", "Feb", "Mar", "Apr", "May", "Jun", "Jul", "Aug", "Sep", "Oct", "Nov", "Dec")</f>
        <v>Mar</v>
      </c>
      <c r="D592" t="str">
        <f>"Q"&amp;ROUNDUP(MONTH('Supermart Grocery Sales - Retai'!F592)/3,0)</f>
        <v>Q1</v>
      </c>
      <c r="E592">
        <f>tbl_DataModel[[#This Row],[Profit]]/tbl_DataModel[[#This Row],[Sales]]</f>
        <v>0.24</v>
      </c>
      <c r="F592">
        <v>1354</v>
      </c>
      <c r="G592">
        <v>324.95999999999998</v>
      </c>
      <c r="H592" t="s">
        <v>13</v>
      </c>
      <c r="I592" t="s">
        <v>14</v>
      </c>
      <c r="J592" t="s">
        <v>29</v>
      </c>
      <c r="K592" t="s">
        <v>234</v>
      </c>
    </row>
    <row r="593" spans="1:11" x14ac:dyDescent="0.3">
      <c r="A593">
        <f>YEAR('Supermart Grocery Sales - Retai'!F:F)</f>
        <v>2017</v>
      </c>
      <c r="B593">
        <f>MONTH('Supermart Grocery Sales - Retai'!F:F)</f>
        <v>3</v>
      </c>
      <c r="C593" t="str" cm="1">
        <f t="array" ref="C593">CHOOSE(_xlfn.ANCHORARRAY(B593), "Jan", "Feb", "Mar", "Apr", "May", "Jun", "Jul", "Aug", "Sep", "Oct", "Nov", "Dec")</f>
        <v>Mar</v>
      </c>
      <c r="D593" t="str">
        <f>"Q"&amp;ROUNDUP(MONTH('Supermart Grocery Sales - Retai'!F593)/3,0)</f>
        <v>Q1</v>
      </c>
      <c r="E593">
        <f>tbl_DataModel[[#This Row],[Profit]]/tbl_DataModel[[#This Row],[Sales]]</f>
        <v>0.28000000000000003</v>
      </c>
      <c r="F593">
        <v>1545</v>
      </c>
      <c r="G593">
        <v>432.6</v>
      </c>
      <c r="H593" t="s">
        <v>32</v>
      </c>
      <c r="I593" t="s">
        <v>97</v>
      </c>
      <c r="J593" t="s">
        <v>29</v>
      </c>
      <c r="K593" t="s">
        <v>102</v>
      </c>
    </row>
    <row r="594" spans="1:11" x14ac:dyDescent="0.3">
      <c r="A594">
        <f>YEAR('Supermart Grocery Sales - Retai'!F:F)</f>
        <v>2015</v>
      </c>
      <c r="B594">
        <f>MONTH('Supermart Grocery Sales - Retai'!F:F)</f>
        <v>1</v>
      </c>
      <c r="C594" t="str" cm="1">
        <f t="array" ref="C594">CHOOSE(_xlfn.ANCHORARRAY(B594), "Jan", "Feb", "Mar", "Apr", "May", "Jun", "Jul", "Aug", "Sep", "Oct", "Nov", "Dec")</f>
        <v>Jan</v>
      </c>
      <c r="D594" t="str">
        <f>"Q"&amp;ROUNDUP(MONTH('Supermart Grocery Sales - Retai'!F594)/3,0)</f>
        <v>Q1</v>
      </c>
      <c r="E594">
        <f>tbl_DataModel[[#This Row],[Profit]]/tbl_DataModel[[#This Row],[Sales]]</f>
        <v>0.36</v>
      </c>
      <c r="F594">
        <v>2409</v>
      </c>
      <c r="G594">
        <v>867.24</v>
      </c>
      <c r="H594" t="s">
        <v>26</v>
      </c>
      <c r="I594" t="s">
        <v>94</v>
      </c>
      <c r="J594" t="s">
        <v>76</v>
      </c>
      <c r="K594" t="s">
        <v>165</v>
      </c>
    </row>
    <row r="595" spans="1:11" x14ac:dyDescent="0.3">
      <c r="A595">
        <f>YEAR('Supermart Grocery Sales - Retai'!F:F)</f>
        <v>2015</v>
      </c>
      <c r="B595">
        <f>MONTH('Supermart Grocery Sales - Retai'!F:F)</f>
        <v>1</v>
      </c>
      <c r="C595" t="str" cm="1">
        <f t="array" ref="C595">CHOOSE(_xlfn.ANCHORARRAY(B595), "Jan", "Feb", "Mar", "Apr", "May", "Jun", "Jul", "Aug", "Sep", "Oct", "Nov", "Dec")</f>
        <v>Jan</v>
      </c>
      <c r="D595" t="str">
        <f>"Q"&amp;ROUNDUP(MONTH('Supermart Grocery Sales - Retai'!F595)/3,0)</f>
        <v>Q1</v>
      </c>
      <c r="E595">
        <f>tbl_DataModel[[#This Row],[Profit]]/tbl_DataModel[[#This Row],[Sales]]</f>
        <v>0.21000000000000002</v>
      </c>
      <c r="F595">
        <v>1432</v>
      </c>
      <c r="G595">
        <v>300.72000000000003</v>
      </c>
      <c r="H595" t="s">
        <v>13</v>
      </c>
      <c r="I595" t="s">
        <v>195</v>
      </c>
      <c r="J595" t="s">
        <v>76</v>
      </c>
      <c r="K595" t="s">
        <v>19</v>
      </c>
    </row>
    <row r="596" spans="1:11" x14ac:dyDescent="0.3">
      <c r="A596">
        <f>YEAR('Supermart Grocery Sales - Retai'!F:F)</f>
        <v>2015</v>
      </c>
      <c r="B596">
        <f>MONTH('Supermart Grocery Sales - Retai'!F:F)</f>
        <v>8</v>
      </c>
      <c r="C596" t="str" cm="1">
        <f t="array" ref="C596">CHOOSE(_xlfn.ANCHORARRAY(B596), "Jan", "Feb", "Mar", "Apr", "May", "Jun", "Jul", "Aug", "Sep", "Oct", "Nov", "Dec")</f>
        <v>Aug</v>
      </c>
      <c r="D596" t="str">
        <f>"Q"&amp;ROUNDUP(MONTH('Supermart Grocery Sales - Retai'!F596)/3,0)</f>
        <v>Q3</v>
      </c>
      <c r="E596">
        <f>tbl_DataModel[[#This Row],[Profit]]/tbl_DataModel[[#This Row],[Sales]]</f>
        <v>0.37</v>
      </c>
      <c r="F596">
        <v>1443</v>
      </c>
      <c r="G596">
        <v>533.91</v>
      </c>
      <c r="H596" t="s">
        <v>58</v>
      </c>
      <c r="I596" t="s">
        <v>112</v>
      </c>
      <c r="J596" t="s">
        <v>29</v>
      </c>
      <c r="K596" t="s">
        <v>191</v>
      </c>
    </row>
    <row r="597" spans="1:11" x14ac:dyDescent="0.3">
      <c r="A597">
        <f>YEAR('Supermart Grocery Sales - Retai'!F:F)</f>
        <v>2015</v>
      </c>
      <c r="B597">
        <f>MONTH('Supermart Grocery Sales - Retai'!F:F)</f>
        <v>8</v>
      </c>
      <c r="C597" t="str" cm="1">
        <f t="array" ref="C597">CHOOSE(_xlfn.ANCHORARRAY(B597), "Jan", "Feb", "Mar", "Apr", "May", "Jun", "Jul", "Aug", "Sep", "Oct", "Nov", "Dec")</f>
        <v>Aug</v>
      </c>
      <c r="D597" t="str">
        <f>"Q"&amp;ROUNDUP(MONTH('Supermart Grocery Sales - Retai'!F597)/3,0)</f>
        <v>Q3</v>
      </c>
      <c r="E597">
        <f>tbl_DataModel[[#This Row],[Profit]]/tbl_DataModel[[#This Row],[Sales]]</f>
        <v>0.1</v>
      </c>
      <c r="F597">
        <v>1770</v>
      </c>
      <c r="G597">
        <v>177</v>
      </c>
      <c r="H597" t="s">
        <v>26</v>
      </c>
      <c r="I597" t="s">
        <v>201</v>
      </c>
      <c r="J597" t="s">
        <v>29</v>
      </c>
      <c r="K597" t="s">
        <v>19</v>
      </c>
    </row>
    <row r="598" spans="1:11" x14ac:dyDescent="0.3">
      <c r="A598">
        <f>YEAR('Supermart Grocery Sales - Retai'!F:F)</f>
        <v>2015</v>
      </c>
      <c r="B598">
        <f>MONTH('Supermart Grocery Sales - Retai'!F:F)</f>
        <v>8</v>
      </c>
      <c r="C598" t="str" cm="1">
        <f t="array" ref="C598">CHOOSE(_xlfn.ANCHORARRAY(B598), "Jan", "Feb", "Mar", "Apr", "May", "Jun", "Jul", "Aug", "Sep", "Oct", "Nov", "Dec")</f>
        <v>Aug</v>
      </c>
      <c r="D598" t="str">
        <f>"Q"&amp;ROUNDUP(MONTH('Supermart Grocery Sales - Retai'!F598)/3,0)</f>
        <v>Q3</v>
      </c>
      <c r="E598">
        <f>tbl_DataModel[[#This Row],[Profit]]/tbl_DataModel[[#This Row],[Sales]]</f>
        <v>0.21</v>
      </c>
      <c r="F598">
        <v>1298</v>
      </c>
      <c r="G598">
        <v>272.58</v>
      </c>
      <c r="H598" t="s">
        <v>20</v>
      </c>
      <c r="I598" t="s">
        <v>21</v>
      </c>
      <c r="J598" t="s">
        <v>29</v>
      </c>
      <c r="K598" t="s">
        <v>151</v>
      </c>
    </row>
    <row r="599" spans="1:11" x14ac:dyDescent="0.3">
      <c r="A599">
        <f>YEAR('Supermart Grocery Sales - Retai'!F:F)</f>
        <v>2015</v>
      </c>
      <c r="B599">
        <f>MONTH('Supermart Grocery Sales - Retai'!F:F)</f>
        <v>8</v>
      </c>
      <c r="C599" t="str" cm="1">
        <f t="array" ref="C599">CHOOSE(_xlfn.ANCHORARRAY(B599), "Jan", "Feb", "Mar", "Apr", "May", "Jun", "Jul", "Aug", "Sep", "Oct", "Nov", "Dec")</f>
        <v>Aug</v>
      </c>
      <c r="D599" t="str">
        <f>"Q"&amp;ROUNDUP(MONTH('Supermart Grocery Sales - Retai'!F599)/3,0)</f>
        <v>Q3</v>
      </c>
      <c r="E599">
        <f>tbl_DataModel[[#This Row],[Profit]]/tbl_DataModel[[#This Row],[Sales]]</f>
        <v>0.39</v>
      </c>
      <c r="F599">
        <v>1674</v>
      </c>
      <c r="G599">
        <v>652.86</v>
      </c>
      <c r="H599" t="s">
        <v>63</v>
      </c>
      <c r="I599" t="s">
        <v>64</v>
      </c>
      <c r="J599" t="s">
        <v>29</v>
      </c>
      <c r="K599" t="s">
        <v>191</v>
      </c>
    </row>
    <row r="600" spans="1:11" x14ac:dyDescent="0.3">
      <c r="A600">
        <f>YEAR('Supermart Grocery Sales - Retai'!F:F)</f>
        <v>2017</v>
      </c>
      <c r="B600">
        <f>MONTH('Supermart Grocery Sales - Retai'!F:F)</f>
        <v>7</v>
      </c>
      <c r="C600" t="str" cm="1">
        <f t="array" ref="C600">CHOOSE(_xlfn.ANCHORARRAY(B600), "Jan", "Feb", "Mar", "Apr", "May", "Jun", "Jul", "Aug", "Sep", "Oct", "Nov", "Dec")</f>
        <v>Jul</v>
      </c>
      <c r="D600" t="str">
        <f>"Q"&amp;ROUNDUP(MONTH('Supermart Grocery Sales - Retai'!F600)/3,0)</f>
        <v>Q3</v>
      </c>
      <c r="E600">
        <f>tbl_DataModel[[#This Row],[Profit]]/tbl_DataModel[[#This Row],[Sales]]</f>
        <v>0.37</v>
      </c>
      <c r="F600">
        <v>1925</v>
      </c>
      <c r="G600">
        <v>712.25</v>
      </c>
      <c r="H600" t="s">
        <v>63</v>
      </c>
      <c r="I600" t="s">
        <v>64</v>
      </c>
      <c r="J600" t="s">
        <v>98</v>
      </c>
      <c r="K600" t="s">
        <v>83</v>
      </c>
    </row>
    <row r="601" spans="1:11" x14ac:dyDescent="0.3">
      <c r="A601">
        <f>YEAR('Supermart Grocery Sales - Retai'!F:F)</f>
        <v>2017</v>
      </c>
      <c r="B601">
        <f>MONTH('Supermart Grocery Sales - Retai'!F:F)</f>
        <v>7</v>
      </c>
      <c r="C601" t="str" cm="1">
        <f t="array" ref="C601">CHOOSE(_xlfn.ANCHORARRAY(B601), "Jan", "Feb", "Mar", "Apr", "May", "Jun", "Jul", "Aug", "Sep", "Oct", "Nov", "Dec")</f>
        <v>Jul</v>
      </c>
      <c r="D601" t="str">
        <f>"Q"&amp;ROUNDUP(MONTH('Supermart Grocery Sales - Retai'!F601)/3,0)</f>
        <v>Q3</v>
      </c>
      <c r="E601">
        <f>tbl_DataModel[[#This Row],[Profit]]/tbl_DataModel[[#This Row],[Sales]]</f>
        <v>0.2</v>
      </c>
      <c r="F601">
        <v>1963</v>
      </c>
      <c r="G601">
        <v>392.6</v>
      </c>
      <c r="H601" t="s">
        <v>32</v>
      </c>
      <c r="I601" t="s">
        <v>33</v>
      </c>
      <c r="J601" t="s">
        <v>98</v>
      </c>
      <c r="K601" t="s">
        <v>40</v>
      </c>
    </row>
    <row r="602" spans="1:11" x14ac:dyDescent="0.3">
      <c r="A602">
        <f>YEAR('Supermart Grocery Sales - Retai'!F:F)</f>
        <v>2017</v>
      </c>
      <c r="B602">
        <f>MONTH('Supermart Grocery Sales - Retai'!F:F)</f>
        <v>7</v>
      </c>
      <c r="C602" t="str" cm="1">
        <f t="array" ref="C602">CHOOSE(_xlfn.ANCHORARRAY(B602), "Jan", "Feb", "Mar", "Apr", "May", "Jun", "Jul", "Aug", "Sep", "Oct", "Nov", "Dec")</f>
        <v>Jul</v>
      </c>
      <c r="D602" t="str">
        <f>"Q"&amp;ROUNDUP(MONTH('Supermart Grocery Sales - Retai'!F602)/3,0)</f>
        <v>Q3</v>
      </c>
      <c r="E602">
        <f>tbl_DataModel[[#This Row],[Profit]]/tbl_DataModel[[#This Row],[Sales]]</f>
        <v>0.42000000000000004</v>
      </c>
      <c r="F602">
        <v>1899</v>
      </c>
      <c r="G602">
        <v>797.58</v>
      </c>
      <c r="H602" t="s">
        <v>58</v>
      </c>
      <c r="I602" t="s">
        <v>59</v>
      </c>
      <c r="J602" t="s">
        <v>98</v>
      </c>
      <c r="K602" t="s">
        <v>169</v>
      </c>
    </row>
    <row r="603" spans="1:11" x14ac:dyDescent="0.3">
      <c r="A603">
        <f>YEAR('Supermart Grocery Sales - Retai'!F:F)</f>
        <v>2017</v>
      </c>
      <c r="B603">
        <f>MONTH('Supermart Grocery Sales - Retai'!F:F)</f>
        <v>7</v>
      </c>
      <c r="C603" t="str" cm="1">
        <f t="array" ref="C603">CHOOSE(_xlfn.ANCHORARRAY(B603), "Jan", "Feb", "Mar", "Apr", "May", "Jun", "Jul", "Aug", "Sep", "Oct", "Nov", "Dec")</f>
        <v>Jul</v>
      </c>
      <c r="D603" t="str">
        <f>"Q"&amp;ROUNDUP(MONTH('Supermart Grocery Sales - Retai'!F603)/3,0)</f>
        <v>Q3</v>
      </c>
      <c r="E603">
        <f>tbl_DataModel[[#This Row],[Profit]]/tbl_DataModel[[#This Row],[Sales]]</f>
        <v>0.27999999999999997</v>
      </c>
      <c r="F603">
        <v>2172</v>
      </c>
      <c r="G603">
        <v>608.16</v>
      </c>
      <c r="H603" t="s">
        <v>20</v>
      </c>
      <c r="I603" t="s">
        <v>91</v>
      </c>
      <c r="J603" t="s">
        <v>98</v>
      </c>
      <c r="K603" t="s">
        <v>116</v>
      </c>
    </row>
    <row r="604" spans="1:11" x14ac:dyDescent="0.3">
      <c r="A604">
        <f>YEAR('Supermart Grocery Sales - Retai'!F:F)</f>
        <v>2015</v>
      </c>
      <c r="B604">
        <f>MONTH('Supermart Grocery Sales - Retai'!F:F)</f>
        <v>3</v>
      </c>
      <c r="C604" t="str" cm="1">
        <f t="array" ref="C604">CHOOSE(_xlfn.ANCHORARRAY(B604), "Jan", "Feb", "Mar", "Apr", "May", "Jun", "Jul", "Aug", "Sep", "Oct", "Nov", "Dec")</f>
        <v>Mar</v>
      </c>
      <c r="D604" t="str">
        <f>"Q"&amp;ROUNDUP(MONTH('Supermart Grocery Sales - Retai'!F604)/3,0)</f>
        <v>Q1</v>
      </c>
      <c r="E604">
        <f>tbl_DataModel[[#This Row],[Profit]]/tbl_DataModel[[#This Row],[Sales]]</f>
        <v>0.26999999999999996</v>
      </c>
      <c r="F604">
        <v>2289</v>
      </c>
      <c r="G604">
        <v>618.03</v>
      </c>
      <c r="H604" t="s">
        <v>13</v>
      </c>
      <c r="I604" t="s">
        <v>195</v>
      </c>
      <c r="J604" t="s">
        <v>23</v>
      </c>
      <c r="K604" t="s">
        <v>197</v>
      </c>
    </row>
    <row r="605" spans="1:11" x14ac:dyDescent="0.3">
      <c r="A605">
        <f>YEAR('Supermart Grocery Sales - Retai'!F:F)</f>
        <v>2015</v>
      </c>
      <c r="B605">
        <f>MONTH('Supermart Grocery Sales - Retai'!F:F)</f>
        <v>3</v>
      </c>
      <c r="C605" t="str" cm="1">
        <f t="array" ref="C605">CHOOSE(_xlfn.ANCHORARRAY(B605), "Jan", "Feb", "Mar", "Apr", "May", "Jun", "Jul", "Aug", "Sep", "Oct", "Nov", "Dec")</f>
        <v>Mar</v>
      </c>
      <c r="D605" t="str">
        <f>"Q"&amp;ROUNDUP(MONTH('Supermart Grocery Sales - Retai'!F605)/3,0)</f>
        <v>Q1</v>
      </c>
      <c r="E605">
        <f>tbl_DataModel[[#This Row],[Profit]]/tbl_DataModel[[#This Row],[Sales]]</f>
        <v>0.27999999999999997</v>
      </c>
      <c r="F605">
        <v>2110</v>
      </c>
      <c r="G605">
        <v>590.79999999999995</v>
      </c>
      <c r="H605" t="s">
        <v>58</v>
      </c>
      <c r="I605" t="s">
        <v>112</v>
      </c>
      <c r="J605" t="s">
        <v>23</v>
      </c>
      <c r="K605" t="s">
        <v>211</v>
      </c>
    </row>
    <row r="606" spans="1:11" x14ac:dyDescent="0.3">
      <c r="A606">
        <f>YEAR('Supermart Grocery Sales - Retai'!F:F)</f>
        <v>2015</v>
      </c>
      <c r="B606">
        <f>MONTH('Supermart Grocery Sales - Retai'!F:F)</f>
        <v>3</v>
      </c>
      <c r="C606" t="str" cm="1">
        <f t="array" ref="C606">CHOOSE(_xlfn.ANCHORARRAY(B606), "Jan", "Feb", "Mar", "Apr", "May", "Jun", "Jul", "Aug", "Sep", "Oct", "Nov", "Dec")</f>
        <v>Mar</v>
      </c>
      <c r="D606" t="str">
        <f>"Q"&amp;ROUNDUP(MONTH('Supermart Grocery Sales - Retai'!F606)/3,0)</f>
        <v>Q1</v>
      </c>
      <c r="E606">
        <f>tbl_DataModel[[#This Row],[Profit]]/tbl_DataModel[[#This Row],[Sales]]</f>
        <v>0.38</v>
      </c>
      <c r="F606">
        <v>1577</v>
      </c>
      <c r="G606">
        <v>599.26</v>
      </c>
      <c r="H606" t="s">
        <v>20</v>
      </c>
      <c r="I606" t="s">
        <v>21</v>
      </c>
      <c r="J606" t="s">
        <v>23</v>
      </c>
      <c r="K606" t="s">
        <v>71</v>
      </c>
    </row>
    <row r="607" spans="1:11" x14ac:dyDescent="0.3">
      <c r="A607">
        <f>YEAR('Supermart Grocery Sales - Retai'!F:F)</f>
        <v>2015</v>
      </c>
      <c r="B607">
        <f>MONTH('Supermart Grocery Sales - Retai'!F:F)</f>
        <v>3</v>
      </c>
      <c r="C607" t="str" cm="1">
        <f t="array" ref="C607">CHOOSE(_xlfn.ANCHORARRAY(B607), "Jan", "Feb", "Mar", "Apr", "May", "Jun", "Jul", "Aug", "Sep", "Oct", "Nov", "Dec")</f>
        <v>Mar</v>
      </c>
      <c r="D607" t="str">
        <f>"Q"&amp;ROUNDUP(MONTH('Supermart Grocery Sales - Retai'!F607)/3,0)</f>
        <v>Q1</v>
      </c>
      <c r="E607">
        <f>tbl_DataModel[[#This Row],[Profit]]/tbl_DataModel[[#This Row],[Sales]]</f>
        <v>0.44</v>
      </c>
      <c r="F607">
        <v>2092</v>
      </c>
      <c r="G607">
        <v>920.48</v>
      </c>
      <c r="H607" t="s">
        <v>20</v>
      </c>
      <c r="I607" t="s">
        <v>21</v>
      </c>
      <c r="J607" t="s">
        <v>23</v>
      </c>
      <c r="K607" t="s">
        <v>122</v>
      </c>
    </row>
    <row r="608" spans="1:11" x14ac:dyDescent="0.3">
      <c r="A608">
        <f>YEAR('Supermart Grocery Sales - Retai'!F:F)</f>
        <v>2015</v>
      </c>
      <c r="B608">
        <f>MONTH('Supermart Grocery Sales - Retai'!F:F)</f>
        <v>3</v>
      </c>
      <c r="C608" t="str" cm="1">
        <f t="array" ref="C608">CHOOSE(_xlfn.ANCHORARRAY(B608), "Jan", "Feb", "Mar", "Apr", "May", "Jun", "Jul", "Aug", "Sep", "Oct", "Nov", "Dec")</f>
        <v>Mar</v>
      </c>
      <c r="D608" t="str">
        <f>"Q"&amp;ROUNDUP(MONTH('Supermart Grocery Sales - Retai'!F608)/3,0)</f>
        <v>Q1</v>
      </c>
      <c r="E608">
        <f>tbl_DataModel[[#This Row],[Profit]]/tbl_DataModel[[#This Row],[Sales]]</f>
        <v>0.4</v>
      </c>
      <c r="F608">
        <v>2269</v>
      </c>
      <c r="G608">
        <v>907.6</v>
      </c>
      <c r="H608" t="s">
        <v>20</v>
      </c>
      <c r="I608" t="s">
        <v>91</v>
      </c>
      <c r="J608" t="s">
        <v>23</v>
      </c>
      <c r="K608" t="s">
        <v>151</v>
      </c>
    </row>
    <row r="609" spans="1:11" x14ac:dyDescent="0.3">
      <c r="A609">
        <f>YEAR('Supermart Grocery Sales - Retai'!F:F)</f>
        <v>2015</v>
      </c>
      <c r="B609">
        <f>MONTH('Supermart Grocery Sales - Retai'!F:F)</f>
        <v>5</v>
      </c>
      <c r="C609" t="str" cm="1">
        <f t="array" ref="C609">CHOOSE(_xlfn.ANCHORARRAY(B609), "Jan", "Feb", "Mar", "Apr", "May", "Jun", "Jul", "Aug", "Sep", "Oct", "Nov", "Dec")</f>
        <v>May</v>
      </c>
      <c r="D609" t="str">
        <f>"Q"&amp;ROUNDUP(MONTH('Supermart Grocery Sales - Retai'!F609)/3,0)</f>
        <v>Q2</v>
      </c>
      <c r="E609">
        <f>tbl_DataModel[[#This Row],[Profit]]/tbl_DataModel[[#This Row],[Sales]]</f>
        <v>0.33</v>
      </c>
      <c r="F609">
        <v>1426</v>
      </c>
      <c r="G609">
        <v>470.58</v>
      </c>
      <c r="H609" t="s">
        <v>13</v>
      </c>
      <c r="I609" t="s">
        <v>195</v>
      </c>
      <c r="J609" t="s">
        <v>98</v>
      </c>
      <c r="K609" t="s">
        <v>67</v>
      </c>
    </row>
    <row r="610" spans="1:11" x14ac:dyDescent="0.3">
      <c r="A610">
        <f>YEAR('Supermart Grocery Sales - Retai'!F:F)</f>
        <v>2015</v>
      </c>
      <c r="B610">
        <f>MONTH('Supermart Grocery Sales - Retai'!F:F)</f>
        <v>5</v>
      </c>
      <c r="C610" t="str" cm="1">
        <f t="array" ref="C610">CHOOSE(_xlfn.ANCHORARRAY(B610), "Jan", "Feb", "Mar", "Apr", "May", "Jun", "Jul", "Aug", "Sep", "Oct", "Nov", "Dec")</f>
        <v>May</v>
      </c>
      <c r="D610" t="str">
        <f>"Q"&amp;ROUNDUP(MONTH('Supermart Grocery Sales - Retai'!F610)/3,0)</f>
        <v>Q2</v>
      </c>
      <c r="E610">
        <f>tbl_DataModel[[#This Row],[Profit]]/tbl_DataModel[[#This Row],[Sales]]</f>
        <v>0.45</v>
      </c>
      <c r="F610">
        <v>1895</v>
      </c>
      <c r="G610">
        <v>852.75</v>
      </c>
      <c r="H610" t="s">
        <v>63</v>
      </c>
      <c r="I610" t="s">
        <v>64</v>
      </c>
      <c r="J610" t="s">
        <v>98</v>
      </c>
      <c r="K610" t="s">
        <v>234</v>
      </c>
    </row>
    <row r="611" spans="1:11" x14ac:dyDescent="0.3">
      <c r="A611">
        <f>YEAR('Supermart Grocery Sales - Retai'!F:F)</f>
        <v>2015</v>
      </c>
      <c r="B611">
        <f>MONTH('Supermart Grocery Sales - Retai'!F:F)</f>
        <v>5</v>
      </c>
      <c r="C611" t="str" cm="1">
        <f t="array" ref="C611">CHOOSE(_xlfn.ANCHORARRAY(B611), "Jan", "Feb", "Mar", "Apr", "May", "Jun", "Jul", "Aug", "Sep", "Oct", "Nov", "Dec")</f>
        <v>May</v>
      </c>
      <c r="D611" t="str">
        <f>"Q"&amp;ROUNDUP(MONTH('Supermart Grocery Sales - Retai'!F611)/3,0)</f>
        <v>Q2</v>
      </c>
      <c r="E611">
        <f>tbl_DataModel[[#This Row],[Profit]]/tbl_DataModel[[#This Row],[Sales]]</f>
        <v>0.28999999999999998</v>
      </c>
      <c r="F611">
        <v>580</v>
      </c>
      <c r="G611">
        <v>168.2</v>
      </c>
      <c r="H611" t="s">
        <v>32</v>
      </c>
      <c r="I611" t="s">
        <v>153</v>
      </c>
      <c r="J611" t="s">
        <v>98</v>
      </c>
      <c r="K611" t="s">
        <v>156</v>
      </c>
    </row>
    <row r="612" spans="1:11" x14ac:dyDescent="0.3">
      <c r="A612">
        <f>YEAR('Supermart Grocery Sales - Retai'!F:F)</f>
        <v>2017</v>
      </c>
      <c r="B612">
        <f>MONTH('Supermart Grocery Sales - Retai'!F:F)</f>
        <v>4</v>
      </c>
      <c r="C612" t="str" cm="1">
        <f t="array" ref="C612">CHOOSE(_xlfn.ANCHORARRAY(B612), "Jan", "Feb", "Mar", "Apr", "May", "Jun", "Jul", "Aug", "Sep", "Oct", "Nov", "Dec")</f>
        <v>Apr</v>
      </c>
      <c r="D612" t="str">
        <f>"Q"&amp;ROUNDUP(MONTH('Supermart Grocery Sales - Retai'!F612)/3,0)</f>
        <v>Q2</v>
      </c>
      <c r="E612">
        <f>tbl_DataModel[[#This Row],[Profit]]/tbl_DataModel[[#This Row],[Sales]]</f>
        <v>0.18</v>
      </c>
      <c r="F612">
        <v>791</v>
      </c>
      <c r="G612">
        <v>142.38</v>
      </c>
      <c r="H612" t="s">
        <v>58</v>
      </c>
      <c r="I612" t="s">
        <v>112</v>
      </c>
      <c r="J612" t="s">
        <v>76</v>
      </c>
      <c r="K612" t="s">
        <v>57</v>
      </c>
    </row>
    <row r="613" spans="1:11" x14ac:dyDescent="0.3">
      <c r="A613">
        <f>YEAR('Supermart Grocery Sales - Retai'!F:F)</f>
        <v>2017</v>
      </c>
      <c r="B613">
        <f>MONTH('Supermart Grocery Sales - Retai'!F:F)</f>
        <v>4</v>
      </c>
      <c r="C613" t="str" cm="1">
        <f t="array" ref="C613">CHOOSE(_xlfn.ANCHORARRAY(B613), "Jan", "Feb", "Mar", "Apr", "May", "Jun", "Jul", "Aug", "Sep", "Oct", "Nov", "Dec")</f>
        <v>Apr</v>
      </c>
      <c r="D613" t="str">
        <f>"Q"&amp;ROUNDUP(MONTH('Supermart Grocery Sales - Retai'!F613)/3,0)</f>
        <v>Q2</v>
      </c>
      <c r="E613">
        <f>tbl_DataModel[[#This Row],[Profit]]/tbl_DataModel[[#This Row],[Sales]]</f>
        <v>0.26</v>
      </c>
      <c r="F613">
        <v>1167</v>
      </c>
      <c r="G613">
        <v>303.42</v>
      </c>
      <c r="H613" t="s">
        <v>26</v>
      </c>
      <c r="I613" t="s">
        <v>27</v>
      </c>
      <c r="J613" t="s">
        <v>76</v>
      </c>
      <c r="K613" t="s">
        <v>169</v>
      </c>
    </row>
    <row r="614" spans="1:11" x14ac:dyDescent="0.3">
      <c r="A614">
        <f>YEAR('Supermart Grocery Sales - Retai'!F:F)</f>
        <v>2017</v>
      </c>
      <c r="B614">
        <f>MONTH('Supermart Grocery Sales - Retai'!F:F)</f>
        <v>9</v>
      </c>
      <c r="C614" t="str" cm="1">
        <f t="array" ref="C614">CHOOSE(_xlfn.ANCHORARRAY(B614), "Jan", "Feb", "Mar", "Apr", "May", "Jun", "Jul", "Aug", "Sep", "Oct", "Nov", "Dec")</f>
        <v>Sep</v>
      </c>
      <c r="D614" t="str">
        <f>"Q"&amp;ROUNDUP(MONTH('Supermart Grocery Sales - Retai'!F614)/3,0)</f>
        <v>Q3</v>
      </c>
      <c r="E614">
        <f>tbl_DataModel[[#This Row],[Profit]]/tbl_DataModel[[#This Row],[Sales]]</f>
        <v>0.09</v>
      </c>
      <c r="F614">
        <v>1138</v>
      </c>
      <c r="G614">
        <v>102.42</v>
      </c>
      <c r="H614" t="s">
        <v>58</v>
      </c>
      <c r="I614" t="s">
        <v>59</v>
      </c>
      <c r="J614" t="s">
        <v>98</v>
      </c>
      <c r="K614" t="s">
        <v>111</v>
      </c>
    </row>
    <row r="615" spans="1:11" x14ac:dyDescent="0.3">
      <c r="A615">
        <f>YEAR('Supermart Grocery Sales - Retai'!F:F)</f>
        <v>2017</v>
      </c>
      <c r="B615">
        <f>MONTH('Supermart Grocery Sales - Retai'!F:F)</f>
        <v>9</v>
      </c>
      <c r="C615" t="str" cm="1">
        <f t="array" ref="C615">CHOOSE(_xlfn.ANCHORARRAY(B615), "Jan", "Feb", "Mar", "Apr", "May", "Jun", "Jul", "Aug", "Sep", "Oct", "Nov", "Dec")</f>
        <v>Sep</v>
      </c>
      <c r="D615" t="str">
        <f>"Q"&amp;ROUNDUP(MONTH('Supermart Grocery Sales - Retai'!F615)/3,0)</f>
        <v>Q3</v>
      </c>
      <c r="E615">
        <f>tbl_DataModel[[#This Row],[Profit]]/tbl_DataModel[[#This Row],[Sales]]</f>
        <v>0.3</v>
      </c>
      <c r="F615">
        <v>885</v>
      </c>
      <c r="G615">
        <v>265.5</v>
      </c>
      <c r="H615" t="s">
        <v>20</v>
      </c>
      <c r="I615" t="s">
        <v>21</v>
      </c>
      <c r="J615" t="s">
        <v>98</v>
      </c>
      <c r="K615" t="s">
        <v>42</v>
      </c>
    </row>
    <row r="616" spans="1:11" x14ac:dyDescent="0.3">
      <c r="A616">
        <f>YEAR('Supermart Grocery Sales - Retai'!F:F)</f>
        <v>2018</v>
      </c>
      <c r="B616">
        <f>MONTH('Supermart Grocery Sales - Retai'!F:F)</f>
        <v>11</v>
      </c>
      <c r="C616" t="str" cm="1">
        <f t="array" ref="C616">CHOOSE(_xlfn.ANCHORARRAY(B616), "Jan", "Feb", "Mar", "Apr", "May", "Jun", "Jul", "Aug", "Sep", "Oct", "Nov", "Dec")</f>
        <v>Nov</v>
      </c>
      <c r="D616" t="str">
        <f>"Q"&amp;ROUNDUP(MONTH('Supermart Grocery Sales - Retai'!F616)/3,0)</f>
        <v>Q4</v>
      </c>
      <c r="E616">
        <f>tbl_DataModel[[#This Row],[Profit]]/tbl_DataModel[[#This Row],[Sales]]</f>
        <v>0.41</v>
      </c>
      <c r="F616">
        <v>1149</v>
      </c>
      <c r="G616">
        <v>471.09</v>
      </c>
      <c r="H616" t="s">
        <v>58</v>
      </c>
      <c r="I616" t="s">
        <v>112</v>
      </c>
      <c r="J616" t="s">
        <v>98</v>
      </c>
      <c r="K616" t="s">
        <v>116</v>
      </c>
    </row>
    <row r="617" spans="1:11" x14ac:dyDescent="0.3">
      <c r="A617">
        <f>YEAR('Supermart Grocery Sales - Retai'!F:F)</f>
        <v>2018</v>
      </c>
      <c r="B617">
        <f>MONTH('Supermart Grocery Sales - Retai'!F:F)</f>
        <v>11</v>
      </c>
      <c r="C617" t="str" cm="1">
        <f t="array" ref="C617">CHOOSE(_xlfn.ANCHORARRAY(B617), "Jan", "Feb", "Mar", "Apr", "May", "Jun", "Jul", "Aug", "Sep", "Oct", "Nov", "Dec")</f>
        <v>Nov</v>
      </c>
      <c r="D617" t="str">
        <f>"Q"&amp;ROUNDUP(MONTH('Supermart Grocery Sales - Retai'!F617)/3,0)</f>
        <v>Q4</v>
      </c>
      <c r="E617">
        <f>tbl_DataModel[[#This Row],[Profit]]/tbl_DataModel[[#This Row],[Sales]]</f>
        <v>0.39999999999999997</v>
      </c>
      <c r="F617">
        <v>753</v>
      </c>
      <c r="G617">
        <v>301.2</v>
      </c>
      <c r="H617" t="s">
        <v>26</v>
      </c>
      <c r="I617" t="s">
        <v>27</v>
      </c>
      <c r="J617" t="s">
        <v>98</v>
      </c>
      <c r="K617" t="s">
        <v>182</v>
      </c>
    </row>
    <row r="618" spans="1:11" x14ac:dyDescent="0.3">
      <c r="A618">
        <f>YEAR('Supermart Grocery Sales - Retai'!F:F)</f>
        <v>2018</v>
      </c>
      <c r="B618">
        <f>MONTH('Supermart Grocery Sales - Retai'!F:F)</f>
        <v>8</v>
      </c>
      <c r="C618" t="str" cm="1">
        <f t="array" ref="C618">CHOOSE(_xlfn.ANCHORARRAY(B618), "Jan", "Feb", "Mar", "Apr", "May", "Jun", "Jul", "Aug", "Sep", "Oct", "Nov", "Dec")</f>
        <v>Aug</v>
      </c>
      <c r="D618" t="str">
        <f>"Q"&amp;ROUNDUP(MONTH('Supermart Grocery Sales - Retai'!F618)/3,0)</f>
        <v>Q3</v>
      </c>
      <c r="E618">
        <f>tbl_DataModel[[#This Row],[Profit]]/tbl_DataModel[[#This Row],[Sales]]</f>
        <v>0.37</v>
      </c>
      <c r="F618">
        <v>2493</v>
      </c>
      <c r="G618">
        <v>922.41</v>
      </c>
      <c r="H618" t="s">
        <v>26</v>
      </c>
      <c r="I618" t="s">
        <v>27</v>
      </c>
      <c r="J618" t="s">
        <v>98</v>
      </c>
      <c r="K618" t="s">
        <v>74</v>
      </c>
    </row>
    <row r="619" spans="1:11" x14ac:dyDescent="0.3">
      <c r="A619">
        <f>YEAR('Supermart Grocery Sales - Retai'!F:F)</f>
        <v>2018</v>
      </c>
      <c r="B619">
        <f>MONTH('Supermart Grocery Sales - Retai'!F:F)</f>
        <v>8</v>
      </c>
      <c r="C619" t="str" cm="1">
        <f t="array" ref="C619">CHOOSE(_xlfn.ANCHORARRAY(B619), "Jan", "Feb", "Mar", "Apr", "May", "Jun", "Jul", "Aug", "Sep", "Oct", "Nov", "Dec")</f>
        <v>Aug</v>
      </c>
      <c r="D619" t="str">
        <f>"Q"&amp;ROUNDUP(MONTH('Supermart Grocery Sales - Retai'!F619)/3,0)</f>
        <v>Q3</v>
      </c>
      <c r="E619">
        <f>tbl_DataModel[[#This Row],[Profit]]/tbl_DataModel[[#This Row],[Sales]]</f>
        <v>0.43</v>
      </c>
      <c r="F619">
        <v>2236</v>
      </c>
      <c r="G619">
        <v>961.48</v>
      </c>
      <c r="H619" t="s">
        <v>63</v>
      </c>
      <c r="I619" t="s">
        <v>87</v>
      </c>
      <c r="J619" t="s">
        <v>98</v>
      </c>
      <c r="K619" t="s">
        <v>204</v>
      </c>
    </row>
    <row r="620" spans="1:11" x14ac:dyDescent="0.3">
      <c r="A620">
        <f>YEAR('Supermart Grocery Sales - Retai'!F:F)</f>
        <v>2018</v>
      </c>
      <c r="B620">
        <f>MONTH('Supermart Grocery Sales - Retai'!F:F)</f>
        <v>8</v>
      </c>
      <c r="C620" t="str" cm="1">
        <f t="array" ref="C620">CHOOSE(_xlfn.ANCHORARRAY(B620), "Jan", "Feb", "Mar", "Apr", "May", "Jun", "Jul", "Aug", "Sep", "Oct", "Nov", "Dec")</f>
        <v>Aug</v>
      </c>
      <c r="D620" t="str">
        <f>"Q"&amp;ROUNDUP(MONTH('Supermart Grocery Sales - Retai'!F620)/3,0)</f>
        <v>Q3</v>
      </c>
      <c r="E620">
        <f>tbl_DataModel[[#This Row],[Profit]]/tbl_DataModel[[#This Row],[Sales]]</f>
        <v>0.42</v>
      </c>
      <c r="F620">
        <v>2106</v>
      </c>
      <c r="G620">
        <v>884.52</v>
      </c>
      <c r="H620" t="s">
        <v>63</v>
      </c>
      <c r="I620" t="s">
        <v>157</v>
      </c>
      <c r="J620" t="s">
        <v>98</v>
      </c>
      <c r="K620" t="s">
        <v>169</v>
      </c>
    </row>
    <row r="621" spans="1:11" x14ac:dyDescent="0.3">
      <c r="A621">
        <f>YEAR('Supermart Grocery Sales - Retai'!F:F)</f>
        <v>2018</v>
      </c>
      <c r="B621">
        <f>MONTH('Supermart Grocery Sales - Retai'!F:F)</f>
        <v>8</v>
      </c>
      <c r="C621" t="str" cm="1">
        <f t="array" ref="C621">CHOOSE(_xlfn.ANCHORARRAY(B621), "Jan", "Feb", "Mar", "Apr", "May", "Jun", "Jul", "Aug", "Sep", "Oct", "Nov", "Dec")</f>
        <v>Aug</v>
      </c>
      <c r="D621" t="str">
        <f>"Q"&amp;ROUNDUP(MONTH('Supermart Grocery Sales - Retai'!F621)/3,0)</f>
        <v>Q3</v>
      </c>
      <c r="E621">
        <f>tbl_DataModel[[#This Row],[Profit]]/tbl_DataModel[[#This Row],[Sales]]</f>
        <v>0.33</v>
      </c>
      <c r="F621">
        <v>1873</v>
      </c>
      <c r="G621">
        <v>618.09</v>
      </c>
      <c r="H621" t="s">
        <v>49</v>
      </c>
      <c r="I621" t="s">
        <v>50</v>
      </c>
      <c r="J621" t="s">
        <v>98</v>
      </c>
      <c r="K621" t="s">
        <v>159</v>
      </c>
    </row>
    <row r="622" spans="1:11" x14ac:dyDescent="0.3">
      <c r="A622">
        <f>YEAR('Supermart Grocery Sales - Retai'!F:F)</f>
        <v>2018</v>
      </c>
      <c r="B622">
        <f>MONTH('Supermart Grocery Sales - Retai'!F:F)</f>
        <v>8</v>
      </c>
      <c r="C622" t="str" cm="1">
        <f t="array" ref="C622">CHOOSE(_xlfn.ANCHORARRAY(B622), "Jan", "Feb", "Mar", "Apr", "May", "Jun", "Jul", "Aug", "Sep", "Oct", "Nov", "Dec")</f>
        <v>Aug</v>
      </c>
      <c r="D622" t="str">
        <f>"Q"&amp;ROUNDUP(MONTH('Supermart Grocery Sales - Retai'!F622)/3,0)</f>
        <v>Q3</v>
      </c>
      <c r="E622">
        <f>tbl_DataModel[[#This Row],[Profit]]/tbl_DataModel[[#This Row],[Sales]]</f>
        <v>0.12</v>
      </c>
      <c r="F622">
        <v>1155</v>
      </c>
      <c r="G622">
        <v>138.6</v>
      </c>
      <c r="H622" t="s">
        <v>58</v>
      </c>
      <c r="I622" t="s">
        <v>59</v>
      </c>
      <c r="J622" t="s">
        <v>98</v>
      </c>
      <c r="K622" t="s">
        <v>130</v>
      </c>
    </row>
    <row r="623" spans="1:11" x14ac:dyDescent="0.3">
      <c r="A623">
        <f>YEAR('Supermart Grocery Sales - Retai'!F:F)</f>
        <v>2015</v>
      </c>
      <c r="B623">
        <f>MONTH('Supermart Grocery Sales - Retai'!F:F)</f>
        <v>12</v>
      </c>
      <c r="C623" t="str" cm="1">
        <f t="array" ref="C623">CHOOSE(_xlfn.ANCHORARRAY(B623), "Jan", "Feb", "Mar", "Apr", "May", "Jun", "Jul", "Aug", "Sep", "Oct", "Nov", "Dec")</f>
        <v>Dec</v>
      </c>
      <c r="D623" t="str">
        <f>"Q"&amp;ROUNDUP(MONTH('Supermart Grocery Sales - Retai'!F623)/3,0)</f>
        <v>Q4</v>
      </c>
      <c r="E623">
        <f>tbl_DataModel[[#This Row],[Profit]]/tbl_DataModel[[#This Row],[Sales]]</f>
        <v>0.23</v>
      </c>
      <c r="F623">
        <v>1881</v>
      </c>
      <c r="G623">
        <v>432.63</v>
      </c>
      <c r="H623" t="s">
        <v>63</v>
      </c>
      <c r="I623" t="s">
        <v>87</v>
      </c>
      <c r="J623" t="s">
        <v>76</v>
      </c>
      <c r="K623" t="s">
        <v>108</v>
      </c>
    </row>
    <row r="624" spans="1:11" x14ac:dyDescent="0.3">
      <c r="A624">
        <f>YEAR('Supermart Grocery Sales - Retai'!F:F)</f>
        <v>2016</v>
      </c>
      <c r="B624">
        <f>MONTH('Supermart Grocery Sales - Retai'!F:F)</f>
        <v>11</v>
      </c>
      <c r="C624" t="str" cm="1">
        <f t="array" ref="C624">CHOOSE(_xlfn.ANCHORARRAY(B624), "Jan", "Feb", "Mar", "Apr", "May", "Jun", "Jul", "Aug", "Sep", "Oct", "Nov", "Dec")</f>
        <v>Nov</v>
      </c>
      <c r="D624" t="str">
        <f>"Q"&amp;ROUNDUP(MONTH('Supermart Grocery Sales - Retai'!F624)/3,0)</f>
        <v>Q4</v>
      </c>
      <c r="E624">
        <f>tbl_DataModel[[#This Row],[Profit]]/tbl_DataModel[[#This Row],[Sales]]</f>
        <v>0.43</v>
      </c>
      <c r="F624">
        <v>2285</v>
      </c>
      <c r="G624">
        <v>982.55</v>
      </c>
      <c r="H624" t="s">
        <v>20</v>
      </c>
      <c r="I624" t="s">
        <v>21</v>
      </c>
      <c r="J624" t="s">
        <v>76</v>
      </c>
      <c r="K624" t="s">
        <v>86</v>
      </c>
    </row>
    <row r="625" spans="1:11" x14ac:dyDescent="0.3">
      <c r="A625">
        <f>YEAR('Supermart Grocery Sales - Retai'!F:F)</f>
        <v>2016</v>
      </c>
      <c r="B625">
        <f>MONTH('Supermart Grocery Sales - Retai'!F:F)</f>
        <v>11</v>
      </c>
      <c r="C625" t="str" cm="1">
        <f t="array" ref="C625">CHOOSE(_xlfn.ANCHORARRAY(B625), "Jan", "Feb", "Mar", "Apr", "May", "Jun", "Jul", "Aug", "Sep", "Oct", "Nov", "Dec")</f>
        <v>Nov</v>
      </c>
      <c r="D625" t="str">
        <f>"Q"&amp;ROUNDUP(MONTH('Supermart Grocery Sales - Retai'!F625)/3,0)</f>
        <v>Q4</v>
      </c>
      <c r="E625">
        <f>tbl_DataModel[[#This Row],[Profit]]/tbl_DataModel[[#This Row],[Sales]]</f>
        <v>0.23999999999999996</v>
      </c>
      <c r="F625">
        <v>561</v>
      </c>
      <c r="G625">
        <v>134.63999999999999</v>
      </c>
      <c r="H625" t="s">
        <v>49</v>
      </c>
      <c r="I625" t="s">
        <v>50</v>
      </c>
      <c r="J625" t="s">
        <v>76</v>
      </c>
      <c r="K625" t="s">
        <v>162</v>
      </c>
    </row>
    <row r="626" spans="1:11" x14ac:dyDescent="0.3">
      <c r="A626">
        <f>YEAR('Supermart Grocery Sales - Retai'!F:F)</f>
        <v>2016</v>
      </c>
      <c r="B626">
        <f>MONTH('Supermart Grocery Sales - Retai'!F:F)</f>
        <v>11</v>
      </c>
      <c r="C626" t="str" cm="1">
        <f t="array" ref="C626">CHOOSE(_xlfn.ANCHORARRAY(B626), "Jan", "Feb", "Mar", "Apr", "May", "Jun", "Jul", "Aug", "Sep", "Oct", "Nov", "Dec")</f>
        <v>Nov</v>
      </c>
      <c r="D626" t="str">
        <f>"Q"&amp;ROUNDUP(MONTH('Supermart Grocery Sales - Retai'!F626)/3,0)</f>
        <v>Q4</v>
      </c>
      <c r="E626">
        <f>tbl_DataModel[[#This Row],[Profit]]/tbl_DataModel[[#This Row],[Sales]]</f>
        <v>0.23</v>
      </c>
      <c r="F626">
        <v>1482</v>
      </c>
      <c r="G626">
        <v>340.86</v>
      </c>
      <c r="H626" t="s">
        <v>63</v>
      </c>
      <c r="I626" t="s">
        <v>64</v>
      </c>
      <c r="J626" t="s">
        <v>76</v>
      </c>
      <c r="K626" t="s">
        <v>263</v>
      </c>
    </row>
    <row r="627" spans="1:11" x14ac:dyDescent="0.3">
      <c r="A627">
        <f>YEAR('Supermart Grocery Sales - Retai'!F:F)</f>
        <v>2016</v>
      </c>
      <c r="B627">
        <f>MONTH('Supermart Grocery Sales - Retai'!F:F)</f>
        <v>11</v>
      </c>
      <c r="C627" t="str" cm="1">
        <f t="array" ref="C627">CHOOSE(_xlfn.ANCHORARRAY(B627), "Jan", "Feb", "Mar", "Apr", "May", "Jun", "Jul", "Aug", "Sep", "Oct", "Nov", "Dec")</f>
        <v>Nov</v>
      </c>
      <c r="D627" t="str">
        <f>"Q"&amp;ROUNDUP(MONTH('Supermart Grocery Sales - Retai'!F627)/3,0)</f>
        <v>Q4</v>
      </c>
      <c r="E627">
        <f>tbl_DataModel[[#This Row],[Profit]]/tbl_DataModel[[#This Row],[Sales]]</f>
        <v>0.34</v>
      </c>
      <c r="F627">
        <v>977</v>
      </c>
      <c r="G627">
        <v>332.18</v>
      </c>
      <c r="H627" t="s">
        <v>32</v>
      </c>
      <c r="I627" t="s">
        <v>97</v>
      </c>
      <c r="J627" t="s">
        <v>76</v>
      </c>
      <c r="K627" t="s">
        <v>45</v>
      </c>
    </row>
    <row r="628" spans="1:11" x14ac:dyDescent="0.3">
      <c r="A628">
        <f>YEAR('Supermart Grocery Sales - Retai'!F:F)</f>
        <v>2018</v>
      </c>
      <c r="B628">
        <f>MONTH('Supermart Grocery Sales - Retai'!F:F)</f>
        <v>9</v>
      </c>
      <c r="C628" t="str" cm="1">
        <f t="array" ref="C628">CHOOSE(_xlfn.ANCHORARRAY(B628), "Jan", "Feb", "Mar", "Apr", "May", "Jun", "Jul", "Aug", "Sep", "Oct", "Nov", "Dec")</f>
        <v>Sep</v>
      </c>
      <c r="D628" t="str">
        <f>"Q"&amp;ROUNDUP(MONTH('Supermart Grocery Sales - Retai'!F628)/3,0)</f>
        <v>Q3</v>
      </c>
      <c r="E628">
        <f>tbl_DataModel[[#This Row],[Profit]]/tbl_DataModel[[#This Row],[Sales]]</f>
        <v>0.45</v>
      </c>
      <c r="F628">
        <v>1595</v>
      </c>
      <c r="G628">
        <v>717.75</v>
      </c>
      <c r="H628" t="s">
        <v>26</v>
      </c>
      <c r="I628" t="s">
        <v>27</v>
      </c>
      <c r="J628" t="s">
        <v>98</v>
      </c>
      <c r="K628" t="s">
        <v>114</v>
      </c>
    </row>
    <row r="629" spans="1:11" x14ac:dyDescent="0.3">
      <c r="A629">
        <f>YEAR('Supermart Grocery Sales - Retai'!F:F)</f>
        <v>2018</v>
      </c>
      <c r="B629">
        <f>MONTH('Supermart Grocery Sales - Retai'!F:F)</f>
        <v>5</v>
      </c>
      <c r="C629" t="str" cm="1">
        <f t="array" ref="C629">CHOOSE(_xlfn.ANCHORARRAY(B629), "Jan", "Feb", "Mar", "Apr", "May", "Jun", "Jul", "Aug", "Sep", "Oct", "Nov", "Dec")</f>
        <v>May</v>
      </c>
      <c r="D629" t="str">
        <f>"Q"&amp;ROUNDUP(MONTH('Supermart Grocery Sales - Retai'!F629)/3,0)</f>
        <v>Q2</v>
      </c>
      <c r="E629">
        <f>tbl_DataModel[[#This Row],[Profit]]/tbl_DataModel[[#This Row],[Sales]]</f>
        <v>0.12</v>
      </c>
      <c r="F629">
        <v>1069</v>
      </c>
      <c r="G629">
        <v>128.28</v>
      </c>
      <c r="H629" t="s">
        <v>32</v>
      </c>
      <c r="I629" t="s">
        <v>97</v>
      </c>
      <c r="J629" t="s">
        <v>29</v>
      </c>
      <c r="K629" t="s">
        <v>81</v>
      </c>
    </row>
    <row r="630" spans="1:11" x14ac:dyDescent="0.3">
      <c r="A630">
        <f>YEAR('Supermart Grocery Sales - Retai'!F:F)</f>
        <v>2018</v>
      </c>
      <c r="B630">
        <f>MONTH('Supermart Grocery Sales - Retai'!F:F)</f>
        <v>12</v>
      </c>
      <c r="C630" t="str" cm="1">
        <f t="array" ref="C630">CHOOSE(_xlfn.ANCHORARRAY(B630), "Jan", "Feb", "Mar", "Apr", "May", "Jun", "Jul", "Aug", "Sep", "Oct", "Nov", "Dec")</f>
        <v>Dec</v>
      </c>
      <c r="D630" t="str">
        <f>"Q"&amp;ROUNDUP(MONTH('Supermart Grocery Sales - Retai'!F630)/3,0)</f>
        <v>Q4</v>
      </c>
      <c r="E630">
        <f>tbl_DataModel[[#This Row],[Profit]]/tbl_DataModel[[#This Row],[Sales]]</f>
        <v>0.38</v>
      </c>
      <c r="F630">
        <v>566</v>
      </c>
      <c r="G630">
        <v>215.08</v>
      </c>
      <c r="H630" t="s">
        <v>20</v>
      </c>
      <c r="I630" t="s">
        <v>91</v>
      </c>
      <c r="J630" t="s">
        <v>29</v>
      </c>
      <c r="K630" t="s">
        <v>146</v>
      </c>
    </row>
    <row r="631" spans="1:11" x14ac:dyDescent="0.3">
      <c r="A631">
        <f>YEAR('Supermart Grocery Sales - Retai'!F:F)</f>
        <v>2018</v>
      </c>
      <c r="B631">
        <f>MONTH('Supermart Grocery Sales - Retai'!F:F)</f>
        <v>12</v>
      </c>
      <c r="C631" t="str" cm="1">
        <f t="array" ref="C631">CHOOSE(_xlfn.ANCHORARRAY(B631), "Jan", "Feb", "Mar", "Apr", "May", "Jun", "Jul", "Aug", "Sep", "Oct", "Nov", "Dec")</f>
        <v>Dec</v>
      </c>
      <c r="D631" t="str">
        <f>"Q"&amp;ROUNDUP(MONTH('Supermart Grocery Sales - Retai'!F631)/3,0)</f>
        <v>Q4</v>
      </c>
      <c r="E631">
        <f>tbl_DataModel[[#This Row],[Profit]]/tbl_DataModel[[#This Row],[Sales]]</f>
        <v>9.9999999999999992E-2</v>
      </c>
      <c r="F631">
        <v>1551</v>
      </c>
      <c r="G631">
        <v>155.1</v>
      </c>
      <c r="H631" t="s">
        <v>20</v>
      </c>
      <c r="I631" t="s">
        <v>91</v>
      </c>
      <c r="J631" t="s">
        <v>29</v>
      </c>
      <c r="K631" t="s">
        <v>12</v>
      </c>
    </row>
    <row r="632" spans="1:11" x14ac:dyDescent="0.3">
      <c r="A632">
        <f>YEAR('Supermart Grocery Sales - Retai'!F:F)</f>
        <v>2017</v>
      </c>
      <c r="B632">
        <f>MONTH('Supermart Grocery Sales - Retai'!F:F)</f>
        <v>12</v>
      </c>
      <c r="C632" t="str" cm="1">
        <f t="array" ref="C632">CHOOSE(_xlfn.ANCHORARRAY(B632), "Jan", "Feb", "Mar", "Apr", "May", "Jun", "Jul", "Aug", "Sep", "Oct", "Nov", "Dec")</f>
        <v>Dec</v>
      </c>
      <c r="D632" t="str">
        <f>"Q"&amp;ROUNDUP(MONTH('Supermart Grocery Sales - Retai'!F632)/3,0)</f>
        <v>Q4</v>
      </c>
      <c r="E632">
        <f>tbl_DataModel[[#This Row],[Profit]]/tbl_DataModel[[#This Row],[Sales]]</f>
        <v>0.31999999999999995</v>
      </c>
      <c r="F632">
        <v>1279</v>
      </c>
      <c r="G632">
        <v>409.28</v>
      </c>
      <c r="H632" t="s">
        <v>63</v>
      </c>
      <c r="I632" t="s">
        <v>75</v>
      </c>
      <c r="J632" t="s">
        <v>29</v>
      </c>
      <c r="K632" t="s">
        <v>45</v>
      </c>
    </row>
    <row r="633" spans="1:11" x14ac:dyDescent="0.3">
      <c r="A633">
        <f>YEAR('Supermart Grocery Sales - Retai'!F:F)</f>
        <v>2017</v>
      </c>
      <c r="B633">
        <f>MONTH('Supermart Grocery Sales - Retai'!F:F)</f>
        <v>12</v>
      </c>
      <c r="C633" t="str" cm="1">
        <f t="array" ref="C633">CHOOSE(_xlfn.ANCHORARRAY(B633), "Jan", "Feb", "Mar", "Apr", "May", "Jun", "Jul", "Aug", "Sep", "Oct", "Nov", "Dec")</f>
        <v>Dec</v>
      </c>
      <c r="D633" t="str">
        <f>"Q"&amp;ROUNDUP(MONTH('Supermart Grocery Sales - Retai'!F633)/3,0)</f>
        <v>Q4</v>
      </c>
      <c r="E633">
        <f>tbl_DataModel[[#This Row],[Profit]]/tbl_DataModel[[#This Row],[Sales]]</f>
        <v>0.27999999999999997</v>
      </c>
      <c r="F633">
        <v>745</v>
      </c>
      <c r="G633">
        <v>208.6</v>
      </c>
      <c r="H633" t="s">
        <v>49</v>
      </c>
      <c r="I633" t="s">
        <v>50</v>
      </c>
      <c r="J633" t="s">
        <v>29</v>
      </c>
      <c r="K633" t="s">
        <v>125</v>
      </c>
    </row>
    <row r="634" spans="1:11" x14ac:dyDescent="0.3">
      <c r="A634">
        <f>YEAR('Supermart Grocery Sales - Retai'!F:F)</f>
        <v>2017</v>
      </c>
      <c r="B634">
        <f>MONTH('Supermart Grocery Sales - Retai'!F:F)</f>
        <v>12</v>
      </c>
      <c r="C634" t="str" cm="1">
        <f t="array" ref="C634">CHOOSE(_xlfn.ANCHORARRAY(B634), "Jan", "Feb", "Mar", "Apr", "May", "Jun", "Jul", "Aug", "Sep", "Oct", "Nov", "Dec")</f>
        <v>Dec</v>
      </c>
      <c r="D634" t="str">
        <f>"Q"&amp;ROUNDUP(MONTH('Supermart Grocery Sales - Retai'!F634)/3,0)</f>
        <v>Q4</v>
      </c>
      <c r="E634">
        <f>tbl_DataModel[[#This Row],[Profit]]/tbl_DataModel[[#This Row],[Sales]]</f>
        <v>0.06</v>
      </c>
      <c r="F634">
        <v>540</v>
      </c>
      <c r="G634">
        <v>32.4</v>
      </c>
      <c r="H634" t="s">
        <v>26</v>
      </c>
      <c r="I634" t="s">
        <v>201</v>
      </c>
      <c r="J634" t="s">
        <v>29</v>
      </c>
      <c r="K634" t="s">
        <v>234</v>
      </c>
    </row>
    <row r="635" spans="1:11" x14ac:dyDescent="0.3">
      <c r="A635">
        <f>YEAR('Supermart Grocery Sales - Retai'!F:F)</f>
        <v>2018</v>
      </c>
      <c r="B635">
        <f>MONTH('Supermart Grocery Sales - Retai'!F:F)</f>
        <v>9</v>
      </c>
      <c r="C635" t="str" cm="1">
        <f t="array" ref="C635">CHOOSE(_xlfn.ANCHORARRAY(B635), "Jan", "Feb", "Mar", "Apr", "May", "Jun", "Jul", "Aug", "Sep", "Oct", "Nov", "Dec")</f>
        <v>Sep</v>
      </c>
      <c r="D635" t="str">
        <f>"Q"&amp;ROUNDUP(MONTH('Supermart Grocery Sales - Retai'!F635)/3,0)</f>
        <v>Q3</v>
      </c>
      <c r="E635">
        <f>tbl_DataModel[[#This Row],[Profit]]/tbl_DataModel[[#This Row],[Sales]]</f>
        <v>6.9999999999999993E-2</v>
      </c>
      <c r="F635">
        <v>620</v>
      </c>
      <c r="G635">
        <v>43.4</v>
      </c>
      <c r="H635" t="s">
        <v>63</v>
      </c>
      <c r="I635" t="s">
        <v>64</v>
      </c>
      <c r="J635" t="s">
        <v>23</v>
      </c>
      <c r="K635" t="s">
        <v>19</v>
      </c>
    </row>
    <row r="636" spans="1:11" x14ac:dyDescent="0.3">
      <c r="A636">
        <f>YEAR('Supermart Grocery Sales - Retai'!F:F)</f>
        <v>2018</v>
      </c>
      <c r="B636">
        <f>MONTH('Supermart Grocery Sales - Retai'!F:F)</f>
        <v>9</v>
      </c>
      <c r="C636" t="str" cm="1">
        <f t="array" ref="C636">CHOOSE(_xlfn.ANCHORARRAY(B636), "Jan", "Feb", "Mar", "Apr", "May", "Jun", "Jul", "Aug", "Sep", "Oct", "Nov", "Dec")</f>
        <v>Sep</v>
      </c>
      <c r="D636" t="str">
        <f>"Q"&amp;ROUNDUP(MONTH('Supermart Grocery Sales - Retai'!F636)/3,0)</f>
        <v>Q3</v>
      </c>
      <c r="E636">
        <f>tbl_DataModel[[#This Row],[Profit]]/tbl_DataModel[[#This Row],[Sales]]</f>
        <v>0.15999999999999998</v>
      </c>
      <c r="F636">
        <v>1931</v>
      </c>
      <c r="G636">
        <v>308.95999999999998</v>
      </c>
      <c r="H636" t="s">
        <v>63</v>
      </c>
      <c r="I636" t="s">
        <v>157</v>
      </c>
      <c r="J636" t="s">
        <v>23</v>
      </c>
      <c r="K636" t="s">
        <v>193</v>
      </c>
    </row>
    <row r="637" spans="1:11" x14ac:dyDescent="0.3">
      <c r="A637">
        <f>YEAR('Supermart Grocery Sales - Retai'!F:F)</f>
        <v>2016</v>
      </c>
      <c r="B637">
        <f>MONTH('Supermart Grocery Sales - Retai'!F:F)</f>
        <v>10</v>
      </c>
      <c r="C637" t="str" cm="1">
        <f t="array" ref="C637">CHOOSE(_xlfn.ANCHORARRAY(B637), "Jan", "Feb", "Mar", "Apr", "May", "Jun", "Jul", "Aug", "Sep", "Oct", "Nov", "Dec")</f>
        <v>Oct</v>
      </c>
      <c r="D637" t="str">
        <f>"Q"&amp;ROUNDUP(MONTH('Supermart Grocery Sales - Retai'!F637)/3,0)</f>
        <v>Q4</v>
      </c>
      <c r="E637">
        <f>tbl_DataModel[[#This Row],[Profit]]/tbl_DataModel[[#This Row],[Sales]]</f>
        <v>9.9999999999999992E-2</v>
      </c>
      <c r="F637">
        <v>2151</v>
      </c>
      <c r="G637">
        <v>215.1</v>
      </c>
      <c r="H637" t="s">
        <v>49</v>
      </c>
      <c r="I637" t="s">
        <v>50</v>
      </c>
      <c r="J637" t="s">
        <v>23</v>
      </c>
      <c r="K637" t="s">
        <v>90</v>
      </c>
    </row>
    <row r="638" spans="1:11" x14ac:dyDescent="0.3">
      <c r="A638">
        <f>YEAR('Supermart Grocery Sales - Retai'!F:F)</f>
        <v>2017</v>
      </c>
      <c r="B638">
        <f>MONTH('Supermart Grocery Sales - Retai'!F:F)</f>
        <v>8</v>
      </c>
      <c r="C638" t="str" cm="1">
        <f t="array" ref="C638">CHOOSE(_xlfn.ANCHORARRAY(B638), "Jan", "Feb", "Mar", "Apr", "May", "Jun", "Jul", "Aug", "Sep", "Oct", "Nov", "Dec")</f>
        <v>Aug</v>
      </c>
      <c r="D638" t="str">
        <f>"Q"&amp;ROUNDUP(MONTH('Supermart Grocery Sales - Retai'!F638)/3,0)</f>
        <v>Q3</v>
      </c>
      <c r="E638">
        <f>tbl_DataModel[[#This Row],[Profit]]/tbl_DataModel[[#This Row],[Sales]]</f>
        <v>0.43000000000000005</v>
      </c>
      <c r="F638">
        <v>1547</v>
      </c>
      <c r="G638">
        <v>665.21</v>
      </c>
      <c r="H638" t="s">
        <v>26</v>
      </c>
      <c r="I638" t="s">
        <v>27</v>
      </c>
      <c r="J638" t="s">
        <v>29</v>
      </c>
      <c r="K638" t="s">
        <v>86</v>
      </c>
    </row>
    <row r="639" spans="1:11" x14ac:dyDescent="0.3">
      <c r="A639">
        <f>YEAR('Supermart Grocery Sales - Retai'!F:F)</f>
        <v>2017</v>
      </c>
      <c r="B639">
        <f>MONTH('Supermart Grocery Sales - Retai'!F:F)</f>
        <v>8</v>
      </c>
      <c r="C639" t="str" cm="1">
        <f t="array" ref="C639">CHOOSE(_xlfn.ANCHORARRAY(B639), "Jan", "Feb", "Mar", "Apr", "May", "Jun", "Jul", "Aug", "Sep", "Oct", "Nov", "Dec")</f>
        <v>Aug</v>
      </c>
      <c r="D639" t="str">
        <f>"Q"&amp;ROUNDUP(MONTH('Supermart Grocery Sales - Retai'!F639)/3,0)</f>
        <v>Q3</v>
      </c>
      <c r="E639">
        <f>tbl_DataModel[[#This Row],[Profit]]/tbl_DataModel[[#This Row],[Sales]]</f>
        <v>0.26</v>
      </c>
      <c r="F639">
        <v>926</v>
      </c>
      <c r="G639">
        <v>240.76</v>
      </c>
      <c r="H639" t="s">
        <v>49</v>
      </c>
      <c r="I639" t="s">
        <v>205</v>
      </c>
      <c r="J639" t="s">
        <v>29</v>
      </c>
      <c r="K639" t="s">
        <v>162</v>
      </c>
    </row>
    <row r="640" spans="1:11" x14ac:dyDescent="0.3">
      <c r="A640">
        <f>YEAR('Supermart Grocery Sales - Retai'!F:F)</f>
        <v>2017</v>
      </c>
      <c r="B640">
        <f>MONTH('Supermart Grocery Sales - Retai'!F:F)</f>
        <v>5</v>
      </c>
      <c r="C640" t="str" cm="1">
        <f t="array" ref="C640">CHOOSE(_xlfn.ANCHORARRAY(B640), "Jan", "Feb", "Mar", "Apr", "May", "Jun", "Jul", "Aug", "Sep", "Oct", "Nov", "Dec")</f>
        <v>May</v>
      </c>
      <c r="D640" t="str">
        <f>"Q"&amp;ROUNDUP(MONTH('Supermart Grocery Sales - Retai'!F640)/3,0)</f>
        <v>Q2</v>
      </c>
      <c r="E640">
        <f>tbl_DataModel[[#This Row],[Profit]]/tbl_DataModel[[#This Row],[Sales]]</f>
        <v>0.2</v>
      </c>
      <c r="F640">
        <v>1419</v>
      </c>
      <c r="G640">
        <v>283.8</v>
      </c>
      <c r="H640" t="s">
        <v>49</v>
      </c>
      <c r="I640" t="s">
        <v>205</v>
      </c>
      <c r="J640" t="s">
        <v>29</v>
      </c>
      <c r="K640" t="s">
        <v>182</v>
      </c>
    </row>
    <row r="641" spans="1:11" x14ac:dyDescent="0.3">
      <c r="A641">
        <f>YEAR('Supermart Grocery Sales - Retai'!F:F)</f>
        <v>2017</v>
      </c>
      <c r="B641">
        <f>MONTH('Supermart Grocery Sales - Retai'!F:F)</f>
        <v>5</v>
      </c>
      <c r="C641" t="str" cm="1">
        <f t="array" ref="C641">CHOOSE(_xlfn.ANCHORARRAY(B641), "Jan", "Feb", "Mar", "Apr", "May", "Jun", "Jul", "Aug", "Sep", "Oct", "Nov", "Dec")</f>
        <v>May</v>
      </c>
      <c r="D641" t="str">
        <f>"Q"&amp;ROUNDUP(MONTH('Supermart Grocery Sales - Retai'!F641)/3,0)</f>
        <v>Q2</v>
      </c>
      <c r="E641">
        <f>tbl_DataModel[[#This Row],[Profit]]/tbl_DataModel[[#This Row],[Sales]]</f>
        <v>0.18999999999999997</v>
      </c>
      <c r="F641">
        <v>534</v>
      </c>
      <c r="G641">
        <v>101.46</v>
      </c>
      <c r="H641" t="s">
        <v>58</v>
      </c>
      <c r="I641" t="s">
        <v>68</v>
      </c>
      <c r="J641" t="s">
        <v>29</v>
      </c>
      <c r="K641" t="s">
        <v>174</v>
      </c>
    </row>
    <row r="642" spans="1:11" x14ac:dyDescent="0.3">
      <c r="A642">
        <f>YEAR('Supermart Grocery Sales - Retai'!F:F)</f>
        <v>2017</v>
      </c>
      <c r="B642">
        <f>MONTH('Supermart Grocery Sales - Retai'!F:F)</f>
        <v>12</v>
      </c>
      <c r="C642" t="str" cm="1">
        <f t="array" ref="C642">CHOOSE(_xlfn.ANCHORARRAY(B642), "Jan", "Feb", "Mar", "Apr", "May", "Jun", "Jul", "Aug", "Sep", "Oct", "Nov", "Dec")</f>
        <v>Dec</v>
      </c>
      <c r="D642" t="str">
        <f>"Q"&amp;ROUNDUP(MONTH('Supermart Grocery Sales - Retai'!F642)/3,0)</f>
        <v>Q4</v>
      </c>
      <c r="E642">
        <f>tbl_DataModel[[#This Row],[Profit]]/tbl_DataModel[[#This Row],[Sales]]</f>
        <v>0.22</v>
      </c>
      <c r="F642">
        <v>2037</v>
      </c>
      <c r="G642">
        <v>448.14</v>
      </c>
      <c r="H642" t="s">
        <v>13</v>
      </c>
      <c r="I642" t="s">
        <v>195</v>
      </c>
      <c r="J642" t="s">
        <v>76</v>
      </c>
      <c r="K642" t="s">
        <v>45</v>
      </c>
    </row>
    <row r="643" spans="1:11" x14ac:dyDescent="0.3">
      <c r="A643">
        <f>YEAR('Supermart Grocery Sales - Retai'!F:F)</f>
        <v>2018</v>
      </c>
      <c r="B643">
        <f>MONTH('Supermart Grocery Sales - Retai'!F:F)</f>
        <v>7</v>
      </c>
      <c r="C643" t="str" cm="1">
        <f t="array" ref="C643">CHOOSE(_xlfn.ANCHORARRAY(B643), "Jan", "Feb", "Mar", "Apr", "May", "Jun", "Jul", "Aug", "Sep", "Oct", "Nov", "Dec")</f>
        <v>Jul</v>
      </c>
      <c r="D643" t="str">
        <f>"Q"&amp;ROUNDUP(MONTH('Supermart Grocery Sales - Retai'!F643)/3,0)</f>
        <v>Q3</v>
      </c>
      <c r="E643">
        <f>tbl_DataModel[[#This Row],[Profit]]/tbl_DataModel[[#This Row],[Sales]]</f>
        <v>0.19</v>
      </c>
      <c r="F643">
        <v>966</v>
      </c>
      <c r="G643">
        <v>183.54</v>
      </c>
      <c r="H643" t="s">
        <v>26</v>
      </c>
      <c r="I643" t="s">
        <v>27</v>
      </c>
      <c r="J643" t="s">
        <v>29</v>
      </c>
      <c r="K643" t="s">
        <v>102</v>
      </c>
    </row>
    <row r="644" spans="1:11" x14ac:dyDescent="0.3">
      <c r="A644">
        <f>YEAR('Supermart Grocery Sales - Retai'!F:F)</f>
        <v>2018</v>
      </c>
      <c r="B644">
        <f>MONTH('Supermart Grocery Sales - Retai'!F:F)</f>
        <v>7</v>
      </c>
      <c r="C644" t="str" cm="1">
        <f t="array" ref="C644">CHOOSE(_xlfn.ANCHORARRAY(B644), "Jan", "Feb", "Mar", "Apr", "May", "Jun", "Jul", "Aug", "Sep", "Oct", "Nov", "Dec")</f>
        <v>Jul</v>
      </c>
      <c r="D644" t="str">
        <f>"Q"&amp;ROUNDUP(MONTH('Supermart Grocery Sales - Retai'!F644)/3,0)</f>
        <v>Q3</v>
      </c>
      <c r="E644">
        <f>tbl_DataModel[[#This Row],[Profit]]/tbl_DataModel[[#This Row],[Sales]]</f>
        <v>0.38</v>
      </c>
      <c r="F644">
        <v>1125</v>
      </c>
      <c r="G644">
        <v>427.5</v>
      </c>
      <c r="H644" t="s">
        <v>26</v>
      </c>
      <c r="I644" t="s">
        <v>27</v>
      </c>
      <c r="J644" t="s">
        <v>29</v>
      </c>
      <c r="K644" t="s">
        <v>159</v>
      </c>
    </row>
    <row r="645" spans="1:11" x14ac:dyDescent="0.3">
      <c r="A645">
        <f>YEAR('Supermart Grocery Sales - Retai'!F:F)</f>
        <v>2018</v>
      </c>
      <c r="B645">
        <f>MONTH('Supermart Grocery Sales - Retai'!F:F)</f>
        <v>6</v>
      </c>
      <c r="C645" t="str" cm="1">
        <f t="array" ref="C645">CHOOSE(_xlfn.ANCHORARRAY(B645), "Jan", "Feb", "Mar", "Apr", "May", "Jun", "Jul", "Aug", "Sep", "Oct", "Nov", "Dec")</f>
        <v>Jun</v>
      </c>
      <c r="D645" t="str">
        <f>"Q"&amp;ROUNDUP(MONTH('Supermart Grocery Sales - Retai'!F645)/3,0)</f>
        <v>Q2</v>
      </c>
      <c r="E645">
        <f>tbl_DataModel[[#This Row],[Profit]]/tbl_DataModel[[#This Row],[Sales]]</f>
        <v>0.06</v>
      </c>
      <c r="F645">
        <v>2333</v>
      </c>
      <c r="G645">
        <v>139.97999999999999</v>
      </c>
      <c r="H645" t="s">
        <v>13</v>
      </c>
      <c r="I645" t="s">
        <v>195</v>
      </c>
      <c r="J645" t="s">
        <v>76</v>
      </c>
      <c r="K645" t="s">
        <v>90</v>
      </c>
    </row>
    <row r="646" spans="1:11" x14ac:dyDescent="0.3">
      <c r="A646">
        <f>YEAR('Supermart Grocery Sales - Retai'!F:F)</f>
        <v>2018</v>
      </c>
      <c r="B646">
        <f>MONTH('Supermart Grocery Sales - Retai'!F:F)</f>
        <v>7</v>
      </c>
      <c r="C646" t="str" cm="1">
        <f t="array" ref="C646">CHOOSE(_xlfn.ANCHORARRAY(B646), "Jan", "Feb", "Mar", "Apr", "May", "Jun", "Jul", "Aug", "Sep", "Oct", "Nov", "Dec")</f>
        <v>Jul</v>
      </c>
      <c r="D646" t="str">
        <f>"Q"&amp;ROUNDUP(MONTH('Supermart Grocery Sales - Retai'!F646)/3,0)</f>
        <v>Q3</v>
      </c>
      <c r="E646">
        <f>tbl_DataModel[[#This Row],[Profit]]/tbl_DataModel[[#This Row],[Sales]]</f>
        <v>0.22</v>
      </c>
      <c r="F646">
        <v>1361</v>
      </c>
      <c r="G646">
        <v>299.42</v>
      </c>
      <c r="H646" t="s">
        <v>58</v>
      </c>
      <c r="I646" t="s">
        <v>112</v>
      </c>
      <c r="J646" t="s">
        <v>98</v>
      </c>
      <c r="K646" t="s">
        <v>146</v>
      </c>
    </row>
    <row r="647" spans="1:11" x14ac:dyDescent="0.3">
      <c r="A647">
        <f>YEAR('Supermart Grocery Sales - Retai'!F:F)</f>
        <v>2018</v>
      </c>
      <c r="B647">
        <f>MONTH('Supermart Grocery Sales - Retai'!F:F)</f>
        <v>12</v>
      </c>
      <c r="C647" t="str" cm="1">
        <f t="array" ref="C647">CHOOSE(_xlfn.ANCHORARRAY(B647), "Jan", "Feb", "Mar", "Apr", "May", "Jun", "Jul", "Aug", "Sep", "Oct", "Nov", "Dec")</f>
        <v>Dec</v>
      </c>
      <c r="D647" t="str">
        <f>"Q"&amp;ROUNDUP(MONTH('Supermart Grocery Sales - Retai'!F647)/3,0)</f>
        <v>Q4</v>
      </c>
      <c r="E647">
        <f>tbl_DataModel[[#This Row],[Profit]]/tbl_DataModel[[#This Row],[Sales]]</f>
        <v>0.09</v>
      </c>
      <c r="F647">
        <v>1656</v>
      </c>
      <c r="G647">
        <v>149.04</v>
      </c>
      <c r="H647" t="s">
        <v>63</v>
      </c>
      <c r="I647" t="s">
        <v>64</v>
      </c>
      <c r="J647" t="s">
        <v>76</v>
      </c>
      <c r="K647" t="s">
        <v>25</v>
      </c>
    </row>
    <row r="648" spans="1:11" x14ac:dyDescent="0.3">
      <c r="A648">
        <f>YEAR('Supermart Grocery Sales - Retai'!F:F)</f>
        <v>2017</v>
      </c>
      <c r="B648">
        <f>MONTH('Supermart Grocery Sales - Retai'!F:F)</f>
        <v>4</v>
      </c>
      <c r="C648" t="str" cm="1">
        <f t="array" ref="C648">CHOOSE(_xlfn.ANCHORARRAY(B648), "Jan", "Feb", "Mar", "Apr", "May", "Jun", "Jul", "Aug", "Sep", "Oct", "Nov", "Dec")</f>
        <v>Apr</v>
      </c>
      <c r="D648" t="str">
        <f>"Q"&amp;ROUNDUP(MONTH('Supermart Grocery Sales - Retai'!F648)/3,0)</f>
        <v>Q2</v>
      </c>
      <c r="E648">
        <f>tbl_DataModel[[#This Row],[Profit]]/tbl_DataModel[[#This Row],[Sales]]</f>
        <v>0.15</v>
      </c>
      <c r="F648">
        <v>1351</v>
      </c>
      <c r="G648">
        <v>202.65</v>
      </c>
      <c r="H648" t="s">
        <v>58</v>
      </c>
      <c r="I648" t="s">
        <v>112</v>
      </c>
      <c r="J648" t="s">
        <v>29</v>
      </c>
      <c r="K648" t="s">
        <v>130</v>
      </c>
    </row>
    <row r="649" spans="1:11" x14ac:dyDescent="0.3">
      <c r="A649">
        <f>YEAR('Supermart Grocery Sales - Retai'!F:F)</f>
        <v>2017</v>
      </c>
      <c r="B649">
        <f>MONTH('Supermart Grocery Sales - Retai'!F:F)</f>
        <v>4</v>
      </c>
      <c r="C649" t="str" cm="1">
        <f t="array" ref="C649">CHOOSE(_xlfn.ANCHORARRAY(B649), "Jan", "Feb", "Mar", "Apr", "May", "Jun", "Jul", "Aug", "Sep", "Oct", "Nov", "Dec")</f>
        <v>Apr</v>
      </c>
      <c r="D649" t="str">
        <f>"Q"&amp;ROUNDUP(MONTH('Supermart Grocery Sales - Retai'!F649)/3,0)</f>
        <v>Q2</v>
      </c>
      <c r="E649">
        <f>tbl_DataModel[[#This Row],[Profit]]/tbl_DataModel[[#This Row],[Sales]]</f>
        <v>0.11</v>
      </c>
      <c r="F649">
        <v>992</v>
      </c>
      <c r="G649">
        <v>109.12</v>
      </c>
      <c r="H649" t="s">
        <v>20</v>
      </c>
      <c r="I649" t="s">
        <v>21</v>
      </c>
      <c r="J649" t="s">
        <v>29</v>
      </c>
      <c r="K649" t="s">
        <v>261</v>
      </c>
    </row>
    <row r="650" spans="1:11" x14ac:dyDescent="0.3">
      <c r="A650">
        <f>YEAR('Supermart Grocery Sales - Retai'!F:F)</f>
        <v>2017</v>
      </c>
      <c r="B650">
        <f>MONTH('Supermart Grocery Sales - Retai'!F:F)</f>
        <v>12</v>
      </c>
      <c r="C650" t="str" cm="1">
        <f t="array" ref="C650">CHOOSE(_xlfn.ANCHORARRAY(B650), "Jan", "Feb", "Mar", "Apr", "May", "Jun", "Jul", "Aug", "Sep", "Oct", "Nov", "Dec")</f>
        <v>Dec</v>
      </c>
      <c r="D650" t="str">
        <f>"Q"&amp;ROUNDUP(MONTH('Supermart Grocery Sales - Retai'!F650)/3,0)</f>
        <v>Q4</v>
      </c>
      <c r="E650">
        <f>tbl_DataModel[[#This Row],[Profit]]/tbl_DataModel[[#This Row],[Sales]]</f>
        <v>0.39999999999999997</v>
      </c>
      <c r="F650">
        <v>559</v>
      </c>
      <c r="G650">
        <v>223.6</v>
      </c>
      <c r="H650" t="s">
        <v>63</v>
      </c>
      <c r="I650" t="s">
        <v>157</v>
      </c>
      <c r="J650" t="s">
        <v>29</v>
      </c>
      <c r="K650" t="s">
        <v>139</v>
      </c>
    </row>
    <row r="651" spans="1:11" x14ac:dyDescent="0.3">
      <c r="A651">
        <f>YEAR('Supermart Grocery Sales - Retai'!F:F)</f>
        <v>2017</v>
      </c>
      <c r="B651">
        <f>MONTH('Supermart Grocery Sales - Retai'!F:F)</f>
        <v>12</v>
      </c>
      <c r="C651" t="str" cm="1">
        <f t="array" ref="C651">CHOOSE(_xlfn.ANCHORARRAY(B651), "Jan", "Feb", "Mar", "Apr", "May", "Jun", "Jul", "Aug", "Sep", "Oct", "Nov", "Dec")</f>
        <v>Dec</v>
      </c>
      <c r="D651" t="str">
        <f>"Q"&amp;ROUNDUP(MONTH('Supermart Grocery Sales - Retai'!F651)/3,0)</f>
        <v>Q4</v>
      </c>
      <c r="E651">
        <f>tbl_DataModel[[#This Row],[Profit]]/tbl_DataModel[[#This Row],[Sales]]</f>
        <v>0.28999999999999998</v>
      </c>
      <c r="F651">
        <v>2404</v>
      </c>
      <c r="G651">
        <v>697.16</v>
      </c>
      <c r="H651" t="s">
        <v>58</v>
      </c>
      <c r="I651" t="s">
        <v>59</v>
      </c>
      <c r="J651" t="s">
        <v>29</v>
      </c>
      <c r="K651" t="s">
        <v>193</v>
      </c>
    </row>
    <row r="652" spans="1:11" x14ac:dyDescent="0.3">
      <c r="A652">
        <f>YEAR('Supermart Grocery Sales - Retai'!F:F)</f>
        <v>2017</v>
      </c>
      <c r="B652">
        <f>MONTH('Supermart Grocery Sales - Retai'!F:F)</f>
        <v>12</v>
      </c>
      <c r="C652" t="str" cm="1">
        <f t="array" ref="C652">CHOOSE(_xlfn.ANCHORARRAY(B652), "Jan", "Feb", "Mar", "Apr", "May", "Jun", "Jul", "Aug", "Sep", "Oct", "Nov", "Dec")</f>
        <v>Dec</v>
      </c>
      <c r="D652" t="str">
        <f>"Q"&amp;ROUNDUP(MONTH('Supermart Grocery Sales - Retai'!F652)/3,0)</f>
        <v>Q4</v>
      </c>
      <c r="E652">
        <f>tbl_DataModel[[#This Row],[Profit]]/tbl_DataModel[[#This Row],[Sales]]</f>
        <v>0.39</v>
      </c>
      <c r="F652">
        <v>1082</v>
      </c>
      <c r="G652">
        <v>421.98</v>
      </c>
      <c r="H652" t="s">
        <v>26</v>
      </c>
      <c r="I652" t="s">
        <v>201</v>
      </c>
      <c r="J652" t="s">
        <v>29</v>
      </c>
      <c r="K652" t="s">
        <v>31</v>
      </c>
    </row>
    <row r="653" spans="1:11" x14ac:dyDescent="0.3">
      <c r="A653">
        <f>YEAR('Supermart Grocery Sales - Retai'!F:F)</f>
        <v>2017</v>
      </c>
      <c r="B653">
        <f>MONTH('Supermart Grocery Sales - Retai'!F:F)</f>
        <v>10</v>
      </c>
      <c r="C653" t="str" cm="1">
        <f t="array" ref="C653">CHOOSE(_xlfn.ANCHORARRAY(B653), "Jan", "Feb", "Mar", "Apr", "May", "Jun", "Jul", "Aug", "Sep", "Oct", "Nov", "Dec")</f>
        <v>Oct</v>
      </c>
      <c r="D653" t="str">
        <f>"Q"&amp;ROUNDUP(MONTH('Supermart Grocery Sales - Retai'!F653)/3,0)</f>
        <v>Q4</v>
      </c>
      <c r="E653">
        <f>tbl_DataModel[[#This Row],[Profit]]/tbl_DataModel[[#This Row],[Sales]]</f>
        <v>0.13999999999999999</v>
      </c>
      <c r="F653">
        <v>1051</v>
      </c>
      <c r="G653">
        <v>147.13999999999999</v>
      </c>
      <c r="H653" t="s">
        <v>63</v>
      </c>
      <c r="I653" t="s">
        <v>157</v>
      </c>
      <c r="J653" t="s">
        <v>98</v>
      </c>
      <c r="K653" t="s">
        <v>78</v>
      </c>
    </row>
    <row r="654" spans="1:11" x14ac:dyDescent="0.3">
      <c r="A654">
        <f>YEAR('Supermart Grocery Sales - Retai'!F:F)</f>
        <v>2018</v>
      </c>
      <c r="B654">
        <f>MONTH('Supermart Grocery Sales - Retai'!F:F)</f>
        <v>6</v>
      </c>
      <c r="C654" t="str" cm="1">
        <f t="array" ref="C654">CHOOSE(_xlfn.ANCHORARRAY(B654), "Jan", "Feb", "Mar", "Apr", "May", "Jun", "Jul", "Aug", "Sep", "Oct", "Nov", "Dec")</f>
        <v>Jun</v>
      </c>
      <c r="D654" t="str">
        <f>"Q"&amp;ROUNDUP(MONTH('Supermart Grocery Sales - Retai'!F654)/3,0)</f>
        <v>Q2</v>
      </c>
      <c r="E654">
        <f>tbl_DataModel[[#This Row],[Profit]]/tbl_DataModel[[#This Row],[Sales]]</f>
        <v>0.23</v>
      </c>
      <c r="F654">
        <v>1578</v>
      </c>
      <c r="G654">
        <v>362.94</v>
      </c>
      <c r="H654" t="s">
        <v>32</v>
      </c>
      <c r="I654" t="s">
        <v>97</v>
      </c>
      <c r="J654" t="s">
        <v>98</v>
      </c>
      <c r="K654" t="s">
        <v>162</v>
      </c>
    </row>
    <row r="655" spans="1:11" x14ac:dyDescent="0.3">
      <c r="A655">
        <f>YEAR('Supermart Grocery Sales - Retai'!F:F)</f>
        <v>2018</v>
      </c>
      <c r="B655">
        <f>MONTH('Supermart Grocery Sales - Retai'!F:F)</f>
        <v>6</v>
      </c>
      <c r="C655" t="str" cm="1">
        <f t="array" ref="C655">CHOOSE(_xlfn.ANCHORARRAY(B655), "Jan", "Feb", "Mar", "Apr", "May", "Jun", "Jul", "Aug", "Sep", "Oct", "Nov", "Dec")</f>
        <v>Jun</v>
      </c>
      <c r="D655" t="str">
        <f>"Q"&amp;ROUNDUP(MONTH('Supermart Grocery Sales - Retai'!F655)/3,0)</f>
        <v>Q2</v>
      </c>
      <c r="E655">
        <f>tbl_DataModel[[#This Row],[Profit]]/tbl_DataModel[[#This Row],[Sales]]</f>
        <v>0.39999999999999997</v>
      </c>
      <c r="F655">
        <v>1086</v>
      </c>
      <c r="G655">
        <v>434.4</v>
      </c>
      <c r="H655" t="s">
        <v>13</v>
      </c>
      <c r="I655" t="s">
        <v>79</v>
      </c>
      <c r="J655" t="s">
        <v>98</v>
      </c>
      <c r="K655" t="s">
        <v>261</v>
      </c>
    </row>
    <row r="656" spans="1:11" x14ac:dyDescent="0.3">
      <c r="A656">
        <f>YEAR('Supermart Grocery Sales - Retai'!F:F)</f>
        <v>2017</v>
      </c>
      <c r="B656">
        <f>MONTH('Supermart Grocery Sales - Retai'!F:F)</f>
        <v>8</v>
      </c>
      <c r="C656" t="str" cm="1">
        <f t="array" ref="C656">CHOOSE(_xlfn.ANCHORARRAY(B656), "Jan", "Feb", "Mar", "Apr", "May", "Jun", "Jul", "Aug", "Sep", "Oct", "Nov", "Dec")</f>
        <v>Aug</v>
      </c>
      <c r="D656" t="str">
        <f>"Q"&amp;ROUNDUP(MONTH('Supermart Grocery Sales - Retai'!F656)/3,0)</f>
        <v>Q3</v>
      </c>
      <c r="E656">
        <f>tbl_DataModel[[#This Row],[Profit]]/tbl_DataModel[[#This Row],[Sales]]</f>
        <v>0.13</v>
      </c>
      <c r="F656">
        <v>1703</v>
      </c>
      <c r="G656">
        <v>221.39</v>
      </c>
      <c r="H656" t="s">
        <v>49</v>
      </c>
      <c r="I656" t="s">
        <v>54</v>
      </c>
      <c r="J656" t="s">
        <v>98</v>
      </c>
      <c r="K656" t="s">
        <v>234</v>
      </c>
    </row>
    <row r="657" spans="1:11" x14ac:dyDescent="0.3">
      <c r="A657">
        <f>YEAR('Supermart Grocery Sales - Retai'!F:F)</f>
        <v>2017</v>
      </c>
      <c r="B657">
        <f>MONTH('Supermart Grocery Sales - Retai'!F:F)</f>
        <v>8</v>
      </c>
      <c r="C657" t="str" cm="1">
        <f t="array" ref="C657">CHOOSE(_xlfn.ANCHORARRAY(B657), "Jan", "Feb", "Mar", "Apr", "May", "Jun", "Jul", "Aug", "Sep", "Oct", "Nov", "Dec")</f>
        <v>Aug</v>
      </c>
      <c r="D657" t="str">
        <f>"Q"&amp;ROUNDUP(MONTH('Supermart Grocery Sales - Retai'!F657)/3,0)</f>
        <v>Q3</v>
      </c>
      <c r="E657">
        <f>tbl_DataModel[[#This Row],[Profit]]/tbl_DataModel[[#This Row],[Sales]]</f>
        <v>0.32999999999999996</v>
      </c>
      <c r="F657">
        <v>1630</v>
      </c>
      <c r="G657">
        <v>537.9</v>
      </c>
      <c r="H657" t="s">
        <v>26</v>
      </c>
      <c r="I657" t="s">
        <v>201</v>
      </c>
      <c r="J657" t="s">
        <v>98</v>
      </c>
      <c r="K657" t="s">
        <v>151</v>
      </c>
    </row>
    <row r="658" spans="1:11" x14ac:dyDescent="0.3">
      <c r="A658">
        <f>YEAR('Supermart Grocery Sales - Retai'!F:F)</f>
        <v>2017</v>
      </c>
      <c r="B658">
        <f>MONTH('Supermart Grocery Sales - Retai'!F:F)</f>
        <v>8</v>
      </c>
      <c r="C658" t="str" cm="1">
        <f t="array" ref="C658">CHOOSE(_xlfn.ANCHORARRAY(B658), "Jan", "Feb", "Mar", "Apr", "May", "Jun", "Jul", "Aug", "Sep", "Oct", "Nov", "Dec")</f>
        <v>Aug</v>
      </c>
      <c r="D658" t="str">
        <f>"Q"&amp;ROUNDUP(MONTH('Supermart Grocery Sales - Retai'!F658)/3,0)</f>
        <v>Q3</v>
      </c>
      <c r="E658">
        <f>tbl_DataModel[[#This Row],[Profit]]/tbl_DataModel[[#This Row],[Sales]]</f>
        <v>0.14000000000000001</v>
      </c>
      <c r="F658">
        <v>1689</v>
      </c>
      <c r="G658">
        <v>236.46</v>
      </c>
      <c r="H658" t="s">
        <v>58</v>
      </c>
      <c r="I658" t="s">
        <v>59</v>
      </c>
      <c r="J658" t="s">
        <v>98</v>
      </c>
      <c r="K658" t="s">
        <v>151</v>
      </c>
    </row>
    <row r="659" spans="1:11" x14ac:dyDescent="0.3">
      <c r="A659">
        <f>YEAR('Supermart Grocery Sales - Retai'!F:F)</f>
        <v>2017</v>
      </c>
      <c r="B659">
        <f>MONTH('Supermart Grocery Sales - Retai'!F:F)</f>
        <v>9</v>
      </c>
      <c r="C659" t="str" cm="1">
        <f t="array" ref="C659">CHOOSE(_xlfn.ANCHORARRAY(B659), "Jan", "Feb", "Mar", "Apr", "May", "Jun", "Jul", "Aug", "Sep", "Oct", "Nov", "Dec")</f>
        <v>Sep</v>
      </c>
      <c r="D659" t="str">
        <f>"Q"&amp;ROUNDUP(MONTH('Supermart Grocery Sales - Retai'!F659)/3,0)</f>
        <v>Q3</v>
      </c>
      <c r="E659">
        <f>tbl_DataModel[[#This Row],[Profit]]/tbl_DataModel[[#This Row],[Sales]]</f>
        <v>0.11</v>
      </c>
      <c r="F659">
        <v>1972</v>
      </c>
      <c r="G659">
        <v>216.92</v>
      </c>
      <c r="H659" t="s">
        <v>20</v>
      </c>
      <c r="I659" t="s">
        <v>21</v>
      </c>
      <c r="J659" t="s">
        <v>76</v>
      </c>
      <c r="K659" t="s">
        <v>71</v>
      </c>
    </row>
    <row r="660" spans="1:11" x14ac:dyDescent="0.3">
      <c r="A660">
        <f>YEAR('Supermart Grocery Sales - Retai'!F:F)</f>
        <v>2017</v>
      </c>
      <c r="B660">
        <f>MONTH('Supermart Grocery Sales - Retai'!F:F)</f>
        <v>9</v>
      </c>
      <c r="C660" t="str" cm="1">
        <f t="array" ref="C660">CHOOSE(_xlfn.ANCHORARRAY(B660), "Jan", "Feb", "Mar", "Apr", "May", "Jun", "Jul", "Aug", "Sep", "Oct", "Nov", "Dec")</f>
        <v>Sep</v>
      </c>
      <c r="D660" t="str">
        <f>"Q"&amp;ROUNDUP(MONTH('Supermart Grocery Sales - Retai'!F660)/3,0)</f>
        <v>Q3</v>
      </c>
      <c r="E660">
        <f>tbl_DataModel[[#This Row],[Profit]]/tbl_DataModel[[#This Row],[Sales]]</f>
        <v>0.38</v>
      </c>
      <c r="F660">
        <v>1797</v>
      </c>
      <c r="G660">
        <v>682.86</v>
      </c>
      <c r="H660" t="s">
        <v>13</v>
      </c>
      <c r="I660" t="s">
        <v>14</v>
      </c>
      <c r="J660" t="s">
        <v>76</v>
      </c>
      <c r="K660" t="s">
        <v>31</v>
      </c>
    </row>
    <row r="661" spans="1:11" x14ac:dyDescent="0.3">
      <c r="A661">
        <f>YEAR('Supermart Grocery Sales - Retai'!F:F)</f>
        <v>2016</v>
      </c>
      <c r="B661">
        <f>MONTH('Supermart Grocery Sales - Retai'!F:F)</f>
        <v>8</v>
      </c>
      <c r="C661" t="str" cm="1">
        <f t="array" ref="C661">CHOOSE(_xlfn.ANCHORARRAY(B661), "Jan", "Feb", "Mar", "Apr", "May", "Jun", "Jul", "Aug", "Sep", "Oct", "Nov", "Dec")</f>
        <v>Aug</v>
      </c>
      <c r="D661" t="str">
        <f>"Q"&amp;ROUNDUP(MONTH('Supermart Grocery Sales - Retai'!F661)/3,0)</f>
        <v>Q3</v>
      </c>
      <c r="E661">
        <f>tbl_DataModel[[#This Row],[Profit]]/tbl_DataModel[[#This Row],[Sales]]</f>
        <v>0.27</v>
      </c>
      <c r="F661">
        <v>1562</v>
      </c>
      <c r="G661">
        <v>421.74</v>
      </c>
      <c r="H661" t="s">
        <v>20</v>
      </c>
      <c r="I661" t="s">
        <v>91</v>
      </c>
      <c r="J661" t="s">
        <v>76</v>
      </c>
      <c r="K661" t="s">
        <v>36</v>
      </c>
    </row>
    <row r="662" spans="1:11" x14ac:dyDescent="0.3">
      <c r="A662">
        <f>YEAR('Supermart Grocery Sales - Retai'!F:F)</f>
        <v>2016</v>
      </c>
      <c r="B662">
        <f>MONTH('Supermart Grocery Sales - Retai'!F:F)</f>
        <v>8</v>
      </c>
      <c r="C662" t="str" cm="1">
        <f t="array" ref="C662">CHOOSE(_xlfn.ANCHORARRAY(B662), "Jan", "Feb", "Mar", "Apr", "May", "Jun", "Jul", "Aug", "Sep", "Oct", "Nov", "Dec")</f>
        <v>Aug</v>
      </c>
      <c r="D662" t="str">
        <f>"Q"&amp;ROUNDUP(MONTH('Supermart Grocery Sales - Retai'!F662)/3,0)</f>
        <v>Q3</v>
      </c>
      <c r="E662">
        <f>tbl_DataModel[[#This Row],[Profit]]/tbl_DataModel[[#This Row],[Sales]]</f>
        <v>0.28000000000000003</v>
      </c>
      <c r="F662">
        <v>2398</v>
      </c>
      <c r="G662">
        <v>671.44</v>
      </c>
      <c r="H662" t="s">
        <v>32</v>
      </c>
      <c r="I662" t="s">
        <v>46</v>
      </c>
      <c r="J662" t="s">
        <v>76</v>
      </c>
      <c r="K662" t="s">
        <v>57</v>
      </c>
    </row>
    <row r="663" spans="1:11" x14ac:dyDescent="0.3">
      <c r="A663">
        <f>YEAR('Supermart Grocery Sales - Retai'!F:F)</f>
        <v>2016</v>
      </c>
      <c r="B663">
        <f>MONTH('Supermart Grocery Sales - Retai'!F:F)</f>
        <v>8</v>
      </c>
      <c r="C663" t="str" cm="1">
        <f t="array" ref="C663">CHOOSE(_xlfn.ANCHORARRAY(B663), "Jan", "Feb", "Mar", "Apr", "May", "Jun", "Jul", "Aug", "Sep", "Oct", "Nov", "Dec")</f>
        <v>Aug</v>
      </c>
      <c r="D663" t="str">
        <f>"Q"&amp;ROUNDUP(MONTH('Supermart Grocery Sales - Retai'!F663)/3,0)</f>
        <v>Q3</v>
      </c>
      <c r="E663">
        <f>tbl_DataModel[[#This Row],[Profit]]/tbl_DataModel[[#This Row],[Sales]]</f>
        <v>9.9999999999999992E-2</v>
      </c>
      <c r="F663">
        <v>2372</v>
      </c>
      <c r="G663">
        <v>237.2</v>
      </c>
      <c r="H663" t="s">
        <v>49</v>
      </c>
      <c r="I663" t="s">
        <v>54</v>
      </c>
      <c r="J663" t="s">
        <v>76</v>
      </c>
      <c r="K663" t="s">
        <v>156</v>
      </c>
    </row>
    <row r="664" spans="1:11" x14ac:dyDescent="0.3">
      <c r="A664">
        <f>YEAR('Supermart Grocery Sales - Retai'!F:F)</f>
        <v>2016</v>
      </c>
      <c r="B664">
        <f>MONTH('Supermart Grocery Sales - Retai'!F:F)</f>
        <v>8</v>
      </c>
      <c r="C664" t="str" cm="1">
        <f t="array" ref="C664">CHOOSE(_xlfn.ANCHORARRAY(B664), "Jan", "Feb", "Mar", "Apr", "May", "Jun", "Jul", "Aug", "Sep", "Oct", "Nov", "Dec")</f>
        <v>Aug</v>
      </c>
      <c r="D664" t="str">
        <f>"Q"&amp;ROUNDUP(MONTH('Supermart Grocery Sales - Retai'!F664)/3,0)</f>
        <v>Q3</v>
      </c>
      <c r="E664">
        <f>tbl_DataModel[[#This Row],[Profit]]/tbl_DataModel[[#This Row],[Sales]]</f>
        <v>7.0000000000000007E-2</v>
      </c>
      <c r="F664">
        <v>1527</v>
      </c>
      <c r="G664">
        <v>106.89</v>
      </c>
      <c r="H664" t="s">
        <v>20</v>
      </c>
      <c r="I664" t="s">
        <v>91</v>
      </c>
      <c r="J664" t="s">
        <v>76</v>
      </c>
      <c r="K664" t="s">
        <v>78</v>
      </c>
    </row>
    <row r="665" spans="1:11" x14ac:dyDescent="0.3">
      <c r="A665">
        <f>YEAR('Supermart Grocery Sales - Retai'!F:F)</f>
        <v>2017</v>
      </c>
      <c r="B665">
        <f>MONTH('Supermart Grocery Sales - Retai'!F:F)</f>
        <v>3</v>
      </c>
      <c r="C665" t="str" cm="1">
        <f t="array" ref="C665">CHOOSE(_xlfn.ANCHORARRAY(B665), "Jan", "Feb", "Mar", "Apr", "May", "Jun", "Jul", "Aug", "Sep", "Oct", "Nov", "Dec")</f>
        <v>Mar</v>
      </c>
      <c r="D665" t="str">
        <f>"Q"&amp;ROUNDUP(MONTH('Supermart Grocery Sales - Retai'!F665)/3,0)</f>
        <v>Q1</v>
      </c>
      <c r="E665">
        <f>tbl_DataModel[[#This Row],[Profit]]/tbl_DataModel[[#This Row],[Sales]]</f>
        <v>0.17</v>
      </c>
      <c r="F665">
        <v>884</v>
      </c>
      <c r="G665">
        <v>150.28</v>
      </c>
      <c r="H665" t="s">
        <v>58</v>
      </c>
      <c r="I665" t="s">
        <v>59</v>
      </c>
      <c r="J665" t="s">
        <v>98</v>
      </c>
      <c r="K665" t="s">
        <v>57</v>
      </c>
    </row>
    <row r="666" spans="1:11" x14ac:dyDescent="0.3">
      <c r="A666">
        <f>YEAR('Supermart Grocery Sales - Retai'!F:F)</f>
        <v>2017</v>
      </c>
      <c r="B666">
        <f>MONTH('Supermart Grocery Sales - Retai'!F:F)</f>
        <v>11</v>
      </c>
      <c r="C666" t="str" cm="1">
        <f t="array" ref="C666">CHOOSE(_xlfn.ANCHORARRAY(B666), "Jan", "Feb", "Mar", "Apr", "May", "Jun", "Jul", "Aug", "Sep", "Oct", "Nov", "Dec")</f>
        <v>Nov</v>
      </c>
      <c r="D666" t="str">
        <f>"Q"&amp;ROUNDUP(MONTH('Supermart Grocery Sales - Retai'!F666)/3,0)</f>
        <v>Q4</v>
      </c>
      <c r="E666">
        <f>tbl_DataModel[[#This Row],[Profit]]/tbl_DataModel[[#This Row],[Sales]]</f>
        <v>0.26</v>
      </c>
      <c r="F666">
        <v>2482</v>
      </c>
      <c r="G666">
        <v>645.32000000000005</v>
      </c>
      <c r="H666" t="s">
        <v>32</v>
      </c>
      <c r="I666" t="s">
        <v>33</v>
      </c>
      <c r="J666" t="s">
        <v>23</v>
      </c>
      <c r="K666" t="s">
        <v>83</v>
      </c>
    </row>
    <row r="667" spans="1:11" x14ac:dyDescent="0.3">
      <c r="A667">
        <f>YEAR('Supermart Grocery Sales - Retai'!F:F)</f>
        <v>2018</v>
      </c>
      <c r="B667">
        <f>MONTH('Supermart Grocery Sales - Retai'!F:F)</f>
        <v>6</v>
      </c>
      <c r="C667" t="str" cm="1">
        <f t="array" ref="C667">CHOOSE(_xlfn.ANCHORARRAY(B667), "Jan", "Feb", "Mar", "Apr", "May", "Jun", "Jul", "Aug", "Sep", "Oct", "Nov", "Dec")</f>
        <v>Jun</v>
      </c>
      <c r="D667" t="str">
        <f>"Q"&amp;ROUNDUP(MONTH('Supermart Grocery Sales - Retai'!F667)/3,0)</f>
        <v>Q2</v>
      </c>
      <c r="E667">
        <f>tbl_DataModel[[#This Row],[Profit]]/tbl_DataModel[[#This Row],[Sales]]</f>
        <v>0.1</v>
      </c>
      <c r="F667">
        <v>1250</v>
      </c>
      <c r="G667">
        <v>125</v>
      </c>
      <c r="H667" t="s">
        <v>26</v>
      </c>
      <c r="I667" t="s">
        <v>27</v>
      </c>
      <c r="J667" t="s">
        <v>76</v>
      </c>
      <c r="K667" t="s">
        <v>31</v>
      </c>
    </row>
    <row r="668" spans="1:11" x14ac:dyDescent="0.3">
      <c r="A668">
        <f>YEAR('Supermart Grocery Sales - Retai'!F:F)</f>
        <v>2018</v>
      </c>
      <c r="B668">
        <f>MONTH('Supermart Grocery Sales - Retai'!F:F)</f>
        <v>6</v>
      </c>
      <c r="C668" t="str" cm="1">
        <f t="array" ref="C668">CHOOSE(_xlfn.ANCHORARRAY(B668), "Jan", "Feb", "Mar", "Apr", "May", "Jun", "Jul", "Aug", "Sep", "Oct", "Nov", "Dec")</f>
        <v>Jun</v>
      </c>
      <c r="D668" t="str">
        <f>"Q"&amp;ROUNDUP(MONTH('Supermart Grocery Sales - Retai'!F668)/3,0)</f>
        <v>Q2</v>
      </c>
      <c r="E668">
        <f>tbl_DataModel[[#This Row],[Profit]]/tbl_DataModel[[#This Row],[Sales]]</f>
        <v>0.23</v>
      </c>
      <c r="F668">
        <v>1548</v>
      </c>
      <c r="G668">
        <v>356.04</v>
      </c>
      <c r="H668" t="s">
        <v>26</v>
      </c>
      <c r="I668" t="s">
        <v>201</v>
      </c>
      <c r="J668" t="s">
        <v>76</v>
      </c>
      <c r="K668" t="s">
        <v>42</v>
      </c>
    </row>
    <row r="669" spans="1:11" x14ac:dyDescent="0.3">
      <c r="A669">
        <f>YEAR('Supermart Grocery Sales - Retai'!F:F)</f>
        <v>2018</v>
      </c>
      <c r="B669">
        <f>MONTH('Supermart Grocery Sales - Retai'!F:F)</f>
        <v>6</v>
      </c>
      <c r="C669" t="str" cm="1">
        <f t="array" ref="C669">CHOOSE(_xlfn.ANCHORARRAY(B669), "Jan", "Feb", "Mar", "Apr", "May", "Jun", "Jul", "Aug", "Sep", "Oct", "Nov", "Dec")</f>
        <v>Jun</v>
      </c>
      <c r="D669" t="str">
        <f>"Q"&amp;ROUNDUP(MONTH('Supermart Grocery Sales - Retai'!F669)/3,0)</f>
        <v>Q2</v>
      </c>
      <c r="E669">
        <f>tbl_DataModel[[#This Row],[Profit]]/tbl_DataModel[[#This Row],[Sales]]</f>
        <v>0.25</v>
      </c>
      <c r="F669">
        <v>2147</v>
      </c>
      <c r="G669">
        <v>536.75</v>
      </c>
      <c r="H669" t="s">
        <v>20</v>
      </c>
      <c r="I669" t="s">
        <v>21</v>
      </c>
      <c r="J669" t="s">
        <v>76</v>
      </c>
      <c r="K669" t="s">
        <v>125</v>
      </c>
    </row>
    <row r="670" spans="1:11" x14ac:dyDescent="0.3">
      <c r="A670">
        <f>YEAR('Supermart Grocery Sales - Retai'!F:F)</f>
        <v>2015</v>
      </c>
      <c r="B670">
        <f>MONTH('Supermart Grocery Sales - Retai'!F:F)</f>
        <v>12</v>
      </c>
      <c r="C670" t="str" cm="1">
        <f t="array" ref="C670">CHOOSE(_xlfn.ANCHORARRAY(B670), "Jan", "Feb", "Mar", "Apr", "May", "Jun", "Jul", "Aug", "Sep", "Oct", "Nov", "Dec")</f>
        <v>Dec</v>
      </c>
      <c r="D670" t="str">
        <f>"Q"&amp;ROUNDUP(MONTH('Supermart Grocery Sales - Retai'!F670)/3,0)</f>
        <v>Q4</v>
      </c>
      <c r="E670">
        <f>tbl_DataModel[[#This Row],[Profit]]/tbl_DataModel[[#This Row],[Sales]]</f>
        <v>0.30000000000000004</v>
      </c>
      <c r="F670">
        <v>2159</v>
      </c>
      <c r="G670">
        <v>647.70000000000005</v>
      </c>
      <c r="H670" t="s">
        <v>63</v>
      </c>
      <c r="I670" t="s">
        <v>157</v>
      </c>
      <c r="J670" t="s">
        <v>98</v>
      </c>
      <c r="K670" t="s">
        <v>191</v>
      </c>
    </row>
    <row r="671" spans="1:11" x14ac:dyDescent="0.3">
      <c r="A671">
        <f>YEAR('Supermart Grocery Sales - Retai'!F:F)</f>
        <v>2018</v>
      </c>
      <c r="B671">
        <f>MONTH('Supermart Grocery Sales - Retai'!F:F)</f>
        <v>6</v>
      </c>
      <c r="C671" t="str" cm="1">
        <f t="array" ref="C671">CHOOSE(_xlfn.ANCHORARRAY(B671), "Jan", "Feb", "Mar", "Apr", "May", "Jun", "Jul", "Aug", "Sep", "Oct", "Nov", "Dec")</f>
        <v>Jun</v>
      </c>
      <c r="D671" t="str">
        <f>"Q"&amp;ROUNDUP(MONTH('Supermart Grocery Sales - Retai'!F671)/3,0)</f>
        <v>Q2</v>
      </c>
      <c r="E671">
        <f>tbl_DataModel[[#This Row],[Profit]]/tbl_DataModel[[#This Row],[Sales]]</f>
        <v>0.41</v>
      </c>
      <c r="F671">
        <v>1054</v>
      </c>
      <c r="G671">
        <v>432.14</v>
      </c>
      <c r="H671" t="s">
        <v>58</v>
      </c>
      <c r="I671" t="s">
        <v>112</v>
      </c>
      <c r="J671" t="s">
        <v>76</v>
      </c>
      <c r="K671" t="s">
        <v>165</v>
      </c>
    </row>
    <row r="672" spans="1:11" x14ac:dyDescent="0.3">
      <c r="A672">
        <f>YEAR('Supermart Grocery Sales - Retai'!F:F)</f>
        <v>2018</v>
      </c>
      <c r="B672">
        <f>MONTH('Supermart Grocery Sales - Retai'!F:F)</f>
        <v>6</v>
      </c>
      <c r="C672" t="str" cm="1">
        <f t="array" ref="C672">CHOOSE(_xlfn.ANCHORARRAY(B672), "Jan", "Feb", "Mar", "Apr", "May", "Jun", "Jul", "Aug", "Sep", "Oct", "Nov", "Dec")</f>
        <v>Jun</v>
      </c>
      <c r="D672" t="str">
        <f>"Q"&amp;ROUNDUP(MONTH('Supermart Grocery Sales - Retai'!F672)/3,0)</f>
        <v>Q2</v>
      </c>
      <c r="E672">
        <f>tbl_DataModel[[#This Row],[Profit]]/tbl_DataModel[[#This Row],[Sales]]</f>
        <v>0.32999999999999996</v>
      </c>
      <c r="F672">
        <v>883</v>
      </c>
      <c r="G672">
        <v>291.39</v>
      </c>
      <c r="H672" t="s">
        <v>63</v>
      </c>
      <c r="I672" t="s">
        <v>157</v>
      </c>
      <c r="J672" t="s">
        <v>76</v>
      </c>
      <c r="K672" t="s">
        <v>162</v>
      </c>
    </row>
    <row r="673" spans="1:11" x14ac:dyDescent="0.3">
      <c r="A673">
        <f>YEAR('Supermart Grocery Sales - Retai'!F:F)</f>
        <v>2018</v>
      </c>
      <c r="B673">
        <f>MONTH('Supermart Grocery Sales - Retai'!F:F)</f>
        <v>6</v>
      </c>
      <c r="C673" t="str" cm="1">
        <f t="array" ref="C673">CHOOSE(_xlfn.ANCHORARRAY(B673), "Jan", "Feb", "Mar", "Apr", "May", "Jun", "Jul", "Aug", "Sep", "Oct", "Nov", "Dec")</f>
        <v>Jun</v>
      </c>
      <c r="D673" t="str">
        <f>"Q"&amp;ROUNDUP(MONTH('Supermart Grocery Sales - Retai'!F673)/3,0)</f>
        <v>Q2</v>
      </c>
      <c r="E673">
        <f>tbl_DataModel[[#This Row],[Profit]]/tbl_DataModel[[#This Row],[Sales]]</f>
        <v>0.08</v>
      </c>
      <c r="F673">
        <v>1676</v>
      </c>
      <c r="G673">
        <v>134.08000000000001</v>
      </c>
      <c r="H673" t="s">
        <v>13</v>
      </c>
      <c r="I673" t="s">
        <v>195</v>
      </c>
      <c r="J673" t="s">
        <v>76</v>
      </c>
      <c r="K673" t="s">
        <v>211</v>
      </c>
    </row>
    <row r="674" spans="1:11" x14ac:dyDescent="0.3">
      <c r="A674">
        <f>YEAR('Supermart Grocery Sales - Retai'!F:F)</f>
        <v>2018</v>
      </c>
      <c r="B674">
        <f>MONTH('Supermart Grocery Sales - Retai'!F:F)</f>
        <v>6</v>
      </c>
      <c r="C674" t="str" cm="1">
        <f t="array" ref="C674">CHOOSE(_xlfn.ANCHORARRAY(B674), "Jan", "Feb", "Mar", "Apr", "May", "Jun", "Jul", "Aug", "Sep", "Oct", "Nov", "Dec")</f>
        <v>Jun</v>
      </c>
      <c r="D674" t="str">
        <f>"Q"&amp;ROUNDUP(MONTH('Supermart Grocery Sales - Retai'!F674)/3,0)</f>
        <v>Q2</v>
      </c>
      <c r="E674">
        <f>tbl_DataModel[[#This Row],[Profit]]/tbl_DataModel[[#This Row],[Sales]]</f>
        <v>0.28999999999999998</v>
      </c>
      <c r="F674">
        <v>2323</v>
      </c>
      <c r="G674">
        <v>673.67</v>
      </c>
      <c r="H674" t="s">
        <v>32</v>
      </c>
      <c r="I674" t="s">
        <v>33</v>
      </c>
      <c r="J674" t="s">
        <v>76</v>
      </c>
      <c r="K674" t="s">
        <v>114</v>
      </c>
    </row>
    <row r="675" spans="1:11" x14ac:dyDescent="0.3">
      <c r="A675">
        <f>YEAR('Supermart Grocery Sales - Retai'!F:F)</f>
        <v>2018</v>
      </c>
      <c r="B675">
        <f>MONTH('Supermart Grocery Sales - Retai'!F:F)</f>
        <v>12</v>
      </c>
      <c r="C675" t="str" cm="1">
        <f t="array" ref="C675">CHOOSE(_xlfn.ANCHORARRAY(B675), "Jan", "Feb", "Mar", "Apr", "May", "Jun", "Jul", "Aug", "Sep", "Oct", "Nov", "Dec")</f>
        <v>Dec</v>
      </c>
      <c r="D675" t="str">
        <f>"Q"&amp;ROUNDUP(MONTH('Supermart Grocery Sales - Retai'!F675)/3,0)</f>
        <v>Q4</v>
      </c>
      <c r="E675">
        <f>tbl_DataModel[[#This Row],[Profit]]/tbl_DataModel[[#This Row],[Sales]]</f>
        <v>0.23</v>
      </c>
      <c r="F675">
        <v>1292</v>
      </c>
      <c r="G675">
        <v>297.16000000000003</v>
      </c>
      <c r="H675" t="s">
        <v>63</v>
      </c>
      <c r="I675" t="s">
        <v>64</v>
      </c>
      <c r="J675" t="s">
        <v>76</v>
      </c>
      <c r="K675" t="s">
        <v>83</v>
      </c>
    </row>
    <row r="676" spans="1:11" x14ac:dyDescent="0.3">
      <c r="A676">
        <f>YEAR('Supermart Grocery Sales - Retai'!F:F)</f>
        <v>2018</v>
      </c>
      <c r="B676">
        <f>MONTH('Supermart Grocery Sales - Retai'!F:F)</f>
        <v>12</v>
      </c>
      <c r="C676" t="str" cm="1">
        <f t="array" ref="C676">CHOOSE(_xlfn.ANCHORARRAY(B676), "Jan", "Feb", "Mar", "Apr", "May", "Jun", "Jul", "Aug", "Sep", "Oct", "Nov", "Dec")</f>
        <v>Dec</v>
      </c>
      <c r="D676" t="str">
        <f>"Q"&amp;ROUNDUP(MONTH('Supermart Grocery Sales - Retai'!F676)/3,0)</f>
        <v>Q4</v>
      </c>
      <c r="E676">
        <f>tbl_DataModel[[#This Row],[Profit]]/tbl_DataModel[[#This Row],[Sales]]</f>
        <v>0.16</v>
      </c>
      <c r="F676">
        <v>2421</v>
      </c>
      <c r="G676">
        <v>387.36</v>
      </c>
      <c r="H676" t="s">
        <v>26</v>
      </c>
      <c r="I676" t="s">
        <v>37</v>
      </c>
      <c r="J676" t="s">
        <v>76</v>
      </c>
      <c r="K676" t="s">
        <v>40</v>
      </c>
    </row>
    <row r="677" spans="1:11" x14ac:dyDescent="0.3">
      <c r="A677">
        <f>YEAR('Supermart Grocery Sales - Retai'!F:F)</f>
        <v>2018</v>
      </c>
      <c r="B677">
        <f>MONTH('Supermart Grocery Sales - Retai'!F:F)</f>
        <v>12</v>
      </c>
      <c r="C677" t="str" cm="1">
        <f t="array" ref="C677">CHOOSE(_xlfn.ANCHORARRAY(B677), "Jan", "Feb", "Mar", "Apr", "May", "Jun", "Jul", "Aug", "Sep", "Oct", "Nov", "Dec")</f>
        <v>Dec</v>
      </c>
      <c r="D677" t="str">
        <f>"Q"&amp;ROUNDUP(MONTH('Supermart Grocery Sales - Retai'!F677)/3,0)</f>
        <v>Q4</v>
      </c>
      <c r="E677">
        <f>tbl_DataModel[[#This Row],[Profit]]/tbl_DataModel[[#This Row],[Sales]]</f>
        <v>0.38</v>
      </c>
      <c r="F677">
        <v>1204</v>
      </c>
      <c r="G677">
        <v>457.52</v>
      </c>
      <c r="H677" t="s">
        <v>49</v>
      </c>
      <c r="I677" t="s">
        <v>54</v>
      </c>
      <c r="J677" t="s">
        <v>76</v>
      </c>
      <c r="K677" t="s">
        <v>182</v>
      </c>
    </row>
    <row r="678" spans="1:11" x14ac:dyDescent="0.3">
      <c r="A678">
        <f>YEAR('Supermart Grocery Sales - Retai'!F:F)</f>
        <v>2018</v>
      </c>
      <c r="B678">
        <f>MONTH('Supermart Grocery Sales - Retai'!F:F)</f>
        <v>3</v>
      </c>
      <c r="C678" t="str" cm="1">
        <f t="array" ref="C678">CHOOSE(_xlfn.ANCHORARRAY(B678), "Jan", "Feb", "Mar", "Apr", "May", "Jun", "Jul", "Aug", "Sep", "Oct", "Nov", "Dec")</f>
        <v>Mar</v>
      </c>
      <c r="D678" t="str">
        <f>"Q"&amp;ROUNDUP(MONTH('Supermart Grocery Sales - Retai'!F678)/3,0)</f>
        <v>Q1</v>
      </c>
      <c r="E678">
        <f>tbl_DataModel[[#This Row],[Profit]]/tbl_DataModel[[#This Row],[Sales]]</f>
        <v>0.41</v>
      </c>
      <c r="F678">
        <v>2118</v>
      </c>
      <c r="G678">
        <v>868.38</v>
      </c>
      <c r="H678" t="s">
        <v>58</v>
      </c>
      <c r="I678" t="s">
        <v>68</v>
      </c>
      <c r="J678" t="s">
        <v>76</v>
      </c>
      <c r="K678" t="s">
        <v>182</v>
      </c>
    </row>
    <row r="679" spans="1:11" x14ac:dyDescent="0.3">
      <c r="A679">
        <f>YEAR('Supermart Grocery Sales - Retai'!F:F)</f>
        <v>2018</v>
      </c>
      <c r="B679">
        <f>MONTH('Supermart Grocery Sales - Retai'!F:F)</f>
        <v>3</v>
      </c>
      <c r="C679" t="str" cm="1">
        <f t="array" ref="C679">CHOOSE(_xlfn.ANCHORARRAY(B679), "Jan", "Feb", "Mar", "Apr", "May", "Jun", "Jul", "Aug", "Sep", "Oct", "Nov", "Dec")</f>
        <v>Mar</v>
      </c>
      <c r="D679" t="str">
        <f>"Q"&amp;ROUNDUP(MONTH('Supermart Grocery Sales - Retai'!F679)/3,0)</f>
        <v>Q1</v>
      </c>
      <c r="E679">
        <f>tbl_DataModel[[#This Row],[Profit]]/tbl_DataModel[[#This Row],[Sales]]</f>
        <v>0.3</v>
      </c>
      <c r="F679">
        <v>1832</v>
      </c>
      <c r="G679">
        <v>549.6</v>
      </c>
      <c r="H679" t="s">
        <v>63</v>
      </c>
      <c r="I679" t="s">
        <v>75</v>
      </c>
      <c r="J679" t="s">
        <v>76</v>
      </c>
      <c r="K679" t="s">
        <v>156</v>
      </c>
    </row>
    <row r="680" spans="1:11" x14ac:dyDescent="0.3">
      <c r="A680">
        <f>YEAR('Supermart Grocery Sales - Retai'!F:F)</f>
        <v>2018</v>
      </c>
      <c r="B680">
        <f>MONTH('Supermart Grocery Sales - Retai'!F:F)</f>
        <v>3</v>
      </c>
      <c r="C680" t="str" cm="1">
        <f t="array" ref="C680">CHOOSE(_xlfn.ANCHORARRAY(B680), "Jan", "Feb", "Mar", "Apr", "May", "Jun", "Jul", "Aug", "Sep", "Oct", "Nov", "Dec")</f>
        <v>Mar</v>
      </c>
      <c r="D680" t="str">
        <f>"Q"&amp;ROUNDUP(MONTH('Supermart Grocery Sales - Retai'!F680)/3,0)</f>
        <v>Q1</v>
      </c>
      <c r="E680">
        <f>tbl_DataModel[[#This Row],[Profit]]/tbl_DataModel[[#This Row],[Sales]]</f>
        <v>0.15</v>
      </c>
      <c r="F680">
        <v>1136</v>
      </c>
      <c r="G680">
        <v>170.4</v>
      </c>
      <c r="H680" t="s">
        <v>20</v>
      </c>
      <c r="I680" t="s">
        <v>21</v>
      </c>
      <c r="J680" t="s">
        <v>76</v>
      </c>
      <c r="K680" t="s">
        <v>57</v>
      </c>
    </row>
    <row r="681" spans="1:11" x14ac:dyDescent="0.3">
      <c r="A681">
        <f>YEAR('Supermart Grocery Sales - Retai'!F:F)</f>
        <v>2018</v>
      </c>
      <c r="B681">
        <f>MONTH('Supermart Grocery Sales - Retai'!F:F)</f>
        <v>3</v>
      </c>
      <c r="C681" t="str" cm="1">
        <f t="array" ref="C681">CHOOSE(_xlfn.ANCHORARRAY(B681), "Jan", "Feb", "Mar", "Apr", "May", "Jun", "Jul", "Aug", "Sep", "Oct", "Nov", "Dec")</f>
        <v>Mar</v>
      </c>
      <c r="D681" t="str">
        <f>"Q"&amp;ROUNDUP(MONTH('Supermart Grocery Sales - Retai'!F681)/3,0)</f>
        <v>Q1</v>
      </c>
      <c r="E681">
        <f>tbl_DataModel[[#This Row],[Profit]]/tbl_DataModel[[#This Row],[Sales]]</f>
        <v>0.3</v>
      </c>
      <c r="F681">
        <v>1952</v>
      </c>
      <c r="G681">
        <v>585.6</v>
      </c>
      <c r="H681" t="s">
        <v>63</v>
      </c>
      <c r="I681" t="s">
        <v>157</v>
      </c>
      <c r="J681" t="s">
        <v>76</v>
      </c>
      <c r="K681" t="s">
        <v>120</v>
      </c>
    </row>
    <row r="682" spans="1:11" x14ac:dyDescent="0.3">
      <c r="A682">
        <f>YEAR('Supermart Grocery Sales - Retai'!F:F)</f>
        <v>2017</v>
      </c>
      <c r="B682">
        <f>MONTH('Supermart Grocery Sales - Retai'!F:F)</f>
        <v>11</v>
      </c>
      <c r="C682" t="str" cm="1">
        <f t="array" ref="C682">CHOOSE(_xlfn.ANCHORARRAY(B682), "Jan", "Feb", "Mar", "Apr", "May", "Jun", "Jul", "Aug", "Sep", "Oct", "Nov", "Dec")</f>
        <v>Nov</v>
      </c>
      <c r="D682" t="str">
        <f>"Q"&amp;ROUNDUP(MONTH('Supermart Grocery Sales - Retai'!F682)/3,0)</f>
        <v>Q4</v>
      </c>
      <c r="E682">
        <f>tbl_DataModel[[#This Row],[Profit]]/tbl_DataModel[[#This Row],[Sales]]</f>
        <v>0.34</v>
      </c>
      <c r="F682">
        <v>1686</v>
      </c>
      <c r="G682">
        <v>573.24</v>
      </c>
      <c r="H682" t="s">
        <v>20</v>
      </c>
      <c r="I682" t="s">
        <v>21</v>
      </c>
      <c r="J682" t="s">
        <v>98</v>
      </c>
      <c r="K682" t="s">
        <v>156</v>
      </c>
    </row>
    <row r="683" spans="1:11" x14ac:dyDescent="0.3">
      <c r="A683">
        <f>YEAR('Supermart Grocery Sales - Retai'!F:F)</f>
        <v>2017</v>
      </c>
      <c r="B683">
        <f>MONTH('Supermart Grocery Sales - Retai'!F:F)</f>
        <v>11</v>
      </c>
      <c r="C683" t="str" cm="1">
        <f t="array" ref="C683">CHOOSE(_xlfn.ANCHORARRAY(B683), "Jan", "Feb", "Mar", "Apr", "May", "Jun", "Jul", "Aug", "Sep", "Oct", "Nov", "Dec")</f>
        <v>Nov</v>
      </c>
      <c r="D683" t="str">
        <f>"Q"&amp;ROUNDUP(MONTH('Supermart Grocery Sales - Retai'!F683)/3,0)</f>
        <v>Q4</v>
      </c>
      <c r="E683">
        <f>tbl_DataModel[[#This Row],[Profit]]/tbl_DataModel[[#This Row],[Sales]]</f>
        <v>0.33999999999999997</v>
      </c>
      <c r="F683">
        <v>2202</v>
      </c>
      <c r="G683">
        <v>748.68</v>
      </c>
      <c r="H683" t="s">
        <v>13</v>
      </c>
      <c r="I683" t="s">
        <v>195</v>
      </c>
      <c r="J683" t="s">
        <v>98</v>
      </c>
      <c r="K683" t="s">
        <v>111</v>
      </c>
    </row>
    <row r="684" spans="1:11" x14ac:dyDescent="0.3">
      <c r="A684">
        <f>YEAR('Supermart Grocery Sales - Retai'!F:F)</f>
        <v>2017</v>
      </c>
      <c r="B684">
        <f>MONTH('Supermart Grocery Sales - Retai'!F:F)</f>
        <v>11</v>
      </c>
      <c r="C684" t="str" cm="1">
        <f t="array" ref="C684">CHOOSE(_xlfn.ANCHORARRAY(B684), "Jan", "Feb", "Mar", "Apr", "May", "Jun", "Jul", "Aug", "Sep", "Oct", "Nov", "Dec")</f>
        <v>Nov</v>
      </c>
      <c r="D684" t="str">
        <f>"Q"&amp;ROUNDUP(MONTH('Supermart Grocery Sales - Retai'!F684)/3,0)</f>
        <v>Q4</v>
      </c>
      <c r="E684">
        <f>tbl_DataModel[[#This Row],[Profit]]/tbl_DataModel[[#This Row],[Sales]]</f>
        <v>0.31</v>
      </c>
      <c r="F684">
        <v>2397</v>
      </c>
      <c r="G684">
        <v>743.07</v>
      </c>
      <c r="H684" t="s">
        <v>63</v>
      </c>
      <c r="I684" t="s">
        <v>75</v>
      </c>
      <c r="J684" t="s">
        <v>98</v>
      </c>
      <c r="K684" t="s">
        <v>90</v>
      </c>
    </row>
    <row r="685" spans="1:11" x14ac:dyDescent="0.3">
      <c r="A685">
        <f>YEAR('Supermart Grocery Sales - Retai'!F:F)</f>
        <v>2018</v>
      </c>
      <c r="B685">
        <f>MONTH('Supermart Grocery Sales - Retai'!F:F)</f>
        <v>11</v>
      </c>
      <c r="C685" t="str" cm="1">
        <f t="array" ref="C685">CHOOSE(_xlfn.ANCHORARRAY(B685), "Jan", "Feb", "Mar", "Apr", "May", "Jun", "Jul", "Aug", "Sep", "Oct", "Nov", "Dec")</f>
        <v>Nov</v>
      </c>
      <c r="D685" t="str">
        <f>"Q"&amp;ROUNDUP(MONTH('Supermart Grocery Sales - Retai'!F685)/3,0)</f>
        <v>Q4</v>
      </c>
      <c r="E685">
        <f>tbl_DataModel[[#This Row],[Profit]]/tbl_DataModel[[#This Row],[Sales]]</f>
        <v>0.36</v>
      </c>
      <c r="F685">
        <v>1709</v>
      </c>
      <c r="G685">
        <v>615.24</v>
      </c>
      <c r="H685" t="s">
        <v>58</v>
      </c>
      <c r="I685" t="s">
        <v>59</v>
      </c>
      <c r="J685" t="s">
        <v>23</v>
      </c>
      <c r="K685" t="s">
        <v>139</v>
      </c>
    </row>
    <row r="686" spans="1:11" x14ac:dyDescent="0.3">
      <c r="A686">
        <f>YEAR('Supermart Grocery Sales - Retai'!F:F)</f>
        <v>2018</v>
      </c>
      <c r="B686">
        <f>MONTH('Supermart Grocery Sales - Retai'!F:F)</f>
        <v>11</v>
      </c>
      <c r="C686" t="str" cm="1">
        <f t="array" ref="C686">CHOOSE(_xlfn.ANCHORARRAY(B686), "Jan", "Feb", "Mar", "Apr", "May", "Jun", "Jul", "Aug", "Sep", "Oct", "Nov", "Dec")</f>
        <v>Nov</v>
      </c>
      <c r="D686" t="str">
        <f>"Q"&amp;ROUNDUP(MONTH('Supermart Grocery Sales - Retai'!F686)/3,0)</f>
        <v>Q4</v>
      </c>
      <c r="E686">
        <f>tbl_DataModel[[#This Row],[Profit]]/tbl_DataModel[[#This Row],[Sales]]</f>
        <v>0.19</v>
      </c>
      <c r="F686">
        <v>2340</v>
      </c>
      <c r="G686">
        <v>444.6</v>
      </c>
      <c r="H686" t="s">
        <v>58</v>
      </c>
      <c r="I686" t="s">
        <v>112</v>
      </c>
      <c r="J686" t="s">
        <v>23</v>
      </c>
      <c r="K686" t="s">
        <v>211</v>
      </c>
    </row>
    <row r="687" spans="1:11" x14ac:dyDescent="0.3">
      <c r="A687">
        <f>YEAR('Supermart Grocery Sales - Retai'!F:F)</f>
        <v>2015</v>
      </c>
      <c r="B687">
        <f>MONTH('Supermart Grocery Sales - Retai'!F:F)</f>
        <v>7</v>
      </c>
      <c r="C687" t="str" cm="1">
        <f t="array" ref="C687">CHOOSE(_xlfn.ANCHORARRAY(B687), "Jan", "Feb", "Mar", "Apr", "May", "Jun", "Jul", "Aug", "Sep", "Oct", "Nov", "Dec")</f>
        <v>Jul</v>
      </c>
      <c r="D687" t="str">
        <f>"Q"&amp;ROUNDUP(MONTH('Supermart Grocery Sales - Retai'!F687)/3,0)</f>
        <v>Q3</v>
      </c>
      <c r="E687">
        <f>tbl_DataModel[[#This Row],[Profit]]/tbl_DataModel[[#This Row],[Sales]]</f>
        <v>0.28999999999999998</v>
      </c>
      <c r="F687">
        <v>1130</v>
      </c>
      <c r="G687">
        <v>327.7</v>
      </c>
      <c r="H687" t="s">
        <v>13</v>
      </c>
      <c r="I687" t="s">
        <v>195</v>
      </c>
      <c r="J687" t="s">
        <v>23</v>
      </c>
      <c r="K687" t="s">
        <v>193</v>
      </c>
    </row>
    <row r="688" spans="1:11" x14ac:dyDescent="0.3">
      <c r="A688">
        <f>YEAR('Supermart Grocery Sales - Retai'!F:F)</f>
        <v>2015</v>
      </c>
      <c r="B688">
        <f>MONTH('Supermart Grocery Sales - Retai'!F:F)</f>
        <v>7</v>
      </c>
      <c r="C688" t="str" cm="1">
        <f t="array" ref="C688">CHOOSE(_xlfn.ANCHORARRAY(B688), "Jan", "Feb", "Mar", "Apr", "May", "Jun", "Jul", "Aug", "Sep", "Oct", "Nov", "Dec")</f>
        <v>Jul</v>
      </c>
      <c r="D688" t="str">
        <f>"Q"&amp;ROUNDUP(MONTH('Supermart Grocery Sales - Retai'!F688)/3,0)</f>
        <v>Q3</v>
      </c>
      <c r="E688">
        <f>tbl_DataModel[[#This Row],[Profit]]/tbl_DataModel[[#This Row],[Sales]]</f>
        <v>0.15</v>
      </c>
      <c r="F688">
        <v>960</v>
      </c>
      <c r="G688">
        <v>144</v>
      </c>
      <c r="H688" t="s">
        <v>13</v>
      </c>
      <c r="I688" t="s">
        <v>14</v>
      </c>
      <c r="J688" t="s">
        <v>23</v>
      </c>
      <c r="K688" t="s">
        <v>19</v>
      </c>
    </row>
    <row r="689" spans="1:11" x14ac:dyDescent="0.3">
      <c r="A689">
        <f>YEAR('Supermart Grocery Sales - Retai'!F:F)</f>
        <v>2015</v>
      </c>
      <c r="B689">
        <f>MONTH('Supermart Grocery Sales - Retai'!F:F)</f>
        <v>7</v>
      </c>
      <c r="C689" t="str" cm="1">
        <f t="array" ref="C689">CHOOSE(_xlfn.ANCHORARRAY(B689), "Jan", "Feb", "Mar", "Apr", "May", "Jun", "Jul", "Aug", "Sep", "Oct", "Nov", "Dec")</f>
        <v>Jul</v>
      </c>
      <c r="D689" t="str">
        <f>"Q"&amp;ROUNDUP(MONTH('Supermart Grocery Sales - Retai'!F689)/3,0)</f>
        <v>Q3</v>
      </c>
      <c r="E689">
        <f>tbl_DataModel[[#This Row],[Profit]]/tbl_DataModel[[#This Row],[Sales]]</f>
        <v>6.9999999999999993E-2</v>
      </c>
      <c r="F689">
        <v>2142</v>
      </c>
      <c r="G689">
        <v>149.94</v>
      </c>
      <c r="H689" t="s">
        <v>49</v>
      </c>
      <c r="I689" t="s">
        <v>54</v>
      </c>
      <c r="J689" t="s">
        <v>23</v>
      </c>
      <c r="K689" t="s">
        <v>151</v>
      </c>
    </row>
    <row r="690" spans="1:11" x14ac:dyDescent="0.3">
      <c r="A690">
        <f>YEAR('Supermart Grocery Sales - Retai'!F:F)</f>
        <v>2018</v>
      </c>
      <c r="B690">
        <f>MONTH('Supermart Grocery Sales - Retai'!F:F)</f>
        <v>12</v>
      </c>
      <c r="C690" t="str" cm="1">
        <f t="array" ref="C690">CHOOSE(_xlfn.ANCHORARRAY(B690), "Jan", "Feb", "Mar", "Apr", "May", "Jun", "Jul", "Aug", "Sep", "Oct", "Nov", "Dec")</f>
        <v>Dec</v>
      </c>
      <c r="D690" t="str">
        <f>"Q"&amp;ROUNDUP(MONTH('Supermart Grocery Sales - Retai'!F690)/3,0)</f>
        <v>Q4</v>
      </c>
      <c r="E690">
        <f>tbl_DataModel[[#This Row],[Profit]]/tbl_DataModel[[#This Row],[Sales]]</f>
        <v>0.09</v>
      </c>
      <c r="F690">
        <v>774</v>
      </c>
      <c r="G690">
        <v>69.66</v>
      </c>
      <c r="H690" t="s">
        <v>13</v>
      </c>
      <c r="I690" t="s">
        <v>14</v>
      </c>
      <c r="J690" t="s">
        <v>98</v>
      </c>
      <c r="K690" t="s">
        <v>108</v>
      </c>
    </row>
    <row r="691" spans="1:11" x14ac:dyDescent="0.3">
      <c r="A691">
        <f>YEAR('Supermart Grocery Sales - Retai'!F:F)</f>
        <v>2015</v>
      </c>
      <c r="B691">
        <f>MONTH('Supermart Grocery Sales - Retai'!F:F)</f>
        <v>6</v>
      </c>
      <c r="C691" t="str" cm="1">
        <f t="array" ref="C691">CHOOSE(_xlfn.ANCHORARRAY(B691), "Jan", "Feb", "Mar", "Apr", "May", "Jun", "Jul", "Aug", "Sep", "Oct", "Nov", "Dec")</f>
        <v>Jun</v>
      </c>
      <c r="D691" t="str">
        <f>"Q"&amp;ROUNDUP(MONTH('Supermart Grocery Sales - Retai'!F691)/3,0)</f>
        <v>Q2</v>
      </c>
      <c r="E691">
        <f>tbl_DataModel[[#This Row],[Profit]]/tbl_DataModel[[#This Row],[Sales]]</f>
        <v>0.19</v>
      </c>
      <c r="F691">
        <v>2427</v>
      </c>
      <c r="G691">
        <v>461.13</v>
      </c>
      <c r="H691" t="s">
        <v>26</v>
      </c>
      <c r="I691" t="s">
        <v>201</v>
      </c>
      <c r="J691" t="s">
        <v>23</v>
      </c>
      <c r="K691" t="s">
        <v>151</v>
      </c>
    </row>
    <row r="692" spans="1:11" x14ac:dyDescent="0.3">
      <c r="A692">
        <f>YEAR('Supermart Grocery Sales - Retai'!F:F)</f>
        <v>2015</v>
      </c>
      <c r="B692">
        <f>MONTH('Supermart Grocery Sales - Retai'!F:F)</f>
        <v>6</v>
      </c>
      <c r="C692" t="str" cm="1">
        <f t="array" ref="C692">CHOOSE(_xlfn.ANCHORARRAY(B692), "Jan", "Feb", "Mar", "Apr", "May", "Jun", "Jul", "Aug", "Sep", "Oct", "Nov", "Dec")</f>
        <v>Jun</v>
      </c>
      <c r="D692" t="str">
        <f>"Q"&amp;ROUNDUP(MONTH('Supermart Grocery Sales - Retai'!F692)/3,0)</f>
        <v>Q2</v>
      </c>
      <c r="E692">
        <f>tbl_DataModel[[#This Row],[Profit]]/tbl_DataModel[[#This Row],[Sales]]</f>
        <v>0.16999999999999998</v>
      </c>
      <c r="F692">
        <v>2231</v>
      </c>
      <c r="G692">
        <v>379.27</v>
      </c>
      <c r="H692" t="s">
        <v>26</v>
      </c>
      <c r="I692" t="s">
        <v>37</v>
      </c>
      <c r="J692" t="s">
        <v>23</v>
      </c>
      <c r="K692" t="s">
        <v>42</v>
      </c>
    </row>
    <row r="693" spans="1:11" x14ac:dyDescent="0.3">
      <c r="A693">
        <f>YEAR('Supermart Grocery Sales - Retai'!F:F)</f>
        <v>2015</v>
      </c>
      <c r="B693">
        <f>MONTH('Supermart Grocery Sales - Retai'!F:F)</f>
        <v>6</v>
      </c>
      <c r="C693" t="str" cm="1">
        <f t="array" ref="C693">CHOOSE(_xlfn.ANCHORARRAY(B693), "Jan", "Feb", "Mar", "Apr", "May", "Jun", "Jul", "Aug", "Sep", "Oct", "Nov", "Dec")</f>
        <v>Jun</v>
      </c>
      <c r="D693" t="str">
        <f>"Q"&amp;ROUNDUP(MONTH('Supermart Grocery Sales - Retai'!F693)/3,0)</f>
        <v>Q2</v>
      </c>
      <c r="E693">
        <f>tbl_DataModel[[#This Row],[Profit]]/tbl_DataModel[[#This Row],[Sales]]</f>
        <v>0.27</v>
      </c>
      <c r="F693">
        <v>1163</v>
      </c>
      <c r="G693">
        <v>314.01</v>
      </c>
      <c r="H693" t="s">
        <v>63</v>
      </c>
      <c r="I693" t="s">
        <v>75</v>
      </c>
      <c r="J693" t="s">
        <v>23</v>
      </c>
      <c r="K693" t="s">
        <v>62</v>
      </c>
    </row>
    <row r="694" spans="1:11" x14ac:dyDescent="0.3">
      <c r="A694">
        <f>YEAR('Supermart Grocery Sales - Retai'!F:F)</f>
        <v>2016</v>
      </c>
      <c r="B694">
        <f>MONTH('Supermart Grocery Sales - Retai'!F:F)</f>
        <v>3</v>
      </c>
      <c r="C694" t="str" cm="1">
        <f t="array" ref="C694">CHOOSE(_xlfn.ANCHORARRAY(B694), "Jan", "Feb", "Mar", "Apr", "May", "Jun", "Jul", "Aug", "Sep", "Oct", "Nov", "Dec")</f>
        <v>Mar</v>
      </c>
      <c r="D694" t="str">
        <f>"Q"&amp;ROUNDUP(MONTH('Supermart Grocery Sales - Retai'!F694)/3,0)</f>
        <v>Q1</v>
      </c>
      <c r="E694">
        <f>tbl_DataModel[[#This Row],[Profit]]/tbl_DataModel[[#This Row],[Sales]]</f>
        <v>0.1</v>
      </c>
      <c r="F694">
        <v>520</v>
      </c>
      <c r="G694">
        <v>52</v>
      </c>
      <c r="H694" t="s">
        <v>13</v>
      </c>
      <c r="I694" t="s">
        <v>195</v>
      </c>
      <c r="J694" t="s">
        <v>29</v>
      </c>
      <c r="K694" t="s">
        <v>12</v>
      </c>
    </row>
    <row r="695" spans="1:11" x14ac:dyDescent="0.3">
      <c r="A695">
        <f>YEAR('Supermart Grocery Sales - Retai'!F:F)</f>
        <v>2016</v>
      </c>
      <c r="B695">
        <f>MONTH('Supermart Grocery Sales - Retai'!F:F)</f>
        <v>3</v>
      </c>
      <c r="C695" t="str" cm="1">
        <f t="array" ref="C695">CHOOSE(_xlfn.ANCHORARRAY(B695), "Jan", "Feb", "Mar", "Apr", "May", "Jun", "Jul", "Aug", "Sep", "Oct", "Nov", "Dec")</f>
        <v>Mar</v>
      </c>
      <c r="D695" t="str">
        <f>"Q"&amp;ROUNDUP(MONTH('Supermart Grocery Sales - Retai'!F695)/3,0)</f>
        <v>Q1</v>
      </c>
      <c r="E695">
        <f>tbl_DataModel[[#This Row],[Profit]]/tbl_DataModel[[#This Row],[Sales]]</f>
        <v>0.42</v>
      </c>
      <c r="F695">
        <v>713</v>
      </c>
      <c r="G695">
        <v>299.45999999999998</v>
      </c>
      <c r="H695" t="s">
        <v>49</v>
      </c>
      <c r="I695" t="s">
        <v>205</v>
      </c>
      <c r="J695" t="s">
        <v>29</v>
      </c>
      <c r="K695" t="s">
        <v>122</v>
      </c>
    </row>
    <row r="696" spans="1:11" x14ac:dyDescent="0.3">
      <c r="A696">
        <f>YEAR('Supermart Grocery Sales - Retai'!F:F)</f>
        <v>2016</v>
      </c>
      <c r="B696">
        <f>MONTH('Supermart Grocery Sales - Retai'!F:F)</f>
        <v>5</v>
      </c>
      <c r="C696" t="str" cm="1">
        <f t="array" ref="C696">CHOOSE(_xlfn.ANCHORARRAY(B696), "Jan", "Feb", "Mar", "Apr", "May", "Jun", "Jul", "Aug", "Sep", "Oct", "Nov", "Dec")</f>
        <v>May</v>
      </c>
      <c r="D696" t="str">
        <f>"Q"&amp;ROUNDUP(MONTH('Supermart Grocery Sales - Retai'!F696)/3,0)</f>
        <v>Q2</v>
      </c>
      <c r="E696">
        <f>tbl_DataModel[[#This Row],[Profit]]/tbl_DataModel[[#This Row],[Sales]]</f>
        <v>0.2</v>
      </c>
      <c r="F696">
        <v>2128</v>
      </c>
      <c r="G696">
        <v>425.6</v>
      </c>
      <c r="H696" t="s">
        <v>49</v>
      </c>
      <c r="I696" t="s">
        <v>50</v>
      </c>
      <c r="J696" t="s">
        <v>98</v>
      </c>
      <c r="K696" t="s">
        <v>111</v>
      </c>
    </row>
    <row r="697" spans="1:11" x14ac:dyDescent="0.3">
      <c r="A697">
        <f>YEAR('Supermart Grocery Sales - Retai'!F:F)</f>
        <v>2016</v>
      </c>
      <c r="B697">
        <f>MONTH('Supermart Grocery Sales - Retai'!F:F)</f>
        <v>5</v>
      </c>
      <c r="C697" t="str" cm="1">
        <f t="array" ref="C697">CHOOSE(_xlfn.ANCHORARRAY(B697), "Jan", "Feb", "Mar", "Apr", "May", "Jun", "Jul", "Aug", "Sep", "Oct", "Nov", "Dec")</f>
        <v>May</v>
      </c>
      <c r="D697" t="str">
        <f>"Q"&amp;ROUNDUP(MONTH('Supermart Grocery Sales - Retai'!F697)/3,0)</f>
        <v>Q2</v>
      </c>
      <c r="E697">
        <f>tbl_DataModel[[#This Row],[Profit]]/tbl_DataModel[[#This Row],[Sales]]</f>
        <v>9.9999999999999992E-2</v>
      </c>
      <c r="F697">
        <v>2302</v>
      </c>
      <c r="G697">
        <v>230.2</v>
      </c>
      <c r="H697" t="s">
        <v>63</v>
      </c>
      <c r="I697" t="s">
        <v>87</v>
      </c>
      <c r="J697" t="s">
        <v>98</v>
      </c>
      <c r="K697" t="s">
        <v>146</v>
      </c>
    </row>
    <row r="698" spans="1:11" x14ac:dyDescent="0.3">
      <c r="A698">
        <f>YEAR('Supermart Grocery Sales - Retai'!F:F)</f>
        <v>2016</v>
      </c>
      <c r="B698">
        <f>MONTH('Supermart Grocery Sales - Retai'!F:F)</f>
        <v>5</v>
      </c>
      <c r="C698" t="str" cm="1">
        <f t="array" ref="C698">CHOOSE(_xlfn.ANCHORARRAY(B698), "Jan", "Feb", "Mar", "Apr", "May", "Jun", "Jul", "Aug", "Sep", "Oct", "Nov", "Dec")</f>
        <v>May</v>
      </c>
      <c r="D698" t="str">
        <f>"Q"&amp;ROUNDUP(MONTH('Supermart Grocery Sales - Retai'!F698)/3,0)</f>
        <v>Q2</v>
      </c>
      <c r="E698">
        <f>tbl_DataModel[[#This Row],[Profit]]/tbl_DataModel[[#This Row],[Sales]]</f>
        <v>0.32999999999999996</v>
      </c>
      <c r="F698">
        <v>1735</v>
      </c>
      <c r="G698">
        <v>572.54999999999995</v>
      </c>
      <c r="H698" t="s">
        <v>13</v>
      </c>
      <c r="I698" t="s">
        <v>14</v>
      </c>
      <c r="J698" t="s">
        <v>98</v>
      </c>
      <c r="K698" t="s">
        <v>151</v>
      </c>
    </row>
    <row r="699" spans="1:11" x14ac:dyDescent="0.3">
      <c r="A699">
        <f>YEAR('Supermart Grocery Sales - Retai'!F:F)</f>
        <v>2016</v>
      </c>
      <c r="B699">
        <f>MONTH('Supermart Grocery Sales - Retai'!F:F)</f>
        <v>5</v>
      </c>
      <c r="C699" t="str" cm="1">
        <f t="array" ref="C699">CHOOSE(_xlfn.ANCHORARRAY(B699), "Jan", "Feb", "Mar", "Apr", "May", "Jun", "Jul", "Aug", "Sep", "Oct", "Nov", "Dec")</f>
        <v>May</v>
      </c>
      <c r="D699" t="str">
        <f>"Q"&amp;ROUNDUP(MONTH('Supermart Grocery Sales - Retai'!F699)/3,0)</f>
        <v>Q2</v>
      </c>
      <c r="E699">
        <f>tbl_DataModel[[#This Row],[Profit]]/tbl_DataModel[[#This Row],[Sales]]</f>
        <v>0.33</v>
      </c>
      <c r="F699">
        <v>2178</v>
      </c>
      <c r="G699">
        <v>718.74</v>
      </c>
      <c r="H699" t="s">
        <v>20</v>
      </c>
      <c r="I699" t="s">
        <v>21</v>
      </c>
      <c r="J699" t="s">
        <v>98</v>
      </c>
      <c r="K699" t="s">
        <v>114</v>
      </c>
    </row>
    <row r="700" spans="1:11" x14ac:dyDescent="0.3">
      <c r="A700">
        <f>YEAR('Supermart Grocery Sales - Retai'!F:F)</f>
        <v>2016</v>
      </c>
      <c r="B700">
        <f>MONTH('Supermart Grocery Sales - Retai'!F:F)</f>
        <v>5</v>
      </c>
      <c r="C700" t="str" cm="1">
        <f t="array" ref="C700">CHOOSE(_xlfn.ANCHORARRAY(B700), "Jan", "Feb", "Mar", "Apr", "May", "Jun", "Jul", "Aug", "Sep", "Oct", "Nov", "Dec")</f>
        <v>May</v>
      </c>
      <c r="D700" t="str">
        <f>"Q"&amp;ROUNDUP(MONTH('Supermart Grocery Sales - Retai'!F700)/3,0)</f>
        <v>Q2</v>
      </c>
      <c r="E700">
        <f>tbl_DataModel[[#This Row],[Profit]]/tbl_DataModel[[#This Row],[Sales]]</f>
        <v>0.44</v>
      </c>
      <c r="F700">
        <v>2173</v>
      </c>
      <c r="G700">
        <v>956.12</v>
      </c>
      <c r="H700" t="s">
        <v>63</v>
      </c>
      <c r="I700" t="s">
        <v>75</v>
      </c>
      <c r="J700" t="s">
        <v>98</v>
      </c>
      <c r="K700" t="s">
        <v>125</v>
      </c>
    </row>
    <row r="701" spans="1:11" x14ac:dyDescent="0.3">
      <c r="A701">
        <f>YEAR('Supermart Grocery Sales - Retai'!F:F)</f>
        <v>2016</v>
      </c>
      <c r="B701">
        <f>MONTH('Supermart Grocery Sales - Retai'!F:F)</f>
        <v>5</v>
      </c>
      <c r="C701" t="str" cm="1">
        <f t="array" ref="C701">CHOOSE(_xlfn.ANCHORARRAY(B701), "Jan", "Feb", "Mar", "Apr", "May", "Jun", "Jul", "Aug", "Sep", "Oct", "Nov", "Dec")</f>
        <v>May</v>
      </c>
      <c r="D701" t="str">
        <f>"Q"&amp;ROUNDUP(MONTH('Supermart Grocery Sales - Retai'!F701)/3,0)</f>
        <v>Q2</v>
      </c>
      <c r="E701">
        <f>tbl_DataModel[[#This Row],[Profit]]/tbl_DataModel[[#This Row],[Sales]]</f>
        <v>0.22</v>
      </c>
      <c r="F701">
        <v>1064</v>
      </c>
      <c r="G701">
        <v>234.08</v>
      </c>
      <c r="H701" t="s">
        <v>13</v>
      </c>
      <c r="I701" t="s">
        <v>79</v>
      </c>
      <c r="J701" t="s">
        <v>98</v>
      </c>
      <c r="K701" t="s">
        <v>86</v>
      </c>
    </row>
    <row r="702" spans="1:11" x14ac:dyDescent="0.3">
      <c r="A702">
        <f>YEAR('Supermart Grocery Sales - Retai'!F:F)</f>
        <v>2016</v>
      </c>
      <c r="B702">
        <f>MONTH('Supermart Grocery Sales - Retai'!F:F)</f>
        <v>5</v>
      </c>
      <c r="C702" t="str" cm="1">
        <f t="array" ref="C702">CHOOSE(_xlfn.ANCHORARRAY(B702), "Jan", "Feb", "Mar", "Apr", "May", "Jun", "Jul", "Aug", "Sep", "Oct", "Nov", "Dec")</f>
        <v>May</v>
      </c>
      <c r="D702" t="str">
        <f>"Q"&amp;ROUNDUP(MONTH('Supermart Grocery Sales - Retai'!F702)/3,0)</f>
        <v>Q2</v>
      </c>
      <c r="E702">
        <f>tbl_DataModel[[#This Row],[Profit]]/tbl_DataModel[[#This Row],[Sales]]</f>
        <v>0.22</v>
      </c>
      <c r="F702">
        <v>1259</v>
      </c>
      <c r="G702">
        <v>276.98</v>
      </c>
      <c r="H702" t="s">
        <v>20</v>
      </c>
      <c r="I702" t="s">
        <v>21</v>
      </c>
      <c r="J702" t="s">
        <v>98</v>
      </c>
      <c r="K702" t="s">
        <v>67</v>
      </c>
    </row>
    <row r="703" spans="1:11" x14ac:dyDescent="0.3">
      <c r="A703">
        <f>YEAR('Supermart Grocery Sales - Retai'!F:F)</f>
        <v>2018</v>
      </c>
      <c r="B703">
        <f>MONTH('Supermart Grocery Sales - Retai'!F:F)</f>
        <v>9</v>
      </c>
      <c r="C703" t="str" cm="1">
        <f t="array" ref="C703">CHOOSE(_xlfn.ANCHORARRAY(B703), "Jan", "Feb", "Mar", "Apr", "May", "Jun", "Jul", "Aug", "Sep", "Oct", "Nov", "Dec")</f>
        <v>Sep</v>
      </c>
      <c r="D703" t="str">
        <f>"Q"&amp;ROUNDUP(MONTH('Supermart Grocery Sales - Retai'!F703)/3,0)</f>
        <v>Q3</v>
      </c>
      <c r="E703">
        <f>tbl_DataModel[[#This Row],[Profit]]/tbl_DataModel[[#This Row],[Sales]]</f>
        <v>0.11</v>
      </c>
      <c r="F703">
        <v>2086</v>
      </c>
      <c r="G703">
        <v>229.46</v>
      </c>
      <c r="H703" t="s">
        <v>49</v>
      </c>
      <c r="I703" t="s">
        <v>205</v>
      </c>
      <c r="J703" t="s">
        <v>98</v>
      </c>
      <c r="K703" t="s">
        <v>156</v>
      </c>
    </row>
    <row r="704" spans="1:11" x14ac:dyDescent="0.3">
      <c r="A704">
        <f>YEAR('Supermart Grocery Sales - Retai'!F:F)</f>
        <v>2017</v>
      </c>
      <c r="B704">
        <f>MONTH('Supermart Grocery Sales - Retai'!F:F)</f>
        <v>11</v>
      </c>
      <c r="C704" t="str" cm="1">
        <f t="array" ref="C704">CHOOSE(_xlfn.ANCHORARRAY(B704), "Jan", "Feb", "Mar", "Apr", "May", "Jun", "Jul", "Aug", "Sep", "Oct", "Nov", "Dec")</f>
        <v>Nov</v>
      </c>
      <c r="D704" t="str">
        <f>"Q"&amp;ROUNDUP(MONTH('Supermart Grocery Sales - Retai'!F704)/3,0)</f>
        <v>Q4</v>
      </c>
      <c r="E704">
        <f>tbl_DataModel[[#This Row],[Profit]]/tbl_DataModel[[#This Row],[Sales]]</f>
        <v>0.13</v>
      </c>
      <c r="F704">
        <v>2062</v>
      </c>
      <c r="G704">
        <v>268.06</v>
      </c>
      <c r="H704" t="s">
        <v>13</v>
      </c>
      <c r="I704" t="s">
        <v>195</v>
      </c>
      <c r="J704" t="s">
        <v>29</v>
      </c>
      <c r="K704" t="s">
        <v>137</v>
      </c>
    </row>
    <row r="705" spans="1:11" x14ac:dyDescent="0.3">
      <c r="A705">
        <f>YEAR('Supermart Grocery Sales - Retai'!F:F)</f>
        <v>2016</v>
      </c>
      <c r="B705">
        <f>MONTH('Supermart Grocery Sales - Retai'!F:F)</f>
        <v>4</v>
      </c>
      <c r="C705" t="str" cm="1">
        <f t="array" ref="C705">CHOOSE(_xlfn.ANCHORARRAY(B705), "Jan", "Feb", "Mar", "Apr", "May", "Jun", "Jul", "Aug", "Sep", "Oct", "Nov", "Dec")</f>
        <v>Apr</v>
      </c>
      <c r="D705" t="str">
        <f>"Q"&amp;ROUNDUP(MONTH('Supermart Grocery Sales - Retai'!F705)/3,0)</f>
        <v>Q2</v>
      </c>
      <c r="E705">
        <f>tbl_DataModel[[#This Row],[Profit]]/tbl_DataModel[[#This Row],[Sales]]</f>
        <v>0.08</v>
      </c>
      <c r="F705">
        <v>2463</v>
      </c>
      <c r="G705">
        <v>197.04</v>
      </c>
      <c r="H705" t="s">
        <v>49</v>
      </c>
      <c r="I705" t="s">
        <v>50</v>
      </c>
      <c r="J705" t="s">
        <v>29</v>
      </c>
      <c r="K705" t="s">
        <v>122</v>
      </c>
    </row>
    <row r="706" spans="1:11" x14ac:dyDescent="0.3">
      <c r="A706">
        <f>YEAR('Supermart Grocery Sales - Retai'!F:F)</f>
        <v>2015</v>
      </c>
      <c r="B706">
        <f>MONTH('Supermart Grocery Sales - Retai'!F:F)</f>
        <v>9</v>
      </c>
      <c r="C706" t="str" cm="1">
        <f t="array" ref="C706">CHOOSE(_xlfn.ANCHORARRAY(B706), "Jan", "Feb", "Mar", "Apr", "May", "Jun", "Jul", "Aug", "Sep", "Oct", "Nov", "Dec")</f>
        <v>Sep</v>
      </c>
      <c r="D706" t="str">
        <f>"Q"&amp;ROUNDUP(MONTH('Supermart Grocery Sales - Retai'!F706)/3,0)</f>
        <v>Q3</v>
      </c>
      <c r="E706">
        <f>tbl_DataModel[[#This Row],[Profit]]/tbl_DataModel[[#This Row],[Sales]]</f>
        <v>0.27</v>
      </c>
      <c r="F706">
        <v>506</v>
      </c>
      <c r="G706">
        <v>136.62</v>
      </c>
      <c r="H706" t="s">
        <v>26</v>
      </c>
      <c r="I706" t="s">
        <v>94</v>
      </c>
      <c r="J706" t="s">
        <v>23</v>
      </c>
      <c r="K706" t="s">
        <v>40</v>
      </c>
    </row>
    <row r="707" spans="1:11" x14ac:dyDescent="0.3">
      <c r="A707">
        <f>YEAR('Supermart Grocery Sales - Retai'!F:F)</f>
        <v>2015</v>
      </c>
      <c r="B707">
        <f>MONTH('Supermart Grocery Sales - Retai'!F:F)</f>
        <v>9</v>
      </c>
      <c r="C707" t="str" cm="1">
        <f t="array" ref="C707">CHOOSE(_xlfn.ANCHORARRAY(B707), "Jan", "Feb", "Mar", "Apr", "May", "Jun", "Jul", "Aug", "Sep", "Oct", "Nov", "Dec")</f>
        <v>Sep</v>
      </c>
      <c r="D707" t="str">
        <f>"Q"&amp;ROUNDUP(MONTH('Supermart Grocery Sales - Retai'!F707)/3,0)</f>
        <v>Q3</v>
      </c>
      <c r="E707">
        <f>tbl_DataModel[[#This Row],[Profit]]/tbl_DataModel[[#This Row],[Sales]]</f>
        <v>0.37</v>
      </c>
      <c r="F707">
        <v>1354</v>
      </c>
      <c r="G707">
        <v>500.98</v>
      </c>
      <c r="H707" t="s">
        <v>63</v>
      </c>
      <c r="I707" t="s">
        <v>75</v>
      </c>
      <c r="J707" t="s">
        <v>23</v>
      </c>
      <c r="K707" t="s">
        <v>162</v>
      </c>
    </row>
    <row r="708" spans="1:11" x14ac:dyDescent="0.3">
      <c r="A708">
        <f>YEAR('Supermart Grocery Sales - Retai'!F:F)</f>
        <v>2015</v>
      </c>
      <c r="B708">
        <f>MONTH('Supermart Grocery Sales - Retai'!F:F)</f>
        <v>9</v>
      </c>
      <c r="C708" t="str" cm="1">
        <f t="array" ref="C708">CHOOSE(_xlfn.ANCHORARRAY(B708), "Jan", "Feb", "Mar", "Apr", "May", "Jun", "Jul", "Aug", "Sep", "Oct", "Nov", "Dec")</f>
        <v>Sep</v>
      </c>
      <c r="D708" t="str">
        <f>"Q"&amp;ROUNDUP(MONTH('Supermart Grocery Sales - Retai'!F708)/3,0)</f>
        <v>Q3</v>
      </c>
      <c r="E708">
        <f>tbl_DataModel[[#This Row],[Profit]]/tbl_DataModel[[#This Row],[Sales]]</f>
        <v>0.24</v>
      </c>
      <c r="F708">
        <v>1030</v>
      </c>
      <c r="G708">
        <v>247.2</v>
      </c>
      <c r="H708" t="s">
        <v>58</v>
      </c>
      <c r="I708" t="s">
        <v>59</v>
      </c>
      <c r="J708" t="s">
        <v>23</v>
      </c>
      <c r="K708" t="s">
        <v>165</v>
      </c>
    </row>
    <row r="709" spans="1:11" x14ac:dyDescent="0.3">
      <c r="A709">
        <f>YEAR('Supermart Grocery Sales - Retai'!F:F)</f>
        <v>2015</v>
      </c>
      <c r="B709">
        <f>MONTH('Supermart Grocery Sales - Retai'!F:F)</f>
        <v>12</v>
      </c>
      <c r="C709" t="str" cm="1">
        <f t="array" ref="C709">CHOOSE(_xlfn.ANCHORARRAY(B709), "Jan", "Feb", "Mar", "Apr", "May", "Jun", "Jul", "Aug", "Sep", "Oct", "Nov", "Dec")</f>
        <v>Dec</v>
      </c>
      <c r="D709" t="str">
        <f>"Q"&amp;ROUNDUP(MONTH('Supermart Grocery Sales - Retai'!F709)/3,0)</f>
        <v>Q4</v>
      </c>
      <c r="E709">
        <f>tbl_DataModel[[#This Row],[Profit]]/tbl_DataModel[[#This Row],[Sales]]</f>
        <v>0.33</v>
      </c>
      <c r="F709">
        <v>530</v>
      </c>
      <c r="G709">
        <v>174.9</v>
      </c>
      <c r="H709" t="s">
        <v>13</v>
      </c>
      <c r="I709" t="s">
        <v>14</v>
      </c>
      <c r="J709" t="s">
        <v>98</v>
      </c>
      <c r="K709" t="s">
        <v>169</v>
      </c>
    </row>
    <row r="710" spans="1:11" x14ac:dyDescent="0.3">
      <c r="A710">
        <f>YEAR('Supermart Grocery Sales - Retai'!F:F)</f>
        <v>2015</v>
      </c>
      <c r="B710">
        <f>MONTH('Supermart Grocery Sales - Retai'!F:F)</f>
        <v>12</v>
      </c>
      <c r="C710" t="str" cm="1">
        <f t="array" ref="C710">CHOOSE(_xlfn.ANCHORARRAY(B710), "Jan", "Feb", "Mar", "Apr", "May", "Jun", "Jul", "Aug", "Sep", "Oct", "Nov", "Dec")</f>
        <v>Dec</v>
      </c>
      <c r="D710" t="str">
        <f>"Q"&amp;ROUNDUP(MONTH('Supermart Grocery Sales - Retai'!F710)/3,0)</f>
        <v>Q4</v>
      </c>
      <c r="E710">
        <f>tbl_DataModel[[#This Row],[Profit]]/tbl_DataModel[[#This Row],[Sales]]</f>
        <v>0.29000000000000004</v>
      </c>
      <c r="F710">
        <v>1409</v>
      </c>
      <c r="G710">
        <v>408.61</v>
      </c>
      <c r="H710" t="s">
        <v>20</v>
      </c>
      <c r="I710" t="s">
        <v>91</v>
      </c>
      <c r="J710" t="s">
        <v>98</v>
      </c>
      <c r="K710" t="s">
        <v>135</v>
      </c>
    </row>
    <row r="711" spans="1:11" x14ac:dyDescent="0.3">
      <c r="A711">
        <f>YEAR('Supermart Grocery Sales - Retai'!F:F)</f>
        <v>2015</v>
      </c>
      <c r="B711">
        <f>MONTH('Supermart Grocery Sales - Retai'!F:F)</f>
        <v>12</v>
      </c>
      <c r="C711" t="str" cm="1">
        <f t="array" ref="C711">CHOOSE(_xlfn.ANCHORARRAY(B711), "Jan", "Feb", "Mar", "Apr", "May", "Jun", "Jul", "Aug", "Sep", "Oct", "Nov", "Dec")</f>
        <v>Dec</v>
      </c>
      <c r="D711" t="str">
        <f>"Q"&amp;ROUNDUP(MONTH('Supermart Grocery Sales - Retai'!F711)/3,0)</f>
        <v>Q4</v>
      </c>
      <c r="E711">
        <f>tbl_DataModel[[#This Row],[Profit]]/tbl_DataModel[[#This Row],[Sales]]</f>
        <v>0.18</v>
      </c>
      <c r="F711">
        <v>1419</v>
      </c>
      <c r="G711">
        <v>255.42</v>
      </c>
      <c r="H711" t="s">
        <v>49</v>
      </c>
      <c r="I711" t="s">
        <v>205</v>
      </c>
      <c r="J711" t="s">
        <v>98</v>
      </c>
      <c r="K711" t="s">
        <v>62</v>
      </c>
    </row>
    <row r="712" spans="1:11" x14ac:dyDescent="0.3">
      <c r="A712">
        <f>YEAR('Supermart Grocery Sales - Retai'!F:F)</f>
        <v>2015</v>
      </c>
      <c r="B712">
        <f>MONTH('Supermart Grocery Sales - Retai'!F:F)</f>
        <v>4</v>
      </c>
      <c r="C712" t="str" cm="1">
        <f t="array" ref="C712">CHOOSE(_xlfn.ANCHORARRAY(B712), "Jan", "Feb", "Mar", "Apr", "May", "Jun", "Jul", "Aug", "Sep", "Oct", "Nov", "Dec")</f>
        <v>Apr</v>
      </c>
      <c r="D712" t="str">
        <f>"Q"&amp;ROUNDUP(MONTH('Supermart Grocery Sales - Retai'!F712)/3,0)</f>
        <v>Q2</v>
      </c>
      <c r="E712">
        <f>tbl_DataModel[[#This Row],[Profit]]/tbl_DataModel[[#This Row],[Sales]]</f>
        <v>0.38</v>
      </c>
      <c r="F712">
        <v>2371</v>
      </c>
      <c r="G712">
        <v>900.98</v>
      </c>
      <c r="H712" t="s">
        <v>26</v>
      </c>
      <c r="I712" t="s">
        <v>27</v>
      </c>
      <c r="J712" t="s">
        <v>98</v>
      </c>
      <c r="K712" t="s">
        <v>165</v>
      </c>
    </row>
    <row r="713" spans="1:11" x14ac:dyDescent="0.3">
      <c r="A713">
        <f>YEAR('Supermart Grocery Sales - Retai'!F:F)</f>
        <v>2018</v>
      </c>
      <c r="B713">
        <f>MONTH('Supermart Grocery Sales - Retai'!F:F)</f>
        <v>9</v>
      </c>
      <c r="C713" t="str" cm="1">
        <f t="array" ref="C713">CHOOSE(_xlfn.ANCHORARRAY(B713), "Jan", "Feb", "Mar", "Apr", "May", "Jun", "Jul", "Aug", "Sep", "Oct", "Nov", "Dec")</f>
        <v>Sep</v>
      </c>
      <c r="D713" t="str">
        <f>"Q"&amp;ROUNDUP(MONTH('Supermart Grocery Sales - Retai'!F713)/3,0)</f>
        <v>Q3</v>
      </c>
      <c r="E713">
        <f>tbl_DataModel[[#This Row],[Profit]]/tbl_DataModel[[#This Row],[Sales]]</f>
        <v>0.24000000000000002</v>
      </c>
      <c r="F713">
        <v>1078</v>
      </c>
      <c r="G713">
        <v>258.72000000000003</v>
      </c>
      <c r="H713" t="s">
        <v>58</v>
      </c>
      <c r="I713" t="s">
        <v>112</v>
      </c>
      <c r="J713" t="s">
        <v>23</v>
      </c>
      <c r="K713" t="s">
        <v>120</v>
      </c>
    </row>
    <row r="714" spans="1:11" x14ac:dyDescent="0.3">
      <c r="A714">
        <f>YEAR('Supermart Grocery Sales - Retai'!F:F)</f>
        <v>2018</v>
      </c>
      <c r="B714">
        <f>MONTH('Supermart Grocery Sales - Retai'!F:F)</f>
        <v>5</v>
      </c>
      <c r="C714" t="str" cm="1">
        <f t="array" ref="C714">CHOOSE(_xlfn.ANCHORARRAY(B714), "Jan", "Feb", "Mar", "Apr", "May", "Jun", "Jul", "Aug", "Sep", "Oct", "Nov", "Dec")</f>
        <v>May</v>
      </c>
      <c r="D714" t="str">
        <f>"Q"&amp;ROUNDUP(MONTH('Supermart Grocery Sales - Retai'!F714)/3,0)</f>
        <v>Q2</v>
      </c>
      <c r="E714">
        <f>tbl_DataModel[[#This Row],[Profit]]/tbl_DataModel[[#This Row],[Sales]]</f>
        <v>0.05</v>
      </c>
      <c r="F714">
        <v>1084</v>
      </c>
      <c r="G714">
        <v>54.2</v>
      </c>
      <c r="H714" t="s">
        <v>63</v>
      </c>
      <c r="I714" t="s">
        <v>64</v>
      </c>
      <c r="J714" t="s">
        <v>98</v>
      </c>
      <c r="K714" t="s">
        <v>114</v>
      </c>
    </row>
    <row r="715" spans="1:11" x14ac:dyDescent="0.3">
      <c r="A715">
        <f>YEAR('Supermart Grocery Sales - Retai'!F:F)</f>
        <v>2018</v>
      </c>
      <c r="B715">
        <f>MONTH('Supermart Grocery Sales - Retai'!F:F)</f>
        <v>5</v>
      </c>
      <c r="C715" t="str" cm="1">
        <f t="array" ref="C715">CHOOSE(_xlfn.ANCHORARRAY(B715), "Jan", "Feb", "Mar", "Apr", "May", "Jun", "Jul", "Aug", "Sep", "Oct", "Nov", "Dec")</f>
        <v>May</v>
      </c>
      <c r="D715" t="str">
        <f>"Q"&amp;ROUNDUP(MONTH('Supermart Grocery Sales - Retai'!F715)/3,0)</f>
        <v>Q2</v>
      </c>
      <c r="E715">
        <f>tbl_DataModel[[#This Row],[Profit]]/tbl_DataModel[[#This Row],[Sales]]</f>
        <v>0.12</v>
      </c>
      <c r="F715">
        <v>1498</v>
      </c>
      <c r="G715">
        <v>179.76</v>
      </c>
      <c r="H715" t="s">
        <v>26</v>
      </c>
      <c r="I715" t="s">
        <v>27</v>
      </c>
      <c r="J715" t="s">
        <v>98</v>
      </c>
      <c r="K715" t="s">
        <v>53</v>
      </c>
    </row>
    <row r="716" spans="1:11" x14ac:dyDescent="0.3">
      <c r="A716">
        <f>YEAR('Supermart Grocery Sales - Retai'!F:F)</f>
        <v>2018</v>
      </c>
      <c r="B716">
        <f>MONTH('Supermart Grocery Sales - Retai'!F:F)</f>
        <v>5</v>
      </c>
      <c r="C716" t="str" cm="1">
        <f t="array" ref="C716">CHOOSE(_xlfn.ANCHORARRAY(B716), "Jan", "Feb", "Mar", "Apr", "May", "Jun", "Jul", "Aug", "Sep", "Oct", "Nov", "Dec")</f>
        <v>May</v>
      </c>
      <c r="D716" t="str">
        <f>"Q"&amp;ROUNDUP(MONTH('Supermart Grocery Sales - Retai'!F716)/3,0)</f>
        <v>Q2</v>
      </c>
      <c r="E716">
        <f>tbl_DataModel[[#This Row],[Profit]]/tbl_DataModel[[#This Row],[Sales]]</f>
        <v>0.25</v>
      </c>
      <c r="F716">
        <v>1797</v>
      </c>
      <c r="G716">
        <v>449.25</v>
      </c>
      <c r="H716" t="s">
        <v>26</v>
      </c>
      <c r="I716" t="s">
        <v>94</v>
      </c>
      <c r="J716" t="s">
        <v>98</v>
      </c>
      <c r="K716" t="s">
        <v>159</v>
      </c>
    </row>
    <row r="717" spans="1:11" x14ac:dyDescent="0.3">
      <c r="A717">
        <f>YEAR('Supermart Grocery Sales - Retai'!F:F)</f>
        <v>2015</v>
      </c>
      <c r="B717">
        <f>MONTH('Supermart Grocery Sales - Retai'!F:F)</f>
        <v>7</v>
      </c>
      <c r="C717" t="str" cm="1">
        <f t="array" ref="C717">CHOOSE(_xlfn.ANCHORARRAY(B717), "Jan", "Feb", "Mar", "Apr", "May", "Jun", "Jul", "Aug", "Sep", "Oct", "Nov", "Dec")</f>
        <v>Jul</v>
      </c>
      <c r="D717" t="str">
        <f>"Q"&amp;ROUNDUP(MONTH('Supermart Grocery Sales - Retai'!F717)/3,0)</f>
        <v>Q3</v>
      </c>
      <c r="E717">
        <f>tbl_DataModel[[#This Row],[Profit]]/tbl_DataModel[[#This Row],[Sales]]</f>
        <v>0.22</v>
      </c>
      <c r="F717">
        <v>1596</v>
      </c>
      <c r="G717">
        <v>351.12</v>
      </c>
      <c r="H717" t="s">
        <v>26</v>
      </c>
      <c r="I717" t="s">
        <v>94</v>
      </c>
      <c r="J717" t="s">
        <v>29</v>
      </c>
      <c r="K717" t="s">
        <v>193</v>
      </c>
    </row>
    <row r="718" spans="1:11" x14ac:dyDescent="0.3">
      <c r="A718">
        <f>YEAR('Supermart Grocery Sales - Retai'!F:F)</f>
        <v>2015</v>
      </c>
      <c r="B718">
        <f>MONTH('Supermart Grocery Sales - Retai'!F:F)</f>
        <v>1</v>
      </c>
      <c r="C718" t="str" cm="1">
        <f t="array" ref="C718">CHOOSE(_xlfn.ANCHORARRAY(B718), "Jan", "Feb", "Mar", "Apr", "May", "Jun", "Jul", "Aug", "Sep", "Oct", "Nov", "Dec")</f>
        <v>Jan</v>
      </c>
      <c r="D718" t="str">
        <f>"Q"&amp;ROUNDUP(MONTH('Supermart Grocery Sales - Retai'!F718)/3,0)</f>
        <v>Q1</v>
      </c>
      <c r="E718">
        <f>tbl_DataModel[[#This Row],[Profit]]/tbl_DataModel[[#This Row],[Sales]]</f>
        <v>0.43</v>
      </c>
      <c r="F718">
        <v>2019</v>
      </c>
      <c r="G718">
        <v>868.17</v>
      </c>
      <c r="H718" t="s">
        <v>32</v>
      </c>
      <c r="I718" t="s">
        <v>46</v>
      </c>
      <c r="J718" t="s">
        <v>98</v>
      </c>
      <c r="K718" t="s">
        <v>122</v>
      </c>
    </row>
    <row r="719" spans="1:11" x14ac:dyDescent="0.3">
      <c r="A719">
        <f>YEAR('Supermart Grocery Sales - Retai'!F:F)</f>
        <v>2018</v>
      </c>
      <c r="B719">
        <f>MONTH('Supermart Grocery Sales - Retai'!F:F)</f>
        <v>9</v>
      </c>
      <c r="C719" t="str" cm="1">
        <f t="array" ref="C719">CHOOSE(_xlfn.ANCHORARRAY(B719), "Jan", "Feb", "Mar", "Apr", "May", "Jun", "Jul", "Aug", "Sep", "Oct", "Nov", "Dec")</f>
        <v>Sep</v>
      </c>
      <c r="D719" t="str">
        <f>"Q"&amp;ROUNDUP(MONTH('Supermart Grocery Sales - Retai'!F719)/3,0)</f>
        <v>Q3</v>
      </c>
      <c r="E719">
        <f>tbl_DataModel[[#This Row],[Profit]]/tbl_DataModel[[#This Row],[Sales]]</f>
        <v>0.3</v>
      </c>
      <c r="F719">
        <v>2146</v>
      </c>
      <c r="G719">
        <v>643.79999999999995</v>
      </c>
      <c r="H719" t="s">
        <v>49</v>
      </c>
      <c r="I719" t="s">
        <v>205</v>
      </c>
      <c r="J719" t="s">
        <v>98</v>
      </c>
      <c r="K719" t="s">
        <v>184</v>
      </c>
    </row>
    <row r="720" spans="1:11" x14ac:dyDescent="0.3">
      <c r="A720">
        <f>YEAR('Supermart Grocery Sales - Retai'!F:F)</f>
        <v>2015</v>
      </c>
      <c r="B720">
        <f>MONTH('Supermart Grocery Sales - Retai'!F:F)</f>
        <v>6</v>
      </c>
      <c r="C720" t="str" cm="1">
        <f t="array" ref="C720">CHOOSE(_xlfn.ANCHORARRAY(B720), "Jan", "Feb", "Mar", "Apr", "May", "Jun", "Jul", "Aug", "Sep", "Oct", "Nov", "Dec")</f>
        <v>Jun</v>
      </c>
      <c r="D720" t="str">
        <f>"Q"&amp;ROUNDUP(MONTH('Supermart Grocery Sales - Retai'!F720)/3,0)</f>
        <v>Q2</v>
      </c>
      <c r="E720">
        <f>tbl_DataModel[[#This Row],[Profit]]/tbl_DataModel[[#This Row],[Sales]]</f>
        <v>0.32</v>
      </c>
      <c r="F720">
        <v>544</v>
      </c>
      <c r="G720">
        <v>174.08</v>
      </c>
      <c r="H720" t="s">
        <v>63</v>
      </c>
      <c r="I720" t="s">
        <v>64</v>
      </c>
      <c r="J720" t="s">
        <v>29</v>
      </c>
      <c r="K720" t="s">
        <v>67</v>
      </c>
    </row>
    <row r="721" spans="1:11" x14ac:dyDescent="0.3">
      <c r="A721">
        <f>YEAR('Supermart Grocery Sales - Retai'!F:F)</f>
        <v>2015</v>
      </c>
      <c r="B721">
        <f>MONTH('Supermart Grocery Sales - Retai'!F:F)</f>
        <v>6</v>
      </c>
      <c r="C721" t="str" cm="1">
        <f t="array" ref="C721">CHOOSE(_xlfn.ANCHORARRAY(B721), "Jan", "Feb", "Mar", "Apr", "May", "Jun", "Jul", "Aug", "Sep", "Oct", "Nov", "Dec")</f>
        <v>Jun</v>
      </c>
      <c r="D721" t="str">
        <f>"Q"&amp;ROUNDUP(MONTH('Supermart Grocery Sales - Retai'!F721)/3,0)</f>
        <v>Q2</v>
      </c>
      <c r="E721">
        <f>tbl_DataModel[[#This Row],[Profit]]/tbl_DataModel[[#This Row],[Sales]]</f>
        <v>0.12000000000000001</v>
      </c>
      <c r="F721">
        <v>1271</v>
      </c>
      <c r="G721">
        <v>152.52000000000001</v>
      </c>
      <c r="H721" t="s">
        <v>32</v>
      </c>
      <c r="I721" t="s">
        <v>33</v>
      </c>
      <c r="J721" t="s">
        <v>29</v>
      </c>
      <c r="K721" t="s">
        <v>67</v>
      </c>
    </row>
    <row r="722" spans="1:11" x14ac:dyDescent="0.3">
      <c r="A722">
        <f>YEAR('Supermart Grocery Sales - Retai'!F:F)</f>
        <v>2017</v>
      </c>
      <c r="B722">
        <f>MONTH('Supermart Grocery Sales - Retai'!F:F)</f>
        <v>2</v>
      </c>
      <c r="C722" t="str" cm="1">
        <f t="array" ref="C722">CHOOSE(_xlfn.ANCHORARRAY(B722), "Jan", "Feb", "Mar", "Apr", "May", "Jun", "Jul", "Aug", "Sep", "Oct", "Nov", "Dec")</f>
        <v>Feb</v>
      </c>
      <c r="D722" t="str">
        <f>"Q"&amp;ROUNDUP(MONTH('Supermart Grocery Sales - Retai'!F722)/3,0)</f>
        <v>Q1</v>
      </c>
      <c r="E722">
        <f>tbl_DataModel[[#This Row],[Profit]]/tbl_DataModel[[#This Row],[Sales]]</f>
        <v>0.16999999999999998</v>
      </c>
      <c r="F722">
        <v>762</v>
      </c>
      <c r="G722">
        <v>129.54</v>
      </c>
      <c r="H722" t="s">
        <v>20</v>
      </c>
      <c r="I722" t="s">
        <v>91</v>
      </c>
      <c r="J722" t="s">
        <v>29</v>
      </c>
      <c r="K722" t="s">
        <v>120</v>
      </c>
    </row>
    <row r="723" spans="1:11" x14ac:dyDescent="0.3">
      <c r="A723">
        <f>YEAR('Supermart Grocery Sales - Retai'!F:F)</f>
        <v>2017</v>
      </c>
      <c r="B723">
        <f>MONTH('Supermart Grocery Sales - Retai'!F:F)</f>
        <v>12</v>
      </c>
      <c r="C723" t="str" cm="1">
        <f t="array" ref="C723">CHOOSE(_xlfn.ANCHORARRAY(B723), "Jan", "Feb", "Mar", "Apr", "May", "Jun", "Jul", "Aug", "Sep", "Oct", "Nov", "Dec")</f>
        <v>Dec</v>
      </c>
      <c r="D723" t="str">
        <f>"Q"&amp;ROUNDUP(MONTH('Supermart Grocery Sales - Retai'!F723)/3,0)</f>
        <v>Q4</v>
      </c>
      <c r="E723">
        <f>tbl_DataModel[[#This Row],[Profit]]/tbl_DataModel[[#This Row],[Sales]]</f>
        <v>0.43</v>
      </c>
      <c r="F723">
        <v>1862</v>
      </c>
      <c r="G723">
        <v>800.66</v>
      </c>
      <c r="H723" t="s">
        <v>49</v>
      </c>
      <c r="I723" t="s">
        <v>54</v>
      </c>
      <c r="J723" t="s">
        <v>76</v>
      </c>
      <c r="K723" t="s">
        <v>25</v>
      </c>
    </row>
    <row r="724" spans="1:11" x14ac:dyDescent="0.3">
      <c r="A724">
        <f>YEAR('Supermart Grocery Sales - Retai'!F:F)</f>
        <v>2017</v>
      </c>
      <c r="B724">
        <f>MONTH('Supermart Grocery Sales - Retai'!F:F)</f>
        <v>12</v>
      </c>
      <c r="C724" t="str" cm="1">
        <f t="array" ref="C724">CHOOSE(_xlfn.ANCHORARRAY(B724), "Jan", "Feb", "Mar", "Apr", "May", "Jun", "Jul", "Aug", "Sep", "Oct", "Nov", "Dec")</f>
        <v>Dec</v>
      </c>
      <c r="D724" t="str">
        <f>"Q"&amp;ROUNDUP(MONTH('Supermart Grocery Sales - Retai'!F724)/3,0)</f>
        <v>Q4</v>
      </c>
      <c r="E724">
        <f>tbl_DataModel[[#This Row],[Profit]]/tbl_DataModel[[#This Row],[Sales]]</f>
        <v>0.34</v>
      </c>
      <c r="F724">
        <v>617</v>
      </c>
      <c r="G724">
        <v>209.78</v>
      </c>
      <c r="H724" t="s">
        <v>13</v>
      </c>
      <c r="I724" t="s">
        <v>79</v>
      </c>
      <c r="J724" t="s">
        <v>76</v>
      </c>
      <c r="K724" t="s">
        <v>159</v>
      </c>
    </row>
    <row r="725" spans="1:11" x14ac:dyDescent="0.3">
      <c r="A725">
        <f>YEAR('Supermart Grocery Sales - Retai'!F:F)</f>
        <v>2015</v>
      </c>
      <c r="B725">
        <f>MONTH('Supermart Grocery Sales - Retai'!F:F)</f>
        <v>10</v>
      </c>
      <c r="C725" t="str" cm="1">
        <f t="array" ref="C725">CHOOSE(_xlfn.ANCHORARRAY(B725), "Jan", "Feb", "Mar", "Apr", "May", "Jun", "Jul", "Aug", "Sep", "Oct", "Nov", "Dec")</f>
        <v>Oct</v>
      </c>
      <c r="D725" t="str">
        <f>"Q"&amp;ROUNDUP(MONTH('Supermart Grocery Sales - Retai'!F725)/3,0)</f>
        <v>Q4</v>
      </c>
      <c r="E725">
        <f>tbl_DataModel[[#This Row],[Profit]]/tbl_DataModel[[#This Row],[Sales]]</f>
        <v>0.2</v>
      </c>
      <c r="F725">
        <v>2130</v>
      </c>
      <c r="G725">
        <v>426</v>
      </c>
      <c r="H725" t="s">
        <v>63</v>
      </c>
      <c r="I725" t="s">
        <v>157</v>
      </c>
      <c r="J725" t="s">
        <v>98</v>
      </c>
      <c r="K725" t="s">
        <v>53</v>
      </c>
    </row>
    <row r="726" spans="1:11" x14ac:dyDescent="0.3">
      <c r="A726">
        <f>YEAR('Supermart Grocery Sales - Retai'!F:F)</f>
        <v>2017</v>
      </c>
      <c r="B726">
        <f>MONTH('Supermart Grocery Sales - Retai'!F:F)</f>
        <v>7</v>
      </c>
      <c r="C726" t="str" cm="1">
        <f t="array" ref="C726">CHOOSE(_xlfn.ANCHORARRAY(B726), "Jan", "Feb", "Mar", "Apr", "May", "Jun", "Jul", "Aug", "Sep", "Oct", "Nov", "Dec")</f>
        <v>Jul</v>
      </c>
      <c r="D726" t="str">
        <f>"Q"&amp;ROUNDUP(MONTH('Supermart Grocery Sales - Retai'!F726)/3,0)</f>
        <v>Q3</v>
      </c>
      <c r="E726">
        <f>tbl_DataModel[[#This Row],[Profit]]/tbl_DataModel[[#This Row],[Sales]]</f>
        <v>0.05</v>
      </c>
      <c r="F726">
        <v>1272</v>
      </c>
      <c r="G726">
        <v>63.6</v>
      </c>
      <c r="H726" t="s">
        <v>26</v>
      </c>
      <c r="I726" t="s">
        <v>94</v>
      </c>
      <c r="J726" t="s">
        <v>23</v>
      </c>
      <c r="K726" t="s">
        <v>191</v>
      </c>
    </row>
    <row r="727" spans="1:11" x14ac:dyDescent="0.3">
      <c r="A727">
        <f>YEAR('Supermart Grocery Sales - Retai'!F:F)</f>
        <v>2018</v>
      </c>
      <c r="B727">
        <f>MONTH('Supermart Grocery Sales - Retai'!F:F)</f>
        <v>9</v>
      </c>
      <c r="C727" t="str" cm="1">
        <f t="array" ref="C727">CHOOSE(_xlfn.ANCHORARRAY(B727), "Jan", "Feb", "Mar", "Apr", "May", "Jun", "Jul", "Aug", "Sep", "Oct", "Nov", "Dec")</f>
        <v>Sep</v>
      </c>
      <c r="D727" t="str">
        <f>"Q"&amp;ROUNDUP(MONTH('Supermart Grocery Sales - Retai'!F727)/3,0)</f>
        <v>Q3</v>
      </c>
      <c r="E727">
        <f>tbl_DataModel[[#This Row],[Profit]]/tbl_DataModel[[#This Row],[Sales]]</f>
        <v>0.14000000000000001</v>
      </c>
      <c r="F727">
        <v>661</v>
      </c>
      <c r="G727">
        <v>92.54</v>
      </c>
      <c r="H727" t="s">
        <v>26</v>
      </c>
      <c r="I727" t="s">
        <v>94</v>
      </c>
      <c r="J727" t="s">
        <v>76</v>
      </c>
      <c r="K727" t="s">
        <v>36</v>
      </c>
    </row>
    <row r="728" spans="1:11" x14ac:dyDescent="0.3">
      <c r="A728">
        <f>YEAR('Supermart Grocery Sales - Retai'!F:F)</f>
        <v>2018</v>
      </c>
      <c r="B728">
        <f>MONTH('Supermart Grocery Sales - Retai'!F:F)</f>
        <v>9</v>
      </c>
      <c r="C728" t="str" cm="1">
        <f t="array" ref="C728">CHOOSE(_xlfn.ANCHORARRAY(B728), "Jan", "Feb", "Mar", "Apr", "May", "Jun", "Jul", "Aug", "Sep", "Oct", "Nov", "Dec")</f>
        <v>Sep</v>
      </c>
      <c r="D728" t="str">
        <f>"Q"&amp;ROUNDUP(MONTH('Supermart Grocery Sales - Retai'!F728)/3,0)</f>
        <v>Q3</v>
      </c>
      <c r="E728">
        <f>tbl_DataModel[[#This Row],[Profit]]/tbl_DataModel[[#This Row],[Sales]]</f>
        <v>0.21</v>
      </c>
      <c r="F728">
        <v>2290</v>
      </c>
      <c r="G728">
        <v>480.9</v>
      </c>
      <c r="H728" t="s">
        <v>63</v>
      </c>
      <c r="I728" t="s">
        <v>75</v>
      </c>
      <c r="J728" t="s">
        <v>76</v>
      </c>
      <c r="K728" t="s">
        <v>90</v>
      </c>
    </row>
    <row r="729" spans="1:11" x14ac:dyDescent="0.3">
      <c r="A729">
        <f>YEAR('Supermart Grocery Sales - Retai'!F:F)</f>
        <v>2017</v>
      </c>
      <c r="B729">
        <f>MONTH('Supermart Grocery Sales - Retai'!F:F)</f>
        <v>12</v>
      </c>
      <c r="C729" t="str" cm="1">
        <f t="array" ref="C729">CHOOSE(_xlfn.ANCHORARRAY(B729), "Jan", "Feb", "Mar", "Apr", "May", "Jun", "Jul", "Aug", "Sep", "Oct", "Nov", "Dec")</f>
        <v>Dec</v>
      </c>
      <c r="D729" t="str">
        <f>"Q"&amp;ROUNDUP(MONTH('Supermart Grocery Sales - Retai'!F729)/3,0)</f>
        <v>Q4</v>
      </c>
      <c r="E729">
        <f>tbl_DataModel[[#This Row],[Profit]]/tbl_DataModel[[#This Row],[Sales]]</f>
        <v>0.22000000000000003</v>
      </c>
      <c r="F729">
        <v>1182</v>
      </c>
      <c r="G729">
        <v>260.04000000000002</v>
      </c>
      <c r="H729" t="s">
        <v>20</v>
      </c>
      <c r="I729" t="s">
        <v>21</v>
      </c>
      <c r="J729" t="s">
        <v>98</v>
      </c>
      <c r="K729" t="s">
        <v>57</v>
      </c>
    </row>
    <row r="730" spans="1:11" x14ac:dyDescent="0.3">
      <c r="A730">
        <f>YEAR('Supermart Grocery Sales - Retai'!F:F)</f>
        <v>2017</v>
      </c>
      <c r="B730">
        <f>MONTH('Supermart Grocery Sales - Retai'!F:F)</f>
        <v>12</v>
      </c>
      <c r="C730" t="str" cm="1">
        <f t="array" ref="C730">CHOOSE(_xlfn.ANCHORARRAY(B730), "Jan", "Feb", "Mar", "Apr", "May", "Jun", "Jul", "Aug", "Sep", "Oct", "Nov", "Dec")</f>
        <v>Dec</v>
      </c>
      <c r="D730" t="str">
        <f>"Q"&amp;ROUNDUP(MONTH('Supermart Grocery Sales - Retai'!F730)/3,0)</f>
        <v>Q4</v>
      </c>
      <c r="E730">
        <f>tbl_DataModel[[#This Row],[Profit]]/tbl_DataModel[[#This Row],[Sales]]</f>
        <v>0.42</v>
      </c>
      <c r="F730">
        <v>2128</v>
      </c>
      <c r="G730">
        <v>893.76</v>
      </c>
      <c r="H730" t="s">
        <v>13</v>
      </c>
      <c r="I730" t="s">
        <v>14</v>
      </c>
      <c r="J730" t="s">
        <v>98</v>
      </c>
      <c r="K730" t="s">
        <v>42</v>
      </c>
    </row>
    <row r="731" spans="1:11" x14ac:dyDescent="0.3">
      <c r="A731">
        <f>YEAR('Supermart Grocery Sales - Retai'!F:F)</f>
        <v>2017</v>
      </c>
      <c r="B731">
        <f>MONTH('Supermart Grocery Sales - Retai'!F:F)</f>
        <v>12</v>
      </c>
      <c r="C731" t="str" cm="1">
        <f t="array" ref="C731">CHOOSE(_xlfn.ANCHORARRAY(B731), "Jan", "Feb", "Mar", "Apr", "May", "Jun", "Jul", "Aug", "Sep", "Oct", "Nov", "Dec")</f>
        <v>Dec</v>
      </c>
      <c r="D731" t="str">
        <f>"Q"&amp;ROUNDUP(MONTH('Supermart Grocery Sales - Retai'!F731)/3,0)</f>
        <v>Q4</v>
      </c>
      <c r="E731">
        <f>tbl_DataModel[[#This Row],[Profit]]/tbl_DataModel[[#This Row],[Sales]]</f>
        <v>0.36</v>
      </c>
      <c r="F731">
        <v>2042</v>
      </c>
      <c r="G731">
        <v>735.12</v>
      </c>
      <c r="H731" t="s">
        <v>13</v>
      </c>
      <c r="I731" t="s">
        <v>14</v>
      </c>
      <c r="J731" t="s">
        <v>98</v>
      </c>
      <c r="K731" t="s">
        <v>169</v>
      </c>
    </row>
    <row r="732" spans="1:11" x14ac:dyDescent="0.3">
      <c r="A732">
        <f>YEAR('Supermart Grocery Sales - Retai'!F:F)</f>
        <v>2017</v>
      </c>
      <c r="B732">
        <f>MONTH('Supermart Grocery Sales - Retai'!F:F)</f>
        <v>12</v>
      </c>
      <c r="C732" t="str" cm="1">
        <f t="array" ref="C732">CHOOSE(_xlfn.ANCHORARRAY(B732), "Jan", "Feb", "Mar", "Apr", "May", "Jun", "Jul", "Aug", "Sep", "Oct", "Nov", "Dec")</f>
        <v>Dec</v>
      </c>
      <c r="D732" t="str">
        <f>"Q"&amp;ROUNDUP(MONTH('Supermart Grocery Sales - Retai'!F732)/3,0)</f>
        <v>Q4</v>
      </c>
      <c r="E732">
        <f>tbl_DataModel[[#This Row],[Profit]]/tbl_DataModel[[#This Row],[Sales]]</f>
        <v>0.32</v>
      </c>
      <c r="F732">
        <v>1819</v>
      </c>
      <c r="G732">
        <v>582.08000000000004</v>
      </c>
      <c r="H732" t="s">
        <v>63</v>
      </c>
      <c r="I732" t="s">
        <v>64</v>
      </c>
      <c r="J732" t="s">
        <v>98</v>
      </c>
      <c r="K732" t="s">
        <v>90</v>
      </c>
    </row>
    <row r="733" spans="1:11" x14ac:dyDescent="0.3">
      <c r="A733">
        <f>YEAR('Supermart Grocery Sales - Retai'!F:F)</f>
        <v>2017</v>
      </c>
      <c r="B733">
        <f>MONTH('Supermart Grocery Sales - Retai'!F:F)</f>
        <v>12</v>
      </c>
      <c r="C733" t="str" cm="1">
        <f t="array" ref="C733">CHOOSE(_xlfn.ANCHORARRAY(B733), "Jan", "Feb", "Mar", "Apr", "May", "Jun", "Jul", "Aug", "Sep", "Oct", "Nov", "Dec")</f>
        <v>Dec</v>
      </c>
      <c r="D733" t="str">
        <f>"Q"&amp;ROUNDUP(MONTH('Supermart Grocery Sales - Retai'!F733)/3,0)</f>
        <v>Q4</v>
      </c>
      <c r="E733">
        <f>tbl_DataModel[[#This Row],[Profit]]/tbl_DataModel[[#This Row],[Sales]]</f>
        <v>0.43</v>
      </c>
      <c r="F733">
        <v>2310</v>
      </c>
      <c r="G733">
        <v>993.3</v>
      </c>
      <c r="H733" t="s">
        <v>49</v>
      </c>
      <c r="I733" t="s">
        <v>54</v>
      </c>
      <c r="J733" t="s">
        <v>98</v>
      </c>
      <c r="K733" t="s">
        <v>45</v>
      </c>
    </row>
    <row r="734" spans="1:11" x14ac:dyDescent="0.3">
      <c r="A734">
        <f>YEAR('Supermart Grocery Sales - Retai'!F:F)</f>
        <v>2018</v>
      </c>
      <c r="B734">
        <f>MONTH('Supermart Grocery Sales - Retai'!F:F)</f>
        <v>1</v>
      </c>
      <c r="C734" t="str" cm="1">
        <f t="array" ref="C734">CHOOSE(_xlfn.ANCHORARRAY(B734), "Jan", "Feb", "Mar", "Apr", "May", "Jun", "Jul", "Aug", "Sep", "Oct", "Nov", "Dec")</f>
        <v>Jan</v>
      </c>
      <c r="D734" t="str">
        <f>"Q"&amp;ROUNDUP(MONTH('Supermart Grocery Sales - Retai'!F734)/3,0)</f>
        <v>Q1</v>
      </c>
      <c r="E734">
        <f>tbl_DataModel[[#This Row],[Profit]]/tbl_DataModel[[#This Row],[Sales]]</f>
        <v>0.18</v>
      </c>
      <c r="F734">
        <v>1405</v>
      </c>
      <c r="G734">
        <v>252.9</v>
      </c>
      <c r="H734" t="s">
        <v>49</v>
      </c>
      <c r="I734" t="s">
        <v>205</v>
      </c>
      <c r="J734" t="s">
        <v>29</v>
      </c>
      <c r="K734" t="s">
        <v>62</v>
      </c>
    </row>
    <row r="735" spans="1:11" x14ac:dyDescent="0.3">
      <c r="A735">
        <f>YEAR('Supermart Grocery Sales - Retai'!F:F)</f>
        <v>2018</v>
      </c>
      <c r="B735">
        <f>MONTH('Supermart Grocery Sales - Retai'!F:F)</f>
        <v>1</v>
      </c>
      <c r="C735" t="str" cm="1">
        <f t="array" ref="C735">CHOOSE(_xlfn.ANCHORARRAY(B735), "Jan", "Feb", "Mar", "Apr", "May", "Jun", "Jul", "Aug", "Sep", "Oct", "Nov", "Dec")</f>
        <v>Jan</v>
      </c>
      <c r="D735" t="str">
        <f>"Q"&amp;ROUNDUP(MONTH('Supermart Grocery Sales - Retai'!F735)/3,0)</f>
        <v>Q1</v>
      </c>
      <c r="E735">
        <f>tbl_DataModel[[#This Row],[Profit]]/tbl_DataModel[[#This Row],[Sales]]</f>
        <v>0.42</v>
      </c>
      <c r="F735">
        <v>2103</v>
      </c>
      <c r="G735">
        <v>883.26</v>
      </c>
      <c r="H735" t="s">
        <v>20</v>
      </c>
      <c r="I735" t="s">
        <v>91</v>
      </c>
      <c r="J735" t="s">
        <v>29</v>
      </c>
      <c r="K735" t="s">
        <v>114</v>
      </c>
    </row>
    <row r="736" spans="1:11" x14ac:dyDescent="0.3">
      <c r="A736">
        <f>YEAR('Supermart Grocery Sales - Retai'!F:F)</f>
        <v>2018</v>
      </c>
      <c r="B736">
        <f>MONTH('Supermart Grocery Sales - Retai'!F:F)</f>
        <v>1</v>
      </c>
      <c r="C736" t="str" cm="1">
        <f t="array" ref="C736">CHOOSE(_xlfn.ANCHORARRAY(B736), "Jan", "Feb", "Mar", "Apr", "May", "Jun", "Jul", "Aug", "Sep", "Oct", "Nov", "Dec")</f>
        <v>Jan</v>
      </c>
      <c r="D736" t="str">
        <f>"Q"&amp;ROUNDUP(MONTH('Supermart Grocery Sales - Retai'!F736)/3,0)</f>
        <v>Q1</v>
      </c>
      <c r="E736">
        <f>tbl_DataModel[[#This Row],[Profit]]/tbl_DataModel[[#This Row],[Sales]]</f>
        <v>0.17</v>
      </c>
      <c r="F736">
        <v>2158</v>
      </c>
      <c r="G736">
        <v>366.86</v>
      </c>
      <c r="H736" t="s">
        <v>13</v>
      </c>
      <c r="I736" t="s">
        <v>195</v>
      </c>
      <c r="J736" t="s">
        <v>29</v>
      </c>
      <c r="K736" t="s">
        <v>184</v>
      </c>
    </row>
    <row r="737" spans="1:11" x14ac:dyDescent="0.3">
      <c r="A737">
        <f>YEAR('Supermart Grocery Sales - Retai'!F:F)</f>
        <v>2018</v>
      </c>
      <c r="B737">
        <f>MONTH('Supermart Grocery Sales - Retai'!F:F)</f>
        <v>1</v>
      </c>
      <c r="C737" t="str" cm="1">
        <f t="array" ref="C737">CHOOSE(_xlfn.ANCHORARRAY(B737), "Jan", "Feb", "Mar", "Apr", "May", "Jun", "Jul", "Aug", "Sep", "Oct", "Nov", "Dec")</f>
        <v>Jan</v>
      </c>
      <c r="D737" t="str">
        <f>"Q"&amp;ROUNDUP(MONTH('Supermart Grocery Sales - Retai'!F737)/3,0)</f>
        <v>Q1</v>
      </c>
      <c r="E737">
        <f>tbl_DataModel[[#This Row],[Profit]]/tbl_DataModel[[#This Row],[Sales]]</f>
        <v>0.21999999999999997</v>
      </c>
      <c r="F737">
        <v>1399</v>
      </c>
      <c r="G737">
        <v>307.77999999999997</v>
      </c>
      <c r="H737" t="s">
        <v>58</v>
      </c>
      <c r="I737" t="s">
        <v>112</v>
      </c>
      <c r="J737" t="s">
        <v>29</v>
      </c>
      <c r="K737" t="s">
        <v>122</v>
      </c>
    </row>
    <row r="738" spans="1:11" x14ac:dyDescent="0.3">
      <c r="A738">
        <f>YEAR('Supermart Grocery Sales - Retai'!F:F)</f>
        <v>2018</v>
      </c>
      <c r="B738">
        <f>MONTH('Supermart Grocery Sales - Retai'!F:F)</f>
        <v>1</v>
      </c>
      <c r="C738" t="str" cm="1">
        <f t="array" ref="C738">CHOOSE(_xlfn.ANCHORARRAY(B738), "Jan", "Feb", "Mar", "Apr", "May", "Jun", "Jul", "Aug", "Sep", "Oct", "Nov", "Dec")</f>
        <v>Jan</v>
      </c>
      <c r="D738" t="str">
        <f>"Q"&amp;ROUNDUP(MONTH('Supermart Grocery Sales - Retai'!F738)/3,0)</f>
        <v>Q1</v>
      </c>
      <c r="E738">
        <f>tbl_DataModel[[#This Row],[Profit]]/tbl_DataModel[[#This Row],[Sales]]</f>
        <v>0.15</v>
      </c>
      <c r="F738">
        <v>1333</v>
      </c>
      <c r="G738">
        <v>199.95</v>
      </c>
      <c r="H738" t="s">
        <v>58</v>
      </c>
      <c r="I738" t="s">
        <v>68</v>
      </c>
      <c r="J738" t="s">
        <v>29</v>
      </c>
      <c r="K738" t="s">
        <v>156</v>
      </c>
    </row>
    <row r="739" spans="1:11" x14ac:dyDescent="0.3">
      <c r="A739">
        <f>YEAR('Supermart Grocery Sales - Retai'!F:F)</f>
        <v>2018</v>
      </c>
      <c r="B739">
        <f>MONTH('Supermart Grocery Sales - Retai'!F:F)</f>
        <v>1</v>
      </c>
      <c r="C739" t="str" cm="1">
        <f t="array" ref="C739">CHOOSE(_xlfn.ANCHORARRAY(B739), "Jan", "Feb", "Mar", "Apr", "May", "Jun", "Jul", "Aug", "Sep", "Oct", "Nov", "Dec")</f>
        <v>Jan</v>
      </c>
      <c r="D739" t="str">
        <f>"Q"&amp;ROUNDUP(MONTH('Supermart Grocery Sales - Retai'!F739)/3,0)</f>
        <v>Q1</v>
      </c>
      <c r="E739">
        <f>tbl_DataModel[[#This Row],[Profit]]/tbl_DataModel[[#This Row],[Sales]]</f>
        <v>0.22</v>
      </c>
      <c r="F739">
        <v>2014</v>
      </c>
      <c r="G739">
        <v>443.08</v>
      </c>
      <c r="H739" t="s">
        <v>58</v>
      </c>
      <c r="I739" t="s">
        <v>112</v>
      </c>
      <c r="J739" t="s">
        <v>29</v>
      </c>
      <c r="K739" t="s">
        <v>197</v>
      </c>
    </row>
    <row r="740" spans="1:11" x14ac:dyDescent="0.3">
      <c r="A740">
        <f>YEAR('Supermart Grocery Sales - Retai'!F:F)</f>
        <v>2015</v>
      </c>
      <c r="B740">
        <f>MONTH('Supermart Grocery Sales - Retai'!F:F)</f>
        <v>9</v>
      </c>
      <c r="C740" t="str" cm="1">
        <f t="array" ref="C740">CHOOSE(_xlfn.ANCHORARRAY(B740), "Jan", "Feb", "Mar", "Apr", "May", "Jun", "Jul", "Aug", "Sep", "Oct", "Nov", "Dec")</f>
        <v>Sep</v>
      </c>
      <c r="D740" t="str">
        <f>"Q"&amp;ROUNDUP(MONTH('Supermart Grocery Sales - Retai'!F740)/3,0)</f>
        <v>Q3</v>
      </c>
      <c r="E740">
        <f>tbl_DataModel[[#This Row],[Profit]]/tbl_DataModel[[#This Row],[Sales]]</f>
        <v>6.0000000000000005E-2</v>
      </c>
      <c r="F740">
        <v>1808</v>
      </c>
      <c r="G740">
        <v>108.48</v>
      </c>
      <c r="H740" t="s">
        <v>13</v>
      </c>
      <c r="I740" t="s">
        <v>79</v>
      </c>
      <c r="J740" t="s">
        <v>29</v>
      </c>
      <c r="K740" t="s">
        <v>184</v>
      </c>
    </row>
    <row r="741" spans="1:11" x14ac:dyDescent="0.3">
      <c r="A741">
        <f>YEAR('Supermart Grocery Sales - Retai'!F:F)</f>
        <v>2015</v>
      </c>
      <c r="B741">
        <f>MONTH('Supermart Grocery Sales - Retai'!F:F)</f>
        <v>1</v>
      </c>
      <c r="C741" t="str" cm="1">
        <f t="array" ref="C741">CHOOSE(_xlfn.ANCHORARRAY(B741), "Jan", "Feb", "Mar", "Apr", "May", "Jun", "Jul", "Aug", "Sep", "Oct", "Nov", "Dec")</f>
        <v>Jan</v>
      </c>
      <c r="D741" t="str">
        <f>"Q"&amp;ROUNDUP(MONTH('Supermart Grocery Sales - Retai'!F741)/3,0)</f>
        <v>Q1</v>
      </c>
      <c r="E741">
        <f>tbl_DataModel[[#This Row],[Profit]]/tbl_DataModel[[#This Row],[Sales]]</f>
        <v>0.15999999999999998</v>
      </c>
      <c r="F741">
        <v>2033</v>
      </c>
      <c r="G741">
        <v>325.27999999999997</v>
      </c>
      <c r="H741" t="s">
        <v>49</v>
      </c>
      <c r="I741" t="s">
        <v>54</v>
      </c>
      <c r="J741" t="s">
        <v>76</v>
      </c>
      <c r="K741" t="s">
        <v>86</v>
      </c>
    </row>
    <row r="742" spans="1:11" x14ac:dyDescent="0.3">
      <c r="A742">
        <f>YEAR('Supermart Grocery Sales - Retai'!F:F)</f>
        <v>2015</v>
      </c>
      <c r="B742">
        <f>MONTH('Supermart Grocery Sales - Retai'!F:F)</f>
        <v>1</v>
      </c>
      <c r="C742" t="str" cm="1">
        <f t="array" ref="C742">CHOOSE(_xlfn.ANCHORARRAY(B742), "Jan", "Feb", "Mar", "Apr", "May", "Jun", "Jul", "Aug", "Sep", "Oct", "Nov", "Dec")</f>
        <v>Jan</v>
      </c>
      <c r="D742" t="str">
        <f>"Q"&amp;ROUNDUP(MONTH('Supermart Grocery Sales - Retai'!F742)/3,0)</f>
        <v>Q1</v>
      </c>
      <c r="E742">
        <f>tbl_DataModel[[#This Row],[Profit]]/tbl_DataModel[[#This Row],[Sales]]</f>
        <v>0.32</v>
      </c>
      <c r="F742">
        <v>698</v>
      </c>
      <c r="G742">
        <v>223.36</v>
      </c>
      <c r="H742" t="s">
        <v>20</v>
      </c>
      <c r="I742" t="s">
        <v>21</v>
      </c>
      <c r="J742" t="s">
        <v>76</v>
      </c>
      <c r="K742" t="s">
        <v>174</v>
      </c>
    </row>
    <row r="743" spans="1:11" x14ac:dyDescent="0.3">
      <c r="A743">
        <f>YEAR('Supermart Grocery Sales - Retai'!F:F)</f>
        <v>2015</v>
      </c>
      <c r="B743">
        <f>MONTH('Supermart Grocery Sales - Retai'!F:F)</f>
        <v>1</v>
      </c>
      <c r="C743" t="str" cm="1">
        <f t="array" ref="C743">CHOOSE(_xlfn.ANCHORARRAY(B743), "Jan", "Feb", "Mar", "Apr", "May", "Jun", "Jul", "Aug", "Sep", "Oct", "Nov", "Dec")</f>
        <v>Jan</v>
      </c>
      <c r="D743" t="str">
        <f>"Q"&amp;ROUNDUP(MONTH('Supermart Grocery Sales - Retai'!F743)/3,0)</f>
        <v>Q1</v>
      </c>
      <c r="E743">
        <f>tbl_DataModel[[#This Row],[Profit]]/tbl_DataModel[[#This Row],[Sales]]</f>
        <v>0.22999999999999998</v>
      </c>
      <c r="F743">
        <v>759</v>
      </c>
      <c r="G743">
        <v>174.57</v>
      </c>
      <c r="H743" t="s">
        <v>58</v>
      </c>
      <c r="I743" t="s">
        <v>59</v>
      </c>
      <c r="J743" t="s">
        <v>76</v>
      </c>
      <c r="K743" t="s">
        <v>19</v>
      </c>
    </row>
    <row r="744" spans="1:11" x14ac:dyDescent="0.3">
      <c r="A744">
        <f>YEAR('Supermart Grocery Sales - Retai'!F:F)</f>
        <v>2017</v>
      </c>
      <c r="B744">
        <f>MONTH('Supermart Grocery Sales - Retai'!F:F)</f>
        <v>8</v>
      </c>
      <c r="C744" t="str" cm="1">
        <f t="array" ref="C744">CHOOSE(_xlfn.ANCHORARRAY(B744), "Jan", "Feb", "Mar", "Apr", "May", "Jun", "Jul", "Aug", "Sep", "Oct", "Nov", "Dec")</f>
        <v>Aug</v>
      </c>
      <c r="D744" t="str">
        <f>"Q"&amp;ROUNDUP(MONTH('Supermart Grocery Sales - Retai'!F744)/3,0)</f>
        <v>Q3</v>
      </c>
      <c r="E744">
        <f>tbl_DataModel[[#This Row],[Profit]]/tbl_DataModel[[#This Row],[Sales]]</f>
        <v>0.36</v>
      </c>
      <c r="F744">
        <v>700</v>
      </c>
      <c r="G744">
        <v>252</v>
      </c>
      <c r="H744" t="s">
        <v>26</v>
      </c>
      <c r="I744" t="s">
        <v>37</v>
      </c>
      <c r="J744" t="s">
        <v>76</v>
      </c>
      <c r="K744" t="s">
        <v>122</v>
      </c>
    </row>
    <row r="745" spans="1:11" x14ac:dyDescent="0.3">
      <c r="A745">
        <f>YEAR('Supermart Grocery Sales - Retai'!F:F)</f>
        <v>2017</v>
      </c>
      <c r="B745">
        <f>MONTH('Supermart Grocery Sales - Retai'!F:F)</f>
        <v>8</v>
      </c>
      <c r="C745" t="str" cm="1">
        <f t="array" ref="C745">CHOOSE(_xlfn.ANCHORARRAY(B745), "Jan", "Feb", "Mar", "Apr", "May", "Jun", "Jul", "Aug", "Sep", "Oct", "Nov", "Dec")</f>
        <v>Aug</v>
      </c>
      <c r="D745" t="str">
        <f>"Q"&amp;ROUNDUP(MONTH('Supermart Grocery Sales - Retai'!F745)/3,0)</f>
        <v>Q3</v>
      </c>
      <c r="E745">
        <f>tbl_DataModel[[#This Row],[Profit]]/tbl_DataModel[[#This Row],[Sales]]</f>
        <v>0.37</v>
      </c>
      <c r="F745">
        <v>550</v>
      </c>
      <c r="G745">
        <v>203.5</v>
      </c>
      <c r="H745" t="s">
        <v>49</v>
      </c>
      <c r="I745" t="s">
        <v>54</v>
      </c>
      <c r="J745" t="s">
        <v>76</v>
      </c>
      <c r="K745" t="s">
        <v>184</v>
      </c>
    </row>
    <row r="746" spans="1:11" x14ac:dyDescent="0.3">
      <c r="A746">
        <f>YEAR('Supermart Grocery Sales - Retai'!F:F)</f>
        <v>2017</v>
      </c>
      <c r="B746">
        <f>MONTH('Supermart Grocery Sales - Retai'!F:F)</f>
        <v>8</v>
      </c>
      <c r="C746" t="str" cm="1">
        <f t="array" ref="C746">CHOOSE(_xlfn.ANCHORARRAY(B746), "Jan", "Feb", "Mar", "Apr", "May", "Jun", "Jul", "Aug", "Sep", "Oct", "Nov", "Dec")</f>
        <v>Aug</v>
      </c>
      <c r="D746" t="str">
        <f>"Q"&amp;ROUNDUP(MONTH('Supermart Grocery Sales - Retai'!F746)/3,0)</f>
        <v>Q3</v>
      </c>
      <c r="E746">
        <f>tbl_DataModel[[#This Row],[Profit]]/tbl_DataModel[[#This Row],[Sales]]</f>
        <v>0.16</v>
      </c>
      <c r="F746">
        <v>1454</v>
      </c>
      <c r="G746">
        <v>232.64</v>
      </c>
      <c r="H746" t="s">
        <v>26</v>
      </c>
      <c r="I746" t="s">
        <v>37</v>
      </c>
      <c r="J746" t="s">
        <v>76</v>
      </c>
      <c r="K746" t="s">
        <v>90</v>
      </c>
    </row>
    <row r="747" spans="1:11" x14ac:dyDescent="0.3">
      <c r="A747">
        <f>YEAR('Supermart Grocery Sales - Retai'!F:F)</f>
        <v>2017</v>
      </c>
      <c r="B747">
        <f>MONTH('Supermart Grocery Sales - Retai'!F:F)</f>
        <v>8</v>
      </c>
      <c r="C747" t="str" cm="1">
        <f t="array" ref="C747">CHOOSE(_xlfn.ANCHORARRAY(B747), "Jan", "Feb", "Mar", "Apr", "May", "Jun", "Jul", "Aug", "Sep", "Oct", "Nov", "Dec")</f>
        <v>Aug</v>
      </c>
      <c r="D747" t="str">
        <f>"Q"&amp;ROUNDUP(MONTH('Supermart Grocery Sales - Retai'!F747)/3,0)</f>
        <v>Q3</v>
      </c>
      <c r="E747">
        <f>tbl_DataModel[[#This Row],[Profit]]/tbl_DataModel[[#This Row],[Sales]]</f>
        <v>0.12</v>
      </c>
      <c r="F747">
        <v>1194</v>
      </c>
      <c r="G747">
        <v>143.28</v>
      </c>
      <c r="H747" t="s">
        <v>63</v>
      </c>
      <c r="I747" t="s">
        <v>75</v>
      </c>
      <c r="J747" t="s">
        <v>76</v>
      </c>
      <c r="K747" t="s">
        <v>12</v>
      </c>
    </row>
    <row r="748" spans="1:11" x14ac:dyDescent="0.3">
      <c r="A748">
        <f>YEAR('Supermart Grocery Sales - Retai'!F:F)</f>
        <v>2015</v>
      </c>
      <c r="B748">
        <f>MONTH('Supermart Grocery Sales - Retai'!F:F)</f>
        <v>5</v>
      </c>
      <c r="C748" t="str" cm="1">
        <f t="array" ref="C748">CHOOSE(_xlfn.ANCHORARRAY(B748), "Jan", "Feb", "Mar", "Apr", "May", "Jun", "Jul", "Aug", "Sep", "Oct", "Nov", "Dec")</f>
        <v>May</v>
      </c>
      <c r="D748" t="str">
        <f>"Q"&amp;ROUNDUP(MONTH('Supermart Grocery Sales - Retai'!F748)/3,0)</f>
        <v>Q2</v>
      </c>
      <c r="E748">
        <f>tbl_DataModel[[#This Row],[Profit]]/tbl_DataModel[[#This Row],[Sales]]</f>
        <v>0.42000000000000004</v>
      </c>
      <c r="F748">
        <v>637</v>
      </c>
      <c r="G748">
        <v>267.54000000000002</v>
      </c>
      <c r="H748" t="s">
        <v>13</v>
      </c>
      <c r="I748" t="s">
        <v>195</v>
      </c>
      <c r="J748" t="s">
        <v>29</v>
      </c>
      <c r="K748" t="s">
        <v>146</v>
      </c>
    </row>
    <row r="749" spans="1:11" x14ac:dyDescent="0.3">
      <c r="A749">
        <f>YEAR('Supermart Grocery Sales - Retai'!F:F)</f>
        <v>2015</v>
      </c>
      <c r="B749">
        <f>MONTH('Supermart Grocery Sales - Retai'!F:F)</f>
        <v>5</v>
      </c>
      <c r="C749" t="str" cm="1">
        <f t="array" ref="C749">CHOOSE(_xlfn.ANCHORARRAY(B749), "Jan", "Feb", "Mar", "Apr", "May", "Jun", "Jul", "Aug", "Sep", "Oct", "Nov", "Dec")</f>
        <v>May</v>
      </c>
      <c r="D749" t="str">
        <f>"Q"&amp;ROUNDUP(MONTH('Supermart Grocery Sales - Retai'!F749)/3,0)</f>
        <v>Q2</v>
      </c>
      <c r="E749">
        <f>tbl_DataModel[[#This Row],[Profit]]/tbl_DataModel[[#This Row],[Sales]]</f>
        <v>0.38</v>
      </c>
      <c r="F749">
        <v>516</v>
      </c>
      <c r="G749">
        <v>196.08</v>
      </c>
      <c r="H749" t="s">
        <v>63</v>
      </c>
      <c r="I749" t="s">
        <v>87</v>
      </c>
      <c r="J749" t="s">
        <v>29</v>
      </c>
      <c r="K749" t="s">
        <v>78</v>
      </c>
    </row>
    <row r="750" spans="1:11" x14ac:dyDescent="0.3">
      <c r="A750">
        <f>YEAR('Supermart Grocery Sales - Retai'!F:F)</f>
        <v>2017</v>
      </c>
      <c r="B750">
        <f>MONTH('Supermart Grocery Sales - Retai'!F:F)</f>
        <v>3</v>
      </c>
      <c r="C750" t="str" cm="1">
        <f t="array" ref="C750">CHOOSE(_xlfn.ANCHORARRAY(B750), "Jan", "Feb", "Mar", "Apr", "May", "Jun", "Jul", "Aug", "Sep", "Oct", "Nov", "Dec")</f>
        <v>Mar</v>
      </c>
      <c r="D750" t="str">
        <f>"Q"&amp;ROUNDUP(MONTH('Supermart Grocery Sales - Retai'!F750)/3,0)</f>
        <v>Q1</v>
      </c>
      <c r="E750">
        <f>tbl_DataModel[[#This Row],[Profit]]/tbl_DataModel[[#This Row],[Sales]]</f>
        <v>0.27</v>
      </c>
      <c r="F750">
        <v>2238</v>
      </c>
      <c r="G750">
        <v>604.26</v>
      </c>
      <c r="H750" t="s">
        <v>32</v>
      </c>
      <c r="I750" t="s">
        <v>33</v>
      </c>
      <c r="J750" t="s">
        <v>76</v>
      </c>
      <c r="K750" t="s">
        <v>211</v>
      </c>
    </row>
    <row r="751" spans="1:11" x14ac:dyDescent="0.3">
      <c r="A751">
        <f>YEAR('Supermart Grocery Sales - Retai'!F:F)</f>
        <v>2018</v>
      </c>
      <c r="B751">
        <f>MONTH('Supermart Grocery Sales - Retai'!F:F)</f>
        <v>10</v>
      </c>
      <c r="C751" t="str" cm="1">
        <f t="array" ref="C751">CHOOSE(_xlfn.ANCHORARRAY(B751), "Jan", "Feb", "Mar", "Apr", "May", "Jun", "Jul", "Aug", "Sep", "Oct", "Nov", "Dec")</f>
        <v>Oct</v>
      </c>
      <c r="D751" t="str">
        <f>"Q"&amp;ROUNDUP(MONTH('Supermart Grocery Sales - Retai'!F751)/3,0)</f>
        <v>Q4</v>
      </c>
      <c r="E751">
        <f>tbl_DataModel[[#This Row],[Profit]]/tbl_DataModel[[#This Row],[Sales]]</f>
        <v>0.19</v>
      </c>
      <c r="F751">
        <v>2032</v>
      </c>
      <c r="G751">
        <v>386.08</v>
      </c>
      <c r="H751" t="s">
        <v>63</v>
      </c>
      <c r="I751" t="s">
        <v>64</v>
      </c>
      <c r="J751" t="s">
        <v>76</v>
      </c>
      <c r="K751" t="s">
        <v>40</v>
      </c>
    </row>
    <row r="752" spans="1:11" x14ac:dyDescent="0.3">
      <c r="A752">
        <f>YEAR('Supermart Grocery Sales - Retai'!F:F)</f>
        <v>2018</v>
      </c>
      <c r="B752">
        <f>MONTH('Supermart Grocery Sales - Retai'!F:F)</f>
        <v>10</v>
      </c>
      <c r="C752" t="str" cm="1">
        <f t="array" ref="C752">CHOOSE(_xlfn.ANCHORARRAY(B752), "Jan", "Feb", "Mar", "Apr", "May", "Jun", "Jul", "Aug", "Sep", "Oct", "Nov", "Dec")</f>
        <v>Oct</v>
      </c>
      <c r="D752" t="str">
        <f>"Q"&amp;ROUNDUP(MONTH('Supermart Grocery Sales - Retai'!F752)/3,0)</f>
        <v>Q4</v>
      </c>
      <c r="E752">
        <f>tbl_DataModel[[#This Row],[Profit]]/tbl_DataModel[[#This Row],[Sales]]</f>
        <v>0.41000000000000003</v>
      </c>
      <c r="F752">
        <v>1842</v>
      </c>
      <c r="G752">
        <v>755.22</v>
      </c>
      <c r="H752" t="s">
        <v>13</v>
      </c>
      <c r="I752" t="s">
        <v>79</v>
      </c>
      <c r="J752" t="s">
        <v>76</v>
      </c>
      <c r="K752" t="s">
        <v>36</v>
      </c>
    </row>
    <row r="753" spans="1:11" x14ac:dyDescent="0.3">
      <c r="A753">
        <f>YEAR('Supermart Grocery Sales - Retai'!F:F)</f>
        <v>2018</v>
      </c>
      <c r="B753">
        <f>MONTH('Supermart Grocery Sales - Retai'!F:F)</f>
        <v>10</v>
      </c>
      <c r="C753" t="str" cm="1">
        <f t="array" ref="C753">CHOOSE(_xlfn.ANCHORARRAY(B753), "Jan", "Feb", "Mar", "Apr", "May", "Jun", "Jul", "Aug", "Sep", "Oct", "Nov", "Dec")</f>
        <v>Oct</v>
      </c>
      <c r="D753" t="str">
        <f>"Q"&amp;ROUNDUP(MONTH('Supermart Grocery Sales - Retai'!F753)/3,0)</f>
        <v>Q4</v>
      </c>
      <c r="E753">
        <f>tbl_DataModel[[#This Row],[Profit]]/tbl_DataModel[[#This Row],[Sales]]</f>
        <v>0.12000000000000001</v>
      </c>
      <c r="F753">
        <v>1589</v>
      </c>
      <c r="G753">
        <v>190.68</v>
      </c>
      <c r="H753" t="s">
        <v>32</v>
      </c>
      <c r="I753" t="s">
        <v>153</v>
      </c>
      <c r="J753" t="s">
        <v>76</v>
      </c>
      <c r="K753" t="s">
        <v>45</v>
      </c>
    </row>
    <row r="754" spans="1:11" x14ac:dyDescent="0.3">
      <c r="A754">
        <f>YEAR('Supermart Grocery Sales - Retai'!F:F)</f>
        <v>2018</v>
      </c>
      <c r="B754">
        <f>MONTH('Supermart Grocery Sales - Retai'!F:F)</f>
        <v>10</v>
      </c>
      <c r="C754" t="str" cm="1">
        <f t="array" ref="C754">CHOOSE(_xlfn.ANCHORARRAY(B754), "Jan", "Feb", "Mar", "Apr", "May", "Jun", "Jul", "Aug", "Sep", "Oct", "Nov", "Dec")</f>
        <v>Oct</v>
      </c>
      <c r="D754" t="str">
        <f>"Q"&amp;ROUNDUP(MONTH('Supermart Grocery Sales - Retai'!F754)/3,0)</f>
        <v>Q4</v>
      </c>
      <c r="E754">
        <f>tbl_DataModel[[#This Row],[Profit]]/tbl_DataModel[[#This Row],[Sales]]</f>
        <v>0.14000000000000001</v>
      </c>
      <c r="F754">
        <v>1531</v>
      </c>
      <c r="G754">
        <v>214.34</v>
      </c>
      <c r="H754" t="s">
        <v>26</v>
      </c>
      <c r="I754" t="s">
        <v>201</v>
      </c>
      <c r="J754" t="s">
        <v>76</v>
      </c>
      <c r="K754" t="s">
        <v>81</v>
      </c>
    </row>
    <row r="755" spans="1:11" x14ac:dyDescent="0.3">
      <c r="A755">
        <f>YEAR('Supermart Grocery Sales - Retai'!F:F)</f>
        <v>2017</v>
      </c>
      <c r="B755">
        <f>MONTH('Supermart Grocery Sales - Retai'!F:F)</f>
        <v>4</v>
      </c>
      <c r="C755" t="str" cm="1">
        <f t="array" ref="C755">CHOOSE(_xlfn.ANCHORARRAY(B755), "Jan", "Feb", "Mar", "Apr", "May", "Jun", "Jul", "Aug", "Sep", "Oct", "Nov", "Dec")</f>
        <v>Apr</v>
      </c>
      <c r="D755" t="str">
        <f>"Q"&amp;ROUNDUP(MONTH('Supermart Grocery Sales - Retai'!F755)/3,0)</f>
        <v>Q2</v>
      </c>
      <c r="E755">
        <f>tbl_DataModel[[#This Row],[Profit]]/tbl_DataModel[[#This Row],[Sales]]</f>
        <v>0.39999999999999997</v>
      </c>
      <c r="F755">
        <v>1641</v>
      </c>
      <c r="G755">
        <v>656.4</v>
      </c>
      <c r="H755" t="s">
        <v>63</v>
      </c>
      <c r="I755" t="s">
        <v>64</v>
      </c>
      <c r="J755" t="s">
        <v>29</v>
      </c>
      <c r="K755" t="s">
        <v>182</v>
      </c>
    </row>
    <row r="756" spans="1:11" x14ac:dyDescent="0.3">
      <c r="A756">
        <f>YEAR('Supermart Grocery Sales - Retai'!F:F)</f>
        <v>2016</v>
      </c>
      <c r="B756">
        <f>MONTH('Supermart Grocery Sales - Retai'!F:F)</f>
        <v>12</v>
      </c>
      <c r="C756" t="str" cm="1">
        <f t="array" ref="C756">CHOOSE(_xlfn.ANCHORARRAY(B756), "Jan", "Feb", "Mar", "Apr", "May", "Jun", "Jul", "Aug", "Sep", "Oct", "Nov", "Dec")</f>
        <v>Dec</v>
      </c>
      <c r="D756" t="str">
        <f>"Q"&amp;ROUNDUP(MONTH('Supermart Grocery Sales - Retai'!F756)/3,0)</f>
        <v>Q4</v>
      </c>
      <c r="E756">
        <f>tbl_DataModel[[#This Row],[Profit]]/tbl_DataModel[[#This Row],[Sales]]</f>
        <v>0.44</v>
      </c>
      <c r="F756">
        <v>1586</v>
      </c>
      <c r="G756">
        <v>697.84</v>
      </c>
      <c r="H756" t="s">
        <v>49</v>
      </c>
      <c r="I756" t="s">
        <v>54</v>
      </c>
      <c r="J756" t="s">
        <v>29</v>
      </c>
      <c r="K756" t="s">
        <v>159</v>
      </c>
    </row>
    <row r="757" spans="1:11" x14ac:dyDescent="0.3">
      <c r="A757">
        <f>YEAR('Supermart Grocery Sales - Retai'!F:F)</f>
        <v>2017</v>
      </c>
      <c r="B757">
        <f>MONTH('Supermart Grocery Sales - Retai'!F:F)</f>
        <v>9</v>
      </c>
      <c r="C757" t="str" cm="1">
        <f t="array" ref="C757">CHOOSE(_xlfn.ANCHORARRAY(B757), "Jan", "Feb", "Mar", "Apr", "May", "Jun", "Jul", "Aug", "Sep", "Oct", "Nov", "Dec")</f>
        <v>Sep</v>
      </c>
      <c r="D757" t="str">
        <f>"Q"&amp;ROUNDUP(MONTH('Supermart Grocery Sales - Retai'!F757)/3,0)</f>
        <v>Q3</v>
      </c>
      <c r="E757">
        <f>tbl_DataModel[[#This Row],[Profit]]/tbl_DataModel[[#This Row],[Sales]]</f>
        <v>0.22999999999999998</v>
      </c>
      <c r="F757">
        <v>1655</v>
      </c>
      <c r="G757">
        <v>380.65</v>
      </c>
      <c r="H757" t="s">
        <v>20</v>
      </c>
      <c r="I757" t="s">
        <v>91</v>
      </c>
      <c r="J757" t="s">
        <v>23</v>
      </c>
      <c r="K757" t="s">
        <v>102</v>
      </c>
    </row>
    <row r="758" spans="1:11" x14ac:dyDescent="0.3">
      <c r="A758">
        <f>YEAR('Supermart Grocery Sales - Retai'!F:F)</f>
        <v>2015</v>
      </c>
      <c r="B758">
        <f>MONTH('Supermart Grocery Sales - Retai'!F:F)</f>
        <v>12</v>
      </c>
      <c r="C758" t="str" cm="1">
        <f t="array" ref="C758">CHOOSE(_xlfn.ANCHORARRAY(B758), "Jan", "Feb", "Mar", "Apr", "May", "Jun", "Jul", "Aug", "Sep", "Oct", "Nov", "Dec")</f>
        <v>Dec</v>
      </c>
      <c r="D758" t="str">
        <f>"Q"&amp;ROUNDUP(MONTH('Supermart Grocery Sales - Retai'!F758)/3,0)</f>
        <v>Q4</v>
      </c>
      <c r="E758">
        <f>tbl_DataModel[[#This Row],[Profit]]/tbl_DataModel[[#This Row],[Sales]]</f>
        <v>0.11</v>
      </c>
      <c r="F758">
        <v>1958</v>
      </c>
      <c r="G758">
        <v>215.38</v>
      </c>
      <c r="H758" t="s">
        <v>58</v>
      </c>
      <c r="I758" t="s">
        <v>112</v>
      </c>
      <c r="J758" t="s">
        <v>76</v>
      </c>
      <c r="K758" t="s">
        <v>83</v>
      </c>
    </row>
    <row r="759" spans="1:11" x14ac:dyDescent="0.3">
      <c r="A759">
        <f>YEAR('Supermart Grocery Sales - Retai'!F:F)</f>
        <v>2015</v>
      </c>
      <c r="B759">
        <f>MONTH('Supermart Grocery Sales - Retai'!F:F)</f>
        <v>12</v>
      </c>
      <c r="C759" t="str" cm="1">
        <f t="array" ref="C759">CHOOSE(_xlfn.ANCHORARRAY(B759), "Jan", "Feb", "Mar", "Apr", "May", "Jun", "Jul", "Aug", "Sep", "Oct", "Nov", "Dec")</f>
        <v>Dec</v>
      </c>
      <c r="D759" t="str">
        <f>"Q"&amp;ROUNDUP(MONTH('Supermart Grocery Sales - Retai'!F759)/3,0)</f>
        <v>Q4</v>
      </c>
      <c r="E759">
        <f>tbl_DataModel[[#This Row],[Profit]]/tbl_DataModel[[#This Row],[Sales]]</f>
        <v>0.23</v>
      </c>
      <c r="F759">
        <v>1083</v>
      </c>
      <c r="G759">
        <v>249.09</v>
      </c>
      <c r="H759" t="s">
        <v>32</v>
      </c>
      <c r="I759" t="s">
        <v>46</v>
      </c>
      <c r="J759" t="s">
        <v>76</v>
      </c>
      <c r="K759" t="s">
        <v>36</v>
      </c>
    </row>
    <row r="760" spans="1:11" x14ac:dyDescent="0.3">
      <c r="A760">
        <f>YEAR('Supermart Grocery Sales - Retai'!F:F)</f>
        <v>2018</v>
      </c>
      <c r="B760">
        <f>MONTH('Supermart Grocery Sales - Retai'!F:F)</f>
        <v>7</v>
      </c>
      <c r="C760" t="str" cm="1">
        <f t="array" ref="C760">CHOOSE(_xlfn.ANCHORARRAY(B760), "Jan", "Feb", "Mar", "Apr", "May", "Jun", "Jul", "Aug", "Sep", "Oct", "Nov", "Dec")</f>
        <v>Jul</v>
      </c>
      <c r="D760" t="str">
        <f>"Q"&amp;ROUNDUP(MONTH('Supermart Grocery Sales - Retai'!F760)/3,0)</f>
        <v>Q3</v>
      </c>
      <c r="E760">
        <f>tbl_DataModel[[#This Row],[Profit]]/tbl_DataModel[[#This Row],[Sales]]</f>
        <v>4.9999999999999996E-2</v>
      </c>
      <c r="F760">
        <v>2031</v>
      </c>
      <c r="G760">
        <v>101.55</v>
      </c>
      <c r="H760" t="s">
        <v>49</v>
      </c>
      <c r="I760" t="s">
        <v>54</v>
      </c>
      <c r="J760" t="s">
        <v>98</v>
      </c>
      <c r="K760" t="s">
        <v>234</v>
      </c>
    </row>
    <row r="761" spans="1:11" x14ac:dyDescent="0.3">
      <c r="A761">
        <f>YEAR('Supermart Grocery Sales - Retai'!F:F)</f>
        <v>2018</v>
      </c>
      <c r="B761">
        <f>MONTH('Supermart Grocery Sales - Retai'!F:F)</f>
        <v>9</v>
      </c>
      <c r="C761" t="str" cm="1">
        <f t="array" ref="C761">CHOOSE(_xlfn.ANCHORARRAY(B761), "Jan", "Feb", "Mar", "Apr", "May", "Jun", "Jul", "Aug", "Sep", "Oct", "Nov", "Dec")</f>
        <v>Sep</v>
      </c>
      <c r="D761" t="str">
        <f>"Q"&amp;ROUNDUP(MONTH('Supermart Grocery Sales - Retai'!F761)/3,0)</f>
        <v>Q3</v>
      </c>
      <c r="E761">
        <f>tbl_DataModel[[#This Row],[Profit]]/tbl_DataModel[[#This Row],[Sales]]</f>
        <v>4.9999999999999996E-2</v>
      </c>
      <c r="F761">
        <v>1617</v>
      </c>
      <c r="G761">
        <v>80.849999999999994</v>
      </c>
      <c r="H761" t="s">
        <v>63</v>
      </c>
      <c r="I761" t="s">
        <v>157</v>
      </c>
      <c r="J761" t="s">
        <v>76</v>
      </c>
      <c r="K761" t="s">
        <v>40</v>
      </c>
    </row>
    <row r="762" spans="1:11" x14ac:dyDescent="0.3">
      <c r="A762">
        <f>YEAR('Supermart Grocery Sales - Retai'!F:F)</f>
        <v>2016</v>
      </c>
      <c r="B762">
        <f>MONTH('Supermart Grocery Sales - Retai'!F:F)</f>
        <v>8</v>
      </c>
      <c r="C762" t="str" cm="1">
        <f t="array" ref="C762">CHOOSE(_xlfn.ANCHORARRAY(B762), "Jan", "Feb", "Mar", "Apr", "May", "Jun", "Jul", "Aug", "Sep", "Oct", "Nov", "Dec")</f>
        <v>Aug</v>
      </c>
      <c r="D762" t="str">
        <f>"Q"&amp;ROUNDUP(MONTH('Supermart Grocery Sales - Retai'!F762)/3,0)</f>
        <v>Q3</v>
      </c>
      <c r="E762">
        <f>tbl_DataModel[[#This Row],[Profit]]/tbl_DataModel[[#This Row],[Sales]]</f>
        <v>0.33</v>
      </c>
      <c r="F762">
        <v>1758</v>
      </c>
      <c r="G762">
        <v>580.14</v>
      </c>
      <c r="H762" t="s">
        <v>20</v>
      </c>
      <c r="I762" t="s">
        <v>21</v>
      </c>
      <c r="J762" t="s">
        <v>29</v>
      </c>
      <c r="K762" t="s">
        <v>234</v>
      </c>
    </row>
    <row r="763" spans="1:11" x14ac:dyDescent="0.3">
      <c r="A763">
        <f>YEAR('Supermart Grocery Sales - Retai'!F:F)</f>
        <v>2018</v>
      </c>
      <c r="B763">
        <f>MONTH('Supermart Grocery Sales - Retai'!F:F)</f>
        <v>11</v>
      </c>
      <c r="C763" t="str" cm="1">
        <f t="array" ref="C763">CHOOSE(_xlfn.ANCHORARRAY(B763), "Jan", "Feb", "Mar", "Apr", "May", "Jun", "Jul", "Aug", "Sep", "Oct", "Nov", "Dec")</f>
        <v>Nov</v>
      </c>
      <c r="D763" t="str">
        <f>"Q"&amp;ROUNDUP(MONTH('Supermart Grocery Sales - Retai'!F763)/3,0)</f>
        <v>Q4</v>
      </c>
      <c r="E763">
        <f>tbl_DataModel[[#This Row],[Profit]]/tbl_DataModel[[#This Row],[Sales]]</f>
        <v>0.39</v>
      </c>
      <c r="F763">
        <v>1881</v>
      </c>
      <c r="G763">
        <v>733.59</v>
      </c>
      <c r="H763" t="s">
        <v>26</v>
      </c>
      <c r="I763" t="s">
        <v>27</v>
      </c>
      <c r="J763" t="s">
        <v>23</v>
      </c>
      <c r="K763" t="s">
        <v>53</v>
      </c>
    </row>
    <row r="764" spans="1:11" x14ac:dyDescent="0.3">
      <c r="A764">
        <f>YEAR('Supermart Grocery Sales - Retai'!F:F)</f>
        <v>2016</v>
      </c>
      <c r="B764">
        <f>MONTH('Supermart Grocery Sales - Retai'!F:F)</f>
        <v>2</v>
      </c>
      <c r="C764" t="str" cm="1">
        <f t="array" ref="C764">CHOOSE(_xlfn.ANCHORARRAY(B764), "Jan", "Feb", "Mar", "Apr", "May", "Jun", "Jul", "Aug", "Sep", "Oct", "Nov", "Dec")</f>
        <v>Feb</v>
      </c>
      <c r="D764" t="str">
        <f>"Q"&amp;ROUNDUP(MONTH('Supermart Grocery Sales - Retai'!F764)/3,0)</f>
        <v>Q1</v>
      </c>
      <c r="E764">
        <f>tbl_DataModel[[#This Row],[Profit]]/tbl_DataModel[[#This Row],[Sales]]</f>
        <v>7.9999999999999988E-2</v>
      </c>
      <c r="F764">
        <v>1658</v>
      </c>
      <c r="G764">
        <v>132.63999999999999</v>
      </c>
      <c r="H764" t="s">
        <v>58</v>
      </c>
      <c r="I764" t="s">
        <v>59</v>
      </c>
      <c r="J764" t="s">
        <v>98</v>
      </c>
      <c r="K764" t="s">
        <v>78</v>
      </c>
    </row>
    <row r="765" spans="1:11" x14ac:dyDescent="0.3">
      <c r="A765">
        <f>YEAR('Supermart Grocery Sales - Retai'!F:F)</f>
        <v>2015</v>
      </c>
      <c r="B765">
        <f>MONTH('Supermart Grocery Sales - Retai'!F:F)</f>
        <v>1</v>
      </c>
      <c r="C765" t="str" cm="1">
        <f t="array" ref="C765">CHOOSE(_xlfn.ANCHORARRAY(B765), "Jan", "Feb", "Mar", "Apr", "May", "Jun", "Jul", "Aug", "Sep", "Oct", "Nov", "Dec")</f>
        <v>Jan</v>
      </c>
      <c r="D765" t="str">
        <f>"Q"&amp;ROUNDUP(MONTH('Supermart Grocery Sales - Retai'!F765)/3,0)</f>
        <v>Q1</v>
      </c>
      <c r="E765">
        <f>tbl_DataModel[[#This Row],[Profit]]/tbl_DataModel[[#This Row],[Sales]]</f>
        <v>0.33</v>
      </c>
      <c r="F765">
        <v>1401</v>
      </c>
      <c r="G765">
        <v>462.33</v>
      </c>
      <c r="H765" t="s">
        <v>20</v>
      </c>
      <c r="I765" t="s">
        <v>21</v>
      </c>
      <c r="J765" t="s">
        <v>23</v>
      </c>
      <c r="K765" t="s">
        <v>135</v>
      </c>
    </row>
    <row r="766" spans="1:11" x14ac:dyDescent="0.3">
      <c r="A766">
        <f>YEAR('Supermart Grocery Sales - Retai'!F:F)</f>
        <v>2015</v>
      </c>
      <c r="B766">
        <f>MONTH('Supermart Grocery Sales - Retai'!F:F)</f>
        <v>1</v>
      </c>
      <c r="C766" t="str" cm="1">
        <f t="array" ref="C766">CHOOSE(_xlfn.ANCHORARRAY(B766), "Jan", "Feb", "Mar", "Apr", "May", "Jun", "Jul", "Aug", "Sep", "Oct", "Nov", "Dec")</f>
        <v>Jan</v>
      </c>
      <c r="D766" t="str">
        <f>"Q"&amp;ROUNDUP(MONTH('Supermart Grocery Sales - Retai'!F766)/3,0)</f>
        <v>Q1</v>
      </c>
      <c r="E766">
        <f>tbl_DataModel[[#This Row],[Profit]]/tbl_DataModel[[#This Row],[Sales]]</f>
        <v>0.39</v>
      </c>
      <c r="F766">
        <v>1949</v>
      </c>
      <c r="G766">
        <v>760.11</v>
      </c>
      <c r="H766" t="s">
        <v>63</v>
      </c>
      <c r="I766" t="s">
        <v>75</v>
      </c>
      <c r="J766" t="s">
        <v>23</v>
      </c>
      <c r="K766" t="s">
        <v>40</v>
      </c>
    </row>
    <row r="767" spans="1:11" x14ac:dyDescent="0.3">
      <c r="A767">
        <f>YEAR('Supermart Grocery Sales - Retai'!F:F)</f>
        <v>2015</v>
      </c>
      <c r="B767">
        <f>MONTH('Supermart Grocery Sales - Retai'!F:F)</f>
        <v>1</v>
      </c>
      <c r="C767" t="str" cm="1">
        <f t="array" ref="C767">CHOOSE(_xlfn.ANCHORARRAY(B767), "Jan", "Feb", "Mar", "Apr", "May", "Jun", "Jul", "Aug", "Sep", "Oct", "Nov", "Dec")</f>
        <v>Jan</v>
      </c>
      <c r="D767" t="str">
        <f>"Q"&amp;ROUNDUP(MONTH('Supermart Grocery Sales - Retai'!F767)/3,0)</f>
        <v>Q1</v>
      </c>
      <c r="E767">
        <f>tbl_DataModel[[#This Row],[Profit]]/tbl_DataModel[[#This Row],[Sales]]</f>
        <v>0.44</v>
      </c>
      <c r="F767">
        <v>2239</v>
      </c>
      <c r="G767">
        <v>985.16</v>
      </c>
      <c r="H767" t="s">
        <v>20</v>
      </c>
      <c r="I767" t="s">
        <v>21</v>
      </c>
      <c r="J767" t="s">
        <v>23</v>
      </c>
      <c r="K767" t="s">
        <v>191</v>
      </c>
    </row>
    <row r="768" spans="1:11" x14ac:dyDescent="0.3">
      <c r="A768">
        <f>YEAR('Supermart Grocery Sales - Retai'!F:F)</f>
        <v>2015</v>
      </c>
      <c r="B768">
        <f>MONTH('Supermart Grocery Sales - Retai'!F:F)</f>
        <v>1</v>
      </c>
      <c r="C768" t="str" cm="1">
        <f t="array" ref="C768">CHOOSE(_xlfn.ANCHORARRAY(B768), "Jan", "Feb", "Mar", "Apr", "May", "Jun", "Jul", "Aug", "Sep", "Oct", "Nov", "Dec")</f>
        <v>Jan</v>
      </c>
      <c r="D768" t="str">
        <f>"Q"&amp;ROUNDUP(MONTH('Supermart Grocery Sales - Retai'!F768)/3,0)</f>
        <v>Q1</v>
      </c>
      <c r="E768">
        <f>tbl_DataModel[[#This Row],[Profit]]/tbl_DataModel[[#This Row],[Sales]]</f>
        <v>0.35</v>
      </c>
      <c r="F768">
        <v>1903</v>
      </c>
      <c r="G768">
        <v>666.05</v>
      </c>
      <c r="H768" t="s">
        <v>58</v>
      </c>
      <c r="I768" t="s">
        <v>112</v>
      </c>
      <c r="J768" t="s">
        <v>23</v>
      </c>
      <c r="K768" t="s">
        <v>83</v>
      </c>
    </row>
    <row r="769" spans="1:11" x14ac:dyDescent="0.3">
      <c r="A769">
        <f>YEAR('Supermart Grocery Sales - Retai'!F:F)</f>
        <v>2015</v>
      </c>
      <c r="B769">
        <f>MONTH('Supermart Grocery Sales - Retai'!F:F)</f>
        <v>1</v>
      </c>
      <c r="C769" t="str" cm="1">
        <f t="array" ref="C769">CHOOSE(_xlfn.ANCHORARRAY(B769), "Jan", "Feb", "Mar", "Apr", "May", "Jun", "Jul", "Aug", "Sep", "Oct", "Nov", "Dec")</f>
        <v>Jan</v>
      </c>
      <c r="D769" t="str">
        <f>"Q"&amp;ROUNDUP(MONTH('Supermart Grocery Sales - Retai'!F769)/3,0)</f>
        <v>Q1</v>
      </c>
      <c r="E769">
        <f>tbl_DataModel[[#This Row],[Profit]]/tbl_DataModel[[#This Row],[Sales]]</f>
        <v>9.9999999999999992E-2</v>
      </c>
      <c r="F769">
        <v>1367</v>
      </c>
      <c r="G769">
        <v>136.69999999999999</v>
      </c>
      <c r="H769" t="s">
        <v>26</v>
      </c>
      <c r="I769" t="s">
        <v>27</v>
      </c>
      <c r="J769" t="s">
        <v>23</v>
      </c>
      <c r="K769" t="s">
        <v>114</v>
      </c>
    </row>
    <row r="770" spans="1:11" x14ac:dyDescent="0.3">
      <c r="A770">
        <f>YEAR('Supermart Grocery Sales - Retai'!F:F)</f>
        <v>2015</v>
      </c>
      <c r="B770">
        <f>MONTH('Supermart Grocery Sales - Retai'!F:F)</f>
        <v>5</v>
      </c>
      <c r="C770" t="str" cm="1">
        <f t="array" ref="C770">CHOOSE(_xlfn.ANCHORARRAY(B770), "Jan", "Feb", "Mar", "Apr", "May", "Jun", "Jul", "Aug", "Sep", "Oct", "Nov", "Dec")</f>
        <v>May</v>
      </c>
      <c r="D770" t="str">
        <f>"Q"&amp;ROUNDUP(MONTH('Supermart Grocery Sales - Retai'!F770)/3,0)</f>
        <v>Q2</v>
      </c>
      <c r="E770">
        <f>tbl_DataModel[[#This Row],[Profit]]/tbl_DataModel[[#This Row],[Sales]]</f>
        <v>0.42</v>
      </c>
      <c r="F770">
        <v>1000</v>
      </c>
      <c r="G770">
        <v>420</v>
      </c>
      <c r="H770" t="s">
        <v>26</v>
      </c>
      <c r="I770" t="s">
        <v>27</v>
      </c>
      <c r="J770" t="s">
        <v>23</v>
      </c>
      <c r="K770" t="s">
        <v>102</v>
      </c>
    </row>
    <row r="771" spans="1:11" x14ac:dyDescent="0.3">
      <c r="A771">
        <f>YEAR('Supermart Grocery Sales - Retai'!F:F)</f>
        <v>2017</v>
      </c>
      <c r="B771">
        <f>MONTH('Supermart Grocery Sales - Retai'!F:F)</f>
        <v>5</v>
      </c>
      <c r="C771" t="str" cm="1">
        <f t="array" ref="C771">CHOOSE(_xlfn.ANCHORARRAY(B771), "Jan", "Feb", "Mar", "Apr", "May", "Jun", "Jul", "Aug", "Sep", "Oct", "Nov", "Dec")</f>
        <v>May</v>
      </c>
      <c r="D771" t="str">
        <f>"Q"&amp;ROUNDUP(MONTH('Supermart Grocery Sales - Retai'!F771)/3,0)</f>
        <v>Q2</v>
      </c>
      <c r="E771">
        <f>tbl_DataModel[[#This Row],[Profit]]/tbl_DataModel[[#This Row],[Sales]]</f>
        <v>0.41</v>
      </c>
      <c r="F771">
        <v>535</v>
      </c>
      <c r="G771">
        <v>219.35</v>
      </c>
      <c r="H771" t="s">
        <v>26</v>
      </c>
      <c r="I771" t="s">
        <v>201</v>
      </c>
      <c r="J771" t="s">
        <v>23</v>
      </c>
      <c r="K771" t="s">
        <v>57</v>
      </c>
    </row>
    <row r="772" spans="1:11" x14ac:dyDescent="0.3">
      <c r="A772">
        <f>YEAR('Supermart Grocery Sales - Retai'!F:F)</f>
        <v>2018</v>
      </c>
      <c r="B772">
        <f>MONTH('Supermart Grocery Sales - Retai'!F:F)</f>
        <v>1</v>
      </c>
      <c r="C772" t="str" cm="1">
        <f t="array" ref="C772">CHOOSE(_xlfn.ANCHORARRAY(B772), "Jan", "Feb", "Mar", "Apr", "May", "Jun", "Jul", "Aug", "Sep", "Oct", "Nov", "Dec")</f>
        <v>Jan</v>
      </c>
      <c r="D772" t="str">
        <f>"Q"&amp;ROUNDUP(MONTH('Supermart Grocery Sales - Retai'!F772)/3,0)</f>
        <v>Q1</v>
      </c>
      <c r="E772">
        <f>tbl_DataModel[[#This Row],[Profit]]/tbl_DataModel[[#This Row],[Sales]]</f>
        <v>0.14000000000000001</v>
      </c>
      <c r="F772">
        <v>1562</v>
      </c>
      <c r="G772">
        <v>218.68</v>
      </c>
      <c r="H772" t="s">
        <v>63</v>
      </c>
      <c r="I772" t="s">
        <v>157</v>
      </c>
      <c r="J772" t="s">
        <v>76</v>
      </c>
      <c r="K772" t="s">
        <v>197</v>
      </c>
    </row>
    <row r="773" spans="1:11" x14ac:dyDescent="0.3">
      <c r="A773">
        <f>YEAR('Supermart Grocery Sales - Retai'!F:F)</f>
        <v>2018</v>
      </c>
      <c r="B773">
        <f>MONTH('Supermart Grocery Sales - Retai'!F:F)</f>
        <v>1</v>
      </c>
      <c r="C773" t="str" cm="1">
        <f t="array" ref="C773">CHOOSE(_xlfn.ANCHORARRAY(B773), "Jan", "Feb", "Mar", "Apr", "May", "Jun", "Jul", "Aug", "Sep", "Oct", "Nov", "Dec")</f>
        <v>Jan</v>
      </c>
      <c r="D773" t="str">
        <f>"Q"&amp;ROUNDUP(MONTH('Supermart Grocery Sales - Retai'!F773)/3,0)</f>
        <v>Q1</v>
      </c>
      <c r="E773">
        <f>tbl_DataModel[[#This Row],[Profit]]/tbl_DataModel[[#This Row],[Sales]]</f>
        <v>0.16999999999999998</v>
      </c>
      <c r="F773">
        <v>1114</v>
      </c>
      <c r="G773">
        <v>189.38</v>
      </c>
      <c r="H773" t="s">
        <v>63</v>
      </c>
      <c r="I773" t="s">
        <v>157</v>
      </c>
      <c r="J773" t="s">
        <v>76</v>
      </c>
      <c r="K773" t="s">
        <v>162</v>
      </c>
    </row>
    <row r="774" spans="1:11" x14ac:dyDescent="0.3">
      <c r="A774">
        <f>YEAR('Supermart Grocery Sales - Retai'!F:F)</f>
        <v>2018</v>
      </c>
      <c r="B774">
        <f>MONTH('Supermart Grocery Sales - Retai'!F:F)</f>
        <v>1</v>
      </c>
      <c r="C774" t="str" cm="1">
        <f t="array" ref="C774">CHOOSE(_xlfn.ANCHORARRAY(B774), "Jan", "Feb", "Mar", "Apr", "May", "Jun", "Jul", "Aug", "Sep", "Oct", "Nov", "Dec")</f>
        <v>Jan</v>
      </c>
      <c r="D774" t="str">
        <f>"Q"&amp;ROUNDUP(MONTH('Supermart Grocery Sales - Retai'!F774)/3,0)</f>
        <v>Q1</v>
      </c>
      <c r="E774">
        <f>tbl_DataModel[[#This Row],[Profit]]/tbl_DataModel[[#This Row],[Sales]]</f>
        <v>4.9999999999999996E-2</v>
      </c>
      <c r="F774">
        <v>2382</v>
      </c>
      <c r="G774">
        <v>119.1</v>
      </c>
      <c r="H774" t="s">
        <v>26</v>
      </c>
      <c r="I774" t="s">
        <v>37</v>
      </c>
      <c r="J774" t="s">
        <v>76</v>
      </c>
      <c r="K774" t="s">
        <v>169</v>
      </c>
    </row>
    <row r="775" spans="1:11" x14ac:dyDescent="0.3">
      <c r="A775">
        <f>YEAR('Supermart Grocery Sales - Retai'!F:F)</f>
        <v>2018</v>
      </c>
      <c r="B775">
        <f>MONTH('Supermart Grocery Sales - Retai'!F:F)</f>
        <v>1</v>
      </c>
      <c r="C775" t="str" cm="1">
        <f t="array" ref="C775">CHOOSE(_xlfn.ANCHORARRAY(B775), "Jan", "Feb", "Mar", "Apr", "May", "Jun", "Jul", "Aug", "Sep", "Oct", "Nov", "Dec")</f>
        <v>Jan</v>
      </c>
      <c r="D775" t="str">
        <f>"Q"&amp;ROUNDUP(MONTH('Supermart Grocery Sales - Retai'!F775)/3,0)</f>
        <v>Q1</v>
      </c>
      <c r="E775">
        <f>tbl_DataModel[[#This Row],[Profit]]/tbl_DataModel[[#This Row],[Sales]]</f>
        <v>0.31</v>
      </c>
      <c r="F775">
        <v>649</v>
      </c>
      <c r="G775">
        <v>201.19</v>
      </c>
      <c r="H775" t="s">
        <v>13</v>
      </c>
      <c r="I775" t="s">
        <v>195</v>
      </c>
      <c r="J775" t="s">
        <v>76</v>
      </c>
      <c r="K775" t="s">
        <v>108</v>
      </c>
    </row>
    <row r="776" spans="1:11" x14ac:dyDescent="0.3">
      <c r="A776">
        <f>YEAR('Supermart Grocery Sales - Retai'!F:F)</f>
        <v>2018</v>
      </c>
      <c r="B776">
        <f>MONTH('Supermart Grocery Sales - Retai'!F:F)</f>
        <v>1</v>
      </c>
      <c r="C776" t="str" cm="1">
        <f t="array" ref="C776">CHOOSE(_xlfn.ANCHORARRAY(B776), "Jan", "Feb", "Mar", "Apr", "May", "Jun", "Jul", "Aug", "Sep", "Oct", "Nov", "Dec")</f>
        <v>Jan</v>
      </c>
      <c r="D776" t="str">
        <f>"Q"&amp;ROUNDUP(MONTH('Supermart Grocery Sales - Retai'!F776)/3,0)</f>
        <v>Q1</v>
      </c>
      <c r="E776">
        <f>tbl_DataModel[[#This Row],[Profit]]/tbl_DataModel[[#This Row],[Sales]]</f>
        <v>0.32</v>
      </c>
      <c r="F776">
        <v>1880</v>
      </c>
      <c r="G776">
        <v>601.6</v>
      </c>
      <c r="H776" t="s">
        <v>32</v>
      </c>
      <c r="I776" t="s">
        <v>153</v>
      </c>
      <c r="J776" t="s">
        <v>76</v>
      </c>
      <c r="K776" t="s">
        <v>234</v>
      </c>
    </row>
    <row r="777" spans="1:11" x14ac:dyDescent="0.3">
      <c r="A777">
        <f>YEAR('Supermart Grocery Sales - Retai'!F:F)</f>
        <v>2018</v>
      </c>
      <c r="B777">
        <f>MONTH('Supermart Grocery Sales - Retai'!F:F)</f>
        <v>1</v>
      </c>
      <c r="C777" t="str" cm="1">
        <f t="array" ref="C777">CHOOSE(_xlfn.ANCHORARRAY(B777), "Jan", "Feb", "Mar", "Apr", "May", "Jun", "Jul", "Aug", "Sep", "Oct", "Nov", "Dec")</f>
        <v>Jan</v>
      </c>
      <c r="D777" t="str">
        <f>"Q"&amp;ROUNDUP(MONTH('Supermart Grocery Sales - Retai'!F777)/3,0)</f>
        <v>Q1</v>
      </c>
      <c r="E777">
        <f>tbl_DataModel[[#This Row],[Profit]]/tbl_DataModel[[#This Row],[Sales]]</f>
        <v>0.31</v>
      </c>
      <c r="F777">
        <v>825</v>
      </c>
      <c r="G777">
        <v>255.75</v>
      </c>
      <c r="H777" t="s">
        <v>20</v>
      </c>
      <c r="I777" t="s">
        <v>21</v>
      </c>
      <c r="J777" t="s">
        <v>76</v>
      </c>
      <c r="K777" t="s">
        <v>184</v>
      </c>
    </row>
    <row r="778" spans="1:11" x14ac:dyDescent="0.3">
      <c r="A778">
        <f>YEAR('Supermart Grocery Sales - Retai'!F:F)</f>
        <v>2015</v>
      </c>
      <c r="B778">
        <f>MONTH('Supermart Grocery Sales - Retai'!F:F)</f>
        <v>6</v>
      </c>
      <c r="C778" t="str" cm="1">
        <f t="array" ref="C778">CHOOSE(_xlfn.ANCHORARRAY(B778), "Jan", "Feb", "Mar", "Apr", "May", "Jun", "Jul", "Aug", "Sep", "Oct", "Nov", "Dec")</f>
        <v>Jun</v>
      </c>
      <c r="D778" t="str">
        <f>"Q"&amp;ROUNDUP(MONTH('Supermart Grocery Sales - Retai'!F778)/3,0)</f>
        <v>Q2</v>
      </c>
      <c r="E778">
        <f>tbl_DataModel[[#This Row],[Profit]]/tbl_DataModel[[#This Row],[Sales]]</f>
        <v>0.37</v>
      </c>
      <c r="F778">
        <v>1026</v>
      </c>
      <c r="G778">
        <v>379.62</v>
      </c>
      <c r="H778" t="s">
        <v>58</v>
      </c>
      <c r="I778" t="s">
        <v>68</v>
      </c>
      <c r="J778" t="s">
        <v>98</v>
      </c>
      <c r="K778" t="s">
        <v>156</v>
      </c>
    </row>
    <row r="779" spans="1:11" x14ac:dyDescent="0.3">
      <c r="A779">
        <f>YEAR('Supermart Grocery Sales - Retai'!F:F)</f>
        <v>2016</v>
      </c>
      <c r="B779">
        <f>MONTH('Supermart Grocery Sales - Retai'!F:F)</f>
        <v>8</v>
      </c>
      <c r="C779" t="str" cm="1">
        <f t="array" ref="C779">CHOOSE(_xlfn.ANCHORARRAY(B779), "Jan", "Feb", "Mar", "Apr", "May", "Jun", "Jul", "Aug", "Sep", "Oct", "Nov", "Dec")</f>
        <v>Aug</v>
      </c>
      <c r="D779" t="str">
        <f>"Q"&amp;ROUNDUP(MONTH('Supermart Grocery Sales - Retai'!F779)/3,0)</f>
        <v>Q3</v>
      </c>
      <c r="E779">
        <f>tbl_DataModel[[#This Row],[Profit]]/tbl_DataModel[[#This Row],[Sales]]</f>
        <v>0.12</v>
      </c>
      <c r="F779">
        <v>1273</v>
      </c>
      <c r="G779">
        <v>152.76</v>
      </c>
      <c r="H779" t="s">
        <v>26</v>
      </c>
      <c r="I779" t="s">
        <v>201</v>
      </c>
      <c r="J779" t="s">
        <v>29</v>
      </c>
      <c r="K779" t="s">
        <v>159</v>
      </c>
    </row>
    <row r="780" spans="1:11" x14ac:dyDescent="0.3">
      <c r="A780">
        <f>YEAR('Supermart Grocery Sales - Retai'!F:F)</f>
        <v>2016</v>
      </c>
      <c r="B780">
        <f>MONTH('Supermart Grocery Sales - Retai'!F:F)</f>
        <v>8</v>
      </c>
      <c r="C780" t="str" cm="1">
        <f t="array" ref="C780">CHOOSE(_xlfn.ANCHORARRAY(B780), "Jan", "Feb", "Mar", "Apr", "May", "Jun", "Jul", "Aug", "Sep", "Oct", "Nov", "Dec")</f>
        <v>Aug</v>
      </c>
      <c r="D780" t="str">
        <f>"Q"&amp;ROUNDUP(MONTH('Supermart Grocery Sales - Retai'!F780)/3,0)</f>
        <v>Q3</v>
      </c>
      <c r="E780">
        <f>tbl_DataModel[[#This Row],[Profit]]/tbl_DataModel[[#This Row],[Sales]]</f>
        <v>0.17</v>
      </c>
      <c r="F780">
        <v>1072</v>
      </c>
      <c r="G780">
        <v>182.24</v>
      </c>
      <c r="H780" t="s">
        <v>26</v>
      </c>
      <c r="I780" t="s">
        <v>94</v>
      </c>
      <c r="J780" t="s">
        <v>29</v>
      </c>
      <c r="K780" t="s">
        <v>40</v>
      </c>
    </row>
    <row r="781" spans="1:11" x14ac:dyDescent="0.3">
      <c r="A781">
        <f>YEAR('Supermart Grocery Sales - Retai'!F:F)</f>
        <v>2016</v>
      </c>
      <c r="B781">
        <f>MONTH('Supermart Grocery Sales - Retai'!F:F)</f>
        <v>8</v>
      </c>
      <c r="C781" t="str" cm="1">
        <f t="array" ref="C781">CHOOSE(_xlfn.ANCHORARRAY(B781), "Jan", "Feb", "Mar", "Apr", "May", "Jun", "Jul", "Aug", "Sep", "Oct", "Nov", "Dec")</f>
        <v>Aug</v>
      </c>
      <c r="D781" t="str">
        <f>"Q"&amp;ROUNDUP(MONTH('Supermart Grocery Sales - Retai'!F781)/3,0)</f>
        <v>Q3</v>
      </c>
      <c r="E781">
        <f>tbl_DataModel[[#This Row],[Profit]]/tbl_DataModel[[#This Row],[Sales]]</f>
        <v>0.24</v>
      </c>
      <c r="F781">
        <v>1794</v>
      </c>
      <c r="G781">
        <v>430.56</v>
      </c>
      <c r="H781" t="s">
        <v>63</v>
      </c>
      <c r="I781" t="s">
        <v>64</v>
      </c>
      <c r="J781" t="s">
        <v>29</v>
      </c>
      <c r="K781" t="s">
        <v>12</v>
      </c>
    </row>
    <row r="782" spans="1:11" x14ac:dyDescent="0.3">
      <c r="A782">
        <f>YEAR('Supermart Grocery Sales - Retai'!F:F)</f>
        <v>2016</v>
      </c>
      <c r="B782">
        <f>MONTH('Supermart Grocery Sales - Retai'!F:F)</f>
        <v>8</v>
      </c>
      <c r="C782" t="str" cm="1">
        <f t="array" ref="C782">CHOOSE(_xlfn.ANCHORARRAY(B782), "Jan", "Feb", "Mar", "Apr", "May", "Jun", "Jul", "Aug", "Sep", "Oct", "Nov", "Dec")</f>
        <v>Aug</v>
      </c>
      <c r="D782" t="str">
        <f>"Q"&amp;ROUNDUP(MONTH('Supermart Grocery Sales - Retai'!F782)/3,0)</f>
        <v>Q3</v>
      </c>
      <c r="E782">
        <f>tbl_DataModel[[#This Row],[Profit]]/tbl_DataModel[[#This Row],[Sales]]</f>
        <v>0.32</v>
      </c>
      <c r="F782">
        <v>1889</v>
      </c>
      <c r="G782">
        <v>604.48</v>
      </c>
      <c r="H782" t="s">
        <v>49</v>
      </c>
      <c r="I782" t="s">
        <v>54</v>
      </c>
      <c r="J782" t="s">
        <v>29</v>
      </c>
      <c r="K782" t="s">
        <v>137</v>
      </c>
    </row>
    <row r="783" spans="1:11" x14ac:dyDescent="0.3">
      <c r="A783">
        <f>YEAR('Supermart Grocery Sales - Retai'!F:F)</f>
        <v>2016</v>
      </c>
      <c r="B783">
        <f>MONTH('Supermart Grocery Sales - Retai'!F:F)</f>
        <v>10</v>
      </c>
      <c r="C783" t="str" cm="1">
        <f t="array" ref="C783">CHOOSE(_xlfn.ANCHORARRAY(B783), "Jan", "Feb", "Mar", "Apr", "May", "Jun", "Jul", "Aug", "Sep", "Oct", "Nov", "Dec")</f>
        <v>Oct</v>
      </c>
      <c r="D783" t="str">
        <f>"Q"&amp;ROUNDUP(MONTH('Supermart Grocery Sales - Retai'!F783)/3,0)</f>
        <v>Q4</v>
      </c>
      <c r="E783">
        <f>tbl_DataModel[[#This Row],[Profit]]/tbl_DataModel[[#This Row],[Sales]]</f>
        <v>0.36</v>
      </c>
      <c r="F783">
        <v>2196</v>
      </c>
      <c r="G783">
        <v>790.56</v>
      </c>
      <c r="H783" t="s">
        <v>63</v>
      </c>
      <c r="I783" t="s">
        <v>64</v>
      </c>
      <c r="J783" t="s">
        <v>98</v>
      </c>
      <c r="K783" t="s">
        <v>151</v>
      </c>
    </row>
    <row r="784" spans="1:11" x14ac:dyDescent="0.3">
      <c r="A784">
        <f>YEAR('Supermart Grocery Sales - Retai'!F:F)</f>
        <v>2016</v>
      </c>
      <c r="B784">
        <f>MONTH('Supermart Grocery Sales - Retai'!F:F)</f>
        <v>10</v>
      </c>
      <c r="C784" t="str" cm="1">
        <f t="array" ref="C784">CHOOSE(_xlfn.ANCHORARRAY(B784), "Jan", "Feb", "Mar", "Apr", "May", "Jun", "Jul", "Aug", "Sep", "Oct", "Nov", "Dec")</f>
        <v>Oct</v>
      </c>
      <c r="D784" t="str">
        <f>"Q"&amp;ROUNDUP(MONTH('Supermart Grocery Sales - Retai'!F784)/3,0)</f>
        <v>Q4</v>
      </c>
      <c r="E784">
        <f>tbl_DataModel[[#This Row],[Profit]]/tbl_DataModel[[#This Row],[Sales]]</f>
        <v>0.38</v>
      </c>
      <c r="F784">
        <v>1856</v>
      </c>
      <c r="G784">
        <v>705.28</v>
      </c>
      <c r="H784" t="s">
        <v>26</v>
      </c>
      <c r="I784" t="s">
        <v>201</v>
      </c>
      <c r="J784" t="s">
        <v>98</v>
      </c>
      <c r="K784" t="s">
        <v>120</v>
      </c>
    </row>
    <row r="785" spans="1:11" x14ac:dyDescent="0.3">
      <c r="A785">
        <f>YEAR('Supermart Grocery Sales - Retai'!F:F)</f>
        <v>2016</v>
      </c>
      <c r="B785">
        <f>MONTH('Supermart Grocery Sales - Retai'!F:F)</f>
        <v>10</v>
      </c>
      <c r="C785" t="str" cm="1">
        <f t="array" ref="C785">CHOOSE(_xlfn.ANCHORARRAY(B785), "Jan", "Feb", "Mar", "Apr", "May", "Jun", "Jul", "Aug", "Sep", "Oct", "Nov", "Dec")</f>
        <v>Oct</v>
      </c>
      <c r="D785" t="str">
        <f>"Q"&amp;ROUNDUP(MONTH('Supermart Grocery Sales - Retai'!F785)/3,0)</f>
        <v>Q4</v>
      </c>
      <c r="E785">
        <f>tbl_DataModel[[#This Row],[Profit]]/tbl_DataModel[[#This Row],[Sales]]</f>
        <v>0.42</v>
      </c>
      <c r="F785">
        <v>2406</v>
      </c>
      <c r="G785">
        <v>1010.52</v>
      </c>
      <c r="H785" t="s">
        <v>26</v>
      </c>
      <c r="I785" t="s">
        <v>94</v>
      </c>
      <c r="J785" t="s">
        <v>98</v>
      </c>
      <c r="K785" t="s">
        <v>120</v>
      </c>
    </row>
    <row r="786" spans="1:11" x14ac:dyDescent="0.3">
      <c r="A786">
        <f>YEAR('Supermart Grocery Sales - Retai'!F:F)</f>
        <v>2016</v>
      </c>
      <c r="B786">
        <f>MONTH('Supermart Grocery Sales - Retai'!F:F)</f>
        <v>10</v>
      </c>
      <c r="C786" t="str" cm="1">
        <f t="array" ref="C786">CHOOSE(_xlfn.ANCHORARRAY(B786), "Jan", "Feb", "Mar", "Apr", "May", "Jun", "Jul", "Aug", "Sep", "Oct", "Nov", "Dec")</f>
        <v>Oct</v>
      </c>
      <c r="D786" t="str">
        <f>"Q"&amp;ROUNDUP(MONTH('Supermart Grocery Sales - Retai'!F786)/3,0)</f>
        <v>Q4</v>
      </c>
      <c r="E786">
        <f>tbl_DataModel[[#This Row],[Profit]]/tbl_DataModel[[#This Row],[Sales]]</f>
        <v>0.32999999999999996</v>
      </c>
      <c r="F786">
        <v>1746</v>
      </c>
      <c r="G786">
        <v>576.17999999999995</v>
      </c>
      <c r="H786" t="s">
        <v>63</v>
      </c>
      <c r="I786" t="s">
        <v>64</v>
      </c>
      <c r="J786" t="s">
        <v>98</v>
      </c>
      <c r="K786" t="s">
        <v>174</v>
      </c>
    </row>
    <row r="787" spans="1:11" x14ac:dyDescent="0.3">
      <c r="A787">
        <f>YEAR('Supermart Grocery Sales - Retai'!F:F)</f>
        <v>2016</v>
      </c>
      <c r="B787">
        <f>MONTH('Supermart Grocery Sales - Retai'!F:F)</f>
        <v>5</v>
      </c>
      <c r="C787" t="str" cm="1">
        <f t="array" ref="C787">CHOOSE(_xlfn.ANCHORARRAY(B787), "Jan", "Feb", "Mar", "Apr", "May", "Jun", "Jul", "Aug", "Sep", "Oct", "Nov", "Dec")</f>
        <v>May</v>
      </c>
      <c r="D787" t="str">
        <f>"Q"&amp;ROUNDUP(MONTH('Supermart Grocery Sales - Retai'!F787)/3,0)</f>
        <v>Q2</v>
      </c>
      <c r="E787">
        <f>tbl_DataModel[[#This Row],[Profit]]/tbl_DataModel[[#This Row],[Sales]]</f>
        <v>0.22</v>
      </c>
      <c r="F787">
        <v>704</v>
      </c>
      <c r="G787">
        <v>154.88</v>
      </c>
      <c r="H787" t="s">
        <v>63</v>
      </c>
      <c r="I787" t="s">
        <v>75</v>
      </c>
      <c r="J787" t="s">
        <v>23</v>
      </c>
      <c r="K787" t="s">
        <v>40</v>
      </c>
    </row>
    <row r="788" spans="1:11" x14ac:dyDescent="0.3">
      <c r="A788">
        <f>YEAR('Supermart Grocery Sales - Retai'!F:F)</f>
        <v>2018</v>
      </c>
      <c r="B788">
        <f>MONTH('Supermart Grocery Sales - Retai'!F:F)</f>
        <v>3</v>
      </c>
      <c r="C788" t="str" cm="1">
        <f t="array" ref="C788">CHOOSE(_xlfn.ANCHORARRAY(B788), "Jan", "Feb", "Mar", "Apr", "May", "Jun", "Jul", "Aug", "Sep", "Oct", "Nov", "Dec")</f>
        <v>Mar</v>
      </c>
      <c r="D788" t="str">
        <f>"Q"&amp;ROUNDUP(MONTH('Supermart Grocery Sales - Retai'!F788)/3,0)</f>
        <v>Q1</v>
      </c>
      <c r="E788">
        <f>tbl_DataModel[[#This Row],[Profit]]/tbl_DataModel[[#This Row],[Sales]]</f>
        <v>0.15</v>
      </c>
      <c r="F788">
        <v>1787</v>
      </c>
      <c r="G788">
        <v>268.05</v>
      </c>
      <c r="H788" t="s">
        <v>49</v>
      </c>
      <c r="I788" t="s">
        <v>205</v>
      </c>
      <c r="J788" t="s">
        <v>29</v>
      </c>
      <c r="K788" t="s">
        <v>116</v>
      </c>
    </row>
    <row r="789" spans="1:11" x14ac:dyDescent="0.3">
      <c r="A789">
        <f>YEAR('Supermart Grocery Sales - Retai'!F:F)</f>
        <v>2016</v>
      </c>
      <c r="B789">
        <f>MONTH('Supermart Grocery Sales - Retai'!F:F)</f>
        <v>12</v>
      </c>
      <c r="C789" t="str" cm="1">
        <f t="array" ref="C789">CHOOSE(_xlfn.ANCHORARRAY(B789), "Jan", "Feb", "Mar", "Apr", "May", "Jun", "Jul", "Aug", "Sep", "Oct", "Nov", "Dec")</f>
        <v>Dec</v>
      </c>
      <c r="D789" t="str">
        <f>"Q"&amp;ROUNDUP(MONTH('Supermart Grocery Sales - Retai'!F789)/3,0)</f>
        <v>Q4</v>
      </c>
      <c r="E789">
        <f>tbl_DataModel[[#This Row],[Profit]]/tbl_DataModel[[#This Row],[Sales]]</f>
        <v>0.38</v>
      </c>
      <c r="F789">
        <v>825</v>
      </c>
      <c r="G789">
        <v>313.5</v>
      </c>
      <c r="H789" t="s">
        <v>58</v>
      </c>
      <c r="I789" t="s">
        <v>68</v>
      </c>
      <c r="J789" t="s">
        <v>29</v>
      </c>
      <c r="K789" t="s">
        <v>184</v>
      </c>
    </row>
    <row r="790" spans="1:11" x14ac:dyDescent="0.3">
      <c r="A790">
        <f>YEAR('Supermart Grocery Sales - Retai'!F:F)</f>
        <v>2016</v>
      </c>
      <c r="B790">
        <f>MONTH('Supermart Grocery Sales - Retai'!F:F)</f>
        <v>6</v>
      </c>
      <c r="C790" t="str" cm="1">
        <f t="array" ref="C790">CHOOSE(_xlfn.ANCHORARRAY(B790), "Jan", "Feb", "Mar", "Apr", "May", "Jun", "Jul", "Aug", "Sep", "Oct", "Nov", "Dec")</f>
        <v>Jun</v>
      </c>
      <c r="D790" t="str">
        <f>"Q"&amp;ROUNDUP(MONTH('Supermart Grocery Sales - Retai'!F790)/3,0)</f>
        <v>Q2</v>
      </c>
      <c r="E790">
        <f>tbl_DataModel[[#This Row],[Profit]]/tbl_DataModel[[#This Row],[Sales]]</f>
        <v>0.38999999999999996</v>
      </c>
      <c r="F790">
        <v>1702</v>
      </c>
      <c r="G790">
        <v>663.78</v>
      </c>
      <c r="H790" t="s">
        <v>58</v>
      </c>
      <c r="I790" t="s">
        <v>68</v>
      </c>
      <c r="J790" t="s">
        <v>23</v>
      </c>
      <c r="K790" t="s">
        <v>36</v>
      </c>
    </row>
    <row r="791" spans="1:11" x14ac:dyDescent="0.3">
      <c r="A791">
        <f>YEAR('Supermart Grocery Sales - Retai'!F:F)</f>
        <v>2016</v>
      </c>
      <c r="B791">
        <f>MONTH('Supermart Grocery Sales - Retai'!F:F)</f>
        <v>6</v>
      </c>
      <c r="C791" t="str" cm="1">
        <f t="array" ref="C791">CHOOSE(_xlfn.ANCHORARRAY(B791), "Jan", "Feb", "Mar", "Apr", "May", "Jun", "Jul", "Aug", "Sep", "Oct", "Nov", "Dec")</f>
        <v>Jun</v>
      </c>
      <c r="D791" t="str">
        <f>"Q"&amp;ROUNDUP(MONTH('Supermart Grocery Sales - Retai'!F791)/3,0)</f>
        <v>Q2</v>
      </c>
      <c r="E791">
        <f>tbl_DataModel[[#This Row],[Profit]]/tbl_DataModel[[#This Row],[Sales]]</f>
        <v>0.2</v>
      </c>
      <c r="F791">
        <v>1167</v>
      </c>
      <c r="G791">
        <v>233.4</v>
      </c>
      <c r="H791" t="s">
        <v>58</v>
      </c>
      <c r="I791" t="s">
        <v>112</v>
      </c>
      <c r="J791" t="s">
        <v>23</v>
      </c>
      <c r="K791" t="s">
        <v>74</v>
      </c>
    </row>
    <row r="792" spans="1:11" x14ac:dyDescent="0.3">
      <c r="A792">
        <f>YEAR('Supermart Grocery Sales - Retai'!F:F)</f>
        <v>2016</v>
      </c>
      <c r="B792">
        <f>MONTH('Supermart Grocery Sales - Retai'!F:F)</f>
        <v>6</v>
      </c>
      <c r="C792" t="str" cm="1">
        <f t="array" ref="C792">CHOOSE(_xlfn.ANCHORARRAY(B792), "Jan", "Feb", "Mar", "Apr", "May", "Jun", "Jul", "Aug", "Sep", "Oct", "Nov", "Dec")</f>
        <v>Jun</v>
      </c>
      <c r="D792" t="str">
        <f>"Q"&amp;ROUNDUP(MONTH('Supermart Grocery Sales - Retai'!F792)/3,0)</f>
        <v>Q2</v>
      </c>
      <c r="E792">
        <f>tbl_DataModel[[#This Row],[Profit]]/tbl_DataModel[[#This Row],[Sales]]</f>
        <v>0.33</v>
      </c>
      <c r="F792">
        <v>1059</v>
      </c>
      <c r="G792">
        <v>349.47</v>
      </c>
      <c r="H792" t="s">
        <v>26</v>
      </c>
      <c r="I792" t="s">
        <v>94</v>
      </c>
      <c r="J792" t="s">
        <v>23</v>
      </c>
      <c r="K792" t="s">
        <v>12</v>
      </c>
    </row>
    <row r="793" spans="1:11" x14ac:dyDescent="0.3">
      <c r="A793">
        <f>YEAR('Supermart Grocery Sales - Retai'!F:F)</f>
        <v>2016</v>
      </c>
      <c r="B793">
        <f>MONTH('Supermart Grocery Sales - Retai'!F:F)</f>
        <v>6</v>
      </c>
      <c r="C793" t="str" cm="1">
        <f t="array" ref="C793">CHOOSE(_xlfn.ANCHORARRAY(B793), "Jan", "Feb", "Mar", "Apr", "May", "Jun", "Jul", "Aug", "Sep", "Oct", "Nov", "Dec")</f>
        <v>Jun</v>
      </c>
      <c r="D793" t="str">
        <f>"Q"&amp;ROUNDUP(MONTH('Supermart Grocery Sales - Retai'!F793)/3,0)</f>
        <v>Q2</v>
      </c>
      <c r="E793">
        <f>tbl_DataModel[[#This Row],[Profit]]/tbl_DataModel[[#This Row],[Sales]]</f>
        <v>0.31</v>
      </c>
      <c r="F793">
        <v>1546</v>
      </c>
      <c r="G793">
        <v>479.26</v>
      </c>
      <c r="H793" t="s">
        <v>49</v>
      </c>
      <c r="I793" t="s">
        <v>205</v>
      </c>
      <c r="J793" t="s">
        <v>23</v>
      </c>
      <c r="K793" t="s">
        <v>261</v>
      </c>
    </row>
    <row r="794" spans="1:11" x14ac:dyDescent="0.3">
      <c r="A794">
        <f>YEAR('Supermart Grocery Sales - Retai'!F:F)</f>
        <v>2017</v>
      </c>
      <c r="B794">
        <f>MONTH('Supermart Grocery Sales - Retai'!F:F)</f>
        <v>5</v>
      </c>
      <c r="C794" t="str" cm="1">
        <f t="array" ref="C794">CHOOSE(_xlfn.ANCHORARRAY(B794), "Jan", "Feb", "Mar", "Apr", "May", "Jun", "Jul", "Aug", "Sep", "Oct", "Nov", "Dec")</f>
        <v>May</v>
      </c>
      <c r="D794" t="str">
        <f>"Q"&amp;ROUNDUP(MONTH('Supermart Grocery Sales - Retai'!F794)/3,0)</f>
        <v>Q2</v>
      </c>
      <c r="E794">
        <f>tbl_DataModel[[#This Row],[Profit]]/tbl_DataModel[[#This Row],[Sales]]</f>
        <v>0.27</v>
      </c>
      <c r="F794">
        <v>2135</v>
      </c>
      <c r="G794">
        <v>576.45000000000005</v>
      </c>
      <c r="H794" t="s">
        <v>32</v>
      </c>
      <c r="I794" t="s">
        <v>46</v>
      </c>
      <c r="J794" t="s">
        <v>23</v>
      </c>
      <c r="K794" t="s">
        <v>19</v>
      </c>
    </row>
    <row r="795" spans="1:11" x14ac:dyDescent="0.3">
      <c r="A795">
        <f>YEAR('Supermart Grocery Sales - Retai'!F:F)</f>
        <v>2015</v>
      </c>
      <c r="B795">
        <f>MONTH('Supermart Grocery Sales - Retai'!F:F)</f>
        <v>9</v>
      </c>
      <c r="C795" t="str" cm="1">
        <f t="array" ref="C795">CHOOSE(_xlfn.ANCHORARRAY(B795), "Jan", "Feb", "Mar", "Apr", "May", "Jun", "Jul", "Aug", "Sep", "Oct", "Nov", "Dec")</f>
        <v>Sep</v>
      </c>
      <c r="D795" t="str">
        <f>"Q"&amp;ROUNDUP(MONTH('Supermart Grocery Sales - Retai'!F795)/3,0)</f>
        <v>Q3</v>
      </c>
      <c r="E795">
        <f>tbl_DataModel[[#This Row],[Profit]]/tbl_DataModel[[#This Row],[Sales]]</f>
        <v>0.31</v>
      </c>
      <c r="F795">
        <v>1802</v>
      </c>
      <c r="G795">
        <v>558.62</v>
      </c>
      <c r="H795" t="s">
        <v>58</v>
      </c>
      <c r="I795" t="s">
        <v>59</v>
      </c>
      <c r="J795" t="s">
        <v>29</v>
      </c>
      <c r="K795" t="s">
        <v>40</v>
      </c>
    </row>
    <row r="796" spans="1:11" x14ac:dyDescent="0.3">
      <c r="A796">
        <f>YEAR('Supermart Grocery Sales - Retai'!F:F)</f>
        <v>2015</v>
      </c>
      <c r="B796">
        <f>MONTH('Supermart Grocery Sales - Retai'!F:F)</f>
        <v>9</v>
      </c>
      <c r="C796" t="str" cm="1">
        <f t="array" ref="C796">CHOOSE(_xlfn.ANCHORARRAY(B796), "Jan", "Feb", "Mar", "Apr", "May", "Jun", "Jul", "Aug", "Sep", "Oct", "Nov", "Dec")</f>
        <v>Sep</v>
      </c>
      <c r="D796" t="str">
        <f>"Q"&amp;ROUNDUP(MONTH('Supermart Grocery Sales - Retai'!F796)/3,0)</f>
        <v>Q3</v>
      </c>
      <c r="E796">
        <f>tbl_DataModel[[#This Row],[Profit]]/tbl_DataModel[[#This Row],[Sales]]</f>
        <v>7.9999999999999988E-2</v>
      </c>
      <c r="F796">
        <v>979</v>
      </c>
      <c r="G796">
        <v>78.319999999999993</v>
      </c>
      <c r="H796" t="s">
        <v>13</v>
      </c>
      <c r="I796" t="s">
        <v>195</v>
      </c>
      <c r="J796" t="s">
        <v>29</v>
      </c>
      <c r="K796" t="s">
        <v>204</v>
      </c>
    </row>
    <row r="797" spans="1:11" x14ac:dyDescent="0.3">
      <c r="A797">
        <f>YEAR('Supermart Grocery Sales - Retai'!F:F)</f>
        <v>2018</v>
      </c>
      <c r="B797">
        <f>MONTH('Supermart Grocery Sales - Retai'!F:F)</f>
        <v>9</v>
      </c>
      <c r="C797" t="str" cm="1">
        <f t="array" ref="C797">CHOOSE(_xlfn.ANCHORARRAY(B797), "Jan", "Feb", "Mar", "Apr", "May", "Jun", "Jul", "Aug", "Sep", "Oct", "Nov", "Dec")</f>
        <v>Sep</v>
      </c>
      <c r="D797" t="str">
        <f>"Q"&amp;ROUNDUP(MONTH('Supermart Grocery Sales - Retai'!F797)/3,0)</f>
        <v>Q3</v>
      </c>
      <c r="E797">
        <f>tbl_DataModel[[#This Row],[Profit]]/tbl_DataModel[[#This Row],[Sales]]</f>
        <v>0.19</v>
      </c>
      <c r="F797">
        <v>816</v>
      </c>
      <c r="G797">
        <v>155.04</v>
      </c>
      <c r="H797" t="s">
        <v>26</v>
      </c>
      <c r="I797" t="s">
        <v>37</v>
      </c>
      <c r="J797" t="s">
        <v>76</v>
      </c>
      <c r="K797" t="s">
        <v>42</v>
      </c>
    </row>
    <row r="798" spans="1:11" x14ac:dyDescent="0.3">
      <c r="A798">
        <f>YEAR('Supermart Grocery Sales - Retai'!F:F)</f>
        <v>2016</v>
      </c>
      <c r="B798">
        <f>MONTH('Supermart Grocery Sales - Retai'!F:F)</f>
        <v>12</v>
      </c>
      <c r="C798" t="str" cm="1">
        <f t="array" ref="C798">CHOOSE(_xlfn.ANCHORARRAY(B798), "Jan", "Feb", "Mar", "Apr", "May", "Jun", "Jul", "Aug", "Sep", "Oct", "Nov", "Dec")</f>
        <v>Dec</v>
      </c>
      <c r="D798" t="str">
        <f>"Q"&amp;ROUNDUP(MONTH('Supermart Grocery Sales - Retai'!F798)/3,0)</f>
        <v>Q4</v>
      </c>
      <c r="E798">
        <f>tbl_DataModel[[#This Row],[Profit]]/tbl_DataModel[[#This Row],[Sales]]</f>
        <v>0.33</v>
      </c>
      <c r="F798">
        <v>663</v>
      </c>
      <c r="G798">
        <v>218.79</v>
      </c>
      <c r="H798" t="s">
        <v>26</v>
      </c>
      <c r="I798" t="s">
        <v>37</v>
      </c>
      <c r="J798" t="s">
        <v>98</v>
      </c>
      <c r="K798" t="s">
        <v>263</v>
      </c>
    </row>
    <row r="799" spans="1:11" x14ac:dyDescent="0.3">
      <c r="A799">
        <f>YEAR('Supermart Grocery Sales - Retai'!F:F)</f>
        <v>2016</v>
      </c>
      <c r="B799">
        <f>MONTH('Supermart Grocery Sales - Retai'!F:F)</f>
        <v>12</v>
      </c>
      <c r="C799" t="str" cm="1">
        <f t="array" ref="C799">CHOOSE(_xlfn.ANCHORARRAY(B799), "Jan", "Feb", "Mar", "Apr", "May", "Jun", "Jul", "Aug", "Sep", "Oct", "Nov", "Dec")</f>
        <v>Dec</v>
      </c>
      <c r="D799" t="str">
        <f>"Q"&amp;ROUNDUP(MONTH('Supermart Grocery Sales - Retai'!F799)/3,0)</f>
        <v>Q4</v>
      </c>
      <c r="E799">
        <f>tbl_DataModel[[#This Row],[Profit]]/tbl_DataModel[[#This Row],[Sales]]</f>
        <v>0.44</v>
      </c>
      <c r="F799">
        <v>1627</v>
      </c>
      <c r="G799">
        <v>715.88</v>
      </c>
      <c r="H799" t="s">
        <v>26</v>
      </c>
      <c r="I799" t="s">
        <v>37</v>
      </c>
      <c r="J799" t="s">
        <v>98</v>
      </c>
      <c r="K799" t="s">
        <v>57</v>
      </c>
    </row>
    <row r="800" spans="1:11" x14ac:dyDescent="0.3">
      <c r="A800">
        <f>YEAR('Supermart Grocery Sales - Retai'!F:F)</f>
        <v>2016</v>
      </c>
      <c r="B800">
        <f>MONTH('Supermart Grocery Sales - Retai'!F:F)</f>
        <v>12</v>
      </c>
      <c r="C800" t="str" cm="1">
        <f t="array" ref="C800">CHOOSE(_xlfn.ANCHORARRAY(B800), "Jan", "Feb", "Mar", "Apr", "May", "Jun", "Jul", "Aug", "Sep", "Oct", "Nov", "Dec")</f>
        <v>Dec</v>
      </c>
      <c r="D800" t="str">
        <f>"Q"&amp;ROUNDUP(MONTH('Supermart Grocery Sales - Retai'!F800)/3,0)</f>
        <v>Q4</v>
      </c>
      <c r="E800">
        <f>tbl_DataModel[[#This Row],[Profit]]/tbl_DataModel[[#This Row],[Sales]]</f>
        <v>0.38</v>
      </c>
      <c r="F800">
        <v>1549</v>
      </c>
      <c r="G800">
        <v>588.62</v>
      </c>
      <c r="H800" t="s">
        <v>20</v>
      </c>
      <c r="I800" t="s">
        <v>21</v>
      </c>
      <c r="J800" t="s">
        <v>98</v>
      </c>
      <c r="K800" t="s">
        <v>204</v>
      </c>
    </row>
    <row r="801" spans="1:11" x14ac:dyDescent="0.3">
      <c r="A801">
        <f>YEAR('Supermart Grocery Sales - Retai'!F:F)</f>
        <v>2016</v>
      </c>
      <c r="B801">
        <f>MONTH('Supermart Grocery Sales - Retai'!F:F)</f>
        <v>11</v>
      </c>
      <c r="C801" t="str" cm="1">
        <f t="array" ref="C801">CHOOSE(_xlfn.ANCHORARRAY(B801), "Jan", "Feb", "Mar", "Apr", "May", "Jun", "Jul", "Aug", "Sep", "Oct", "Nov", "Dec")</f>
        <v>Nov</v>
      </c>
      <c r="D801" t="str">
        <f>"Q"&amp;ROUNDUP(MONTH('Supermart Grocery Sales - Retai'!F801)/3,0)</f>
        <v>Q4</v>
      </c>
      <c r="E801">
        <f>tbl_DataModel[[#This Row],[Profit]]/tbl_DataModel[[#This Row],[Sales]]</f>
        <v>0.29000000000000004</v>
      </c>
      <c r="F801">
        <v>2018</v>
      </c>
      <c r="G801">
        <v>585.22</v>
      </c>
      <c r="H801" t="s">
        <v>32</v>
      </c>
      <c r="I801" t="s">
        <v>97</v>
      </c>
      <c r="J801" t="s">
        <v>29</v>
      </c>
      <c r="K801" t="s">
        <v>31</v>
      </c>
    </row>
    <row r="802" spans="1:11" x14ac:dyDescent="0.3">
      <c r="A802">
        <f>YEAR('Supermart Grocery Sales - Retai'!F:F)</f>
        <v>2018</v>
      </c>
      <c r="B802">
        <f>MONTH('Supermart Grocery Sales - Retai'!F:F)</f>
        <v>2</v>
      </c>
      <c r="C802" t="str" cm="1">
        <f t="array" ref="C802">CHOOSE(_xlfn.ANCHORARRAY(B802), "Jan", "Feb", "Mar", "Apr", "May", "Jun", "Jul", "Aug", "Sep", "Oct", "Nov", "Dec")</f>
        <v>Feb</v>
      </c>
      <c r="D802" t="str">
        <f>"Q"&amp;ROUNDUP(MONTH('Supermart Grocery Sales - Retai'!F802)/3,0)</f>
        <v>Q1</v>
      </c>
      <c r="E802">
        <f>tbl_DataModel[[#This Row],[Profit]]/tbl_DataModel[[#This Row],[Sales]]</f>
        <v>0.22999999999999998</v>
      </c>
      <c r="F802">
        <v>1983</v>
      </c>
      <c r="G802">
        <v>456.09</v>
      </c>
      <c r="H802" t="s">
        <v>58</v>
      </c>
      <c r="I802" t="s">
        <v>68</v>
      </c>
      <c r="J802" t="s">
        <v>29</v>
      </c>
      <c r="K802" t="s">
        <v>137</v>
      </c>
    </row>
    <row r="803" spans="1:11" x14ac:dyDescent="0.3">
      <c r="A803">
        <f>YEAR('Supermart Grocery Sales - Retai'!F:F)</f>
        <v>2018</v>
      </c>
      <c r="B803">
        <f>MONTH('Supermart Grocery Sales - Retai'!F:F)</f>
        <v>2</v>
      </c>
      <c r="C803" t="str" cm="1">
        <f t="array" ref="C803">CHOOSE(_xlfn.ANCHORARRAY(B803), "Jan", "Feb", "Mar", "Apr", "May", "Jun", "Jul", "Aug", "Sep", "Oct", "Nov", "Dec")</f>
        <v>Feb</v>
      </c>
      <c r="D803" t="str">
        <f>"Q"&amp;ROUNDUP(MONTH('Supermart Grocery Sales - Retai'!F803)/3,0)</f>
        <v>Q1</v>
      </c>
      <c r="E803">
        <f>tbl_DataModel[[#This Row],[Profit]]/tbl_DataModel[[#This Row],[Sales]]</f>
        <v>0.19</v>
      </c>
      <c r="F803">
        <v>2029</v>
      </c>
      <c r="G803">
        <v>385.51</v>
      </c>
      <c r="H803" t="s">
        <v>32</v>
      </c>
      <c r="I803" t="s">
        <v>97</v>
      </c>
      <c r="J803" t="s">
        <v>29</v>
      </c>
      <c r="K803" t="s">
        <v>261</v>
      </c>
    </row>
    <row r="804" spans="1:11" x14ac:dyDescent="0.3">
      <c r="A804">
        <f>YEAR('Supermart Grocery Sales - Retai'!F:F)</f>
        <v>2017</v>
      </c>
      <c r="B804">
        <f>MONTH('Supermart Grocery Sales - Retai'!F:F)</f>
        <v>8</v>
      </c>
      <c r="C804" t="str" cm="1">
        <f t="array" ref="C804">CHOOSE(_xlfn.ANCHORARRAY(B804), "Jan", "Feb", "Mar", "Apr", "May", "Jun", "Jul", "Aug", "Sep", "Oct", "Nov", "Dec")</f>
        <v>Aug</v>
      </c>
      <c r="D804" t="str">
        <f>"Q"&amp;ROUNDUP(MONTH('Supermart Grocery Sales - Retai'!F804)/3,0)</f>
        <v>Q3</v>
      </c>
      <c r="E804">
        <f>tbl_DataModel[[#This Row],[Profit]]/tbl_DataModel[[#This Row],[Sales]]</f>
        <v>0.06</v>
      </c>
      <c r="F804">
        <v>1980</v>
      </c>
      <c r="G804">
        <v>118.8</v>
      </c>
      <c r="H804" t="s">
        <v>63</v>
      </c>
      <c r="I804" t="s">
        <v>64</v>
      </c>
      <c r="J804" t="s">
        <v>98</v>
      </c>
      <c r="K804" t="s">
        <v>197</v>
      </c>
    </row>
    <row r="805" spans="1:11" x14ac:dyDescent="0.3">
      <c r="A805">
        <f>YEAR('Supermart Grocery Sales - Retai'!F:F)</f>
        <v>2017</v>
      </c>
      <c r="B805">
        <f>MONTH('Supermart Grocery Sales - Retai'!F:F)</f>
        <v>3</v>
      </c>
      <c r="C805" t="str" cm="1">
        <f t="array" ref="C805">CHOOSE(_xlfn.ANCHORARRAY(B805), "Jan", "Feb", "Mar", "Apr", "May", "Jun", "Jul", "Aug", "Sep", "Oct", "Nov", "Dec")</f>
        <v>Mar</v>
      </c>
      <c r="D805" t="str">
        <f>"Q"&amp;ROUNDUP(MONTH('Supermart Grocery Sales - Retai'!F805)/3,0)</f>
        <v>Q1</v>
      </c>
      <c r="E805">
        <f>tbl_DataModel[[#This Row],[Profit]]/tbl_DataModel[[#This Row],[Sales]]</f>
        <v>0.14000000000000001</v>
      </c>
      <c r="F805">
        <v>2375</v>
      </c>
      <c r="G805">
        <v>332.5</v>
      </c>
      <c r="H805" t="s">
        <v>26</v>
      </c>
      <c r="I805" t="s">
        <v>94</v>
      </c>
      <c r="J805" t="s">
        <v>23</v>
      </c>
      <c r="K805" t="s">
        <v>45</v>
      </c>
    </row>
    <row r="806" spans="1:11" x14ac:dyDescent="0.3">
      <c r="A806">
        <f>YEAR('Supermart Grocery Sales - Retai'!F:F)</f>
        <v>2018</v>
      </c>
      <c r="B806">
        <f>MONTH('Supermart Grocery Sales - Retai'!F:F)</f>
        <v>4</v>
      </c>
      <c r="C806" t="str" cm="1">
        <f t="array" ref="C806">CHOOSE(_xlfn.ANCHORARRAY(B806), "Jan", "Feb", "Mar", "Apr", "May", "Jun", "Jul", "Aug", "Sep", "Oct", "Nov", "Dec")</f>
        <v>Apr</v>
      </c>
      <c r="D806" t="str">
        <f>"Q"&amp;ROUNDUP(MONTH('Supermart Grocery Sales - Retai'!F806)/3,0)</f>
        <v>Q2</v>
      </c>
      <c r="E806">
        <f>tbl_DataModel[[#This Row],[Profit]]/tbl_DataModel[[#This Row],[Sales]]</f>
        <v>4.9999999999999996E-2</v>
      </c>
      <c r="F806">
        <v>1736</v>
      </c>
      <c r="G806">
        <v>86.8</v>
      </c>
      <c r="H806" t="s">
        <v>49</v>
      </c>
      <c r="I806" t="s">
        <v>54</v>
      </c>
      <c r="J806" t="s">
        <v>29</v>
      </c>
      <c r="K806" t="s">
        <v>45</v>
      </c>
    </row>
    <row r="807" spans="1:11" x14ac:dyDescent="0.3">
      <c r="A807">
        <f>YEAR('Supermart Grocery Sales - Retai'!F:F)</f>
        <v>2015</v>
      </c>
      <c r="B807">
        <f>MONTH('Supermart Grocery Sales - Retai'!F:F)</f>
        <v>11</v>
      </c>
      <c r="C807" t="str" cm="1">
        <f t="array" ref="C807">CHOOSE(_xlfn.ANCHORARRAY(B807), "Jan", "Feb", "Mar", "Apr", "May", "Jun", "Jul", "Aug", "Sep", "Oct", "Nov", "Dec")</f>
        <v>Nov</v>
      </c>
      <c r="D807" t="str">
        <f>"Q"&amp;ROUNDUP(MONTH('Supermart Grocery Sales - Retai'!F807)/3,0)</f>
        <v>Q4</v>
      </c>
      <c r="E807">
        <f>tbl_DataModel[[#This Row],[Profit]]/tbl_DataModel[[#This Row],[Sales]]</f>
        <v>0.17</v>
      </c>
      <c r="F807">
        <v>1843</v>
      </c>
      <c r="G807">
        <v>313.31</v>
      </c>
      <c r="H807" t="s">
        <v>58</v>
      </c>
      <c r="I807" t="s">
        <v>112</v>
      </c>
      <c r="J807" t="s">
        <v>29</v>
      </c>
      <c r="K807" t="s">
        <v>114</v>
      </c>
    </row>
    <row r="808" spans="1:11" x14ac:dyDescent="0.3">
      <c r="A808">
        <f>YEAR('Supermart Grocery Sales - Retai'!F:F)</f>
        <v>2015</v>
      </c>
      <c r="B808">
        <f>MONTH('Supermart Grocery Sales - Retai'!F:F)</f>
        <v>11</v>
      </c>
      <c r="C808" t="str" cm="1">
        <f t="array" ref="C808">CHOOSE(_xlfn.ANCHORARRAY(B808), "Jan", "Feb", "Mar", "Apr", "May", "Jun", "Jul", "Aug", "Sep", "Oct", "Nov", "Dec")</f>
        <v>Nov</v>
      </c>
      <c r="D808" t="str">
        <f>"Q"&amp;ROUNDUP(MONTH('Supermart Grocery Sales - Retai'!F808)/3,0)</f>
        <v>Q4</v>
      </c>
      <c r="E808">
        <f>tbl_DataModel[[#This Row],[Profit]]/tbl_DataModel[[#This Row],[Sales]]</f>
        <v>0.45</v>
      </c>
      <c r="F808">
        <v>1176</v>
      </c>
      <c r="G808">
        <v>529.20000000000005</v>
      </c>
      <c r="H808" t="s">
        <v>26</v>
      </c>
      <c r="I808" t="s">
        <v>27</v>
      </c>
      <c r="J808" t="s">
        <v>29</v>
      </c>
      <c r="K808" t="s">
        <v>57</v>
      </c>
    </row>
    <row r="809" spans="1:11" x14ac:dyDescent="0.3">
      <c r="A809">
        <f>YEAR('Supermart Grocery Sales - Retai'!F:F)</f>
        <v>2016</v>
      </c>
      <c r="B809">
        <f>MONTH('Supermart Grocery Sales - Retai'!F:F)</f>
        <v>2</v>
      </c>
      <c r="C809" t="str" cm="1">
        <f t="array" ref="C809">CHOOSE(_xlfn.ANCHORARRAY(B809), "Jan", "Feb", "Mar", "Apr", "May", "Jun", "Jul", "Aug", "Sep", "Oct", "Nov", "Dec")</f>
        <v>Feb</v>
      </c>
      <c r="D809" t="str">
        <f>"Q"&amp;ROUNDUP(MONTH('Supermart Grocery Sales - Retai'!F809)/3,0)</f>
        <v>Q1</v>
      </c>
      <c r="E809">
        <f>tbl_DataModel[[#This Row],[Profit]]/tbl_DataModel[[#This Row],[Sales]]</f>
        <v>0.25</v>
      </c>
      <c r="F809">
        <v>662</v>
      </c>
      <c r="G809">
        <v>165.5</v>
      </c>
      <c r="H809" t="s">
        <v>49</v>
      </c>
      <c r="I809" t="s">
        <v>50</v>
      </c>
      <c r="J809" t="s">
        <v>76</v>
      </c>
      <c r="K809" t="s">
        <v>71</v>
      </c>
    </row>
    <row r="810" spans="1:11" x14ac:dyDescent="0.3">
      <c r="A810">
        <f>YEAR('Supermart Grocery Sales - Retai'!F:F)</f>
        <v>2016</v>
      </c>
      <c r="B810">
        <f>MONTH('Supermart Grocery Sales - Retai'!F:F)</f>
        <v>2</v>
      </c>
      <c r="C810" t="str" cm="1">
        <f t="array" ref="C810">CHOOSE(_xlfn.ANCHORARRAY(B810), "Jan", "Feb", "Mar", "Apr", "May", "Jun", "Jul", "Aug", "Sep", "Oct", "Nov", "Dec")</f>
        <v>Feb</v>
      </c>
      <c r="D810" t="str">
        <f>"Q"&amp;ROUNDUP(MONTH('Supermart Grocery Sales - Retai'!F810)/3,0)</f>
        <v>Q1</v>
      </c>
      <c r="E810">
        <f>tbl_DataModel[[#This Row],[Profit]]/tbl_DataModel[[#This Row],[Sales]]</f>
        <v>0.23</v>
      </c>
      <c r="F810">
        <v>1501</v>
      </c>
      <c r="G810">
        <v>345.23</v>
      </c>
      <c r="H810" t="s">
        <v>63</v>
      </c>
      <c r="I810" t="s">
        <v>157</v>
      </c>
      <c r="J810" t="s">
        <v>76</v>
      </c>
      <c r="K810" t="s">
        <v>156</v>
      </c>
    </row>
    <row r="811" spans="1:11" x14ac:dyDescent="0.3">
      <c r="A811">
        <f>YEAR('Supermart Grocery Sales - Retai'!F:F)</f>
        <v>2015</v>
      </c>
      <c r="B811">
        <f>MONTH('Supermart Grocery Sales - Retai'!F:F)</f>
        <v>10</v>
      </c>
      <c r="C811" t="str" cm="1">
        <f t="array" ref="C811">CHOOSE(_xlfn.ANCHORARRAY(B811), "Jan", "Feb", "Mar", "Apr", "May", "Jun", "Jul", "Aug", "Sep", "Oct", "Nov", "Dec")</f>
        <v>Oct</v>
      </c>
      <c r="D811" t="str">
        <f>"Q"&amp;ROUNDUP(MONTH('Supermart Grocery Sales - Retai'!F811)/3,0)</f>
        <v>Q4</v>
      </c>
      <c r="E811">
        <f>tbl_DataModel[[#This Row],[Profit]]/tbl_DataModel[[#This Row],[Sales]]</f>
        <v>0.38</v>
      </c>
      <c r="F811">
        <v>1900</v>
      </c>
      <c r="G811">
        <v>722</v>
      </c>
      <c r="H811" t="s">
        <v>32</v>
      </c>
      <c r="I811" t="s">
        <v>46</v>
      </c>
      <c r="J811" t="s">
        <v>29</v>
      </c>
      <c r="K811" t="s">
        <v>137</v>
      </c>
    </row>
    <row r="812" spans="1:11" x14ac:dyDescent="0.3">
      <c r="A812">
        <f>YEAR('Supermart Grocery Sales - Retai'!F:F)</f>
        <v>2015</v>
      </c>
      <c r="B812">
        <f>MONTH('Supermart Grocery Sales - Retai'!F:F)</f>
        <v>10</v>
      </c>
      <c r="C812" t="str" cm="1">
        <f t="array" ref="C812">CHOOSE(_xlfn.ANCHORARRAY(B812), "Jan", "Feb", "Mar", "Apr", "May", "Jun", "Jul", "Aug", "Sep", "Oct", "Nov", "Dec")</f>
        <v>Oct</v>
      </c>
      <c r="D812" t="str">
        <f>"Q"&amp;ROUNDUP(MONTH('Supermart Grocery Sales - Retai'!F812)/3,0)</f>
        <v>Q4</v>
      </c>
      <c r="E812">
        <f>tbl_DataModel[[#This Row],[Profit]]/tbl_DataModel[[#This Row],[Sales]]</f>
        <v>9.9999999999999992E-2</v>
      </c>
      <c r="F812">
        <v>1471</v>
      </c>
      <c r="G812">
        <v>147.1</v>
      </c>
      <c r="H812" t="s">
        <v>63</v>
      </c>
      <c r="I812" t="s">
        <v>64</v>
      </c>
      <c r="J812" t="s">
        <v>29</v>
      </c>
      <c r="K812" t="s">
        <v>211</v>
      </c>
    </row>
    <row r="813" spans="1:11" x14ac:dyDescent="0.3">
      <c r="A813">
        <f>YEAR('Supermart Grocery Sales - Retai'!F:F)</f>
        <v>2015</v>
      </c>
      <c r="B813">
        <f>MONTH('Supermart Grocery Sales - Retai'!F:F)</f>
        <v>10</v>
      </c>
      <c r="C813" t="str" cm="1">
        <f t="array" ref="C813">CHOOSE(_xlfn.ANCHORARRAY(B813), "Jan", "Feb", "Mar", "Apr", "May", "Jun", "Jul", "Aug", "Sep", "Oct", "Nov", "Dec")</f>
        <v>Oct</v>
      </c>
      <c r="D813" t="str">
        <f>"Q"&amp;ROUNDUP(MONTH('Supermart Grocery Sales - Retai'!F813)/3,0)</f>
        <v>Q4</v>
      </c>
      <c r="E813">
        <f>tbl_DataModel[[#This Row],[Profit]]/tbl_DataModel[[#This Row],[Sales]]</f>
        <v>0.42</v>
      </c>
      <c r="F813">
        <v>874</v>
      </c>
      <c r="G813">
        <v>367.08</v>
      </c>
      <c r="H813" t="s">
        <v>63</v>
      </c>
      <c r="I813" t="s">
        <v>157</v>
      </c>
      <c r="J813" t="s">
        <v>29</v>
      </c>
      <c r="K813" t="s">
        <v>62</v>
      </c>
    </row>
    <row r="814" spans="1:11" x14ac:dyDescent="0.3">
      <c r="A814">
        <f>YEAR('Supermart Grocery Sales - Retai'!F:F)</f>
        <v>2015</v>
      </c>
      <c r="B814">
        <f>MONTH('Supermart Grocery Sales - Retai'!F:F)</f>
        <v>10</v>
      </c>
      <c r="C814" t="str" cm="1">
        <f t="array" ref="C814">CHOOSE(_xlfn.ANCHORARRAY(B814), "Jan", "Feb", "Mar", "Apr", "May", "Jun", "Jul", "Aug", "Sep", "Oct", "Nov", "Dec")</f>
        <v>Oct</v>
      </c>
      <c r="D814" t="str">
        <f>"Q"&amp;ROUNDUP(MONTH('Supermart Grocery Sales - Retai'!F814)/3,0)</f>
        <v>Q4</v>
      </c>
      <c r="E814">
        <f>tbl_DataModel[[#This Row],[Profit]]/tbl_DataModel[[#This Row],[Sales]]</f>
        <v>0.33</v>
      </c>
      <c r="F814">
        <v>1259</v>
      </c>
      <c r="G814">
        <v>415.47</v>
      </c>
      <c r="H814" t="s">
        <v>49</v>
      </c>
      <c r="I814" t="s">
        <v>205</v>
      </c>
      <c r="J814" t="s">
        <v>29</v>
      </c>
      <c r="K814" t="s">
        <v>83</v>
      </c>
    </row>
    <row r="815" spans="1:11" x14ac:dyDescent="0.3">
      <c r="A815">
        <f>YEAR('Supermart Grocery Sales - Retai'!F:F)</f>
        <v>2018</v>
      </c>
      <c r="B815">
        <f>MONTH('Supermart Grocery Sales - Retai'!F:F)</f>
        <v>5</v>
      </c>
      <c r="C815" t="str" cm="1">
        <f t="array" ref="C815">CHOOSE(_xlfn.ANCHORARRAY(B815), "Jan", "Feb", "Mar", "Apr", "May", "Jun", "Jul", "Aug", "Sep", "Oct", "Nov", "Dec")</f>
        <v>May</v>
      </c>
      <c r="D815" t="str">
        <f>"Q"&amp;ROUNDUP(MONTH('Supermart Grocery Sales - Retai'!F815)/3,0)</f>
        <v>Q2</v>
      </c>
      <c r="E815">
        <f>tbl_DataModel[[#This Row],[Profit]]/tbl_DataModel[[#This Row],[Sales]]</f>
        <v>0.05</v>
      </c>
      <c r="F815">
        <v>1670</v>
      </c>
      <c r="G815">
        <v>83.5</v>
      </c>
      <c r="H815" t="s">
        <v>58</v>
      </c>
      <c r="I815" t="s">
        <v>112</v>
      </c>
      <c r="J815" t="s">
        <v>29</v>
      </c>
      <c r="K815" t="s">
        <v>130</v>
      </c>
    </row>
    <row r="816" spans="1:11" x14ac:dyDescent="0.3">
      <c r="A816">
        <f>YEAR('Supermart Grocery Sales - Retai'!F:F)</f>
        <v>2018</v>
      </c>
      <c r="B816">
        <f>MONTH('Supermart Grocery Sales - Retai'!F:F)</f>
        <v>5</v>
      </c>
      <c r="C816" t="str" cm="1">
        <f t="array" ref="C816">CHOOSE(_xlfn.ANCHORARRAY(B816), "Jan", "Feb", "Mar", "Apr", "May", "Jun", "Jul", "Aug", "Sep", "Oct", "Nov", "Dec")</f>
        <v>May</v>
      </c>
      <c r="D816" t="str">
        <f>"Q"&amp;ROUNDUP(MONTH('Supermart Grocery Sales - Retai'!F816)/3,0)</f>
        <v>Q2</v>
      </c>
      <c r="E816">
        <f>tbl_DataModel[[#This Row],[Profit]]/tbl_DataModel[[#This Row],[Sales]]</f>
        <v>0.26</v>
      </c>
      <c r="F816">
        <v>1801</v>
      </c>
      <c r="G816">
        <v>468.26</v>
      </c>
      <c r="H816" t="s">
        <v>32</v>
      </c>
      <c r="I816" t="s">
        <v>153</v>
      </c>
      <c r="J816" t="s">
        <v>29</v>
      </c>
      <c r="K816" t="s">
        <v>40</v>
      </c>
    </row>
    <row r="817" spans="1:11" x14ac:dyDescent="0.3">
      <c r="A817">
        <f>YEAR('Supermart Grocery Sales - Retai'!F:F)</f>
        <v>2016</v>
      </c>
      <c r="B817">
        <f>MONTH('Supermart Grocery Sales - Retai'!F:F)</f>
        <v>3</v>
      </c>
      <c r="C817" t="str" cm="1">
        <f t="array" ref="C817">CHOOSE(_xlfn.ANCHORARRAY(B817), "Jan", "Feb", "Mar", "Apr", "May", "Jun", "Jul", "Aug", "Sep", "Oct", "Nov", "Dec")</f>
        <v>Mar</v>
      </c>
      <c r="D817" t="str">
        <f>"Q"&amp;ROUNDUP(MONTH('Supermart Grocery Sales - Retai'!F817)/3,0)</f>
        <v>Q1</v>
      </c>
      <c r="E817">
        <f>tbl_DataModel[[#This Row],[Profit]]/tbl_DataModel[[#This Row],[Sales]]</f>
        <v>0.21</v>
      </c>
      <c r="F817">
        <v>1776</v>
      </c>
      <c r="G817">
        <v>372.96</v>
      </c>
      <c r="H817" t="s">
        <v>20</v>
      </c>
      <c r="I817" t="s">
        <v>91</v>
      </c>
      <c r="J817" t="s">
        <v>76</v>
      </c>
      <c r="K817" t="s">
        <v>234</v>
      </c>
    </row>
    <row r="818" spans="1:11" x14ac:dyDescent="0.3">
      <c r="A818">
        <f>YEAR('Supermart Grocery Sales - Retai'!F:F)</f>
        <v>2017</v>
      </c>
      <c r="B818">
        <f>MONTH('Supermart Grocery Sales - Retai'!F:F)</f>
        <v>9</v>
      </c>
      <c r="C818" t="str" cm="1">
        <f t="array" ref="C818">CHOOSE(_xlfn.ANCHORARRAY(B818), "Jan", "Feb", "Mar", "Apr", "May", "Jun", "Jul", "Aug", "Sep", "Oct", "Nov", "Dec")</f>
        <v>Sep</v>
      </c>
      <c r="D818" t="str">
        <f>"Q"&amp;ROUNDUP(MONTH('Supermart Grocery Sales - Retai'!F818)/3,0)</f>
        <v>Q3</v>
      </c>
      <c r="E818">
        <f>tbl_DataModel[[#This Row],[Profit]]/tbl_DataModel[[#This Row],[Sales]]</f>
        <v>0.12</v>
      </c>
      <c r="F818">
        <v>2031</v>
      </c>
      <c r="G818">
        <v>243.72</v>
      </c>
      <c r="H818" t="s">
        <v>20</v>
      </c>
      <c r="I818" t="s">
        <v>91</v>
      </c>
      <c r="J818" t="s">
        <v>98</v>
      </c>
      <c r="K818" t="s">
        <v>162</v>
      </c>
    </row>
    <row r="819" spans="1:11" x14ac:dyDescent="0.3">
      <c r="A819">
        <f>YEAR('Supermart Grocery Sales - Retai'!F:F)</f>
        <v>2015</v>
      </c>
      <c r="B819">
        <f>MONTH('Supermart Grocery Sales - Retai'!F:F)</f>
        <v>6</v>
      </c>
      <c r="C819" t="str" cm="1">
        <f t="array" ref="C819">CHOOSE(_xlfn.ANCHORARRAY(B819), "Jan", "Feb", "Mar", "Apr", "May", "Jun", "Jul", "Aug", "Sep", "Oct", "Nov", "Dec")</f>
        <v>Jun</v>
      </c>
      <c r="D819" t="str">
        <f>"Q"&amp;ROUNDUP(MONTH('Supermart Grocery Sales - Retai'!F819)/3,0)</f>
        <v>Q2</v>
      </c>
      <c r="E819">
        <f>tbl_DataModel[[#This Row],[Profit]]/tbl_DataModel[[#This Row],[Sales]]</f>
        <v>0.23</v>
      </c>
      <c r="F819">
        <v>2081</v>
      </c>
      <c r="G819">
        <v>478.63</v>
      </c>
      <c r="H819" t="s">
        <v>49</v>
      </c>
      <c r="I819" t="s">
        <v>205</v>
      </c>
      <c r="J819" t="s">
        <v>98</v>
      </c>
      <c r="K819" t="s">
        <v>174</v>
      </c>
    </row>
    <row r="820" spans="1:11" x14ac:dyDescent="0.3">
      <c r="A820">
        <f>YEAR('Supermart Grocery Sales - Retai'!F:F)</f>
        <v>2015</v>
      </c>
      <c r="B820">
        <f>MONTH('Supermart Grocery Sales - Retai'!F:F)</f>
        <v>6</v>
      </c>
      <c r="C820" t="str" cm="1">
        <f t="array" ref="C820">CHOOSE(_xlfn.ANCHORARRAY(B820), "Jan", "Feb", "Mar", "Apr", "May", "Jun", "Jul", "Aug", "Sep", "Oct", "Nov", "Dec")</f>
        <v>Jun</v>
      </c>
      <c r="D820" t="str">
        <f>"Q"&amp;ROUNDUP(MONTH('Supermart Grocery Sales - Retai'!F820)/3,0)</f>
        <v>Q2</v>
      </c>
      <c r="E820">
        <f>tbl_DataModel[[#This Row],[Profit]]/tbl_DataModel[[#This Row],[Sales]]</f>
        <v>0.32999999999999996</v>
      </c>
      <c r="F820">
        <v>2166</v>
      </c>
      <c r="G820">
        <v>714.78</v>
      </c>
      <c r="H820" t="s">
        <v>58</v>
      </c>
      <c r="I820" t="s">
        <v>59</v>
      </c>
      <c r="J820" t="s">
        <v>98</v>
      </c>
      <c r="K820" t="s">
        <v>211</v>
      </c>
    </row>
    <row r="821" spans="1:11" x14ac:dyDescent="0.3">
      <c r="A821">
        <f>YEAR('Supermart Grocery Sales - Retai'!F:F)</f>
        <v>2015</v>
      </c>
      <c r="B821">
        <f>MONTH('Supermart Grocery Sales - Retai'!F:F)</f>
        <v>6</v>
      </c>
      <c r="C821" t="str" cm="1">
        <f t="array" ref="C821">CHOOSE(_xlfn.ANCHORARRAY(B821), "Jan", "Feb", "Mar", "Apr", "May", "Jun", "Jul", "Aug", "Sep", "Oct", "Nov", "Dec")</f>
        <v>Jun</v>
      </c>
      <c r="D821" t="str">
        <f>"Q"&amp;ROUNDUP(MONTH('Supermart Grocery Sales - Retai'!F821)/3,0)</f>
        <v>Q2</v>
      </c>
      <c r="E821">
        <f>tbl_DataModel[[#This Row],[Profit]]/tbl_DataModel[[#This Row],[Sales]]</f>
        <v>0.34</v>
      </c>
      <c r="F821">
        <v>1152</v>
      </c>
      <c r="G821">
        <v>391.68</v>
      </c>
      <c r="H821" t="s">
        <v>20</v>
      </c>
      <c r="I821" t="s">
        <v>91</v>
      </c>
      <c r="J821" t="s">
        <v>98</v>
      </c>
      <c r="K821" t="s">
        <v>174</v>
      </c>
    </row>
    <row r="822" spans="1:11" x14ac:dyDescent="0.3">
      <c r="A822">
        <f>YEAR('Supermart Grocery Sales - Retai'!F:F)</f>
        <v>2015</v>
      </c>
      <c r="B822">
        <f>MONTH('Supermart Grocery Sales - Retai'!F:F)</f>
        <v>6</v>
      </c>
      <c r="C822" t="str" cm="1">
        <f t="array" ref="C822">CHOOSE(_xlfn.ANCHORARRAY(B822), "Jan", "Feb", "Mar", "Apr", "May", "Jun", "Jul", "Aug", "Sep", "Oct", "Nov", "Dec")</f>
        <v>Jun</v>
      </c>
      <c r="D822" t="str">
        <f>"Q"&amp;ROUNDUP(MONTH('Supermart Grocery Sales - Retai'!F822)/3,0)</f>
        <v>Q2</v>
      </c>
      <c r="E822">
        <f>tbl_DataModel[[#This Row],[Profit]]/tbl_DataModel[[#This Row],[Sales]]</f>
        <v>6.9999999999999993E-2</v>
      </c>
      <c r="F822">
        <v>1831</v>
      </c>
      <c r="G822">
        <v>128.16999999999999</v>
      </c>
      <c r="H822" t="s">
        <v>32</v>
      </c>
      <c r="I822" t="s">
        <v>33</v>
      </c>
      <c r="J822" t="s">
        <v>98</v>
      </c>
      <c r="K822" t="s">
        <v>53</v>
      </c>
    </row>
    <row r="823" spans="1:11" x14ac:dyDescent="0.3">
      <c r="A823">
        <f>YEAR('Supermart Grocery Sales - Retai'!F:F)</f>
        <v>2015</v>
      </c>
      <c r="B823">
        <f>MONTH('Supermart Grocery Sales - Retai'!F:F)</f>
        <v>6</v>
      </c>
      <c r="C823" t="str" cm="1">
        <f t="array" ref="C823">CHOOSE(_xlfn.ANCHORARRAY(B823), "Jan", "Feb", "Mar", "Apr", "May", "Jun", "Jul", "Aug", "Sep", "Oct", "Nov", "Dec")</f>
        <v>Jun</v>
      </c>
      <c r="D823" t="str">
        <f>"Q"&amp;ROUNDUP(MONTH('Supermart Grocery Sales - Retai'!F823)/3,0)</f>
        <v>Q2</v>
      </c>
      <c r="E823">
        <f>tbl_DataModel[[#This Row],[Profit]]/tbl_DataModel[[#This Row],[Sales]]</f>
        <v>0.3</v>
      </c>
      <c r="F823">
        <v>2313</v>
      </c>
      <c r="G823">
        <v>693.9</v>
      </c>
      <c r="H823" t="s">
        <v>20</v>
      </c>
      <c r="I823" t="s">
        <v>21</v>
      </c>
      <c r="J823" t="s">
        <v>98</v>
      </c>
      <c r="K823" t="s">
        <v>165</v>
      </c>
    </row>
    <row r="824" spans="1:11" x14ac:dyDescent="0.3">
      <c r="A824">
        <f>YEAR('Supermart Grocery Sales - Retai'!F:F)</f>
        <v>2018</v>
      </c>
      <c r="B824">
        <f>MONTH('Supermart Grocery Sales - Retai'!F:F)</f>
        <v>6</v>
      </c>
      <c r="C824" t="str" cm="1">
        <f t="array" ref="C824">CHOOSE(_xlfn.ANCHORARRAY(B824), "Jan", "Feb", "Mar", "Apr", "May", "Jun", "Jul", "Aug", "Sep", "Oct", "Nov", "Dec")</f>
        <v>Jun</v>
      </c>
      <c r="D824" t="str">
        <f>"Q"&amp;ROUNDUP(MONTH('Supermart Grocery Sales - Retai'!F824)/3,0)</f>
        <v>Q2</v>
      </c>
      <c r="E824">
        <f>tbl_DataModel[[#This Row],[Profit]]/tbl_DataModel[[#This Row],[Sales]]</f>
        <v>0.22</v>
      </c>
      <c r="F824">
        <v>1918</v>
      </c>
      <c r="G824">
        <v>421.96</v>
      </c>
      <c r="H824" t="s">
        <v>49</v>
      </c>
      <c r="I824" t="s">
        <v>50</v>
      </c>
      <c r="J824" t="s">
        <v>98</v>
      </c>
      <c r="K824" t="s">
        <v>191</v>
      </c>
    </row>
    <row r="825" spans="1:11" x14ac:dyDescent="0.3">
      <c r="A825">
        <f>YEAR('Supermart Grocery Sales - Retai'!F:F)</f>
        <v>2018</v>
      </c>
      <c r="B825">
        <f>MONTH('Supermart Grocery Sales - Retai'!F:F)</f>
        <v>6</v>
      </c>
      <c r="C825" t="str" cm="1">
        <f t="array" ref="C825">CHOOSE(_xlfn.ANCHORARRAY(B825), "Jan", "Feb", "Mar", "Apr", "May", "Jun", "Jul", "Aug", "Sep", "Oct", "Nov", "Dec")</f>
        <v>Jun</v>
      </c>
      <c r="D825" t="str">
        <f>"Q"&amp;ROUNDUP(MONTH('Supermart Grocery Sales - Retai'!F825)/3,0)</f>
        <v>Q2</v>
      </c>
      <c r="E825">
        <f>tbl_DataModel[[#This Row],[Profit]]/tbl_DataModel[[#This Row],[Sales]]</f>
        <v>0.35</v>
      </c>
      <c r="F825">
        <v>1580</v>
      </c>
      <c r="G825">
        <v>553</v>
      </c>
      <c r="H825" t="s">
        <v>26</v>
      </c>
      <c r="I825" t="s">
        <v>37</v>
      </c>
      <c r="J825" t="s">
        <v>98</v>
      </c>
      <c r="K825" t="s">
        <v>90</v>
      </c>
    </row>
    <row r="826" spans="1:11" x14ac:dyDescent="0.3">
      <c r="A826">
        <f>YEAR('Supermart Grocery Sales - Retai'!F:F)</f>
        <v>2015</v>
      </c>
      <c r="B826">
        <f>MONTH('Supermart Grocery Sales - Retai'!F:F)</f>
        <v>5</v>
      </c>
      <c r="C826" t="str" cm="1">
        <f t="array" ref="C826">CHOOSE(_xlfn.ANCHORARRAY(B826), "Jan", "Feb", "Mar", "Apr", "May", "Jun", "Jul", "Aug", "Sep", "Oct", "Nov", "Dec")</f>
        <v>May</v>
      </c>
      <c r="D826" t="str">
        <f>"Q"&amp;ROUNDUP(MONTH('Supermart Grocery Sales - Retai'!F826)/3,0)</f>
        <v>Q2</v>
      </c>
      <c r="E826">
        <f>tbl_DataModel[[#This Row],[Profit]]/tbl_DataModel[[#This Row],[Sales]]</f>
        <v>0.16999999999999998</v>
      </c>
      <c r="F826">
        <v>506</v>
      </c>
      <c r="G826">
        <v>86.02</v>
      </c>
      <c r="H826" t="s">
        <v>58</v>
      </c>
      <c r="I826" t="s">
        <v>59</v>
      </c>
      <c r="J826" t="s">
        <v>29</v>
      </c>
      <c r="K826" t="s">
        <v>111</v>
      </c>
    </row>
    <row r="827" spans="1:11" x14ac:dyDescent="0.3">
      <c r="A827">
        <f>YEAR('Supermart Grocery Sales - Retai'!F:F)</f>
        <v>2015</v>
      </c>
      <c r="B827">
        <f>MONTH('Supermart Grocery Sales - Retai'!F:F)</f>
        <v>5</v>
      </c>
      <c r="C827" t="str" cm="1">
        <f t="array" ref="C827">CHOOSE(_xlfn.ANCHORARRAY(B827), "Jan", "Feb", "Mar", "Apr", "May", "Jun", "Jul", "Aug", "Sep", "Oct", "Nov", "Dec")</f>
        <v>May</v>
      </c>
      <c r="D827" t="str">
        <f>"Q"&amp;ROUNDUP(MONTH('Supermart Grocery Sales - Retai'!F827)/3,0)</f>
        <v>Q2</v>
      </c>
      <c r="E827">
        <f>tbl_DataModel[[#This Row],[Profit]]/tbl_DataModel[[#This Row],[Sales]]</f>
        <v>0.37</v>
      </c>
      <c r="F827">
        <v>1291</v>
      </c>
      <c r="G827">
        <v>477.67</v>
      </c>
      <c r="H827" t="s">
        <v>58</v>
      </c>
      <c r="I827" t="s">
        <v>68</v>
      </c>
      <c r="J827" t="s">
        <v>29</v>
      </c>
      <c r="K827" t="s">
        <v>174</v>
      </c>
    </row>
    <row r="828" spans="1:11" x14ac:dyDescent="0.3">
      <c r="A828">
        <f>YEAR('Supermart Grocery Sales - Retai'!F:F)</f>
        <v>2018</v>
      </c>
      <c r="B828">
        <f>MONTH('Supermart Grocery Sales - Retai'!F:F)</f>
        <v>8</v>
      </c>
      <c r="C828" t="str" cm="1">
        <f t="array" ref="C828">CHOOSE(_xlfn.ANCHORARRAY(B828), "Jan", "Feb", "Mar", "Apr", "May", "Jun", "Jul", "Aug", "Sep", "Oct", "Nov", "Dec")</f>
        <v>Aug</v>
      </c>
      <c r="D828" t="str">
        <f>"Q"&amp;ROUNDUP(MONTH('Supermart Grocery Sales - Retai'!F828)/3,0)</f>
        <v>Q3</v>
      </c>
      <c r="E828">
        <f>tbl_DataModel[[#This Row],[Profit]]/tbl_DataModel[[#This Row],[Sales]]</f>
        <v>0.31</v>
      </c>
      <c r="F828">
        <v>681</v>
      </c>
      <c r="G828">
        <v>211.11</v>
      </c>
      <c r="H828" t="s">
        <v>49</v>
      </c>
      <c r="I828" t="s">
        <v>54</v>
      </c>
      <c r="J828" t="s">
        <v>76</v>
      </c>
      <c r="K828" t="s">
        <v>234</v>
      </c>
    </row>
    <row r="829" spans="1:11" x14ac:dyDescent="0.3">
      <c r="A829">
        <f>YEAR('Supermart Grocery Sales - Retai'!F:F)</f>
        <v>2018</v>
      </c>
      <c r="B829">
        <f>MONTH('Supermart Grocery Sales - Retai'!F:F)</f>
        <v>8</v>
      </c>
      <c r="C829" t="str" cm="1">
        <f t="array" ref="C829">CHOOSE(_xlfn.ANCHORARRAY(B829), "Jan", "Feb", "Mar", "Apr", "May", "Jun", "Jul", "Aug", "Sep", "Oct", "Nov", "Dec")</f>
        <v>Aug</v>
      </c>
      <c r="D829" t="str">
        <f>"Q"&amp;ROUNDUP(MONTH('Supermart Grocery Sales - Retai'!F829)/3,0)</f>
        <v>Q3</v>
      </c>
      <c r="E829">
        <f>tbl_DataModel[[#This Row],[Profit]]/tbl_DataModel[[#This Row],[Sales]]</f>
        <v>4.9999999999999996E-2</v>
      </c>
      <c r="F829">
        <v>553</v>
      </c>
      <c r="G829">
        <v>27.65</v>
      </c>
      <c r="H829" t="s">
        <v>49</v>
      </c>
      <c r="I829" t="s">
        <v>205</v>
      </c>
      <c r="J829" t="s">
        <v>76</v>
      </c>
      <c r="K829" t="s">
        <v>31</v>
      </c>
    </row>
    <row r="830" spans="1:11" x14ac:dyDescent="0.3">
      <c r="A830">
        <f>YEAR('Supermart Grocery Sales - Retai'!F:F)</f>
        <v>2018</v>
      </c>
      <c r="B830">
        <f>MONTH('Supermart Grocery Sales - Retai'!F:F)</f>
        <v>8</v>
      </c>
      <c r="C830" t="str" cm="1">
        <f t="array" ref="C830">CHOOSE(_xlfn.ANCHORARRAY(B830), "Jan", "Feb", "Mar", "Apr", "May", "Jun", "Jul", "Aug", "Sep", "Oct", "Nov", "Dec")</f>
        <v>Aug</v>
      </c>
      <c r="D830" t="str">
        <f>"Q"&amp;ROUNDUP(MONTH('Supermart Grocery Sales - Retai'!F830)/3,0)</f>
        <v>Q3</v>
      </c>
      <c r="E830">
        <f>tbl_DataModel[[#This Row],[Profit]]/tbl_DataModel[[#This Row],[Sales]]</f>
        <v>0.25</v>
      </c>
      <c r="F830">
        <v>693</v>
      </c>
      <c r="G830">
        <v>173.25</v>
      </c>
      <c r="H830" t="s">
        <v>26</v>
      </c>
      <c r="I830" t="s">
        <v>94</v>
      </c>
      <c r="J830" t="s">
        <v>76</v>
      </c>
      <c r="K830" t="s">
        <v>184</v>
      </c>
    </row>
    <row r="831" spans="1:11" x14ac:dyDescent="0.3">
      <c r="A831">
        <f>YEAR('Supermart Grocery Sales - Retai'!F:F)</f>
        <v>2018</v>
      </c>
      <c r="B831">
        <f>MONTH('Supermart Grocery Sales - Retai'!F:F)</f>
        <v>6</v>
      </c>
      <c r="C831" t="str" cm="1">
        <f t="array" ref="C831">CHOOSE(_xlfn.ANCHORARRAY(B831), "Jan", "Feb", "Mar", "Apr", "May", "Jun", "Jul", "Aug", "Sep", "Oct", "Nov", "Dec")</f>
        <v>Jun</v>
      </c>
      <c r="D831" t="str">
        <f>"Q"&amp;ROUNDUP(MONTH('Supermart Grocery Sales - Retai'!F831)/3,0)</f>
        <v>Q2</v>
      </c>
      <c r="E831">
        <f>tbl_DataModel[[#This Row],[Profit]]/tbl_DataModel[[#This Row],[Sales]]</f>
        <v>0.37999999999999995</v>
      </c>
      <c r="F831">
        <v>1712</v>
      </c>
      <c r="G831">
        <v>650.55999999999995</v>
      </c>
      <c r="H831" t="s">
        <v>63</v>
      </c>
      <c r="I831" t="s">
        <v>75</v>
      </c>
      <c r="J831" t="s">
        <v>23</v>
      </c>
      <c r="K831" t="s">
        <v>165</v>
      </c>
    </row>
    <row r="832" spans="1:11" x14ac:dyDescent="0.3">
      <c r="A832">
        <f>YEAR('Supermart Grocery Sales - Retai'!F:F)</f>
        <v>2018</v>
      </c>
      <c r="B832">
        <f>MONTH('Supermart Grocery Sales - Retai'!F:F)</f>
        <v>6</v>
      </c>
      <c r="C832" t="str" cm="1">
        <f t="array" ref="C832">CHOOSE(_xlfn.ANCHORARRAY(B832), "Jan", "Feb", "Mar", "Apr", "May", "Jun", "Jul", "Aug", "Sep", "Oct", "Nov", "Dec")</f>
        <v>Jun</v>
      </c>
      <c r="D832" t="str">
        <f>"Q"&amp;ROUNDUP(MONTH('Supermart Grocery Sales - Retai'!F832)/3,0)</f>
        <v>Q2</v>
      </c>
      <c r="E832">
        <f>tbl_DataModel[[#This Row],[Profit]]/tbl_DataModel[[#This Row],[Sales]]</f>
        <v>0.12</v>
      </c>
      <c r="F832">
        <v>1336</v>
      </c>
      <c r="G832">
        <v>160.32</v>
      </c>
      <c r="H832" t="s">
        <v>20</v>
      </c>
      <c r="I832" t="s">
        <v>91</v>
      </c>
      <c r="J832" t="s">
        <v>23</v>
      </c>
      <c r="K832" t="s">
        <v>90</v>
      </c>
    </row>
    <row r="833" spans="1:11" x14ac:dyDescent="0.3">
      <c r="A833">
        <f>YEAR('Supermart Grocery Sales - Retai'!F:F)</f>
        <v>2018</v>
      </c>
      <c r="B833">
        <f>MONTH('Supermart Grocery Sales - Retai'!F:F)</f>
        <v>6</v>
      </c>
      <c r="C833" t="str" cm="1">
        <f t="array" ref="C833">CHOOSE(_xlfn.ANCHORARRAY(B833), "Jan", "Feb", "Mar", "Apr", "May", "Jun", "Jul", "Aug", "Sep", "Oct", "Nov", "Dec")</f>
        <v>Jun</v>
      </c>
      <c r="D833" t="str">
        <f>"Q"&amp;ROUNDUP(MONTH('Supermart Grocery Sales - Retai'!F833)/3,0)</f>
        <v>Q2</v>
      </c>
      <c r="E833">
        <f>tbl_DataModel[[#This Row],[Profit]]/tbl_DataModel[[#This Row],[Sales]]</f>
        <v>0.31</v>
      </c>
      <c r="F833">
        <v>1095</v>
      </c>
      <c r="G833">
        <v>339.45</v>
      </c>
      <c r="H833" t="s">
        <v>58</v>
      </c>
      <c r="I833" t="s">
        <v>68</v>
      </c>
      <c r="J833" t="s">
        <v>23</v>
      </c>
      <c r="K833" t="s">
        <v>81</v>
      </c>
    </row>
    <row r="834" spans="1:11" x14ac:dyDescent="0.3">
      <c r="A834">
        <f>YEAR('Supermart Grocery Sales - Retai'!F:F)</f>
        <v>2018</v>
      </c>
      <c r="B834">
        <f>MONTH('Supermart Grocery Sales - Retai'!F:F)</f>
        <v>6</v>
      </c>
      <c r="C834" t="str" cm="1">
        <f t="array" ref="C834">CHOOSE(_xlfn.ANCHORARRAY(B834), "Jan", "Feb", "Mar", "Apr", "May", "Jun", "Jul", "Aug", "Sep", "Oct", "Nov", "Dec")</f>
        <v>Jun</v>
      </c>
      <c r="D834" t="str">
        <f>"Q"&amp;ROUNDUP(MONTH('Supermart Grocery Sales - Retai'!F834)/3,0)</f>
        <v>Q2</v>
      </c>
      <c r="E834">
        <f>tbl_DataModel[[#This Row],[Profit]]/tbl_DataModel[[#This Row],[Sales]]</f>
        <v>0.35</v>
      </c>
      <c r="F834">
        <v>1950</v>
      </c>
      <c r="G834">
        <v>682.5</v>
      </c>
      <c r="H834" t="s">
        <v>20</v>
      </c>
      <c r="I834" t="s">
        <v>91</v>
      </c>
      <c r="J834" t="s">
        <v>23</v>
      </c>
      <c r="K834" t="s">
        <v>90</v>
      </c>
    </row>
    <row r="835" spans="1:11" x14ac:dyDescent="0.3">
      <c r="A835">
        <f>YEAR('Supermart Grocery Sales - Retai'!F:F)</f>
        <v>2017</v>
      </c>
      <c r="B835">
        <f>MONTH('Supermart Grocery Sales - Retai'!F:F)</f>
        <v>7</v>
      </c>
      <c r="C835" t="str" cm="1">
        <f t="array" ref="C835">CHOOSE(_xlfn.ANCHORARRAY(B835), "Jan", "Feb", "Mar", "Apr", "May", "Jun", "Jul", "Aug", "Sep", "Oct", "Nov", "Dec")</f>
        <v>Jul</v>
      </c>
      <c r="D835" t="str">
        <f>"Q"&amp;ROUNDUP(MONTH('Supermart Grocery Sales - Retai'!F835)/3,0)</f>
        <v>Q3</v>
      </c>
      <c r="E835">
        <f>tbl_DataModel[[#This Row],[Profit]]/tbl_DataModel[[#This Row],[Sales]]</f>
        <v>0.16999999999999998</v>
      </c>
      <c r="F835">
        <v>1478</v>
      </c>
      <c r="G835">
        <v>251.26</v>
      </c>
      <c r="H835" t="s">
        <v>26</v>
      </c>
      <c r="I835" t="s">
        <v>37</v>
      </c>
      <c r="J835" t="s">
        <v>23</v>
      </c>
      <c r="K835" t="s">
        <v>12</v>
      </c>
    </row>
    <row r="836" spans="1:11" x14ac:dyDescent="0.3">
      <c r="A836">
        <f>YEAR('Supermart Grocery Sales - Retai'!F:F)</f>
        <v>2017</v>
      </c>
      <c r="B836">
        <f>MONTH('Supermart Grocery Sales - Retai'!F:F)</f>
        <v>7</v>
      </c>
      <c r="C836" t="str" cm="1">
        <f t="array" ref="C836">CHOOSE(_xlfn.ANCHORARRAY(B836), "Jan", "Feb", "Mar", "Apr", "May", "Jun", "Jul", "Aug", "Sep", "Oct", "Nov", "Dec")</f>
        <v>Jul</v>
      </c>
      <c r="D836" t="str">
        <f>"Q"&amp;ROUNDUP(MONTH('Supermart Grocery Sales - Retai'!F836)/3,0)</f>
        <v>Q3</v>
      </c>
      <c r="E836">
        <f>tbl_DataModel[[#This Row],[Profit]]/tbl_DataModel[[#This Row],[Sales]]</f>
        <v>0.44000000000000006</v>
      </c>
      <c r="F836">
        <v>1726</v>
      </c>
      <c r="G836">
        <v>759.44</v>
      </c>
      <c r="H836" t="s">
        <v>26</v>
      </c>
      <c r="I836" t="s">
        <v>27</v>
      </c>
      <c r="J836" t="s">
        <v>23</v>
      </c>
      <c r="K836" t="s">
        <v>159</v>
      </c>
    </row>
    <row r="837" spans="1:11" x14ac:dyDescent="0.3">
      <c r="A837">
        <f>YEAR('Supermart Grocery Sales - Retai'!F:F)</f>
        <v>2017</v>
      </c>
      <c r="B837">
        <f>MONTH('Supermart Grocery Sales - Retai'!F:F)</f>
        <v>7</v>
      </c>
      <c r="C837" t="str" cm="1">
        <f t="array" ref="C837">CHOOSE(_xlfn.ANCHORARRAY(B837), "Jan", "Feb", "Mar", "Apr", "May", "Jun", "Jul", "Aug", "Sep", "Oct", "Nov", "Dec")</f>
        <v>Jul</v>
      </c>
      <c r="D837" t="str">
        <f>"Q"&amp;ROUNDUP(MONTH('Supermart Grocery Sales - Retai'!F837)/3,0)</f>
        <v>Q3</v>
      </c>
      <c r="E837">
        <f>tbl_DataModel[[#This Row],[Profit]]/tbl_DataModel[[#This Row],[Sales]]</f>
        <v>0.19</v>
      </c>
      <c r="F837">
        <v>1423</v>
      </c>
      <c r="G837">
        <v>270.37</v>
      </c>
      <c r="H837" t="s">
        <v>20</v>
      </c>
      <c r="I837" t="s">
        <v>91</v>
      </c>
      <c r="J837" t="s">
        <v>23</v>
      </c>
      <c r="K837" t="s">
        <v>146</v>
      </c>
    </row>
    <row r="838" spans="1:11" x14ac:dyDescent="0.3">
      <c r="A838">
        <f>YEAR('Supermart Grocery Sales - Retai'!F:F)</f>
        <v>2015</v>
      </c>
      <c r="B838">
        <f>MONTH('Supermart Grocery Sales - Retai'!F:F)</f>
        <v>9</v>
      </c>
      <c r="C838" t="str" cm="1">
        <f t="array" ref="C838">CHOOSE(_xlfn.ANCHORARRAY(B838), "Jan", "Feb", "Mar", "Apr", "May", "Jun", "Jul", "Aug", "Sep", "Oct", "Nov", "Dec")</f>
        <v>Sep</v>
      </c>
      <c r="D838" t="str">
        <f>"Q"&amp;ROUNDUP(MONTH('Supermart Grocery Sales - Retai'!F838)/3,0)</f>
        <v>Q3</v>
      </c>
      <c r="E838">
        <f>tbl_DataModel[[#This Row],[Profit]]/tbl_DataModel[[#This Row],[Sales]]</f>
        <v>0.13</v>
      </c>
      <c r="F838">
        <v>506</v>
      </c>
      <c r="G838">
        <v>65.78</v>
      </c>
      <c r="H838" t="s">
        <v>58</v>
      </c>
      <c r="I838" t="s">
        <v>112</v>
      </c>
      <c r="J838" t="s">
        <v>76</v>
      </c>
      <c r="K838" t="s">
        <v>197</v>
      </c>
    </row>
    <row r="839" spans="1:11" x14ac:dyDescent="0.3">
      <c r="A839">
        <f>YEAR('Supermart Grocery Sales - Retai'!F:F)</f>
        <v>2018</v>
      </c>
      <c r="B839">
        <f>MONTH('Supermart Grocery Sales - Retai'!F:F)</f>
        <v>11</v>
      </c>
      <c r="C839" t="str" cm="1">
        <f t="array" ref="C839">CHOOSE(_xlfn.ANCHORARRAY(B839), "Jan", "Feb", "Mar", "Apr", "May", "Jun", "Jul", "Aug", "Sep", "Oct", "Nov", "Dec")</f>
        <v>Nov</v>
      </c>
      <c r="D839" t="str">
        <f>"Q"&amp;ROUNDUP(MONTH('Supermart Grocery Sales - Retai'!F839)/3,0)</f>
        <v>Q4</v>
      </c>
      <c r="E839">
        <f>tbl_DataModel[[#This Row],[Profit]]/tbl_DataModel[[#This Row],[Sales]]</f>
        <v>0.17</v>
      </c>
      <c r="F839">
        <v>866</v>
      </c>
      <c r="G839">
        <v>147.22</v>
      </c>
      <c r="H839" t="s">
        <v>49</v>
      </c>
      <c r="I839" t="s">
        <v>205</v>
      </c>
      <c r="J839" t="s">
        <v>23</v>
      </c>
      <c r="K839" t="s">
        <v>169</v>
      </c>
    </row>
    <row r="840" spans="1:11" x14ac:dyDescent="0.3">
      <c r="A840">
        <f>YEAR('Supermart Grocery Sales - Retai'!F:F)</f>
        <v>2017</v>
      </c>
      <c r="B840">
        <f>MONTH('Supermart Grocery Sales - Retai'!F:F)</f>
        <v>3</v>
      </c>
      <c r="C840" t="str" cm="1">
        <f t="array" ref="C840">CHOOSE(_xlfn.ANCHORARRAY(B840), "Jan", "Feb", "Mar", "Apr", "May", "Jun", "Jul", "Aug", "Sep", "Oct", "Nov", "Dec")</f>
        <v>Mar</v>
      </c>
      <c r="D840" t="str">
        <f>"Q"&amp;ROUNDUP(MONTH('Supermart Grocery Sales - Retai'!F840)/3,0)</f>
        <v>Q1</v>
      </c>
      <c r="E840">
        <f>tbl_DataModel[[#This Row],[Profit]]/tbl_DataModel[[#This Row],[Sales]]</f>
        <v>0.24000000000000002</v>
      </c>
      <c r="F840">
        <v>982</v>
      </c>
      <c r="G840">
        <v>235.68</v>
      </c>
      <c r="H840" t="s">
        <v>63</v>
      </c>
      <c r="I840" t="s">
        <v>64</v>
      </c>
      <c r="J840" t="s">
        <v>76</v>
      </c>
      <c r="K840" t="s">
        <v>62</v>
      </c>
    </row>
    <row r="841" spans="1:11" x14ac:dyDescent="0.3">
      <c r="A841">
        <f>YEAR('Supermart Grocery Sales - Retai'!F:F)</f>
        <v>2016</v>
      </c>
      <c r="B841">
        <f>MONTH('Supermart Grocery Sales - Retai'!F:F)</f>
        <v>11</v>
      </c>
      <c r="C841" t="str" cm="1">
        <f t="array" ref="C841">CHOOSE(_xlfn.ANCHORARRAY(B841), "Jan", "Feb", "Mar", "Apr", "May", "Jun", "Jul", "Aug", "Sep", "Oct", "Nov", "Dec")</f>
        <v>Nov</v>
      </c>
      <c r="D841" t="str">
        <f>"Q"&amp;ROUNDUP(MONTH('Supermart Grocery Sales - Retai'!F841)/3,0)</f>
        <v>Q4</v>
      </c>
      <c r="E841">
        <f>tbl_DataModel[[#This Row],[Profit]]/tbl_DataModel[[#This Row],[Sales]]</f>
        <v>0.44999999999999996</v>
      </c>
      <c r="F841">
        <v>1287</v>
      </c>
      <c r="G841">
        <v>579.15</v>
      </c>
      <c r="H841" t="s">
        <v>13</v>
      </c>
      <c r="I841" t="s">
        <v>195</v>
      </c>
      <c r="J841" t="s">
        <v>98</v>
      </c>
      <c r="K841" t="s">
        <v>74</v>
      </c>
    </row>
    <row r="842" spans="1:11" x14ac:dyDescent="0.3">
      <c r="A842">
        <f>YEAR('Supermart Grocery Sales - Retai'!F:F)</f>
        <v>2016</v>
      </c>
      <c r="B842">
        <f>MONTH('Supermart Grocery Sales - Retai'!F:F)</f>
        <v>11</v>
      </c>
      <c r="C842" t="str" cm="1">
        <f t="array" ref="C842">CHOOSE(_xlfn.ANCHORARRAY(B842), "Jan", "Feb", "Mar", "Apr", "May", "Jun", "Jul", "Aug", "Sep", "Oct", "Nov", "Dec")</f>
        <v>Nov</v>
      </c>
      <c r="D842" t="str">
        <f>"Q"&amp;ROUNDUP(MONTH('Supermart Grocery Sales - Retai'!F842)/3,0)</f>
        <v>Q4</v>
      </c>
      <c r="E842">
        <f>tbl_DataModel[[#This Row],[Profit]]/tbl_DataModel[[#This Row],[Sales]]</f>
        <v>0.21</v>
      </c>
      <c r="F842">
        <v>2205</v>
      </c>
      <c r="G842">
        <v>463.05</v>
      </c>
      <c r="H842" t="s">
        <v>63</v>
      </c>
      <c r="I842" t="s">
        <v>87</v>
      </c>
      <c r="J842" t="s">
        <v>98</v>
      </c>
      <c r="K842" t="s">
        <v>19</v>
      </c>
    </row>
    <row r="843" spans="1:11" x14ac:dyDescent="0.3">
      <c r="A843">
        <f>YEAR('Supermart Grocery Sales - Retai'!F:F)</f>
        <v>2016</v>
      </c>
      <c r="B843">
        <f>MONTH('Supermart Grocery Sales - Retai'!F:F)</f>
        <v>11</v>
      </c>
      <c r="C843" t="str" cm="1">
        <f t="array" ref="C843">CHOOSE(_xlfn.ANCHORARRAY(B843), "Jan", "Feb", "Mar", "Apr", "May", "Jun", "Jul", "Aug", "Sep", "Oct", "Nov", "Dec")</f>
        <v>Nov</v>
      </c>
      <c r="D843" t="str">
        <f>"Q"&amp;ROUNDUP(MONTH('Supermart Grocery Sales - Retai'!F843)/3,0)</f>
        <v>Q4</v>
      </c>
      <c r="E843">
        <f>tbl_DataModel[[#This Row],[Profit]]/tbl_DataModel[[#This Row],[Sales]]</f>
        <v>0.09</v>
      </c>
      <c r="F843">
        <v>1808</v>
      </c>
      <c r="G843">
        <v>162.72</v>
      </c>
      <c r="H843" t="s">
        <v>26</v>
      </c>
      <c r="I843" t="s">
        <v>27</v>
      </c>
      <c r="J843" t="s">
        <v>98</v>
      </c>
      <c r="K843" t="s">
        <v>74</v>
      </c>
    </row>
    <row r="844" spans="1:11" x14ac:dyDescent="0.3">
      <c r="A844">
        <f>YEAR('Supermart Grocery Sales - Retai'!F:F)</f>
        <v>2017</v>
      </c>
      <c r="B844">
        <f>MONTH('Supermart Grocery Sales - Retai'!F:F)</f>
        <v>11</v>
      </c>
      <c r="C844" t="str" cm="1">
        <f t="array" ref="C844">CHOOSE(_xlfn.ANCHORARRAY(B844), "Jan", "Feb", "Mar", "Apr", "May", "Jun", "Jul", "Aug", "Sep", "Oct", "Nov", "Dec")</f>
        <v>Nov</v>
      </c>
      <c r="D844" t="str">
        <f>"Q"&amp;ROUNDUP(MONTH('Supermart Grocery Sales - Retai'!F844)/3,0)</f>
        <v>Q4</v>
      </c>
      <c r="E844">
        <f>tbl_DataModel[[#This Row],[Profit]]/tbl_DataModel[[#This Row],[Sales]]</f>
        <v>0.16</v>
      </c>
      <c r="F844">
        <v>680</v>
      </c>
      <c r="G844">
        <v>108.8</v>
      </c>
      <c r="H844" t="s">
        <v>63</v>
      </c>
      <c r="I844" t="s">
        <v>75</v>
      </c>
      <c r="J844" t="s">
        <v>29</v>
      </c>
      <c r="K844" t="s">
        <v>197</v>
      </c>
    </row>
    <row r="845" spans="1:11" x14ac:dyDescent="0.3">
      <c r="A845">
        <f>YEAR('Supermart Grocery Sales - Retai'!F:F)</f>
        <v>2017</v>
      </c>
      <c r="B845">
        <f>MONTH('Supermart Grocery Sales - Retai'!F:F)</f>
        <v>11</v>
      </c>
      <c r="C845" t="str" cm="1">
        <f t="array" ref="C845">CHOOSE(_xlfn.ANCHORARRAY(B845), "Jan", "Feb", "Mar", "Apr", "May", "Jun", "Jul", "Aug", "Sep", "Oct", "Nov", "Dec")</f>
        <v>Nov</v>
      </c>
      <c r="D845" t="str">
        <f>"Q"&amp;ROUNDUP(MONTH('Supermart Grocery Sales - Retai'!F845)/3,0)</f>
        <v>Q4</v>
      </c>
      <c r="E845">
        <f>tbl_DataModel[[#This Row],[Profit]]/tbl_DataModel[[#This Row],[Sales]]</f>
        <v>0.36000000000000004</v>
      </c>
      <c r="F845">
        <v>2386</v>
      </c>
      <c r="G845">
        <v>858.96</v>
      </c>
      <c r="H845" t="s">
        <v>26</v>
      </c>
      <c r="I845" t="s">
        <v>201</v>
      </c>
      <c r="J845" t="s">
        <v>29</v>
      </c>
      <c r="K845" t="s">
        <v>114</v>
      </c>
    </row>
    <row r="846" spans="1:11" x14ac:dyDescent="0.3">
      <c r="A846">
        <f>YEAR('Supermart Grocery Sales - Retai'!F:F)</f>
        <v>2017</v>
      </c>
      <c r="B846">
        <f>MONTH('Supermart Grocery Sales - Retai'!F:F)</f>
        <v>11</v>
      </c>
      <c r="C846" t="str" cm="1">
        <f t="array" ref="C846">CHOOSE(_xlfn.ANCHORARRAY(B846), "Jan", "Feb", "Mar", "Apr", "May", "Jun", "Jul", "Aug", "Sep", "Oct", "Nov", "Dec")</f>
        <v>Nov</v>
      </c>
      <c r="D846" t="str">
        <f>"Q"&amp;ROUNDUP(MONTH('Supermart Grocery Sales - Retai'!F846)/3,0)</f>
        <v>Q4</v>
      </c>
      <c r="E846">
        <f>tbl_DataModel[[#This Row],[Profit]]/tbl_DataModel[[#This Row],[Sales]]</f>
        <v>0.27</v>
      </c>
      <c r="F846">
        <v>2280</v>
      </c>
      <c r="G846">
        <v>615.6</v>
      </c>
      <c r="H846" t="s">
        <v>20</v>
      </c>
      <c r="I846" t="s">
        <v>91</v>
      </c>
      <c r="J846" t="s">
        <v>29</v>
      </c>
      <c r="K846" t="s">
        <v>197</v>
      </c>
    </row>
    <row r="847" spans="1:11" x14ac:dyDescent="0.3">
      <c r="A847">
        <f>YEAR('Supermart Grocery Sales - Retai'!F:F)</f>
        <v>2017</v>
      </c>
      <c r="B847">
        <f>MONTH('Supermart Grocery Sales - Retai'!F:F)</f>
        <v>11</v>
      </c>
      <c r="C847" t="str" cm="1">
        <f t="array" ref="C847">CHOOSE(_xlfn.ANCHORARRAY(B847), "Jan", "Feb", "Mar", "Apr", "May", "Jun", "Jul", "Aug", "Sep", "Oct", "Nov", "Dec")</f>
        <v>Nov</v>
      </c>
      <c r="D847" t="str">
        <f>"Q"&amp;ROUNDUP(MONTH('Supermart Grocery Sales - Retai'!F847)/3,0)</f>
        <v>Q4</v>
      </c>
      <c r="E847">
        <f>tbl_DataModel[[#This Row],[Profit]]/tbl_DataModel[[#This Row],[Sales]]</f>
        <v>0.37</v>
      </c>
      <c r="F847">
        <v>2008</v>
      </c>
      <c r="G847">
        <v>742.96</v>
      </c>
      <c r="H847" t="s">
        <v>20</v>
      </c>
      <c r="I847" t="s">
        <v>21</v>
      </c>
      <c r="J847" t="s">
        <v>29</v>
      </c>
      <c r="K847" t="s">
        <v>139</v>
      </c>
    </row>
    <row r="848" spans="1:11" x14ac:dyDescent="0.3">
      <c r="A848">
        <f>YEAR('Supermart Grocery Sales - Retai'!F:F)</f>
        <v>2016</v>
      </c>
      <c r="B848">
        <f>MONTH('Supermart Grocery Sales - Retai'!F:F)</f>
        <v>10</v>
      </c>
      <c r="C848" t="str" cm="1">
        <f t="array" ref="C848">CHOOSE(_xlfn.ANCHORARRAY(B848), "Jan", "Feb", "Mar", "Apr", "May", "Jun", "Jul", "Aug", "Sep", "Oct", "Nov", "Dec")</f>
        <v>Oct</v>
      </c>
      <c r="D848" t="str">
        <f>"Q"&amp;ROUNDUP(MONTH('Supermart Grocery Sales - Retai'!F848)/3,0)</f>
        <v>Q4</v>
      </c>
      <c r="E848">
        <f>tbl_DataModel[[#This Row],[Profit]]/tbl_DataModel[[#This Row],[Sales]]</f>
        <v>0.19</v>
      </c>
      <c r="F848">
        <v>652</v>
      </c>
      <c r="G848">
        <v>123.88</v>
      </c>
      <c r="H848" t="s">
        <v>26</v>
      </c>
      <c r="I848" t="s">
        <v>37</v>
      </c>
      <c r="J848" t="s">
        <v>23</v>
      </c>
      <c r="K848" t="s">
        <v>71</v>
      </c>
    </row>
    <row r="849" spans="1:11" x14ac:dyDescent="0.3">
      <c r="A849">
        <f>YEAR('Supermart Grocery Sales - Retai'!F:F)</f>
        <v>2016</v>
      </c>
      <c r="B849">
        <f>MONTH('Supermart Grocery Sales - Retai'!F:F)</f>
        <v>10</v>
      </c>
      <c r="C849" t="str" cm="1">
        <f t="array" ref="C849">CHOOSE(_xlfn.ANCHORARRAY(B849), "Jan", "Feb", "Mar", "Apr", "May", "Jun", "Jul", "Aug", "Sep", "Oct", "Nov", "Dec")</f>
        <v>Oct</v>
      </c>
      <c r="D849" t="str">
        <f>"Q"&amp;ROUNDUP(MONTH('Supermart Grocery Sales - Retai'!F849)/3,0)</f>
        <v>Q4</v>
      </c>
      <c r="E849">
        <f>tbl_DataModel[[#This Row],[Profit]]/tbl_DataModel[[#This Row],[Sales]]</f>
        <v>4.9999999999999996E-2</v>
      </c>
      <c r="F849">
        <v>2076</v>
      </c>
      <c r="G849">
        <v>103.8</v>
      </c>
      <c r="H849" t="s">
        <v>49</v>
      </c>
      <c r="I849" t="s">
        <v>54</v>
      </c>
      <c r="J849" t="s">
        <v>23</v>
      </c>
      <c r="K849" t="s">
        <v>90</v>
      </c>
    </row>
    <row r="850" spans="1:11" x14ac:dyDescent="0.3">
      <c r="A850">
        <f>YEAR('Supermart Grocery Sales - Retai'!F:F)</f>
        <v>2018</v>
      </c>
      <c r="B850">
        <f>MONTH('Supermart Grocery Sales - Retai'!F:F)</f>
        <v>1</v>
      </c>
      <c r="C850" t="str" cm="1">
        <f t="array" ref="C850">CHOOSE(_xlfn.ANCHORARRAY(B850), "Jan", "Feb", "Mar", "Apr", "May", "Jun", "Jul", "Aug", "Sep", "Oct", "Nov", "Dec")</f>
        <v>Jan</v>
      </c>
      <c r="D850" t="str">
        <f>"Q"&amp;ROUNDUP(MONTH('Supermart Grocery Sales - Retai'!F850)/3,0)</f>
        <v>Q1</v>
      </c>
      <c r="E850">
        <f>tbl_DataModel[[#This Row],[Profit]]/tbl_DataModel[[#This Row],[Sales]]</f>
        <v>0.31</v>
      </c>
      <c r="F850">
        <v>1353</v>
      </c>
      <c r="G850">
        <v>419.43</v>
      </c>
      <c r="H850" t="s">
        <v>13</v>
      </c>
      <c r="I850" t="s">
        <v>14</v>
      </c>
      <c r="J850" t="s">
        <v>98</v>
      </c>
      <c r="K850" t="s">
        <v>40</v>
      </c>
    </row>
    <row r="851" spans="1:11" x14ac:dyDescent="0.3">
      <c r="A851">
        <f>YEAR('Supermart Grocery Sales - Retai'!F:F)</f>
        <v>2015</v>
      </c>
      <c r="B851">
        <f>MONTH('Supermart Grocery Sales - Retai'!F:F)</f>
        <v>2</v>
      </c>
      <c r="C851" t="str" cm="1">
        <f t="array" ref="C851">CHOOSE(_xlfn.ANCHORARRAY(B851), "Jan", "Feb", "Mar", "Apr", "May", "Jun", "Jul", "Aug", "Sep", "Oct", "Nov", "Dec")</f>
        <v>Feb</v>
      </c>
      <c r="D851" t="str">
        <f>"Q"&amp;ROUNDUP(MONTH('Supermart Grocery Sales - Retai'!F851)/3,0)</f>
        <v>Q1</v>
      </c>
      <c r="E851">
        <f>tbl_DataModel[[#This Row],[Profit]]/tbl_DataModel[[#This Row],[Sales]]</f>
        <v>0.21000000000000002</v>
      </c>
      <c r="F851">
        <v>740</v>
      </c>
      <c r="G851">
        <v>155.4</v>
      </c>
      <c r="H851" t="s">
        <v>32</v>
      </c>
      <c r="I851" t="s">
        <v>33</v>
      </c>
      <c r="J851" t="s">
        <v>98</v>
      </c>
      <c r="K851" t="s">
        <v>159</v>
      </c>
    </row>
    <row r="852" spans="1:11" x14ac:dyDescent="0.3">
      <c r="A852">
        <f>YEAR('Supermart Grocery Sales - Retai'!F:F)</f>
        <v>2017</v>
      </c>
      <c r="B852">
        <f>MONTH('Supermart Grocery Sales - Retai'!F:F)</f>
        <v>6</v>
      </c>
      <c r="C852" t="str" cm="1">
        <f t="array" ref="C852">CHOOSE(_xlfn.ANCHORARRAY(B852), "Jan", "Feb", "Mar", "Apr", "May", "Jun", "Jul", "Aug", "Sep", "Oct", "Nov", "Dec")</f>
        <v>Jun</v>
      </c>
      <c r="D852" t="str">
        <f>"Q"&amp;ROUNDUP(MONTH('Supermart Grocery Sales - Retai'!F852)/3,0)</f>
        <v>Q2</v>
      </c>
      <c r="E852">
        <f>tbl_DataModel[[#This Row],[Profit]]/tbl_DataModel[[#This Row],[Sales]]</f>
        <v>0.28000000000000003</v>
      </c>
      <c r="F852">
        <v>1100</v>
      </c>
      <c r="G852">
        <v>308</v>
      </c>
      <c r="H852" t="s">
        <v>20</v>
      </c>
      <c r="I852" t="s">
        <v>21</v>
      </c>
      <c r="J852" t="s">
        <v>29</v>
      </c>
      <c r="K852" t="s">
        <v>19</v>
      </c>
    </row>
    <row r="853" spans="1:11" x14ac:dyDescent="0.3">
      <c r="A853">
        <f>YEAR('Supermart Grocery Sales - Retai'!F:F)</f>
        <v>2017</v>
      </c>
      <c r="B853">
        <f>MONTH('Supermart Grocery Sales - Retai'!F:F)</f>
        <v>6</v>
      </c>
      <c r="C853" t="str" cm="1">
        <f t="array" ref="C853">CHOOSE(_xlfn.ANCHORARRAY(B853), "Jan", "Feb", "Mar", "Apr", "May", "Jun", "Jul", "Aug", "Sep", "Oct", "Nov", "Dec")</f>
        <v>Jun</v>
      </c>
      <c r="D853" t="str">
        <f>"Q"&amp;ROUNDUP(MONTH('Supermart Grocery Sales - Retai'!F853)/3,0)</f>
        <v>Q2</v>
      </c>
      <c r="E853">
        <f>tbl_DataModel[[#This Row],[Profit]]/tbl_DataModel[[#This Row],[Sales]]</f>
        <v>0.12000000000000001</v>
      </c>
      <c r="F853">
        <v>1759</v>
      </c>
      <c r="G853">
        <v>211.08</v>
      </c>
      <c r="H853" t="s">
        <v>63</v>
      </c>
      <c r="I853" t="s">
        <v>157</v>
      </c>
      <c r="J853" t="s">
        <v>29</v>
      </c>
      <c r="K853" t="s">
        <v>86</v>
      </c>
    </row>
    <row r="854" spans="1:11" x14ac:dyDescent="0.3">
      <c r="A854">
        <f>YEAR('Supermart Grocery Sales - Retai'!F:F)</f>
        <v>2017</v>
      </c>
      <c r="B854">
        <f>MONTH('Supermart Grocery Sales - Retai'!F:F)</f>
        <v>5</v>
      </c>
      <c r="C854" t="str" cm="1">
        <f t="array" ref="C854">CHOOSE(_xlfn.ANCHORARRAY(B854), "Jan", "Feb", "Mar", "Apr", "May", "Jun", "Jul", "Aug", "Sep", "Oct", "Nov", "Dec")</f>
        <v>May</v>
      </c>
      <c r="D854" t="str">
        <f>"Q"&amp;ROUNDUP(MONTH('Supermart Grocery Sales - Retai'!F854)/3,0)</f>
        <v>Q2</v>
      </c>
      <c r="E854">
        <f>tbl_DataModel[[#This Row],[Profit]]/tbl_DataModel[[#This Row],[Sales]]</f>
        <v>0.10999999999999999</v>
      </c>
      <c r="F854">
        <v>2099</v>
      </c>
      <c r="G854">
        <v>230.89</v>
      </c>
      <c r="H854" t="s">
        <v>63</v>
      </c>
      <c r="I854" t="s">
        <v>64</v>
      </c>
      <c r="J854" t="s">
        <v>23</v>
      </c>
      <c r="K854" t="s">
        <v>130</v>
      </c>
    </row>
    <row r="855" spans="1:11" x14ac:dyDescent="0.3">
      <c r="A855">
        <f>YEAR('Supermart Grocery Sales - Retai'!F:F)</f>
        <v>2017</v>
      </c>
      <c r="B855">
        <f>MONTH('Supermart Grocery Sales - Retai'!F:F)</f>
        <v>2</v>
      </c>
      <c r="C855" t="str" cm="1">
        <f t="array" ref="C855">CHOOSE(_xlfn.ANCHORARRAY(B855), "Jan", "Feb", "Mar", "Apr", "May", "Jun", "Jul", "Aug", "Sep", "Oct", "Nov", "Dec")</f>
        <v>Feb</v>
      </c>
      <c r="D855" t="str">
        <f>"Q"&amp;ROUNDUP(MONTH('Supermart Grocery Sales - Retai'!F855)/3,0)</f>
        <v>Q1</v>
      </c>
      <c r="E855">
        <f>tbl_DataModel[[#This Row],[Profit]]/tbl_DataModel[[#This Row],[Sales]]</f>
        <v>0.32999999999999996</v>
      </c>
      <c r="F855">
        <v>1935</v>
      </c>
      <c r="G855">
        <v>638.54999999999995</v>
      </c>
      <c r="H855" t="s">
        <v>49</v>
      </c>
      <c r="I855" t="s">
        <v>54</v>
      </c>
      <c r="J855" t="s">
        <v>98</v>
      </c>
      <c r="K855" t="s">
        <v>191</v>
      </c>
    </row>
    <row r="856" spans="1:11" x14ac:dyDescent="0.3">
      <c r="A856">
        <f>YEAR('Supermart Grocery Sales - Retai'!F:F)</f>
        <v>2017</v>
      </c>
      <c r="B856">
        <f>MONTH('Supermart Grocery Sales - Retai'!F:F)</f>
        <v>2</v>
      </c>
      <c r="C856" t="str" cm="1">
        <f t="array" ref="C856">CHOOSE(_xlfn.ANCHORARRAY(B856), "Jan", "Feb", "Mar", "Apr", "May", "Jun", "Jul", "Aug", "Sep", "Oct", "Nov", "Dec")</f>
        <v>Feb</v>
      </c>
      <c r="D856" t="str">
        <f>"Q"&amp;ROUNDUP(MONTH('Supermart Grocery Sales - Retai'!F856)/3,0)</f>
        <v>Q1</v>
      </c>
      <c r="E856">
        <f>tbl_DataModel[[#This Row],[Profit]]/tbl_DataModel[[#This Row],[Sales]]</f>
        <v>0.08</v>
      </c>
      <c r="F856">
        <v>1316</v>
      </c>
      <c r="G856">
        <v>105.28</v>
      </c>
      <c r="H856" t="s">
        <v>13</v>
      </c>
      <c r="I856" t="s">
        <v>195</v>
      </c>
      <c r="J856" t="s">
        <v>98</v>
      </c>
      <c r="K856" t="s">
        <v>139</v>
      </c>
    </row>
    <row r="857" spans="1:11" x14ac:dyDescent="0.3">
      <c r="A857">
        <f>YEAR('Supermart Grocery Sales - Retai'!F:F)</f>
        <v>2015</v>
      </c>
      <c r="B857">
        <f>MONTH('Supermart Grocery Sales - Retai'!F:F)</f>
        <v>8</v>
      </c>
      <c r="C857" t="str" cm="1">
        <f t="array" ref="C857">CHOOSE(_xlfn.ANCHORARRAY(B857), "Jan", "Feb", "Mar", "Apr", "May", "Jun", "Jul", "Aug", "Sep", "Oct", "Nov", "Dec")</f>
        <v>Aug</v>
      </c>
      <c r="D857" t="str">
        <f>"Q"&amp;ROUNDUP(MONTH('Supermart Grocery Sales - Retai'!F857)/3,0)</f>
        <v>Q3</v>
      </c>
      <c r="E857">
        <f>tbl_DataModel[[#This Row],[Profit]]/tbl_DataModel[[#This Row],[Sales]]</f>
        <v>0.25</v>
      </c>
      <c r="F857">
        <v>2040</v>
      </c>
      <c r="G857">
        <v>510</v>
      </c>
      <c r="H857" t="s">
        <v>58</v>
      </c>
      <c r="I857" t="s">
        <v>112</v>
      </c>
      <c r="J857" t="s">
        <v>98</v>
      </c>
      <c r="K857" t="s">
        <v>263</v>
      </c>
    </row>
    <row r="858" spans="1:11" x14ac:dyDescent="0.3">
      <c r="A858">
        <f>YEAR('Supermart Grocery Sales - Retai'!F:F)</f>
        <v>2015</v>
      </c>
      <c r="B858">
        <f>MONTH('Supermart Grocery Sales - Retai'!F:F)</f>
        <v>8</v>
      </c>
      <c r="C858" t="str" cm="1">
        <f t="array" ref="C858">CHOOSE(_xlfn.ANCHORARRAY(B858), "Jan", "Feb", "Mar", "Apr", "May", "Jun", "Jul", "Aug", "Sep", "Oct", "Nov", "Dec")</f>
        <v>Aug</v>
      </c>
      <c r="D858" t="str">
        <f>"Q"&amp;ROUNDUP(MONTH('Supermart Grocery Sales - Retai'!F858)/3,0)</f>
        <v>Q3</v>
      </c>
      <c r="E858">
        <f>tbl_DataModel[[#This Row],[Profit]]/tbl_DataModel[[#This Row],[Sales]]</f>
        <v>0.27999999999999997</v>
      </c>
      <c r="F858">
        <v>1742</v>
      </c>
      <c r="G858">
        <v>487.76</v>
      </c>
      <c r="H858" t="s">
        <v>26</v>
      </c>
      <c r="I858" t="s">
        <v>37</v>
      </c>
      <c r="J858" t="s">
        <v>98</v>
      </c>
      <c r="K858" t="s">
        <v>12</v>
      </c>
    </row>
    <row r="859" spans="1:11" x14ac:dyDescent="0.3">
      <c r="A859">
        <f>YEAR('Supermart Grocery Sales - Retai'!F:F)</f>
        <v>2015</v>
      </c>
      <c r="B859">
        <f>MONTH('Supermart Grocery Sales - Retai'!F:F)</f>
        <v>8</v>
      </c>
      <c r="C859" t="str" cm="1">
        <f t="array" ref="C859">CHOOSE(_xlfn.ANCHORARRAY(B859), "Jan", "Feb", "Mar", "Apr", "May", "Jun", "Jul", "Aug", "Sep", "Oct", "Nov", "Dec")</f>
        <v>Aug</v>
      </c>
      <c r="D859" t="str">
        <f>"Q"&amp;ROUNDUP(MONTH('Supermart Grocery Sales - Retai'!F859)/3,0)</f>
        <v>Q3</v>
      </c>
      <c r="E859">
        <f>tbl_DataModel[[#This Row],[Profit]]/tbl_DataModel[[#This Row],[Sales]]</f>
        <v>0.27</v>
      </c>
      <c r="F859">
        <v>1559</v>
      </c>
      <c r="G859">
        <v>420.93</v>
      </c>
      <c r="H859" t="s">
        <v>26</v>
      </c>
      <c r="I859" t="s">
        <v>94</v>
      </c>
      <c r="J859" t="s">
        <v>98</v>
      </c>
      <c r="K859" t="s">
        <v>106</v>
      </c>
    </row>
    <row r="860" spans="1:11" x14ac:dyDescent="0.3">
      <c r="A860">
        <f>YEAR('Supermart Grocery Sales - Retai'!F:F)</f>
        <v>2018</v>
      </c>
      <c r="B860">
        <f>MONTH('Supermart Grocery Sales - Retai'!F:F)</f>
        <v>4</v>
      </c>
      <c r="C860" t="str" cm="1">
        <f t="array" ref="C860">CHOOSE(_xlfn.ANCHORARRAY(B860), "Jan", "Feb", "Mar", "Apr", "May", "Jun", "Jul", "Aug", "Sep", "Oct", "Nov", "Dec")</f>
        <v>Apr</v>
      </c>
      <c r="D860" t="str">
        <f>"Q"&amp;ROUNDUP(MONTH('Supermart Grocery Sales - Retai'!F860)/3,0)</f>
        <v>Q2</v>
      </c>
      <c r="E860">
        <f>tbl_DataModel[[#This Row],[Profit]]/tbl_DataModel[[#This Row],[Sales]]</f>
        <v>0.13</v>
      </c>
      <c r="F860">
        <v>1141</v>
      </c>
      <c r="G860">
        <v>148.33000000000001</v>
      </c>
      <c r="H860" t="s">
        <v>49</v>
      </c>
      <c r="I860" t="s">
        <v>50</v>
      </c>
      <c r="J860" t="s">
        <v>98</v>
      </c>
      <c r="K860" t="s">
        <v>135</v>
      </c>
    </row>
    <row r="861" spans="1:11" x14ac:dyDescent="0.3">
      <c r="A861">
        <f>YEAR('Supermart Grocery Sales - Retai'!F:F)</f>
        <v>2018</v>
      </c>
      <c r="B861">
        <f>MONTH('Supermart Grocery Sales - Retai'!F:F)</f>
        <v>4</v>
      </c>
      <c r="C861" t="str" cm="1">
        <f t="array" ref="C861">CHOOSE(_xlfn.ANCHORARRAY(B861), "Jan", "Feb", "Mar", "Apr", "May", "Jun", "Jul", "Aug", "Sep", "Oct", "Nov", "Dec")</f>
        <v>Apr</v>
      </c>
      <c r="D861" t="str">
        <f>"Q"&amp;ROUNDUP(MONTH('Supermart Grocery Sales - Retai'!F861)/3,0)</f>
        <v>Q2</v>
      </c>
      <c r="E861">
        <f>tbl_DataModel[[#This Row],[Profit]]/tbl_DataModel[[#This Row],[Sales]]</f>
        <v>0.32999999999999996</v>
      </c>
      <c r="F861">
        <v>2060</v>
      </c>
      <c r="G861">
        <v>679.8</v>
      </c>
      <c r="H861" t="s">
        <v>63</v>
      </c>
      <c r="I861" t="s">
        <v>87</v>
      </c>
      <c r="J861" t="s">
        <v>98</v>
      </c>
      <c r="K861" t="s">
        <v>116</v>
      </c>
    </row>
    <row r="862" spans="1:11" x14ac:dyDescent="0.3">
      <c r="A862">
        <f>YEAR('Supermart Grocery Sales - Retai'!F:F)</f>
        <v>2015</v>
      </c>
      <c r="B862">
        <f>MONTH('Supermart Grocery Sales - Retai'!F:F)</f>
        <v>6</v>
      </c>
      <c r="C862" t="str" cm="1">
        <f t="array" ref="C862">CHOOSE(_xlfn.ANCHORARRAY(B862), "Jan", "Feb", "Mar", "Apr", "May", "Jun", "Jul", "Aug", "Sep", "Oct", "Nov", "Dec")</f>
        <v>Jun</v>
      </c>
      <c r="D862" t="str">
        <f>"Q"&amp;ROUNDUP(MONTH('Supermart Grocery Sales - Retai'!F862)/3,0)</f>
        <v>Q2</v>
      </c>
      <c r="E862">
        <f>tbl_DataModel[[#This Row],[Profit]]/tbl_DataModel[[#This Row],[Sales]]</f>
        <v>0.39999999999999997</v>
      </c>
      <c r="F862">
        <v>1426</v>
      </c>
      <c r="G862">
        <v>570.4</v>
      </c>
      <c r="H862" t="s">
        <v>26</v>
      </c>
      <c r="I862" t="s">
        <v>27</v>
      </c>
      <c r="J862" t="s">
        <v>29</v>
      </c>
      <c r="K862" t="s">
        <v>45</v>
      </c>
    </row>
    <row r="863" spans="1:11" x14ac:dyDescent="0.3">
      <c r="A863">
        <f>YEAR('Supermart Grocery Sales - Retai'!F:F)</f>
        <v>2015</v>
      </c>
      <c r="B863">
        <f>MONTH('Supermart Grocery Sales - Retai'!F:F)</f>
        <v>6</v>
      </c>
      <c r="C863" t="str" cm="1">
        <f t="array" ref="C863">CHOOSE(_xlfn.ANCHORARRAY(B863), "Jan", "Feb", "Mar", "Apr", "May", "Jun", "Jul", "Aug", "Sep", "Oct", "Nov", "Dec")</f>
        <v>Jun</v>
      </c>
      <c r="D863" t="str">
        <f>"Q"&amp;ROUNDUP(MONTH('Supermart Grocery Sales - Retai'!F863)/3,0)</f>
        <v>Q2</v>
      </c>
      <c r="E863">
        <f>tbl_DataModel[[#This Row],[Profit]]/tbl_DataModel[[#This Row],[Sales]]</f>
        <v>6.9999999999999993E-2</v>
      </c>
      <c r="F863">
        <v>1263</v>
      </c>
      <c r="G863">
        <v>88.41</v>
      </c>
      <c r="H863" t="s">
        <v>49</v>
      </c>
      <c r="I863" t="s">
        <v>205</v>
      </c>
      <c r="J863" t="s">
        <v>29</v>
      </c>
      <c r="K863" t="s">
        <v>78</v>
      </c>
    </row>
    <row r="864" spans="1:11" x14ac:dyDescent="0.3">
      <c r="A864">
        <f>YEAR('Supermart Grocery Sales - Retai'!F:F)</f>
        <v>2017</v>
      </c>
      <c r="B864">
        <f>MONTH('Supermart Grocery Sales - Retai'!F:F)</f>
        <v>1</v>
      </c>
      <c r="C864" t="str" cm="1">
        <f t="array" ref="C864">CHOOSE(_xlfn.ANCHORARRAY(B864), "Jan", "Feb", "Mar", "Apr", "May", "Jun", "Jul", "Aug", "Sep", "Oct", "Nov", "Dec")</f>
        <v>Jan</v>
      </c>
      <c r="D864" t="str">
        <f>"Q"&amp;ROUNDUP(MONTH('Supermart Grocery Sales - Retai'!F864)/3,0)</f>
        <v>Q1</v>
      </c>
      <c r="E864">
        <f>tbl_DataModel[[#This Row],[Profit]]/tbl_DataModel[[#This Row],[Sales]]</f>
        <v>0.38</v>
      </c>
      <c r="F864">
        <v>1880</v>
      </c>
      <c r="G864">
        <v>714.4</v>
      </c>
      <c r="H864" t="s">
        <v>26</v>
      </c>
      <c r="I864" t="s">
        <v>94</v>
      </c>
      <c r="J864" t="s">
        <v>23</v>
      </c>
      <c r="K864" t="s">
        <v>162</v>
      </c>
    </row>
    <row r="865" spans="1:11" x14ac:dyDescent="0.3">
      <c r="A865">
        <f>YEAR('Supermart Grocery Sales - Retai'!F:F)</f>
        <v>2017</v>
      </c>
      <c r="B865">
        <f>MONTH('Supermart Grocery Sales - Retai'!F:F)</f>
        <v>1</v>
      </c>
      <c r="C865" t="str" cm="1">
        <f t="array" ref="C865">CHOOSE(_xlfn.ANCHORARRAY(B865), "Jan", "Feb", "Mar", "Apr", "May", "Jun", "Jul", "Aug", "Sep", "Oct", "Nov", "Dec")</f>
        <v>Jan</v>
      </c>
      <c r="D865" t="str">
        <f>"Q"&amp;ROUNDUP(MONTH('Supermart Grocery Sales - Retai'!F865)/3,0)</f>
        <v>Q1</v>
      </c>
      <c r="E865">
        <f>tbl_DataModel[[#This Row],[Profit]]/tbl_DataModel[[#This Row],[Sales]]</f>
        <v>0.25</v>
      </c>
      <c r="F865">
        <v>899</v>
      </c>
      <c r="G865">
        <v>224.75</v>
      </c>
      <c r="H865" t="s">
        <v>63</v>
      </c>
      <c r="I865" t="s">
        <v>87</v>
      </c>
      <c r="J865" t="s">
        <v>23</v>
      </c>
      <c r="K865" t="s">
        <v>31</v>
      </c>
    </row>
    <row r="866" spans="1:11" x14ac:dyDescent="0.3">
      <c r="A866">
        <f>YEAR('Supermart Grocery Sales - Retai'!F:F)</f>
        <v>2017</v>
      </c>
      <c r="B866">
        <f>MONTH('Supermart Grocery Sales - Retai'!F:F)</f>
        <v>1</v>
      </c>
      <c r="C866" t="str" cm="1">
        <f t="array" ref="C866">CHOOSE(_xlfn.ANCHORARRAY(B866), "Jan", "Feb", "Mar", "Apr", "May", "Jun", "Jul", "Aug", "Sep", "Oct", "Nov", "Dec")</f>
        <v>Jan</v>
      </c>
      <c r="D866" t="str">
        <f>"Q"&amp;ROUNDUP(MONTH('Supermart Grocery Sales - Retai'!F866)/3,0)</f>
        <v>Q1</v>
      </c>
      <c r="E866">
        <f>tbl_DataModel[[#This Row],[Profit]]/tbl_DataModel[[#This Row],[Sales]]</f>
        <v>0.37</v>
      </c>
      <c r="F866">
        <v>1417</v>
      </c>
      <c r="G866">
        <v>524.29</v>
      </c>
      <c r="H866" t="s">
        <v>26</v>
      </c>
      <c r="I866" t="s">
        <v>27</v>
      </c>
      <c r="J866" t="s">
        <v>23</v>
      </c>
      <c r="K866" t="s">
        <v>151</v>
      </c>
    </row>
    <row r="867" spans="1:11" x14ac:dyDescent="0.3">
      <c r="A867">
        <f>YEAR('Supermart Grocery Sales - Retai'!F:F)</f>
        <v>2015</v>
      </c>
      <c r="B867">
        <f>MONTH('Supermart Grocery Sales - Retai'!F:F)</f>
        <v>1</v>
      </c>
      <c r="C867" t="str" cm="1">
        <f t="array" ref="C867">CHOOSE(_xlfn.ANCHORARRAY(B867), "Jan", "Feb", "Mar", "Apr", "May", "Jun", "Jul", "Aug", "Sep", "Oct", "Nov", "Dec")</f>
        <v>Jan</v>
      </c>
      <c r="D867" t="str">
        <f>"Q"&amp;ROUNDUP(MONTH('Supermart Grocery Sales - Retai'!F867)/3,0)</f>
        <v>Q1</v>
      </c>
      <c r="E867">
        <f>tbl_DataModel[[#This Row],[Profit]]/tbl_DataModel[[#This Row],[Sales]]</f>
        <v>0.18</v>
      </c>
      <c r="F867">
        <v>1066</v>
      </c>
      <c r="G867">
        <v>191.88</v>
      </c>
      <c r="H867" t="s">
        <v>63</v>
      </c>
      <c r="I867" t="s">
        <v>75</v>
      </c>
      <c r="J867" t="s">
        <v>23</v>
      </c>
      <c r="K867" t="s">
        <v>40</v>
      </c>
    </row>
    <row r="868" spans="1:11" x14ac:dyDescent="0.3">
      <c r="A868">
        <f>YEAR('Supermart Grocery Sales - Retai'!F:F)</f>
        <v>2015</v>
      </c>
      <c r="B868">
        <f>MONTH('Supermart Grocery Sales - Retai'!F:F)</f>
        <v>1</v>
      </c>
      <c r="C868" t="str" cm="1">
        <f t="array" ref="C868">CHOOSE(_xlfn.ANCHORARRAY(B868), "Jan", "Feb", "Mar", "Apr", "May", "Jun", "Jul", "Aug", "Sep", "Oct", "Nov", "Dec")</f>
        <v>Jan</v>
      </c>
      <c r="D868" t="str">
        <f>"Q"&amp;ROUNDUP(MONTH('Supermart Grocery Sales - Retai'!F868)/3,0)</f>
        <v>Q1</v>
      </c>
      <c r="E868">
        <f>tbl_DataModel[[#This Row],[Profit]]/tbl_DataModel[[#This Row],[Sales]]</f>
        <v>0.09</v>
      </c>
      <c r="F868">
        <v>1330</v>
      </c>
      <c r="G868">
        <v>119.7</v>
      </c>
      <c r="H868" t="s">
        <v>63</v>
      </c>
      <c r="I868" t="s">
        <v>157</v>
      </c>
      <c r="J868" t="s">
        <v>23</v>
      </c>
      <c r="K868" t="s">
        <v>83</v>
      </c>
    </row>
    <row r="869" spans="1:11" x14ac:dyDescent="0.3">
      <c r="A869">
        <f>YEAR('Supermart Grocery Sales - Retai'!F:F)</f>
        <v>2017</v>
      </c>
      <c r="B869">
        <f>MONTH('Supermart Grocery Sales - Retai'!F:F)</f>
        <v>9</v>
      </c>
      <c r="C869" t="str" cm="1">
        <f t="array" ref="C869">CHOOSE(_xlfn.ANCHORARRAY(B869), "Jan", "Feb", "Mar", "Apr", "May", "Jun", "Jul", "Aug", "Sep", "Oct", "Nov", "Dec")</f>
        <v>Sep</v>
      </c>
      <c r="D869" t="str">
        <f>"Q"&amp;ROUNDUP(MONTH('Supermart Grocery Sales - Retai'!F869)/3,0)</f>
        <v>Q3</v>
      </c>
      <c r="E869">
        <f>tbl_DataModel[[#This Row],[Profit]]/tbl_DataModel[[#This Row],[Sales]]</f>
        <v>0.36000000000000004</v>
      </c>
      <c r="F869">
        <v>1677</v>
      </c>
      <c r="G869">
        <v>603.72</v>
      </c>
      <c r="H869" t="s">
        <v>20</v>
      </c>
      <c r="I869" t="s">
        <v>21</v>
      </c>
      <c r="J869" t="s">
        <v>98</v>
      </c>
      <c r="K869" t="s">
        <v>67</v>
      </c>
    </row>
    <row r="870" spans="1:11" x14ac:dyDescent="0.3">
      <c r="A870">
        <f>YEAR('Supermart Grocery Sales - Retai'!F:F)</f>
        <v>2015</v>
      </c>
      <c r="B870">
        <f>MONTH('Supermart Grocery Sales - Retai'!F:F)</f>
        <v>4</v>
      </c>
      <c r="C870" t="str" cm="1">
        <f t="array" ref="C870">CHOOSE(_xlfn.ANCHORARRAY(B870), "Jan", "Feb", "Mar", "Apr", "May", "Jun", "Jul", "Aug", "Sep", "Oct", "Nov", "Dec")</f>
        <v>Apr</v>
      </c>
      <c r="D870" t="str">
        <f>"Q"&amp;ROUNDUP(MONTH('Supermart Grocery Sales - Retai'!F870)/3,0)</f>
        <v>Q2</v>
      </c>
      <c r="E870">
        <f>tbl_DataModel[[#This Row],[Profit]]/tbl_DataModel[[#This Row],[Sales]]</f>
        <v>0.4</v>
      </c>
      <c r="F870">
        <v>627</v>
      </c>
      <c r="G870">
        <v>250.8</v>
      </c>
      <c r="H870" t="s">
        <v>20</v>
      </c>
      <c r="I870" t="s">
        <v>21</v>
      </c>
      <c r="J870" t="s">
        <v>98</v>
      </c>
      <c r="K870" t="s">
        <v>156</v>
      </c>
    </row>
    <row r="871" spans="1:11" x14ac:dyDescent="0.3">
      <c r="A871">
        <f>YEAR('Supermart Grocery Sales - Retai'!F:F)</f>
        <v>2017</v>
      </c>
      <c r="B871">
        <f>MONTH('Supermart Grocery Sales - Retai'!F:F)</f>
        <v>9</v>
      </c>
      <c r="C871" t="str" cm="1">
        <f t="array" ref="C871">CHOOSE(_xlfn.ANCHORARRAY(B871), "Jan", "Feb", "Mar", "Apr", "May", "Jun", "Jul", "Aug", "Sep", "Oct", "Nov", "Dec")</f>
        <v>Sep</v>
      </c>
      <c r="D871" t="str">
        <f>"Q"&amp;ROUNDUP(MONTH('Supermart Grocery Sales - Retai'!F871)/3,0)</f>
        <v>Q3</v>
      </c>
      <c r="E871">
        <f>tbl_DataModel[[#This Row],[Profit]]/tbl_DataModel[[#This Row],[Sales]]</f>
        <v>0.45</v>
      </c>
      <c r="F871">
        <v>1598</v>
      </c>
      <c r="G871">
        <v>719.1</v>
      </c>
      <c r="H871" t="s">
        <v>26</v>
      </c>
      <c r="I871" t="s">
        <v>37</v>
      </c>
      <c r="J871" t="s">
        <v>98</v>
      </c>
      <c r="K871" t="s">
        <v>184</v>
      </c>
    </row>
    <row r="872" spans="1:11" x14ac:dyDescent="0.3">
      <c r="A872">
        <f>YEAR('Supermart Grocery Sales - Retai'!F:F)</f>
        <v>2017</v>
      </c>
      <c r="B872">
        <f>MONTH('Supermart Grocery Sales - Retai'!F:F)</f>
        <v>9</v>
      </c>
      <c r="C872" t="str" cm="1">
        <f t="array" ref="C872">CHOOSE(_xlfn.ANCHORARRAY(B872), "Jan", "Feb", "Mar", "Apr", "May", "Jun", "Jul", "Aug", "Sep", "Oct", "Nov", "Dec")</f>
        <v>Sep</v>
      </c>
      <c r="D872" t="str">
        <f>"Q"&amp;ROUNDUP(MONTH('Supermart Grocery Sales - Retai'!F872)/3,0)</f>
        <v>Q3</v>
      </c>
      <c r="E872">
        <f>tbl_DataModel[[#This Row],[Profit]]/tbl_DataModel[[#This Row],[Sales]]</f>
        <v>0.43</v>
      </c>
      <c r="F872">
        <v>1852</v>
      </c>
      <c r="G872">
        <v>796.36</v>
      </c>
      <c r="H872" t="s">
        <v>49</v>
      </c>
      <c r="I872" t="s">
        <v>205</v>
      </c>
      <c r="J872" t="s">
        <v>98</v>
      </c>
      <c r="K872" t="s">
        <v>86</v>
      </c>
    </row>
    <row r="873" spans="1:11" x14ac:dyDescent="0.3">
      <c r="A873">
        <f>YEAR('Supermart Grocery Sales - Retai'!F:F)</f>
        <v>2016</v>
      </c>
      <c r="B873">
        <f>MONTH('Supermart Grocery Sales - Retai'!F:F)</f>
        <v>10</v>
      </c>
      <c r="C873" t="str" cm="1">
        <f t="array" ref="C873">CHOOSE(_xlfn.ANCHORARRAY(B873), "Jan", "Feb", "Mar", "Apr", "May", "Jun", "Jul", "Aug", "Sep", "Oct", "Nov", "Dec")</f>
        <v>Oct</v>
      </c>
      <c r="D873" t="str">
        <f>"Q"&amp;ROUNDUP(MONTH('Supermart Grocery Sales - Retai'!F873)/3,0)</f>
        <v>Q4</v>
      </c>
      <c r="E873">
        <f>tbl_DataModel[[#This Row],[Profit]]/tbl_DataModel[[#This Row],[Sales]]</f>
        <v>0.25</v>
      </c>
      <c r="F873">
        <v>1970</v>
      </c>
      <c r="G873">
        <v>492.5</v>
      </c>
      <c r="H873" t="s">
        <v>13</v>
      </c>
      <c r="I873" t="s">
        <v>79</v>
      </c>
      <c r="J873" t="s">
        <v>98</v>
      </c>
      <c r="K873" t="s">
        <v>25</v>
      </c>
    </row>
    <row r="874" spans="1:11" x14ac:dyDescent="0.3">
      <c r="A874">
        <f>YEAR('Supermart Grocery Sales - Retai'!F:F)</f>
        <v>2015</v>
      </c>
      <c r="B874">
        <f>MONTH('Supermart Grocery Sales - Retai'!F:F)</f>
        <v>12</v>
      </c>
      <c r="C874" t="str" cm="1">
        <f t="array" ref="C874">CHOOSE(_xlfn.ANCHORARRAY(B874), "Jan", "Feb", "Mar", "Apr", "May", "Jun", "Jul", "Aug", "Sep", "Oct", "Nov", "Dec")</f>
        <v>Dec</v>
      </c>
      <c r="D874" t="str">
        <f>"Q"&amp;ROUNDUP(MONTH('Supermart Grocery Sales - Retai'!F874)/3,0)</f>
        <v>Q4</v>
      </c>
      <c r="E874">
        <f>tbl_DataModel[[#This Row],[Profit]]/tbl_DataModel[[#This Row],[Sales]]</f>
        <v>9.0000000000000011E-2</v>
      </c>
      <c r="F874">
        <v>1504</v>
      </c>
      <c r="G874">
        <v>135.36000000000001</v>
      </c>
      <c r="H874" t="s">
        <v>63</v>
      </c>
      <c r="I874" t="s">
        <v>157</v>
      </c>
      <c r="J874" t="s">
        <v>98</v>
      </c>
      <c r="K874" t="s">
        <v>83</v>
      </c>
    </row>
    <row r="875" spans="1:11" x14ac:dyDescent="0.3">
      <c r="A875">
        <f>YEAR('Supermart Grocery Sales - Retai'!F:F)</f>
        <v>2015</v>
      </c>
      <c r="B875">
        <f>MONTH('Supermart Grocery Sales - Retai'!F:F)</f>
        <v>12</v>
      </c>
      <c r="C875" t="str" cm="1">
        <f t="array" ref="C875">CHOOSE(_xlfn.ANCHORARRAY(B875), "Jan", "Feb", "Mar", "Apr", "May", "Jun", "Jul", "Aug", "Sep", "Oct", "Nov", "Dec")</f>
        <v>Dec</v>
      </c>
      <c r="D875" t="str">
        <f>"Q"&amp;ROUNDUP(MONTH('Supermart Grocery Sales - Retai'!F875)/3,0)</f>
        <v>Q4</v>
      </c>
      <c r="E875">
        <f>tbl_DataModel[[#This Row],[Profit]]/tbl_DataModel[[#This Row],[Sales]]</f>
        <v>0.25</v>
      </c>
      <c r="F875">
        <v>1795</v>
      </c>
      <c r="G875">
        <v>448.75</v>
      </c>
      <c r="H875" t="s">
        <v>32</v>
      </c>
      <c r="I875" t="s">
        <v>97</v>
      </c>
      <c r="J875" t="s">
        <v>98</v>
      </c>
      <c r="K875" t="s">
        <v>169</v>
      </c>
    </row>
    <row r="876" spans="1:11" x14ac:dyDescent="0.3">
      <c r="A876">
        <f>YEAR('Supermart Grocery Sales - Retai'!F:F)</f>
        <v>2018</v>
      </c>
      <c r="B876">
        <f>MONTH('Supermart Grocery Sales - Retai'!F:F)</f>
        <v>8</v>
      </c>
      <c r="C876" t="str" cm="1">
        <f t="array" ref="C876">CHOOSE(_xlfn.ANCHORARRAY(B876), "Jan", "Feb", "Mar", "Apr", "May", "Jun", "Jul", "Aug", "Sep", "Oct", "Nov", "Dec")</f>
        <v>Aug</v>
      </c>
      <c r="D876" t="str">
        <f>"Q"&amp;ROUNDUP(MONTH('Supermart Grocery Sales - Retai'!F876)/3,0)</f>
        <v>Q3</v>
      </c>
      <c r="E876">
        <f>tbl_DataModel[[#This Row],[Profit]]/tbl_DataModel[[#This Row],[Sales]]</f>
        <v>0.27</v>
      </c>
      <c r="F876">
        <v>693</v>
      </c>
      <c r="G876">
        <v>187.11</v>
      </c>
      <c r="H876" t="s">
        <v>26</v>
      </c>
      <c r="I876" t="s">
        <v>27</v>
      </c>
      <c r="J876" t="s">
        <v>23</v>
      </c>
      <c r="K876" t="s">
        <v>234</v>
      </c>
    </row>
    <row r="877" spans="1:11" x14ac:dyDescent="0.3">
      <c r="A877">
        <f>YEAR('Supermart Grocery Sales - Retai'!F:F)</f>
        <v>2017</v>
      </c>
      <c r="B877">
        <f>MONTH('Supermart Grocery Sales - Retai'!F:F)</f>
        <v>1</v>
      </c>
      <c r="C877" t="str" cm="1">
        <f t="array" ref="C877">CHOOSE(_xlfn.ANCHORARRAY(B877), "Jan", "Feb", "Mar", "Apr", "May", "Jun", "Jul", "Aug", "Sep", "Oct", "Nov", "Dec")</f>
        <v>Jan</v>
      </c>
      <c r="D877" t="str">
        <f>"Q"&amp;ROUNDUP(MONTH('Supermart Grocery Sales - Retai'!F877)/3,0)</f>
        <v>Q1</v>
      </c>
      <c r="E877">
        <f>tbl_DataModel[[#This Row],[Profit]]/tbl_DataModel[[#This Row],[Sales]]</f>
        <v>0.24</v>
      </c>
      <c r="F877">
        <v>866</v>
      </c>
      <c r="G877">
        <v>207.84</v>
      </c>
      <c r="H877" t="s">
        <v>20</v>
      </c>
      <c r="I877" t="s">
        <v>91</v>
      </c>
      <c r="J877" t="s">
        <v>98</v>
      </c>
      <c r="K877" t="s">
        <v>137</v>
      </c>
    </row>
    <row r="878" spans="1:11" x14ac:dyDescent="0.3">
      <c r="A878">
        <f>YEAR('Supermart Grocery Sales - Retai'!F:F)</f>
        <v>2017</v>
      </c>
      <c r="B878">
        <f>MONTH('Supermart Grocery Sales - Retai'!F:F)</f>
        <v>1</v>
      </c>
      <c r="C878" t="str" cm="1">
        <f t="array" ref="C878">CHOOSE(_xlfn.ANCHORARRAY(B878), "Jan", "Feb", "Mar", "Apr", "May", "Jun", "Jul", "Aug", "Sep", "Oct", "Nov", "Dec")</f>
        <v>Jan</v>
      </c>
      <c r="D878" t="str">
        <f>"Q"&amp;ROUNDUP(MONTH('Supermart Grocery Sales - Retai'!F878)/3,0)</f>
        <v>Q1</v>
      </c>
      <c r="E878">
        <f>tbl_DataModel[[#This Row],[Profit]]/tbl_DataModel[[#This Row],[Sales]]</f>
        <v>0.44999999999999996</v>
      </c>
      <c r="F878">
        <v>1704</v>
      </c>
      <c r="G878">
        <v>766.8</v>
      </c>
      <c r="H878" t="s">
        <v>13</v>
      </c>
      <c r="I878" t="s">
        <v>195</v>
      </c>
      <c r="J878" t="s">
        <v>98</v>
      </c>
      <c r="K878" t="s">
        <v>36</v>
      </c>
    </row>
    <row r="879" spans="1:11" x14ac:dyDescent="0.3">
      <c r="A879">
        <f>YEAR('Supermart Grocery Sales - Retai'!F:F)</f>
        <v>2017</v>
      </c>
      <c r="B879">
        <f>MONTH('Supermart Grocery Sales - Retai'!F:F)</f>
        <v>1</v>
      </c>
      <c r="C879" t="str" cm="1">
        <f t="array" ref="C879">CHOOSE(_xlfn.ANCHORARRAY(B879), "Jan", "Feb", "Mar", "Apr", "May", "Jun", "Jul", "Aug", "Sep", "Oct", "Nov", "Dec")</f>
        <v>Jan</v>
      </c>
      <c r="D879" t="str">
        <f>"Q"&amp;ROUNDUP(MONTH('Supermart Grocery Sales - Retai'!F879)/3,0)</f>
        <v>Q1</v>
      </c>
      <c r="E879">
        <f>tbl_DataModel[[#This Row],[Profit]]/tbl_DataModel[[#This Row],[Sales]]</f>
        <v>0.31</v>
      </c>
      <c r="F879">
        <v>1306</v>
      </c>
      <c r="G879">
        <v>404.86</v>
      </c>
      <c r="H879" t="s">
        <v>49</v>
      </c>
      <c r="I879" t="s">
        <v>54</v>
      </c>
      <c r="J879" t="s">
        <v>98</v>
      </c>
      <c r="K879" t="s">
        <v>197</v>
      </c>
    </row>
    <row r="880" spans="1:11" x14ac:dyDescent="0.3">
      <c r="A880">
        <f>YEAR('Supermart Grocery Sales - Retai'!F:F)</f>
        <v>2015</v>
      </c>
      <c r="B880">
        <f>MONTH('Supermart Grocery Sales - Retai'!F:F)</f>
        <v>9</v>
      </c>
      <c r="C880" t="str" cm="1">
        <f t="array" ref="C880">CHOOSE(_xlfn.ANCHORARRAY(B880), "Jan", "Feb", "Mar", "Apr", "May", "Jun", "Jul", "Aug", "Sep", "Oct", "Nov", "Dec")</f>
        <v>Sep</v>
      </c>
      <c r="D880" t="str">
        <f>"Q"&amp;ROUNDUP(MONTH('Supermart Grocery Sales - Retai'!F880)/3,0)</f>
        <v>Q3</v>
      </c>
      <c r="E880">
        <f>tbl_DataModel[[#This Row],[Profit]]/tbl_DataModel[[#This Row],[Sales]]</f>
        <v>0.19999999999999998</v>
      </c>
      <c r="F880">
        <v>1761</v>
      </c>
      <c r="G880">
        <v>352.2</v>
      </c>
      <c r="H880" t="s">
        <v>26</v>
      </c>
      <c r="I880" t="s">
        <v>201</v>
      </c>
      <c r="J880" t="s">
        <v>98</v>
      </c>
      <c r="K880" t="s">
        <v>169</v>
      </c>
    </row>
    <row r="881" spans="1:11" x14ac:dyDescent="0.3">
      <c r="A881">
        <f>YEAR('Supermart Grocery Sales - Retai'!F:F)</f>
        <v>2018</v>
      </c>
      <c r="B881">
        <f>MONTH('Supermart Grocery Sales - Retai'!F:F)</f>
        <v>11</v>
      </c>
      <c r="C881" t="str" cm="1">
        <f t="array" ref="C881">CHOOSE(_xlfn.ANCHORARRAY(B881), "Jan", "Feb", "Mar", "Apr", "May", "Jun", "Jul", "Aug", "Sep", "Oct", "Nov", "Dec")</f>
        <v>Nov</v>
      </c>
      <c r="D881" t="str">
        <f>"Q"&amp;ROUNDUP(MONTH('Supermart Grocery Sales - Retai'!F881)/3,0)</f>
        <v>Q4</v>
      </c>
      <c r="E881">
        <f>tbl_DataModel[[#This Row],[Profit]]/tbl_DataModel[[#This Row],[Sales]]</f>
        <v>0.16999999999999998</v>
      </c>
      <c r="F881">
        <v>2195</v>
      </c>
      <c r="G881">
        <v>373.15</v>
      </c>
      <c r="H881" t="s">
        <v>49</v>
      </c>
      <c r="I881" t="s">
        <v>54</v>
      </c>
      <c r="J881" t="s">
        <v>98</v>
      </c>
      <c r="K881" t="s">
        <v>182</v>
      </c>
    </row>
    <row r="882" spans="1:11" x14ac:dyDescent="0.3">
      <c r="A882">
        <f>YEAR('Supermart Grocery Sales - Retai'!F:F)</f>
        <v>2018</v>
      </c>
      <c r="B882">
        <f>MONTH('Supermart Grocery Sales - Retai'!F:F)</f>
        <v>11</v>
      </c>
      <c r="C882" t="str" cm="1">
        <f t="array" ref="C882">CHOOSE(_xlfn.ANCHORARRAY(B882), "Jan", "Feb", "Mar", "Apr", "May", "Jun", "Jul", "Aug", "Sep", "Oct", "Nov", "Dec")</f>
        <v>Nov</v>
      </c>
      <c r="D882" t="str">
        <f>"Q"&amp;ROUNDUP(MONTH('Supermart Grocery Sales - Retai'!F882)/3,0)</f>
        <v>Q4</v>
      </c>
      <c r="E882">
        <f>tbl_DataModel[[#This Row],[Profit]]/tbl_DataModel[[#This Row],[Sales]]</f>
        <v>0.36</v>
      </c>
      <c r="F882">
        <v>1733</v>
      </c>
      <c r="G882">
        <v>623.88</v>
      </c>
      <c r="H882" t="s">
        <v>20</v>
      </c>
      <c r="I882" t="s">
        <v>21</v>
      </c>
      <c r="J882" t="s">
        <v>98</v>
      </c>
      <c r="K882" t="s">
        <v>106</v>
      </c>
    </row>
    <row r="883" spans="1:11" x14ac:dyDescent="0.3">
      <c r="A883">
        <f>YEAR('Supermart Grocery Sales - Retai'!F:F)</f>
        <v>2016</v>
      </c>
      <c r="B883">
        <f>MONTH('Supermart Grocery Sales - Retai'!F:F)</f>
        <v>10</v>
      </c>
      <c r="C883" t="str" cm="1">
        <f t="array" ref="C883">CHOOSE(_xlfn.ANCHORARRAY(B883), "Jan", "Feb", "Mar", "Apr", "May", "Jun", "Jul", "Aug", "Sep", "Oct", "Nov", "Dec")</f>
        <v>Oct</v>
      </c>
      <c r="D883" t="str">
        <f>"Q"&amp;ROUNDUP(MONTH('Supermart Grocery Sales - Retai'!F883)/3,0)</f>
        <v>Q4</v>
      </c>
      <c r="E883">
        <f>tbl_DataModel[[#This Row],[Profit]]/tbl_DataModel[[#This Row],[Sales]]</f>
        <v>0.11</v>
      </c>
      <c r="F883">
        <v>882</v>
      </c>
      <c r="G883">
        <v>97.02</v>
      </c>
      <c r="H883" t="s">
        <v>32</v>
      </c>
      <c r="I883" t="s">
        <v>97</v>
      </c>
      <c r="J883" t="s">
        <v>23</v>
      </c>
      <c r="K883" t="s">
        <v>36</v>
      </c>
    </row>
    <row r="884" spans="1:11" x14ac:dyDescent="0.3">
      <c r="A884">
        <f>YEAR('Supermart Grocery Sales - Retai'!F:F)</f>
        <v>2018</v>
      </c>
      <c r="B884">
        <f>MONTH('Supermart Grocery Sales - Retai'!F:F)</f>
        <v>12</v>
      </c>
      <c r="C884" t="str" cm="1">
        <f t="array" ref="C884">CHOOSE(_xlfn.ANCHORARRAY(B884), "Jan", "Feb", "Mar", "Apr", "May", "Jun", "Jul", "Aug", "Sep", "Oct", "Nov", "Dec")</f>
        <v>Dec</v>
      </c>
      <c r="D884" t="str">
        <f>"Q"&amp;ROUNDUP(MONTH('Supermart Grocery Sales - Retai'!F884)/3,0)</f>
        <v>Q4</v>
      </c>
      <c r="E884">
        <f>tbl_DataModel[[#This Row],[Profit]]/tbl_DataModel[[#This Row],[Sales]]</f>
        <v>0.24</v>
      </c>
      <c r="F884">
        <v>2137</v>
      </c>
      <c r="G884">
        <v>512.88</v>
      </c>
      <c r="H884" t="s">
        <v>49</v>
      </c>
      <c r="I884" t="s">
        <v>205</v>
      </c>
      <c r="J884" t="s">
        <v>29</v>
      </c>
      <c r="K884" t="s">
        <v>184</v>
      </c>
    </row>
    <row r="885" spans="1:11" x14ac:dyDescent="0.3">
      <c r="A885">
        <f>YEAR('Supermart Grocery Sales - Retai'!F:F)</f>
        <v>2017</v>
      </c>
      <c r="B885">
        <f>MONTH('Supermart Grocery Sales - Retai'!F:F)</f>
        <v>10</v>
      </c>
      <c r="C885" t="str" cm="1">
        <f t="array" ref="C885">CHOOSE(_xlfn.ANCHORARRAY(B885), "Jan", "Feb", "Mar", "Apr", "May", "Jun", "Jul", "Aug", "Sep", "Oct", "Nov", "Dec")</f>
        <v>Oct</v>
      </c>
      <c r="D885" t="str">
        <f>"Q"&amp;ROUNDUP(MONTH('Supermart Grocery Sales - Retai'!F885)/3,0)</f>
        <v>Q4</v>
      </c>
      <c r="E885">
        <f>tbl_DataModel[[#This Row],[Profit]]/tbl_DataModel[[#This Row],[Sales]]</f>
        <v>0.13999999999999999</v>
      </c>
      <c r="F885">
        <v>2172</v>
      </c>
      <c r="G885">
        <v>304.08</v>
      </c>
      <c r="H885" t="s">
        <v>32</v>
      </c>
      <c r="I885" t="s">
        <v>33</v>
      </c>
      <c r="J885" t="s">
        <v>76</v>
      </c>
      <c r="K885" t="s">
        <v>162</v>
      </c>
    </row>
    <row r="886" spans="1:11" x14ac:dyDescent="0.3">
      <c r="A886">
        <f>YEAR('Supermart Grocery Sales - Retai'!F:F)</f>
        <v>2015</v>
      </c>
      <c r="B886">
        <f>MONTH('Supermart Grocery Sales - Retai'!F:F)</f>
        <v>4</v>
      </c>
      <c r="C886" t="str" cm="1">
        <f t="array" ref="C886">CHOOSE(_xlfn.ANCHORARRAY(B886), "Jan", "Feb", "Mar", "Apr", "May", "Jun", "Jul", "Aug", "Sep", "Oct", "Nov", "Dec")</f>
        <v>Apr</v>
      </c>
      <c r="D886" t="str">
        <f>"Q"&amp;ROUNDUP(MONTH('Supermart Grocery Sales - Retai'!F886)/3,0)</f>
        <v>Q2</v>
      </c>
      <c r="E886">
        <f>tbl_DataModel[[#This Row],[Profit]]/tbl_DataModel[[#This Row],[Sales]]</f>
        <v>7.9999999999999988E-2</v>
      </c>
      <c r="F886">
        <v>804</v>
      </c>
      <c r="G886">
        <v>64.319999999999993</v>
      </c>
      <c r="H886" t="s">
        <v>58</v>
      </c>
      <c r="I886" t="s">
        <v>68</v>
      </c>
      <c r="J886" t="s">
        <v>98</v>
      </c>
      <c r="K886" t="s">
        <v>193</v>
      </c>
    </row>
    <row r="887" spans="1:11" x14ac:dyDescent="0.3">
      <c r="A887">
        <f>YEAR('Supermart Grocery Sales - Retai'!F:F)</f>
        <v>2016</v>
      </c>
      <c r="B887">
        <f>MONTH('Supermart Grocery Sales - Retai'!F:F)</f>
        <v>4</v>
      </c>
      <c r="C887" t="str" cm="1">
        <f t="array" ref="C887">CHOOSE(_xlfn.ANCHORARRAY(B887), "Jan", "Feb", "Mar", "Apr", "May", "Jun", "Jul", "Aug", "Sep", "Oct", "Nov", "Dec")</f>
        <v>Apr</v>
      </c>
      <c r="D887" t="str">
        <f>"Q"&amp;ROUNDUP(MONTH('Supermart Grocery Sales - Retai'!F887)/3,0)</f>
        <v>Q2</v>
      </c>
      <c r="E887">
        <f>tbl_DataModel[[#This Row],[Profit]]/tbl_DataModel[[#This Row],[Sales]]</f>
        <v>0.41</v>
      </c>
      <c r="F887">
        <v>1436</v>
      </c>
      <c r="G887">
        <v>588.76</v>
      </c>
      <c r="H887" t="s">
        <v>13</v>
      </c>
      <c r="I887" t="s">
        <v>79</v>
      </c>
      <c r="J887" t="s">
        <v>29</v>
      </c>
      <c r="K887" t="s">
        <v>139</v>
      </c>
    </row>
    <row r="888" spans="1:11" x14ac:dyDescent="0.3">
      <c r="A888">
        <f>YEAR('Supermart Grocery Sales - Retai'!F:F)</f>
        <v>2018</v>
      </c>
      <c r="B888">
        <f>MONTH('Supermart Grocery Sales - Retai'!F:F)</f>
        <v>6</v>
      </c>
      <c r="C888" t="str" cm="1">
        <f t="array" ref="C888">CHOOSE(_xlfn.ANCHORARRAY(B888), "Jan", "Feb", "Mar", "Apr", "May", "Jun", "Jul", "Aug", "Sep", "Oct", "Nov", "Dec")</f>
        <v>Jun</v>
      </c>
      <c r="D888" t="str">
        <f>"Q"&amp;ROUNDUP(MONTH('Supermart Grocery Sales - Retai'!F888)/3,0)</f>
        <v>Q2</v>
      </c>
      <c r="E888">
        <f>tbl_DataModel[[#This Row],[Profit]]/tbl_DataModel[[#This Row],[Sales]]</f>
        <v>0.2</v>
      </c>
      <c r="F888">
        <v>1798</v>
      </c>
      <c r="G888">
        <v>359.6</v>
      </c>
      <c r="H888" t="s">
        <v>26</v>
      </c>
      <c r="I888" t="s">
        <v>37</v>
      </c>
      <c r="J888" t="s">
        <v>29</v>
      </c>
      <c r="K888" t="s">
        <v>204</v>
      </c>
    </row>
    <row r="889" spans="1:11" x14ac:dyDescent="0.3">
      <c r="A889">
        <f>YEAR('Supermart Grocery Sales - Retai'!F:F)</f>
        <v>2018</v>
      </c>
      <c r="B889">
        <f>MONTH('Supermart Grocery Sales - Retai'!F:F)</f>
        <v>10</v>
      </c>
      <c r="C889" t="str" cm="1">
        <f t="array" ref="C889">CHOOSE(_xlfn.ANCHORARRAY(B889), "Jan", "Feb", "Mar", "Apr", "May", "Jun", "Jul", "Aug", "Sep", "Oct", "Nov", "Dec")</f>
        <v>Oct</v>
      </c>
      <c r="D889" t="str">
        <f>"Q"&amp;ROUNDUP(MONTH('Supermart Grocery Sales - Retai'!F889)/3,0)</f>
        <v>Q4</v>
      </c>
      <c r="E889">
        <f>tbl_DataModel[[#This Row],[Profit]]/tbl_DataModel[[#This Row],[Sales]]</f>
        <v>0.1</v>
      </c>
      <c r="F889">
        <v>2043</v>
      </c>
      <c r="G889">
        <v>204.3</v>
      </c>
      <c r="H889" t="s">
        <v>26</v>
      </c>
      <c r="I889" t="s">
        <v>27</v>
      </c>
      <c r="J889" t="s">
        <v>98</v>
      </c>
      <c r="K889" t="s">
        <v>57</v>
      </c>
    </row>
    <row r="890" spans="1:11" x14ac:dyDescent="0.3">
      <c r="A890">
        <f>YEAR('Supermart Grocery Sales - Retai'!F:F)</f>
        <v>2015</v>
      </c>
      <c r="B890">
        <f>MONTH('Supermart Grocery Sales - Retai'!F:F)</f>
        <v>12</v>
      </c>
      <c r="C890" t="str" cm="1">
        <f t="array" ref="C890">CHOOSE(_xlfn.ANCHORARRAY(B890), "Jan", "Feb", "Mar", "Apr", "May", "Jun", "Jul", "Aug", "Sep", "Oct", "Nov", "Dec")</f>
        <v>Dec</v>
      </c>
      <c r="D890" t="str">
        <f>"Q"&amp;ROUNDUP(MONTH('Supermart Grocery Sales - Retai'!F890)/3,0)</f>
        <v>Q4</v>
      </c>
      <c r="E890">
        <f>tbl_DataModel[[#This Row],[Profit]]/tbl_DataModel[[#This Row],[Sales]]</f>
        <v>7.0000000000000007E-2</v>
      </c>
      <c r="F890">
        <v>1762</v>
      </c>
      <c r="G890">
        <v>123.34</v>
      </c>
      <c r="H890" t="s">
        <v>20</v>
      </c>
      <c r="I890" t="s">
        <v>21</v>
      </c>
      <c r="J890" t="s">
        <v>29</v>
      </c>
      <c r="K890" t="s">
        <v>125</v>
      </c>
    </row>
    <row r="891" spans="1:11" x14ac:dyDescent="0.3">
      <c r="A891">
        <f>YEAR('Supermart Grocery Sales - Retai'!F:F)</f>
        <v>2018</v>
      </c>
      <c r="B891">
        <f>MONTH('Supermart Grocery Sales - Retai'!F:F)</f>
        <v>6</v>
      </c>
      <c r="C891" t="str" cm="1">
        <f t="array" ref="C891">CHOOSE(_xlfn.ANCHORARRAY(B891), "Jan", "Feb", "Mar", "Apr", "May", "Jun", "Jul", "Aug", "Sep", "Oct", "Nov", "Dec")</f>
        <v>Jun</v>
      </c>
      <c r="D891" t="str">
        <f>"Q"&amp;ROUNDUP(MONTH('Supermart Grocery Sales - Retai'!F891)/3,0)</f>
        <v>Q2</v>
      </c>
      <c r="E891">
        <f>tbl_DataModel[[#This Row],[Profit]]/tbl_DataModel[[#This Row],[Sales]]</f>
        <v>0.31</v>
      </c>
      <c r="F891">
        <v>1290</v>
      </c>
      <c r="G891">
        <v>399.9</v>
      </c>
      <c r="H891" t="s">
        <v>49</v>
      </c>
      <c r="I891" t="s">
        <v>205</v>
      </c>
      <c r="J891" t="s">
        <v>98</v>
      </c>
      <c r="K891" t="s">
        <v>234</v>
      </c>
    </row>
    <row r="892" spans="1:11" x14ac:dyDescent="0.3">
      <c r="A892">
        <f>YEAR('Supermart Grocery Sales - Retai'!F:F)</f>
        <v>2018</v>
      </c>
      <c r="B892">
        <f>MONTH('Supermart Grocery Sales - Retai'!F:F)</f>
        <v>6</v>
      </c>
      <c r="C892" t="str" cm="1">
        <f t="array" ref="C892">CHOOSE(_xlfn.ANCHORARRAY(B892), "Jan", "Feb", "Mar", "Apr", "May", "Jun", "Jul", "Aug", "Sep", "Oct", "Nov", "Dec")</f>
        <v>Jun</v>
      </c>
      <c r="D892" t="str">
        <f>"Q"&amp;ROUNDUP(MONTH('Supermart Grocery Sales - Retai'!F892)/3,0)</f>
        <v>Q2</v>
      </c>
      <c r="E892">
        <f>tbl_DataModel[[#This Row],[Profit]]/tbl_DataModel[[#This Row],[Sales]]</f>
        <v>0.38</v>
      </c>
      <c r="F892">
        <v>1615</v>
      </c>
      <c r="G892">
        <v>613.70000000000005</v>
      </c>
      <c r="H892" t="s">
        <v>49</v>
      </c>
      <c r="I892" t="s">
        <v>205</v>
      </c>
      <c r="J892" t="s">
        <v>98</v>
      </c>
      <c r="K892" t="s">
        <v>191</v>
      </c>
    </row>
    <row r="893" spans="1:11" x14ac:dyDescent="0.3">
      <c r="A893">
        <f>YEAR('Supermart Grocery Sales - Retai'!F:F)</f>
        <v>2018</v>
      </c>
      <c r="B893">
        <f>MONTH('Supermart Grocery Sales - Retai'!F:F)</f>
        <v>6</v>
      </c>
      <c r="C893" t="str" cm="1">
        <f t="array" ref="C893">CHOOSE(_xlfn.ANCHORARRAY(B893), "Jan", "Feb", "Mar", "Apr", "May", "Jun", "Jul", "Aug", "Sep", "Oct", "Nov", "Dec")</f>
        <v>Jun</v>
      </c>
      <c r="D893" t="str">
        <f>"Q"&amp;ROUNDUP(MONTH('Supermart Grocery Sales - Retai'!F893)/3,0)</f>
        <v>Q2</v>
      </c>
      <c r="E893">
        <f>tbl_DataModel[[#This Row],[Profit]]/tbl_DataModel[[#This Row],[Sales]]</f>
        <v>0.3</v>
      </c>
      <c r="F893">
        <v>748</v>
      </c>
      <c r="G893">
        <v>224.4</v>
      </c>
      <c r="H893" t="s">
        <v>26</v>
      </c>
      <c r="I893" t="s">
        <v>94</v>
      </c>
      <c r="J893" t="s">
        <v>76</v>
      </c>
      <c r="K893" t="s">
        <v>86</v>
      </c>
    </row>
    <row r="894" spans="1:11" x14ac:dyDescent="0.3">
      <c r="A894">
        <f>YEAR('Supermart Grocery Sales - Retai'!F:F)</f>
        <v>2018</v>
      </c>
      <c r="B894">
        <f>MONTH('Supermart Grocery Sales - Retai'!F:F)</f>
        <v>6</v>
      </c>
      <c r="C894" t="str" cm="1">
        <f t="array" ref="C894">CHOOSE(_xlfn.ANCHORARRAY(B894), "Jan", "Feb", "Mar", "Apr", "May", "Jun", "Jul", "Aug", "Sep", "Oct", "Nov", "Dec")</f>
        <v>Jun</v>
      </c>
      <c r="D894" t="str">
        <f>"Q"&amp;ROUNDUP(MONTH('Supermart Grocery Sales - Retai'!F894)/3,0)</f>
        <v>Q2</v>
      </c>
      <c r="E894">
        <f>tbl_DataModel[[#This Row],[Profit]]/tbl_DataModel[[#This Row],[Sales]]</f>
        <v>0.14000000000000001</v>
      </c>
      <c r="F894">
        <v>2275</v>
      </c>
      <c r="G894">
        <v>318.5</v>
      </c>
      <c r="H894" t="s">
        <v>58</v>
      </c>
      <c r="I894" t="s">
        <v>112</v>
      </c>
      <c r="J894" t="s">
        <v>76</v>
      </c>
      <c r="K894" t="s">
        <v>40</v>
      </c>
    </row>
    <row r="895" spans="1:11" x14ac:dyDescent="0.3">
      <c r="A895">
        <f>YEAR('Supermart Grocery Sales - Retai'!F:F)</f>
        <v>2018</v>
      </c>
      <c r="B895">
        <f>MONTH('Supermart Grocery Sales - Retai'!F:F)</f>
        <v>6</v>
      </c>
      <c r="C895" t="str" cm="1">
        <f t="array" ref="C895">CHOOSE(_xlfn.ANCHORARRAY(B895), "Jan", "Feb", "Mar", "Apr", "May", "Jun", "Jul", "Aug", "Sep", "Oct", "Nov", "Dec")</f>
        <v>Jun</v>
      </c>
      <c r="D895" t="str">
        <f>"Q"&amp;ROUNDUP(MONTH('Supermart Grocery Sales - Retai'!F895)/3,0)</f>
        <v>Q2</v>
      </c>
      <c r="E895">
        <f>tbl_DataModel[[#This Row],[Profit]]/tbl_DataModel[[#This Row],[Sales]]</f>
        <v>0.19999999999999998</v>
      </c>
      <c r="F895">
        <v>1056</v>
      </c>
      <c r="G895">
        <v>211.2</v>
      </c>
      <c r="H895" t="s">
        <v>13</v>
      </c>
      <c r="I895" t="s">
        <v>195</v>
      </c>
      <c r="J895" t="s">
        <v>76</v>
      </c>
      <c r="K895" t="s">
        <v>234</v>
      </c>
    </row>
    <row r="896" spans="1:11" x14ac:dyDescent="0.3">
      <c r="A896">
        <f>YEAR('Supermart Grocery Sales - Retai'!F:F)</f>
        <v>2017</v>
      </c>
      <c r="B896">
        <f>MONTH('Supermart Grocery Sales - Retai'!F:F)</f>
        <v>11</v>
      </c>
      <c r="C896" t="str" cm="1">
        <f t="array" ref="C896">CHOOSE(_xlfn.ANCHORARRAY(B896), "Jan", "Feb", "Mar", "Apr", "May", "Jun", "Jul", "Aug", "Sep", "Oct", "Nov", "Dec")</f>
        <v>Nov</v>
      </c>
      <c r="D896" t="str">
        <f>"Q"&amp;ROUNDUP(MONTH('Supermart Grocery Sales - Retai'!F896)/3,0)</f>
        <v>Q4</v>
      </c>
      <c r="E896">
        <f>tbl_DataModel[[#This Row],[Profit]]/tbl_DataModel[[#This Row],[Sales]]</f>
        <v>0.15</v>
      </c>
      <c r="F896">
        <v>1778</v>
      </c>
      <c r="G896">
        <v>266.7</v>
      </c>
      <c r="H896" t="s">
        <v>13</v>
      </c>
      <c r="I896" t="s">
        <v>14</v>
      </c>
      <c r="J896" t="s">
        <v>29</v>
      </c>
      <c r="K896" t="s">
        <v>130</v>
      </c>
    </row>
    <row r="897" spans="1:11" x14ac:dyDescent="0.3">
      <c r="A897">
        <f>YEAR('Supermart Grocery Sales - Retai'!F:F)</f>
        <v>2017</v>
      </c>
      <c r="B897">
        <f>MONTH('Supermart Grocery Sales - Retai'!F:F)</f>
        <v>11</v>
      </c>
      <c r="C897" t="str" cm="1">
        <f t="array" ref="C897">CHOOSE(_xlfn.ANCHORARRAY(B897), "Jan", "Feb", "Mar", "Apr", "May", "Jun", "Jul", "Aug", "Sep", "Oct", "Nov", "Dec")</f>
        <v>Nov</v>
      </c>
      <c r="D897" t="str">
        <f>"Q"&amp;ROUNDUP(MONTH('Supermart Grocery Sales - Retai'!F897)/3,0)</f>
        <v>Q4</v>
      </c>
      <c r="E897">
        <f>tbl_DataModel[[#This Row],[Profit]]/tbl_DataModel[[#This Row],[Sales]]</f>
        <v>0.25</v>
      </c>
      <c r="F897">
        <v>783</v>
      </c>
      <c r="G897">
        <v>195.75</v>
      </c>
      <c r="H897" t="s">
        <v>26</v>
      </c>
      <c r="I897" t="s">
        <v>27</v>
      </c>
      <c r="J897" t="s">
        <v>29</v>
      </c>
      <c r="K897" t="s">
        <v>234</v>
      </c>
    </row>
    <row r="898" spans="1:11" x14ac:dyDescent="0.3">
      <c r="A898">
        <f>YEAR('Supermart Grocery Sales - Retai'!F:F)</f>
        <v>2017</v>
      </c>
      <c r="B898">
        <f>MONTH('Supermart Grocery Sales - Retai'!F:F)</f>
        <v>10</v>
      </c>
      <c r="C898" t="str" cm="1">
        <f t="array" ref="C898">CHOOSE(_xlfn.ANCHORARRAY(B898), "Jan", "Feb", "Mar", "Apr", "May", "Jun", "Jul", "Aug", "Sep", "Oct", "Nov", "Dec")</f>
        <v>Oct</v>
      </c>
      <c r="D898" t="str">
        <f>"Q"&amp;ROUNDUP(MONTH('Supermart Grocery Sales - Retai'!F898)/3,0)</f>
        <v>Q4</v>
      </c>
      <c r="E898">
        <f>tbl_DataModel[[#This Row],[Profit]]/tbl_DataModel[[#This Row],[Sales]]</f>
        <v>0.19</v>
      </c>
      <c r="F898">
        <v>2263</v>
      </c>
      <c r="G898">
        <v>429.97</v>
      </c>
      <c r="H898" t="s">
        <v>26</v>
      </c>
      <c r="I898" t="s">
        <v>94</v>
      </c>
      <c r="J898" t="s">
        <v>76</v>
      </c>
      <c r="K898" t="s">
        <v>42</v>
      </c>
    </row>
    <row r="899" spans="1:11" x14ac:dyDescent="0.3">
      <c r="A899">
        <f>YEAR('Supermart Grocery Sales - Retai'!F:F)</f>
        <v>2015</v>
      </c>
      <c r="B899">
        <f>MONTH('Supermart Grocery Sales - Retai'!F:F)</f>
        <v>9</v>
      </c>
      <c r="C899" t="str" cm="1">
        <f t="array" ref="C899">CHOOSE(_xlfn.ANCHORARRAY(B899), "Jan", "Feb", "Mar", "Apr", "May", "Jun", "Jul", "Aug", "Sep", "Oct", "Nov", "Dec")</f>
        <v>Sep</v>
      </c>
      <c r="D899" t="str">
        <f>"Q"&amp;ROUNDUP(MONTH('Supermart Grocery Sales - Retai'!F899)/3,0)</f>
        <v>Q3</v>
      </c>
      <c r="E899">
        <f>tbl_DataModel[[#This Row],[Profit]]/tbl_DataModel[[#This Row],[Sales]]</f>
        <v>0.19999999999999998</v>
      </c>
      <c r="F899">
        <v>1752</v>
      </c>
      <c r="G899">
        <v>350.4</v>
      </c>
      <c r="H899" t="s">
        <v>32</v>
      </c>
      <c r="I899" t="s">
        <v>153</v>
      </c>
      <c r="J899" t="s">
        <v>76</v>
      </c>
      <c r="K899" t="s">
        <v>83</v>
      </c>
    </row>
    <row r="900" spans="1:11" x14ac:dyDescent="0.3">
      <c r="A900">
        <f>YEAR('Supermart Grocery Sales - Retai'!F:F)</f>
        <v>2018</v>
      </c>
      <c r="B900">
        <f>MONTH('Supermart Grocery Sales - Retai'!F:F)</f>
        <v>10</v>
      </c>
      <c r="C900" t="str" cm="1">
        <f t="array" ref="C900">CHOOSE(_xlfn.ANCHORARRAY(B900), "Jan", "Feb", "Mar", "Apr", "May", "Jun", "Jul", "Aug", "Sep", "Oct", "Nov", "Dec")</f>
        <v>Oct</v>
      </c>
      <c r="D900" t="str">
        <f>"Q"&amp;ROUNDUP(MONTH('Supermart Grocery Sales - Retai'!F900)/3,0)</f>
        <v>Q4</v>
      </c>
      <c r="E900">
        <f>tbl_DataModel[[#This Row],[Profit]]/tbl_DataModel[[#This Row],[Sales]]</f>
        <v>0.43000000000000005</v>
      </c>
      <c r="F900">
        <v>1647</v>
      </c>
      <c r="G900">
        <v>708.21</v>
      </c>
      <c r="H900" t="s">
        <v>63</v>
      </c>
      <c r="I900" t="s">
        <v>64</v>
      </c>
      <c r="J900" t="s">
        <v>98</v>
      </c>
      <c r="K900" t="s">
        <v>40</v>
      </c>
    </row>
    <row r="901" spans="1:11" x14ac:dyDescent="0.3">
      <c r="A901">
        <f>YEAR('Supermart Grocery Sales - Retai'!F:F)</f>
        <v>2017</v>
      </c>
      <c r="B901">
        <f>MONTH('Supermart Grocery Sales - Retai'!F:F)</f>
        <v>4</v>
      </c>
      <c r="C901" t="str" cm="1">
        <f t="array" ref="C901">CHOOSE(_xlfn.ANCHORARRAY(B901), "Jan", "Feb", "Mar", "Apr", "May", "Jun", "Jul", "Aug", "Sep", "Oct", "Nov", "Dec")</f>
        <v>Apr</v>
      </c>
      <c r="D901" t="str">
        <f>"Q"&amp;ROUNDUP(MONTH('Supermart Grocery Sales - Retai'!F901)/3,0)</f>
        <v>Q2</v>
      </c>
      <c r="E901">
        <f>tbl_DataModel[[#This Row],[Profit]]/tbl_DataModel[[#This Row],[Sales]]</f>
        <v>0.19999999999999998</v>
      </c>
      <c r="F901">
        <v>1966</v>
      </c>
      <c r="G901">
        <v>393.2</v>
      </c>
      <c r="H901" t="s">
        <v>20</v>
      </c>
      <c r="I901" t="s">
        <v>91</v>
      </c>
      <c r="J901" t="s">
        <v>98</v>
      </c>
      <c r="K901" t="s">
        <v>86</v>
      </c>
    </row>
    <row r="902" spans="1:11" x14ac:dyDescent="0.3">
      <c r="A902">
        <f>YEAR('Supermart Grocery Sales - Retai'!F:F)</f>
        <v>2018</v>
      </c>
      <c r="B902">
        <f>MONTH('Supermart Grocery Sales - Retai'!F:F)</f>
        <v>11</v>
      </c>
      <c r="C902" t="str" cm="1">
        <f t="array" ref="C902">CHOOSE(_xlfn.ANCHORARRAY(B902), "Jan", "Feb", "Mar", "Apr", "May", "Jun", "Jul", "Aug", "Sep", "Oct", "Nov", "Dec")</f>
        <v>Nov</v>
      </c>
      <c r="D902" t="str">
        <f>"Q"&amp;ROUNDUP(MONTH('Supermart Grocery Sales - Retai'!F902)/3,0)</f>
        <v>Q4</v>
      </c>
      <c r="E902">
        <f>tbl_DataModel[[#This Row],[Profit]]/tbl_DataModel[[#This Row],[Sales]]</f>
        <v>0.05</v>
      </c>
      <c r="F902">
        <v>745</v>
      </c>
      <c r="G902">
        <v>37.25</v>
      </c>
      <c r="H902" t="s">
        <v>58</v>
      </c>
      <c r="I902" t="s">
        <v>59</v>
      </c>
      <c r="J902" t="s">
        <v>76</v>
      </c>
      <c r="K902" t="s">
        <v>204</v>
      </c>
    </row>
    <row r="903" spans="1:11" x14ac:dyDescent="0.3">
      <c r="A903">
        <f>YEAR('Supermart Grocery Sales - Retai'!F:F)</f>
        <v>2018</v>
      </c>
      <c r="B903">
        <f>MONTH('Supermart Grocery Sales - Retai'!F:F)</f>
        <v>11</v>
      </c>
      <c r="C903" t="str" cm="1">
        <f t="array" ref="C903">CHOOSE(_xlfn.ANCHORARRAY(B903), "Jan", "Feb", "Mar", "Apr", "May", "Jun", "Jul", "Aug", "Sep", "Oct", "Nov", "Dec")</f>
        <v>Nov</v>
      </c>
      <c r="D903" t="str">
        <f>"Q"&amp;ROUNDUP(MONTH('Supermart Grocery Sales - Retai'!F903)/3,0)</f>
        <v>Q4</v>
      </c>
      <c r="E903">
        <f>tbl_DataModel[[#This Row],[Profit]]/tbl_DataModel[[#This Row],[Sales]]</f>
        <v>0.39</v>
      </c>
      <c r="F903">
        <v>1233</v>
      </c>
      <c r="G903">
        <v>480.87</v>
      </c>
      <c r="H903" t="s">
        <v>63</v>
      </c>
      <c r="I903" t="s">
        <v>157</v>
      </c>
      <c r="J903" t="s">
        <v>76</v>
      </c>
      <c r="K903" t="s">
        <v>151</v>
      </c>
    </row>
    <row r="904" spans="1:11" x14ac:dyDescent="0.3">
      <c r="A904">
        <f>YEAR('Supermart Grocery Sales - Retai'!F:F)</f>
        <v>2018</v>
      </c>
      <c r="B904">
        <f>MONTH('Supermart Grocery Sales - Retai'!F:F)</f>
        <v>9</v>
      </c>
      <c r="C904" t="str" cm="1">
        <f t="array" ref="C904">CHOOSE(_xlfn.ANCHORARRAY(B904), "Jan", "Feb", "Mar", "Apr", "May", "Jun", "Jul", "Aug", "Sep", "Oct", "Nov", "Dec")</f>
        <v>Sep</v>
      </c>
      <c r="D904" t="str">
        <f>"Q"&amp;ROUNDUP(MONTH('Supermart Grocery Sales - Retai'!F904)/3,0)</f>
        <v>Q3</v>
      </c>
      <c r="E904">
        <f>tbl_DataModel[[#This Row],[Profit]]/tbl_DataModel[[#This Row],[Sales]]</f>
        <v>0.16</v>
      </c>
      <c r="F904">
        <v>1331</v>
      </c>
      <c r="G904">
        <v>212.96</v>
      </c>
      <c r="H904" t="s">
        <v>63</v>
      </c>
      <c r="I904" t="s">
        <v>75</v>
      </c>
      <c r="J904" t="s">
        <v>76</v>
      </c>
      <c r="K904" t="s">
        <v>106</v>
      </c>
    </row>
    <row r="905" spans="1:11" x14ac:dyDescent="0.3">
      <c r="A905">
        <f>YEAR('Supermart Grocery Sales - Retai'!F:F)</f>
        <v>2017</v>
      </c>
      <c r="B905">
        <f>MONTH('Supermart Grocery Sales - Retai'!F:F)</f>
        <v>4</v>
      </c>
      <c r="C905" t="str" cm="1">
        <f t="array" ref="C905">CHOOSE(_xlfn.ANCHORARRAY(B905), "Jan", "Feb", "Mar", "Apr", "May", "Jun", "Jul", "Aug", "Sep", "Oct", "Nov", "Dec")</f>
        <v>Apr</v>
      </c>
      <c r="D905" t="str">
        <f>"Q"&amp;ROUNDUP(MONTH('Supermart Grocery Sales - Retai'!F905)/3,0)</f>
        <v>Q2</v>
      </c>
      <c r="E905">
        <f>tbl_DataModel[[#This Row],[Profit]]/tbl_DataModel[[#This Row],[Sales]]</f>
        <v>4.9999999999999996E-2</v>
      </c>
      <c r="F905">
        <v>2336</v>
      </c>
      <c r="G905">
        <v>116.8</v>
      </c>
      <c r="H905" t="s">
        <v>13</v>
      </c>
      <c r="I905" t="s">
        <v>79</v>
      </c>
      <c r="J905" t="s">
        <v>29</v>
      </c>
      <c r="K905" t="s">
        <v>122</v>
      </c>
    </row>
    <row r="906" spans="1:11" x14ac:dyDescent="0.3">
      <c r="A906">
        <f>YEAR('Supermart Grocery Sales - Retai'!F:F)</f>
        <v>2017</v>
      </c>
      <c r="B906">
        <f>MONTH('Supermart Grocery Sales - Retai'!F:F)</f>
        <v>4</v>
      </c>
      <c r="C906" t="str" cm="1">
        <f t="array" ref="C906">CHOOSE(_xlfn.ANCHORARRAY(B906), "Jan", "Feb", "Mar", "Apr", "May", "Jun", "Jul", "Aug", "Sep", "Oct", "Nov", "Dec")</f>
        <v>Apr</v>
      </c>
      <c r="D906" t="str">
        <f>"Q"&amp;ROUNDUP(MONTH('Supermart Grocery Sales - Retai'!F906)/3,0)</f>
        <v>Q2</v>
      </c>
      <c r="E906">
        <f>tbl_DataModel[[#This Row],[Profit]]/tbl_DataModel[[#This Row],[Sales]]</f>
        <v>0.44</v>
      </c>
      <c r="F906">
        <v>1441</v>
      </c>
      <c r="G906">
        <v>634.04</v>
      </c>
      <c r="H906" t="s">
        <v>20</v>
      </c>
      <c r="I906" t="s">
        <v>21</v>
      </c>
      <c r="J906" t="s">
        <v>29</v>
      </c>
      <c r="K906" t="s">
        <v>135</v>
      </c>
    </row>
    <row r="907" spans="1:11" x14ac:dyDescent="0.3">
      <c r="A907">
        <f>YEAR('Supermart Grocery Sales - Retai'!F:F)</f>
        <v>2017</v>
      </c>
      <c r="B907">
        <f>MONTH('Supermart Grocery Sales - Retai'!F:F)</f>
        <v>4</v>
      </c>
      <c r="C907" t="str" cm="1">
        <f t="array" ref="C907">CHOOSE(_xlfn.ANCHORARRAY(B907), "Jan", "Feb", "Mar", "Apr", "May", "Jun", "Jul", "Aug", "Sep", "Oct", "Nov", "Dec")</f>
        <v>Apr</v>
      </c>
      <c r="D907" t="str">
        <f>"Q"&amp;ROUNDUP(MONTH('Supermart Grocery Sales - Retai'!F907)/3,0)</f>
        <v>Q2</v>
      </c>
      <c r="E907">
        <f>tbl_DataModel[[#This Row],[Profit]]/tbl_DataModel[[#This Row],[Sales]]</f>
        <v>0.09</v>
      </c>
      <c r="F907">
        <v>951</v>
      </c>
      <c r="G907">
        <v>85.59</v>
      </c>
      <c r="H907" t="s">
        <v>58</v>
      </c>
      <c r="I907" t="s">
        <v>112</v>
      </c>
      <c r="J907" t="s">
        <v>29</v>
      </c>
      <c r="K907" t="s">
        <v>57</v>
      </c>
    </row>
    <row r="908" spans="1:11" x14ac:dyDescent="0.3">
      <c r="A908">
        <f>YEAR('Supermart Grocery Sales - Retai'!F:F)</f>
        <v>2018</v>
      </c>
      <c r="B908">
        <f>MONTH('Supermart Grocery Sales - Retai'!F:F)</f>
        <v>12</v>
      </c>
      <c r="C908" t="str" cm="1">
        <f t="array" ref="C908">CHOOSE(_xlfn.ANCHORARRAY(B908), "Jan", "Feb", "Mar", "Apr", "May", "Jun", "Jul", "Aug", "Sep", "Oct", "Nov", "Dec")</f>
        <v>Dec</v>
      </c>
      <c r="D908" t="str">
        <f>"Q"&amp;ROUNDUP(MONTH('Supermart Grocery Sales - Retai'!F908)/3,0)</f>
        <v>Q4</v>
      </c>
      <c r="E908">
        <f>tbl_DataModel[[#This Row],[Profit]]/tbl_DataModel[[#This Row],[Sales]]</f>
        <v>0.37</v>
      </c>
      <c r="F908">
        <v>1240</v>
      </c>
      <c r="G908">
        <v>458.8</v>
      </c>
      <c r="H908" t="s">
        <v>58</v>
      </c>
      <c r="I908" t="s">
        <v>59</v>
      </c>
      <c r="J908" t="s">
        <v>98</v>
      </c>
      <c r="K908" t="s">
        <v>159</v>
      </c>
    </row>
    <row r="909" spans="1:11" x14ac:dyDescent="0.3">
      <c r="A909">
        <f>YEAR('Supermart Grocery Sales - Retai'!F:F)</f>
        <v>2018</v>
      </c>
      <c r="B909">
        <f>MONTH('Supermart Grocery Sales - Retai'!F:F)</f>
        <v>12</v>
      </c>
      <c r="C909" t="str" cm="1">
        <f t="array" ref="C909">CHOOSE(_xlfn.ANCHORARRAY(B909), "Jan", "Feb", "Mar", "Apr", "May", "Jun", "Jul", "Aug", "Sep", "Oct", "Nov", "Dec")</f>
        <v>Dec</v>
      </c>
      <c r="D909" t="str">
        <f>"Q"&amp;ROUNDUP(MONTH('Supermart Grocery Sales - Retai'!F909)/3,0)</f>
        <v>Q4</v>
      </c>
      <c r="E909">
        <f>tbl_DataModel[[#This Row],[Profit]]/tbl_DataModel[[#This Row],[Sales]]</f>
        <v>0.37</v>
      </c>
      <c r="F909">
        <v>1854</v>
      </c>
      <c r="G909">
        <v>685.98</v>
      </c>
      <c r="H909" t="s">
        <v>58</v>
      </c>
      <c r="I909" t="s">
        <v>68</v>
      </c>
      <c r="J909" t="s">
        <v>98</v>
      </c>
      <c r="K909" t="s">
        <v>184</v>
      </c>
    </row>
    <row r="910" spans="1:11" x14ac:dyDescent="0.3">
      <c r="A910">
        <f>YEAR('Supermart Grocery Sales - Retai'!F:F)</f>
        <v>2018</v>
      </c>
      <c r="B910">
        <f>MONTH('Supermart Grocery Sales - Retai'!F:F)</f>
        <v>12</v>
      </c>
      <c r="C910" t="str" cm="1">
        <f t="array" ref="C910">CHOOSE(_xlfn.ANCHORARRAY(B910), "Jan", "Feb", "Mar", "Apr", "May", "Jun", "Jul", "Aug", "Sep", "Oct", "Nov", "Dec")</f>
        <v>Dec</v>
      </c>
      <c r="D910" t="str">
        <f>"Q"&amp;ROUNDUP(MONTH('Supermart Grocery Sales - Retai'!F910)/3,0)</f>
        <v>Q4</v>
      </c>
      <c r="E910">
        <f>tbl_DataModel[[#This Row],[Profit]]/tbl_DataModel[[#This Row],[Sales]]</f>
        <v>0.39</v>
      </c>
      <c r="F910">
        <v>1167</v>
      </c>
      <c r="G910">
        <v>455.13</v>
      </c>
      <c r="H910" t="s">
        <v>58</v>
      </c>
      <c r="I910" t="s">
        <v>59</v>
      </c>
      <c r="J910" t="s">
        <v>98</v>
      </c>
      <c r="K910" t="s">
        <v>111</v>
      </c>
    </row>
    <row r="911" spans="1:11" x14ac:dyDescent="0.3">
      <c r="A911">
        <f>YEAR('Supermart Grocery Sales - Retai'!F:F)</f>
        <v>2018</v>
      </c>
      <c r="B911">
        <f>MONTH('Supermart Grocery Sales - Retai'!F:F)</f>
        <v>9</v>
      </c>
      <c r="C911" t="str" cm="1">
        <f t="array" ref="C911">CHOOSE(_xlfn.ANCHORARRAY(B911), "Jan", "Feb", "Mar", "Apr", "May", "Jun", "Jul", "Aug", "Sep", "Oct", "Nov", "Dec")</f>
        <v>Sep</v>
      </c>
      <c r="D911" t="str">
        <f>"Q"&amp;ROUNDUP(MONTH('Supermart Grocery Sales - Retai'!F911)/3,0)</f>
        <v>Q3</v>
      </c>
      <c r="E911">
        <f>tbl_DataModel[[#This Row],[Profit]]/tbl_DataModel[[#This Row],[Sales]]</f>
        <v>0.36</v>
      </c>
      <c r="F911">
        <v>2372</v>
      </c>
      <c r="G911">
        <v>853.92</v>
      </c>
      <c r="H911" t="s">
        <v>26</v>
      </c>
      <c r="I911" t="s">
        <v>94</v>
      </c>
      <c r="J911" t="s">
        <v>76</v>
      </c>
      <c r="K911" t="s">
        <v>193</v>
      </c>
    </row>
    <row r="912" spans="1:11" x14ac:dyDescent="0.3">
      <c r="A912">
        <f>YEAR('Supermart Grocery Sales - Retai'!F:F)</f>
        <v>2018</v>
      </c>
      <c r="B912">
        <f>MONTH('Supermart Grocery Sales - Retai'!F:F)</f>
        <v>9</v>
      </c>
      <c r="C912" t="str" cm="1">
        <f t="array" ref="C912">CHOOSE(_xlfn.ANCHORARRAY(B912), "Jan", "Feb", "Mar", "Apr", "May", "Jun", "Jul", "Aug", "Sep", "Oct", "Nov", "Dec")</f>
        <v>Sep</v>
      </c>
      <c r="D912" t="str">
        <f>"Q"&amp;ROUNDUP(MONTH('Supermart Grocery Sales - Retai'!F912)/3,0)</f>
        <v>Q3</v>
      </c>
      <c r="E912">
        <f>tbl_DataModel[[#This Row],[Profit]]/tbl_DataModel[[#This Row],[Sales]]</f>
        <v>0.28000000000000003</v>
      </c>
      <c r="F912">
        <v>1579</v>
      </c>
      <c r="G912">
        <v>442.12</v>
      </c>
      <c r="H912" t="s">
        <v>32</v>
      </c>
      <c r="I912" t="s">
        <v>97</v>
      </c>
      <c r="J912" t="s">
        <v>76</v>
      </c>
      <c r="K912" t="s">
        <v>165</v>
      </c>
    </row>
    <row r="913" spans="1:11" x14ac:dyDescent="0.3">
      <c r="A913">
        <f>YEAR('Supermart Grocery Sales - Retai'!F:F)</f>
        <v>2018</v>
      </c>
      <c r="B913">
        <f>MONTH('Supermart Grocery Sales - Retai'!F:F)</f>
        <v>9</v>
      </c>
      <c r="C913" t="str" cm="1">
        <f t="array" ref="C913">CHOOSE(_xlfn.ANCHORARRAY(B913), "Jan", "Feb", "Mar", "Apr", "May", "Jun", "Jul", "Aug", "Sep", "Oct", "Nov", "Dec")</f>
        <v>Sep</v>
      </c>
      <c r="D913" t="str">
        <f>"Q"&amp;ROUNDUP(MONTH('Supermart Grocery Sales - Retai'!F913)/3,0)</f>
        <v>Q3</v>
      </c>
      <c r="E913">
        <f>tbl_DataModel[[#This Row],[Profit]]/tbl_DataModel[[#This Row],[Sales]]</f>
        <v>0.18999999999999997</v>
      </c>
      <c r="F913">
        <v>1734</v>
      </c>
      <c r="G913">
        <v>329.46</v>
      </c>
      <c r="H913" t="s">
        <v>26</v>
      </c>
      <c r="I913" t="s">
        <v>94</v>
      </c>
      <c r="J913" t="s">
        <v>76</v>
      </c>
      <c r="K913" t="s">
        <v>130</v>
      </c>
    </row>
    <row r="914" spans="1:11" x14ac:dyDescent="0.3">
      <c r="A914">
        <f>YEAR('Supermart Grocery Sales - Retai'!F:F)</f>
        <v>2016</v>
      </c>
      <c r="B914">
        <f>MONTH('Supermart Grocery Sales - Retai'!F:F)</f>
        <v>5</v>
      </c>
      <c r="C914" t="str" cm="1">
        <f t="array" ref="C914">CHOOSE(_xlfn.ANCHORARRAY(B914), "Jan", "Feb", "Mar", "Apr", "May", "Jun", "Jul", "Aug", "Sep", "Oct", "Nov", "Dec")</f>
        <v>May</v>
      </c>
      <c r="D914" t="str">
        <f>"Q"&amp;ROUNDUP(MONTH('Supermart Grocery Sales - Retai'!F914)/3,0)</f>
        <v>Q2</v>
      </c>
      <c r="E914">
        <f>tbl_DataModel[[#This Row],[Profit]]/tbl_DataModel[[#This Row],[Sales]]</f>
        <v>0.27</v>
      </c>
      <c r="F914">
        <v>2069</v>
      </c>
      <c r="G914">
        <v>558.63</v>
      </c>
      <c r="H914" t="s">
        <v>20</v>
      </c>
      <c r="I914" t="s">
        <v>21</v>
      </c>
      <c r="J914" t="s">
        <v>98</v>
      </c>
      <c r="K914" t="s">
        <v>36</v>
      </c>
    </row>
    <row r="915" spans="1:11" x14ac:dyDescent="0.3">
      <c r="A915">
        <f>YEAR('Supermart Grocery Sales - Retai'!F:F)</f>
        <v>2018</v>
      </c>
      <c r="B915">
        <f>MONTH('Supermart Grocery Sales - Retai'!F:F)</f>
        <v>11</v>
      </c>
      <c r="C915" t="str" cm="1">
        <f t="array" ref="C915">CHOOSE(_xlfn.ANCHORARRAY(B915), "Jan", "Feb", "Mar", "Apr", "May", "Jun", "Jul", "Aug", "Sep", "Oct", "Nov", "Dec")</f>
        <v>Nov</v>
      </c>
      <c r="D915" t="str">
        <f>"Q"&amp;ROUNDUP(MONTH('Supermart Grocery Sales - Retai'!F915)/3,0)</f>
        <v>Q4</v>
      </c>
      <c r="E915">
        <f>tbl_DataModel[[#This Row],[Profit]]/tbl_DataModel[[#This Row],[Sales]]</f>
        <v>0.17</v>
      </c>
      <c r="F915">
        <v>1404</v>
      </c>
      <c r="G915">
        <v>238.68</v>
      </c>
      <c r="H915" t="s">
        <v>49</v>
      </c>
      <c r="I915" t="s">
        <v>54</v>
      </c>
      <c r="J915" t="s">
        <v>76</v>
      </c>
      <c r="K915" t="s">
        <v>111</v>
      </c>
    </row>
    <row r="916" spans="1:11" x14ac:dyDescent="0.3">
      <c r="A916">
        <f>YEAR('Supermart Grocery Sales - Retai'!F:F)</f>
        <v>2018</v>
      </c>
      <c r="B916">
        <f>MONTH('Supermart Grocery Sales - Retai'!F:F)</f>
        <v>11</v>
      </c>
      <c r="C916" t="str" cm="1">
        <f t="array" ref="C916">CHOOSE(_xlfn.ANCHORARRAY(B916), "Jan", "Feb", "Mar", "Apr", "May", "Jun", "Jul", "Aug", "Sep", "Oct", "Nov", "Dec")</f>
        <v>Nov</v>
      </c>
      <c r="D916" t="str">
        <f>"Q"&amp;ROUNDUP(MONTH('Supermart Grocery Sales - Retai'!F916)/3,0)</f>
        <v>Q4</v>
      </c>
      <c r="E916">
        <f>tbl_DataModel[[#This Row],[Profit]]/tbl_DataModel[[#This Row],[Sales]]</f>
        <v>0.27</v>
      </c>
      <c r="F916">
        <v>2048</v>
      </c>
      <c r="G916">
        <v>552.96</v>
      </c>
      <c r="H916" t="s">
        <v>26</v>
      </c>
      <c r="I916" t="s">
        <v>201</v>
      </c>
      <c r="J916" t="s">
        <v>76</v>
      </c>
      <c r="K916" t="s">
        <v>120</v>
      </c>
    </row>
    <row r="917" spans="1:11" x14ac:dyDescent="0.3">
      <c r="A917">
        <f>YEAR('Supermart Grocery Sales - Retai'!F:F)</f>
        <v>2015</v>
      </c>
      <c r="B917">
        <f>MONTH('Supermart Grocery Sales - Retai'!F:F)</f>
        <v>6</v>
      </c>
      <c r="C917" t="str" cm="1">
        <f t="array" ref="C917">CHOOSE(_xlfn.ANCHORARRAY(B917), "Jan", "Feb", "Mar", "Apr", "May", "Jun", "Jul", "Aug", "Sep", "Oct", "Nov", "Dec")</f>
        <v>Jun</v>
      </c>
      <c r="D917" t="str">
        <f>"Q"&amp;ROUNDUP(MONTH('Supermart Grocery Sales - Retai'!F917)/3,0)</f>
        <v>Q2</v>
      </c>
      <c r="E917">
        <f>tbl_DataModel[[#This Row],[Profit]]/tbl_DataModel[[#This Row],[Sales]]</f>
        <v>0.3</v>
      </c>
      <c r="F917">
        <v>1008</v>
      </c>
      <c r="G917">
        <v>302.39999999999998</v>
      </c>
      <c r="H917" t="s">
        <v>20</v>
      </c>
      <c r="I917" t="s">
        <v>91</v>
      </c>
      <c r="J917" t="s">
        <v>76</v>
      </c>
      <c r="K917" t="s">
        <v>36</v>
      </c>
    </row>
    <row r="918" spans="1:11" x14ac:dyDescent="0.3">
      <c r="A918">
        <f>YEAR('Supermart Grocery Sales - Retai'!F:F)</f>
        <v>2015</v>
      </c>
      <c r="B918">
        <f>MONTH('Supermart Grocery Sales - Retai'!F:F)</f>
        <v>6</v>
      </c>
      <c r="C918" t="str" cm="1">
        <f t="array" ref="C918">CHOOSE(_xlfn.ANCHORARRAY(B918), "Jan", "Feb", "Mar", "Apr", "May", "Jun", "Jul", "Aug", "Sep", "Oct", "Nov", "Dec")</f>
        <v>Jun</v>
      </c>
      <c r="D918" t="str">
        <f>"Q"&amp;ROUNDUP(MONTH('Supermart Grocery Sales - Retai'!F918)/3,0)</f>
        <v>Q2</v>
      </c>
      <c r="E918">
        <f>tbl_DataModel[[#This Row],[Profit]]/tbl_DataModel[[#This Row],[Sales]]</f>
        <v>0.33</v>
      </c>
      <c r="F918">
        <v>1539</v>
      </c>
      <c r="G918">
        <v>507.87</v>
      </c>
      <c r="H918" t="s">
        <v>63</v>
      </c>
      <c r="I918" t="s">
        <v>64</v>
      </c>
      <c r="J918" t="s">
        <v>76</v>
      </c>
      <c r="K918" t="s">
        <v>31</v>
      </c>
    </row>
    <row r="919" spans="1:11" x14ac:dyDescent="0.3">
      <c r="A919">
        <f>YEAR('Supermart Grocery Sales - Retai'!F:F)</f>
        <v>2015</v>
      </c>
      <c r="B919">
        <f>MONTH('Supermart Grocery Sales - Retai'!F:F)</f>
        <v>6</v>
      </c>
      <c r="C919" t="str" cm="1">
        <f t="array" ref="C919">CHOOSE(_xlfn.ANCHORARRAY(B919), "Jan", "Feb", "Mar", "Apr", "May", "Jun", "Jul", "Aug", "Sep", "Oct", "Nov", "Dec")</f>
        <v>Jun</v>
      </c>
      <c r="D919" t="str">
        <f>"Q"&amp;ROUNDUP(MONTH('Supermart Grocery Sales - Retai'!F919)/3,0)</f>
        <v>Q2</v>
      </c>
      <c r="E919">
        <f>tbl_DataModel[[#This Row],[Profit]]/tbl_DataModel[[#This Row],[Sales]]</f>
        <v>0.18</v>
      </c>
      <c r="F919">
        <v>2459</v>
      </c>
      <c r="G919">
        <v>442.62</v>
      </c>
      <c r="H919" t="s">
        <v>13</v>
      </c>
      <c r="I919" t="s">
        <v>195</v>
      </c>
      <c r="J919" t="s">
        <v>76</v>
      </c>
      <c r="K919" t="s">
        <v>197</v>
      </c>
    </row>
    <row r="920" spans="1:11" x14ac:dyDescent="0.3">
      <c r="A920">
        <f>YEAR('Supermart Grocery Sales - Retai'!F:F)</f>
        <v>2017</v>
      </c>
      <c r="B920">
        <f>MONTH('Supermart Grocery Sales - Retai'!F:F)</f>
        <v>3</v>
      </c>
      <c r="C920" t="str" cm="1">
        <f t="array" ref="C920">CHOOSE(_xlfn.ANCHORARRAY(B920), "Jan", "Feb", "Mar", "Apr", "May", "Jun", "Jul", "Aug", "Sep", "Oct", "Nov", "Dec")</f>
        <v>Mar</v>
      </c>
      <c r="D920" t="str">
        <f>"Q"&amp;ROUNDUP(MONTH('Supermart Grocery Sales - Retai'!F920)/3,0)</f>
        <v>Q1</v>
      </c>
      <c r="E920">
        <f>tbl_DataModel[[#This Row],[Profit]]/tbl_DataModel[[#This Row],[Sales]]</f>
        <v>0.37</v>
      </c>
      <c r="F920">
        <v>1249</v>
      </c>
      <c r="G920">
        <v>462.13</v>
      </c>
      <c r="H920" t="s">
        <v>58</v>
      </c>
      <c r="I920" t="s">
        <v>59</v>
      </c>
      <c r="J920" t="s">
        <v>76</v>
      </c>
      <c r="K920" t="s">
        <v>139</v>
      </c>
    </row>
    <row r="921" spans="1:11" x14ac:dyDescent="0.3">
      <c r="A921">
        <f>YEAR('Supermart Grocery Sales - Retai'!F:F)</f>
        <v>2017</v>
      </c>
      <c r="B921">
        <f>MONTH('Supermart Grocery Sales - Retai'!F:F)</f>
        <v>3</v>
      </c>
      <c r="C921" t="str" cm="1">
        <f t="array" ref="C921">CHOOSE(_xlfn.ANCHORARRAY(B921), "Jan", "Feb", "Mar", "Apr", "May", "Jun", "Jul", "Aug", "Sep", "Oct", "Nov", "Dec")</f>
        <v>Mar</v>
      </c>
      <c r="D921" t="str">
        <f>"Q"&amp;ROUNDUP(MONTH('Supermart Grocery Sales - Retai'!F921)/3,0)</f>
        <v>Q1</v>
      </c>
      <c r="E921">
        <f>tbl_DataModel[[#This Row],[Profit]]/tbl_DataModel[[#This Row],[Sales]]</f>
        <v>0.05</v>
      </c>
      <c r="F921">
        <v>1410</v>
      </c>
      <c r="G921">
        <v>70.5</v>
      </c>
      <c r="H921" t="s">
        <v>49</v>
      </c>
      <c r="I921" t="s">
        <v>54</v>
      </c>
      <c r="J921" t="s">
        <v>76</v>
      </c>
      <c r="K921" t="s">
        <v>25</v>
      </c>
    </row>
    <row r="922" spans="1:11" x14ac:dyDescent="0.3">
      <c r="A922">
        <f>YEAR('Supermart Grocery Sales - Retai'!F:F)</f>
        <v>2015</v>
      </c>
      <c r="B922">
        <f>MONTH('Supermart Grocery Sales - Retai'!F:F)</f>
        <v>12</v>
      </c>
      <c r="C922" t="str" cm="1">
        <f t="array" ref="C922">CHOOSE(_xlfn.ANCHORARRAY(B922), "Jan", "Feb", "Mar", "Apr", "May", "Jun", "Jul", "Aug", "Sep", "Oct", "Nov", "Dec")</f>
        <v>Dec</v>
      </c>
      <c r="D922" t="str">
        <f>"Q"&amp;ROUNDUP(MONTH('Supermart Grocery Sales - Retai'!F922)/3,0)</f>
        <v>Q4</v>
      </c>
      <c r="E922">
        <f>tbl_DataModel[[#This Row],[Profit]]/tbl_DataModel[[#This Row],[Sales]]</f>
        <v>0.42</v>
      </c>
      <c r="F922">
        <v>845</v>
      </c>
      <c r="G922">
        <v>354.9</v>
      </c>
      <c r="H922" t="s">
        <v>63</v>
      </c>
      <c r="I922" t="s">
        <v>157</v>
      </c>
      <c r="J922" t="s">
        <v>23</v>
      </c>
      <c r="K922" t="s">
        <v>25</v>
      </c>
    </row>
    <row r="923" spans="1:11" x14ac:dyDescent="0.3">
      <c r="A923">
        <f>YEAR('Supermart Grocery Sales - Retai'!F:F)</f>
        <v>2016</v>
      </c>
      <c r="B923">
        <f>MONTH('Supermart Grocery Sales - Retai'!F:F)</f>
        <v>4</v>
      </c>
      <c r="C923" t="str" cm="1">
        <f t="array" ref="C923">CHOOSE(_xlfn.ANCHORARRAY(B923), "Jan", "Feb", "Mar", "Apr", "May", "Jun", "Jul", "Aug", "Sep", "Oct", "Nov", "Dec")</f>
        <v>Apr</v>
      </c>
      <c r="D923" t="str">
        <f>"Q"&amp;ROUNDUP(MONTH('Supermart Grocery Sales - Retai'!F923)/3,0)</f>
        <v>Q2</v>
      </c>
      <c r="E923">
        <f>tbl_DataModel[[#This Row],[Profit]]/tbl_DataModel[[#This Row],[Sales]]</f>
        <v>0.34</v>
      </c>
      <c r="F923">
        <v>558</v>
      </c>
      <c r="G923">
        <v>189.72</v>
      </c>
      <c r="H923" t="s">
        <v>63</v>
      </c>
      <c r="I923" t="s">
        <v>75</v>
      </c>
      <c r="J923" t="s">
        <v>98</v>
      </c>
      <c r="K923" t="s">
        <v>125</v>
      </c>
    </row>
    <row r="924" spans="1:11" x14ac:dyDescent="0.3">
      <c r="A924">
        <f>YEAR('Supermart Grocery Sales - Retai'!F:F)</f>
        <v>2016</v>
      </c>
      <c r="B924">
        <f>MONTH('Supermart Grocery Sales - Retai'!F:F)</f>
        <v>4</v>
      </c>
      <c r="C924" t="str" cm="1">
        <f t="array" ref="C924">CHOOSE(_xlfn.ANCHORARRAY(B924), "Jan", "Feb", "Mar", "Apr", "May", "Jun", "Jul", "Aug", "Sep", "Oct", "Nov", "Dec")</f>
        <v>Apr</v>
      </c>
      <c r="D924" t="str">
        <f>"Q"&amp;ROUNDUP(MONTH('Supermart Grocery Sales - Retai'!F924)/3,0)</f>
        <v>Q2</v>
      </c>
      <c r="E924">
        <f>tbl_DataModel[[#This Row],[Profit]]/tbl_DataModel[[#This Row],[Sales]]</f>
        <v>0.21</v>
      </c>
      <c r="F924">
        <v>1783</v>
      </c>
      <c r="G924">
        <v>374.43</v>
      </c>
      <c r="H924" t="s">
        <v>26</v>
      </c>
      <c r="I924" t="s">
        <v>37</v>
      </c>
      <c r="J924" t="s">
        <v>98</v>
      </c>
      <c r="K924" t="s">
        <v>263</v>
      </c>
    </row>
    <row r="925" spans="1:11" x14ac:dyDescent="0.3">
      <c r="A925">
        <f>YEAR('Supermart Grocery Sales - Retai'!F:F)</f>
        <v>2016</v>
      </c>
      <c r="B925">
        <f>MONTH('Supermart Grocery Sales - Retai'!F:F)</f>
        <v>4</v>
      </c>
      <c r="C925" t="str" cm="1">
        <f t="array" ref="C925">CHOOSE(_xlfn.ANCHORARRAY(B925), "Jan", "Feb", "Mar", "Apr", "May", "Jun", "Jul", "Aug", "Sep", "Oct", "Nov", "Dec")</f>
        <v>Apr</v>
      </c>
      <c r="D925" t="str">
        <f>"Q"&amp;ROUNDUP(MONTH('Supermart Grocery Sales - Retai'!F925)/3,0)</f>
        <v>Q2</v>
      </c>
      <c r="E925">
        <f>tbl_DataModel[[#This Row],[Profit]]/tbl_DataModel[[#This Row],[Sales]]</f>
        <v>0.22</v>
      </c>
      <c r="F925">
        <v>2232</v>
      </c>
      <c r="G925">
        <v>491.04</v>
      </c>
      <c r="H925" t="s">
        <v>58</v>
      </c>
      <c r="I925" t="s">
        <v>112</v>
      </c>
      <c r="J925" t="s">
        <v>98</v>
      </c>
      <c r="K925" t="s">
        <v>106</v>
      </c>
    </row>
    <row r="926" spans="1:11" x14ac:dyDescent="0.3">
      <c r="A926">
        <f>YEAR('Supermart Grocery Sales - Retai'!F:F)</f>
        <v>2017</v>
      </c>
      <c r="B926">
        <f>MONTH('Supermart Grocery Sales - Retai'!F:F)</f>
        <v>9</v>
      </c>
      <c r="C926" t="str" cm="1">
        <f t="array" ref="C926">CHOOSE(_xlfn.ANCHORARRAY(B926), "Jan", "Feb", "Mar", "Apr", "May", "Jun", "Jul", "Aug", "Sep", "Oct", "Nov", "Dec")</f>
        <v>Sep</v>
      </c>
      <c r="D926" t="str">
        <f>"Q"&amp;ROUNDUP(MONTH('Supermart Grocery Sales - Retai'!F926)/3,0)</f>
        <v>Q3</v>
      </c>
      <c r="E926">
        <f>tbl_DataModel[[#This Row],[Profit]]/tbl_DataModel[[#This Row],[Sales]]</f>
        <v>0.45</v>
      </c>
      <c r="F926">
        <v>1967</v>
      </c>
      <c r="G926">
        <v>885.15</v>
      </c>
      <c r="H926" t="s">
        <v>26</v>
      </c>
      <c r="I926" t="s">
        <v>94</v>
      </c>
      <c r="J926" t="s">
        <v>98</v>
      </c>
      <c r="K926" t="s">
        <v>234</v>
      </c>
    </row>
    <row r="927" spans="1:11" x14ac:dyDescent="0.3">
      <c r="A927">
        <f>YEAR('Supermart Grocery Sales - Retai'!F:F)</f>
        <v>2015</v>
      </c>
      <c r="B927">
        <f>MONTH('Supermart Grocery Sales - Retai'!F:F)</f>
        <v>9</v>
      </c>
      <c r="C927" t="str" cm="1">
        <f t="array" ref="C927">CHOOSE(_xlfn.ANCHORARRAY(B927), "Jan", "Feb", "Mar", "Apr", "May", "Jun", "Jul", "Aug", "Sep", "Oct", "Nov", "Dec")</f>
        <v>Sep</v>
      </c>
      <c r="D927" t="str">
        <f>"Q"&amp;ROUNDUP(MONTH('Supermart Grocery Sales - Retai'!F927)/3,0)</f>
        <v>Q3</v>
      </c>
      <c r="E927">
        <f>tbl_DataModel[[#This Row],[Profit]]/tbl_DataModel[[#This Row],[Sales]]</f>
        <v>0.36000000000000004</v>
      </c>
      <c r="F927">
        <v>1118</v>
      </c>
      <c r="G927">
        <v>402.48</v>
      </c>
      <c r="H927" t="s">
        <v>49</v>
      </c>
      <c r="I927" t="s">
        <v>50</v>
      </c>
      <c r="J927" t="s">
        <v>98</v>
      </c>
      <c r="K927" t="s">
        <v>146</v>
      </c>
    </row>
    <row r="928" spans="1:11" x14ac:dyDescent="0.3">
      <c r="A928">
        <f>YEAR('Supermart Grocery Sales - Retai'!F:F)</f>
        <v>2015</v>
      </c>
      <c r="B928">
        <f>MONTH('Supermart Grocery Sales - Retai'!F:F)</f>
        <v>9</v>
      </c>
      <c r="C928" t="str" cm="1">
        <f t="array" ref="C928">CHOOSE(_xlfn.ANCHORARRAY(B928), "Jan", "Feb", "Mar", "Apr", "May", "Jun", "Jul", "Aug", "Sep", "Oct", "Nov", "Dec")</f>
        <v>Sep</v>
      </c>
      <c r="D928" t="str">
        <f>"Q"&amp;ROUNDUP(MONTH('Supermart Grocery Sales - Retai'!F928)/3,0)</f>
        <v>Q3</v>
      </c>
      <c r="E928">
        <f>tbl_DataModel[[#This Row],[Profit]]/tbl_DataModel[[#This Row],[Sales]]</f>
        <v>0.23</v>
      </c>
      <c r="F928">
        <v>1964</v>
      </c>
      <c r="G928">
        <v>451.72</v>
      </c>
      <c r="H928" t="s">
        <v>13</v>
      </c>
      <c r="I928" t="s">
        <v>195</v>
      </c>
      <c r="J928" t="s">
        <v>98</v>
      </c>
      <c r="K928" t="s">
        <v>234</v>
      </c>
    </row>
    <row r="929" spans="1:11" x14ac:dyDescent="0.3">
      <c r="A929">
        <f>YEAR('Supermart Grocery Sales - Retai'!F:F)</f>
        <v>2016</v>
      </c>
      <c r="B929">
        <f>MONTH('Supermart Grocery Sales - Retai'!F:F)</f>
        <v>10</v>
      </c>
      <c r="C929" t="str" cm="1">
        <f t="array" ref="C929">CHOOSE(_xlfn.ANCHORARRAY(B929), "Jan", "Feb", "Mar", "Apr", "May", "Jun", "Jul", "Aug", "Sep", "Oct", "Nov", "Dec")</f>
        <v>Oct</v>
      </c>
      <c r="D929" t="str">
        <f>"Q"&amp;ROUNDUP(MONTH('Supermart Grocery Sales - Retai'!F929)/3,0)</f>
        <v>Q4</v>
      </c>
      <c r="E929">
        <f>tbl_DataModel[[#This Row],[Profit]]/tbl_DataModel[[#This Row],[Sales]]</f>
        <v>0.32</v>
      </c>
      <c r="F929">
        <v>938</v>
      </c>
      <c r="G929">
        <v>300.16000000000003</v>
      </c>
      <c r="H929" t="s">
        <v>58</v>
      </c>
      <c r="I929" t="s">
        <v>112</v>
      </c>
      <c r="J929" t="s">
        <v>23</v>
      </c>
      <c r="K929" t="s">
        <v>67</v>
      </c>
    </row>
    <row r="930" spans="1:11" x14ac:dyDescent="0.3">
      <c r="A930">
        <f>YEAR('Supermart Grocery Sales - Retai'!F:F)</f>
        <v>2016</v>
      </c>
      <c r="B930">
        <f>MONTH('Supermart Grocery Sales - Retai'!F:F)</f>
        <v>10</v>
      </c>
      <c r="C930" t="str" cm="1">
        <f t="array" ref="C930">CHOOSE(_xlfn.ANCHORARRAY(B930), "Jan", "Feb", "Mar", "Apr", "May", "Jun", "Jul", "Aug", "Sep", "Oct", "Nov", "Dec")</f>
        <v>Oct</v>
      </c>
      <c r="D930" t="str">
        <f>"Q"&amp;ROUNDUP(MONTH('Supermart Grocery Sales - Retai'!F930)/3,0)</f>
        <v>Q4</v>
      </c>
      <c r="E930">
        <f>tbl_DataModel[[#This Row],[Profit]]/tbl_DataModel[[#This Row],[Sales]]</f>
        <v>0.19999999999999998</v>
      </c>
      <c r="F930">
        <v>2127</v>
      </c>
      <c r="G930">
        <v>425.4</v>
      </c>
      <c r="H930" t="s">
        <v>49</v>
      </c>
      <c r="I930" t="s">
        <v>50</v>
      </c>
      <c r="J930" t="s">
        <v>23</v>
      </c>
      <c r="K930" t="s">
        <v>122</v>
      </c>
    </row>
    <row r="931" spans="1:11" x14ac:dyDescent="0.3">
      <c r="A931">
        <f>YEAR('Supermart Grocery Sales - Retai'!F:F)</f>
        <v>2018</v>
      </c>
      <c r="B931">
        <f>MONTH('Supermart Grocery Sales - Retai'!F:F)</f>
        <v>4</v>
      </c>
      <c r="C931" t="str" cm="1">
        <f t="array" ref="C931">CHOOSE(_xlfn.ANCHORARRAY(B931), "Jan", "Feb", "Mar", "Apr", "May", "Jun", "Jul", "Aug", "Sep", "Oct", "Nov", "Dec")</f>
        <v>Apr</v>
      </c>
      <c r="D931" t="str">
        <f>"Q"&amp;ROUNDUP(MONTH('Supermart Grocery Sales - Retai'!F931)/3,0)</f>
        <v>Q2</v>
      </c>
      <c r="E931">
        <f>tbl_DataModel[[#This Row],[Profit]]/tbl_DataModel[[#This Row],[Sales]]</f>
        <v>0.15</v>
      </c>
      <c r="F931">
        <v>1198</v>
      </c>
      <c r="G931">
        <v>179.7</v>
      </c>
      <c r="H931" t="s">
        <v>20</v>
      </c>
      <c r="I931" t="s">
        <v>91</v>
      </c>
      <c r="J931" t="s">
        <v>98</v>
      </c>
      <c r="K931" t="s">
        <v>108</v>
      </c>
    </row>
    <row r="932" spans="1:11" x14ac:dyDescent="0.3">
      <c r="A932">
        <f>YEAR('Supermart Grocery Sales - Retai'!F:F)</f>
        <v>2018</v>
      </c>
      <c r="B932">
        <f>MONTH('Supermart Grocery Sales - Retai'!F:F)</f>
        <v>4</v>
      </c>
      <c r="C932" t="str" cm="1">
        <f t="array" ref="C932">CHOOSE(_xlfn.ANCHORARRAY(B932), "Jan", "Feb", "Mar", "Apr", "May", "Jun", "Jul", "Aug", "Sep", "Oct", "Nov", "Dec")</f>
        <v>Apr</v>
      </c>
      <c r="D932" t="str">
        <f>"Q"&amp;ROUNDUP(MONTH('Supermart Grocery Sales - Retai'!F932)/3,0)</f>
        <v>Q2</v>
      </c>
      <c r="E932">
        <f>tbl_DataModel[[#This Row],[Profit]]/tbl_DataModel[[#This Row],[Sales]]</f>
        <v>0.33999999999999997</v>
      </c>
      <c r="F932">
        <v>905</v>
      </c>
      <c r="G932">
        <v>307.7</v>
      </c>
      <c r="H932" t="s">
        <v>26</v>
      </c>
      <c r="I932" t="s">
        <v>201</v>
      </c>
      <c r="J932" t="s">
        <v>98</v>
      </c>
      <c r="K932" t="s">
        <v>25</v>
      </c>
    </row>
    <row r="933" spans="1:11" x14ac:dyDescent="0.3">
      <c r="A933">
        <f>YEAR('Supermart Grocery Sales - Retai'!F:F)</f>
        <v>2018</v>
      </c>
      <c r="B933">
        <f>MONTH('Supermart Grocery Sales - Retai'!F:F)</f>
        <v>4</v>
      </c>
      <c r="C933" t="str" cm="1">
        <f t="array" ref="C933">CHOOSE(_xlfn.ANCHORARRAY(B933), "Jan", "Feb", "Mar", "Apr", "May", "Jun", "Jul", "Aug", "Sep", "Oct", "Nov", "Dec")</f>
        <v>Apr</v>
      </c>
      <c r="D933" t="str">
        <f>"Q"&amp;ROUNDUP(MONTH('Supermart Grocery Sales - Retai'!F933)/3,0)</f>
        <v>Q2</v>
      </c>
      <c r="E933">
        <f>tbl_DataModel[[#This Row],[Profit]]/tbl_DataModel[[#This Row],[Sales]]</f>
        <v>0.4</v>
      </c>
      <c r="F933">
        <v>1655</v>
      </c>
      <c r="G933">
        <v>662</v>
      </c>
      <c r="H933" t="s">
        <v>49</v>
      </c>
      <c r="I933" t="s">
        <v>54</v>
      </c>
      <c r="J933" t="s">
        <v>98</v>
      </c>
      <c r="K933" t="s">
        <v>102</v>
      </c>
    </row>
    <row r="934" spans="1:11" x14ac:dyDescent="0.3">
      <c r="A934">
        <f>YEAR('Supermart Grocery Sales - Retai'!F:F)</f>
        <v>2018</v>
      </c>
      <c r="B934">
        <f>MONTH('Supermart Grocery Sales - Retai'!F:F)</f>
        <v>9</v>
      </c>
      <c r="C934" t="str" cm="1">
        <f t="array" ref="C934">CHOOSE(_xlfn.ANCHORARRAY(B934), "Jan", "Feb", "Mar", "Apr", "May", "Jun", "Jul", "Aug", "Sep", "Oct", "Nov", "Dec")</f>
        <v>Sep</v>
      </c>
      <c r="D934" t="str">
        <f>"Q"&amp;ROUNDUP(MONTH('Supermart Grocery Sales - Retai'!F934)/3,0)</f>
        <v>Q3</v>
      </c>
      <c r="E934">
        <f>tbl_DataModel[[#This Row],[Profit]]/tbl_DataModel[[#This Row],[Sales]]</f>
        <v>0.43000000000000005</v>
      </c>
      <c r="F934">
        <v>712</v>
      </c>
      <c r="G934">
        <v>306.16000000000003</v>
      </c>
      <c r="H934" t="s">
        <v>32</v>
      </c>
      <c r="I934" t="s">
        <v>33</v>
      </c>
      <c r="J934" t="s">
        <v>98</v>
      </c>
      <c r="K934" t="s">
        <v>106</v>
      </c>
    </row>
    <row r="935" spans="1:11" x14ac:dyDescent="0.3">
      <c r="A935">
        <f>YEAR('Supermart Grocery Sales - Retai'!F:F)</f>
        <v>2017</v>
      </c>
      <c r="B935">
        <f>MONTH('Supermart Grocery Sales - Retai'!F:F)</f>
        <v>6</v>
      </c>
      <c r="C935" t="str" cm="1">
        <f t="array" ref="C935">CHOOSE(_xlfn.ANCHORARRAY(B935), "Jan", "Feb", "Mar", "Apr", "May", "Jun", "Jul", "Aug", "Sep", "Oct", "Nov", "Dec")</f>
        <v>Jun</v>
      </c>
      <c r="D935" t="str">
        <f>"Q"&amp;ROUNDUP(MONTH('Supermart Grocery Sales - Retai'!F935)/3,0)</f>
        <v>Q2</v>
      </c>
      <c r="E935">
        <f>tbl_DataModel[[#This Row],[Profit]]/tbl_DataModel[[#This Row],[Sales]]</f>
        <v>0.25</v>
      </c>
      <c r="F935">
        <v>735</v>
      </c>
      <c r="G935">
        <v>183.75</v>
      </c>
      <c r="H935" t="s">
        <v>32</v>
      </c>
      <c r="I935" t="s">
        <v>153</v>
      </c>
      <c r="J935" t="s">
        <v>98</v>
      </c>
      <c r="K935" t="s">
        <v>102</v>
      </c>
    </row>
    <row r="936" spans="1:11" x14ac:dyDescent="0.3">
      <c r="A936">
        <f>YEAR('Supermart Grocery Sales - Retai'!F:F)</f>
        <v>2017</v>
      </c>
      <c r="B936">
        <f>MONTH('Supermart Grocery Sales - Retai'!F:F)</f>
        <v>6</v>
      </c>
      <c r="C936" t="str" cm="1">
        <f t="array" ref="C936">CHOOSE(_xlfn.ANCHORARRAY(B936), "Jan", "Feb", "Mar", "Apr", "May", "Jun", "Jul", "Aug", "Sep", "Oct", "Nov", "Dec")</f>
        <v>Jun</v>
      </c>
      <c r="D936" t="str">
        <f>"Q"&amp;ROUNDUP(MONTH('Supermart Grocery Sales - Retai'!F936)/3,0)</f>
        <v>Q2</v>
      </c>
      <c r="E936">
        <f>tbl_DataModel[[#This Row],[Profit]]/tbl_DataModel[[#This Row],[Sales]]</f>
        <v>0.13999999999999999</v>
      </c>
      <c r="F936">
        <v>664</v>
      </c>
      <c r="G936">
        <v>92.96</v>
      </c>
      <c r="H936" t="s">
        <v>58</v>
      </c>
      <c r="I936" t="s">
        <v>59</v>
      </c>
      <c r="J936" t="s">
        <v>98</v>
      </c>
      <c r="K936" t="s">
        <v>108</v>
      </c>
    </row>
    <row r="937" spans="1:11" x14ac:dyDescent="0.3">
      <c r="A937">
        <f>YEAR('Supermart Grocery Sales - Retai'!F:F)</f>
        <v>2017</v>
      </c>
      <c r="B937">
        <f>MONTH('Supermart Grocery Sales - Retai'!F:F)</f>
        <v>6</v>
      </c>
      <c r="C937" t="str" cm="1">
        <f t="array" ref="C937">CHOOSE(_xlfn.ANCHORARRAY(B937), "Jan", "Feb", "Mar", "Apr", "May", "Jun", "Jul", "Aug", "Sep", "Oct", "Nov", "Dec")</f>
        <v>Jun</v>
      </c>
      <c r="D937" t="str">
        <f>"Q"&amp;ROUNDUP(MONTH('Supermart Grocery Sales - Retai'!F937)/3,0)</f>
        <v>Q2</v>
      </c>
      <c r="E937">
        <f>tbl_DataModel[[#This Row],[Profit]]/tbl_DataModel[[#This Row],[Sales]]</f>
        <v>0.2</v>
      </c>
      <c r="F937">
        <v>1004</v>
      </c>
      <c r="G937">
        <v>200.8</v>
      </c>
      <c r="H937" t="s">
        <v>13</v>
      </c>
      <c r="I937" t="s">
        <v>195</v>
      </c>
      <c r="J937" t="s">
        <v>98</v>
      </c>
      <c r="K937" t="s">
        <v>159</v>
      </c>
    </row>
    <row r="938" spans="1:11" x14ac:dyDescent="0.3">
      <c r="A938">
        <f>YEAR('Supermart Grocery Sales - Retai'!F:F)</f>
        <v>2017</v>
      </c>
      <c r="B938">
        <f>MONTH('Supermart Grocery Sales - Retai'!F:F)</f>
        <v>6</v>
      </c>
      <c r="C938" t="str" cm="1">
        <f t="array" ref="C938">CHOOSE(_xlfn.ANCHORARRAY(B938), "Jan", "Feb", "Mar", "Apr", "May", "Jun", "Jul", "Aug", "Sep", "Oct", "Nov", "Dec")</f>
        <v>Jun</v>
      </c>
      <c r="D938" t="str">
        <f>"Q"&amp;ROUNDUP(MONTH('Supermart Grocery Sales - Retai'!F938)/3,0)</f>
        <v>Q2</v>
      </c>
      <c r="E938">
        <f>tbl_DataModel[[#This Row],[Profit]]/tbl_DataModel[[#This Row],[Sales]]</f>
        <v>0.16</v>
      </c>
      <c r="F938">
        <v>1641</v>
      </c>
      <c r="G938">
        <v>262.56</v>
      </c>
      <c r="H938" t="s">
        <v>20</v>
      </c>
      <c r="I938" t="s">
        <v>91</v>
      </c>
      <c r="J938" t="s">
        <v>98</v>
      </c>
      <c r="K938" t="s">
        <v>197</v>
      </c>
    </row>
    <row r="939" spans="1:11" x14ac:dyDescent="0.3">
      <c r="A939">
        <f>YEAR('Supermart Grocery Sales - Retai'!F:F)</f>
        <v>2018</v>
      </c>
      <c r="B939">
        <f>MONTH('Supermart Grocery Sales - Retai'!F:F)</f>
        <v>11</v>
      </c>
      <c r="C939" t="str" cm="1">
        <f t="array" ref="C939">CHOOSE(_xlfn.ANCHORARRAY(B939), "Jan", "Feb", "Mar", "Apr", "May", "Jun", "Jul", "Aug", "Sep", "Oct", "Nov", "Dec")</f>
        <v>Nov</v>
      </c>
      <c r="D939" t="str">
        <f>"Q"&amp;ROUNDUP(MONTH('Supermart Grocery Sales - Retai'!F939)/3,0)</f>
        <v>Q4</v>
      </c>
      <c r="E939">
        <f>tbl_DataModel[[#This Row],[Profit]]/tbl_DataModel[[#This Row],[Sales]]</f>
        <v>6.9999999999999993E-2</v>
      </c>
      <c r="F939">
        <v>1972</v>
      </c>
      <c r="G939">
        <v>138.04</v>
      </c>
      <c r="H939" t="s">
        <v>49</v>
      </c>
      <c r="I939" t="s">
        <v>54</v>
      </c>
      <c r="J939" t="s">
        <v>29</v>
      </c>
      <c r="K939" t="s">
        <v>86</v>
      </c>
    </row>
    <row r="940" spans="1:11" x14ac:dyDescent="0.3">
      <c r="A940">
        <f>YEAR('Supermart Grocery Sales - Retai'!F:F)</f>
        <v>2016</v>
      </c>
      <c r="B940">
        <f>MONTH('Supermart Grocery Sales - Retai'!F:F)</f>
        <v>12</v>
      </c>
      <c r="C940" t="str" cm="1">
        <f t="array" ref="C940">CHOOSE(_xlfn.ANCHORARRAY(B940), "Jan", "Feb", "Mar", "Apr", "May", "Jun", "Jul", "Aug", "Sep", "Oct", "Nov", "Dec")</f>
        <v>Dec</v>
      </c>
      <c r="D940" t="str">
        <f>"Q"&amp;ROUNDUP(MONTH('Supermart Grocery Sales - Retai'!F940)/3,0)</f>
        <v>Q4</v>
      </c>
      <c r="E940">
        <f>tbl_DataModel[[#This Row],[Profit]]/tbl_DataModel[[#This Row],[Sales]]</f>
        <v>0.43</v>
      </c>
      <c r="F940">
        <v>1551</v>
      </c>
      <c r="G940">
        <v>666.93</v>
      </c>
      <c r="H940" t="s">
        <v>49</v>
      </c>
      <c r="I940" t="s">
        <v>50</v>
      </c>
      <c r="J940" t="s">
        <v>29</v>
      </c>
      <c r="K940" t="s">
        <v>234</v>
      </c>
    </row>
    <row r="941" spans="1:11" x14ac:dyDescent="0.3">
      <c r="A941">
        <f>YEAR('Supermart Grocery Sales - Retai'!F:F)</f>
        <v>2016</v>
      </c>
      <c r="B941">
        <f>MONTH('Supermart Grocery Sales - Retai'!F:F)</f>
        <v>12</v>
      </c>
      <c r="C941" t="str" cm="1">
        <f t="array" ref="C941">CHOOSE(_xlfn.ANCHORARRAY(B941), "Jan", "Feb", "Mar", "Apr", "May", "Jun", "Jul", "Aug", "Sep", "Oct", "Nov", "Dec")</f>
        <v>Dec</v>
      </c>
      <c r="D941" t="str">
        <f>"Q"&amp;ROUNDUP(MONTH('Supermart Grocery Sales - Retai'!F941)/3,0)</f>
        <v>Q4</v>
      </c>
      <c r="E941">
        <f>tbl_DataModel[[#This Row],[Profit]]/tbl_DataModel[[#This Row],[Sales]]</f>
        <v>0.15</v>
      </c>
      <c r="F941">
        <v>1703</v>
      </c>
      <c r="G941">
        <v>255.45</v>
      </c>
      <c r="H941" t="s">
        <v>13</v>
      </c>
      <c r="I941" t="s">
        <v>79</v>
      </c>
      <c r="J941" t="s">
        <v>29</v>
      </c>
      <c r="K941" t="s">
        <v>62</v>
      </c>
    </row>
    <row r="942" spans="1:11" x14ac:dyDescent="0.3">
      <c r="A942">
        <f>YEAR('Supermart Grocery Sales - Retai'!F:F)</f>
        <v>2017</v>
      </c>
      <c r="B942">
        <f>MONTH('Supermart Grocery Sales - Retai'!F:F)</f>
        <v>6</v>
      </c>
      <c r="C942" t="str" cm="1">
        <f t="array" ref="C942">CHOOSE(_xlfn.ANCHORARRAY(B942), "Jan", "Feb", "Mar", "Apr", "May", "Jun", "Jul", "Aug", "Sep", "Oct", "Nov", "Dec")</f>
        <v>Jun</v>
      </c>
      <c r="D942" t="str">
        <f>"Q"&amp;ROUNDUP(MONTH('Supermart Grocery Sales - Retai'!F942)/3,0)</f>
        <v>Q2</v>
      </c>
      <c r="E942">
        <f>tbl_DataModel[[#This Row],[Profit]]/tbl_DataModel[[#This Row],[Sales]]</f>
        <v>0.34</v>
      </c>
      <c r="F942">
        <v>1208</v>
      </c>
      <c r="G942">
        <v>410.72</v>
      </c>
      <c r="H942" t="s">
        <v>32</v>
      </c>
      <c r="I942" t="s">
        <v>33</v>
      </c>
      <c r="J942" t="s">
        <v>29</v>
      </c>
      <c r="K942" t="s">
        <v>193</v>
      </c>
    </row>
    <row r="943" spans="1:11" x14ac:dyDescent="0.3">
      <c r="A943">
        <f>YEAR('Supermart Grocery Sales - Retai'!F:F)</f>
        <v>2017</v>
      </c>
      <c r="B943">
        <f>MONTH('Supermart Grocery Sales - Retai'!F:F)</f>
        <v>12</v>
      </c>
      <c r="C943" t="str" cm="1">
        <f t="array" ref="C943">CHOOSE(_xlfn.ANCHORARRAY(B943), "Jan", "Feb", "Mar", "Apr", "May", "Jun", "Jul", "Aug", "Sep", "Oct", "Nov", "Dec")</f>
        <v>Dec</v>
      </c>
      <c r="D943" t="str">
        <f>"Q"&amp;ROUNDUP(MONTH('Supermart Grocery Sales - Retai'!F943)/3,0)</f>
        <v>Q4</v>
      </c>
      <c r="E943">
        <f>tbl_DataModel[[#This Row],[Profit]]/tbl_DataModel[[#This Row],[Sales]]</f>
        <v>0.09</v>
      </c>
      <c r="F943">
        <v>1681</v>
      </c>
      <c r="G943">
        <v>151.29</v>
      </c>
      <c r="H943" t="s">
        <v>13</v>
      </c>
      <c r="I943" t="s">
        <v>14</v>
      </c>
      <c r="J943" t="s">
        <v>29</v>
      </c>
      <c r="K943" t="s">
        <v>174</v>
      </c>
    </row>
    <row r="944" spans="1:11" x14ac:dyDescent="0.3">
      <c r="A944">
        <f>YEAR('Supermart Grocery Sales - Retai'!F:F)</f>
        <v>2017</v>
      </c>
      <c r="B944">
        <f>MONTH('Supermart Grocery Sales - Retai'!F:F)</f>
        <v>12</v>
      </c>
      <c r="C944" t="str" cm="1">
        <f t="array" ref="C944">CHOOSE(_xlfn.ANCHORARRAY(B944), "Jan", "Feb", "Mar", "Apr", "May", "Jun", "Jul", "Aug", "Sep", "Oct", "Nov", "Dec")</f>
        <v>Dec</v>
      </c>
      <c r="D944" t="str">
        <f>"Q"&amp;ROUNDUP(MONTH('Supermart Grocery Sales - Retai'!F944)/3,0)</f>
        <v>Q4</v>
      </c>
      <c r="E944">
        <f>tbl_DataModel[[#This Row],[Profit]]/tbl_DataModel[[#This Row],[Sales]]</f>
        <v>0.12</v>
      </c>
      <c r="F944">
        <v>1988</v>
      </c>
      <c r="G944">
        <v>238.56</v>
      </c>
      <c r="H944" t="s">
        <v>49</v>
      </c>
      <c r="I944" t="s">
        <v>50</v>
      </c>
      <c r="J944" t="s">
        <v>29</v>
      </c>
      <c r="K944" t="s">
        <v>137</v>
      </c>
    </row>
    <row r="945" spans="1:11" x14ac:dyDescent="0.3">
      <c r="A945">
        <f>YEAR('Supermart Grocery Sales - Retai'!F:F)</f>
        <v>2016</v>
      </c>
      <c r="B945">
        <f>MONTH('Supermart Grocery Sales - Retai'!F:F)</f>
        <v>5</v>
      </c>
      <c r="C945" t="str" cm="1">
        <f t="array" ref="C945">CHOOSE(_xlfn.ANCHORARRAY(B945), "Jan", "Feb", "Mar", "Apr", "May", "Jun", "Jul", "Aug", "Sep", "Oct", "Nov", "Dec")</f>
        <v>May</v>
      </c>
      <c r="D945" t="str">
        <f>"Q"&amp;ROUNDUP(MONTH('Supermart Grocery Sales - Retai'!F945)/3,0)</f>
        <v>Q2</v>
      </c>
      <c r="E945">
        <f>tbl_DataModel[[#This Row],[Profit]]/tbl_DataModel[[#This Row],[Sales]]</f>
        <v>0.32999999999999996</v>
      </c>
      <c r="F945">
        <v>2135</v>
      </c>
      <c r="G945">
        <v>704.55</v>
      </c>
      <c r="H945" t="s">
        <v>26</v>
      </c>
      <c r="I945" t="s">
        <v>27</v>
      </c>
      <c r="J945" t="s">
        <v>29</v>
      </c>
      <c r="K945" t="s">
        <v>81</v>
      </c>
    </row>
    <row r="946" spans="1:11" x14ac:dyDescent="0.3">
      <c r="A946">
        <f>YEAR('Supermart Grocery Sales - Retai'!F:F)</f>
        <v>2016</v>
      </c>
      <c r="B946">
        <f>MONTH('Supermart Grocery Sales - Retai'!F:F)</f>
        <v>5</v>
      </c>
      <c r="C946" t="str" cm="1">
        <f t="array" ref="C946">CHOOSE(_xlfn.ANCHORARRAY(B946), "Jan", "Feb", "Mar", "Apr", "May", "Jun", "Jul", "Aug", "Sep", "Oct", "Nov", "Dec")</f>
        <v>May</v>
      </c>
      <c r="D946" t="str">
        <f>"Q"&amp;ROUNDUP(MONTH('Supermart Grocery Sales - Retai'!F946)/3,0)</f>
        <v>Q2</v>
      </c>
      <c r="E946">
        <f>tbl_DataModel[[#This Row],[Profit]]/tbl_DataModel[[#This Row],[Sales]]</f>
        <v>0.44</v>
      </c>
      <c r="F946">
        <v>1254</v>
      </c>
      <c r="G946">
        <v>551.76</v>
      </c>
      <c r="H946" t="s">
        <v>32</v>
      </c>
      <c r="I946" t="s">
        <v>153</v>
      </c>
      <c r="J946" t="s">
        <v>29</v>
      </c>
      <c r="K946" t="s">
        <v>122</v>
      </c>
    </row>
    <row r="947" spans="1:11" x14ac:dyDescent="0.3">
      <c r="A947">
        <f>YEAR('Supermart Grocery Sales - Retai'!F:F)</f>
        <v>2016</v>
      </c>
      <c r="B947">
        <f>MONTH('Supermart Grocery Sales - Retai'!F:F)</f>
        <v>5</v>
      </c>
      <c r="C947" t="str" cm="1">
        <f t="array" ref="C947">CHOOSE(_xlfn.ANCHORARRAY(B947), "Jan", "Feb", "Mar", "Apr", "May", "Jun", "Jul", "Aug", "Sep", "Oct", "Nov", "Dec")</f>
        <v>May</v>
      </c>
      <c r="D947" t="str">
        <f>"Q"&amp;ROUNDUP(MONTH('Supermart Grocery Sales - Retai'!F947)/3,0)</f>
        <v>Q2</v>
      </c>
      <c r="E947">
        <f>tbl_DataModel[[#This Row],[Profit]]/tbl_DataModel[[#This Row],[Sales]]</f>
        <v>0.12</v>
      </c>
      <c r="F947">
        <v>2105</v>
      </c>
      <c r="G947">
        <v>252.6</v>
      </c>
      <c r="H947" t="s">
        <v>13</v>
      </c>
      <c r="I947" t="s">
        <v>195</v>
      </c>
      <c r="J947" t="s">
        <v>29</v>
      </c>
      <c r="K947" t="s">
        <v>197</v>
      </c>
    </row>
    <row r="948" spans="1:11" x14ac:dyDescent="0.3">
      <c r="A948">
        <f>YEAR('Supermart Grocery Sales - Retai'!F:F)</f>
        <v>2016</v>
      </c>
      <c r="B948">
        <f>MONTH('Supermart Grocery Sales - Retai'!F:F)</f>
        <v>7</v>
      </c>
      <c r="C948" t="str" cm="1">
        <f t="array" ref="C948">CHOOSE(_xlfn.ANCHORARRAY(B948), "Jan", "Feb", "Mar", "Apr", "May", "Jun", "Jul", "Aug", "Sep", "Oct", "Nov", "Dec")</f>
        <v>Jul</v>
      </c>
      <c r="D948" t="str">
        <f>"Q"&amp;ROUNDUP(MONTH('Supermart Grocery Sales - Retai'!F948)/3,0)</f>
        <v>Q3</v>
      </c>
      <c r="E948">
        <f>tbl_DataModel[[#This Row],[Profit]]/tbl_DataModel[[#This Row],[Sales]]</f>
        <v>0.24000000000000002</v>
      </c>
      <c r="F948">
        <v>1140</v>
      </c>
      <c r="G948">
        <v>273.60000000000002</v>
      </c>
      <c r="H948" t="s">
        <v>32</v>
      </c>
      <c r="I948" t="s">
        <v>33</v>
      </c>
      <c r="J948" t="s">
        <v>29</v>
      </c>
      <c r="K948" t="s">
        <v>174</v>
      </c>
    </row>
    <row r="949" spans="1:11" x14ac:dyDescent="0.3">
      <c r="A949">
        <f>YEAR('Supermart Grocery Sales - Retai'!F:F)</f>
        <v>2018</v>
      </c>
      <c r="B949">
        <f>MONTH('Supermart Grocery Sales - Retai'!F:F)</f>
        <v>11</v>
      </c>
      <c r="C949" t="str" cm="1">
        <f t="array" ref="C949">CHOOSE(_xlfn.ANCHORARRAY(B949), "Jan", "Feb", "Mar", "Apr", "May", "Jun", "Jul", "Aug", "Sep", "Oct", "Nov", "Dec")</f>
        <v>Nov</v>
      </c>
      <c r="D949" t="str">
        <f>"Q"&amp;ROUNDUP(MONTH('Supermart Grocery Sales - Retai'!F949)/3,0)</f>
        <v>Q4</v>
      </c>
      <c r="E949">
        <f>tbl_DataModel[[#This Row],[Profit]]/tbl_DataModel[[#This Row],[Sales]]</f>
        <v>0.1</v>
      </c>
      <c r="F949">
        <v>2480</v>
      </c>
      <c r="G949">
        <v>248</v>
      </c>
      <c r="H949" t="s">
        <v>58</v>
      </c>
      <c r="I949" t="s">
        <v>59</v>
      </c>
      <c r="J949" t="s">
        <v>98</v>
      </c>
      <c r="K949" t="s">
        <v>193</v>
      </c>
    </row>
    <row r="950" spans="1:11" x14ac:dyDescent="0.3">
      <c r="A950">
        <f>YEAR('Supermart Grocery Sales - Retai'!F:F)</f>
        <v>2018</v>
      </c>
      <c r="B950">
        <f>MONTH('Supermart Grocery Sales - Retai'!F:F)</f>
        <v>11</v>
      </c>
      <c r="C950" t="str" cm="1">
        <f t="array" ref="C950">CHOOSE(_xlfn.ANCHORARRAY(B950), "Jan", "Feb", "Mar", "Apr", "May", "Jun", "Jul", "Aug", "Sep", "Oct", "Nov", "Dec")</f>
        <v>Nov</v>
      </c>
      <c r="D950" t="str">
        <f>"Q"&amp;ROUNDUP(MONTH('Supermart Grocery Sales - Retai'!F950)/3,0)</f>
        <v>Q4</v>
      </c>
      <c r="E950">
        <f>tbl_DataModel[[#This Row],[Profit]]/tbl_DataModel[[#This Row],[Sales]]</f>
        <v>0.08</v>
      </c>
      <c r="F950">
        <v>2439</v>
      </c>
      <c r="G950">
        <v>195.12</v>
      </c>
      <c r="H950" t="s">
        <v>20</v>
      </c>
      <c r="I950" t="s">
        <v>91</v>
      </c>
      <c r="J950" t="s">
        <v>98</v>
      </c>
      <c r="K950" t="s">
        <v>162</v>
      </c>
    </row>
    <row r="951" spans="1:11" x14ac:dyDescent="0.3">
      <c r="A951">
        <f>YEAR('Supermart Grocery Sales - Retai'!F:F)</f>
        <v>2018</v>
      </c>
      <c r="B951">
        <f>MONTH('Supermart Grocery Sales - Retai'!F:F)</f>
        <v>11</v>
      </c>
      <c r="C951" t="str" cm="1">
        <f t="array" ref="C951">CHOOSE(_xlfn.ANCHORARRAY(B951), "Jan", "Feb", "Mar", "Apr", "May", "Jun", "Jul", "Aug", "Sep", "Oct", "Nov", "Dec")</f>
        <v>Nov</v>
      </c>
      <c r="D951" t="str">
        <f>"Q"&amp;ROUNDUP(MONTH('Supermart Grocery Sales - Retai'!F951)/3,0)</f>
        <v>Q4</v>
      </c>
      <c r="E951">
        <f>tbl_DataModel[[#This Row],[Profit]]/tbl_DataModel[[#This Row],[Sales]]</f>
        <v>0.12</v>
      </c>
      <c r="F951">
        <v>546</v>
      </c>
      <c r="G951">
        <v>65.52</v>
      </c>
      <c r="H951" t="s">
        <v>26</v>
      </c>
      <c r="I951" t="s">
        <v>94</v>
      </c>
      <c r="J951" t="s">
        <v>98</v>
      </c>
      <c r="K951" t="s">
        <v>130</v>
      </c>
    </row>
    <row r="952" spans="1:11" x14ac:dyDescent="0.3">
      <c r="A952">
        <f>YEAR('Supermart Grocery Sales - Retai'!F:F)</f>
        <v>2018</v>
      </c>
      <c r="B952">
        <f>MONTH('Supermart Grocery Sales - Retai'!F:F)</f>
        <v>11</v>
      </c>
      <c r="C952" t="str" cm="1">
        <f t="array" ref="C952">CHOOSE(_xlfn.ANCHORARRAY(B952), "Jan", "Feb", "Mar", "Apr", "May", "Jun", "Jul", "Aug", "Sep", "Oct", "Nov", "Dec")</f>
        <v>Nov</v>
      </c>
      <c r="D952" t="str">
        <f>"Q"&amp;ROUNDUP(MONTH('Supermart Grocery Sales - Retai'!F952)/3,0)</f>
        <v>Q4</v>
      </c>
      <c r="E952">
        <f>tbl_DataModel[[#This Row],[Profit]]/tbl_DataModel[[#This Row],[Sales]]</f>
        <v>9.9999999999999992E-2</v>
      </c>
      <c r="F952">
        <v>951</v>
      </c>
      <c r="G952">
        <v>95.1</v>
      </c>
      <c r="H952" t="s">
        <v>13</v>
      </c>
      <c r="I952" t="s">
        <v>14</v>
      </c>
      <c r="J952" t="s">
        <v>98</v>
      </c>
      <c r="K952" t="s">
        <v>130</v>
      </c>
    </row>
    <row r="953" spans="1:11" x14ac:dyDescent="0.3">
      <c r="A953">
        <f>YEAR('Supermart Grocery Sales - Retai'!F:F)</f>
        <v>2018</v>
      </c>
      <c r="B953">
        <f>MONTH('Supermart Grocery Sales - Retai'!F:F)</f>
        <v>11</v>
      </c>
      <c r="C953" t="str" cm="1">
        <f t="array" ref="C953">CHOOSE(_xlfn.ANCHORARRAY(B953), "Jan", "Feb", "Mar", "Apr", "May", "Jun", "Jul", "Aug", "Sep", "Oct", "Nov", "Dec")</f>
        <v>Nov</v>
      </c>
      <c r="D953" t="str">
        <f>"Q"&amp;ROUNDUP(MONTH('Supermart Grocery Sales - Retai'!F953)/3,0)</f>
        <v>Q4</v>
      </c>
      <c r="E953">
        <f>tbl_DataModel[[#This Row],[Profit]]/tbl_DataModel[[#This Row],[Sales]]</f>
        <v>0.05</v>
      </c>
      <c r="F953">
        <v>2279</v>
      </c>
      <c r="G953">
        <v>113.95</v>
      </c>
      <c r="H953" t="s">
        <v>26</v>
      </c>
      <c r="I953" t="s">
        <v>27</v>
      </c>
      <c r="J953" t="s">
        <v>98</v>
      </c>
      <c r="K953" t="s">
        <v>193</v>
      </c>
    </row>
    <row r="954" spans="1:11" x14ac:dyDescent="0.3">
      <c r="A954">
        <f>YEAR('Supermart Grocery Sales - Retai'!F:F)</f>
        <v>2018</v>
      </c>
      <c r="B954">
        <f>MONTH('Supermart Grocery Sales - Retai'!F:F)</f>
        <v>4</v>
      </c>
      <c r="C954" t="str" cm="1">
        <f t="array" ref="C954">CHOOSE(_xlfn.ANCHORARRAY(B954), "Jan", "Feb", "Mar", "Apr", "May", "Jun", "Jul", "Aug", "Sep", "Oct", "Nov", "Dec")</f>
        <v>Apr</v>
      </c>
      <c r="D954" t="str">
        <f>"Q"&amp;ROUNDUP(MONTH('Supermart Grocery Sales - Retai'!F954)/3,0)</f>
        <v>Q2</v>
      </c>
      <c r="E954">
        <f>tbl_DataModel[[#This Row],[Profit]]/tbl_DataModel[[#This Row],[Sales]]</f>
        <v>0.44999999999999996</v>
      </c>
      <c r="F954">
        <v>1102</v>
      </c>
      <c r="G954">
        <v>495.9</v>
      </c>
      <c r="H954" t="s">
        <v>58</v>
      </c>
      <c r="I954" t="s">
        <v>59</v>
      </c>
      <c r="J954" t="s">
        <v>98</v>
      </c>
      <c r="K954" t="s">
        <v>36</v>
      </c>
    </row>
    <row r="955" spans="1:11" x14ac:dyDescent="0.3">
      <c r="A955">
        <f>YEAR('Supermart Grocery Sales - Retai'!F:F)</f>
        <v>2018</v>
      </c>
      <c r="B955">
        <f>MONTH('Supermart Grocery Sales - Retai'!F:F)</f>
        <v>12</v>
      </c>
      <c r="C955" t="str" cm="1">
        <f t="array" ref="C955">CHOOSE(_xlfn.ANCHORARRAY(B955), "Jan", "Feb", "Mar", "Apr", "May", "Jun", "Jul", "Aug", "Sep", "Oct", "Nov", "Dec")</f>
        <v>Dec</v>
      </c>
      <c r="D955" t="str">
        <f>"Q"&amp;ROUNDUP(MONTH('Supermart Grocery Sales - Retai'!F955)/3,0)</f>
        <v>Q4</v>
      </c>
      <c r="E955">
        <f>tbl_DataModel[[#This Row],[Profit]]/tbl_DataModel[[#This Row],[Sales]]</f>
        <v>0.16999999999999998</v>
      </c>
      <c r="F955">
        <v>1992</v>
      </c>
      <c r="G955">
        <v>338.64</v>
      </c>
      <c r="H955" t="s">
        <v>32</v>
      </c>
      <c r="I955" t="s">
        <v>33</v>
      </c>
      <c r="J955" t="s">
        <v>76</v>
      </c>
      <c r="K955" t="s">
        <v>122</v>
      </c>
    </row>
    <row r="956" spans="1:11" x14ac:dyDescent="0.3">
      <c r="A956">
        <f>YEAR('Supermart Grocery Sales - Retai'!F:F)</f>
        <v>2018</v>
      </c>
      <c r="B956">
        <f>MONTH('Supermart Grocery Sales - Retai'!F:F)</f>
        <v>12</v>
      </c>
      <c r="C956" t="str" cm="1">
        <f t="array" ref="C956">CHOOSE(_xlfn.ANCHORARRAY(B956), "Jan", "Feb", "Mar", "Apr", "May", "Jun", "Jul", "Aug", "Sep", "Oct", "Nov", "Dec")</f>
        <v>Dec</v>
      </c>
      <c r="D956" t="str">
        <f>"Q"&amp;ROUNDUP(MONTH('Supermart Grocery Sales - Retai'!F956)/3,0)</f>
        <v>Q4</v>
      </c>
      <c r="E956">
        <f>tbl_DataModel[[#This Row],[Profit]]/tbl_DataModel[[#This Row],[Sales]]</f>
        <v>0.19</v>
      </c>
      <c r="F956">
        <v>963</v>
      </c>
      <c r="G956">
        <v>182.97</v>
      </c>
      <c r="H956" t="s">
        <v>13</v>
      </c>
      <c r="I956" t="s">
        <v>195</v>
      </c>
      <c r="J956" t="s">
        <v>76</v>
      </c>
      <c r="K956" t="s">
        <v>67</v>
      </c>
    </row>
    <row r="957" spans="1:11" x14ac:dyDescent="0.3">
      <c r="A957">
        <f>YEAR('Supermart Grocery Sales - Retai'!F:F)</f>
        <v>2018</v>
      </c>
      <c r="B957">
        <f>MONTH('Supermart Grocery Sales - Retai'!F:F)</f>
        <v>11</v>
      </c>
      <c r="C957" t="str" cm="1">
        <f t="array" ref="C957">CHOOSE(_xlfn.ANCHORARRAY(B957), "Jan", "Feb", "Mar", "Apr", "May", "Jun", "Jul", "Aug", "Sep", "Oct", "Nov", "Dec")</f>
        <v>Nov</v>
      </c>
      <c r="D957" t="str">
        <f>"Q"&amp;ROUNDUP(MONTH('Supermart Grocery Sales - Retai'!F957)/3,0)</f>
        <v>Q4</v>
      </c>
      <c r="E957">
        <f>tbl_DataModel[[#This Row],[Profit]]/tbl_DataModel[[#This Row],[Sales]]</f>
        <v>0.16</v>
      </c>
      <c r="F957">
        <v>1011</v>
      </c>
      <c r="G957">
        <v>161.76</v>
      </c>
      <c r="H957" t="s">
        <v>32</v>
      </c>
      <c r="I957" t="s">
        <v>97</v>
      </c>
      <c r="J957" t="s">
        <v>23</v>
      </c>
      <c r="K957" t="s">
        <v>137</v>
      </c>
    </row>
    <row r="958" spans="1:11" x14ac:dyDescent="0.3">
      <c r="A958">
        <f>YEAR('Supermart Grocery Sales - Retai'!F:F)</f>
        <v>2018</v>
      </c>
      <c r="B958">
        <f>MONTH('Supermart Grocery Sales - Retai'!F:F)</f>
        <v>5</v>
      </c>
      <c r="C958" t="str" cm="1">
        <f t="array" ref="C958">CHOOSE(_xlfn.ANCHORARRAY(B958), "Jan", "Feb", "Mar", "Apr", "May", "Jun", "Jul", "Aug", "Sep", "Oct", "Nov", "Dec")</f>
        <v>May</v>
      </c>
      <c r="D958" t="str">
        <f>"Q"&amp;ROUNDUP(MONTH('Supermart Grocery Sales - Retai'!F958)/3,0)</f>
        <v>Q2</v>
      </c>
      <c r="E958">
        <f>tbl_DataModel[[#This Row],[Profit]]/tbl_DataModel[[#This Row],[Sales]]</f>
        <v>0.15000000000000002</v>
      </c>
      <c r="F958">
        <v>992</v>
      </c>
      <c r="G958">
        <v>148.80000000000001</v>
      </c>
      <c r="H958" t="s">
        <v>63</v>
      </c>
      <c r="I958" t="s">
        <v>64</v>
      </c>
      <c r="J958" t="s">
        <v>29</v>
      </c>
      <c r="K958" t="s">
        <v>197</v>
      </c>
    </row>
    <row r="959" spans="1:11" x14ac:dyDescent="0.3">
      <c r="A959">
        <f>YEAR('Supermart Grocery Sales - Retai'!F:F)</f>
        <v>2018</v>
      </c>
      <c r="B959">
        <f>MONTH('Supermart Grocery Sales - Retai'!F:F)</f>
        <v>5</v>
      </c>
      <c r="C959" t="str" cm="1">
        <f t="array" ref="C959">CHOOSE(_xlfn.ANCHORARRAY(B959), "Jan", "Feb", "Mar", "Apr", "May", "Jun", "Jul", "Aug", "Sep", "Oct", "Nov", "Dec")</f>
        <v>May</v>
      </c>
      <c r="D959" t="str">
        <f>"Q"&amp;ROUNDUP(MONTH('Supermart Grocery Sales - Retai'!F959)/3,0)</f>
        <v>Q2</v>
      </c>
      <c r="E959">
        <f>tbl_DataModel[[#This Row],[Profit]]/tbl_DataModel[[#This Row],[Sales]]</f>
        <v>0.24000000000000002</v>
      </c>
      <c r="F959">
        <v>1702</v>
      </c>
      <c r="G959">
        <v>408.48</v>
      </c>
      <c r="H959" t="s">
        <v>63</v>
      </c>
      <c r="I959" t="s">
        <v>75</v>
      </c>
      <c r="J959" t="s">
        <v>29</v>
      </c>
      <c r="K959" t="s">
        <v>114</v>
      </c>
    </row>
    <row r="960" spans="1:11" x14ac:dyDescent="0.3">
      <c r="A960">
        <f>YEAR('Supermart Grocery Sales - Retai'!F:F)</f>
        <v>2018</v>
      </c>
      <c r="B960">
        <f>MONTH('Supermart Grocery Sales - Retai'!F:F)</f>
        <v>5</v>
      </c>
      <c r="C960" t="str" cm="1">
        <f t="array" ref="C960">CHOOSE(_xlfn.ANCHORARRAY(B960), "Jan", "Feb", "Mar", "Apr", "May", "Jun", "Jul", "Aug", "Sep", "Oct", "Nov", "Dec")</f>
        <v>May</v>
      </c>
      <c r="D960" t="str">
        <f>"Q"&amp;ROUNDUP(MONTH('Supermart Grocery Sales - Retai'!F960)/3,0)</f>
        <v>Q2</v>
      </c>
      <c r="E960">
        <f>tbl_DataModel[[#This Row],[Profit]]/tbl_DataModel[[#This Row],[Sales]]</f>
        <v>4.9999999999999996E-2</v>
      </c>
      <c r="F960">
        <v>2341</v>
      </c>
      <c r="G960">
        <v>117.05</v>
      </c>
      <c r="H960" t="s">
        <v>63</v>
      </c>
      <c r="I960" t="s">
        <v>75</v>
      </c>
      <c r="J960" t="s">
        <v>29</v>
      </c>
      <c r="K960" t="s">
        <v>81</v>
      </c>
    </row>
    <row r="961" spans="1:11" x14ac:dyDescent="0.3">
      <c r="A961">
        <f>YEAR('Supermart Grocery Sales - Retai'!F:F)</f>
        <v>2016</v>
      </c>
      <c r="B961">
        <f>MONTH('Supermart Grocery Sales - Retai'!F:F)</f>
        <v>9</v>
      </c>
      <c r="C961" t="str" cm="1">
        <f t="array" ref="C961">CHOOSE(_xlfn.ANCHORARRAY(B961), "Jan", "Feb", "Mar", "Apr", "May", "Jun", "Jul", "Aug", "Sep", "Oct", "Nov", "Dec")</f>
        <v>Sep</v>
      </c>
      <c r="D961" t="str">
        <f>"Q"&amp;ROUNDUP(MONTH('Supermart Grocery Sales - Retai'!F961)/3,0)</f>
        <v>Q3</v>
      </c>
      <c r="E961">
        <f>tbl_DataModel[[#This Row],[Profit]]/tbl_DataModel[[#This Row],[Sales]]</f>
        <v>0.45</v>
      </c>
      <c r="F961">
        <v>945</v>
      </c>
      <c r="G961">
        <v>425.25</v>
      </c>
      <c r="H961" t="s">
        <v>49</v>
      </c>
      <c r="I961" t="s">
        <v>50</v>
      </c>
      <c r="J961" t="s">
        <v>29</v>
      </c>
      <c r="K961" t="s">
        <v>137</v>
      </c>
    </row>
    <row r="962" spans="1:11" x14ac:dyDescent="0.3">
      <c r="A962">
        <f>YEAR('Supermart Grocery Sales - Retai'!F:F)</f>
        <v>2018</v>
      </c>
      <c r="B962">
        <f>MONTH('Supermart Grocery Sales - Retai'!F:F)</f>
        <v>11</v>
      </c>
      <c r="C962" t="str" cm="1">
        <f t="array" ref="C962">CHOOSE(_xlfn.ANCHORARRAY(B962), "Jan", "Feb", "Mar", "Apr", "May", "Jun", "Jul", "Aug", "Sep", "Oct", "Nov", "Dec")</f>
        <v>Nov</v>
      </c>
      <c r="D962" t="str">
        <f>"Q"&amp;ROUNDUP(MONTH('Supermart Grocery Sales - Retai'!F962)/3,0)</f>
        <v>Q4</v>
      </c>
      <c r="E962">
        <f>tbl_DataModel[[#This Row],[Profit]]/tbl_DataModel[[#This Row],[Sales]]</f>
        <v>0.38</v>
      </c>
      <c r="F962">
        <v>1161</v>
      </c>
      <c r="G962">
        <v>441.18</v>
      </c>
      <c r="H962" t="s">
        <v>58</v>
      </c>
      <c r="I962" t="s">
        <v>59</v>
      </c>
      <c r="J962" t="s">
        <v>29</v>
      </c>
      <c r="K962" t="s">
        <v>151</v>
      </c>
    </row>
    <row r="963" spans="1:11" x14ac:dyDescent="0.3">
      <c r="A963">
        <f>YEAR('Supermart Grocery Sales - Retai'!F:F)</f>
        <v>2016</v>
      </c>
      <c r="B963">
        <f>MONTH('Supermart Grocery Sales - Retai'!F:F)</f>
        <v>11</v>
      </c>
      <c r="C963" t="str" cm="1">
        <f t="array" ref="C963">CHOOSE(_xlfn.ANCHORARRAY(B963), "Jan", "Feb", "Mar", "Apr", "May", "Jun", "Jul", "Aug", "Sep", "Oct", "Nov", "Dec")</f>
        <v>Nov</v>
      </c>
      <c r="D963" t="str">
        <f>"Q"&amp;ROUNDUP(MONTH('Supermart Grocery Sales - Retai'!F963)/3,0)</f>
        <v>Q4</v>
      </c>
      <c r="E963">
        <f>tbl_DataModel[[#This Row],[Profit]]/tbl_DataModel[[#This Row],[Sales]]</f>
        <v>0.23</v>
      </c>
      <c r="F963">
        <v>1097</v>
      </c>
      <c r="G963">
        <v>252.31</v>
      </c>
      <c r="H963" t="s">
        <v>20</v>
      </c>
      <c r="I963" t="s">
        <v>91</v>
      </c>
      <c r="J963" t="s">
        <v>23</v>
      </c>
      <c r="K963" t="s">
        <v>102</v>
      </c>
    </row>
    <row r="964" spans="1:11" x14ac:dyDescent="0.3">
      <c r="A964">
        <f>YEAR('Supermart Grocery Sales - Retai'!F:F)</f>
        <v>2017</v>
      </c>
      <c r="B964">
        <f>MONTH('Supermart Grocery Sales - Retai'!F:F)</f>
        <v>9</v>
      </c>
      <c r="C964" t="str" cm="1">
        <f t="array" ref="C964">CHOOSE(_xlfn.ANCHORARRAY(B964), "Jan", "Feb", "Mar", "Apr", "May", "Jun", "Jul", "Aug", "Sep", "Oct", "Nov", "Dec")</f>
        <v>Sep</v>
      </c>
      <c r="D964" t="str">
        <f>"Q"&amp;ROUNDUP(MONTH('Supermart Grocery Sales - Retai'!F964)/3,0)</f>
        <v>Q3</v>
      </c>
      <c r="E964">
        <f>tbl_DataModel[[#This Row],[Profit]]/tbl_DataModel[[#This Row],[Sales]]</f>
        <v>0.18</v>
      </c>
      <c r="F964">
        <v>2319</v>
      </c>
      <c r="G964">
        <v>417.42</v>
      </c>
      <c r="H964" t="s">
        <v>49</v>
      </c>
      <c r="I964" t="s">
        <v>205</v>
      </c>
      <c r="J964" t="s">
        <v>29</v>
      </c>
      <c r="K964" t="s">
        <v>90</v>
      </c>
    </row>
    <row r="965" spans="1:11" x14ac:dyDescent="0.3">
      <c r="A965">
        <f>YEAR('Supermart Grocery Sales - Retai'!F:F)</f>
        <v>2015</v>
      </c>
      <c r="B965">
        <f>MONTH('Supermart Grocery Sales - Retai'!F:F)</f>
        <v>9</v>
      </c>
      <c r="C965" t="str" cm="1">
        <f t="array" ref="C965">CHOOSE(_xlfn.ANCHORARRAY(B965), "Jan", "Feb", "Mar", "Apr", "May", "Jun", "Jul", "Aug", "Sep", "Oct", "Nov", "Dec")</f>
        <v>Sep</v>
      </c>
      <c r="D965" t="str">
        <f>"Q"&amp;ROUNDUP(MONTH('Supermart Grocery Sales - Retai'!F965)/3,0)</f>
        <v>Q3</v>
      </c>
      <c r="E965">
        <f>tbl_DataModel[[#This Row],[Profit]]/tbl_DataModel[[#This Row],[Sales]]</f>
        <v>0.09</v>
      </c>
      <c r="F965">
        <v>1758</v>
      </c>
      <c r="G965">
        <v>158.22</v>
      </c>
      <c r="H965" t="s">
        <v>13</v>
      </c>
      <c r="I965" t="s">
        <v>79</v>
      </c>
      <c r="J965" t="s">
        <v>23</v>
      </c>
      <c r="K965" t="s">
        <v>159</v>
      </c>
    </row>
    <row r="966" spans="1:11" x14ac:dyDescent="0.3">
      <c r="A966">
        <f>YEAR('Supermart Grocery Sales - Retai'!F:F)</f>
        <v>2018</v>
      </c>
      <c r="B966">
        <f>MONTH('Supermart Grocery Sales - Retai'!F:F)</f>
        <v>4</v>
      </c>
      <c r="C966" t="str" cm="1">
        <f t="array" ref="C966">CHOOSE(_xlfn.ANCHORARRAY(B966), "Jan", "Feb", "Mar", "Apr", "May", "Jun", "Jul", "Aug", "Sep", "Oct", "Nov", "Dec")</f>
        <v>Apr</v>
      </c>
      <c r="D966" t="str">
        <f>"Q"&amp;ROUNDUP(MONTH('Supermart Grocery Sales - Retai'!F966)/3,0)</f>
        <v>Q2</v>
      </c>
      <c r="E966">
        <f>tbl_DataModel[[#This Row],[Profit]]/tbl_DataModel[[#This Row],[Sales]]</f>
        <v>0.11</v>
      </c>
      <c r="F966">
        <v>1792</v>
      </c>
      <c r="G966">
        <v>197.12</v>
      </c>
      <c r="H966" t="s">
        <v>58</v>
      </c>
      <c r="I966" t="s">
        <v>112</v>
      </c>
      <c r="J966" t="s">
        <v>98</v>
      </c>
      <c r="K966" t="s">
        <v>165</v>
      </c>
    </row>
    <row r="967" spans="1:11" x14ac:dyDescent="0.3">
      <c r="A967">
        <f>YEAR('Supermart Grocery Sales - Retai'!F:F)</f>
        <v>2018</v>
      </c>
      <c r="B967">
        <f>MONTH('Supermart Grocery Sales - Retai'!F:F)</f>
        <v>4</v>
      </c>
      <c r="C967" t="str" cm="1">
        <f t="array" ref="C967">CHOOSE(_xlfn.ANCHORARRAY(B967), "Jan", "Feb", "Mar", "Apr", "May", "Jun", "Jul", "Aug", "Sep", "Oct", "Nov", "Dec")</f>
        <v>Apr</v>
      </c>
      <c r="D967" t="str">
        <f>"Q"&amp;ROUNDUP(MONTH('Supermart Grocery Sales - Retai'!F967)/3,0)</f>
        <v>Q2</v>
      </c>
      <c r="E967">
        <f>tbl_DataModel[[#This Row],[Profit]]/tbl_DataModel[[#This Row],[Sales]]</f>
        <v>0.31</v>
      </c>
      <c r="F967">
        <v>2432</v>
      </c>
      <c r="G967">
        <v>753.92</v>
      </c>
      <c r="H967" t="s">
        <v>49</v>
      </c>
      <c r="I967" t="s">
        <v>54</v>
      </c>
      <c r="J967" t="s">
        <v>98</v>
      </c>
      <c r="K967" t="s">
        <v>151</v>
      </c>
    </row>
    <row r="968" spans="1:11" x14ac:dyDescent="0.3">
      <c r="A968">
        <f>YEAR('Supermart Grocery Sales - Retai'!F:F)</f>
        <v>2018</v>
      </c>
      <c r="B968">
        <f>MONTH('Supermart Grocery Sales - Retai'!F:F)</f>
        <v>4</v>
      </c>
      <c r="C968" t="str" cm="1">
        <f t="array" ref="C968">CHOOSE(_xlfn.ANCHORARRAY(B968), "Jan", "Feb", "Mar", "Apr", "May", "Jun", "Jul", "Aug", "Sep", "Oct", "Nov", "Dec")</f>
        <v>Apr</v>
      </c>
      <c r="D968" t="str">
        <f>"Q"&amp;ROUNDUP(MONTH('Supermart Grocery Sales - Retai'!F968)/3,0)</f>
        <v>Q2</v>
      </c>
      <c r="E968">
        <f>tbl_DataModel[[#This Row],[Profit]]/tbl_DataModel[[#This Row],[Sales]]</f>
        <v>0.38</v>
      </c>
      <c r="F968">
        <v>2049</v>
      </c>
      <c r="G968">
        <v>778.62</v>
      </c>
      <c r="H968" t="s">
        <v>13</v>
      </c>
      <c r="I968" t="s">
        <v>79</v>
      </c>
      <c r="J968" t="s">
        <v>98</v>
      </c>
      <c r="K968" t="s">
        <v>146</v>
      </c>
    </row>
    <row r="969" spans="1:11" x14ac:dyDescent="0.3">
      <c r="A969">
        <f>YEAR('Supermart Grocery Sales - Retai'!F:F)</f>
        <v>2018</v>
      </c>
      <c r="B969">
        <f>MONTH('Supermart Grocery Sales - Retai'!F:F)</f>
        <v>4</v>
      </c>
      <c r="C969" t="str" cm="1">
        <f t="array" ref="C969">CHOOSE(_xlfn.ANCHORARRAY(B969), "Jan", "Feb", "Mar", "Apr", "May", "Jun", "Jul", "Aug", "Sep", "Oct", "Nov", "Dec")</f>
        <v>Apr</v>
      </c>
      <c r="D969" t="str">
        <f>"Q"&amp;ROUNDUP(MONTH('Supermart Grocery Sales - Retai'!F969)/3,0)</f>
        <v>Q2</v>
      </c>
      <c r="E969">
        <f>tbl_DataModel[[#This Row],[Profit]]/tbl_DataModel[[#This Row],[Sales]]</f>
        <v>0.12000000000000001</v>
      </c>
      <c r="F969">
        <v>2229</v>
      </c>
      <c r="G969">
        <v>267.48</v>
      </c>
      <c r="H969" t="s">
        <v>49</v>
      </c>
      <c r="I969" t="s">
        <v>205</v>
      </c>
      <c r="J969" t="s">
        <v>98</v>
      </c>
      <c r="K969" t="s">
        <v>120</v>
      </c>
    </row>
    <row r="970" spans="1:11" x14ac:dyDescent="0.3">
      <c r="A970">
        <f>YEAR('Supermart Grocery Sales - Retai'!F:F)</f>
        <v>2018</v>
      </c>
      <c r="B970">
        <f>MONTH('Supermart Grocery Sales - Retai'!F:F)</f>
        <v>4</v>
      </c>
      <c r="C970" t="str" cm="1">
        <f t="array" ref="C970">CHOOSE(_xlfn.ANCHORARRAY(B970), "Jan", "Feb", "Mar", "Apr", "May", "Jun", "Jul", "Aug", "Sep", "Oct", "Nov", "Dec")</f>
        <v>Apr</v>
      </c>
      <c r="D970" t="str">
        <f>"Q"&amp;ROUNDUP(MONTH('Supermart Grocery Sales - Retai'!F970)/3,0)</f>
        <v>Q2</v>
      </c>
      <c r="E970">
        <f>tbl_DataModel[[#This Row],[Profit]]/tbl_DataModel[[#This Row],[Sales]]</f>
        <v>0.41</v>
      </c>
      <c r="F970">
        <v>1120</v>
      </c>
      <c r="G970">
        <v>459.2</v>
      </c>
      <c r="H970" t="s">
        <v>49</v>
      </c>
      <c r="I970" t="s">
        <v>54</v>
      </c>
      <c r="J970" t="s">
        <v>98</v>
      </c>
      <c r="K970" t="s">
        <v>234</v>
      </c>
    </row>
    <row r="971" spans="1:11" x14ac:dyDescent="0.3">
      <c r="A971">
        <f>YEAR('Supermart Grocery Sales - Retai'!F:F)</f>
        <v>2018</v>
      </c>
      <c r="B971">
        <f>MONTH('Supermart Grocery Sales - Retai'!F:F)</f>
        <v>4</v>
      </c>
      <c r="C971" t="str" cm="1">
        <f t="array" ref="C971">CHOOSE(_xlfn.ANCHORARRAY(B971), "Jan", "Feb", "Mar", "Apr", "May", "Jun", "Jul", "Aug", "Sep", "Oct", "Nov", "Dec")</f>
        <v>Apr</v>
      </c>
      <c r="D971" t="str">
        <f>"Q"&amp;ROUNDUP(MONTH('Supermart Grocery Sales - Retai'!F971)/3,0)</f>
        <v>Q2</v>
      </c>
      <c r="E971">
        <f>tbl_DataModel[[#This Row],[Profit]]/tbl_DataModel[[#This Row],[Sales]]</f>
        <v>0.06</v>
      </c>
      <c r="F971">
        <v>1481</v>
      </c>
      <c r="G971">
        <v>88.86</v>
      </c>
      <c r="H971" t="s">
        <v>63</v>
      </c>
      <c r="I971" t="s">
        <v>87</v>
      </c>
      <c r="J971" t="s">
        <v>98</v>
      </c>
      <c r="K971" t="s">
        <v>53</v>
      </c>
    </row>
    <row r="972" spans="1:11" x14ac:dyDescent="0.3">
      <c r="A972">
        <f>YEAR('Supermart Grocery Sales - Retai'!F:F)</f>
        <v>2015</v>
      </c>
      <c r="B972">
        <f>MONTH('Supermart Grocery Sales - Retai'!F:F)</f>
        <v>1</v>
      </c>
      <c r="C972" t="str" cm="1">
        <f t="array" ref="C972">CHOOSE(_xlfn.ANCHORARRAY(B972), "Jan", "Feb", "Mar", "Apr", "May", "Jun", "Jul", "Aug", "Sep", "Oct", "Nov", "Dec")</f>
        <v>Jan</v>
      </c>
      <c r="D972" t="str">
        <f>"Q"&amp;ROUNDUP(MONTH('Supermart Grocery Sales - Retai'!F972)/3,0)</f>
        <v>Q1</v>
      </c>
      <c r="E972">
        <f>tbl_DataModel[[#This Row],[Profit]]/tbl_DataModel[[#This Row],[Sales]]</f>
        <v>0.1</v>
      </c>
      <c r="F972">
        <v>1398</v>
      </c>
      <c r="G972">
        <v>139.80000000000001</v>
      </c>
      <c r="H972" t="s">
        <v>26</v>
      </c>
      <c r="I972" t="s">
        <v>201</v>
      </c>
      <c r="J972" t="s">
        <v>98</v>
      </c>
      <c r="K972" t="s">
        <v>53</v>
      </c>
    </row>
    <row r="973" spans="1:11" x14ac:dyDescent="0.3">
      <c r="A973">
        <f>YEAR('Supermart Grocery Sales - Retai'!F:F)</f>
        <v>2015</v>
      </c>
      <c r="B973">
        <f>MONTH('Supermart Grocery Sales - Retai'!F:F)</f>
        <v>1</v>
      </c>
      <c r="C973" t="str" cm="1">
        <f t="array" ref="C973">CHOOSE(_xlfn.ANCHORARRAY(B973), "Jan", "Feb", "Mar", "Apr", "May", "Jun", "Jul", "Aug", "Sep", "Oct", "Nov", "Dec")</f>
        <v>Jan</v>
      </c>
      <c r="D973" t="str">
        <f>"Q"&amp;ROUNDUP(MONTH('Supermart Grocery Sales - Retai'!F973)/3,0)</f>
        <v>Q1</v>
      </c>
      <c r="E973">
        <f>tbl_DataModel[[#This Row],[Profit]]/tbl_DataModel[[#This Row],[Sales]]</f>
        <v>0.24</v>
      </c>
      <c r="F973">
        <v>990</v>
      </c>
      <c r="G973">
        <v>237.6</v>
      </c>
      <c r="H973" t="s">
        <v>20</v>
      </c>
      <c r="I973" t="s">
        <v>21</v>
      </c>
      <c r="J973" t="s">
        <v>98</v>
      </c>
      <c r="K973" t="s">
        <v>135</v>
      </c>
    </row>
    <row r="974" spans="1:11" x14ac:dyDescent="0.3">
      <c r="A974">
        <f>YEAR('Supermart Grocery Sales - Retai'!F:F)</f>
        <v>2015</v>
      </c>
      <c r="B974">
        <f>MONTH('Supermart Grocery Sales - Retai'!F:F)</f>
        <v>1</v>
      </c>
      <c r="C974" t="str" cm="1">
        <f t="array" ref="C974">CHOOSE(_xlfn.ANCHORARRAY(B974), "Jan", "Feb", "Mar", "Apr", "May", "Jun", "Jul", "Aug", "Sep", "Oct", "Nov", "Dec")</f>
        <v>Jan</v>
      </c>
      <c r="D974" t="str">
        <f>"Q"&amp;ROUNDUP(MONTH('Supermart Grocery Sales - Retai'!F974)/3,0)</f>
        <v>Q1</v>
      </c>
      <c r="E974">
        <f>tbl_DataModel[[#This Row],[Profit]]/tbl_DataModel[[#This Row],[Sales]]</f>
        <v>0.19999999999999998</v>
      </c>
      <c r="F974">
        <v>2152</v>
      </c>
      <c r="G974">
        <v>430.4</v>
      </c>
      <c r="H974" t="s">
        <v>13</v>
      </c>
      <c r="I974" t="s">
        <v>195</v>
      </c>
      <c r="J974" t="s">
        <v>98</v>
      </c>
      <c r="K974" t="s">
        <v>182</v>
      </c>
    </row>
    <row r="975" spans="1:11" x14ac:dyDescent="0.3">
      <c r="A975">
        <f>YEAR('Supermart Grocery Sales - Retai'!F:F)</f>
        <v>2015</v>
      </c>
      <c r="B975">
        <f>MONTH('Supermart Grocery Sales - Retai'!F:F)</f>
        <v>1</v>
      </c>
      <c r="C975" t="str" cm="1">
        <f t="array" ref="C975">CHOOSE(_xlfn.ANCHORARRAY(B975), "Jan", "Feb", "Mar", "Apr", "May", "Jun", "Jul", "Aug", "Sep", "Oct", "Nov", "Dec")</f>
        <v>Jan</v>
      </c>
      <c r="D975" t="str">
        <f>"Q"&amp;ROUNDUP(MONTH('Supermart Grocery Sales - Retai'!F975)/3,0)</f>
        <v>Q1</v>
      </c>
      <c r="E975">
        <f>tbl_DataModel[[#This Row],[Profit]]/tbl_DataModel[[#This Row],[Sales]]</f>
        <v>0.31</v>
      </c>
      <c r="F975">
        <v>1169</v>
      </c>
      <c r="G975">
        <v>362.39</v>
      </c>
      <c r="H975" t="s">
        <v>63</v>
      </c>
      <c r="I975" t="s">
        <v>87</v>
      </c>
      <c r="J975" t="s">
        <v>98</v>
      </c>
      <c r="K975" t="s">
        <v>234</v>
      </c>
    </row>
    <row r="976" spans="1:11" x14ac:dyDescent="0.3">
      <c r="A976">
        <f>YEAR('Supermart Grocery Sales - Retai'!F:F)</f>
        <v>2018</v>
      </c>
      <c r="B976">
        <f>MONTH('Supermart Grocery Sales - Retai'!F:F)</f>
        <v>10</v>
      </c>
      <c r="C976" t="str" cm="1">
        <f t="array" ref="C976">CHOOSE(_xlfn.ANCHORARRAY(B976), "Jan", "Feb", "Mar", "Apr", "May", "Jun", "Jul", "Aug", "Sep", "Oct", "Nov", "Dec")</f>
        <v>Oct</v>
      </c>
      <c r="D976" t="str">
        <f>"Q"&amp;ROUNDUP(MONTH('Supermart Grocery Sales - Retai'!F976)/3,0)</f>
        <v>Q4</v>
      </c>
      <c r="E976">
        <f>tbl_DataModel[[#This Row],[Profit]]/tbl_DataModel[[#This Row],[Sales]]</f>
        <v>0.32</v>
      </c>
      <c r="F976">
        <v>617</v>
      </c>
      <c r="G976">
        <v>197.44</v>
      </c>
      <c r="H976" t="s">
        <v>26</v>
      </c>
      <c r="I976" t="s">
        <v>37</v>
      </c>
      <c r="J976" t="s">
        <v>98</v>
      </c>
      <c r="K976" t="s">
        <v>211</v>
      </c>
    </row>
    <row r="977" spans="1:11" x14ac:dyDescent="0.3">
      <c r="A977">
        <f>YEAR('Supermart Grocery Sales - Retai'!F:F)</f>
        <v>2018</v>
      </c>
      <c r="B977">
        <f>MONTH('Supermart Grocery Sales - Retai'!F:F)</f>
        <v>10</v>
      </c>
      <c r="C977" t="str" cm="1">
        <f t="array" ref="C977">CHOOSE(_xlfn.ANCHORARRAY(B977), "Jan", "Feb", "Mar", "Apr", "May", "Jun", "Jul", "Aug", "Sep", "Oct", "Nov", "Dec")</f>
        <v>Oct</v>
      </c>
      <c r="D977" t="str">
        <f>"Q"&amp;ROUNDUP(MONTH('Supermart Grocery Sales - Retai'!F977)/3,0)</f>
        <v>Q4</v>
      </c>
      <c r="E977">
        <f>tbl_DataModel[[#This Row],[Profit]]/tbl_DataModel[[#This Row],[Sales]]</f>
        <v>0.22999999999999998</v>
      </c>
      <c r="F977">
        <v>1090</v>
      </c>
      <c r="G977">
        <v>250.7</v>
      </c>
      <c r="H977" t="s">
        <v>49</v>
      </c>
      <c r="I977" t="s">
        <v>54</v>
      </c>
      <c r="J977" t="s">
        <v>98</v>
      </c>
      <c r="K977" t="s">
        <v>111</v>
      </c>
    </row>
    <row r="978" spans="1:11" x14ac:dyDescent="0.3">
      <c r="A978">
        <f>YEAR('Supermart Grocery Sales - Retai'!F:F)</f>
        <v>2018</v>
      </c>
      <c r="B978">
        <f>MONTH('Supermart Grocery Sales - Retai'!F:F)</f>
        <v>7</v>
      </c>
      <c r="C978" t="str" cm="1">
        <f t="array" ref="C978">CHOOSE(_xlfn.ANCHORARRAY(B978), "Jan", "Feb", "Mar", "Apr", "May", "Jun", "Jul", "Aug", "Sep", "Oct", "Nov", "Dec")</f>
        <v>Jul</v>
      </c>
      <c r="D978" t="str">
        <f>"Q"&amp;ROUNDUP(MONTH('Supermart Grocery Sales - Retai'!F978)/3,0)</f>
        <v>Q3</v>
      </c>
      <c r="E978">
        <f>tbl_DataModel[[#This Row],[Profit]]/tbl_DataModel[[#This Row],[Sales]]</f>
        <v>0.41000000000000003</v>
      </c>
      <c r="F978">
        <v>1205</v>
      </c>
      <c r="G978">
        <v>494.05</v>
      </c>
      <c r="H978" t="s">
        <v>32</v>
      </c>
      <c r="I978" t="s">
        <v>33</v>
      </c>
      <c r="J978" t="s">
        <v>29</v>
      </c>
      <c r="K978" t="s">
        <v>45</v>
      </c>
    </row>
    <row r="979" spans="1:11" x14ac:dyDescent="0.3">
      <c r="A979">
        <f>YEAR('Supermart Grocery Sales - Retai'!F:F)</f>
        <v>2018</v>
      </c>
      <c r="B979">
        <f>MONTH('Supermart Grocery Sales - Retai'!F:F)</f>
        <v>1</v>
      </c>
      <c r="C979" t="str" cm="1">
        <f t="array" ref="C979">CHOOSE(_xlfn.ANCHORARRAY(B979), "Jan", "Feb", "Mar", "Apr", "May", "Jun", "Jul", "Aug", "Sep", "Oct", "Nov", "Dec")</f>
        <v>Jan</v>
      </c>
      <c r="D979" t="str">
        <f>"Q"&amp;ROUNDUP(MONTH('Supermart Grocery Sales - Retai'!F979)/3,0)</f>
        <v>Q1</v>
      </c>
      <c r="E979">
        <f>tbl_DataModel[[#This Row],[Profit]]/tbl_DataModel[[#This Row],[Sales]]</f>
        <v>0.39999999999999997</v>
      </c>
      <c r="F979">
        <v>758</v>
      </c>
      <c r="G979">
        <v>303.2</v>
      </c>
      <c r="H979" t="s">
        <v>63</v>
      </c>
      <c r="I979" t="s">
        <v>157</v>
      </c>
      <c r="J979" t="s">
        <v>76</v>
      </c>
      <c r="K979" t="s">
        <v>90</v>
      </c>
    </row>
    <row r="980" spans="1:11" x14ac:dyDescent="0.3">
      <c r="A980">
        <f>YEAR('Supermart Grocery Sales - Retai'!F:F)</f>
        <v>2017</v>
      </c>
      <c r="B980">
        <f>MONTH('Supermart Grocery Sales - Retai'!F:F)</f>
        <v>5</v>
      </c>
      <c r="C980" t="str" cm="1">
        <f t="array" ref="C980">CHOOSE(_xlfn.ANCHORARRAY(B980), "Jan", "Feb", "Mar", "Apr", "May", "Jun", "Jul", "Aug", "Sep", "Oct", "Nov", "Dec")</f>
        <v>May</v>
      </c>
      <c r="D980" t="str">
        <f>"Q"&amp;ROUNDUP(MONTH('Supermart Grocery Sales - Retai'!F980)/3,0)</f>
        <v>Q2</v>
      </c>
      <c r="E980">
        <f>tbl_DataModel[[#This Row],[Profit]]/tbl_DataModel[[#This Row],[Sales]]</f>
        <v>0.11</v>
      </c>
      <c r="F980">
        <v>1074</v>
      </c>
      <c r="G980">
        <v>118.14</v>
      </c>
      <c r="H980" t="s">
        <v>63</v>
      </c>
      <c r="I980" t="s">
        <v>87</v>
      </c>
      <c r="J980" t="s">
        <v>23</v>
      </c>
      <c r="K980" t="s">
        <v>125</v>
      </c>
    </row>
    <row r="981" spans="1:11" x14ac:dyDescent="0.3">
      <c r="A981">
        <f>YEAR('Supermart Grocery Sales - Retai'!F:F)</f>
        <v>2016</v>
      </c>
      <c r="B981">
        <f>MONTH('Supermart Grocery Sales - Retai'!F:F)</f>
        <v>12</v>
      </c>
      <c r="C981" t="str" cm="1">
        <f t="array" ref="C981">CHOOSE(_xlfn.ANCHORARRAY(B981), "Jan", "Feb", "Mar", "Apr", "May", "Jun", "Jul", "Aug", "Sep", "Oct", "Nov", "Dec")</f>
        <v>Dec</v>
      </c>
      <c r="D981" t="str">
        <f>"Q"&amp;ROUNDUP(MONTH('Supermart Grocery Sales - Retai'!F981)/3,0)</f>
        <v>Q4</v>
      </c>
      <c r="E981">
        <f>tbl_DataModel[[#This Row],[Profit]]/tbl_DataModel[[#This Row],[Sales]]</f>
        <v>6.0000000000000005E-2</v>
      </c>
      <c r="F981">
        <v>829</v>
      </c>
      <c r="G981">
        <v>49.74</v>
      </c>
      <c r="H981" t="s">
        <v>49</v>
      </c>
      <c r="I981" t="s">
        <v>205</v>
      </c>
      <c r="J981" t="s">
        <v>76</v>
      </c>
      <c r="K981" t="s">
        <v>159</v>
      </c>
    </row>
    <row r="982" spans="1:11" x14ac:dyDescent="0.3">
      <c r="A982">
        <f>YEAR('Supermart Grocery Sales - Retai'!F:F)</f>
        <v>2017</v>
      </c>
      <c r="B982">
        <f>MONTH('Supermart Grocery Sales - Retai'!F:F)</f>
        <v>10</v>
      </c>
      <c r="C982" t="str" cm="1">
        <f t="array" ref="C982">CHOOSE(_xlfn.ANCHORARRAY(B982), "Jan", "Feb", "Mar", "Apr", "May", "Jun", "Jul", "Aug", "Sep", "Oct", "Nov", "Dec")</f>
        <v>Oct</v>
      </c>
      <c r="D982" t="str">
        <f>"Q"&amp;ROUNDUP(MONTH('Supermart Grocery Sales - Retai'!F982)/3,0)</f>
        <v>Q4</v>
      </c>
      <c r="E982">
        <f>tbl_DataModel[[#This Row],[Profit]]/tbl_DataModel[[#This Row],[Sales]]</f>
        <v>0.24</v>
      </c>
      <c r="F982">
        <v>618</v>
      </c>
      <c r="G982">
        <v>148.32</v>
      </c>
      <c r="H982" t="s">
        <v>58</v>
      </c>
      <c r="I982" t="s">
        <v>59</v>
      </c>
      <c r="J982" t="s">
        <v>98</v>
      </c>
      <c r="K982" t="s">
        <v>67</v>
      </c>
    </row>
    <row r="983" spans="1:11" x14ac:dyDescent="0.3">
      <c r="A983">
        <f>YEAR('Supermart Grocery Sales - Retai'!F:F)</f>
        <v>2015</v>
      </c>
      <c r="B983">
        <f>MONTH('Supermart Grocery Sales - Retai'!F:F)</f>
        <v>11</v>
      </c>
      <c r="C983" t="str" cm="1">
        <f t="array" ref="C983">CHOOSE(_xlfn.ANCHORARRAY(B983), "Jan", "Feb", "Mar", "Apr", "May", "Jun", "Jul", "Aug", "Sep", "Oct", "Nov", "Dec")</f>
        <v>Nov</v>
      </c>
      <c r="D983" t="str">
        <f>"Q"&amp;ROUNDUP(MONTH('Supermart Grocery Sales - Retai'!F983)/3,0)</f>
        <v>Q4</v>
      </c>
      <c r="E983">
        <f>tbl_DataModel[[#This Row],[Profit]]/tbl_DataModel[[#This Row],[Sales]]</f>
        <v>9.9999999999999992E-2</v>
      </c>
      <c r="F983">
        <v>911</v>
      </c>
      <c r="G983">
        <v>91.1</v>
      </c>
      <c r="H983" t="s">
        <v>26</v>
      </c>
      <c r="I983" t="s">
        <v>94</v>
      </c>
      <c r="J983" t="s">
        <v>29</v>
      </c>
      <c r="K983" t="s">
        <v>211</v>
      </c>
    </row>
    <row r="984" spans="1:11" x14ac:dyDescent="0.3">
      <c r="A984">
        <f>YEAR('Supermart Grocery Sales - Retai'!F:F)</f>
        <v>2015</v>
      </c>
      <c r="B984">
        <f>MONTH('Supermart Grocery Sales - Retai'!F:F)</f>
        <v>11</v>
      </c>
      <c r="C984" t="str" cm="1">
        <f t="array" ref="C984">CHOOSE(_xlfn.ANCHORARRAY(B984), "Jan", "Feb", "Mar", "Apr", "May", "Jun", "Jul", "Aug", "Sep", "Oct", "Nov", "Dec")</f>
        <v>Nov</v>
      </c>
      <c r="D984" t="str">
        <f>"Q"&amp;ROUNDUP(MONTH('Supermart Grocery Sales - Retai'!F984)/3,0)</f>
        <v>Q4</v>
      </c>
      <c r="E984">
        <f>tbl_DataModel[[#This Row],[Profit]]/tbl_DataModel[[#This Row],[Sales]]</f>
        <v>0.09</v>
      </c>
      <c r="F984">
        <v>1722</v>
      </c>
      <c r="G984">
        <v>154.97999999999999</v>
      </c>
      <c r="H984" t="s">
        <v>13</v>
      </c>
      <c r="I984" t="s">
        <v>79</v>
      </c>
      <c r="J984" t="s">
        <v>29</v>
      </c>
      <c r="K984" t="s">
        <v>86</v>
      </c>
    </row>
    <row r="985" spans="1:11" x14ac:dyDescent="0.3">
      <c r="A985">
        <f>YEAR('Supermart Grocery Sales - Retai'!F:F)</f>
        <v>2015</v>
      </c>
      <c r="B985">
        <f>MONTH('Supermart Grocery Sales - Retai'!F:F)</f>
        <v>11</v>
      </c>
      <c r="C985" t="str" cm="1">
        <f t="array" ref="C985">CHOOSE(_xlfn.ANCHORARRAY(B985), "Jan", "Feb", "Mar", "Apr", "May", "Jun", "Jul", "Aug", "Sep", "Oct", "Nov", "Dec")</f>
        <v>Nov</v>
      </c>
      <c r="D985" t="str">
        <f>"Q"&amp;ROUNDUP(MONTH('Supermart Grocery Sales - Retai'!F985)/3,0)</f>
        <v>Q4</v>
      </c>
      <c r="E985">
        <f>tbl_DataModel[[#This Row],[Profit]]/tbl_DataModel[[#This Row],[Sales]]</f>
        <v>0.18999999999999997</v>
      </c>
      <c r="F985">
        <v>1660</v>
      </c>
      <c r="G985">
        <v>315.39999999999998</v>
      </c>
      <c r="H985" t="s">
        <v>20</v>
      </c>
      <c r="I985" t="s">
        <v>91</v>
      </c>
      <c r="J985" t="s">
        <v>29</v>
      </c>
      <c r="K985" t="s">
        <v>211</v>
      </c>
    </row>
    <row r="986" spans="1:11" x14ac:dyDescent="0.3">
      <c r="A986">
        <f>YEAR('Supermart Grocery Sales - Retai'!F:F)</f>
        <v>2018</v>
      </c>
      <c r="B986">
        <f>MONTH('Supermart Grocery Sales - Retai'!F:F)</f>
        <v>9</v>
      </c>
      <c r="C986" t="str" cm="1">
        <f t="array" ref="C986">CHOOSE(_xlfn.ANCHORARRAY(B986), "Jan", "Feb", "Mar", "Apr", "May", "Jun", "Jul", "Aug", "Sep", "Oct", "Nov", "Dec")</f>
        <v>Sep</v>
      </c>
      <c r="D986" t="str">
        <f>"Q"&amp;ROUNDUP(MONTH('Supermart Grocery Sales - Retai'!F986)/3,0)</f>
        <v>Q3</v>
      </c>
      <c r="E986">
        <f>tbl_DataModel[[#This Row],[Profit]]/tbl_DataModel[[#This Row],[Sales]]</f>
        <v>0.21999999999999997</v>
      </c>
      <c r="F986">
        <v>2494</v>
      </c>
      <c r="G986">
        <v>548.67999999999995</v>
      </c>
      <c r="H986" t="s">
        <v>49</v>
      </c>
      <c r="I986" t="s">
        <v>50</v>
      </c>
      <c r="J986" t="s">
        <v>76</v>
      </c>
      <c r="K986" t="s">
        <v>159</v>
      </c>
    </row>
    <row r="987" spans="1:11" x14ac:dyDescent="0.3">
      <c r="A987">
        <f>YEAR('Supermart Grocery Sales - Retai'!F:F)</f>
        <v>2018</v>
      </c>
      <c r="B987">
        <f>MONTH('Supermart Grocery Sales - Retai'!F:F)</f>
        <v>9</v>
      </c>
      <c r="C987" t="str" cm="1">
        <f t="array" ref="C987">CHOOSE(_xlfn.ANCHORARRAY(B987), "Jan", "Feb", "Mar", "Apr", "May", "Jun", "Jul", "Aug", "Sep", "Oct", "Nov", "Dec")</f>
        <v>Sep</v>
      </c>
      <c r="D987" t="str">
        <f>"Q"&amp;ROUNDUP(MONTH('Supermart Grocery Sales - Retai'!F987)/3,0)</f>
        <v>Q3</v>
      </c>
      <c r="E987">
        <f>tbl_DataModel[[#This Row],[Profit]]/tbl_DataModel[[#This Row],[Sales]]</f>
        <v>0.17</v>
      </c>
      <c r="F987">
        <v>2444</v>
      </c>
      <c r="G987">
        <v>415.48</v>
      </c>
      <c r="H987" t="s">
        <v>63</v>
      </c>
      <c r="I987" t="s">
        <v>157</v>
      </c>
      <c r="J987" t="s">
        <v>76</v>
      </c>
      <c r="K987" t="s">
        <v>81</v>
      </c>
    </row>
    <row r="988" spans="1:11" x14ac:dyDescent="0.3">
      <c r="A988">
        <f>YEAR('Supermart Grocery Sales - Retai'!F:F)</f>
        <v>2018</v>
      </c>
      <c r="B988">
        <f>MONTH('Supermart Grocery Sales - Retai'!F:F)</f>
        <v>9</v>
      </c>
      <c r="C988" t="str" cm="1">
        <f t="array" ref="C988">CHOOSE(_xlfn.ANCHORARRAY(B988), "Jan", "Feb", "Mar", "Apr", "May", "Jun", "Jul", "Aug", "Sep", "Oct", "Nov", "Dec")</f>
        <v>Sep</v>
      </c>
      <c r="D988" t="str">
        <f>"Q"&amp;ROUNDUP(MONTH('Supermart Grocery Sales - Retai'!F988)/3,0)</f>
        <v>Q3</v>
      </c>
      <c r="E988">
        <f>tbl_DataModel[[#This Row],[Profit]]/tbl_DataModel[[#This Row],[Sales]]</f>
        <v>0.06</v>
      </c>
      <c r="F988">
        <v>1175</v>
      </c>
      <c r="G988">
        <v>70.5</v>
      </c>
      <c r="H988" t="s">
        <v>58</v>
      </c>
      <c r="I988" t="s">
        <v>112</v>
      </c>
      <c r="J988" t="s">
        <v>76</v>
      </c>
      <c r="K988" t="s">
        <v>12</v>
      </c>
    </row>
    <row r="989" spans="1:11" x14ac:dyDescent="0.3">
      <c r="A989">
        <f>YEAR('Supermart Grocery Sales - Retai'!F:F)</f>
        <v>2016</v>
      </c>
      <c r="B989">
        <f>MONTH('Supermart Grocery Sales - Retai'!F:F)</f>
        <v>3</v>
      </c>
      <c r="C989" t="str" cm="1">
        <f t="array" ref="C989">CHOOSE(_xlfn.ANCHORARRAY(B989), "Jan", "Feb", "Mar", "Apr", "May", "Jun", "Jul", "Aug", "Sep", "Oct", "Nov", "Dec")</f>
        <v>Mar</v>
      </c>
      <c r="D989" t="str">
        <f>"Q"&amp;ROUNDUP(MONTH('Supermart Grocery Sales - Retai'!F989)/3,0)</f>
        <v>Q1</v>
      </c>
      <c r="E989">
        <f>tbl_DataModel[[#This Row],[Profit]]/tbl_DataModel[[#This Row],[Sales]]</f>
        <v>0.17</v>
      </c>
      <c r="F989">
        <v>1868</v>
      </c>
      <c r="G989">
        <v>317.56</v>
      </c>
      <c r="H989" t="s">
        <v>63</v>
      </c>
      <c r="I989" t="s">
        <v>157</v>
      </c>
      <c r="J989" t="s">
        <v>76</v>
      </c>
      <c r="K989" t="s">
        <v>71</v>
      </c>
    </row>
    <row r="990" spans="1:11" x14ac:dyDescent="0.3">
      <c r="A990">
        <f>YEAR('Supermart Grocery Sales - Retai'!F:F)</f>
        <v>2018</v>
      </c>
      <c r="B990">
        <f>MONTH('Supermart Grocery Sales - Retai'!F:F)</f>
        <v>5</v>
      </c>
      <c r="C990" t="str" cm="1">
        <f t="array" ref="C990">CHOOSE(_xlfn.ANCHORARRAY(B990), "Jan", "Feb", "Mar", "Apr", "May", "Jun", "Jul", "Aug", "Sep", "Oct", "Nov", "Dec")</f>
        <v>May</v>
      </c>
      <c r="D990" t="str">
        <f>"Q"&amp;ROUNDUP(MONTH('Supermart Grocery Sales - Retai'!F990)/3,0)</f>
        <v>Q2</v>
      </c>
      <c r="E990">
        <f>tbl_DataModel[[#This Row],[Profit]]/tbl_DataModel[[#This Row],[Sales]]</f>
        <v>0.22</v>
      </c>
      <c r="F990">
        <v>1862</v>
      </c>
      <c r="G990">
        <v>409.64</v>
      </c>
      <c r="H990" t="s">
        <v>13</v>
      </c>
      <c r="I990" t="s">
        <v>195</v>
      </c>
      <c r="J990" t="s">
        <v>98</v>
      </c>
      <c r="K990" t="s">
        <v>184</v>
      </c>
    </row>
    <row r="991" spans="1:11" x14ac:dyDescent="0.3">
      <c r="A991">
        <f>YEAR('Supermart Grocery Sales - Retai'!F:F)</f>
        <v>2018</v>
      </c>
      <c r="B991">
        <f>MONTH('Supermart Grocery Sales - Retai'!F:F)</f>
        <v>5</v>
      </c>
      <c r="C991" t="str" cm="1">
        <f t="array" ref="C991">CHOOSE(_xlfn.ANCHORARRAY(B991), "Jan", "Feb", "Mar", "Apr", "May", "Jun", "Jul", "Aug", "Sep", "Oct", "Nov", "Dec")</f>
        <v>May</v>
      </c>
      <c r="D991" t="str">
        <f>"Q"&amp;ROUNDUP(MONTH('Supermart Grocery Sales - Retai'!F991)/3,0)</f>
        <v>Q2</v>
      </c>
      <c r="E991">
        <f>tbl_DataModel[[#This Row],[Profit]]/tbl_DataModel[[#This Row],[Sales]]</f>
        <v>0.27999999999999997</v>
      </c>
      <c r="F991">
        <v>869</v>
      </c>
      <c r="G991">
        <v>243.32</v>
      </c>
      <c r="H991" t="s">
        <v>58</v>
      </c>
      <c r="I991" t="s">
        <v>59</v>
      </c>
      <c r="J991" t="s">
        <v>98</v>
      </c>
      <c r="K991" t="s">
        <v>12</v>
      </c>
    </row>
    <row r="992" spans="1:11" x14ac:dyDescent="0.3">
      <c r="A992">
        <f>YEAR('Supermart Grocery Sales - Retai'!F:F)</f>
        <v>2016</v>
      </c>
      <c r="B992">
        <f>MONTH('Supermart Grocery Sales - Retai'!F:F)</f>
        <v>3</v>
      </c>
      <c r="C992" t="str" cm="1">
        <f t="array" ref="C992">CHOOSE(_xlfn.ANCHORARRAY(B992), "Jan", "Feb", "Mar", "Apr", "May", "Jun", "Jul", "Aug", "Sep", "Oct", "Nov", "Dec")</f>
        <v>Mar</v>
      </c>
      <c r="D992" t="str">
        <f>"Q"&amp;ROUNDUP(MONTH('Supermart Grocery Sales - Retai'!F992)/3,0)</f>
        <v>Q1</v>
      </c>
      <c r="E992">
        <f>tbl_DataModel[[#This Row],[Profit]]/tbl_DataModel[[#This Row],[Sales]]</f>
        <v>0.14000000000000001</v>
      </c>
      <c r="F992">
        <v>1747</v>
      </c>
      <c r="G992">
        <v>244.58</v>
      </c>
      <c r="H992" t="s">
        <v>58</v>
      </c>
      <c r="I992" t="s">
        <v>68</v>
      </c>
      <c r="J992" t="s">
        <v>23</v>
      </c>
      <c r="K992" t="s">
        <v>234</v>
      </c>
    </row>
    <row r="993" spans="1:11" x14ac:dyDescent="0.3">
      <c r="A993">
        <f>YEAR('Supermart Grocery Sales - Retai'!F:F)</f>
        <v>2017</v>
      </c>
      <c r="B993">
        <f>MONTH('Supermart Grocery Sales - Retai'!F:F)</f>
        <v>9</v>
      </c>
      <c r="C993" t="str" cm="1">
        <f t="array" ref="C993">CHOOSE(_xlfn.ANCHORARRAY(B993), "Jan", "Feb", "Mar", "Apr", "May", "Jun", "Jul", "Aug", "Sep", "Oct", "Nov", "Dec")</f>
        <v>Sep</v>
      </c>
      <c r="D993" t="str">
        <f>"Q"&amp;ROUNDUP(MONTH('Supermart Grocery Sales - Retai'!F993)/3,0)</f>
        <v>Q3</v>
      </c>
      <c r="E993">
        <f>tbl_DataModel[[#This Row],[Profit]]/tbl_DataModel[[#This Row],[Sales]]</f>
        <v>0.24</v>
      </c>
      <c r="F993">
        <v>1612</v>
      </c>
      <c r="G993">
        <v>386.88</v>
      </c>
      <c r="H993" t="s">
        <v>26</v>
      </c>
      <c r="I993" t="s">
        <v>201</v>
      </c>
      <c r="J993" t="s">
        <v>98</v>
      </c>
      <c r="K993" t="s">
        <v>261</v>
      </c>
    </row>
    <row r="994" spans="1:11" x14ac:dyDescent="0.3">
      <c r="A994">
        <f>YEAR('Supermart Grocery Sales - Retai'!F:F)</f>
        <v>2017</v>
      </c>
      <c r="B994">
        <f>MONTH('Supermart Grocery Sales - Retai'!F:F)</f>
        <v>8</v>
      </c>
      <c r="C994" t="str" cm="1">
        <f t="array" ref="C994">CHOOSE(_xlfn.ANCHORARRAY(B994), "Jan", "Feb", "Mar", "Apr", "May", "Jun", "Jul", "Aug", "Sep", "Oct", "Nov", "Dec")</f>
        <v>Aug</v>
      </c>
      <c r="D994" t="str">
        <f>"Q"&amp;ROUNDUP(MONTH('Supermart Grocery Sales - Retai'!F994)/3,0)</f>
        <v>Q3</v>
      </c>
      <c r="E994">
        <f>tbl_DataModel[[#This Row],[Profit]]/tbl_DataModel[[#This Row],[Sales]]</f>
        <v>0.39</v>
      </c>
      <c r="F994">
        <v>2297</v>
      </c>
      <c r="G994">
        <v>895.83</v>
      </c>
      <c r="H994" t="s">
        <v>49</v>
      </c>
      <c r="I994" t="s">
        <v>50</v>
      </c>
      <c r="J994" t="s">
        <v>29</v>
      </c>
      <c r="K994" t="s">
        <v>165</v>
      </c>
    </row>
    <row r="995" spans="1:11" x14ac:dyDescent="0.3">
      <c r="A995">
        <f>YEAR('Supermart Grocery Sales - Retai'!F:F)</f>
        <v>2017</v>
      </c>
      <c r="B995">
        <f>MONTH('Supermart Grocery Sales - Retai'!F:F)</f>
        <v>8</v>
      </c>
      <c r="C995" t="str" cm="1">
        <f t="array" ref="C995">CHOOSE(_xlfn.ANCHORARRAY(B995), "Jan", "Feb", "Mar", "Apr", "May", "Jun", "Jul", "Aug", "Sep", "Oct", "Nov", "Dec")</f>
        <v>Aug</v>
      </c>
      <c r="D995" t="str">
        <f>"Q"&amp;ROUNDUP(MONTH('Supermart Grocery Sales - Retai'!F995)/3,0)</f>
        <v>Q3</v>
      </c>
      <c r="E995">
        <f>tbl_DataModel[[#This Row],[Profit]]/tbl_DataModel[[#This Row],[Sales]]</f>
        <v>0.31</v>
      </c>
      <c r="F995">
        <v>1534</v>
      </c>
      <c r="G995">
        <v>475.54</v>
      </c>
      <c r="H995" t="s">
        <v>20</v>
      </c>
      <c r="I995" t="s">
        <v>21</v>
      </c>
      <c r="J995" t="s">
        <v>29</v>
      </c>
      <c r="K995" t="s">
        <v>31</v>
      </c>
    </row>
    <row r="996" spans="1:11" x14ac:dyDescent="0.3">
      <c r="A996">
        <f>YEAR('Supermart Grocery Sales - Retai'!F:F)</f>
        <v>2015</v>
      </c>
      <c r="B996">
        <f>MONTH('Supermart Grocery Sales - Retai'!F:F)</f>
        <v>5</v>
      </c>
      <c r="C996" t="str" cm="1">
        <f t="array" ref="C996">CHOOSE(_xlfn.ANCHORARRAY(B996), "Jan", "Feb", "Mar", "Apr", "May", "Jun", "Jul", "Aug", "Sep", "Oct", "Nov", "Dec")</f>
        <v>May</v>
      </c>
      <c r="D996" t="str">
        <f>"Q"&amp;ROUNDUP(MONTH('Supermart Grocery Sales - Retai'!F996)/3,0)</f>
        <v>Q2</v>
      </c>
      <c r="E996">
        <f>tbl_DataModel[[#This Row],[Profit]]/tbl_DataModel[[#This Row],[Sales]]</f>
        <v>0.1</v>
      </c>
      <c r="F996">
        <v>807</v>
      </c>
      <c r="G996">
        <v>80.7</v>
      </c>
      <c r="H996" t="s">
        <v>58</v>
      </c>
      <c r="I996" t="s">
        <v>68</v>
      </c>
      <c r="J996" t="s">
        <v>23</v>
      </c>
      <c r="K996" t="s">
        <v>191</v>
      </c>
    </row>
    <row r="997" spans="1:11" x14ac:dyDescent="0.3">
      <c r="A997">
        <f>YEAR('Supermart Grocery Sales - Retai'!F:F)</f>
        <v>2015</v>
      </c>
      <c r="B997">
        <f>MONTH('Supermart Grocery Sales - Retai'!F:F)</f>
        <v>5</v>
      </c>
      <c r="C997" t="str" cm="1">
        <f t="array" ref="C997">CHOOSE(_xlfn.ANCHORARRAY(B997), "Jan", "Feb", "Mar", "Apr", "May", "Jun", "Jul", "Aug", "Sep", "Oct", "Nov", "Dec")</f>
        <v>May</v>
      </c>
      <c r="D997" t="str">
        <f>"Q"&amp;ROUNDUP(MONTH('Supermart Grocery Sales - Retai'!F997)/3,0)</f>
        <v>Q2</v>
      </c>
      <c r="E997">
        <f>tbl_DataModel[[#This Row],[Profit]]/tbl_DataModel[[#This Row],[Sales]]</f>
        <v>0.23</v>
      </c>
      <c r="F997">
        <v>575</v>
      </c>
      <c r="G997">
        <v>132.25</v>
      </c>
      <c r="H997" t="s">
        <v>32</v>
      </c>
      <c r="I997" t="s">
        <v>33</v>
      </c>
      <c r="J997" t="s">
        <v>23</v>
      </c>
      <c r="K997" t="s">
        <v>135</v>
      </c>
    </row>
    <row r="998" spans="1:11" x14ac:dyDescent="0.3">
      <c r="A998">
        <f>YEAR('Supermart Grocery Sales - Retai'!F:F)</f>
        <v>2016</v>
      </c>
      <c r="B998">
        <f>MONTH('Supermart Grocery Sales - Retai'!F:F)</f>
        <v>10</v>
      </c>
      <c r="C998" t="str" cm="1">
        <f t="array" ref="C998">CHOOSE(_xlfn.ANCHORARRAY(B998), "Jan", "Feb", "Mar", "Apr", "May", "Jun", "Jul", "Aug", "Sep", "Oct", "Nov", "Dec")</f>
        <v>Oct</v>
      </c>
      <c r="D998" t="str">
        <f>"Q"&amp;ROUNDUP(MONTH('Supermart Grocery Sales - Retai'!F998)/3,0)</f>
        <v>Q4</v>
      </c>
      <c r="E998">
        <f>tbl_DataModel[[#This Row],[Profit]]/tbl_DataModel[[#This Row],[Sales]]</f>
        <v>0.36</v>
      </c>
      <c r="F998">
        <v>1805</v>
      </c>
      <c r="G998">
        <v>649.79999999999995</v>
      </c>
      <c r="H998" t="s">
        <v>58</v>
      </c>
      <c r="I998" t="s">
        <v>59</v>
      </c>
      <c r="J998" t="s">
        <v>23</v>
      </c>
      <c r="K998" t="s">
        <v>67</v>
      </c>
    </row>
    <row r="999" spans="1:11" x14ac:dyDescent="0.3">
      <c r="A999">
        <f>YEAR('Supermart Grocery Sales - Retai'!F:F)</f>
        <v>2016</v>
      </c>
      <c r="B999">
        <f>MONTH('Supermart Grocery Sales - Retai'!F:F)</f>
        <v>10</v>
      </c>
      <c r="C999" t="str" cm="1">
        <f t="array" ref="C999">CHOOSE(_xlfn.ANCHORARRAY(B999), "Jan", "Feb", "Mar", "Apr", "May", "Jun", "Jul", "Aug", "Sep", "Oct", "Nov", "Dec")</f>
        <v>Oct</v>
      </c>
      <c r="D999" t="str">
        <f>"Q"&amp;ROUNDUP(MONTH('Supermart Grocery Sales - Retai'!F999)/3,0)</f>
        <v>Q4</v>
      </c>
      <c r="E999">
        <f>tbl_DataModel[[#This Row],[Profit]]/tbl_DataModel[[#This Row],[Sales]]</f>
        <v>0.27</v>
      </c>
      <c r="F999">
        <v>1700</v>
      </c>
      <c r="G999">
        <v>459</v>
      </c>
      <c r="H999" t="s">
        <v>13</v>
      </c>
      <c r="I999" t="s">
        <v>79</v>
      </c>
      <c r="J999" t="s">
        <v>23</v>
      </c>
      <c r="K999" t="s">
        <v>211</v>
      </c>
    </row>
    <row r="1000" spans="1:11" x14ac:dyDescent="0.3">
      <c r="A1000">
        <f>YEAR('Supermart Grocery Sales - Retai'!F:F)</f>
        <v>2016</v>
      </c>
      <c r="B1000">
        <f>MONTH('Supermart Grocery Sales - Retai'!F:F)</f>
        <v>10</v>
      </c>
      <c r="C1000" t="str" cm="1">
        <f t="array" ref="C1000">CHOOSE(_xlfn.ANCHORARRAY(B1000), "Jan", "Feb", "Mar", "Apr", "May", "Jun", "Jul", "Aug", "Sep", "Oct", "Nov", "Dec")</f>
        <v>Oct</v>
      </c>
      <c r="D1000" t="str">
        <f>"Q"&amp;ROUNDUP(MONTH('Supermart Grocery Sales - Retai'!F1000)/3,0)</f>
        <v>Q4</v>
      </c>
      <c r="E1000">
        <f>tbl_DataModel[[#This Row],[Profit]]/tbl_DataModel[[#This Row],[Sales]]</f>
        <v>0.14000000000000001</v>
      </c>
      <c r="F1000">
        <v>1010</v>
      </c>
      <c r="G1000">
        <v>141.4</v>
      </c>
      <c r="H1000" t="s">
        <v>20</v>
      </c>
      <c r="I1000" t="s">
        <v>91</v>
      </c>
      <c r="J1000" t="s">
        <v>23</v>
      </c>
      <c r="K1000" t="s">
        <v>12</v>
      </c>
    </row>
    <row r="1001" spans="1:11" x14ac:dyDescent="0.3">
      <c r="A1001">
        <f>YEAR('Supermart Grocery Sales - Retai'!F:F)</f>
        <v>2016</v>
      </c>
      <c r="B1001">
        <f>MONTH('Supermart Grocery Sales - Retai'!F:F)</f>
        <v>10</v>
      </c>
      <c r="C1001" t="str" cm="1">
        <f t="array" ref="C1001">CHOOSE(_xlfn.ANCHORARRAY(B1001), "Jan", "Feb", "Mar", "Apr", "May", "Jun", "Jul", "Aug", "Sep", "Oct", "Nov", "Dec")</f>
        <v>Oct</v>
      </c>
      <c r="D1001" t="str">
        <f>"Q"&amp;ROUNDUP(MONTH('Supermart Grocery Sales - Retai'!F1001)/3,0)</f>
        <v>Q4</v>
      </c>
      <c r="E1001">
        <f>tbl_DataModel[[#This Row],[Profit]]/tbl_DataModel[[#This Row],[Sales]]</f>
        <v>0.12000000000000001</v>
      </c>
      <c r="F1001">
        <v>748</v>
      </c>
      <c r="G1001">
        <v>89.76</v>
      </c>
      <c r="H1001" t="s">
        <v>49</v>
      </c>
      <c r="I1001" t="s">
        <v>205</v>
      </c>
      <c r="J1001" t="s">
        <v>23</v>
      </c>
      <c r="K1001" t="s">
        <v>234</v>
      </c>
    </row>
    <row r="1002" spans="1:11" x14ac:dyDescent="0.3">
      <c r="A1002">
        <f>YEAR('Supermart Grocery Sales - Retai'!F:F)</f>
        <v>2017</v>
      </c>
      <c r="B1002">
        <f>MONTH('Supermart Grocery Sales - Retai'!F:F)</f>
        <v>11</v>
      </c>
      <c r="C1002" t="str" cm="1">
        <f t="array" ref="C1002">CHOOSE(_xlfn.ANCHORARRAY(B1002), "Jan", "Feb", "Mar", "Apr", "May", "Jun", "Jul", "Aug", "Sep", "Oct", "Nov", "Dec")</f>
        <v>Nov</v>
      </c>
      <c r="D1002" t="str">
        <f>"Q"&amp;ROUNDUP(MONTH('Supermart Grocery Sales - Retai'!F1002)/3,0)</f>
        <v>Q4</v>
      </c>
      <c r="E1002">
        <f>tbl_DataModel[[#This Row],[Profit]]/tbl_DataModel[[#This Row],[Sales]]</f>
        <v>4.9999999999999996E-2</v>
      </c>
      <c r="F1002">
        <v>2361</v>
      </c>
      <c r="G1002">
        <v>118.05</v>
      </c>
      <c r="H1002" t="s">
        <v>58</v>
      </c>
      <c r="I1002" t="s">
        <v>68</v>
      </c>
      <c r="J1002" t="s">
        <v>76</v>
      </c>
      <c r="K1002" t="s">
        <v>169</v>
      </c>
    </row>
    <row r="1003" spans="1:11" x14ac:dyDescent="0.3">
      <c r="A1003">
        <f>YEAR('Supermart Grocery Sales - Retai'!F:F)</f>
        <v>2018</v>
      </c>
      <c r="B1003">
        <f>MONTH('Supermart Grocery Sales - Retai'!F:F)</f>
        <v>12</v>
      </c>
      <c r="C1003" t="str" cm="1">
        <f t="array" ref="C1003">CHOOSE(_xlfn.ANCHORARRAY(B1003), "Jan", "Feb", "Mar", "Apr", "May", "Jun", "Jul", "Aug", "Sep", "Oct", "Nov", "Dec")</f>
        <v>Dec</v>
      </c>
      <c r="D1003" t="str">
        <f>"Q"&amp;ROUNDUP(MONTH('Supermart Grocery Sales - Retai'!F1003)/3,0)</f>
        <v>Q4</v>
      </c>
      <c r="E1003">
        <f>tbl_DataModel[[#This Row],[Profit]]/tbl_DataModel[[#This Row],[Sales]]</f>
        <v>0.41</v>
      </c>
      <c r="F1003">
        <v>672</v>
      </c>
      <c r="G1003">
        <v>275.52</v>
      </c>
      <c r="H1003" t="s">
        <v>20</v>
      </c>
      <c r="I1003" t="s">
        <v>21</v>
      </c>
      <c r="J1003" t="s">
        <v>76</v>
      </c>
      <c r="K1003" t="s">
        <v>191</v>
      </c>
    </row>
    <row r="1004" spans="1:11" x14ac:dyDescent="0.3">
      <c r="A1004">
        <f>YEAR('Supermart Grocery Sales - Retai'!F:F)</f>
        <v>2016</v>
      </c>
      <c r="B1004">
        <f>MONTH('Supermart Grocery Sales - Retai'!F:F)</f>
        <v>8</v>
      </c>
      <c r="C1004" t="str" cm="1">
        <f t="array" ref="C1004">CHOOSE(_xlfn.ANCHORARRAY(B1004), "Jan", "Feb", "Mar", "Apr", "May", "Jun", "Jul", "Aug", "Sep", "Oct", "Nov", "Dec")</f>
        <v>Aug</v>
      </c>
      <c r="D1004" t="str">
        <f>"Q"&amp;ROUNDUP(MONTH('Supermart Grocery Sales - Retai'!F1004)/3,0)</f>
        <v>Q3</v>
      </c>
      <c r="E1004">
        <f>tbl_DataModel[[#This Row],[Profit]]/tbl_DataModel[[#This Row],[Sales]]</f>
        <v>0.12000000000000001</v>
      </c>
      <c r="F1004">
        <v>817</v>
      </c>
      <c r="G1004">
        <v>98.04</v>
      </c>
      <c r="H1004" t="s">
        <v>49</v>
      </c>
      <c r="I1004" t="s">
        <v>54</v>
      </c>
      <c r="J1004" t="s">
        <v>76</v>
      </c>
      <c r="K1004" t="s">
        <v>130</v>
      </c>
    </row>
    <row r="1005" spans="1:11" x14ac:dyDescent="0.3">
      <c r="A1005">
        <f>YEAR('Supermart Grocery Sales - Retai'!F:F)</f>
        <v>2017</v>
      </c>
      <c r="B1005">
        <f>MONTH('Supermart Grocery Sales - Retai'!F:F)</f>
        <v>10</v>
      </c>
      <c r="C1005" t="str" cm="1">
        <f t="array" ref="C1005">CHOOSE(_xlfn.ANCHORARRAY(B1005), "Jan", "Feb", "Mar", "Apr", "May", "Jun", "Jul", "Aug", "Sep", "Oct", "Nov", "Dec")</f>
        <v>Oct</v>
      </c>
      <c r="D1005" t="str">
        <f>"Q"&amp;ROUNDUP(MONTH('Supermart Grocery Sales - Retai'!F1005)/3,0)</f>
        <v>Q4</v>
      </c>
      <c r="E1005">
        <f>tbl_DataModel[[#This Row],[Profit]]/tbl_DataModel[[#This Row],[Sales]]</f>
        <v>0.44999999999999996</v>
      </c>
      <c r="F1005">
        <v>2139</v>
      </c>
      <c r="G1005">
        <v>962.55</v>
      </c>
      <c r="H1005" t="s">
        <v>58</v>
      </c>
      <c r="I1005" t="s">
        <v>59</v>
      </c>
      <c r="J1005" t="s">
        <v>76</v>
      </c>
      <c r="K1005" t="s">
        <v>151</v>
      </c>
    </row>
    <row r="1006" spans="1:11" x14ac:dyDescent="0.3">
      <c r="A1006">
        <f>YEAR('Supermart Grocery Sales - Retai'!F:F)</f>
        <v>2017</v>
      </c>
      <c r="B1006">
        <f>MONTH('Supermart Grocery Sales - Retai'!F:F)</f>
        <v>10</v>
      </c>
      <c r="C1006" t="str" cm="1">
        <f t="array" ref="C1006">CHOOSE(_xlfn.ANCHORARRAY(B1006), "Jan", "Feb", "Mar", "Apr", "May", "Jun", "Jul", "Aug", "Sep", "Oct", "Nov", "Dec")</f>
        <v>Oct</v>
      </c>
      <c r="D1006" t="str">
        <f>"Q"&amp;ROUNDUP(MONTH('Supermart Grocery Sales - Retai'!F1006)/3,0)</f>
        <v>Q4</v>
      </c>
      <c r="E1006">
        <f>tbl_DataModel[[#This Row],[Profit]]/tbl_DataModel[[#This Row],[Sales]]</f>
        <v>0.16</v>
      </c>
      <c r="F1006">
        <v>2198</v>
      </c>
      <c r="G1006">
        <v>351.68</v>
      </c>
      <c r="H1006" t="s">
        <v>63</v>
      </c>
      <c r="I1006" t="s">
        <v>157</v>
      </c>
      <c r="J1006" t="s">
        <v>76</v>
      </c>
      <c r="K1006" t="s">
        <v>116</v>
      </c>
    </row>
    <row r="1007" spans="1:11" x14ac:dyDescent="0.3">
      <c r="A1007">
        <f>YEAR('Supermart Grocery Sales - Retai'!F:F)</f>
        <v>2018</v>
      </c>
      <c r="B1007">
        <f>MONTH('Supermart Grocery Sales - Retai'!F:F)</f>
        <v>12</v>
      </c>
      <c r="C1007" t="str" cm="1">
        <f t="array" ref="C1007">CHOOSE(_xlfn.ANCHORARRAY(B1007), "Jan", "Feb", "Mar", "Apr", "May", "Jun", "Jul", "Aug", "Sep", "Oct", "Nov", "Dec")</f>
        <v>Dec</v>
      </c>
      <c r="D1007" t="str">
        <f>"Q"&amp;ROUNDUP(MONTH('Supermart Grocery Sales - Retai'!F1007)/3,0)</f>
        <v>Q4</v>
      </c>
      <c r="E1007">
        <f>tbl_DataModel[[#This Row],[Profit]]/tbl_DataModel[[#This Row],[Sales]]</f>
        <v>0.23</v>
      </c>
      <c r="F1007">
        <v>2176</v>
      </c>
      <c r="G1007">
        <v>500.48</v>
      </c>
      <c r="H1007" t="s">
        <v>58</v>
      </c>
      <c r="I1007" t="s">
        <v>59</v>
      </c>
      <c r="J1007" t="s">
        <v>76</v>
      </c>
      <c r="K1007" t="s">
        <v>197</v>
      </c>
    </row>
    <row r="1008" spans="1:11" x14ac:dyDescent="0.3">
      <c r="A1008">
        <f>YEAR('Supermart Grocery Sales - Retai'!F:F)</f>
        <v>2015</v>
      </c>
      <c r="B1008">
        <f>MONTH('Supermart Grocery Sales - Retai'!F:F)</f>
        <v>5</v>
      </c>
      <c r="C1008" t="str" cm="1">
        <f t="array" ref="C1008">CHOOSE(_xlfn.ANCHORARRAY(B1008), "Jan", "Feb", "Mar", "Apr", "May", "Jun", "Jul", "Aug", "Sep", "Oct", "Nov", "Dec")</f>
        <v>May</v>
      </c>
      <c r="D1008" t="str">
        <f>"Q"&amp;ROUNDUP(MONTH('Supermart Grocery Sales - Retai'!F1008)/3,0)</f>
        <v>Q2</v>
      </c>
      <c r="E1008">
        <f>tbl_DataModel[[#This Row],[Profit]]/tbl_DataModel[[#This Row],[Sales]]</f>
        <v>0.12</v>
      </c>
      <c r="F1008">
        <v>905</v>
      </c>
      <c r="G1008">
        <v>108.6</v>
      </c>
      <c r="H1008" t="s">
        <v>13</v>
      </c>
      <c r="I1008" t="s">
        <v>195</v>
      </c>
      <c r="J1008" t="s">
        <v>76</v>
      </c>
      <c r="K1008" t="s">
        <v>193</v>
      </c>
    </row>
    <row r="1009" spans="1:11" x14ac:dyDescent="0.3">
      <c r="A1009">
        <f>YEAR('Supermart Grocery Sales - Retai'!F:F)</f>
        <v>2015</v>
      </c>
      <c r="B1009">
        <f>MONTH('Supermart Grocery Sales - Retai'!F:F)</f>
        <v>12</v>
      </c>
      <c r="C1009" t="str" cm="1">
        <f t="array" ref="C1009">CHOOSE(_xlfn.ANCHORARRAY(B1009), "Jan", "Feb", "Mar", "Apr", "May", "Jun", "Jul", "Aug", "Sep", "Oct", "Nov", "Dec")</f>
        <v>Dec</v>
      </c>
      <c r="D1009" t="str">
        <f>"Q"&amp;ROUNDUP(MONTH('Supermart Grocery Sales - Retai'!F1009)/3,0)</f>
        <v>Q4</v>
      </c>
      <c r="E1009">
        <f>tbl_DataModel[[#This Row],[Profit]]/tbl_DataModel[[#This Row],[Sales]]</f>
        <v>0.39</v>
      </c>
      <c r="F1009">
        <v>1541</v>
      </c>
      <c r="G1009">
        <v>600.99</v>
      </c>
      <c r="H1009" t="s">
        <v>32</v>
      </c>
      <c r="I1009" t="s">
        <v>33</v>
      </c>
      <c r="J1009" t="s">
        <v>76</v>
      </c>
      <c r="K1009" t="s">
        <v>12</v>
      </c>
    </row>
    <row r="1010" spans="1:11" x14ac:dyDescent="0.3">
      <c r="A1010">
        <f>YEAR('Supermart Grocery Sales - Retai'!F:F)</f>
        <v>2018</v>
      </c>
      <c r="B1010">
        <f>MONTH('Supermart Grocery Sales - Retai'!F:F)</f>
        <v>8</v>
      </c>
      <c r="C1010" t="str" cm="1">
        <f t="array" ref="C1010">CHOOSE(_xlfn.ANCHORARRAY(B1010), "Jan", "Feb", "Mar", "Apr", "May", "Jun", "Jul", "Aug", "Sep", "Oct", "Nov", "Dec")</f>
        <v>Aug</v>
      </c>
      <c r="D1010" t="str">
        <f>"Q"&amp;ROUNDUP(MONTH('Supermart Grocery Sales - Retai'!F1010)/3,0)</f>
        <v>Q3</v>
      </c>
      <c r="E1010">
        <f>tbl_DataModel[[#This Row],[Profit]]/tbl_DataModel[[#This Row],[Sales]]</f>
        <v>0.22000000000000003</v>
      </c>
      <c r="F1010">
        <v>2343</v>
      </c>
      <c r="G1010">
        <v>515.46</v>
      </c>
      <c r="H1010" t="s">
        <v>58</v>
      </c>
      <c r="I1010" t="s">
        <v>68</v>
      </c>
      <c r="J1010" t="s">
        <v>76</v>
      </c>
      <c r="K1010" t="s">
        <v>122</v>
      </c>
    </row>
    <row r="1011" spans="1:11" x14ac:dyDescent="0.3">
      <c r="A1011">
        <f>YEAR('Supermart Grocery Sales - Retai'!F:F)</f>
        <v>2018</v>
      </c>
      <c r="B1011">
        <f>MONTH('Supermart Grocery Sales - Retai'!F:F)</f>
        <v>9</v>
      </c>
      <c r="C1011" t="str" cm="1">
        <f t="array" ref="C1011">CHOOSE(_xlfn.ANCHORARRAY(B1011), "Jan", "Feb", "Mar", "Apr", "May", "Jun", "Jul", "Aug", "Sep", "Oct", "Nov", "Dec")</f>
        <v>Sep</v>
      </c>
      <c r="D1011" t="str">
        <f>"Q"&amp;ROUNDUP(MONTH('Supermart Grocery Sales - Retai'!F1011)/3,0)</f>
        <v>Q3</v>
      </c>
      <c r="E1011">
        <f>tbl_DataModel[[#This Row],[Profit]]/tbl_DataModel[[#This Row],[Sales]]</f>
        <v>0.25999999999999995</v>
      </c>
      <c r="F1011">
        <v>567</v>
      </c>
      <c r="G1011">
        <v>147.41999999999999</v>
      </c>
      <c r="H1011" t="s">
        <v>26</v>
      </c>
      <c r="I1011" t="s">
        <v>37</v>
      </c>
      <c r="J1011" t="s">
        <v>76</v>
      </c>
      <c r="K1011" t="s">
        <v>111</v>
      </c>
    </row>
    <row r="1012" spans="1:11" x14ac:dyDescent="0.3">
      <c r="A1012">
        <f>YEAR('Supermart Grocery Sales - Retai'!F:F)</f>
        <v>2018</v>
      </c>
      <c r="B1012">
        <f>MONTH('Supermart Grocery Sales - Retai'!F:F)</f>
        <v>11</v>
      </c>
      <c r="C1012" t="str" cm="1">
        <f t="array" ref="C1012">CHOOSE(_xlfn.ANCHORARRAY(B1012), "Jan", "Feb", "Mar", "Apr", "May", "Jun", "Jul", "Aug", "Sep", "Oct", "Nov", "Dec")</f>
        <v>Nov</v>
      </c>
      <c r="D1012" t="str">
        <f>"Q"&amp;ROUNDUP(MONTH('Supermart Grocery Sales - Retai'!F1012)/3,0)</f>
        <v>Q4</v>
      </c>
      <c r="E1012">
        <f>tbl_DataModel[[#This Row],[Profit]]/tbl_DataModel[[#This Row],[Sales]]</f>
        <v>0.11</v>
      </c>
      <c r="F1012">
        <v>1712</v>
      </c>
      <c r="G1012">
        <v>188.32</v>
      </c>
      <c r="H1012" t="s">
        <v>63</v>
      </c>
      <c r="I1012" t="s">
        <v>64</v>
      </c>
      <c r="J1012" t="s">
        <v>76</v>
      </c>
      <c r="K1012" t="s">
        <v>108</v>
      </c>
    </row>
    <row r="1013" spans="1:11" x14ac:dyDescent="0.3">
      <c r="A1013">
        <f>YEAR('Supermart Grocery Sales - Retai'!F:F)</f>
        <v>2015</v>
      </c>
      <c r="B1013">
        <f>MONTH('Supermart Grocery Sales - Retai'!F:F)</f>
        <v>5</v>
      </c>
      <c r="C1013" t="str" cm="1">
        <f t="array" ref="C1013">CHOOSE(_xlfn.ANCHORARRAY(B1013), "Jan", "Feb", "Mar", "Apr", "May", "Jun", "Jul", "Aug", "Sep", "Oct", "Nov", "Dec")</f>
        <v>May</v>
      </c>
      <c r="D1013" t="str">
        <f>"Q"&amp;ROUNDUP(MONTH('Supermart Grocery Sales - Retai'!F1013)/3,0)</f>
        <v>Q2</v>
      </c>
      <c r="E1013">
        <f>tbl_DataModel[[#This Row],[Profit]]/tbl_DataModel[[#This Row],[Sales]]</f>
        <v>0.39</v>
      </c>
      <c r="F1013">
        <v>1756</v>
      </c>
      <c r="G1013">
        <v>684.84</v>
      </c>
      <c r="H1013" t="s">
        <v>58</v>
      </c>
      <c r="I1013" t="s">
        <v>59</v>
      </c>
      <c r="J1013" t="s">
        <v>76</v>
      </c>
      <c r="K1013" t="s">
        <v>182</v>
      </c>
    </row>
    <row r="1014" spans="1:11" x14ac:dyDescent="0.3">
      <c r="A1014">
        <f>YEAR('Supermart Grocery Sales - Retai'!F:F)</f>
        <v>2018</v>
      </c>
      <c r="B1014">
        <f>MONTH('Supermart Grocery Sales - Retai'!F:F)</f>
        <v>6</v>
      </c>
      <c r="C1014" t="str" cm="1">
        <f t="array" ref="C1014">CHOOSE(_xlfn.ANCHORARRAY(B1014), "Jan", "Feb", "Mar", "Apr", "May", "Jun", "Jul", "Aug", "Sep", "Oct", "Nov", "Dec")</f>
        <v>Jun</v>
      </c>
      <c r="D1014" t="str">
        <f>"Q"&amp;ROUNDUP(MONTH('Supermart Grocery Sales - Retai'!F1014)/3,0)</f>
        <v>Q2</v>
      </c>
      <c r="E1014">
        <f>tbl_DataModel[[#This Row],[Profit]]/tbl_DataModel[[#This Row],[Sales]]</f>
        <v>0.41000000000000003</v>
      </c>
      <c r="F1014">
        <v>896</v>
      </c>
      <c r="G1014">
        <v>367.36</v>
      </c>
      <c r="H1014" t="s">
        <v>63</v>
      </c>
      <c r="I1014" t="s">
        <v>157</v>
      </c>
      <c r="J1014" t="s">
        <v>76</v>
      </c>
      <c r="K1014" t="s">
        <v>12</v>
      </c>
    </row>
    <row r="1015" spans="1:11" x14ac:dyDescent="0.3">
      <c r="A1015">
        <f>YEAR('Supermart Grocery Sales - Retai'!F:F)</f>
        <v>2015</v>
      </c>
      <c r="B1015">
        <f>MONTH('Supermart Grocery Sales - Retai'!F:F)</f>
        <v>9</v>
      </c>
      <c r="C1015" t="str" cm="1">
        <f t="array" ref="C1015">CHOOSE(_xlfn.ANCHORARRAY(B1015), "Jan", "Feb", "Mar", "Apr", "May", "Jun", "Jul", "Aug", "Sep", "Oct", "Nov", "Dec")</f>
        <v>Sep</v>
      </c>
      <c r="D1015" t="str">
        <f>"Q"&amp;ROUNDUP(MONTH('Supermart Grocery Sales - Retai'!F1015)/3,0)</f>
        <v>Q3</v>
      </c>
      <c r="E1015">
        <f>tbl_DataModel[[#This Row],[Profit]]/tbl_DataModel[[#This Row],[Sales]]</f>
        <v>0.09</v>
      </c>
      <c r="F1015">
        <v>627</v>
      </c>
      <c r="G1015">
        <v>56.43</v>
      </c>
      <c r="H1015" t="s">
        <v>63</v>
      </c>
      <c r="I1015" t="s">
        <v>157</v>
      </c>
      <c r="J1015" t="s">
        <v>76</v>
      </c>
      <c r="K1015" t="s">
        <v>165</v>
      </c>
    </row>
    <row r="1016" spans="1:11" x14ac:dyDescent="0.3">
      <c r="A1016">
        <f>YEAR('Supermart Grocery Sales - Retai'!F:F)</f>
        <v>2015</v>
      </c>
      <c r="B1016">
        <f>MONTH('Supermart Grocery Sales - Retai'!F:F)</f>
        <v>12</v>
      </c>
      <c r="C1016" t="str" cm="1">
        <f t="array" ref="C1016">CHOOSE(_xlfn.ANCHORARRAY(B1016), "Jan", "Feb", "Mar", "Apr", "May", "Jun", "Jul", "Aug", "Sep", "Oct", "Nov", "Dec")</f>
        <v>Dec</v>
      </c>
      <c r="D1016" t="str">
        <f>"Q"&amp;ROUNDUP(MONTH('Supermart Grocery Sales - Retai'!F1016)/3,0)</f>
        <v>Q4</v>
      </c>
      <c r="E1016">
        <f>tbl_DataModel[[#This Row],[Profit]]/tbl_DataModel[[#This Row],[Sales]]</f>
        <v>0.42</v>
      </c>
      <c r="F1016">
        <v>764</v>
      </c>
      <c r="G1016">
        <v>320.88</v>
      </c>
      <c r="H1016" t="s">
        <v>32</v>
      </c>
      <c r="I1016" t="s">
        <v>33</v>
      </c>
      <c r="J1016" t="s">
        <v>76</v>
      </c>
      <c r="K1016" t="s">
        <v>31</v>
      </c>
    </row>
    <row r="1017" spans="1:11" x14ac:dyDescent="0.3">
      <c r="A1017">
        <f>YEAR('Supermart Grocery Sales - Retai'!F:F)</f>
        <v>2018</v>
      </c>
      <c r="B1017">
        <f>MONTH('Supermart Grocery Sales - Retai'!F:F)</f>
        <v>5</v>
      </c>
      <c r="C1017" t="str" cm="1">
        <f t="array" ref="C1017">CHOOSE(_xlfn.ANCHORARRAY(B1017), "Jan", "Feb", "Mar", "Apr", "May", "Jun", "Jul", "Aug", "Sep", "Oct", "Nov", "Dec")</f>
        <v>May</v>
      </c>
      <c r="D1017" t="str">
        <f>"Q"&amp;ROUNDUP(MONTH('Supermart Grocery Sales - Retai'!F1017)/3,0)</f>
        <v>Q2</v>
      </c>
      <c r="E1017">
        <f>tbl_DataModel[[#This Row],[Profit]]/tbl_DataModel[[#This Row],[Sales]]</f>
        <v>0.17</v>
      </c>
      <c r="F1017">
        <v>2447</v>
      </c>
      <c r="G1017">
        <v>415.99</v>
      </c>
      <c r="H1017" t="s">
        <v>13</v>
      </c>
      <c r="I1017" t="s">
        <v>195</v>
      </c>
      <c r="J1017" t="s">
        <v>76</v>
      </c>
      <c r="K1017" t="s">
        <v>151</v>
      </c>
    </row>
    <row r="1018" spans="1:11" x14ac:dyDescent="0.3">
      <c r="A1018">
        <f>YEAR('Supermart Grocery Sales - Retai'!F:F)</f>
        <v>2018</v>
      </c>
      <c r="B1018">
        <f>MONTH('Supermart Grocery Sales - Retai'!F:F)</f>
        <v>10</v>
      </c>
      <c r="C1018" t="str" cm="1">
        <f t="array" ref="C1018">CHOOSE(_xlfn.ANCHORARRAY(B1018), "Jan", "Feb", "Mar", "Apr", "May", "Jun", "Jul", "Aug", "Sep", "Oct", "Nov", "Dec")</f>
        <v>Oct</v>
      </c>
      <c r="D1018" t="str">
        <f>"Q"&amp;ROUNDUP(MONTH('Supermart Grocery Sales - Retai'!F1018)/3,0)</f>
        <v>Q4</v>
      </c>
      <c r="E1018">
        <f>tbl_DataModel[[#This Row],[Profit]]/tbl_DataModel[[#This Row],[Sales]]</f>
        <v>0.16999999999999998</v>
      </c>
      <c r="F1018">
        <v>1178</v>
      </c>
      <c r="G1018">
        <v>200.26</v>
      </c>
      <c r="H1018" t="s">
        <v>49</v>
      </c>
      <c r="I1018" t="s">
        <v>205</v>
      </c>
      <c r="J1018" t="s">
        <v>76</v>
      </c>
      <c r="K1018" t="s">
        <v>135</v>
      </c>
    </row>
    <row r="1019" spans="1:11" x14ac:dyDescent="0.3">
      <c r="A1019">
        <f>YEAR('Supermart Grocery Sales - Retai'!F:F)</f>
        <v>2015</v>
      </c>
      <c r="B1019">
        <f>MONTH('Supermart Grocery Sales - Retai'!F:F)</f>
        <v>11</v>
      </c>
      <c r="C1019" t="str" cm="1">
        <f t="array" ref="C1019">CHOOSE(_xlfn.ANCHORARRAY(B1019), "Jan", "Feb", "Mar", "Apr", "May", "Jun", "Jul", "Aug", "Sep", "Oct", "Nov", "Dec")</f>
        <v>Nov</v>
      </c>
      <c r="D1019" t="str">
        <f>"Q"&amp;ROUNDUP(MONTH('Supermart Grocery Sales - Retai'!F1019)/3,0)</f>
        <v>Q4</v>
      </c>
      <c r="E1019">
        <f>tbl_DataModel[[#This Row],[Profit]]/tbl_DataModel[[#This Row],[Sales]]</f>
        <v>0.18</v>
      </c>
      <c r="F1019">
        <v>1258</v>
      </c>
      <c r="G1019">
        <v>226.44</v>
      </c>
      <c r="H1019" t="s">
        <v>63</v>
      </c>
      <c r="I1019" t="s">
        <v>157</v>
      </c>
      <c r="J1019" t="s">
        <v>76</v>
      </c>
      <c r="K1019" t="s">
        <v>31</v>
      </c>
    </row>
    <row r="1020" spans="1:11" x14ac:dyDescent="0.3">
      <c r="A1020">
        <f>YEAR('Supermart Grocery Sales - Retai'!F:F)</f>
        <v>2017</v>
      </c>
      <c r="B1020">
        <f>MONTH('Supermart Grocery Sales - Retai'!F:F)</f>
        <v>8</v>
      </c>
      <c r="C1020" t="str" cm="1">
        <f t="array" ref="C1020">CHOOSE(_xlfn.ANCHORARRAY(B1020), "Jan", "Feb", "Mar", "Apr", "May", "Jun", "Jul", "Aug", "Sep", "Oct", "Nov", "Dec")</f>
        <v>Aug</v>
      </c>
      <c r="D1020" t="str">
        <f>"Q"&amp;ROUNDUP(MONTH('Supermart Grocery Sales - Retai'!F1020)/3,0)</f>
        <v>Q3</v>
      </c>
      <c r="E1020">
        <f>tbl_DataModel[[#This Row],[Profit]]/tbl_DataModel[[#This Row],[Sales]]</f>
        <v>0.31</v>
      </c>
      <c r="F1020">
        <v>1425</v>
      </c>
      <c r="G1020">
        <v>441.75</v>
      </c>
      <c r="H1020" t="s">
        <v>32</v>
      </c>
      <c r="I1020" t="s">
        <v>97</v>
      </c>
      <c r="J1020" t="s">
        <v>76</v>
      </c>
      <c r="K1020" t="s">
        <v>67</v>
      </c>
    </row>
    <row r="1021" spans="1:11" x14ac:dyDescent="0.3">
      <c r="A1021">
        <f>YEAR('Supermart Grocery Sales - Retai'!F:F)</f>
        <v>2018</v>
      </c>
      <c r="B1021">
        <f>MONTH('Supermart Grocery Sales - Retai'!F:F)</f>
        <v>6</v>
      </c>
      <c r="C1021" t="str" cm="1">
        <f t="array" ref="C1021">CHOOSE(_xlfn.ANCHORARRAY(B1021), "Jan", "Feb", "Mar", "Apr", "May", "Jun", "Jul", "Aug", "Sep", "Oct", "Nov", "Dec")</f>
        <v>Jun</v>
      </c>
      <c r="D1021" t="str">
        <f>"Q"&amp;ROUNDUP(MONTH('Supermart Grocery Sales - Retai'!F1021)/3,0)</f>
        <v>Q2</v>
      </c>
      <c r="E1021">
        <f>tbl_DataModel[[#This Row],[Profit]]/tbl_DataModel[[#This Row],[Sales]]</f>
        <v>0.41000000000000003</v>
      </c>
      <c r="F1021">
        <v>1889</v>
      </c>
      <c r="G1021">
        <v>774.49</v>
      </c>
      <c r="H1021" t="s">
        <v>20</v>
      </c>
      <c r="I1021" t="s">
        <v>21</v>
      </c>
      <c r="J1021" t="s">
        <v>76</v>
      </c>
      <c r="K1021" t="s">
        <v>193</v>
      </c>
    </row>
    <row r="1022" spans="1:11" x14ac:dyDescent="0.3">
      <c r="A1022">
        <f>YEAR('Supermart Grocery Sales - Retai'!F:F)</f>
        <v>2017</v>
      </c>
      <c r="B1022">
        <f>MONTH('Supermart Grocery Sales - Retai'!F:F)</f>
        <v>3</v>
      </c>
      <c r="C1022" t="str" cm="1">
        <f t="array" ref="C1022">CHOOSE(_xlfn.ANCHORARRAY(B1022), "Jan", "Feb", "Mar", "Apr", "May", "Jun", "Jul", "Aug", "Sep", "Oct", "Nov", "Dec")</f>
        <v>Mar</v>
      </c>
      <c r="D1022" t="str">
        <f>"Q"&amp;ROUNDUP(MONTH('Supermart Grocery Sales - Retai'!F1022)/3,0)</f>
        <v>Q1</v>
      </c>
      <c r="E1022">
        <f>tbl_DataModel[[#This Row],[Profit]]/tbl_DataModel[[#This Row],[Sales]]</f>
        <v>0.13</v>
      </c>
      <c r="F1022">
        <v>2396</v>
      </c>
      <c r="G1022">
        <v>311.48</v>
      </c>
      <c r="H1022" t="s">
        <v>26</v>
      </c>
      <c r="I1022" t="s">
        <v>94</v>
      </c>
      <c r="J1022" t="s">
        <v>76</v>
      </c>
      <c r="K1022" t="s">
        <v>57</v>
      </c>
    </row>
    <row r="1023" spans="1:11" x14ac:dyDescent="0.3">
      <c r="A1023">
        <f>YEAR('Supermart Grocery Sales - Retai'!F:F)</f>
        <v>2015</v>
      </c>
      <c r="B1023">
        <f>MONTH('Supermart Grocery Sales - Retai'!F:F)</f>
        <v>11</v>
      </c>
      <c r="C1023" t="str" cm="1">
        <f t="array" ref="C1023">CHOOSE(_xlfn.ANCHORARRAY(B1023), "Jan", "Feb", "Mar", "Apr", "May", "Jun", "Jul", "Aug", "Sep", "Oct", "Nov", "Dec")</f>
        <v>Nov</v>
      </c>
      <c r="D1023" t="str">
        <f>"Q"&amp;ROUNDUP(MONTH('Supermart Grocery Sales - Retai'!F1023)/3,0)</f>
        <v>Q4</v>
      </c>
      <c r="E1023">
        <f>tbl_DataModel[[#This Row],[Profit]]/tbl_DataModel[[#This Row],[Sales]]</f>
        <v>0.16999999999999998</v>
      </c>
      <c r="F1023">
        <v>1396</v>
      </c>
      <c r="G1023">
        <v>237.32</v>
      </c>
      <c r="H1023" t="s">
        <v>13</v>
      </c>
      <c r="I1023" t="s">
        <v>195</v>
      </c>
      <c r="J1023" t="s">
        <v>76</v>
      </c>
      <c r="K1023" t="s">
        <v>31</v>
      </c>
    </row>
    <row r="1024" spans="1:11" x14ac:dyDescent="0.3">
      <c r="A1024">
        <f>YEAR('Supermart Grocery Sales - Retai'!F:F)</f>
        <v>2018</v>
      </c>
      <c r="B1024">
        <f>MONTH('Supermart Grocery Sales - Retai'!F:F)</f>
        <v>4</v>
      </c>
      <c r="C1024" t="str" cm="1">
        <f t="array" ref="C1024">CHOOSE(_xlfn.ANCHORARRAY(B1024), "Jan", "Feb", "Mar", "Apr", "May", "Jun", "Jul", "Aug", "Sep", "Oct", "Nov", "Dec")</f>
        <v>Apr</v>
      </c>
      <c r="D1024" t="str">
        <f>"Q"&amp;ROUNDUP(MONTH('Supermart Grocery Sales - Retai'!F1024)/3,0)</f>
        <v>Q2</v>
      </c>
      <c r="E1024">
        <f>tbl_DataModel[[#This Row],[Profit]]/tbl_DataModel[[#This Row],[Sales]]</f>
        <v>0.38</v>
      </c>
      <c r="F1024">
        <v>1792</v>
      </c>
      <c r="G1024">
        <v>680.96</v>
      </c>
      <c r="H1024" t="s">
        <v>26</v>
      </c>
      <c r="I1024" t="s">
        <v>27</v>
      </c>
      <c r="J1024" t="s">
        <v>76</v>
      </c>
      <c r="K1024" t="s">
        <v>40</v>
      </c>
    </row>
    <row r="1025" spans="1:11" x14ac:dyDescent="0.3">
      <c r="A1025">
        <f>YEAR('Supermart Grocery Sales - Retai'!F:F)</f>
        <v>2015</v>
      </c>
      <c r="B1025">
        <f>MONTH('Supermart Grocery Sales - Retai'!F:F)</f>
        <v>11</v>
      </c>
      <c r="C1025" t="str" cm="1">
        <f t="array" ref="C1025">CHOOSE(_xlfn.ANCHORARRAY(B1025), "Jan", "Feb", "Mar", "Apr", "May", "Jun", "Jul", "Aug", "Sep", "Oct", "Nov", "Dec")</f>
        <v>Nov</v>
      </c>
      <c r="D1025" t="str">
        <f>"Q"&amp;ROUNDUP(MONTH('Supermart Grocery Sales - Retai'!F1025)/3,0)</f>
        <v>Q4</v>
      </c>
      <c r="E1025">
        <f>tbl_DataModel[[#This Row],[Profit]]/tbl_DataModel[[#This Row],[Sales]]</f>
        <v>0.31</v>
      </c>
      <c r="F1025">
        <v>1305</v>
      </c>
      <c r="G1025">
        <v>404.55</v>
      </c>
      <c r="H1025" t="s">
        <v>63</v>
      </c>
      <c r="I1025" t="s">
        <v>64</v>
      </c>
      <c r="J1025" t="s">
        <v>76</v>
      </c>
      <c r="K1025" t="s">
        <v>31</v>
      </c>
    </row>
    <row r="1026" spans="1:11" x14ac:dyDescent="0.3">
      <c r="A1026">
        <f>YEAR('Supermart Grocery Sales - Retai'!F:F)</f>
        <v>2016</v>
      </c>
      <c r="B1026">
        <f>MONTH('Supermart Grocery Sales - Retai'!F:F)</f>
        <v>9</v>
      </c>
      <c r="C1026" t="str" cm="1">
        <f t="array" ref="C1026">CHOOSE(_xlfn.ANCHORARRAY(B1026), "Jan", "Feb", "Mar", "Apr", "May", "Jun", "Jul", "Aug", "Sep", "Oct", "Nov", "Dec")</f>
        <v>Sep</v>
      </c>
      <c r="D1026" t="str">
        <f>"Q"&amp;ROUNDUP(MONTH('Supermart Grocery Sales - Retai'!F1026)/3,0)</f>
        <v>Q3</v>
      </c>
      <c r="E1026">
        <f>tbl_DataModel[[#This Row],[Profit]]/tbl_DataModel[[#This Row],[Sales]]</f>
        <v>0.4</v>
      </c>
      <c r="F1026">
        <v>1703</v>
      </c>
      <c r="G1026">
        <v>681.2</v>
      </c>
      <c r="H1026" t="s">
        <v>49</v>
      </c>
      <c r="I1026" t="s">
        <v>50</v>
      </c>
      <c r="J1026" t="s">
        <v>76</v>
      </c>
      <c r="K1026" t="s">
        <v>125</v>
      </c>
    </row>
    <row r="1027" spans="1:11" x14ac:dyDescent="0.3">
      <c r="A1027">
        <f>YEAR('Supermart Grocery Sales - Retai'!F:F)</f>
        <v>2017</v>
      </c>
      <c r="B1027">
        <f>MONTH('Supermart Grocery Sales - Retai'!F:F)</f>
        <v>5</v>
      </c>
      <c r="C1027" t="str" cm="1">
        <f t="array" ref="C1027">CHOOSE(_xlfn.ANCHORARRAY(B1027), "Jan", "Feb", "Mar", "Apr", "May", "Jun", "Jul", "Aug", "Sep", "Oct", "Nov", "Dec")</f>
        <v>May</v>
      </c>
      <c r="D1027" t="str">
        <f>"Q"&amp;ROUNDUP(MONTH('Supermart Grocery Sales - Retai'!F1027)/3,0)</f>
        <v>Q2</v>
      </c>
      <c r="E1027">
        <f>tbl_DataModel[[#This Row],[Profit]]/tbl_DataModel[[#This Row],[Sales]]</f>
        <v>0.18</v>
      </c>
      <c r="F1027">
        <v>2184</v>
      </c>
      <c r="G1027">
        <v>393.12</v>
      </c>
      <c r="H1027" t="s">
        <v>20</v>
      </c>
      <c r="I1027" t="s">
        <v>91</v>
      </c>
      <c r="J1027" t="s">
        <v>76</v>
      </c>
      <c r="K1027" t="s">
        <v>211</v>
      </c>
    </row>
    <row r="1028" spans="1:11" x14ac:dyDescent="0.3">
      <c r="A1028">
        <f>YEAR('Supermart Grocery Sales - Retai'!F:F)</f>
        <v>2018</v>
      </c>
      <c r="B1028">
        <f>MONTH('Supermart Grocery Sales - Retai'!F:F)</f>
        <v>10</v>
      </c>
      <c r="C1028" t="str" cm="1">
        <f t="array" ref="C1028">CHOOSE(_xlfn.ANCHORARRAY(B1028), "Jan", "Feb", "Mar", "Apr", "May", "Jun", "Jul", "Aug", "Sep", "Oct", "Nov", "Dec")</f>
        <v>Oct</v>
      </c>
      <c r="D1028" t="str">
        <f>"Q"&amp;ROUNDUP(MONTH('Supermart Grocery Sales - Retai'!F1028)/3,0)</f>
        <v>Q4</v>
      </c>
      <c r="E1028">
        <f>tbl_DataModel[[#This Row],[Profit]]/tbl_DataModel[[#This Row],[Sales]]</f>
        <v>0.18</v>
      </c>
      <c r="F1028">
        <v>721</v>
      </c>
      <c r="G1028">
        <v>129.78</v>
      </c>
      <c r="H1028" t="s">
        <v>26</v>
      </c>
      <c r="I1028" t="s">
        <v>27</v>
      </c>
      <c r="J1028" t="s">
        <v>76</v>
      </c>
      <c r="K1028" t="s">
        <v>139</v>
      </c>
    </row>
    <row r="1029" spans="1:11" x14ac:dyDescent="0.3">
      <c r="A1029">
        <f>YEAR('Supermart Grocery Sales - Retai'!F:F)</f>
        <v>2017</v>
      </c>
      <c r="B1029">
        <f>MONTH('Supermart Grocery Sales - Retai'!F:F)</f>
        <v>10</v>
      </c>
      <c r="C1029" t="str" cm="1">
        <f t="array" ref="C1029">CHOOSE(_xlfn.ANCHORARRAY(B1029), "Jan", "Feb", "Mar", "Apr", "May", "Jun", "Jul", "Aug", "Sep", "Oct", "Nov", "Dec")</f>
        <v>Oct</v>
      </c>
      <c r="D1029" t="str">
        <f>"Q"&amp;ROUNDUP(MONTH('Supermart Grocery Sales - Retai'!F1029)/3,0)</f>
        <v>Q4</v>
      </c>
      <c r="E1029">
        <f>tbl_DataModel[[#This Row],[Profit]]/tbl_DataModel[[#This Row],[Sales]]</f>
        <v>0.12000000000000001</v>
      </c>
      <c r="F1029">
        <v>1539</v>
      </c>
      <c r="G1029">
        <v>184.68</v>
      </c>
      <c r="H1029" t="s">
        <v>20</v>
      </c>
      <c r="I1029" t="s">
        <v>21</v>
      </c>
      <c r="J1029" t="s">
        <v>76</v>
      </c>
      <c r="K1029" t="s">
        <v>191</v>
      </c>
    </row>
    <row r="1030" spans="1:11" x14ac:dyDescent="0.3">
      <c r="A1030">
        <f>YEAR('Supermart Grocery Sales - Retai'!F:F)</f>
        <v>2015</v>
      </c>
      <c r="B1030">
        <f>MONTH('Supermart Grocery Sales - Retai'!F:F)</f>
        <v>6</v>
      </c>
      <c r="C1030" t="str" cm="1">
        <f t="array" ref="C1030">CHOOSE(_xlfn.ANCHORARRAY(B1030), "Jan", "Feb", "Mar", "Apr", "May", "Jun", "Jul", "Aug", "Sep", "Oct", "Nov", "Dec")</f>
        <v>Jun</v>
      </c>
      <c r="D1030" t="str">
        <f>"Q"&amp;ROUNDUP(MONTH('Supermart Grocery Sales - Retai'!F1030)/3,0)</f>
        <v>Q2</v>
      </c>
      <c r="E1030">
        <f>tbl_DataModel[[#This Row],[Profit]]/tbl_DataModel[[#This Row],[Sales]]</f>
        <v>0.13</v>
      </c>
      <c r="F1030">
        <v>2491</v>
      </c>
      <c r="G1030">
        <v>323.83</v>
      </c>
      <c r="H1030" t="s">
        <v>58</v>
      </c>
      <c r="I1030" t="s">
        <v>112</v>
      </c>
      <c r="J1030" t="s">
        <v>76</v>
      </c>
      <c r="K1030" t="s">
        <v>106</v>
      </c>
    </row>
    <row r="1031" spans="1:11" x14ac:dyDescent="0.3">
      <c r="A1031">
        <f>YEAR('Supermart Grocery Sales - Retai'!F:F)</f>
        <v>2016</v>
      </c>
      <c r="B1031">
        <f>MONTH('Supermart Grocery Sales - Retai'!F:F)</f>
        <v>6</v>
      </c>
      <c r="C1031" t="str" cm="1">
        <f t="array" ref="C1031">CHOOSE(_xlfn.ANCHORARRAY(B1031), "Jan", "Feb", "Mar", "Apr", "May", "Jun", "Jul", "Aug", "Sep", "Oct", "Nov", "Dec")</f>
        <v>Jun</v>
      </c>
      <c r="D1031" t="str">
        <f>"Q"&amp;ROUNDUP(MONTH('Supermart Grocery Sales - Retai'!F1031)/3,0)</f>
        <v>Q2</v>
      </c>
      <c r="E1031">
        <f>tbl_DataModel[[#This Row],[Profit]]/tbl_DataModel[[#This Row],[Sales]]</f>
        <v>0.44</v>
      </c>
      <c r="F1031">
        <v>875</v>
      </c>
      <c r="G1031">
        <v>385</v>
      </c>
      <c r="H1031" t="s">
        <v>58</v>
      </c>
      <c r="I1031" t="s">
        <v>68</v>
      </c>
      <c r="J1031" t="s">
        <v>76</v>
      </c>
      <c r="K1031" t="s">
        <v>211</v>
      </c>
    </row>
    <row r="1032" spans="1:11" x14ac:dyDescent="0.3">
      <c r="A1032">
        <f>YEAR('Supermart Grocery Sales - Retai'!F:F)</f>
        <v>2017</v>
      </c>
      <c r="B1032">
        <f>MONTH('Supermart Grocery Sales - Retai'!F:F)</f>
        <v>10</v>
      </c>
      <c r="C1032" t="str" cm="1">
        <f t="array" ref="C1032">CHOOSE(_xlfn.ANCHORARRAY(B1032), "Jan", "Feb", "Mar", "Apr", "May", "Jun", "Jul", "Aug", "Sep", "Oct", "Nov", "Dec")</f>
        <v>Oct</v>
      </c>
      <c r="D1032" t="str">
        <f>"Q"&amp;ROUNDUP(MONTH('Supermart Grocery Sales - Retai'!F1032)/3,0)</f>
        <v>Q4</v>
      </c>
      <c r="E1032">
        <f>tbl_DataModel[[#This Row],[Profit]]/tbl_DataModel[[#This Row],[Sales]]</f>
        <v>0.35</v>
      </c>
      <c r="F1032">
        <v>1177</v>
      </c>
      <c r="G1032">
        <v>411.95</v>
      </c>
      <c r="H1032" t="s">
        <v>58</v>
      </c>
      <c r="I1032" t="s">
        <v>112</v>
      </c>
      <c r="J1032" t="s">
        <v>98</v>
      </c>
      <c r="K1032" t="s">
        <v>57</v>
      </c>
    </row>
    <row r="1033" spans="1:11" x14ac:dyDescent="0.3">
      <c r="A1033">
        <f>YEAR('Supermart Grocery Sales - Retai'!F:F)</f>
        <v>2018</v>
      </c>
      <c r="B1033">
        <f>MONTH('Supermart Grocery Sales - Retai'!F:F)</f>
        <v>7</v>
      </c>
      <c r="C1033" t="str" cm="1">
        <f t="array" ref="C1033">CHOOSE(_xlfn.ANCHORARRAY(B1033), "Jan", "Feb", "Mar", "Apr", "May", "Jun", "Jul", "Aug", "Sep", "Oct", "Nov", "Dec")</f>
        <v>Jul</v>
      </c>
      <c r="D1033" t="str">
        <f>"Q"&amp;ROUNDUP(MONTH('Supermart Grocery Sales - Retai'!F1033)/3,0)</f>
        <v>Q3</v>
      </c>
      <c r="E1033">
        <f>tbl_DataModel[[#This Row],[Profit]]/tbl_DataModel[[#This Row],[Sales]]</f>
        <v>0.35000000000000003</v>
      </c>
      <c r="F1033">
        <v>1398</v>
      </c>
      <c r="G1033">
        <v>489.3</v>
      </c>
      <c r="H1033" t="s">
        <v>63</v>
      </c>
      <c r="I1033" t="s">
        <v>75</v>
      </c>
      <c r="J1033" t="s">
        <v>98</v>
      </c>
      <c r="K1033" t="s">
        <v>86</v>
      </c>
    </row>
    <row r="1034" spans="1:11" x14ac:dyDescent="0.3">
      <c r="A1034">
        <f>YEAR('Supermart Grocery Sales - Retai'!F:F)</f>
        <v>2015</v>
      </c>
      <c r="B1034">
        <f>MONTH('Supermart Grocery Sales - Retai'!F:F)</f>
        <v>9</v>
      </c>
      <c r="C1034" t="str" cm="1">
        <f t="array" ref="C1034">CHOOSE(_xlfn.ANCHORARRAY(B1034), "Jan", "Feb", "Mar", "Apr", "May", "Jun", "Jul", "Aug", "Sep", "Oct", "Nov", "Dec")</f>
        <v>Sep</v>
      </c>
      <c r="D1034" t="str">
        <f>"Q"&amp;ROUNDUP(MONTH('Supermart Grocery Sales - Retai'!F1034)/3,0)</f>
        <v>Q3</v>
      </c>
      <c r="E1034">
        <f>tbl_DataModel[[#This Row],[Profit]]/tbl_DataModel[[#This Row],[Sales]]</f>
        <v>0.32</v>
      </c>
      <c r="F1034">
        <v>1379</v>
      </c>
      <c r="G1034">
        <v>441.28</v>
      </c>
      <c r="H1034" t="s">
        <v>58</v>
      </c>
      <c r="I1034" t="s">
        <v>59</v>
      </c>
      <c r="J1034" t="s">
        <v>98</v>
      </c>
      <c r="K1034" t="s">
        <v>234</v>
      </c>
    </row>
    <row r="1035" spans="1:11" x14ac:dyDescent="0.3">
      <c r="A1035">
        <f>YEAR('Supermart Grocery Sales - Retai'!F:F)</f>
        <v>2015</v>
      </c>
      <c r="B1035">
        <f>MONTH('Supermart Grocery Sales - Retai'!F:F)</f>
        <v>12</v>
      </c>
      <c r="C1035" t="str" cm="1">
        <f t="array" ref="C1035">CHOOSE(_xlfn.ANCHORARRAY(B1035), "Jan", "Feb", "Mar", "Apr", "May", "Jun", "Jul", "Aug", "Sep", "Oct", "Nov", "Dec")</f>
        <v>Dec</v>
      </c>
      <c r="D1035" t="str">
        <f>"Q"&amp;ROUNDUP(MONTH('Supermart Grocery Sales - Retai'!F1035)/3,0)</f>
        <v>Q4</v>
      </c>
      <c r="E1035">
        <f>tbl_DataModel[[#This Row],[Profit]]/tbl_DataModel[[#This Row],[Sales]]</f>
        <v>0.31</v>
      </c>
      <c r="F1035">
        <v>2222</v>
      </c>
      <c r="G1035">
        <v>688.82</v>
      </c>
      <c r="H1035" t="s">
        <v>13</v>
      </c>
      <c r="I1035" t="s">
        <v>195</v>
      </c>
      <c r="J1035" t="s">
        <v>98</v>
      </c>
      <c r="K1035" t="s">
        <v>130</v>
      </c>
    </row>
    <row r="1036" spans="1:11" x14ac:dyDescent="0.3">
      <c r="A1036">
        <f>YEAR('Supermart Grocery Sales - Retai'!F:F)</f>
        <v>2018</v>
      </c>
      <c r="B1036">
        <f>MONTH('Supermart Grocery Sales - Retai'!F:F)</f>
        <v>12</v>
      </c>
      <c r="C1036" t="str" cm="1">
        <f t="array" ref="C1036">CHOOSE(_xlfn.ANCHORARRAY(B1036), "Jan", "Feb", "Mar", "Apr", "May", "Jun", "Jul", "Aug", "Sep", "Oct", "Nov", "Dec")</f>
        <v>Dec</v>
      </c>
      <c r="D1036" t="str">
        <f>"Q"&amp;ROUNDUP(MONTH('Supermart Grocery Sales - Retai'!F1036)/3,0)</f>
        <v>Q4</v>
      </c>
      <c r="E1036">
        <f>tbl_DataModel[[#This Row],[Profit]]/tbl_DataModel[[#This Row],[Sales]]</f>
        <v>0.37</v>
      </c>
      <c r="F1036">
        <v>1540</v>
      </c>
      <c r="G1036">
        <v>569.79999999999995</v>
      </c>
      <c r="H1036" t="s">
        <v>26</v>
      </c>
      <c r="I1036" t="s">
        <v>27</v>
      </c>
      <c r="J1036" t="s">
        <v>98</v>
      </c>
      <c r="K1036" t="s">
        <v>120</v>
      </c>
    </row>
    <row r="1037" spans="1:11" x14ac:dyDescent="0.3">
      <c r="A1037">
        <f>YEAR('Supermart Grocery Sales - Retai'!F:F)</f>
        <v>2016</v>
      </c>
      <c r="B1037">
        <f>MONTH('Supermart Grocery Sales - Retai'!F:F)</f>
        <v>8</v>
      </c>
      <c r="C1037" t="str" cm="1">
        <f t="array" ref="C1037">CHOOSE(_xlfn.ANCHORARRAY(B1037), "Jan", "Feb", "Mar", "Apr", "May", "Jun", "Jul", "Aug", "Sep", "Oct", "Nov", "Dec")</f>
        <v>Aug</v>
      </c>
      <c r="D1037" t="str">
        <f>"Q"&amp;ROUNDUP(MONTH('Supermart Grocery Sales - Retai'!F1037)/3,0)</f>
        <v>Q3</v>
      </c>
      <c r="E1037">
        <f>tbl_DataModel[[#This Row],[Profit]]/tbl_DataModel[[#This Row],[Sales]]</f>
        <v>0.4</v>
      </c>
      <c r="F1037">
        <v>2273</v>
      </c>
      <c r="G1037">
        <v>909.2</v>
      </c>
      <c r="H1037" t="s">
        <v>20</v>
      </c>
      <c r="I1037" t="s">
        <v>21</v>
      </c>
      <c r="J1037" t="s">
        <v>98</v>
      </c>
      <c r="K1037" t="s">
        <v>71</v>
      </c>
    </row>
    <row r="1038" spans="1:11" x14ac:dyDescent="0.3">
      <c r="A1038">
        <f>YEAR('Supermart Grocery Sales - Retai'!F:F)</f>
        <v>2015</v>
      </c>
      <c r="B1038">
        <f>MONTH('Supermart Grocery Sales - Retai'!F:F)</f>
        <v>12</v>
      </c>
      <c r="C1038" t="str" cm="1">
        <f t="array" ref="C1038">CHOOSE(_xlfn.ANCHORARRAY(B1038), "Jan", "Feb", "Mar", "Apr", "May", "Jun", "Jul", "Aug", "Sep", "Oct", "Nov", "Dec")</f>
        <v>Dec</v>
      </c>
      <c r="D1038" t="str">
        <f>"Q"&amp;ROUNDUP(MONTH('Supermart Grocery Sales - Retai'!F1038)/3,0)</f>
        <v>Q4</v>
      </c>
      <c r="E1038">
        <f>tbl_DataModel[[#This Row],[Profit]]/tbl_DataModel[[#This Row],[Sales]]</f>
        <v>0.16</v>
      </c>
      <c r="F1038">
        <v>1655</v>
      </c>
      <c r="G1038">
        <v>264.8</v>
      </c>
      <c r="H1038" t="s">
        <v>32</v>
      </c>
      <c r="I1038" t="s">
        <v>46</v>
      </c>
      <c r="J1038" t="s">
        <v>98</v>
      </c>
      <c r="K1038" t="s">
        <v>116</v>
      </c>
    </row>
    <row r="1039" spans="1:11" x14ac:dyDescent="0.3">
      <c r="A1039">
        <f>YEAR('Supermart Grocery Sales - Retai'!F:F)</f>
        <v>2017</v>
      </c>
      <c r="B1039">
        <f>MONTH('Supermart Grocery Sales - Retai'!F:F)</f>
        <v>12</v>
      </c>
      <c r="C1039" t="str" cm="1">
        <f t="array" ref="C1039">CHOOSE(_xlfn.ANCHORARRAY(B1039), "Jan", "Feb", "Mar", "Apr", "May", "Jun", "Jul", "Aug", "Sep", "Oct", "Nov", "Dec")</f>
        <v>Dec</v>
      </c>
      <c r="D1039" t="str">
        <f>"Q"&amp;ROUNDUP(MONTH('Supermart Grocery Sales - Retai'!F1039)/3,0)</f>
        <v>Q4</v>
      </c>
      <c r="E1039">
        <f>tbl_DataModel[[#This Row],[Profit]]/tbl_DataModel[[#This Row],[Sales]]</f>
        <v>0.21</v>
      </c>
      <c r="F1039">
        <v>604</v>
      </c>
      <c r="G1039">
        <v>126.84</v>
      </c>
      <c r="H1039" t="s">
        <v>58</v>
      </c>
      <c r="I1039" t="s">
        <v>68</v>
      </c>
      <c r="J1039" t="s">
        <v>98</v>
      </c>
      <c r="K1039" t="s">
        <v>197</v>
      </c>
    </row>
    <row r="1040" spans="1:11" x14ac:dyDescent="0.3">
      <c r="A1040">
        <f>YEAR('Supermart Grocery Sales - Retai'!F:F)</f>
        <v>2016</v>
      </c>
      <c r="B1040">
        <f>MONTH('Supermart Grocery Sales - Retai'!F:F)</f>
        <v>8</v>
      </c>
      <c r="C1040" t="str" cm="1">
        <f t="array" ref="C1040">CHOOSE(_xlfn.ANCHORARRAY(B1040), "Jan", "Feb", "Mar", "Apr", "May", "Jun", "Jul", "Aug", "Sep", "Oct", "Nov", "Dec")</f>
        <v>Aug</v>
      </c>
      <c r="D1040" t="str">
        <f>"Q"&amp;ROUNDUP(MONTH('Supermart Grocery Sales - Retai'!F1040)/3,0)</f>
        <v>Q3</v>
      </c>
      <c r="E1040">
        <f>tbl_DataModel[[#This Row],[Profit]]/tbl_DataModel[[#This Row],[Sales]]</f>
        <v>0.45</v>
      </c>
      <c r="F1040">
        <v>1123</v>
      </c>
      <c r="G1040">
        <v>505.35</v>
      </c>
      <c r="H1040" t="s">
        <v>63</v>
      </c>
      <c r="I1040" t="s">
        <v>87</v>
      </c>
      <c r="J1040" t="s">
        <v>98</v>
      </c>
      <c r="K1040" t="s">
        <v>135</v>
      </c>
    </row>
    <row r="1041" spans="1:11" x14ac:dyDescent="0.3">
      <c r="A1041">
        <f>YEAR('Supermart Grocery Sales - Retai'!F:F)</f>
        <v>2017</v>
      </c>
      <c r="B1041">
        <f>MONTH('Supermart Grocery Sales - Retai'!F:F)</f>
        <v>5</v>
      </c>
      <c r="C1041" t="str" cm="1">
        <f t="array" ref="C1041">CHOOSE(_xlfn.ANCHORARRAY(B1041), "Jan", "Feb", "Mar", "Apr", "May", "Jun", "Jul", "Aug", "Sep", "Oct", "Nov", "Dec")</f>
        <v>May</v>
      </c>
      <c r="D1041" t="str">
        <f>"Q"&amp;ROUNDUP(MONTH('Supermart Grocery Sales - Retai'!F1041)/3,0)</f>
        <v>Q2</v>
      </c>
      <c r="E1041">
        <f>tbl_DataModel[[#This Row],[Profit]]/tbl_DataModel[[#This Row],[Sales]]</f>
        <v>0.16</v>
      </c>
      <c r="F1041">
        <v>517</v>
      </c>
      <c r="G1041">
        <v>82.72</v>
      </c>
      <c r="H1041" t="s">
        <v>20</v>
      </c>
      <c r="I1041" t="s">
        <v>21</v>
      </c>
      <c r="J1041" t="s">
        <v>98</v>
      </c>
      <c r="K1041" t="s">
        <v>135</v>
      </c>
    </row>
    <row r="1042" spans="1:11" x14ac:dyDescent="0.3">
      <c r="A1042">
        <f>YEAR('Supermart Grocery Sales - Retai'!F:F)</f>
        <v>2017</v>
      </c>
      <c r="B1042">
        <f>MONTH('Supermart Grocery Sales - Retai'!F:F)</f>
        <v>3</v>
      </c>
      <c r="C1042" t="str" cm="1">
        <f t="array" ref="C1042">CHOOSE(_xlfn.ANCHORARRAY(B1042), "Jan", "Feb", "Mar", "Apr", "May", "Jun", "Jul", "Aug", "Sep", "Oct", "Nov", "Dec")</f>
        <v>Mar</v>
      </c>
      <c r="D1042" t="str">
        <f>"Q"&amp;ROUNDUP(MONTH('Supermart Grocery Sales - Retai'!F1042)/3,0)</f>
        <v>Q1</v>
      </c>
      <c r="E1042">
        <f>tbl_DataModel[[#This Row],[Profit]]/tbl_DataModel[[#This Row],[Sales]]</f>
        <v>0.35</v>
      </c>
      <c r="F1042">
        <v>1274</v>
      </c>
      <c r="G1042">
        <v>445.9</v>
      </c>
      <c r="H1042" t="s">
        <v>32</v>
      </c>
      <c r="I1042" t="s">
        <v>97</v>
      </c>
      <c r="J1042" t="s">
        <v>98</v>
      </c>
      <c r="K1042" t="s">
        <v>102</v>
      </c>
    </row>
    <row r="1043" spans="1:11" x14ac:dyDescent="0.3">
      <c r="A1043">
        <f>YEAR('Supermart Grocery Sales - Retai'!F:F)</f>
        <v>2015</v>
      </c>
      <c r="B1043">
        <f>MONTH('Supermart Grocery Sales - Retai'!F:F)</f>
        <v>9</v>
      </c>
      <c r="C1043" t="str" cm="1">
        <f t="array" ref="C1043">CHOOSE(_xlfn.ANCHORARRAY(B1043), "Jan", "Feb", "Mar", "Apr", "May", "Jun", "Jul", "Aug", "Sep", "Oct", "Nov", "Dec")</f>
        <v>Sep</v>
      </c>
      <c r="D1043" t="str">
        <f>"Q"&amp;ROUNDUP(MONTH('Supermart Grocery Sales - Retai'!F1043)/3,0)</f>
        <v>Q3</v>
      </c>
      <c r="E1043">
        <f>tbl_DataModel[[#This Row],[Profit]]/tbl_DataModel[[#This Row],[Sales]]</f>
        <v>0.44</v>
      </c>
      <c r="F1043">
        <v>1414</v>
      </c>
      <c r="G1043">
        <v>622.16</v>
      </c>
      <c r="H1043" t="s">
        <v>63</v>
      </c>
      <c r="I1043" t="s">
        <v>75</v>
      </c>
      <c r="J1043" t="s">
        <v>98</v>
      </c>
      <c r="K1043" t="s">
        <v>25</v>
      </c>
    </row>
    <row r="1044" spans="1:11" x14ac:dyDescent="0.3">
      <c r="A1044">
        <f>YEAR('Supermart Grocery Sales - Retai'!F:F)</f>
        <v>2017</v>
      </c>
      <c r="B1044">
        <f>MONTH('Supermart Grocery Sales - Retai'!F:F)</f>
        <v>2</v>
      </c>
      <c r="C1044" t="str" cm="1">
        <f t="array" ref="C1044">CHOOSE(_xlfn.ANCHORARRAY(B1044), "Jan", "Feb", "Mar", "Apr", "May", "Jun", "Jul", "Aug", "Sep", "Oct", "Nov", "Dec")</f>
        <v>Feb</v>
      </c>
      <c r="D1044" t="str">
        <f>"Q"&amp;ROUNDUP(MONTH('Supermart Grocery Sales - Retai'!F1044)/3,0)</f>
        <v>Q1</v>
      </c>
      <c r="E1044">
        <f>tbl_DataModel[[#This Row],[Profit]]/tbl_DataModel[[#This Row],[Sales]]</f>
        <v>0.36</v>
      </c>
      <c r="F1044">
        <v>2476</v>
      </c>
      <c r="G1044">
        <v>891.36</v>
      </c>
      <c r="H1044" t="s">
        <v>20</v>
      </c>
      <c r="I1044" t="s">
        <v>21</v>
      </c>
      <c r="J1044" t="s">
        <v>98</v>
      </c>
      <c r="K1044" t="s">
        <v>53</v>
      </c>
    </row>
    <row r="1045" spans="1:11" x14ac:dyDescent="0.3">
      <c r="A1045">
        <f>YEAR('Supermart Grocery Sales - Retai'!F:F)</f>
        <v>2018</v>
      </c>
      <c r="B1045">
        <f>MONTH('Supermart Grocery Sales - Retai'!F:F)</f>
        <v>4</v>
      </c>
      <c r="C1045" t="str" cm="1">
        <f t="array" ref="C1045">CHOOSE(_xlfn.ANCHORARRAY(B1045), "Jan", "Feb", "Mar", "Apr", "May", "Jun", "Jul", "Aug", "Sep", "Oct", "Nov", "Dec")</f>
        <v>Apr</v>
      </c>
      <c r="D1045" t="str">
        <f>"Q"&amp;ROUNDUP(MONTH('Supermart Grocery Sales - Retai'!F1045)/3,0)</f>
        <v>Q2</v>
      </c>
      <c r="E1045">
        <f>tbl_DataModel[[#This Row],[Profit]]/tbl_DataModel[[#This Row],[Sales]]</f>
        <v>0.45</v>
      </c>
      <c r="F1045">
        <v>1466</v>
      </c>
      <c r="G1045">
        <v>659.7</v>
      </c>
      <c r="H1045" t="s">
        <v>26</v>
      </c>
      <c r="I1045" t="s">
        <v>27</v>
      </c>
      <c r="J1045" t="s">
        <v>98</v>
      </c>
      <c r="K1045" t="s">
        <v>156</v>
      </c>
    </row>
    <row r="1046" spans="1:11" x14ac:dyDescent="0.3">
      <c r="A1046">
        <f>YEAR('Supermart Grocery Sales - Retai'!F:F)</f>
        <v>2015</v>
      </c>
      <c r="B1046">
        <f>MONTH('Supermart Grocery Sales - Retai'!F:F)</f>
        <v>10</v>
      </c>
      <c r="C1046" t="str" cm="1">
        <f t="array" ref="C1046">CHOOSE(_xlfn.ANCHORARRAY(B1046), "Jan", "Feb", "Mar", "Apr", "May", "Jun", "Jul", "Aug", "Sep", "Oct", "Nov", "Dec")</f>
        <v>Oct</v>
      </c>
      <c r="D1046" t="str">
        <f>"Q"&amp;ROUNDUP(MONTH('Supermart Grocery Sales - Retai'!F1046)/3,0)</f>
        <v>Q4</v>
      </c>
      <c r="E1046">
        <f>tbl_DataModel[[#This Row],[Profit]]/tbl_DataModel[[#This Row],[Sales]]</f>
        <v>0.39</v>
      </c>
      <c r="F1046">
        <v>1807</v>
      </c>
      <c r="G1046">
        <v>704.73</v>
      </c>
      <c r="H1046" t="s">
        <v>26</v>
      </c>
      <c r="I1046" t="s">
        <v>37</v>
      </c>
      <c r="J1046" t="s">
        <v>98</v>
      </c>
      <c r="K1046" t="s">
        <v>111</v>
      </c>
    </row>
    <row r="1047" spans="1:11" x14ac:dyDescent="0.3">
      <c r="A1047">
        <f>YEAR('Supermart Grocery Sales - Retai'!F:F)</f>
        <v>2015</v>
      </c>
      <c r="B1047">
        <f>MONTH('Supermart Grocery Sales - Retai'!F:F)</f>
        <v>7</v>
      </c>
      <c r="C1047" t="str" cm="1">
        <f t="array" ref="C1047">CHOOSE(_xlfn.ANCHORARRAY(B1047), "Jan", "Feb", "Mar", "Apr", "May", "Jun", "Jul", "Aug", "Sep", "Oct", "Nov", "Dec")</f>
        <v>Jul</v>
      </c>
      <c r="D1047" t="str">
        <f>"Q"&amp;ROUNDUP(MONTH('Supermart Grocery Sales - Retai'!F1047)/3,0)</f>
        <v>Q3</v>
      </c>
      <c r="E1047">
        <f>tbl_DataModel[[#This Row],[Profit]]/tbl_DataModel[[#This Row],[Sales]]</f>
        <v>0.06</v>
      </c>
      <c r="F1047">
        <v>1998</v>
      </c>
      <c r="G1047">
        <v>119.88</v>
      </c>
      <c r="H1047" t="s">
        <v>32</v>
      </c>
      <c r="I1047" t="s">
        <v>33</v>
      </c>
      <c r="J1047" t="s">
        <v>98</v>
      </c>
      <c r="K1047" t="s">
        <v>42</v>
      </c>
    </row>
    <row r="1048" spans="1:11" x14ac:dyDescent="0.3">
      <c r="A1048">
        <f>YEAR('Supermart Grocery Sales - Retai'!F:F)</f>
        <v>2016</v>
      </c>
      <c r="B1048">
        <f>MONTH('Supermart Grocery Sales - Retai'!F:F)</f>
        <v>6</v>
      </c>
      <c r="C1048" t="str" cm="1">
        <f t="array" ref="C1048">CHOOSE(_xlfn.ANCHORARRAY(B1048), "Jan", "Feb", "Mar", "Apr", "May", "Jun", "Jul", "Aug", "Sep", "Oct", "Nov", "Dec")</f>
        <v>Jun</v>
      </c>
      <c r="D1048" t="str">
        <f>"Q"&amp;ROUNDUP(MONTH('Supermart Grocery Sales - Retai'!F1048)/3,0)</f>
        <v>Q2</v>
      </c>
      <c r="E1048">
        <f>tbl_DataModel[[#This Row],[Profit]]/tbl_DataModel[[#This Row],[Sales]]</f>
        <v>0.38999999999999996</v>
      </c>
      <c r="F1048">
        <v>768</v>
      </c>
      <c r="G1048">
        <v>299.52</v>
      </c>
      <c r="H1048" t="s">
        <v>49</v>
      </c>
      <c r="I1048" t="s">
        <v>54</v>
      </c>
      <c r="J1048" t="s">
        <v>98</v>
      </c>
      <c r="K1048" t="s">
        <v>25</v>
      </c>
    </row>
    <row r="1049" spans="1:11" x14ac:dyDescent="0.3">
      <c r="A1049">
        <f>YEAR('Supermart Grocery Sales - Retai'!F:F)</f>
        <v>2017</v>
      </c>
      <c r="B1049">
        <f>MONTH('Supermart Grocery Sales - Retai'!F:F)</f>
        <v>11</v>
      </c>
      <c r="C1049" t="str" cm="1">
        <f t="array" ref="C1049">CHOOSE(_xlfn.ANCHORARRAY(B1049), "Jan", "Feb", "Mar", "Apr", "May", "Jun", "Jul", "Aug", "Sep", "Oct", "Nov", "Dec")</f>
        <v>Nov</v>
      </c>
      <c r="D1049" t="str">
        <f>"Q"&amp;ROUNDUP(MONTH('Supermart Grocery Sales - Retai'!F1049)/3,0)</f>
        <v>Q4</v>
      </c>
      <c r="E1049">
        <f>tbl_DataModel[[#This Row],[Profit]]/tbl_DataModel[[#This Row],[Sales]]</f>
        <v>7.0000000000000007E-2</v>
      </c>
      <c r="F1049">
        <v>729</v>
      </c>
      <c r="G1049">
        <v>51.03</v>
      </c>
      <c r="H1049" t="s">
        <v>26</v>
      </c>
      <c r="I1049" t="s">
        <v>27</v>
      </c>
      <c r="J1049" t="s">
        <v>98</v>
      </c>
      <c r="K1049" t="s">
        <v>78</v>
      </c>
    </row>
    <row r="1050" spans="1:11" x14ac:dyDescent="0.3">
      <c r="A1050">
        <f>YEAR('Supermart Grocery Sales - Retai'!F:F)</f>
        <v>2015</v>
      </c>
      <c r="B1050">
        <f>MONTH('Supermart Grocery Sales - Retai'!F:F)</f>
        <v>9</v>
      </c>
      <c r="C1050" t="str" cm="1">
        <f t="array" ref="C1050">CHOOSE(_xlfn.ANCHORARRAY(B1050), "Jan", "Feb", "Mar", "Apr", "May", "Jun", "Jul", "Aug", "Sep", "Oct", "Nov", "Dec")</f>
        <v>Sep</v>
      </c>
      <c r="D1050" t="str">
        <f>"Q"&amp;ROUNDUP(MONTH('Supermart Grocery Sales - Retai'!F1050)/3,0)</f>
        <v>Q3</v>
      </c>
      <c r="E1050">
        <f>tbl_DataModel[[#This Row],[Profit]]/tbl_DataModel[[#This Row],[Sales]]</f>
        <v>0.43</v>
      </c>
      <c r="F1050">
        <v>684</v>
      </c>
      <c r="G1050">
        <v>294.12</v>
      </c>
      <c r="H1050" t="s">
        <v>49</v>
      </c>
      <c r="I1050" t="s">
        <v>50</v>
      </c>
      <c r="J1050" t="s">
        <v>98</v>
      </c>
      <c r="K1050" t="s">
        <v>146</v>
      </c>
    </row>
    <row r="1051" spans="1:11" x14ac:dyDescent="0.3">
      <c r="A1051">
        <f>YEAR('Supermart Grocery Sales - Retai'!F:F)</f>
        <v>2015</v>
      </c>
      <c r="B1051">
        <f>MONTH('Supermart Grocery Sales - Retai'!F:F)</f>
        <v>10</v>
      </c>
      <c r="C1051" t="str" cm="1">
        <f t="array" ref="C1051">CHOOSE(_xlfn.ANCHORARRAY(B1051), "Jan", "Feb", "Mar", "Apr", "May", "Jun", "Jul", "Aug", "Sep", "Oct", "Nov", "Dec")</f>
        <v>Oct</v>
      </c>
      <c r="D1051" t="str">
        <f>"Q"&amp;ROUNDUP(MONTH('Supermart Grocery Sales - Retai'!F1051)/3,0)</f>
        <v>Q4</v>
      </c>
      <c r="E1051">
        <f>tbl_DataModel[[#This Row],[Profit]]/tbl_DataModel[[#This Row],[Sales]]</f>
        <v>0.44</v>
      </c>
      <c r="F1051">
        <v>842</v>
      </c>
      <c r="G1051">
        <v>370.48</v>
      </c>
      <c r="H1051" t="s">
        <v>58</v>
      </c>
      <c r="I1051" t="s">
        <v>68</v>
      </c>
      <c r="J1051" t="s">
        <v>98</v>
      </c>
      <c r="K1051" t="s">
        <v>31</v>
      </c>
    </row>
    <row r="1052" spans="1:11" x14ac:dyDescent="0.3">
      <c r="A1052">
        <f>YEAR('Supermart Grocery Sales - Retai'!F:F)</f>
        <v>2018</v>
      </c>
      <c r="B1052">
        <f>MONTH('Supermart Grocery Sales - Retai'!F:F)</f>
        <v>3</v>
      </c>
      <c r="C1052" t="str" cm="1">
        <f t="array" ref="C1052">CHOOSE(_xlfn.ANCHORARRAY(B1052), "Jan", "Feb", "Mar", "Apr", "May", "Jun", "Jul", "Aug", "Sep", "Oct", "Nov", "Dec")</f>
        <v>Mar</v>
      </c>
      <c r="D1052" t="str">
        <f>"Q"&amp;ROUNDUP(MONTH('Supermart Grocery Sales - Retai'!F1052)/3,0)</f>
        <v>Q1</v>
      </c>
      <c r="E1052">
        <f>tbl_DataModel[[#This Row],[Profit]]/tbl_DataModel[[#This Row],[Sales]]</f>
        <v>0.13999999999999999</v>
      </c>
      <c r="F1052">
        <v>1838</v>
      </c>
      <c r="G1052">
        <v>257.32</v>
      </c>
      <c r="H1052" t="s">
        <v>49</v>
      </c>
      <c r="I1052" t="s">
        <v>205</v>
      </c>
      <c r="J1052" t="s">
        <v>98</v>
      </c>
      <c r="K1052" t="s">
        <v>71</v>
      </c>
    </row>
    <row r="1053" spans="1:11" x14ac:dyDescent="0.3">
      <c r="A1053">
        <f>YEAR('Supermart Grocery Sales - Retai'!F:F)</f>
        <v>2015</v>
      </c>
      <c r="B1053">
        <f>MONTH('Supermart Grocery Sales - Retai'!F:F)</f>
        <v>9</v>
      </c>
      <c r="C1053" t="str" cm="1">
        <f t="array" ref="C1053">CHOOSE(_xlfn.ANCHORARRAY(B1053), "Jan", "Feb", "Mar", "Apr", "May", "Jun", "Jul", "Aug", "Sep", "Oct", "Nov", "Dec")</f>
        <v>Sep</v>
      </c>
      <c r="D1053" t="str">
        <f>"Q"&amp;ROUNDUP(MONTH('Supermart Grocery Sales - Retai'!F1053)/3,0)</f>
        <v>Q3</v>
      </c>
      <c r="E1053">
        <f>tbl_DataModel[[#This Row],[Profit]]/tbl_DataModel[[#This Row],[Sales]]</f>
        <v>0.12</v>
      </c>
      <c r="F1053">
        <v>681</v>
      </c>
      <c r="G1053">
        <v>81.72</v>
      </c>
      <c r="H1053" t="s">
        <v>13</v>
      </c>
      <c r="I1053" t="s">
        <v>195</v>
      </c>
      <c r="J1053" t="s">
        <v>98</v>
      </c>
      <c r="K1053" t="s">
        <v>182</v>
      </c>
    </row>
    <row r="1054" spans="1:11" x14ac:dyDescent="0.3">
      <c r="A1054">
        <f>YEAR('Supermart Grocery Sales - Retai'!F:F)</f>
        <v>2018</v>
      </c>
      <c r="B1054">
        <f>MONTH('Supermart Grocery Sales - Retai'!F:F)</f>
        <v>11</v>
      </c>
      <c r="C1054" t="str" cm="1">
        <f t="array" ref="C1054">CHOOSE(_xlfn.ANCHORARRAY(B1054), "Jan", "Feb", "Mar", "Apr", "May", "Jun", "Jul", "Aug", "Sep", "Oct", "Nov", "Dec")</f>
        <v>Nov</v>
      </c>
      <c r="D1054" t="str">
        <f>"Q"&amp;ROUNDUP(MONTH('Supermart Grocery Sales - Retai'!F1054)/3,0)</f>
        <v>Q4</v>
      </c>
      <c r="E1054">
        <f>tbl_DataModel[[#This Row],[Profit]]/tbl_DataModel[[#This Row],[Sales]]</f>
        <v>0.12000000000000001</v>
      </c>
      <c r="F1054">
        <v>1733</v>
      </c>
      <c r="G1054">
        <v>207.96</v>
      </c>
      <c r="H1054" t="s">
        <v>13</v>
      </c>
      <c r="I1054" t="s">
        <v>79</v>
      </c>
      <c r="J1054" t="s">
        <v>98</v>
      </c>
      <c r="K1054" t="s">
        <v>122</v>
      </c>
    </row>
    <row r="1055" spans="1:11" x14ac:dyDescent="0.3">
      <c r="A1055">
        <f>YEAR('Supermart Grocery Sales - Retai'!F:F)</f>
        <v>2018</v>
      </c>
      <c r="B1055">
        <f>MONTH('Supermart Grocery Sales - Retai'!F:F)</f>
        <v>2</v>
      </c>
      <c r="C1055" t="str" cm="1">
        <f t="array" ref="C1055">CHOOSE(_xlfn.ANCHORARRAY(B1055), "Jan", "Feb", "Mar", "Apr", "May", "Jun", "Jul", "Aug", "Sep", "Oct", "Nov", "Dec")</f>
        <v>Feb</v>
      </c>
      <c r="D1055" t="str">
        <f>"Q"&amp;ROUNDUP(MONTH('Supermart Grocery Sales - Retai'!F1055)/3,0)</f>
        <v>Q1</v>
      </c>
      <c r="E1055">
        <f>tbl_DataModel[[#This Row],[Profit]]/tbl_DataModel[[#This Row],[Sales]]</f>
        <v>0.45</v>
      </c>
      <c r="F1055">
        <v>1678</v>
      </c>
      <c r="G1055">
        <v>755.1</v>
      </c>
      <c r="H1055" t="s">
        <v>13</v>
      </c>
      <c r="I1055" t="s">
        <v>14</v>
      </c>
      <c r="J1055" t="s">
        <v>98</v>
      </c>
      <c r="K1055" t="s">
        <v>151</v>
      </c>
    </row>
    <row r="1056" spans="1:11" x14ac:dyDescent="0.3">
      <c r="A1056">
        <f>YEAR('Supermart Grocery Sales - Retai'!F:F)</f>
        <v>2017</v>
      </c>
      <c r="B1056">
        <f>MONTH('Supermart Grocery Sales - Retai'!F:F)</f>
        <v>5</v>
      </c>
      <c r="C1056" t="str" cm="1">
        <f t="array" ref="C1056">CHOOSE(_xlfn.ANCHORARRAY(B1056), "Jan", "Feb", "Mar", "Apr", "May", "Jun", "Jul", "Aug", "Sep", "Oct", "Nov", "Dec")</f>
        <v>May</v>
      </c>
      <c r="D1056" t="str">
        <f>"Q"&amp;ROUNDUP(MONTH('Supermart Grocery Sales - Retai'!F1056)/3,0)</f>
        <v>Q2</v>
      </c>
      <c r="E1056">
        <f>tbl_DataModel[[#This Row],[Profit]]/tbl_DataModel[[#This Row],[Sales]]</f>
        <v>0.44</v>
      </c>
      <c r="F1056">
        <v>1862</v>
      </c>
      <c r="G1056">
        <v>819.28</v>
      </c>
      <c r="H1056" t="s">
        <v>63</v>
      </c>
      <c r="I1056" t="s">
        <v>64</v>
      </c>
      <c r="J1056" t="s">
        <v>98</v>
      </c>
      <c r="K1056" t="s">
        <v>36</v>
      </c>
    </row>
    <row r="1057" spans="1:11" x14ac:dyDescent="0.3">
      <c r="A1057">
        <f>YEAR('Supermart Grocery Sales - Retai'!F:F)</f>
        <v>2018</v>
      </c>
      <c r="B1057">
        <f>MONTH('Supermart Grocery Sales - Retai'!F:F)</f>
        <v>12</v>
      </c>
      <c r="C1057" t="str" cm="1">
        <f t="array" ref="C1057">CHOOSE(_xlfn.ANCHORARRAY(B1057), "Jan", "Feb", "Mar", "Apr", "May", "Jun", "Jul", "Aug", "Sep", "Oct", "Nov", "Dec")</f>
        <v>Dec</v>
      </c>
      <c r="D1057" t="str">
        <f>"Q"&amp;ROUNDUP(MONTH('Supermart Grocery Sales - Retai'!F1057)/3,0)</f>
        <v>Q4</v>
      </c>
      <c r="E1057">
        <f>tbl_DataModel[[#This Row],[Profit]]/tbl_DataModel[[#This Row],[Sales]]</f>
        <v>0.29000000000000004</v>
      </c>
      <c r="F1057">
        <v>1015</v>
      </c>
      <c r="G1057">
        <v>294.35000000000002</v>
      </c>
      <c r="H1057" t="s">
        <v>20</v>
      </c>
      <c r="I1057" t="s">
        <v>21</v>
      </c>
      <c r="J1057" t="s">
        <v>98</v>
      </c>
      <c r="K1057" t="s">
        <v>125</v>
      </c>
    </row>
    <row r="1058" spans="1:11" x14ac:dyDescent="0.3">
      <c r="A1058">
        <f>YEAR('Supermart Grocery Sales - Retai'!F:F)</f>
        <v>2017</v>
      </c>
      <c r="B1058">
        <f>MONTH('Supermart Grocery Sales - Retai'!F:F)</f>
        <v>9</v>
      </c>
      <c r="C1058" t="str" cm="1">
        <f t="array" ref="C1058">CHOOSE(_xlfn.ANCHORARRAY(B1058), "Jan", "Feb", "Mar", "Apr", "May", "Jun", "Jul", "Aug", "Sep", "Oct", "Nov", "Dec")</f>
        <v>Sep</v>
      </c>
      <c r="D1058" t="str">
        <f>"Q"&amp;ROUNDUP(MONTH('Supermart Grocery Sales - Retai'!F1058)/3,0)</f>
        <v>Q3</v>
      </c>
      <c r="E1058">
        <f>tbl_DataModel[[#This Row],[Profit]]/tbl_DataModel[[#This Row],[Sales]]</f>
        <v>0.39</v>
      </c>
      <c r="F1058">
        <v>650</v>
      </c>
      <c r="G1058">
        <v>253.5</v>
      </c>
      <c r="H1058" t="s">
        <v>58</v>
      </c>
      <c r="I1058" t="s">
        <v>68</v>
      </c>
      <c r="J1058" t="s">
        <v>98</v>
      </c>
      <c r="K1058" t="s">
        <v>57</v>
      </c>
    </row>
    <row r="1059" spans="1:11" x14ac:dyDescent="0.3">
      <c r="A1059">
        <f>YEAR('Supermart Grocery Sales - Retai'!F:F)</f>
        <v>2018</v>
      </c>
      <c r="B1059">
        <f>MONTH('Supermart Grocery Sales - Retai'!F:F)</f>
        <v>4</v>
      </c>
      <c r="C1059" t="str" cm="1">
        <f t="array" ref="C1059">CHOOSE(_xlfn.ANCHORARRAY(B1059), "Jan", "Feb", "Mar", "Apr", "May", "Jun", "Jul", "Aug", "Sep", "Oct", "Nov", "Dec")</f>
        <v>Apr</v>
      </c>
      <c r="D1059" t="str">
        <f>"Q"&amp;ROUNDUP(MONTH('Supermart Grocery Sales - Retai'!F1059)/3,0)</f>
        <v>Q2</v>
      </c>
      <c r="E1059">
        <f>tbl_DataModel[[#This Row],[Profit]]/tbl_DataModel[[#This Row],[Sales]]</f>
        <v>0.35</v>
      </c>
      <c r="F1059">
        <v>2120</v>
      </c>
      <c r="G1059">
        <v>742</v>
      </c>
      <c r="H1059" t="s">
        <v>20</v>
      </c>
      <c r="I1059" t="s">
        <v>21</v>
      </c>
      <c r="J1059" t="s">
        <v>98</v>
      </c>
      <c r="K1059" t="s">
        <v>197</v>
      </c>
    </row>
    <row r="1060" spans="1:11" x14ac:dyDescent="0.3">
      <c r="A1060">
        <f>YEAR('Supermart Grocery Sales - Retai'!F:F)</f>
        <v>2018</v>
      </c>
      <c r="B1060">
        <f>MONTH('Supermart Grocery Sales - Retai'!F:F)</f>
        <v>9</v>
      </c>
      <c r="C1060" t="str" cm="1">
        <f t="array" ref="C1060">CHOOSE(_xlfn.ANCHORARRAY(B1060), "Jan", "Feb", "Mar", "Apr", "May", "Jun", "Jul", "Aug", "Sep", "Oct", "Nov", "Dec")</f>
        <v>Sep</v>
      </c>
      <c r="D1060" t="str">
        <f>"Q"&amp;ROUNDUP(MONTH('Supermart Grocery Sales - Retai'!F1060)/3,0)</f>
        <v>Q3</v>
      </c>
      <c r="E1060">
        <f>tbl_DataModel[[#This Row],[Profit]]/tbl_DataModel[[#This Row],[Sales]]</f>
        <v>7.0000000000000007E-2</v>
      </c>
      <c r="F1060">
        <v>678</v>
      </c>
      <c r="G1060">
        <v>47.46</v>
      </c>
      <c r="H1060" t="s">
        <v>20</v>
      </c>
      <c r="I1060" t="s">
        <v>21</v>
      </c>
      <c r="J1060" t="s">
        <v>98</v>
      </c>
      <c r="K1060" t="s">
        <v>90</v>
      </c>
    </row>
    <row r="1061" spans="1:11" x14ac:dyDescent="0.3">
      <c r="A1061">
        <f>YEAR('Supermart Grocery Sales - Retai'!F:F)</f>
        <v>2018</v>
      </c>
      <c r="B1061">
        <f>MONTH('Supermart Grocery Sales - Retai'!F:F)</f>
        <v>12</v>
      </c>
      <c r="C1061" t="str" cm="1">
        <f t="array" ref="C1061">CHOOSE(_xlfn.ANCHORARRAY(B1061), "Jan", "Feb", "Mar", "Apr", "May", "Jun", "Jul", "Aug", "Sep", "Oct", "Nov", "Dec")</f>
        <v>Dec</v>
      </c>
      <c r="D1061" t="str">
        <f>"Q"&amp;ROUNDUP(MONTH('Supermart Grocery Sales - Retai'!F1061)/3,0)</f>
        <v>Q4</v>
      </c>
      <c r="E1061">
        <f>tbl_DataModel[[#This Row],[Profit]]/tbl_DataModel[[#This Row],[Sales]]</f>
        <v>0.36000000000000004</v>
      </c>
      <c r="F1061">
        <v>1436</v>
      </c>
      <c r="G1061">
        <v>516.96</v>
      </c>
      <c r="H1061" t="s">
        <v>49</v>
      </c>
      <c r="I1061" t="s">
        <v>50</v>
      </c>
      <c r="J1061" t="s">
        <v>98</v>
      </c>
      <c r="K1061" t="s">
        <v>19</v>
      </c>
    </row>
    <row r="1062" spans="1:11" x14ac:dyDescent="0.3">
      <c r="A1062">
        <f>YEAR('Supermart Grocery Sales - Retai'!F:F)</f>
        <v>2018</v>
      </c>
      <c r="B1062">
        <f>MONTH('Supermart Grocery Sales - Retai'!F:F)</f>
        <v>12</v>
      </c>
      <c r="C1062" t="str" cm="1">
        <f t="array" ref="C1062">CHOOSE(_xlfn.ANCHORARRAY(B1062), "Jan", "Feb", "Mar", "Apr", "May", "Jun", "Jul", "Aug", "Sep", "Oct", "Nov", "Dec")</f>
        <v>Dec</v>
      </c>
      <c r="D1062" t="str">
        <f>"Q"&amp;ROUNDUP(MONTH('Supermart Grocery Sales - Retai'!F1062)/3,0)</f>
        <v>Q4</v>
      </c>
      <c r="E1062">
        <f>tbl_DataModel[[#This Row],[Profit]]/tbl_DataModel[[#This Row],[Sales]]</f>
        <v>0.33999999999999997</v>
      </c>
      <c r="F1062">
        <v>2464</v>
      </c>
      <c r="G1062">
        <v>837.76</v>
      </c>
      <c r="H1062" t="s">
        <v>32</v>
      </c>
      <c r="I1062" t="s">
        <v>153</v>
      </c>
      <c r="J1062" t="s">
        <v>98</v>
      </c>
      <c r="K1062" t="s">
        <v>125</v>
      </c>
    </row>
    <row r="1063" spans="1:11" x14ac:dyDescent="0.3">
      <c r="A1063">
        <f>YEAR('Supermart Grocery Sales - Retai'!F:F)</f>
        <v>2016</v>
      </c>
      <c r="B1063">
        <f>MONTH('Supermart Grocery Sales - Retai'!F:F)</f>
        <v>7</v>
      </c>
      <c r="C1063" t="str" cm="1">
        <f t="array" ref="C1063">CHOOSE(_xlfn.ANCHORARRAY(B1063), "Jan", "Feb", "Mar", "Apr", "May", "Jun", "Jul", "Aug", "Sep", "Oct", "Nov", "Dec")</f>
        <v>Jul</v>
      </c>
      <c r="D1063" t="str">
        <f>"Q"&amp;ROUNDUP(MONTH('Supermart Grocery Sales - Retai'!F1063)/3,0)</f>
        <v>Q3</v>
      </c>
      <c r="E1063">
        <f>tbl_DataModel[[#This Row],[Profit]]/tbl_DataModel[[#This Row],[Sales]]</f>
        <v>4.9999999999999996E-2</v>
      </c>
      <c r="F1063">
        <v>1268</v>
      </c>
      <c r="G1063">
        <v>63.4</v>
      </c>
      <c r="H1063" t="s">
        <v>49</v>
      </c>
      <c r="I1063" t="s">
        <v>54</v>
      </c>
      <c r="J1063" t="s">
        <v>98</v>
      </c>
      <c r="K1063" t="s">
        <v>135</v>
      </c>
    </row>
    <row r="1064" spans="1:11" x14ac:dyDescent="0.3">
      <c r="A1064">
        <f>YEAR('Supermart Grocery Sales - Retai'!F:F)</f>
        <v>2016</v>
      </c>
      <c r="B1064">
        <f>MONTH('Supermart Grocery Sales - Retai'!F:F)</f>
        <v>12</v>
      </c>
      <c r="C1064" t="str" cm="1">
        <f t="array" ref="C1064">CHOOSE(_xlfn.ANCHORARRAY(B1064), "Jan", "Feb", "Mar", "Apr", "May", "Jun", "Jul", "Aug", "Sep", "Oct", "Nov", "Dec")</f>
        <v>Dec</v>
      </c>
      <c r="D1064" t="str">
        <f>"Q"&amp;ROUNDUP(MONTH('Supermart Grocery Sales - Retai'!F1064)/3,0)</f>
        <v>Q4</v>
      </c>
      <c r="E1064">
        <f>tbl_DataModel[[#This Row],[Profit]]/tbl_DataModel[[#This Row],[Sales]]</f>
        <v>0.41</v>
      </c>
      <c r="F1064">
        <v>601</v>
      </c>
      <c r="G1064">
        <v>246.41</v>
      </c>
      <c r="H1064" t="s">
        <v>13</v>
      </c>
      <c r="I1064" t="s">
        <v>14</v>
      </c>
      <c r="J1064" t="s">
        <v>98</v>
      </c>
      <c r="K1064" t="s">
        <v>162</v>
      </c>
    </row>
    <row r="1065" spans="1:11" x14ac:dyDescent="0.3">
      <c r="A1065">
        <f>YEAR('Supermart Grocery Sales - Retai'!F:F)</f>
        <v>2016</v>
      </c>
      <c r="B1065">
        <f>MONTH('Supermart Grocery Sales - Retai'!F:F)</f>
        <v>7</v>
      </c>
      <c r="C1065" t="str" cm="1">
        <f t="array" ref="C1065">CHOOSE(_xlfn.ANCHORARRAY(B1065), "Jan", "Feb", "Mar", "Apr", "May", "Jun", "Jul", "Aug", "Sep", "Oct", "Nov", "Dec")</f>
        <v>Jul</v>
      </c>
      <c r="D1065" t="str">
        <f>"Q"&amp;ROUNDUP(MONTH('Supermart Grocery Sales - Retai'!F1065)/3,0)</f>
        <v>Q3</v>
      </c>
      <c r="E1065">
        <f>tbl_DataModel[[#This Row],[Profit]]/tbl_DataModel[[#This Row],[Sales]]</f>
        <v>0.37</v>
      </c>
      <c r="F1065">
        <v>1482</v>
      </c>
      <c r="G1065">
        <v>548.34</v>
      </c>
      <c r="H1065" t="s">
        <v>32</v>
      </c>
      <c r="I1065" t="s">
        <v>153</v>
      </c>
      <c r="J1065" t="s">
        <v>98</v>
      </c>
      <c r="K1065" t="s">
        <v>42</v>
      </c>
    </row>
    <row r="1066" spans="1:11" x14ac:dyDescent="0.3">
      <c r="A1066">
        <f>YEAR('Supermart Grocery Sales - Retai'!F:F)</f>
        <v>2018</v>
      </c>
      <c r="B1066">
        <f>MONTH('Supermart Grocery Sales - Retai'!F:F)</f>
        <v>9</v>
      </c>
      <c r="C1066" t="str" cm="1">
        <f t="array" ref="C1066">CHOOSE(_xlfn.ANCHORARRAY(B1066), "Jan", "Feb", "Mar", "Apr", "May", "Jun", "Jul", "Aug", "Sep", "Oct", "Nov", "Dec")</f>
        <v>Sep</v>
      </c>
      <c r="D1066" t="str">
        <f>"Q"&amp;ROUNDUP(MONTH('Supermart Grocery Sales - Retai'!F1066)/3,0)</f>
        <v>Q3</v>
      </c>
      <c r="E1066">
        <f>tbl_DataModel[[#This Row],[Profit]]/tbl_DataModel[[#This Row],[Sales]]</f>
        <v>0.23</v>
      </c>
      <c r="F1066">
        <v>1495</v>
      </c>
      <c r="G1066">
        <v>343.85</v>
      </c>
      <c r="H1066" t="s">
        <v>13</v>
      </c>
      <c r="I1066" t="s">
        <v>195</v>
      </c>
      <c r="J1066" t="s">
        <v>98</v>
      </c>
      <c r="K1066" t="s">
        <v>204</v>
      </c>
    </row>
    <row r="1067" spans="1:11" x14ac:dyDescent="0.3">
      <c r="A1067">
        <f>YEAR('Supermart Grocery Sales - Retai'!F:F)</f>
        <v>2018</v>
      </c>
      <c r="B1067">
        <f>MONTH('Supermart Grocery Sales - Retai'!F:F)</f>
        <v>11</v>
      </c>
      <c r="C1067" t="str" cm="1">
        <f t="array" ref="C1067">CHOOSE(_xlfn.ANCHORARRAY(B1067), "Jan", "Feb", "Mar", "Apr", "May", "Jun", "Jul", "Aug", "Sep", "Oct", "Nov", "Dec")</f>
        <v>Nov</v>
      </c>
      <c r="D1067" t="str">
        <f>"Q"&amp;ROUNDUP(MONTH('Supermart Grocery Sales - Retai'!F1067)/3,0)</f>
        <v>Q4</v>
      </c>
      <c r="E1067">
        <f>tbl_DataModel[[#This Row],[Profit]]/tbl_DataModel[[#This Row],[Sales]]</f>
        <v>6.9999999999999993E-2</v>
      </c>
      <c r="F1067">
        <v>1939</v>
      </c>
      <c r="G1067">
        <v>135.72999999999999</v>
      </c>
      <c r="H1067" t="s">
        <v>32</v>
      </c>
      <c r="I1067" t="s">
        <v>153</v>
      </c>
      <c r="J1067" t="s">
        <v>98</v>
      </c>
      <c r="K1067" t="s">
        <v>263</v>
      </c>
    </row>
    <row r="1068" spans="1:11" x14ac:dyDescent="0.3">
      <c r="A1068">
        <f>YEAR('Supermart Grocery Sales - Retai'!F:F)</f>
        <v>2017</v>
      </c>
      <c r="B1068">
        <f>MONTH('Supermart Grocery Sales - Retai'!F:F)</f>
        <v>12</v>
      </c>
      <c r="C1068" t="str" cm="1">
        <f t="array" ref="C1068">CHOOSE(_xlfn.ANCHORARRAY(B1068), "Jan", "Feb", "Mar", "Apr", "May", "Jun", "Jul", "Aug", "Sep", "Oct", "Nov", "Dec")</f>
        <v>Dec</v>
      </c>
      <c r="D1068" t="str">
        <f>"Q"&amp;ROUNDUP(MONTH('Supermart Grocery Sales - Retai'!F1068)/3,0)</f>
        <v>Q4</v>
      </c>
      <c r="E1068">
        <f>tbl_DataModel[[#This Row],[Profit]]/tbl_DataModel[[#This Row],[Sales]]</f>
        <v>0.33</v>
      </c>
      <c r="F1068">
        <v>1948</v>
      </c>
      <c r="G1068">
        <v>642.84</v>
      </c>
      <c r="H1068" t="s">
        <v>32</v>
      </c>
      <c r="I1068" t="s">
        <v>97</v>
      </c>
      <c r="J1068" t="s">
        <v>98</v>
      </c>
      <c r="K1068" t="s">
        <v>74</v>
      </c>
    </row>
    <row r="1069" spans="1:11" x14ac:dyDescent="0.3">
      <c r="A1069">
        <f>YEAR('Supermart Grocery Sales - Retai'!F:F)</f>
        <v>2017</v>
      </c>
      <c r="B1069">
        <f>MONTH('Supermart Grocery Sales - Retai'!F:F)</f>
        <v>9</v>
      </c>
      <c r="C1069" t="str" cm="1">
        <f t="array" ref="C1069">CHOOSE(_xlfn.ANCHORARRAY(B1069), "Jan", "Feb", "Mar", "Apr", "May", "Jun", "Jul", "Aug", "Sep", "Oct", "Nov", "Dec")</f>
        <v>Sep</v>
      </c>
      <c r="D1069" t="str">
        <f>"Q"&amp;ROUNDUP(MONTH('Supermart Grocery Sales - Retai'!F1069)/3,0)</f>
        <v>Q3</v>
      </c>
      <c r="E1069">
        <f>tbl_DataModel[[#This Row],[Profit]]/tbl_DataModel[[#This Row],[Sales]]</f>
        <v>0.37</v>
      </c>
      <c r="F1069">
        <v>619</v>
      </c>
      <c r="G1069">
        <v>229.03</v>
      </c>
      <c r="H1069" t="s">
        <v>32</v>
      </c>
      <c r="I1069" t="s">
        <v>97</v>
      </c>
      <c r="J1069" t="s">
        <v>98</v>
      </c>
      <c r="K1069" t="s">
        <v>211</v>
      </c>
    </row>
    <row r="1070" spans="1:11" x14ac:dyDescent="0.3">
      <c r="A1070">
        <f>YEAR('Supermart Grocery Sales - Retai'!F:F)</f>
        <v>2015</v>
      </c>
      <c r="B1070">
        <f>MONTH('Supermart Grocery Sales - Retai'!F:F)</f>
        <v>10</v>
      </c>
      <c r="C1070" t="str" cm="1">
        <f t="array" ref="C1070">CHOOSE(_xlfn.ANCHORARRAY(B1070), "Jan", "Feb", "Mar", "Apr", "May", "Jun", "Jul", "Aug", "Sep", "Oct", "Nov", "Dec")</f>
        <v>Oct</v>
      </c>
      <c r="D1070" t="str">
        <f>"Q"&amp;ROUNDUP(MONTH('Supermart Grocery Sales - Retai'!F1070)/3,0)</f>
        <v>Q4</v>
      </c>
      <c r="E1070">
        <f>tbl_DataModel[[#This Row],[Profit]]/tbl_DataModel[[#This Row],[Sales]]</f>
        <v>0.3</v>
      </c>
      <c r="F1070">
        <v>525</v>
      </c>
      <c r="G1070">
        <v>157.5</v>
      </c>
      <c r="H1070" t="s">
        <v>13</v>
      </c>
      <c r="I1070" t="s">
        <v>14</v>
      </c>
      <c r="J1070" t="s">
        <v>98</v>
      </c>
      <c r="K1070" t="s">
        <v>130</v>
      </c>
    </row>
    <row r="1071" spans="1:11" x14ac:dyDescent="0.3">
      <c r="A1071">
        <f>YEAR('Supermart Grocery Sales - Retai'!F:F)</f>
        <v>2018</v>
      </c>
      <c r="B1071">
        <f>MONTH('Supermart Grocery Sales - Retai'!F:F)</f>
        <v>9</v>
      </c>
      <c r="C1071" t="str" cm="1">
        <f t="array" ref="C1071">CHOOSE(_xlfn.ANCHORARRAY(B1071), "Jan", "Feb", "Mar", "Apr", "May", "Jun", "Jul", "Aug", "Sep", "Oct", "Nov", "Dec")</f>
        <v>Sep</v>
      </c>
      <c r="D1071" t="str">
        <f>"Q"&amp;ROUNDUP(MONTH('Supermart Grocery Sales - Retai'!F1071)/3,0)</f>
        <v>Q3</v>
      </c>
      <c r="E1071">
        <f>tbl_DataModel[[#This Row],[Profit]]/tbl_DataModel[[#This Row],[Sales]]</f>
        <v>0.34</v>
      </c>
      <c r="F1071">
        <v>784</v>
      </c>
      <c r="G1071">
        <v>266.56</v>
      </c>
      <c r="H1071" t="s">
        <v>49</v>
      </c>
      <c r="I1071" t="s">
        <v>205</v>
      </c>
      <c r="J1071" t="s">
        <v>98</v>
      </c>
      <c r="K1071" t="s">
        <v>57</v>
      </c>
    </row>
    <row r="1072" spans="1:11" x14ac:dyDescent="0.3">
      <c r="A1072">
        <f>YEAR('Supermart Grocery Sales - Retai'!F:F)</f>
        <v>2017</v>
      </c>
      <c r="B1072">
        <f>MONTH('Supermart Grocery Sales - Retai'!F:F)</f>
        <v>2</v>
      </c>
      <c r="C1072" t="str" cm="1">
        <f t="array" ref="C1072">CHOOSE(_xlfn.ANCHORARRAY(B1072), "Jan", "Feb", "Mar", "Apr", "May", "Jun", "Jul", "Aug", "Sep", "Oct", "Nov", "Dec")</f>
        <v>Feb</v>
      </c>
      <c r="D1072" t="str">
        <f>"Q"&amp;ROUNDUP(MONTH('Supermart Grocery Sales - Retai'!F1072)/3,0)</f>
        <v>Q1</v>
      </c>
      <c r="E1072">
        <f>tbl_DataModel[[#This Row],[Profit]]/tbl_DataModel[[#This Row],[Sales]]</f>
        <v>7.0000000000000007E-2</v>
      </c>
      <c r="F1072">
        <v>2123</v>
      </c>
      <c r="G1072">
        <v>148.61000000000001</v>
      </c>
      <c r="H1072" t="s">
        <v>26</v>
      </c>
      <c r="I1072" t="s">
        <v>37</v>
      </c>
      <c r="J1072" t="s">
        <v>98</v>
      </c>
      <c r="K1072" t="s">
        <v>71</v>
      </c>
    </row>
    <row r="1073" spans="1:11" x14ac:dyDescent="0.3">
      <c r="A1073">
        <f>YEAR('Supermart Grocery Sales - Retai'!F:F)</f>
        <v>2018</v>
      </c>
      <c r="B1073">
        <f>MONTH('Supermart Grocery Sales - Retai'!F:F)</f>
        <v>11</v>
      </c>
      <c r="C1073" t="str" cm="1">
        <f t="array" ref="C1073">CHOOSE(_xlfn.ANCHORARRAY(B1073), "Jan", "Feb", "Mar", "Apr", "May", "Jun", "Jul", "Aug", "Sep", "Oct", "Nov", "Dec")</f>
        <v>Nov</v>
      </c>
      <c r="D1073" t="str">
        <f>"Q"&amp;ROUNDUP(MONTH('Supermart Grocery Sales - Retai'!F1073)/3,0)</f>
        <v>Q4</v>
      </c>
      <c r="E1073">
        <f>tbl_DataModel[[#This Row],[Profit]]/tbl_DataModel[[#This Row],[Sales]]</f>
        <v>0.38</v>
      </c>
      <c r="F1073">
        <v>1656</v>
      </c>
      <c r="G1073">
        <v>629.28</v>
      </c>
      <c r="H1073" t="s">
        <v>63</v>
      </c>
      <c r="I1073" t="s">
        <v>87</v>
      </c>
      <c r="J1073" t="s">
        <v>98</v>
      </c>
      <c r="K1073" t="s">
        <v>165</v>
      </c>
    </row>
    <row r="1074" spans="1:11" x14ac:dyDescent="0.3">
      <c r="A1074">
        <f>YEAR('Supermart Grocery Sales - Retai'!F:F)</f>
        <v>2016</v>
      </c>
      <c r="B1074">
        <f>MONTH('Supermart Grocery Sales - Retai'!F:F)</f>
        <v>7</v>
      </c>
      <c r="C1074" t="str" cm="1">
        <f t="array" ref="C1074">CHOOSE(_xlfn.ANCHORARRAY(B1074), "Jan", "Feb", "Mar", "Apr", "May", "Jun", "Jul", "Aug", "Sep", "Oct", "Nov", "Dec")</f>
        <v>Jul</v>
      </c>
      <c r="D1074" t="str">
        <f>"Q"&amp;ROUNDUP(MONTH('Supermart Grocery Sales - Retai'!F1074)/3,0)</f>
        <v>Q3</v>
      </c>
      <c r="E1074">
        <f>tbl_DataModel[[#This Row],[Profit]]/tbl_DataModel[[#This Row],[Sales]]</f>
        <v>0.26</v>
      </c>
      <c r="F1074">
        <v>967</v>
      </c>
      <c r="G1074">
        <v>251.42</v>
      </c>
      <c r="H1074" t="s">
        <v>49</v>
      </c>
      <c r="I1074" t="s">
        <v>54</v>
      </c>
      <c r="J1074" t="s">
        <v>98</v>
      </c>
      <c r="K1074" t="s">
        <v>125</v>
      </c>
    </row>
    <row r="1075" spans="1:11" x14ac:dyDescent="0.3">
      <c r="A1075">
        <f>YEAR('Supermart Grocery Sales - Retai'!F:F)</f>
        <v>2015</v>
      </c>
      <c r="B1075">
        <f>MONTH('Supermart Grocery Sales - Retai'!F:F)</f>
        <v>10</v>
      </c>
      <c r="C1075" t="str" cm="1">
        <f t="array" ref="C1075">CHOOSE(_xlfn.ANCHORARRAY(B1075), "Jan", "Feb", "Mar", "Apr", "May", "Jun", "Jul", "Aug", "Sep", "Oct", "Nov", "Dec")</f>
        <v>Oct</v>
      </c>
      <c r="D1075" t="str">
        <f>"Q"&amp;ROUNDUP(MONTH('Supermart Grocery Sales - Retai'!F1075)/3,0)</f>
        <v>Q4</v>
      </c>
      <c r="E1075">
        <f>tbl_DataModel[[#This Row],[Profit]]/tbl_DataModel[[#This Row],[Sales]]</f>
        <v>0.41000000000000003</v>
      </c>
      <c r="F1075">
        <v>1137</v>
      </c>
      <c r="G1075">
        <v>466.17</v>
      </c>
      <c r="H1075" t="s">
        <v>20</v>
      </c>
      <c r="I1075" t="s">
        <v>21</v>
      </c>
      <c r="J1075" t="s">
        <v>98</v>
      </c>
      <c r="K1075" t="s">
        <v>193</v>
      </c>
    </row>
    <row r="1076" spans="1:11" x14ac:dyDescent="0.3">
      <c r="A1076">
        <f>YEAR('Supermart Grocery Sales - Retai'!F:F)</f>
        <v>2016</v>
      </c>
      <c r="B1076">
        <f>MONTH('Supermart Grocery Sales - Retai'!F:F)</f>
        <v>8</v>
      </c>
      <c r="C1076" t="str" cm="1">
        <f t="array" ref="C1076">CHOOSE(_xlfn.ANCHORARRAY(B1076), "Jan", "Feb", "Mar", "Apr", "May", "Jun", "Jul", "Aug", "Sep", "Oct", "Nov", "Dec")</f>
        <v>Aug</v>
      </c>
      <c r="D1076" t="str">
        <f>"Q"&amp;ROUNDUP(MONTH('Supermart Grocery Sales - Retai'!F1076)/3,0)</f>
        <v>Q3</v>
      </c>
      <c r="E1076">
        <f>tbl_DataModel[[#This Row],[Profit]]/tbl_DataModel[[#This Row],[Sales]]</f>
        <v>0.32999999999999996</v>
      </c>
      <c r="F1076">
        <v>1596</v>
      </c>
      <c r="G1076">
        <v>526.67999999999995</v>
      </c>
      <c r="H1076" t="s">
        <v>20</v>
      </c>
      <c r="I1076" t="s">
        <v>21</v>
      </c>
      <c r="J1076" t="s">
        <v>98</v>
      </c>
      <c r="K1076" t="s">
        <v>19</v>
      </c>
    </row>
    <row r="1077" spans="1:11" x14ac:dyDescent="0.3">
      <c r="A1077">
        <f>YEAR('Supermart Grocery Sales - Retai'!F:F)</f>
        <v>2018</v>
      </c>
      <c r="B1077">
        <f>MONTH('Supermart Grocery Sales - Retai'!F:F)</f>
        <v>7</v>
      </c>
      <c r="C1077" t="str" cm="1">
        <f t="array" ref="C1077">CHOOSE(_xlfn.ANCHORARRAY(B1077), "Jan", "Feb", "Mar", "Apr", "May", "Jun", "Jul", "Aug", "Sep", "Oct", "Nov", "Dec")</f>
        <v>Jul</v>
      </c>
      <c r="D1077" t="str">
        <f>"Q"&amp;ROUNDUP(MONTH('Supermart Grocery Sales - Retai'!F1077)/3,0)</f>
        <v>Q3</v>
      </c>
      <c r="E1077">
        <f>tbl_DataModel[[#This Row],[Profit]]/tbl_DataModel[[#This Row],[Sales]]</f>
        <v>0.36000000000000004</v>
      </c>
      <c r="F1077">
        <v>722</v>
      </c>
      <c r="G1077">
        <v>259.92</v>
      </c>
      <c r="H1077" t="s">
        <v>13</v>
      </c>
      <c r="I1077" t="s">
        <v>14</v>
      </c>
      <c r="J1077" t="s">
        <v>98</v>
      </c>
      <c r="K1077" t="s">
        <v>204</v>
      </c>
    </row>
    <row r="1078" spans="1:11" x14ac:dyDescent="0.3">
      <c r="A1078">
        <f>YEAR('Supermart Grocery Sales - Retai'!F:F)</f>
        <v>2017</v>
      </c>
      <c r="B1078">
        <f>MONTH('Supermart Grocery Sales - Retai'!F:F)</f>
        <v>7</v>
      </c>
      <c r="C1078" t="str" cm="1">
        <f t="array" ref="C1078">CHOOSE(_xlfn.ANCHORARRAY(B1078), "Jan", "Feb", "Mar", "Apr", "May", "Jun", "Jul", "Aug", "Sep", "Oct", "Nov", "Dec")</f>
        <v>Jul</v>
      </c>
      <c r="D1078" t="str">
        <f>"Q"&amp;ROUNDUP(MONTH('Supermart Grocery Sales - Retai'!F1078)/3,0)</f>
        <v>Q3</v>
      </c>
      <c r="E1078">
        <f>tbl_DataModel[[#This Row],[Profit]]/tbl_DataModel[[#This Row],[Sales]]</f>
        <v>0.06</v>
      </c>
      <c r="F1078">
        <v>1419</v>
      </c>
      <c r="G1078">
        <v>85.14</v>
      </c>
      <c r="H1078" t="s">
        <v>26</v>
      </c>
      <c r="I1078" t="s">
        <v>94</v>
      </c>
      <c r="J1078" t="s">
        <v>98</v>
      </c>
      <c r="K1078" t="s">
        <v>162</v>
      </c>
    </row>
    <row r="1079" spans="1:11" x14ac:dyDescent="0.3">
      <c r="A1079">
        <f>YEAR('Supermart Grocery Sales - Retai'!F:F)</f>
        <v>2018</v>
      </c>
      <c r="B1079">
        <f>MONTH('Supermart Grocery Sales - Retai'!F:F)</f>
        <v>5</v>
      </c>
      <c r="C1079" t="str" cm="1">
        <f t="array" ref="C1079">CHOOSE(_xlfn.ANCHORARRAY(B1079), "Jan", "Feb", "Mar", "Apr", "May", "Jun", "Jul", "Aug", "Sep", "Oct", "Nov", "Dec")</f>
        <v>May</v>
      </c>
      <c r="D1079" t="str">
        <f>"Q"&amp;ROUNDUP(MONTH('Supermart Grocery Sales - Retai'!F1079)/3,0)</f>
        <v>Q2</v>
      </c>
      <c r="E1079">
        <f>tbl_DataModel[[#This Row],[Profit]]/tbl_DataModel[[#This Row],[Sales]]</f>
        <v>0.45</v>
      </c>
      <c r="F1079">
        <v>900</v>
      </c>
      <c r="G1079">
        <v>405</v>
      </c>
      <c r="H1079" t="s">
        <v>13</v>
      </c>
      <c r="I1079" t="s">
        <v>14</v>
      </c>
      <c r="J1079" t="s">
        <v>23</v>
      </c>
      <c r="K1079" t="s">
        <v>116</v>
      </c>
    </row>
    <row r="1080" spans="1:11" x14ac:dyDescent="0.3">
      <c r="A1080">
        <f>YEAR('Supermart Grocery Sales - Retai'!F:F)</f>
        <v>2018</v>
      </c>
      <c r="B1080">
        <f>MONTH('Supermart Grocery Sales - Retai'!F:F)</f>
        <v>12</v>
      </c>
      <c r="C1080" t="str" cm="1">
        <f t="array" ref="C1080">CHOOSE(_xlfn.ANCHORARRAY(B1080), "Jan", "Feb", "Mar", "Apr", "May", "Jun", "Jul", "Aug", "Sep", "Oct", "Nov", "Dec")</f>
        <v>Dec</v>
      </c>
      <c r="D1080" t="str">
        <f>"Q"&amp;ROUNDUP(MONTH('Supermart Grocery Sales - Retai'!F1080)/3,0)</f>
        <v>Q4</v>
      </c>
      <c r="E1080">
        <f>tbl_DataModel[[#This Row],[Profit]]/tbl_DataModel[[#This Row],[Sales]]</f>
        <v>0.42</v>
      </c>
      <c r="F1080">
        <v>2097</v>
      </c>
      <c r="G1080">
        <v>880.74</v>
      </c>
      <c r="H1080" t="s">
        <v>32</v>
      </c>
      <c r="I1080" t="s">
        <v>33</v>
      </c>
      <c r="J1080" t="s">
        <v>23</v>
      </c>
      <c r="K1080" t="s">
        <v>174</v>
      </c>
    </row>
    <row r="1081" spans="1:11" x14ac:dyDescent="0.3">
      <c r="A1081">
        <f>YEAR('Supermart Grocery Sales - Retai'!F:F)</f>
        <v>2015</v>
      </c>
      <c r="B1081">
        <f>MONTH('Supermart Grocery Sales - Retai'!F:F)</f>
        <v>4</v>
      </c>
      <c r="C1081" t="str" cm="1">
        <f t="array" ref="C1081">CHOOSE(_xlfn.ANCHORARRAY(B1081), "Jan", "Feb", "Mar", "Apr", "May", "Jun", "Jul", "Aug", "Sep", "Oct", "Nov", "Dec")</f>
        <v>Apr</v>
      </c>
      <c r="D1081" t="str">
        <f>"Q"&amp;ROUNDUP(MONTH('Supermart Grocery Sales - Retai'!F1081)/3,0)</f>
        <v>Q2</v>
      </c>
      <c r="E1081">
        <f>tbl_DataModel[[#This Row],[Profit]]/tbl_DataModel[[#This Row],[Sales]]</f>
        <v>0.28999999999999998</v>
      </c>
      <c r="F1081">
        <v>589</v>
      </c>
      <c r="G1081">
        <v>170.81</v>
      </c>
      <c r="H1081" t="s">
        <v>49</v>
      </c>
      <c r="I1081" t="s">
        <v>50</v>
      </c>
      <c r="J1081" t="s">
        <v>23</v>
      </c>
      <c r="K1081" t="s">
        <v>108</v>
      </c>
    </row>
    <row r="1082" spans="1:11" x14ac:dyDescent="0.3">
      <c r="A1082">
        <f>YEAR('Supermart Grocery Sales - Retai'!F:F)</f>
        <v>2017</v>
      </c>
      <c r="B1082">
        <f>MONTH('Supermart Grocery Sales - Retai'!F:F)</f>
        <v>11</v>
      </c>
      <c r="C1082" t="str" cm="1">
        <f t="array" ref="C1082">CHOOSE(_xlfn.ANCHORARRAY(B1082), "Jan", "Feb", "Mar", "Apr", "May", "Jun", "Jul", "Aug", "Sep", "Oct", "Nov", "Dec")</f>
        <v>Nov</v>
      </c>
      <c r="D1082" t="str">
        <f>"Q"&amp;ROUNDUP(MONTH('Supermart Grocery Sales - Retai'!F1082)/3,0)</f>
        <v>Q4</v>
      </c>
      <c r="E1082">
        <f>tbl_DataModel[[#This Row],[Profit]]/tbl_DataModel[[#This Row],[Sales]]</f>
        <v>0.27</v>
      </c>
      <c r="F1082">
        <v>1069</v>
      </c>
      <c r="G1082">
        <v>288.63</v>
      </c>
      <c r="H1082" t="s">
        <v>49</v>
      </c>
      <c r="I1082" t="s">
        <v>54</v>
      </c>
      <c r="J1082" t="s">
        <v>23</v>
      </c>
      <c r="K1082" t="s">
        <v>40</v>
      </c>
    </row>
    <row r="1083" spans="1:11" x14ac:dyDescent="0.3">
      <c r="A1083">
        <f>YEAR('Supermart Grocery Sales - Retai'!F:F)</f>
        <v>2018</v>
      </c>
      <c r="B1083">
        <f>MONTH('Supermart Grocery Sales - Retai'!F:F)</f>
        <v>2</v>
      </c>
      <c r="C1083" t="str" cm="1">
        <f t="array" ref="C1083">CHOOSE(_xlfn.ANCHORARRAY(B1083), "Jan", "Feb", "Mar", "Apr", "May", "Jun", "Jul", "Aug", "Sep", "Oct", "Nov", "Dec")</f>
        <v>Feb</v>
      </c>
      <c r="D1083" t="str">
        <f>"Q"&amp;ROUNDUP(MONTH('Supermart Grocery Sales - Retai'!F1083)/3,0)</f>
        <v>Q1</v>
      </c>
      <c r="E1083">
        <f>tbl_DataModel[[#This Row],[Profit]]/tbl_DataModel[[#This Row],[Sales]]</f>
        <v>0.19</v>
      </c>
      <c r="F1083">
        <v>1216</v>
      </c>
      <c r="G1083">
        <v>231.04</v>
      </c>
      <c r="H1083" t="s">
        <v>20</v>
      </c>
      <c r="I1083" t="s">
        <v>91</v>
      </c>
      <c r="J1083" t="s">
        <v>23</v>
      </c>
      <c r="K1083" t="s">
        <v>36</v>
      </c>
    </row>
    <row r="1084" spans="1:11" x14ac:dyDescent="0.3">
      <c r="A1084">
        <f>YEAR('Supermart Grocery Sales - Retai'!F:F)</f>
        <v>2017</v>
      </c>
      <c r="B1084">
        <f>MONTH('Supermart Grocery Sales - Retai'!F:F)</f>
        <v>12</v>
      </c>
      <c r="C1084" t="str" cm="1">
        <f t="array" ref="C1084">CHOOSE(_xlfn.ANCHORARRAY(B1084), "Jan", "Feb", "Mar", "Apr", "May", "Jun", "Jul", "Aug", "Sep", "Oct", "Nov", "Dec")</f>
        <v>Dec</v>
      </c>
      <c r="D1084" t="str">
        <f>"Q"&amp;ROUNDUP(MONTH('Supermart Grocery Sales - Retai'!F1084)/3,0)</f>
        <v>Q4</v>
      </c>
      <c r="E1084">
        <f>tbl_DataModel[[#This Row],[Profit]]/tbl_DataModel[[#This Row],[Sales]]</f>
        <v>0.21</v>
      </c>
      <c r="F1084">
        <v>859</v>
      </c>
      <c r="G1084">
        <v>180.39</v>
      </c>
      <c r="H1084" t="s">
        <v>26</v>
      </c>
      <c r="I1084" t="s">
        <v>27</v>
      </c>
      <c r="J1084" t="s">
        <v>23</v>
      </c>
      <c r="K1084" t="s">
        <v>62</v>
      </c>
    </row>
    <row r="1085" spans="1:11" x14ac:dyDescent="0.3">
      <c r="A1085">
        <f>YEAR('Supermart Grocery Sales - Retai'!F:F)</f>
        <v>2018</v>
      </c>
      <c r="B1085">
        <f>MONTH('Supermart Grocery Sales - Retai'!F:F)</f>
        <v>5</v>
      </c>
      <c r="C1085" t="str" cm="1">
        <f t="array" ref="C1085">CHOOSE(_xlfn.ANCHORARRAY(B1085), "Jan", "Feb", "Mar", "Apr", "May", "Jun", "Jul", "Aug", "Sep", "Oct", "Nov", "Dec")</f>
        <v>May</v>
      </c>
      <c r="D1085" t="str">
        <f>"Q"&amp;ROUNDUP(MONTH('Supermart Grocery Sales - Retai'!F1085)/3,0)</f>
        <v>Q2</v>
      </c>
      <c r="E1085">
        <f>tbl_DataModel[[#This Row],[Profit]]/tbl_DataModel[[#This Row],[Sales]]</f>
        <v>6.9999999999999993E-2</v>
      </c>
      <c r="F1085">
        <v>2301</v>
      </c>
      <c r="G1085">
        <v>161.07</v>
      </c>
      <c r="H1085" t="s">
        <v>13</v>
      </c>
      <c r="I1085" t="s">
        <v>79</v>
      </c>
      <c r="J1085" t="s">
        <v>23</v>
      </c>
      <c r="K1085" t="s">
        <v>36</v>
      </c>
    </row>
    <row r="1086" spans="1:11" x14ac:dyDescent="0.3">
      <c r="A1086">
        <f>YEAR('Supermart Grocery Sales - Retai'!F:F)</f>
        <v>2017</v>
      </c>
      <c r="B1086">
        <f>MONTH('Supermart Grocery Sales - Retai'!F:F)</f>
        <v>10</v>
      </c>
      <c r="C1086" t="str" cm="1">
        <f t="array" ref="C1086">CHOOSE(_xlfn.ANCHORARRAY(B1086), "Jan", "Feb", "Mar", "Apr", "May", "Jun", "Jul", "Aug", "Sep", "Oct", "Nov", "Dec")</f>
        <v>Oct</v>
      </c>
      <c r="D1086" t="str">
        <f>"Q"&amp;ROUNDUP(MONTH('Supermart Grocery Sales - Retai'!F1086)/3,0)</f>
        <v>Q4</v>
      </c>
      <c r="E1086">
        <f>tbl_DataModel[[#This Row],[Profit]]/tbl_DataModel[[#This Row],[Sales]]</f>
        <v>0.24</v>
      </c>
      <c r="F1086">
        <v>805</v>
      </c>
      <c r="G1086">
        <v>193.2</v>
      </c>
      <c r="H1086" t="s">
        <v>49</v>
      </c>
      <c r="I1086" t="s">
        <v>50</v>
      </c>
      <c r="J1086" t="s">
        <v>23</v>
      </c>
      <c r="K1086" t="s">
        <v>45</v>
      </c>
    </row>
    <row r="1087" spans="1:11" x14ac:dyDescent="0.3">
      <c r="A1087">
        <f>YEAR('Supermart Grocery Sales - Retai'!F:F)</f>
        <v>2018</v>
      </c>
      <c r="B1087">
        <f>MONTH('Supermart Grocery Sales - Retai'!F:F)</f>
        <v>10</v>
      </c>
      <c r="C1087" t="str" cm="1">
        <f t="array" ref="C1087">CHOOSE(_xlfn.ANCHORARRAY(B1087), "Jan", "Feb", "Mar", "Apr", "May", "Jun", "Jul", "Aug", "Sep", "Oct", "Nov", "Dec")</f>
        <v>Oct</v>
      </c>
      <c r="D1087" t="str">
        <f>"Q"&amp;ROUNDUP(MONTH('Supermart Grocery Sales - Retai'!F1087)/3,0)</f>
        <v>Q4</v>
      </c>
      <c r="E1087">
        <f>tbl_DataModel[[#This Row],[Profit]]/tbl_DataModel[[#This Row],[Sales]]</f>
        <v>0.42000000000000004</v>
      </c>
      <c r="F1087">
        <v>2021</v>
      </c>
      <c r="G1087">
        <v>848.82</v>
      </c>
      <c r="H1087" t="s">
        <v>63</v>
      </c>
      <c r="I1087" t="s">
        <v>157</v>
      </c>
      <c r="J1087" t="s">
        <v>23</v>
      </c>
      <c r="K1087" t="s">
        <v>57</v>
      </c>
    </row>
    <row r="1088" spans="1:11" x14ac:dyDescent="0.3">
      <c r="A1088">
        <f>YEAR('Supermart Grocery Sales - Retai'!F:F)</f>
        <v>2017</v>
      </c>
      <c r="B1088">
        <f>MONTH('Supermart Grocery Sales - Retai'!F:F)</f>
        <v>4</v>
      </c>
      <c r="C1088" t="str" cm="1">
        <f t="array" ref="C1088">CHOOSE(_xlfn.ANCHORARRAY(B1088), "Jan", "Feb", "Mar", "Apr", "May", "Jun", "Jul", "Aug", "Sep", "Oct", "Nov", "Dec")</f>
        <v>Apr</v>
      </c>
      <c r="D1088" t="str">
        <f>"Q"&amp;ROUNDUP(MONTH('Supermart Grocery Sales - Retai'!F1088)/3,0)</f>
        <v>Q2</v>
      </c>
      <c r="E1088">
        <f>tbl_DataModel[[#This Row],[Profit]]/tbl_DataModel[[#This Row],[Sales]]</f>
        <v>7.0000000000000007E-2</v>
      </c>
      <c r="F1088">
        <v>1364</v>
      </c>
      <c r="G1088">
        <v>95.48</v>
      </c>
      <c r="H1088" t="s">
        <v>58</v>
      </c>
      <c r="I1088" t="s">
        <v>68</v>
      </c>
      <c r="J1088" t="s">
        <v>23</v>
      </c>
      <c r="K1088" t="s">
        <v>169</v>
      </c>
    </row>
    <row r="1089" spans="1:11" x14ac:dyDescent="0.3">
      <c r="A1089">
        <f>YEAR('Supermart Grocery Sales - Retai'!F:F)</f>
        <v>2017</v>
      </c>
      <c r="B1089">
        <f>MONTH('Supermart Grocery Sales - Retai'!F:F)</f>
        <v>11</v>
      </c>
      <c r="C1089" t="str" cm="1">
        <f t="array" ref="C1089">CHOOSE(_xlfn.ANCHORARRAY(B1089), "Jan", "Feb", "Mar", "Apr", "May", "Jun", "Jul", "Aug", "Sep", "Oct", "Nov", "Dec")</f>
        <v>Nov</v>
      </c>
      <c r="D1089" t="str">
        <f>"Q"&amp;ROUNDUP(MONTH('Supermart Grocery Sales - Retai'!F1089)/3,0)</f>
        <v>Q4</v>
      </c>
      <c r="E1089">
        <f>tbl_DataModel[[#This Row],[Profit]]/tbl_DataModel[[#This Row],[Sales]]</f>
        <v>0.2</v>
      </c>
      <c r="F1089">
        <v>1032</v>
      </c>
      <c r="G1089">
        <v>206.4</v>
      </c>
      <c r="H1089" t="s">
        <v>20</v>
      </c>
      <c r="I1089" t="s">
        <v>91</v>
      </c>
      <c r="J1089" t="s">
        <v>23</v>
      </c>
      <c r="K1089" t="s">
        <v>137</v>
      </c>
    </row>
    <row r="1090" spans="1:11" x14ac:dyDescent="0.3">
      <c r="A1090">
        <f>YEAR('Supermart Grocery Sales - Retai'!F:F)</f>
        <v>2016</v>
      </c>
      <c r="B1090">
        <f>MONTH('Supermart Grocery Sales - Retai'!F:F)</f>
        <v>4</v>
      </c>
      <c r="C1090" t="str" cm="1">
        <f t="array" ref="C1090">CHOOSE(_xlfn.ANCHORARRAY(B1090), "Jan", "Feb", "Mar", "Apr", "May", "Jun", "Jul", "Aug", "Sep", "Oct", "Nov", "Dec")</f>
        <v>Apr</v>
      </c>
      <c r="D1090" t="str">
        <f>"Q"&amp;ROUNDUP(MONTH('Supermart Grocery Sales - Retai'!F1090)/3,0)</f>
        <v>Q2</v>
      </c>
      <c r="E1090">
        <f>tbl_DataModel[[#This Row],[Profit]]/tbl_DataModel[[#This Row],[Sales]]</f>
        <v>0.25</v>
      </c>
      <c r="F1090">
        <v>2388</v>
      </c>
      <c r="G1090">
        <v>597</v>
      </c>
      <c r="H1090" t="s">
        <v>63</v>
      </c>
      <c r="I1090" t="s">
        <v>157</v>
      </c>
      <c r="J1090" t="s">
        <v>23</v>
      </c>
      <c r="K1090" t="s">
        <v>261</v>
      </c>
    </row>
    <row r="1091" spans="1:11" x14ac:dyDescent="0.3">
      <c r="A1091">
        <f>YEAR('Supermart Grocery Sales - Retai'!F:F)</f>
        <v>2017</v>
      </c>
      <c r="B1091">
        <f>MONTH('Supermart Grocery Sales - Retai'!F:F)</f>
        <v>12</v>
      </c>
      <c r="C1091" t="str" cm="1">
        <f t="array" ref="C1091">CHOOSE(_xlfn.ANCHORARRAY(B1091), "Jan", "Feb", "Mar", "Apr", "May", "Jun", "Jul", "Aug", "Sep", "Oct", "Nov", "Dec")</f>
        <v>Dec</v>
      </c>
      <c r="D1091" t="str">
        <f>"Q"&amp;ROUNDUP(MONTH('Supermart Grocery Sales - Retai'!F1091)/3,0)</f>
        <v>Q4</v>
      </c>
      <c r="E1091">
        <f>tbl_DataModel[[#This Row],[Profit]]/tbl_DataModel[[#This Row],[Sales]]</f>
        <v>0.13</v>
      </c>
      <c r="F1091">
        <v>924</v>
      </c>
      <c r="G1091">
        <v>120.12</v>
      </c>
      <c r="H1091" t="s">
        <v>49</v>
      </c>
      <c r="I1091" t="s">
        <v>54</v>
      </c>
      <c r="J1091" t="s">
        <v>23</v>
      </c>
      <c r="K1091" t="s">
        <v>165</v>
      </c>
    </row>
    <row r="1092" spans="1:11" x14ac:dyDescent="0.3">
      <c r="A1092">
        <f>YEAR('Supermart Grocery Sales - Retai'!F:F)</f>
        <v>2016</v>
      </c>
      <c r="B1092">
        <f>MONTH('Supermart Grocery Sales - Retai'!F:F)</f>
        <v>4</v>
      </c>
      <c r="C1092" t="str" cm="1">
        <f t="array" ref="C1092">CHOOSE(_xlfn.ANCHORARRAY(B1092), "Jan", "Feb", "Mar", "Apr", "May", "Jun", "Jul", "Aug", "Sep", "Oct", "Nov", "Dec")</f>
        <v>Apr</v>
      </c>
      <c r="D1092" t="str">
        <f>"Q"&amp;ROUNDUP(MONTH('Supermart Grocery Sales - Retai'!F1092)/3,0)</f>
        <v>Q2</v>
      </c>
      <c r="E1092">
        <f>tbl_DataModel[[#This Row],[Profit]]/tbl_DataModel[[#This Row],[Sales]]</f>
        <v>0.36</v>
      </c>
      <c r="F1092">
        <v>615</v>
      </c>
      <c r="G1092">
        <v>221.4</v>
      </c>
      <c r="H1092" t="s">
        <v>32</v>
      </c>
      <c r="I1092" t="s">
        <v>46</v>
      </c>
      <c r="J1092" t="s">
        <v>23</v>
      </c>
      <c r="K1092" t="s">
        <v>146</v>
      </c>
    </row>
    <row r="1093" spans="1:11" x14ac:dyDescent="0.3">
      <c r="A1093">
        <f>YEAR('Supermart Grocery Sales - Retai'!F:F)</f>
        <v>2016</v>
      </c>
      <c r="B1093">
        <f>MONTH('Supermart Grocery Sales - Retai'!F:F)</f>
        <v>11</v>
      </c>
      <c r="C1093" t="str" cm="1">
        <f t="array" ref="C1093">CHOOSE(_xlfn.ANCHORARRAY(B1093), "Jan", "Feb", "Mar", "Apr", "May", "Jun", "Jul", "Aug", "Sep", "Oct", "Nov", "Dec")</f>
        <v>Nov</v>
      </c>
      <c r="D1093" t="str">
        <f>"Q"&amp;ROUNDUP(MONTH('Supermart Grocery Sales - Retai'!F1093)/3,0)</f>
        <v>Q4</v>
      </c>
      <c r="E1093">
        <f>tbl_DataModel[[#This Row],[Profit]]/tbl_DataModel[[#This Row],[Sales]]</f>
        <v>0.42</v>
      </c>
      <c r="F1093">
        <v>1085</v>
      </c>
      <c r="G1093">
        <v>455.7</v>
      </c>
      <c r="H1093" t="s">
        <v>13</v>
      </c>
      <c r="I1093" t="s">
        <v>14</v>
      </c>
      <c r="J1093" t="s">
        <v>23</v>
      </c>
      <c r="K1093" t="s">
        <v>12</v>
      </c>
    </row>
    <row r="1094" spans="1:11" x14ac:dyDescent="0.3">
      <c r="A1094">
        <f>YEAR('Supermart Grocery Sales - Retai'!F:F)</f>
        <v>2015</v>
      </c>
      <c r="B1094">
        <f>MONTH('Supermart Grocery Sales - Retai'!F:F)</f>
        <v>9</v>
      </c>
      <c r="C1094" t="str" cm="1">
        <f t="array" ref="C1094">CHOOSE(_xlfn.ANCHORARRAY(B1094), "Jan", "Feb", "Mar", "Apr", "May", "Jun", "Jul", "Aug", "Sep", "Oct", "Nov", "Dec")</f>
        <v>Sep</v>
      </c>
      <c r="D1094" t="str">
        <f>"Q"&amp;ROUNDUP(MONTH('Supermart Grocery Sales - Retai'!F1094)/3,0)</f>
        <v>Q3</v>
      </c>
      <c r="E1094">
        <f>tbl_DataModel[[#This Row],[Profit]]/tbl_DataModel[[#This Row],[Sales]]</f>
        <v>0.37</v>
      </c>
      <c r="F1094">
        <v>2151</v>
      </c>
      <c r="G1094">
        <v>795.87</v>
      </c>
      <c r="H1094" t="s">
        <v>13</v>
      </c>
      <c r="I1094" t="s">
        <v>79</v>
      </c>
      <c r="J1094" t="s">
        <v>23</v>
      </c>
      <c r="K1094" t="s">
        <v>165</v>
      </c>
    </row>
    <row r="1095" spans="1:11" x14ac:dyDescent="0.3">
      <c r="A1095">
        <f>YEAR('Supermart Grocery Sales - Retai'!F:F)</f>
        <v>2016</v>
      </c>
      <c r="B1095">
        <f>MONTH('Supermart Grocery Sales - Retai'!F:F)</f>
        <v>11</v>
      </c>
      <c r="C1095" t="str" cm="1">
        <f t="array" ref="C1095">CHOOSE(_xlfn.ANCHORARRAY(B1095), "Jan", "Feb", "Mar", "Apr", "May", "Jun", "Jul", "Aug", "Sep", "Oct", "Nov", "Dec")</f>
        <v>Nov</v>
      </c>
      <c r="D1095" t="str">
        <f>"Q"&amp;ROUNDUP(MONTH('Supermart Grocery Sales - Retai'!F1095)/3,0)</f>
        <v>Q4</v>
      </c>
      <c r="E1095">
        <f>tbl_DataModel[[#This Row],[Profit]]/tbl_DataModel[[#This Row],[Sales]]</f>
        <v>0.37</v>
      </c>
      <c r="F1095">
        <v>1073</v>
      </c>
      <c r="G1095">
        <v>397.01</v>
      </c>
      <c r="H1095" t="s">
        <v>63</v>
      </c>
      <c r="I1095" t="s">
        <v>87</v>
      </c>
      <c r="J1095" t="s">
        <v>23</v>
      </c>
      <c r="K1095" t="s">
        <v>67</v>
      </c>
    </row>
    <row r="1096" spans="1:11" x14ac:dyDescent="0.3">
      <c r="A1096">
        <f>YEAR('Supermart Grocery Sales - Retai'!F:F)</f>
        <v>2018</v>
      </c>
      <c r="B1096">
        <f>MONTH('Supermart Grocery Sales - Retai'!F:F)</f>
        <v>5</v>
      </c>
      <c r="C1096" t="str" cm="1">
        <f t="array" ref="C1096">CHOOSE(_xlfn.ANCHORARRAY(B1096), "Jan", "Feb", "Mar", "Apr", "May", "Jun", "Jul", "Aug", "Sep", "Oct", "Nov", "Dec")</f>
        <v>May</v>
      </c>
      <c r="D1096" t="str">
        <f>"Q"&amp;ROUNDUP(MONTH('Supermart Grocery Sales - Retai'!F1096)/3,0)</f>
        <v>Q2</v>
      </c>
      <c r="E1096">
        <f>tbl_DataModel[[#This Row],[Profit]]/tbl_DataModel[[#This Row],[Sales]]</f>
        <v>9.9999999999999992E-2</v>
      </c>
      <c r="F1096">
        <v>951</v>
      </c>
      <c r="G1096">
        <v>95.1</v>
      </c>
      <c r="H1096" t="s">
        <v>58</v>
      </c>
      <c r="I1096" t="s">
        <v>59</v>
      </c>
      <c r="J1096" t="s">
        <v>23</v>
      </c>
      <c r="K1096" t="s">
        <v>31</v>
      </c>
    </row>
    <row r="1097" spans="1:11" x14ac:dyDescent="0.3">
      <c r="A1097">
        <f>YEAR('Supermart Grocery Sales - Retai'!F:F)</f>
        <v>2018</v>
      </c>
      <c r="B1097">
        <f>MONTH('Supermart Grocery Sales - Retai'!F:F)</f>
        <v>12</v>
      </c>
      <c r="C1097" t="str" cm="1">
        <f t="array" ref="C1097">CHOOSE(_xlfn.ANCHORARRAY(B1097), "Jan", "Feb", "Mar", "Apr", "May", "Jun", "Jul", "Aug", "Sep", "Oct", "Nov", "Dec")</f>
        <v>Dec</v>
      </c>
      <c r="D1097" t="str">
        <f>"Q"&amp;ROUNDUP(MONTH('Supermart Grocery Sales - Retai'!F1097)/3,0)</f>
        <v>Q4</v>
      </c>
      <c r="E1097">
        <f>tbl_DataModel[[#This Row],[Profit]]/tbl_DataModel[[#This Row],[Sales]]</f>
        <v>0.2</v>
      </c>
      <c r="F1097">
        <v>745</v>
      </c>
      <c r="G1097">
        <v>149</v>
      </c>
      <c r="H1097" t="s">
        <v>26</v>
      </c>
      <c r="I1097" t="s">
        <v>201</v>
      </c>
      <c r="J1097" t="s">
        <v>23</v>
      </c>
      <c r="K1097" t="s">
        <v>36</v>
      </c>
    </row>
    <row r="1098" spans="1:11" x14ac:dyDescent="0.3">
      <c r="A1098">
        <f>YEAR('Supermart Grocery Sales - Retai'!F:F)</f>
        <v>2018</v>
      </c>
      <c r="B1098">
        <f>MONTH('Supermart Grocery Sales - Retai'!F:F)</f>
        <v>12</v>
      </c>
      <c r="C1098" t="str" cm="1">
        <f t="array" ref="C1098">CHOOSE(_xlfn.ANCHORARRAY(B1098), "Jan", "Feb", "Mar", "Apr", "May", "Jun", "Jul", "Aug", "Sep", "Oct", "Nov", "Dec")</f>
        <v>Dec</v>
      </c>
      <c r="D1098" t="str">
        <f>"Q"&amp;ROUNDUP(MONTH('Supermart Grocery Sales - Retai'!F1098)/3,0)</f>
        <v>Q4</v>
      </c>
      <c r="E1098">
        <f>tbl_DataModel[[#This Row],[Profit]]/tbl_DataModel[[#This Row],[Sales]]</f>
        <v>0.21</v>
      </c>
      <c r="F1098">
        <v>1850</v>
      </c>
      <c r="G1098">
        <v>388.5</v>
      </c>
      <c r="H1098" t="s">
        <v>26</v>
      </c>
      <c r="I1098" t="s">
        <v>201</v>
      </c>
      <c r="J1098" t="s">
        <v>23</v>
      </c>
      <c r="K1098" t="s">
        <v>135</v>
      </c>
    </row>
    <row r="1099" spans="1:11" x14ac:dyDescent="0.3">
      <c r="A1099">
        <f>YEAR('Supermart Grocery Sales - Retai'!F:F)</f>
        <v>2018</v>
      </c>
      <c r="B1099">
        <f>MONTH('Supermart Grocery Sales - Retai'!F:F)</f>
        <v>11</v>
      </c>
      <c r="C1099" t="str" cm="1">
        <f t="array" ref="C1099">CHOOSE(_xlfn.ANCHORARRAY(B1099), "Jan", "Feb", "Mar", "Apr", "May", "Jun", "Jul", "Aug", "Sep", "Oct", "Nov", "Dec")</f>
        <v>Nov</v>
      </c>
      <c r="D1099" t="str">
        <f>"Q"&amp;ROUNDUP(MONTH('Supermart Grocery Sales - Retai'!F1099)/3,0)</f>
        <v>Q4</v>
      </c>
      <c r="E1099">
        <f>tbl_DataModel[[#This Row],[Profit]]/tbl_DataModel[[#This Row],[Sales]]</f>
        <v>0.34</v>
      </c>
      <c r="F1099">
        <v>1757</v>
      </c>
      <c r="G1099">
        <v>597.38</v>
      </c>
      <c r="H1099" t="s">
        <v>20</v>
      </c>
      <c r="I1099" t="s">
        <v>91</v>
      </c>
      <c r="J1099" t="s">
        <v>23</v>
      </c>
      <c r="K1099" t="s">
        <v>114</v>
      </c>
    </row>
    <row r="1100" spans="1:11" x14ac:dyDescent="0.3">
      <c r="A1100">
        <f>YEAR('Supermart Grocery Sales - Retai'!F:F)</f>
        <v>2017</v>
      </c>
      <c r="B1100">
        <f>MONTH('Supermart Grocery Sales - Retai'!F:F)</f>
        <v>5</v>
      </c>
      <c r="C1100" t="str" cm="1">
        <f t="array" ref="C1100">CHOOSE(_xlfn.ANCHORARRAY(B1100), "Jan", "Feb", "Mar", "Apr", "May", "Jun", "Jul", "Aug", "Sep", "Oct", "Nov", "Dec")</f>
        <v>May</v>
      </c>
      <c r="D1100" t="str">
        <f>"Q"&amp;ROUNDUP(MONTH('Supermart Grocery Sales - Retai'!F1100)/3,0)</f>
        <v>Q2</v>
      </c>
      <c r="E1100">
        <f>tbl_DataModel[[#This Row],[Profit]]/tbl_DataModel[[#This Row],[Sales]]</f>
        <v>0.37</v>
      </c>
      <c r="F1100">
        <v>2191</v>
      </c>
      <c r="G1100">
        <v>810.67</v>
      </c>
      <c r="H1100" t="s">
        <v>63</v>
      </c>
      <c r="I1100" t="s">
        <v>75</v>
      </c>
      <c r="J1100" t="s">
        <v>23</v>
      </c>
      <c r="K1100" t="s">
        <v>151</v>
      </c>
    </row>
    <row r="1101" spans="1:11" x14ac:dyDescent="0.3">
      <c r="A1101">
        <f>YEAR('Supermart Grocery Sales - Retai'!F:F)</f>
        <v>2018</v>
      </c>
      <c r="B1101">
        <f>MONTH('Supermart Grocery Sales - Retai'!F:F)</f>
        <v>9</v>
      </c>
      <c r="C1101" t="str" cm="1">
        <f t="array" ref="C1101">CHOOSE(_xlfn.ANCHORARRAY(B1101), "Jan", "Feb", "Mar", "Apr", "May", "Jun", "Jul", "Aug", "Sep", "Oct", "Nov", "Dec")</f>
        <v>Sep</v>
      </c>
      <c r="D1101" t="str">
        <f>"Q"&amp;ROUNDUP(MONTH('Supermart Grocery Sales - Retai'!F1101)/3,0)</f>
        <v>Q3</v>
      </c>
      <c r="E1101">
        <f>tbl_DataModel[[#This Row],[Profit]]/tbl_DataModel[[#This Row],[Sales]]</f>
        <v>0.22</v>
      </c>
      <c r="F1101">
        <v>1532</v>
      </c>
      <c r="G1101">
        <v>337.04</v>
      </c>
      <c r="H1101" t="s">
        <v>13</v>
      </c>
      <c r="I1101" t="s">
        <v>14</v>
      </c>
      <c r="J1101" t="s">
        <v>29</v>
      </c>
      <c r="K1101" t="s">
        <v>261</v>
      </c>
    </row>
    <row r="1102" spans="1:11" x14ac:dyDescent="0.3">
      <c r="A1102">
        <f>YEAR('Supermart Grocery Sales - Retai'!F:F)</f>
        <v>2016</v>
      </c>
      <c r="B1102">
        <f>MONTH('Supermart Grocery Sales - Retai'!F:F)</f>
        <v>3</v>
      </c>
      <c r="C1102" t="str" cm="1">
        <f t="array" ref="C1102">CHOOSE(_xlfn.ANCHORARRAY(B1102), "Jan", "Feb", "Mar", "Apr", "May", "Jun", "Jul", "Aug", "Sep", "Oct", "Nov", "Dec")</f>
        <v>Mar</v>
      </c>
      <c r="D1102" t="str">
        <f>"Q"&amp;ROUNDUP(MONTH('Supermart Grocery Sales - Retai'!F1102)/3,0)</f>
        <v>Q1</v>
      </c>
      <c r="E1102">
        <f>tbl_DataModel[[#This Row],[Profit]]/tbl_DataModel[[#This Row],[Sales]]</f>
        <v>0.11</v>
      </c>
      <c r="F1102">
        <v>1423</v>
      </c>
      <c r="G1102">
        <v>156.53</v>
      </c>
      <c r="H1102" t="s">
        <v>13</v>
      </c>
      <c r="I1102" t="s">
        <v>79</v>
      </c>
      <c r="J1102" t="s">
        <v>29</v>
      </c>
      <c r="K1102" t="s">
        <v>122</v>
      </c>
    </row>
    <row r="1103" spans="1:11" x14ac:dyDescent="0.3">
      <c r="A1103">
        <f>YEAR('Supermart Grocery Sales - Retai'!F:F)</f>
        <v>2018</v>
      </c>
      <c r="B1103">
        <f>MONTH('Supermart Grocery Sales - Retai'!F:F)</f>
        <v>10</v>
      </c>
      <c r="C1103" t="str" cm="1">
        <f t="array" ref="C1103">CHOOSE(_xlfn.ANCHORARRAY(B1103), "Jan", "Feb", "Mar", "Apr", "May", "Jun", "Jul", "Aug", "Sep", "Oct", "Nov", "Dec")</f>
        <v>Oct</v>
      </c>
      <c r="D1103" t="str">
        <f>"Q"&amp;ROUNDUP(MONTH('Supermart Grocery Sales - Retai'!F1103)/3,0)</f>
        <v>Q4</v>
      </c>
      <c r="E1103">
        <f>tbl_DataModel[[#This Row],[Profit]]/tbl_DataModel[[#This Row],[Sales]]</f>
        <v>0.36</v>
      </c>
      <c r="F1103">
        <v>1673</v>
      </c>
      <c r="G1103">
        <v>602.28</v>
      </c>
      <c r="H1103" t="s">
        <v>58</v>
      </c>
      <c r="I1103" t="s">
        <v>59</v>
      </c>
      <c r="J1103" t="s">
        <v>29</v>
      </c>
      <c r="K1103" t="s">
        <v>83</v>
      </c>
    </row>
    <row r="1104" spans="1:11" x14ac:dyDescent="0.3">
      <c r="A1104">
        <f>YEAR('Supermart Grocery Sales - Retai'!F:F)</f>
        <v>2018</v>
      </c>
      <c r="B1104">
        <f>MONTH('Supermart Grocery Sales - Retai'!F:F)</f>
        <v>12</v>
      </c>
      <c r="C1104" t="str" cm="1">
        <f t="array" ref="C1104">CHOOSE(_xlfn.ANCHORARRAY(B1104), "Jan", "Feb", "Mar", "Apr", "May", "Jun", "Jul", "Aug", "Sep", "Oct", "Nov", "Dec")</f>
        <v>Dec</v>
      </c>
      <c r="D1104" t="str">
        <f>"Q"&amp;ROUNDUP(MONTH('Supermart Grocery Sales - Retai'!F1104)/3,0)</f>
        <v>Q4</v>
      </c>
      <c r="E1104">
        <f>tbl_DataModel[[#This Row],[Profit]]/tbl_DataModel[[#This Row],[Sales]]</f>
        <v>0.37</v>
      </c>
      <c r="F1104">
        <v>1108</v>
      </c>
      <c r="G1104">
        <v>409.96</v>
      </c>
      <c r="H1104" t="s">
        <v>32</v>
      </c>
      <c r="I1104" t="s">
        <v>153</v>
      </c>
      <c r="J1104" t="s">
        <v>29</v>
      </c>
      <c r="K1104" t="s">
        <v>263</v>
      </c>
    </row>
    <row r="1105" spans="1:11" x14ac:dyDescent="0.3">
      <c r="A1105">
        <f>YEAR('Supermart Grocery Sales - Retai'!F:F)</f>
        <v>2018</v>
      </c>
      <c r="B1105">
        <f>MONTH('Supermart Grocery Sales - Retai'!F:F)</f>
        <v>9</v>
      </c>
      <c r="C1105" t="str" cm="1">
        <f t="array" ref="C1105">CHOOSE(_xlfn.ANCHORARRAY(B1105), "Jan", "Feb", "Mar", "Apr", "May", "Jun", "Jul", "Aug", "Sep", "Oct", "Nov", "Dec")</f>
        <v>Sep</v>
      </c>
      <c r="D1105" t="str">
        <f>"Q"&amp;ROUNDUP(MONTH('Supermart Grocery Sales - Retai'!F1105)/3,0)</f>
        <v>Q3</v>
      </c>
      <c r="E1105">
        <f>tbl_DataModel[[#This Row],[Profit]]/tbl_DataModel[[#This Row],[Sales]]</f>
        <v>0.21</v>
      </c>
      <c r="F1105">
        <v>1637</v>
      </c>
      <c r="G1105">
        <v>343.77</v>
      </c>
      <c r="H1105" t="s">
        <v>20</v>
      </c>
      <c r="I1105" t="s">
        <v>21</v>
      </c>
      <c r="J1105" t="s">
        <v>29</v>
      </c>
      <c r="K1105" t="s">
        <v>169</v>
      </c>
    </row>
    <row r="1106" spans="1:11" x14ac:dyDescent="0.3">
      <c r="A1106">
        <f>YEAR('Supermart Grocery Sales - Retai'!F:F)</f>
        <v>2018</v>
      </c>
      <c r="B1106">
        <f>MONTH('Supermart Grocery Sales - Retai'!F:F)</f>
        <v>10</v>
      </c>
      <c r="C1106" t="str" cm="1">
        <f t="array" ref="C1106">CHOOSE(_xlfn.ANCHORARRAY(B1106), "Jan", "Feb", "Mar", "Apr", "May", "Jun", "Jul", "Aug", "Sep", "Oct", "Nov", "Dec")</f>
        <v>Oct</v>
      </c>
      <c r="D1106" t="str">
        <f>"Q"&amp;ROUNDUP(MONTH('Supermart Grocery Sales - Retai'!F1106)/3,0)</f>
        <v>Q4</v>
      </c>
      <c r="E1106">
        <f>tbl_DataModel[[#This Row],[Profit]]/tbl_DataModel[[#This Row],[Sales]]</f>
        <v>0.1</v>
      </c>
      <c r="F1106">
        <v>2389</v>
      </c>
      <c r="G1106">
        <v>238.9</v>
      </c>
      <c r="H1106" t="s">
        <v>13</v>
      </c>
      <c r="I1106" t="s">
        <v>14</v>
      </c>
      <c r="J1106" t="s">
        <v>29</v>
      </c>
      <c r="K1106" t="s">
        <v>137</v>
      </c>
    </row>
    <row r="1107" spans="1:11" x14ac:dyDescent="0.3">
      <c r="A1107">
        <f>YEAR('Supermart Grocery Sales - Retai'!F:F)</f>
        <v>2018</v>
      </c>
      <c r="B1107">
        <f>MONTH('Supermart Grocery Sales - Retai'!F:F)</f>
        <v>9</v>
      </c>
      <c r="C1107" t="str" cm="1">
        <f t="array" ref="C1107">CHOOSE(_xlfn.ANCHORARRAY(B1107), "Jan", "Feb", "Mar", "Apr", "May", "Jun", "Jul", "Aug", "Sep", "Oct", "Nov", "Dec")</f>
        <v>Sep</v>
      </c>
      <c r="D1107" t="str">
        <f>"Q"&amp;ROUNDUP(MONTH('Supermart Grocery Sales - Retai'!F1107)/3,0)</f>
        <v>Q3</v>
      </c>
      <c r="E1107">
        <f>tbl_DataModel[[#This Row],[Profit]]/tbl_DataModel[[#This Row],[Sales]]</f>
        <v>0.44</v>
      </c>
      <c r="F1107">
        <v>566</v>
      </c>
      <c r="G1107">
        <v>249.04</v>
      </c>
      <c r="H1107" t="s">
        <v>32</v>
      </c>
      <c r="I1107" t="s">
        <v>97</v>
      </c>
      <c r="J1107" t="s">
        <v>29</v>
      </c>
      <c r="K1107" t="s">
        <v>263</v>
      </c>
    </row>
    <row r="1108" spans="1:11" x14ac:dyDescent="0.3">
      <c r="A1108">
        <f>YEAR('Supermart Grocery Sales - Retai'!F:F)</f>
        <v>2018</v>
      </c>
      <c r="B1108">
        <f>MONTH('Supermart Grocery Sales - Retai'!F:F)</f>
        <v>11</v>
      </c>
      <c r="C1108" t="str" cm="1">
        <f t="array" ref="C1108">CHOOSE(_xlfn.ANCHORARRAY(B1108), "Jan", "Feb", "Mar", "Apr", "May", "Jun", "Jul", "Aug", "Sep", "Oct", "Nov", "Dec")</f>
        <v>Nov</v>
      </c>
      <c r="D1108" t="str">
        <f>"Q"&amp;ROUNDUP(MONTH('Supermart Grocery Sales - Retai'!F1108)/3,0)</f>
        <v>Q4</v>
      </c>
      <c r="E1108">
        <f>tbl_DataModel[[#This Row],[Profit]]/tbl_DataModel[[#This Row],[Sales]]</f>
        <v>0.32</v>
      </c>
      <c r="F1108">
        <v>1353</v>
      </c>
      <c r="G1108">
        <v>432.96</v>
      </c>
      <c r="H1108" t="s">
        <v>58</v>
      </c>
      <c r="I1108" t="s">
        <v>59</v>
      </c>
      <c r="J1108" t="s">
        <v>29</v>
      </c>
      <c r="K1108" t="s">
        <v>197</v>
      </c>
    </row>
    <row r="1109" spans="1:11" x14ac:dyDescent="0.3">
      <c r="A1109">
        <f>YEAR('Supermart Grocery Sales - Retai'!F:F)</f>
        <v>2015</v>
      </c>
      <c r="B1109">
        <f>MONTH('Supermart Grocery Sales - Retai'!F:F)</f>
        <v>11</v>
      </c>
      <c r="C1109" t="str" cm="1">
        <f t="array" ref="C1109">CHOOSE(_xlfn.ANCHORARRAY(B1109), "Jan", "Feb", "Mar", "Apr", "May", "Jun", "Jul", "Aug", "Sep", "Oct", "Nov", "Dec")</f>
        <v>Nov</v>
      </c>
      <c r="D1109" t="str">
        <f>"Q"&amp;ROUNDUP(MONTH('Supermart Grocery Sales - Retai'!F1109)/3,0)</f>
        <v>Q4</v>
      </c>
      <c r="E1109">
        <f>tbl_DataModel[[#This Row],[Profit]]/tbl_DataModel[[#This Row],[Sales]]</f>
        <v>0.1</v>
      </c>
      <c r="F1109">
        <v>2410</v>
      </c>
      <c r="G1109">
        <v>241</v>
      </c>
      <c r="H1109" t="s">
        <v>20</v>
      </c>
      <c r="I1109" t="s">
        <v>91</v>
      </c>
      <c r="J1109" t="s">
        <v>29</v>
      </c>
      <c r="K1109" t="s">
        <v>159</v>
      </c>
    </row>
    <row r="1110" spans="1:11" x14ac:dyDescent="0.3">
      <c r="A1110">
        <f>YEAR('Supermart Grocery Sales - Retai'!F:F)</f>
        <v>2015</v>
      </c>
      <c r="B1110">
        <f>MONTH('Supermart Grocery Sales - Retai'!F:F)</f>
        <v>7</v>
      </c>
      <c r="C1110" t="str" cm="1">
        <f t="array" ref="C1110">CHOOSE(_xlfn.ANCHORARRAY(B1110), "Jan", "Feb", "Mar", "Apr", "May", "Jun", "Jul", "Aug", "Sep", "Oct", "Nov", "Dec")</f>
        <v>Jul</v>
      </c>
      <c r="D1110" t="str">
        <f>"Q"&amp;ROUNDUP(MONTH('Supermart Grocery Sales - Retai'!F1110)/3,0)</f>
        <v>Q3</v>
      </c>
      <c r="E1110">
        <f>tbl_DataModel[[#This Row],[Profit]]/tbl_DataModel[[#This Row],[Sales]]</f>
        <v>0.37</v>
      </c>
      <c r="F1110">
        <v>1008</v>
      </c>
      <c r="G1110">
        <v>372.96</v>
      </c>
      <c r="H1110" t="s">
        <v>32</v>
      </c>
      <c r="I1110" t="s">
        <v>46</v>
      </c>
      <c r="J1110" t="s">
        <v>29</v>
      </c>
      <c r="K1110" t="s">
        <v>184</v>
      </c>
    </row>
    <row r="1111" spans="1:11" x14ac:dyDescent="0.3">
      <c r="A1111">
        <f>YEAR('Supermart Grocery Sales - Retai'!F:F)</f>
        <v>2018</v>
      </c>
      <c r="B1111">
        <f>MONTH('Supermart Grocery Sales - Retai'!F:F)</f>
        <v>4</v>
      </c>
      <c r="C1111" t="str" cm="1">
        <f t="array" ref="C1111">CHOOSE(_xlfn.ANCHORARRAY(B1111), "Jan", "Feb", "Mar", "Apr", "May", "Jun", "Jul", "Aug", "Sep", "Oct", "Nov", "Dec")</f>
        <v>Apr</v>
      </c>
      <c r="D1111" t="str">
        <f>"Q"&amp;ROUNDUP(MONTH('Supermart Grocery Sales - Retai'!F1111)/3,0)</f>
        <v>Q2</v>
      </c>
      <c r="E1111">
        <f>tbl_DataModel[[#This Row],[Profit]]/tbl_DataModel[[#This Row],[Sales]]</f>
        <v>0.1</v>
      </c>
      <c r="F1111">
        <v>1734</v>
      </c>
      <c r="G1111">
        <v>173.4</v>
      </c>
      <c r="H1111" t="s">
        <v>20</v>
      </c>
      <c r="I1111" t="s">
        <v>21</v>
      </c>
      <c r="J1111" t="s">
        <v>29</v>
      </c>
      <c r="K1111" t="s">
        <v>86</v>
      </c>
    </row>
    <row r="1112" spans="1:11" x14ac:dyDescent="0.3">
      <c r="A1112">
        <f>YEAR('Supermart Grocery Sales - Retai'!F:F)</f>
        <v>2018</v>
      </c>
      <c r="B1112">
        <f>MONTH('Supermart Grocery Sales - Retai'!F:F)</f>
        <v>8</v>
      </c>
      <c r="C1112" t="str" cm="1">
        <f t="array" ref="C1112">CHOOSE(_xlfn.ANCHORARRAY(B1112), "Jan", "Feb", "Mar", "Apr", "May", "Jun", "Jul", "Aug", "Sep", "Oct", "Nov", "Dec")</f>
        <v>Aug</v>
      </c>
      <c r="D1112" t="str">
        <f>"Q"&amp;ROUNDUP(MONTH('Supermart Grocery Sales - Retai'!F1112)/3,0)</f>
        <v>Q3</v>
      </c>
      <c r="E1112">
        <f>tbl_DataModel[[#This Row],[Profit]]/tbl_DataModel[[#This Row],[Sales]]</f>
        <v>0.22</v>
      </c>
      <c r="F1112">
        <v>1066</v>
      </c>
      <c r="G1112">
        <v>234.52</v>
      </c>
      <c r="H1112" t="s">
        <v>58</v>
      </c>
      <c r="I1112" t="s">
        <v>68</v>
      </c>
      <c r="J1112" t="s">
        <v>29</v>
      </c>
      <c r="K1112" t="s">
        <v>130</v>
      </c>
    </row>
    <row r="1113" spans="1:11" x14ac:dyDescent="0.3">
      <c r="A1113">
        <f>YEAR('Supermart Grocery Sales - Retai'!F:F)</f>
        <v>2018</v>
      </c>
      <c r="B1113">
        <f>MONTH('Supermart Grocery Sales - Retai'!F:F)</f>
        <v>8</v>
      </c>
      <c r="C1113" t="str" cm="1">
        <f t="array" ref="C1113">CHOOSE(_xlfn.ANCHORARRAY(B1113), "Jan", "Feb", "Mar", "Apr", "May", "Jun", "Jul", "Aug", "Sep", "Oct", "Nov", "Dec")</f>
        <v>Aug</v>
      </c>
      <c r="D1113" t="str">
        <f>"Q"&amp;ROUNDUP(MONTH('Supermart Grocery Sales - Retai'!F1113)/3,0)</f>
        <v>Q3</v>
      </c>
      <c r="E1113">
        <f>tbl_DataModel[[#This Row],[Profit]]/tbl_DataModel[[#This Row],[Sales]]</f>
        <v>0.35</v>
      </c>
      <c r="F1113">
        <v>1197</v>
      </c>
      <c r="G1113">
        <v>418.95</v>
      </c>
      <c r="H1113" t="s">
        <v>58</v>
      </c>
      <c r="I1113" t="s">
        <v>68</v>
      </c>
      <c r="J1113" t="s">
        <v>29</v>
      </c>
      <c r="K1113" t="s">
        <v>78</v>
      </c>
    </row>
    <row r="1114" spans="1:11" x14ac:dyDescent="0.3">
      <c r="A1114">
        <f>YEAR('Supermart Grocery Sales - Retai'!F:F)</f>
        <v>2015</v>
      </c>
      <c r="B1114">
        <f>MONTH('Supermart Grocery Sales - Retai'!F:F)</f>
        <v>11</v>
      </c>
      <c r="C1114" t="str" cm="1">
        <f t="array" ref="C1114">CHOOSE(_xlfn.ANCHORARRAY(B1114), "Jan", "Feb", "Mar", "Apr", "May", "Jun", "Jul", "Aug", "Sep", "Oct", "Nov", "Dec")</f>
        <v>Nov</v>
      </c>
      <c r="D1114" t="str">
        <f>"Q"&amp;ROUNDUP(MONTH('Supermart Grocery Sales - Retai'!F1114)/3,0)</f>
        <v>Q4</v>
      </c>
      <c r="E1114">
        <f>tbl_DataModel[[#This Row],[Profit]]/tbl_DataModel[[#This Row],[Sales]]</f>
        <v>0.12</v>
      </c>
      <c r="F1114">
        <v>758</v>
      </c>
      <c r="G1114">
        <v>90.96</v>
      </c>
      <c r="H1114" t="s">
        <v>49</v>
      </c>
      <c r="I1114" t="s">
        <v>54</v>
      </c>
      <c r="J1114" t="s">
        <v>29</v>
      </c>
      <c r="K1114" t="s">
        <v>130</v>
      </c>
    </row>
    <row r="1115" spans="1:11" x14ac:dyDescent="0.3">
      <c r="A1115">
        <f>YEAR('Supermart Grocery Sales - Retai'!F:F)</f>
        <v>2018</v>
      </c>
      <c r="B1115">
        <f>MONTH('Supermart Grocery Sales - Retai'!F:F)</f>
        <v>5</v>
      </c>
      <c r="C1115" t="str" cm="1">
        <f t="array" ref="C1115">CHOOSE(_xlfn.ANCHORARRAY(B1115), "Jan", "Feb", "Mar", "Apr", "May", "Jun", "Jul", "Aug", "Sep", "Oct", "Nov", "Dec")</f>
        <v>May</v>
      </c>
      <c r="D1115" t="str">
        <f>"Q"&amp;ROUNDUP(MONTH('Supermart Grocery Sales - Retai'!F1115)/3,0)</f>
        <v>Q2</v>
      </c>
      <c r="E1115">
        <f>tbl_DataModel[[#This Row],[Profit]]/tbl_DataModel[[#This Row],[Sales]]</f>
        <v>0.25</v>
      </c>
      <c r="F1115">
        <v>2181</v>
      </c>
      <c r="G1115">
        <v>545.25</v>
      </c>
      <c r="H1115" t="s">
        <v>26</v>
      </c>
      <c r="I1115" t="s">
        <v>27</v>
      </c>
      <c r="J1115" t="s">
        <v>29</v>
      </c>
      <c r="K1115" t="s">
        <v>40</v>
      </c>
    </row>
    <row r="1116" spans="1:11" x14ac:dyDescent="0.3">
      <c r="A1116">
        <f>YEAR('Supermart Grocery Sales - Retai'!F:F)</f>
        <v>2018</v>
      </c>
      <c r="B1116">
        <f>MONTH('Supermart Grocery Sales - Retai'!F:F)</f>
        <v>9</v>
      </c>
      <c r="C1116" t="str" cm="1">
        <f t="array" ref="C1116">CHOOSE(_xlfn.ANCHORARRAY(B1116), "Jan", "Feb", "Mar", "Apr", "May", "Jun", "Jul", "Aug", "Sep", "Oct", "Nov", "Dec")</f>
        <v>Sep</v>
      </c>
      <c r="D1116" t="str">
        <f>"Q"&amp;ROUNDUP(MONTH('Supermart Grocery Sales - Retai'!F1116)/3,0)</f>
        <v>Q3</v>
      </c>
      <c r="E1116">
        <f>tbl_DataModel[[#This Row],[Profit]]/tbl_DataModel[[#This Row],[Sales]]</f>
        <v>0.14000000000000001</v>
      </c>
      <c r="F1116">
        <v>1702</v>
      </c>
      <c r="G1116">
        <v>238.28</v>
      </c>
      <c r="H1116" t="s">
        <v>63</v>
      </c>
      <c r="I1116" t="s">
        <v>64</v>
      </c>
      <c r="J1116" t="s">
        <v>29</v>
      </c>
      <c r="K1116" t="s">
        <v>135</v>
      </c>
    </row>
    <row r="1117" spans="1:11" x14ac:dyDescent="0.3">
      <c r="A1117">
        <f>YEAR('Supermart Grocery Sales - Retai'!F:F)</f>
        <v>2017</v>
      </c>
      <c r="B1117">
        <f>MONTH('Supermart Grocery Sales - Retai'!F:F)</f>
        <v>7</v>
      </c>
      <c r="C1117" t="str" cm="1">
        <f t="array" ref="C1117">CHOOSE(_xlfn.ANCHORARRAY(B1117), "Jan", "Feb", "Mar", "Apr", "May", "Jun", "Jul", "Aug", "Sep", "Oct", "Nov", "Dec")</f>
        <v>Jul</v>
      </c>
      <c r="D1117" t="str">
        <f>"Q"&amp;ROUNDUP(MONTH('Supermart Grocery Sales - Retai'!F1117)/3,0)</f>
        <v>Q3</v>
      </c>
      <c r="E1117">
        <f>tbl_DataModel[[#This Row],[Profit]]/tbl_DataModel[[#This Row],[Sales]]</f>
        <v>0.44999999999999996</v>
      </c>
      <c r="F1117">
        <v>2439</v>
      </c>
      <c r="G1117">
        <v>1097.55</v>
      </c>
      <c r="H1117" t="s">
        <v>63</v>
      </c>
      <c r="I1117" t="s">
        <v>75</v>
      </c>
      <c r="J1117" t="s">
        <v>29</v>
      </c>
      <c r="K1117" t="s">
        <v>174</v>
      </c>
    </row>
    <row r="1118" spans="1:11" x14ac:dyDescent="0.3">
      <c r="A1118">
        <f>YEAR('Supermart Grocery Sales - Retai'!F:F)</f>
        <v>2017</v>
      </c>
      <c r="B1118">
        <f>MONTH('Supermart Grocery Sales - Retai'!F:F)</f>
        <v>12</v>
      </c>
      <c r="C1118" t="str" cm="1">
        <f t="array" ref="C1118">CHOOSE(_xlfn.ANCHORARRAY(B1118), "Jan", "Feb", "Mar", "Apr", "May", "Jun", "Jul", "Aug", "Sep", "Oct", "Nov", "Dec")</f>
        <v>Dec</v>
      </c>
      <c r="D1118" t="str">
        <f>"Q"&amp;ROUNDUP(MONTH('Supermart Grocery Sales - Retai'!F1118)/3,0)</f>
        <v>Q4</v>
      </c>
      <c r="E1118">
        <f>tbl_DataModel[[#This Row],[Profit]]/tbl_DataModel[[#This Row],[Sales]]</f>
        <v>0.24000000000000002</v>
      </c>
      <c r="F1118">
        <v>1226</v>
      </c>
      <c r="G1118">
        <v>294.24</v>
      </c>
      <c r="H1118" t="s">
        <v>63</v>
      </c>
      <c r="I1118" t="s">
        <v>157</v>
      </c>
      <c r="J1118" t="s">
        <v>29</v>
      </c>
      <c r="K1118" t="s">
        <v>53</v>
      </c>
    </row>
    <row r="1119" spans="1:11" x14ac:dyDescent="0.3">
      <c r="A1119">
        <f>YEAR('Supermart Grocery Sales - Retai'!F:F)</f>
        <v>2018</v>
      </c>
      <c r="B1119">
        <f>MONTH('Supermart Grocery Sales - Retai'!F:F)</f>
        <v>7</v>
      </c>
      <c r="C1119" t="str" cm="1">
        <f t="array" ref="C1119">CHOOSE(_xlfn.ANCHORARRAY(B1119), "Jan", "Feb", "Mar", "Apr", "May", "Jun", "Jul", "Aug", "Sep", "Oct", "Nov", "Dec")</f>
        <v>Jul</v>
      </c>
      <c r="D1119" t="str">
        <f>"Q"&amp;ROUNDUP(MONTH('Supermart Grocery Sales - Retai'!F1119)/3,0)</f>
        <v>Q3</v>
      </c>
      <c r="E1119">
        <f>tbl_DataModel[[#This Row],[Profit]]/tbl_DataModel[[#This Row],[Sales]]</f>
        <v>0.44</v>
      </c>
      <c r="F1119">
        <v>834</v>
      </c>
      <c r="G1119">
        <v>366.96</v>
      </c>
      <c r="H1119" t="s">
        <v>32</v>
      </c>
      <c r="I1119" t="s">
        <v>97</v>
      </c>
      <c r="J1119" t="s">
        <v>29</v>
      </c>
      <c r="K1119" t="s">
        <v>211</v>
      </c>
    </row>
    <row r="1120" spans="1:11" x14ac:dyDescent="0.3">
      <c r="A1120">
        <f>YEAR('Supermart Grocery Sales - Retai'!F:F)</f>
        <v>2017</v>
      </c>
      <c r="B1120">
        <f>MONTH('Supermart Grocery Sales - Retai'!F:F)</f>
        <v>11</v>
      </c>
      <c r="C1120" t="str" cm="1">
        <f t="array" ref="C1120">CHOOSE(_xlfn.ANCHORARRAY(B1120), "Jan", "Feb", "Mar", "Apr", "May", "Jun", "Jul", "Aug", "Sep", "Oct", "Nov", "Dec")</f>
        <v>Nov</v>
      </c>
      <c r="D1120" t="str">
        <f>"Q"&amp;ROUNDUP(MONTH('Supermart Grocery Sales - Retai'!F1120)/3,0)</f>
        <v>Q4</v>
      </c>
      <c r="E1120">
        <f>tbl_DataModel[[#This Row],[Profit]]/tbl_DataModel[[#This Row],[Sales]]</f>
        <v>0.21000000000000002</v>
      </c>
      <c r="F1120">
        <v>1137</v>
      </c>
      <c r="G1120">
        <v>238.77</v>
      </c>
      <c r="H1120" t="s">
        <v>13</v>
      </c>
      <c r="I1120" t="s">
        <v>195</v>
      </c>
      <c r="J1120" t="s">
        <v>29</v>
      </c>
      <c r="K1120" t="s">
        <v>71</v>
      </c>
    </row>
    <row r="1121" spans="1:11" x14ac:dyDescent="0.3">
      <c r="A1121">
        <f>YEAR('Supermart Grocery Sales - Retai'!F:F)</f>
        <v>2017</v>
      </c>
      <c r="B1121">
        <f>MONTH('Supermart Grocery Sales - Retai'!F:F)</f>
        <v>6</v>
      </c>
      <c r="C1121" t="str" cm="1">
        <f t="array" ref="C1121">CHOOSE(_xlfn.ANCHORARRAY(B1121), "Jan", "Feb", "Mar", "Apr", "May", "Jun", "Jul", "Aug", "Sep", "Oct", "Nov", "Dec")</f>
        <v>Jun</v>
      </c>
      <c r="D1121" t="str">
        <f>"Q"&amp;ROUNDUP(MONTH('Supermart Grocery Sales - Retai'!F1121)/3,0)</f>
        <v>Q2</v>
      </c>
      <c r="E1121">
        <f>tbl_DataModel[[#This Row],[Profit]]/tbl_DataModel[[#This Row],[Sales]]</f>
        <v>9.9999999999999992E-2</v>
      </c>
      <c r="F1121">
        <v>2102</v>
      </c>
      <c r="G1121">
        <v>210.2</v>
      </c>
      <c r="H1121" t="s">
        <v>32</v>
      </c>
      <c r="I1121" t="s">
        <v>153</v>
      </c>
      <c r="J1121" t="s">
        <v>29</v>
      </c>
      <c r="K1121" t="s">
        <v>40</v>
      </c>
    </row>
    <row r="1122" spans="1:11" x14ac:dyDescent="0.3">
      <c r="A1122">
        <f>YEAR('Supermart Grocery Sales - Retai'!F:F)</f>
        <v>2015</v>
      </c>
      <c r="B1122">
        <f>MONTH('Supermart Grocery Sales - Retai'!F:F)</f>
        <v>1</v>
      </c>
      <c r="C1122" t="str" cm="1">
        <f t="array" ref="C1122">CHOOSE(_xlfn.ANCHORARRAY(B1122), "Jan", "Feb", "Mar", "Apr", "May", "Jun", "Jul", "Aug", "Sep", "Oct", "Nov", "Dec")</f>
        <v>Jan</v>
      </c>
      <c r="D1122" t="str">
        <f>"Q"&amp;ROUNDUP(MONTH('Supermart Grocery Sales - Retai'!F1122)/3,0)</f>
        <v>Q1</v>
      </c>
      <c r="E1122">
        <f>tbl_DataModel[[#This Row],[Profit]]/tbl_DataModel[[#This Row],[Sales]]</f>
        <v>0.45</v>
      </c>
      <c r="F1122">
        <v>1820</v>
      </c>
      <c r="G1122">
        <v>819</v>
      </c>
      <c r="H1122" t="s">
        <v>63</v>
      </c>
      <c r="I1122" t="s">
        <v>87</v>
      </c>
      <c r="J1122" t="s">
        <v>29</v>
      </c>
      <c r="K1122" t="s">
        <v>67</v>
      </c>
    </row>
    <row r="1123" spans="1:11" x14ac:dyDescent="0.3">
      <c r="A1123">
        <f>YEAR('Supermart Grocery Sales - Retai'!F:F)</f>
        <v>2017</v>
      </c>
      <c r="B1123">
        <f>MONTH('Supermart Grocery Sales - Retai'!F:F)</f>
        <v>7</v>
      </c>
      <c r="C1123" t="str" cm="1">
        <f t="array" ref="C1123">CHOOSE(_xlfn.ANCHORARRAY(B1123), "Jan", "Feb", "Mar", "Apr", "May", "Jun", "Jul", "Aug", "Sep", "Oct", "Nov", "Dec")</f>
        <v>Jul</v>
      </c>
      <c r="D1123" t="str">
        <f>"Q"&amp;ROUNDUP(MONTH('Supermart Grocery Sales - Retai'!F1123)/3,0)</f>
        <v>Q3</v>
      </c>
      <c r="E1123">
        <f>tbl_DataModel[[#This Row],[Profit]]/tbl_DataModel[[#This Row],[Sales]]</f>
        <v>9.9999999999999992E-2</v>
      </c>
      <c r="F1123">
        <v>1088</v>
      </c>
      <c r="G1123">
        <v>108.8</v>
      </c>
      <c r="H1123" t="s">
        <v>49</v>
      </c>
      <c r="I1123" t="s">
        <v>50</v>
      </c>
      <c r="J1123" t="s">
        <v>29</v>
      </c>
      <c r="K1123" t="s">
        <v>174</v>
      </c>
    </row>
    <row r="1124" spans="1:11" x14ac:dyDescent="0.3">
      <c r="A1124">
        <f>YEAR('Supermart Grocery Sales - Retai'!F:F)</f>
        <v>2018</v>
      </c>
      <c r="B1124">
        <f>MONTH('Supermart Grocery Sales - Retai'!F:F)</f>
        <v>9</v>
      </c>
      <c r="C1124" t="str" cm="1">
        <f t="array" ref="C1124">CHOOSE(_xlfn.ANCHORARRAY(B1124), "Jan", "Feb", "Mar", "Apr", "May", "Jun", "Jul", "Aug", "Sep", "Oct", "Nov", "Dec")</f>
        <v>Sep</v>
      </c>
      <c r="D1124" t="str">
        <f>"Q"&amp;ROUNDUP(MONTH('Supermart Grocery Sales - Retai'!F1124)/3,0)</f>
        <v>Q3</v>
      </c>
      <c r="E1124">
        <f>tbl_DataModel[[#This Row],[Profit]]/tbl_DataModel[[#This Row],[Sales]]</f>
        <v>0.18</v>
      </c>
      <c r="F1124">
        <v>1555</v>
      </c>
      <c r="G1124">
        <v>279.89999999999998</v>
      </c>
      <c r="H1124" t="s">
        <v>13</v>
      </c>
      <c r="I1124" t="s">
        <v>14</v>
      </c>
      <c r="J1124" t="s">
        <v>29</v>
      </c>
      <c r="K1124" t="s">
        <v>146</v>
      </c>
    </row>
    <row r="1125" spans="1:11" x14ac:dyDescent="0.3">
      <c r="A1125">
        <f>YEAR('Supermart Grocery Sales - Retai'!F:F)</f>
        <v>2015</v>
      </c>
      <c r="B1125">
        <f>MONTH('Supermart Grocery Sales - Retai'!F:F)</f>
        <v>3</v>
      </c>
      <c r="C1125" t="str" cm="1">
        <f t="array" ref="C1125">CHOOSE(_xlfn.ANCHORARRAY(B1125), "Jan", "Feb", "Mar", "Apr", "May", "Jun", "Jul", "Aug", "Sep", "Oct", "Nov", "Dec")</f>
        <v>Mar</v>
      </c>
      <c r="D1125" t="str">
        <f>"Q"&amp;ROUNDUP(MONTH('Supermart Grocery Sales - Retai'!F1125)/3,0)</f>
        <v>Q1</v>
      </c>
      <c r="E1125">
        <f>tbl_DataModel[[#This Row],[Profit]]/tbl_DataModel[[#This Row],[Sales]]</f>
        <v>0.09</v>
      </c>
      <c r="F1125">
        <v>610</v>
      </c>
      <c r="G1125">
        <v>54.9</v>
      </c>
      <c r="H1125" t="s">
        <v>58</v>
      </c>
      <c r="I1125" t="s">
        <v>68</v>
      </c>
      <c r="J1125" t="s">
        <v>29</v>
      </c>
      <c r="K1125" t="s">
        <v>57</v>
      </c>
    </row>
    <row r="1126" spans="1:11" x14ac:dyDescent="0.3">
      <c r="A1126">
        <f>YEAR('Supermart Grocery Sales - Retai'!F:F)</f>
        <v>2016</v>
      </c>
      <c r="B1126">
        <f>MONTH('Supermart Grocery Sales - Retai'!F:F)</f>
        <v>10</v>
      </c>
      <c r="C1126" t="str" cm="1">
        <f t="array" ref="C1126">CHOOSE(_xlfn.ANCHORARRAY(B1126), "Jan", "Feb", "Mar", "Apr", "May", "Jun", "Jul", "Aug", "Sep", "Oct", "Nov", "Dec")</f>
        <v>Oct</v>
      </c>
      <c r="D1126" t="str">
        <f>"Q"&amp;ROUNDUP(MONTH('Supermart Grocery Sales - Retai'!F1126)/3,0)</f>
        <v>Q4</v>
      </c>
      <c r="E1126">
        <f>tbl_DataModel[[#This Row],[Profit]]/tbl_DataModel[[#This Row],[Sales]]</f>
        <v>0.1</v>
      </c>
      <c r="F1126">
        <v>2440</v>
      </c>
      <c r="G1126">
        <v>244</v>
      </c>
      <c r="H1126" t="s">
        <v>58</v>
      </c>
      <c r="I1126" t="s">
        <v>59</v>
      </c>
      <c r="J1126" t="s">
        <v>29</v>
      </c>
      <c r="K1126" t="s">
        <v>111</v>
      </c>
    </row>
    <row r="1127" spans="1:11" x14ac:dyDescent="0.3">
      <c r="A1127">
        <f>YEAR('Supermart Grocery Sales - Retai'!F:F)</f>
        <v>2018</v>
      </c>
      <c r="B1127">
        <f>MONTH('Supermart Grocery Sales - Retai'!F:F)</f>
        <v>8</v>
      </c>
      <c r="C1127" t="str" cm="1">
        <f t="array" ref="C1127">CHOOSE(_xlfn.ANCHORARRAY(B1127), "Jan", "Feb", "Mar", "Apr", "May", "Jun", "Jul", "Aug", "Sep", "Oct", "Nov", "Dec")</f>
        <v>Aug</v>
      </c>
      <c r="D1127" t="str">
        <f>"Q"&amp;ROUNDUP(MONTH('Supermart Grocery Sales - Retai'!F1127)/3,0)</f>
        <v>Q3</v>
      </c>
      <c r="E1127">
        <f>tbl_DataModel[[#This Row],[Profit]]/tbl_DataModel[[#This Row],[Sales]]</f>
        <v>0.16999999999999998</v>
      </c>
      <c r="F1127">
        <v>1167</v>
      </c>
      <c r="G1127">
        <v>198.39</v>
      </c>
      <c r="H1127" t="s">
        <v>63</v>
      </c>
      <c r="I1127" t="s">
        <v>87</v>
      </c>
      <c r="J1127" t="s">
        <v>29</v>
      </c>
      <c r="K1127" t="s">
        <v>102</v>
      </c>
    </row>
    <row r="1128" spans="1:11" x14ac:dyDescent="0.3">
      <c r="A1128">
        <f>YEAR('Supermart Grocery Sales - Retai'!F:F)</f>
        <v>2015</v>
      </c>
      <c r="B1128">
        <f>MONTH('Supermart Grocery Sales - Retai'!F:F)</f>
        <v>11</v>
      </c>
      <c r="C1128" t="str" cm="1">
        <f t="array" ref="C1128">CHOOSE(_xlfn.ANCHORARRAY(B1128), "Jan", "Feb", "Mar", "Apr", "May", "Jun", "Jul", "Aug", "Sep", "Oct", "Nov", "Dec")</f>
        <v>Nov</v>
      </c>
      <c r="D1128" t="str">
        <f>"Q"&amp;ROUNDUP(MONTH('Supermart Grocery Sales - Retai'!F1128)/3,0)</f>
        <v>Q4</v>
      </c>
      <c r="E1128">
        <f>tbl_DataModel[[#This Row],[Profit]]/tbl_DataModel[[#This Row],[Sales]]</f>
        <v>6.0000000000000005E-2</v>
      </c>
      <c r="F1128">
        <v>1234</v>
      </c>
      <c r="G1128">
        <v>74.040000000000006</v>
      </c>
      <c r="H1128" t="s">
        <v>26</v>
      </c>
      <c r="I1128" t="s">
        <v>27</v>
      </c>
      <c r="J1128" t="s">
        <v>29</v>
      </c>
      <c r="K1128" t="s">
        <v>159</v>
      </c>
    </row>
    <row r="1129" spans="1:11" x14ac:dyDescent="0.3">
      <c r="A1129">
        <f>YEAR('Supermart Grocery Sales - Retai'!F:F)</f>
        <v>2017</v>
      </c>
      <c r="B1129">
        <f>MONTH('Supermart Grocery Sales - Retai'!F:F)</f>
        <v>11</v>
      </c>
      <c r="C1129" t="str" cm="1">
        <f t="array" ref="C1129">CHOOSE(_xlfn.ANCHORARRAY(B1129), "Jan", "Feb", "Mar", "Apr", "May", "Jun", "Jul", "Aug", "Sep", "Oct", "Nov", "Dec")</f>
        <v>Nov</v>
      </c>
      <c r="D1129" t="str">
        <f>"Q"&amp;ROUNDUP(MONTH('Supermart Grocery Sales - Retai'!F1129)/3,0)</f>
        <v>Q4</v>
      </c>
      <c r="E1129">
        <f>tbl_DataModel[[#This Row],[Profit]]/tbl_DataModel[[#This Row],[Sales]]</f>
        <v>0.4</v>
      </c>
      <c r="F1129">
        <v>1389</v>
      </c>
      <c r="G1129">
        <v>555.6</v>
      </c>
      <c r="H1129" t="s">
        <v>32</v>
      </c>
      <c r="I1129" t="s">
        <v>46</v>
      </c>
      <c r="J1129" t="s">
        <v>29</v>
      </c>
      <c r="K1129" t="s">
        <v>139</v>
      </c>
    </row>
    <row r="1130" spans="1:11" x14ac:dyDescent="0.3">
      <c r="A1130">
        <f>YEAR('Supermart Grocery Sales - Retai'!F:F)</f>
        <v>2015</v>
      </c>
      <c r="B1130">
        <f>MONTH('Supermart Grocery Sales - Retai'!F:F)</f>
        <v>10</v>
      </c>
      <c r="C1130" t="str" cm="1">
        <f t="array" ref="C1130">CHOOSE(_xlfn.ANCHORARRAY(B1130), "Jan", "Feb", "Mar", "Apr", "May", "Jun", "Jul", "Aug", "Sep", "Oct", "Nov", "Dec")</f>
        <v>Oct</v>
      </c>
      <c r="D1130" t="str">
        <f>"Q"&amp;ROUNDUP(MONTH('Supermart Grocery Sales - Retai'!F1130)/3,0)</f>
        <v>Q4</v>
      </c>
      <c r="E1130">
        <f>tbl_DataModel[[#This Row],[Profit]]/tbl_DataModel[[#This Row],[Sales]]</f>
        <v>0.3</v>
      </c>
      <c r="F1130">
        <v>1285</v>
      </c>
      <c r="G1130">
        <v>385.5</v>
      </c>
      <c r="H1130" t="s">
        <v>63</v>
      </c>
      <c r="I1130" t="s">
        <v>157</v>
      </c>
      <c r="J1130" t="s">
        <v>29</v>
      </c>
      <c r="K1130" t="s">
        <v>211</v>
      </c>
    </row>
    <row r="1131" spans="1:11" x14ac:dyDescent="0.3">
      <c r="A1131">
        <f>YEAR('Supermart Grocery Sales - Retai'!F:F)</f>
        <v>2017</v>
      </c>
      <c r="B1131">
        <f>MONTH('Supermart Grocery Sales - Retai'!F:F)</f>
        <v>6</v>
      </c>
      <c r="C1131" t="str" cm="1">
        <f t="array" ref="C1131">CHOOSE(_xlfn.ANCHORARRAY(B1131), "Jan", "Feb", "Mar", "Apr", "May", "Jun", "Jul", "Aug", "Sep", "Oct", "Nov", "Dec")</f>
        <v>Jun</v>
      </c>
      <c r="D1131" t="str">
        <f>"Q"&amp;ROUNDUP(MONTH('Supermart Grocery Sales - Retai'!F1131)/3,0)</f>
        <v>Q2</v>
      </c>
      <c r="E1131">
        <f>tbl_DataModel[[#This Row],[Profit]]/tbl_DataModel[[#This Row],[Sales]]</f>
        <v>0.26</v>
      </c>
      <c r="F1131">
        <v>1239</v>
      </c>
      <c r="G1131">
        <v>322.14</v>
      </c>
      <c r="H1131" t="s">
        <v>13</v>
      </c>
      <c r="I1131" t="s">
        <v>14</v>
      </c>
      <c r="J1131" t="s">
        <v>29</v>
      </c>
      <c r="K1131" t="s">
        <v>139</v>
      </c>
    </row>
    <row r="1132" spans="1:11" x14ac:dyDescent="0.3">
      <c r="A1132">
        <f>YEAR('Supermart Grocery Sales - Retai'!F:F)</f>
        <v>2018</v>
      </c>
      <c r="B1132">
        <f>MONTH('Supermart Grocery Sales - Retai'!F:F)</f>
        <v>10</v>
      </c>
      <c r="C1132" t="str" cm="1">
        <f t="array" ref="C1132">CHOOSE(_xlfn.ANCHORARRAY(B1132), "Jan", "Feb", "Mar", "Apr", "May", "Jun", "Jul", "Aug", "Sep", "Oct", "Nov", "Dec")</f>
        <v>Oct</v>
      </c>
      <c r="D1132" t="str">
        <f>"Q"&amp;ROUNDUP(MONTH('Supermart Grocery Sales - Retai'!F1132)/3,0)</f>
        <v>Q4</v>
      </c>
      <c r="E1132">
        <f>tbl_DataModel[[#This Row],[Profit]]/tbl_DataModel[[#This Row],[Sales]]</f>
        <v>0.06</v>
      </c>
      <c r="F1132">
        <v>1831</v>
      </c>
      <c r="G1132">
        <v>109.86</v>
      </c>
      <c r="H1132" t="s">
        <v>49</v>
      </c>
      <c r="I1132" t="s">
        <v>205</v>
      </c>
      <c r="J1132" t="s">
        <v>29</v>
      </c>
      <c r="K1132" t="s">
        <v>62</v>
      </c>
    </row>
    <row r="1133" spans="1:11" x14ac:dyDescent="0.3">
      <c r="A1133">
        <f>YEAR('Supermart Grocery Sales - Retai'!F:F)</f>
        <v>2015</v>
      </c>
      <c r="B1133">
        <f>MONTH('Supermart Grocery Sales - Retai'!F:F)</f>
        <v>12</v>
      </c>
      <c r="C1133" t="str" cm="1">
        <f t="array" ref="C1133">CHOOSE(_xlfn.ANCHORARRAY(B1133), "Jan", "Feb", "Mar", "Apr", "May", "Jun", "Jul", "Aug", "Sep", "Oct", "Nov", "Dec")</f>
        <v>Dec</v>
      </c>
      <c r="D1133" t="str">
        <f>"Q"&amp;ROUNDUP(MONTH('Supermart Grocery Sales - Retai'!F1133)/3,0)</f>
        <v>Q4</v>
      </c>
      <c r="E1133">
        <f>tbl_DataModel[[#This Row],[Profit]]/tbl_DataModel[[#This Row],[Sales]]</f>
        <v>0.31</v>
      </c>
      <c r="F1133">
        <v>1605</v>
      </c>
      <c r="G1133">
        <v>497.55</v>
      </c>
      <c r="H1133" t="s">
        <v>20</v>
      </c>
      <c r="I1133" t="s">
        <v>91</v>
      </c>
      <c r="J1133" t="s">
        <v>29</v>
      </c>
      <c r="K1133" t="s">
        <v>83</v>
      </c>
    </row>
    <row r="1134" spans="1:11" x14ac:dyDescent="0.3">
      <c r="A1134">
        <f>YEAR('Supermart Grocery Sales - Retai'!F:F)</f>
        <v>2015</v>
      </c>
      <c r="B1134">
        <f>MONTH('Supermart Grocery Sales - Retai'!F:F)</f>
        <v>12</v>
      </c>
      <c r="C1134" t="str" cm="1">
        <f t="array" ref="C1134">CHOOSE(_xlfn.ANCHORARRAY(B1134), "Jan", "Feb", "Mar", "Apr", "May", "Jun", "Jul", "Aug", "Sep", "Oct", "Nov", "Dec")</f>
        <v>Dec</v>
      </c>
      <c r="D1134" t="str">
        <f>"Q"&amp;ROUNDUP(MONTH('Supermart Grocery Sales - Retai'!F1134)/3,0)</f>
        <v>Q4</v>
      </c>
      <c r="E1134">
        <f>tbl_DataModel[[#This Row],[Profit]]/tbl_DataModel[[#This Row],[Sales]]</f>
        <v>0.13999999999999999</v>
      </c>
      <c r="F1134">
        <v>2343</v>
      </c>
      <c r="G1134">
        <v>328.02</v>
      </c>
      <c r="H1134" t="s">
        <v>49</v>
      </c>
      <c r="I1134" t="s">
        <v>54</v>
      </c>
      <c r="J1134" t="s">
        <v>29</v>
      </c>
      <c r="K1134" t="s">
        <v>122</v>
      </c>
    </row>
    <row r="1135" spans="1:11" x14ac:dyDescent="0.3">
      <c r="A1135">
        <f>YEAR('Supermart Grocery Sales - Retai'!F:F)</f>
        <v>2017</v>
      </c>
      <c r="B1135">
        <f>MONTH('Supermart Grocery Sales - Retai'!F:F)</f>
        <v>4</v>
      </c>
      <c r="C1135" t="str" cm="1">
        <f t="array" ref="C1135">CHOOSE(_xlfn.ANCHORARRAY(B1135), "Jan", "Feb", "Mar", "Apr", "May", "Jun", "Jul", "Aug", "Sep", "Oct", "Nov", "Dec")</f>
        <v>Apr</v>
      </c>
      <c r="D1135" t="str">
        <f>"Q"&amp;ROUNDUP(MONTH('Supermart Grocery Sales - Retai'!F1135)/3,0)</f>
        <v>Q2</v>
      </c>
      <c r="E1135">
        <f>tbl_DataModel[[#This Row],[Profit]]/tbl_DataModel[[#This Row],[Sales]]</f>
        <v>0.08</v>
      </c>
      <c r="F1135">
        <v>840</v>
      </c>
      <c r="G1135">
        <v>67.2</v>
      </c>
      <c r="H1135" t="s">
        <v>13</v>
      </c>
      <c r="I1135" t="s">
        <v>195</v>
      </c>
      <c r="J1135" t="s">
        <v>29</v>
      </c>
      <c r="K1135" t="s">
        <v>71</v>
      </c>
    </row>
    <row r="1136" spans="1:11" x14ac:dyDescent="0.3">
      <c r="A1136">
        <f>YEAR('Supermart Grocery Sales - Retai'!F:F)</f>
        <v>2018</v>
      </c>
      <c r="B1136">
        <f>MONTH('Supermart Grocery Sales - Retai'!F:F)</f>
        <v>4</v>
      </c>
      <c r="C1136" t="str" cm="1">
        <f t="array" ref="C1136">CHOOSE(_xlfn.ANCHORARRAY(B1136), "Jan", "Feb", "Mar", "Apr", "May", "Jun", "Jul", "Aug", "Sep", "Oct", "Nov", "Dec")</f>
        <v>Apr</v>
      </c>
      <c r="D1136" t="str">
        <f>"Q"&amp;ROUNDUP(MONTH('Supermart Grocery Sales - Retai'!F1136)/3,0)</f>
        <v>Q2</v>
      </c>
      <c r="E1136">
        <f>tbl_DataModel[[#This Row],[Profit]]/tbl_DataModel[[#This Row],[Sales]]</f>
        <v>0.36</v>
      </c>
      <c r="F1136">
        <v>2467</v>
      </c>
      <c r="G1136">
        <v>888.12</v>
      </c>
      <c r="H1136" t="s">
        <v>20</v>
      </c>
      <c r="I1136" t="s">
        <v>91</v>
      </c>
      <c r="J1136" t="s">
        <v>29</v>
      </c>
      <c r="K1136" t="s">
        <v>156</v>
      </c>
    </row>
    <row r="1137" spans="1:11" x14ac:dyDescent="0.3">
      <c r="A1137">
        <f>YEAR('Supermart Grocery Sales - Retai'!F:F)</f>
        <v>2017</v>
      </c>
      <c r="B1137">
        <f>MONTH('Supermart Grocery Sales - Retai'!F:F)</f>
        <v>6</v>
      </c>
      <c r="C1137" t="str" cm="1">
        <f t="array" ref="C1137">CHOOSE(_xlfn.ANCHORARRAY(B1137), "Jan", "Feb", "Mar", "Apr", "May", "Jun", "Jul", "Aug", "Sep", "Oct", "Nov", "Dec")</f>
        <v>Jun</v>
      </c>
      <c r="D1137" t="str">
        <f>"Q"&amp;ROUNDUP(MONTH('Supermart Grocery Sales - Retai'!F1137)/3,0)</f>
        <v>Q2</v>
      </c>
      <c r="E1137">
        <f>tbl_DataModel[[#This Row],[Profit]]/tbl_DataModel[[#This Row],[Sales]]</f>
        <v>0.1</v>
      </c>
      <c r="F1137">
        <v>1004</v>
      </c>
      <c r="G1137">
        <v>100.4</v>
      </c>
      <c r="H1137" t="s">
        <v>58</v>
      </c>
      <c r="I1137" t="s">
        <v>59</v>
      </c>
      <c r="J1137" t="s">
        <v>29</v>
      </c>
      <c r="K1137" t="s">
        <v>120</v>
      </c>
    </row>
    <row r="1138" spans="1:11" x14ac:dyDescent="0.3">
      <c r="A1138">
        <f>YEAR('Supermart Grocery Sales - Retai'!F:F)</f>
        <v>2017</v>
      </c>
      <c r="B1138">
        <f>MONTH('Supermart Grocery Sales - Retai'!F:F)</f>
        <v>5</v>
      </c>
      <c r="C1138" t="str" cm="1">
        <f t="array" ref="C1138">CHOOSE(_xlfn.ANCHORARRAY(B1138), "Jan", "Feb", "Mar", "Apr", "May", "Jun", "Jul", "Aug", "Sep", "Oct", "Nov", "Dec")</f>
        <v>May</v>
      </c>
      <c r="D1138" t="str">
        <f>"Q"&amp;ROUNDUP(MONTH('Supermart Grocery Sales - Retai'!F1138)/3,0)</f>
        <v>Q2</v>
      </c>
      <c r="E1138">
        <f>tbl_DataModel[[#This Row],[Profit]]/tbl_DataModel[[#This Row],[Sales]]</f>
        <v>0.41</v>
      </c>
      <c r="F1138">
        <v>617</v>
      </c>
      <c r="G1138">
        <v>252.97</v>
      </c>
      <c r="H1138" t="s">
        <v>32</v>
      </c>
      <c r="I1138" t="s">
        <v>46</v>
      </c>
      <c r="J1138" t="s">
        <v>29</v>
      </c>
      <c r="K1138" t="s">
        <v>156</v>
      </c>
    </row>
    <row r="1139" spans="1:11" x14ac:dyDescent="0.3">
      <c r="A1139">
        <f>YEAR('Supermart Grocery Sales - Retai'!F:F)</f>
        <v>2018</v>
      </c>
      <c r="B1139">
        <f>MONTH('Supermart Grocery Sales - Retai'!F:F)</f>
        <v>8</v>
      </c>
      <c r="C1139" t="str" cm="1">
        <f t="array" ref="C1139">CHOOSE(_xlfn.ANCHORARRAY(B1139), "Jan", "Feb", "Mar", "Apr", "May", "Jun", "Jul", "Aug", "Sep", "Oct", "Nov", "Dec")</f>
        <v>Aug</v>
      </c>
      <c r="D1139" t="str">
        <f>"Q"&amp;ROUNDUP(MONTH('Supermart Grocery Sales - Retai'!F1139)/3,0)</f>
        <v>Q3</v>
      </c>
      <c r="E1139">
        <f>tbl_DataModel[[#This Row],[Profit]]/tbl_DataModel[[#This Row],[Sales]]</f>
        <v>0.43</v>
      </c>
      <c r="F1139">
        <v>1652</v>
      </c>
      <c r="G1139">
        <v>710.36</v>
      </c>
      <c r="H1139" t="s">
        <v>49</v>
      </c>
      <c r="I1139" t="s">
        <v>54</v>
      </c>
      <c r="J1139" t="s">
        <v>29</v>
      </c>
      <c r="K1139" t="s">
        <v>169</v>
      </c>
    </row>
    <row r="1140" spans="1:11" x14ac:dyDescent="0.3">
      <c r="A1140">
        <f>YEAR('Supermart Grocery Sales - Retai'!F:F)</f>
        <v>2017</v>
      </c>
      <c r="B1140">
        <f>MONTH('Supermart Grocery Sales - Retai'!F:F)</f>
        <v>10</v>
      </c>
      <c r="C1140" t="str" cm="1">
        <f t="array" ref="C1140">CHOOSE(_xlfn.ANCHORARRAY(B1140), "Jan", "Feb", "Mar", "Apr", "May", "Jun", "Jul", "Aug", "Sep", "Oct", "Nov", "Dec")</f>
        <v>Oct</v>
      </c>
      <c r="D1140" t="str">
        <f>"Q"&amp;ROUNDUP(MONTH('Supermart Grocery Sales - Retai'!F1140)/3,0)</f>
        <v>Q4</v>
      </c>
      <c r="E1140">
        <f>tbl_DataModel[[#This Row],[Profit]]/tbl_DataModel[[#This Row],[Sales]]</f>
        <v>0.24000000000000002</v>
      </c>
      <c r="F1140">
        <v>732</v>
      </c>
      <c r="G1140">
        <v>175.68</v>
      </c>
      <c r="H1140" t="s">
        <v>32</v>
      </c>
      <c r="I1140" t="s">
        <v>46</v>
      </c>
      <c r="J1140" t="s">
        <v>29</v>
      </c>
      <c r="K1140" t="s">
        <v>106</v>
      </c>
    </row>
    <row r="1141" spans="1:11" x14ac:dyDescent="0.3">
      <c r="A1141">
        <f>YEAR('Supermart Grocery Sales - Retai'!F:F)</f>
        <v>2018</v>
      </c>
      <c r="B1141">
        <f>MONTH('Supermart Grocery Sales - Retai'!F:F)</f>
        <v>10</v>
      </c>
      <c r="C1141" t="str" cm="1">
        <f t="array" ref="C1141">CHOOSE(_xlfn.ANCHORARRAY(B1141), "Jan", "Feb", "Mar", "Apr", "May", "Jun", "Jul", "Aug", "Sep", "Oct", "Nov", "Dec")</f>
        <v>Oct</v>
      </c>
      <c r="D1141" t="str">
        <f>"Q"&amp;ROUNDUP(MONTH('Supermart Grocery Sales - Retai'!F1141)/3,0)</f>
        <v>Q4</v>
      </c>
      <c r="E1141">
        <f>tbl_DataModel[[#This Row],[Profit]]/tbl_DataModel[[#This Row],[Sales]]</f>
        <v>9.0000000000000011E-2</v>
      </c>
      <c r="F1141">
        <v>1231</v>
      </c>
      <c r="G1141">
        <v>110.79</v>
      </c>
      <c r="H1141" t="s">
        <v>32</v>
      </c>
      <c r="I1141" t="s">
        <v>153</v>
      </c>
      <c r="J1141" t="s">
        <v>29</v>
      </c>
      <c r="K1141" t="s">
        <v>25</v>
      </c>
    </row>
    <row r="1142" spans="1:11" x14ac:dyDescent="0.3">
      <c r="A1142">
        <f>YEAR('Supermart Grocery Sales - Retai'!F:F)</f>
        <v>2017</v>
      </c>
      <c r="B1142">
        <f>MONTH('Supermart Grocery Sales - Retai'!F:F)</f>
        <v>6</v>
      </c>
      <c r="C1142" t="str" cm="1">
        <f t="array" ref="C1142">CHOOSE(_xlfn.ANCHORARRAY(B1142), "Jan", "Feb", "Mar", "Apr", "May", "Jun", "Jul", "Aug", "Sep", "Oct", "Nov", "Dec")</f>
        <v>Jun</v>
      </c>
      <c r="D1142" t="str">
        <f>"Q"&amp;ROUNDUP(MONTH('Supermart Grocery Sales - Retai'!F1142)/3,0)</f>
        <v>Q2</v>
      </c>
      <c r="E1142">
        <f>tbl_DataModel[[#This Row],[Profit]]/tbl_DataModel[[#This Row],[Sales]]</f>
        <v>0.19999999999999998</v>
      </c>
      <c r="F1142">
        <v>1586</v>
      </c>
      <c r="G1142">
        <v>317.2</v>
      </c>
      <c r="H1142" t="s">
        <v>63</v>
      </c>
      <c r="I1142" t="s">
        <v>87</v>
      </c>
      <c r="J1142" t="s">
        <v>29</v>
      </c>
      <c r="K1142" t="s">
        <v>191</v>
      </c>
    </row>
    <row r="1143" spans="1:11" x14ac:dyDescent="0.3">
      <c r="A1143">
        <f>YEAR('Supermart Grocery Sales - Retai'!F:F)</f>
        <v>2015</v>
      </c>
      <c r="B1143">
        <f>MONTH('Supermart Grocery Sales - Retai'!F:F)</f>
        <v>11</v>
      </c>
      <c r="C1143" t="str" cm="1">
        <f t="array" ref="C1143">CHOOSE(_xlfn.ANCHORARRAY(B1143), "Jan", "Feb", "Mar", "Apr", "May", "Jun", "Jul", "Aug", "Sep", "Oct", "Nov", "Dec")</f>
        <v>Nov</v>
      </c>
      <c r="D1143" t="str">
        <f>"Q"&amp;ROUNDUP(MONTH('Supermart Grocery Sales - Retai'!F1143)/3,0)</f>
        <v>Q4</v>
      </c>
      <c r="E1143">
        <f>tbl_DataModel[[#This Row],[Profit]]/tbl_DataModel[[#This Row],[Sales]]</f>
        <v>0.27</v>
      </c>
      <c r="F1143">
        <v>1425</v>
      </c>
      <c r="G1143">
        <v>384.75</v>
      </c>
      <c r="H1143" t="s">
        <v>13</v>
      </c>
      <c r="I1143" t="s">
        <v>14</v>
      </c>
      <c r="J1143" t="s">
        <v>29</v>
      </c>
      <c r="K1143" t="s">
        <v>211</v>
      </c>
    </row>
    <row r="1144" spans="1:11" x14ac:dyDescent="0.3">
      <c r="A1144">
        <f>YEAR('Supermart Grocery Sales - Retai'!F:F)</f>
        <v>2016</v>
      </c>
      <c r="B1144">
        <f>MONTH('Supermart Grocery Sales - Retai'!F:F)</f>
        <v>1</v>
      </c>
      <c r="C1144" t="str" cm="1">
        <f t="array" ref="C1144">CHOOSE(_xlfn.ANCHORARRAY(B1144), "Jan", "Feb", "Mar", "Apr", "May", "Jun", "Jul", "Aug", "Sep", "Oct", "Nov", "Dec")</f>
        <v>Jan</v>
      </c>
      <c r="D1144" t="str">
        <f>"Q"&amp;ROUNDUP(MONTH('Supermart Grocery Sales - Retai'!F1144)/3,0)</f>
        <v>Q1</v>
      </c>
      <c r="E1144">
        <f>tbl_DataModel[[#This Row],[Profit]]/tbl_DataModel[[#This Row],[Sales]]</f>
        <v>0.27</v>
      </c>
      <c r="F1144">
        <v>1018</v>
      </c>
      <c r="G1144">
        <v>274.86</v>
      </c>
      <c r="H1144" t="s">
        <v>58</v>
      </c>
      <c r="I1144" t="s">
        <v>59</v>
      </c>
      <c r="J1144" t="s">
        <v>29</v>
      </c>
      <c r="K1144" t="s">
        <v>116</v>
      </c>
    </row>
    <row r="1145" spans="1:11" x14ac:dyDescent="0.3">
      <c r="A1145">
        <f>YEAR('Supermart Grocery Sales - Retai'!F:F)</f>
        <v>2018</v>
      </c>
      <c r="B1145">
        <f>MONTH('Supermart Grocery Sales - Retai'!F:F)</f>
        <v>6</v>
      </c>
      <c r="C1145" t="str" cm="1">
        <f t="array" ref="C1145">CHOOSE(_xlfn.ANCHORARRAY(B1145), "Jan", "Feb", "Mar", "Apr", "May", "Jun", "Jul", "Aug", "Sep", "Oct", "Nov", "Dec")</f>
        <v>Jun</v>
      </c>
      <c r="D1145" t="str">
        <f>"Q"&amp;ROUNDUP(MONTH('Supermart Grocery Sales - Retai'!F1145)/3,0)</f>
        <v>Q2</v>
      </c>
      <c r="E1145">
        <f>tbl_DataModel[[#This Row],[Profit]]/tbl_DataModel[[#This Row],[Sales]]</f>
        <v>0.16999999999999998</v>
      </c>
      <c r="F1145">
        <v>1810</v>
      </c>
      <c r="G1145">
        <v>307.7</v>
      </c>
      <c r="H1145" t="s">
        <v>58</v>
      </c>
      <c r="I1145" t="s">
        <v>112</v>
      </c>
      <c r="J1145" t="s">
        <v>29</v>
      </c>
      <c r="K1145" t="s">
        <v>102</v>
      </c>
    </row>
    <row r="1146" spans="1:11" x14ac:dyDescent="0.3">
      <c r="A1146">
        <f>YEAR('Supermart Grocery Sales - Retai'!F:F)</f>
        <v>2018</v>
      </c>
      <c r="B1146">
        <f>MONTH('Supermart Grocery Sales - Retai'!F:F)</f>
        <v>10</v>
      </c>
      <c r="C1146" t="str" cm="1">
        <f t="array" ref="C1146">CHOOSE(_xlfn.ANCHORARRAY(B1146), "Jan", "Feb", "Mar", "Apr", "May", "Jun", "Jul", "Aug", "Sep", "Oct", "Nov", "Dec")</f>
        <v>Oct</v>
      </c>
      <c r="D1146" t="str">
        <f>"Q"&amp;ROUNDUP(MONTH('Supermart Grocery Sales - Retai'!F1146)/3,0)</f>
        <v>Q4</v>
      </c>
      <c r="E1146">
        <f>tbl_DataModel[[#This Row],[Profit]]/tbl_DataModel[[#This Row],[Sales]]</f>
        <v>0.18</v>
      </c>
      <c r="F1146">
        <v>621</v>
      </c>
      <c r="G1146">
        <v>111.78</v>
      </c>
      <c r="H1146" t="s">
        <v>63</v>
      </c>
      <c r="I1146" t="s">
        <v>75</v>
      </c>
      <c r="J1146" t="s">
        <v>29</v>
      </c>
      <c r="K1146" t="s">
        <v>122</v>
      </c>
    </row>
    <row r="1147" spans="1:11" x14ac:dyDescent="0.3">
      <c r="A1147">
        <f>YEAR('Supermart Grocery Sales - Retai'!F:F)</f>
        <v>2018</v>
      </c>
      <c r="B1147">
        <f>MONTH('Supermart Grocery Sales - Retai'!F:F)</f>
        <v>5</v>
      </c>
      <c r="C1147" t="str" cm="1">
        <f t="array" ref="C1147">CHOOSE(_xlfn.ANCHORARRAY(B1147), "Jan", "Feb", "Mar", "Apr", "May", "Jun", "Jul", "Aug", "Sep", "Oct", "Nov", "Dec")</f>
        <v>May</v>
      </c>
      <c r="D1147" t="str">
        <f>"Q"&amp;ROUNDUP(MONTH('Supermart Grocery Sales - Retai'!F1147)/3,0)</f>
        <v>Q2</v>
      </c>
      <c r="E1147">
        <f>tbl_DataModel[[#This Row],[Profit]]/tbl_DataModel[[#This Row],[Sales]]</f>
        <v>0.35</v>
      </c>
      <c r="F1147">
        <v>2300</v>
      </c>
      <c r="G1147">
        <v>805</v>
      </c>
      <c r="H1147" t="s">
        <v>20</v>
      </c>
      <c r="I1147" t="s">
        <v>21</v>
      </c>
      <c r="J1147" t="s">
        <v>29</v>
      </c>
      <c r="K1147" t="s">
        <v>261</v>
      </c>
    </row>
    <row r="1148" spans="1:11" x14ac:dyDescent="0.3">
      <c r="A1148">
        <f>YEAR('Supermart Grocery Sales - Retai'!F:F)</f>
        <v>2015</v>
      </c>
      <c r="B1148">
        <f>MONTH('Supermart Grocery Sales - Retai'!F:F)</f>
        <v>1</v>
      </c>
      <c r="C1148" t="str" cm="1">
        <f t="array" ref="C1148">CHOOSE(_xlfn.ANCHORARRAY(B1148), "Jan", "Feb", "Mar", "Apr", "May", "Jun", "Jul", "Aug", "Sep", "Oct", "Nov", "Dec")</f>
        <v>Jan</v>
      </c>
      <c r="D1148" t="str">
        <f>"Q"&amp;ROUNDUP(MONTH('Supermart Grocery Sales - Retai'!F1148)/3,0)</f>
        <v>Q1</v>
      </c>
      <c r="E1148">
        <f>tbl_DataModel[[#This Row],[Profit]]/tbl_DataModel[[#This Row],[Sales]]</f>
        <v>0.43</v>
      </c>
      <c r="F1148">
        <v>1064</v>
      </c>
      <c r="G1148">
        <v>457.52</v>
      </c>
      <c r="H1148" t="s">
        <v>58</v>
      </c>
      <c r="I1148" t="s">
        <v>59</v>
      </c>
      <c r="J1148" t="s">
        <v>29</v>
      </c>
      <c r="K1148" t="s">
        <v>151</v>
      </c>
    </row>
    <row r="1149" spans="1:11" x14ac:dyDescent="0.3">
      <c r="A1149">
        <f>YEAR('Supermart Grocery Sales - Retai'!F:F)</f>
        <v>2016</v>
      </c>
      <c r="B1149">
        <f>MONTH('Supermart Grocery Sales - Retai'!F:F)</f>
        <v>12</v>
      </c>
      <c r="C1149" t="str" cm="1">
        <f t="array" ref="C1149">CHOOSE(_xlfn.ANCHORARRAY(B1149), "Jan", "Feb", "Mar", "Apr", "May", "Jun", "Jul", "Aug", "Sep", "Oct", "Nov", "Dec")</f>
        <v>Dec</v>
      </c>
      <c r="D1149" t="str">
        <f>"Q"&amp;ROUNDUP(MONTH('Supermart Grocery Sales - Retai'!F1149)/3,0)</f>
        <v>Q4</v>
      </c>
      <c r="E1149">
        <f>tbl_DataModel[[#This Row],[Profit]]/tbl_DataModel[[#This Row],[Sales]]</f>
        <v>0.05</v>
      </c>
      <c r="F1149">
        <v>1298</v>
      </c>
      <c r="G1149">
        <v>64.900000000000006</v>
      </c>
      <c r="H1149" t="s">
        <v>32</v>
      </c>
      <c r="I1149" t="s">
        <v>33</v>
      </c>
      <c r="J1149" t="s">
        <v>76</v>
      </c>
      <c r="K1149" t="s">
        <v>120</v>
      </c>
    </row>
    <row r="1150" spans="1:11" x14ac:dyDescent="0.3">
      <c r="A1150">
        <f>YEAR('Supermart Grocery Sales - Retai'!F:F)</f>
        <v>2016</v>
      </c>
      <c r="B1150">
        <f>MONTH('Supermart Grocery Sales - Retai'!F:F)</f>
        <v>10</v>
      </c>
      <c r="C1150" t="str" cm="1">
        <f t="array" ref="C1150">CHOOSE(_xlfn.ANCHORARRAY(B1150), "Jan", "Feb", "Mar", "Apr", "May", "Jun", "Jul", "Aug", "Sep", "Oct", "Nov", "Dec")</f>
        <v>Oct</v>
      </c>
      <c r="D1150" t="str">
        <f>"Q"&amp;ROUNDUP(MONTH('Supermart Grocery Sales - Retai'!F1150)/3,0)</f>
        <v>Q4</v>
      </c>
      <c r="E1150">
        <f>tbl_DataModel[[#This Row],[Profit]]/tbl_DataModel[[#This Row],[Sales]]</f>
        <v>0.45</v>
      </c>
      <c r="F1150">
        <v>613</v>
      </c>
      <c r="G1150">
        <v>275.85000000000002</v>
      </c>
      <c r="H1150" t="s">
        <v>32</v>
      </c>
      <c r="I1150" t="s">
        <v>33</v>
      </c>
      <c r="J1150" t="s">
        <v>76</v>
      </c>
      <c r="K1150" t="s">
        <v>83</v>
      </c>
    </row>
    <row r="1151" spans="1:11" x14ac:dyDescent="0.3">
      <c r="A1151">
        <f>YEAR('Supermart Grocery Sales - Retai'!F:F)</f>
        <v>2018</v>
      </c>
      <c r="B1151">
        <f>MONTH('Supermart Grocery Sales - Retai'!F:F)</f>
        <v>10</v>
      </c>
      <c r="C1151" t="str" cm="1">
        <f t="array" ref="C1151">CHOOSE(_xlfn.ANCHORARRAY(B1151), "Jan", "Feb", "Mar", "Apr", "May", "Jun", "Jul", "Aug", "Sep", "Oct", "Nov", "Dec")</f>
        <v>Oct</v>
      </c>
      <c r="D1151" t="str">
        <f>"Q"&amp;ROUNDUP(MONTH('Supermart Grocery Sales - Retai'!F1151)/3,0)</f>
        <v>Q4</v>
      </c>
      <c r="E1151">
        <f>tbl_DataModel[[#This Row],[Profit]]/tbl_DataModel[[#This Row],[Sales]]</f>
        <v>0.41</v>
      </c>
      <c r="F1151">
        <v>1857</v>
      </c>
      <c r="G1151">
        <v>761.37</v>
      </c>
      <c r="H1151" t="s">
        <v>49</v>
      </c>
      <c r="I1151" t="s">
        <v>205</v>
      </c>
      <c r="J1151" t="s">
        <v>76</v>
      </c>
      <c r="K1151" t="s">
        <v>74</v>
      </c>
    </row>
    <row r="1152" spans="1:11" x14ac:dyDescent="0.3">
      <c r="A1152">
        <f>YEAR('Supermart Grocery Sales - Retai'!F:F)</f>
        <v>2016</v>
      </c>
      <c r="B1152">
        <f>MONTH('Supermart Grocery Sales - Retai'!F:F)</f>
        <v>12</v>
      </c>
      <c r="C1152" t="str" cm="1">
        <f t="array" ref="C1152">CHOOSE(_xlfn.ANCHORARRAY(B1152), "Jan", "Feb", "Mar", "Apr", "May", "Jun", "Jul", "Aug", "Sep", "Oct", "Nov", "Dec")</f>
        <v>Dec</v>
      </c>
      <c r="D1152" t="str">
        <f>"Q"&amp;ROUNDUP(MONTH('Supermart Grocery Sales - Retai'!F1152)/3,0)</f>
        <v>Q4</v>
      </c>
      <c r="E1152">
        <f>tbl_DataModel[[#This Row],[Profit]]/tbl_DataModel[[#This Row],[Sales]]</f>
        <v>0.2</v>
      </c>
      <c r="F1152">
        <v>1753</v>
      </c>
      <c r="G1152">
        <v>350.6</v>
      </c>
      <c r="H1152" t="s">
        <v>32</v>
      </c>
      <c r="I1152" t="s">
        <v>153</v>
      </c>
      <c r="J1152" t="s">
        <v>76</v>
      </c>
      <c r="K1152" t="s">
        <v>182</v>
      </c>
    </row>
    <row r="1153" spans="1:11" x14ac:dyDescent="0.3">
      <c r="A1153">
        <f>YEAR('Supermart Grocery Sales - Retai'!F:F)</f>
        <v>2016</v>
      </c>
      <c r="B1153">
        <f>MONTH('Supermart Grocery Sales - Retai'!F:F)</f>
        <v>12</v>
      </c>
      <c r="C1153" t="str" cm="1">
        <f t="array" ref="C1153">CHOOSE(_xlfn.ANCHORARRAY(B1153), "Jan", "Feb", "Mar", "Apr", "May", "Jun", "Jul", "Aug", "Sep", "Oct", "Nov", "Dec")</f>
        <v>Dec</v>
      </c>
      <c r="D1153" t="str">
        <f>"Q"&amp;ROUNDUP(MONTH('Supermart Grocery Sales - Retai'!F1153)/3,0)</f>
        <v>Q4</v>
      </c>
      <c r="E1153">
        <f>tbl_DataModel[[#This Row],[Profit]]/tbl_DataModel[[#This Row],[Sales]]</f>
        <v>0.13</v>
      </c>
      <c r="F1153">
        <v>2209</v>
      </c>
      <c r="G1153">
        <v>287.17</v>
      </c>
      <c r="H1153" t="s">
        <v>63</v>
      </c>
      <c r="I1153" t="s">
        <v>64</v>
      </c>
      <c r="J1153" t="s">
        <v>76</v>
      </c>
      <c r="K1153" t="s">
        <v>120</v>
      </c>
    </row>
    <row r="1154" spans="1:11" x14ac:dyDescent="0.3">
      <c r="A1154">
        <f>YEAR('Supermart Grocery Sales - Retai'!F:F)</f>
        <v>2017</v>
      </c>
      <c r="B1154">
        <f>MONTH('Supermart Grocery Sales - Retai'!F:F)</f>
        <v>12</v>
      </c>
      <c r="C1154" t="str" cm="1">
        <f t="array" ref="C1154">CHOOSE(_xlfn.ANCHORARRAY(B1154), "Jan", "Feb", "Mar", "Apr", "May", "Jun", "Jul", "Aug", "Sep", "Oct", "Nov", "Dec")</f>
        <v>Dec</v>
      </c>
      <c r="D1154" t="str">
        <f>"Q"&amp;ROUNDUP(MONTH('Supermart Grocery Sales - Retai'!F1154)/3,0)</f>
        <v>Q4</v>
      </c>
      <c r="E1154">
        <f>tbl_DataModel[[#This Row],[Profit]]/tbl_DataModel[[#This Row],[Sales]]</f>
        <v>4.9999999999999996E-2</v>
      </c>
      <c r="F1154">
        <v>2126</v>
      </c>
      <c r="G1154">
        <v>106.3</v>
      </c>
      <c r="H1154" t="s">
        <v>63</v>
      </c>
      <c r="I1154" t="s">
        <v>64</v>
      </c>
      <c r="J1154" t="s">
        <v>76</v>
      </c>
      <c r="K1154" t="s">
        <v>174</v>
      </c>
    </row>
    <row r="1155" spans="1:11" x14ac:dyDescent="0.3">
      <c r="A1155">
        <f>YEAR('Supermart Grocery Sales - Retai'!F:F)</f>
        <v>2018</v>
      </c>
      <c r="B1155">
        <f>MONTH('Supermart Grocery Sales - Retai'!F:F)</f>
        <v>9</v>
      </c>
      <c r="C1155" t="str" cm="1">
        <f t="array" ref="C1155">CHOOSE(_xlfn.ANCHORARRAY(B1155), "Jan", "Feb", "Mar", "Apr", "May", "Jun", "Jul", "Aug", "Sep", "Oct", "Nov", "Dec")</f>
        <v>Sep</v>
      </c>
      <c r="D1155" t="str">
        <f>"Q"&amp;ROUNDUP(MONTH('Supermart Grocery Sales - Retai'!F1155)/3,0)</f>
        <v>Q3</v>
      </c>
      <c r="E1155">
        <f>tbl_DataModel[[#This Row],[Profit]]/tbl_DataModel[[#This Row],[Sales]]</f>
        <v>7.0000000000000007E-2</v>
      </c>
      <c r="F1155">
        <v>1154</v>
      </c>
      <c r="G1155">
        <v>80.78</v>
      </c>
      <c r="H1155" t="s">
        <v>49</v>
      </c>
      <c r="I1155" t="s">
        <v>205</v>
      </c>
      <c r="J1155" t="s">
        <v>76</v>
      </c>
      <c r="K1155" t="s">
        <v>234</v>
      </c>
    </row>
    <row r="1156" spans="1:11" x14ac:dyDescent="0.3">
      <c r="A1156">
        <f>YEAR('Supermart Grocery Sales - Retai'!F:F)</f>
        <v>2018</v>
      </c>
      <c r="B1156">
        <f>MONTH('Supermart Grocery Sales - Retai'!F:F)</f>
        <v>9</v>
      </c>
      <c r="C1156" t="str" cm="1">
        <f t="array" ref="C1156">CHOOSE(_xlfn.ANCHORARRAY(B1156), "Jan", "Feb", "Mar", "Apr", "May", "Jun", "Jul", "Aug", "Sep", "Oct", "Nov", "Dec")</f>
        <v>Sep</v>
      </c>
      <c r="D1156" t="str">
        <f>"Q"&amp;ROUNDUP(MONTH('Supermart Grocery Sales - Retai'!F1156)/3,0)</f>
        <v>Q3</v>
      </c>
      <c r="E1156">
        <f>tbl_DataModel[[#This Row],[Profit]]/tbl_DataModel[[#This Row],[Sales]]</f>
        <v>0.38</v>
      </c>
      <c r="F1156">
        <v>665</v>
      </c>
      <c r="G1156">
        <v>252.7</v>
      </c>
      <c r="H1156" t="s">
        <v>49</v>
      </c>
      <c r="I1156" t="s">
        <v>54</v>
      </c>
      <c r="J1156" t="s">
        <v>76</v>
      </c>
      <c r="K1156" t="s">
        <v>71</v>
      </c>
    </row>
    <row r="1157" spans="1:11" x14ac:dyDescent="0.3">
      <c r="A1157">
        <f>YEAR('Supermart Grocery Sales - Retai'!F:F)</f>
        <v>2016</v>
      </c>
      <c r="B1157">
        <f>MONTH('Supermart Grocery Sales - Retai'!F:F)</f>
        <v>12</v>
      </c>
      <c r="C1157" t="str" cm="1">
        <f t="array" ref="C1157">CHOOSE(_xlfn.ANCHORARRAY(B1157), "Jan", "Feb", "Mar", "Apr", "May", "Jun", "Jul", "Aug", "Sep", "Oct", "Nov", "Dec")</f>
        <v>Dec</v>
      </c>
      <c r="D1157" t="str">
        <f>"Q"&amp;ROUNDUP(MONTH('Supermart Grocery Sales - Retai'!F1157)/3,0)</f>
        <v>Q4</v>
      </c>
      <c r="E1157">
        <f>tbl_DataModel[[#This Row],[Profit]]/tbl_DataModel[[#This Row],[Sales]]</f>
        <v>0.05</v>
      </c>
      <c r="F1157">
        <v>2338</v>
      </c>
      <c r="G1157">
        <v>116.9</v>
      </c>
      <c r="H1157" t="s">
        <v>49</v>
      </c>
      <c r="I1157" t="s">
        <v>54</v>
      </c>
      <c r="J1157" t="s">
        <v>76</v>
      </c>
      <c r="K1157" t="s">
        <v>71</v>
      </c>
    </row>
    <row r="1158" spans="1:11" x14ac:dyDescent="0.3">
      <c r="A1158">
        <f>YEAR('Supermart Grocery Sales - Retai'!F:F)</f>
        <v>2018</v>
      </c>
      <c r="B1158">
        <f>MONTH('Supermart Grocery Sales - Retai'!F:F)</f>
        <v>12</v>
      </c>
      <c r="C1158" t="str" cm="1">
        <f t="array" ref="C1158">CHOOSE(_xlfn.ANCHORARRAY(B1158), "Jan", "Feb", "Mar", "Apr", "May", "Jun", "Jul", "Aug", "Sep", "Oct", "Nov", "Dec")</f>
        <v>Dec</v>
      </c>
      <c r="D1158" t="str">
        <f>"Q"&amp;ROUNDUP(MONTH('Supermart Grocery Sales - Retai'!F1158)/3,0)</f>
        <v>Q4</v>
      </c>
      <c r="E1158">
        <f>tbl_DataModel[[#This Row],[Profit]]/tbl_DataModel[[#This Row],[Sales]]</f>
        <v>0.13</v>
      </c>
      <c r="F1158">
        <v>2253</v>
      </c>
      <c r="G1158">
        <v>292.89</v>
      </c>
      <c r="H1158" t="s">
        <v>58</v>
      </c>
      <c r="I1158" t="s">
        <v>59</v>
      </c>
      <c r="J1158" t="s">
        <v>76</v>
      </c>
      <c r="K1158" t="s">
        <v>114</v>
      </c>
    </row>
    <row r="1159" spans="1:11" x14ac:dyDescent="0.3">
      <c r="A1159">
        <f>YEAR('Supermart Grocery Sales - Retai'!F:F)</f>
        <v>2018</v>
      </c>
      <c r="B1159">
        <f>MONTH('Supermart Grocery Sales - Retai'!F:F)</f>
        <v>10</v>
      </c>
      <c r="C1159" t="str" cm="1">
        <f t="array" ref="C1159">CHOOSE(_xlfn.ANCHORARRAY(B1159), "Jan", "Feb", "Mar", "Apr", "May", "Jun", "Jul", "Aug", "Sep", "Oct", "Nov", "Dec")</f>
        <v>Oct</v>
      </c>
      <c r="D1159" t="str">
        <f>"Q"&amp;ROUNDUP(MONTH('Supermart Grocery Sales - Retai'!F1159)/3,0)</f>
        <v>Q4</v>
      </c>
      <c r="E1159">
        <f>tbl_DataModel[[#This Row],[Profit]]/tbl_DataModel[[#This Row],[Sales]]</f>
        <v>0.18</v>
      </c>
      <c r="F1159">
        <v>1082</v>
      </c>
      <c r="G1159">
        <v>194.76</v>
      </c>
      <c r="H1159" t="s">
        <v>32</v>
      </c>
      <c r="I1159" t="s">
        <v>97</v>
      </c>
      <c r="J1159" t="s">
        <v>76</v>
      </c>
      <c r="K1159" t="s">
        <v>42</v>
      </c>
    </row>
    <row r="1160" spans="1:11" x14ac:dyDescent="0.3">
      <c r="A1160">
        <f>YEAR('Supermart Grocery Sales - Retai'!F:F)</f>
        <v>2016</v>
      </c>
      <c r="B1160">
        <f>MONTH('Supermart Grocery Sales - Retai'!F:F)</f>
        <v>10</v>
      </c>
      <c r="C1160" t="str" cm="1">
        <f t="array" ref="C1160">CHOOSE(_xlfn.ANCHORARRAY(B1160), "Jan", "Feb", "Mar", "Apr", "May", "Jun", "Jul", "Aug", "Sep", "Oct", "Nov", "Dec")</f>
        <v>Oct</v>
      </c>
      <c r="D1160" t="str">
        <f>"Q"&amp;ROUNDUP(MONTH('Supermart Grocery Sales - Retai'!F1160)/3,0)</f>
        <v>Q4</v>
      </c>
      <c r="E1160">
        <f>tbl_DataModel[[#This Row],[Profit]]/tbl_DataModel[[#This Row],[Sales]]</f>
        <v>0.25</v>
      </c>
      <c r="F1160">
        <v>1192</v>
      </c>
      <c r="G1160">
        <v>298</v>
      </c>
      <c r="H1160" t="s">
        <v>26</v>
      </c>
      <c r="I1160" t="s">
        <v>94</v>
      </c>
      <c r="J1160" t="s">
        <v>76</v>
      </c>
      <c r="K1160" t="s">
        <v>174</v>
      </c>
    </row>
    <row r="1161" spans="1:11" x14ac:dyDescent="0.3">
      <c r="A1161">
        <f>YEAR('Supermart Grocery Sales - Retai'!F:F)</f>
        <v>2017</v>
      </c>
      <c r="B1161">
        <f>MONTH('Supermart Grocery Sales - Retai'!F:F)</f>
        <v>5</v>
      </c>
      <c r="C1161" t="str" cm="1">
        <f t="array" ref="C1161">CHOOSE(_xlfn.ANCHORARRAY(B1161), "Jan", "Feb", "Mar", "Apr", "May", "Jun", "Jul", "Aug", "Sep", "Oct", "Nov", "Dec")</f>
        <v>May</v>
      </c>
      <c r="D1161" t="str">
        <f>"Q"&amp;ROUNDUP(MONTH('Supermart Grocery Sales - Retai'!F1161)/3,0)</f>
        <v>Q2</v>
      </c>
      <c r="E1161">
        <f>tbl_DataModel[[#This Row],[Profit]]/tbl_DataModel[[#This Row],[Sales]]</f>
        <v>0.19</v>
      </c>
      <c r="F1161">
        <v>1190</v>
      </c>
      <c r="G1161">
        <v>226.1</v>
      </c>
      <c r="H1161" t="s">
        <v>20</v>
      </c>
      <c r="I1161" t="s">
        <v>91</v>
      </c>
      <c r="J1161" t="s">
        <v>76</v>
      </c>
      <c r="K1161" t="s">
        <v>159</v>
      </c>
    </row>
    <row r="1162" spans="1:11" x14ac:dyDescent="0.3">
      <c r="A1162">
        <f>YEAR('Supermart Grocery Sales - Retai'!F:F)</f>
        <v>2018</v>
      </c>
      <c r="B1162">
        <f>MONTH('Supermart Grocery Sales - Retai'!F:F)</f>
        <v>12</v>
      </c>
      <c r="C1162" t="str" cm="1">
        <f t="array" ref="C1162">CHOOSE(_xlfn.ANCHORARRAY(B1162), "Jan", "Feb", "Mar", "Apr", "May", "Jun", "Jul", "Aug", "Sep", "Oct", "Nov", "Dec")</f>
        <v>Dec</v>
      </c>
      <c r="D1162" t="str">
        <f>"Q"&amp;ROUNDUP(MONTH('Supermart Grocery Sales - Retai'!F1162)/3,0)</f>
        <v>Q4</v>
      </c>
      <c r="E1162">
        <f>tbl_DataModel[[#This Row],[Profit]]/tbl_DataModel[[#This Row],[Sales]]</f>
        <v>0.19</v>
      </c>
      <c r="F1162">
        <v>1405</v>
      </c>
      <c r="G1162">
        <v>266.95</v>
      </c>
      <c r="H1162" t="s">
        <v>32</v>
      </c>
      <c r="I1162" t="s">
        <v>153</v>
      </c>
      <c r="J1162" t="s">
        <v>76</v>
      </c>
      <c r="K1162" t="s">
        <v>159</v>
      </c>
    </row>
    <row r="1163" spans="1:11" x14ac:dyDescent="0.3">
      <c r="A1163">
        <f>YEAR('Supermart Grocery Sales - Retai'!F:F)</f>
        <v>2018</v>
      </c>
      <c r="B1163">
        <f>MONTH('Supermart Grocery Sales - Retai'!F:F)</f>
        <v>10</v>
      </c>
      <c r="C1163" t="str" cm="1">
        <f t="array" ref="C1163">CHOOSE(_xlfn.ANCHORARRAY(B1163), "Jan", "Feb", "Mar", "Apr", "May", "Jun", "Jul", "Aug", "Sep", "Oct", "Nov", "Dec")</f>
        <v>Oct</v>
      </c>
      <c r="D1163" t="str">
        <f>"Q"&amp;ROUNDUP(MONTH('Supermart Grocery Sales - Retai'!F1163)/3,0)</f>
        <v>Q4</v>
      </c>
      <c r="E1163">
        <f>tbl_DataModel[[#This Row],[Profit]]/tbl_DataModel[[#This Row],[Sales]]</f>
        <v>0.45</v>
      </c>
      <c r="F1163">
        <v>1603</v>
      </c>
      <c r="G1163">
        <v>721.35</v>
      </c>
      <c r="H1163" t="s">
        <v>13</v>
      </c>
      <c r="I1163" t="s">
        <v>14</v>
      </c>
      <c r="J1163" t="s">
        <v>76</v>
      </c>
      <c r="K1163" t="s">
        <v>78</v>
      </c>
    </row>
    <row r="1164" spans="1:11" x14ac:dyDescent="0.3">
      <c r="A1164">
        <f>YEAR('Supermart Grocery Sales - Retai'!F:F)</f>
        <v>2016</v>
      </c>
      <c r="B1164">
        <f>MONTH('Supermart Grocery Sales - Retai'!F:F)</f>
        <v>8</v>
      </c>
      <c r="C1164" t="str" cm="1">
        <f t="array" ref="C1164">CHOOSE(_xlfn.ANCHORARRAY(B1164), "Jan", "Feb", "Mar", "Apr", "May", "Jun", "Jul", "Aug", "Sep", "Oct", "Nov", "Dec")</f>
        <v>Aug</v>
      </c>
      <c r="D1164" t="str">
        <f>"Q"&amp;ROUNDUP(MONTH('Supermart Grocery Sales - Retai'!F1164)/3,0)</f>
        <v>Q3</v>
      </c>
      <c r="E1164">
        <f>tbl_DataModel[[#This Row],[Profit]]/tbl_DataModel[[#This Row],[Sales]]</f>
        <v>0.32999999999999996</v>
      </c>
      <c r="F1164">
        <v>1996</v>
      </c>
      <c r="G1164">
        <v>658.68</v>
      </c>
      <c r="H1164" t="s">
        <v>26</v>
      </c>
      <c r="I1164" t="s">
        <v>27</v>
      </c>
      <c r="J1164" t="s">
        <v>76</v>
      </c>
      <c r="K1164" t="s">
        <v>184</v>
      </c>
    </row>
    <row r="1165" spans="1:11" x14ac:dyDescent="0.3">
      <c r="A1165">
        <f>YEAR('Supermart Grocery Sales - Retai'!F:F)</f>
        <v>2018</v>
      </c>
      <c r="B1165">
        <f>MONTH('Supermart Grocery Sales - Retai'!F:F)</f>
        <v>12</v>
      </c>
      <c r="C1165" t="str" cm="1">
        <f t="array" ref="C1165">CHOOSE(_xlfn.ANCHORARRAY(B1165), "Jan", "Feb", "Mar", "Apr", "May", "Jun", "Jul", "Aug", "Sep", "Oct", "Nov", "Dec")</f>
        <v>Dec</v>
      </c>
      <c r="D1165" t="str">
        <f>"Q"&amp;ROUNDUP(MONTH('Supermart Grocery Sales - Retai'!F1165)/3,0)</f>
        <v>Q4</v>
      </c>
      <c r="E1165">
        <f>tbl_DataModel[[#This Row],[Profit]]/tbl_DataModel[[#This Row],[Sales]]</f>
        <v>0.37</v>
      </c>
      <c r="F1165">
        <v>940</v>
      </c>
      <c r="G1165">
        <v>347.8</v>
      </c>
      <c r="H1165" t="s">
        <v>20</v>
      </c>
      <c r="I1165" t="s">
        <v>91</v>
      </c>
      <c r="J1165" t="s">
        <v>76</v>
      </c>
      <c r="K1165" t="s">
        <v>156</v>
      </c>
    </row>
    <row r="1166" spans="1:11" x14ac:dyDescent="0.3">
      <c r="A1166">
        <f>YEAR('Supermart Grocery Sales - Retai'!F:F)</f>
        <v>2016</v>
      </c>
      <c r="B1166">
        <f>MONTH('Supermart Grocery Sales - Retai'!F:F)</f>
        <v>12</v>
      </c>
      <c r="C1166" t="str" cm="1">
        <f t="array" ref="C1166">CHOOSE(_xlfn.ANCHORARRAY(B1166), "Jan", "Feb", "Mar", "Apr", "May", "Jun", "Jul", "Aug", "Sep", "Oct", "Nov", "Dec")</f>
        <v>Dec</v>
      </c>
      <c r="D1166" t="str">
        <f>"Q"&amp;ROUNDUP(MONTH('Supermart Grocery Sales - Retai'!F1166)/3,0)</f>
        <v>Q4</v>
      </c>
      <c r="E1166">
        <f>tbl_DataModel[[#This Row],[Profit]]/tbl_DataModel[[#This Row],[Sales]]</f>
        <v>0.44</v>
      </c>
      <c r="F1166">
        <v>1621</v>
      </c>
      <c r="G1166">
        <v>713.24</v>
      </c>
      <c r="H1166" t="s">
        <v>32</v>
      </c>
      <c r="I1166" t="s">
        <v>46</v>
      </c>
      <c r="J1166" t="s">
        <v>76</v>
      </c>
      <c r="K1166" t="s">
        <v>182</v>
      </c>
    </row>
    <row r="1167" spans="1:11" x14ac:dyDescent="0.3">
      <c r="A1167">
        <f>YEAR('Supermart Grocery Sales - Retai'!F:F)</f>
        <v>2016</v>
      </c>
      <c r="B1167">
        <f>MONTH('Supermart Grocery Sales - Retai'!F:F)</f>
        <v>8</v>
      </c>
      <c r="C1167" t="str" cm="1">
        <f t="array" ref="C1167">CHOOSE(_xlfn.ANCHORARRAY(B1167), "Jan", "Feb", "Mar", "Apr", "May", "Jun", "Jul", "Aug", "Sep", "Oct", "Nov", "Dec")</f>
        <v>Aug</v>
      </c>
      <c r="D1167" t="str">
        <f>"Q"&amp;ROUNDUP(MONTH('Supermart Grocery Sales - Retai'!F1167)/3,0)</f>
        <v>Q3</v>
      </c>
      <c r="E1167">
        <f>tbl_DataModel[[#This Row],[Profit]]/tbl_DataModel[[#This Row],[Sales]]</f>
        <v>0.24000000000000002</v>
      </c>
      <c r="F1167">
        <v>2329</v>
      </c>
      <c r="G1167">
        <v>558.96</v>
      </c>
      <c r="H1167" t="s">
        <v>20</v>
      </c>
      <c r="I1167" t="s">
        <v>21</v>
      </c>
      <c r="J1167" t="s">
        <v>76</v>
      </c>
      <c r="K1167" t="s">
        <v>67</v>
      </c>
    </row>
    <row r="1168" spans="1:11" x14ac:dyDescent="0.3">
      <c r="A1168">
        <f>YEAR('Supermart Grocery Sales - Retai'!F:F)</f>
        <v>2015</v>
      </c>
      <c r="B1168">
        <f>MONTH('Supermart Grocery Sales - Retai'!F:F)</f>
        <v>2</v>
      </c>
      <c r="C1168" t="str" cm="1">
        <f t="array" ref="C1168">CHOOSE(_xlfn.ANCHORARRAY(B1168), "Jan", "Feb", "Mar", "Apr", "May", "Jun", "Jul", "Aug", "Sep", "Oct", "Nov", "Dec")</f>
        <v>Feb</v>
      </c>
      <c r="D1168" t="str">
        <f>"Q"&amp;ROUNDUP(MONTH('Supermart Grocery Sales - Retai'!F1168)/3,0)</f>
        <v>Q1</v>
      </c>
      <c r="E1168">
        <f>tbl_DataModel[[#This Row],[Profit]]/tbl_DataModel[[#This Row],[Sales]]</f>
        <v>0.3</v>
      </c>
      <c r="F1168">
        <v>547</v>
      </c>
      <c r="G1168">
        <v>164.1</v>
      </c>
      <c r="H1168" t="s">
        <v>26</v>
      </c>
      <c r="I1168" t="s">
        <v>201</v>
      </c>
      <c r="J1168" t="s">
        <v>76</v>
      </c>
      <c r="K1168" t="s">
        <v>42</v>
      </c>
    </row>
    <row r="1169" spans="1:11" x14ac:dyDescent="0.3">
      <c r="A1169">
        <f>YEAR('Supermart Grocery Sales - Retai'!F:F)</f>
        <v>2018</v>
      </c>
      <c r="B1169">
        <f>MONTH('Supermart Grocery Sales - Retai'!F:F)</f>
        <v>12</v>
      </c>
      <c r="C1169" t="str" cm="1">
        <f t="array" ref="C1169">CHOOSE(_xlfn.ANCHORARRAY(B1169), "Jan", "Feb", "Mar", "Apr", "May", "Jun", "Jul", "Aug", "Sep", "Oct", "Nov", "Dec")</f>
        <v>Dec</v>
      </c>
      <c r="D1169" t="str">
        <f>"Q"&amp;ROUNDUP(MONTH('Supermart Grocery Sales - Retai'!F1169)/3,0)</f>
        <v>Q4</v>
      </c>
      <c r="E1169">
        <f>tbl_DataModel[[#This Row],[Profit]]/tbl_DataModel[[#This Row],[Sales]]</f>
        <v>0.18</v>
      </c>
      <c r="F1169">
        <v>1821</v>
      </c>
      <c r="G1169">
        <v>327.78</v>
      </c>
      <c r="H1169" t="s">
        <v>63</v>
      </c>
      <c r="I1169" t="s">
        <v>157</v>
      </c>
      <c r="J1169" t="s">
        <v>76</v>
      </c>
      <c r="K1169" t="s">
        <v>137</v>
      </c>
    </row>
    <row r="1170" spans="1:11" x14ac:dyDescent="0.3">
      <c r="A1170">
        <f>YEAR('Supermart Grocery Sales - Retai'!F:F)</f>
        <v>2016</v>
      </c>
      <c r="B1170">
        <f>MONTH('Supermart Grocery Sales - Retai'!F:F)</f>
        <v>10</v>
      </c>
      <c r="C1170" t="str" cm="1">
        <f t="array" ref="C1170">CHOOSE(_xlfn.ANCHORARRAY(B1170), "Jan", "Feb", "Mar", "Apr", "May", "Jun", "Jul", "Aug", "Sep", "Oct", "Nov", "Dec")</f>
        <v>Oct</v>
      </c>
      <c r="D1170" t="str">
        <f>"Q"&amp;ROUNDUP(MONTH('Supermart Grocery Sales - Retai'!F1170)/3,0)</f>
        <v>Q4</v>
      </c>
      <c r="E1170">
        <f>tbl_DataModel[[#This Row],[Profit]]/tbl_DataModel[[#This Row],[Sales]]</f>
        <v>0.39</v>
      </c>
      <c r="F1170">
        <v>1717</v>
      </c>
      <c r="G1170">
        <v>669.63</v>
      </c>
      <c r="H1170" t="s">
        <v>63</v>
      </c>
      <c r="I1170" t="s">
        <v>64</v>
      </c>
      <c r="J1170" t="s">
        <v>76</v>
      </c>
      <c r="K1170" t="s">
        <v>12</v>
      </c>
    </row>
    <row r="1171" spans="1:11" x14ac:dyDescent="0.3">
      <c r="A1171">
        <f>YEAR('Supermart Grocery Sales - Retai'!F:F)</f>
        <v>2016</v>
      </c>
      <c r="B1171">
        <f>MONTH('Supermart Grocery Sales - Retai'!F:F)</f>
        <v>11</v>
      </c>
      <c r="C1171" t="str" cm="1">
        <f t="array" ref="C1171">CHOOSE(_xlfn.ANCHORARRAY(B1171), "Jan", "Feb", "Mar", "Apr", "May", "Jun", "Jul", "Aug", "Sep", "Oct", "Nov", "Dec")</f>
        <v>Nov</v>
      </c>
      <c r="D1171" t="str">
        <f>"Q"&amp;ROUNDUP(MONTH('Supermart Grocery Sales - Retai'!F1171)/3,0)</f>
        <v>Q4</v>
      </c>
      <c r="E1171">
        <f>tbl_DataModel[[#This Row],[Profit]]/tbl_DataModel[[#This Row],[Sales]]</f>
        <v>0.21</v>
      </c>
      <c r="F1171">
        <v>1231</v>
      </c>
      <c r="G1171">
        <v>258.51</v>
      </c>
      <c r="H1171" t="s">
        <v>13</v>
      </c>
      <c r="I1171" t="s">
        <v>14</v>
      </c>
      <c r="J1171" t="s">
        <v>76</v>
      </c>
      <c r="K1171" t="s">
        <v>156</v>
      </c>
    </row>
    <row r="1172" spans="1:11" x14ac:dyDescent="0.3">
      <c r="A1172">
        <f>YEAR('Supermart Grocery Sales - Retai'!F:F)</f>
        <v>2015</v>
      </c>
      <c r="B1172">
        <f>MONTH('Supermart Grocery Sales - Retai'!F:F)</f>
        <v>5</v>
      </c>
      <c r="C1172" t="str" cm="1">
        <f t="array" ref="C1172">CHOOSE(_xlfn.ANCHORARRAY(B1172), "Jan", "Feb", "Mar", "Apr", "May", "Jun", "Jul", "Aug", "Sep", "Oct", "Nov", "Dec")</f>
        <v>May</v>
      </c>
      <c r="D1172" t="str">
        <f>"Q"&amp;ROUNDUP(MONTH('Supermart Grocery Sales - Retai'!F1172)/3,0)</f>
        <v>Q2</v>
      </c>
      <c r="E1172">
        <f>tbl_DataModel[[#This Row],[Profit]]/tbl_DataModel[[#This Row],[Sales]]</f>
        <v>0.09</v>
      </c>
      <c r="F1172">
        <v>1055</v>
      </c>
      <c r="G1172">
        <v>94.95</v>
      </c>
      <c r="H1172" t="s">
        <v>20</v>
      </c>
      <c r="I1172" t="s">
        <v>21</v>
      </c>
      <c r="J1172" t="s">
        <v>98</v>
      </c>
      <c r="K1172" t="s">
        <v>234</v>
      </c>
    </row>
    <row r="1173" spans="1:11" x14ac:dyDescent="0.3">
      <c r="A1173">
        <f>YEAR('Supermart Grocery Sales - Retai'!F:F)</f>
        <v>2018</v>
      </c>
      <c r="B1173">
        <f>MONTH('Supermart Grocery Sales - Retai'!F:F)</f>
        <v>5</v>
      </c>
      <c r="C1173" t="str" cm="1">
        <f t="array" ref="C1173">CHOOSE(_xlfn.ANCHORARRAY(B1173), "Jan", "Feb", "Mar", "Apr", "May", "Jun", "Jul", "Aug", "Sep", "Oct", "Nov", "Dec")</f>
        <v>May</v>
      </c>
      <c r="D1173" t="str">
        <f>"Q"&amp;ROUNDUP(MONTH('Supermart Grocery Sales - Retai'!F1173)/3,0)</f>
        <v>Q2</v>
      </c>
      <c r="E1173">
        <f>tbl_DataModel[[#This Row],[Profit]]/tbl_DataModel[[#This Row],[Sales]]</f>
        <v>0.43000000000000005</v>
      </c>
      <c r="F1173">
        <v>2274</v>
      </c>
      <c r="G1173">
        <v>977.82</v>
      </c>
      <c r="H1173" t="s">
        <v>58</v>
      </c>
      <c r="I1173" t="s">
        <v>68</v>
      </c>
      <c r="J1173" t="s">
        <v>98</v>
      </c>
      <c r="K1173" t="s">
        <v>182</v>
      </c>
    </row>
    <row r="1174" spans="1:11" x14ac:dyDescent="0.3">
      <c r="A1174">
        <f>YEAR('Supermart Grocery Sales - Retai'!F:F)</f>
        <v>2017</v>
      </c>
      <c r="B1174">
        <f>MONTH('Supermart Grocery Sales - Retai'!F:F)</f>
        <v>6</v>
      </c>
      <c r="C1174" t="str" cm="1">
        <f t="array" ref="C1174">CHOOSE(_xlfn.ANCHORARRAY(B1174), "Jan", "Feb", "Mar", "Apr", "May", "Jun", "Jul", "Aug", "Sep", "Oct", "Nov", "Dec")</f>
        <v>Jun</v>
      </c>
      <c r="D1174" t="str">
        <f>"Q"&amp;ROUNDUP(MONTH('Supermart Grocery Sales - Retai'!F1174)/3,0)</f>
        <v>Q2</v>
      </c>
      <c r="E1174">
        <f>tbl_DataModel[[#This Row],[Profit]]/tbl_DataModel[[#This Row],[Sales]]</f>
        <v>0.43</v>
      </c>
      <c r="F1174">
        <v>683</v>
      </c>
      <c r="G1174">
        <v>293.69</v>
      </c>
      <c r="H1174" t="s">
        <v>26</v>
      </c>
      <c r="I1174" t="s">
        <v>37</v>
      </c>
      <c r="J1174" t="s">
        <v>98</v>
      </c>
      <c r="K1174" t="s">
        <v>261</v>
      </c>
    </row>
    <row r="1175" spans="1:11" x14ac:dyDescent="0.3">
      <c r="A1175">
        <f>YEAR('Supermart Grocery Sales - Retai'!F:F)</f>
        <v>2017</v>
      </c>
      <c r="B1175">
        <f>MONTH('Supermart Grocery Sales - Retai'!F:F)</f>
        <v>3</v>
      </c>
      <c r="C1175" t="str" cm="1">
        <f t="array" ref="C1175">CHOOSE(_xlfn.ANCHORARRAY(B1175), "Jan", "Feb", "Mar", "Apr", "May", "Jun", "Jul", "Aug", "Sep", "Oct", "Nov", "Dec")</f>
        <v>Mar</v>
      </c>
      <c r="D1175" t="str">
        <f>"Q"&amp;ROUNDUP(MONTH('Supermart Grocery Sales - Retai'!F1175)/3,0)</f>
        <v>Q1</v>
      </c>
      <c r="E1175">
        <f>tbl_DataModel[[#This Row],[Profit]]/tbl_DataModel[[#This Row],[Sales]]</f>
        <v>0.12000000000000001</v>
      </c>
      <c r="F1175">
        <v>1365</v>
      </c>
      <c r="G1175">
        <v>163.80000000000001</v>
      </c>
      <c r="H1175" t="s">
        <v>26</v>
      </c>
      <c r="I1175" t="s">
        <v>37</v>
      </c>
      <c r="J1175" t="s">
        <v>98</v>
      </c>
      <c r="K1175" t="s">
        <v>139</v>
      </c>
    </row>
    <row r="1176" spans="1:11" x14ac:dyDescent="0.3">
      <c r="A1176">
        <f>YEAR('Supermart Grocery Sales - Retai'!F:F)</f>
        <v>2016</v>
      </c>
      <c r="B1176">
        <f>MONTH('Supermart Grocery Sales - Retai'!F:F)</f>
        <v>9</v>
      </c>
      <c r="C1176" t="str" cm="1">
        <f t="array" ref="C1176">CHOOSE(_xlfn.ANCHORARRAY(B1176), "Jan", "Feb", "Mar", "Apr", "May", "Jun", "Jul", "Aug", "Sep", "Oct", "Nov", "Dec")</f>
        <v>Sep</v>
      </c>
      <c r="D1176" t="str">
        <f>"Q"&amp;ROUNDUP(MONTH('Supermart Grocery Sales - Retai'!F1176)/3,0)</f>
        <v>Q3</v>
      </c>
      <c r="E1176">
        <f>tbl_DataModel[[#This Row],[Profit]]/tbl_DataModel[[#This Row],[Sales]]</f>
        <v>0.27</v>
      </c>
      <c r="F1176">
        <v>1588</v>
      </c>
      <c r="G1176">
        <v>428.76</v>
      </c>
      <c r="H1176" t="s">
        <v>13</v>
      </c>
      <c r="I1176" t="s">
        <v>14</v>
      </c>
      <c r="J1176" t="s">
        <v>98</v>
      </c>
      <c r="K1176" t="s">
        <v>67</v>
      </c>
    </row>
    <row r="1177" spans="1:11" x14ac:dyDescent="0.3">
      <c r="A1177">
        <f>YEAR('Supermart Grocery Sales - Retai'!F:F)</f>
        <v>2016</v>
      </c>
      <c r="B1177">
        <f>MONTH('Supermart Grocery Sales - Retai'!F:F)</f>
        <v>3</v>
      </c>
      <c r="C1177" t="str" cm="1">
        <f t="array" ref="C1177">CHOOSE(_xlfn.ANCHORARRAY(B1177), "Jan", "Feb", "Mar", "Apr", "May", "Jun", "Jul", "Aug", "Sep", "Oct", "Nov", "Dec")</f>
        <v>Mar</v>
      </c>
      <c r="D1177" t="str">
        <f>"Q"&amp;ROUNDUP(MONTH('Supermart Grocery Sales - Retai'!F1177)/3,0)</f>
        <v>Q1</v>
      </c>
      <c r="E1177">
        <f>tbl_DataModel[[#This Row],[Profit]]/tbl_DataModel[[#This Row],[Sales]]</f>
        <v>0.35</v>
      </c>
      <c r="F1177">
        <v>1743</v>
      </c>
      <c r="G1177">
        <v>610.04999999999995</v>
      </c>
      <c r="H1177" t="s">
        <v>49</v>
      </c>
      <c r="I1177" t="s">
        <v>54</v>
      </c>
      <c r="J1177" t="s">
        <v>98</v>
      </c>
      <c r="K1177" t="s">
        <v>197</v>
      </c>
    </row>
    <row r="1178" spans="1:11" x14ac:dyDescent="0.3">
      <c r="A1178">
        <f>YEAR('Supermart Grocery Sales - Retai'!F:F)</f>
        <v>2017</v>
      </c>
      <c r="B1178">
        <f>MONTH('Supermart Grocery Sales - Retai'!F:F)</f>
        <v>6</v>
      </c>
      <c r="C1178" t="str" cm="1">
        <f t="array" ref="C1178">CHOOSE(_xlfn.ANCHORARRAY(B1178), "Jan", "Feb", "Mar", "Apr", "May", "Jun", "Jul", "Aug", "Sep", "Oct", "Nov", "Dec")</f>
        <v>Jun</v>
      </c>
      <c r="D1178" t="str">
        <f>"Q"&amp;ROUNDUP(MONTH('Supermart Grocery Sales - Retai'!F1178)/3,0)</f>
        <v>Q2</v>
      </c>
      <c r="E1178">
        <f>tbl_DataModel[[#This Row],[Profit]]/tbl_DataModel[[#This Row],[Sales]]</f>
        <v>0.13</v>
      </c>
      <c r="F1178">
        <v>855</v>
      </c>
      <c r="G1178">
        <v>111.15</v>
      </c>
      <c r="H1178" t="s">
        <v>20</v>
      </c>
      <c r="I1178" t="s">
        <v>21</v>
      </c>
      <c r="J1178" t="s">
        <v>98</v>
      </c>
      <c r="K1178" t="s">
        <v>108</v>
      </c>
    </row>
    <row r="1179" spans="1:11" x14ac:dyDescent="0.3">
      <c r="A1179">
        <f>YEAR('Supermart Grocery Sales - Retai'!F:F)</f>
        <v>2017</v>
      </c>
      <c r="B1179">
        <f>MONTH('Supermart Grocery Sales - Retai'!F:F)</f>
        <v>5</v>
      </c>
      <c r="C1179" t="str" cm="1">
        <f t="array" ref="C1179">CHOOSE(_xlfn.ANCHORARRAY(B1179), "Jan", "Feb", "Mar", "Apr", "May", "Jun", "Jul", "Aug", "Sep", "Oct", "Nov", "Dec")</f>
        <v>May</v>
      </c>
      <c r="D1179" t="str">
        <f>"Q"&amp;ROUNDUP(MONTH('Supermart Grocery Sales - Retai'!F1179)/3,0)</f>
        <v>Q2</v>
      </c>
      <c r="E1179">
        <f>tbl_DataModel[[#This Row],[Profit]]/tbl_DataModel[[#This Row],[Sales]]</f>
        <v>9.9999999999999992E-2</v>
      </c>
      <c r="F1179">
        <v>1073</v>
      </c>
      <c r="G1179">
        <v>107.3</v>
      </c>
      <c r="H1179" t="s">
        <v>58</v>
      </c>
      <c r="I1179" t="s">
        <v>112</v>
      </c>
      <c r="J1179" t="s">
        <v>98</v>
      </c>
      <c r="K1179" t="s">
        <v>146</v>
      </c>
    </row>
    <row r="1180" spans="1:11" x14ac:dyDescent="0.3">
      <c r="A1180">
        <f>YEAR('Supermart Grocery Sales - Retai'!F:F)</f>
        <v>2018</v>
      </c>
      <c r="B1180">
        <f>MONTH('Supermart Grocery Sales - Retai'!F:F)</f>
        <v>3</v>
      </c>
      <c r="C1180" t="str" cm="1">
        <f t="array" ref="C1180">CHOOSE(_xlfn.ANCHORARRAY(B1180), "Jan", "Feb", "Mar", "Apr", "May", "Jun", "Jul", "Aug", "Sep", "Oct", "Nov", "Dec")</f>
        <v>Mar</v>
      </c>
      <c r="D1180" t="str">
        <f>"Q"&amp;ROUNDUP(MONTH('Supermart Grocery Sales - Retai'!F1180)/3,0)</f>
        <v>Q1</v>
      </c>
      <c r="E1180">
        <f>tbl_DataModel[[#This Row],[Profit]]/tbl_DataModel[[#This Row],[Sales]]</f>
        <v>0.12000000000000001</v>
      </c>
      <c r="F1180">
        <v>1940</v>
      </c>
      <c r="G1180">
        <v>232.8</v>
      </c>
      <c r="H1180" t="s">
        <v>63</v>
      </c>
      <c r="I1180" t="s">
        <v>64</v>
      </c>
      <c r="J1180" t="s">
        <v>98</v>
      </c>
      <c r="K1180" t="s">
        <v>83</v>
      </c>
    </row>
    <row r="1181" spans="1:11" x14ac:dyDescent="0.3">
      <c r="A1181">
        <f>YEAR('Supermart Grocery Sales - Retai'!F:F)</f>
        <v>2016</v>
      </c>
      <c r="B1181">
        <f>MONTH('Supermart Grocery Sales - Retai'!F:F)</f>
        <v>12</v>
      </c>
      <c r="C1181" t="str" cm="1">
        <f t="array" ref="C1181">CHOOSE(_xlfn.ANCHORARRAY(B1181), "Jan", "Feb", "Mar", "Apr", "May", "Jun", "Jul", "Aug", "Sep", "Oct", "Nov", "Dec")</f>
        <v>Dec</v>
      </c>
      <c r="D1181" t="str">
        <f>"Q"&amp;ROUNDUP(MONTH('Supermart Grocery Sales - Retai'!F1181)/3,0)</f>
        <v>Q4</v>
      </c>
      <c r="E1181">
        <f>tbl_DataModel[[#This Row],[Profit]]/tbl_DataModel[[#This Row],[Sales]]</f>
        <v>0.26</v>
      </c>
      <c r="F1181">
        <v>1238</v>
      </c>
      <c r="G1181">
        <v>321.88</v>
      </c>
      <c r="H1181" t="s">
        <v>13</v>
      </c>
      <c r="I1181" t="s">
        <v>79</v>
      </c>
      <c r="J1181" t="s">
        <v>98</v>
      </c>
      <c r="K1181" t="s">
        <v>102</v>
      </c>
    </row>
    <row r="1182" spans="1:11" x14ac:dyDescent="0.3">
      <c r="A1182">
        <f>YEAR('Supermart Grocery Sales - Retai'!F:F)</f>
        <v>2017</v>
      </c>
      <c r="B1182">
        <f>MONTH('Supermart Grocery Sales - Retai'!F:F)</f>
        <v>1</v>
      </c>
      <c r="C1182" t="str" cm="1">
        <f t="array" ref="C1182">CHOOSE(_xlfn.ANCHORARRAY(B1182), "Jan", "Feb", "Mar", "Apr", "May", "Jun", "Jul", "Aug", "Sep", "Oct", "Nov", "Dec")</f>
        <v>Jan</v>
      </c>
      <c r="D1182" t="str">
        <f>"Q"&amp;ROUNDUP(MONTH('Supermart Grocery Sales - Retai'!F1182)/3,0)</f>
        <v>Q1</v>
      </c>
      <c r="E1182">
        <f>tbl_DataModel[[#This Row],[Profit]]/tbl_DataModel[[#This Row],[Sales]]</f>
        <v>0.23</v>
      </c>
      <c r="F1182">
        <v>2338</v>
      </c>
      <c r="G1182">
        <v>537.74</v>
      </c>
      <c r="H1182" t="s">
        <v>32</v>
      </c>
      <c r="I1182" t="s">
        <v>46</v>
      </c>
      <c r="J1182" t="s">
        <v>98</v>
      </c>
      <c r="K1182" t="s">
        <v>12</v>
      </c>
    </row>
    <row r="1183" spans="1:11" x14ac:dyDescent="0.3">
      <c r="A1183">
        <f>YEAR('Supermart Grocery Sales - Retai'!F:F)</f>
        <v>2018</v>
      </c>
      <c r="B1183">
        <f>MONTH('Supermart Grocery Sales - Retai'!F:F)</f>
        <v>10</v>
      </c>
      <c r="C1183" t="str" cm="1">
        <f t="array" ref="C1183">CHOOSE(_xlfn.ANCHORARRAY(B1183), "Jan", "Feb", "Mar", "Apr", "May", "Jun", "Jul", "Aug", "Sep", "Oct", "Nov", "Dec")</f>
        <v>Oct</v>
      </c>
      <c r="D1183" t="str">
        <f>"Q"&amp;ROUNDUP(MONTH('Supermart Grocery Sales - Retai'!F1183)/3,0)</f>
        <v>Q4</v>
      </c>
      <c r="E1183">
        <f>tbl_DataModel[[#This Row],[Profit]]/tbl_DataModel[[#This Row],[Sales]]</f>
        <v>0.31</v>
      </c>
      <c r="F1183">
        <v>1919</v>
      </c>
      <c r="G1183">
        <v>594.89</v>
      </c>
      <c r="H1183" t="s">
        <v>63</v>
      </c>
      <c r="I1183" t="s">
        <v>157</v>
      </c>
      <c r="J1183" t="s">
        <v>98</v>
      </c>
      <c r="K1183" t="s">
        <v>184</v>
      </c>
    </row>
    <row r="1184" spans="1:11" x14ac:dyDescent="0.3">
      <c r="A1184">
        <f>YEAR('Supermart Grocery Sales - Retai'!F:F)</f>
        <v>2016</v>
      </c>
      <c r="B1184">
        <f>MONTH('Supermart Grocery Sales - Retai'!F:F)</f>
        <v>9</v>
      </c>
      <c r="C1184" t="str" cm="1">
        <f t="array" ref="C1184">CHOOSE(_xlfn.ANCHORARRAY(B1184), "Jan", "Feb", "Mar", "Apr", "May", "Jun", "Jul", "Aug", "Sep", "Oct", "Nov", "Dec")</f>
        <v>Sep</v>
      </c>
      <c r="D1184" t="str">
        <f>"Q"&amp;ROUNDUP(MONTH('Supermart Grocery Sales - Retai'!F1184)/3,0)</f>
        <v>Q3</v>
      </c>
      <c r="E1184">
        <f>tbl_DataModel[[#This Row],[Profit]]/tbl_DataModel[[#This Row],[Sales]]</f>
        <v>0.15</v>
      </c>
      <c r="F1184">
        <v>2008</v>
      </c>
      <c r="G1184">
        <v>301.2</v>
      </c>
      <c r="H1184" t="s">
        <v>32</v>
      </c>
      <c r="I1184" t="s">
        <v>153</v>
      </c>
      <c r="J1184" t="s">
        <v>98</v>
      </c>
      <c r="K1184" t="s">
        <v>53</v>
      </c>
    </row>
    <row r="1185" spans="1:11" x14ac:dyDescent="0.3">
      <c r="A1185">
        <f>YEAR('Supermart Grocery Sales - Retai'!F:F)</f>
        <v>2018</v>
      </c>
      <c r="B1185">
        <f>MONTH('Supermart Grocery Sales - Retai'!F:F)</f>
        <v>6</v>
      </c>
      <c r="C1185" t="str" cm="1">
        <f t="array" ref="C1185">CHOOSE(_xlfn.ANCHORARRAY(B1185), "Jan", "Feb", "Mar", "Apr", "May", "Jun", "Jul", "Aug", "Sep", "Oct", "Nov", "Dec")</f>
        <v>Jun</v>
      </c>
      <c r="D1185" t="str">
        <f>"Q"&amp;ROUNDUP(MONTH('Supermart Grocery Sales - Retai'!F1185)/3,0)</f>
        <v>Q2</v>
      </c>
      <c r="E1185">
        <f>tbl_DataModel[[#This Row],[Profit]]/tbl_DataModel[[#This Row],[Sales]]</f>
        <v>0.43</v>
      </c>
      <c r="F1185">
        <v>1434</v>
      </c>
      <c r="G1185">
        <v>616.62</v>
      </c>
      <c r="H1185" t="s">
        <v>20</v>
      </c>
      <c r="I1185" t="s">
        <v>21</v>
      </c>
      <c r="J1185" t="s">
        <v>98</v>
      </c>
      <c r="K1185" t="s">
        <v>191</v>
      </c>
    </row>
    <row r="1186" spans="1:11" x14ac:dyDescent="0.3">
      <c r="A1186">
        <f>YEAR('Supermart Grocery Sales - Retai'!F:F)</f>
        <v>2016</v>
      </c>
      <c r="B1186">
        <f>MONTH('Supermart Grocery Sales - Retai'!F:F)</f>
        <v>7</v>
      </c>
      <c r="C1186" t="str" cm="1">
        <f t="array" ref="C1186">CHOOSE(_xlfn.ANCHORARRAY(B1186), "Jan", "Feb", "Mar", "Apr", "May", "Jun", "Jul", "Aug", "Sep", "Oct", "Nov", "Dec")</f>
        <v>Jul</v>
      </c>
      <c r="D1186" t="str">
        <f>"Q"&amp;ROUNDUP(MONTH('Supermart Grocery Sales - Retai'!F1186)/3,0)</f>
        <v>Q3</v>
      </c>
      <c r="E1186">
        <f>tbl_DataModel[[#This Row],[Profit]]/tbl_DataModel[[#This Row],[Sales]]</f>
        <v>0.26</v>
      </c>
      <c r="F1186">
        <v>1139</v>
      </c>
      <c r="G1186">
        <v>296.14</v>
      </c>
      <c r="H1186" t="s">
        <v>13</v>
      </c>
      <c r="I1186" t="s">
        <v>195</v>
      </c>
      <c r="J1186" t="s">
        <v>98</v>
      </c>
      <c r="K1186" t="s">
        <v>165</v>
      </c>
    </row>
    <row r="1187" spans="1:11" x14ac:dyDescent="0.3">
      <c r="A1187">
        <f>YEAR('Supermart Grocery Sales - Retai'!F:F)</f>
        <v>2015</v>
      </c>
      <c r="B1187">
        <f>MONTH('Supermart Grocery Sales - Retai'!F:F)</f>
        <v>9</v>
      </c>
      <c r="C1187" t="str" cm="1">
        <f t="array" ref="C1187">CHOOSE(_xlfn.ANCHORARRAY(B1187), "Jan", "Feb", "Mar", "Apr", "May", "Jun", "Jul", "Aug", "Sep", "Oct", "Nov", "Dec")</f>
        <v>Sep</v>
      </c>
      <c r="D1187" t="str">
        <f>"Q"&amp;ROUNDUP(MONTH('Supermart Grocery Sales - Retai'!F1187)/3,0)</f>
        <v>Q3</v>
      </c>
      <c r="E1187">
        <f>tbl_DataModel[[#This Row],[Profit]]/tbl_DataModel[[#This Row],[Sales]]</f>
        <v>6.9999999999999993E-2</v>
      </c>
      <c r="F1187">
        <v>1378</v>
      </c>
      <c r="G1187">
        <v>96.46</v>
      </c>
      <c r="H1187" t="s">
        <v>63</v>
      </c>
      <c r="I1187" t="s">
        <v>64</v>
      </c>
      <c r="J1187" t="s">
        <v>98</v>
      </c>
      <c r="K1187" t="s">
        <v>182</v>
      </c>
    </row>
    <row r="1188" spans="1:11" x14ac:dyDescent="0.3">
      <c r="A1188">
        <f>YEAR('Supermart Grocery Sales - Retai'!F:F)</f>
        <v>2015</v>
      </c>
      <c r="B1188">
        <f>MONTH('Supermart Grocery Sales - Retai'!F:F)</f>
        <v>11</v>
      </c>
      <c r="C1188" t="str" cm="1">
        <f t="array" ref="C1188">CHOOSE(_xlfn.ANCHORARRAY(B1188), "Jan", "Feb", "Mar", "Apr", "May", "Jun", "Jul", "Aug", "Sep", "Oct", "Nov", "Dec")</f>
        <v>Nov</v>
      </c>
      <c r="D1188" t="str">
        <f>"Q"&amp;ROUNDUP(MONTH('Supermart Grocery Sales - Retai'!F1188)/3,0)</f>
        <v>Q4</v>
      </c>
      <c r="E1188">
        <f>tbl_DataModel[[#This Row],[Profit]]/tbl_DataModel[[#This Row],[Sales]]</f>
        <v>0.12999999999999998</v>
      </c>
      <c r="F1188">
        <v>2131</v>
      </c>
      <c r="G1188">
        <v>277.02999999999997</v>
      </c>
      <c r="H1188" t="s">
        <v>63</v>
      </c>
      <c r="I1188" t="s">
        <v>157</v>
      </c>
      <c r="J1188" t="s">
        <v>23</v>
      </c>
      <c r="K1188" t="s">
        <v>102</v>
      </c>
    </row>
    <row r="1189" spans="1:11" x14ac:dyDescent="0.3">
      <c r="A1189">
        <f>YEAR('Supermart Grocery Sales - Retai'!F:F)</f>
        <v>2018</v>
      </c>
      <c r="B1189">
        <f>MONTH('Supermart Grocery Sales - Retai'!F:F)</f>
        <v>7</v>
      </c>
      <c r="C1189" t="str" cm="1">
        <f t="array" ref="C1189">CHOOSE(_xlfn.ANCHORARRAY(B1189), "Jan", "Feb", "Mar", "Apr", "May", "Jun", "Jul", "Aug", "Sep", "Oct", "Nov", "Dec")</f>
        <v>Jul</v>
      </c>
      <c r="D1189" t="str">
        <f>"Q"&amp;ROUNDUP(MONTH('Supermart Grocery Sales - Retai'!F1189)/3,0)</f>
        <v>Q3</v>
      </c>
      <c r="E1189">
        <f>tbl_DataModel[[#This Row],[Profit]]/tbl_DataModel[[#This Row],[Sales]]</f>
        <v>0.37</v>
      </c>
      <c r="F1189">
        <v>1941</v>
      </c>
      <c r="G1189">
        <v>718.17</v>
      </c>
      <c r="H1189" t="s">
        <v>49</v>
      </c>
      <c r="I1189" t="s">
        <v>54</v>
      </c>
      <c r="J1189" t="s">
        <v>23</v>
      </c>
      <c r="K1189" t="s">
        <v>165</v>
      </c>
    </row>
    <row r="1190" spans="1:11" x14ac:dyDescent="0.3">
      <c r="A1190">
        <f>YEAR('Supermart Grocery Sales - Retai'!F:F)</f>
        <v>2017</v>
      </c>
      <c r="B1190">
        <f>MONTH('Supermart Grocery Sales - Retai'!F:F)</f>
        <v>10</v>
      </c>
      <c r="C1190" t="str" cm="1">
        <f t="array" ref="C1190">CHOOSE(_xlfn.ANCHORARRAY(B1190), "Jan", "Feb", "Mar", "Apr", "May", "Jun", "Jul", "Aug", "Sep", "Oct", "Nov", "Dec")</f>
        <v>Oct</v>
      </c>
      <c r="D1190" t="str">
        <f>"Q"&amp;ROUNDUP(MONTH('Supermart Grocery Sales - Retai'!F1190)/3,0)</f>
        <v>Q4</v>
      </c>
      <c r="E1190">
        <f>tbl_DataModel[[#This Row],[Profit]]/tbl_DataModel[[#This Row],[Sales]]</f>
        <v>0.05</v>
      </c>
      <c r="F1190">
        <v>1879</v>
      </c>
      <c r="G1190">
        <v>93.95</v>
      </c>
      <c r="H1190" t="s">
        <v>49</v>
      </c>
      <c r="I1190" t="s">
        <v>50</v>
      </c>
      <c r="J1190" t="s">
        <v>23</v>
      </c>
      <c r="K1190" t="s">
        <v>162</v>
      </c>
    </row>
    <row r="1191" spans="1:11" x14ac:dyDescent="0.3">
      <c r="A1191">
        <f>YEAR('Supermart Grocery Sales - Retai'!F:F)</f>
        <v>2017</v>
      </c>
      <c r="B1191">
        <f>MONTH('Supermart Grocery Sales - Retai'!F:F)</f>
        <v>10</v>
      </c>
      <c r="C1191" t="str" cm="1">
        <f t="array" ref="C1191">CHOOSE(_xlfn.ANCHORARRAY(B1191), "Jan", "Feb", "Mar", "Apr", "May", "Jun", "Jul", "Aug", "Sep", "Oct", "Nov", "Dec")</f>
        <v>Oct</v>
      </c>
      <c r="D1191" t="str">
        <f>"Q"&amp;ROUNDUP(MONTH('Supermart Grocery Sales - Retai'!F1191)/3,0)</f>
        <v>Q4</v>
      </c>
      <c r="E1191">
        <f>tbl_DataModel[[#This Row],[Profit]]/tbl_DataModel[[#This Row],[Sales]]</f>
        <v>0.05</v>
      </c>
      <c r="F1191">
        <v>1770</v>
      </c>
      <c r="G1191">
        <v>88.5</v>
      </c>
      <c r="H1191" t="s">
        <v>49</v>
      </c>
      <c r="I1191" t="s">
        <v>54</v>
      </c>
      <c r="J1191" t="s">
        <v>23</v>
      </c>
      <c r="K1191" t="s">
        <v>40</v>
      </c>
    </row>
    <row r="1192" spans="1:11" x14ac:dyDescent="0.3">
      <c r="A1192">
        <f>YEAR('Supermart Grocery Sales - Retai'!F:F)</f>
        <v>2017</v>
      </c>
      <c r="B1192">
        <f>MONTH('Supermart Grocery Sales - Retai'!F:F)</f>
        <v>10</v>
      </c>
      <c r="C1192" t="str" cm="1">
        <f t="array" ref="C1192">CHOOSE(_xlfn.ANCHORARRAY(B1192), "Jan", "Feb", "Mar", "Apr", "May", "Jun", "Jul", "Aug", "Sep", "Oct", "Nov", "Dec")</f>
        <v>Oct</v>
      </c>
      <c r="D1192" t="str">
        <f>"Q"&amp;ROUNDUP(MONTH('Supermart Grocery Sales - Retai'!F1192)/3,0)</f>
        <v>Q4</v>
      </c>
      <c r="E1192">
        <f>tbl_DataModel[[#This Row],[Profit]]/tbl_DataModel[[#This Row],[Sales]]</f>
        <v>0.08</v>
      </c>
      <c r="F1192">
        <v>613</v>
      </c>
      <c r="G1192">
        <v>49.04</v>
      </c>
      <c r="H1192" t="s">
        <v>58</v>
      </c>
      <c r="I1192" t="s">
        <v>112</v>
      </c>
      <c r="J1192" t="s">
        <v>23</v>
      </c>
      <c r="K1192" t="s">
        <v>57</v>
      </c>
    </row>
    <row r="1193" spans="1:11" x14ac:dyDescent="0.3">
      <c r="A1193">
        <f>YEAR('Supermart Grocery Sales - Retai'!F:F)</f>
        <v>2018</v>
      </c>
      <c r="B1193">
        <f>MONTH('Supermart Grocery Sales - Retai'!F:F)</f>
        <v>10</v>
      </c>
      <c r="C1193" t="str" cm="1">
        <f t="array" ref="C1193">CHOOSE(_xlfn.ANCHORARRAY(B1193), "Jan", "Feb", "Mar", "Apr", "May", "Jun", "Jul", "Aug", "Sep", "Oct", "Nov", "Dec")</f>
        <v>Oct</v>
      </c>
      <c r="D1193" t="str">
        <f>"Q"&amp;ROUNDUP(MONTH('Supermart Grocery Sales - Retai'!F1193)/3,0)</f>
        <v>Q4</v>
      </c>
      <c r="E1193">
        <f>tbl_DataModel[[#This Row],[Profit]]/tbl_DataModel[[#This Row],[Sales]]</f>
        <v>0.08</v>
      </c>
      <c r="F1193">
        <v>1024</v>
      </c>
      <c r="G1193">
        <v>81.92</v>
      </c>
      <c r="H1193" t="s">
        <v>13</v>
      </c>
      <c r="I1193" t="s">
        <v>195</v>
      </c>
      <c r="J1193" t="s">
        <v>23</v>
      </c>
      <c r="K1193" t="s">
        <v>122</v>
      </c>
    </row>
    <row r="1194" spans="1:11" x14ac:dyDescent="0.3">
      <c r="A1194">
        <f>YEAR('Supermart Grocery Sales - Retai'!F:F)</f>
        <v>2015</v>
      </c>
      <c r="B1194">
        <f>MONTH('Supermart Grocery Sales - Retai'!F:F)</f>
        <v>7</v>
      </c>
      <c r="C1194" t="str" cm="1">
        <f t="array" ref="C1194">CHOOSE(_xlfn.ANCHORARRAY(B1194), "Jan", "Feb", "Mar", "Apr", "May", "Jun", "Jul", "Aug", "Sep", "Oct", "Nov", "Dec")</f>
        <v>Jul</v>
      </c>
      <c r="D1194" t="str">
        <f>"Q"&amp;ROUNDUP(MONTH('Supermart Grocery Sales - Retai'!F1194)/3,0)</f>
        <v>Q3</v>
      </c>
      <c r="E1194">
        <f>tbl_DataModel[[#This Row],[Profit]]/tbl_DataModel[[#This Row],[Sales]]</f>
        <v>0.25</v>
      </c>
      <c r="F1194">
        <v>1894</v>
      </c>
      <c r="G1194">
        <v>473.5</v>
      </c>
      <c r="H1194" t="s">
        <v>13</v>
      </c>
      <c r="I1194" t="s">
        <v>79</v>
      </c>
      <c r="J1194" t="s">
        <v>23</v>
      </c>
      <c r="K1194" t="s">
        <v>83</v>
      </c>
    </row>
    <row r="1195" spans="1:11" x14ac:dyDescent="0.3">
      <c r="A1195">
        <f>YEAR('Supermart Grocery Sales - Retai'!F:F)</f>
        <v>2015</v>
      </c>
      <c r="B1195">
        <f>MONTH('Supermart Grocery Sales - Retai'!F:F)</f>
        <v>3</v>
      </c>
      <c r="C1195" t="str" cm="1">
        <f t="array" ref="C1195">CHOOSE(_xlfn.ANCHORARRAY(B1195), "Jan", "Feb", "Mar", "Apr", "May", "Jun", "Jul", "Aug", "Sep", "Oct", "Nov", "Dec")</f>
        <v>Mar</v>
      </c>
      <c r="D1195" t="str">
        <f>"Q"&amp;ROUNDUP(MONTH('Supermart Grocery Sales - Retai'!F1195)/3,0)</f>
        <v>Q1</v>
      </c>
      <c r="E1195">
        <f>tbl_DataModel[[#This Row],[Profit]]/tbl_DataModel[[#This Row],[Sales]]</f>
        <v>0.09</v>
      </c>
      <c r="F1195">
        <v>723</v>
      </c>
      <c r="G1195">
        <v>65.069999999999993</v>
      </c>
      <c r="H1195" t="s">
        <v>32</v>
      </c>
      <c r="I1195" t="s">
        <v>33</v>
      </c>
      <c r="J1195" t="s">
        <v>23</v>
      </c>
      <c r="K1195" t="s">
        <v>106</v>
      </c>
    </row>
    <row r="1196" spans="1:11" x14ac:dyDescent="0.3">
      <c r="A1196">
        <f>YEAR('Supermart Grocery Sales - Retai'!F:F)</f>
        <v>2016</v>
      </c>
      <c r="B1196">
        <f>MONTH('Supermart Grocery Sales - Retai'!F:F)</f>
        <v>8</v>
      </c>
      <c r="C1196" t="str" cm="1">
        <f t="array" ref="C1196">CHOOSE(_xlfn.ANCHORARRAY(B1196), "Jan", "Feb", "Mar", "Apr", "May", "Jun", "Jul", "Aug", "Sep", "Oct", "Nov", "Dec")</f>
        <v>Aug</v>
      </c>
      <c r="D1196" t="str">
        <f>"Q"&amp;ROUNDUP(MONTH('Supermart Grocery Sales - Retai'!F1196)/3,0)</f>
        <v>Q3</v>
      </c>
      <c r="E1196">
        <f>tbl_DataModel[[#This Row],[Profit]]/tbl_DataModel[[#This Row],[Sales]]</f>
        <v>0.34</v>
      </c>
      <c r="F1196">
        <v>1033</v>
      </c>
      <c r="G1196">
        <v>351.22</v>
      </c>
      <c r="H1196" t="s">
        <v>20</v>
      </c>
      <c r="I1196" t="s">
        <v>21</v>
      </c>
      <c r="J1196" t="s">
        <v>29</v>
      </c>
      <c r="K1196" t="s">
        <v>86</v>
      </c>
    </row>
    <row r="1197" spans="1:11" x14ac:dyDescent="0.3">
      <c r="A1197">
        <f>YEAR('Supermart Grocery Sales - Retai'!F:F)</f>
        <v>2017</v>
      </c>
      <c r="B1197">
        <f>MONTH('Supermart Grocery Sales - Retai'!F:F)</f>
        <v>9</v>
      </c>
      <c r="C1197" t="str" cm="1">
        <f t="array" ref="C1197">CHOOSE(_xlfn.ANCHORARRAY(B1197), "Jan", "Feb", "Mar", "Apr", "May", "Jun", "Jul", "Aug", "Sep", "Oct", "Nov", "Dec")</f>
        <v>Sep</v>
      </c>
      <c r="D1197" t="str">
        <f>"Q"&amp;ROUNDUP(MONTH('Supermart Grocery Sales - Retai'!F1197)/3,0)</f>
        <v>Q3</v>
      </c>
      <c r="E1197">
        <f>tbl_DataModel[[#This Row],[Profit]]/tbl_DataModel[[#This Row],[Sales]]</f>
        <v>0.1</v>
      </c>
      <c r="F1197">
        <v>2264</v>
      </c>
      <c r="G1197">
        <v>226.4</v>
      </c>
      <c r="H1197" t="s">
        <v>13</v>
      </c>
      <c r="I1197" t="s">
        <v>14</v>
      </c>
      <c r="J1197" t="s">
        <v>29</v>
      </c>
      <c r="K1197" t="s">
        <v>169</v>
      </c>
    </row>
    <row r="1198" spans="1:11" x14ac:dyDescent="0.3">
      <c r="A1198">
        <f>YEAR('Supermart Grocery Sales - Retai'!F:F)</f>
        <v>2015</v>
      </c>
      <c r="B1198">
        <f>MONTH('Supermart Grocery Sales - Retai'!F:F)</f>
        <v>9</v>
      </c>
      <c r="C1198" t="str" cm="1">
        <f t="array" ref="C1198">CHOOSE(_xlfn.ANCHORARRAY(B1198), "Jan", "Feb", "Mar", "Apr", "May", "Jun", "Jul", "Aug", "Sep", "Oct", "Nov", "Dec")</f>
        <v>Sep</v>
      </c>
      <c r="D1198" t="str">
        <f>"Q"&amp;ROUNDUP(MONTH('Supermart Grocery Sales - Retai'!F1198)/3,0)</f>
        <v>Q3</v>
      </c>
      <c r="E1198">
        <f>tbl_DataModel[[#This Row],[Profit]]/tbl_DataModel[[#This Row],[Sales]]</f>
        <v>0.06</v>
      </c>
      <c r="F1198">
        <v>1574</v>
      </c>
      <c r="G1198">
        <v>94.44</v>
      </c>
      <c r="H1198" t="s">
        <v>13</v>
      </c>
      <c r="I1198" t="s">
        <v>195</v>
      </c>
      <c r="J1198" t="s">
        <v>29</v>
      </c>
      <c r="K1198" t="s">
        <v>42</v>
      </c>
    </row>
    <row r="1199" spans="1:11" x14ac:dyDescent="0.3">
      <c r="A1199">
        <f>YEAR('Supermart Grocery Sales - Retai'!F:F)</f>
        <v>2017</v>
      </c>
      <c r="B1199">
        <f>MONTH('Supermart Grocery Sales - Retai'!F:F)</f>
        <v>10</v>
      </c>
      <c r="C1199" t="str" cm="1">
        <f t="array" ref="C1199">CHOOSE(_xlfn.ANCHORARRAY(B1199), "Jan", "Feb", "Mar", "Apr", "May", "Jun", "Jul", "Aug", "Sep", "Oct", "Nov", "Dec")</f>
        <v>Oct</v>
      </c>
      <c r="D1199" t="str">
        <f>"Q"&amp;ROUNDUP(MONTH('Supermart Grocery Sales - Retai'!F1199)/3,0)</f>
        <v>Q4</v>
      </c>
      <c r="E1199">
        <f>tbl_DataModel[[#This Row],[Profit]]/tbl_DataModel[[#This Row],[Sales]]</f>
        <v>0.11</v>
      </c>
      <c r="F1199">
        <v>2292</v>
      </c>
      <c r="G1199">
        <v>252.12</v>
      </c>
      <c r="H1199" t="s">
        <v>58</v>
      </c>
      <c r="I1199" t="s">
        <v>59</v>
      </c>
      <c r="J1199" t="s">
        <v>29</v>
      </c>
      <c r="K1199" t="s">
        <v>263</v>
      </c>
    </row>
    <row r="1200" spans="1:11" x14ac:dyDescent="0.3">
      <c r="A1200">
        <f>YEAR('Supermart Grocery Sales - Retai'!F:F)</f>
        <v>2018</v>
      </c>
      <c r="B1200">
        <f>MONTH('Supermart Grocery Sales - Retai'!F:F)</f>
        <v>9</v>
      </c>
      <c r="C1200" t="str" cm="1">
        <f t="array" ref="C1200">CHOOSE(_xlfn.ANCHORARRAY(B1200), "Jan", "Feb", "Mar", "Apr", "May", "Jun", "Jul", "Aug", "Sep", "Oct", "Nov", "Dec")</f>
        <v>Sep</v>
      </c>
      <c r="D1200" t="str">
        <f>"Q"&amp;ROUNDUP(MONTH('Supermart Grocery Sales - Retai'!F1200)/3,0)</f>
        <v>Q3</v>
      </c>
      <c r="E1200">
        <f>tbl_DataModel[[#This Row],[Profit]]/tbl_DataModel[[#This Row],[Sales]]</f>
        <v>0.09</v>
      </c>
      <c r="F1200">
        <v>560</v>
      </c>
      <c r="G1200">
        <v>50.4</v>
      </c>
      <c r="H1200" t="s">
        <v>26</v>
      </c>
      <c r="I1200" t="s">
        <v>27</v>
      </c>
      <c r="J1200" t="s">
        <v>29</v>
      </c>
      <c r="K1200" t="s">
        <v>71</v>
      </c>
    </row>
    <row r="1201" spans="1:11" x14ac:dyDescent="0.3">
      <c r="A1201">
        <f>YEAR('Supermart Grocery Sales - Retai'!F:F)</f>
        <v>2018</v>
      </c>
      <c r="B1201">
        <f>MONTH('Supermart Grocery Sales - Retai'!F:F)</f>
        <v>9</v>
      </c>
      <c r="C1201" t="str" cm="1">
        <f t="array" ref="C1201">CHOOSE(_xlfn.ANCHORARRAY(B1201), "Jan", "Feb", "Mar", "Apr", "May", "Jun", "Jul", "Aug", "Sep", "Oct", "Nov", "Dec")</f>
        <v>Sep</v>
      </c>
      <c r="D1201" t="str">
        <f>"Q"&amp;ROUNDUP(MONTH('Supermart Grocery Sales - Retai'!F1201)/3,0)</f>
        <v>Q3</v>
      </c>
      <c r="E1201">
        <f>tbl_DataModel[[#This Row],[Profit]]/tbl_DataModel[[#This Row],[Sales]]</f>
        <v>0.33</v>
      </c>
      <c r="F1201">
        <v>1229</v>
      </c>
      <c r="G1201">
        <v>405.57</v>
      </c>
      <c r="H1201" t="s">
        <v>32</v>
      </c>
      <c r="I1201" t="s">
        <v>33</v>
      </c>
      <c r="J1201" t="s">
        <v>29</v>
      </c>
      <c r="K1201" t="s">
        <v>191</v>
      </c>
    </row>
    <row r="1202" spans="1:11" x14ac:dyDescent="0.3">
      <c r="A1202">
        <f>YEAR('Supermart Grocery Sales - Retai'!F:F)</f>
        <v>2016</v>
      </c>
      <c r="B1202">
        <f>MONTH('Supermart Grocery Sales - Retai'!F:F)</f>
        <v>10</v>
      </c>
      <c r="C1202" t="str" cm="1">
        <f t="array" ref="C1202">CHOOSE(_xlfn.ANCHORARRAY(B1202), "Jan", "Feb", "Mar", "Apr", "May", "Jun", "Jul", "Aug", "Sep", "Oct", "Nov", "Dec")</f>
        <v>Oct</v>
      </c>
      <c r="D1202" t="str">
        <f>"Q"&amp;ROUNDUP(MONTH('Supermart Grocery Sales - Retai'!F1202)/3,0)</f>
        <v>Q4</v>
      </c>
      <c r="E1202">
        <f>tbl_DataModel[[#This Row],[Profit]]/tbl_DataModel[[#This Row],[Sales]]</f>
        <v>0.21</v>
      </c>
      <c r="F1202">
        <v>2409</v>
      </c>
      <c r="G1202">
        <v>505.89</v>
      </c>
      <c r="H1202" t="s">
        <v>26</v>
      </c>
      <c r="I1202" t="s">
        <v>27</v>
      </c>
      <c r="J1202" t="s">
        <v>29</v>
      </c>
      <c r="K1202" t="s">
        <v>45</v>
      </c>
    </row>
    <row r="1203" spans="1:11" x14ac:dyDescent="0.3">
      <c r="A1203">
        <f>YEAR('Supermart Grocery Sales - Retai'!F:F)</f>
        <v>2016</v>
      </c>
      <c r="B1203">
        <f>MONTH('Supermart Grocery Sales - Retai'!F:F)</f>
        <v>8</v>
      </c>
      <c r="C1203" t="str" cm="1">
        <f t="array" ref="C1203">CHOOSE(_xlfn.ANCHORARRAY(B1203), "Jan", "Feb", "Mar", "Apr", "May", "Jun", "Jul", "Aug", "Sep", "Oct", "Nov", "Dec")</f>
        <v>Aug</v>
      </c>
      <c r="D1203" t="str">
        <f>"Q"&amp;ROUNDUP(MONTH('Supermart Grocery Sales - Retai'!F1203)/3,0)</f>
        <v>Q3</v>
      </c>
      <c r="E1203">
        <f>tbl_DataModel[[#This Row],[Profit]]/tbl_DataModel[[#This Row],[Sales]]</f>
        <v>0.05</v>
      </c>
      <c r="F1203">
        <v>2338</v>
      </c>
      <c r="G1203">
        <v>116.9</v>
      </c>
      <c r="H1203" t="s">
        <v>32</v>
      </c>
      <c r="I1203" t="s">
        <v>46</v>
      </c>
      <c r="J1203" t="s">
        <v>29</v>
      </c>
      <c r="K1203" t="s">
        <v>67</v>
      </c>
    </row>
    <row r="1204" spans="1:11" x14ac:dyDescent="0.3">
      <c r="A1204">
        <f>YEAR('Supermart Grocery Sales - Retai'!F:F)</f>
        <v>2017</v>
      </c>
      <c r="B1204">
        <f>MONTH('Supermart Grocery Sales - Retai'!F:F)</f>
        <v>9</v>
      </c>
      <c r="C1204" t="str" cm="1">
        <f t="array" ref="C1204">CHOOSE(_xlfn.ANCHORARRAY(B1204), "Jan", "Feb", "Mar", "Apr", "May", "Jun", "Jul", "Aug", "Sep", "Oct", "Nov", "Dec")</f>
        <v>Sep</v>
      </c>
      <c r="D1204" t="str">
        <f>"Q"&amp;ROUNDUP(MONTH('Supermart Grocery Sales - Retai'!F1204)/3,0)</f>
        <v>Q3</v>
      </c>
      <c r="E1204">
        <f>tbl_DataModel[[#This Row],[Profit]]/tbl_DataModel[[#This Row],[Sales]]</f>
        <v>9.0000000000000011E-2</v>
      </c>
      <c r="F1204">
        <v>505</v>
      </c>
      <c r="G1204">
        <v>45.45</v>
      </c>
      <c r="H1204" t="s">
        <v>58</v>
      </c>
      <c r="I1204" t="s">
        <v>59</v>
      </c>
      <c r="J1204" t="s">
        <v>29</v>
      </c>
      <c r="K1204" t="s">
        <v>116</v>
      </c>
    </row>
    <row r="1205" spans="1:11" x14ac:dyDescent="0.3">
      <c r="A1205">
        <f>YEAR('Supermart Grocery Sales - Retai'!F:F)</f>
        <v>2018</v>
      </c>
      <c r="B1205">
        <f>MONTH('Supermart Grocery Sales - Retai'!F:F)</f>
        <v>9</v>
      </c>
      <c r="C1205" t="str" cm="1">
        <f t="array" ref="C1205">CHOOSE(_xlfn.ANCHORARRAY(B1205), "Jan", "Feb", "Mar", "Apr", "May", "Jun", "Jul", "Aug", "Sep", "Oct", "Nov", "Dec")</f>
        <v>Sep</v>
      </c>
      <c r="D1205" t="str">
        <f>"Q"&amp;ROUNDUP(MONTH('Supermart Grocery Sales - Retai'!F1205)/3,0)</f>
        <v>Q3</v>
      </c>
      <c r="E1205">
        <f>tbl_DataModel[[#This Row],[Profit]]/tbl_DataModel[[#This Row],[Sales]]</f>
        <v>0.44</v>
      </c>
      <c r="F1205">
        <v>775</v>
      </c>
      <c r="G1205">
        <v>341</v>
      </c>
      <c r="H1205" t="s">
        <v>63</v>
      </c>
      <c r="I1205" t="s">
        <v>157</v>
      </c>
      <c r="J1205" t="s">
        <v>29</v>
      </c>
      <c r="K1205" t="s">
        <v>125</v>
      </c>
    </row>
    <row r="1206" spans="1:11" x14ac:dyDescent="0.3">
      <c r="A1206">
        <f>YEAR('Supermart Grocery Sales - Retai'!F:F)</f>
        <v>2018</v>
      </c>
      <c r="B1206">
        <f>MONTH('Supermart Grocery Sales - Retai'!F:F)</f>
        <v>11</v>
      </c>
      <c r="C1206" t="str" cm="1">
        <f t="array" ref="C1206">CHOOSE(_xlfn.ANCHORARRAY(B1206), "Jan", "Feb", "Mar", "Apr", "May", "Jun", "Jul", "Aug", "Sep", "Oct", "Nov", "Dec")</f>
        <v>Nov</v>
      </c>
      <c r="D1206" t="str">
        <f>"Q"&amp;ROUNDUP(MONTH('Supermart Grocery Sales - Retai'!F1206)/3,0)</f>
        <v>Q4</v>
      </c>
      <c r="E1206">
        <f>tbl_DataModel[[#This Row],[Profit]]/tbl_DataModel[[#This Row],[Sales]]</f>
        <v>0.22</v>
      </c>
      <c r="F1206">
        <v>1888</v>
      </c>
      <c r="G1206">
        <v>415.36</v>
      </c>
      <c r="H1206" t="s">
        <v>63</v>
      </c>
      <c r="I1206" t="s">
        <v>75</v>
      </c>
      <c r="J1206" t="s">
        <v>29</v>
      </c>
      <c r="K1206" t="s">
        <v>67</v>
      </c>
    </row>
    <row r="1207" spans="1:11" x14ac:dyDescent="0.3">
      <c r="A1207">
        <f>YEAR('Supermart Grocery Sales - Retai'!F:F)</f>
        <v>2018</v>
      </c>
      <c r="B1207">
        <f>MONTH('Supermart Grocery Sales - Retai'!F:F)</f>
        <v>11</v>
      </c>
      <c r="C1207" t="str" cm="1">
        <f t="array" ref="C1207">CHOOSE(_xlfn.ANCHORARRAY(B1207), "Jan", "Feb", "Mar", "Apr", "May", "Jun", "Jul", "Aug", "Sep", "Oct", "Nov", "Dec")</f>
        <v>Nov</v>
      </c>
      <c r="D1207" t="str">
        <f>"Q"&amp;ROUNDUP(MONTH('Supermart Grocery Sales - Retai'!F1207)/3,0)</f>
        <v>Q4</v>
      </c>
      <c r="E1207">
        <f>tbl_DataModel[[#This Row],[Profit]]/tbl_DataModel[[#This Row],[Sales]]</f>
        <v>0.31</v>
      </c>
      <c r="F1207">
        <v>1170</v>
      </c>
      <c r="G1207">
        <v>362.7</v>
      </c>
      <c r="H1207" t="s">
        <v>13</v>
      </c>
      <c r="I1207" t="s">
        <v>195</v>
      </c>
      <c r="J1207" t="s">
        <v>29</v>
      </c>
      <c r="K1207" t="s">
        <v>182</v>
      </c>
    </row>
    <row r="1208" spans="1:11" x14ac:dyDescent="0.3">
      <c r="A1208">
        <f>YEAR('Supermart Grocery Sales - Retai'!F:F)</f>
        <v>2017</v>
      </c>
      <c r="B1208">
        <f>MONTH('Supermart Grocery Sales - Retai'!F:F)</f>
        <v>4</v>
      </c>
      <c r="C1208" t="str" cm="1">
        <f t="array" ref="C1208">CHOOSE(_xlfn.ANCHORARRAY(B1208), "Jan", "Feb", "Mar", "Apr", "May", "Jun", "Jul", "Aug", "Sep", "Oct", "Nov", "Dec")</f>
        <v>Apr</v>
      </c>
      <c r="D1208" t="str">
        <f>"Q"&amp;ROUNDUP(MONTH('Supermart Grocery Sales - Retai'!F1208)/3,0)</f>
        <v>Q2</v>
      </c>
      <c r="E1208">
        <f>tbl_DataModel[[#This Row],[Profit]]/tbl_DataModel[[#This Row],[Sales]]</f>
        <v>0.09</v>
      </c>
      <c r="F1208">
        <v>858</v>
      </c>
      <c r="G1208">
        <v>77.22</v>
      </c>
      <c r="H1208" t="s">
        <v>58</v>
      </c>
      <c r="I1208" t="s">
        <v>68</v>
      </c>
      <c r="J1208" t="s">
        <v>29</v>
      </c>
      <c r="K1208" t="s">
        <v>111</v>
      </c>
    </row>
    <row r="1209" spans="1:11" x14ac:dyDescent="0.3">
      <c r="A1209">
        <f>YEAR('Supermart Grocery Sales - Retai'!F:F)</f>
        <v>2016</v>
      </c>
      <c r="B1209">
        <f>MONTH('Supermart Grocery Sales - Retai'!F:F)</f>
        <v>10</v>
      </c>
      <c r="C1209" t="str" cm="1">
        <f t="array" ref="C1209">CHOOSE(_xlfn.ANCHORARRAY(B1209), "Jan", "Feb", "Mar", "Apr", "May", "Jun", "Jul", "Aug", "Sep", "Oct", "Nov", "Dec")</f>
        <v>Oct</v>
      </c>
      <c r="D1209" t="str">
        <f>"Q"&amp;ROUNDUP(MONTH('Supermart Grocery Sales - Retai'!F1209)/3,0)</f>
        <v>Q4</v>
      </c>
      <c r="E1209">
        <f>tbl_DataModel[[#This Row],[Profit]]/tbl_DataModel[[#This Row],[Sales]]</f>
        <v>0.23</v>
      </c>
      <c r="F1209">
        <v>1335</v>
      </c>
      <c r="G1209">
        <v>307.05</v>
      </c>
      <c r="H1209" t="s">
        <v>63</v>
      </c>
      <c r="I1209" t="s">
        <v>87</v>
      </c>
      <c r="J1209" t="s">
        <v>29</v>
      </c>
      <c r="K1209" t="s">
        <v>130</v>
      </c>
    </row>
    <row r="1210" spans="1:11" x14ac:dyDescent="0.3">
      <c r="A1210">
        <f>YEAR('Supermart Grocery Sales - Retai'!F:F)</f>
        <v>2017</v>
      </c>
      <c r="B1210">
        <f>MONTH('Supermart Grocery Sales - Retai'!F:F)</f>
        <v>12</v>
      </c>
      <c r="C1210" t="str" cm="1">
        <f t="array" ref="C1210">CHOOSE(_xlfn.ANCHORARRAY(B1210), "Jan", "Feb", "Mar", "Apr", "May", "Jun", "Jul", "Aug", "Sep", "Oct", "Nov", "Dec")</f>
        <v>Dec</v>
      </c>
      <c r="D1210" t="str">
        <f>"Q"&amp;ROUNDUP(MONTH('Supermart Grocery Sales - Retai'!F1210)/3,0)</f>
        <v>Q4</v>
      </c>
      <c r="E1210">
        <f>tbl_DataModel[[#This Row],[Profit]]/tbl_DataModel[[#This Row],[Sales]]</f>
        <v>0.41</v>
      </c>
      <c r="F1210">
        <v>1088</v>
      </c>
      <c r="G1210">
        <v>446.08</v>
      </c>
      <c r="H1210" t="s">
        <v>49</v>
      </c>
      <c r="I1210" t="s">
        <v>50</v>
      </c>
      <c r="J1210" t="s">
        <v>29</v>
      </c>
      <c r="K1210" t="s">
        <v>151</v>
      </c>
    </row>
    <row r="1211" spans="1:11" x14ac:dyDescent="0.3">
      <c r="A1211">
        <f>YEAR('Supermart Grocery Sales - Retai'!F:F)</f>
        <v>2017</v>
      </c>
      <c r="B1211">
        <f>MONTH('Supermart Grocery Sales - Retai'!F:F)</f>
        <v>3</v>
      </c>
      <c r="C1211" t="str" cm="1">
        <f t="array" ref="C1211">CHOOSE(_xlfn.ANCHORARRAY(B1211), "Jan", "Feb", "Mar", "Apr", "May", "Jun", "Jul", "Aug", "Sep", "Oct", "Nov", "Dec")</f>
        <v>Mar</v>
      </c>
      <c r="D1211" t="str">
        <f>"Q"&amp;ROUNDUP(MONTH('Supermart Grocery Sales - Retai'!F1211)/3,0)</f>
        <v>Q1</v>
      </c>
      <c r="E1211">
        <f>tbl_DataModel[[#This Row],[Profit]]/tbl_DataModel[[#This Row],[Sales]]</f>
        <v>0.38999999999999996</v>
      </c>
      <c r="F1211">
        <v>2129</v>
      </c>
      <c r="G1211">
        <v>830.31</v>
      </c>
      <c r="H1211" t="s">
        <v>20</v>
      </c>
      <c r="I1211" t="s">
        <v>21</v>
      </c>
      <c r="J1211" t="s">
        <v>29</v>
      </c>
      <c r="K1211" t="s">
        <v>78</v>
      </c>
    </row>
    <row r="1212" spans="1:11" x14ac:dyDescent="0.3">
      <c r="A1212">
        <f>YEAR('Supermart Grocery Sales - Retai'!F:F)</f>
        <v>2017</v>
      </c>
      <c r="B1212">
        <f>MONTH('Supermart Grocery Sales - Retai'!F:F)</f>
        <v>12</v>
      </c>
      <c r="C1212" t="str" cm="1">
        <f t="array" ref="C1212">CHOOSE(_xlfn.ANCHORARRAY(B1212), "Jan", "Feb", "Mar", "Apr", "May", "Jun", "Jul", "Aug", "Sep", "Oct", "Nov", "Dec")</f>
        <v>Dec</v>
      </c>
      <c r="D1212" t="str">
        <f>"Q"&amp;ROUNDUP(MONTH('Supermart Grocery Sales - Retai'!F1212)/3,0)</f>
        <v>Q4</v>
      </c>
      <c r="E1212">
        <f>tbl_DataModel[[#This Row],[Profit]]/tbl_DataModel[[#This Row],[Sales]]</f>
        <v>0.05</v>
      </c>
      <c r="F1212">
        <v>1120</v>
      </c>
      <c r="G1212">
        <v>56</v>
      </c>
      <c r="H1212" t="s">
        <v>26</v>
      </c>
      <c r="I1212" t="s">
        <v>27</v>
      </c>
      <c r="J1212" t="s">
        <v>29</v>
      </c>
      <c r="K1212" t="s">
        <v>139</v>
      </c>
    </row>
    <row r="1213" spans="1:11" x14ac:dyDescent="0.3">
      <c r="A1213">
        <f>YEAR('Supermart Grocery Sales - Retai'!F:F)</f>
        <v>2015</v>
      </c>
      <c r="B1213">
        <f>MONTH('Supermart Grocery Sales - Retai'!F:F)</f>
        <v>2</v>
      </c>
      <c r="C1213" t="str" cm="1">
        <f t="array" ref="C1213">CHOOSE(_xlfn.ANCHORARRAY(B1213), "Jan", "Feb", "Mar", "Apr", "May", "Jun", "Jul", "Aug", "Sep", "Oct", "Nov", "Dec")</f>
        <v>Feb</v>
      </c>
      <c r="D1213" t="str">
        <f>"Q"&amp;ROUNDUP(MONTH('Supermart Grocery Sales - Retai'!F1213)/3,0)</f>
        <v>Q1</v>
      </c>
      <c r="E1213">
        <f>tbl_DataModel[[#This Row],[Profit]]/tbl_DataModel[[#This Row],[Sales]]</f>
        <v>0.05</v>
      </c>
      <c r="F1213">
        <v>1209</v>
      </c>
      <c r="G1213">
        <v>60.45</v>
      </c>
      <c r="H1213" t="s">
        <v>26</v>
      </c>
      <c r="I1213" t="s">
        <v>201</v>
      </c>
      <c r="J1213" t="s">
        <v>76</v>
      </c>
      <c r="K1213" t="s">
        <v>125</v>
      </c>
    </row>
    <row r="1214" spans="1:11" x14ac:dyDescent="0.3">
      <c r="A1214">
        <f>YEAR('Supermart Grocery Sales - Retai'!F:F)</f>
        <v>2017</v>
      </c>
      <c r="B1214">
        <f>MONTH('Supermart Grocery Sales - Retai'!F:F)</f>
        <v>11</v>
      </c>
      <c r="C1214" t="str" cm="1">
        <f t="array" ref="C1214">CHOOSE(_xlfn.ANCHORARRAY(B1214), "Jan", "Feb", "Mar", "Apr", "May", "Jun", "Jul", "Aug", "Sep", "Oct", "Nov", "Dec")</f>
        <v>Nov</v>
      </c>
      <c r="D1214" t="str">
        <f>"Q"&amp;ROUNDUP(MONTH('Supermart Grocery Sales - Retai'!F1214)/3,0)</f>
        <v>Q4</v>
      </c>
      <c r="E1214">
        <f>tbl_DataModel[[#This Row],[Profit]]/tbl_DataModel[[#This Row],[Sales]]</f>
        <v>0.18</v>
      </c>
      <c r="F1214">
        <v>2146</v>
      </c>
      <c r="G1214">
        <v>386.28</v>
      </c>
      <c r="H1214" t="s">
        <v>13</v>
      </c>
      <c r="I1214" t="s">
        <v>195</v>
      </c>
      <c r="J1214" t="s">
        <v>76</v>
      </c>
      <c r="K1214" t="s">
        <v>159</v>
      </c>
    </row>
    <row r="1215" spans="1:11" x14ac:dyDescent="0.3">
      <c r="A1215">
        <f>YEAR('Supermart Grocery Sales - Retai'!F:F)</f>
        <v>2018</v>
      </c>
      <c r="B1215">
        <f>MONTH('Supermart Grocery Sales - Retai'!F:F)</f>
        <v>1</v>
      </c>
      <c r="C1215" t="str" cm="1">
        <f t="array" ref="C1215">CHOOSE(_xlfn.ANCHORARRAY(B1215), "Jan", "Feb", "Mar", "Apr", "May", "Jun", "Jul", "Aug", "Sep", "Oct", "Nov", "Dec")</f>
        <v>Jan</v>
      </c>
      <c r="D1215" t="str">
        <f>"Q"&amp;ROUNDUP(MONTH('Supermart Grocery Sales - Retai'!F1215)/3,0)</f>
        <v>Q1</v>
      </c>
      <c r="E1215">
        <f>tbl_DataModel[[#This Row],[Profit]]/tbl_DataModel[[#This Row],[Sales]]</f>
        <v>0.24</v>
      </c>
      <c r="F1215">
        <v>1717</v>
      </c>
      <c r="G1215">
        <v>412.08</v>
      </c>
      <c r="H1215" t="s">
        <v>20</v>
      </c>
      <c r="I1215" t="s">
        <v>21</v>
      </c>
      <c r="J1215" t="s">
        <v>76</v>
      </c>
      <c r="K1215" t="s">
        <v>90</v>
      </c>
    </row>
    <row r="1216" spans="1:11" x14ac:dyDescent="0.3">
      <c r="A1216">
        <f>YEAR('Supermart Grocery Sales - Retai'!F:F)</f>
        <v>2018</v>
      </c>
      <c r="B1216">
        <f>MONTH('Supermart Grocery Sales - Retai'!F:F)</f>
        <v>1</v>
      </c>
      <c r="C1216" t="str" cm="1">
        <f t="array" ref="C1216">CHOOSE(_xlfn.ANCHORARRAY(B1216), "Jan", "Feb", "Mar", "Apr", "May", "Jun", "Jul", "Aug", "Sep", "Oct", "Nov", "Dec")</f>
        <v>Jan</v>
      </c>
      <c r="D1216" t="str">
        <f>"Q"&amp;ROUNDUP(MONTH('Supermart Grocery Sales - Retai'!F1216)/3,0)</f>
        <v>Q1</v>
      </c>
      <c r="E1216">
        <f>tbl_DataModel[[#This Row],[Profit]]/tbl_DataModel[[#This Row],[Sales]]</f>
        <v>0.41</v>
      </c>
      <c r="F1216">
        <v>2290</v>
      </c>
      <c r="G1216">
        <v>938.9</v>
      </c>
      <c r="H1216" t="s">
        <v>63</v>
      </c>
      <c r="I1216" t="s">
        <v>87</v>
      </c>
      <c r="J1216" t="s">
        <v>76</v>
      </c>
      <c r="K1216" t="s">
        <v>116</v>
      </c>
    </row>
    <row r="1217" spans="1:11" x14ac:dyDescent="0.3">
      <c r="A1217">
        <f>YEAR('Supermart Grocery Sales - Retai'!F:F)</f>
        <v>2015</v>
      </c>
      <c r="B1217">
        <f>MONTH('Supermart Grocery Sales - Retai'!F:F)</f>
        <v>2</v>
      </c>
      <c r="C1217" t="str" cm="1">
        <f t="array" ref="C1217">CHOOSE(_xlfn.ANCHORARRAY(B1217), "Jan", "Feb", "Mar", "Apr", "May", "Jun", "Jul", "Aug", "Sep", "Oct", "Nov", "Dec")</f>
        <v>Feb</v>
      </c>
      <c r="D1217" t="str">
        <f>"Q"&amp;ROUNDUP(MONTH('Supermart Grocery Sales - Retai'!F1217)/3,0)</f>
        <v>Q1</v>
      </c>
      <c r="E1217">
        <f>tbl_DataModel[[#This Row],[Profit]]/tbl_DataModel[[#This Row],[Sales]]</f>
        <v>0.36</v>
      </c>
      <c r="F1217">
        <v>2333</v>
      </c>
      <c r="G1217">
        <v>839.88</v>
      </c>
      <c r="H1217" t="s">
        <v>63</v>
      </c>
      <c r="I1217" t="s">
        <v>157</v>
      </c>
      <c r="J1217" t="s">
        <v>76</v>
      </c>
      <c r="K1217" t="s">
        <v>12</v>
      </c>
    </row>
    <row r="1218" spans="1:11" x14ac:dyDescent="0.3">
      <c r="A1218">
        <f>YEAR('Supermart Grocery Sales - Retai'!F:F)</f>
        <v>2015</v>
      </c>
      <c r="B1218">
        <f>MONTH('Supermart Grocery Sales - Retai'!F:F)</f>
        <v>9</v>
      </c>
      <c r="C1218" t="str" cm="1">
        <f t="array" ref="C1218">CHOOSE(_xlfn.ANCHORARRAY(B1218), "Jan", "Feb", "Mar", "Apr", "May", "Jun", "Jul", "Aug", "Sep", "Oct", "Nov", "Dec")</f>
        <v>Sep</v>
      </c>
      <c r="D1218" t="str">
        <f>"Q"&amp;ROUNDUP(MONTH('Supermart Grocery Sales - Retai'!F1218)/3,0)</f>
        <v>Q3</v>
      </c>
      <c r="E1218">
        <f>tbl_DataModel[[#This Row],[Profit]]/tbl_DataModel[[#This Row],[Sales]]</f>
        <v>0.42000000000000004</v>
      </c>
      <c r="F1218">
        <v>2374</v>
      </c>
      <c r="G1218">
        <v>997.08</v>
      </c>
      <c r="H1218" t="s">
        <v>58</v>
      </c>
      <c r="I1218" t="s">
        <v>59</v>
      </c>
      <c r="J1218" t="s">
        <v>76</v>
      </c>
      <c r="K1218" t="s">
        <v>263</v>
      </c>
    </row>
    <row r="1219" spans="1:11" x14ac:dyDescent="0.3">
      <c r="A1219">
        <f>YEAR('Supermart Grocery Sales - Retai'!F:F)</f>
        <v>2015</v>
      </c>
      <c r="B1219">
        <f>MONTH('Supermart Grocery Sales - Retai'!F:F)</f>
        <v>9</v>
      </c>
      <c r="C1219" t="str" cm="1">
        <f t="array" ref="C1219">CHOOSE(_xlfn.ANCHORARRAY(B1219), "Jan", "Feb", "Mar", "Apr", "May", "Jun", "Jul", "Aug", "Sep", "Oct", "Nov", "Dec")</f>
        <v>Sep</v>
      </c>
      <c r="D1219" t="str">
        <f>"Q"&amp;ROUNDUP(MONTH('Supermart Grocery Sales - Retai'!F1219)/3,0)</f>
        <v>Q3</v>
      </c>
      <c r="E1219">
        <f>tbl_DataModel[[#This Row],[Profit]]/tbl_DataModel[[#This Row],[Sales]]</f>
        <v>0.05</v>
      </c>
      <c r="F1219">
        <v>601</v>
      </c>
      <c r="G1219">
        <v>30.05</v>
      </c>
      <c r="H1219" t="s">
        <v>63</v>
      </c>
      <c r="I1219" t="s">
        <v>157</v>
      </c>
      <c r="J1219" t="s">
        <v>76</v>
      </c>
      <c r="K1219" t="s">
        <v>111</v>
      </c>
    </row>
    <row r="1220" spans="1:11" x14ac:dyDescent="0.3">
      <c r="A1220">
        <f>YEAR('Supermart Grocery Sales - Retai'!F:F)</f>
        <v>2017</v>
      </c>
      <c r="B1220">
        <f>MONTH('Supermart Grocery Sales - Retai'!F:F)</f>
        <v>10</v>
      </c>
      <c r="C1220" t="str" cm="1">
        <f t="array" ref="C1220">CHOOSE(_xlfn.ANCHORARRAY(B1220), "Jan", "Feb", "Mar", "Apr", "May", "Jun", "Jul", "Aug", "Sep", "Oct", "Nov", "Dec")</f>
        <v>Oct</v>
      </c>
      <c r="D1220" t="str">
        <f>"Q"&amp;ROUNDUP(MONTH('Supermart Grocery Sales - Retai'!F1220)/3,0)</f>
        <v>Q4</v>
      </c>
      <c r="E1220">
        <f>tbl_DataModel[[#This Row],[Profit]]/tbl_DataModel[[#This Row],[Sales]]</f>
        <v>0.44999999999999996</v>
      </c>
      <c r="F1220">
        <v>1224</v>
      </c>
      <c r="G1220">
        <v>550.79999999999995</v>
      </c>
      <c r="H1220" t="s">
        <v>63</v>
      </c>
      <c r="I1220" t="s">
        <v>87</v>
      </c>
      <c r="J1220" t="s">
        <v>76</v>
      </c>
      <c r="K1220" t="s">
        <v>162</v>
      </c>
    </row>
    <row r="1221" spans="1:11" x14ac:dyDescent="0.3">
      <c r="A1221">
        <f>YEAR('Supermart Grocery Sales - Retai'!F:F)</f>
        <v>2016</v>
      </c>
      <c r="B1221">
        <f>MONTH('Supermart Grocery Sales - Retai'!F:F)</f>
        <v>5</v>
      </c>
      <c r="C1221" t="str" cm="1">
        <f t="array" ref="C1221">CHOOSE(_xlfn.ANCHORARRAY(B1221), "Jan", "Feb", "Mar", "Apr", "May", "Jun", "Jul", "Aug", "Sep", "Oct", "Nov", "Dec")</f>
        <v>May</v>
      </c>
      <c r="D1221" t="str">
        <f>"Q"&amp;ROUNDUP(MONTH('Supermart Grocery Sales - Retai'!F1221)/3,0)</f>
        <v>Q2</v>
      </c>
      <c r="E1221">
        <f>tbl_DataModel[[#This Row],[Profit]]/tbl_DataModel[[#This Row],[Sales]]</f>
        <v>0.15</v>
      </c>
      <c r="F1221">
        <v>764</v>
      </c>
      <c r="G1221">
        <v>114.6</v>
      </c>
      <c r="H1221" t="s">
        <v>20</v>
      </c>
      <c r="I1221" t="s">
        <v>21</v>
      </c>
      <c r="J1221" t="s">
        <v>76</v>
      </c>
      <c r="K1221" t="s">
        <v>135</v>
      </c>
    </row>
    <row r="1222" spans="1:11" x14ac:dyDescent="0.3">
      <c r="A1222">
        <f>YEAR('Supermart Grocery Sales - Retai'!F:F)</f>
        <v>2015</v>
      </c>
      <c r="B1222">
        <f>MONTH('Supermart Grocery Sales - Retai'!F:F)</f>
        <v>8</v>
      </c>
      <c r="C1222" t="str" cm="1">
        <f t="array" ref="C1222">CHOOSE(_xlfn.ANCHORARRAY(B1222), "Jan", "Feb", "Mar", "Apr", "May", "Jun", "Jul", "Aug", "Sep", "Oct", "Nov", "Dec")</f>
        <v>Aug</v>
      </c>
      <c r="D1222" t="str">
        <f>"Q"&amp;ROUNDUP(MONTH('Supermart Grocery Sales - Retai'!F1222)/3,0)</f>
        <v>Q3</v>
      </c>
      <c r="E1222">
        <f>tbl_DataModel[[#This Row],[Profit]]/tbl_DataModel[[#This Row],[Sales]]</f>
        <v>0.05</v>
      </c>
      <c r="F1222">
        <v>2059</v>
      </c>
      <c r="G1222">
        <v>102.95</v>
      </c>
      <c r="H1222" t="s">
        <v>58</v>
      </c>
      <c r="I1222" t="s">
        <v>59</v>
      </c>
      <c r="J1222" t="s">
        <v>76</v>
      </c>
      <c r="K1222" t="s">
        <v>36</v>
      </c>
    </row>
    <row r="1223" spans="1:11" x14ac:dyDescent="0.3">
      <c r="A1223">
        <f>YEAR('Supermart Grocery Sales - Retai'!F:F)</f>
        <v>2015</v>
      </c>
      <c r="B1223">
        <f>MONTH('Supermart Grocery Sales - Retai'!F:F)</f>
        <v>5</v>
      </c>
      <c r="C1223" t="str" cm="1">
        <f t="array" ref="C1223">CHOOSE(_xlfn.ANCHORARRAY(B1223), "Jan", "Feb", "Mar", "Apr", "May", "Jun", "Jul", "Aug", "Sep", "Oct", "Nov", "Dec")</f>
        <v>May</v>
      </c>
      <c r="D1223" t="str">
        <f>"Q"&amp;ROUNDUP(MONTH('Supermart Grocery Sales - Retai'!F1223)/3,0)</f>
        <v>Q2</v>
      </c>
      <c r="E1223">
        <f>tbl_DataModel[[#This Row],[Profit]]/tbl_DataModel[[#This Row],[Sales]]</f>
        <v>0.32</v>
      </c>
      <c r="F1223">
        <v>2016</v>
      </c>
      <c r="G1223">
        <v>645.12</v>
      </c>
      <c r="H1223" t="s">
        <v>26</v>
      </c>
      <c r="I1223" t="s">
        <v>37</v>
      </c>
      <c r="J1223" t="s">
        <v>76</v>
      </c>
      <c r="K1223" t="s">
        <v>263</v>
      </c>
    </row>
    <row r="1224" spans="1:11" x14ac:dyDescent="0.3">
      <c r="A1224">
        <f>YEAR('Supermart Grocery Sales - Retai'!F:F)</f>
        <v>2017</v>
      </c>
      <c r="B1224">
        <f>MONTH('Supermart Grocery Sales - Retai'!F:F)</f>
        <v>6</v>
      </c>
      <c r="C1224" t="str" cm="1">
        <f t="array" ref="C1224">CHOOSE(_xlfn.ANCHORARRAY(B1224), "Jan", "Feb", "Mar", "Apr", "May", "Jun", "Jul", "Aug", "Sep", "Oct", "Nov", "Dec")</f>
        <v>Jun</v>
      </c>
      <c r="D1224" t="str">
        <f>"Q"&amp;ROUNDUP(MONTH('Supermart Grocery Sales - Retai'!F1224)/3,0)</f>
        <v>Q2</v>
      </c>
      <c r="E1224">
        <f>tbl_DataModel[[#This Row],[Profit]]/tbl_DataModel[[#This Row],[Sales]]</f>
        <v>0.44</v>
      </c>
      <c r="F1224">
        <v>1147</v>
      </c>
      <c r="G1224">
        <v>504.68</v>
      </c>
      <c r="H1224" t="s">
        <v>58</v>
      </c>
      <c r="I1224" t="s">
        <v>59</v>
      </c>
      <c r="J1224" t="s">
        <v>76</v>
      </c>
      <c r="K1224" t="s">
        <v>151</v>
      </c>
    </row>
    <row r="1225" spans="1:11" x14ac:dyDescent="0.3">
      <c r="A1225">
        <f>YEAR('Supermart Grocery Sales - Retai'!F:F)</f>
        <v>2017</v>
      </c>
      <c r="B1225">
        <f>MONTH('Supermart Grocery Sales - Retai'!F:F)</f>
        <v>12</v>
      </c>
      <c r="C1225" t="str" cm="1">
        <f t="array" ref="C1225">CHOOSE(_xlfn.ANCHORARRAY(B1225), "Jan", "Feb", "Mar", "Apr", "May", "Jun", "Jul", "Aug", "Sep", "Oct", "Nov", "Dec")</f>
        <v>Dec</v>
      </c>
      <c r="D1225" t="str">
        <f>"Q"&amp;ROUNDUP(MONTH('Supermart Grocery Sales - Retai'!F1225)/3,0)</f>
        <v>Q4</v>
      </c>
      <c r="E1225">
        <f>tbl_DataModel[[#This Row],[Profit]]/tbl_DataModel[[#This Row],[Sales]]</f>
        <v>0.43</v>
      </c>
      <c r="F1225">
        <v>1973</v>
      </c>
      <c r="G1225">
        <v>848.39</v>
      </c>
      <c r="H1225" t="s">
        <v>13</v>
      </c>
      <c r="I1225" t="s">
        <v>79</v>
      </c>
      <c r="J1225" t="s">
        <v>76</v>
      </c>
      <c r="K1225" t="s">
        <v>165</v>
      </c>
    </row>
    <row r="1226" spans="1:11" x14ac:dyDescent="0.3">
      <c r="A1226">
        <f>YEAR('Supermart Grocery Sales - Retai'!F:F)</f>
        <v>2015</v>
      </c>
      <c r="B1226">
        <f>MONTH('Supermart Grocery Sales - Retai'!F:F)</f>
        <v>4</v>
      </c>
      <c r="C1226" t="str" cm="1">
        <f t="array" ref="C1226">CHOOSE(_xlfn.ANCHORARRAY(B1226), "Jan", "Feb", "Mar", "Apr", "May", "Jun", "Jul", "Aug", "Sep", "Oct", "Nov", "Dec")</f>
        <v>Apr</v>
      </c>
      <c r="D1226" t="str">
        <f>"Q"&amp;ROUNDUP(MONTH('Supermart Grocery Sales - Retai'!F1226)/3,0)</f>
        <v>Q2</v>
      </c>
      <c r="E1226">
        <f>tbl_DataModel[[#This Row],[Profit]]/tbl_DataModel[[#This Row],[Sales]]</f>
        <v>0.16999999999999998</v>
      </c>
      <c r="F1226">
        <v>2131</v>
      </c>
      <c r="G1226">
        <v>362.27</v>
      </c>
      <c r="H1226" t="s">
        <v>20</v>
      </c>
      <c r="I1226" t="s">
        <v>21</v>
      </c>
      <c r="J1226" t="s">
        <v>76</v>
      </c>
      <c r="K1226" t="s">
        <v>90</v>
      </c>
    </row>
    <row r="1227" spans="1:11" x14ac:dyDescent="0.3">
      <c r="A1227">
        <f>YEAR('Supermart Grocery Sales - Retai'!F:F)</f>
        <v>2015</v>
      </c>
      <c r="B1227">
        <f>MONTH('Supermart Grocery Sales - Retai'!F:F)</f>
        <v>10</v>
      </c>
      <c r="C1227" t="str" cm="1">
        <f t="array" ref="C1227">CHOOSE(_xlfn.ANCHORARRAY(B1227), "Jan", "Feb", "Mar", "Apr", "May", "Jun", "Jul", "Aug", "Sep", "Oct", "Nov", "Dec")</f>
        <v>Oct</v>
      </c>
      <c r="D1227" t="str">
        <f>"Q"&amp;ROUNDUP(MONTH('Supermart Grocery Sales - Retai'!F1227)/3,0)</f>
        <v>Q4</v>
      </c>
      <c r="E1227">
        <f>tbl_DataModel[[#This Row],[Profit]]/tbl_DataModel[[#This Row],[Sales]]</f>
        <v>0.06</v>
      </c>
      <c r="F1227">
        <v>2187</v>
      </c>
      <c r="G1227">
        <v>131.22</v>
      </c>
      <c r="H1227" t="s">
        <v>58</v>
      </c>
      <c r="I1227" t="s">
        <v>59</v>
      </c>
      <c r="J1227" t="s">
        <v>76</v>
      </c>
      <c r="K1227" t="s">
        <v>184</v>
      </c>
    </row>
    <row r="1228" spans="1:11" x14ac:dyDescent="0.3">
      <c r="A1228">
        <f>YEAR('Supermart Grocery Sales - Retai'!F:F)</f>
        <v>2018</v>
      </c>
      <c r="B1228">
        <f>MONTH('Supermart Grocery Sales - Retai'!F:F)</f>
        <v>10</v>
      </c>
      <c r="C1228" t="str" cm="1">
        <f t="array" ref="C1228">CHOOSE(_xlfn.ANCHORARRAY(B1228), "Jan", "Feb", "Mar", "Apr", "May", "Jun", "Jul", "Aug", "Sep", "Oct", "Nov", "Dec")</f>
        <v>Oct</v>
      </c>
      <c r="D1228" t="str">
        <f>"Q"&amp;ROUNDUP(MONTH('Supermart Grocery Sales - Retai'!F1228)/3,0)</f>
        <v>Q4</v>
      </c>
      <c r="E1228">
        <f>tbl_DataModel[[#This Row],[Profit]]/tbl_DataModel[[#This Row],[Sales]]</f>
        <v>0.36</v>
      </c>
      <c r="F1228">
        <v>842</v>
      </c>
      <c r="G1228">
        <v>303.12</v>
      </c>
      <c r="H1228" t="s">
        <v>63</v>
      </c>
      <c r="I1228" t="s">
        <v>87</v>
      </c>
      <c r="J1228" t="s">
        <v>76</v>
      </c>
      <c r="K1228" t="s">
        <v>62</v>
      </c>
    </row>
    <row r="1229" spans="1:11" x14ac:dyDescent="0.3">
      <c r="A1229">
        <f>YEAR('Supermart Grocery Sales - Retai'!F:F)</f>
        <v>2016</v>
      </c>
      <c r="B1229">
        <f>MONTH('Supermart Grocery Sales - Retai'!F:F)</f>
        <v>9</v>
      </c>
      <c r="C1229" t="str" cm="1">
        <f t="array" ref="C1229">CHOOSE(_xlfn.ANCHORARRAY(B1229), "Jan", "Feb", "Mar", "Apr", "May", "Jun", "Jul", "Aug", "Sep", "Oct", "Nov", "Dec")</f>
        <v>Sep</v>
      </c>
      <c r="D1229" t="str">
        <f>"Q"&amp;ROUNDUP(MONTH('Supermart Grocery Sales - Retai'!F1229)/3,0)</f>
        <v>Q3</v>
      </c>
      <c r="E1229">
        <f>tbl_DataModel[[#This Row],[Profit]]/tbl_DataModel[[#This Row],[Sales]]</f>
        <v>0.39999999999999997</v>
      </c>
      <c r="F1229">
        <v>1008</v>
      </c>
      <c r="G1229">
        <v>403.2</v>
      </c>
      <c r="H1229" t="s">
        <v>20</v>
      </c>
      <c r="I1229" t="s">
        <v>91</v>
      </c>
      <c r="J1229" t="s">
        <v>76</v>
      </c>
      <c r="K1229" t="s">
        <v>57</v>
      </c>
    </row>
    <row r="1230" spans="1:11" x14ac:dyDescent="0.3">
      <c r="A1230">
        <f>YEAR('Supermart Grocery Sales - Retai'!F:F)</f>
        <v>2017</v>
      </c>
      <c r="B1230">
        <f>MONTH('Supermart Grocery Sales - Retai'!F:F)</f>
        <v>12</v>
      </c>
      <c r="C1230" t="str" cm="1">
        <f t="array" ref="C1230">CHOOSE(_xlfn.ANCHORARRAY(B1230), "Jan", "Feb", "Mar", "Apr", "May", "Jun", "Jul", "Aug", "Sep", "Oct", "Nov", "Dec")</f>
        <v>Dec</v>
      </c>
      <c r="D1230" t="str">
        <f>"Q"&amp;ROUNDUP(MONTH('Supermart Grocery Sales - Retai'!F1230)/3,0)</f>
        <v>Q4</v>
      </c>
      <c r="E1230">
        <f>tbl_DataModel[[#This Row],[Profit]]/tbl_DataModel[[#This Row],[Sales]]</f>
        <v>7.0000000000000007E-2</v>
      </c>
      <c r="F1230">
        <v>2194</v>
      </c>
      <c r="G1230">
        <v>153.58000000000001</v>
      </c>
      <c r="H1230" t="s">
        <v>63</v>
      </c>
      <c r="I1230" t="s">
        <v>87</v>
      </c>
      <c r="J1230" t="s">
        <v>76</v>
      </c>
      <c r="K1230" t="s">
        <v>83</v>
      </c>
    </row>
    <row r="1231" spans="1:11" x14ac:dyDescent="0.3">
      <c r="A1231">
        <f>YEAR('Supermart Grocery Sales - Retai'!F:F)</f>
        <v>2016</v>
      </c>
      <c r="B1231">
        <f>MONTH('Supermart Grocery Sales - Retai'!F:F)</f>
        <v>5</v>
      </c>
      <c r="C1231" t="str" cm="1">
        <f t="array" ref="C1231">CHOOSE(_xlfn.ANCHORARRAY(B1231), "Jan", "Feb", "Mar", "Apr", "May", "Jun", "Jul", "Aug", "Sep", "Oct", "Nov", "Dec")</f>
        <v>May</v>
      </c>
      <c r="D1231" t="str">
        <f>"Q"&amp;ROUNDUP(MONTH('Supermart Grocery Sales - Retai'!F1231)/3,0)</f>
        <v>Q2</v>
      </c>
      <c r="E1231">
        <f>tbl_DataModel[[#This Row],[Profit]]/tbl_DataModel[[#This Row],[Sales]]</f>
        <v>0.43</v>
      </c>
      <c r="F1231">
        <v>2061</v>
      </c>
      <c r="G1231">
        <v>886.23</v>
      </c>
      <c r="H1231" t="s">
        <v>13</v>
      </c>
      <c r="I1231" t="s">
        <v>79</v>
      </c>
      <c r="J1231" t="s">
        <v>76</v>
      </c>
      <c r="K1231" t="s">
        <v>204</v>
      </c>
    </row>
    <row r="1232" spans="1:11" x14ac:dyDescent="0.3">
      <c r="A1232">
        <f>YEAR('Supermart Grocery Sales - Retai'!F:F)</f>
        <v>2018</v>
      </c>
      <c r="B1232">
        <f>MONTH('Supermart Grocery Sales - Retai'!F:F)</f>
        <v>1</v>
      </c>
      <c r="C1232" t="str" cm="1">
        <f t="array" ref="C1232">CHOOSE(_xlfn.ANCHORARRAY(B1232), "Jan", "Feb", "Mar", "Apr", "May", "Jun", "Jul", "Aug", "Sep", "Oct", "Nov", "Dec")</f>
        <v>Jan</v>
      </c>
      <c r="D1232" t="str">
        <f>"Q"&amp;ROUNDUP(MONTH('Supermart Grocery Sales - Retai'!F1232)/3,0)</f>
        <v>Q1</v>
      </c>
      <c r="E1232">
        <f>tbl_DataModel[[#This Row],[Profit]]/tbl_DataModel[[#This Row],[Sales]]</f>
        <v>0.22</v>
      </c>
      <c r="F1232">
        <v>1846</v>
      </c>
      <c r="G1232">
        <v>406.12</v>
      </c>
      <c r="H1232" t="s">
        <v>13</v>
      </c>
      <c r="I1232" t="s">
        <v>14</v>
      </c>
      <c r="J1232" t="s">
        <v>76</v>
      </c>
      <c r="K1232" t="s">
        <v>146</v>
      </c>
    </row>
    <row r="1233" spans="1:11" x14ac:dyDescent="0.3">
      <c r="A1233">
        <f>YEAR('Supermart Grocery Sales - Retai'!F:F)</f>
        <v>2015</v>
      </c>
      <c r="B1233">
        <f>MONTH('Supermart Grocery Sales - Retai'!F:F)</f>
        <v>4</v>
      </c>
      <c r="C1233" t="str" cm="1">
        <f t="array" ref="C1233">CHOOSE(_xlfn.ANCHORARRAY(B1233), "Jan", "Feb", "Mar", "Apr", "May", "Jun", "Jul", "Aug", "Sep", "Oct", "Nov", "Dec")</f>
        <v>Apr</v>
      </c>
      <c r="D1233" t="str">
        <f>"Q"&amp;ROUNDUP(MONTH('Supermart Grocery Sales - Retai'!F1233)/3,0)</f>
        <v>Q2</v>
      </c>
      <c r="E1233">
        <f>tbl_DataModel[[#This Row],[Profit]]/tbl_DataModel[[#This Row],[Sales]]</f>
        <v>0.25</v>
      </c>
      <c r="F1233">
        <v>1030</v>
      </c>
      <c r="G1233">
        <v>257.5</v>
      </c>
      <c r="H1233" t="s">
        <v>20</v>
      </c>
      <c r="I1233" t="s">
        <v>91</v>
      </c>
      <c r="J1233" t="s">
        <v>76</v>
      </c>
      <c r="K1233" t="s">
        <v>31</v>
      </c>
    </row>
    <row r="1234" spans="1:11" x14ac:dyDescent="0.3">
      <c r="A1234">
        <f>YEAR('Supermart Grocery Sales - Retai'!F:F)</f>
        <v>2017</v>
      </c>
      <c r="B1234">
        <f>MONTH('Supermart Grocery Sales - Retai'!F:F)</f>
        <v>9</v>
      </c>
      <c r="C1234" t="str" cm="1">
        <f t="array" ref="C1234">CHOOSE(_xlfn.ANCHORARRAY(B1234), "Jan", "Feb", "Mar", "Apr", "May", "Jun", "Jul", "Aug", "Sep", "Oct", "Nov", "Dec")</f>
        <v>Sep</v>
      </c>
      <c r="D1234" t="str">
        <f>"Q"&amp;ROUNDUP(MONTH('Supermart Grocery Sales - Retai'!F1234)/3,0)</f>
        <v>Q3</v>
      </c>
      <c r="E1234">
        <f>tbl_DataModel[[#This Row],[Profit]]/tbl_DataModel[[#This Row],[Sales]]</f>
        <v>0.08</v>
      </c>
      <c r="F1234">
        <v>781</v>
      </c>
      <c r="G1234">
        <v>62.48</v>
      </c>
      <c r="H1234" t="s">
        <v>58</v>
      </c>
      <c r="I1234" t="s">
        <v>112</v>
      </c>
      <c r="J1234" t="s">
        <v>76</v>
      </c>
      <c r="K1234" t="s">
        <v>146</v>
      </c>
    </row>
    <row r="1235" spans="1:11" x14ac:dyDescent="0.3">
      <c r="A1235">
        <f>YEAR('Supermart Grocery Sales - Retai'!F:F)</f>
        <v>2016</v>
      </c>
      <c r="B1235">
        <f>MONTH('Supermart Grocery Sales - Retai'!F:F)</f>
        <v>5</v>
      </c>
      <c r="C1235" t="str" cm="1">
        <f t="array" ref="C1235">CHOOSE(_xlfn.ANCHORARRAY(B1235), "Jan", "Feb", "Mar", "Apr", "May", "Jun", "Jul", "Aug", "Sep", "Oct", "Nov", "Dec")</f>
        <v>May</v>
      </c>
      <c r="D1235" t="str">
        <f>"Q"&amp;ROUNDUP(MONTH('Supermart Grocery Sales - Retai'!F1235)/3,0)</f>
        <v>Q2</v>
      </c>
      <c r="E1235">
        <f>tbl_DataModel[[#This Row],[Profit]]/tbl_DataModel[[#This Row],[Sales]]</f>
        <v>0.17</v>
      </c>
      <c r="F1235">
        <v>751</v>
      </c>
      <c r="G1235">
        <v>127.67</v>
      </c>
      <c r="H1235" t="s">
        <v>32</v>
      </c>
      <c r="I1235" t="s">
        <v>97</v>
      </c>
      <c r="J1235" t="s">
        <v>76</v>
      </c>
      <c r="K1235" t="s">
        <v>67</v>
      </c>
    </row>
    <row r="1236" spans="1:11" x14ac:dyDescent="0.3">
      <c r="A1236">
        <f>YEAR('Supermart Grocery Sales - Retai'!F:F)</f>
        <v>2016</v>
      </c>
      <c r="B1236">
        <f>MONTH('Supermart Grocery Sales - Retai'!F:F)</f>
        <v>7</v>
      </c>
      <c r="C1236" t="str" cm="1">
        <f t="array" ref="C1236">CHOOSE(_xlfn.ANCHORARRAY(B1236), "Jan", "Feb", "Mar", "Apr", "May", "Jun", "Jul", "Aug", "Sep", "Oct", "Nov", "Dec")</f>
        <v>Jul</v>
      </c>
      <c r="D1236" t="str">
        <f>"Q"&amp;ROUNDUP(MONTH('Supermart Grocery Sales - Retai'!F1236)/3,0)</f>
        <v>Q3</v>
      </c>
      <c r="E1236">
        <f>tbl_DataModel[[#This Row],[Profit]]/tbl_DataModel[[#This Row],[Sales]]</f>
        <v>0.22</v>
      </c>
      <c r="F1236">
        <v>1753</v>
      </c>
      <c r="G1236">
        <v>385.66</v>
      </c>
      <c r="H1236" t="s">
        <v>49</v>
      </c>
      <c r="I1236" t="s">
        <v>54</v>
      </c>
      <c r="J1236" t="s">
        <v>76</v>
      </c>
      <c r="K1236" t="s">
        <v>57</v>
      </c>
    </row>
    <row r="1237" spans="1:11" x14ac:dyDescent="0.3">
      <c r="A1237">
        <f>YEAR('Supermart Grocery Sales - Retai'!F:F)</f>
        <v>2018</v>
      </c>
      <c r="B1237">
        <f>MONTH('Supermart Grocery Sales - Retai'!F:F)</f>
        <v>5</v>
      </c>
      <c r="C1237" t="str" cm="1">
        <f t="array" ref="C1237">CHOOSE(_xlfn.ANCHORARRAY(B1237), "Jan", "Feb", "Mar", "Apr", "May", "Jun", "Jul", "Aug", "Sep", "Oct", "Nov", "Dec")</f>
        <v>May</v>
      </c>
      <c r="D1237" t="str">
        <f>"Q"&amp;ROUNDUP(MONTH('Supermart Grocery Sales - Retai'!F1237)/3,0)</f>
        <v>Q2</v>
      </c>
      <c r="E1237">
        <f>tbl_DataModel[[#This Row],[Profit]]/tbl_DataModel[[#This Row],[Sales]]</f>
        <v>0.33</v>
      </c>
      <c r="F1237">
        <v>1336</v>
      </c>
      <c r="G1237">
        <v>440.88</v>
      </c>
      <c r="H1237" t="s">
        <v>32</v>
      </c>
      <c r="I1237" t="s">
        <v>46</v>
      </c>
      <c r="J1237" t="s">
        <v>76</v>
      </c>
      <c r="K1237" t="s">
        <v>135</v>
      </c>
    </row>
    <row r="1238" spans="1:11" x14ac:dyDescent="0.3">
      <c r="A1238">
        <f>YEAR('Supermart Grocery Sales - Retai'!F:F)</f>
        <v>2016</v>
      </c>
      <c r="B1238">
        <f>MONTH('Supermart Grocery Sales - Retai'!F:F)</f>
        <v>1</v>
      </c>
      <c r="C1238" t="str" cm="1">
        <f t="array" ref="C1238">CHOOSE(_xlfn.ANCHORARRAY(B1238), "Jan", "Feb", "Mar", "Apr", "May", "Jun", "Jul", "Aug", "Sep", "Oct", "Nov", "Dec")</f>
        <v>Jan</v>
      </c>
      <c r="D1238" t="str">
        <f>"Q"&amp;ROUNDUP(MONTH('Supermart Grocery Sales - Retai'!F1238)/3,0)</f>
        <v>Q1</v>
      </c>
      <c r="E1238">
        <f>tbl_DataModel[[#This Row],[Profit]]/tbl_DataModel[[#This Row],[Sales]]</f>
        <v>0.19</v>
      </c>
      <c r="F1238">
        <v>1951</v>
      </c>
      <c r="G1238">
        <v>370.69</v>
      </c>
      <c r="H1238" t="s">
        <v>26</v>
      </c>
      <c r="I1238" t="s">
        <v>94</v>
      </c>
      <c r="J1238" t="s">
        <v>76</v>
      </c>
      <c r="K1238" t="s">
        <v>12</v>
      </c>
    </row>
    <row r="1239" spans="1:11" x14ac:dyDescent="0.3">
      <c r="A1239">
        <f>YEAR('Supermart Grocery Sales - Retai'!F:F)</f>
        <v>2015</v>
      </c>
      <c r="B1239">
        <f>MONTH('Supermart Grocery Sales - Retai'!F:F)</f>
        <v>6</v>
      </c>
      <c r="C1239" t="str" cm="1">
        <f t="array" ref="C1239">CHOOSE(_xlfn.ANCHORARRAY(B1239), "Jan", "Feb", "Mar", "Apr", "May", "Jun", "Jul", "Aug", "Sep", "Oct", "Nov", "Dec")</f>
        <v>Jun</v>
      </c>
      <c r="D1239" t="str">
        <f>"Q"&amp;ROUNDUP(MONTH('Supermart Grocery Sales - Retai'!F1239)/3,0)</f>
        <v>Q2</v>
      </c>
      <c r="E1239">
        <f>tbl_DataModel[[#This Row],[Profit]]/tbl_DataModel[[#This Row],[Sales]]</f>
        <v>0.27</v>
      </c>
      <c r="F1239">
        <v>1857</v>
      </c>
      <c r="G1239">
        <v>501.39</v>
      </c>
      <c r="H1239" t="s">
        <v>58</v>
      </c>
      <c r="I1239" t="s">
        <v>68</v>
      </c>
      <c r="J1239" t="s">
        <v>76</v>
      </c>
      <c r="K1239" t="s">
        <v>146</v>
      </c>
    </row>
    <row r="1240" spans="1:11" x14ac:dyDescent="0.3">
      <c r="A1240">
        <f>YEAR('Supermart Grocery Sales - Retai'!F:F)</f>
        <v>2018</v>
      </c>
      <c r="B1240">
        <f>MONTH('Supermart Grocery Sales - Retai'!F:F)</f>
        <v>9</v>
      </c>
      <c r="C1240" t="str" cm="1">
        <f t="array" ref="C1240">CHOOSE(_xlfn.ANCHORARRAY(B1240), "Jan", "Feb", "Mar", "Apr", "May", "Jun", "Jul", "Aug", "Sep", "Oct", "Nov", "Dec")</f>
        <v>Sep</v>
      </c>
      <c r="D1240" t="str">
        <f>"Q"&amp;ROUNDUP(MONTH('Supermart Grocery Sales - Retai'!F1240)/3,0)</f>
        <v>Q3</v>
      </c>
      <c r="E1240">
        <f>tbl_DataModel[[#This Row],[Profit]]/tbl_DataModel[[#This Row],[Sales]]</f>
        <v>0.06</v>
      </c>
      <c r="F1240">
        <v>1211</v>
      </c>
      <c r="G1240">
        <v>72.66</v>
      </c>
      <c r="H1240" t="s">
        <v>63</v>
      </c>
      <c r="I1240" t="s">
        <v>64</v>
      </c>
      <c r="J1240" t="s">
        <v>76</v>
      </c>
      <c r="K1240" t="s">
        <v>114</v>
      </c>
    </row>
    <row r="1241" spans="1:11" x14ac:dyDescent="0.3">
      <c r="A1241">
        <f>YEAR('Supermart Grocery Sales - Retai'!F:F)</f>
        <v>2016</v>
      </c>
      <c r="B1241">
        <f>MONTH('Supermart Grocery Sales - Retai'!F:F)</f>
        <v>7</v>
      </c>
      <c r="C1241" t="str" cm="1">
        <f t="array" ref="C1241">CHOOSE(_xlfn.ANCHORARRAY(B1241), "Jan", "Feb", "Mar", "Apr", "May", "Jun", "Jul", "Aug", "Sep", "Oct", "Nov", "Dec")</f>
        <v>Jul</v>
      </c>
      <c r="D1241" t="str">
        <f>"Q"&amp;ROUNDUP(MONTH('Supermart Grocery Sales - Retai'!F1241)/3,0)</f>
        <v>Q3</v>
      </c>
      <c r="E1241">
        <f>tbl_DataModel[[#This Row],[Profit]]/tbl_DataModel[[#This Row],[Sales]]</f>
        <v>0.14000000000000001</v>
      </c>
      <c r="F1241">
        <v>1840</v>
      </c>
      <c r="G1241">
        <v>257.60000000000002</v>
      </c>
      <c r="H1241" t="s">
        <v>49</v>
      </c>
      <c r="I1241" t="s">
        <v>50</v>
      </c>
      <c r="J1241" t="s">
        <v>76</v>
      </c>
      <c r="K1241" t="s">
        <v>122</v>
      </c>
    </row>
    <row r="1242" spans="1:11" x14ac:dyDescent="0.3">
      <c r="A1242">
        <f>YEAR('Supermart Grocery Sales - Retai'!F:F)</f>
        <v>2016</v>
      </c>
      <c r="B1242">
        <f>MONTH('Supermart Grocery Sales - Retai'!F:F)</f>
        <v>3</v>
      </c>
      <c r="C1242" t="str" cm="1">
        <f t="array" ref="C1242">CHOOSE(_xlfn.ANCHORARRAY(B1242), "Jan", "Feb", "Mar", "Apr", "May", "Jun", "Jul", "Aug", "Sep", "Oct", "Nov", "Dec")</f>
        <v>Mar</v>
      </c>
      <c r="D1242" t="str">
        <f>"Q"&amp;ROUNDUP(MONTH('Supermart Grocery Sales - Retai'!F1242)/3,0)</f>
        <v>Q1</v>
      </c>
      <c r="E1242">
        <f>tbl_DataModel[[#This Row],[Profit]]/tbl_DataModel[[#This Row],[Sales]]</f>
        <v>0.19999999999999998</v>
      </c>
      <c r="F1242">
        <v>1401</v>
      </c>
      <c r="G1242">
        <v>280.2</v>
      </c>
      <c r="H1242" t="s">
        <v>63</v>
      </c>
      <c r="I1242" t="s">
        <v>157</v>
      </c>
      <c r="J1242" t="s">
        <v>76</v>
      </c>
      <c r="K1242" t="s">
        <v>74</v>
      </c>
    </row>
    <row r="1243" spans="1:11" x14ac:dyDescent="0.3">
      <c r="A1243">
        <f>YEAR('Supermart Grocery Sales - Retai'!F:F)</f>
        <v>2017</v>
      </c>
      <c r="B1243">
        <f>MONTH('Supermart Grocery Sales - Retai'!F:F)</f>
        <v>4</v>
      </c>
      <c r="C1243" t="str" cm="1">
        <f t="array" ref="C1243">CHOOSE(_xlfn.ANCHORARRAY(B1243), "Jan", "Feb", "Mar", "Apr", "May", "Jun", "Jul", "Aug", "Sep", "Oct", "Nov", "Dec")</f>
        <v>Apr</v>
      </c>
      <c r="D1243" t="str">
        <f>"Q"&amp;ROUNDUP(MONTH('Supermart Grocery Sales - Retai'!F1243)/3,0)</f>
        <v>Q2</v>
      </c>
      <c r="E1243">
        <f>tbl_DataModel[[#This Row],[Profit]]/tbl_DataModel[[#This Row],[Sales]]</f>
        <v>0.44</v>
      </c>
      <c r="F1243">
        <v>1238</v>
      </c>
      <c r="G1243">
        <v>544.72</v>
      </c>
      <c r="H1243" t="s">
        <v>49</v>
      </c>
      <c r="I1243" t="s">
        <v>54</v>
      </c>
      <c r="J1243" t="s">
        <v>76</v>
      </c>
      <c r="K1243" t="s">
        <v>86</v>
      </c>
    </row>
    <row r="1244" spans="1:11" x14ac:dyDescent="0.3">
      <c r="A1244">
        <f>YEAR('Supermart Grocery Sales - Retai'!F:F)</f>
        <v>2018</v>
      </c>
      <c r="B1244">
        <f>MONTH('Supermart Grocery Sales - Retai'!F:F)</f>
        <v>11</v>
      </c>
      <c r="C1244" t="str" cm="1">
        <f t="array" ref="C1244">CHOOSE(_xlfn.ANCHORARRAY(B1244), "Jan", "Feb", "Mar", "Apr", "May", "Jun", "Jul", "Aug", "Sep", "Oct", "Nov", "Dec")</f>
        <v>Nov</v>
      </c>
      <c r="D1244" t="str">
        <f>"Q"&amp;ROUNDUP(MONTH('Supermart Grocery Sales - Retai'!F1244)/3,0)</f>
        <v>Q4</v>
      </c>
      <c r="E1244">
        <f>tbl_DataModel[[#This Row],[Profit]]/tbl_DataModel[[#This Row],[Sales]]</f>
        <v>0.25</v>
      </c>
      <c r="F1244">
        <v>725</v>
      </c>
      <c r="G1244">
        <v>181.25</v>
      </c>
      <c r="H1244" t="s">
        <v>13</v>
      </c>
      <c r="I1244" t="s">
        <v>79</v>
      </c>
      <c r="J1244" t="s">
        <v>76</v>
      </c>
      <c r="K1244" t="s">
        <v>182</v>
      </c>
    </row>
    <row r="1245" spans="1:11" x14ac:dyDescent="0.3">
      <c r="A1245">
        <f>YEAR('Supermart Grocery Sales - Retai'!F:F)</f>
        <v>2017</v>
      </c>
      <c r="B1245">
        <f>MONTH('Supermart Grocery Sales - Retai'!F:F)</f>
        <v>6</v>
      </c>
      <c r="C1245" t="str" cm="1">
        <f t="array" ref="C1245">CHOOSE(_xlfn.ANCHORARRAY(B1245), "Jan", "Feb", "Mar", "Apr", "May", "Jun", "Jul", "Aug", "Sep", "Oct", "Nov", "Dec")</f>
        <v>Jun</v>
      </c>
      <c r="D1245" t="str">
        <f>"Q"&amp;ROUNDUP(MONTH('Supermart Grocery Sales - Retai'!F1245)/3,0)</f>
        <v>Q2</v>
      </c>
      <c r="E1245">
        <f>tbl_DataModel[[#This Row],[Profit]]/tbl_DataModel[[#This Row],[Sales]]</f>
        <v>0.23</v>
      </c>
      <c r="F1245">
        <v>789</v>
      </c>
      <c r="G1245">
        <v>181.47</v>
      </c>
      <c r="H1245" t="s">
        <v>26</v>
      </c>
      <c r="I1245" t="s">
        <v>94</v>
      </c>
      <c r="J1245" t="s">
        <v>76</v>
      </c>
      <c r="K1245" t="s">
        <v>182</v>
      </c>
    </row>
    <row r="1246" spans="1:11" x14ac:dyDescent="0.3">
      <c r="A1246">
        <f>YEAR('Supermart Grocery Sales - Retai'!F:F)</f>
        <v>2015</v>
      </c>
      <c r="B1246">
        <f>MONTH('Supermart Grocery Sales - Retai'!F:F)</f>
        <v>10</v>
      </c>
      <c r="C1246" t="str" cm="1">
        <f t="array" ref="C1246">CHOOSE(_xlfn.ANCHORARRAY(B1246), "Jan", "Feb", "Mar", "Apr", "May", "Jun", "Jul", "Aug", "Sep", "Oct", "Nov", "Dec")</f>
        <v>Oct</v>
      </c>
      <c r="D1246" t="str">
        <f>"Q"&amp;ROUNDUP(MONTH('Supermart Grocery Sales - Retai'!F1246)/3,0)</f>
        <v>Q4</v>
      </c>
      <c r="E1246">
        <f>tbl_DataModel[[#This Row],[Profit]]/tbl_DataModel[[#This Row],[Sales]]</f>
        <v>0.19999999999999998</v>
      </c>
      <c r="F1246">
        <v>1987</v>
      </c>
      <c r="G1246">
        <v>397.4</v>
      </c>
      <c r="H1246" t="s">
        <v>32</v>
      </c>
      <c r="I1246" t="s">
        <v>97</v>
      </c>
      <c r="J1246" t="s">
        <v>76</v>
      </c>
      <c r="K1246" t="s">
        <v>139</v>
      </c>
    </row>
    <row r="1247" spans="1:11" x14ac:dyDescent="0.3">
      <c r="A1247">
        <f>YEAR('Supermart Grocery Sales - Retai'!F:F)</f>
        <v>2018</v>
      </c>
      <c r="B1247">
        <f>MONTH('Supermart Grocery Sales - Retai'!F:F)</f>
        <v>6</v>
      </c>
      <c r="C1247" t="str" cm="1">
        <f t="array" ref="C1247">CHOOSE(_xlfn.ANCHORARRAY(B1247), "Jan", "Feb", "Mar", "Apr", "May", "Jun", "Jul", "Aug", "Sep", "Oct", "Nov", "Dec")</f>
        <v>Jun</v>
      </c>
      <c r="D1247" t="str">
        <f>"Q"&amp;ROUNDUP(MONTH('Supermart Grocery Sales - Retai'!F1247)/3,0)</f>
        <v>Q2</v>
      </c>
      <c r="E1247">
        <f>tbl_DataModel[[#This Row],[Profit]]/tbl_DataModel[[#This Row],[Sales]]</f>
        <v>0.08</v>
      </c>
      <c r="F1247">
        <v>598</v>
      </c>
      <c r="G1247">
        <v>47.84</v>
      </c>
      <c r="H1247" t="s">
        <v>58</v>
      </c>
      <c r="I1247" t="s">
        <v>112</v>
      </c>
      <c r="J1247" t="s">
        <v>76</v>
      </c>
      <c r="K1247" t="s">
        <v>25</v>
      </c>
    </row>
    <row r="1248" spans="1:11" x14ac:dyDescent="0.3">
      <c r="A1248">
        <f>YEAR('Supermart Grocery Sales - Retai'!F:F)</f>
        <v>2015</v>
      </c>
      <c r="B1248">
        <f>MONTH('Supermart Grocery Sales - Retai'!F:F)</f>
        <v>12</v>
      </c>
      <c r="C1248" t="str" cm="1">
        <f t="array" ref="C1248">CHOOSE(_xlfn.ANCHORARRAY(B1248), "Jan", "Feb", "Mar", "Apr", "May", "Jun", "Jul", "Aug", "Sep", "Oct", "Nov", "Dec")</f>
        <v>Dec</v>
      </c>
      <c r="D1248" t="str">
        <f>"Q"&amp;ROUNDUP(MONTH('Supermart Grocery Sales - Retai'!F1248)/3,0)</f>
        <v>Q4</v>
      </c>
      <c r="E1248">
        <f>tbl_DataModel[[#This Row],[Profit]]/tbl_DataModel[[#This Row],[Sales]]</f>
        <v>0.18</v>
      </c>
      <c r="F1248">
        <v>1074</v>
      </c>
      <c r="G1248">
        <v>193.32</v>
      </c>
      <c r="H1248" t="s">
        <v>32</v>
      </c>
      <c r="I1248" t="s">
        <v>46</v>
      </c>
      <c r="J1248" t="s">
        <v>76</v>
      </c>
      <c r="K1248" t="s">
        <v>57</v>
      </c>
    </row>
    <row r="1249" spans="1:11" x14ac:dyDescent="0.3">
      <c r="A1249">
        <f>YEAR('Supermart Grocery Sales - Retai'!F:F)</f>
        <v>2018</v>
      </c>
      <c r="B1249">
        <f>MONTH('Supermart Grocery Sales - Retai'!F:F)</f>
        <v>12</v>
      </c>
      <c r="C1249" t="str" cm="1">
        <f t="array" ref="C1249">CHOOSE(_xlfn.ANCHORARRAY(B1249), "Jan", "Feb", "Mar", "Apr", "May", "Jun", "Jul", "Aug", "Sep", "Oct", "Nov", "Dec")</f>
        <v>Dec</v>
      </c>
      <c r="D1249" t="str">
        <f>"Q"&amp;ROUNDUP(MONTH('Supermart Grocery Sales - Retai'!F1249)/3,0)</f>
        <v>Q4</v>
      </c>
      <c r="E1249">
        <f>tbl_DataModel[[#This Row],[Profit]]/tbl_DataModel[[#This Row],[Sales]]</f>
        <v>0.1</v>
      </c>
      <c r="F1249">
        <v>2038</v>
      </c>
      <c r="G1249">
        <v>203.8</v>
      </c>
      <c r="H1249" t="s">
        <v>63</v>
      </c>
      <c r="I1249" t="s">
        <v>157</v>
      </c>
      <c r="J1249" t="s">
        <v>76</v>
      </c>
      <c r="K1249" t="s">
        <v>156</v>
      </c>
    </row>
    <row r="1250" spans="1:11" x14ac:dyDescent="0.3">
      <c r="A1250">
        <f>YEAR('Supermart Grocery Sales - Retai'!F:F)</f>
        <v>2018</v>
      </c>
      <c r="B1250">
        <f>MONTH('Supermart Grocery Sales - Retai'!F:F)</f>
        <v>11</v>
      </c>
      <c r="C1250" t="str" cm="1">
        <f t="array" ref="C1250">CHOOSE(_xlfn.ANCHORARRAY(B1250), "Jan", "Feb", "Mar", "Apr", "May", "Jun", "Jul", "Aug", "Sep", "Oct", "Nov", "Dec")</f>
        <v>Nov</v>
      </c>
      <c r="D1250" t="str">
        <f>"Q"&amp;ROUNDUP(MONTH('Supermart Grocery Sales - Retai'!F1250)/3,0)</f>
        <v>Q4</v>
      </c>
      <c r="E1250">
        <f>tbl_DataModel[[#This Row],[Profit]]/tbl_DataModel[[#This Row],[Sales]]</f>
        <v>0.37000000000000005</v>
      </c>
      <c r="F1250">
        <v>856</v>
      </c>
      <c r="G1250">
        <v>316.72000000000003</v>
      </c>
      <c r="H1250" t="s">
        <v>63</v>
      </c>
      <c r="I1250" t="s">
        <v>87</v>
      </c>
      <c r="J1250" t="s">
        <v>76</v>
      </c>
      <c r="K1250" t="s">
        <v>193</v>
      </c>
    </row>
    <row r="1251" spans="1:11" x14ac:dyDescent="0.3">
      <c r="A1251">
        <f>YEAR('Supermart Grocery Sales - Retai'!F:F)</f>
        <v>2018</v>
      </c>
      <c r="B1251">
        <f>MONTH('Supermart Grocery Sales - Retai'!F:F)</f>
        <v>6</v>
      </c>
      <c r="C1251" t="str" cm="1">
        <f t="array" ref="C1251">CHOOSE(_xlfn.ANCHORARRAY(B1251), "Jan", "Feb", "Mar", "Apr", "May", "Jun", "Jul", "Aug", "Sep", "Oct", "Nov", "Dec")</f>
        <v>Jun</v>
      </c>
      <c r="D1251" t="str">
        <f>"Q"&amp;ROUNDUP(MONTH('Supermart Grocery Sales - Retai'!F1251)/3,0)</f>
        <v>Q2</v>
      </c>
      <c r="E1251">
        <f>tbl_DataModel[[#This Row],[Profit]]/tbl_DataModel[[#This Row],[Sales]]</f>
        <v>0.42000000000000004</v>
      </c>
      <c r="F1251">
        <v>976</v>
      </c>
      <c r="G1251">
        <v>409.92</v>
      </c>
      <c r="H1251" t="s">
        <v>49</v>
      </c>
      <c r="I1251" t="s">
        <v>54</v>
      </c>
      <c r="J1251" t="s">
        <v>76</v>
      </c>
      <c r="K1251" t="s">
        <v>78</v>
      </c>
    </row>
    <row r="1252" spans="1:11" x14ac:dyDescent="0.3">
      <c r="A1252">
        <f>YEAR('Supermart Grocery Sales - Retai'!F:F)</f>
        <v>2015</v>
      </c>
      <c r="B1252">
        <f>MONTH('Supermart Grocery Sales - Retai'!F:F)</f>
        <v>12</v>
      </c>
      <c r="C1252" t="str" cm="1">
        <f t="array" ref="C1252">CHOOSE(_xlfn.ANCHORARRAY(B1252), "Jan", "Feb", "Mar", "Apr", "May", "Jun", "Jul", "Aug", "Sep", "Oct", "Nov", "Dec")</f>
        <v>Dec</v>
      </c>
      <c r="D1252" t="str">
        <f>"Q"&amp;ROUNDUP(MONTH('Supermart Grocery Sales - Retai'!F1252)/3,0)</f>
        <v>Q4</v>
      </c>
      <c r="E1252">
        <f>tbl_DataModel[[#This Row],[Profit]]/tbl_DataModel[[#This Row],[Sales]]</f>
        <v>0.21999999999999997</v>
      </c>
      <c r="F1252">
        <v>659</v>
      </c>
      <c r="G1252">
        <v>144.97999999999999</v>
      </c>
      <c r="H1252" t="s">
        <v>63</v>
      </c>
      <c r="I1252" t="s">
        <v>87</v>
      </c>
      <c r="J1252" t="s">
        <v>76</v>
      </c>
      <c r="K1252" t="s">
        <v>169</v>
      </c>
    </row>
    <row r="1253" spans="1:11" x14ac:dyDescent="0.3">
      <c r="A1253">
        <f>YEAR('Supermart Grocery Sales - Retai'!F:F)</f>
        <v>2016</v>
      </c>
      <c r="B1253">
        <f>MONTH('Supermart Grocery Sales - Retai'!F:F)</f>
        <v>7</v>
      </c>
      <c r="C1253" t="str" cm="1">
        <f t="array" ref="C1253">CHOOSE(_xlfn.ANCHORARRAY(B1253), "Jan", "Feb", "Mar", "Apr", "May", "Jun", "Jul", "Aug", "Sep", "Oct", "Nov", "Dec")</f>
        <v>Jul</v>
      </c>
      <c r="D1253" t="str">
        <f>"Q"&amp;ROUNDUP(MONTH('Supermart Grocery Sales - Retai'!F1253)/3,0)</f>
        <v>Q3</v>
      </c>
      <c r="E1253">
        <f>tbl_DataModel[[#This Row],[Profit]]/tbl_DataModel[[#This Row],[Sales]]</f>
        <v>0.13999999999999999</v>
      </c>
      <c r="F1253">
        <v>1530</v>
      </c>
      <c r="G1253">
        <v>214.2</v>
      </c>
      <c r="H1253" t="s">
        <v>26</v>
      </c>
      <c r="I1253" t="s">
        <v>37</v>
      </c>
      <c r="J1253" t="s">
        <v>98</v>
      </c>
      <c r="K1253" t="s">
        <v>139</v>
      </c>
    </row>
    <row r="1254" spans="1:11" x14ac:dyDescent="0.3">
      <c r="A1254">
        <f>YEAR('Supermart Grocery Sales - Retai'!F:F)</f>
        <v>2018</v>
      </c>
      <c r="B1254">
        <f>MONTH('Supermart Grocery Sales - Retai'!F:F)</f>
        <v>9</v>
      </c>
      <c r="C1254" t="str" cm="1">
        <f t="array" ref="C1254">CHOOSE(_xlfn.ANCHORARRAY(B1254), "Jan", "Feb", "Mar", "Apr", "May", "Jun", "Jul", "Aug", "Sep", "Oct", "Nov", "Dec")</f>
        <v>Sep</v>
      </c>
      <c r="D1254" t="str">
        <f>"Q"&amp;ROUNDUP(MONTH('Supermart Grocery Sales - Retai'!F1254)/3,0)</f>
        <v>Q3</v>
      </c>
      <c r="E1254">
        <f>tbl_DataModel[[#This Row],[Profit]]/tbl_DataModel[[#This Row],[Sales]]</f>
        <v>0.08</v>
      </c>
      <c r="F1254">
        <v>1224</v>
      </c>
      <c r="G1254">
        <v>97.92</v>
      </c>
      <c r="H1254" t="s">
        <v>63</v>
      </c>
      <c r="I1254" t="s">
        <v>87</v>
      </c>
      <c r="J1254" t="s">
        <v>98</v>
      </c>
      <c r="K1254" t="s">
        <v>197</v>
      </c>
    </row>
    <row r="1255" spans="1:11" x14ac:dyDescent="0.3">
      <c r="A1255">
        <f>YEAR('Supermart Grocery Sales - Retai'!F:F)</f>
        <v>2017</v>
      </c>
      <c r="B1255">
        <f>MONTH('Supermart Grocery Sales - Retai'!F:F)</f>
        <v>3</v>
      </c>
      <c r="C1255" t="str" cm="1">
        <f t="array" ref="C1255">CHOOSE(_xlfn.ANCHORARRAY(B1255), "Jan", "Feb", "Mar", "Apr", "May", "Jun", "Jul", "Aug", "Sep", "Oct", "Nov", "Dec")</f>
        <v>Mar</v>
      </c>
      <c r="D1255" t="str">
        <f>"Q"&amp;ROUNDUP(MONTH('Supermart Grocery Sales - Retai'!F1255)/3,0)</f>
        <v>Q1</v>
      </c>
      <c r="E1255">
        <f>tbl_DataModel[[#This Row],[Profit]]/tbl_DataModel[[#This Row],[Sales]]</f>
        <v>0.21</v>
      </c>
      <c r="F1255">
        <v>1650</v>
      </c>
      <c r="G1255">
        <v>346.5</v>
      </c>
      <c r="H1255" t="s">
        <v>26</v>
      </c>
      <c r="I1255" t="s">
        <v>94</v>
      </c>
      <c r="J1255" t="s">
        <v>98</v>
      </c>
      <c r="K1255" t="s">
        <v>116</v>
      </c>
    </row>
    <row r="1256" spans="1:11" x14ac:dyDescent="0.3">
      <c r="A1256">
        <f>YEAR('Supermart Grocery Sales - Retai'!F:F)</f>
        <v>2017</v>
      </c>
      <c r="B1256">
        <f>MONTH('Supermart Grocery Sales - Retai'!F:F)</f>
        <v>6</v>
      </c>
      <c r="C1256" t="str" cm="1">
        <f t="array" ref="C1256">CHOOSE(_xlfn.ANCHORARRAY(B1256), "Jan", "Feb", "Mar", "Apr", "May", "Jun", "Jul", "Aug", "Sep", "Oct", "Nov", "Dec")</f>
        <v>Jun</v>
      </c>
      <c r="D1256" t="str">
        <f>"Q"&amp;ROUNDUP(MONTH('Supermart Grocery Sales - Retai'!F1256)/3,0)</f>
        <v>Q2</v>
      </c>
      <c r="E1256">
        <f>tbl_DataModel[[#This Row],[Profit]]/tbl_DataModel[[#This Row],[Sales]]</f>
        <v>0.2</v>
      </c>
      <c r="F1256">
        <v>1109</v>
      </c>
      <c r="G1256">
        <v>221.8</v>
      </c>
      <c r="H1256" t="s">
        <v>20</v>
      </c>
      <c r="I1256" t="s">
        <v>21</v>
      </c>
      <c r="J1256" t="s">
        <v>98</v>
      </c>
      <c r="K1256" t="s">
        <v>102</v>
      </c>
    </row>
    <row r="1257" spans="1:11" x14ac:dyDescent="0.3">
      <c r="A1257">
        <f>YEAR('Supermart Grocery Sales - Retai'!F:F)</f>
        <v>2017</v>
      </c>
      <c r="B1257">
        <f>MONTH('Supermart Grocery Sales - Retai'!F:F)</f>
        <v>9</v>
      </c>
      <c r="C1257" t="str" cm="1">
        <f t="array" ref="C1257">CHOOSE(_xlfn.ANCHORARRAY(B1257), "Jan", "Feb", "Mar", "Apr", "May", "Jun", "Jul", "Aug", "Sep", "Oct", "Nov", "Dec")</f>
        <v>Sep</v>
      </c>
      <c r="D1257" t="str">
        <f>"Q"&amp;ROUNDUP(MONTH('Supermart Grocery Sales - Retai'!F1257)/3,0)</f>
        <v>Q3</v>
      </c>
      <c r="E1257">
        <f>tbl_DataModel[[#This Row],[Profit]]/tbl_DataModel[[#This Row],[Sales]]</f>
        <v>0.35</v>
      </c>
      <c r="F1257">
        <v>929</v>
      </c>
      <c r="G1257">
        <v>325.14999999999998</v>
      </c>
      <c r="H1257" t="s">
        <v>58</v>
      </c>
      <c r="I1257" t="s">
        <v>59</v>
      </c>
      <c r="J1257" t="s">
        <v>98</v>
      </c>
      <c r="K1257" t="s">
        <v>12</v>
      </c>
    </row>
    <row r="1258" spans="1:11" x14ac:dyDescent="0.3">
      <c r="A1258">
        <f>YEAR('Supermart Grocery Sales - Retai'!F:F)</f>
        <v>2018</v>
      </c>
      <c r="B1258">
        <f>MONTH('Supermart Grocery Sales - Retai'!F:F)</f>
        <v>3</v>
      </c>
      <c r="C1258" t="str" cm="1">
        <f t="array" ref="C1258">CHOOSE(_xlfn.ANCHORARRAY(B1258), "Jan", "Feb", "Mar", "Apr", "May", "Jun", "Jul", "Aug", "Sep", "Oct", "Nov", "Dec")</f>
        <v>Mar</v>
      </c>
      <c r="D1258" t="str">
        <f>"Q"&amp;ROUNDUP(MONTH('Supermart Grocery Sales - Retai'!F1258)/3,0)</f>
        <v>Q1</v>
      </c>
      <c r="E1258">
        <f>tbl_DataModel[[#This Row],[Profit]]/tbl_DataModel[[#This Row],[Sales]]</f>
        <v>0.29000000000000004</v>
      </c>
      <c r="F1258">
        <v>2074</v>
      </c>
      <c r="G1258">
        <v>601.46</v>
      </c>
      <c r="H1258" t="s">
        <v>63</v>
      </c>
      <c r="I1258" t="s">
        <v>64</v>
      </c>
      <c r="J1258" t="s">
        <v>98</v>
      </c>
      <c r="K1258" t="s">
        <v>191</v>
      </c>
    </row>
    <row r="1259" spans="1:11" x14ac:dyDescent="0.3">
      <c r="A1259">
        <f>YEAR('Supermart Grocery Sales - Retai'!F:F)</f>
        <v>2018</v>
      </c>
      <c r="B1259">
        <f>MONTH('Supermart Grocery Sales - Retai'!F:F)</f>
        <v>12</v>
      </c>
      <c r="C1259" t="str" cm="1">
        <f t="array" ref="C1259">CHOOSE(_xlfn.ANCHORARRAY(B1259), "Jan", "Feb", "Mar", "Apr", "May", "Jun", "Jul", "Aug", "Sep", "Oct", "Nov", "Dec")</f>
        <v>Dec</v>
      </c>
      <c r="D1259" t="str">
        <f>"Q"&amp;ROUNDUP(MONTH('Supermart Grocery Sales - Retai'!F1259)/3,0)</f>
        <v>Q4</v>
      </c>
      <c r="E1259">
        <f>tbl_DataModel[[#This Row],[Profit]]/tbl_DataModel[[#This Row],[Sales]]</f>
        <v>0.12</v>
      </c>
      <c r="F1259">
        <v>1774</v>
      </c>
      <c r="G1259">
        <v>212.88</v>
      </c>
      <c r="H1259" t="s">
        <v>49</v>
      </c>
      <c r="I1259" t="s">
        <v>205</v>
      </c>
      <c r="J1259" t="s">
        <v>98</v>
      </c>
      <c r="K1259" t="s">
        <v>108</v>
      </c>
    </row>
    <row r="1260" spans="1:11" x14ac:dyDescent="0.3">
      <c r="A1260">
        <f>YEAR('Supermart Grocery Sales - Retai'!F:F)</f>
        <v>2015</v>
      </c>
      <c r="B1260">
        <f>MONTH('Supermart Grocery Sales - Retai'!F:F)</f>
        <v>10</v>
      </c>
      <c r="C1260" t="str" cm="1">
        <f t="array" ref="C1260">CHOOSE(_xlfn.ANCHORARRAY(B1260), "Jan", "Feb", "Mar", "Apr", "May", "Jun", "Jul", "Aug", "Sep", "Oct", "Nov", "Dec")</f>
        <v>Oct</v>
      </c>
      <c r="D1260" t="str">
        <f>"Q"&amp;ROUNDUP(MONTH('Supermart Grocery Sales - Retai'!F1260)/3,0)</f>
        <v>Q4</v>
      </c>
      <c r="E1260">
        <f>tbl_DataModel[[#This Row],[Profit]]/tbl_DataModel[[#This Row],[Sales]]</f>
        <v>7.0000000000000007E-2</v>
      </c>
      <c r="F1260">
        <v>2062</v>
      </c>
      <c r="G1260">
        <v>144.34</v>
      </c>
      <c r="H1260" t="s">
        <v>58</v>
      </c>
      <c r="I1260" t="s">
        <v>68</v>
      </c>
      <c r="J1260" t="s">
        <v>98</v>
      </c>
      <c r="K1260" t="s">
        <v>146</v>
      </c>
    </row>
    <row r="1261" spans="1:11" x14ac:dyDescent="0.3">
      <c r="A1261">
        <f>YEAR('Supermart Grocery Sales - Retai'!F:F)</f>
        <v>2015</v>
      </c>
      <c r="B1261">
        <f>MONTH('Supermart Grocery Sales - Retai'!F:F)</f>
        <v>11</v>
      </c>
      <c r="C1261" t="str" cm="1">
        <f t="array" ref="C1261">CHOOSE(_xlfn.ANCHORARRAY(B1261), "Jan", "Feb", "Mar", "Apr", "May", "Jun", "Jul", "Aug", "Sep", "Oct", "Nov", "Dec")</f>
        <v>Nov</v>
      </c>
      <c r="D1261" t="str">
        <f>"Q"&amp;ROUNDUP(MONTH('Supermart Grocery Sales - Retai'!F1261)/3,0)</f>
        <v>Q4</v>
      </c>
      <c r="E1261">
        <f>tbl_DataModel[[#This Row],[Profit]]/tbl_DataModel[[#This Row],[Sales]]</f>
        <v>0.41</v>
      </c>
      <c r="F1261">
        <v>663</v>
      </c>
      <c r="G1261">
        <v>271.83</v>
      </c>
      <c r="H1261" t="s">
        <v>20</v>
      </c>
      <c r="I1261" t="s">
        <v>91</v>
      </c>
      <c r="J1261" t="s">
        <v>98</v>
      </c>
      <c r="K1261" t="s">
        <v>261</v>
      </c>
    </row>
    <row r="1262" spans="1:11" x14ac:dyDescent="0.3">
      <c r="A1262">
        <f>YEAR('Supermart Grocery Sales - Retai'!F:F)</f>
        <v>2017</v>
      </c>
      <c r="B1262">
        <f>MONTH('Supermart Grocery Sales - Retai'!F:F)</f>
        <v>9</v>
      </c>
      <c r="C1262" t="str" cm="1">
        <f t="array" ref="C1262">CHOOSE(_xlfn.ANCHORARRAY(B1262), "Jan", "Feb", "Mar", "Apr", "May", "Jun", "Jul", "Aug", "Sep", "Oct", "Nov", "Dec")</f>
        <v>Sep</v>
      </c>
      <c r="D1262" t="str">
        <f>"Q"&amp;ROUNDUP(MONTH('Supermart Grocery Sales - Retai'!F1262)/3,0)</f>
        <v>Q3</v>
      </c>
      <c r="E1262">
        <f>tbl_DataModel[[#This Row],[Profit]]/tbl_DataModel[[#This Row],[Sales]]</f>
        <v>6.9999999999999993E-2</v>
      </c>
      <c r="F1262">
        <v>2080</v>
      </c>
      <c r="G1262">
        <v>145.6</v>
      </c>
      <c r="H1262" t="s">
        <v>32</v>
      </c>
      <c r="I1262" t="s">
        <v>97</v>
      </c>
      <c r="J1262" t="s">
        <v>98</v>
      </c>
      <c r="K1262" t="s">
        <v>83</v>
      </c>
    </row>
    <row r="1263" spans="1:11" x14ac:dyDescent="0.3">
      <c r="A1263">
        <f>YEAR('Supermart Grocery Sales - Retai'!F:F)</f>
        <v>2018</v>
      </c>
      <c r="B1263">
        <f>MONTH('Supermart Grocery Sales - Retai'!F:F)</f>
        <v>9</v>
      </c>
      <c r="C1263" t="str" cm="1">
        <f t="array" ref="C1263">CHOOSE(_xlfn.ANCHORARRAY(B1263), "Jan", "Feb", "Mar", "Apr", "May", "Jun", "Jul", "Aug", "Sep", "Oct", "Nov", "Dec")</f>
        <v>Sep</v>
      </c>
      <c r="D1263" t="str">
        <f>"Q"&amp;ROUNDUP(MONTH('Supermart Grocery Sales - Retai'!F1263)/3,0)</f>
        <v>Q3</v>
      </c>
      <c r="E1263">
        <f>tbl_DataModel[[#This Row],[Profit]]/tbl_DataModel[[#This Row],[Sales]]</f>
        <v>0.06</v>
      </c>
      <c r="F1263">
        <v>622</v>
      </c>
      <c r="G1263">
        <v>37.32</v>
      </c>
      <c r="H1263" t="s">
        <v>20</v>
      </c>
      <c r="I1263" t="s">
        <v>91</v>
      </c>
      <c r="J1263" t="s">
        <v>98</v>
      </c>
      <c r="K1263" t="s">
        <v>106</v>
      </c>
    </row>
    <row r="1264" spans="1:11" x14ac:dyDescent="0.3">
      <c r="A1264">
        <f>YEAR('Supermart Grocery Sales - Retai'!F:F)</f>
        <v>2016</v>
      </c>
      <c r="B1264">
        <f>MONTH('Supermart Grocery Sales - Retai'!F:F)</f>
        <v>11</v>
      </c>
      <c r="C1264" t="str" cm="1">
        <f t="array" ref="C1264">CHOOSE(_xlfn.ANCHORARRAY(B1264), "Jan", "Feb", "Mar", "Apr", "May", "Jun", "Jul", "Aug", "Sep", "Oct", "Nov", "Dec")</f>
        <v>Nov</v>
      </c>
      <c r="D1264" t="str">
        <f>"Q"&amp;ROUNDUP(MONTH('Supermart Grocery Sales - Retai'!F1264)/3,0)</f>
        <v>Q4</v>
      </c>
      <c r="E1264">
        <f>tbl_DataModel[[#This Row],[Profit]]/tbl_DataModel[[#This Row],[Sales]]</f>
        <v>0.08</v>
      </c>
      <c r="F1264">
        <v>2087</v>
      </c>
      <c r="G1264">
        <v>166.96</v>
      </c>
      <c r="H1264" t="s">
        <v>32</v>
      </c>
      <c r="I1264" t="s">
        <v>97</v>
      </c>
      <c r="J1264" t="s">
        <v>98</v>
      </c>
      <c r="K1264" t="s">
        <v>25</v>
      </c>
    </row>
    <row r="1265" spans="1:11" x14ac:dyDescent="0.3">
      <c r="A1265">
        <f>YEAR('Supermart Grocery Sales - Retai'!F:F)</f>
        <v>2018</v>
      </c>
      <c r="B1265">
        <f>MONTH('Supermart Grocery Sales - Retai'!F:F)</f>
        <v>6</v>
      </c>
      <c r="C1265" t="str" cm="1">
        <f t="array" ref="C1265">CHOOSE(_xlfn.ANCHORARRAY(B1265), "Jan", "Feb", "Mar", "Apr", "May", "Jun", "Jul", "Aug", "Sep", "Oct", "Nov", "Dec")</f>
        <v>Jun</v>
      </c>
      <c r="D1265" t="str">
        <f>"Q"&amp;ROUNDUP(MONTH('Supermart Grocery Sales - Retai'!F1265)/3,0)</f>
        <v>Q2</v>
      </c>
      <c r="E1265">
        <f>tbl_DataModel[[#This Row],[Profit]]/tbl_DataModel[[#This Row],[Sales]]</f>
        <v>0.16</v>
      </c>
      <c r="F1265">
        <v>1536</v>
      </c>
      <c r="G1265">
        <v>245.76</v>
      </c>
      <c r="H1265" t="s">
        <v>58</v>
      </c>
      <c r="I1265" t="s">
        <v>112</v>
      </c>
      <c r="J1265" t="s">
        <v>98</v>
      </c>
      <c r="K1265" t="s">
        <v>71</v>
      </c>
    </row>
    <row r="1266" spans="1:11" x14ac:dyDescent="0.3">
      <c r="A1266">
        <f>YEAR('Supermart Grocery Sales - Retai'!F:F)</f>
        <v>2018</v>
      </c>
      <c r="B1266">
        <f>MONTH('Supermart Grocery Sales - Retai'!F:F)</f>
        <v>3</v>
      </c>
      <c r="C1266" t="str" cm="1">
        <f t="array" ref="C1266">CHOOSE(_xlfn.ANCHORARRAY(B1266), "Jan", "Feb", "Mar", "Apr", "May", "Jun", "Jul", "Aug", "Sep", "Oct", "Nov", "Dec")</f>
        <v>Mar</v>
      </c>
      <c r="D1266" t="str">
        <f>"Q"&amp;ROUNDUP(MONTH('Supermart Grocery Sales - Retai'!F1266)/3,0)</f>
        <v>Q1</v>
      </c>
      <c r="E1266">
        <f>tbl_DataModel[[#This Row],[Profit]]/tbl_DataModel[[#This Row],[Sales]]</f>
        <v>0.29000000000000004</v>
      </c>
      <c r="F1266">
        <v>767</v>
      </c>
      <c r="G1266">
        <v>222.43</v>
      </c>
      <c r="H1266" t="s">
        <v>49</v>
      </c>
      <c r="I1266" t="s">
        <v>54</v>
      </c>
      <c r="J1266" t="s">
        <v>98</v>
      </c>
      <c r="K1266" t="s">
        <v>111</v>
      </c>
    </row>
    <row r="1267" spans="1:11" x14ac:dyDescent="0.3">
      <c r="A1267">
        <f>YEAR('Supermart Grocery Sales - Retai'!F:F)</f>
        <v>2016</v>
      </c>
      <c r="B1267">
        <f>MONTH('Supermart Grocery Sales - Retai'!F:F)</f>
        <v>8</v>
      </c>
      <c r="C1267" t="str" cm="1">
        <f t="array" ref="C1267">CHOOSE(_xlfn.ANCHORARRAY(B1267), "Jan", "Feb", "Mar", "Apr", "May", "Jun", "Jul", "Aug", "Sep", "Oct", "Nov", "Dec")</f>
        <v>Aug</v>
      </c>
      <c r="D1267" t="str">
        <f>"Q"&amp;ROUNDUP(MONTH('Supermart Grocery Sales - Retai'!F1267)/3,0)</f>
        <v>Q3</v>
      </c>
      <c r="E1267">
        <f>tbl_DataModel[[#This Row],[Profit]]/tbl_DataModel[[#This Row],[Sales]]</f>
        <v>0.16999999999999998</v>
      </c>
      <c r="F1267">
        <v>1888</v>
      </c>
      <c r="G1267">
        <v>320.95999999999998</v>
      </c>
      <c r="H1267" t="s">
        <v>63</v>
      </c>
      <c r="I1267" t="s">
        <v>157</v>
      </c>
      <c r="J1267" t="s">
        <v>98</v>
      </c>
      <c r="K1267" t="s">
        <v>135</v>
      </c>
    </row>
    <row r="1268" spans="1:11" x14ac:dyDescent="0.3">
      <c r="A1268">
        <f>YEAR('Supermart Grocery Sales - Retai'!F:F)</f>
        <v>2015</v>
      </c>
      <c r="B1268">
        <f>MONTH('Supermart Grocery Sales - Retai'!F:F)</f>
        <v>10</v>
      </c>
      <c r="C1268" t="str" cm="1">
        <f t="array" ref="C1268">CHOOSE(_xlfn.ANCHORARRAY(B1268), "Jan", "Feb", "Mar", "Apr", "May", "Jun", "Jul", "Aug", "Sep", "Oct", "Nov", "Dec")</f>
        <v>Oct</v>
      </c>
      <c r="D1268" t="str">
        <f>"Q"&amp;ROUNDUP(MONTH('Supermart Grocery Sales - Retai'!F1268)/3,0)</f>
        <v>Q4</v>
      </c>
      <c r="E1268">
        <f>tbl_DataModel[[#This Row],[Profit]]/tbl_DataModel[[#This Row],[Sales]]</f>
        <v>0.2</v>
      </c>
      <c r="F1268">
        <v>1504</v>
      </c>
      <c r="G1268">
        <v>300.8</v>
      </c>
      <c r="H1268" t="s">
        <v>49</v>
      </c>
      <c r="I1268" t="s">
        <v>54</v>
      </c>
      <c r="J1268" t="s">
        <v>98</v>
      </c>
      <c r="K1268" t="s">
        <v>169</v>
      </c>
    </row>
    <row r="1269" spans="1:11" x14ac:dyDescent="0.3">
      <c r="A1269">
        <f>YEAR('Supermart Grocery Sales - Retai'!F:F)</f>
        <v>2017</v>
      </c>
      <c r="B1269">
        <f>MONTH('Supermart Grocery Sales - Retai'!F:F)</f>
        <v>12</v>
      </c>
      <c r="C1269" t="str" cm="1">
        <f t="array" ref="C1269">CHOOSE(_xlfn.ANCHORARRAY(B1269), "Jan", "Feb", "Mar", "Apr", "May", "Jun", "Jul", "Aug", "Sep", "Oct", "Nov", "Dec")</f>
        <v>Dec</v>
      </c>
      <c r="D1269" t="str">
        <f>"Q"&amp;ROUNDUP(MONTH('Supermart Grocery Sales - Retai'!F1269)/3,0)</f>
        <v>Q4</v>
      </c>
      <c r="E1269">
        <f>tbl_DataModel[[#This Row],[Profit]]/tbl_DataModel[[#This Row],[Sales]]</f>
        <v>0.17</v>
      </c>
      <c r="F1269">
        <v>809</v>
      </c>
      <c r="G1269">
        <v>137.53</v>
      </c>
      <c r="H1269" t="s">
        <v>32</v>
      </c>
      <c r="I1269" t="s">
        <v>46</v>
      </c>
      <c r="J1269" t="s">
        <v>98</v>
      </c>
      <c r="K1269" t="s">
        <v>182</v>
      </c>
    </row>
    <row r="1270" spans="1:11" x14ac:dyDescent="0.3">
      <c r="A1270">
        <f>YEAR('Supermart Grocery Sales - Retai'!F:F)</f>
        <v>2015</v>
      </c>
      <c r="B1270">
        <f>MONTH('Supermart Grocery Sales - Retai'!F:F)</f>
        <v>9</v>
      </c>
      <c r="C1270" t="str" cm="1">
        <f t="array" ref="C1270">CHOOSE(_xlfn.ANCHORARRAY(B1270), "Jan", "Feb", "Mar", "Apr", "May", "Jun", "Jul", "Aug", "Sep", "Oct", "Nov", "Dec")</f>
        <v>Sep</v>
      </c>
      <c r="D1270" t="str">
        <f>"Q"&amp;ROUNDUP(MONTH('Supermart Grocery Sales - Retai'!F1270)/3,0)</f>
        <v>Q3</v>
      </c>
      <c r="E1270">
        <f>tbl_DataModel[[#This Row],[Profit]]/tbl_DataModel[[#This Row],[Sales]]</f>
        <v>0.23</v>
      </c>
      <c r="F1270">
        <v>728</v>
      </c>
      <c r="G1270">
        <v>167.44</v>
      </c>
      <c r="H1270" t="s">
        <v>49</v>
      </c>
      <c r="I1270" t="s">
        <v>205</v>
      </c>
      <c r="J1270" t="s">
        <v>98</v>
      </c>
      <c r="K1270" t="s">
        <v>114</v>
      </c>
    </row>
    <row r="1271" spans="1:11" x14ac:dyDescent="0.3">
      <c r="A1271">
        <f>YEAR('Supermart Grocery Sales - Retai'!F:F)</f>
        <v>2017</v>
      </c>
      <c r="B1271">
        <f>MONTH('Supermart Grocery Sales - Retai'!F:F)</f>
        <v>3</v>
      </c>
      <c r="C1271" t="str" cm="1">
        <f t="array" ref="C1271">CHOOSE(_xlfn.ANCHORARRAY(B1271), "Jan", "Feb", "Mar", "Apr", "May", "Jun", "Jul", "Aug", "Sep", "Oct", "Nov", "Dec")</f>
        <v>Mar</v>
      </c>
      <c r="D1271" t="str">
        <f>"Q"&amp;ROUNDUP(MONTH('Supermart Grocery Sales - Retai'!F1271)/3,0)</f>
        <v>Q1</v>
      </c>
      <c r="E1271">
        <f>tbl_DataModel[[#This Row],[Profit]]/tbl_DataModel[[#This Row],[Sales]]</f>
        <v>0.4</v>
      </c>
      <c r="F1271">
        <v>737</v>
      </c>
      <c r="G1271">
        <v>294.8</v>
      </c>
      <c r="H1271" t="s">
        <v>26</v>
      </c>
      <c r="I1271" t="s">
        <v>94</v>
      </c>
      <c r="J1271" t="s">
        <v>98</v>
      </c>
      <c r="K1271" t="s">
        <v>12</v>
      </c>
    </row>
    <row r="1272" spans="1:11" x14ac:dyDescent="0.3">
      <c r="A1272">
        <f>YEAR('Supermart Grocery Sales - Retai'!F:F)</f>
        <v>2015</v>
      </c>
      <c r="B1272">
        <f>MONTH('Supermart Grocery Sales - Retai'!F:F)</f>
        <v>10</v>
      </c>
      <c r="C1272" t="str" cm="1">
        <f t="array" ref="C1272">CHOOSE(_xlfn.ANCHORARRAY(B1272), "Jan", "Feb", "Mar", "Apr", "May", "Jun", "Jul", "Aug", "Sep", "Oct", "Nov", "Dec")</f>
        <v>Oct</v>
      </c>
      <c r="D1272" t="str">
        <f>"Q"&amp;ROUNDUP(MONTH('Supermart Grocery Sales - Retai'!F1272)/3,0)</f>
        <v>Q4</v>
      </c>
      <c r="E1272">
        <f>tbl_DataModel[[#This Row],[Profit]]/tbl_DataModel[[#This Row],[Sales]]</f>
        <v>0.28000000000000003</v>
      </c>
      <c r="F1272">
        <v>1631</v>
      </c>
      <c r="G1272">
        <v>456.68</v>
      </c>
      <c r="H1272" t="s">
        <v>26</v>
      </c>
      <c r="I1272" t="s">
        <v>201</v>
      </c>
      <c r="J1272" t="s">
        <v>98</v>
      </c>
      <c r="K1272" t="s">
        <v>25</v>
      </c>
    </row>
    <row r="1273" spans="1:11" x14ac:dyDescent="0.3">
      <c r="A1273">
        <f>YEAR('Supermart Grocery Sales - Retai'!F:F)</f>
        <v>2017</v>
      </c>
      <c r="B1273">
        <f>MONTH('Supermart Grocery Sales - Retai'!F:F)</f>
        <v>12</v>
      </c>
      <c r="C1273" t="str" cm="1">
        <f t="array" ref="C1273">CHOOSE(_xlfn.ANCHORARRAY(B1273), "Jan", "Feb", "Mar", "Apr", "May", "Jun", "Jul", "Aug", "Sep", "Oct", "Nov", "Dec")</f>
        <v>Dec</v>
      </c>
      <c r="D1273" t="str">
        <f>"Q"&amp;ROUNDUP(MONTH('Supermart Grocery Sales - Retai'!F1273)/3,0)</f>
        <v>Q4</v>
      </c>
      <c r="E1273">
        <f>tbl_DataModel[[#This Row],[Profit]]/tbl_DataModel[[#This Row],[Sales]]</f>
        <v>4.9999999999999996E-2</v>
      </c>
      <c r="F1273">
        <v>2036</v>
      </c>
      <c r="G1273">
        <v>101.8</v>
      </c>
      <c r="H1273" t="s">
        <v>63</v>
      </c>
      <c r="I1273" t="s">
        <v>75</v>
      </c>
      <c r="J1273" t="s">
        <v>98</v>
      </c>
      <c r="K1273" t="s">
        <v>71</v>
      </c>
    </row>
    <row r="1274" spans="1:11" x14ac:dyDescent="0.3">
      <c r="A1274">
        <f>YEAR('Supermart Grocery Sales - Retai'!F:F)</f>
        <v>2018</v>
      </c>
      <c r="B1274">
        <f>MONTH('Supermart Grocery Sales - Retai'!F:F)</f>
        <v>5</v>
      </c>
      <c r="C1274" t="str" cm="1">
        <f t="array" ref="C1274">CHOOSE(_xlfn.ANCHORARRAY(B1274), "Jan", "Feb", "Mar", "Apr", "May", "Jun", "Jul", "Aug", "Sep", "Oct", "Nov", "Dec")</f>
        <v>May</v>
      </c>
      <c r="D1274" t="str">
        <f>"Q"&amp;ROUNDUP(MONTH('Supermart Grocery Sales - Retai'!F1274)/3,0)</f>
        <v>Q2</v>
      </c>
      <c r="E1274">
        <f>tbl_DataModel[[#This Row],[Profit]]/tbl_DataModel[[#This Row],[Sales]]</f>
        <v>0.38</v>
      </c>
      <c r="F1274">
        <v>1033</v>
      </c>
      <c r="G1274">
        <v>392.54</v>
      </c>
      <c r="H1274" t="s">
        <v>32</v>
      </c>
      <c r="I1274" t="s">
        <v>97</v>
      </c>
      <c r="J1274" t="s">
        <v>98</v>
      </c>
      <c r="K1274" t="s">
        <v>108</v>
      </c>
    </row>
    <row r="1275" spans="1:11" x14ac:dyDescent="0.3">
      <c r="A1275">
        <f>YEAR('Supermart Grocery Sales - Retai'!F:F)</f>
        <v>2018</v>
      </c>
      <c r="B1275">
        <f>MONTH('Supermart Grocery Sales - Retai'!F:F)</f>
        <v>9</v>
      </c>
      <c r="C1275" t="str" cm="1">
        <f t="array" ref="C1275">CHOOSE(_xlfn.ANCHORARRAY(B1275), "Jan", "Feb", "Mar", "Apr", "May", "Jun", "Jul", "Aug", "Sep", "Oct", "Nov", "Dec")</f>
        <v>Sep</v>
      </c>
      <c r="D1275" t="str">
        <f>"Q"&amp;ROUNDUP(MONTH('Supermart Grocery Sales - Retai'!F1275)/3,0)</f>
        <v>Q3</v>
      </c>
      <c r="E1275">
        <f>tbl_DataModel[[#This Row],[Profit]]/tbl_DataModel[[#This Row],[Sales]]</f>
        <v>0.19</v>
      </c>
      <c r="F1275">
        <v>832</v>
      </c>
      <c r="G1275">
        <v>158.08000000000001</v>
      </c>
      <c r="H1275" t="s">
        <v>13</v>
      </c>
      <c r="I1275" t="s">
        <v>79</v>
      </c>
      <c r="J1275" t="s">
        <v>98</v>
      </c>
      <c r="K1275" t="s">
        <v>151</v>
      </c>
    </row>
    <row r="1276" spans="1:11" x14ac:dyDescent="0.3">
      <c r="A1276">
        <f>YEAR('Supermart Grocery Sales - Retai'!F:F)</f>
        <v>2018</v>
      </c>
      <c r="B1276">
        <f>MONTH('Supermart Grocery Sales - Retai'!F:F)</f>
        <v>11</v>
      </c>
      <c r="C1276" t="str" cm="1">
        <f t="array" ref="C1276">CHOOSE(_xlfn.ANCHORARRAY(B1276), "Jan", "Feb", "Mar", "Apr", "May", "Jun", "Jul", "Aug", "Sep", "Oct", "Nov", "Dec")</f>
        <v>Nov</v>
      </c>
      <c r="D1276" t="str">
        <f>"Q"&amp;ROUNDUP(MONTH('Supermart Grocery Sales - Retai'!F1276)/3,0)</f>
        <v>Q4</v>
      </c>
      <c r="E1276">
        <f>tbl_DataModel[[#This Row],[Profit]]/tbl_DataModel[[#This Row],[Sales]]</f>
        <v>0.42</v>
      </c>
      <c r="F1276">
        <v>2397</v>
      </c>
      <c r="G1276">
        <v>1006.74</v>
      </c>
      <c r="H1276" t="s">
        <v>63</v>
      </c>
      <c r="I1276" t="s">
        <v>157</v>
      </c>
      <c r="J1276" t="s">
        <v>98</v>
      </c>
      <c r="K1276" t="s">
        <v>67</v>
      </c>
    </row>
    <row r="1277" spans="1:11" x14ac:dyDescent="0.3">
      <c r="A1277">
        <f>YEAR('Supermart Grocery Sales - Retai'!F:F)</f>
        <v>2018</v>
      </c>
      <c r="B1277">
        <f>MONTH('Supermart Grocery Sales - Retai'!F:F)</f>
        <v>11</v>
      </c>
      <c r="C1277" t="str" cm="1">
        <f t="array" ref="C1277">CHOOSE(_xlfn.ANCHORARRAY(B1277), "Jan", "Feb", "Mar", "Apr", "May", "Jun", "Jul", "Aug", "Sep", "Oct", "Nov", "Dec")</f>
        <v>Nov</v>
      </c>
      <c r="D1277" t="str">
        <f>"Q"&amp;ROUNDUP(MONTH('Supermart Grocery Sales - Retai'!F1277)/3,0)</f>
        <v>Q4</v>
      </c>
      <c r="E1277">
        <f>tbl_DataModel[[#This Row],[Profit]]/tbl_DataModel[[#This Row],[Sales]]</f>
        <v>0.33</v>
      </c>
      <c r="F1277">
        <v>1659</v>
      </c>
      <c r="G1277">
        <v>547.47</v>
      </c>
      <c r="H1277" t="s">
        <v>13</v>
      </c>
      <c r="I1277" t="s">
        <v>79</v>
      </c>
      <c r="J1277" t="s">
        <v>98</v>
      </c>
      <c r="K1277" t="s">
        <v>57</v>
      </c>
    </row>
    <row r="1278" spans="1:11" x14ac:dyDescent="0.3">
      <c r="A1278">
        <f>YEAR('Supermart Grocery Sales - Retai'!F:F)</f>
        <v>2018</v>
      </c>
      <c r="B1278">
        <f>MONTH('Supermart Grocery Sales - Retai'!F:F)</f>
        <v>6</v>
      </c>
      <c r="C1278" t="str" cm="1">
        <f t="array" ref="C1278">CHOOSE(_xlfn.ANCHORARRAY(B1278), "Jan", "Feb", "Mar", "Apr", "May", "Jun", "Jul", "Aug", "Sep", "Oct", "Nov", "Dec")</f>
        <v>Jun</v>
      </c>
      <c r="D1278" t="str">
        <f>"Q"&amp;ROUNDUP(MONTH('Supermart Grocery Sales - Retai'!F1278)/3,0)</f>
        <v>Q2</v>
      </c>
      <c r="E1278">
        <f>tbl_DataModel[[#This Row],[Profit]]/tbl_DataModel[[#This Row],[Sales]]</f>
        <v>0.42</v>
      </c>
      <c r="F1278">
        <v>959</v>
      </c>
      <c r="G1278">
        <v>402.78</v>
      </c>
      <c r="H1278" t="s">
        <v>49</v>
      </c>
      <c r="I1278" t="s">
        <v>50</v>
      </c>
      <c r="J1278" t="s">
        <v>98</v>
      </c>
      <c r="K1278" t="s">
        <v>156</v>
      </c>
    </row>
    <row r="1279" spans="1:11" x14ac:dyDescent="0.3">
      <c r="A1279">
        <f>YEAR('Supermart Grocery Sales - Retai'!F:F)</f>
        <v>2018</v>
      </c>
      <c r="B1279">
        <f>MONTH('Supermart Grocery Sales - Retai'!F:F)</f>
        <v>11</v>
      </c>
      <c r="C1279" t="str" cm="1">
        <f t="array" ref="C1279">CHOOSE(_xlfn.ANCHORARRAY(B1279), "Jan", "Feb", "Mar", "Apr", "May", "Jun", "Jul", "Aug", "Sep", "Oct", "Nov", "Dec")</f>
        <v>Nov</v>
      </c>
      <c r="D1279" t="str">
        <f>"Q"&amp;ROUNDUP(MONTH('Supermart Grocery Sales - Retai'!F1279)/3,0)</f>
        <v>Q4</v>
      </c>
      <c r="E1279">
        <f>tbl_DataModel[[#This Row],[Profit]]/tbl_DataModel[[#This Row],[Sales]]</f>
        <v>0.2</v>
      </c>
      <c r="F1279">
        <v>2348</v>
      </c>
      <c r="G1279">
        <v>469.6</v>
      </c>
      <c r="H1279" t="s">
        <v>58</v>
      </c>
      <c r="I1279" t="s">
        <v>59</v>
      </c>
      <c r="J1279" t="s">
        <v>98</v>
      </c>
      <c r="K1279" t="s">
        <v>191</v>
      </c>
    </row>
    <row r="1280" spans="1:11" x14ac:dyDescent="0.3">
      <c r="A1280">
        <f>YEAR('Supermart Grocery Sales - Retai'!F:F)</f>
        <v>2016</v>
      </c>
      <c r="B1280">
        <f>MONTH('Supermart Grocery Sales - Retai'!F:F)</f>
        <v>12</v>
      </c>
      <c r="C1280" t="str" cm="1">
        <f t="array" ref="C1280">CHOOSE(_xlfn.ANCHORARRAY(B1280), "Jan", "Feb", "Mar", "Apr", "May", "Jun", "Jul", "Aug", "Sep", "Oct", "Nov", "Dec")</f>
        <v>Dec</v>
      </c>
      <c r="D1280" t="str">
        <f>"Q"&amp;ROUNDUP(MONTH('Supermart Grocery Sales - Retai'!F1280)/3,0)</f>
        <v>Q4</v>
      </c>
      <c r="E1280">
        <f>tbl_DataModel[[#This Row],[Profit]]/tbl_DataModel[[#This Row],[Sales]]</f>
        <v>0.3</v>
      </c>
      <c r="F1280">
        <v>815</v>
      </c>
      <c r="G1280">
        <v>244.5</v>
      </c>
      <c r="H1280" t="s">
        <v>32</v>
      </c>
      <c r="I1280" t="s">
        <v>153</v>
      </c>
      <c r="J1280" t="s">
        <v>98</v>
      </c>
      <c r="K1280" t="s">
        <v>83</v>
      </c>
    </row>
    <row r="1281" spans="1:11" x14ac:dyDescent="0.3">
      <c r="A1281">
        <f>YEAR('Supermart Grocery Sales - Retai'!F:F)</f>
        <v>2016</v>
      </c>
      <c r="B1281">
        <f>MONTH('Supermart Grocery Sales - Retai'!F:F)</f>
        <v>11</v>
      </c>
      <c r="C1281" t="str" cm="1">
        <f t="array" ref="C1281">CHOOSE(_xlfn.ANCHORARRAY(B1281), "Jan", "Feb", "Mar", "Apr", "May", "Jun", "Jul", "Aug", "Sep", "Oct", "Nov", "Dec")</f>
        <v>Nov</v>
      </c>
      <c r="D1281" t="str">
        <f>"Q"&amp;ROUNDUP(MONTH('Supermart Grocery Sales - Retai'!F1281)/3,0)</f>
        <v>Q4</v>
      </c>
      <c r="E1281">
        <f>tbl_DataModel[[#This Row],[Profit]]/tbl_DataModel[[#This Row],[Sales]]</f>
        <v>0.13</v>
      </c>
      <c r="F1281">
        <v>2417</v>
      </c>
      <c r="G1281">
        <v>314.20999999999998</v>
      </c>
      <c r="H1281" t="s">
        <v>32</v>
      </c>
      <c r="I1281" t="s">
        <v>46</v>
      </c>
      <c r="J1281" t="s">
        <v>98</v>
      </c>
      <c r="K1281" t="s">
        <v>74</v>
      </c>
    </row>
    <row r="1282" spans="1:11" x14ac:dyDescent="0.3">
      <c r="A1282">
        <f>YEAR('Supermart Grocery Sales - Retai'!F:F)</f>
        <v>2018</v>
      </c>
      <c r="B1282">
        <f>MONTH('Supermart Grocery Sales - Retai'!F:F)</f>
        <v>7</v>
      </c>
      <c r="C1282" t="str" cm="1">
        <f t="array" ref="C1282">CHOOSE(_xlfn.ANCHORARRAY(B1282), "Jan", "Feb", "Mar", "Apr", "May", "Jun", "Jul", "Aug", "Sep", "Oct", "Nov", "Dec")</f>
        <v>Jul</v>
      </c>
      <c r="D1282" t="str">
        <f>"Q"&amp;ROUNDUP(MONTH('Supermart Grocery Sales - Retai'!F1282)/3,0)</f>
        <v>Q3</v>
      </c>
      <c r="E1282">
        <f>tbl_DataModel[[#This Row],[Profit]]/tbl_DataModel[[#This Row],[Sales]]</f>
        <v>0.23</v>
      </c>
      <c r="F1282">
        <v>1628</v>
      </c>
      <c r="G1282">
        <v>374.44</v>
      </c>
      <c r="H1282" t="s">
        <v>58</v>
      </c>
      <c r="I1282" t="s">
        <v>68</v>
      </c>
      <c r="J1282" t="s">
        <v>98</v>
      </c>
      <c r="K1282" t="s">
        <v>45</v>
      </c>
    </row>
    <row r="1283" spans="1:11" x14ac:dyDescent="0.3">
      <c r="A1283">
        <f>YEAR('Supermart Grocery Sales - Retai'!F:F)</f>
        <v>2015</v>
      </c>
      <c r="B1283">
        <f>MONTH('Supermart Grocery Sales - Retai'!F:F)</f>
        <v>9</v>
      </c>
      <c r="C1283" t="str" cm="1">
        <f t="array" ref="C1283">CHOOSE(_xlfn.ANCHORARRAY(B1283), "Jan", "Feb", "Mar", "Apr", "May", "Jun", "Jul", "Aug", "Sep", "Oct", "Nov", "Dec")</f>
        <v>Sep</v>
      </c>
      <c r="D1283" t="str">
        <f>"Q"&amp;ROUNDUP(MONTH('Supermart Grocery Sales - Retai'!F1283)/3,0)</f>
        <v>Q3</v>
      </c>
      <c r="E1283">
        <f>tbl_DataModel[[#This Row],[Profit]]/tbl_DataModel[[#This Row],[Sales]]</f>
        <v>0.37</v>
      </c>
      <c r="F1283">
        <v>2083</v>
      </c>
      <c r="G1283">
        <v>770.71</v>
      </c>
      <c r="H1283" t="s">
        <v>58</v>
      </c>
      <c r="I1283" t="s">
        <v>68</v>
      </c>
      <c r="J1283" t="s">
        <v>98</v>
      </c>
      <c r="K1283" t="s">
        <v>146</v>
      </c>
    </row>
    <row r="1284" spans="1:11" x14ac:dyDescent="0.3">
      <c r="A1284">
        <f>YEAR('Supermart Grocery Sales - Retai'!F:F)</f>
        <v>2016</v>
      </c>
      <c r="B1284">
        <f>MONTH('Supermart Grocery Sales - Retai'!F:F)</f>
        <v>12</v>
      </c>
      <c r="C1284" t="str" cm="1">
        <f t="array" ref="C1284">CHOOSE(_xlfn.ANCHORARRAY(B1284), "Jan", "Feb", "Mar", "Apr", "May", "Jun", "Jul", "Aug", "Sep", "Oct", "Nov", "Dec")</f>
        <v>Dec</v>
      </c>
      <c r="D1284" t="str">
        <f>"Q"&amp;ROUNDUP(MONTH('Supermart Grocery Sales - Retai'!F1284)/3,0)</f>
        <v>Q4</v>
      </c>
      <c r="E1284">
        <f>tbl_DataModel[[#This Row],[Profit]]/tbl_DataModel[[#This Row],[Sales]]</f>
        <v>0.37</v>
      </c>
      <c r="F1284">
        <v>2201</v>
      </c>
      <c r="G1284">
        <v>814.37</v>
      </c>
      <c r="H1284" t="s">
        <v>58</v>
      </c>
      <c r="I1284" t="s">
        <v>59</v>
      </c>
      <c r="J1284" t="s">
        <v>98</v>
      </c>
      <c r="K1284" t="s">
        <v>40</v>
      </c>
    </row>
    <row r="1285" spans="1:11" x14ac:dyDescent="0.3">
      <c r="A1285">
        <f>YEAR('Supermart Grocery Sales - Retai'!F:F)</f>
        <v>2016</v>
      </c>
      <c r="B1285">
        <f>MONTH('Supermart Grocery Sales - Retai'!F:F)</f>
        <v>7</v>
      </c>
      <c r="C1285" t="str" cm="1">
        <f t="array" ref="C1285">CHOOSE(_xlfn.ANCHORARRAY(B1285), "Jan", "Feb", "Mar", "Apr", "May", "Jun", "Jul", "Aug", "Sep", "Oct", "Nov", "Dec")</f>
        <v>Jul</v>
      </c>
      <c r="D1285" t="str">
        <f>"Q"&amp;ROUNDUP(MONTH('Supermart Grocery Sales - Retai'!F1285)/3,0)</f>
        <v>Q3</v>
      </c>
      <c r="E1285">
        <f>tbl_DataModel[[#This Row],[Profit]]/tbl_DataModel[[#This Row],[Sales]]</f>
        <v>0.13999999999999999</v>
      </c>
      <c r="F1285">
        <v>1203</v>
      </c>
      <c r="G1285">
        <v>168.42</v>
      </c>
      <c r="H1285" t="s">
        <v>26</v>
      </c>
      <c r="I1285" t="s">
        <v>37</v>
      </c>
      <c r="J1285" t="s">
        <v>98</v>
      </c>
      <c r="K1285" t="s">
        <v>86</v>
      </c>
    </row>
    <row r="1286" spans="1:11" x14ac:dyDescent="0.3">
      <c r="A1286">
        <f>YEAR('Supermart Grocery Sales - Retai'!F:F)</f>
        <v>2018</v>
      </c>
      <c r="B1286">
        <f>MONTH('Supermart Grocery Sales - Retai'!F:F)</f>
        <v>6</v>
      </c>
      <c r="C1286" t="str" cm="1">
        <f t="array" ref="C1286">CHOOSE(_xlfn.ANCHORARRAY(B1286), "Jan", "Feb", "Mar", "Apr", "May", "Jun", "Jul", "Aug", "Sep", "Oct", "Nov", "Dec")</f>
        <v>Jun</v>
      </c>
      <c r="D1286" t="str">
        <f>"Q"&amp;ROUNDUP(MONTH('Supermart Grocery Sales - Retai'!F1286)/3,0)</f>
        <v>Q2</v>
      </c>
      <c r="E1286">
        <f>tbl_DataModel[[#This Row],[Profit]]/tbl_DataModel[[#This Row],[Sales]]</f>
        <v>0.41</v>
      </c>
      <c r="F1286">
        <v>2250</v>
      </c>
      <c r="G1286">
        <v>922.5</v>
      </c>
      <c r="H1286" t="s">
        <v>63</v>
      </c>
      <c r="I1286" t="s">
        <v>157</v>
      </c>
      <c r="J1286" t="s">
        <v>98</v>
      </c>
      <c r="K1286" t="s">
        <v>263</v>
      </c>
    </row>
    <row r="1287" spans="1:11" x14ac:dyDescent="0.3">
      <c r="A1287">
        <f>YEAR('Supermart Grocery Sales - Retai'!F:F)</f>
        <v>2015</v>
      </c>
      <c r="B1287">
        <f>MONTH('Supermart Grocery Sales - Retai'!F:F)</f>
        <v>12</v>
      </c>
      <c r="C1287" t="str" cm="1">
        <f t="array" ref="C1287">CHOOSE(_xlfn.ANCHORARRAY(B1287), "Jan", "Feb", "Mar", "Apr", "May", "Jun", "Jul", "Aug", "Sep", "Oct", "Nov", "Dec")</f>
        <v>Dec</v>
      </c>
      <c r="D1287" t="str">
        <f>"Q"&amp;ROUNDUP(MONTH('Supermart Grocery Sales - Retai'!F1287)/3,0)</f>
        <v>Q4</v>
      </c>
      <c r="E1287">
        <f>tbl_DataModel[[#This Row],[Profit]]/tbl_DataModel[[#This Row],[Sales]]</f>
        <v>0.39</v>
      </c>
      <c r="F1287">
        <v>1098</v>
      </c>
      <c r="G1287">
        <v>428.22</v>
      </c>
      <c r="H1287" t="s">
        <v>13</v>
      </c>
      <c r="I1287" t="s">
        <v>14</v>
      </c>
      <c r="J1287" t="s">
        <v>98</v>
      </c>
      <c r="K1287" t="s">
        <v>19</v>
      </c>
    </row>
    <row r="1288" spans="1:11" x14ac:dyDescent="0.3">
      <c r="A1288">
        <f>YEAR('Supermart Grocery Sales - Retai'!F:F)</f>
        <v>2018</v>
      </c>
      <c r="B1288">
        <f>MONTH('Supermart Grocery Sales - Retai'!F:F)</f>
        <v>3</v>
      </c>
      <c r="C1288" t="str" cm="1">
        <f t="array" ref="C1288">CHOOSE(_xlfn.ANCHORARRAY(B1288), "Jan", "Feb", "Mar", "Apr", "May", "Jun", "Jul", "Aug", "Sep", "Oct", "Nov", "Dec")</f>
        <v>Mar</v>
      </c>
      <c r="D1288" t="str">
        <f>"Q"&amp;ROUNDUP(MONTH('Supermart Grocery Sales - Retai'!F1288)/3,0)</f>
        <v>Q1</v>
      </c>
      <c r="E1288">
        <f>tbl_DataModel[[#This Row],[Profit]]/tbl_DataModel[[#This Row],[Sales]]</f>
        <v>0.38</v>
      </c>
      <c r="F1288">
        <v>1717</v>
      </c>
      <c r="G1288">
        <v>652.46</v>
      </c>
      <c r="H1288" t="s">
        <v>26</v>
      </c>
      <c r="I1288" t="s">
        <v>94</v>
      </c>
      <c r="J1288" t="s">
        <v>98</v>
      </c>
      <c r="K1288" t="s">
        <v>106</v>
      </c>
    </row>
    <row r="1289" spans="1:11" x14ac:dyDescent="0.3">
      <c r="A1289">
        <f>YEAR('Supermart Grocery Sales - Retai'!F:F)</f>
        <v>2017</v>
      </c>
      <c r="B1289">
        <f>MONTH('Supermart Grocery Sales - Retai'!F:F)</f>
        <v>8</v>
      </c>
      <c r="C1289" t="str" cm="1">
        <f t="array" ref="C1289">CHOOSE(_xlfn.ANCHORARRAY(B1289), "Jan", "Feb", "Mar", "Apr", "May", "Jun", "Jul", "Aug", "Sep", "Oct", "Nov", "Dec")</f>
        <v>Aug</v>
      </c>
      <c r="D1289" t="str">
        <f>"Q"&amp;ROUNDUP(MONTH('Supermart Grocery Sales - Retai'!F1289)/3,0)</f>
        <v>Q3</v>
      </c>
      <c r="E1289">
        <f>tbl_DataModel[[#This Row],[Profit]]/tbl_DataModel[[#This Row],[Sales]]</f>
        <v>0.21999999999999997</v>
      </c>
      <c r="F1289">
        <v>1368</v>
      </c>
      <c r="G1289">
        <v>300.95999999999998</v>
      </c>
      <c r="H1289" t="s">
        <v>58</v>
      </c>
      <c r="I1289" t="s">
        <v>112</v>
      </c>
      <c r="J1289" t="s">
        <v>98</v>
      </c>
      <c r="K1289" t="s">
        <v>191</v>
      </c>
    </row>
    <row r="1290" spans="1:11" x14ac:dyDescent="0.3">
      <c r="A1290">
        <f>YEAR('Supermart Grocery Sales - Retai'!F:F)</f>
        <v>2018</v>
      </c>
      <c r="B1290">
        <f>MONTH('Supermart Grocery Sales - Retai'!F:F)</f>
        <v>1</v>
      </c>
      <c r="C1290" t="str" cm="1">
        <f t="array" ref="C1290">CHOOSE(_xlfn.ANCHORARRAY(B1290), "Jan", "Feb", "Mar", "Apr", "May", "Jun", "Jul", "Aug", "Sep", "Oct", "Nov", "Dec")</f>
        <v>Jan</v>
      </c>
      <c r="D1290" t="str">
        <f>"Q"&amp;ROUNDUP(MONTH('Supermart Grocery Sales - Retai'!F1290)/3,0)</f>
        <v>Q1</v>
      </c>
      <c r="E1290">
        <f>tbl_DataModel[[#This Row],[Profit]]/tbl_DataModel[[#This Row],[Sales]]</f>
        <v>0.26</v>
      </c>
      <c r="F1290">
        <v>1296</v>
      </c>
      <c r="G1290">
        <v>336.96</v>
      </c>
      <c r="H1290" t="s">
        <v>13</v>
      </c>
      <c r="I1290" t="s">
        <v>14</v>
      </c>
      <c r="J1290" t="s">
        <v>98</v>
      </c>
      <c r="K1290" t="s">
        <v>57</v>
      </c>
    </row>
    <row r="1291" spans="1:11" x14ac:dyDescent="0.3">
      <c r="A1291">
        <f>YEAR('Supermart Grocery Sales - Retai'!F:F)</f>
        <v>2017</v>
      </c>
      <c r="B1291">
        <f>MONTH('Supermart Grocery Sales - Retai'!F:F)</f>
        <v>9</v>
      </c>
      <c r="C1291" t="str" cm="1">
        <f t="array" ref="C1291">CHOOSE(_xlfn.ANCHORARRAY(B1291), "Jan", "Feb", "Mar", "Apr", "May", "Jun", "Jul", "Aug", "Sep", "Oct", "Nov", "Dec")</f>
        <v>Sep</v>
      </c>
      <c r="D1291" t="str">
        <f>"Q"&amp;ROUNDUP(MONTH('Supermart Grocery Sales - Retai'!F1291)/3,0)</f>
        <v>Q3</v>
      </c>
      <c r="E1291">
        <f>tbl_DataModel[[#This Row],[Profit]]/tbl_DataModel[[#This Row],[Sales]]</f>
        <v>0.19</v>
      </c>
      <c r="F1291">
        <v>525</v>
      </c>
      <c r="G1291">
        <v>99.75</v>
      </c>
      <c r="H1291" t="s">
        <v>26</v>
      </c>
      <c r="I1291" t="s">
        <v>37</v>
      </c>
      <c r="J1291" t="s">
        <v>98</v>
      </c>
      <c r="K1291" t="s">
        <v>191</v>
      </c>
    </row>
    <row r="1292" spans="1:11" x14ac:dyDescent="0.3">
      <c r="A1292">
        <f>YEAR('Supermart Grocery Sales - Retai'!F:F)</f>
        <v>2015</v>
      </c>
      <c r="B1292">
        <f>MONTH('Supermart Grocery Sales - Retai'!F:F)</f>
        <v>5</v>
      </c>
      <c r="C1292" t="str" cm="1">
        <f t="array" ref="C1292">CHOOSE(_xlfn.ANCHORARRAY(B1292), "Jan", "Feb", "Mar", "Apr", "May", "Jun", "Jul", "Aug", "Sep", "Oct", "Nov", "Dec")</f>
        <v>May</v>
      </c>
      <c r="D1292" t="str">
        <f>"Q"&amp;ROUNDUP(MONTH('Supermart Grocery Sales - Retai'!F1292)/3,0)</f>
        <v>Q2</v>
      </c>
      <c r="E1292">
        <f>tbl_DataModel[[#This Row],[Profit]]/tbl_DataModel[[#This Row],[Sales]]</f>
        <v>0.23</v>
      </c>
      <c r="F1292">
        <v>635</v>
      </c>
      <c r="G1292">
        <v>146.05000000000001</v>
      </c>
      <c r="H1292" t="s">
        <v>63</v>
      </c>
      <c r="I1292" t="s">
        <v>87</v>
      </c>
      <c r="J1292" t="s">
        <v>98</v>
      </c>
      <c r="K1292" t="s">
        <v>45</v>
      </c>
    </row>
    <row r="1293" spans="1:11" x14ac:dyDescent="0.3">
      <c r="A1293">
        <f>YEAR('Supermart Grocery Sales - Retai'!F:F)</f>
        <v>2015</v>
      </c>
      <c r="B1293">
        <f>MONTH('Supermart Grocery Sales - Retai'!F:F)</f>
        <v>12</v>
      </c>
      <c r="C1293" t="str" cm="1">
        <f t="array" ref="C1293">CHOOSE(_xlfn.ANCHORARRAY(B1293), "Jan", "Feb", "Mar", "Apr", "May", "Jun", "Jul", "Aug", "Sep", "Oct", "Nov", "Dec")</f>
        <v>Dec</v>
      </c>
      <c r="D1293" t="str">
        <f>"Q"&amp;ROUNDUP(MONTH('Supermart Grocery Sales - Retai'!F1293)/3,0)</f>
        <v>Q4</v>
      </c>
      <c r="E1293">
        <f>tbl_DataModel[[#This Row],[Profit]]/tbl_DataModel[[#This Row],[Sales]]</f>
        <v>0.42</v>
      </c>
      <c r="F1293">
        <v>2097</v>
      </c>
      <c r="G1293">
        <v>880.74</v>
      </c>
      <c r="H1293" t="s">
        <v>63</v>
      </c>
      <c r="I1293" t="s">
        <v>75</v>
      </c>
      <c r="J1293" t="s">
        <v>98</v>
      </c>
      <c r="K1293" t="s">
        <v>146</v>
      </c>
    </row>
    <row r="1294" spans="1:11" x14ac:dyDescent="0.3">
      <c r="A1294">
        <f>YEAR('Supermart Grocery Sales - Retai'!F:F)</f>
        <v>2017</v>
      </c>
      <c r="B1294">
        <f>MONTH('Supermart Grocery Sales - Retai'!F:F)</f>
        <v>11</v>
      </c>
      <c r="C1294" t="str" cm="1">
        <f t="array" ref="C1294">CHOOSE(_xlfn.ANCHORARRAY(B1294), "Jan", "Feb", "Mar", "Apr", "May", "Jun", "Jul", "Aug", "Sep", "Oct", "Nov", "Dec")</f>
        <v>Nov</v>
      </c>
      <c r="D1294" t="str">
        <f>"Q"&amp;ROUNDUP(MONTH('Supermart Grocery Sales - Retai'!F1294)/3,0)</f>
        <v>Q4</v>
      </c>
      <c r="E1294">
        <f>tbl_DataModel[[#This Row],[Profit]]/tbl_DataModel[[#This Row],[Sales]]</f>
        <v>0.22999999999999998</v>
      </c>
      <c r="F1294">
        <v>1505</v>
      </c>
      <c r="G1294">
        <v>346.15</v>
      </c>
      <c r="H1294" t="s">
        <v>32</v>
      </c>
      <c r="I1294" t="s">
        <v>46</v>
      </c>
      <c r="J1294" t="s">
        <v>98</v>
      </c>
      <c r="K1294" t="s">
        <v>139</v>
      </c>
    </row>
    <row r="1295" spans="1:11" x14ac:dyDescent="0.3">
      <c r="A1295">
        <f>YEAR('Supermart Grocery Sales - Retai'!F:F)</f>
        <v>2015</v>
      </c>
      <c r="B1295">
        <f>MONTH('Supermart Grocery Sales - Retai'!F:F)</f>
        <v>9</v>
      </c>
      <c r="C1295" t="str" cm="1">
        <f t="array" ref="C1295">CHOOSE(_xlfn.ANCHORARRAY(B1295), "Jan", "Feb", "Mar", "Apr", "May", "Jun", "Jul", "Aug", "Sep", "Oct", "Nov", "Dec")</f>
        <v>Sep</v>
      </c>
      <c r="D1295" t="str">
        <f>"Q"&amp;ROUNDUP(MONTH('Supermart Grocery Sales - Retai'!F1295)/3,0)</f>
        <v>Q3</v>
      </c>
      <c r="E1295">
        <f>tbl_DataModel[[#This Row],[Profit]]/tbl_DataModel[[#This Row],[Sales]]</f>
        <v>7.0000000000000007E-2</v>
      </c>
      <c r="F1295">
        <v>2057</v>
      </c>
      <c r="G1295">
        <v>143.99</v>
      </c>
      <c r="H1295" t="s">
        <v>58</v>
      </c>
      <c r="I1295" t="s">
        <v>68</v>
      </c>
      <c r="J1295" t="s">
        <v>98</v>
      </c>
      <c r="K1295" t="s">
        <v>36</v>
      </c>
    </row>
    <row r="1296" spans="1:11" x14ac:dyDescent="0.3">
      <c r="A1296">
        <f>YEAR('Supermart Grocery Sales - Retai'!F:F)</f>
        <v>2018</v>
      </c>
      <c r="B1296">
        <f>MONTH('Supermart Grocery Sales - Retai'!F:F)</f>
        <v>7</v>
      </c>
      <c r="C1296" t="str" cm="1">
        <f t="array" ref="C1296">CHOOSE(_xlfn.ANCHORARRAY(B1296), "Jan", "Feb", "Mar", "Apr", "May", "Jun", "Jul", "Aug", "Sep", "Oct", "Nov", "Dec")</f>
        <v>Jul</v>
      </c>
      <c r="D1296" t="str">
        <f>"Q"&amp;ROUNDUP(MONTH('Supermart Grocery Sales - Retai'!F1296)/3,0)</f>
        <v>Q3</v>
      </c>
      <c r="E1296">
        <f>tbl_DataModel[[#This Row],[Profit]]/tbl_DataModel[[#This Row],[Sales]]</f>
        <v>0.06</v>
      </c>
      <c r="F1296">
        <v>1510</v>
      </c>
      <c r="G1296">
        <v>90.6</v>
      </c>
      <c r="H1296" t="s">
        <v>63</v>
      </c>
      <c r="I1296" t="s">
        <v>87</v>
      </c>
      <c r="J1296" t="s">
        <v>98</v>
      </c>
      <c r="K1296" t="s">
        <v>182</v>
      </c>
    </row>
    <row r="1297" spans="1:11" x14ac:dyDescent="0.3">
      <c r="A1297">
        <f>YEAR('Supermart Grocery Sales - Retai'!F:F)</f>
        <v>2018</v>
      </c>
      <c r="B1297">
        <f>MONTH('Supermart Grocery Sales - Retai'!F:F)</f>
        <v>6</v>
      </c>
      <c r="C1297" t="str" cm="1">
        <f t="array" ref="C1297">CHOOSE(_xlfn.ANCHORARRAY(B1297), "Jan", "Feb", "Mar", "Apr", "May", "Jun", "Jul", "Aug", "Sep", "Oct", "Nov", "Dec")</f>
        <v>Jun</v>
      </c>
      <c r="D1297" t="str">
        <f>"Q"&amp;ROUNDUP(MONTH('Supermart Grocery Sales - Retai'!F1297)/3,0)</f>
        <v>Q2</v>
      </c>
      <c r="E1297">
        <f>tbl_DataModel[[#This Row],[Profit]]/tbl_DataModel[[#This Row],[Sales]]</f>
        <v>0.31</v>
      </c>
      <c r="F1297">
        <v>583</v>
      </c>
      <c r="G1297">
        <v>180.73</v>
      </c>
      <c r="H1297" t="s">
        <v>32</v>
      </c>
      <c r="I1297" t="s">
        <v>97</v>
      </c>
      <c r="J1297" t="s">
        <v>98</v>
      </c>
      <c r="K1297" t="s">
        <v>42</v>
      </c>
    </row>
    <row r="1298" spans="1:11" x14ac:dyDescent="0.3">
      <c r="A1298">
        <f>YEAR('Supermart Grocery Sales - Retai'!F:F)</f>
        <v>2015</v>
      </c>
      <c r="B1298">
        <f>MONTH('Supermart Grocery Sales - Retai'!F:F)</f>
        <v>3</v>
      </c>
      <c r="C1298" t="str" cm="1">
        <f t="array" ref="C1298">CHOOSE(_xlfn.ANCHORARRAY(B1298), "Jan", "Feb", "Mar", "Apr", "May", "Jun", "Jul", "Aug", "Sep", "Oct", "Nov", "Dec")</f>
        <v>Mar</v>
      </c>
      <c r="D1298" t="str">
        <f>"Q"&amp;ROUNDUP(MONTH('Supermart Grocery Sales - Retai'!F1298)/3,0)</f>
        <v>Q1</v>
      </c>
      <c r="E1298">
        <f>tbl_DataModel[[#This Row],[Profit]]/tbl_DataModel[[#This Row],[Sales]]</f>
        <v>0.2</v>
      </c>
      <c r="F1298">
        <v>1189</v>
      </c>
      <c r="G1298">
        <v>237.8</v>
      </c>
      <c r="H1298" t="s">
        <v>49</v>
      </c>
      <c r="I1298" t="s">
        <v>205</v>
      </c>
      <c r="J1298" t="s">
        <v>98</v>
      </c>
      <c r="K1298" t="s">
        <v>146</v>
      </c>
    </row>
    <row r="1299" spans="1:11" x14ac:dyDescent="0.3">
      <c r="A1299">
        <f>YEAR('Supermart Grocery Sales - Retai'!F:F)</f>
        <v>2017</v>
      </c>
      <c r="B1299">
        <f>MONTH('Supermart Grocery Sales - Retai'!F:F)</f>
        <v>12</v>
      </c>
      <c r="C1299" t="str" cm="1">
        <f t="array" ref="C1299">CHOOSE(_xlfn.ANCHORARRAY(B1299), "Jan", "Feb", "Mar", "Apr", "May", "Jun", "Jul", "Aug", "Sep", "Oct", "Nov", "Dec")</f>
        <v>Dec</v>
      </c>
      <c r="D1299" t="str">
        <f>"Q"&amp;ROUNDUP(MONTH('Supermart Grocery Sales - Retai'!F1299)/3,0)</f>
        <v>Q4</v>
      </c>
      <c r="E1299">
        <f>tbl_DataModel[[#This Row],[Profit]]/tbl_DataModel[[#This Row],[Sales]]</f>
        <v>0.1</v>
      </c>
      <c r="F1299">
        <v>1569</v>
      </c>
      <c r="G1299">
        <v>156.9</v>
      </c>
      <c r="H1299" t="s">
        <v>32</v>
      </c>
      <c r="I1299" t="s">
        <v>153</v>
      </c>
      <c r="J1299" t="s">
        <v>98</v>
      </c>
      <c r="K1299" t="s">
        <v>90</v>
      </c>
    </row>
    <row r="1300" spans="1:11" x14ac:dyDescent="0.3">
      <c r="A1300">
        <f>YEAR('Supermart Grocery Sales - Retai'!F:F)</f>
        <v>2018</v>
      </c>
      <c r="B1300">
        <f>MONTH('Supermart Grocery Sales - Retai'!F:F)</f>
        <v>7</v>
      </c>
      <c r="C1300" t="str" cm="1">
        <f t="array" ref="C1300">CHOOSE(_xlfn.ANCHORARRAY(B1300), "Jan", "Feb", "Mar", "Apr", "May", "Jun", "Jul", "Aug", "Sep", "Oct", "Nov", "Dec")</f>
        <v>Jul</v>
      </c>
      <c r="D1300" t="str">
        <f>"Q"&amp;ROUNDUP(MONTH('Supermart Grocery Sales - Retai'!F1300)/3,0)</f>
        <v>Q3</v>
      </c>
      <c r="E1300">
        <f>tbl_DataModel[[#This Row],[Profit]]/tbl_DataModel[[#This Row],[Sales]]</f>
        <v>0.12000000000000001</v>
      </c>
      <c r="F1300">
        <v>1503</v>
      </c>
      <c r="G1300">
        <v>180.36</v>
      </c>
      <c r="H1300" t="s">
        <v>32</v>
      </c>
      <c r="I1300" t="s">
        <v>46</v>
      </c>
      <c r="J1300" t="s">
        <v>98</v>
      </c>
      <c r="K1300" t="s">
        <v>156</v>
      </c>
    </row>
    <row r="1301" spans="1:11" x14ac:dyDescent="0.3">
      <c r="A1301">
        <f>YEAR('Supermart Grocery Sales - Retai'!F:F)</f>
        <v>2017</v>
      </c>
      <c r="B1301">
        <f>MONTH('Supermart Grocery Sales - Retai'!F:F)</f>
        <v>8</v>
      </c>
      <c r="C1301" t="str" cm="1">
        <f t="array" ref="C1301">CHOOSE(_xlfn.ANCHORARRAY(B1301), "Jan", "Feb", "Mar", "Apr", "May", "Jun", "Jul", "Aug", "Sep", "Oct", "Nov", "Dec")</f>
        <v>Aug</v>
      </c>
      <c r="D1301" t="str">
        <f>"Q"&amp;ROUNDUP(MONTH('Supermart Grocery Sales - Retai'!F1301)/3,0)</f>
        <v>Q3</v>
      </c>
      <c r="E1301">
        <f>tbl_DataModel[[#This Row],[Profit]]/tbl_DataModel[[#This Row],[Sales]]</f>
        <v>0.44999999999999996</v>
      </c>
      <c r="F1301">
        <v>2413</v>
      </c>
      <c r="G1301">
        <v>1085.8499999999999</v>
      </c>
      <c r="H1301" t="s">
        <v>20</v>
      </c>
      <c r="I1301" t="s">
        <v>91</v>
      </c>
      <c r="J1301" t="s">
        <v>98</v>
      </c>
      <c r="K1301" t="s">
        <v>122</v>
      </c>
    </row>
    <row r="1302" spans="1:11" x14ac:dyDescent="0.3">
      <c r="A1302">
        <f>YEAR('Supermart Grocery Sales - Retai'!F:F)</f>
        <v>2015</v>
      </c>
      <c r="B1302">
        <f>MONTH('Supermart Grocery Sales - Retai'!F:F)</f>
        <v>10</v>
      </c>
      <c r="C1302" t="str" cm="1">
        <f t="array" ref="C1302">CHOOSE(_xlfn.ANCHORARRAY(B1302), "Jan", "Feb", "Mar", "Apr", "May", "Jun", "Jul", "Aug", "Sep", "Oct", "Nov", "Dec")</f>
        <v>Oct</v>
      </c>
      <c r="D1302" t="str">
        <f>"Q"&amp;ROUNDUP(MONTH('Supermart Grocery Sales - Retai'!F1302)/3,0)</f>
        <v>Q4</v>
      </c>
      <c r="E1302">
        <f>tbl_DataModel[[#This Row],[Profit]]/tbl_DataModel[[#This Row],[Sales]]</f>
        <v>0.43000000000000005</v>
      </c>
      <c r="F1302">
        <v>861</v>
      </c>
      <c r="G1302">
        <v>370.23</v>
      </c>
      <c r="H1302" t="s">
        <v>32</v>
      </c>
      <c r="I1302" t="s">
        <v>46</v>
      </c>
      <c r="J1302" t="s">
        <v>98</v>
      </c>
      <c r="K1302" t="s">
        <v>40</v>
      </c>
    </row>
    <row r="1303" spans="1:11" x14ac:dyDescent="0.3">
      <c r="A1303">
        <f>YEAR('Supermart Grocery Sales - Retai'!F:F)</f>
        <v>2016</v>
      </c>
      <c r="B1303">
        <f>MONTH('Supermart Grocery Sales - Retai'!F:F)</f>
        <v>1</v>
      </c>
      <c r="C1303" t="str" cm="1">
        <f t="array" ref="C1303">CHOOSE(_xlfn.ANCHORARRAY(B1303), "Jan", "Feb", "Mar", "Apr", "May", "Jun", "Jul", "Aug", "Sep", "Oct", "Nov", "Dec")</f>
        <v>Jan</v>
      </c>
      <c r="D1303" t="str">
        <f>"Q"&amp;ROUNDUP(MONTH('Supermart Grocery Sales - Retai'!F1303)/3,0)</f>
        <v>Q1</v>
      </c>
      <c r="E1303">
        <f>tbl_DataModel[[#This Row],[Profit]]/tbl_DataModel[[#This Row],[Sales]]</f>
        <v>0.21</v>
      </c>
      <c r="F1303">
        <v>2334</v>
      </c>
      <c r="G1303">
        <v>490.14</v>
      </c>
      <c r="H1303" t="s">
        <v>20</v>
      </c>
      <c r="I1303" t="s">
        <v>91</v>
      </c>
      <c r="J1303" t="s">
        <v>98</v>
      </c>
      <c r="K1303" t="s">
        <v>193</v>
      </c>
    </row>
    <row r="1304" spans="1:11" x14ac:dyDescent="0.3">
      <c r="A1304">
        <f>YEAR('Supermart Grocery Sales - Retai'!F:F)</f>
        <v>2017</v>
      </c>
      <c r="B1304">
        <f>MONTH('Supermart Grocery Sales - Retai'!F:F)</f>
        <v>11</v>
      </c>
      <c r="C1304" t="str" cm="1">
        <f t="array" ref="C1304">CHOOSE(_xlfn.ANCHORARRAY(B1304), "Jan", "Feb", "Mar", "Apr", "May", "Jun", "Jul", "Aug", "Sep", "Oct", "Nov", "Dec")</f>
        <v>Nov</v>
      </c>
      <c r="D1304" t="str">
        <f>"Q"&amp;ROUNDUP(MONTH('Supermart Grocery Sales - Retai'!F1304)/3,0)</f>
        <v>Q4</v>
      </c>
      <c r="E1304">
        <f>tbl_DataModel[[#This Row],[Profit]]/tbl_DataModel[[#This Row],[Sales]]</f>
        <v>0.31</v>
      </c>
      <c r="F1304">
        <v>2306</v>
      </c>
      <c r="G1304">
        <v>714.86</v>
      </c>
      <c r="H1304" t="s">
        <v>32</v>
      </c>
      <c r="I1304" t="s">
        <v>153</v>
      </c>
      <c r="J1304" t="s">
        <v>98</v>
      </c>
      <c r="K1304" t="s">
        <v>90</v>
      </c>
    </row>
    <row r="1305" spans="1:11" x14ac:dyDescent="0.3">
      <c r="A1305">
        <f>YEAR('Supermart Grocery Sales - Retai'!F:F)</f>
        <v>2018</v>
      </c>
      <c r="B1305">
        <f>MONTH('Supermart Grocery Sales - Retai'!F:F)</f>
        <v>1</v>
      </c>
      <c r="C1305" t="str" cm="1">
        <f t="array" ref="C1305">CHOOSE(_xlfn.ANCHORARRAY(B1305), "Jan", "Feb", "Mar", "Apr", "May", "Jun", "Jul", "Aug", "Sep", "Oct", "Nov", "Dec")</f>
        <v>Jan</v>
      </c>
      <c r="D1305" t="str">
        <f>"Q"&amp;ROUNDUP(MONTH('Supermart Grocery Sales - Retai'!F1305)/3,0)</f>
        <v>Q1</v>
      </c>
      <c r="E1305">
        <f>tbl_DataModel[[#This Row],[Profit]]/tbl_DataModel[[#This Row],[Sales]]</f>
        <v>0.27999999999999997</v>
      </c>
      <c r="F1305">
        <v>2314</v>
      </c>
      <c r="G1305">
        <v>647.91999999999996</v>
      </c>
      <c r="H1305" t="s">
        <v>32</v>
      </c>
      <c r="I1305" t="s">
        <v>33</v>
      </c>
      <c r="J1305" t="s">
        <v>98</v>
      </c>
      <c r="K1305" t="s">
        <v>62</v>
      </c>
    </row>
    <row r="1306" spans="1:11" x14ac:dyDescent="0.3">
      <c r="A1306">
        <f>YEAR('Supermart Grocery Sales - Retai'!F:F)</f>
        <v>2017</v>
      </c>
      <c r="B1306">
        <f>MONTH('Supermart Grocery Sales - Retai'!F:F)</f>
        <v>12</v>
      </c>
      <c r="C1306" t="str" cm="1">
        <f t="array" ref="C1306">CHOOSE(_xlfn.ANCHORARRAY(B1306), "Jan", "Feb", "Mar", "Apr", "May", "Jun", "Jul", "Aug", "Sep", "Oct", "Nov", "Dec")</f>
        <v>Dec</v>
      </c>
      <c r="D1306" t="str">
        <f>"Q"&amp;ROUNDUP(MONTH('Supermart Grocery Sales - Retai'!F1306)/3,0)</f>
        <v>Q4</v>
      </c>
      <c r="E1306">
        <f>tbl_DataModel[[#This Row],[Profit]]/tbl_DataModel[[#This Row],[Sales]]</f>
        <v>0.45</v>
      </c>
      <c r="F1306">
        <v>2432</v>
      </c>
      <c r="G1306">
        <v>1094.4000000000001</v>
      </c>
      <c r="H1306" t="s">
        <v>32</v>
      </c>
      <c r="I1306" t="s">
        <v>97</v>
      </c>
      <c r="J1306" t="s">
        <v>98</v>
      </c>
      <c r="K1306" t="s">
        <v>114</v>
      </c>
    </row>
    <row r="1307" spans="1:11" x14ac:dyDescent="0.3">
      <c r="A1307">
        <f>YEAR('Supermart Grocery Sales - Retai'!F:F)</f>
        <v>2015</v>
      </c>
      <c r="B1307">
        <f>MONTH('Supermart Grocery Sales - Retai'!F:F)</f>
        <v>12</v>
      </c>
      <c r="C1307" t="str" cm="1">
        <f t="array" ref="C1307">CHOOSE(_xlfn.ANCHORARRAY(B1307), "Jan", "Feb", "Mar", "Apr", "May", "Jun", "Jul", "Aug", "Sep", "Oct", "Nov", "Dec")</f>
        <v>Dec</v>
      </c>
      <c r="D1307" t="str">
        <f>"Q"&amp;ROUNDUP(MONTH('Supermart Grocery Sales - Retai'!F1307)/3,0)</f>
        <v>Q4</v>
      </c>
      <c r="E1307">
        <f>tbl_DataModel[[#This Row],[Profit]]/tbl_DataModel[[#This Row],[Sales]]</f>
        <v>0.17</v>
      </c>
      <c r="F1307">
        <v>2172</v>
      </c>
      <c r="G1307">
        <v>369.24</v>
      </c>
      <c r="H1307" t="s">
        <v>26</v>
      </c>
      <c r="I1307" t="s">
        <v>94</v>
      </c>
      <c r="J1307" t="s">
        <v>98</v>
      </c>
      <c r="K1307" t="s">
        <v>261</v>
      </c>
    </row>
    <row r="1308" spans="1:11" x14ac:dyDescent="0.3">
      <c r="A1308">
        <f>YEAR('Supermart Grocery Sales - Retai'!F:F)</f>
        <v>2018</v>
      </c>
      <c r="B1308">
        <f>MONTH('Supermart Grocery Sales - Retai'!F:F)</f>
        <v>8</v>
      </c>
      <c r="C1308" t="str" cm="1">
        <f t="array" ref="C1308">CHOOSE(_xlfn.ANCHORARRAY(B1308), "Jan", "Feb", "Mar", "Apr", "May", "Jun", "Jul", "Aug", "Sep", "Oct", "Nov", "Dec")</f>
        <v>Aug</v>
      </c>
      <c r="D1308" t="str">
        <f>"Q"&amp;ROUNDUP(MONTH('Supermart Grocery Sales - Retai'!F1308)/3,0)</f>
        <v>Q3</v>
      </c>
      <c r="E1308">
        <f>tbl_DataModel[[#This Row],[Profit]]/tbl_DataModel[[#This Row],[Sales]]</f>
        <v>0.05</v>
      </c>
      <c r="F1308">
        <v>2228</v>
      </c>
      <c r="G1308">
        <v>111.4</v>
      </c>
      <c r="H1308" t="s">
        <v>20</v>
      </c>
      <c r="I1308" t="s">
        <v>91</v>
      </c>
      <c r="J1308" t="s">
        <v>98</v>
      </c>
      <c r="K1308" t="s">
        <v>53</v>
      </c>
    </row>
    <row r="1309" spans="1:11" x14ac:dyDescent="0.3">
      <c r="A1309">
        <f>YEAR('Supermart Grocery Sales - Retai'!F:F)</f>
        <v>2016</v>
      </c>
      <c r="B1309">
        <f>MONTH('Supermart Grocery Sales - Retai'!F:F)</f>
        <v>10</v>
      </c>
      <c r="C1309" t="str" cm="1">
        <f t="array" ref="C1309">CHOOSE(_xlfn.ANCHORARRAY(B1309), "Jan", "Feb", "Mar", "Apr", "May", "Jun", "Jul", "Aug", "Sep", "Oct", "Nov", "Dec")</f>
        <v>Oct</v>
      </c>
      <c r="D1309" t="str">
        <f>"Q"&amp;ROUNDUP(MONTH('Supermart Grocery Sales - Retai'!F1309)/3,0)</f>
        <v>Q4</v>
      </c>
      <c r="E1309">
        <f>tbl_DataModel[[#This Row],[Profit]]/tbl_DataModel[[#This Row],[Sales]]</f>
        <v>0.19</v>
      </c>
      <c r="F1309">
        <v>1970</v>
      </c>
      <c r="G1309">
        <v>374.3</v>
      </c>
      <c r="H1309" t="s">
        <v>49</v>
      </c>
      <c r="I1309" t="s">
        <v>54</v>
      </c>
      <c r="J1309" t="s">
        <v>98</v>
      </c>
      <c r="K1309" t="s">
        <v>74</v>
      </c>
    </row>
    <row r="1310" spans="1:11" x14ac:dyDescent="0.3">
      <c r="A1310">
        <f>YEAR('Supermart Grocery Sales - Retai'!F:F)</f>
        <v>2018</v>
      </c>
      <c r="B1310">
        <f>MONTH('Supermart Grocery Sales - Retai'!F:F)</f>
        <v>7</v>
      </c>
      <c r="C1310" t="str" cm="1">
        <f t="array" ref="C1310">CHOOSE(_xlfn.ANCHORARRAY(B1310), "Jan", "Feb", "Mar", "Apr", "May", "Jun", "Jul", "Aug", "Sep", "Oct", "Nov", "Dec")</f>
        <v>Jul</v>
      </c>
      <c r="D1310" t="str">
        <f>"Q"&amp;ROUNDUP(MONTH('Supermart Grocery Sales - Retai'!F1310)/3,0)</f>
        <v>Q3</v>
      </c>
      <c r="E1310">
        <f>tbl_DataModel[[#This Row],[Profit]]/tbl_DataModel[[#This Row],[Sales]]</f>
        <v>0.25</v>
      </c>
      <c r="F1310">
        <v>1510</v>
      </c>
      <c r="G1310">
        <v>377.5</v>
      </c>
      <c r="H1310" t="s">
        <v>58</v>
      </c>
      <c r="I1310" t="s">
        <v>68</v>
      </c>
      <c r="J1310" t="s">
        <v>98</v>
      </c>
      <c r="K1310" t="s">
        <v>53</v>
      </c>
    </row>
    <row r="1311" spans="1:11" x14ac:dyDescent="0.3">
      <c r="A1311">
        <f>YEAR('Supermart Grocery Sales - Retai'!F:F)</f>
        <v>2018</v>
      </c>
      <c r="B1311">
        <f>MONTH('Supermart Grocery Sales - Retai'!F:F)</f>
        <v>11</v>
      </c>
      <c r="C1311" t="str" cm="1">
        <f t="array" ref="C1311">CHOOSE(_xlfn.ANCHORARRAY(B1311), "Jan", "Feb", "Mar", "Apr", "May", "Jun", "Jul", "Aug", "Sep", "Oct", "Nov", "Dec")</f>
        <v>Nov</v>
      </c>
      <c r="D1311" t="str">
        <f>"Q"&amp;ROUNDUP(MONTH('Supermart Grocery Sales - Retai'!F1311)/3,0)</f>
        <v>Q4</v>
      </c>
      <c r="E1311">
        <f>tbl_DataModel[[#This Row],[Profit]]/tbl_DataModel[[#This Row],[Sales]]</f>
        <v>0.22</v>
      </c>
      <c r="F1311">
        <v>2250</v>
      </c>
      <c r="G1311">
        <v>495</v>
      </c>
      <c r="H1311" t="s">
        <v>20</v>
      </c>
      <c r="I1311" t="s">
        <v>21</v>
      </c>
      <c r="J1311" t="s">
        <v>98</v>
      </c>
      <c r="K1311" t="s">
        <v>12</v>
      </c>
    </row>
    <row r="1312" spans="1:11" x14ac:dyDescent="0.3">
      <c r="A1312">
        <f>YEAR('Supermart Grocery Sales - Retai'!F:F)</f>
        <v>2017</v>
      </c>
      <c r="B1312">
        <f>MONTH('Supermart Grocery Sales - Retai'!F:F)</f>
        <v>8</v>
      </c>
      <c r="C1312" t="str" cm="1">
        <f t="array" ref="C1312">CHOOSE(_xlfn.ANCHORARRAY(B1312), "Jan", "Feb", "Mar", "Apr", "May", "Jun", "Jul", "Aug", "Sep", "Oct", "Nov", "Dec")</f>
        <v>Aug</v>
      </c>
      <c r="D1312" t="str">
        <f>"Q"&amp;ROUNDUP(MONTH('Supermart Grocery Sales - Retai'!F1312)/3,0)</f>
        <v>Q3</v>
      </c>
      <c r="E1312">
        <f>tbl_DataModel[[#This Row],[Profit]]/tbl_DataModel[[#This Row],[Sales]]</f>
        <v>0.31</v>
      </c>
      <c r="F1312">
        <v>1206</v>
      </c>
      <c r="G1312">
        <v>373.86</v>
      </c>
      <c r="H1312" t="s">
        <v>49</v>
      </c>
      <c r="I1312" t="s">
        <v>50</v>
      </c>
      <c r="J1312" t="s">
        <v>98</v>
      </c>
      <c r="K1312" t="s">
        <v>90</v>
      </c>
    </row>
    <row r="1313" spans="1:11" x14ac:dyDescent="0.3">
      <c r="A1313">
        <f>YEAR('Supermart Grocery Sales - Retai'!F:F)</f>
        <v>2017</v>
      </c>
      <c r="B1313">
        <f>MONTH('Supermart Grocery Sales - Retai'!F:F)</f>
        <v>3</v>
      </c>
      <c r="C1313" t="str" cm="1">
        <f t="array" ref="C1313">CHOOSE(_xlfn.ANCHORARRAY(B1313), "Jan", "Feb", "Mar", "Apr", "May", "Jun", "Jul", "Aug", "Sep", "Oct", "Nov", "Dec")</f>
        <v>Mar</v>
      </c>
      <c r="D1313" t="str">
        <f>"Q"&amp;ROUNDUP(MONTH('Supermart Grocery Sales - Retai'!F1313)/3,0)</f>
        <v>Q1</v>
      </c>
      <c r="E1313">
        <f>tbl_DataModel[[#This Row],[Profit]]/tbl_DataModel[[#This Row],[Sales]]</f>
        <v>0.15</v>
      </c>
      <c r="F1313">
        <v>959</v>
      </c>
      <c r="G1313">
        <v>143.85</v>
      </c>
      <c r="H1313" t="s">
        <v>13</v>
      </c>
      <c r="I1313" t="s">
        <v>14</v>
      </c>
      <c r="J1313" t="s">
        <v>98</v>
      </c>
      <c r="K1313" t="s">
        <v>90</v>
      </c>
    </row>
    <row r="1314" spans="1:11" x14ac:dyDescent="0.3">
      <c r="A1314">
        <f>YEAR('Supermart Grocery Sales - Retai'!F:F)</f>
        <v>2015</v>
      </c>
      <c r="B1314">
        <f>MONTH('Supermart Grocery Sales - Retai'!F:F)</f>
        <v>5</v>
      </c>
      <c r="C1314" t="str" cm="1">
        <f t="array" ref="C1314">CHOOSE(_xlfn.ANCHORARRAY(B1314), "Jan", "Feb", "Mar", "Apr", "May", "Jun", "Jul", "Aug", "Sep", "Oct", "Nov", "Dec")</f>
        <v>May</v>
      </c>
      <c r="D1314" t="str">
        <f>"Q"&amp;ROUNDUP(MONTH('Supermart Grocery Sales - Retai'!F1314)/3,0)</f>
        <v>Q2</v>
      </c>
      <c r="E1314">
        <f>tbl_DataModel[[#This Row],[Profit]]/tbl_DataModel[[#This Row],[Sales]]</f>
        <v>0.24000000000000002</v>
      </c>
      <c r="F1314">
        <v>1259</v>
      </c>
      <c r="G1314">
        <v>302.16000000000003</v>
      </c>
      <c r="H1314" t="s">
        <v>32</v>
      </c>
      <c r="I1314" t="s">
        <v>33</v>
      </c>
      <c r="J1314" t="s">
        <v>98</v>
      </c>
      <c r="K1314" t="s">
        <v>156</v>
      </c>
    </row>
    <row r="1315" spans="1:11" x14ac:dyDescent="0.3">
      <c r="A1315">
        <f>YEAR('Supermart Grocery Sales - Retai'!F:F)</f>
        <v>2018</v>
      </c>
      <c r="B1315">
        <f>MONTH('Supermart Grocery Sales - Retai'!F:F)</f>
        <v>12</v>
      </c>
      <c r="C1315" t="str" cm="1">
        <f t="array" ref="C1315">CHOOSE(_xlfn.ANCHORARRAY(B1315), "Jan", "Feb", "Mar", "Apr", "May", "Jun", "Jul", "Aug", "Sep", "Oct", "Nov", "Dec")</f>
        <v>Dec</v>
      </c>
      <c r="D1315" t="str">
        <f>"Q"&amp;ROUNDUP(MONTH('Supermart Grocery Sales - Retai'!F1315)/3,0)</f>
        <v>Q4</v>
      </c>
      <c r="E1315">
        <f>tbl_DataModel[[#This Row],[Profit]]/tbl_DataModel[[#This Row],[Sales]]</f>
        <v>0.38</v>
      </c>
      <c r="F1315">
        <v>1299</v>
      </c>
      <c r="G1315">
        <v>493.62</v>
      </c>
      <c r="H1315" t="s">
        <v>13</v>
      </c>
      <c r="I1315" t="s">
        <v>14</v>
      </c>
      <c r="J1315" t="s">
        <v>23</v>
      </c>
      <c r="K1315" t="s">
        <v>261</v>
      </c>
    </row>
    <row r="1316" spans="1:11" x14ac:dyDescent="0.3">
      <c r="A1316">
        <f>YEAR('Supermart Grocery Sales - Retai'!F:F)</f>
        <v>2017</v>
      </c>
      <c r="B1316">
        <f>MONTH('Supermart Grocery Sales - Retai'!F:F)</f>
        <v>10</v>
      </c>
      <c r="C1316" t="str" cm="1">
        <f t="array" ref="C1316">CHOOSE(_xlfn.ANCHORARRAY(B1316), "Jan", "Feb", "Mar", "Apr", "May", "Jun", "Jul", "Aug", "Sep", "Oct", "Nov", "Dec")</f>
        <v>Oct</v>
      </c>
      <c r="D1316" t="str">
        <f>"Q"&amp;ROUNDUP(MONTH('Supermart Grocery Sales - Retai'!F1316)/3,0)</f>
        <v>Q4</v>
      </c>
      <c r="E1316">
        <f>tbl_DataModel[[#This Row],[Profit]]/tbl_DataModel[[#This Row],[Sales]]</f>
        <v>0.21</v>
      </c>
      <c r="F1316">
        <v>1508</v>
      </c>
      <c r="G1316">
        <v>316.68</v>
      </c>
      <c r="H1316" t="s">
        <v>20</v>
      </c>
      <c r="I1316" t="s">
        <v>21</v>
      </c>
      <c r="J1316" t="s">
        <v>23</v>
      </c>
      <c r="K1316" t="s">
        <v>116</v>
      </c>
    </row>
    <row r="1317" spans="1:11" x14ac:dyDescent="0.3">
      <c r="A1317">
        <f>YEAR('Supermart Grocery Sales - Retai'!F:F)</f>
        <v>2016</v>
      </c>
      <c r="B1317">
        <f>MONTH('Supermart Grocery Sales - Retai'!F:F)</f>
        <v>9</v>
      </c>
      <c r="C1317" t="str" cm="1">
        <f t="array" ref="C1317">CHOOSE(_xlfn.ANCHORARRAY(B1317), "Jan", "Feb", "Mar", "Apr", "May", "Jun", "Jul", "Aug", "Sep", "Oct", "Nov", "Dec")</f>
        <v>Sep</v>
      </c>
      <c r="D1317" t="str">
        <f>"Q"&amp;ROUNDUP(MONTH('Supermart Grocery Sales - Retai'!F1317)/3,0)</f>
        <v>Q3</v>
      </c>
      <c r="E1317">
        <f>tbl_DataModel[[#This Row],[Profit]]/tbl_DataModel[[#This Row],[Sales]]</f>
        <v>0.39999999999999997</v>
      </c>
      <c r="F1317">
        <v>2041</v>
      </c>
      <c r="G1317">
        <v>816.4</v>
      </c>
      <c r="H1317" t="s">
        <v>58</v>
      </c>
      <c r="I1317" t="s">
        <v>112</v>
      </c>
      <c r="J1317" t="s">
        <v>23</v>
      </c>
      <c r="K1317" t="s">
        <v>116</v>
      </c>
    </row>
    <row r="1318" spans="1:11" x14ac:dyDescent="0.3">
      <c r="A1318">
        <f>YEAR('Supermart Grocery Sales - Retai'!F:F)</f>
        <v>2015</v>
      </c>
      <c r="B1318">
        <f>MONTH('Supermart Grocery Sales - Retai'!F:F)</f>
        <v>4</v>
      </c>
      <c r="C1318" t="str" cm="1">
        <f t="array" ref="C1318">CHOOSE(_xlfn.ANCHORARRAY(B1318), "Jan", "Feb", "Mar", "Apr", "May", "Jun", "Jul", "Aug", "Sep", "Oct", "Nov", "Dec")</f>
        <v>Apr</v>
      </c>
      <c r="D1318" t="str">
        <f>"Q"&amp;ROUNDUP(MONTH('Supermart Grocery Sales - Retai'!F1318)/3,0)</f>
        <v>Q2</v>
      </c>
      <c r="E1318">
        <f>tbl_DataModel[[#This Row],[Profit]]/tbl_DataModel[[#This Row],[Sales]]</f>
        <v>0.27</v>
      </c>
      <c r="F1318">
        <v>1102</v>
      </c>
      <c r="G1318">
        <v>297.54000000000002</v>
      </c>
      <c r="H1318" t="s">
        <v>20</v>
      </c>
      <c r="I1318" t="s">
        <v>21</v>
      </c>
      <c r="J1318" t="s">
        <v>23</v>
      </c>
      <c r="K1318" t="s">
        <v>36</v>
      </c>
    </row>
    <row r="1319" spans="1:11" x14ac:dyDescent="0.3">
      <c r="A1319">
        <f>YEAR('Supermart Grocery Sales - Retai'!F:F)</f>
        <v>2018</v>
      </c>
      <c r="B1319">
        <f>MONTH('Supermart Grocery Sales - Retai'!F:F)</f>
        <v>3</v>
      </c>
      <c r="C1319" t="str" cm="1">
        <f t="array" ref="C1319">CHOOSE(_xlfn.ANCHORARRAY(B1319), "Jan", "Feb", "Mar", "Apr", "May", "Jun", "Jul", "Aug", "Sep", "Oct", "Nov", "Dec")</f>
        <v>Mar</v>
      </c>
      <c r="D1319" t="str">
        <f>"Q"&amp;ROUNDUP(MONTH('Supermart Grocery Sales - Retai'!F1319)/3,0)</f>
        <v>Q1</v>
      </c>
      <c r="E1319">
        <f>tbl_DataModel[[#This Row],[Profit]]/tbl_DataModel[[#This Row],[Sales]]</f>
        <v>7.9999999999999988E-2</v>
      </c>
      <c r="F1319">
        <v>1690</v>
      </c>
      <c r="G1319">
        <v>135.19999999999999</v>
      </c>
      <c r="H1319" t="s">
        <v>26</v>
      </c>
      <c r="I1319" t="s">
        <v>201</v>
      </c>
      <c r="J1319" t="s">
        <v>23</v>
      </c>
      <c r="K1319" t="s">
        <v>165</v>
      </c>
    </row>
    <row r="1320" spans="1:11" x14ac:dyDescent="0.3">
      <c r="A1320">
        <f>YEAR('Supermart Grocery Sales - Retai'!F:F)</f>
        <v>2018</v>
      </c>
      <c r="B1320">
        <f>MONTH('Supermart Grocery Sales - Retai'!F:F)</f>
        <v>8</v>
      </c>
      <c r="C1320" t="str" cm="1">
        <f t="array" ref="C1320">CHOOSE(_xlfn.ANCHORARRAY(B1320), "Jan", "Feb", "Mar", "Apr", "May", "Jun", "Jul", "Aug", "Sep", "Oct", "Nov", "Dec")</f>
        <v>Aug</v>
      </c>
      <c r="D1320" t="str">
        <f>"Q"&amp;ROUNDUP(MONTH('Supermart Grocery Sales - Retai'!F1320)/3,0)</f>
        <v>Q3</v>
      </c>
      <c r="E1320">
        <f>tbl_DataModel[[#This Row],[Profit]]/tbl_DataModel[[#This Row],[Sales]]</f>
        <v>0.34</v>
      </c>
      <c r="F1320">
        <v>752</v>
      </c>
      <c r="G1320">
        <v>255.68</v>
      </c>
      <c r="H1320" t="s">
        <v>49</v>
      </c>
      <c r="I1320" t="s">
        <v>50</v>
      </c>
      <c r="J1320" t="s">
        <v>23</v>
      </c>
      <c r="K1320" t="s">
        <v>116</v>
      </c>
    </row>
    <row r="1321" spans="1:11" x14ac:dyDescent="0.3">
      <c r="A1321">
        <f>YEAR('Supermart Grocery Sales - Retai'!F:F)</f>
        <v>2017</v>
      </c>
      <c r="B1321">
        <f>MONTH('Supermart Grocery Sales - Retai'!F:F)</f>
        <v>9</v>
      </c>
      <c r="C1321" t="str" cm="1">
        <f t="array" ref="C1321">CHOOSE(_xlfn.ANCHORARRAY(B1321), "Jan", "Feb", "Mar", "Apr", "May", "Jun", "Jul", "Aug", "Sep", "Oct", "Nov", "Dec")</f>
        <v>Sep</v>
      </c>
      <c r="D1321" t="str">
        <f>"Q"&amp;ROUNDUP(MONTH('Supermart Grocery Sales - Retai'!F1321)/3,0)</f>
        <v>Q3</v>
      </c>
      <c r="E1321">
        <f>tbl_DataModel[[#This Row],[Profit]]/tbl_DataModel[[#This Row],[Sales]]</f>
        <v>0.19</v>
      </c>
      <c r="F1321">
        <v>2393</v>
      </c>
      <c r="G1321">
        <v>454.67</v>
      </c>
      <c r="H1321" t="s">
        <v>20</v>
      </c>
      <c r="I1321" t="s">
        <v>21</v>
      </c>
      <c r="J1321" t="s">
        <v>23</v>
      </c>
      <c r="K1321" t="s">
        <v>36</v>
      </c>
    </row>
    <row r="1322" spans="1:11" x14ac:dyDescent="0.3">
      <c r="A1322">
        <f>YEAR('Supermart Grocery Sales - Retai'!F:F)</f>
        <v>2018</v>
      </c>
      <c r="B1322">
        <f>MONTH('Supermart Grocery Sales - Retai'!F:F)</f>
        <v>12</v>
      </c>
      <c r="C1322" t="str" cm="1">
        <f t="array" ref="C1322">CHOOSE(_xlfn.ANCHORARRAY(B1322), "Jan", "Feb", "Mar", "Apr", "May", "Jun", "Jul", "Aug", "Sep", "Oct", "Nov", "Dec")</f>
        <v>Dec</v>
      </c>
      <c r="D1322" t="str">
        <f>"Q"&amp;ROUNDUP(MONTH('Supermart Grocery Sales - Retai'!F1322)/3,0)</f>
        <v>Q4</v>
      </c>
      <c r="E1322">
        <f>tbl_DataModel[[#This Row],[Profit]]/tbl_DataModel[[#This Row],[Sales]]</f>
        <v>0.45</v>
      </c>
      <c r="F1322">
        <v>955</v>
      </c>
      <c r="G1322">
        <v>429.75</v>
      </c>
      <c r="H1322" t="s">
        <v>49</v>
      </c>
      <c r="I1322" t="s">
        <v>50</v>
      </c>
      <c r="J1322" t="s">
        <v>23</v>
      </c>
      <c r="K1322" t="s">
        <v>263</v>
      </c>
    </row>
    <row r="1323" spans="1:11" x14ac:dyDescent="0.3">
      <c r="A1323">
        <f>YEAR('Supermart Grocery Sales - Retai'!F:F)</f>
        <v>2018</v>
      </c>
      <c r="B1323">
        <f>MONTH('Supermart Grocery Sales - Retai'!F:F)</f>
        <v>7</v>
      </c>
      <c r="C1323" t="str" cm="1">
        <f t="array" ref="C1323">CHOOSE(_xlfn.ANCHORARRAY(B1323), "Jan", "Feb", "Mar", "Apr", "May", "Jun", "Jul", "Aug", "Sep", "Oct", "Nov", "Dec")</f>
        <v>Jul</v>
      </c>
      <c r="D1323" t="str">
        <f>"Q"&amp;ROUNDUP(MONTH('Supermart Grocery Sales - Retai'!F1323)/3,0)</f>
        <v>Q3</v>
      </c>
      <c r="E1323">
        <f>tbl_DataModel[[#This Row],[Profit]]/tbl_DataModel[[#This Row],[Sales]]</f>
        <v>0.12</v>
      </c>
      <c r="F1323">
        <v>1585</v>
      </c>
      <c r="G1323">
        <v>190.2</v>
      </c>
      <c r="H1323" t="s">
        <v>13</v>
      </c>
      <c r="I1323" t="s">
        <v>79</v>
      </c>
      <c r="J1323" t="s">
        <v>23</v>
      </c>
      <c r="K1323" t="s">
        <v>125</v>
      </c>
    </row>
    <row r="1324" spans="1:11" x14ac:dyDescent="0.3">
      <c r="A1324">
        <f>YEAR('Supermart Grocery Sales - Retai'!F:F)</f>
        <v>2016</v>
      </c>
      <c r="B1324">
        <f>MONTH('Supermart Grocery Sales - Retai'!F:F)</f>
        <v>11</v>
      </c>
      <c r="C1324" t="str" cm="1">
        <f t="array" ref="C1324">CHOOSE(_xlfn.ANCHORARRAY(B1324), "Jan", "Feb", "Mar", "Apr", "May", "Jun", "Jul", "Aug", "Sep", "Oct", "Nov", "Dec")</f>
        <v>Nov</v>
      </c>
      <c r="D1324" t="str">
        <f>"Q"&amp;ROUNDUP(MONTH('Supermart Grocery Sales - Retai'!F1324)/3,0)</f>
        <v>Q4</v>
      </c>
      <c r="E1324">
        <f>tbl_DataModel[[#This Row],[Profit]]/tbl_DataModel[[#This Row],[Sales]]</f>
        <v>0.28999999999999998</v>
      </c>
      <c r="F1324">
        <v>526</v>
      </c>
      <c r="G1324">
        <v>152.54</v>
      </c>
      <c r="H1324" t="s">
        <v>13</v>
      </c>
      <c r="I1324" t="s">
        <v>79</v>
      </c>
      <c r="J1324" t="s">
        <v>23</v>
      </c>
      <c r="K1324" t="s">
        <v>151</v>
      </c>
    </row>
    <row r="1325" spans="1:11" x14ac:dyDescent="0.3">
      <c r="A1325">
        <f>YEAR('Supermart Grocery Sales - Retai'!F:F)</f>
        <v>2017</v>
      </c>
      <c r="B1325">
        <f>MONTH('Supermart Grocery Sales - Retai'!F:F)</f>
        <v>12</v>
      </c>
      <c r="C1325" t="str" cm="1">
        <f t="array" ref="C1325">CHOOSE(_xlfn.ANCHORARRAY(B1325), "Jan", "Feb", "Mar", "Apr", "May", "Jun", "Jul", "Aug", "Sep", "Oct", "Nov", "Dec")</f>
        <v>Dec</v>
      </c>
      <c r="D1325" t="str">
        <f>"Q"&amp;ROUNDUP(MONTH('Supermart Grocery Sales - Retai'!F1325)/3,0)</f>
        <v>Q4</v>
      </c>
      <c r="E1325">
        <f>tbl_DataModel[[#This Row],[Profit]]/tbl_DataModel[[#This Row],[Sales]]</f>
        <v>0.39999999999999997</v>
      </c>
      <c r="F1325">
        <v>1158</v>
      </c>
      <c r="G1325">
        <v>463.2</v>
      </c>
      <c r="H1325" t="s">
        <v>58</v>
      </c>
      <c r="I1325" t="s">
        <v>68</v>
      </c>
      <c r="J1325" t="s">
        <v>23</v>
      </c>
      <c r="K1325" t="s">
        <v>174</v>
      </c>
    </row>
    <row r="1326" spans="1:11" x14ac:dyDescent="0.3">
      <c r="A1326">
        <f>YEAR('Supermart Grocery Sales - Retai'!F:F)</f>
        <v>2017</v>
      </c>
      <c r="B1326">
        <f>MONTH('Supermart Grocery Sales - Retai'!F:F)</f>
        <v>11</v>
      </c>
      <c r="C1326" t="str" cm="1">
        <f t="array" ref="C1326">CHOOSE(_xlfn.ANCHORARRAY(B1326), "Jan", "Feb", "Mar", "Apr", "May", "Jun", "Jul", "Aug", "Sep", "Oct", "Nov", "Dec")</f>
        <v>Nov</v>
      </c>
      <c r="D1326" t="str">
        <f>"Q"&amp;ROUNDUP(MONTH('Supermart Grocery Sales - Retai'!F1326)/3,0)</f>
        <v>Q4</v>
      </c>
      <c r="E1326">
        <f>tbl_DataModel[[#This Row],[Profit]]/tbl_DataModel[[#This Row],[Sales]]</f>
        <v>0.35000000000000003</v>
      </c>
      <c r="F1326">
        <v>1021</v>
      </c>
      <c r="G1326">
        <v>357.35</v>
      </c>
      <c r="H1326" t="s">
        <v>20</v>
      </c>
      <c r="I1326" t="s">
        <v>21</v>
      </c>
      <c r="J1326" t="s">
        <v>23</v>
      </c>
      <c r="K1326" t="s">
        <v>139</v>
      </c>
    </row>
    <row r="1327" spans="1:11" x14ac:dyDescent="0.3">
      <c r="A1327">
        <f>YEAR('Supermart Grocery Sales - Retai'!F:F)</f>
        <v>2018</v>
      </c>
      <c r="B1327">
        <f>MONTH('Supermart Grocery Sales - Retai'!F:F)</f>
        <v>12</v>
      </c>
      <c r="C1327" t="str" cm="1">
        <f t="array" ref="C1327">CHOOSE(_xlfn.ANCHORARRAY(B1327), "Jan", "Feb", "Mar", "Apr", "May", "Jun", "Jul", "Aug", "Sep", "Oct", "Nov", "Dec")</f>
        <v>Dec</v>
      </c>
      <c r="D1327" t="str">
        <f>"Q"&amp;ROUNDUP(MONTH('Supermart Grocery Sales - Retai'!F1327)/3,0)</f>
        <v>Q4</v>
      </c>
      <c r="E1327">
        <f>tbl_DataModel[[#This Row],[Profit]]/tbl_DataModel[[#This Row],[Sales]]</f>
        <v>0.21</v>
      </c>
      <c r="F1327">
        <v>2444</v>
      </c>
      <c r="G1327">
        <v>513.24</v>
      </c>
      <c r="H1327" t="s">
        <v>63</v>
      </c>
      <c r="I1327" t="s">
        <v>157</v>
      </c>
      <c r="J1327" t="s">
        <v>23</v>
      </c>
      <c r="K1327" t="s">
        <v>25</v>
      </c>
    </row>
    <row r="1328" spans="1:11" x14ac:dyDescent="0.3">
      <c r="A1328">
        <f>YEAR('Supermart Grocery Sales - Retai'!F:F)</f>
        <v>2017</v>
      </c>
      <c r="B1328">
        <f>MONTH('Supermart Grocery Sales - Retai'!F:F)</f>
        <v>11</v>
      </c>
      <c r="C1328" t="str" cm="1">
        <f t="array" ref="C1328">CHOOSE(_xlfn.ANCHORARRAY(B1328), "Jan", "Feb", "Mar", "Apr", "May", "Jun", "Jul", "Aug", "Sep", "Oct", "Nov", "Dec")</f>
        <v>Nov</v>
      </c>
      <c r="D1328" t="str">
        <f>"Q"&amp;ROUNDUP(MONTH('Supermart Grocery Sales - Retai'!F1328)/3,0)</f>
        <v>Q4</v>
      </c>
      <c r="E1328">
        <f>tbl_DataModel[[#This Row],[Profit]]/tbl_DataModel[[#This Row],[Sales]]</f>
        <v>9.9999999999999992E-2</v>
      </c>
      <c r="F1328">
        <v>1656</v>
      </c>
      <c r="G1328">
        <v>165.6</v>
      </c>
      <c r="H1328" t="s">
        <v>26</v>
      </c>
      <c r="I1328" t="s">
        <v>94</v>
      </c>
      <c r="J1328" t="s">
        <v>23</v>
      </c>
      <c r="K1328" t="s">
        <v>191</v>
      </c>
    </row>
    <row r="1329" spans="1:11" x14ac:dyDescent="0.3">
      <c r="A1329">
        <f>YEAR('Supermart Grocery Sales - Retai'!F:F)</f>
        <v>2018</v>
      </c>
      <c r="B1329">
        <f>MONTH('Supermart Grocery Sales - Retai'!F:F)</f>
        <v>8</v>
      </c>
      <c r="C1329" t="str" cm="1">
        <f t="array" ref="C1329">CHOOSE(_xlfn.ANCHORARRAY(B1329), "Jan", "Feb", "Mar", "Apr", "May", "Jun", "Jul", "Aug", "Sep", "Oct", "Nov", "Dec")</f>
        <v>Aug</v>
      </c>
      <c r="D1329" t="str">
        <f>"Q"&amp;ROUNDUP(MONTH('Supermart Grocery Sales - Retai'!F1329)/3,0)</f>
        <v>Q3</v>
      </c>
      <c r="E1329">
        <f>tbl_DataModel[[#This Row],[Profit]]/tbl_DataModel[[#This Row],[Sales]]</f>
        <v>0.22</v>
      </c>
      <c r="F1329">
        <v>1710</v>
      </c>
      <c r="G1329">
        <v>376.2</v>
      </c>
      <c r="H1329" t="s">
        <v>13</v>
      </c>
      <c r="I1329" t="s">
        <v>14</v>
      </c>
      <c r="J1329" t="s">
        <v>23</v>
      </c>
      <c r="K1329" t="s">
        <v>184</v>
      </c>
    </row>
    <row r="1330" spans="1:11" x14ac:dyDescent="0.3">
      <c r="A1330">
        <f>YEAR('Supermart Grocery Sales - Retai'!F:F)</f>
        <v>2015</v>
      </c>
      <c r="B1330">
        <f>MONTH('Supermart Grocery Sales - Retai'!F:F)</f>
        <v>1</v>
      </c>
      <c r="C1330" t="str" cm="1">
        <f t="array" ref="C1330">CHOOSE(_xlfn.ANCHORARRAY(B1330), "Jan", "Feb", "Mar", "Apr", "May", "Jun", "Jul", "Aug", "Sep", "Oct", "Nov", "Dec")</f>
        <v>Jan</v>
      </c>
      <c r="D1330" t="str">
        <f>"Q"&amp;ROUNDUP(MONTH('Supermart Grocery Sales - Retai'!F1330)/3,0)</f>
        <v>Q1</v>
      </c>
      <c r="E1330">
        <f>tbl_DataModel[[#This Row],[Profit]]/tbl_DataModel[[#This Row],[Sales]]</f>
        <v>0.10999999999999999</v>
      </c>
      <c r="F1330">
        <v>1497</v>
      </c>
      <c r="G1330">
        <v>164.67</v>
      </c>
      <c r="H1330" t="s">
        <v>26</v>
      </c>
      <c r="I1330" t="s">
        <v>201</v>
      </c>
      <c r="J1330" t="s">
        <v>23</v>
      </c>
      <c r="K1330" t="s">
        <v>122</v>
      </c>
    </row>
    <row r="1331" spans="1:11" x14ac:dyDescent="0.3">
      <c r="A1331">
        <f>YEAR('Supermart Grocery Sales - Retai'!F:F)</f>
        <v>2016</v>
      </c>
      <c r="B1331">
        <f>MONTH('Supermart Grocery Sales - Retai'!F:F)</f>
        <v>12</v>
      </c>
      <c r="C1331" t="str" cm="1">
        <f t="array" ref="C1331">CHOOSE(_xlfn.ANCHORARRAY(B1331), "Jan", "Feb", "Mar", "Apr", "May", "Jun", "Jul", "Aug", "Sep", "Oct", "Nov", "Dec")</f>
        <v>Dec</v>
      </c>
      <c r="D1331" t="str">
        <f>"Q"&amp;ROUNDUP(MONTH('Supermart Grocery Sales - Retai'!F1331)/3,0)</f>
        <v>Q4</v>
      </c>
      <c r="E1331">
        <f>tbl_DataModel[[#This Row],[Profit]]/tbl_DataModel[[#This Row],[Sales]]</f>
        <v>0.24</v>
      </c>
      <c r="F1331">
        <v>1013</v>
      </c>
      <c r="G1331">
        <v>243.12</v>
      </c>
      <c r="H1331" t="s">
        <v>13</v>
      </c>
      <c r="I1331" t="s">
        <v>14</v>
      </c>
      <c r="J1331" t="s">
        <v>23</v>
      </c>
      <c r="K1331" t="s">
        <v>125</v>
      </c>
    </row>
    <row r="1332" spans="1:11" x14ac:dyDescent="0.3">
      <c r="A1332">
        <f>YEAR('Supermart Grocery Sales - Retai'!F:F)</f>
        <v>2017</v>
      </c>
      <c r="B1332">
        <f>MONTH('Supermart Grocery Sales - Retai'!F:F)</f>
        <v>12</v>
      </c>
      <c r="C1332" t="str" cm="1">
        <f t="array" ref="C1332">CHOOSE(_xlfn.ANCHORARRAY(B1332), "Jan", "Feb", "Mar", "Apr", "May", "Jun", "Jul", "Aug", "Sep", "Oct", "Nov", "Dec")</f>
        <v>Dec</v>
      </c>
      <c r="D1332" t="str">
        <f>"Q"&amp;ROUNDUP(MONTH('Supermart Grocery Sales - Retai'!F1332)/3,0)</f>
        <v>Q4</v>
      </c>
      <c r="E1332">
        <f>tbl_DataModel[[#This Row],[Profit]]/tbl_DataModel[[#This Row],[Sales]]</f>
        <v>0.25</v>
      </c>
      <c r="F1332">
        <v>1318</v>
      </c>
      <c r="G1332">
        <v>329.5</v>
      </c>
      <c r="H1332" t="s">
        <v>58</v>
      </c>
      <c r="I1332" t="s">
        <v>112</v>
      </c>
      <c r="J1332" t="s">
        <v>23</v>
      </c>
      <c r="K1332" t="s">
        <v>197</v>
      </c>
    </row>
    <row r="1333" spans="1:11" x14ac:dyDescent="0.3">
      <c r="A1333">
        <f>YEAR('Supermart Grocery Sales - Retai'!F:F)</f>
        <v>2015</v>
      </c>
      <c r="B1333">
        <f>MONTH('Supermart Grocery Sales - Retai'!F:F)</f>
        <v>12</v>
      </c>
      <c r="C1333" t="str" cm="1">
        <f t="array" ref="C1333">CHOOSE(_xlfn.ANCHORARRAY(B1333), "Jan", "Feb", "Mar", "Apr", "May", "Jun", "Jul", "Aug", "Sep", "Oct", "Nov", "Dec")</f>
        <v>Dec</v>
      </c>
      <c r="D1333" t="str">
        <f>"Q"&amp;ROUNDUP(MONTH('Supermart Grocery Sales - Retai'!F1333)/3,0)</f>
        <v>Q4</v>
      </c>
      <c r="E1333">
        <f>tbl_DataModel[[#This Row],[Profit]]/tbl_DataModel[[#This Row],[Sales]]</f>
        <v>0.31</v>
      </c>
      <c r="F1333">
        <v>1655</v>
      </c>
      <c r="G1333">
        <v>513.04999999999995</v>
      </c>
      <c r="H1333" t="s">
        <v>63</v>
      </c>
      <c r="I1333" t="s">
        <v>75</v>
      </c>
      <c r="J1333" t="s">
        <v>23</v>
      </c>
      <c r="K1333" t="s">
        <v>25</v>
      </c>
    </row>
    <row r="1334" spans="1:11" x14ac:dyDescent="0.3">
      <c r="A1334">
        <f>YEAR('Supermart Grocery Sales - Retai'!F:F)</f>
        <v>2017</v>
      </c>
      <c r="B1334">
        <f>MONTH('Supermart Grocery Sales - Retai'!F:F)</f>
        <v>6</v>
      </c>
      <c r="C1334" t="str" cm="1">
        <f t="array" ref="C1334">CHOOSE(_xlfn.ANCHORARRAY(B1334), "Jan", "Feb", "Mar", "Apr", "May", "Jun", "Jul", "Aug", "Sep", "Oct", "Nov", "Dec")</f>
        <v>Jun</v>
      </c>
      <c r="D1334" t="str">
        <f>"Q"&amp;ROUNDUP(MONTH('Supermart Grocery Sales - Retai'!F1334)/3,0)</f>
        <v>Q2</v>
      </c>
      <c r="E1334">
        <f>tbl_DataModel[[#This Row],[Profit]]/tbl_DataModel[[#This Row],[Sales]]</f>
        <v>0.29000000000000004</v>
      </c>
      <c r="F1334">
        <v>951</v>
      </c>
      <c r="G1334">
        <v>275.79000000000002</v>
      </c>
      <c r="H1334" t="s">
        <v>49</v>
      </c>
      <c r="I1334" t="s">
        <v>50</v>
      </c>
      <c r="J1334" t="s">
        <v>23</v>
      </c>
      <c r="K1334" t="s">
        <v>62</v>
      </c>
    </row>
    <row r="1335" spans="1:11" x14ac:dyDescent="0.3">
      <c r="A1335">
        <f>YEAR('Supermart Grocery Sales - Retai'!F:F)</f>
        <v>2017</v>
      </c>
      <c r="B1335">
        <f>MONTH('Supermart Grocery Sales - Retai'!F:F)</f>
        <v>2</v>
      </c>
      <c r="C1335" t="str" cm="1">
        <f t="array" ref="C1335">CHOOSE(_xlfn.ANCHORARRAY(B1335), "Jan", "Feb", "Mar", "Apr", "May", "Jun", "Jul", "Aug", "Sep", "Oct", "Nov", "Dec")</f>
        <v>Feb</v>
      </c>
      <c r="D1335" t="str">
        <f>"Q"&amp;ROUNDUP(MONTH('Supermart Grocery Sales - Retai'!F1335)/3,0)</f>
        <v>Q1</v>
      </c>
      <c r="E1335">
        <f>tbl_DataModel[[#This Row],[Profit]]/tbl_DataModel[[#This Row],[Sales]]</f>
        <v>0.16999999999999998</v>
      </c>
      <c r="F1335">
        <v>723</v>
      </c>
      <c r="G1335">
        <v>122.91</v>
      </c>
      <c r="H1335" t="s">
        <v>58</v>
      </c>
      <c r="I1335" t="s">
        <v>68</v>
      </c>
      <c r="J1335" t="s">
        <v>23</v>
      </c>
      <c r="K1335" t="s">
        <v>42</v>
      </c>
    </row>
    <row r="1336" spans="1:11" x14ac:dyDescent="0.3">
      <c r="A1336">
        <f>YEAR('Supermart Grocery Sales - Retai'!F:F)</f>
        <v>2015</v>
      </c>
      <c r="B1336">
        <f>MONTH('Supermart Grocery Sales - Retai'!F:F)</f>
        <v>6</v>
      </c>
      <c r="C1336" t="str" cm="1">
        <f t="array" ref="C1336">CHOOSE(_xlfn.ANCHORARRAY(B1336), "Jan", "Feb", "Mar", "Apr", "May", "Jun", "Jul", "Aug", "Sep", "Oct", "Nov", "Dec")</f>
        <v>Jun</v>
      </c>
      <c r="D1336" t="str">
        <f>"Q"&amp;ROUNDUP(MONTH('Supermart Grocery Sales - Retai'!F1336)/3,0)</f>
        <v>Q2</v>
      </c>
      <c r="E1336">
        <f>tbl_DataModel[[#This Row],[Profit]]/tbl_DataModel[[#This Row],[Sales]]</f>
        <v>0.19</v>
      </c>
      <c r="F1336">
        <v>697</v>
      </c>
      <c r="G1336">
        <v>132.43</v>
      </c>
      <c r="H1336" t="s">
        <v>49</v>
      </c>
      <c r="I1336" t="s">
        <v>54</v>
      </c>
      <c r="J1336" t="s">
        <v>23</v>
      </c>
      <c r="K1336" t="s">
        <v>125</v>
      </c>
    </row>
    <row r="1337" spans="1:11" x14ac:dyDescent="0.3">
      <c r="A1337">
        <f>YEAR('Supermart Grocery Sales - Retai'!F:F)</f>
        <v>2018</v>
      </c>
      <c r="B1337">
        <f>MONTH('Supermart Grocery Sales - Retai'!F:F)</f>
        <v>12</v>
      </c>
      <c r="C1337" t="str" cm="1">
        <f t="array" ref="C1337">CHOOSE(_xlfn.ANCHORARRAY(B1337), "Jan", "Feb", "Mar", "Apr", "May", "Jun", "Jul", "Aug", "Sep", "Oct", "Nov", "Dec")</f>
        <v>Dec</v>
      </c>
      <c r="D1337" t="str">
        <f>"Q"&amp;ROUNDUP(MONTH('Supermart Grocery Sales - Retai'!F1337)/3,0)</f>
        <v>Q4</v>
      </c>
      <c r="E1337">
        <f>tbl_DataModel[[#This Row],[Profit]]/tbl_DataModel[[#This Row],[Sales]]</f>
        <v>0.26</v>
      </c>
      <c r="F1337">
        <v>1161</v>
      </c>
      <c r="G1337">
        <v>301.86</v>
      </c>
      <c r="H1337" t="s">
        <v>20</v>
      </c>
      <c r="I1337" t="s">
        <v>21</v>
      </c>
      <c r="J1337" t="s">
        <v>23</v>
      </c>
      <c r="K1337" t="s">
        <v>234</v>
      </c>
    </row>
    <row r="1338" spans="1:11" x14ac:dyDescent="0.3">
      <c r="A1338">
        <f>YEAR('Supermart Grocery Sales - Retai'!F:F)</f>
        <v>2015</v>
      </c>
      <c r="B1338">
        <f>MONTH('Supermart Grocery Sales - Retai'!F:F)</f>
        <v>12</v>
      </c>
      <c r="C1338" t="str" cm="1">
        <f t="array" ref="C1338">CHOOSE(_xlfn.ANCHORARRAY(B1338), "Jan", "Feb", "Mar", "Apr", "May", "Jun", "Jul", "Aug", "Sep", "Oct", "Nov", "Dec")</f>
        <v>Dec</v>
      </c>
      <c r="D1338" t="str">
        <f>"Q"&amp;ROUNDUP(MONTH('Supermart Grocery Sales - Retai'!F1338)/3,0)</f>
        <v>Q4</v>
      </c>
      <c r="E1338">
        <f>tbl_DataModel[[#This Row],[Profit]]/tbl_DataModel[[#This Row],[Sales]]</f>
        <v>0.26</v>
      </c>
      <c r="F1338">
        <v>2279</v>
      </c>
      <c r="G1338">
        <v>592.54</v>
      </c>
      <c r="H1338" t="s">
        <v>26</v>
      </c>
      <c r="I1338" t="s">
        <v>94</v>
      </c>
      <c r="J1338" t="s">
        <v>23</v>
      </c>
      <c r="K1338" t="s">
        <v>191</v>
      </c>
    </row>
    <row r="1339" spans="1:11" x14ac:dyDescent="0.3">
      <c r="A1339">
        <f>YEAR('Supermart Grocery Sales - Retai'!F:F)</f>
        <v>2015</v>
      </c>
      <c r="B1339">
        <f>MONTH('Supermart Grocery Sales - Retai'!F:F)</f>
        <v>12</v>
      </c>
      <c r="C1339" t="str" cm="1">
        <f t="array" ref="C1339">CHOOSE(_xlfn.ANCHORARRAY(B1339), "Jan", "Feb", "Mar", "Apr", "May", "Jun", "Jul", "Aug", "Sep", "Oct", "Nov", "Dec")</f>
        <v>Dec</v>
      </c>
      <c r="D1339" t="str">
        <f>"Q"&amp;ROUNDUP(MONTH('Supermart Grocery Sales - Retai'!F1339)/3,0)</f>
        <v>Q4</v>
      </c>
      <c r="E1339">
        <f>tbl_DataModel[[#This Row],[Profit]]/tbl_DataModel[[#This Row],[Sales]]</f>
        <v>0.38999999999999996</v>
      </c>
      <c r="F1339">
        <v>1995</v>
      </c>
      <c r="G1339">
        <v>778.05</v>
      </c>
      <c r="H1339" t="s">
        <v>49</v>
      </c>
      <c r="I1339" t="s">
        <v>50</v>
      </c>
      <c r="J1339" t="s">
        <v>23</v>
      </c>
      <c r="K1339" t="s">
        <v>102</v>
      </c>
    </row>
    <row r="1340" spans="1:11" x14ac:dyDescent="0.3">
      <c r="A1340">
        <f>YEAR('Supermart Grocery Sales - Retai'!F:F)</f>
        <v>2017</v>
      </c>
      <c r="B1340">
        <f>MONTH('Supermart Grocery Sales - Retai'!F:F)</f>
        <v>8</v>
      </c>
      <c r="C1340" t="str" cm="1">
        <f t="array" ref="C1340">CHOOSE(_xlfn.ANCHORARRAY(B1340), "Jan", "Feb", "Mar", "Apr", "May", "Jun", "Jul", "Aug", "Sep", "Oct", "Nov", "Dec")</f>
        <v>Aug</v>
      </c>
      <c r="D1340" t="str">
        <f>"Q"&amp;ROUNDUP(MONTH('Supermart Grocery Sales - Retai'!F1340)/3,0)</f>
        <v>Q3</v>
      </c>
      <c r="E1340">
        <f>tbl_DataModel[[#This Row],[Profit]]/tbl_DataModel[[#This Row],[Sales]]</f>
        <v>0.32</v>
      </c>
      <c r="F1340">
        <v>623</v>
      </c>
      <c r="G1340">
        <v>199.36</v>
      </c>
      <c r="H1340" t="s">
        <v>32</v>
      </c>
      <c r="I1340" t="s">
        <v>46</v>
      </c>
      <c r="J1340" t="s">
        <v>23</v>
      </c>
      <c r="K1340" t="s">
        <v>25</v>
      </c>
    </row>
    <row r="1341" spans="1:11" x14ac:dyDescent="0.3">
      <c r="A1341">
        <f>YEAR('Supermart Grocery Sales - Retai'!F:F)</f>
        <v>2018</v>
      </c>
      <c r="B1341">
        <f>MONTH('Supermart Grocery Sales - Retai'!F:F)</f>
        <v>8</v>
      </c>
      <c r="C1341" t="str" cm="1">
        <f t="array" ref="C1341">CHOOSE(_xlfn.ANCHORARRAY(B1341), "Jan", "Feb", "Mar", "Apr", "May", "Jun", "Jul", "Aug", "Sep", "Oct", "Nov", "Dec")</f>
        <v>Aug</v>
      </c>
      <c r="D1341" t="str">
        <f>"Q"&amp;ROUNDUP(MONTH('Supermart Grocery Sales - Retai'!F1341)/3,0)</f>
        <v>Q3</v>
      </c>
      <c r="E1341">
        <f>tbl_DataModel[[#This Row],[Profit]]/tbl_DataModel[[#This Row],[Sales]]</f>
        <v>0.09</v>
      </c>
      <c r="F1341">
        <v>660</v>
      </c>
      <c r="G1341">
        <v>59.4</v>
      </c>
      <c r="H1341" t="s">
        <v>32</v>
      </c>
      <c r="I1341" t="s">
        <v>46</v>
      </c>
      <c r="J1341" t="s">
        <v>23</v>
      </c>
      <c r="K1341" t="s">
        <v>165</v>
      </c>
    </row>
    <row r="1342" spans="1:11" x14ac:dyDescent="0.3">
      <c r="A1342">
        <f>YEAR('Supermart Grocery Sales - Retai'!F:F)</f>
        <v>2018</v>
      </c>
      <c r="B1342">
        <f>MONTH('Supermart Grocery Sales - Retai'!F:F)</f>
        <v>11</v>
      </c>
      <c r="C1342" t="str" cm="1">
        <f t="array" ref="C1342">CHOOSE(_xlfn.ANCHORARRAY(B1342), "Jan", "Feb", "Mar", "Apr", "May", "Jun", "Jul", "Aug", "Sep", "Oct", "Nov", "Dec")</f>
        <v>Nov</v>
      </c>
      <c r="D1342" t="str">
        <f>"Q"&amp;ROUNDUP(MONTH('Supermart Grocery Sales - Retai'!F1342)/3,0)</f>
        <v>Q4</v>
      </c>
      <c r="E1342">
        <f>tbl_DataModel[[#This Row],[Profit]]/tbl_DataModel[[#This Row],[Sales]]</f>
        <v>9.9999999999999992E-2</v>
      </c>
      <c r="F1342">
        <v>2152</v>
      </c>
      <c r="G1342">
        <v>215.2</v>
      </c>
      <c r="H1342" t="s">
        <v>32</v>
      </c>
      <c r="I1342" t="s">
        <v>97</v>
      </c>
      <c r="J1342" t="s">
        <v>23</v>
      </c>
      <c r="K1342" t="s">
        <v>116</v>
      </c>
    </row>
    <row r="1343" spans="1:11" x14ac:dyDescent="0.3">
      <c r="A1343">
        <f>YEAR('Supermart Grocery Sales - Retai'!F:F)</f>
        <v>2018</v>
      </c>
      <c r="B1343">
        <f>MONTH('Supermart Grocery Sales - Retai'!F:F)</f>
        <v>7</v>
      </c>
      <c r="C1343" t="str" cm="1">
        <f t="array" ref="C1343">CHOOSE(_xlfn.ANCHORARRAY(B1343), "Jan", "Feb", "Mar", "Apr", "May", "Jun", "Jul", "Aug", "Sep", "Oct", "Nov", "Dec")</f>
        <v>Jul</v>
      </c>
      <c r="D1343" t="str">
        <f>"Q"&amp;ROUNDUP(MONTH('Supermart Grocery Sales - Retai'!F1343)/3,0)</f>
        <v>Q3</v>
      </c>
      <c r="E1343">
        <f>tbl_DataModel[[#This Row],[Profit]]/tbl_DataModel[[#This Row],[Sales]]</f>
        <v>0.21</v>
      </c>
      <c r="F1343">
        <v>2255</v>
      </c>
      <c r="G1343">
        <v>473.55</v>
      </c>
      <c r="H1343" t="s">
        <v>20</v>
      </c>
      <c r="I1343" t="s">
        <v>21</v>
      </c>
      <c r="J1343" t="s">
        <v>23</v>
      </c>
      <c r="K1343" t="s">
        <v>234</v>
      </c>
    </row>
    <row r="1344" spans="1:11" x14ac:dyDescent="0.3">
      <c r="A1344">
        <f>YEAR('Supermart Grocery Sales - Retai'!F:F)</f>
        <v>2015</v>
      </c>
      <c r="B1344">
        <f>MONTH('Supermart Grocery Sales - Retai'!F:F)</f>
        <v>1</v>
      </c>
      <c r="C1344" t="str" cm="1">
        <f t="array" ref="C1344">CHOOSE(_xlfn.ANCHORARRAY(B1344), "Jan", "Feb", "Mar", "Apr", "May", "Jun", "Jul", "Aug", "Sep", "Oct", "Nov", "Dec")</f>
        <v>Jan</v>
      </c>
      <c r="D1344" t="str">
        <f>"Q"&amp;ROUNDUP(MONTH('Supermart Grocery Sales - Retai'!F1344)/3,0)</f>
        <v>Q1</v>
      </c>
      <c r="E1344">
        <f>tbl_DataModel[[#This Row],[Profit]]/tbl_DataModel[[#This Row],[Sales]]</f>
        <v>0.21</v>
      </c>
      <c r="F1344">
        <v>2312</v>
      </c>
      <c r="G1344">
        <v>485.52</v>
      </c>
      <c r="H1344" t="s">
        <v>26</v>
      </c>
      <c r="I1344" t="s">
        <v>94</v>
      </c>
      <c r="J1344" t="s">
        <v>23</v>
      </c>
      <c r="K1344" t="s">
        <v>114</v>
      </c>
    </row>
    <row r="1345" spans="1:11" x14ac:dyDescent="0.3">
      <c r="A1345">
        <f>YEAR('Supermart Grocery Sales - Retai'!F:F)</f>
        <v>2018</v>
      </c>
      <c r="B1345">
        <f>MONTH('Supermart Grocery Sales - Retai'!F:F)</f>
        <v>10</v>
      </c>
      <c r="C1345" t="str" cm="1">
        <f t="array" ref="C1345">CHOOSE(_xlfn.ANCHORARRAY(B1345), "Jan", "Feb", "Mar", "Apr", "May", "Jun", "Jul", "Aug", "Sep", "Oct", "Nov", "Dec")</f>
        <v>Oct</v>
      </c>
      <c r="D1345" t="str">
        <f>"Q"&amp;ROUNDUP(MONTH('Supermart Grocery Sales - Retai'!F1345)/3,0)</f>
        <v>Q4</v>
      </c>
      <c r="E1345">
        <f>tbl_DataModel[[#This Row],[Profit]]/tbl_DataModel[[#This Row],[Sales]]</f>
        <v>0.42</v>
      </c>
      <c r="F1345">
        <v>717</v>
      </c>
      <c r="G1345">
        <v>301.14</v>
      </c>
      <c r="H1345" t="s">
        <v>20</v>
      </c>
      <c r="I1345" t="s">
        <v>21</v>
      </c>
      <c r="J1345" t="s">
        <v>23</v>
      </c>
      <c r="K1345" t="s">
        <v>162</v>
      </c>
    </row>
    <row r="1346" spans="1:11" x14ac:dyDescent="0.3">
      <c r="A1346">
        <f>YEAR('Supermart Grocery Sales - Retai'!F:F)</f>
        <v>2015</v>
      </c>
      <c r="B1346">
        <f>MONTH('Supermart Grocery Sales - Retai'!F:F)</f>
        <v>8</v>
      </c>
      <c r="C1346" t="str" cm="1">
        <f t="array" ref="C1346">CHOOSE(_xlfn.ANCHORARRAY(B1346), "Jan", "Feb", "Mar", "Apr", "May", "Jun", "Jul", "Aug", "Sep", "Oct", "Nov", "Dec")</f>
        <v>Aug</v>
      </c>
      <c r="D1346" t="str">
        <f>"Q"&amp;ROUNDUP(MONTH('Supermart Grocery Sales - Retai'!F1346)/3,0)</f>
        <v>Q3</v>
      </c>
      <c r="E1346">
        <f>tbl_DataModel[[#This Row],[Profit]]/tbl_DataModel[[#This Row],[Sales]]</f>
        <v>0.05</v>
      </c>
      <c r="F1346">
        <v>1234</v>
      </c>
      <c r="G1346">
        <v>61.7</v>
      </c>
      <c r="H1346" t="s">
        <v>49</v>
      </c>
      <c r="I1346" t="s">
        <v>54</v>
      </c>
      <c r="J1346" t="s">
        <v>23</v>
      </c>
      <c r="K1346" t="s">
        <v>137</v>
      </c>
    </row>
    <row r="1347" spans="1:11" x14ac:dyDescent="0.3">
      <c r="A1347">
        <f>YEAR('Supermart Grocery Sales - Retai'!F:F)</f>
        <v>2018</v>
      </c>
      <c r="B1347">
        <f>MONTH('Supermart Grocery Sales - Retai'!F:F)</f>
        <v>7</v>
      </c>
      <c r="C1347" t="str" cm="1">
        <f t="array" ref="C1347">CHOOSE(_xlfn.ANCHORARRAY(B1347), "Jan", "Feb", "Mar", "Apr", "May", "Jun", "Jul", "Aug", "Sep", "Oct", "Nov", "Dec")</f>
        <v>Jul</v>
      </c>
      <c r="D1347" t="str">
        <f>"Q"&amp;ROUNDUP(MONTH('Supermart Grocery Sales - Retai'!F1347)/3,0)</f>
        <v>Q3</v>
      </c>
      <c r="E1347">
        <f>tbl_DataModel[[#This Row],[Profit]]/tbl_DataModel[[#This Row],[Sales]]</f>
        <v>0.28000000000000003</v>
      </c>
      <c r="F1347">
        <v>2487</v>
      </c>
      <c r="G1347">
        <v>696.36</v>
      </c>
      <c r="H1347" t="s">
        <v>58</v>
      </c>
      <c r="I1347" t="s">
        <v>68</v>
      </c>
      <c r="J1347" t="s">
        <v>23</v>
      </c>
      <c r="K1347" t="s">
        <v>130</v>
      </c>
    </row>
    <row r="1348" spans="1:11" x14ac:dyDescent="0.3">
      <c r="A1348">
        <f>YEAR('Supermart Grocery Sales - Retai'!F:F)</f>
        <v>2016</v>
      </c>
      <c r="B1348">
        <f>MONTH('Supermart Grocery Sales - Retai'!F:F)</f>
        <v>1</v>
      </c>
      <c r="C1348" t="str" cm="1">
        <f t="array" ref="C1348">CHOOSE(_xlfn.ANCHORARRAY(B1348), "Jan", "Feb", "Mar", "Apr", "May", "Jun", "Jul", "Aug", "Sep", "Oct", "Nov", "Dec")</f>
        <v>Jan</v>
      </c>
      <c r="D1348" t="str">
        <f>"Q"&amp;ROUNDUP(MONTH('Supermart Grocery Sales - Retai'!F1348)/3,0)</f>
        <v>Q1</v>
      </c>
      <c r="E1348">
        <f>tbl_DataModel[[#This Row],[Profit]]/tbl_DataModel[[#This Row],[Sales]]</f>
        <v>0.43</v>
      </c>
      <c r="F1348">
        <v>2223</v>
      </c>
      <c r="G1348">
        <v>955.89</v>
      </c>
      <c r="H1348" t="s">
        <v>49</v>
      </c>
      <c r="I1348" t="s">
        <v>50</v>
      </c>
      <c r="J1348" t="s">
        <v>23</v>
      </c>
      <c r="K1348" t="s">
        <v>135</v>
      </c>
    </row>
    <row r="1349" spans="1:11" x14ac:dyDescent="0.3">
      <c r="A1349">
        <f>YEAR('Supermart Grocery Sales - Retai'!F:F)</f>
        <v>2015</v>
      </c>
      <c r="B1349">
        <f>MONTH('Supermart Grocery Sales - Retai'!F:F)</f>
        <v>8</v>
      </c>
      <c r="C1349" t="str" cm="1">
        <f t="array" ref="C1349">CHOOSE(_xlfn.ANCHORARRAY(B1349), "Jan", "Feb", "Mar", "Apr", "May", "Jun", "Jul", "Aug", "Sep", "Oct", "Nov", "Dec")</f>
        <v>Aug</v>
      </c>
      <c r="D1349" t="str">
        <f>"Q"&amp;ROUNDUP(MONTH('Supermart Grocery Sales - Retai'!F1349)/3,0)</f>
        <v>Q3</v>
      </c>
      <c r="E1349">
        <f>tbl_DataModel[[#This Row],[Profit]]/tbl_DataModel[[#This Row],[Sales]]</f>
        <v>0.39</v>
      </c>
      <c r="F1349">
        <v>1541</v>
      </c>
      <c r="G1349">
        <v>600.99</v>
      </c>
      <c r="H1349" t="s">
        <v>49</v>
      </c>
      <c r="I1349" t="s">
        <v>54</v>
      </c>
      <c r="J1349" t="s">
        <v>23</v>
      </c>
      <c r="K1349" t="s">
        <v>137</v>
      </c>
    </row>
    <row r="1350" spans="1:11" x14ac:dyDescent="0.3">
      <c r="A1350">
        <f>YEAR('Supermart Grocery Sales - Retai'!F:F)</f>
        <v>2017</v>
      </c>
      <c r="B1350">
        <f>MONTH('Supermart Grocery Sales - Retai'!F:F)</f>
        <v>1</v>
      </c>
      <c r="C1350" t="str" cm="1">
        <f t="array" ref="C1350">CHOOSE(_xlfn.ANCHORARRAY(B1350), "Jan", "Feb", "Mar", "Apr", "May", "Jun", "Jul", "Aug", "Sep", "Oct", "Nov", "Dec")</f>
        <v>Jan</v>
      </c>
      <c r="D1350" t="str">
        <f>"Q"&amp;ROUNDUP(MONTH('Supermart Grocery Sales - Retai'!F1350)/3,0)</f>
        <v>Q1</v>
      </c>
      <c r="E1350">
        <f>tbl_DataModel[[#This Row],[Profit]]/tbl_DataModel[[#This Row],[Sales]]</f>
        <v>0.11</v>
      </c>
      <c r="F1350">
        <v>504</v>
      </c>
      <c r="G1350">
        <v>55.44</v>
      </c>
      <c r="H1350" t="s">
        <v>13</v>
      </c>
      <c r="I1350" t="s">
        <v>195</v>
      </c>
      <c r="J1350" t="s">
        <v>29</v>
      </c>
      <c r="K1350" t="s">
        <v>36</v>
      </c>
    </row>
    <row r="1351" spans="1:11" x14ac:dyDescent="0.3">
      <c r="A1351">
        <f>YEAR('Supermart Grocery Sales - Retai'!F:F)</f>
        <v>2018</v>
      </c>
      <c r="B1351">
        <f>MONTH('Supermart Grocery Sales - Retai'!F:F)</f>
        <v>3</v>
      </c>
      <c r="C1351" t="str" cm="1">
        <f t="array" ref="C1351">CHOOSE(_xlfn.ANCHORARRAY(B1351), "Jan", "Feb", "Mar", "Apr", "May", "Jun", "Jul", "Aug", "Sep", "Oct", "Nov", "Dec")</f>
        <v>Mar</v>
      </c>
      <c r="D1351" t="str">
        <f>"Q"&amp;ROUNDUP(MONTH('Supermart Grocery Sales - Retai'!F1351)/3,0)</f>
        <v>Q1</v>
      </c>
      <c r="E1351">
        <f>tbl_DataModel[[#This Row],[Profit]]/tbl_DataModel[[#This Row],[Sales]]</f>
        <v>0.39</v>
      </c>
      <c r="F1351">
        <v>1941</v>
      </c>
      <c r="G1351">
        <v>756.99</v>
      </c>
      <c r="H1351" t="s">
        <v>49</v>
      </c>
      <c r="I1351" t="s">
        <v>205</v>
      </c>
      <c r="J1351" t="s">
        <v>29</v>
      </c>
      <c r="K1351" t="s">
        <v>122</v>
      </c>
    </row>
    <row r="1352" spans="1:11" x14ac:dyDescent="0.3">
      <c r="A1352">
        <f>YEAR('Supermart Grocery Sales - Retai'!F:F)</f>
        <v>2015</v>
      </c>
      <c r="B1352">
        <f>MONTH('Supermart Grocery Sales - Retai'!F:F)</f>
        <v>3</v>
      </c>
      <c r="C1352" t="str" cm="1">
        <f t="array" ref="C1352">CHOOSE(_xlfn.ANCHORARRAY(B1352), "Jan", "Feb", "Mar", "Apr", "May", "Jun", "Jul", "Aug", "Sep", "Oct", "Nov", "Dec")</f>
        <v>Mar</v>
      </c>
      <c r="D1352" t="str">
        <f>"Q"&amp;ROUNDUP(MONTH('Supermart Grocery Sales - Retai'!F1352)/3,0)</f>
        <v>Q1</v>
      </c>
      <c r="E1352">
        <f>tbl_DataModel[[#This Row],[Profit]]/tbl_DataModel[[#This Row],[Sales]]</f>
        <v>0.09</v>
      </c>
      <c r="F1352">
        <v>1758</v>
      </c>
      <c r="G1352">
        <v>158.22</v>
      </c>
      <c r="H1352" t="s">
        <v>63</v>
      </c>
      <c r="I1352" t="s">
        <v>87</v>
      </c>
      <c r="J1352" t="s">
        <v>29</v>
      </c>
      <c r="K1352" t="s">
        <v>234</v>
      </c>
    </row>
    <row r="1353" spans="1:11" x14ac:dyDescent="0.3">
      <c r="A1353">
        <f>YEAR('Supermart Grocery Sales - Retai'!F:F)</f>
        <v>2018</v>
      </c>
      <c r="B1353">
        <f>MONTH('Supermart Grocery Sales - Retai'!F:F)</f>
        <v>4</v>
      </c>
      <c r="C1353" t="str" cm="1">
        <f t="array" ref="C1353">CHOOSE(_xlfn.ANCHORARRAY(B1353), "Jan", "Feb", "Mar", "Apr", "May", "Jun", "Jul", "Aug", "Sep", "Oct", "Nov", "Dec")</f>
        <v>Apr</v>
      </c>
      <c r="D1353" t="str">
        <f>"Q"&amp;ROUNDUP(MONTH('Supermart Grocery Sales - Retai'!F1353)/3,0)</f>
        <v>Q2</v>
      </c>
      <c r="E1353">
        <f>tbl_DataModel[[#This Row],[Profit]]/tbl_DataModel[[#This Row],[Sales]]</f>
        <v>0.43</v>
      </c>
      <c r="F1353">
        <v>698</v>
      </c>
      <c r="G1353">
        <v>300.14</v>
      </c>
      <c r="H1353" t="s">
        <v>49</v>
      </c>
      <c r="I1353" t="s">
        <v>50</v>
      </c>
      <c r="J1353" t="s">
        <v>29</v>
      </c>
      <c r="K1353" t="s">
        <v>90</v>
      </c>
    </row>
    <row r="1354" spans="1:11" x14ac:dyDescent="0.3">
      <c r="A1354">
        <f>YEAR('Supermart Grocery Sales - Retai'!F:F)</f>
        <v>2015</v>
      </c>
      <c r="B1354">
        <f>MONTH('Supermart Grocery Sales - Retai'!F:F)</f>
        <v>12</v>
      </c>
      <c r="C1354" t="str" cm="1">
        <f t="array" ref="C1354">CHOOSE(_xlfn.ANCHORARRAY(B1354), "Jan", "Feb", "Mar", "Apr", "May", "Jun", "Jul", "Aug", "Sep", "Oct", "Nov", "Dec")</f>
        <v>Dec</v>
      </c>
      <c r="D1354" t="str">
        <f>"Q"&amp;ROUNDUP(MONTH('Supermart Grocery Sales - Retai'!F1354)/3,0)</f>
        <v>Q4</v>
      </c>
      <c r="E1354">
        <f>tbl_DataModel[[#This Row],[Profit]]/tbl_DataModel[[#This Row],[Sales]]</f>
        <v>0.26999999999999996</v>
      </c>
      <c r="F1354">
        <v>777</v>
      </c>
      <c r="G1354">
        <v>209.79</v>
      </c>
      <c r="H1354" t="s">
        <v>32</v>
      </c>
      <c r="I1354" t="s">
        <v>46</v>
      </c>
      <c r="J1354" t="s">
        <v>29</v>
      </c>
      <c r="K1354" t="s">
        <v>197</v>
      </c>
    </row>
    <row r="1355" spans="1:11" x14ac:dyDescent="0.3">
      <c r="A1355">
        <f>YEAR('Supermart Grocery Sales - Retai'!F:F)</f>
        <v>2016</v>
      </c>
      <c r="B1355">
        <f>MONTH('Supermart Grocery Sales - Retai'!F:F)</f>
        <v>3</v>
      </c>
      <c r="C1355" t="str" cm="1">
        <f t="array" ref="C1355">CHOOSE(_xlfn.ANCHORARRAY(B1355), "Jan", "Feb", "Mar", "Apr", "May", "Jun", "Jul", "Aug", "Sep", "Oct", "Nov", "Dec")</f>
        <v>Mar</v>
      </c>
      <c r="D1355" t="str">
        <f>"Q"&amp;ROUNDUP(MONTH('Supermart Grocery Sales - Retai'!F1355)/3,0)</f>
        <v>Q1</v>
      </c>
      <c r="E1355">
        <f>tbl_DataModel[[#This Row],[Profit]]/tbl_DataModel[[#This Row],[Sales]]</f>
        <v>0.25</v>
      </c>
      <c r="F1355">
        <v>943</v>
      </c>
      <c r="G1355">
        <v>235.75</v>
      </c>
      <c r="H1355" t="s">
        <v>58</v>
      </c>
      <c r="I1355" t="s">
        <v>68</v>
      </c>
      <c r="J1355" t="s">
        <v>29</v>
      </c>
      <c r="K1355" t="s">
        <v>83</v>
      </c>
    </row>
    <row r="1356" spans="1:11" x14ac:dyDescent="0.3">
      <c r="A1356">
        <f>YEAR('Supermart Grocery Sales - Retai'!F:F)</f>
        <v>2018</v>
      </c>
      <c r="B1356">
        <f>MONTH('Supermart Grocery Sales - Retai'!F:F)</f>
        <v>6</v>
      </c>
      <c r="C1356" t="str" cm="1">
        <f t="array" ref="C1356">CHOOSE(_xlfn.ANCHORARRAY(B1356), "Jan", "Feb", "Mar", "Apr", "May", "Jun", "Jul", "Aug", "Sep", "Oct", "Nov", "Dec")</f>
        <v>Jun</v>
      </c>
      <c r="D1356" t="str">
        <f>"Q"&amp;ROUNDUP(MONTH('Supermart Grocery Sales - Retai'!F1356)/3,0)</f>
        <v>Q2</v>
      </c>
      <c r="E1356">
        <f>tbl_DataModel[[#This Row],[Profit]]/tbl_DataModel[[#This Row],[Sales]]</f>
        <v>0.25</v>
      </c>
      <c r="F1356">
        <v>1195</v>
      </c>
      <c r="G1356">
        <v>298.75</v>
      </c>
      <c r="H1356" t="s">
        <v>13</v>
      </c>
      <c r="I1356" t="s">
        <v>195</v>
      </c>
      <c r="J1356" t="s">
        <v>29</v>
      </c>
      <c r="K1356" t="s">
        <v>42</v>
      </c>
    </row>
    <row r="1357" spans="1:11" x14ac:dyDescent="0.3">
      <c r="A1357">
        <f>YEAR('Supermart Grocery Sales - Retai'!F:F)</f>
        <v>2015</v>
      </c>
      <c r="B1357">
        <f>MONTH('Supermart Grocery Sales - Retai'!F:F)</f>
        <v>12</v>
      </c>
      <c r="C1357" t="str" cm="1">
        <f t="array" ref="C1357">CHOOSE(_xlfn.ANCHORARRAY(B1357), "Jan", "Feb", "Mar", "Apr", "May", "Jun", "Jul", "Aug", "Sep", "Oct", "Nov", "Dec")</f>
        <v>Dec</v>
      </c>
      <c r="D1357" t="str">
        <f>"Q"&amp;ROUNDUP(MONTH('Supermart Grocery Sales - Retai'!F1357)/3,0)</f>
        <v>Q4</v>
      </c>
      <c r="E1357">
        <f>tbl_DataModel[[#This Row],[Profit]]/tbl_DataModel[[#This Row],[Sales]]</f>
        <v>0.36</v>
      </c>
      <c r="F1357">
        <v>2230</v>
      </c>
      <c r="G1357">
        <v>802.8</v>
      </c>
      <c r="H1357" t="s">
        <v>63</v>
      </c>
      <c r="I1357" t="s">
        <v>75</v>
      </c>
      <c r="J1357" t="s">
        <v>29</v>
      </c>
      <c r="K1357" t="s">
        <v>165</v>
      </c>
    </row>
    <row r="1358" spans="1:11" x14ac:dyDescent="0.3">
      <c r="A1358">
        <f>YEAR('Supermart Grocery Sales - Retai'!F:F)</f>
        <v>2015</v>
      </c>
      <c r="B1358">
        <f>MONTH('Supermart Grocery Sales - Retai'!F:F)</f>
        <v>12</v>
      </c>
      <c r="C1358" t="str" cm="1">
        <f t="array" ref="C1358">CHOOSE(_xlfn.ANCHORARRAY(B1358), "Jan", "Feb", "Mar", "Apr", "May", "Jun", "Jul", "Aug", "Sep", "Oct", "Nov", "Dec")</f>
        <v>Dec</v>
      </c>
      <c r="D1358" t="str">
        <f>"Q"&amp;ROUNDUP(MONTH('Supermart Grocery Sales - Retai'!F1358)/3,0)</f>
        <v>Q4</v>
      </c>
      <c r="E1358">
        <f>tbl_DataModel[[#This Row],[Profit]]/tbl_DataModel[[#This Row],[Sales]]</f>
        <v>0.16</v>
      </c>
      <c r="F1358">
        <v>1889</v>
      </c>
      <c r="G1358">
        <v>302.24</v>
      </c>
      <c r="H1358" t="s">
        <v>32</v>
      </c>
      <c r="I1358" t="s">
        <v>153</v>
      </c>
      <c r="J1358" t="s">
        <v>29</v>
      </c>
      <c r="K1358" t="s">
        <v>122</v>
      </c>
    </row>
    <row r="1359" spans="1:11" x14ac:dyDescent="0.3">
      <c r="A1359">
        <f>YEAR('Supermart Grocery Sales - Retai'!F:F)</f>
        <v>2016</v>
      </c>
      <c r="B1359">
        <f>MONTH('Supermart Grocery Sales - Retai'!F:F)</f>
        <v>3</v>
      </c>
      <c r="C1359" t="str" cm="1">
        <f t="array" ref="C1359">CHOOSE(_xlfn.ANCHORARRAY(B1359), "Jan", "Feb", "Mar", "Apr", "May", "Jun", "Jul", "Aug", "Sep", "Oct", "Nov", "Dec")</f>
        <v>Mar</v>
      </c>
      <c r="D1359" t="str">
        <f>"Q"&amp;ROUNDUP(MONTH('Supermart Grocery Sales - Retai'!F1359)/3,0)</f>
        <v>Q1</v>
      </c>
      <c r="E1359">
        <f>tbl_DataModel[[#This Row],[Profit]]/tbl_DataModel[[#This Row],[Sales]]</f>
        <v>0.37</v>
      </c>
      <c r="F1359">
        <v>2424</v>
      </c>
      <c r="G1359">
        <v>896.88</v>
      </c>
      <c r="H1359" t="s">
        <v>58</v>
      </c>
      <c r="I1359" t="s">
        <v>68</v>
      </c>
      <c r="J1359" t="s">
        <v>29</v>
      </c>
      <c r="K1359" t="s">
        <v>71</v>
      </c>
    </row>
    <row r="1360" spans="1:11" x14ac:dyDescent="0.3">
      <c r="A1360">
        <f>YEAR('Supermart Grocery Sales - Retai'!F:F)</f>
        <v>2018</v>
      </c>
      <c r="B1360">
        <f>MONTH('Supermart Grocery Sales - Retai'!F:F)</f>
        <v>8</v>
      </c>
      <c r="C1360" t="str" cm="1">
        <f t="array" ref="C1360">CHOOSE(_xlfn.ANCHORARRAY(B1360), "Jan", "Feb", "Mar", "Apr", "May", "Jun", "Jul", "Aug", "Sep", "Oct", "Nov", "Dec")</f>
        <v>Aug</v>
      </c>
      <c r="D1360" t="str">
        <f>"Q"&amp;ROUNDUP(MONTH('Supermart Grocery Sales - Retai'!F1360)/3,0)</f>
        <v>Q3</v>
      </c>
      <c r="E1360">
        <f>tbl_DataModel[[#This Row],[Profit]]/tbl_DataModel[[#This Row],[Sales]]</f>
        <v>0.18</v>
      </c>
      <c r="F1360">
        <v>1710</v>
      </c>
      <c r="G1360">
        <v>307.8</v>
      </c>
      <c r="H1360" t="s">
        <v>63</v>
      </c>
      <c r="I1360" t="s">
        <v>157</v>
      </c>
      <c r="J1360" t="s">
        <v>29</v>
      </c>
      <c r="K1360" t="s">
        <v>90</v>
      </c>
    </row>
    <row r="1361" spans="1:11" x14ac:dyDescent="0.3">
      <c r="A1361">
        <f>YEAR('Supermart Grocery Sales - Retai'!F:F)</f>
        <v>2017</v>
      </c>
      <c r="B1361">
        <f>MONTH('Supermart Grocery Sales - Retai'!F:F)</f>
        <v>4</v>
      </c>
      <c r="C1361" t="str" cm="1">
        <f t="array" ref="C1361">CHOOSE(_xlfn.ANCHORARRAY(B1361), "Jan", "Feb", "Mar", "Apr", "May", "Jun", "Jul", "Aug", "Sep", "Oct", "Nov", "Dec")</f>
        <v>Apr</v>
      </c>
      <c r="D1361" t="str">
        <f>"Q"&amp;ROUNDUP(MONTH('Supermart Grocery Sales - Retai'!F1361)/3,0)</f>
        <v>Q2</v>
      </c>
      <c r="E1361">
        <f>tbl_DataModel[[#This Row],[Profit]]/tbl_DataModel[[#This Row],[Sales]]</f>
        <v>9.0000000000000011E-2</v>
      </c>
      <c r="F1361">
        <v>2337</v>
      </c>
      <c r="G1361">
        <v>210.33</v>
      </c>
      <c r="H1361" t="s">
        <v>26</v>
      </c>
      <c r="I1361" t="s">
        <v>201</v>
      </c>
      <c r="J1361" t="s">
        <v>29</v>
      </c>
      <c r="K1361" t="s">
        <v>108</v>
      </c>
    </row>
    <row r="1362" spans="1:11" x14ac:dyDescent="0.3">
      <c r="A1362">
        <f>YEAR('Supermart Grocery Sales - Retai'!F:F)</f>
        <v>2018</v>
      </c>
      <c r="B1362">
        <f>MONTH('Supermart Grocery Sales - Retai'!F:F)</f>
        <v>6</v>
      </c>
      <c r="C1362" t="str" cm="1">
        <f t="array" ref="C1362">CHOOSE(_xlfn.ANCHORARRAY(B1362), "Jan", "Feb", "Mar", "Apr", "May", "Jun", "Jul", "Aug", "Sep", "Oct", "Nov", "Dec")</f>
        <v>Jun</v>
      </c>
      <c r="D1362" t="str">
        <f>"Q"&amp;ROUNDUP(MONTH('Supermart Grocery Sales - Retai'!F1362)/3,0)</f>
        <v>Q2</v>
      </c>
      <c r="E1362">
        <f>tbl_DataModel[[#This Row],[Profit]]/tbl_DataModel[[#This Row],[Sales]]</f>
        <v>0.28999999999999998</v>
      </c>
      <c r="F1362">
        <v>1074</v>
      </c>
      <c r="G1362">
        <v>311.45999999999998</v>
      </c>
      <c r="H1362" t="s">
        <v>63</v>
      </c>
      <c r="I1362" t="s">
        <v>64</v>
      </c>
      <c r="J1362" t="s">
        <v>29</v>
      </c>
      <c r="K1362" t="s">
        <v>81</v>
      </c>
    </row>
    <row r="1363" spans="1:11" x14ac:dyDescent="0.3">
      <c r="A1363">
        <f>YEAR('Supermart Grocery Sales - Retai'!F:F)</f>
        <v>2017</v>
      </c>
      <c r="B1363">
        <f>MONTH('Supermart Grocery Sales - Retai'!F:F)</f>
        <v>7</v>
      </c>
      <c r="C1363" t="str" cm="1">
        <f t="array" ref="C1363">CHOOSE(_xlfn.ANCHORARRAY(B1363), "Jan", "Feb", "Mar", "Apr", "May", "Jun", "Jul", "Aug", "Sep", "Oct", "Nov", "Dec")</f>
        <v>Jul</v>
      </c>
      <c r="D1363" t="str">
        <f>"Q"&amp;ROUNDUP(MONTH('Supermart Grocery Sales - Retai'!F1363)/3,0)</f>
        <v>Q3</v>
      </c>
      <c r="E1363">
        <f>tbl_DataModel[[#This Row],[Profit]]/tbl_DataModel[[#This Row],[Sales]]</f>
        <v>0.38</v>
      </c>
      <c r="F1363">
        <v>2115</v>
      </c>
      <c r="G1363">
        <v>803.7</v>
      </c>
      <c r="H1363" t="s">
        <v>32</v>
      </c>
      <c r="I1363" t="s">
        <v>97</v>
      </c>
      <c r="J1363" t="s">
        <v>29</v>
      </c>
      <c r="K1363" t="s">
        <v>108</v>
      </c>
    </row>
    <row r="1364" spans="1:11" x14ac:dyDescent="0.3">
      <c r="A1364">
        <f>YEAR('Supermart Grocery Sales - Retai'!F:F)</f>
        <v>2018</v>
      </c>
      <c r="B1364">
        <f>MONTH('Supermart Grocery Sales - Retai'!F:F)</f>
        <v>7</v>
      </c>
      <c r="C1364" t="str" cm="1">
        <f t="array" ref="C1364">CHOOSE(_xlfn.ANCHORARRAY(B1364), "Jan", "Feb", "Mar", "Apr", "May", "Jun", "Jul", "Aug", "Sep", "Oct", "Nov", "Dec")</f>
        <v>Jul</v>
      </c>
      <c r="D1364" t="str">
        <f>"Q"&amp;ROUNDUP(MONTH('Supermart Grocery Sales - Retai'!F1364)/3,0)</f>
        <v>Q3</v>
      </c>
      <c r="E1364">
        <f>tbl_DataModel[[#This Row],[Profit]]/tbl_DataModel[[#This Row],[Sales]]</f>
        <v>0.05</v>
      </c>
      <c r="F1364">
        <v>541</v>
      </c>
      <c r="G1364">
        <v>27.05</v>
      </c>
      <c r="H1364" t="s">
        <v>32</v>
      </c>
      <c r="I1364" t="s">
        <v>153</v>
      </c>
      <c r="J1364" t="s">
        <v>29</v>
      </c>
      <c r="K1364" t="s">
        <v>169</v>
      </c>
    </row>
    <row r="1365" spans="1:11" x14ac:dyDescent="0.3">
      <c r="A1365">
        <f>YEAR('Supermart Grocery Sales - Retai'!F:F)</f>
        <v>2017</v>
      </c>
      <c r="B1365">
        <f>MONTH('Supermart Grocery Sales - Retai'!F:F)</f>
        <v>5</v>
      </c>
      <c r="C1365" t="str" cm="1">
        <f t="array" ref="C1365">CHOOSE(_xlfn.ANCHORARRAY(B1365), "Jan", "Feb", "Mar", "Apr", "May", "Jun", "Jul", "Aug", "Sep", "Oct", "Nov", "Dec")</f>
        <v>May</v>
      </c>
      <c r="D1365" t="str">
        <f>"Q"&amp;ROUNDUP(MONTH('Supermart Grocery Sales - Retai'!F1365)/3,0)</f>
        <v>Q2</v>
      </c>
      <c r="E1365">
        <f>tbl_DataModel[[#This Row],[Profit]]/tbl_DataModel[[#This Row],[Sales]]</f>
        <v>0.35000000000000003</v>
      </c>
      <c r="F1365">
        <v>723</v>
      </c>
      <c r="G1365">
        <v>253.05</v>
      </c>
      <c r="H1365" t="s">
        <v>13</v>
      </c>
      <c r="I1365" t="s">
        <v>14</v>
      </c>
      <c r="J1365" t="s">
        <v>29</v>
      </c>
      <c r="K1365" t="s">
        <v>184</v>
      </c>
    </row>
    <row r="1366" spans="1:11" x14ac:dyDescent="0.3">
      <c r="A1366">
        <f>YEAR('Supermart Grocery Sales - Retai'!F:F)</f>
        <v>2017</v>
      </c>
      <c r="B1366">
        <f>MONTH('Supermart Grocery Sales - Retai'!F:F)</f>
        <v>11</v>
      </c>
      <c r="C1366" t="str" cm="1">
        <f t="array" ref="C1366">CHOOSE(_xlfn.ANCHORARRAY(B1366), "Jan", "Feb", "Mar", "Apr", "May", "Jun", "Jul", "Aug", "Sep", "Oct", "Nov", "Dec")</f>
        <v>Nov</v>
      </c>
      <c r="D1366" t="str">
        <f>"Q"&amp;ROUNDUP(MONTH('Supermart Grocery Sales - Retai'!F1366)/3,0)</f>
        <v>Q4</v>
      </c>
      <c r="E1366">
        <f>tbl_DataModel[[#This Row],[Profit]]/tbl_DataModel[[#This Row],[Sales]]</f>
        <v>0.18</v>
      </c>
      <c r="F1366">
        <v>1261</v>
      </c>
      <c r="G1366">
        <v>226.98</v>
      </c>
      <c r="H1366" t="s">
        <v>26</v>
      </c>
      <c r="I1366" t="s">
        <v>27</v>
      </c>
      <c r="J1366" t="s">
        <v>29</v>
      </c>
      <c r="K1366" t="s">
        <v>12</v>
      </c>
    </row>
    <row r="1367" spans="1:11" x14ac:dyDescent="0.3">
      <c r="A1367">
        <f>YEAR('Supermart Grocery Sales - Retai'!F:F)</f>
        <v>2016</v>
      </c>
      <c r="B1367">
        <f>MONTH('Supermart Grocery Sales - Retai'!F:F)</f>
        <v>6</v>
      </c>
      <c r="C1367" t="str" cm="1">
        <f t="array" ref="C1367">CHOOSE(_xlfn.ANCHORARRAY(B1367), "Jan", "Feb", "Mar", "Apr", "May", "Jun", "Jul", "Aug", "Sep", "Oct", "Nov", "Dec")</f>
        <v>Jun</v>
      </c>
      <c r="D1367" t="str">
        <f>"Q"&amp;ROUNDUP(MONTH('Supermart Grocery Sales - Retai'!F1367)/3,0)</f>
        <v>Q2</v>
      </c>
      <c r="E1367">
        <f>tbl_DataModel[[#This Row],[Profit]]/tbl_DataModel[[#This Row],[Sales]]</f>
        <v>0.22</v>
      </c>
      <c r="F1367">
        <v>2359</v>
      </c>
      <c r="G1367">
        <v>518.98</v>
      </c>
      <c r="H1367" t="s">
        <v>26</v>
      </c>
      <c r="I1367" t="s">
        <v>27</v>
      </c>
      <c r="J1367" t="s">
        <v>29</v>
      </c>
      <c r="K1367" t="s">
        <v>139</v>
      </c>
    </row>
    <row r="1368" spans="1:11" x14ac:dyDescent="0.3">
      <c r="A1368">
        <f>YEAR('Supermart Grocery Sales - Retai'!F:F)</f>
        <v>2016</v>
      </c>
      <c r="B1368">
        <f>MONTH('Supermart Grocery Sales - Retai'!F:F)</f>
        <v>11</v>
      </c>
      <c r="C1368" t="str" cm="1">
        <f t="array" ref="C1368">CHOOSE(_xlfn.ANCHORARRAY(B1368), "Jan", "Feb", "Mar", "Apr", "May", "Jun", "Jul", "Aug", "Sep", "Oct", "Nov", "Dec")</f>
        <v>Nov</v>
      </c>
      <c r="D1368" t="str">
        <f>"Q"&amp;ROUNDUP(MONTH('Supermart Grocery Sales - Retai'!F1368)/3,0)</f>
        <v>Q4</v>
      </c>
      <c r="E1368">
        <f>tbl_DataModel[[#This Row],[Profit]]/tbl_DataModel[[#This Row],[Sales]]</f>
        <v>0.08</v>
      </c>
      <c r="F1368">
        <v>1385</v>
      </c>
      <c r="G1368">
        <v>110.8</v>
      </c>
      <c r="H1368" t="s">
        <v>63</v>
      </c>
      <c r="I1368" t="s">
        <v>157</v>
      </c>
      <c r="J1368" t="s">
        <v>29</v>
      </c>
      <c r="K1368" t="s">
        <v>197</v>
      </c>
    </row>
    <row r="1369" spans="1:11" x14ac:dyDescent="0.3">
      <c r="A1369">
        <f>YEAR('Supermart Grocery Sales - Retai'!F:F)</f>
        <v>2015</v>
      </c>
      <c r="B1369">
        <f>MONTH('Supermart Grocery Sales - Retai'!F:F)</f>
        <v>10</v>
      </c>
      <c r="C1369" t="str" cm="1">
        <f t="array" ref="C1369">CHOOSE(_xlfn.ANCHORARRAY(B1369), "Jan", "Feb", "Mar", "Apr", "May", "Jun", "Jul", "Aug", "Sep", "Oct", "Nov", "Dec")</f>
        <v>Oct</v>
      </c>
      <c r="D1369" t="str">
        <f>"Q"&amp;ROUNDUP(MONTH('Supermart Grocery Sales - Retai'!F1369)/3,0)</f>
        <v>Q4</v>
      </c>
      <c r="E1369">
        <f>tbl_DataModel[[#This Row],[Profit]]/tbl_DataModel[[#This Row],[Sales]]</f>
        <v>0.34</v>
      </c>
      <c r="F1369">
        <v>1388</v>
      </c>
      <c r="G1369">
        <v>471.92</v>
      </c>
      <c r="H1369" t="s">
        <v>20</v>
      </c>
      <c r="I1369" t="s">
        <v>21</v>
      </c>
      <c r="J1369" t="s">
        <v>29</v>
      </c>
      <c r="K1369" t="s">
        <v>111</v>
      </c>
    </row>
    <row r="1370" spans="1:11" x14ac:dyDescent="0.3">
      <c r="A1370">
        <f>YEAR('Supermart Grocery Sales - Retai'!F:F)</f>
        <v>2018</v>
      </c>
      <c r="B1370">
        <f>MONTH('Supermart Grocery Sales - Retai'!F:F)</f>
        <v>12</v>
      </c>
      <c r="C1370" t="str" cm="1">
        <f t="array" ref="C1370">CHOOSE(_xlfn.ANCHORARRAY(B1370), "Jan", "Feb", "Mar", "Apr", "May", "Jun", "Jul", "Aug", "Sep", "Oct", "Nov", "Dec")</f>
        <v>Dec</v>
      </c>
      <c r="D1370" t="str">
        <f>"Q"&amp;ROUNDUP(MONTH('Supermart Grocery Sales - Retai'!F1370)/3,0)</f>
        <v>Q4</v>
      </c>
      <c r="E1370">
        <f>tbl_DataModel[[#This Row],[Profit]]/tbl_DataModel[[#This Row],[Sales]]</f>
        <v>0.16999999999999998</v>
      </c>
      <c r="F1370">
        <v>563</v>
      </c>
      <c r="G1370">
        <v>95.71</v>
      </c>
      <c r="H1370" t="s">
        <v>58</v>
      </c>
      <c r="I1370" t="s">
        <v>68</v>
      </c>
      <c r="J1370" t="s">
        <v>29</v>
      </c>
      <c r="K1370" t="s">
        <v>130</v>
      </c>
    </row>
    <row r="1371" spans="1:11" x14ac:dyDescent="0.3">
      <c r="A1371">
        <f>YEAR('Supermart Grocery Sales - Retai'!F:F)</f>
        <v>2018</v>
      </c>
      <c r="B1371">
        <f>MONTH('Supermart Grocery Sales - Retai'!F:F)</f>
        <v>6</v>
      </c>
      <c r="C1371" t="str" cm="1">
        <f t="array" ref="C1371">CHOOSE(_xlfn.ANCHORARRAY(B1371), "Jan", "Feb", "Mar", "Apr", "May", "Jun", "Jul", "Aug", "Sep", "Oct", "Nov", "Dec")</f>
        <v>Jun</v>
      </c>
      <c r="D1371" t="str">
        <f>"Q"&amp;ROUNDUP(MONTH('Supermart Grocery Sales - Retai'!F1371)/3,0)</f>
        <v>Q2</v>
      </c>
      <c r="E1371">
        <f>tbl_DataModel[[#This Row],[Profit]]/tbl_DataModel[[#This Row],[Sales]]</f>
        <v>0.09</v>
      </c>
      <c r="F1371">
        <v>1063</v>
      </c>
      <c r="G1371">
        <v>95.67</v>
      </c>
      <c r="H1371" t="s">
        <v>26</v>
      </c>
      <c r="I1371" t="s">
        <v>27</v>
      </c>
      <c r="J1371" t="s">
        <v>29</v>
      </c>
      <c r="K1371" t="s">
        <v>165</v>
      </c>
    </row>
    <row r="1372" spans="1:11" x14ac:dyDescent="0.3">
      <c r="A1372">
        <f>YEAR('Supermart Grocery Sales - Retai'!F:F)</f>
        <v>2016</v>
      </c>
      <c r="B1372">
        <f>MONTH('Supermart Grocery Sales - Retai'!F:F)</f>
        <v>7</v>
      </c>
      <c r="C1372" t="str" cm="1">
        <f t="array" ref="C1372">CHOOSE(_xlfn.ANCHORARRAY(B1372), "Jan", "Feb", "Mar", "Apr", "May", "Jun", "Jul", "Aug", "Sep", "Oct", "Nov", "Dec")</f>
        <v>Jul</v>
      </c>
      <c r="D1372" t="str">
        <f>"Q"&amp;ROUNDUP(MONTH('Supermart Grocery Sales - Retai'!F1372)/3,0)</f>
        <v>Q3</v>
      </c>
      <c r="E1372">
        <f>tbl_DataModel[[#This Row],[Profit]]/tbl_DataModel[[#This Row],[Sales]]</f>
        <v>0.44000000000000006</v>
      </c>
      <c r="F1372">
        <v>2331</v>
      </c>
      <c r="G1372">
        <v>1025.6400000000001</v>
      </c>
      <c r="H1372" t="s">
        <v>26</v>
      </c>
      <c r="I1372" t="s">
        <v>201</v>
      </c>
      <c r="J1372" t="s">
        <v>29</v>
      </c>
      <c r="K1372" t="s">
        <v>108</v>
      </c>
    </row>
    <row r="1373" spans="1:11" x14ac:dyDescent="0.3">
      <c r="A1373">
        <f>YEAR('Supermart Grocery Sales - Retai'!F:F)</f>
        <v>2018</v>
      </c>
      <c r="B1373">
        <f>MONTH('Supermart Grocery Sales - Retai'!F:F)</f>
        <v>3</v>
      </c>
      <c r="C1373" t="str" cm="1">
        <f t="array" ref="C1373">CHOOSE(_xlfn.ANCHORARRAY(B1373), "Jan", "Feb", "Mar", "Apr", "May", "Jun", "Jul", "Aug", "Sep", "Oct", "Nov", "Dec")</f>
        <v>Mar</v>
      </c>
      <c r="D1373" t="str">
        <f>"Q"&amp;ROUNDUP(MONTH('Supermart Grocery Sales - Retai'!F1373)/3,0)</f>
        <v>Q1</v>
      </c>
      <c r="E1373">
        <f>tbl_DataModel[[#This Row],[Profit]]/tbl_DataModel[[#This Row],[Sales]]</f>
        <v>0.33999999999999997</v>
      </c>
      <c r="F1373">
        <v>2159</v>
      </c>
      <c r="G1373">
        <v>734.06</v>
      </c>
      <c r="H1373" t="s">
        <v>49</v>
      </c>
      <c r="I1373" t="s">
        <v>50</v>
      </c>
      <c r="J1373" t="s">
        <v>29</v>
      </c>
      <c r="K1373" t="s">
        <v>120</v>
      </c>
    </row>
    <row r="1374" spans="1:11" x14ac:dyDescent="0.3">
      <c r="A1374">
        <f>YEAR('Supermart Grocery Sales - Retai'!F:F)</f>
        <v>2017</v>
      </c>
      <c r="B1374">
        <f>MONTH('Supermart Grocery Sales - Retai'!F:F)</f>
        <v>1</v>
      </c>
      <c r="C1374" t="str" cm="1">
        <f t="array" ref="C1374">CHOOSE(_xlfn.ANCHORARRAY(B1374), "Jan", "Feb", "Mar", "Apr", "May", "Jun", "Jul", "Aug", "Sep", "Oct", "Nov", "Dec")</f>
        <v>Jan</v>
      </c>
      <c r="D1374" t="str">
        <f>"Q"&amp;ROUNDUP(MONTH('Supermart Grocery Sales - Retai'!F1374)/3,0)</f>
        <v>Q1</v>
      </c>
      <c r="E1374">
        <f>tbl_DataModel[[#This Row],[Profit]]/tbl_DataModel[[#This Row],[Sales]]</f>
        <v>0.3</v>
      </c>
      <c r="F1374">
        <v>1299</v>
      </c>
      <c r="G1374">
        <v>389.7</v>
      </c>
      <c r="H1374" t="s">
        <v>63</v>
      </c>
      <c r="I1374" t="s">
        <v>87</v>
      </c>
      <c r="J1374" t="s">
        <v>29</v>
      </c>
      <c r="K1374" t="s">
        <v>182</v>
      </c>
    </row>
    <row r="1375" spans="1:11" x14ac:dyDescent="0.3">
      <c r="A1375">
        <f>YEAR('Supermart Grocery Sales - Retai'!F:F)</f>
        <v>2017</v>
      </c>
      <c r="B1375">
        <f>MONTH('Supermart Grocery Sales - Retai'!F:F)</f>
        <v>7</v>
      </c>
      <c r="C1375" t="str" cm="1">
        <f t="array" ref="C1375">CHOOSE(_xlfn.ANCHORARRAY(B1375), "Jan", "Feb", "Mar", "Apr", "May", "Jun", "Jul", "Aug", "Sep", "Oct", "Nov", "Dec")</f>
        <v>Jul</v>
      </c>
      <c r="D1375" t="str">
        <f>"Q"&amp;ROUNDUP(MONTH('Supermart Grocery Sales - Retai'!F1375)/3,0)</f>
        <v>Q3</v>
      </c>
      <c r="E1375">
        <f>tbl_DataModel[[#This Row],[Profit]]/tbl_DataModel[[#This Row],[Sales]]</f>
        <v>0.41000000000000003</v>
      </c>
      <c r="F1375">
        <v>1395</v>
      </c>
      <c r="G1375">
        <v>571.95000000000005</v>
      </c>
      <c r="H1375" t="s">
        <v>26</v>
      </c>
      <c r="I1375" t="s">
        <v>27</v>
      </c>
      <c r="J1375" t="s">
        <v>29</v>
      </c>
      <c r="K1375" t="s">
        <v>25</v>
      </c>
    </row>
    <row r="1376" spans="1:11" x14ac:dyDescent="0.3">
      <c r="A1376">
        <f>YEAR('Supermart Grocery Sales - Retai'!F:F)</f>
        <v>2015</v>
      </c>
      <c r="B1376">
        <f>MONTH('Supermart Grocery Sales - Retai'!F:F)</f>
        <v>6</v>
      </c>
      <c r="C1376" t="str" cm="1">
        <f t="array" ref="C1376">CHOOSE(_xlfn.ANCHORARRAY(B1376), "Jan", "Feb", "Mar", "Apr", "May", "Jun", "Jul", "Aug", "Sep", "Oct", "Nov", "Dec")</f>
        <v>Jun</v>
      </c>
      <c r="D1376" t="str">
        <f>"Q"&amp;ROUNDUP(MONTH('Supermart Grocery Sales - Retai'!F1376)/3,0)</f>
        <v>Q2</v>
      </c>
      <c r="E1376">
        <f>tbl_DataModel[[#This Row],[Profit]]/tbl_DataModel[[#This Row],[Sales]]</f>
        <v>0.33</v>
      </c>
      <c r="F1376">
        <v>799</v>
      </c>
      <c r="G1376">
        <v>263.67</v>
      </c>
      <c r="H1376" t="s">
        <v>13</v>
      </c>
      <c r="I1376" t="s">
        <v>14</v>
      </c>
      <c r="J1376" t="s">
        <v>29</v>
      </c>
      <c r="K1376" t="s">
        <v>135</v>
      </c>
    </row>
    <row r="1377" spans="1:11" x14ac:dyDescent="0.3">
      <c r="A1377">
        <f>YEAR('Supermart Grocery Sales - Retai'!F:F)</f>
        <v>2018</v>
      </c>
      <c r="B1377">
        <f>MONTH('Supermart Grocery Sales - Retai'!F:F)</f>
        <v>4</v>
      </c>
      <c r="C1377" t="str" cm="1">
        <f t="array" ref="C1377">CHOOSE(_xlfn.ANCHORARRAY(B1377), "Jan", "Feb", "Mar", "Apr", "May", "Jun", "Jul", "Aug", "Sep", "Oct", "Nov", "Dec")</f>
        <v>Apr</v>
      </c>
      <c r="D1377" t="str">
        <f>"Q"&amp;ROUNDUP(MONTH('Supermart Grocery Sales - Retai'!F1377)/3,0)</f>
        <v>Q2</v>
      </c>
      <c r="E1377">
        <f>tbl_DataModel[[#This Row],[Profit]]/tbl_DataModel[[#This Row],[Sales]]</f>
        <v>7.9999999999999988E-2</v>
      </c>
      <c r="F1377">
        <v>2033</v>
      </c>
      <c r="G1377">
        <v>162.63999999999999</v>
      </c>
      <c r="H1377" t="s">
        <v>32</v>
      </c>
      <c r="I1377" t="s">
        <v>33</v>
      </c>
      <c r="J1377" t="s">
        <v>29</v>
      </c>
      <c r="K1377" t="s">
        <v>139</v>
      </c>
    </row>
    <row r="1378" spans="1:11" x14ac:dyDescent="0.3">
      <c r="A1378">
        <f>YEAR('Supermart Grocery Sales - Retai'!F:F)</f>
        <v>2015</v>
      </c>
      <c r="B1378">
        <f>MONTH('Supermart Grocery Sales - Retai'!F:F)</f>
        <v>7</v>
      </c>
      <c r="C1378" t="str" cm="1">
        <f t="array" ref="C1378">CHOOSE(_xlfn.ANCHORARRAY(B1378), "Jan", "Feb", "Mar", "Apr", "May", "Jun", "Jul", "Aug", "Sep", "Oct", "Nov", "Dec")</f>
        <v>Jul</v>
      </c>
      <c r="D1378" t="str">
        <f>"Q"&amp;ROUNDUP(MONTH('Supermart Grocery Sales - Retai'!F1378)/3,0)</f>
        <v>Q3</v>
      </c>
      <c r="E1378">
        <f>tbl_DataModel[[#This Row],[Profit]]/tbl_DataModel[[#This Row],[Sales]]</f>
        <v>0.44</v>
      </c>
      <c r="F1378">
        <v>500</v>
      </c>
      <c r="G1378">
        <v>220</v>
      </c>
      <c r="H1378" t="s">
        <v>13</v>
      </c>
      <c r="I1378" t="s">
        <v>79</v>
      </c>
      <c r="J1378" t="s">
        <v>29</v>
      </c>
      <c r="K1378" t="s">
        <v>234</v>
      </c>
    </row>
    <row r="1379" spans="1:11" x14ac:dyDescent="0.3">
      <c r="A1379">
        <f>YEAR('Supermart Grocery Sales - Retai'!F:F)</f>
        <v>2017</v>
      </c>
      <c r="B1379">
        <f>MONTH('Supermart Grocery Sales - Retai'!F:F)</f>
        <v>11</v>
      </c>
      <c r="C1379" t="str" cm="1">
        <f t="array" ref="C1379">CHOOSE(_xlfn.ANCHORARRAY(B1379), "Jan", "Feb", "Mar", "Apr", "May", "Jun", "Jul", "Aug", "Sep", "Oct", "Nov", "Dec")</f>
        <v>Nov</v>
      </c>
      <c r="D1379" t="str">
        <f>"Q"&amp;ROUNDUP(MONTH('Supermart Grocery Sales - Retai'!F1379)/3,0)</f>
        <v>Q4</v>
      </c>
      <c r="E1379">
        <f>tbl_DataModel[[#This Row],[Profit]]/tbl_DataModel[[#This Row],[Sales]]</f>
        <v>0.24</v>
      </c>
      <c r="F1379">
        <v>722</v>
      </c>
      <c r="G1379">
        <v>173.28</v>
      </c>
      <c r="H1379" t="s">
        <v>13</v>
      </c>
      <c r="I1379" t="s">
        <v>195</v>
      </c>
      <c r="J1379" t="s">
        <v>29</v>
      </c>
      <c r="K1379" t="s">
        <v>71</v>
      </c>
    </row>
    <row r="1380" spans="1:11" x14ac:dyDescent="0.3">
      <c r="A1380">
        <f>YEAR('Supermart Grocery Sales - Retai'!F:F)</f>
        <v>2018</v>
      </c>
      <c r="B1380">
        <f>MONTH('Supermart Grocery Sales - Retai'!F:F)</f>
        <v>11</v>
      </c>
      <c r="C1380" t="str" cm="1">
        <f t="array" ref="C1380">CHOOSE(_xlfn.ANCHORARRAY(B1380), "Jan", "Feb", "Mar", "Apr", "May", "Jun", "Jul", "Aug", "Sep", "Oct", "Nov", "Dec")</f>
        <v>Nov</v>
      </c>
      <c r="D1380" t="str">
        <f>"Q"&amp;ROUNDUP(MONTH('Supermart Grocery Sales - Retai'!F1380)/3,0)</f>
        <v>Q4</v>
      </c>
      <c r="E1380">
        <f>tbl_DataModel[[#This Row],[Profit]]/tbl_DataModel[[#This Row],[Sales]]</f>
        <v>0.24</v>
      </c>
      <c r="F1380">
        <v>2472</v>
      </c>
      <c r="G1380">
        <v>593.28</v>
      </c>
      <c r="H1380" t="s">
        <v>13</v>
      </c>
      <c r="I1380" t="s">
        <v>79</v>
      </c>
      <c r="J1380" t="s">
        <v>29</v>
      </c>
      <c r="K1380" t="s">
        <v>204</v>
      </c>
    </row>
    <row r="1381" spans="1:11" x14ac:dyDescent="0.3">
      <c r="A1381">
        <f>YEAR('Supermart Grocery Sales - Retai'!F:F)</f>
        <v>2016</v>
      </c>
      <c r="B1381">
        <f>MONTH('Supermart Grocery Sales - Retai'!F:F)</f>
        <v>12</v>
      </c>
      <c r="C1381" t="str" cm="1">
        <f t="array" ref="C1381">CHOOSE(_xlfn.ANCHORARRAY(B1381), "Jan", "Feb", "Mar", "Apr", "May", "Jun", "Jul", "Aug", "Sep", "Oct", "Nov", "Dec")</f>
        <v>Dec</v>
      </c>
      <c r="D1381" t="str">
        <f>"Q"&amp;ROUNDUP(MONTH('Supermart Grocery Sales - Retai'!F1381)/3,0)</f>
        <v>Q4</v>
      </c>
      <c r="E1381">
        <f>tbl_DataModel[[#This Row],[Profit]]/tbl_DataModel[[#This Row],[Sales]]</f>
        <v>0.39</v>
      </c>
      <c r="F1381">
        <v>1253</v>
      </c>
      <c r="G1381">
        <v>488.67</v>
      </c>
      <c r="H1381" t="s">
        <v>49</v>
      </c>
      <c r="I1381" t="s">
        <v>50</v>
      </c>
      <c r="J1381" t="s">
        <v>29</v>
      </c>
      <c r="K1381" t="s">
        <v>261</v>
      </c>
    </row>
    <row r="1382" spans="1:11" x14ac:dyDescent="0.3">
      <c r="A1382">
        <f>YEAR('Supermart Grocery Sales - Retai'!F:F)</f>
        <v>2018</v>
      </c>
      <c r="B1382">
        <f>MONTH('Supermart Grocery Sales - Retai'!F:F)</f>
        <v>12</v>
      </c>
      <c r="C1382" t="str" cm="1">
        <f t="array" ref="C1382">CHOOSE(_xlfn.ANCHORARRAY(B1382), "Jan", "Feb", "Mar", "Apr", "May", "Jun", "Jul", "Aug", "Sep", "Oct", "Nov", "Dec")</f>
        <v>Dec</v>
      </c>
      <c r="D1382" t="str">
        <f>"Q"&amp;ROUNDUP(MONTH('Supermart Grocery Sales - Retai'!F1382)/3,0)</f>
        <v>Q4</v>
      </c>
      <c r="E1382">
        <f>tbl_DataModel[[#This Row],[Profit]]/tbl_DataModel[[#This Row],[Sales]]</f>
        <v>0.28000000000000003</v>
      </c>
      <c r="F1382">
        <v>2474</v>
      </c>
      <c r="G1382">
        <v>692.72</v>
      </c>
      <c r="H1382" t="s">
        <v>63</v>
      </c>
      <c r="I1382" t="s">
        <v>64</v>
      </c>
      <c r="J1382" t="s">
        <v>29</v>
      </c>
      <c r="K1382" t="s">
        <v>174</v>
      </c>
    </row>
    <row r="1383" spans="1:11" x14ac:dyDescent="0.3">
      <c r="A1383">
        <f>YEAR('Supermart Grocery Sales - Retai'!F:F)</f>
        <v>2016</v>
      </c>
      <c r="B1383">
        <f>MONTH('Supermart Grocery Sales - Retai'!F:F)</f>
        <v>7</v>
      </c>
      <c r="C1383" t="str" cm="1">
        <f t="array" ref="C1383">CHOOSE(_xlfn.ANCHORARRAY(B1383), "Jan", "Feb", "Mar", "Apr", "May", "Jun", "Jul", "Aug", "Sep", "Oct", "Nov", "Dec")</f>
        <v>Jul</v>
      </c>
      <c r="D1383" t="str">
        <f>"Q"&amp;ROUNDUP(MONTH('Supermart Grocery Sales - Retai'!F1383)/3,0)</f>
        <v>Q3</v>
      </c>
      <c r="E1383">
        <f>tbl_DataModel[[#This Row],[Profit]]/tbl_DataModel[[#This Row],[Sales]]</f>
        <v>4.9999999999999996E-2</v>
      </c>
      <c r="F1383">
        <v>2307</v>
      </c>
      <c r="G1383">
        <v>115.35</v>
      </c>
      <c r="H1383" t="s">
        <v>20</v>
      </c>
      <c r="I1383" t="s">
        <v>91</v>
      </c>
      <c r="J1383" t="s">
        <v>29</v>
      </c>
      <c r="K1383" t="s">
        <v>234</v>
      </c>
    </row>
    <row r="1384" spans="1:11" x14ac:dyDescent="0.3">
      <c r="A1384">
        <f>YEAR('Supermart Grocery Sales - Retai'!F:F)</f>
        <v>2018</v>
      </c>
      <c r="B1384">
        <f>MONTH('Supermart Grocery Sales - Retai'!F:F)</f>
        <v>9</v>
      </c>
      <c r="C1384" t="str" cm="1">
        <f t="array" ref="C1384">CHOOSE(_xlfn.ANCHORARRAY(B1384), "Jan", "Feb", "Mar", "Apr", "May", "Jun", "Jul", "Aug", "Sep", "Oct", "Nov", "Dec")</f>
        <v>Sep</v>
      </c>
      <c r="D1384" t="str">
        <f>"Q"&amp;ROUNDUP(MONTH('Supermart Grocery Sales - Retai'!F1384)/3,0)</f>
        <v>Q3</v>
      </c>
      <c r="E1384">
        <f>tbl_DataModel[[#This Row],[Profit]]/tbl_DataModel[[#This Row],[Sales]]</f>
        <v>0.13999999999999999</v>
      </c>
      <c r="F1384">
        <v>1686</v>
      </c>
      <c r="G1384">
        <v>236.04</v>
      </c>
      <c r="H1384" t="s">
        <v>63</v>
      </c>
      <c r="I1384" t="s">
        <v>87</v>
      </c>
      <c r="J1384" t="s">
        <v>29</v>
      </c>
      <c r="K1384" t="s">
        <v>42</v>
      </c>
    </row>
    <row r="1385" spans="1:11" x14ac:dyDescent="0.3">
      <c r="A1385">
        <f>YEAR('Supermart Grocery Sales - Retai'!F:F)</f>
        <v>2015</v>
      </c>
      <c r="B1385">
        <f>MONTH('Supermart Grocery Sales - Retai'!F:F)</f>
        <v>12</v>
      </c>
      <c r="C1385" t="str" cm="1">
        <f t="array" ref="C1385">CHOOSE(_xlfn.ANCHORARRAY(B1385), "Jan", "Feb", "Mar", "Apr", "May", "Jun", "Jul", "Aug", "Sep", "Oct", "Nov", "Dec")</f>
        <v>Dec</v>
      </c>
      <c r="D1385" t="str">
        <f>"Q"&amp;ROUNDUP(MONTH('Supermart Grocery Sales - Retai'!F1385)/3,0)</f>
        <v>Q4</v>
      </c>
      <c r="E1385">
        <f>tbl_DataModel[[#This Row],[Profit]]/tbl_DataModel[[#This Row],[Sales]]</f>
        <v>0.33</v>
      </c>
      <c r="F1385">
        <v>867</v>
      </c>
      <c r="G1385">
        <v>286.11</v>
      </c>
      <c r="H1385" t="s">
        <v>20</v>
      </c>
      <c r="I1385" t="s">
        <v>21</v>
      </c>
      <c r="J1385" t="s">
        <v>29</v>
      </c>
      <c r="K1385" t="s">
        <v>197</v>
      </c>
    </row>
    <row r="1386" spans="1:11" x14ac:dyDescent="0.3">
      <c r="A1386">
        <f>YEAR('Supermart Grocery Sales - Retai'!F:F)</f>
        <v>2018</v>
      </c>
      <c r="B1386">
        <f>MONTH('Supermart Grocery Sales - Retai'!F:F)</f>
        <v>6</v>
      </c>
      <c r="C1386" t="str" cm="1">
        <f t="array" ref="C1386">CHOOSE(_xlfn.ANCHORARRAY(B1386), "Jan", "Feb", "Mar", "Apr", "May", "Jun", "Jul", "Aug", "Sep", "Oct", "Nov", "Dec")</f>
        <v>Jun</v>
      </c>
      <c r="D1386" t="str">
        <f>"Q"&amp;ROUNDUP(MONTH('Supermart Grocery Sales - Retai'!F1386)/3,0)</f>
        <v>Q2</v>
      </c>
      <c r="E1386">
        <f>tbl_DataModel[[#This Row],[Profit]]/tbl_DataModel[[#This Row],[Sales]]</f>
        <v>0.22</v>
      </c>
      <c r="F1386">
        <v>1001</v>
      </c>
      <c r="G1386">
        <v>220.22</v>
      </c>
      <c r="H1386" t="s">
        <v>32</v>
      </c>
      <c r="I1386" t="s">
        <v>153</v>
      </c>
      <c r="J1386" t="s">
        <v>29</v>
      </c>
      <c r="K1386" t="s">
        <v>234</v>
      </c>
    </row>
    <row r="1387" spans="1:11" x14ac:dyDescent="0.3">
      <c r="A1387">
        <f>YEAR('Supermart Grocery Sales - Retai'!F:F)</f>
        <v>2018</v>
      </c>
      <c r="B1387">
        <f>MONTH('Supermart Grocery Sales - Retai'!F:F)</f>
        <v>4</v>
      </c>
      <c r="C1387" t="str" cm="1">
        <f t="array" ref="C1387">CHOOSE(_xlfn.ANCHORARRAY(B1387), "Jan", "Feb", "Mar", "Apr", "May", "Jun", "Jul", "Aug", "Sep", "Oct", "Nov", "Dec")</f>
        <v>Apr</v>
      </c>
      <c r="D1387" t="str">
        <f>"Q"&amp;ROUNDUP(MONTH('Supermart Grocery Sales - Retai'!F1387)/3,0)</f>
        <v>Q2</v>
      </c>
      <c r="E1387">
        <f>tbl_DataModel[[#This Row],[Profit]]/tbl_DataModel[[#This Row],[Sales]]</f>
        <v>0.37</v>
      </c>
      <c r="F1387">
        <v>1896</v>
      </c>
      <c r="G1387">
        <v>701.52</v>
      </c>
      <c r="H1387" t="s">
        <v>63</v>
      </c>
      <c r="I1387" t="s">
        <v>64</v>
      </c>
      <c r="J1387" t="s">
        <v>29</v>
      </c>
      <c r="K1387" t="s">
        <v>42</v>
      </c>
    </row>
    <row r="1388" spans="1:11" x14ac:dyDescent="0.3">
      <c r="A1388">
        <f>YEAR('Supermart Grocery Sales - Retai'!F:F)</f>
        <v>2015</v>
      </c>
      <c r="B1388">
        <f>MONTH('Supermart Grocery Sales - Retai'!F:F)</f>
        <v>11</v>
      </c>
      <c r="C1388" t="str" cm="1">
        <f t="array" ref="C1388">CHOOSE(_xlfn.ANCHORARRAY(B1388), "Jan", "Feb", "Mar", "Apr", "May", "Jun", "Jul", "Aug", "Sep", "Oct", "Nov", "Dec")</f>
        <v>Nov</v>
      </c>
      <c r="D1388" t="str">
        <f>"Q"&amp;ROUNDUP(MONTH('Supermart Grocery Sales - Retai'!F1388)/3,0)</f>
        <v>Q4</v>
      </c>
      <c r="E1388">
        <f>tbl_DataModel[[#This Row],[Profit]]/tbl_DataModel[[#This Row],[Sales]]</f>
        <v>0.27</v>
      </c>
      <c r="F1388">
        <v>1400</v>
      </c>
      <c r="G1388">
        <v>378</v>
      </c>
      <c r="H1388" t="s">
        <v>20</v>
      </c>
      <c r="I1388" t="s">
        <v>21</v>
      </c>
      <c r="J1388" t="s">
        <v>29</v>
      </c>
      <c r="K1388" t="s">
        <v>122</v>
      </c>
    </row>
    <row r="1389" spans="1:11" x14ac:dyDescent="0.3">
      <c r="A1389">
        <f>YEAR('Supermart Grocery Sales - Retai'!F:F)</f>
        <v>2016</v>
      </c>
      <c r="B1389">
        <f>MONTH('Supermart Grocery Sales - Retai'!F:F)</f>
        <v>10</v>
      </c>
      <c r="C1389" t="str" cm="1">
        <f t="array" ref="C1389">CHOOSE(_xlfn.ANCHORARRAY(B1389), "Jan", "Feb", "Mar", "Apr", "May", "Jun", "Jul", "Aug", "Sep", "Oct", "Nov", "Dec")</f>
        <v>Oct</v>
      </c>
      <c r="D1389" t="str">
        <f>"Q"&amp;ROUNDUP(MONTH('Supermart Grocery Sales - Retai'!F1389)/3,0)</f>
        <v>Q4</v>
      </c>
      <c r="E1389">
        <f>tbl_DataModel[[#This Row],[Profit]]/tbl_DataModel[[#This Row],[Sales]]</f>
        <v>0.16999999999999998</v>
      </c>
      <c r="F1389">
        <v>555</v>
      </c>
      <c r="G1389">
        <v>94.35</v>
      </c>
      <c r="H1389" t="s">
        <v>20</v>
      </c>
      <c r="I1389" t="s">
        <v>21</v>
      </c>
      <c r="J1389" t="s">
        <v>29</v>
      </c>
      <c r="K1389" t="s">
        <v>62</v>
      </c>
    </row>
    <row r="1390" spans="1:11" x14ac:dyDescent="0.3">
      <c r="A1390">
        <f>YEAR('Supermart Grocery Sales - Retai'!F:F)</f>
        <v>2018</v>
      </c>
      <c r="B1390">
        <f>MONTH('Supermart Grocery Sales - Retai'!F:F)</f>
        <v>12</v>
      </c>
      <c r="C1390" t="str" cm="1">
        <f t="array" ref="C1390">CHOOSE(_xlfn.ANCHORARRAY(B1390), "Jan", "Feb", "Mar", "Apr", "May", "Jun", "Jul", "Aug", "Sep", "Oct", "Nov", "Dec")</f>
        <v>Dec</v>
      </c>
      <c r="D1390" t="str">
        <f>"Q"&amp;ROUNDUP(MONTH('Supermart Grocery Sales - Retai'!F1390)/3,0)</f>
        <v>Q4</v>
      </c>
      <c r="E1390">
        <f>tbl_DataModel[[#This Row],[Profit]]/tbl_DataModel[[#This Row],[Sales]]</f>
        <v>0.29000000000000004</v>
      </c>
      <c r="F1390">
        <v>567</v>
      </c>
      <c r="G1390">
        <v>164.43</v>
      </c>
      <c r="H1390" t="s">
        <v>63</v>
      </c>
      <c r="I1390" t="s">
        <v>87</v>
      </c>
      <c r="J1390" t="s">
        <v>29</v>
      </c>
      <c r="K1390" t="s">
        <v>71</v>
      </c>
    </row>
    <row r="1391" spans="1:11" x14ac:dyDescent="0.3">
      <c r="A1391">
        <f>YEAR('Supermart Grocery Sales - Retai'!F:F)</f>
        <v>2016</v>
      </c>
      <c r="B1391">
        <f>MONTH('Supermart Grocery Sales - Retai'!F:F)</f>
        <v>7</v>
      </c>
      <c r="C1391" t="str" cm="1">
        <f t="array" ref="C1391">CHOOSE(_xlfn.ANCHORARRAY(B1391), "Jan", "Feb", "Mar", "Apr", "May", "Jun", "Jul", "Aug", "Sep", "Oct", "Nov", "Dec")</f>
        <v>Jul</v>
      </c>
      <c r="D1391" t="str">
        <f>"Q"&amp;ROUNDUP(MONTH('Supermart Grocery Sales - Retai'!F1391)/3,0)</f>
        <v>Q3</v>
      </c>
      <c r="E1391">
        <f>tbl_DataModel[[#This Row],[Profit]]/tbl_DataModel[[#This Row],[Sales]]</f>
        <v>0.42</v>
      </c>
      <c r="F1391">
        <v>1764</v>
      </c>
      <c r="G1391">
        <v>740.88</v>
      </c>
      <c r="H1391" t="s">
        <v>49</v>
      </c>
      <c r="I1391" t="s">
        <v>50</v>
      </c>
      <c r="J1391" t="s">
        <v>29</v>
      </c>
      <c r="K1391" t="s">
        <v>83</v>
      </c>
    </row>
    <row r="1392" spans="1:11" x14ac:dyDescent="0.3">
      <c r="A1392">
        <f>YEAR('Supermart Grocery Sales - Retai'!F:F)</f>
        <v>2015</v>
      </c>
      <c r="B1392">
        <f>MONTH('Supermart Grocery Sales - Retai'!F:F)</f>
        <v>9</v>
      </c>
      <c r="C1392" t="str" cm="1">
        <f t="array" ref="C1392">CHOOSE(_xlfn.ANCHORARRAY(B1392), "Jan", "Feb", "Mar", "Apr", "May", "Jun", "Jul", "Aug", "Sep", "Oct", "Nov", "Dec")</f>
        <v>Sep</v>
      </c>
      <c r="D1392" t="str">
        <f>"Q"&amp;ROUNDUP(MONTH('Supermart Grocery Sales - Retai'!F1392)/3,0)</f>
        <v>Q3</v>
      </c>
      <c r="E1392">
        <f>tbl_DataModel[[#This Row],[Profit]]/tbl_DataModel[[#This Row],[Sales]]</f>
        <v>0.24000000000000002</v>
      </c>
      <c r="F1392">
        <v>2368</v>
      </c>
      <c r="G1392">
        <v>568.32000000000005</v>
      </c>
      <c r="H1392" t="s">
        <v>58</v>
      </c>
      <c r="I1392" t="s">
        <v>68</v>
      </c>
      <c r="J1392" t="s">
        <v>29</v>
      </c>
      <c r="K1392" t="s">
        <v>135</v>
      </c>
    </row>
    <row r="1393" spans="1:11" x14ac:dyDescent="0.3">
      <c r="A1393">
        <f>YEAR('Supermart Grocery Sales - Retai'!F:F)</f>
        <v>2017</v>
      </c>
      <c r="B1393">
        <f>MONTH('Supermart Grocery Sales - Retai'!F:F)</f>
        <v>1</v>
      </c>
      <c r="C1393" t="str" cm="1">
        <f t="array" ref="C1393">CHOOSE(_xlfn.ANCHORARRAY(B1393), "Jan", "Feb", "Mar", "Apr", "May", "Jun", "Jul", "Aug", "Sep", "Oct", "Nov", "Dec")</f>
        <v>Jan</v>
      </c>
      <c r="D1393" t="str">
        <f>"Q"&amp;ROUNDUP(MONTH('Supermart Grocery Sales - Retai'!F1393)/3,0)</f>
        <v>Q1</v>
      </c>
      <c r="E1393">
        <f>tbl_DataModel[[#This Row],[Profit]]/tbl_DataModel[[#This Row],[Sales]]</f>
        <v>0.39999999999999997</v>
      </c>
      <c r="F1393">
        <v>1991</v>
      </c>
      <c r="G1393">
        <v>796.4</v>
      </c>
      <c r="H1393" t="s">
        <v>32</v>
      </c>
      <c r="I1393" t="s">
        <v>153</v>
      </c>
      <c r="J1393" t="s">
        <v>29</v>
      </c>
      <c r="K1393" t="s">
        <v>106</v>
      </c>
    </row>
    <row r="1394" spans="1:11" x14ac:dyDescent="0.3">
      <c r="A1394">
        <f>YEAR('Supermart Grocery Sales - Retai'!F:F)</f>
        <v>2017</v>
      </c>
      <c r="B1394">
        <f>MONTH('Supermart Grocery Sales - Retai'!F:F)</f>
        <v>11</v>
      </c>
      <c r="C1394" t="str" cm="1">
        <f t="array" ref="C1394">CHOOSE(_xlfn.ANCHORARRAY(B1394), "Jan", "Feb", "Mar", "Apr", "May", "Jun", "Jul", "Aug", "Sep", "Oct", "Nov", "Dec")</f>
        <v>Nov</v>
      </c>
      <c r="D1394" t="str">
        <f>"Q"&amp;ROUNDUP(MONTH('Supermart Grocery Sales - Retai'!F1394)/3,0)</f>
        <v>Q4</v>
      </c>
      <c r="E1394">
        <f>tbl_DataModel[[#This Row],[Profit]]/tbl_DataModel[[#This Row],[Sales]]</f>
        <v>0.22</v>
      </c>
      <c r="F1394">
        <v>1439</v>
      </c>
      <c r="G1394">
        <v>316.58</v>
      </c>
      <c r="H1394" t="s">
        <v>13</v>
      </c>
      <c r="I1394" t="s">
        <v>79</v>
      </c>
      <c r="J1394" t="s">
        <v>29</v>
      </c>
      <c r="K1394" t="s">
        <v>81</v>
      </c>
    </row>
    <row r="1395" spans="1:11" x14ac:dyDescent="0.3">
      <c r="A1395">
        <f>YEAR('Supermart Grocery Sales - Retai'!F:F)</f>
        <v>2016</v>
      </c>
      <c r="B1395">
        <f>MONTH('Supermart Grocery Sales - Retai'!F:F)</f>
        <v>7</v>
      </c>
      <c r="C1395" t="str" cm="1">
        <f t="array" ref="C1395">CHOOSE(_xlfn.ANCHORARRAY(B1395), "Jan", "Feb", "Mar", "Apr", "May", "Jun", "Jul", "Aug", "Sep", "Oct", "Nov", "Dec")</f>
        <v>Jul</v>
      </c>
      <c r="D1395" t="str">
        <f>"Q"&amp;ROUNDUP(MONTH('Supermart Grocery Sales - Retai'!F1395)/3,0)</f>
        <v>Q3</v>
      </c>
      <c r="E1395">
        <f>tbl_DataModel[[#This Row],[Profit]]/tbl_DataModel[[#This Row],[Sales]]</f>
        <v>0.42</v>
      </c>
      <c r="F1395">
        <v>1579</v>
      </c>
      <c r="G1395">
        <v>663.18</v>
      </c>
      <c r="H1395" t="s">
        <v>58</v>
      </c>
      <c r="I1395" t="s">
        <v>59</v>
      </c>
      <c r="J1395" t="s">
        <v>29</v>
      </c>
      <c r="K1395" t="s">
        <v>139</v>
      </c>
    </row>
    <row r="1396" spans="1:11" x14ac:dyDescent="0.3">
      <c r="A1396">
        <f>YEAR('Supermart Grocery Sales - Retai'!F:F)</f>
        <v>2016</v>
      </c>
      <c r="B1396">
        <f>MONTH('Supermart Grocery Sales - Retai'!F:F)</f>
        <v>4</v>
      </c>
      <c r="C1396" t="str" cm="1">
        <f t="array" ref="C1396">CHOOSE(_xlfn.ANCHORARRAY(B1396), "Jan", "Feb", "Mar", "Apr", "May", "Jun", "Jul", "Aug", "Sep", "Oct", "Nov", "Dec")</f>
        <v>Apr</v>
      </c>
      <c r="D1396" t="str">
        <f>"Q"&amp;ROUNDUP(MONTH('Supermart Grocery Sales - Retai'!F1396)/3,0)</f>
        <v>Q2</v>
      </c>
      <c r="E1396">
        <f>tbl_DataModel[[#This Row],[Profit]]/tbl_DataModel[[#This Row],[Sales]]</f>
        <v>6.9999999999999993E-2</v>
      </c>
      <c r="F1396">
        <v>568</v>
      </c>
      <c r="G1396">
        <v>39.76</v>
      </c>
      <c r="H1396" t="s">
        <v>58</v>
      </c>
      <c r="I1396" t="s">
        <v>59</v>
      </c>
      <c r="J1396" t="s">
        <v>29</v>
      </c>
      <c r="K1396" t="s">
        <v>53</v>
      </c>
    </row>
    <row r="1397" spans="1:11" x14ac:dyDescent="0.3">
      <c r="A1397">
        <f>YEAR('Supermart Grocery Sales - Retai'!F:F)</f>
        <v>2017</v>
      </c>
      <c r="B1397">
        <f>MONTH('Supermart Grocery Sales - Retai'!F:F)</f>
        <v>5</v>
      </c>
      <c r="C1397" t="str" cm="1">
        <f t="array" ref="C1397">CHOOSE(_xlfn.ANCHORARRAY(B1397), "Jan", "Feb", "Mar", "Apr", "May", "Jun", "Jul", "Aug", "Sep", "Oct", "Nov", "Dec")</f>
        <v>May</v>
      </c>
      <c r="D1397" t="str">
        <f>"Q"&amp;ROUNDUP(MONTH('Supermart Grocery Sales - Retai'!F1397)/3,0)</f>
        <v>Q2</v>
      </c>
      <c r="E1397">
        <f>tbl_DataModel[[#This Row],[Profit]]/tbl_DataModel[[#This Row],[Sales]]</f>
        <v>0.11</v>
      </c>
      <c r="F1397">
        <v>924</v>
      </c>
      <c r="G1397">
        <v>101.64</v>
      </c>
      <c r="H1397" t="s">
        <v>26</v>
      </c>
      <c r="I1397" t="s">
        <v>201</v>
      </c>
      <c r="J1397" t="s">
        <v>29</v>
      </c>
      <c r="K1397" t="s">
        <v>45</v>
      </c>
    </row>
    <row r="1398" spans="1:11" x14ac:dyDescent="0.3">
      <c r="A1398">
        <f>YEAR('Supermart Grocery Sales - Retai'!F:F)</f>
        <v>2016</v>
      </c>
      <c r="B1398">
        <f>MONTH('Supermart Grocery Sales - Retai'!F:F)</f>
        <v>10</v>
      </c>
      <c r="C1398" t="str" cm="1">
        <f t="array" ref="C1398">CHOOSE(_xlfn.ANCHORARRAY(B1398), "Jan", "Feb", "Mar", "Apr", "May", "Jun", "Jul", "Aug", "Sep", "Oct", "Nov", "Dec")</f>
        <v>Oct</v>
      </c>
      <c r="D1398" t="str">
        <f>"Q"&amp;ROUNDUP(MONTH('Supermart Grocery Sales - Retai'!F1398)/3,0)</f>
        <v>Q4</v>
      </c>
      <c r="E1398">
        <f>tbl_DataModel[[#This Row],[Profit]]/tbl_DataModel[[#This Row],[Sales]]</f>
        <v>0.19999999999999998</v>
      </c>
      <c r="F1398">
        <v>668</v>
      </c>
      <c r="G1398">
        <v>133.6</v>
      </c>
      <c r="H1398" t="s">
        <v>49</v>
      </c>
      <c r="I1398" t="s">
        <v>50</v>
      </c>
      <c r="J1398" t="s">
        <v>29</v>
      </c>
      <c r="K1398" t="s">
        <v>169</v>
      </c>
    </row>
    <row r="1399" spans="1:11" x14ac:dyDescent="0.3">
      <c r="A1399">
        <f>YEAR('Supermart Grocery Sales - Retai'!F:F)</f>
        <v>2015</v>
      </c>
      <c r="B1399">
        <f>MONTH('Supermart Grocery Sales - Retai'!F:F)</f>
        <v>7</v>
      </c>
      <c r="C1399" t="str" cm="1">
        <f t="array" ref="C1399">CHOOSE(_xlfn.ANCHORARRAY(B1399), "Jan", "Feb", "Mar", "Apr", "May", "Jun", "Jul", "Aug", "Sep", "Oct", "Nov", "Dec")</f>
        <v>Jul</v>
      </c>
      <c r="D1399" t="str">
        <f>"Q"&amp;ROUNDUP(MONTH('Supermart Grocery Sales - Retai'!F1399)/3,0)</f>
        <v>Q3</v>
      </c>
      <c r="E1399">
        <f>tbl_DataModel[[#This Row],[Profit]]/tbl_DataModel[[#This Row],[Sales]]</f>
        <v>0.13</v>
      </c>
      <c r="F1399">
        <v>1188</v>
      </c>
      <c r="G1399">
        <v>154.44</v>
      </c>
      <c r="H1399" t="s">
        <v>20</v>
      </c>
      <c r="I1399" t="s">
        <v>21</v>
      </c>
      <c r="J1399" t="s">
        <v>29</v>
      </c>
      <c r="K1399" t="s">
        <v>25</v>
      </c>
    </row>
    <row r="1400" spans="1:11" x14ac:dyDescent="0.3">
      <c r="A1400">
        <f>YEAR('Supermart Grocery Sales - Retai'!F:F)</f>
        <v>2017</v>
      </c>
      <c r="B1400">
        <f>MONTH('Supermart Grocery Sales - Retai'!F:F)</f>
        <v>9</v>
      </c>
      <c r="C1400" t="str" cm="1">
        <f t="array" ref="C1400">CHOOSE(_xlfn.ANCHORARRAY(B1400), "Jan", "Feb", "Mar", "Apr", "May", "Jun", "Jul", "Aug", "Sep", "Oct", "Nov", "Dec")</f>
        <v>Sep</v>
      </c>
      <c r="D1400" t="str">
        <f>"Q"&amp;ROUNDUP(MONTH('Supermart Grocery Sales - Retai'!F1400)/3,0)</f>
        <v>Q3</v>
      </c>
      <c r="E1400">
        <f>tbl_DataModel[[#This Row],[Profit]]/tbl_DataModel[[#This Row],[Sales]]</f>
        <v>0.12999999999999998</v>
      </c>
      <c r="F1400">
        <v>2181</v>
      </c>
      <c r="G1400">
        <v>283.52999999999997</v>
      </c>
      <c r="H1400" t="s">
        <v>49</v>
      </c>
      <c r="I1400" t="s">
        <v>205</v>
      </c>
      <c r="J1400" t="s">
        <v>29</v>
      </c>
      <c r="K1400" t="s">
        <v>42</v>
      </c>
    </row>
    <row r="1401" spans="1:11" x14ac:dyDescent="0.3">
      <c r="A1401">
        <f>YEAR('Supermart Grocery Sales - Retai'!F:F)</f>
        <v>2018</v>
      </c>
      <c r="B1401">
        <f>MONTH('Supermart Grocery Sales - Retai'!F:F)</f>
        <v>12</v>
      </c>
      <c r="C1401" t="str" cm="1">
        <f t="array" ref="C1401">CHOOSE(_xlfn.ANCHORARRAY(B1401), "Jan", "Feb", "Mar", "Apr", "May", "Jun", "Jul", "Aug", "Sep", "Oct", "Nov", "Dec")</f>
        <v>Dec</v>
      </c>
      <c r="D1401" t="str">
        <f>"Q"&amp;ROUNDUP(MONTH('Supermart Grocery Sales - Retai'!F1401)/3,0)</f>
        <v>Q4</v>
      </c>
      <c r="E1401">
        <f>tbl_DataModel[[#This Row],[Profit]]/tbl_DataModel[[#This Row],[Sales]]</f>
        <v>0.13</v>
      </c>
      <c r="F1401">
        <v>1946</v>
      </c>
      <c r="G1401">
        <v>252.98</v>
      </c>
      <c r="H1401" t="s">
        <v>32</v>
      </c>
      <c r="I1401" t="s">
        <v>153</v>
      </c>
      <c r="J1401" t="s">
        <v>29</v>
      </c>
      <c r="K1401" t="s">
        <v>40</v>
      </c>
    </row>
    <row r="1402" spans="1:11" x14ac:dyDescent="0.3">
      <c r="A1402">
        <f>YEAR('Supermart Grocery Sales - Retai'!F:F)</f>
        <v>2015</v>
      </c>
      <c r="B1402">
        <f>MONTH('Supermart Grocery Sales - Retai'!F:F)</f>
        <v>7</v>
      </c>
      <c r="C1402" t="str" cm="1">
        <f t="array" ref="C1402">CHOOSE(_xlfn.ANCHORARRAY(B1402), "Jan", "Feb", "Mar", "Apr", "May", "Jun", "Jul", "Aug", "Sep", "Oct", "Nov", "Dec")</f>
        <v>Jul</v>
      </c>
      <c r="D1402" t="str">
        <f>"Q"&amp;ROUNDUP(MONTH('Supermart Grocery Sales - Retai'!F1402)/3,0)</f>
        <v>Q3</v>
      </c>
      <c r="E1402">
        <f>tbl_DataModel[[#This Row],[Profit]]/tbl_DataModel[[#This Row],[Sales]]</f>
        <v>0.13999999999999999</v>
      </c>
      <c r="F1402">
        <v>1707</v>
      </c>
      <c r="G1402">
        <v>238.98</v>
      </c>
      <c r="H1402" t="s">
        <v>26</v>
      </c>
      <c r="I1402" t="s">
        <v>27</v>
      </c>
      <c r="J1402" t="s">
        <v>29</v>
      </c>
      <c r="K1402" t="s">
        <v>71</v>
      </c>
    </row>
    <row r="1403" spans="1:11" x14ac:dyDescent="0.3">
      <c r="A1403">
        <f>YEAR('Supermart Grocery Sales - Retai'!F:F)</f>
        <v>2017</v>
      </c>
      <c r="B1403">
        <f>MONTH('Supermart Grocery Sales - Retai'!F:F)</f>
        <v>7</v>
      </c>
      <c r="C1403" t="str" cm="1">
        <f t="array" ref="C1403">CHOOSE(_xlfn.ANCHORARRAY(B1403), "Jan", "Feb", "Mar", "Apr", "May", "Jun", "Jul", "Aug", "Sep", "Oct", "Nov", "Dec")</f>
        <v>Jul</v>
      </c>
      <c r="D1403" t="str">
        <f>"Q"&amp;ROUNDUP(MONTH('Supermart Grocery Sales - Retai'!F1403)/3,0)</f>
        <v>Q3</v>
      </c>
      <c r="E1403">
        <f>tbl_DataModel[[#This Row],[Profit]]/tbl_DataModel[[#This Row],[Sales]]</f>
        <v>0.38</v>
      </c>
      <c r="F1403">
        <v>1473</v>
      </c>
      <c r="G1403">
        <v>559.74</v>
      </c>
      <c r="H1403" t="s">
        <v>63</v>
      </c>
      <c r="I1403" t="s">
        <v>64</v>
      </c>
      <c r="J1403" t="s">
        <v>29</v>
      </c>
      <c r="K1403" t="s">
        <v>165</v>
      </c>
    </row>
    <row r="1404" spans="1:11" x14ac:dyDescent="0.3">
      <c r="A1404">
        <f>YEAR('Supermart Grocery Sales - Retai'!F:F)</f>
        <v>2018</v>
      </c>
      <c r="B1404">
        <f>MONTH('Supermart Grocery Sales - Retai'!F:F)</f>
        <v>10</v>
      </c>
      <c r="C1404" t="str" cm="1">
        <f t="array" ref="C1404">CHOOSE(_xlfn.ANCHORARRAY(B1404), "Jan", "Feb", "Mar", "Apr", "May", "Jun", "Jul", "Aug", "Sep", "Oct", "Nov", "Dec")</f>
        <v>Oct</v>
      </c>
      <c r="D1404" t="str">
        <f>"Q"&amp;ROUNDUP(MONTH('Supermart Grocery Sales - Retai'!F1404)/3,0)</f>
        <v>Q4</v>
      </c>
      <c r="E1404">
        <f>tbl_DataModel[[#This Row],[Profit]]/tbl_DataModel[[#This Row],[Sales]]</f>
        <v>0.11</v>
      </c>
      <c r="F1404">
        <v>1313</v>
      </c>
      <c r="G1404">
        <v>144.43</v>
      </c>
      <c r="H1404" t="s">
        <v>20</v>
      </c>
      <c r="I1404" t="s">
        <v>21</v>
      </c>
      <c r="J1404" t="s">
        <v>29</v>
      </c>
      <c r="K1404" t="s">
        <v>204</v>
      </c>
    </row>
    <row r="1405" spans="1:11" x14ac:dyDescent="0.3">
      <c r="A1405">
        <f>YEAR('Supermart Grocery Sales - Retai'!F:F)</f>
        <v>2017</v>
      </c>
      <c r="B1405">
        <f>MONTH('Supermart Grocery Sales - Retai'!F:F)</f>
        <v>1</v>
      </c>
      <c r="C1405" t="str" cm="1">
        <f t="array" ref="C1405">CHOOSE(_xlfn.ANCHORARRAY(B1405), "Jan", "Feb", "Mar", "Apr", "May", "Jun", "Jul", "Aug", "Sep", "Oct", "Nov", "Dec")</f>
        <v>Jan</v>
      </c>
      <c r="D1405" t="str">
        <f>"Q"&amp;ROUNDUP(MONTH('Supermart Grocery Sales - Retai'!F1405)/3,0)</f>
        <v>Q1</v>
      </c>
      <c r="E1405">
        <f>tbl_DataModel[[#This Row],[Profit]]/tbl_DataModel[[#This Row],[Sales]]</f>
        <v>0.08</v>
      </c>
      <c r="F1405">
        <v>1671</v>
      </c>
      <c r="G1405">
        <v>133.68</v>
      </c>
      <c r="H1405" t="s">
        <v>63</v>
      </c>
      <c r="I1405" t="s">
        <v>64</v>
      </c>
      <c r="J1405" t="s">
        <v>29</v>
      </c>
      <c r="K1405" t="s">
        <v>122</v>
      </c>
    </row>
    <row r="1406" spans="1:11" x14ac:dyDescent="0.3">
      <c r="A1406">
        <f>YEAR('Supermart Grocery Sales - Retai'!F:F)</f>
        <v>2018</v>
      </c>
      <c r="B1406">
        <f>MONTH('Supermart Grocery Sales - Retai'!F:F)</f>
        <v>9</v>
      </c>
      <c r="C1406" t="str" cm="1">
        <f t="array" ref="C1406">CHOOSE(_xlfn.ANCHORARRAY(B1406), "Jan", "Feb", "Mar", "Apr", "May", "Jun", "Jul", "Aug", "Sep", "Oct", "Nov", "Dec")</f>
        <v>Sep</v>
      </c>
      <c r="D1406" t="str">
        <f>"Q"&amp;ROUNDUP(MONTH('Supermart Grocery Sales - Retai'!F1406)/3,0)</f>
        <v>Q3</v>
      </c>
      <c r="E1406">
        <f>tbl_DataModel[[#This Row],[Profit]]/tbl_DataModel[[#This Row],[Sales]]</f>
        <v>0.21</v>
      </c>
      <c r="F1406">
        <v>2468</v>
      </c>
      <c r="G1406">
        <v>518.28</v>
      </c>
      <c r="H1406" t="s">
        <v>63</v>
      </c>
      <c r="I1406" t="s">
        <v>64</v>
      </c>
      <c r="J1406" t="s">
        <v>29</v>
      </c>
      <c r="K1406" t="s">
        <v>184</v>
      </c>
    </row>
    <row r="1407" spans="1:11" x14ac:dyDescent="0.3">
      <c r="A1407">
        <f>YEAR('Supermart Grocery Sales - Retai'!F:F)</f>
        <v>2015</v>
      </c>
      <c r="B1407">
        <f>MONTH('Supermart Grocery Sales - Retai'!F:F)</f>
        <v>12</v>
      </c>
      <c r="C1407" t="str" cm="1">
        <f t="array" ref="C1407">CHOOSE(_xlfn.ANCHORARRAY(B1407), "Jan", "Feb", "Mar", "Apr", "May", "Jun", "Jul", "Aug", "Sep", "Oct", "Nov", "Dec")</f>
        <v>Dec</v>
      </c>
      <c r="D1407" t="str">
        <f>"Q"&amp;ROUNDUP(MONTH('Supermart Grocery Sales - Retai'!F1407)/3,0)</f>
        <v>Q4</v>
      </c>
      <c r="E1407">
        <f>tbl_DataModel[[#This Row],[Profit]]/tbl_DataModel[[#This Row],[Sales]]</f>
        <v>0.08</v>
      </c>
      <c r="F1407">
        <v>1514</v>
      </c>
      <c r="G1407">
        <v>121.12</v>
      </c>
      <c r="H1407" t="s">
        <v>63</v>
      </c>
      <c r="I1407" t="s">
        <v>157</v>
      </c>
      <c r="J1407" t="s">
        <v>29</v>
      </c>
      <c r="K1407" t="s">
        <v>211</v>
      </c>
    </row>
    <row r="1408" spans="1:11" x14ac:dyDescent="0.3">
      <c r="A1408">
        <f>YEAR('Supermart Grocery Sales - Retai'!F:F)</f>
        <v>2018</v>
      </c>
      <c r="B1408">
        <f>MONTH('Supermart Grocery Sales - Retai'!F:F)</f>
        <v>12</v>
      </c>
      <c r="C1408" t="str" cm="1">
        <f t="array" ref="C1408">CHOOSE(_xlfn.ANCHORARRAY(B1408), "Jan", "Feb", "Mar", "Apr", "May", "Jun", "Jul", "Aug", "Sep", "Oct", "Nov", "Dec")</f>
        <v>Dec</v>
      </c>
      <c r="D1408" t="str">
        <f>"Q"&amp;ROUNDUP(MONTH('Supermart Grocery Sales - Retai'!F1408)/3,0)</f>
        <v>Q4</v>
      </c>
      <c r="E1408">
        <f>tbl_DataModel[[#This Row],[Profit]]/tbl_DataModel[[#This Row],[Sales]]</f>
        <v>6.9999999999999993E-2</v>
      </c>
      <c r="F1408">
        <v>1628</v>
      </c>
      <c r="G1408">
        <v>113.96</v>
      </c>
      <c r="H1408" t="s">
        <v>58</v>
      </c>
      <c r="I1408" t="s">
        <v>68</v>
      </c>
      <c r="J1408" t="s">
        <v>29</v>
      </c>
      <c r="K1408" t="s">
        <v>102</v>
      </c>
    </row>
    <row r="1409" spans="1:11" x14ac:dyDescent="0.3">
      <c r="A1409">
        <f>YEAR('Supermart Grocery Sales - Retai'!F:F)</f>
        <v>2018</v>
      </c>
      <c r="B1409">
        <f>MONTH('Supermart Grocery Sales - Retai'!F:F)</f>
        <v>3</v>
      </c>
      <c r="C1409" t="str" cm="1">
        <f t="array" ref="C1409">CHOOSE(_xlfn.ANCHORARRAY(B1409), "Jan", "Feb", "Mar", "Apr", "May", "Jun", "Jul", "Aug", "Sep", "Oct", "Nov", "Dec")</f>
        <v>Mar</v>
      </c>
      <c r="D1409" t="str">
        <f>"Q"&amp;ROUNDUP(MONTH('Supermart Grocery Sales - Retai'!F1409)/3,0)</f>
        <v>Q1</v>
      </c>
      <c r="E1409">
        <f>tbl_DataModel[[#This Row],[Profit]]/tbl_DataModel[[#This Row],[Sales]]</f>
        <v>0.27999999999999997</v>
      </c>
      <c r="F1409">
        <v>1078</v>
      </c>
      <c r="G1409">
        <v>301.83999999999997</v>
      </c>
      <c r="H1409" t="s">
        <v>49</v>
      </c>
      <c r="I1409" t="s">
        <v>50</v>
      </c>
      <c r="J1409" t="s">
        <v>29</v>
      </c>
      <c r="K1409" t="s">
        <v>67</v>
      </c>
    </row>
    <row r="1410" spans="1:11" x14ac:dyDescent="0.3">
      <c r="A1410">
        <f>YEAR('Supermart Grocery Sales - Retai'!F:F)</f>
        <v>2015</v>
      </c>
      <c r="B1410">
        <f>MONTH('Supermart Grocery Sales - Retai'!F:F)</f>
        <v>12</v>
      </c>
      <c r="C1410" t="str" cm="1">
        <f t="array" ref="C1410">CHOOSE(_xlfn.ANCHORARRAY(B1410), "Jan", "Feb", "Mar", "Apr", "May", "Jun", "Jul", "Aug", "Sep", "Oct", "Nov", "Dec")</f>
        <v>Dec</v>
      </c>
      <c r="D1410" t="str">
        <f>"Q"&amp;ROUNDUP(MONTH('Supermart Grocery Sales - Retai'!F1410)/3,0)</f>
        <v>Q4</v>
      </c>
      <c r="E1410">
        <f>tbl_DataModel[[#This Row],[Profit]]/tbl_DataModel[[#This Row],[Sales]]</f>
        <v>0.44</v>
      </c>
      <c r="F1410">
        <v>1811</v>
      </c>
      <c r="G1410">
        <v>796.84</v>
      </c>
      <c r="H1410" t="s">
        <v>58</v>
      </c>
      <c r="I1410" t="s">
        <v>112</v>
      </c>
      <c r="J1410" t="s">
        <v>29</v>
      </c>
      <c r="K1410" t="s">
        <v>62</v>
      </c>
    </row>
    <row r="1411" spans="1:11" x14ac:dyDescent="0.3">
      <c r="A1411">
        <f>YEAR('Supermart Grocery Sales - Retai'!F:F)</f>
        <v>2017</v>
      </c>
      <c r="B1411">
        <f>MONTH('Supermart Grocery Sales - Retai'!F:F)</f>
        <v>1</v>
      </c>
      <c r="C1411" t="str" cm="1">
        <f t="array" ref="C1411">CHOOSE(_xlfn.ANCHORARRAY(B1411), "Jan", "Feb", "Mar", "Apr", "May", "Jun", "Jul", "Aug", "Sep", "Oct", "Nov", "Dec")</f>
        <v>Jan</v>
      </c>
      <c r="D1411" t="str">
        <f>"Q"&amp;ROUNDUP(MONTH('Supermart Grocery Sales - Retai'!F1411)/3,0)</f>
        <v>Q1</v>
      </c>
      <c r="E1411">
        <f>tbl_DataModel[[#This Row],[Profit]]/tbl_DataModel[[#This Row],[Sales]]</f>
        <v>0.33999999999999997</v>
      </c>
      <c r="F1411">
        <v>1371</v>
      </c>
      <c r="G1411">
        <v>466.14</v>
      </c>
      <c r="H1411" t="s">
        <v>58</v>
      </c>
      <c r="I1411" t="s">
        <v>112</v>
      </c>
      <c r="J1411" t="s">
        <v>29</v>
      </c>
      <c r="K1411" t="s">
        <v>151</v>
      </c>
    </row>
    <row r="1412" spans="1:11" x14ac:dyDescent="0.3">
      <c r="A1412">
        <f>YEAR('Supermart Grocery Sales - Retai'!F:F)</f>
        <v>2016</v>
      </c>
      <c r="B1412">
        <f>MONTH('Supermart Grocery Sales - Retai'!F:F)</f>
        <v>10</v>
      </c>
      <c r="C1412" t="str" cm="1">
        <f t="array" ref="C1412">CHOOSE(_xlfn.ANCHORARRAY(B1412), "Jan", "Feb", "Mar", "Apr", "May", "Jun", "Jul", "Aug", "Sep", "Oct", "Nov", "Dec")</f>
        <v>Oct</v>
      </c>
      <c r="D1412" t="str">
        <f>"Q"&amp;ROUNDUP(MONTH('Supermart Grocery Sales - Retai'!F1412)/3,0)</f>
        <v>Q4</v>
      </c>
      <c r="E1412">
        <f>tbl_DataModel[[#This Row],[Profit]]/tbl_DataModel[[#This Row],[Sales]]</f>
        <v>0.44000000000000006</v>
      </c>
      <c r="F1412">
        <v>1603</v>
      </c>
      <c r="G1412">
        <v>705.32</v>
      </c>
      <c r="H1412" t="s">
        <v>20</v>
      </c>
      <c r="I1412" t="s">
        <v>91</v>
      </c>
      <c r="J1412" t="s">
        <v>29</v>
      </c>
      <c r="K1412" t="s">
        <v>151</v>
      </c>
    </row>
    <row r="1413" spans="1:11" x14ac:dyDescent="0.3">
      <c r="A1413">
        <f>YEAR('Supermart Grocery Sales - Retai'!F:F)</f>
        <v>2018</v>
      </c>
      <c r="B1413">
        <f>MONTH('Supermart Grocery Sales - Retai'!F:F)</f>
        <v>9</v>
      </c>
      <c r="C1413" t="str" cm="1">
        <f t="array" ref="C1413">CHOOSE(_xlfn.ANCHORARRAY(B1413), "Jan", "Feb", "Mar", "Apr", "May", "Jun", "Jul", "Aug", "Sep", "Oct", "Nov", "Dec")</f>
        <v>Sep</v>
      </c>
      <c r="D1413" t="str">
        <f>"Q"&amp;ROUNDUP(MONTH('Supermart Grocery Sales - Retai'!F1413)/3,0)</f>
        <v>Q3</v>
      </c>
      <c r="E1413">
        <f>tbl_DataModel[[#This Row],[Profit]]/tbl_DataModel[[#This Row],[Sales]]</f>
        <v>0.26</v>
      </c>
      <c r="F1413">
        <v>2272</v>
      </c>
      <c r="G1413">
        <v>590.72</v>
      </c>
      <c r="H1413" t="s">
        <v>49</v>
      </c>
      <c r="I1413" t="s">
        <v>205</v>
      </c>
      <c r="J1413" t="s">
        <v>29</v>
      </c>
      <c r="K1413" t="s">
        <v>25</v>
      </c>
    </row>
    <row r="1414" spans="1:11" x14ac:dyDescent="0.3">
      <c r="A1414">
        <f>YEAR('Supermart Grocery Sales - Retai'!F:F)</f>
        <v>2015</v>
      </c>
      <c r="B1414">
        <f>MONTH('Supermart Grocery Sales - Retai'!F:F)</f>
        <v>12</v>
      </c>
      <c r="C1414" t="str" cm="1">
        <f t="array" ref="C1414">CHOOSE(_xlfn.ANCHORARRAY(B1414), "Jan", "Feb", "Mar", "Apr", "May", "Jun", "Jul", "Aug", "Sep", "Oct", "Nov", "Dec")</f>
        <v>Dec</v>
      </c>
      <c r="D1414" t="str">
        <f>"Q"&amp;ROUNDUP(MONTH('Supermart Grocery Sales - Retai'!F1414)/3,0)</f>
        <v>Q4</v>
      </c>
      <c r="E1414">
        <f>tbl_DataModel[[#This Row],[Profit]]/tbl_DataModel[[#This Row],[Sales]]</f>
        <v>0.41</v>
      </c>
      <c r="F1414">
        <v>2500</v>
      </c>
      <c r="G1414">
        <v>1025</v>
      </c>
      <c r="H1414" t="s">
        <v>32</v>
      </c>
      <c r="I1414" t="s">
        <v>97</v>
      </c>
      <c r="J1414" t="s">
        <v>29</v>
      </c>
      <c r="K1414" t="s">
        <v>71</v>
      </c>
    </row>
    <row r="1415" spans="1:11" x14ac:dyDescent="0.3">
      <c r="A1415">
        <f>YEAR('Supermart Grocery Sales - Retai'!F:F)</f>
        <v>2015</v>
      </c>
      <c r="B1415">
        <f>MONTH('Supermart Grocery Sales - Retai'!F:F)</f>
        <v>12</v>
      </c>
      <c r="C1415" t="str" cm="1">
        <f t="array" ref="C1415">CHOOSE(_xlfn.ANCHORARRAY(B1415), "Jan", "Feb", "Mar", "Apr", "May", "Jun", "Jul", "Aug", "Sep", "Oct", "Nov", "Dec")</f>
        <v>Dec</v>
      </c>
      <c r="D1415" t="str">
        <f>"Q"&amp;ROUNDUP(MONTH('Supermart Grocery Sales - Retai'!F1415)/3,0)</f>
        <v>Q4</v>
      </c>
      <c r="E1415">
        <f>tbl_DataModel[[#This Row],[Profit]]/tbl_DataModel[[#This Row],[Sales]]</f>
        <v>0.13</v>
      </c>
      <c r="F1415">
        <v>2404</v>
      </c>
      <c r="G1415">
        <v>312.52</v>
      </c>
      <c r="H1415" t="s">
        <v>32</v>
      </c>
      <c r="I1415" t="s">
        <v>46</v>
      </c>
      <c r="J1415" t="s">
        <v>29</v>
      </c>
      <c r="K1415" t="s">
        <v>159</v>
      </c>
    </row>
    <row r="1416" spans="1:11" x14ac:dyDescent="0.3">
      <c r="A1416">
        <f>YEAR('Supermart Grocery Sales - Retai'!F:F)</f>
        <v>2018</v>
      </c>
      <c r="B1416">
        <f>MONTH('Supermart Grocery Sales - Retai'!F:F)</f>
        <v>12</v>
      </c>
      <c r="C1416" t="str" cm="1">
        <f t="array" ref="C1416">CHOOSE(_xlfn.ANCHORARRAY(B1416), "Jan", "Feb", "Mar", "Apr", "May", "Jun", "Jul", "Aug", "Sep", "Oct", "Nov", "Dec")</f>
        <v>Dec</v>
      </c>
      <c r="D1416" t="str">
        <f>"Q"&amp;ROUNDUP(MONTH('Supermart Grocery Sales - Retai'!F1416)/3,0)</f>
        <v>Q4</v>
      </c>
      <c r="E1416">
        <f>tbl_DataModel[[#This Row],[Profit]]/tbl_DataModel[[#This Row],[Sales]]</f>
        <v>0.12000000000000001</v>
      </c>
      <c r="F1416">
        <v>1426</v>
      </c>
      <c r="G1416">
        <v>171.12</v>
      </c>
      <c r="H1416" t="s">
        <v>13</v>
      </c>
      <c r="I1416" t="s">
        <v>195</v>
      </c>
      <c r="J1416" t="s">
        <v>29</v>
      </c>
      <c r="K1416" t="s">
        <v>204</v>
      </c>
    </row>
    <row r="1417" spans="1:11" x14ac:dyDescent="0.3">
      <c r="A1417">
        <f>YEAR('Supermart Grocery Sales - Retai'!F:F)</f>
        <v>2015</v>
      </c>
      <c r="B1417">
        <f>MONTH('Supermart Grocery Sales - Retai'!F:F)</f>
        <v>11</v>
      </c>
      <c r="C1417" t="str" cm="1">
        <f t="array" ref="C1417">CHOOSE(_xlfn.ANCHORARRAY(B1417), "Jan", "Feb", "Mar", "Apr", "May", "Jun", "Jul", "Aug", "Sep", "Oct", "Nov", "Dec")</f>
        <v>Nov</v>
      </c>
      <c r="D1417" t="str">
        <f>"Q"&amp;ROUNDUP(MONTH('Supermart Grocery Sales - Retai'!F1417)/3,0)</f>
        <v>Q4</v>
      </c>
      <c r="E1417">
        <f>tbl_DataModel[[#This Row],[Profit]]/tbl_DataModel[[#This Row],[Sales]]</f>
        <v>6.9999999999999993E-2</v>
      </c>
      <c r="F1417">
        <v>520</v>
      </c>
      <c r="G1417">
        <v>36.4</v>
      </c>
      <c r="H1417" t="s">
        <v>26</v>
      </c>
      <c r="I1417" t="s">
        <v>201</v>
      </c>
      <c r="J1417" t="s">
        <v>29</v>
      </c>
      <c r="K1417" t="s">
        <v>137</v>
      </c>
    </row>
    <row r="1418" spans="1:11" x14ac:dyDescent="0.3">
      <c r="A1418">
        <f>YEAR('Supermart Grocery Sales - Retai'!F:F)</f>
        <v>2017</v>
      </c>
      <c r="B1418">
        <f>MONTH('Supermart Grocery Sales - Retai'!F:F)</f>
        <v>3</v>
      </c>
      <c r="C1418" t="str" cm="1">
        <f t="array" ref="C1418">CHOOSE(_xlfn.ANCHORARRAY(B1418), "Jan", "Feb", "Mar", "Apr", "May", "Jun", "Jul", "Aug", "Sep", "Oct", "Nov", "Dec")</f>
        <v>Mar</v>
      </c>
      <c r="D1418" t="str">
        <f>"Q"&amp;ROUNDUP(MONTH('Supermart Grocery Sales - Retai'!F1418)/3,0)</f>
        <v>Q1</v>
      </c>
      <c r="E1418">
        <f>tbl_DataModel[[#This Row],[Profit]]/tbl_DataModel[[#This Row],[Sales]]</f>
        <v>0.13999999999999999</v>
      </c>
      <c r="F1418">
        <v>613</v>
      </c>
      <c r="G1418">
        <v>85.82</v>
      </c>
      <c r="H1418" t="s">
        <v>26</v>
      </c>
      <c r="I1418" t="s">
        <v>37</v>
      </c>
      <c r="J1418" t="s">
        <v>29</v>
      </c>
      <c r="K1418" t="s">
        <v>67</v>
      </c>
    </row>
    <row r="1419" spans="1:11" x14ac:dyDescent="0.3">
      <c r="A1419">
        <f>YEAR('Supermart Grocery Sales - Retai'!F:F)</f>
        <v>2016</v>
      </c>
      <c r="B1419">
        <f>MONTH('Supermart Grocery Sales - Retai'!F:F)</f>
        <v>7</v>
      </c>
      <c r="C1419" t="str" cm="1">
        <f t="array" ref="C1419">CHOOSE(_xlfn.ANCHORARRAY(B1419), "Jan", "Feb", "Mar", "Apr", "May", "Jun", "Jul", "Aug", "Sep", "Oct", "Nov", "Dec")</f>
        <v>Jul</v>
      </c>
      <c r="D1419" t="str">
        <f>"Q"&amp;ROUNDUP(MONTH('Supermart Grocery Sales - Retai'!F1419)/3,0)</f>
        <v>Q3</v>
      </c>
      <c r="E1419">
        <f>tbl_DataModel[[#This Row],[Profit]]/tbl_DataModel[[#This Row],[Sales]]</f>
        <v>0.43</v>
      </c>
      <c r="F1419">
        <v>1972</v>
      </c>
      <c r="G1419">
        <v>847.96</v>
      </c>
      <c r="H1419" t="s">
        <v>58</v>
      </c>
      <c r="I1419" t="s">
        <v>112</v>
      </c>
      <c r="J1419" t="s">
        <v>29</v>
      </c>
      <c r="K1419" t="s">
        <v>174</v>
      </c>
    </row>
    <row r="1420" spans="1:11" x14ac:dyDescent="0.3">
      <c r="A1420">
        <f>YEAR('Supermart Grocery Sales - Retai'!F:F)</f>
        <v>2016</v>
      </c>
      <c r="B1420">
        <f>MONTH('Supermart Grocery Sales - Retai'!F:F)</f>
        <v>11</v>
      </c>
      <c r="C1420" t="str" cm="1">
        <f t="array" ref="C1420">CHOOSE(_xlfn.ANCHORARRAY(B1420), "Jan", "Feb", "Mar", "Apr", "May", "Jun", "Jul", "Aug", "Sep", "Oct", "Nov", "Dec")</f>
        <v>Nov</v>
      </c>
      <c r="D1420" t="str">
        <f>"Q"&amp;ROUNDUP(MONTH('Supermart Grocery Sales - Retai'!F1420)/3,0)</f>
        <v>Q4</v>
      </c>
      <c r="E1420">
        <f>tbl_DataModel[[#This Row],[Profit]]/tbl_DataModel[[#This Row],[Sales]]</f>
        <v>0.3</v>
      </c>
      <c r="F1420">
        <v>1200</v>
      </c>
      <c r="G1420">
        <v>360</v>
      </c>
      <c r="H1420" t="s">
        <v>32</v>
      </c>
      <c r="I1420" t="s">
        <v>46</v>
      </c>
      <c r="J1420" t="s">
        <v>29</v>
      </c>
      <c r="K1420" t="s">
        <v>12</v>
      </c>
    </row>
    <row r="1421" spans="1:11" x14ac:dyDescent="0.3">
      <c r="A1421">
        <f>YEAR('Supermart Grocery Sales - Retai'!F:F)</f>
        <v>2017</v>
      </c>
      <c r="B1421">
        <f>MONTH('Supermart Grocery Sales - Retai'!F:F)</f>
        <v>12</v>
      </c>
      <c r="C1421" t="str" cm="1">
        <f t="array" ref="C1421">CHOOSE(_xlfn.ANCHORARRAY(B1421), "Jan", "Feb", "Mar", "Apr", "May", "Jun", "Jul", "Aug", "Sep", "Oct", "Nov", "Dec")</f>
        <v>Dec</v>
      </c>
      <c r="D1421" t="str">
        <f>"Q"&amp;ROUNDUP(MONTH('Supermart Grocery Sales - Retai'!F1421)/3,0)</f>
        <v>Q4</v>
      </c>
      <c r="E1421">
        <f>tbl_DataModel[[#This Row],[Profit]]/tbl_DataModel[[#This Row],[Sales]]</f>
        <v>0.13</v>
      </c>
      <c r="F1421">
        <v>1007</v>
      </c>
      <c r="G1421">
        <v>130.91</v>
      </c>
      <c r="H1421" t="s">
        <v>58</v>
      </c>
      <c r="I1421" t="s">
        <v>112</v>
      </c>
      <c r="J1421" t="s">
        <v>76</v>
      </c>
      <c r="K1421" t="s">
        <v>114</v>
      </c>
    </row>
    <row r="1422" spans="1:11" x14ac:dyDescent="0.3">
      <c r="A1422">
        <f>YEAR('Supermart Grocery Sales - Retai'!F:F)</f>
        <v>2018</v>
      </c>
      <c r="B1422">
        <f>MONTH('Supermart Grocery Sales - Retai'!F:F)</f>
        <v>3</v>
      </c>
      <c r="C1422" t="str" cm="1">
        <f t="array" ref="C1422">CHOOSE(_xlfn.ANCHORARRAY(B1422), "Jan", "Feb", "Mar", "Apr", "May", "Jun", "Jul", "Aug", "Sep", "Oct", "Nov", "Dec")</f>
        <v>Mar</v>
      </c>
      <c r="D1422" t="str">
        <f>"Q"&amp;ROUNDUP(MONTH('Supermart Grocery Sales - Retai'!F1422)/3,0)</f>
        <v>Q1</v>
      </c>
      <c r="E1422">
        <f>tbl_DataModel[[#This Row],[Profit]]/tbl_DataModel[[#This Row],[Sales]]</f>
        <v>0.2</v>
      </c>
      <c r="F1422">
        <v>834</v>
      </c>
      <c r="G1422">
        <v>166.8</v>
      </c>
      <c r="H1422" t="s">
        <v>20</v>
      </c>
      <c r="I1422" t="s">
        <v>91</v>
      </c>
      <c r="J1422" t="s">
        <v>76</v>
      </c>
      <c r="K1422" t="s">
        <v>67</v>
      </c>
    </row>
    <row r="1423" spans="1:11" x14ac:dyDescent="0.3">
      <c r="A1423">
        <f>YEAR('Supermart Grocery Sales - Retai'!F:F)</f>
        <v>2015</v>
      </c>
      <c r="B1423">
        <f>MONTH('Supermart Grocery Sales - Retai'!F:F)</f>
        <v>4</v>
      </c>
      <c r="C1423" t="str" cm="1">
        <f t="array" ref="C1423">CHOOSE(_xlfn.ANCHORARRAY(B1423), "Jan", "Feb", "Mar", "Apr", "May", "Jun", "Jul", "Aug", "Sep", "Oct", "Nov", "Dec")</f>
        <v>Apr</v>
      </c>
      <c r="D1423" t="str">
        <f>"Q"&amp;ROUNDUP(MONTH('Supermart Grocery Sales - Retai'!F1423)/3,0)</f>
        <v>Q2</v>
      </c>
      <c r="E1423">
        <f>tbl_DataModel[[#This Row],[Profit]]/tbl_DataModel[[#This Row],[Sales]]</f>
        <v>0.38</v>
      </c>
      <c r="F1423">
        <v>1075</v>
      </c>
      <c r="G1423">
        <v>408.5</v>
      </c>
      <c r="H1423" t="s">
        <v>13</v>
      </c>
      <c r="I1423" t="s">
        <v>195</v>
      </c>
      <c r="J1423" t="s">
        <v>76</v>
      </c>
      <c r="K1423" t="s">
        <v>81</v>
      </c>
    </row>
    <row r="1424" spans="1:11" x14ac:dyDescent="0.3">
      <c r="A1424">
        <f>YEAR('Supermart Grocery Sales - Retai'!F:F)</f>
        <v>2018</v>
      </c>
      <c r="B1424">
        <f>MONTH('Supermart Grocery Sales - Retai'!F:F)</f>
        <v>8</v>
      </c>
      <c r="C1424" t="str" cm="1">
        <f t="array" ref="C1424">CHOOSE(_xlfn.ANCHORARRAY(B1424), "Jan", "Feb", "Mar", "Apr", "May", "Jun", "Jul", "Aug", "Sep", "Oct", "Nov", "Dec")</f>
        <v>Aug</v>
      </c>
      <c r="D1424" t="str">
        <f>"Q"&amp;ROUNDUP(MONTH('Supermart Grocery Sales - Retai'!F1424)/3,0)</f>
        <v>Q3</v>
      </c>
      <c r="E1424">
        <f>tbl_DataModel[[#This Row],[Profit]]/tbl_DataModel[[#This Row],[Sales]]</f>
        <v>0.21999999999999997</v>
      </c>
      <c r="F1424">
        <v>1445</v>
      </c>
      <c r="G1424">
        <v>317.89999999999998</v>
      </c>
      <c r="H1424" t="s">
        <v>26</v>
      </c>
      <c r="I1424" t="s">
        <v>37</v>
      </c>
      <c r="J1424" t="s">
        <v>76</v>
      </c>
      <c r="K1424" t="s">
        <v>114</v>
      </c>
    </row>
    <row r="1425" spans="1:11" x14ac:dyDescent="0.3">
      <c r="A1425">
        <f>YEAR('Supermart Grocery Sales - Retai'!F:F)</f>
        <v>2017</v>
      </c>
      <c r="B1425">
        <f>MONTH('Supermart Grocery Sales - Retai'!F:F)</f>
        <v>12</v>
      </c>
      <c r="C1425" t="str" cm="1">
        <f t="array" ref="C1425">CHOOSE(_xlfn.ANCHORARRAY(B1425), "Jan", "Feb", "Mar", "Apr", "May", "Jun", "Jul", "Aug", "Sep", "Oct", "Nov", "Dec")</f>
        <v>Dec</v>
      </c>
      <c r="D1425" t="str">
        <f>"Q"&amp;ROUNDUP(MONTH('Supermart Grocery Sales - Retai'!F1425)/3,0)</f>
        <v>Q4</v>
      </c>
      <c r="E1425">
        <f>tbl_DataModel[[#This Row],[Profit]]/tbl_DataModel[[#This Row],[Sales]]</f>
        <v>0.36</v>
      </c>
      <c r="F1425">
        <v>2285</v>
      </c>
      <c r="G1425">
        <v>822.6</v>
      </c>
      <c r="H1425" t="s">
        <v>13</v>
      </c>
      <c r="I1425" t="s">
        <v>195</v>
      </c>
      <c r="J1425" t="s">
        <v>76</v>
      </c>
      <c r="K1425" t="s">
        <v>165</v>
      </c>
    </row>
    <row r="1426" spans="1:11" x14ac:dyDescent="0.3">
      <c r="A1426">
        <f>YEAR('Supermart Grocery Sales - Retai'!F:F)</f>
        <v>2018</v>
      </c>
      <c r="B1426">
        <f>MONTH('Supermart Grocery Sales - Retai'!F:F)</f>
        <v>12</v>
      </c>
      <c r="C1426" t="str" cm="1">
        <f t="array" ref="C1426">CHOOSE(_xlfn.ANCHORARRAY(B1426), "Jan", "Feb", "Mar", "Apr", "May", "Jun", "Jul", "Aug", "Sep", "Oct", "Nov", "Dec")</f>
        <v>Dec</v>
      </c>
      <c r="D1426" t="str">
        <f>"Q"&amp;ROUNDUP(MONTH('Supermart Grocery Sales - Retai'!F1426)/3,0)</f>
        <v>Q4</v>
      </c>
      <c r="E1426">
        <f>tbl_DataModel[[#This Row],[Profit]]/tbl_DataModel[[#This Row],[Sales]]</f>
        <v>0.13</v>
      </c>
      <c r="F1426">
        <v>1266</v>
      </c>
      <c r="G1426">
        <v>164.58</v>
      </c>
      <c r="H1426" t="s">
        <v>63</v>
      </c>
      <c r="I1426" t="s">
        <v>64</v>
      </c>
      <c r="J1426" t="s">
        <v>76</v>
      </c>
      <c r="K1426" t="s">
        <v>114</v>
      </c>
    </row>
    <row r="1427" spans="1:11" x14ac:dyDescent="0.3">
      <c r="A1427">
        <f>YEAR('Supermart Grocery Sales - Retai'!F:F)</f>
        <v>2016</v>
      </c>
      <c r="B1427">
        <f>MONTH('Supermart Grocery Sales - Retai'!F:F)</f>
        <v>3</v>
      </c>
      <c r="C1427" t="str" cm="1">
        <f t="array" ref="C1427">CHOOSE(_xlfn.ANCHORARRAY(B1427), "Jan", "Feb", "Mar", "Apr", "May", "Jun", "Jul", "Aug", "Sep", "Oct", "Nov", "Dec")</f>
        <v>Mar</v>
      </c>
      <c r="D1427" t="str">
        <f>"Q"&amp;ROUNDUP(MONTH('Supermart Grocery Sales - Retai'!F1427)/3,0)</f>
        <v>Q1</v>
      </c>
      <c r="E1427">
        <f>tbl_DataModel[[#This Row],[Profit]]/tbl_DataModel[[#This Row],[Sales]]</f>
        <v>0.37</v>
      </c>
      <c r="F1427">
        <v>1881</v>
      </c>
      <c r="G1427">
        <v>695.97</v>
      </c>
      <c r="H1427" t="s">
        <v>20</v>
      </c>
      <c r="I1427" t="s">
        <v>21</v>
      </c>
      <c r="J1427" t="s">
        <v>76</v>
      </c>
      <c r="K1427" t="s">
        <v>204</v>
      </c>
    </row>
    <row r="1428" spans="1:11" x14ac:dyDescent="0.3">
      <c r="A1428">
        <f>YEAR('Supermart Grocery Sales - Retai'!F:F)</f>
        <v>2017</v>
      </c>
      <c r="B1428">
        <f>MONTH('Supermart Grocery Sales - Retai'!F:F)</f>
        <v>11</v>
      </c>
      <c r="C1428" t="str" cm="1">
        <f t="array" ref="C1428">CHOOSE(_xlfn.ANCHORARRAY(B1428), "Jan", "Feb", "Mar", "Apr", "May", "Jun", "Jul", "Aug", "Sep", "Oct", "Nov", "Dec")</f>
        <v>Nov</v>
      </c>
      <c r="D1428" t="str">
        <f>"Q"&amp;ROUNDUP(MONTH('Supermart Grocery Sales - Retai'!F1428)/3,0)</f>
        <v>Q4</v>
      </c>
      <c r="E1428">
        <f>tbl_DataModel[[#This Row],[Profit]]/tbl_DataModel[[#This Row],[Sales]]</f>
        <v>0.22</v>
      </c>
      <c r="F1428">
        <v>1786</v>
      </c>
      <c r="G1428">
        <v>392.92</v>
      </c>
      <c r="H1428" t="s">
        <v>20</v>
      </c>
      <c r="I1428" t="s">
        <v>91</v>
      </c>
      <c r="J1428" t="s">
        <v>76</v>
      </c>
      <c r="K1428" t="s">
        <v>111</v>
      </c>
    </row>
    <row r="1429" spans="1:11" x14ac:dyDescent="0.3">
      <c r="A1429">
        <f>YEAR('Supermart Grocery Sales - Retai'!F:F)</f>
        <v>2016</v>
      </c>
      <c r="B1429">
        <f>MONTH('Supermart Grocery Sales - Retai'!F:F)</f>
        <v>10</v>
      </c>
      <c r="C1429" t="str" cm="1">
        <f t="array" ref="C1429">CHOOSE(_xlfn.ANCHORARRAY(B1429), "Jan", "Feb", "Mar", "Apr", "May", "Jun", "Jul", "Aug", "Sep", "Oct", "Nov", "Dec")</f>
        <v>Oct</v>
      </c>
      <c r="D1429" t="str">
        <f>"Q"&amp;ROUNDUP(MONTH('Supermart Grocery Sales - Retai'!F1429)/3,0)</f>
        <v>Q4</v>
      </c>
      <c r="E1429">
        <f>tbl_DataModel[[#This Row],[Profit]]/tbl_DataModel[[#This Row],[Sales]]</f>
        <v>0.36</v>
      </c>
      <c r="F1429">
        <v>593</v>
      </c>
      <c r="G1429">
        <v>213.48</v>
      </c>
      <c r="H1429" t="s">
        <v>32</v>
      </c>
      <c r="I1429" t="s">
        <v>33</v>
      </c>
      <c r="J1429" t="s">
        <v>76</v>
      </c>
      <c r="K1429" t="s">
        <v>71</v>
      </c>
    </row>
    <row r="1430" spans="1:11" x14ac:dyDescent="0.3">
      <c r="A1430">
        <f>YEAR('Supermart Grocery Sales - Retai'!F:F)</f>
        <v>2015</v>
      </c>
      <c r="B1430">
        <f>MONTH('Supermart Grocery Sales - Retai'!F:F)</f>
        <v>11</v>
      </c>
      <c r="C1430" t="str" cm="1">
        <f t="array" ref="C1430">CHOOSE(_xlfn.ANCHORARRAY(B1430), "Jan", "Feb", "Mar", "Apr", "May", "Jun", "Jul", "Aug", "Sep", "Oct", "Nov", "Dec")</f>
        <v>Nov</v>
      </c>
      <c r="D1430" t="str">
        <f>"Q"&amp;ROUNDUP(MONTH('Supermart Grocery Sales - Retai'!F1430)/3,0)</f>
        <v>Q4</v>
      </c>
      <c r="E1430">
        <f>tbl_DataModel[[#This Row],[Profit]]/tbl_DataModel[[#This Row],[Sales]]</f>
        <v>0.09</v>
      </c>
      <c r="F1430">
        <v>1658</v>
      </c>
      <c r="G1430">
        <v>149.22</v>
      </c>
      <c r="H1430" t="s">
        <v>32</v>
      </c>
      <c r="I1430" t="s">
        <v>97</v>
      </c>
      <c r="J1430" t="s">
        <v>76</v>
      </c>
      <c r="K1430" t="s">
        <v>31</v>
      </c>
    </row>
    <row r="1431" spans="1:11" x14ac:dyDescent="0.3">
      <c r="A1431">
        <f>YEAR('Supermart Grocery Sales - Retai'!F:F)</f>
        <v>2018</v>
      </c>
      <c r="B1431">
        <f>MONTH('Supermart Grocery Sales - Retai'!F:F)</f>
        <v>9</v>
      </c>
      <c r="C1431" t="str" cm="1">
        <f t="array" ref="C1431">CHOOSE(_xlfn.ANCHORARRAY(B1431), "Jan", "Feb", "Mar", "Apr", "May", "Jun", "Jul", "Aug", "Sep", "Oct", "Nov", "Dec")</f>
        <v>Sep</v>
      </c>
      <c r="D1431" t="str">
        <f>"Q"&amp;ROUNDUP(MONTH('Supermart Grocery Sales - Retai'!F1431)/3,0)</f>
        <v>Q3</v>
      </c>
      <c r="E1431">
        <f>tbl_DataModel[[#This Row],[Profit]]/tbl_DataModel[[#This Row],[Sales]]</f>
        <v>0.14000000000000001</v>
      </c>
      <c r="F1431">
        <v>2412</v>
      </c>
      <c r="G1431">
        <v>337.68</v>
      </c>
      <c r="H1431" t="s">
        <v>32</v>
      </c>
      <c r="I1431" t="s">
        <v>97</v>
      </c>
      <c r="J1431" t="s">
        <v>76</v>
      </c>
      <c r="K1431" t="s">
        <v>120</v>
      </c>
    </row>
    <row r="1432" spans="1:11" x14ac:dyDescent="0.3">
      <c r="A1432">
        <f>YEAR('Supermart Grocery Sales - Retai'!F:F)</f>
        <v>2018</v>
      </c>
      <c r="B1432">
        <f>MONTH('Supermart Grocery Sales - Retai'!F:F)</f>
        <v>7</v>
      </c>
      <c r="C1432" t="str" cm="1">
        <f t="array" ref="C1432">CHOOSE(_xlfn.ANCHORARRAY(B1432), "Jan", "Feb", "Mar", "Apr", "May", "Jun", "Jul", "Aug", "Sep", "Oct", "Nov", "Dec")</f>
        <v>Jul</v>
      </c>
      <c r="D1432" t="str">
        <f>"Q"&amp;ROUNDUP(MONTH('Supermart Grocery Sales - Retai'!F1432)/3,0)</f>
        <v>Q3</v>
      </c>
      <c r="E1432">
        <f>tbl_DataModel[[#This Row],[Profit]]/tbl_DataModel[[#This Row],[Sales]]</f>
        <v>0.26</v>
      </c>
      <c r="F1432">
        <v>1374</v>
      </c>
      <c r="G1432">
        <v>357.24</v>
      </c>
      <c r="H1432" t="s">
        <v>49</v>
      </c>
      <c r="I1432" t="s">
        <v>50</v>
      </c>
      <c r="J1432" t="s">
        <v>76</v>
      </c>
      <c r="K1432" t="s">
        <v>81</v>
      </c>
    </row>
    <row r="1433" spans="1:11" x14ac:dyDescent="0.3">
      <c r="A1433">
        <f>YEAR('Supermart Grocery Sales - Retai'!F:F)</f>
        <v>2017</v>
      </c>
      <c r="B1433">
        <f>MONTH('Supermart Grocery Sales - Retai'!F:F)</f>
        <v>12</v>
      </c>
      <c r="C1433" t="str" cm="1">
        <f t="array" ref="C1433">CHOOSE(_xlfn.ANCHORARRAY(B1433), "Jan", "Feb", "Mar", "Apr", "May", "Jun", "Jul", "Aug", "Sep", "Oct", "Nov", "Dec")</f>
        <v>Dec</v>
      </c>
      <c r="D1433" t="str">
        <f>"Q"&amp;ROUNDUP(MONTH('Supermart Grocery Sales - Retai'!F1433)/3,0)</f>
        <v>Q4</v>
      </c>
      <c r="E1433">
        <f>tbl_DataModel[[#This Row],[Profit]]/tbl_DataModel[[#This Row],[Sales]]</f>
        <v>0.25</v>
      </c>
      <c r="F1433">
        <v>1723</v>
      </c>
      <c r="G1433">
        <v>430.75</v>
      </c>
      <c r="H1433" t="s">
        <v>58</v>
      </c>
      <c r="I1433" t="s">
        <v>59</v>
      </c>
      <c r="J1433" t="s">
        <v>76</v>
      </c>
      <c r="K1433" t="s">
        <v>165</v>
      </c>
    </row>
    <row r="1434" spans="1:11" x14ac:dyDescent="0.3">
      <c r="A1434">
        <f>YEAR('Supermart Grocery Sales - Retai'!F:F)</f>
        <v>2017</v>
      </c>
      <c r="B1434">
        <f>MONTH('Supermart Grocery Sales - Retai'!F:F)</f>
        <v>9</v>
      </c>
      <c r="C1434" t="str" cm="1">
        <f t="array" ref="C1434">CHOOSE(_xlfn.ANCHORARRAY(B1434), "Jan", "Feb", "Mar", "Apr", "May", "Jun", "Jul", "Aug", "Sep", "Oct", "Nov", "Dec")</f>
        <v>Sep</v>
      </c>
      <c r="D1434" t="str">
        <f>"Q"&amp;ROUNDUP(MONTH('Supermart Grocery Sales - Retai'!F1434)/3,0)</f>
        <v>Q3</v>
      </c>
      <c r="E1434">
        <f>tbl_DataModel[[#This Row],[Profit]]/tbl_DataModel[[#This Row],[Sales]]</f>
        <v>0.14000000000000001</v>
      </c>
      <c r="F1434">
        <v>1724</v>
      </c>
      <c r="G1434">
        <v>241.36</v>
      </c>
      <c r="H1434" t="s">
        <v>49</v>
      </c>
      <c r="I1434" t="s">
        <v>54</v>
      </c>
      <c r="J1434" t="s">
        <v>76</v>
      </c>
      <c r="K1434" t="s">
        <v>174</v>
      </c>
    </row>
    <row r="1435" spans="1:11" x14ac:dyDescent="0.3">
      <c r="A1435">
        <f>YEAR('Supermart Grocery Sales - Retai'!F:F)</f>
        <v>2018</v>
      </c>
      <c r="B1435">
        <f>MONTH('Supermart Grocery Sales - Retai'!F:F)</f>
        <v>5</v>
      </c>
      <c r="C1435" t="str" cm="1">
        <f t="array" ref="C1435">CHOOSE(_xlfn.ANCHORARRAY(B1435), "Jan", "Feb", "Mar", "Apr", "May", "Jun", "Jul", "Aug", "Sep", "Oct", "Nov", "Dec")</f>
        <v>May</v>
      </c>
      <c r="D1435" t="str">
        <f>"Q"&amp;ROUNDUP(MONTH('Supermart Grocery Sales - Retai'!F1435)/3,0)</f>
        <v>Q2</v>
      </c>
      <c r="E1435">
        <f>tbl_DataModel[[#This Row],[Profit]]/tbl_DataModel[[#This Row],[Sales]]</f>
        <v>0.38</v>
      </c>
      <c r="F1435">
        <v>1207</v>
      </c>
      <c r="G1435">
        <v>458.66</v>
      </c>
      <c r="H1435" t="s">
        <v>63</v>
      </c>
      <c r="I1435" t="s">
        <v>64</v>
      </c>
      <c r="J1435" t="s">
        <v>76</v>
      </c>
      <c r="K1435" t="s">
        <v>139</v>
      </c>
    </row>
    <row r="1436" spans="1:11" x14ac:dyDescent="0.3">
      <c r="A1436">
        <f>YEAR('Supermart Grocery Sales - Retai'!F:F)</f>
        <v>2017</v>
      </c>
      <c r="B1436">
        <f>MONTH('Supermart Grocery Sales - Retai'!F:F)</f>
        <v>12</v>
      </c>
      <c r="C1436" t="str" cm="1">
        <f t="array" ref="C1436">CHOOSE(_xlfn.ANCHORARRAY(B1436), "Jan", "Feb", "Mar", "Apr", "May", "Jun", "Jul", "Aug", "Sep", "Oct", "Nov", "Dec")</f>
        <v>Dec</v>
      </c>
      <c r="D1436" t="str">
        <f>"Q"&amp;ROUNDUP(MONTH('Supermart Grocery Sales - Retai'!F1436)/3,0)</f>
        <v>Q4</v>
      </c>
      <c r="E1436">
        <f>tbl_DataModel[[#This Row],[Profit]]/tbl_DataModel[[#This Row],[Sales]]</f>
        <v>0.44</v>
      </c>
      <c r="F1436">
        <v>2178</v>
      </c>
      <c r="G1436">
        <v>958.32</v>
      </c>
      <c r="H1436" t="s">
        <v>26</v>
      </c>
      <c r="I1436" t="s">
        <v>27</v>
      </c>
      <c r="J1436" t="s">
        <v>76</v>
      </c>
      <c r="K1436" t="s">
        <v>182</v>
      </c>
    </row>
    <row r="1437" spans="1:11" x14ac:dyDescent="0.3">
      <c r="A1437">
        <f>YEAR('Supermart Grocery Sales - Retai'!F:F)</f>
        <v>2017</v>
      </c>
      <c r="B1437">
        <f>MONTH('Supermart Grocery Sales - Retai'!F:F)</f>
        <v>7</v>
      </c>
      <c r="C1437" t="str" cm="1">
        <f t="array" ref="C1437">CHOOSE(_xlfn.ANCHORARRAY(B1437), "Jan", "Feb", "Mar", "Apr", "May", "Jun", "Jul", "Aug", "Sep", "Oct", "Nov", "Dec")</f>
        <v>Jul</v>
      </c>
      <c r="D1437" t="str">
        <f>"Q"&amp;ROUNDUP(MONTH('Supermart Grocery Sales - Retai'!F1437)/3,0)</f>
        <v>Q3</v>
      </c>
      <c r="E1437">
        <f>tbl_DataModel[[#This Row],[Profit]]/tbl_DataModel[[#This Row],[Sales]]</f>
        <v>9.9999999999999992E-2</v>
      </c>
      <c r="F1437">
        <v>918</v>
      </c>
      <c r="G1437">
        <v>91.8</v>
      </c>
      <c r="H1437" t="s">
        <v>49</v>
      </c>
      <c r="I1437" t="s">
        <v>205</v>
      </c>
      <c r="J1437" t="s">
        <v>76</v>
      </c>
      <c r="K1437" t="s">
        <v>135</v>
      </c>
    </row>
    <row r="1438" spans="1:11" x14ac:dyDescent="0.3">
      <c r="A1438">
        <f>YEAR('Supermart Grocery Sales - Retai'!F:F)</f>
        <v>2015</v>
      </c>
      <c r="B1438">
        <f>MONTH('Supermart Grocery Sales - Retai'!F:F)</f>
        <v>1</v>
      </c>
      <c r="C1438" t="str" cm="1">
        <f t="array" ref="C1438">CHOOSE(_xlfn.ANCHORARRAY(B1438), "Jan", "Feb", "Mar", "Apr", "May", "Jun", "Jul", "Aug", "Sep", "Oct", "Nov", "Dec")</f>
        <v>Jan</v>
      </c>
      <c r="D1438" t="str">
        <f>"Q"&amp;ROUNDUP(MONTH('Supermart Grocery Sales - Retai'!F1438)/3,0)</f>
        <v>Q1</v>
      </c>
      <c r="E1438">
        <f>tbl_DataModel[[#This Row],[Profit]]/tbl_DataModel[[#This Row],[Sales]]</f>
        <v>0.31</v>
      </c>
      <c r="F1438">
        <v>1840</v>
      </c>
      <c r="G1438">
        <v>570.4</v>
      </c>
      <c r="H1438" t="s">
        <v>49</v>
      </c>
      <c r="I1438" t="s">
        <v>205</v>
      </c>
      <c r="J1438" t="s">
        <v>76</v>
      </c>
      <c r="K1438" t="s">
        <v>204</v>
      </c>
    </row>
    <row r="1439" spans="1:11" x14ac:dyDescent="0.3">
      <c r="A1439">
        <f>YEAR('Supermart Grocery Sales - Retai'!F:F)</f>
        <v>2015</v>
      </c>
      <c r="B1439">
        <f>MONTH('Supermart Grocery Sales - Retai'!F:F)</f>
        <v>1</v>
      </c>
      <c r="C1439" t="str" cm="1">
        <f t="array" ref="C1439">CHOOSE(_xlfn.ANCHORARRAY(B1439), "Jan", "Feb", "Mar", "Apr", "May", "Jun", "Jul", "Aug", "Sep", "Oct", "Nov", "Dec")</f>
        <v>Jan</v>
      </c>
      <c r="D1439" t="str">
        <f>"Q"&amp;ROUNDUP(MONTH('Supermart Grocery Sales - Retai'!F1439)/3,0)</f>
        <v>Q1</v>
      </c>
      <c r="E1439">
        <f>tbl_DataModel[[#This Row],[Profit]]/tbl_DataModel[[#This Row],[Sales]]</f>
        <v>0.41</v>
      </c>
      <c r="F1439">
        <v>2294</v>
      </c>
      <c r="G1439">
        <v>940.54</v>
      </c>
      <c r="H1439" t="s">
        <v>32</v>
      </c>
      <c r="I1439" t="s">
        <v>33</v>
      </c>
      <c r="J1439" t="s">
        <v>76</v>
      </c>
      <c r="K1439" t="s">
        <v>182</v>
      </c>
    </row>
    <row r="1440" spans="1:11" x14ac:dyDescent="0.3">
      <c r="A1440">
        <f>YEAR('Supermart Grocery Sales - Retai'!F:F)</f>
        <v>2016</v>
      </c>
      <c r="B1440">
        <f>MONTH('Supermart Grocery Sales - Retai'!F:F)</f>
        <v>5</v>
      </c>
      <c r="C1440" t="str" cm="1">
        <f t="array" ref="C1440">CHOOSE(_xlfn.ANCHORARRAY(B1440), "Jan", "Feb", "Mar", "Apr", "May", "Jun", "Jul", "Aug", "Sep", "Oct", "Nov", "Dec")</f>
        <v>May</v>
      </c>
      <c r="D1440" t="str">
        <f>"Q"&amp;ROUNDUP(MONTH('Supermart Grocery Sales - Retai'!F1440)/3,0)</f>
        <v>Q2</v>
      </c>
      <c r="E1440">
        <f>tbl_DataModel[[#This Row],[Profit]]/tbl_DataModel[[#This Row],[Sales]]</f>
        <v>0.32</v>
      </c>
      <c r="F1440">
        <v>1370</v>
      </c>
      <c r="G1440">
        <v>438.4</v>
      </c>
      <c r="H1440" t="s">
        <v>49</v>
      </c>
      <c r="I1440" t="s">
        <v>205</v>
      </c>
      <c r="J1440" t="s">
        <v>76</v>
      </c>
      <c r="K1440" t="s">
        <v>146</v>
      </c>
    </row>
    <row r="1441" spans="1:11" x14ac:dyDescent="0.3">
      <c r="A1441">
        <f>YEAR('Supermart Grocery Sales - Retai'!F:F)</f>
        <v>2017</v>
      </c>
      <c r="B1441">
        <f>MONTH('Supermart Grocery Sales - Retai'!F:F)</f>
        <v>5</v>
      </c>
      <c r="C1441" t="str" cm="1">
        <f t="array" ref="C1441">CHOOSE(_xlfn.ANCHORARRAY(B1441), "Jan", "Feb", "Mar", "Apr", "May", "Jun", "Jul", "Aug", "Sep", "Oct", "Nov", "Dec")</f>
        <v>May</v>
      </c>
      <c r="D1441" t="str">
        <f>"Q"&amp;ROUNDUP(MONTH('Supermart Grocery Sales - Retai'!F1441)/3,0)</f>
        <v>Q2</v>
      </c>
      <c r="E1441">
        <f>tbl_DataModel[[#This Row],[Profit]]/tbl_DataModel[[#This Row],[Sales]]</f>
        <v>0.05</v>
      </c>
      <c r="F1441">
        <v>1444</v>
      </c>
      <c r="G1441">
        <v>72.2</v>
      </c>
      <c r="H1441" t="s">
        <v>32</v>
      </c>
      <c r="I1441" t="s">
        <v>97</v>
      </c>
      <c r="J1441" t="s">
        <v>76</v>
      </c>
      <c r="K1441" t="s">
        <v>263</v>
      </c>
    </row>
    <row r="1442" spans="1:11" x14ac:dyDescent="0.3">
      <c r="A1442">
        <f>YEAR('Supermart Grocery Sales - Retai'!F:F)</f>
        <v>2018</v>
      </c>
      <c r="B1442">
        <f>MONTH('Supermart Grocery Sales - Retai'!F:F)</f>
        <v>12</v>
      </c>
      <c r="C1442" t="str" cm="1">
        <f t="array" ref="C1442">CHOOSE(_xlfn.ANCHORARRAY(B1442), "Jan", "Feb", "Mar", "Apr", "May", "Jun", "Jul", "Aug", "Sep", "Oct", "Nov", "Dec")</f>
        <v>Dec</v>
      </c>
      <c r="D1442" t="str">
        <f>"Q"&amp;ROUNDUP(MONTH('Supermart Grocery Sales - Retai'!F1442)/3,0)</f>
        <v>Q4</v>
      </c>
      <c r="E1442">
        <f>tbl_DataModel[[#This Row],[Profit]]/tbl_DataModel[[#This Row],[Sales]]</f>
        <v>0.17</v>
      </c>
      <c r="F1442">
        <v>2316</v>
      </c>
      <c r="G1442">
        <v>393.72</v>
      </c>
      <c r="H1442" t="s">
        <v>13</v>
      </c>
      <c r="I1442" t="s">
        <v>14</v>
      </c>
      <c r="J1442" t="s">
        <v>76</v>
      </c>
      <c r="K1442" t="s">
        <v>116</v>
      </c>
    </row>
    <row r="1443" spans="1:11" x14ac:dyDescent="0.3">
      <c r="A1443">
        <f>YEAR('Supermart Grocery Sales - Retai'!F:F)</f>
        <v>2017</v>
      </c>
      <c r="B1443">
        <f>MONTH('Supermart Grocery Sales - Retai'!F:F)</f>
        <v>4</v>
      </c>
      <c r="C1443" t="str" cm="1">
        <f t="array" ref="C1443">CHOOSE(_xlfn.ANCHORARRAY(B1443), "Jan", "Feb", "Mar", "Apr", "May", "Jun", "Jul", "Aug", "Sep", "Oct", "Nov", "Dec")</f>
        <v>Apr</v>
      </c>
      <c r="D1443" t="str">
        <f>"Q"&amp;ROUNDUP(MONTH('Supermart Grocery Sales - Retai'!F1443)/3,0)</f>
        <v>Q2</v>
      </c>
      <c r="E1443">
        <f>tbl_DataModel[[#This Row],[Profit]]/tbl_DataModel[[#This Row],[Sales]]</f>
        <v>0.3</v>
      </c>
      <c r="F1443">
        <v>1301</v>
      </c>
      <c r="G1443">
        <v>390.3</v>
      </c>
      <c r="H1443" t="s">
        <v>20</v>
      </c>
      <c r="I1443" t="s">
        <v>21</v>
      </c>
      <c r="J1443" t="s">
        <v>76</v>
      </c>
      <c r="K1443" t="s">
        <v>151</v>
      </c>
    </row>
    <row r="1444" spans="1:11" x14ac:dyDescent="0.3">
      <c r="A1444">
        <f>YEAR('Supermart Grocery Sales - Retai'!F:F)</f>
        <v>2015</v>
      </c>
      <c r="B1444">
        <f>MONTH('Supermart Grocery Sales - Retai'!F:F)</f>
        <v>3</v>
      </c>
      <c r="C1444" t="str" cm="1">
        <f t="array" ref="C1444">CHOOSE(_xlfn.ANCHORARRAY(B1444), "Jan", "Feb", "Mar", "Apr", "May", "Jun", "Jul", "Aug", "Sep", "Oct", "Nov", "Dec")</f>
        <v>Mar</v>
      </c>
      <c r="D1444" t="str">
        <f>"Q"&amp;ROUNDUP(MONTH('Supermart Grocery Sales - Retai'!F1444)/3,0)</f>
        <v>Q1</v>
      </c>
      <c r="E1444">
        <f>tbl_DataModel[[#This Row],[Profit]]/tbl_DataModel[[#This Row],[Sales]]</f>
        <v>0.36</v>
      </c>
      <c r="F1444">
        <v>959</v>
      </c>
      <c r="G1444">
        <v>345.24</v>
      </c>
      <c r="H1444" t="s">
        <v>32</v>
      </c>
      <c r="I1444" t="s">
        <v>33</v>
      </c>
      <c r="J1444" t="s">
        <v>76</v>
      </c>
      <c r="K1444" t="s">
        <v>42</v>
      </c>
    </row>
    <row r="1445" spans="1:11" x14ac:dyDescent="0.3">
      <c r="A1445">
        <f>YEAR('Supermart Grocery Sales - Retai'!F:F)</f>
        <v>2017</v>
      </c>
      <c r="B1445">
        <f>MONTH('Supermart Grocery Sales - Retai'!F:F)</f>
        <v>8</v>
      </c>
      <c r="C1445" t="str" cm="1">
        <f t="array" ref="C1445">CHOOSE(_xlfn.ANCHORARRAY(B1445), "Jan", "Feb", "Mar", "Apr", "May", "Jun", "Jul", "Aug", "Sep", "Oct", "Nov", "Dec")</f>
        <v>Aug</v>
      </c>
      <c r="D1445" t="str">
        <f>"Q"&amp;ROUNDUP(MONTH('Supermart Grocery Sales - Retai'!F1445)/3,0)</f>
        <v>Q3</v>
      </c>
      <c r="E1445">
        <f>tbl_DataModel[[#This Row],[Profit]]/tbl_DataModel[[#This Row],[Sales]]</f>
        <v>0.34</v>
      </c>
      <c r="F1445">
        <v>2005</v>
      </c>
      <c r="G1445">
        <v>681.7</v>
      </c>
      <c r="H1445" t="s">
        <v>20</v>
      </c>
      <c r="I1445" t="s">
        <v>21</v>
      </c>
      <c r="J1445" t="s">
        <v>76</v>
      </c>
      <c r="K1445" t="s">
        <v>111</v>
      </c>
    </row>
    <row r="1446" spans="1:11" x14ac:dyDescent="0.3">
      <c r="A1446">
        <f>YEAR('Supermart Grocery Sales - Retai'!F:F)</f>
        <v>2016</v>
      </c>
      <c r="B1446">
        <f>MONTH('Supermart Grocery Sales - Retai'!F:F)</f>
        <v>11</v>
      </c>
      <c r="C1446" t="str" cm="1">
        <f t="array" ref="C1446">CHOOSE(_xlfn.ANCHORARRAY(B1446), "Jan", "Feb", "Mar", "Apr", "May", "Jun", "Jul", "Aug", "Sep", "Oct", "Nov", "Dec")</f>
        <v>Nov</v>
      </c>
      <c r="D1446" t="str">
        <f>"Q"&amp;ROUNDUP(MONTH('Supermart Grocery Sales - Retai'!F1446)/3,0)</f>
        <v>Q4</v>
      </c>
      <c r="E1446">
        <f>tbl_DataModel[[#This Row],[Profit]]/tbl_DataModel[[#This Row],[Sales]]</f>
        <v>0.05</v>
      </c>
      <c r="F1446">
        <v>1244</v>
      </c>
      <c r="G1446">
        <v>62.2</v>
      </c>
      <c r="H1446" t="s">
        <v>13</v>
      </c>
      <c r="I1446" t="s">
        <v>195</v>
      </c>
      <c r="J1446" t="s">
        <v>76</v>
      </c>
      <c r="K1446" t="s">
        <v>53</v>
      </c>
    </row>
    <row r="1447" spans="1:11" x14ac:dyDescent="0.3">
      <c r="A1447">
        <f>YEAR('Supermart Grocery Sales - Retai'!F:F)</f>
        <v>2017</v>
      </c>
      <c r="B1447">
        <f>MONTH('Supermart Grocery Sales - Retai'!F:F)</f>
        <v>12</v>
      </c>
      <c r="C1447" t="str" cm="1">
        <f t="array" ref="C1447">CHOOSE(_xlfn.ANCHORARRAY(B1447), "Jan", "Feb", "Mar", "Apr", "May", "Jun", "Jul", "Aug", "Sep", "Oct", "Nov", "Dec")</f>
        <v>Dec</v>
      </c>
      <c r="D1447" t="str">
        <f>"Q"&amp;ROUNDUP(MONTH('Supermart Grocery Sales - Retai'!F1447)/3,0)</f>
        <v>Q4</v>
      </c>
      <c r="E1447">
        <f>tbl_DataModel[[#This Row],[Profit]]/tbl_DataModel[[#This Row],[Sales]]</f>
        <v>0.22</v>
      </c>
      <c r="F1447">
        <v>790</v>
      </c>
      <c r="G1447">
        <v>173.8</v>
      </c>
      <c r="H1447" t="s">
        <v>26</v>
      </c>
      <c r="I1447" t="s">
        <v>37</v>
      </c>
      <c r="J1447" t="s">
        <v>76</v>
      </c>
      <c r="K1447" t="s">
        <v>62</v>
      </c>
    </row>
    <row r="1448" spans="1:11" x14ac:dyDescent="0.3">
      <c r="A1448">
        <f>YEAR('Supermart Grocery Sales - Retai'!F:F)</f>
        <v>2018</v>
      </c>
      <c r="B1448">
        <f>MONTH('Supermart Grocery Sales - Retai'!F:F)</f>
        <v>6</v>
      </c>
      <c r="C1448" t="str" cm="1">
        <f t="array" ref="C1448">CHOOSE(_xlfn.ANCHORARRAY(B1448), "Jan", "Feb", "Mar", "Apr", "May", "Jun", "Jul", "Aug", "Sep", "Oct", "Nov", "Dec")</f>
        <v>Jun</v>
      </c>
      <c r="D1448" t="str">
        <f>"Q"&amp;ROUNDUP(MONTH('Supermart Grocery Sales - Retai'!F1448)/3,0)</f>
        <v>Q2</v>
      </c>
      <c r="E1448">
        <f>tbl_DataModel[[#This Row],[Profit]]/tbl_DataModel[[#This Row],[Sales]]</f>
        <v>0.06</v>
      </c>
      <c r="F1448">
        <v>1472</v>
      </c>
      <c r="G1448">
        <v>88.32</v>
      </c>
      <c r="H1448" t="s">
        <v>26</v>
      </c>
      <c r="I1448" t="s">
        <v>94</v>
      </c>
      <c r="J1448" t="s">
        <v>76</v>
      </c>
      <c r="K1448" t="s">
        <v>86</v>
      </c>
    </row>
    <row r="1449" spans="1:11" x14ac:dyDescent="0.3">
      <c r="A1449">
        <f>YEAR('Supermart Grocery Sales - Retai'!F:F)</f>
        <v>2018</v>
      </c>
      <c r="B1449">
        <f>MONTH('Supermart Grocery Sales - Retai'!F:F)</f>
        <v>5</v>
      </c>
      <c r="C1449" t="str" cm="1">
        <f t="array" ref="C1449">CHOOSE(_xlfn.ANCHORARRAY(B1449), "Jan", "Feb", "Mar", "Apr", "May", "Jun", "Jul", "Aug", "Sep", "Oct", "Nov", "Dec")</f>
        <v>May</v>
      </c>
      <c r="D1449" t="str">
        <f>"Q"&amp;ROUNDUP(MONTH('Supermart Grocery Sales - Retai'!F1449)/3,0)</f>
        <v>Q2</v>
      </c>
      <c r="E1449">
        <f>tbl_DataModel[[#This Row],[Profit]]/tbl_DataModel[[#This Row],[Sales]]</f>
        <v>0.1</v>
      </c>
      <c r="F1449">
        <v>2424</v>
      </c>
      <c r="G1449">
        <v>242.4</v>
      </c>
      <c r="H1449" t="s">
        <v>49</v>
      </c>
      <c r="I1449" t="s">
        <v>205</v>
      </c>
      <c r="J1449" t="s">
        <v>76</v>
      </c>
      <c r="K1449" t="s">
        <v>45</v>
      </c>
    </row>
    <row r="1450" spans="1:11" x14ac:dyDescent="0.3">
      <c r="A1450">
        <f>YEAR('Supermart Grocery Sales - Retai'!F:F)</f>
        <v>2018</v>
      </c>
      <c r="B1450">
        <f>MONTH('Supermart Grocery Sales - Retai'!F:F)</f>
        <v>3</v>
      </c>
      <c r="C1450" t="str" cm="1">
        <f t="array" ref="C1450">CHOOSE(_xlfn.ANCHORARRAY(B1450), "Jan", "Feb", "Mar", "Apr", "May", "Jun", "Jul", "Aug", "Sep", "Oct", "Nov", "Dec")</f>
        <v>Mar</v>
      </c>
      <c r="D1450" t="str">
        <f>"Q"&amp;ROUNDUP(MONTH('Supermart Grocery Sales - Retai'!F1450)/3,0)</f>
        <v>Q1</v>
      </c>
      <c r="E1450">
        <f>tbl_DataModel[[#This Row],[Profit]]/tbl_DataModel[[#This Row],[Sales]]</f>
        <v>9.9999999999999992E-2</v>
      </c>
      <c r="F1450">
        <v>2451</v>
      </c>
      <c r="G1450">
        <v>245.1</v>
      </c>
      <c r="H1450" t="s">
        <v>13</v>
      </c>
      <c r="I1450" t="s">
        <v>195</v>
      </c>
      <c r="J1450" t="s">
        <v>76</v>
      </c>
      <c r="K1450" t="s">
        <v>116</v>
      </c>
    </row>
    <row r="1451" spans="1:11" x14ac:dyDescent="0.3">
      <c r="A1451">
        <f>YEAR('Supermart Grocery Sales - Retai'!F:F)</f>
        <v>2017</v>
      </c>
      <c r="B1451">
        <f>MONTH('Supermart Grocery Sales - Retai'!F:F)</f>
        <v>12</v>
      </c>
      <c r="C1451" t="str" cm="1">
        <f t="array" ref="C1451">CHOOSE(_xlfn.ANCHORARRAY(B1451), "Jan", "Feb", "Mar", "Apr", "May", "Jun", "Jul", "Aug", "Sep", "Oct", "Nov", "Dec")</f>
        <v>Dec</v>
      </c>
      <c r="D1451" t="str">
        <f>"Q"&amp;ROUNDUP(MONTH('Supermart Grocery Sales - Retai'!F1451)/3,0)</f>
        <v>Q4</v>
      </c>
      <c r="E1451">
        <f>tbl_DataModel[[#This Row],[Profit]]/tbl_DataModel[[#This Row],[Sales]]</f>
        <v>0.39999999999999997</v>
      </c>
      <c r="F1451">
        <v>1193</v>
      </c>
      <c r="G1451">
        <v>477.2</v>
      </c>
      <c r="H1451" t="s">
        <v>26</v>
      </c>
      <c r="I1451" t="s">
        <v>37</v>
      </c>
      <c r="J1451" t="s">
        <v>76</v>
      </c>
      <c r="K1451" t="s">
        <v>19</v>
      </c>
    </row>
    <row r="1452" spans="1:11" x14ac:dyDescent="0.3">
      <c r="A1452">
        <f>YEAR('Supermart Grocery Sales - Retai'!F:F)</f>
        <v>2016</v>
      </c>
      <c r="B1452">
        <f>MONTH('Supermart Grocery Sales - Retai'!F:F)</f>
        <v>3</v>
      </c>
      <c r="C1452" t="str" cm="1">
        <f t="array" ref="C1452">CHOOSE(_xlfn.ANCHORARRAY(B1452), "Jan", "Feb", "Mar", "Apr", "May", "Jun", "Jul", "Aug", "Sep", "Oct", "Nov", "Dec")</f>
        <v>Mar</v>
      </c>
      <c r="D1452" t="str">
        <f>"Q"&amp;ROUNDUP(MONTH('Supermart Grocery Sales - Retai'!F1452)/3,0)</f>
        <v>Q1</v>
      </c>
      <c r="E1452">
        <f>tbl_DataModel[[#This Row],[Profit]]/tbl_DataModel[[#This Row],[Sales]]</f>
        <v>0.27999999999999997</v>
      </c>
      <c r="F1452">
        <v>1113</v>
      </c>
      <c r="G1452">
        <v>311.64</v>
      </c>
      <c r="H1452" t="s">
        <v>13</v>
      </c>
      <c r="I1452" t="s">
        <v>195</v>
      </c>
      <c r="J1452" t="s">
        <v>76</v>
      </c>
      <c r="K1452" t="s">
        <v>261</v>
      </c>
    </row>
    <row r="1453" spans="1:11" x14ac:dyDescent="0.3">
      <c r="A1453">
        <f>YEAR('Supermart Grocery Sales - Retai'!F:F)</f>
        <v>2017</v>
      </c>
      <c r="B1453">
        <f>MONTH('Supermart Grocery Sales - Retai'!F:F)</f>
        <v>12</v>
      </c>
      <c r="C1453" t="str" cm="1">
        <f t="array" ref="C1453">CHOOSE(_xlfn.ANCHORARRAY(B1453), "Jan", "Feb", "Mar", "Apr", "May", "Jun", "Jul", "Aug", "Sep", "Oct", "Nov", "Dec")</f>
        <v>Dec</v>
      </c>
      <c r="D1453" t="str">
        <f>"Q"&amp;ROUNDUP(MONTH('Supermart Grocery Sales - Retai'!F1453)/3,0)</f>
        <v>Q4</v>
      </c>
      <c r="E1453">
        <f>tbl_DataModel[[#This Row],[Profit]]/tbl_DataModel[[#This Row],[Sales]]</f>
        <v>0.4</v>
      </c>
      <c r="F1453">
        <v>1698</v>
      </c>
      <c r="G1453">
        <v>679.2</v>
      </c>
      <c r="H1453" t="s">
        <v>26</v>
      </c>
      <c r="I1453" t="s">
        <v>27</v>
      </c>
      <c r="J1453" t="s">
        <v>76</v>
      </c>
      <c r="K1453" t="s">
        <v>120</v>
      </c>
    </row>
    <row r="1454" spans="1:11" x14ac:dyDescent="0.3">
      <c r="A1454">
        <f>YEAR('Supermart Grocery Sales - Retai'!F:F)</f>
        <v>2016</v>
      </c>
      <c r="B1454">
        <f>MONTH('Supermart Grocery Sales - Retai'!F:F)</f>
        <v>9</v>
      </c>
      <c r="C1454" t="str" cm="1">
        <f t="array" ref="C1454">CHOOSE(_xlfn.ANCHORARRAY(B1454), "Jan", "Feb", "Mar", "Apr", "May", "Jun", "Jul", "Aug", "Sep", "Oct", "Nov", "Dec")</f>
        <v>Sep</v>
      </c>
      <c r="D1454" t="str">
        <f>"Q"&amp;ROUNDUP(MONTH('Supermart Grocery Sales - Retai'!F1454)/3,0)</f>
        <v>Q3</v>
      </c>
      <c r="E1454">
        <f>tbl_DataModel[[#This Row],[Profit]]/tbl_DataModel[[#This Row],[Sales]]</f>
        <v>0.44</v>
      </c>
      <c r="F1454">
        <v>1392</v>
      </c>
      <c r="G1454">
        <v>612.48</v>
      </c>
      <c r="H1454" t="s">
        <v>32</v>
      </c>
      <c r="I1454" t="s">
        <v>97</v>
      </c>
      <c r="J1454" t="s">
        <v>76</v>
      </c>
      <c r="K1454" t="s">
        <v>67</v>
      </c>
    </row>
    <row r="1455" spans="1:11" x14ac:dyDescent="0.3">
      <c r="A1455">
        <f>YEAR('Supermart Grocery Sales - Retai'!F:F)</f>
        <v>2016</v>
      </c>
      <c r="B1455">
        <f>MONTH('Supermart Grocery Sales - Retai'!F:F)</f>
        <v>3</v>
      </c>
      <c r="C1455" t="str" cm="1">
        <f t="array" ref="C1455">CHOOSE(_xlfn.ANCHORARRAY(B1455), "Jan", "Feb", "Mar", "Apr", "May", "Jun", "Jul", "Aug", "Sep", "Oct", "Nov", "Dec")</f>
        <v>Mar</v>
      </c>
      <c r="D1455" t="str">
        <f>"Q"&amp;ROUNDUP(MONTH('Supermart Grocery Sales - Retai'!F1455)/3,0)</f>
        <v>Q1</v>
      </c>
      <c r="E1455">
        <f>tbl_DataModel[[#This Row],[Profit]]/tbl_DataModel[[#This Row],[Sales]]</f>
        <v>0.22999999999999998</v>
      </c>
      <c r="F1455">
        <v>937</v>
      </c>
      <c r="G1455">
        <v>215.51</v>
      </c>
      <c r="H1455" t="s">
        <v>26</v>
      </c>
      <c r="I1455" t="s">
        <v>94</v>
      </c>
      <c r="J1455" t="s">
        <v>76</v>
      </c>
      <c r="K1455" t="s">
        <v>67</v>
      </c>
    </row>
    <row r="1456" spans="1:11" x14ac:dyDescent="0.3">
      <c r="A1456">
        <f>YEAR('Supermart Grocery Sales - Retai'!F:F)</f>
        <v>2016</v>
      </c>
      <c r="B1456">
        <f>MONTH('Supermart Grocery Sales - Retai'!F:F)</f>
        <v>11</v>
      </c>
      <c r="C1456" t="str" cm="1">
        <f t="array" ref="C1456">CHOOSE(_xlfn.ANCHORARRAY(B1456), "Jan", "Feb", "Mar", "Apr", "May", "Jun", "Jul", "Aug", "Sep", "Oct", "Nov", "Dec")</f>
        <v>Nov</v>
      </c>
      <c r="D1456" t="str">
        <f>"Q"&amp;ROUNDUP(MONTH('Supermart Grocery Sales - Retai'!F1456)/3,0)</f>
        <v>Q4</v>
      </c>
      <c r="E1456">
        <f>tbl_DataModel[[#This Row],[Profit]]/tbl_DataModel[[#This Row],[Sales]]</f>
        <v>0.29000000000000004</v>
      </c>
      <c r="F1456">
        <v>774</v>
      </c>
      <c r="G1456">
        <v>224.46</v>
      </c>
      <c r="H1456" t="s">
        <v>32</v>
      </c>
      <c r="I1456" t="s">
        <v>97</v>
      </c>
      <c r="J1456" t="s">
        <v>76</v>
      </c>
      <c r="K1456" t="s">
        <v>116</v>
      </c>
    </row>
    <row r="1457" spans="1:11" x14ac:dyDescent="0.3">
      <c r="A1457">
        <f>YEAR('Supermart Grocery Sales - Retai'!F:F)</f>
        <v>2015</v>
      </c>
      <c r="B1457">
        <f>MONTH('Supermart Grocery Sales - Retai'!F:F)</f>
        <v>6</v>
      </c>
      <c r="C1457" t="str" cm="1">
        <f t="array" ref="C1457">CHOOSE(_xlfn.ANCHORARRAY(B1457), "Jan", "Feb", "Mar", "Apr", "May", "Jun", "Jul", "Aug", "Sep", "Oct", "Nov", "Dec")</f>
        <v>Jun</v>
      </c>
      <c r="D1457" t="str">
        <f>"Q"&amp;ROUNDUP(MONTH('Supermart Grocery Sales - Retai'!F1457)/3,0)</f>
        <v>Q2</v>
      </c>
      <c r="E1457">
        <f>tbl_DataModel[[#This Row],[Profit]]/tbl_DataModel[[#This Row],[Sales]]</f>
        <v>0.16</v>
      </c>
      <c r="F1457">
        <v>1872</v>
      </c>
      <c r="G1457">
        <v>299.52</v>
      </c>
      <c r="H1457" t="s">
        <v>58</v>
      </c>
      <c r="I1457" t="s">
        <v>59</v>
      </c>
      <c r="J1457" t="s">
        <v>76</v>
      </c>
      <c r="K1457" t="s">
        <v>211</v>
      </c>
    </row>
    <row r="1458" spans="1:11" x14ac:dyDescent="0.3">
      <c r="A1458">
        <f>YEAR('Supermart Grocery Sales - Retai'!F:F)</f>
        <v>2016</v>
      </c>
      <c r="B1458">
        <f>MONTH('Supermart Grocery Sales - Retai'!F:F)</f>
        <v>5</v>
      </c>
      <c r="C1458" t="str" cm="1">
        <f t="array" ref="C1458">CHOOSE(_xlfn.ANCHORARRAY(B1458), "Jan", "Feb", "Mar", "Apr", "May", "Jun", "Jul", "Aug", "Sep", "Oct", "Nov", "Dec")</f>
        <v>May</v>
      </c>
      <c r="D1458" t="str">
        <f>"Q"&amp;ROUNDUP(MONTH('Supermart Grocery Sales - Retai'!F1458)/3,0)</f>
        <v>Q2</v>
      </c>
      <c r="E1458">
        <f>tbl_DataModel[[#This Row],[Profit]]/tbl_DataModel[[#This Row],[Sales]]</f>
        <v>0.22</v>
      </c>
      <c r="F1458">
        <v>1592</v>
      </c>
      <c r="G1458">
        <v>350.24</v>
      </c>
      <c r="H1458" t="s">
        <v>20</v>
      </c>
      <c r="I1458" t="s">
        <v>91</v>
      </c>
      <c r="J1458" t="s">
        <v>76</v>
      </c>
      <c r="K1458" t="s">
        <v>211</v>
      </c>
    </row>
    <row r="1459" spans="1:11" x14ac:dyDescent="0.3">
      <c r="A1459">
        <f>YEAR('Supermart Grocery Sales - Retai'!F:F)</f>
        <v>2017</v>
      </c>
      <c r="B1459">
        <f>MONTH('Supermart Grocery Sales - Retai'!F:F)</f>
        <v>9</v>
      </c>
      <c r="C1459" t="str" cm="1">
        <f t="array" ref="C1459">CHOOSE(_xlfn.ANCHORARRAY(B1459), "Jan", "Feb", "Mar", "Apr", "May", "Jun", "Jul", "Aug", "Sep", "Oct", "Nov", "Dec")</f>
        <v>Sep</v>
      </c>
      <c r="D1459" t="str">
        <f>"Q"&amp;ROUNDUP(MONTH('Supermart Grocery Sales - Retai'!F1459)/3,0)</f>
        <v>Q3</v>
      </c>
      <c r="E1459">
        <f>tbl_DataModel[[#This Row],[Profit]]/tbl_DataModel[[#This Row],[Sales]]</f>
        <v>0.28999999999999998</v>
      </c>
      <c r="F1459">
        <v>1464</v>
      </c>
      <c r="G1459">
        <v>424.56</v>
      </c>
      <c r="H1459" t="s">
        <v>20</v>
      </c>
      <c r="I1459" t="s">
        <v>91</v>
      </c>
      <c r="J1459" t="s">
        <v>76</v>
      </c>
      <c r="K1459" t="s">
        <v>67</v>
      </c>
    </row>
    <row r="1460" spans="1:11" x14ac:dyDescent="0.3">
      <c r="A1460">
        <f>YEAR('Supermart Grocery Sales - Retai'!F:F)</f>
        <v>2016</v>
      </c>
      <c r="B1460">
        <f>MONTH('Supermart Grocery Sales - Retai'!F:F)</f>
        <v>1</v>
      </c>
      <c r="C1460" t="str" cm="1">
        <f t="array" ref="C1460">CHOOSE(_xlfn.ANCHORARRAY(B1460), "Jan", "Feb", "Mar", "Apr", "May", "Jun", "Jul", "Aug", "Sep", "Oct", "Nov", "Dec")</f>
        <v>Jan</v>
      </c>
      <c r="D1460" t="str">
        <f>"Q"&amp;ROUNDUP(MONTH('Supermart Grocery Sales - Retai'!F1460)/3,0)</f>
        <v>Q1</v>
      </c>
      <c r="E1460">
        <f>tbl_DataModel[[#This Row],[Profit]]/tbl_DataModel[[#This Row],[Sales]]</f>
        <v>0.23</v>
      </c>
      <c r="F1460">
        <v>2000</v>
      </c>
      <c r="G1460">
        <v>460</v>
      </c>
      <c r="H1460" t="s">
        <v>58</v>
      </c>
      <c r="I1460" t="s">
        <v>112</v>
      </c>
      <c r="J1460" t="s">
        <v>76</v>
      </c>
      <c r="K1460" t="s">
        <v>135</v>
      </c>
    </row>
    <row r="1461" spans="1:11" x14ac:dyDescent="0.3">
      <c r="A1461">
        <f>YEAR('Supermart Grocery Sales - Retai'!F:F)</f>
        <v>2016</v>
      </c>
      <c r="B1461">
        <f>MONTH('Supermart Grocery Sales - Retai'!F:F)</f>
        <v>7</v>
      </c>
      <c r="C1461" t="str" cm="1">
        <f t="array" ref="C1461">CHOOSE(_xlfn.ANCHORARRAY(B1461), "Jan", "Feb", "Mar", "Apr", "May", "Jun", "Jul", "Aug", "Sep", "Oct", "Nov", "Dec")</f>
        <v>Jul</v>
      </c>
      <c r="D1461" t="str">
        <f>"Q"&amp;ROUNDUP(MONTH('Supermart Grocery Sales - Retai'!F1461)/3,0)</f>
        <v>Q3</v>
      </c>
      <c r="E1461">
        <f>tbl_DataModel[[#This Row],[Profit]]/tbl_DataModel[[#This Row],[Sales]]</f>
        <v>0.25</v>
      </c>
      <c r="F1461">
        <v>938</v>
      </c>
      <c r="G1461">
        <v>234.5</v>
      </c>
      <c r="H1461" t="s">
        <v>26</v>
      </c>
      <c r="I1461" t="s">
        <v>27</v>
      </c>
      <c r="J1461" t="s">
        <v>76</v>
      </c>
      <c r="K1461" t="s">
        <v>25</v>
      </c>
    </row>
    <row r="1462" spans="1:11" x14ac:dyDescent="0.3">
      <c r="A1462">
        <f>YEAR('Supermart Grocery Sales - Retai'!F:F)</f>
        <v>2015</v>
      </c>
      <c r="B1462">
        <f>MONTH('Supermart Grocery Sales - Retai'!F:F)</f>
        <v>5</v>
      </c>
      <c r="C1462" t="str" cm="1">
        <f t="array" ref="C1462">CHOOSE(_xlfn.ANCHORARRAY(B1462), "Jan", "Feb", "Mar", "Apr", "May", "Jun", "Jul", "Aug", "Sep", "Oct", "Nov", "Dec")</f>
        <v>May</v>
      </c>
      <c r="D1462" t="str">
        <f>"Q"&amp;ROUNDUP(MONTH('Supermart Grocery Sales - Retai'!F1462)/3,0)</f>
        <v>Q2</v>
      </c>
      <c r="E1462">
        <f>tbl_DataModel[[#This Row],[Profit]]/tbl_DataModel[[#This Row],[Sales]]</f>
        <v>0.29000000000000004</v>
      </c>
      <c r="F1462">
        <v>2305</v>
      </c>
      <c r="G1462">
        <v>668.45</v>
      </c>
      <c r="H1462" t="s">
        <v>13</v>
      </c>
      <c r="I1462" t="s">
        <v>79</v>
      </c>
      <c r="J1462" t="s">
        <v>76</v>
      </c>
      <c r="K1462" t="s">
        <v>12</v>
      </c>
    </row>
    <row r="1463" spans="1:11" x14ac:dyDescent="0.3">
      <c r="A1463">
        <f>YEAR('Supermart Grocery Sales - Retai'!F:F)</f>
        <v>2018</v>
      </c>
      <c r="B1463">
        <f>MONTH('Supermart Grocery Sales - Retai'!F:F)</f>
        <v>11</v>
      </c>
      <c r="C1463" t="str" cm="1">
        <f t="array" ref="C1463">CHOOSE(_xlfn.ANCHORARRAY(B1463), "Jan", "Feb", "Mar", "Apr", "May", "Jun", "Jul", "Aug", "Sep", "Oct", "Nov", "Dec")</f>
        <v>Nov</v>
      </c>
      <c r="D1463" t="str">
        <f>"Q"&amp;ROUNDUP(MONTH('Supermart Grocery Sales - Retai'!F1463)/3,0)</f>
        <v>Q4</v>
      </c>
      <c r="E1463">
        <f>tbl_DataModel[[#This Row],[Profit]]/tbl_DataModel[[#This Row],[Sales]]</f>
        <v>0.29000000000000004</v>
      </c>
      <c r="F1463">
        <v>1220</v>
      </c>
      <c r="G1463">
        <v>353.8</v>
      </c>
      <c r="H1463" t="s">
        <v>20</v>
      </c>
      <c r="I1463" t="s">
        <v>91</v>
      </c>
      <c r="J1463" t="s">
        <v>76</v>
      </c>
      <c r="K1463" t="s">
        <v>165</v>
      </c>
    </row>
    <row r="1464" spans="1:11" x14ac:dyDescent="0.3">
      <c r="A1464">
        <f>YEAR('Supermart Grocery Sales - Retai'!F:F)</f>
        <v>2018</v>
      </c>
      <c r="B1464">
        <f>MONTH('Supermart Grocery Sales - Retai'!F:F)</f>
        <v>5</v>
      </c>
      <c r="C1464" t="str" cm="1">
        <f t="array" ref="C1464">CHOOSE(_xlfn.ANCHORARRAY(B1464), "Jan", "Feb", "Mar", "Apr", "May", "Jun", "Jul", "Aug", "Sep", "Oct", "Nov", "Dec")</f>
        <v>May</v>
      </c>
      <c r="D1464" t="str">
        <f>"Q"&amp;ROUNDUP(MONTH('Supermart Grocery Sales - Retai'!F1464)/3,0)</f>
        <v>Q2</v>
      </c>
      <c r="E1464">
        <f>tbl_DataModel[[#This Row],[Profit]]/tbl_DataModel[[#This Row],[Sales]]</f>
        <v>0.26</v>
      </c>
      <c r="F1464">
        <v>2319</v>
      </c>
      <c r="G1464">
        <v>602.94000000000005</v>
      </c>
      <c r="H1464" t="s">
        <v>49</v>
      </c>
      <c r="I1464" t="s">
        <v>54</v>
      </c>
      <c r="J1464" t="s">
        <v>76</v>
      </c>
      <c r="K1464" t="s">
        <v>135</v>
      </c>
    </row>
    <row r="1465" spans="1:11" x14ac:dyDescent="0.3">
      <c r="A1465">
        <f>YEAR('Supermart Grocery Sales - Retai'!F:F)</f>
        <v>2015</v>
      </c>
      <c r="B1465">
        <f>MONTH('Supermart Grocery Sales - Retai'!F:F)</f>
        <v>11</v>
      </c>
      <c r="C1465" t="str" cm="1">
        <f t="array" ref="C1465">CHOOSE(_xlfn.ANCHORARRAY(B1465), "Jan", "Feb", "Mar", "Apr", "May", "Jun", "Jul", "Aug", "Sep", "Oct", "Nov", "Dec")</f>
        <v>Nov</v>
      </c>
      <c r="D1465" t="str">
        <f>"Q"&amp;ROUNDUP(MONTH('Supermart Grocery Sales - Retai'!F1465)/3,0)</f>
        <v>Q4</v>
      </c>
      <c r="E1465">
        <f>tbl_DataModel[[#This Row],[Profit]]/tbl_DataModel[[#This Row],[Sales]]</f>
        <v>0.39999999999999997</v>
      </c>
      <c r="F1465">
        <v>1482</v>
      </c>
      <c r="G1465">
        <v>592.79999999999995</v>
      </c>
      <c r="H1465" t="s">
        <v>26</v>
      </c>
      <c r="I1465" t="s">
        <v>37</v>
      </c>
      <c r="J1465" t="s">
        <v>76</v>
      </c>
      <c r="K1465" t="s">
        <v>36</v>
      </c>
    </row>
    <row r="1466" spans="1:11" x14ac:dyDescent="0.3">
      <c r="A1466">
        <f>YEAR('Supermart Grocery Sales - Retai'!F:F)</f>
        <v>2016</v>
      </c>
      <c r="B1466">
        <f>MONTH('Supermart Grocery Sales - Retai'!F:F)</f>
        <v>9</v>
      </c>
      <c r="C1466" t="str" cm="1">
        <f t="array" ref="C1466">CHOOSE(_xlfn.ANCHORARRAY(B1466), "Jan", "Feb", "Mar", "Apr", "May", "Jun", "Jul", "Aug", "Sep", "Oct", "Nov", "Dec")</f>
        <v>Sep</v>
      </c>
      <c r="D1466" t="str">
        <f>"Q"&amp;ROUNDUP(MONTH('Supermart Grocery Sales - Retai'!F1466)/3,0)</f>
        <v>Q3</v>
      </c>
      <c r="E1466">
        <f>tbl_DataModel[[#This Row],[Profit]]/tbl_DataModel[[#This Row],[Sales]]</f>
        <v>0.43</v>
      </c>
      <c r="F1466">
        <v>1257</v>
      </c>
      <c r="G1466">
        <v>540.51</v>
      </c>
      <c r="H1466" t="s">
        <v>49</v>
      </c>
      <c r="I1466" t="s">
        <v>54</v>
      </c>
      <c r="J1466" t="s">
        <v>76</v>
      </c>
      <c r="K1466" t="s">
        <v>57</v>
      </c>
    </row>
    <row r="1467" spans="1:11" x14ac:dyDescent="0.3">
      <c r="A1467">
        <f>YEAR('Supermart Grocery Sales - Retai'!F:F)</f>
        <v>2016</v>
      </c>
      <c r="B1467">
        <f>MONTH('Supermart Grocery Sales - Retai'!F:F)</f>
        <v>6</v>
      </c>
      <c r="C1467" t="str" cm="1">
        <f t="array" ref="C1467">CHOOSE(_xlfn.ANCHORARRAY(B1467), "Jan", "Feb", "Mar", "Apr", "May", "Jun", "Jul", "Aug", "Sep", "Oct", "Nov", "Dec")</f>
        <v>Jun</v>
      </c>
      <c r="D1467" t="str">
        <f>"Q"&amp;ROUNDUP(MONTH('Supermart Grocery Sales - Retai'!F1467)/3,0)</f>
        <v>Q2</v>
      </c>
      <c r="E1467">
        <f>tbl_DataModel[[#This Row],[Profit]]/tbl_DataModel[[#This Row],[Sales]]</f>
        <v>0.44999999999999996</v>
      </c>
      <c r="F1467">
        <v>531</v>
      </c>
      <c r="G1467">
        <v>238.95</v>
      </c>
      <c r="H1467" t="s">
        <v>13</v>
      </c>
      <c r="I1467" t="s">
        <v>195</v>
      </c>
      <c r="J1467" t="s">
        <v>76</v>
      </c>
      <c r="K1467" t="s">
        <v>184</v>
      </c>
    </row>
    <row r="1468" spans="1:11" x14ac:dyDescent="0.3">
      <c r="A1468">
        <f>YEAR('Supermart Grocery Sales - Retai'!F:F)</f>
        <v>2016</v>
      </c>
      <c r="B1468">
        <f>MONTH('Supermart Grocery Sales - Retai'!F:F)</f>
        <v>4</v>
      </c>
      <c r="C1468" t="str" cm="1">
        <f t="array" ref="C1468">CHOOSE(_xlfn.ANCHORARRAY(B1468), "Jan", "Feb", "Mar", "Apr", "May", "Jun", "Jul", "Aug", "Sep", "Oct", "Nov", "Dec")</f>
        <v>Apr</v>
      </c>
      <c r="D1468" t="str">
        <f>"Q"&amp;ROUNDUP(MONTH('Supermart Grocery Sales - Retai'!F1468)/3,0)</f>
        <v>Q2</v>
      </c>
      <c r="E1468">
        <f>tbl_DataModel[[#This Row],[Profit]]/tbl_DataModel[[#This Row],[Sales]]</f>
        <v>0.21000000000000002</v>
      </c>
      <c r="F1468">
        <v>2077</v>
      </c>
      <c r="G1468">
        <v>436.17</v>
      </c>
      <c r="H1468" t="s">
        <v>13</v>
      </c>
      <c r="I1468" t="s">
        <v>195</v>
      </c>
      <c r="J1468" t="s">
        <v>76</v>
      </c>
      <c r="K1468" t="s">
        <v>169</v>
      </c>
    </row>
    <row r="1469" spans="1:11" x14ac:dyDescent="0.3">
      <c r="A1469">
        <f>YEAR('Supermart Grocery Sales - Retai'!F:F)</f>
        <v>2018</v>
      </c>
      <c r="B1469">
        <f>MONTH('Supermart Grocery Sales - Retai'!F:F)</f>
        <v>3</v>
      </c>
      <c r="C1469" t="str" cm="1">
        <f t="array" ref="C1469">CHOOSE(_xlfn.ANCHORARRAY(B1469), "Jan", "Feb", "Mar", "Apr", "May", "Jun", "Jul", "Aug", "Sep", "Oct", "Nov", "Dec")</f>
        <v>Mar</v>
      </c>
      <c r="D1469" t="str">
        <f>"Q"&amp;ROUNDUP(MONTH('Supermart Grocery Sales - Retai'!F1469)/3,0)</f>
        <v>Q1</v>
      </c>
      <c r="E1469">
        <f>tbl_DataModel[[#This Row],[Profit]]/tbl_DataModel[[#This Row],[Sales]]</f>
        <v>0.21</v>
      </c>
      <c r="F1469">
        <v>603</v>
      </c>
      <c r="G1469">
        <v>126.63</v>
      </c>
      <c r="H1469" t="s">
        <v>49</v>
      </c>
      <c r="I1469" t="s">
        <v>205</v>
      </c>
      <c r="J1469" t="s">
        <v>76</v>
      </c>
      <c r="K1469" t="s">
        <v>184</v>
      </c>
    </row>
    <row r="1470" spans="1:11" x14ac:dyDescent="0.3">
      <c r="A1470">
        <f>YEAR('Supermart Grocery Sales - Retai'!F:F)</f>
        <v>2016</v>
      </c>
      <c r="B1470">
        <f>MONTH('Supermart Grocery Sales - Retai'!F:F)</f>
        <v>3</v>
      </c>
      <c r="C1470" t="str" cm="1">
        <f t="array" ref="C1470">CHOOSE(_xlfn.ANCHORARRAY(B1470), "Jan", "Feb", "Mar", "Apr", "May", "Jun", "Jul", "Aug", "Sep", "Oct", "Nov", "Dec")</f>
        <v>Mar</v>
      </c>
      <c r="D1470" t="str">
        <f>"Q"&amp;ROUNDUP(MONTH('Supermart Grocery Sales - Retai'!F1470)/3,0)</f>
        <v>Q1</v>
      </c>
      <c r="E1470">
        <f>tbl_DataModel[[#This Row],[Profit]]/tbl_DataModel[[#This Row],[Sales]]</f>
        <v>0.28999999999999998</v>
      </c>
      <c r="F1470">
        <v>1213</v>
      </c>
      <c r="G1470">
        <v>351.77</v>
      </c>
      <c r="H1470" t="s">
        <v>49</v>
      </c>
      <c r="I1470" t="s">
        <v>205</v>
      </c>
      <c r="J1470" t="s">
        <v>76</v>
      </c>
      <c r="K1470" t="s">
        <v>169</v>
      </c>
    </row>
    <row r="1471" spans="1:11" x14ac:dyDescent="0.3">
      <c r="A1471">
        <f>YEAR('Supermart Grocery Sales - Retai'!F:F)</f>
        <v>2016</v>
      </c>
      <c r="B1471">
        <f>MONTH('Supermart Grocery Sales - Retai'!F:F)</f>
        <v>5</v>
      </c>
      <c r="C1471" t="str" cm="1">
        <f t="array" ref="C1471">CHOOSE(_xlfn.ANCHORARRAY(B1471), "Jan", "Feb", "Mar", "Apr", "May", "Jun", "Jul", "Aug", "Sep", "Oct", "Nov", "Dec")</f>
        <v>May</v>
      </c>
      <c r="D1471" t="str">
        <f>"Q"&amp;ROUNDUP(MONTH('Supermart Grocery Sales - Retai'!F1471)/3,0)</f>
        <v>Q2</v>
      </c>
      <c r="E1471">
        <f>tbl_DataModel[[#This Row],[Profit]]/tbl_DataModel[[#This Row],[Sales]]</f>
        <v>0.32999999999999996</v>
      </c>
      <c r="F1471">
        <v>905</v>
      </c>
      <c r="G1471">
        <v>298.64999999999998</v>
      </c>
      <c r="H1471" t="s">
        <v>20</v>
      </c>
      <c r="I1471" t="s">
        <v>21</v>
      </c>
      <c r="J1471" t="s">
        <v>76</v>
      </c>
      <c r="K1471" t="s">
        <v>74</v>
      </c>
    </row>
    <row r="1472" spans="1:11" x14ac:dyDescent="0.3">
      <c r="A1472">
        <f>YEAR('Supermart Grocery Sales - Retai'!F:F)</f>
        <v>2016</v>
      </c>
      <c r="B1472">
        <f>MONTH('Supermart Grocery Sales - Retai'!F:F)</f>
        <v>4</v>
      </c>
      <c r="C1472" t="str" cm="1">
        <f t="array" ref="C1472">CHOOSE(_xlfn.ANCHORARRAY(B1472), "Jan", "Feb", "Mar", "Apr", "May", "Jun", "Jul", "Aug", "Sep", "Oct", "Nov", "Dec")</f>
        <v>Apr</v>
      </c>
      <c r="D1472" t="str">
        <f>"Q"&amp;ROUNDUP(MONTH('Supermart Grocery Sales - Retai'!F1472)/3,0)</f>
        <v>Q2</v>
      </c>
      <c r="E1472">
        <f>tbl_DataModel[[#This Row],[Profit]]/tbl_DataModel[[#This Row],[Sales]]</f>
        <v>0.24000000000000002</v>
      </c>
      <c r="F1472">
        <v>1977</v>
      </c>
      <c r="G1472">
        <v>474.48</v>
      </c>
      <c r="H1472" t="s">
        <v>63</v>
      </c>
      <c r="I1472" t="s">
        <v>75</v>
      </c>
      <c r="J1472" t="s">
        <v>76</v>
      </c>
      <c r="K1472" t="s">
        <v>83</v>
      </c>
    </row>
    <row r="1473" spans="1:11" x14ac:dyDescent="0.3">
      <c r="A1473">
        <f>YEAR('Supermart Grocery Sales - Retai'!F:F)</f>
        <v>2015</v>
      </c>
      <c r="B1473">
        <f>MONTH('Supermart Grocery Sales - Retai'!F:F)</f>
        <v>8</v>
      </c>
      <c r="C1473" t="str" cm="1">
        <f t="array" ref="C1473">CHOOSE(_xlfn.ANCHORARRAY(B1473), "Jan", "Feb", "Mar", "Apr", "May", "Jun", "Jul", "Aug", "Sep", "Oct", "Nov", "Dec")</f>
        <v>Aug</v>
      </c>
      <c r="D1473" t="str">
        <f>"Q"&amp;ROUNDUP(MONTH('Supermart Grocery Sales - Retai'!F1473)/3,0)</f>
        <v>Q3</v>
      </c>
      <c r="E1473">
        <f>tbl_DataModel[[#This Row],[Profit]]/tbl_DataModel[[#This Row],[Sales]]</f>
        <v>0.31</v>
      </c>
      <c r="F1473">
        <v>2175</v>
      </c>
      <c r="G1473">
        <v>674.25</v>
      </c>
      <c r="H1473" t="s">
        <v>13</v>
      </c>
      <c r="I1473" t="s">
        <v>195</v>
      </c>
      <c r="J1473" t="s">
        <v>76</v>
      </c>
      <c r="K1473" t="s">
        <v>36</v>
      </c>
    </row>
    <row r="1474" spans="1:11" x14ac:dyDescent="0.3">
      <c r="A1474">
        <f>YEAR('Supermart Grocery Sales - Retai'!F:F)</f>
        <v>2016</v>
      </c>
      <c r="B1474">
        <f>MONTH('Supermart Grocery Sales - Retai'!F:F)</f>
        <v>12</v>
      </c>
      <c r="C1474" t="str" cm="1">
        <f t="array" ref="C1474">CHOOSE(_xlfn.ANCHORARRAY(B1474), "Jan", "Feb", "Mar", "Apr", "May", "Jun", "Jul", "Aug", "Sep", "Oct", "Nov", "Dec")</f>
        <v>Dec</v>
      </c>
      <c r="D1474" t="str">
        <f>"Q"&amp;ROUNDUP(MONTH('Supermart Grocery Sales - Retai'!F1474)/3,0)</f>
        <v>Q4</v>
      </c>
      <c r="E1474">
        <f>tbl_DataModel[[#This Row],[Profit]]/tbl_DataModel[[#This Row],[Sales]]</f>
        <v>9.9999999999999992E-2</v>
      </c>
      <c r="F1474">
        <v>1512</v>
      </c>
      <c r="G1474">
        <v>151.19999999999999</v>
      </c>
      <c r="H1474" t="s">
        <v>49</v>
      </c>
      <c r="I1474" t="s">
        <v>50</v>
      </c>
      <c r="J1474" t="s">
        <v>76</v>
      </c>
      <c r="K1474" t="s">
        <v>86</v>
      </c>
    </row>
    <row r="1475" spans="1:11" x14ac:dyDescent="0.3">
      <c r="A1475">
        <f>YEAR('Supermart Grocery Sales - Retai'!F:F)</f>
        <v>2018</v>
      </c>
      <c r="B1475">
        <f>MONTH('Supermart Grocery Sales - Retai'!F:F)</f>
        <v>10</v>
      </c>
      <c r="C1475" t="str" cm="1">
        <f t="array" ref="C1475">CHOOSE(_xlfn.ANCHORARRAY(B1475), "Jan", "Feb", "Mar", "Apr", "May", "Jun", "Jul", "Aug", "Sep", "Oct", "Nov", "Dec")</f>
        <v>Oct</v>
      </c>
      <c r="D1475" t="str">
        <f>"Q"&amp;ROUNDUP(MONTH('Supermart Grocery Sales - Retai'!F1475)/3,0)</f>
        <v>Q4</v>
      </c>
      <c r="E1475">
        <f>tbl_DataModel[[#This Row],[Profit]]/tbl_DataModel[[#This Row],[Sales]]</f>
        <v>0.25</v>
      </c>
      <c r="F1475">
        <v>1732</v>
      </c>
      <c r="G1475">
        <v>433</v>
      </c>
      <c r="H1475" t="s">
        <v>20</v>
      </c>
      <c r="I1475" t="s">
        <v>91</v>
      </c>
      <c r="J1475" t="s">
        <v>76</v>
      </c>
      <c r="K1475" t="s">
        <v>146</v>
      </c>
    </row>
    <row r="1476" spans="1:11" x14ac:dyDescent="0.3">
      <c r="A1476">
        <f>YEAR('Supermart Grocery Sales - Retai'!F:F)</f>
        <v>2016</v>
      </c>
      <c r="B1476">
        <f>MONTH('Supermart Grocery Sales - Retai'!F:F)</f>
        <v>4</v>
      </c>
      <c r="C1476" t="str" cm="1">
        <f t="array" ref="C1476">CHOOSE(_xlfn.ANCHORARRAY(B1476), "Jan", "Feb", "Mar", "Apr", "May", "Jun", "Jul", "Aug", "Sep", "Oct", "Nov", "Dec")</f>
        <v>Apr</v>
      </c>
      <c r="D1476" t="str">
        <f>"Q"&amp;ROUNDUP(MONTH('Supermart Grocery Sales - Retai'!F1476)/3,0)</f>
        <v>Q2</v>
      </c>
      <c r="E1476">
        <f>tbl_DataModel[[#This Row],[Profit]]/tbl_DataModel[[#This Row],[Sales]]</f>
        <v>0.19</v>
      </c>
      <c r="F1476">
        <v>2269</v>
      </c>
      <c r="G1476">
        <v>431.11</v>
      </c>
      <c r="H1476" t="s">
        <v>49</v>
      </c>
      <c r="I1476" t="s">
        <v>54</v>
      </c>
      <c r="J1476" t="s">
        <v>76</v>
      </c>
      <c r="K1476" t="s">
        <v>108</v>
      </c>
    </row>
    <row r="1477" spans="1:11" x14ac:dyDescent="0.3">
      <c r="A1477">
        <f>YEAR('Supermart Grocery Sales - Retai'!F:F)</f>
        <v>2018</v>
      </c>
      <c r="B1477">
        <f>MONTH('Supermart Grocery Sales - Retai'!F:F)</f>
        <v>4</v>
      </c>
      <c r="C1477" t="str" cm="1">
        <f t="array" ref="C1477">CHOOSE(_xlfn.ANCHORARRAY(B1477), "Jan", "Feb", "Mar", "Apr", "May", "Jun", "Jul", "Aug", "Sep", "Oct", "Nov", "Dec")</f>
        <v>Apr</v>
      </c>
      <c r="D1477" t="str">
        <f>"Q"&amp;ROUNDUP(MONTH('Supermart Grocery Sales - Retai'!F1477)/3,0)</f>
        <v>Q2</v>
      </c>
      <c r="E1477">
        <f>tbl_DataModel[[#This Row],[Profit]]/tbl_DataModel[[#This Row],[Sales]]</f>
        <v>0.24</v>
      </c>
      <c r="F1477">
        <v>990</v>
      </c>
      <c r="G1477">
        <v>237.6</v>
      </c>
      <c r="H1477" t="s">
        <v>49</v>
      </c>
      <c r="I1477" t="s">
        <v>50</v>
      </c>
      <c r="J1477" t="s">
        <v>76</v>
      </c>
      <c r="K1477" t="s">
        <v>12</v>
      </c>
    </row>
    <row r="1478" spans="1:11" x14ac:dyDescent="0.3">
      <c r="A1478">
        <f>YEAR('Supermart Grocery Sales - Retai'!F:F)</f>
        <v>2017</v>
      </c>
      <c r="B1478">
        <f>MONTH('Supermart Grocery Sales - Retai'!F:F)</f>
        <v>5</v>
      </c>
      <c r="C1478" t="str" cm="1">
        <f t="array" ref="C1478">CHOOSE(_xlfn.ANCHORARRAY(B1478), "Jan", "Feb", "Mar", "Apr", "May", "Jun", "Jul", "Aug", "Sep", "Oct", "Nov", "Dec")</f>
        <v>May</v>
      </c>
      <c r="D1478" t="str">
        <f>"Q"&amp;ROUNDUP(MONTH('Supermart Grocery Sales - Retai'!F1478)/3,0)</f>
        <v>Q2</v>
      </c>
      <c r="E1478">
        <f>tbl_DataModel[[#This Row],[Profit]]/tbl_DataModel[[#This Row],[Sales]]</f>
        <v>0.28999999999999998</v>
      </c>
      <c r="F1478">
        <v>2279</v>
      </c>
      <c r="G1478">
        <v>660.91</v>
      </c>
      <c r="H1478" t="s">
        <v>13</v>
      </c>
      <c r="I1478" t="s">
        <v>79</v>
      </c>
      <c r="J1478" t="s">
        <v>76</v>
      </c>
      <c r="K1478" t="s">
        <v>182</v>
      </c>
    </row>
    <row r="1479" spans="1:11" x14ac:dyDescent="0.3">
      <c r="A1479">
        <f>YEAR('Supermart Grocery Sales - Retai'!F:F)</f>
        <v>2018</v>
      </c>
      <c r="B1479">
        <f>MONTH('Supermart Grocery Sales - Retai'!F:F)</f>
        <v>2</v>
      </c>
      <c r="C1479" t="str" cm="1">
        <f t="array" ref="C1479">CHOOSE(_xlfn.ANCHORARRAY(B1479), "Jan", "Feb", "Mar", "Apr", "May", "Jun", "Jul", "Aug", "Sep", "Oct", "Nov", "Dec")</f>
        <v>Feb</v>
      </c>
      <c r="D1479" t="str">
        <f>"Q"&amp;ROUNDUP(MONTH('Supermart Grocery Sales - Retai'!F1479)/3,0)</f>
        <v>Q1</v>
      </c>
      <c r="E1479">
        <f>tbl_DataModel[[#This Row],[Profit]]/tbl_DataModel[[#This Row],[Sales]]</f>
        <v>0.08</v>
      </c>
      <c r="F1479">
        <v>952</v>
      </c>
      <c r="G1479">
        <v>76.16</v>
      </c>
      <c r="H1479" t="s">
        <v>26</v>
      </c>
      <c r="I1479" t="s">
        <v>201</v>
      </c>
      <c r="J1479" t="s">
        <v>76</v>
      </c>
      <c r="K1479" t="s">
        <v>108</v>
      </c>
    </row>
    <row r="1480" spans="1:11" x14ac:dyDescent="0.3">
      <c r="A1480">
        <f>YEAR('Supermart Grocery Sales - Retai'!F:F)</f>
        <v>2018</v>
      </c>
      <c r="B1480">
        <f>MONTH('Supermart Grocery Sales - Retai'!F:F)</f>
        <v>11</v>
      </c>
      <c r="C1480" t="str" cm="1">
        <f t="array" ref="C1480">CHOOSE(_xlfn.ANCHORARRAY(B1480), "Jan", "Feb", "Mar", "Apr", "May", "Jun", "Jul", "Aug", "Sep", "Oct", "Nov", "Dec")</f>
        <v>Nov</v>
      </c>
      <c r="D1480" t="str">
        <f>"Q"&amp;ROUNDUP(MONTH('Supermart Grocery Sales - Retai'!F1480)/3,0)</f>
        <v>Q4</v>
      </c>
      <c r="E1480">
        <f>tbl_DataModel[[#This Row],[Profit]]/tbl_DataModel[[#This Row],[Sales]]</f>
        <v>0.31</v>
      </c>
      <c r="F1480">
        <v>674</v>
      </c>
      <c r="G1480">
        <v>208.94</v>
      </c>
      <c r="H1480" t="s">
        <v>63</v>
      </c>
      <c r="I1480" t="s">
        <v>87</v>
      </c>
      <c r="J1480" t="s">
        <v>76</v>
      </c>
      <c r="K1480" t="s">
        <v>108</v>
      </c>
    </row>
    <row r="1481" spans="1:11" x14ac:dyDescent="0.3">
      <c r="A1481">
        <f>YEAR('Supermart Grocery Sales - Retai'!F:F)</f>
        <v>2018</v>
      </c>
      <c r="B1481">
        <f>MONTH('Supermart Grocery Sales - Retai'!F:F)</f>
        <v>12</v>
      </c>
      <c r="C1481" t="str" cm="1">
        <f t="array" ref="C1481">CHOOSE(_xlfn.ANCHORARRAY(B1481), "Jan", "Feb", "Mar", "Apr", "May", "Jun", "Jul", "Aug", "Sep", "Oct", "Nov", "Dec")</f>
        <v>Dec</v>
      </c>
      <c r="D1481" t="str">
        <f>"Q"&amp;ROUNDUP(MONTH('Supermart Grocery Sales - Retai'!F1481)/3,0)</f>
        <v>Q4</v>
      </c>
      <c r="E1481">
        <f>tbl_DataModel[[#This Row],[Profit]]/tbl_DataModel[[#This Row],[Sales]]</f>
        <v>0.44</v>
      </c>
      <c r="F1481">
        <v>767</v>
      </c>
      <c r="G1481">
        <v>337.48</v>
      </c>
      <c r="H1481" t="s">
        <v>13</v>
      </c>
      <c r="I1481" t="s">
        <v>195</v>
      </c>
      <c r="J1481" t="s">
        <v>76</v>
      </c>
      <c r="K1481" t="s">
        <v>120</v>
      </c>
    </row>
    <row r="1482" spans="1:11" x14ac:dyDescent="0.3">
      <c r="A1482">
        <f>YEAR('Supermart Grocery Sales - Retai'!F:F)</f>
        <v>2018</v>
      </c>
      <c r="B1482">
        <f>MONTH('Supermart Grocery Sales - Retai'!F:F)</f>
        <v>3</v>
      </c>
      <c r="C1482" t="str" cm="1">
        <f t="array" ref="C1482">CHOOSE(_xlfn.ANCHORARRAY(B1482), "Jan", "Feb", "Mar", "Apr", "May", "Jun", "Jul", "Aug", "Sep", "Oct", "Nov", "Dec")</f>
        <v>Mar</v>
      </c>
      <c r="D1482" t="str">
        <f>"Q"&amp;ROUNDUP(MONTH('Supermart Grocery Sales - Retai'!F1482)/3,0)</f>
        <v>Q1</v>
      </c>
      <c r="E1482">
        <f>tbl_DataModel[[#This Row],[Profit]]/tbl_DataModel[[#This Row],[Sales]]</f>
        <v>0.05</v>
      </c>
      <c r="F1482">
        <v>1393</v>
      </c>
      <c r="G1482">
        <v>69.650000000000006</v>
      </c>
      <c r="H1482" t="s">
        <v>20</v>
      </c>
      <c r="I1482" t="s">
        <v>91</v>
      </c>
      <c r="J1482" t="s">
        <v>76</v>
      </c>
      <c r="K1482" t="s">
        <v>234</v>
      </c>
    </row>
    <row r="1483" spans="1:11" x14ac:dyDescent="0.3">
      <c r="A1483">
        <f>YEAR('Supermart Grocery Sales - Retai'!F:F)</f>
        <v>2015</v>
      </c>
      <c r="B1483">
        <f>MONTH('Supermart Grocery Sales - Retai'!F:F)</f>
        <v>4</v>
      </c>
      <c r="C1483" t="str" cm="1">
        <f t="array" ref="C1483">CHOOSE(_xlfn.ANCHORARRAY(B1483), "Jan", "Feb", "Mar", "Apr", "May", "Jun", "Jul", "Aug", "Sep", "Oct", "Nov", "Dec")</f>
        <v>Apr</v>
      </c>
      <c r="D1483" t="str">
        <f>"Q"&amp;ROUNDUP(MONTH('Supermart Grocery Sales - Retai'!F1483)/3,0)</f>
        <v>Q2</v>
      </c>
      <c r="E1483">
        <f>tbl_DataModel[[#This Row],[Profit]]/tbl_DataModel[[#This Row],[Sales]]</f>
        <v>0.12000000000000001</v>
      </c>
      <c r="F1483">
        <v>2314</v>
      </c>
      <c r="G1483">
        <v>277.68</v>
      </c>
      <c r="H1483" t="s">
        <v>20</v>
      </c>
      <c r="I1483" t="s">
        <v>21</v>
      </c>
      <c r="J1483" t="s">
        <v>76</v>
      </c>
      <c r="K1483" t="s">
        <v>86</v>
      </c>
    </row>
    <row r="1484" spans="1:11" x14ac:dyDescent="0.3">
      <c r="A1484">
        <f>YEAR('Supermart Grocery Sales - Retai'!F:F)</f>
        <v>2015</v>
      </c>
      <c r="B1484">
        <f>MONTH('Supermart Grocery Sales - Retai'!F:F)</f>
        <v>3</v>
      </c>
      <c r="C1484" t="str" cm="1">
        <f t="array" ref="C1484">CHOOSE(_xlfn.ANCHORARRAY(B1484), "Jan", "Feb", "Mar", "Apr", "May", "Jun", "Jul", "Aug", "Sep", "Oct", "Nov", "Dec")</f>
        <v>Mar</v>
      </c>
      <c r="D1484" t="str">
        <f>"Q"&amp;ROUNDUP(MONTH('Supermart Grocery Sales - Retai'!F1484)/3,0)</f>
        <v>Q1</v>
      </c>
      <c r="E1484">
        <f>tbl_DataModel[[#This Row],[Profit]]/tbl_DataModel[[#This Row],[Sales]]</f>
        <v>0.36</v>
      </c>
      <c r="F1484">
        <v>1023</v>
      </c>
      <c r="G1484">
        <v>368.28</v>
      </c>
      <c r="H1484" t="s">
        <v>49</v>
      </c>
      <c r="I1484" t="s">
        <v>54</v>
      </c>
      <c r="J1484" t="s">
        <v>76</v>
      </c>
      <c r="K1484" t="s">
        <v>67</v>
      </c>
    </row>
    <row r="1485" spans="1:11" x14ac:dyDescent="0.3">
      <c r="A1485">
        <f>YEAR('Supermart Grocery Sales - Retai'!F:F)</f>
        <v>2015</v>
      </c>
      <c r="B1485">
        <f>MONTH('Supermart Grocery Sales - Retai'!F:F)</f>
        <v>3</v>
      </c>
      <c r="C1485" t="str" cm="1">
        <f t="array" ref="C1485">CHOOSE(_xlfn.ANCHORARRAY(B1485), "Jan", "Feb", "Mar", "Apr", "May", "Jun", "Jul", "Aug", "Sep", "Oct", "Nov", "Dec")</f>
        <v>Mar</v>
      </c>
      <c r="D1485" t="str">
        <f>"Q"&amp;ROUNDUP(MONTH('Supermart Grocery Sales - Retai'!F1485)/3,0)</f>
        <v>Q1</v>
      </c>
      <c r="E1485">
        <f>tbl_DataModel[[#This Row],[Profit]]/tbl_DataModel[[#This Row],[Sales]]</f>
        <v>0.34</v>
      </c>
      <c r="F1485">
        <v>1726</v>
      </c>
      <c r="G1485">
        <v>586.84</v>
      </c>
      <c r="H1485" t="s">
        <v>26</v>
      </c>
      <c r="I1485" t="s">
        <v>27</v>
      </c>
      <c r="J1485" t="s">
        <v>76</v>
      </c>
      <c r="K1485" t="s">
        <v>57</v>
      </c>
    </row>
    <row r="1486" spans="1:11" x14ac:dyDescent="0.3">
      <c r="A1486">
        <f>YEAR('Supermart Grocery Sales - Retai'!F:F)</f>
        <v>2017</v>
      </c>
      <c r="B1486">
        <f>MONTH('Supermart Grocery Sales - Retai'!F:F)</f>
        <v>3</v>
      </c>
      <c r="C1486" t="str" cm="1">
        <f t="array" ref="C1486">CHOOSE(_xlfn.ANCHORARRAY(B1486), "Jan", "Feb", "Mar", "Apr", "May", "Jun", "Jul", "Aug", "Sep", "Oct", "Nov", "Dec")</f>
        <v>Mar</v>
      </c>
      <c r="D1486" t="str">
        <f>"Q"&amp;ROUNDUP(MONTH('Supermart Grocery Sales - Retai'!F1486)/3,0)</f>
        <v>Q1</v>
      </c>
      <c r="E1486">
        <f>tbl_DataModel[[#This Row],[Profit]]/tbl_DataModel[[#This Row],[Sales]]</f>
        <v>0.21</v>
      </c>
      <c r="F1486">
        <v>2472</v>
      </c>
      <c r="G1486">
        <v>519.12</v>
      </c>
      <c r="H1486" t="s">
        <v>32</v>
      </c>
      <c r="I1486" t="s">
        <v>97</v>
      </c>
      <c r="J1486" t="s">
        <v>76</v>
      </c>
      <c r="K1486" t="s">
        <v>86</v>
      </c>
    </row>
    <row r="1487" spans="1:11" x14ac:dyDescent="0.3">
      <c r="A1487">
        <f>YEAR('Supermart Grocery Sales - Retai'!F:F)</f>
        <v>2017</v>
      </c>
      <c r="B1487">
        <f>MONTH('Supermart Grocery Sales - Retai'!F:F)</f>
        <v>9</v>
      </c>
      <c r="C1487" t="str" cm="1">
        <f t="array" ref="C1487">CHOOSE(_xlfn.ANCHORARRAY(B1487), "Jan", "Feb", "Mar", "Apr", "May", "Jun", "Jul", "Aug", "Sep", "Oct", "Nov", "Dec")</f>
        <v>Sep</v>
      </c>
      <c r="D1487" t="str">
        <f>"Q"&amp;ROUNDUP(MONTH('Supermart Grocery Sales - Retai'!F1487)/3,0)</f>
        <v>Q3</v>
      </c>
      <c r="E1487">
        <f>tbl_DataModel[[#This Row],[Profit]]/tbl_DataModel[[#This Row],[Sales]]</f>
        <v>0.32</v>
      </c>
      <c r="F1487">
        <v>2417</v>
      </c>
      <c r="G1487">
        <v>773.44</v>
      </c>
      <c r="H1487" t="s">
        <v>49</v>
      </c>
      <c r="I1487" t="s">
        <v>205</v>
      </c>
      <c r="J1487" t="s">
        <v>76</v>
      </c>
      <c r="K1487" t="s">
        <v>174</v>
      </c>
    </row>
    <row r="1488" spans="1:11" x14ac:dyDescent="0.3">
      <c r="A1488">
        <f>YEAR('Supermart Grocery Sales - Retai'!F:F)</f>
        <v>2016</v>
      </c>
      <c r="B1488">
        <f>MONTH('Supermart Grocery Sales - Retai'!F:F)</f>
        <v>7</v>
      </c>
      <c r="C1488" t="str" cm="1">
        <f t="array" ref="C1488">CHOOSE(_xlfn.ANCHORARRAY(B1488), "Jan", "Feb", "Mar", "Apr", "May", "Jun", "Jul", "Aug", "Sep", "Oct", "Nov", "Dec")</f>
        <v>Jul</v>
      </c>
      <c r="D1488" t="str">
        <f>"Q"&amp;ROUNDUP(MONTH('Supermart Grocery Sales - Retai'!F1488)/3,0)</f>
        <v>Q3</v>
      </c>
      <c r="E1488">
        <f>tbl_DataModel[[#This Row],[Profit]]/tbl_DataModel[[#This Row],[Sales]]</f>
        <v>0.44</v>
      </c>
      <c r="F1488">
        <v>1890</v>
      </c>
      <c r="G1488">
        <v>831.6</v>
      </c>
      <c r="H1488" t="s">
        <v>13</v>
      </c>
      <c r="I1488" t="s">
        <v>14</v>
      </c>
      <c r="J1488" t="s">
        <v>76</v>
      </c>
      <c r="K1488" t="s">
        <v>211</v>
      </c>
    </row>
    <row r="1489" spans="1:11" x14ac:dyDescent="0.3">
      <c r="A1489">
        <f>YEAR('Supermart Grocery Sales - Retai'!F:F)</f>
        <v>2015</v>
      </c>
      <c r="B1489">
        <f>MONTH('Supermart Grocery Sales - Retai'!F:F)</f>
        <v>11</v>
      </c>
      <c r="C1489" t="str" cm="1">
        <f t="array" ref="C1489">CHOOSE(_xlfn.ANCHORARRAY(B1489), "Jan", "Feb", "Mar", "Apr", "May", "Jun", "Jul", "Aug", "Sep", "Oct", "Nov", "Dec")</f>
        <v>Nov</v>
      </c>
      <c r="D1489" t="str">
        <f>"Q"&amp;ROUNDUP(MONTH('Supermart Grocery Sales - Retai'!F1489)/3,0)</f>
        <v>Q4</v>
      </c>
      <c r="E1489">
        <f>tbl_DataModel[[#This Row],[Profit]]/tbl_DataModel[[#This Row],[Sales]]</f>
        <v>0.32</v>
      </c>
      <c r="F1489">
        <v>1493</v>
      </c>
      <c r="G1489">
        <v>477.76</v>
      </c>
      <c r="H1489" t="s">
        <v>63</v>
      </c>
      <c r="I1489" t="s">
        <v>157</v>
      </c>
      <c r="J1489" t="s">
        <v>76</v>
      </c>
      <c r="K1489" t="s">
        <v>139</v>
      </c>
    </row>
    <row r="1490" spans="1:11" x14ac:dyDescent="0.3">
      <c r="A1490">
        <f>YEAR('Supermart Grocery Sales - Retai'!F:F)</f>
        <v>2018</v>
      </c>
      <c r="B1490">
        <f>MONTH('Supermart Grocery Sales - Retai'!F:F)</f>
        <v>7</v>
      </c>
      <c r="C1490" t="str" cm="1">
        <f t="array" ref="C1490">CHOOSE(_xlfn.ANCHORARRAY(B1490), "Jan", "Feb", "Mar", "Apr", "May", "Jun", "Jul", "Aug", "Sep", "Oct", "Nov", "Dec")</f>
        <v>Jul</v>
      </c>
      <c r="D1490" t="str">
        <f>"Q"&amp;ROUNDUP(MONTH('Supermart Grocery Sales - Retai'!F1490)/3,0)</f>
        <v>Q3</v>
      </c>
      <c r="E1490">
        <f>tbl_DataModel[[#This Row],[Profit]]/tbl_DataModel[[#This Row],[Sales]]</f>
        <v>0.26</v>
      </c>
      <c r="F1490">
        <v>1850</v>
      </c>
      <c r="G1490">
        <v>481</v>
      </c>
      <c r="H1490" t="s">
        <v>63</v>
      </c>
      <c r="I1490" t="s">
        <v>64</v>
      </c>
      <c r="J1490" t="s">
        <v>76</v>
      </c>
      <c r="K1490" t="s">
        <v>81</v>
      </c>
    </row>
    <row r="1491" spans="1:11" x14ac:dyDescent="0.3">
      <c r="A1491">
        <f>YEAR('Supermart Grocery Sales - Retai'!F:F)</f>
        <v>2017</v>
      </c>
      <c r="B1491">
        <f>MONTH('Supermart Grocery Sales - Retai'!F:F)</f>
        <v>5</v>
      </c>
      <c r="C1491" t="str" cm="1">
        <f t="array" ref="C1491">CHOOSE(_xlfn.ANCHORARRAY(B1491), "Jan", "Feb", "Mar", "Apr", "May", "Jun", "Jul", "Aug", "Sep", "Oct", "Nov", "Dec")</f>
        <v>May</v>
      </c>
      <c r="D1491" t="str">
        <f>"Q"&amp;ROUNDUP(MONTH('Supermart Grocery Sales - Retai'!F1491)/3,0)</f>
        <v>Q2</v>
      </c>
      <c r="E1491">
        <f>tbl_DataModel[[#This Row],[Profit]]/tbl_DataModel[[#This Row],[Sales]]</f>
        <v>0.44000000000000006</v>
      </c>
      <c r="F1491">
        <v>1455</v>
      </c>
      <c r="G1491">
        <v>640.20000000000005</v>
      </c>
      <c r="H1491" t="s">
        <v>32</v>
      </c>
      <c r="I1491" t="s">
        <v>46</v>
      </c>
      <c r="J1491" t="s">
        <v>76</v>
      </c>
      <c r="K1491" t="s">
        <v>106</v>
      </c>
    </row>
    <row r="1492" spans="1:11" x14ac:dyDescent="0.3">
      <c r="A1492">
        <f>YEAR('Supermart Grocery Sales - Retai'!F:F)</f>
        <v>2017</v>
      </c>
      <c r="B1492">
        <f>MONTH('Supermart Grocery Sales - Retai'!F:F)</f>
        <v>4</v>
      </c>
      <c r="C1492" t="str" cm="1">
        <f t="array" ref="C1492">CHOOSE(_xlfn.ANCHORARRAY(B1492), "Jan", "Feb", "Mar", "Apr", "May", "Jun", "Jul", "Aug", "Sep", "Oct", "Nov", "Dec")</f>
        <v>Apr</v>
      </c>
      <c r="D1492" t="str">
        <f>"Q"&amp;ROUNDUP(MONTH('Supermart Grocery Sales - Retai'!F1492)/3,0)</f>
        <v>Q2</v>
      </c>
      <c r="E1492">
        <f>tbl_DataModel[[#This Row],[Profit]]/tbl_DataModel[[#This Row],[Sales]]</f>
        <v>0.12</v>
      </c>
      <c r="F1492">
        <v>1881</v>
      </c>
      <c r="G1492">
        <v>225.72</v>
      </c>
      <c r="H1492" t="s">
        <v>58</v>
      </c>
      <c r="I1492" t="s">
        <v>59</v>
      </c>
      <c r="J1492" t="s">
        <v>76</v>
      </c>
      <c r="K1492" t="s">
        <v>45</v>
      </c>
    </row>
    <row r="1493" spans="1:11" x14ac:dyDescent="0.3">
      <c r="A1493">
        <f>YEAR('Supermart Grocery Sales - Retai'!F:F)</f>
        <v>2015</v>
      </c>
      <c r="B1493">
        <f>MONTH('Supermart Grocery Sales - Retai'!F:F)</f>
        <v>11</v>
      </c>
      <c r="C1493" t="str" cm="1">
        <f t="array" ref="C1493">CHOOSE(_xlfn.ANCHORARRAY(B1493), "Jan", "Feb", "Mar", "Apr", "May", "Jun", "Jul", "Aug", "Sep", "Oct", "Nov", "Dec")</f>
        <v>Nov</v>
      </c>
      <c r="D1493" t="str">
        <f>"Q"&amp;ROUNDUP(MONTH('Supermart Grocery Sales - Retai'!F1493)/3,0)</f>
        <v>Q4</v>
      </c>
      <c r="E1493">
        <f>tbl_DataModel[[#This Row],[Profit]]/tbl_DataModel[[#This Row],[Sales]]</f>
        <v>0.12</v>
      </c>
      <c r="F1493">
        <v>1141</v>
      </c>
      <c r="G1493">
        <v>136.91999999999999</v>
      </c>
      <c r="H1493" t="s">
        <v>58</v>
      </c>
      <c r="I1493" t="s">
        <v>112</v>
      </c>
      <c r="J1493" t="s">
        <v>76</v>
      </c>
      <c r="K1493" t="s">
        <v>169</v>
      </c>
    </row>
    <row r="1494" spans="1:11" x14ac:dyDescent="0.3">
      <c r="A1494">
        <f>YEAR('Supermart Grocery Sales - Retai'!F:F)</f>
        <v>2018</v>
      </c>
      <c r="B1494">
        <f>MONTH('Supermart Grocery Sales - Retai'!F:F)</f>
        <v>1</v>
      </c>
      <c r="C1494" t="str" cm="1">
        <f t="array" ref="C1494">CHOOSE(_xlfn.ANCHORARRAY(B1494), "Jan", "Feb", "Mar", "Apr", "May", "Jun", "Jul", "Aug", "Sep", "Oct", "Nov", "Dec")</f>
        <v>Jan</v>
      </c>
      <c r="D1494" t="str">
        <f>"Q"&amp;ROUNDUP(MONTH('Supermart Grocery Sales - Retai'!F1494)/3,0)</f>
        <v>Q1</v>
      </c>
      <c r="E1494">
        <f>tbl_DataModel[[#This Row],[Profit]]/tbl_DataModel[[#This Row],[Sales]]</f>
        <v>0.37999999999999995</v>
      </c>
      <c r="F1494">
        <v>1512</v>
      </c>
      <c r="G1494">
        <v>574.55999999999995</v>
      </c>
      <c r="H1494" t="s">
        <v>13</v>
      </c>
      <c r="I1494" t="s">
        <v>79</v>
      </c>
      <c r="J1494" t="s">
        <v>76</v>
      </c>
      <c r="K1494" t="s">
        <v>263</v>
      </c>
    </row>
    <row r="1495" spans="1:11" x14ac:dyDescent="0.3">
      <c r="A1495">
        <f>YEAR('Supermart Grocery Sales - Retai'!F:F)</f>
        <v>2016</v>
      </c>
      <c r="B1495">
        <f>MONTH('Supermart Grocery Sales - Retai'!F:F)</f>
        <v>1</v>
      </c>
      <c r="C1495" t="str" cm="1">
        <f t="array" ref="C1495">CHOOSE(_xlfn.ANCHORARRAY(B1495), "Jan", "Feb", "Mar", "Apr", "May", "Jun", "Jul", "Aug", "Sep", "Oct", "Nov", "Dec")</f>
        <v>Jan</v>
      </c>
      <c r="D1495" t="str">
        <f>"Q"&amp;ROUNDUP(MONTH('Supermart Grocery Sales - Retai'!F1495)/3,0)</f>
        <v>Q1</v>
      </c>
      <c r="E1495">
        <f>tbl_DataModel[[#This Row],[Profit]]/tbl_DataModel[[#This Row],[Sales]]</f>
        <v>0.13999999999999999</v>
      </c>
      <c r="F1495">
        <v>1619</v>
      </c>
      <c r="G1495">
        <v>226.66</v>
      </c>
      <c r="H1495" t="s">
        <v>13</v>
      </c>
      <c r="I1495" t="s">
        <v>195</v>
      </c>
      <c r="J1495" t="s">
        <v>76</v>
      </c>
      <c r="K1495" t="s">
        <v>211</v>
      </c>
    </row>
    <row r="1496" spans="1:11" x14ac:dyDescent="0.3">
      <c r="A1496">
        <f>YEAR('Supermart Grocery Sales - Retai'!F:F)</f>
        <v>2018</v>
      </c>
      <c r="B1496">
        <f>MONTH('Supermart Grocery Sales - Retai'!F:F)</f>
        <v>3</v>
      </c>
      <c r="C1496" t="str" cm="1">
        <f t="array" ref="C1496">CHOOSE(_xlfn.ANCHORARRAY(B1496), "Jan", "Feb", "Mar", "Apr", "May", "Jun", "Jul", "Aug", "Sep", "Oct", "Nov", "Dec")</f>
        <v>Mar</v>
      </c>
      <c r="D1496" t="str">
        <f>"Q"&amp;ROUNDUP(MONTH('Supermart Grocery Sales - Retai'!F1496)/3,0)</f>
        <v>Q1</v>
      </c>
      <c r="E1496">
        <f>tbl_DataModel[[#This Row],[Profit]]/tbl_DataModel[[#This Row],[Sales]]</f>
        <v>0.38</v>
      </c>
      <c r="F1496">
        <v>2252</v>
      </c>
      <c r="G1496">
        <v>855.76</v>
      </c>
      <c r="H1496" t="s">
        <v>49</v>
      </c>
      <c r="I1496" t="s">
        <v>54</v>
      </c>
      <c r="J1496" t="s">
        <v>76</v>
      </c>
      <c r="K1496" t="s">
        <v>122</v>
      </c>
    </row>
    <row r="1497" spans="1:11" x14ac:dyDescent="0.3">
      <c r="A1497">
        <f>YEAR('Supermart Grocery Sales - Retai'!F:F)</f>
        <v>2016</v>
      </c>
      <c r="B1497">
        <f>MONTH('Supermart Grocery Sales - Retai'!F:F)</f>
        <v>4</v>
      </c>
      <c r="C1497" t="str" cm="1">
        <f t="array" ref="C1497">CHOOSE(_xlfn.ANCHORARRAY(B1497), "Jan", "Feb", "Mar", "Apr", "May", "Jun", "Jul", "Aug", "Sep", "Oct", "Nov", "Dec")</f>
        <v>Apr</v>
      </c>
      <c r="D1497" t="str">
        <f>"Q"&amp;ROUNDUP(MONTH('Supermart Grocery Sales - Retai'!F1497)/3,0)</f>
        <v>Q2</v>
      </c>
      <c r="E1497">
        <f>tbl_DataModel[[#This Row],[Profit]]/tbl_DataModel[[#This Row],[Sales]]</f>
        <v>6.0000000000000005E-2</v>
      </c>
      <c r="F1497">
        <v>2089</v>
      </c>
      <c r="G1497">
        <v>125.34</v>
      </c>
      <c r="H1497" t="s">
        <v>26</v>
      </c>
      <c r="I1497" t="s">
        <v>27</v>
      </c>
      <c r="J1497" t="s">
        <v>76</v>
      </c>
      <c r="K1497" t="s">
        <v>184</v>
      </c>
    </row>
    <row r="1498" spans="1:11" x14ac:dyDescent="0.3">
      <c r="A1498">
        <f>YEAR('Supermart Grocery Sales - Retai'!F:F)</f>
        <v>2018</v>
      </c>
      <c r="B1498">
        <f>MONTH('Supermart Grocery Sales - Retai'!F:F)</f>
        <v>7</v>
      </c>
      <c r="C1498" t="str" cm="1">
        <f t="array" ref="C1498">CHOOSE(_xlfn.ANCHORARRAY(B1498), "Jan", "Feb", "Mar", "Apr", "May", "Jun", "Jul", "Aug", "Sep", "Oct", "Nov", "Dec")</f>
        <v>Jul</v>
      </c>
      <c r="D1498" t="str">
        <f>"Q"&amp;ROUNDUP(MONTH('Supermart Grocery Sales - Retai'!F1498)/3,0)</f>
        <v>Q3</v>
      </c>
      <c r="E1498">
        <f>tbl_DataModel[[#This Row],[Profit]]/tbl_DataModel[[#This Row],[Sales]]</f>
        <v>9.9999999999999992E-2</v>
      </c>
      <c r="F1498">
        <v>1632</v>
      </c>
      <c r="G1498">
        <v>163.19999999999999</v>
      </c>
      <c r="H1498" t="s">
        <v>20</v>
      </c>
      <c r="I1498" t="s">
        <v>21</v>
      </c>
      <c r="J1498" t="s">
        <v>76</v>
      </c>
      <c r="K1498" t="s">
        <v>81</v>
      </c>
    </row>
    <row r="1499" spans="1:11" x14ac:dyDescent="0.3">
      <c r="A1499">
        <f>YEAR('Supermart Grocery Sales - Retai'!F:F)</f>
        <v>2018</v>
      </c>
      <c r="B1499">
        <f>MONTH('Supermart Grocery Sales - Retai'!F:F)</f>
        <v>12</v>
      </c>
      <c r="C1499" t="str" cm="1">
        <f t="array" ref="C1499">CHOOSE(_xlfn.ANCHORARRAY(B1499), "Jan", "Feb", "Mar", "Apr", "May", "Jun", "Jul", "Aug", "Sep", "Oct", "Nov", "Dec")</f>
        <v>Dec</v>
      </c>
      <c r="D1499" t="str">
        <f>"Q"&amp;ROUNDUP(MONTH('Supermart Grocery Sales - Retai'!F1499)/3,0)</f>
        <v>Q4</v>
      </c>
      <c r="E1499">
        <f>tbl_DataModel[[#This Row],[Profit]]/tbl_DataModel[[#This Row],[Sales]]</f>
        <v>0.4</v>
      </c>
      <c r="F1499">
        <v>1254</v>
      </c>
      <c r="G1499">
        <v>501.6</v>
      </c>
      <c r="H1499" t="s">
        <v>63</v>
      </c>
      <c r="I1499" t="s">
        <v>75</v>
      </c>
      <c r="J1499" t="s">
        <v>76</v>
      </c>
      <c r="K1499" t="s">
        <v>169</v>
      </c>
    </row>
    <row r="1500" spans="1:11" x14ac:dyDescent="0.3">
      <c r="A1500">
        <f>YEAR('Supermart Grocery Sales - Retai'!F:F)</f>
        <v>2016</v>
      </c>
      <c r="B1500">
        <f>MONTH('Supermart Grocery Sales - Retai'!F:F)</f>
        <v>7</v>
      </c>
      <c r="C1500" t="str" cm="1">
        <f t="array" ref="C1500">CHOOSE(_xlfn.ANCHORARRAY(B1500), "Jan", "Feb", "Mar", "Apr", "May", "Jun", "Jul", "Aug", "Sep", "Oct", "Nov", "Dec")</f>
        <v>Jul</v>
      </c>
      <c r="D1500" t="str">
        <f>"Q"&amp;ROUNDUP(MONTH('Supermart Grocery Sales - Retai'!F1500)/3,0)</f>
        <v>Q3</v>
      </c>
      <c r="E1500">
        <f>tbl_DataModel[[#This Row],[Profit]]/tbl_DataModel[[#This Row],[Sales]]</f>
        <v>0.25</v>
      </c>
      <c r="F1500">
        <v>1422</v>
      </c>
      <c r="G1500">
        <v>355.5</v>
      </c>
      <c r="H1500" t="s">
        <v>32</v>
      </c>
      <c r="I1500" t="s">
        <v>97</v>
      </c>
      <c r="J1500" t="s">
        <v>76</v>
      </c>
      <c r="K1500" t="s">
        <v>36</v>
      </c>
    </row>
    <row r="1501" spans="1:11" x14ac:dyDescent="0.3">
      <c r="A1501">
        <f>YEAR('Supermart Grocery Sales - Retai'!F:F)</f>
        <v>2017</v>
      </c>
      <c r="B1501">
        <f>MONTH('Supermart Grocery Sales - Retai'!F:F)</f>
        <v>3</v>
      </c>
      <c r="C1501" t="str" cm="1">
        <f t="array" ref="C1501">CHOOSE(_xlfn.ANCHORARRAY(B1501), "Jan", "Feb", "Mar", "Apr", "May", "Jun", "Jul", "Aug", "Sep", "Oct", "Nov", "Dec")</f>
        <v>Mar</v>
      </c>
      <c r="D1501" t="str">
        <f>"Q"&amp;ROUNDUP(MONTH('Supermart Grocery Sales - Retai'!F1501)/3,0)</f>
        <v>Q1</v>
      </c>
      <c r="E1501">
        <f>tbl_DataModel[[#This Row],[Profit]]/tbl_DataModel[[#This Row],[Sales]]</f>
        <v>0.3</v>
      </c>
      <c r="F1501">
        <v>1698</v>
      </c>
      <c r="G1501">
        <v>509.4</v>
      </c>
      <c r="H1501" t="s">
        <v>58</v>
      </c>
      <c r="I1501" t="s">
        <v>59</v>
      </c>
      <c r="J1501" t="s">
        <v>76</v>
      </c>
      <c r="K1501" t="s">
        <v>71</v>
      </c>
    </row>
    <row r="1502" spans="1:11" x14ac:dyDescent="0.3">
      <c r="A1502">
        <f>YEAR('Supermart Grocery Sales - Retai'!F:F)</f>
        <v>2015</v>
      </c>
      <c r="B1502">
        <f>MONTH('Supermart Grocery Sales - Retai'!F:F)</f>
        <v>9</v>
      </c>
      <c r="C1502" t="str" cm="1">
        <f t="array" ref="C1502">CHOOSE(_xlfn.ANCHORARRAY(B1502), "Jan", "Feb", "Mar", "Apr", "May", "Jun", "Jul", "Aug", "Sep", "Oct", "Nov", "Dec")</f>
        <v>Sep</v>
      </c>
      <c r="D1502" t="str">
        <f>"Q"&amp;ROUNDUP(MONTH('Supermart Grocery Sales - Retai'!F1502)/3,0)</f>
        <v>Q3</v>
      </c>
      <c r="E1502">
        <f>tbl_DataModel[[#This Row],[Profit]]/tbl_DataModel[[#This Row],[Sales]]</f>
        <v>0.32</v>
      </c>
      <c r="F1502">
        <v>1602</v>
      </c>
      <c r="G1502">
        <v>512.64</v>
      </c>
      <c r="H1502" t="s">
        <v>58</v>
      </c>
      <c r="I1502" t="s">
        <v>112</v>
      </c>
      <c r="J1502" t="s">
        <v>76</v>
      </c>
      <c r="K1502" t="s">
        <v>74</v>
      </c>
    </row>
    <row r="1503" spans="1:11" x14ac:dyDescent="0.3">
      <c r="A1503">
        <f>YEAR('Supermart Grocery Sales - Retai'!F:F)</f>
        <v>2018</v>
      </c>
      <c r="B1503">
        <f>MONTH('Supermart Grocery Sales - Retai'!F:F)</f>
        <v>11</v>
      </c>
      <c r="C1503" t="str" cm="1">
        <f t="array" ref="C1503">CHOOSE(_xlfn.ANCHORARRAY(B1503), "Jan", "Feb", "Mar", "Apr", "May", "Jun", "Jul", "Aug", "Sep", "Oct", "Nov", "Dec")</f>
        <v>Nov</v>
      </c>
      <c r="D1503" t="str">
        <f>"Q"&amp;ROUNDUP(MONTH('Supermart Grocery Sales - Retai'!F1503)/3,0)</f>
        <v>Q4</v>
      </c>
      <c r="E1503">
        <f>tbl_DataModel[[#This Row],[Profit]]/tbl_DataModel[[#This Row],[Sales]]</f>
        <v>0.12000000000000001</v>
      </c>
      <c r="F1503">
        <v>2178</v>
      </c>
      <c r="G1503">
        <v>261.36</v>
      </c>
      <c r="H1503" t="s">
        <v>63</v>
      </c>
      <c r="I1503" t="s">
        <v>75</v>
      </c>
      <c r="J1503" t="s">
        <v>76</v>
      </c>
      <c r="K1503" t="s">
        <v>139</v>
      </c>
    </row>
    <row r="1504" spans="1:11" x14ac:dyDescent="0.3">
      <c r="A1504">
        <f>YEAR('Supermart Grocery Sales - Retai'!F:F)</f>
        <v>2018</v>
      </c>
      <c r="B1504">
        <f>MONTH('Supermart Grocery Sales - Retai'!F:F)</f>
        <v>9</v>
      </c>
      <c r="C1504" t="str" cm="1">
        <f t="array" ref="C1504">CHOOSE(_xlfn.ANCHORARRAY(B1504), "Jan", "Feb", "Mar", "Apr", "May", "Jun", "Jul", "Aug", "Sep", "Oct", "Nov", "Dec")</f>
        <v>Sep</v>
      </c>
      <c r="D1504" t="str">
        <f>"Q"&amp;ROUNDUP(MONTH('Supermart Grocery Sales - Retai'!F1504)/3,0)</f>
        <v>Q3</v>
      </c>
      <c r="E1504">
        <f>tbl_DataModel[[#This Row],[Profit]]/tbl_DataModel[[#This Row],[Sales]]</f>
        <v>0.19</v>
      </c>
      <c r="F1504">
        <v>2004</v>
      </c>
      <c r="G1504">
        <v>380.76</v>
      </c>
      <c r="H1504" t="s">
        <v>20</v>
      </c>
      <c r="I1504" t="s">
        <v>21</v>
      </c>
      <c r="J1504" t="s">
        <v>76</v>
      </c>
      <c r="K1504" t="s">
        <v>116</v>
      </c>
    </row>
    <row r="1505" spans="1:11" x14ac:dyDescent="0.3">
      <c r="A1505">
        <f>YEAR('Supermart Grocery Sales - Retai'!F:F)</f>
        <v>2017</v>
      </c>
      <c r="B1505">
        <f>MONTH('Supermart Grocery Sales - Retai'!F:F)</f>
        <v>3</v>
      </c>
      <c r="C1505" t="str" cm="1">
        <f t="array" ref="C1505">CHOOSE(_xlfn.ANCHORARRAY(B1505), "Jan", "Feb", "Mar", "Apr", "May", "Jun", "Jul", "Aug", "Sep", "Oct", "Nov", "Dec")</f>
        <v>Mar</v>
      </c>
      <c r="D1505" t="str">
        <f>"Q"&amp;ROUNDUP(MONTH('Supermart Grocery Sales - Retai'!F1505)/3,0)</f>
        <v>Q1</v>
      </c>
      <c r="E1505">
        <f>tbl_DataModel[[#This Row],[Profit]]/tbl_DataModel[[#This Row],[Sales]]</f>
        <v>0.21</v>
      </c>
      <c r="F1505">
        <v>2118</v>
      </c>
      <c r="G1505">
        <v>444.78</v>
      </c>
      <c r="H1505" t="s">
        <v>32</v>
      </c>
      <c r="I1505" t="s">
        <v>153</v>
      </c>
      <c r="J1505" t="s">
        <v>76</v>
      </c>
      <c r="K1505" t="s">
        <v>139</v>
      </c>
    </row>
    <row r="1506" spans="1:11" x14ac:dyDescent="0.3">
      <c r="A1506">
        <f>YEAR('Supermart Grocery Sales - Retai'!F:F)</f>
        <v>2016</v>
      </c>
      <c r="B1506">
        <f>MONTH('Supermart Grocery Sales - Retai'!F:F)</f>
        <v>7</v>
      </c>
      <c r="C1506" t="str" cm="1">
        <f t="array" ref="C1506">CHOOSE(_xlfn.ANCHORARRAY(B1506), "Jan", "Feb", "Mar", "Apr", "May", "Jun", "Jul", "Aug", "Sep", "Oct", "Nov", "Dec")</f>
        <v>Jul</v>
      </c>
      <c r="D1506" t="str">
        <f>"Q"&amp;ROUNDUP(MONTH('Supermart Grocery Sales - Retai'!F1506)/3,0)</f>
        <v>Q3</v>
      </c>
      <c r="E1506">
        <f>tbl_DataModel[[#This Row],[Profit]]/tbl_DataModel[[#This Row],[Sales]]</f>
        <v>0.41</v>
      </c>
      <c r="F1506">
        <v>711</v>
      </c>
      <c r="G1506">
        <v>291.51</v>
      </c>
      <c r="H1506" t="s">
        <v>13</v>
      </c>
      <c r="I1506" t="s">
        <v>14</v>
      </c>
      <c r="J1506" t="s">
        <v>76</v>
      </c>
      <c r="K1506" t="s">
        <v>106</v>
      </c>
    </row>
    <row r="1507" spans="1:11" x14ac:dyDescent="0.3">
      <c r="A1507">
        <f>YEAR('Supermart Grocery Sales - Retai'!F:F)</f>
        <v>2015</v>
      </c>
      <c r="B1507">
        <f>MONTH('Supermart Grocery Sales - Retai'!F:F)</f>
        <v>3</v>
      </c>
      <c r="C1507" t="str" cm="1">
        <f t="array" ref="C1507">CHOOSE(_xlfn.ANCHORARRAY(B1507), "Jan", "Feb", "Mar", "Apr", "May", "Jun", "Jul", "Aug", "Sep", "Oct", "Nov", "Dec")</f>
        <v>Mar</v>
      </c>
      <c r="D1507" t="str">
        <f>"Q"&amp;ROUNDUP(MONTH('Supermart Grocery Sales - Retai'!F1507)/3,0)</f>
        <v>Q1</v>
      </c>
      <c r="E1507">
        <f>tbl_DataModel[[#This Row],[Profit]]/tbl_DataModel[[#This Row],[Sales]]</f>
        <v>0.22999999999999998</v>
      </c>
      <c r="F1507">
        <v>2262</v>
      </c>
      <c r="G1507">
        <v>520.26</v>
      </c>
      <c r="H1507" t="s">
        <v>13</v>
      </c>
      <c r="I1507" t="s">
        <v>195</v>
      </c>
      <c r="J1507" t="s">
        <v>76</v>
      </c>
      <c r="K1507" t="s">
        <v>111</v>
      </c>
    </row>
    <row r="1508" spans="1:11" x14ac:dyDescent="0.3">
      <c r="A1508">
        <f>YEAR('Supermart Grocery Sales - Retai'!F:F)</f>
        <v>2017</v>
      </c>
      <c r="B1508">
        <f>MONTH('Supermart Grocery Sales - Retai'!F:F)</f>
        <v>11</v>
      </c>
      <c r="C1508" t="str" cm="1">
        <f t="array" ref="C1508">CHOOSE(_xlfn.ANCHORARRAY(B1508), "Jan", "Feb", "Mar", "Apr", "May", "Jun", "Jul", "Aug", "Sep", "Oct", "Nov", "Dec")</f>
        <v>Nov</v>
      </c>
      <c r="D1508" t="str">
        <f>"Q"&amp;ROUNDUP(MONTH('Supermart Grocery Sales - Retai'!F1508)/3,0)</f>
        <v>Q4</v>
      </c>
      <c r="E1508">
        <f>tbl_DataModel[[#This Row],[Profit]]/tbl_DataModel[[#This Row],[Sales]]</f>
        <v>0.18</v>
      </c>
      <c r="F1508">
        <v>1132</v>
      </c>
      <c r="G1508">
        <v>203.76</v>
      </c>
      <c r="H1508" t="s">
        <v>63</v>
      </c>
      <c r="I1508" t="s">
        <v>87</v>
      </c>
      <c r="J1508" t="s">
        <v>76</v>
      </c>
      <c r="K1508" t="s">
        <v>130</v>
      </c>
    </row>
    <row r="1509" spans="1:11" x14ac:dyDescent="0.3">
      <c r="A1509">
        <f>YEAR('Supermart Grocery Sales - Retai'!F:F)</f>
        <v>2018</v>
      </c>
      <c r="B1509">
        <f>MONTH('Supermart Grocery Sales - Retai'!F:F)</f>
        <v>11</v>
      </c>
      <c r="C1509" t="str" cm="1">
        <f t="array" ref="C1509">CHOOSE(_xlfn.ANCHORARRAY(B1509), "Jan", "Feb", "Mar", "Apr", "May", "Jun", "Jul", "Aug", "Sep", "Oct", "Nov", "Dec")</f>
        <v>Nov</v>
      </c>
      <c r="D1509" t="str">
        <f>"Q"&amp;ROUNDUP(MONTH('Supermart Grocery Sales - Retai'!F1509)/3,0)</f>
        <v>Q4</v>
      </c>
      <c r="E1509">
        <f>tbl_DataModel[[#This Row],[Profit]]/tbl_DataModel[[#This Row],[Sales]]</f>
        <v>0.15</v>
      </c>
      <c r="F1509">
        <v>1865</v>
      </c>
      <c r="G1509">
        <v>279.75</v>
      </c>
      <c r="H1509" t="s">
        <v>32</v>
      </c>
      <c r="I1509" t="s">
        <v>33</v>
      </c>
      <c r="J1509" t="s">
        <v>76</v>
      </c>
      <c r="K1509" t="s">
        <v>139</v>
      </c>
    </row>
    <row r="1510" spans="1:11" x14ac:dyDescent="0.3">
      <c r="A1510">
        <f>YEAR('Supermart Grocery Sales - Retai'!F:F)</f>
        <v>2016</v>
      </c>
      <c r="B1510">
        <f>MONTH('Supermart Grocery Sales - Retai'!F:F)</f>
        <v>11</v>
      </c>
      <c r="C1510" t="str" cm="1">
        <f t="array" ref="C1510">CHOOSE(_xlfn.ANCHORARRAY(B1510), "Jan", "Feb", "Mar", "Apr", "May", "Jun", "Jul", "Aug", "Sep", "Oct", "Nov", "Dec")</f>
        <v>Nov</v>
      </c>
      <c r="D1510" t="str">
        <f>"Q"&amp;ROUNDUP(MONTH('Supermart Grocery Sales - Retai'!F1510)/3,0)</f>
        <v>Q4</v>
      </c>
      <c r="E1510">
        <f>tbl_DataModel[[#This Row],[Profit]]/tbl_DataModel[[#This Row],[Sales]]</f>
        <v>0.12000000000000001</v>
      </c>
      <c r="F1510">
        <v>1570</v>
      </c>
      <c r="G1510">
        <v>188.4</v>
      </c>
      <c r="H1510" t="s">
        <v>58</v>
      </c>
      <c r="I1510" t="s">
        <v>68</v>
      </c>
      <c r="J1510" t="s">
        <v>76</v>
      </c>
      <c r="K1510" t="s">
        <v>151</v>
      </c>
    </row>
    <row r="1511" spans="1:11" x14ac:dyDescent="0.3">
      <c r="A1511">
        <f>YEAR('Supermart Grocery Sales - Retai'!F:F)</f>
        <v>2018</v>
      </c>
      <c r="B1511">
        <f>MONTH('Supermart Grocery Sales - Retai'!F:F)</f>
        <v>10</v>
      </c>
      <c r="C1511" t="str" cm="1">
        <f t="array" ref="C1511">CHOOSE(_xlfn.ANCHORARRAY(B1511), "Jan", "Feb", "Mar", "Apr", "May", "Jun", "Jul", "Aug", "Sep", "Oct", "Nov", "Dec")</f>
        <v>Oct</v>
      </c>
      <c r="D1511" t="str">
        <f>"Q"&amp;ROUNDUP(MONTH('Supermart Grocery Sales - Retai'!F1511)/3,0)</f>
        <v>Q4</v>
      </c>
      <c r="E1511">
        <f>tbl_DataModel[[#This Row],[Profit]]/tbl_DataModel[[#This Row],[Sales]]</f>
        <v>0.19</v>
      </c>
      <c r="F1511">
        <v>2314</v>
      </c>
      <c r="G1511">
        <v>439.66</v>
      </c>
      <c r="H1511" t="s">
        <v>20</v>
      </c>
      <c r="I1511" t="s">
        <v>91</v>
      </c>
      <c r="J1511" t="s">
        <v>76</v>
      </c>
      <c r="K1511" t="s">
        <v>111</v>
      </c>
    </row>
    <row r="1512" spans="1:11" x14ac:dyDescent="0.3">
      <c r="A1512">
        <f>YEAR('Supermart Grocery Sales - Retai'!F:F)</f>
        <v>2015</v>
      </c>
      <c r="B1512">
        <f>MONTH('Supermart Grocery Sales - Retai'!F:F)</f>
        <v>6</v>
      </c>
      <c r="C1512" t="str" cm="1">
        <f t="array" ref="C1512">CHOOSE(_xlfn.ANCHORARRAY(B1512), "Jan", "Feb", "Mar", "Apr", "May", "Jun", "Jul", "Aug", "Sep", "Oct", "Nov", "Dec")</f>
        <v>Jun</v>
      </c>
      <c r="D1512" t="str">
        <f>"Q"&amp;ROUNDUP(MONTH('Supermart Grocery Sales - Retai'!F1512)/3,0)</f>
        <v>Q2</v>
      </c>
      <c r="E1512">
        <f>tbl_DataModel[[#This Row],[Profit]]/tbl_DataModel[[#This Row],[Sales]]</f>
        <v>0.11</v>
      </c>
      <c r="F1512">
        <v>1866</v>
      </c>
      <c r="G1512">
        <v>205.26</v>
      </c>
      <c r="H1512" t="s">
        <v>49</v>
      </c>
      <c r="I1512" t="s">
        <v>205</v>
      </c>
      <c r="J1512" t="s">
        <v>76</v>
      </c>
      <c r="K1512" t="s">
        <v>261</v>
      </c>
    </row>
    <row r="1513" spans="1:11" x14ac:dyDescent="0.3">
      <c r="A1513">
        <f>YEAR('Supermart Grocery Sales - Retai'!F:F)</f>
        <v>2018</v>
      </c>
      <c r="B1513">
        <f>MONTH('Supermart Grocery Sales - Retai'!F:F)</f>
        <v>3</v>
      </c>
      <c r="C1513" t="str" cm="1">
        <f t="array" ref="C1513">CHOOSE(_xlfn.ANCHORARRAY(B1513), "Jan", "Feb", "Mar", "Apr", "May", "Jun", "Jul", "Aug", "Sep", "Oct", "Nov", "Dec")</f>
        <v>Mar</v>
      </c>
      <c r="D1513" t="str">
        <f>"Q"&amp;ROUNDUP(MONTH('Supermart Grocery Sales - Retai'!F1513)/3,0)</f>
        <v>Q1</v>
      </c>
      <c r="E1513">
        <f>tbl_DataModel[[#This Row],[Profit]]/tbl_DataModel[[#This Row],[Sales]]</f>
        <v>0.45</v>
      </c>
      <c r="F1513">
        <v>1871</v>
      </c>
      <c r="G1513">
        <v>841.95</v>
      </c>
      <c r="H1513" t="s">
        <v>49</v>
      </c>
      <c r="I1513" t="s">
        <v>205</v>
      </c>
      <c r="J1513" t="s">
        <v>76</v>
      </c>
      <c r="K1513" t="s">
        <v>67</v>
      </c>
    </row>
    <row r="1514" spans="1:11" x14ac:dyDescent="0.3">
      <c r="A1514">
        <f>YEAR('Supermart Grocery Sales - Retai'!F:F)</f>
        <v>2017</v>
      </c>
      <c r="B1514">
        <f>MONTH('Supermart Grocery Sales - Retai'!F:F)</f>
        <v>11</v>
      </c>
      <c r="C1514" t="str" cm="1">
        <f t="array" ref="C1514">CHOOSE(_xlfn.ANCHORARRAY(B1514), "Jan", "Feb", "Mar", "Apr", "May", "Jun", "Jul", "Aug", "Sep", "Oct", "Nov", "Dec")</f>
        <v>Nov</v>
      </c>
      <c r="D1514" t="str">
        <f>"Q"&amp;ROUNDUP(MONTH('Supermart Grocery Sales - Retai'!F1514)/3,0)</f>
        <v>Q4</v>
      </c>
      <c r="E1514">
        <f>tbl_DataModel[[#This Row],[Profit]]/tbl_DataModel[[#This Row],[Sales]]</f>
        <v>0.36</v>
      </c>
      <c r="F1514">
        <v>1182</v>
      </c>
      <c r="G1514">
        <v>425.52</v>
      </c>
      <c r="H1514" t="s">
        <v>13</v>
      </c>
      <c r="I1514" t="s">
        <v>79</v>
      </c>
      <c r="J1514" t="s">
        <v>76</v>
      </c>
      <c r="K1514" t="s">
        <v>114</v>
      </c>
    </row>
    <row r="1515" spans="1:11" x14ac:dyDescent="0.3">
      <c r="A1515">
        <f>YEAR('Supermart Grocery Sales - Retai'!F:F)</f>
        <v>2018</v>
      </c>
      <c r="B1515">
        <f>MONTH('Supermart Grocery Sales - Retai'!F:F)</f>
        <v>1</v>
      </c>
      <c r="C1515" t="str" cm="1">
        <f t="array" ref="C1515">CHOOSE(_xlfn.ANCHORARRAY(B1515), "Jan", "Feb", "Mar", "Apr", "May", "Jun", "Jul", "Aug", "Sep", "Oct", "Nov", "Dec")</f>
        <v>Jan</v>
      </c>
      <c r="D1515" t="str">
        <f>"Q"&amp;ROUNDUP(MONTH('Supermart Grocery Sales - Retai'!F1515)/3,0)</f>
        <v>Q1</v>
      </c>
      <c r="E1515">
        <f>tbl_DataModel[[#This Row],[Profit]]/tbl_DataModel[[#This Row],[Sales]]</f>
        <v>0.28000000000000003</v>
      </c>
      <c r="F1515">
        <v>1820</v>
      </c>
      <c r="G1515">
        <v>509.6</v>
      </c>
      <c r="H1515" t="s">
        <v>13</v>
      </c>
      <c r="I1515" t="s">
        <v>195</v>
      </c>
      <c r="J1515" t="s">
        <v>76</v>
      </c>
      <c r="K1515" t="s">
        <v>31</v>
      </c>
    </row>
    <row r="1516" spans="1:11" x14ac:dyDescent="0.3">
      <c r="A1516">
        <f>YEAR('Supermart Grocery Sales - Retai'!F:F)</f>
        <v>2018</v>
      </c>
      <c r="B1516">
        <f>MONTH('Supermart Grocery Sales - Retai'!F:F)</f>
        <v>10</v>
      </c>
      <c r="C1516" t="str" cm="1">
        <f t="array" ref="C1516">CHOOSE(_xlfn.ANCHORARRAY(B1516), "Jan", "Feb", "Mar", "Apr", "May", "Jun", "Jul", "Aug", "Sep", "Oct", "Nov", "Dec")</f>
        <v>Oct</v>
      </c>
      <c r="D1516" t="str">
        <f>"Q"&amp;ROUNDUP(MONTH('Supermart Grocery Sales - Retai'!F1516)/3,0)</f>
        <v>Q4</v>
      </c>
      <c r="E1516">
        <f>tbl_DataModel[[#This Row],[Profit]]/tbl_DataModel[[#This Row],[Sales]]</f>
        <v>0.26</v>
      </c>
      <c r="F1516">
        <v>1220</v>
      </c>
      <c r="G1516">
        <v>317.2</v>
      </c>
      <c r="H1516" t="s">
        <v>20</v>
      </c>
      <c r="I1516" t="s">
        <v>91</v>
      </c>
      <c r="J1516" t="s">
        <v>76</v>
      </c>
      <c r="K1516" t="s">
        <v>204</v>
      </c>
    </row>
    <row r="1517" spans="1:11" x14ac:dyDescent="0.3">
      <c r="A1517">
        <f>YEAR('Supermart Grocery Sales - Retai'!F:F)</f>
        <v>2017</v>
      </c>
      <c r="B1517">
        <f>MONTH('Supermart Grocery Sales - Retai'!F:F)</f>
        <v>3</v>
      </c>
      <c r="C1517" t="str" cm="1">
        <f t="array" ref="C1517">CHOOSE(_xlfn.ANCHORARRAY(B1517), "Jan", "Feb", "Mar", "Apr", "May", "Jun", "Jul", "Aug", "Sep", "Oct", "Nov", "Dec")</f>
        <v>Mar</v>
      </c>
      <c r="D1517" t="str">
        <f>"Q"&amp;ROUNDUP(MONTH('Supermart Grocery Sales - Retai'!F1517)/3,0)</f>
        <v>Q1</v>
      </c>
      <c r="E1517">
        <f>tbl_DataModel[[#This Row],[Profit]]/tbl_DataModel[[#This Row],[Sales]]</f>
        <v>0.25</v>
      </c>
      <c r="F1517">
        <v>888</v>
      </c>
      <c r="G1517">
        <v>222</v>
      </c>
      <c r="H1517" t="s">
        <v>58</v>
      </c>
      <c r="I1517" t="s">
        <v>112</v>
      </c>
      <c r="J1517" t="s">
        <v>76</v>
      </c>
      <c r="K1517" t="s">
        <v>159</v>
      </c>
    </row>
    <row r="1518" spans="1:11" x14ac:dyDescent="0.3">
      <c r="A1518">
        <f>YEAR('Supermart Grocery Sales - Retai'!F:F)</f>
        <v>2015</v>
      </c>
      <c r="B1518">
        <f>MONTH('Supermart Grocery Sales - Retai'!F:F)</f>
        <v>5</v>
      </c>
      <c r="C1518" t="str" cm="1">
        <f t="array" ref="C1518">CHOOSE(_xlfn.ANCHORARRAY(B1518), "Jan", "Feb", "Mar", "Apr", "May", "Jun", "Jul", "Aug", "Sep", "Oct", "Nov", "Dec")</f>
        <v>May</v>
      </c>
      <c r="D1518" t="str">
        <f>"Q"&amp;ROUNDUP(MONTH('Supermart Grocery Sales - Retai'!F1518)/3,0)</f>
        <v>Q2</v>
      </c>
      <c r="E1518">
        <f>tbl_DataModel[[#This Row],[Profit]]/tbl_DataModel[[#This Row],[Sales]]</f>
        <v>0.12999999999999998</v>
      </c>
      <c r="F1518">
        <v>2031</v>
      </c>
      <c r="G1518">
        <v>264.02999999999997</v>
      </c>
      <c r="H1518" t="s">
        <v>58</v>
      </c>
      <c r="I1518" t="s">
        <v>112</v>
      </c>
      <c r="J1518" t="s">
        <v>76</v>
      </c>
      <c r="K1518" t="s">
        <v>25</v>
      </c>
    </row>
    <row r="1519" spans="1:11" x14ac:dyDescent="0.3">
      <c r="A1519">
        <f>YEAR('Supermart Grocery Sales - Retai'!F:F)</f>
        <v>2017</v>
      </c>
      <c r="B1519">
        <f>MONTH('Supermart Grocery Sales - Retai'!F:F)</f>
        <v>1</v>
      </c>
      <c r="C1519" t="str" cm="1">
        <f t="array" ref="C1519">CHOOSE(_xlfn.ANCHORARRAY(B1519), "Jan", "Feb", "Mar", "Apr", "May", "Jun", "Jul", "Aug", "Sep", "Oct", "Nov", "Dec")</f>
        <v>Jan</v>
      </c>
      <c r="D1519" t="str">
        <f>"Q"&amp;ROUNDUP(MONTH('Supermart Grocery Sales - Retai'!F1519)/3,0)</f>
        <v>Q1</v>
      </c>
      <c r="E1519">
        <f>tbl_DataModel[[#This Row],[Profit]]/tbl_DataModel[[#This Row],[Sales]]</f>
        <v>4.9999999999999996E-2</v>
      </c>
      <c r="F1519">
        <v>1577</v>
      </c>
      <c r="G1519">
        <v>78.849999999999994</v>
      </c>
      <c r="H1519" t="s">
        <v>13</v>
      </c>
      <c r="I1519" t="s">
        <v>79</v>
      </c>
      <c r="J1519" t="s">
        <v>76</v>
      </c>
      <c r="K1519" t="s">
        <v>78</v>
      </c>
    </row>
    <row r="1520" spans="1:11" x14ac:dyDescent="0.3">
      <c r="A1520">
        <f>YEAR('Supermart Grocery Sales - Retai'!F:F)</f>
        <v>2017</v>
      </c>
      <c r="B1520">
        <f>MONTH('Supermart Grocery Sales - Retai'!F:F)</f>
        <v>9</v>
      </c>
      <c r="C1520" t="str" cm="1">
        <f t="array" ref="C1520">CHOOSE(_xlfn.ANCHORARRAY(B1520), "Jan", "Feb", "Mar", "Apr", "May", "Jun", "Jul", "Aug", "Sep", "Oct", "Nov", "Dec")</f>
        <v>Sep</v>
      </c>
      <c r="D1520" t="str">
        <f>"Q"&amp;ROUNDUP(MONTH('Supermart Grocery Sales - Retai'!F1520)/3,0)</f>
        <v>Q3</v>
      </c>
      <c r="E1520">
        <f>tbl_DataModel[[#This Row],[Profit]]/tbl_DataModel[[#This Row],[Sales]]</f>
        <v>0.1</v>
      </c>
      <c r="F1520">
        <v>1709</v>
      </c>
      <c r="G1520">
        <v>170.9</v>
      </c>
      <c r="H1520" t="s">
        <v>32</v>
      </c>
      <c r="I1520" t="s">
        <v>33</v>
      </c>
      <c r="J1520" t="s">
        <v>76</v>
      </c>
      <c r="K1520" t="s">
        <v>81</v>
      </c>
    </row>
    <row r="1521" spans="1:11" x14ac:dyDescent="0.3">
      <c r="A1521">
        <f>YEAR('Supermart Grocery Sales - Retai'!F:F)</f>
        <v>2015</v>
      </c>
      <c r="B1521">
        <f>MONTH('Supermart Grocery Sales - Retai'!F:F)</f>
        <v>12</v>
      </c>
      <c r="C1521" t="str" cm="1">
        <f t="array" ref="C1521">CHOOSE(_xlfn.ANCHORARRAY(B1521), "Jan", "Feb", "Mar", "Apr", "May", "Jun", "Jul", "Aug", "Sep", "Oct", "Nov", "Dec")</f>
        <v>Dec</v>
      </c>
      <c r="D1521" t="str">
        <f>"Q"&amp;ROUNDUP(MONTH('Supermart Grocery Sales - Retai'!F1521)/3,0)</f>
        <v>Q4</v>
      </c>
      <c r="E1521">
        <f>tbl_DataModel[[#This Row],[Profit]]/tbl_DataModel[[#This Row],[Sales]]</f>
        <v>0.16999999999999998</v>
      </c>
      <c r="F1521">
        <v>1471</v>
      </c>
      <c r="G1521">
        <v>250.07</v>
      </c>
      <c r="H1521" t="s">
        <v>49</v>
      </c>
      <c r="I1521" t="s">
        <v>205</v>
      </c>
      <c r="J1521" t="s">
        <v>76</v>
      </c>
      <c r="K1521" t="s">
        <v>53</v>
      </c>
    </row>
    <row r="1522" spans="1:11" x14ac:dyDescent="0.3">
      <c r="A1522">
        <f>YEAR('Supermart Grocery Sales - Retai'!F:F)</f>
        <v>2018</v>
      </c>
      <c r="B1522">
        <f>MONTH('Supermart Grocery Sales - Retai'!F:F)</f>
        <v>11</v>
      </c>
      <c r="C1522" t="str" cm="1">
        <f t="array" ref="C1522">CHOOSE(_xlfn.ANCHORARRAY(B1522), "Jan", "Feb", "Mar", "Apr", "May", "Jun", "Jul", "Aug", "Sep", "Oct", "Nov", "Dec")</f>
        <v>Nov</v>
      </c>
      <c r="D1522" t="str">
        <f>"Q"&amp;ROUNDUP(MONTH('Supermart Grocery Sales - Retai'!F1522)/3,0)</f>
        <v>Q4</v>
      </c>
      <c r="E1522">
        <f>tbl_DataModel[[#This Row],[Profit]]/tbl_DataModel[[#This Row],[Sales]]</f>
        <v>0.31</v>
      </c>
      <c r="F1522">
        <v>2258</v>
      </c>
      <c r="G1522">
        <v>699.98</v>
      </c>
      <c r="H1522" t="s">
        <v>58</v>
      </c>
      <c r="I1522" t="s">
        <v>68</v>
      </c>
      <c r="J1522" t="s">
        <v>76</v>
      </c>
      <c r="K1522" t="s">
        <v>31</v>
      </c>
    </row>
    <row r="1523" spans="1:11" x14ac:dyDescent="0.3">
      <c r="A1523">
        <f>YEAR('Supermart Grocery Sales - Retai'!F:F)</f>
        <v>2018</v>
      </c>
      <c r="B1523">
        <f>MONTH('Supermart Grocery Sales - Retai'!F:F)</f>
        <v>2</v>
      </c>
      <c r="C1523" t="str" cm="1">
        <f t="array" ref="C1523">CHOOSE(_xlfn.ANCHORARRAY(B1523), "Jan", "Feb", "Mar", "Apr", "May", "Jun", "Jul", "Aug", "Sep", "Oct", "Nov", "Dec")</f>
        <v>Feb</v>
      </c>
      <c r="D1523" t="str">
        <f>"Q"&amp;ROUNDUP(MONTH('Supermart Grocery Sales - Retai'!F1523)/3,0)</f>
        <v>Q1</v>
      </c>
      <c r="E1523">
        <f>tbl_DataModel[[#This Row],[Profit]]/tbl_DataModel[[#This Row],[Sales]]</f>
        <v>0.15</v>
      </c>
      <c r="F1523">
        <v>2003</v>
      </c>
      <c r="G1523">
        <v>300.45</v>
      </c>
      <c r="H1523" t="s">
        <v>13</v>
      </c>
      <c r="I1523" t="s">
        <v>195</v>
      </c>
      <c r="J1523" t="s">
        <v>76</v>
      </c>
      <c r="K1523" t="s">
        <v>174</v>
      </c>
    </row>
    <row r="1524" spans="1:11" x14ac:dyDescent="0.3">
      <c r="A1524">
        <f>YEAR('Supermart Grocery Sales - Retai'!F:F)</f>
        <v>2016</v>
      </c>
      <c r="B1524">
        <f>MONTH('Supermart Grocery Sales - Retai'!F:F)</f>
        <v>12</v>
      </c>
      <c r="C1524" t="str" cm="1">
        <f t="array" ref="C1524">CHOOSE(_xlfn.ANCHORARRAY(B1524), "Jan", "Feb", "Mar", "Apr", "May", "Jun", "Jul", "Aug", "Sep", "Oct", "Nov", "Dec")</f>
        <v>Dec</v>
      </c>
      <c r="D1524" t="str">
        <f>"Q"&amp;ROUNDUP(MONTH('Supermart Grocery Sales - Retai'!F1524)/3,0)</f>
        <v>Q4</v>
      </c>
      <c r="E1524">
        <f>tbl_DataModel[[#This Row],[Profit]]/tbl_DataModel[[#This Row],[Sales]]</f>
        <v>0.28999999999999998</v>
      </c>
      <c r="F1524">
        <v>1511</v>
      </c>
      <c r="G1524">
        <v>438.19</v>
      </c>
      <c r="H1524" t="s">
        <v>49</v>
      </c>
      <c r="I1524" t="s">
        <v>205</v>
      </c>
      <c r="J1524" t="s">
        <v>76</v>
      </c>
      <c r="K1524" t="s">
        <v>263</v>
      </c>
    </row>
    <row r="1525" spans="1:11" x14ac:dyDescent="0.3">
      <c r="A1525">
        <f>YEAR('Supermart Grocery Sales - Retai'!F:F)</f>
        <v>2017</v>
      </c>
      <c r="B1525">
        <f>MONTH('Supermart Grocery Sales - Retai'!F:F)</f>
        <v>5</v>
      </c>
      <c r="C1525" t="str" cm="1">
        <f t="array" ref="C1525">CHOOSE(_xlfn.ANCHORARRAY(B1525), "Jan", "Feb", "Mar", "Apr", "May", "Jun", "Jul", "Aug", "Sep", "Oct", "Nov", "Dec")</f>
        <v>May</v>
      </c>
      <c r="D1525" t="str">
        <f>"Q"&amp;ROUNDUP(MONTH('Supermart Grocery Sales - Retai'!F1525)/3,0)</f>
        <v>Q2</v>
      </c>
      <c r="E1525">
        <f>tbl_DataModel[[#This Row],[Profit]]/tbl_DataModel[[#This Row],[Sales]]</f>
        <v>0.19</v>
      </c>
      <c r="F1525">
        <v>2022</v>
      </c>
      <c r="G1525">
        <v>384.18</v>
      </c>
      <c r="H1525" t="s">
        <v>13</v>
      </c>
      <c r="I1525" t="s">
        <v>79</v>
      </c>
      <c r="J1525" t="s">
        <v>76</v>
      </c>
      <c r="K1525" t="s">
        <v>83</v>
      </c>
    </row>
    <row r="1526" spans="1:11" x14ac:dyDescent="0.3">
      <c r="A1526">
        <f>YEAR('Supermart Grocery Sales - Retai'!F:F)</f>
        <v>2015</v>
      </c>
      <c r="B1526">
        <f>MONTH('Supermart Grocery Sales - Retai'!F:F)</f>
        <v>5</v>
      </c>
      <c r="C1526" t="str" cm="1">
        <f t="array" ref="C1526">CHOOSE(_xlfn.ANCHORARRAY(B1526), "Jan", "Feb", "Mar", "Apr", "May", "Jun", "Jul", "Aug", "Sep", "Oct", "Nov", "Dec")</f>
        <v>May</v>
      </c>
      <c r="D1526" t="str">
        <f>"Q"&amp;ROUNDUP(MONTH('Supermart Grocery Sales - Retai'!F1526)/3,0)</f>
        <v>Q2</v>
      </c>
      <c r="E1526">
        <f>tbl_DataModel[[#This Row],[Profit]]/tbl_DataModel[[#This Row],[Sales]]</f>
        <v>0.17</v>
      </c>
      <c r="F1526">
        <v>592</v>
      </c>
      <c r="G1526">
        <v>100.64</v>
      </c>
      <c r="H1526" t="s">
        <v>26</v>
      </c>
      <c r="I1526" t="s">
        <v>201</v>
      </c>
      <c r="J1526" t="s">
        <v>76</v>
      </c>
      <c r="K1526" t="s">
        <v>184</v>
      </c>
    </row>
    <row r="1527" spans="1:11" x14ac:dyDescent="0.3">
      <c r="A1527">
        <f>YEAR('Supermart Grocery Sales - Retai'!F:F)</f>
        <v>2015</v>
      </c>
      <c r="B1527">
        <f>MONTH('Supermart Grocery Sales - Retai'!F:F)</f>
        <v>11</v>
      </c>
      <c r="C1527" t="str" cm="1">
        <f t="array" ref="C1527">CHOOSE(_xlfn.ANCHORARRAY(B1527), "Jan", "Feb", "Mar", "Apr", "May", "Jun", "Jul", "Aug", "Sep", "Oct", "Nov", "Dec")</f>
        <v>Nov</v>
      </c>
      <c r="D1527" t="str">
        <f>"Q"&amp;ROUNDUP(MONTH('Supermart Grocery Sales - Retai'!F1527)/3,0)</f>
        <v>Q4</v>
      </c>
      <c r="E1527">
        <f>tbl_DataModel[[#This Row],[Profit]]/tbl_DataModel[[#This Row],[Sales]]</f>
        <v>0.27</v>
      </c>
      <c r="F1527">
        <v>1612</v>
      </c>
      <c r="G1527">
        <v>435.24</v>
      </c>
      <c r="H1527" t="s">
        <v>58</v>
      </c>
      <c r="I1527" t="s">
        <v>112</v>
      </c>
      <c r="J1527" t="s">
        <v>76</v>
      </c>
      <c r="K1527" t="s">
        <v>90</v>
      </c>
    </row>
    <row r="1528" spans="1:11" x14ac:dyDescent="0.3">
      <c r="A1528">
        <f>YEAR('Supermart Grocery Sales - Retai'!F:F)</f>
        <v>2017</v>
      </c>
      <c r="B1528">
        <f>MONTH('Supermart Grocery Sales - Retai'!F:F)</f>
        <v>9</v>
      </c>
      <c r="C1528" t="str" cm="1">
        <f t="array" ref="C1528">CHOOSE(_xlfn.ANCHORARRAY(B1528), "Jan", "Feb", "Mar", "Apr", "May", "Jun", "Jul", "Aug", "Sep", "Oct", "Nov", "Dec")</f>
        <v>Sep</v>
      </c>
      <c r="D1528" t="str">
        <f>"Q"&amp;ROUNDUP(MONTH('Supermart Grocery Sales - Retai'!F1528)/3,0)</f>
        <v>Q3</v>
      </c>
      <c r="E1528">
        <f>tbl_DataModel[[#This Row],[Profit]]/tbl_DataModel[[#This Row],[Sales]]</f>
        <v>0.16999999999999998</v>
      </c>
      <c r="F1528">
        <v>1810</v>
      </c>
      <c r="G1528">
        <v>307.7</v>
      </c>
      <c r="H1528" t="s">
        <v>13</v>
      </c>
      <c r="I1528" t="s">
        <v>195</v>
      </c>
      <c r="J1528" t="s">
        <v>76</v>
      </c>
      <c r="K1528" t="s">
        <v>169</v>
      </c>
    </row>
    <row r="1529" spans="1:11" x14ac:dyDescent="0.3">
      <c r="A1529">
        <f>YEAR('Supermart Grocery Sales - Retai'!F:F)</f>
        <v>2017</v>
      </c>
      <c r="B1529">
        <f>MONTH('Supermart Grocery Sales - Retai'!F:F)</f>
        <v>11</v>
      </c>
      <c r="C1529" t="str" cm="1">
        <f t="array" ref="C1529">CHOOSE(_xlfn.ANCHORARRAY(B1529), "Jan", "Feb", "Mar", "Apr", "May", "Jun", "Jul", "Aug", "Sep", "Oct", "Nov", "Dec")</f>
        <v>Nov</v>
      </c>
      <c r="D1529" t="str">
        <f>"Q"&amp;ROUNDUP(MONTH('Supermart Grocery Sales - Retai'!F1529)/3,0)</f>
        <v>Q4</v>
      </c>
      <c r="E1529">
        <f>tbl_DataModel[[#This Row],[Profit]]/tbl_DataModel[[#This Row],[Sales]]</f>
        <v>0.13</v>
      </c>
      <c r="F1529">
        <v>883</v>
      </c>
      <c r="G1529">
        <v>114.79</v>
      </c>
      <c r="H1529" t="s">
        <v>49</v>
      </c>
      <c r="I1529" t="s">
        <v>205</v>
      </c>
      <c r="J1529" t="s">
        <v>76</v>
      </c>
      <c r="K1529" t="s">
        <v>193</v>
      </c>
    </row>
    <row r="1530" spans="1:11" x14ac:dyDescent="0.3">
      <c r="A1530">
        <f>YEAR('Supermart Grocery Sales - Retai'!F:F)</f>
        <v>2018</v>
      </c>
      <c r="B1530">
        <f>MONTH('Supermart Grocery Sales - Retai'!F:F)</f>
        <v>12</v>
      </c>
      <c r="C1530" t="str" cm="1">
        <f t="array" ref="C1530">CHOOSE(_xlfn.ANCHORARRAY(B1530), "Jan", "Feb", "Mar", "Apr", "May", "Jun", "Jul", "Aug", "Sep", "Oct", "Nov", "Dec")</f>
        <v>Dec</v>
      </c>
      <c r="D1530" t="str">
        <f>"Q"&amp;ROUNDUP(MONTH('Supermart Grocery Sales - Retai'!F1530)/3,0)</f>
        <v>Q4</v>
      </c>
      <c r="E1530">
        <f>tbl_DataModel[[#This Row],[Profit]]/tbl_DataModel[[#This Row],[Sales]]</f>
        <v>0.45</v>
      </c>
      <c r="F1530">
        <v>1358</v>
      </c>
      <c r="G1530">
        <v>611.1</v>
      </c>
      <c r="H1530" t="s">
        <v>20</v>
      </c>
      <c r="I1530" t="s">
        <v>21</v>
      </c>
      <c r="J1530" t="s">
        <v>76</v>
      </c>
      <c r="K1530" t="s">
        <v>111</v>
      </c>
    </row>
    <row r="1531" spans="1:11" x14ac:dyDescent="0.3">
      <c r="A1531">
        <f>YEAR('Supermart Grocery Sales - Retai'!F:F)</f>
        <v>2017</v>
      </c>
      <c r="B1531">
        <f>MONTH('Supermart Grocery Sales - Retai'!F:F)</f>
        <v>2</v>
      </c>
      <c r="C1531" t="str" cm="1">
        <f t="array" ref="C1531">CHOOSE(_xlfn.ANCHORARRAY(B1531), "Jan", "Feb", "Mar", "Apr", "May", "Jun", "Jul", "Aug", "Sep", "Oct", "Nov", "Dec")</f>
        <v>Feb</v>
      </c>
      <c r="D1531" t="str">
        <f>"Q"&amp;ROUNDUP(MONTH('Supermart Grocery Sales - Retai'!F1531)/3,0)</f>
        <v>Q1</v>
      </c>
      <c r="E1531">
        <f>tbl_DataModel[[#This Row],[Profit]]/tbl_DataModel[[#This Row],[Sales]]</f>
        <v>0.08</v>
      </c>
      <c r="F1531">
        <v>1540</v>
      </c>
      <c r="G1531">
        <v>123.2</v>
      </c>
      <c r="H1531" t="s">
        <v>26</v>
      </c>
      <c r="I1531" t="s">
        <v>201</v>
      </c>
      <c r="J1531" t="s">
        <v>76</v>
      </c>
      <c r="K1531" t="s">
        <v>19</v>
      </c>
    </row>
    <row r="1532" spans="1:11" x14ac:dyDescent="0.3">
      <c r="A1532">
        <f>YEAR('Supermart Grocery Sales - Retai'!F:F)</f>
        <v>2018</v>
      </c>
      <c r="B1532">
        <f>MONTH('Supermart Grocery Sales - Retai'!F:F)</f>
        <v>2</v>
      </c>
      <c r="C1532" t="str" cm="1">
        <f t="array" ref="C1532">CHOOSE(_xlfn.ANCHORARRAY(B1532), "Jan", "Feb", "Mar", "Apr", "May", "Jun", "Jul", "Aug", "Sep", "Oct", "Nov", "Dec")</f>
        <v>Feb</v>
      </c>
      <c r="D1532" t="str">
        <f>"Q"&amp;ROUNDUP(MONTH('Supermart Grocery Sales - Retai'!F1532)/3,0)</f>
        <v>Q1</v>
      </c>
      <c r="E1532">
        <f>tbl_DataModel[[#This Row],[Profit]]/tbl_DataModel[[#This Row],[Sales]]</f>
        <v>0.42</v>
      </c>
      <c r="F1532">
        <v>1525</v>
      </c>
      <c r="G1532">
        <v>640.5</v>
      </c>
      <c r="H1532" t="s">
        <v>20</v>
      </c>
      <c r="I1532" t="s">
        <v>91</v>
      </c>
      <c r="J1532" t="s">
        <v>76</v>
      </c>
      <c r="K1532" t="s">
        <v>40</v>
      </c>
    </row>
    <row r="1533" spans="1:11" x14ac:dyDescent="0.3">
      <c r="A1533">
        <f>YEAR('Supermart Grocery Sales - Retai'!F:F)</f>
        <v>2015</v>
      </c>
      <c r="B1533">
        <f>MONTH('Supermart Grocery Sales - Retai'!F:F)</f>
        <v>12</v>
      </c>
      <c r="C1533" t="str" cm="1">
        <f t="array" ref="C1533">CHOOSE(_xlfn.ANCHORARRAY(B1533), "Jan", "Feb", "Mar", "Apr", "May", "Jun", "Jul", "Aug", "Sep", "Oct", "Nov", "Dec")</f>
        <v>Dec</v>
      </c>
      <c r="D1533" t="str">
        <f>"Q"&amp;ROUNDUP(MONTH('Supermart Grocery Sales - Retai'!F1533)/3,0)</f>
        <v>Q4</v>
      </c>
      <c r="E1533">
        <f>tbl_DataModel[[#This Row],[Profit]]/tbl_DataModel[[#This Row],[Sales]]</f>
        <v>0.2</v>
      </c>
      <c r="F1533">
        <v>1169</v>
      </c>
      <c r="G1533">
        <v>233.8</v>
      </c>
      <c r="H1533" t="s">
        <v>49</v>
      </c>
      <c r="I1533" t="s">
        <v>205</v>
      </c>
      <c r="J1533" t="s">
        <v>76</v>
      </c>
      <c r="K1533" t="s">
        <v>74</v>
      </c>
    </row>
    <row r="1534" spans="1:11" x14ac:dyDescent="0.3">
      <c r="A1534">
        <f>YEAR('Supermart Grocery Sales - Retai'!F:F)</f>
        <v>2015</v>
      </c>
      <c r="B1534">
        <f>MONTH('Supermart Grocery Sales - Retai'!F:F)</f>
        <v>12</v>
      </c>
      <c r="C1534" t="str" cm="1">
        <f t="array" ref="C1534">CHOOSE(_xlfn.ANCHORARRAY(B1534), "Jan", "Feb", "Mar", "Apr", "May", "Jun", "Jul", "Aug", "Sep", "Oct", "Nov", "Dec")</f>
        <v>Dec</v>
      </c>
      <c r="D1534" t="str">
        <f>"Q"&amp;ROUNDUP(MONTH('Supermart Grocery Sales - Retai'!F1534)/3,0)</f>
        <v>Q4</v>
      </c>
      <c r="E1534">
        <f>tbl_DataModel[[#This Row],[Profit]]/tbl_DataModel[[#This Row],[Sales]]</f>
        <v>0.38</v>
      </c>
      <c r="F1534">
        <v>2182</v>
      </c>
      <c r="G1534">
        <v>829.16</v>
      </c>
      <c r="H1534" t="s">
        <v>20</v>
      </c>
      <c r="I1534" t="s">
        <v>91</v>
      </c>
      <c r="J1534" t="s">
        <v>76</v>
      </c>
      <c r="K1534" t="s">
        <v>182</v>
      </c>
    </row>
    <row r="1535" spans="1:11" x14ac:dyDescent="0.3">
      <c r="A1535">
        <f>YEAR('Supermart Grocery Sales - Retai'!F:F)</f>
        <v>2015</v>
      </c>
      <c r="B1535">
        <f>MONTH('Supermart Grocery Sales - Retai'!F:F)</f>
        <v>12</v>
      </c>
      <c r="C1535" t="str" cm="1">
        <f t="array" ref="C1535">CHOOSE(_xlfn.ANCHORARRAY(B1535), "Jan", "Feb", "Mar", "Apr", "May", "Jun", "Jul", "Aug", "Sep", "Oct", "Nov", "Dec")</f>
        <v>Dec</v>
      </c>
      <c r="D1535" t="str">
        <f>"Q"&amp;ROUNDUP(MONTH('Supermart Grocery Sales - Retai'!F1535)/3,0)</f>
        <v>Q4</v>
      </c>
      <c r="E1535">
        <f>tbl_DataModel[[#This Row],[Profit]]/tbl_DataModel[[#This Row],[Sales]]</f>
        <v>0.35000000000000003</v>
      </c>
      <c r="F1535">
        <v>1822</v>
      </c>
      <c r="G1535">
        <v>637.70000000000005</v>
      </c>
      <c r="H1535" t="s">
        <v>63</v>
      </c>
      <c r="I1535" t="s">
        <v>75</v>
      </c>
      <c r="J1535" t="s">
        <v>76</v>
      </c>
      <c r="K1535" t="s">
        <v>78</v>
      </c>
    </row>
    <row r="1536" spans="1:11" x14ac:dyDescent="0.3">
      <c r="A1536">
        <f>YEAR('Supermart Grocery Sales - Retai'!F:F)</f>
        <v>2017</v>
      </c>
      <c r="B1536">
        <f>MONTH('Supermart Grocery Sales - Retai'!F:F)</f>
        <v>5</v>
      </c>
      <c r="C1536" t="str" cm="1">
        <f t="array" ref="C1536">CHOOSE(_xlfn.ANCHORARRAY(B1536), "Jan", "Feb", "Mar", "Apr", "May", "Jun", "Jul", "Aug", "Sep", "Oct", "Nov", "Dec")</f>
        <v>May</v>
      </c>
      <c r="D1536" t="str">
        <f>"Q"&amp;ROUNDUP(MONTH('Supermart Grocery Sales - Retai'!F1536)/3,0)</f>
        <v>Q2</v>
      </c>
      <c r="E1536">
        <f>tbl_DataModel[[#This Row],[Profit]]/tbl_DataModel[[#This Row],[Sales]]</f>
        <v>0.2</v>
      </c>
      <c r="F1536">
        <v>1375</v>
      </c>
      <c r="G1536">
        <v>275</v>
      </c>
      <c r="H1536" t="s">
        <v>13</v>
      </c>
      <c r="I1536" t="s">
        <v>14</v>
      </c>
      <c r="J1536" t="s">
        <v>76</v>
      </c>
      <c r="K1536" t="s">
        <v>174</v>
      </c>
    </row>
    <row r="1537" spans="1:11" x14ac:dyDescent="0.3">
      <c r="A1537">
        <f>YEAR('Supermart Grocery Sales - Retai'!F:F)</f>
        <v>2017</v>
      </c>
      <c r="B1537">
        <f>MONTH('Supermart Grocery Sales - Retai'!F:F)</f>
        <v>5</v>
      </c>
      <c r="C1537" t="str" cm="1">
        <f t="array" ref="C1537">CHOOSE(_xlfn.ANCHORARRAY(B1537), "Jan", "Feb", "Mar", "Apr", "May", "Jun", "Jul", "Aug", "Sep", "Oct", "Nov", "Dec")</f>
        <v>May</v>
      </c>
      <c r="D1537" t="str">
        <f>"Q"&amp;ROUNDUP(MONTH('Supermart Grocery Sales - Retai'!F1537)/3,0)</f>
        <v>Q2</v>
      </c>
      <c r="E1537">
        <f>tbl_DataModel[[#This Row],[Profit]]/tbl_DataModel[[#This Row],[Sales]]</f>
        <v>0.36</v>
      </c>
      <c r="F1537">
        <v>2039</v>
      </c>
      <c r="G1537">
        <v>734.04</v>
      </c>
      <c r="H1537" t="s">
        <v>49</v>
      </c>
      <c r="I1537" t="s">
        <v>205</v>
      </c>
      <c r="J1537" t="s">
        <v>76</v>
      </c>
      <c r="K1537" t="s">
        <v>53</v>
      </c>
    </row>
    <row r="1538" spans="1:11" x14ac:dyDescent="0.3">
      <c r="A1538">
        <f>YEAR('Supermart Grocery Sales - Retai'!F:F)</f>
        <v>2017</v>
      </c>
      <c r="B1538">
        <f>MONTH('Supermart Grocery Sales - Retai'!F:F)</f>
        <v>1</v>
      </c>
      <c r="C1538" t="str" cm="1">
        <f t="array" ref="C1538">CHOOSE(_xlfn.ANCHORARRAY(B1538), "Jan", "Feb", "Mar", "Apr", "May", "Jun", "Jul", "Aug", "Sep", "Oct", "Nov", "Dec")</f>
        <v>Jan</v>
      </c>
      <c r="D1538" t="str">
        <f>"Q"&amp;ROUNDUP(MONTH('Supermart Grocery Sales - Retai'!F1538)/3,0)</f>
        <v>Q1</v>
      </c>
      <c r="E1538">
        <f>tbl_DataModel[[#This Row],[Profit]]/tbl_DataModel[[#This Row],[Sales]]</f>
        <v>0.42</v>
      </c>
      <c r="F1538">
        <v>1140</v>
      </c>
      <c r="G1538">
        <v>478.8</v>
      </c>
      <c r="H1538" t="s">
        <v>20</v>
      </c>
      <c r="I1538" t="s">
        <v>91</v>
      </c>
      <c r="J1538" t="s">
        <v>76</v>
      </c>
      <c r="K1538" t="s">
        <v>71</v>
      </c>
    </row>
    <row r="1539" spans="1:11" x14ac:dyDescent="0.3">
      <c r="A1539">
        <f>YEAR('Supermart Grocery Sales - Retai'!F:F)</f>
        <v>2015</v>
      </c>
      <c r="B1539">
        <f>MONTH('Supermart Grocery Sales - Retai'!F:F)</f>
        <v>11</v>
      </c>
      <c r="C1539" t="str" cm="1">
        <f t="array" ref="C1539">CHOOSE(_xlfn.ANCHORARRAY(B1539), "Jan", "Feb", "Mar", "Apr", "May", "Jun", "Jul", "Aug", "Sep", "Oct", "Nov", "Dec")</f>
        <v>Nov</v>
      </c>
      <c r="D1539" t="str">
        <f>"Q"&amp;ROUNDUP(MONTH('Supermart Grocery Sales - Retai'!F1539)/3,0)</f>
        <v>Q4</v>
      </c>
      <c r="E1539">
        <f>tbl_DataModel[[#This Row],[Profit]]/tbl_DataModel[[#This Row],[Sales]]</f>
        <v>7.0000000000000007E-2</v>
      </c>
      <c r="F1539">
        <v>832</v>
      </c>
      <c r="G1539">
        <v>58.24</v>
      </c>
      <c r="H1539" t="s">
        <v>20</v>
      </c>
      <c r="I1539" t="s">
        <v>91</v>
      </c>
      <c r="J1539" t="s">
        <v>76</v>
      </c>
      <c r="K1539" t="s">
        <v>120</v>
      </c>
    </row>
    <row r="1540" spans="1:11" x14ac:dyDescent="0.3">
      <c r="A1540">
        <f>YEAR('Supermart Grocery Sales - Retai'!F:F)</f>
        <v>2015</v>
      </c>
      <c r="B1540">
        <f>MONTH('Supermart Grocery Sales - Retai'!F:F)</f>
        <v>10</v>
      </c>
      <c r="C1540" t="str" cm="1">
        <f t="array" ref="C1540">CHOOSE(_xlfn.ANCHORARRAY(B1540), "Jan", "Feb", "Mar", "Apr", "May", "Jun", "Jul", "Aug", "Sep", "Oct", "Nov", "Dec")</f>
        <v>Oct</v>
      </c>
      <c r="D1540" t="str">
        <f>"Q"&amp;ROUNDUP(MONTH('Supermart Grocery Sales - Retai'!F1540)/3,0)</f>
        <v>Q4</v>
      </c>
      <c r="E1540">
        <f>tbl_DataModel[[#This Row],[Profit]]/tbl_DataModel[[#This Row],[Sales]]</f>
        <v>0.38</v>
      </c>
      <c r="F1540">
        <v>904</v>
      </c>
      <c r="G1540">
        <v>343.52</v>
      </c>
      <c r="H1540" t="s">
        <v>20</v>
      </c>
      <c r="I1540" t="s">
        <v>21</v>
      </c>
      <c r="J1540" t="s">
        <v>76</v>
      </c>
      <c r="K1540" t="s">
        <v>36</v>
      </c>
    </row>
    <row r="1541" spans="1:11" x14ac:dyDescent="0.3">
      <c r="A1541">
        <f>YEAR('Supermart Grocery Sales - Retai'!F:F)</f>
        <v>2017</v>
      </c>
      <c r="B1541">
        <f>MONTH('Supermart Grocery Sales - Retai'!F:F)</f>
        <v>11</v>
      </c>
      <c r="C1541" t="str" cm="1">
        <f t="array" ref="C1541">CHOOSE(_xlfn.ANCHORARRAY(B1541), "Jan", "Feb", "Mar", "Apr", "May", "Jun", "Jul", "Aug", "Sep", "Oct", "Nov", "Dec")</f>
        <v>Nov</v>
      </c>
      <c r="D1541" t="str">
        <f>"Q"&amp;ROUNDUP(MONTH('Supermart Grocery Sales - Retai'!F1541)/3,0)</f>
        <v>Q4</v>
      </c>
      <c r="E1541">
        <f>tbl_DataModel[[#This Row],[Profit]]/tbl_DataModel[[#This Row],[Sales]]</f>
        <v>0.41</v>
      </c>
      <c r="F1541">
        <v>1054</v>
      </c>
      <c r="G1541">
        <v>432.14</v>
      </c>
      <c r="H1541" t="s">
        <v>58</v>
      </c>
      <c r="I1541" t="s">
        <v>112</v>
      </c>
      <c r="J1541" t="s">
        <v>76</v>
      </c>
      <c r="K1541" t="s">
        <v>120</v>
      </c>
    </row>
    <row r="1542" spans="1:11" x14ac:dyDescent="0.3">
      <c r="A1542">
        <f>YEAR('Supermart Grocery Sales - Retai'!F:F)</f>
        <v>2015</v>
      </c>
      <c r="B1542">
        <f>MONTH('Supermart Grocery Sales - Retai'!F:F)</f>
        <v>1</v>
      </c>
      <c r="C1542" t="str" cm="1">
        <f t="array" ref="C1542">CHOOSE(_xlfn.ANCHORARRAY(B1542), "Jan", "Feb", "Mar", "Apr", "May", "Jun", "Jul", "Aug", "Sep", "Oct", "Nov", "Dec")</f>
        <v>Jan</v>
      </c>
      <c r="D1542" t="str">
        <f>"Q"&amp;ROUNDUP(MONTH('Supermart Grocery Sales - Retai'!F1542)/3,0)</f>
        <v>Q1</v>
      </c>
      <c r="E1542">
        <f>tbl_DataModel[[#This Row],[Profit]]/tbl_DataModel[[#This Row],[Sales]]</f>
        <v>0.27999999999999997</v>
      </c>
      <c r="F1542">
        <v>1280</v>
      </c>
      <c r="G1542">
        <v>358.4</v>
      </c>
      <c r="H1542" t="s">
        <v>49</v>
      </c>
      <c r="I1542" t="s">
        <v>50</v>
      </c>
      <c r="J1542" t="s">
        <v>76</v>
      </c>
      <c r="K1542" t="s">
        <v>234</v>
      </c>
    </row>
    <row r="1543" spans="1:11" x14ac:dyDescent="0.3">
      <c r="A1543">
        <f>YEAR('Supermart Grocery Sales - Retai'!F:F)</f>
        <v>2015</v>
      </c>
      <c r="B1543">
        <f>MONTH('Supermart Grocery Sales - Retai'!F:F)</f>
        <v>7</v>
      </c>
      <c r="C1543" t="str" cm="1">
        <f t="array" ref="C1543">CHOOSE(_xlfn.ANCHORARRAY(B1543), "Jan", "Feb", "Mar", "Apr", "May", "Jun", "Jul", "Aug", "Sep", "Oct", "Nov", "Dec")</f>
        <v>Jul</v>
      </c>
      <c r="D1543" t="str">
        <f>"Q"&amp;ROUNDUP(MONTH('Supermart Grocery Sales - Retai'!F1543)/3,0)</f>
        <v>Q3</v>
      </c>
      <c r="E1543">
        <f>tbl_DataModel[[#This Row],[Profit]]/tbl_DataModel[[#This Row],[Sales]]</f>
        <v>0.35</v>
      </c>
      <c r="F1543">
        <v>2188</v>
      </c>
      <c r="G1543">
        <v>765.8</v>
      </c>
      <c r="H1543" t="s">
        <v>20</v>
      </c>
      <c r="I1543" t="s">
        <v>21</v>
      </c>
      <c r="J1543" t="s">
        <v>76</v>
      </c>
      <c r="K1543" t="s">
        <v>90</v>
      </c>
    </row>
    <row r="1544" spans="1:11" x14ac:dyDescent="0.3">
      <c r="A1544">
        <f>YEAR('Supermart Grocery Sales - Retai'!F:F)</f>
        <v>2016</v>
      </c>
      <c r="B1544">
        <f>MONTH('Supermart Grocery Sales - Retai'!F:F)</f>
        <v>5</v>
      </c>
      <c r="C1544" t="str" cm="1">
        <f t="array" ref="C1544">CHOOSE(_xlfn.ANCHORARRAY(B1544), "Jan", "Feb", "Mar", "Apr", "May", "Jun", "Jul", "Aug", "Sep", "Oct", "Nov", "Dec")</f>
        <v>May</v>
      </c>
      <c r="D1544" t="str">
        <f>"Q"&amp;ROUNDUP(MONTH('Supermart Grocery Sales - Retai'!F1544)/3,0)</f>
        <v>Q2</v>
      </c>
      <c r="E1544">
        <f>tbl_DataModel[[#This Row],[Profit]]/tbl_DataModel[[#This Row],[Sales]]</f>
        <v>0.33</v>
      </c>
      <c r="F1544">
        <v>661</v>
      </c>
      <c r="G1544">
        <v>218.13</v>
      </c>
      <c r="H1544" t="s">
        <v>58</v>
      </c>
      <c r="I1544" t="s">
        <v>68</v>
      </c>
      <c r="J1544" t="s">
        <v>76</v>
      </c>
      <c r="K1544" t="s">
        <v>62</v>
      </c>
    </row>
    <row r="1545" spans="1:11" x14ac:dyDescent="0.3">
      <c r="A1545">
        <f>YEAR('Supermart Grocery Sales - Retai'!F:F)</f>
        <v>2017</v>
      </c>
      <c r="B1545">
        <f>MONTH('Supermart Grocery Sales - Retai'!F:F)</f>
        <v>11</v>
      </c>
      <c r="C1545" t="str" cm="1">
        <f t="array" ref="C1545">CHOOSE(_xlfn.ANCHORARRAY(B1545), "Jan", "Feb", "Mar", "Apr", "May", "Jun", "Jul", "Aug", "Sep", "Oct", "Nov", "Dec")</f>
        <v>Nov</v>
      </c>
      <c r="D1545" t="str">
        <f>"Q"&amp;ROUNDUP(MONTH('Supermart Grocery Sales - Retai'!F1545)/3,0)</f>
        <v>Q4</v>
      </c>
      <c r="E1545">
        <f>tbl_DataModel[[#This Row],[Profit]]/tbl_DataModel[[#This Row],[Sales]]</f>
        <v>0.35</v>
      </c>
      <c r="F1545">
        <v>1377</v>
      </c>
      <c r="G1545">
        <v>481.95</v>
      </c>
      <c r="H1545" t="s">
        <v>49</v>
      </c>
      <c r="I1545" t="s">
        <v>50</v>
      </c>
      <c r="J1545" t="s">
        <v>76</v>
      </c>
      <c r="K1545" t="s">
        <v>159</v>
      </c>
    </row>
    <row r="1546" spans="1:11" x14ac:dyDescent="0.3">
      <c r="A1546">
        <f>YEAR('Supermart Grocery Sales - Retai'!F:F)</f>
        <v>2018</v>
      </c>
      <c r="B1546">
        <f>MONTH('Supermart Grocery Sales - Retai'!F:F)</f>
        <v>5</v>
      </c>
      <c r="C1546" t="str" cm="1">
        <f t="array" ref="C1546">CHOOSE(_xlfn.ANCHORARRAY(B1546), "Jan", "Feb", "Mar", "Apr", "May", "Jun", "Jul", "Aug", "Sep", "Oct", "Nov", "Dec")</f>
        <v>May</v>
      </c>
      <c r="D1546" t="str">
        <f>"Q"&amp;ROUNDUP(MONTH('Supermart Grocery Sales - Retai'!F1546)/3,0)</f>
        <v>Q2</v>
      </c>
      <c r="E1546">
        <f>tbl_DataModel[[#This Row],[Profit]]/tbl_DataModel[[#This Row],[Sales]]</f>
        <v>0.24</v>
      </c>
      <c r="F1546">
        <v>1792</v>
      </c>
      <c r="G1546">
        <v>430.08</v>
      </c>
      <c r="H1546" t="s">
        <v>32</v>
      </c>
      <c r="I1546" t="s">
        <v>33</v>
      </c>
      <c r="J1546" t="s">
        <v>76</v>
      </c>
      <c r="K1546" t="s">
        <v>165</v>
      </c>
    </row>
    <row r="1547" spans="1:11" x14ac:dyDescent="0.3">
      <c r="A1547">
        <f>YEAR('Supermart Grocery Sales - Retai'!F:F)</f>
        <v>2016</v>
      </c>
      <c r="B1547">
        <f>MONTH('Supermart Grocery Sales - Retai'!F:F)</f>
        <v>11</v>
      </c>
      <c r="C1547" t="str" cm="1">
        <f t="array" ref="C1547">CHOOSE(_xlfn.ANCHORARRAY(B1547), "Jan", "Feb", "Mar", "Apr", "May", "Jun", "Jul", "Aug", "Sep", "Oct", "Nov", "Dec")</f>
        <v>Nov</v>
      </c>
      <c r="D1547" t="str">
        <f>"Q"&amp;ROUNDUP(MONTH('Supermart Grocery Sales - Retai'!F1547)/3,0)</f>
        <v>Q4</v>
      </c>
      <c r="E1547">
        <f>tbl_DataModel[[#This Row],[Profit]]/tbl_DataModel[[#This Row],[Sales]]</f>
        <v>0.18</v>
      </c>
      <c r="F1547">
        <v>2482</v>
      </c>
      <c r="G1547">
        <v>446.76</v>
      </c>
      <c r="H1547" t="s">
        <v>49</v>
      </c>
      <c r="I1547" t="s">
        <v>54</v>
      </c>
      <c r="J1547" t="s">
        <v>76</v>
      </c>
      <c r="K1547" t="s">
        <v>125</v>
      </c>
    </row>
    <row r="1548" spans="1:11" x14ac:dyDescent="0.3">
      <c r="A1548">
        <f>YEAR('Supermart Grocery Sales - Retai'!F:F)</f>
        <v>2018</v>
      </c>
      <c r="B1548">
        <f>MONTH('Supermart Grocery Sales - Retai'!F:F)</f>
        <v>8</v>
      </c>
      <c r="C1548" t="str" cm="1">
        <f t="array" ref="C1548">CHOOSE(_xlfn.ANCHORARRAY(B1548), "Jan", "Feb", "Mar", "Apr", "May", "Jun", "Jul", "Aug", "Sep", "Oct", "Nov", "Dec")</f>
        <v>Aug</v>
      </c>
      <c r="D1548" t="str">
        <f>"Q"&amp;ROUNDUP(MONTH('Supermart Grocery Sales - Retai'!F1548)/3,0)</f>
        <v>Q3</v>
      </c>
      <c r="E1548">
        <f>tbl_DataModel[[#This Row],[Profit]]/tbl_DataModel[[#This Row],[Sales]]</f>
        <v>0.24000000000000002</v>
      </c>
      <c r="F1548">
        <v>2478</v>
      </c>
      <c r="G1548">
        <v>594.72</v>
      </c>
      <c r="H1548" t="s">
        <v>49</v>
      </c>
      <c r="I1548" t="s">
        <v>50</v>
      </c>
      <c r="J1548" t="s">
        <v>76</v>
      </c>
      <c r="K1548" t="s">
        <v>137</v>
      </c>
    </row>
    <row r="1549" spans="1:11" x14ac:dyDescent="0.3">
      <c r="A1549">
        <f>YEAR('Supermart Grocery Sales - Retai'!F:F)</f>
        <v>2017</v>
      </c>
      <c r="B1549">
        <f>MONTH('Supermart Grocery Sales - Retai'!F:F)</f>
        <v>3</v>
      </c>
      <c r="C1549" t="str" cm="1">
        <f t="array" ref="C1549">CHOOSE(_xlfn.ANCHORARRAY(B1549), "Jan", "Feb", "Mar", "Apr", "May", "Jun", "Jul", "Aug", "Sep", "Oct", "Nov", "Dec")</f>
        <v>Mar</v>
      </c>
      <c r="D1549" t="str">
        <f>"Q"&amp;ROUNDUP(MONTH('Supermart Grocery Sales - Retai'!F1549)/3,0)</f>
        <v>Q1</v>
      </c>
      <c r="E1549">
        <f>tbl_DataModel[[#This Row],[Profit]]/tbl_DataModel[[#This Row],[Sales]]</f>
        <v>0.21000000000000002</v>
      </c>
      <c r="F1549">
        <v>669</v>
      </c>
      <c r="G1549">
        <v>140.49</v>
      </c>
      <c r="H1549" t="s">
        <v>20</v>
      </c>
      <c r="I1549" t="s">
        <v>21</v>
      </c>
      <c r="J1549" t="s">
        <v>76</v>
      </c>
      <c r="K1549" t="s">
        <v>169</v>
      </c>
    </row>
    <row r="1550" spans="1:11" x14ac:dyDescent="0.3">
      <c r="A1550">
        <f>YEAR('Supermart Grocery Sales - Retai'!F:F)</f>
        <v>2018</v>
      </c>
      <c r="B1550">
        <f>MONTH('Supermart Grocery Sales - Retai'!F:F)</f>
        <v>4</v>
      </c>
      <c r="C1550" t="str" cm="1">
        <f t="array" ref="C1550">CHOOSE(_xlfn.ANCHORARRAY(B1550), "Jan", "Feb", "Mar", "Apr", "May", "Jun", "Jul", "Aug", "Sep", "Oct", "Nov", "Dec")</f>
        <v>Apr</v>
      </c>
      <c r="D1550" t="str">
        <f>"Q"&amp;ROUNDUP(MONTH('Supermart Grocery Sales - Retai'!F1550)/3,0)</f>
        <v>Q2</v>
      </c>
      <c r="E1550">
        <f>tbl_DataModel[[#This Row],[Profit]]/tbl_DataModel[[#This Row],[Sales]]</f>
        <v>7.9999999999999988E-2</v>
      </c>
      <c r="F1550">
        <v>1697</v>
      </c>
      <c r="G1550">
        <v>135.76</v>
      </c>
      <c r="H1550" t="s">
        <v>26</v>
      </c>
      <c r="I1550" t="s">
        <v>27</v>
      </c>
      <c r="J1550" t="s">
        <v>76</v>
      </c>
      <c r="K1550" t="s">
        <v>114</v>
      </c>
    </row>
    <row r="1551" spans="1:11" x14ac:dyDescent="0.3">
      <c r="A1551">
        <f>YEAR('Supermart Grocery Sales - Retai'!F:F)</f>
        <v>2018</v>
      </c>
      <c r="B1551">
        <f>MONTH('Supermart Grocery Sales - Retai'!F:F)</f>
        <v>9</v>
      </c>
      <c r="C1551" t="str" cm="1">
        <f t="array" ref="C1551">CHOOSE(_xlfn.ANCHORARRAY(B1551), "Jan", "Feb", "Mar", "Apr", "May", "Jun", "Jul", "Aug", "Sep", "Oct", "Nov", "Dec")</f>
        <v>Sep</v>
      </c>
      <c r="D1551" t="str">
        <f>"Q"&amp;ROUNDUP(MONTH('Supermart Grocery Sales - Retai'!F1551)/3,0)</f>
        <v>Q3</v>
      </c>
      <c r="E1551">
        <f>tbl_DataModel[[#This Row],[Profit]]/tbl_DataModel[[#This Row],[Sales]]</f>
        <v>0.37</v>
      </c>
      <c r="F1551">
        <v>876</v>
      </c>
      <c r="G1551">
        <v>324.12</v>
      </c>
      <c r="H1551" t="s">
        <v>13</v>
      </c>
      <c r="I1551" t="s">
        <v>79</v>
      </c>
      <c r="J1551" t="s">
        <v>76</v>
      </c>
      <c r="K1551" t="s">
        <v>263</v>
      </c>
    </row>
    <row r="1552" spans="1:11" x14ac:dyDescent="0.3">
      <c r="A1552">
        <f>YEAR('Supermart Grocery Sales - Retai'!F:F)</f>
        <v>2017</v>
      </c>
      <c r="B1552">
        <f>MONTH('Supermart Grocery Sales - Retai'!F:F)</f>
        <v>11</v>
      </c>
      <c r="C1552" t="str" cm="1">
        <f t="array" ref="C1552">CHOOSE(_xlfn.ANCHORARRAY(B1552), "Jan", "Feb", "Mar", "Apr", "May", "Jun", "Jul", "Aug", "Sep", "Oct", "Nov", "Dec")</f>
        <v>Nov</v>
      </c>
      <c r="D1552" t="str">
        <f>"Q"&amp;ROUNDUP(MONTH('Supermart Grocery Sales - Retai'!F1552)/3,0)</f>
        <v>Q4</v>
      </c>
      <c r="E1552">
        <f>tbl_DataModel[[#This Row],[Profit]]/tbl_DataModel[[#This Row],[Sales]]</f>
        <v>0.42000000000000004</v>
      </c>
      <c r="F1552">
        <v>1037</v>
      </c>
      <c r="G1552">
        <v>435.54</v>
      </c>
      <c r="H1552" t="s">
        <v>49</v>
      </c>
      <c r="I1552" t="s">
        <v>205</v>
      </c>
      <c r="J1552" t="s">
        <v>76</v>
      </c>
      <c r="K1552" t="s">
        <v>53</v>
      </c>
    </row>
    <row r="1553" spans="1:11" x14ac:dyDescent="0.3">
      <c r="A1553">
        <f>YEAR('Supermart Grocery Sales - Retai'!F:F)</f>
        <v>2016</v>
      </c>
      <c r="B1553">
        <f>MONTH('Supermart Grocery Sales - Retai'!F:F)</f>
        <v>12</v>
      </c>
      <c r="C1553" t="str" cm="1">
        <f t="array" ref="C1553">CHOOSE(_xlfn.ANCHORARRAY(B1553), "Jan", "Feb", "Mar", "Apr", "May", "Jun", "Jul", "Aug", "Sep", "Oct", "Nov", "Dec")</f>
        <v>Dec</v>
      </c>
      <c r="D1553" t="str">
        <f>"Q"&amp;ROUNDUP(MONTH('Supermart Grocery Sales - Retai'!F1553)/3,0)</f>
        <v>Q4</v>
      </c>
      <c r="E1553">
        <f>tbl_DataModel[[#This Row],[Profit]]/tbl_DataModel[[#This Row],[Sales]]</f>
        <v>0.25</v>
      </c>
      <c r="F1553">
        <v>2051</v>
      </c>
      <c r="G1553">
        <v>512.75</v>
      </c>
      <c r="H1553" t="s">
        <v>32</v>
      </c>
      <c r="I1553" t="s">
        <v>97</v>
      </c>
      <c r="J1553" t="s">
        <v>76</v>
      </c>
      <c r="K1553" t="s">
        <v>204</v>
      </c>
    </row>
    <row r="1554" spans="1:11" x14ac:dyDescent="0.3">
      <c r="A1554">
        <f>YEAR('Supermart Grocery Sales - Retai'!F:F)</f>
        <v>2016</v>
      </c>
      <c r="B1554">
        <f>MONTH('Supermart Grocery Sales - Retai'!F:F)</f>
        <v>11</v>
      </c>
      <c r="C1554" t="str" cm="1">
        <f t="array" ref="C1554">CHOOSE(_xlfn.ANCHORARRAY(B1554), "Jan", "Feb", "Mar", "Apr", "May", "Jun", "Jul", "Aug", "Sep", "Oct", "Nov", "Dec")</f>
        <v>Nov</v>
      </c>
      <c r="D1554" t="str">
        <f>"Q"&amp;ROUNDUP(MONTH('Supermart Grocery Sales - Retai'!F1554)/3,0)</f>
        <v>Q4</v>
      </c>
      <c r="E1554">
        <f>tbl_DataModel[[#This Row],[Profit]]/tbl_DataModel[[#This Row],[Sales]]</f>
        <v>0.15000000000000002</v>
      </c>
      <c r="F1554">
        <v>581</v>
      </c>
      <c r="G1554">
        <v>87.15</v>
      </c>
      <c r="H1554" t="s">
        <v>32</v>
      </c>
      <c r="I1554" t="s">
        <v>46</v>
      </c>
      <c r="J1554" t="s">
        <v>76</v>
      </c>
      <c r="K1554" t="s">
        <v>174</v>
      </c>
    </row>
    <row r="1555" spans="1:11" x14ac:dyDescent="0.3">
      <c r="A1555">
        <f>YEAR('Supermart Grocery Sales - Retai'!F:F)</f>
        <v>2018</v>
      </c>
      <c r="B1555">
        <f>MONTH('Supermart Grocery Sales - Retai'!F:F)</f>
        <v>1</v>
      </c>
      <c r="C1555" t="str" cm="1">
        <f t="array" ref="C1555">CHOOSE(_xlfn.ANCHORARRAY(B1555), "Jan", "Feb", "Mar", "Apr", "May", "Jun", "Jul", "Aug", "Sep", "Oct", "Nov", "Dec")</f>
        <v>Jan</v>
      </c>
      <c r="D1555" t="str">
        <f>"Q"&amp;ROUNDUP(MONTH('Supermart Grocery Sales - Retai'!F1555)/3,0)</f>
        <v>Q1</v>
      </c>
      <c r="E1555">
        <f>tbl_DataModel[[#This Row],[Profit]]/tbl_DataModel[[#This Row],[Sales]]</f>
        <v>0.38</v>
      </c>
      <c r="F1555">
        <v>1583</v>
      </c>
      <c r="G1555">
        <v>601.54</v>
      </c>
      <c r="H1555" t="s">
        <v>20</v>
      </c>
      <c r="I1555" t="s">
        <v>91</v>
      </c>
      <c r="J1555" t="s">
        <v>76</v>
      </c>
      <c r="K1555" t="s">
        <v>211</v>
      </c>
    </row>
    <row r="1556" spans="1:11" x14ac:dyDescent="0.3">
      <c r="A1556">
        <f>YEAR('Supermart Grocery Sales - Retai'!F:F)</f>
        <v>2017</v>
      </c>
      <c r="B1556">
        <f>MONTH('Supermart Grocery Sales - Retai'!F:F)</f>
        <v>10</v>
      </c>
      <c r="C1556" t="str" cm="1">
        <f t="array" ref="C1556">CHOOSE(_xlfn.ANCHORARRAY(B1556), "Jan", "Feb", "Mar", "Apr", "May", "Jun", "Jul", "Aug", "Sep", "Oct", "Nov", "Dec")</f>
        <v>Oct</v>
      </c>
      <c r="D1556" t="str">
        <f>"Q"&amp;ROUNDUP(MONTH('Supermart Grocery Sales - Retai'!F1556)/3,0)</f>
        <v>Q4</v>
      </c>
      <c r="E1556">
        <f>tbl_DataModel[[#This Row],[Profit]]/tbl_DataModel[[#This Row],[Sales]]</f>
        <v>0.32</v>
      </c>
      <c r="F1556">
        <v>1011</v>
      </c>
      <c r="G1556">
        <v>323.52</v>
      </c>
      <c r="H1556" t="s">
        <v>32</v>
      </c>
      <c r="I1556" t="s">
        <v>153</v>
      </c>
      <c r="J1556" t="s">
        <v>76</v>
      </c>
      <c r="K1556" t="s">
        <v>83</v>
      </c>
    </row>
    <row r="1557" spans="1:11" x14ac:dyDescent="0.3">
      <c r="A1557">
        <f>YEAR('Supermart Grocery Sales - Retai'!F:F)</f>
        <v>2015</v>
      </c>
      <c r="B1557">
        <f>MONTH('Supermart Grocery Sales - Retai'!F:F)</f>
        <v>12</v>
      </c>
      <c r="C1557" t="str" cm="1">
        <f t="array" ref="C1557">CHOOSE(_xlfn.ANCHORARRAY(B1557), "Jan", "Feb", "Mar", "Apr", "May", "Jun", "Jul", "Aug", "Sep", "Oct", "Nov", "Dec")</f>
        <v>Dec</v>
      </c>
      <c r="D1557" t="str">
        <f>"Q"&amp;ROUNDUP(MONTH('Supermart Grocery Sales - Retai'!F1557)/3,0)</f>
        <v>Q4</v>
      </c>
      <c r="E1557">
        <f>tbl_DataModel[[#This Row],[Profit]]/tbl_DataModel[[#This Row],[Sales]]</f>
        <v>0.27</v>
      </c>
      <c r="F1557">
        <v>1275</v>
      </c>
      <c r="G1557">
        <v>344.25</v>
      </c>
      <c r="H1557" t="s">
        <v>32</v>
      </c>
      <c r="I1557" t="s">
        <v>97</v>
      </c>
      <c r="J1557" t="s">
        <v>76</v>
      </c>
      <c r="K1557" t="s">
        <v>211</v>
      </c>
    </row>
    <row r="1558" spans="1:11" x14ac:dyDescent="0.3">
      <c r="A1558">
        <f>YEAR('Supermart Grocery Sales - Retai'!F:F)</f>
        <v>2015</v>
      </c>
      <c r="B1558">
        <f>MONTH('Supermart Grocery Sales - Retai'!F:F)</f>
        <v>3</v>
      </c>
      <c r="C1558" t="str" cm="1">
        <f t="array" ref="C1558">CHOOSE(_xlfn.ANCHORARRAY(B1558), "Jan", "Feb", "Mar", "Apr", "May", "Jun", "Jul", "Aug", "Sep", "Oct", "Nov", "Dec")</f>
        <v>Mar</v>
      </c>
      <c r="D1558" t="str">
        <f>"Q"&amp;ROUNDUP(MONTH('Supermart Grocery Sales - Retai'!F1558)/3,0)</f>
        <v>Q1</v>
      </c>
      <c r="E1558">
        <f>tbl_DataModel[[#This Row],[Profit]]/tbl_DataModel[[#This Row],[Sales]]</f>
        <v>0.45</v>
      </c>
      <c r="F1558">
        <v>527</v>
      </c>
      <c r="G1558">
        <v>237.15</v>
      </c>
      <c r="H1558" t="s">
        <v>63</v>
      </c>
      <c r="I1558" t="s">
        <v>75</v>
      </c>
      <c r="J1558" t="s">
        <v>76</v>
      </c>
      <c r="K1558" t="s">
        <v>114</v>
      </c>
    </row>
    <row r="1559" spans="1:11" x14ac:dyDescent="0.3">
      <c r="A1559">
        <f>YEAR('Supermart Grocery Sales - Retai'!F:F)</f>
        <v>2018</v>
      </c>
      <c r="B1559">
        <f>MONTH('Supermart Grocery Sales - Retai'!F:F)</f>
        <v>12</v>
      </c>
      <c r="C1559" t="str" cm="1">
        <f t="array" ref="C1559">CHOOSE(_xlfn.ANCHORARRAY(B1559), "Jan", "Feb", "Mar", "Apr", "May", "Jun", "Jul", "Aug", "Sep", "Oct", "Nov", "Dec")</f>
        <v>Dec</v>
      </c>
      <c r="D1559" t="str">
        <f>"Q"&amp;ROUNDUP(MONTH('Supermart Grocery Sales - Retai'!F1559)/3,0)</f>
        <v>Q4</v>
      </c>
      <c r="E1559">
        <f>tbl_DataModel[[#This Row],[Profit]]/tbl_DataModel[[#This Row],[Sales]]</f>
        <v>0.35</v>
      </c>
      <c r="F1559">
        <v>2343</v>
      </c>
      <c r="G1559">
        <v>820.05</v>
      </c>
      <c r="H1559" t="s">
        <v>32</v>
      </c>
      <c r="I1559" t="s">
        <v>97</v>
      </c>
      <c r="J1559" t="s">
        <v>98</v>
      </c>
      <c r="K1559" t="s">
        <v>116</v>
      </c>
    </row>
    <row r="1560" spans="1:11" x14ac:dyDescent="0.3">
      <c r="A1560">
        <f>YEAR('Supermart Grocery Sales - Retai'!F:F)</f>
        <v>2017</v>
      </c>
      <c r="B1560">
        <f>MONTH('Supermart Grocery Sales - Retai'!F:F)</f>
        <v>9</v>
      </c>
      <c r="C1560" t="str" cm="1">
        <f t="array" ref="C1560">CHOOSE(_xlfn.ANCHORARRAY(B1560), "Jan", "Feb", "Mar", "Apr", "May", "Jun", "Jul", "Aug", "Sep", "Oct", "Nov", "Dec")</f>
        <v>Sep</v>
      </c>
      <c r="D1560" t="str">
        <f>"Q"&amp;ROUNDUP(MONTH('Supermart Grocery Sales - Retai'!F1560)/3,0)</f>
        <v>Q3</v>
      </c>
      <c r="E1560">
        <f>tbl_DataModel[[#This Row],[Profit]]/tbl_DataModel[[#This Row],[Sales]]</f>
        <v>0.37</v>
      </c>
      <c r="F1560">
        <v>1893</v>
      </c>
      <c r="G1560">
        <v>700.41</v>
      </c>
      <c r="H1560" t="s">
        <v>32</v>
      </c>
      <c r="I1560" t="s">
        <v>46</v>
      </c>
      <c r="J1560" t="s">
        <v>98</v>
      </c>
      <c r="K1560" t="s">
        <v>57</v>
      </c>
    </row>
    <row r="1561" spans="1:11" x14ac:dyDescent="0.3">
      <c r="A1561">
        <f>YEAR('Supermart Grocery Sales - Retai'!F:F)</f>
        <v>2018</v>
      </c>
      <c r="B1561">
        <f>MONTH('Supermart Grocery Sales - Retai'!F:F)</f>
        <v>6</v>
      </c>
      <c r="C1561" t="str" cm="1">
        <f t="array" ref="C1561">CHOOSE(_xlfn.ANCHORARRAY(B1561), "Jan", "Feb", "Mar", "Apr", "May", "Jun", "Jul", "Aug", "Sep", "Oct", "Nov", "Dec")</f>
        <v>Jun</v>
      </c>
      <c r="D1561" t="str">
        <f>"Q"&amp;ROUNDUP(MONTH('Supermart Grocery Sales - Retai'!F1561)/3,0)</f>
        <v>Q2</v>
      </c>
      <c r="E1561">
        <f>tbl_DataModel[[#This Row],[Profit]]/tbl_DataModel[[#This Row],[Sales]]</f>
        <v>0.27999999999999997</v>
      </c>
      <c r="F1561">
        <v>1751</v>
      </c>
      <c r="G1561">
        <v>490.28</v>
      </c>
      <c r="H1561" t="s">
        <v>63</v>
      </c>
      <c r="I1561" t="s">
        <v>157</v>
      </c>
      <c r="J1561" t="s">
        <v>98</v>
      </c>
      <c r="K1561" t="s">
        <v>57</v>
      </c>
    </row>
    <row r="1562" spans="1:11" x14ac:dyDescent="0.3">
      <c r="A1562">
        <f>YEAR('Supermart Grocery Sales - Retai'!F:F)</f>
        <v>2018</v>
      </c>
      <c r="B1562">
        <f>MONTH('Supermart Grocery Sales - Retai'!F:F)</f>
        <v>11</v>
      </c>
      <c r="C1562" t="str" cm="1">
        <f t="array" ref="C1562">CHOOSE(_xlfn.ANCHORARRAY(B1562), "Jan", "Feb", "Mar", "Apr", "May", "Jun", "Jul", "Aug", "Sep", "Oct", "Nov", "Dec")</f>
        <v>Nov</v>
      </c>
      <c r="D1562" t="str">
        <f>"Q"&amp;ROUNDUP(MONTH('Supermart Grocery Sales - Retai'!F1562)/3,0)</f>
        <v>Q4</v>
      </c>
      <c r="E1562">
        <f>tbl_DataModel[[#This Row],[Profit]]/tbl_DataModel[[#This Row],[Sales]]</f>
        <v>0.39</v>
      </c>
      <c r="F1562">
        <v>636</v>
      </c>
      <c r="G1562">
        <v>248.04</v>
      </c>
      <c r="H1562" t="s">
        <v>26</v>
      </c>
      <c r="I1562" t="s">
        <v>201</v>
      </c>
      <c r="J1562" t="s">
        <v>98</v>
      </c>
      <c r="K1562" t="s">
        <v>162</v>
      </c>
    </row>
    <row r="1563" spans="1:11" x14ac:dyDescent="0.3">
      <c r="A1563">
        <f>YEAR('Supermart Grocery Sales - Retai'!F:F)</f>
        <v>2018</v>
      </c>
      <c r="B1563">
        <f>MONTH('Supermart Grocery Sales - Retai'!F:F)</f>
        <v>7</v>
      </c>
      <c r="C1563" t="str" cm="1">
        <f t="array" ref="C1563">CHOOSE(_xlfn.ANCHORARRAY(B1563), "Jan", "Feb", "Mar", "Apr", "May", "Jun", "Jul", "Aug", "Sep", "Oct", "Nov", "Dec")</f>
        <v>Jul</v>
      </c>
      <c r="D1563" t="str">
        <f>"Q"&amp;ROUNDUP(MONTH('Supermart Grocery Sales - Retai'!F1563)/3,0)</f>
        <v>Q3</v>
      </c>
      <c r="E1563">
        <f>tbl_DataModel[[#This Row],[Profit]]/tbl_DataModel[[#This Row],[Sales]]</f>
        <v>0.26</v>
      </c>
      <c r="F1563">
        <v>2484</v>
      </c>
      <c r="G1563">
        <v>645.84</v>
      </c>
      <c r="H1563" t="s">
        <v>63</v>
      </c>
      <c r="I1563" t="s">
        <v>64</v>
      </c>
      <c r="J1563" t="s">
        <v>98</v>
      </c>
      <c r="K1563" t="s">
        <v>31</v>
      </c>
    </row>
    <row r="1564" spans="1:11" x14ac:dyDescent="0.3">
      <c r="A1564">
        <f>YEAR('Supermart Grocery Sales - Retai'!F:F)</f>
        <v>2017</v>
      </c>
      <c r="B1564">
        <f>MONTH('Supermart Grocery Sales - Retai'!F:F)</f>
        <v>12</v>
      </c>
      <c r="C1564" t="str" cm="1">
        <f t="array" ref="C1564">CHOOSE(_xlfn.ANCHORARRAY(B1564), "Jan", "Feb", "Mar", "Apr", "May", "Jun", "Jul", "Aug", "Sep", "Oct", "Nov", "Dec")</f>
        <v>Dec</v>
      </c>
      <c r="D1564" t="str">
        <f>"Q"&amp;ROUNDUP(MONTH('Supermart Grocery Sales - Retai'!F1564)/3,0)</f>
        <v>Q4</v>
      </c>
      <c r="E1564">
        <f>tbl_DataModel[[#This Row],[Profit]]/tbl_DataModel[[#This Row],[Sales]]</f>
        <v>0.18999999999999997</v>
      </c>
      <c r="F1564">
        <v>880</v>
      </c>
      <c r="G1564">
        <v>167.2</v>
      </c>
      <c r="H1564" t="s">
        <v>26</v>
      </c>
      <c r="I1564" t="s">
        <v>37</v>
      </c>
      <c r="J1564" t="s">
        <v>98</v>
      </c>
      <c r="K1564" t="s">
        <v>42</v>
      </c>
    </row>
    <row r="1565" spans="1:11" x14ac:dyDescent="0.3">
      <c r="A1565">
        <f>YEAR('Supermart Grocery Sales - Retai'!F:F)</f>
        <v>2017</v>
      </c>
      <c r="B1565">
        <f>MONTH('Supermart Grocery Sales - Retai'!F:F)</f>
        <v>2</v>
      </c>
      <c r="C1565" t="str" cm="1">
        <f t="array" ref="C1565">CHOOSE(_xlfn.ANCHORARRAY(B1565), "Jan", "Feb", "Mar", "Apr", "May", "Jun", "Jul", "Aug", "Sep", "Oct", "Nov", "Dec")</f>
        <v>Feb</v>
      </c>
      <c r="D1565" t="str">
        <f>"Q"&amp;ROUNDUP(MONTH('Supermart Grocery Sales - Retai'!F1565)/3,0)</f>
        <v>Q1</v>
      </c>
      <c r="E1565">
        <f>tbl_DataModel[[#This Row],[Profit]]/tbl_DataModel[[#This Row],[Sales]]</f>
        <v>0.25</v>
      </c>
      <c r="F1565">
        <v>1634</v>
      </c>
      <c r="G1565">
        <v>408.5</v>
      </c>
      <c r="H1565" t="s">
        <v>49</v>
      </c>
      <c r="I1565" t="s">
        <v>54</v>
      </c>
      <c r="J1565" t="s">
        <v>98</v>
      </c>
      <c r="K1565" t="s">
        <v>162</v>
      </c>
    </row>
    <row r="1566" spans="1:11" x14ac:dyDescent="0.3">
      <c r="A1566">
        <f>YEAR('Supermart Grocery Sales - Retai'!F:F)</f>
        <v>2016</v>
      </c>
      <c r="B1566">
        <f>MONTH('Supermart Grocery Sales - Retai'!F:F)</f>
        <v>7</v>
      </c>
      <c r="C1566" t="str" cm="1">
        <f t="array" ref="C1566">CHOOSE(_xlfn.ANCHORARRAY(B1566), "Jan", "Feb", "Mar", "Apr", "May", "Jun", "Jul", "Aug", "Sep", "Oct", "Nov", "Dec")</f>
        <v>Jul</v>
      </c>
      <c r="D1566" t="str">
        <f>"Q"&amp;ROUNDUP(MONTH('Supermart Grocery Sales - Retai'!F1566)/3,0)</f>
        <v>Q3</v>
      </c>
      <c r="E1566">
        <f>tbl_DataModel[[#This Row],[Profit]]/tbl_DataModel[[#This Row],[Sales]]</f>
        <v>0.4</v>
      </c>
      <c r="F1566">
        <v>1794</v>
      </c>
      <c r="G1566">
        <v>717.6</v>
      </c>
      <c r="H1566" t="s">
        <v>20</v>
      </c>
      <c r="I1566" t="s">
        <v>21</v>
      </c>
      <c r="J1566" t="s">
        <v>98</v>
      </c>
      <c r="K1566" t="s">
        <v>139</v>
      </c>
    </row>
    <row r="1567" spans="1:11" x14ac:dyDescent="0.3">
      <c r="A1567">
        <f>YEAR('Supermart Grocery Sales - Retai'!F:F)</f>
        <v>2018</v>
      </c>
      <c r="B1567">
        <f>MONTH('Supermart Grocery Sales - Retai'!F:F)</f>
        <v>10</v>
      </c>
      <c r="C1567" t="str" cm="1">
        <f t="array" ref="C1567">CHOOSE(_xlfn.ANCHORARRAY(B1567), "Jan", "Feb", "Mar", "Apr", "May", "Jun", "Jul", "Aug", "Sep", "Oct", "Nov", "Dec")</f>
        <v>Oct</v>
      </c>
      <c r="D1567" t="str">
        <f>"Q"&amp;ROUNDUP(MONTH('Supermart Grocery Sales - Retai'!F1567)/3,0)</f>
        <v>Q4</v>
      </c>
      <c r="E1567">
        <f>tbl_DataModel[[#This Row],[Profit]]/tbl_DataModel[[#This Row],[Sales]]</f>
        <v>0.05</v>
      </c>
      <c r="F1567">
        <v>2355</v>
      </c>
      <c r="G1567">
        <v>117.75</v>
      </c>
      <c r="H1567" t="s">
        <v>26</v>
      </c>
      <c r="I1567" t="s">
        <v>201</v>
      </c>
      <c r="J1567" t="s">
        <v>98</v>
      </c>
      <c r="K1567" t="s">
        <v>116</v>
      </c>
    </row>
    <row r="1568" spans="1:11" x14ac:dyDescent="0.3">
      <c r="A1568">
        <f>YEAR('Supermart Grocery Sales - Retai'!F:F)</f>
        <v>2018</v>
      </c>
      <c r="B1568">
        <f>MONTH('Supermart Grocery Sales - Retai'!F:F)</f>
        <v>12</v>
      </c>
      <c r="C1568" t="str" cm="1">
        <f t="array" ref="C1568">CHOOSE(_xlfn.ANCHORARRAY(B1568), "Jan", "Feb", "Mar", "Apr", "May", "Jun", "Jul", "Aug", "Sep", "Oct", "Nov", "Dec")</f>
        <v>Dec</v>
      </c>
      <c r="D1568" t="str">
        <f>"Q"&amp;ROUNDUP(MONTH('Supermart Grocery Sales - Retai'!F1568)/3,0)</f>
        <v>Q4</v>
      </c>
      <c r="E1568">
        <f>tbl_DataModel[[#This Row],[Profit]]/tbl_DataModel[[#This Row],[Sales]]</f>
        <v>0.12000000000000001</v>
      </c>
      <c r="F1568">
        <v>1558</v>
      </c>
      <c r="G1568">
        <v>186.96</v>
      </c>
      <c r="H1568" t="s">
        <v>49</v>
      </c>
      <c r="I1568" t="s">
        <v>54</v>
      </c>
      <c r="J1568" t="s">
        <v>98</v>
      </c>
      <c r="K1568" t="s">
        <v>74</v>
      </c>
    </row>
    <row r="1569" spans="1:11" x14ac:dyDescent="0.3">
      <c r="A1569">
        <f>YEAR('Supermart Grocery Sales - Retai'!F:F)</f>
        <v>2015</v>
      </c>
      <c r="B1569">
        <f>MONTH('Supermart Grocery Sales - Retai'!F:F)</f>
        <v>9</v>
      </c>
      <c r="C1569" t="str" cm="1">
        <f t="array" ref="C1569">CHOOSE(_xlfn.ANCHORARRAY(B1569), "Jan", "Feb", "Mar", "Apr", "May", "Jun", "Jul", "Aug", "Sep", "Oct", "Nov", "Dec")</f>
        <v>Sep</v>
      </c>
      <c r="D1569" t="str">
        <f>"Q"&amp;ROUNDUP(MONTH('Supermart Grocery Sales - Retai'!F1569)/3,0)</f>
        <v>Q3</v>
      </c>
      <c r="E1569">
        <f>tbl_DataModel[[#This Row],[Profit]]/tbl_DataModel[[#This Row],[Sales]]</f>
        <v>0.18</v>
      </c>
      <c r="F1569">
        <v>713</v>
      </c>
      <c r="G1569">
        <v>128.34</v>
      </c>
      <c r="H1569" t="s">
        <v>20</v>
      </c>
      <c r="I1569" t="s">
        <v>21</v>
      </c>
      <c r="J1569" t="s">
        <v>98</v>
      </c>
      <c r="K1569" t="s">
        <v>263</v>
      </c>
    </row>
    <row r="1570" spans="1:11" x14ac:dyDescent="0.3">
      <c r="A1570">
        <f>YEAR('Supermart Grocery Sales - Retai'!F:F)</f>
        <v>2017</v>
      </c>
      <c r="B1570">
        <f>MONTH('Supermart Grocery Sales - Retai'!F:F)</f>
        <v>9</v>
      </c>
      <c r="C1570" t="str" cm="1">
        <f t="array" ref="C1570">CHOOSE(_xlfn.ANCHORARRAY(B1570), "Jan", "Feb", "Mar", "Apr", "May", "Jun", "Jul", "Aug", "Sep", "Oct", "Nov", "Dec")</f>
        <v>Sep</v>
      </c>
      <c r="D1570" t="str">
        <f>"Q"&amp;ROUNDUP(MONTH('Supermart Grocery Sales - Retai'!F1570)/3,0)</f>
        <v>Q3</v>
      </c>
      <c r="E1570">
        <f>tbl_DataModel[[#This Row],[Profit]]/tbl_DataModel[[#This Row],[Sales]]</f>
        <v>0.27</v>
      </c>
      <c r="F1570">
        <v>1621</v>
      </c>
      <c r="G1570">
        <v>437.67</v>
      </c>
      <c r="H1570" t="s">
        <v>26</v>
      </c>
      <c r="I1570" t="s">
        <v>27</v>
      </c>
      <c r="J1570" t="s">
        <v>98</v>
      </c>
      <c r="K1570" t="s">
        <v>12</v>
      </c>
    </row>
    <row r="1571" spans="1:11" x14ac:dyDescent="0.3">
      <c r="A1571">
        <f>YEAR('Supermart Grocery Sales - Retai'!F:F)</f>
        <v>2018</v>
      </c>
      <c r="B1571">
        <f>MONTH('Supermart Grocery Sales - Retai'!F:F)</f>
        <v>5</v>
      </c>
      <c r="C1571" t="str" cm="1">
        <f t="array" ref="C1571">CHOOSE(_xlfn.ANCHORARRAY(B1571), "Jan", "Feb", "Mar", "Apr", "May", "Jun", "Jul", "Aug", "Sep", "Oct", "Nov", "Dec")</f>
        <v>May</v>
      </c>
      <c r="D1571" t="str">
        <f>"Q"&amp;ROUNDUP(MONTH('Supermart Grocery Sales - Retai'!F1571)/3,0)</f>
        <v>Q2</v>
      </c>
      <c r="E1571">
        <f>tbl_DataModel[[#This Row],[Profit]]/tbl_DataModel[[#This Row],[Sales]]</f>
        <v>0.43</v>
      </c>
      <c r="F1571">
        <v>1925</v>
      </c>
      <c r="G1571">
        <v>827.75</v>
      </c>
      <c r="H1571" t="s">
        <v>13</v>
      </c>
      <c r="I1571" t="s">
        <v>195</v>
      </c>
      <c r="J1571" t="s">
        <v>98</v>
      </c>
      <c r="K1571" t="s">
        <v>19</v>
      </c>
    </row>
    <row r="1572" spans="1:11" x14ac:dyDescent="0.3">
      <c r="A1572">
        <f>YEAR('Supermart Grocery Sales - Retai'!F:F)</f>
        <v>2015</v>
      </c>
      <c r="B1572">
        <f>MONTH('Supermart Grocery Sales - Retai'!F:F)</f>
        <v>6</v>
      </c>
      <c r="C1572" t="str" cm="1">
        <f t="array" ref="C1572">CHOOSE(_xlfn.ANCHORARRAY(B1572), "Jan", "Feb", "Mar", "Apr", "May", "Jun", "Jul", "Aug", "Sep", "Oct", "Nov", "Dec")</f>
        <v>Jun</v>
      </c>
      <c r="D1572" t="str">
        <f>"Q"&amp;ROUNDUP(MONTH('Supermart Grocery Sales - Retai'!F1572)/3,0)</f>
        <v>Q2</v>
      </c>
      <c r="E1572">
        <f>tbl_DataModel[[#This Row],[Profit]]/tbl_DataModel[[#This Row],[Sales]]</f>
        <v>0.42000000000000004</v>
      </c>
      <c r="F1572">
        <v>1566</v>
      </c>
      <c r="G1572">
        <v>657.72</v>
      </c>
      <c r="H1572" t="s">
        <v>13</v>
      </c>
      <c r="I1572" t="s">
        <v>79</v>
      </c>
      <c r="J1572" t="s">
        <v>98</v>
      </c>
      <c r="K1572" t="s">
        <v>146</v>
      </c>
    </row>
    <row r="1573" spans="1:11" x14ac:dyDescent="0.3">
      <c r="A1573">
        <f>YEAR('Supermart Grocery Sales - Retai'!F:F)</f>
        <v>2015</v>
      </c>
      <c r="B1573">
        <f>MONTH('Supermart Grocery Sales - Retai'!F:F)</f>
        <v>6</v>
      </c>
      <c r="C1573" t="str" cm="1">
        <f t="array" ref="C1573">CHOOSE(_xlfn.ANCHORARRAY(B1573), "Jan", "Feb", "Mar", "Apr", "May", "Jun", "Jul", "Aug", "Sep", "Oct", "Nov", "Dec")</f>
        <v>Jun</v>
      </c>
      <c r="D1573" t="str">
        <f>"Q"&amp;ROUNDUP(MONTH('Supermart Grocery Sales - Retai'!F1573)/3,0)</f>
        <v>Q2</v>
      </c>
      <c r="E1573">
        <f>tbl_DataModel[[#This Row],[Profit]]/tbl_DataModel[[#This Row],[Sales]]</f>
        <v>0.25</v>
      </c>
      <c r="F1573">
        <v>832</v>
      </c>
      <c r="G1573">
        <v>208</v>
      </c>
      <c r="H1573" t="s">
        <v>49</v>
      </c>
      <c r="I1573" t="s">
        <v>205</v>
      </c>
      <c r="J1573" t="s">
        <v>98</v>
      </c>
      <c r="K1573" t="s">
        <v>114</v>
      </c>
    </row>
    <row r="1574" spans="1:11" x14ac:dyDescent="0.3">
      <c r="A1574">
        <f>YEAR('Supermart Grocery Sales - Retai'!F:F)</f>
        <v>2018</v>
      </c>
      <c r="B1574">
        <f>MONTH('Supermart Grocery Sales - Retai'!F:F)</f>
        <v>12</v>
      </c>
      <c r="C1574" t="str" cm="1">
        <f t="array" ref="C1574">CHOOSE(_xlfn.ANCHORARRAY(B1574), "Jan", "Feb", "Mar", "Apr", "May", "Jun", "Jul", "Aug", "Sep", "Oct", "Nov", "Dec")</f>
        <v>Dec</v>
      </c>
      <c r="D1574" t="str">
        <f>"Q"&amp;ROUNDUP(MONTH('Supermart Grocery Sales - Retai'!F1574)/3,0)</f>
        <v>Q4</v>
      </c>
      <c r="E1574">
        <f>tbl_DataModel[[#This Row],[Profit]]/tbl_DataModel[[#This Row],[Sales]]</f>
        <v>0.15</v>
      </c>
      <c r="F1574">
        <v>824</v>
      </c>
      <c r="G1574">
        <v>123.6</v>
      </c>
      <c r="H1574" t="s">
        <v>32</v>
      </c>
      <c r="I1574" t="s">
        <v>153</v>
      </c>
      <c r="J1574" t="s">
        <v>98</v>
      </c>
      <c r="K1574" t="s">
        <v>125</v>
      </c>
    </row>
    <row r="1575" spans="1:11" x14ac:dyDescent="0.3">
      <c r="A1575">
        <f>YEAR('Supermart Grocery Sales - Retai'!F:F)</f>
        <v>2016</v>
      </c>
      <c r="B1575">
        <f>MONTH('Supermart Grocery Sales - Retai'!F:F)</f>
        <v>11</v>
      </c>
      <c r="C1575" t="str" cm="1">
        <f t="array" ref="C1575">CHOOSE(_xlfn.ANCHORARRAY(B1575), "Jan", "Feb", "Mar", "Apr", "May", "Jun", "Jul", "Aug", "Sep", "Oct", "Nov", "Dec")</f>
        <v>Nov</v>
      </c>
      <c r="D1575" t="str">
        <f>"Q"&amp;ROUNDUP(MONTH('Supermart Grocery Sales - Retai'!F1575)/3,0)</f>
        <v>Q4</v>
      </c>
      <c r="E1575">
        <f>tbl_DataModel[[#This Row],[Profit]]/tbl_DataModel[[#This Row],[Sales]]</f>
        <v>0.43</v>
      </c>
      <c r="F1575">
        <v>575</v>
      </c>
      <c r="G1575">
        <v>247.25</v>
      </c>
      <c r="H1575" t="s">
        <v>26</v>
      </c>
      <c r="I1575" t="s">
        <v>201</v>
      </c>
      <c r="J1575" t="s">
        <v>98</v>
      </c>
      <c r="K1575" t="s">
        <v>106</v>
      </c>
    </row>
    <row r="1576" spans="1:11" x14ac:dyDescent="0.3">
      <c r="A1576">
        <f>YEAR('Supermart Grocery Sales - Retai'!F:F)</f>
        <v>2015</v>
      </c>
      <c r="B1576">
        <f>MONTH('Supermart Grocery Sales - Retai'!F:F)</f>
        <v>9</v>
      </c>
      <c r="C1576" t="str" cm="1">
        <f t="array" ref="C1576">CHOOSE(_xlfn.ANCHORARRAY(B1576), "Jan", "Feb", "Mar", "Apr", "May", "Jun", "Jul", "Aug", "Sep", "Oct", "Nov", "Dec")</f>
        <v>Sep</v>
      </c>
      <c r="D1576" t="str">
        <f>"Q"&amp;ROUNDUP(MONTH('Supermart Grocery Sales - Retai'!F1576)/3,0)</f>
        <v>Q3</v>
      </c>
      <c r="E1576">
        <f>tbl_DataModel[[#This Row],[Profit]]/tbl_DataModel[[#This Row],[Sales]]</f>
        <v>0.22999999999999998</v>
      </c>
      <c r="F1576">
        <v>2224</v>
      </c>
      <c r="G1576">
        <v>511.52</v>
      </c>
      <c r="H1576" t="s">
        <v>63</v>
      </c>
      <c r="I1576" t="s">
        <v>87</v>
      </c>
      <c r="J1576" t="s">
        <v>98</v>
      </c>
      <c r="K1576" t="s">
        <v>146</v>
      </c>
    </row>
    <row r="1577" spans="1:11" x14ac:dyDescent="0.3">
      <c r="A1577">
        <f>YEAR('Supermart Grocery Sales - Retai'!F:F)</f>
        <v>2016</v>
      </c>
      <c r="B1577">
        <f>MONTH('Supermart Grocery Sales - Retai'!F:F)</f>
        <v>4</v>
      </c>
      <c r="C1577" t="str" cm="1">
        <f t="array" ref="C1577">CHOOSE(_xlfn.ANCHORARRAY(B1577), "Jan", "Feb", "Mar", "Apr", "May", "Jun", "Jul", "Aug", "Sep", "Oct", "Nov", "Dec")</f>
        <v>Apr</v>
      </c>
      <c r="D1577" t="str">
        <f>"Q"&amp;ROUNDUP(MONTH('Supermart Grocery Sales - Retai'!F1577)/3,0)</f>
        <v>Q2</v>
      </c>
      <c r="E1577">
        <f>tbl_DataModel[[#This Row],[Profit]]/tbl_DataModel[[#This Row],[Sales]]</f>
        <v>0.19999999999999998</v>
      </c>
      <c r="F1577">
        <v>1153</v>
      </c>
      <c r="G1577">
        <v>230.6</v>
      </c>
      <c r="H1577" t="s">
        <v>13</v>
      </c>
      <c r="I1577" t="s">
        <v>79</v>
      </c>
      <c r="J1577" t="s">
        <v>98</v>
      </c>
      <c r="K1577" t="s">
        <v>165</v>
      </c>
    </row>
    <row r="1578" spans="1:11" x14ac:dyDescent="0.3">
      <c r="A1578">
        <f>YEAR('Supermart Grocery Sales - Retai'!F:F)</f>
        <v>2018</v>
      </c>
      <c r="B1578">
        <f>MONTH('Supermart Grocery Sales - Retai'!F:F)</f>
        <v>12</v>
      </c>
      <c r="C1578" t="str" cm="1">
        <f t="array" ref="C1578">CHOOSE(_xlfn.ANCHORARRAY(B1578), "Jan", "Feb", "Mar", "Apr", "May", "Jun", "Jul", "Aug", "Sep", "Oct", "Nov", "Dec")</f>
        <v>Dec</v>
      </c>
      <c r="D1578" t="str">
        <f>"Q"&amp;ROUNDUP(MONTH('Supermart Grocery Sales - Retai'!F1578)/3,0)</f>
        <v>Q4</v>
      </c>
      <c r="E1578">
        <f>tbl_DataModel[[#This Row],[Profit]]/tbl_DataModel[[#This Row],[Sales]]</f>
        <v>0.12000000000000001</v>
      </c>
      <c r="F1578">
        <v>1139</v>
      </c>
      <c r="G1578">
        <v>136.68</v>
      </c>
      <c r="H1578" t="s">
        <v>13</v>
      </c>
      <c r="I1578" t="s">
        <v>79</v>
      </c>
      <c r="J1578" t="s">
        <v>98</v>
      </c>
      <c r="K1578" t="s">
        <v>184</v>
      </c>
    </row>
    <row r="1579" spans="1:11" x14ac:dyDescent="0.3">
      <c r="A1579">
        <f>YEAR('Supermart Grocery Sales - Retai'!F:F)</f>
        <v>2018</v>
      </c>
      <c r="B1579">
        <f>MONTH('Supermart Grocery Sales - Retai'!F:F)</f>
        <v>12</v>
      </c>
      <c r="C1579" t="str" cm="1">
        <f t="array" ref="C1579">CHOOSE(_xlfn.ANCHORARRAY(B1579), "Jan", "Feb", "Mar", "Apr", "May", "Jun", "Jul", "Aug", "Sep", "Oct", "Nov", "Dec")</f>
        <v>Dec</v>
      </c>
      <c r="D1579" t="str">
        <f>"Q"&amp;ROUNDUP(MONTH('Supermart Grocery Sales - Retai'!F1579)/3,0)</f>
        <v>Q4</v>
      </c>
      <c r="E1579">
        <f>tbl_DataModel[[#This Row],[Profit]]/tbl_DataModel[[#This Row],[Sales]]</f>
        <v>4.9999999999999996E-2</v>
      </c>
      <c r="F1579">
        <v>1168</v>
      </c>
      <c r="G1579">
        <v>58.4</v>
      </c>
      <c r="H1579" t="s">
        <v>49</v>
      </c>
      <c r="I1579" t="s">
        <v>50</v>
      </c>
      <c r="J1579" t="s">
        <v>98</v>
      </c>
      <c r="K1579" t="s">
        <v>130</v>
      </c>
    </row>
    <row r="1580" spans="1:11" x14ac:dyDescent="0.3">
      <c r="A1580">
        <f>YEAR('Supermart Grocery Sales - Retai'!F:F)</f>
        <v>2016</v>
      </c>
      <c r="B1580">
        <f>MONTH('Supermart Grocery Sales - Retai'!F:F)</f>
        <v>11</v>
      </c>
      <c r="C1580" t="str" cm="1">
        <f t="array" ref="C1580">CHOOSE(_xlfn.ANCHORARRAY(B1580), "Jan", "Feb", "Mar", "Apr", "May", "Jun", "Jul", "Aug", "Sep", "Oct", "Nov", "Dec")</f>
        <v>Nov</v>
      </c>
      <c r="D1580" t="str">
        <f>"Q"&amp;ROUNDUP(MONTH('Supermart Grocery Sales - Retai'!F1580)/3,0)</f>
        <v>Q4</v>
      </c>
      <c r="E1580">
        <f>tbl_DataModel[[#This Row],[Profit]]/tbl_DataModel[[#This Row],[Sales]]</f>
        <v>0.22</v>
      </c>
      <c r="F1580">
        <v>2491</v>
      </c>
      <c r="G1580">
        <v>548.02</v>
      </c>
      <c r="H1580" t="s">
        <v>20</v>
      </c>
      <c r="I1580" t="s">
        <v>91</v>
      </c>
      <c r="J1580" t="s">
        <v>98</v>
      </c>
      <c r="K1580" t="s">
        <v>19</v>
      </c>
    </row>
    <row r="1581" spans="1:11" x14ac:dyDescent="0.3">
      <c r="A1581">
        <f>YEAR('Supermart Grocery Sales - Retai'!F:F)</f>
        <v>2017</v>
      </c>
      <c r="B1581">
        <f>MONTH('Supermart Grocery Sales - Retai'!F:F)</f>
        <v>5</v>
      </c>
      <c r="C1581" t="str" cm="1">
        <f t="array" ref="C1581">CHOOSE(_xlfn.ANCHORARRAY(B1581), "Jan", "Feb", "Mar", "Apr", "May", "Jun", "Jul", "Aug", "Sep", "Oct", "Nov", "Dec")</f>
        <v>May</v>
      </c>
      <c r="D1581" t="str">
        <f>"Q"&amp;ROUNDUP(MONTH('Supermart Grocery Sales - Retai'!F1581)/3,0)</f>
        <v>Q2</v>
      </c>
      <c r="E1581">
        <f>tbl_DataModel[[#This Row],[Profit]]/tbl_DataModel[[#This Row],[Sales]]</f>
        <v>0.44999999999999996</v>
      </c>
      <c r="F1581">
        <v>1257</v>
      </c>
      <c r="G1581">
        <v>565.65</v>
      </c>
      <c r="H1581" t="s">
        <v>26</v>
      </c>
      <c r="I1581" t="s">
        <v>94</v>
      </c>
      <c r="J1581" t="s">
        <v>98</v>
      </c>
      <c r="K1581" t="s">
        <v>182</v>
      </c>
    </row>
    <row r="1582" spans="1:11" x14ac:dyDescent="0.3">
      <c r="A1582">
        <f>YEAR('Supermart Grocery Sales - Retai'!F:F)</f>
        <v>2015</v>
      </c>
      <c r="B1582">
        <f>MONTH('Supermart Grocery Sales - Retai'!F:F)</f>
        <v>9</v>
      </c>
      <c r="C1582" t="str" cm="1">
        <f t="array" ref="C1582">CHOOSE(_xlfn.ANCHORARRAY(B1582), "Jan", "Feb", "Mar", "Apr", "May", "Jun", "Jul", "Aug", "Sep", "Oct", "Nov", "Dec")</f>
        <v>Sep</v>
      </c>
      <c r="D1582" t="str">
        <f>"Q"&amp;ROUNDUP(MONTH('Supermart Grocery Sales - Retai'!F1582)/3,0)</f>
        <v>Q3</v>
      </c>
      <c r="E1582">
        <f>tbl_DataModel[[#This Row],[Profit]]/tbl_DataModel[[#This Row],[Sales]]</f>
        <v>9.0000000000000011E-2</v>
      </c>
      <c r="F1582">
        <v>1314</v>
      </c>
      <c r="G1582">
        <v>118.26</v>
      </c>
      <c r="H1582" t="s">
        <v>26</v>
      </c>
      <c r="I1582" t="s">
        <v>201</v>
      </c>
      <c r="J1582" t="s">
        <v>98</v>
      </c>
      <c r="K1582" t="s">
        <v>182</v>
      </c>
    </row>
    <row r="1583" spans="1:11" x14ac:dyDescent="0.3">
      <c r="A1583">
        <f>YEAR('Supermart Grocery Sales - Retai'!F:F)</f>
        <v>2017</v>
      </c>
      <c r="B1583">
        <f>MONTH('Supermart Grocery Sales - Retai'!F:F)</f>
        <v>9</v>
      </c>
      <c r="C1583" t="str" cm="1">
        <f t="array" ref="C1583">CHOOSE(_xlfn.ANCHORARRAY(B1583), "Jan", "Feb", "Mar", "Apr", "May", "Jun", "Jul", "Aug", "Sep", "Oct", "Nov", "Dec")</f>
        <v>Sep</v>
      </c>
      <c r="D1583" t="str">
        <f>"Q"&amp;ROUNDUP(MONTH('Supermart Grocery Sales - Retai'!F1583)/3,0)</f>
        <v>Q3</v>
      </c>
      <c r="E1583">
        <f>tbl_DataModel[[#This Row],[Profit]]/tbl_DataModel[[#This Row],[Sales]]</f>
        <v>0.12</v>
      </c>
      <c r="F1583">
        <v>1213</v>
      </c>
      <c r="G1583">
        <v>145.56</v>
      </c>
      <c r="H1583" t="s">
        <v>32</v>
      </c>
      <c r="I1583" t="s">
        <v>33</v>
      </c>
      <c r="J1583" t="s">
        <v>98</v>
      </c>
      <c r="K1583" t="s">
        <v>81</v>
      </c>
    </row>
    <row r="1584" spans="1:11" x14ac:dyDescent="0.3">
      <c r="A1584">
        <f>YEAR('Supermart Grocery Sales - Retai'!F:F)</f>
        <v>2017</v>
      </c>
      <c r="B1584">
        <f>MONTH('Supermart Grocery Sales - Retai'!F:F)</f>
        <v>9</v>
      </c>
      <c r="C1584" t="str" cm="1">
        <f t="array" ref="C1584">CHOOSE(_xlfn.ANCHORARRAY(B1584), "Jan", "Feb", "Mar", "Apr", "May", "Jun", "Jul", "Aug", "Sep", "Oct", "Nov", "Dec")</f>
        <v>Sep</v>
      </c>
      <c r="D1584" t="str">
        <f>"Q"&amp;ROUNDUP(MONTH('Supermart Grocery Sales - Retai'!F1584)/3,0)</f>
        <v>Q3</v>
      </c>
      <c r="E1584">
        <f>tbl_DataModel[[#This Row],[Profit]]/tbl_DataModel[[#This Row],[Sales]]</f>
        <v>0.26</v>
      </c>
      <c r="F1584">
        <v>2369</v>
      </c>
      <c r="G1584">
        <v>615.94000000000005</v>
      </c>
      <c r="H1584" t="s">
        <v>58</v>
      </c>
      <c r="I1584" t="s">
        <v>112</v>
      </c>
      <c r="J1584" t="s">
        <v>98</v>
      </c>
      <c r="K1584" t="s">
        <v>211</v>
      </c>
    </row>
    <row r="1585" spans="1:11" x14ac:dyDescent="0.3">
      <c r="A1585">
        <f>YEAR('Supermart Grocery Sales - Retai'!F:F)</f>
        <v>2016</v>
      </c>
      <c r="B1585">
        <f>MONTH('Supermart Grocery Sales - Retai'!F:F)</f>
        <v>11</v>
      </c>
      <c r="C1585" t="str" cm="1">
        <f t="array" ref="C1585">CHOOSE(_xlfn.ANCHORARRAY(B1585), "Jan", "Feb", "Mar", "Apr", "May", "Jun", "Jul", "Aug", "Sep", "Oct", "Nov", "Dec")</f>
        <v>Nov</v>
      </c>
      <c r="D1585" t="str">
        <f>"Q"&amp;ROUNDUP(MONTH('Supermart Grocery Sales - Retai'!F1585)/3,0)</f>
        <v>Q4</v>
      </c>
      <c r="E1585">
        <f>tbl_DataModel[[#This Row],[Profit]]/tbl_DataModel[[#This Row],[Sales]]</f>
        <v>0.21</v>
      </c>
      <c r="F1585">
        <v>2068</v>
      </c>
      <c r="G1585">
        <v>434.28</v>
      </c>
      <c r="H1585" t="s">
        <v>32</v>
      </c>
      <c r="I1585" t="s">
        <v>46</v>
      </c>
      <c r="J1585" t="s">
        <v>98</v>
      </c>
      <c r="K1585" t="s">
        <v>197</v>
      </c>
    </row>
    <row r="1586" spans="1:11" x14ac:dyDescent="0.3">
      <c r="A1586">
        <f>YEAR('Supermart Grocery Sales - Retai'!F:F)</f>
        <v>2016</v>
      </c>
      <c r="B1586">
        <f>MONTH('Supermart Grocery Sales - Retai'!F:F)</f>
        <v>12</v>
      </c>
      <c r="C1586" t="str" cm="1">
        <f t="array" ref="C1586">CHOOSE(_xlfn.ANCHORARRAY(B1586), "Jan", "Feb", "Mar", "Apr", "May", "Jun", "Jul", "Aug", "Sep", "Oct", "Nov", "Dec")</f>
        <v>Dec</v>
      </c>
      <c r="D1586" t="str">
        <f>"Q"&amp;ROUNDUP(MONTH('Supermart Grocery Sales - Retai'!F1586)/3,0)</f>
        <v>Q4</v>
      </c>
      <c r="E1586">
        <f>tbl_DataModel[[#This Row],[Profit]]/tbl_DataModel[[#This Row],[Sales]]</f>
        <v>0.15999999999999998</v>
      </c>
      <c r="F1586">
        <v>1020</v>
      </c>
      <c r="G1586">
        <v>163.19999999999999</v>
      </c>
      <c r="H1586" t="s">
        <v>26</v>
      </c>
      <c r="I1586" t="s">
        <v>27</v>
      </c>
      <c r="J1586" t="s">
        <v>98</v>
      </c>
      <c r="K1586" t="s">
        <v>83</v>
      </c>
    </row>
    <row r="1587" spans="1:11" x14ac:dyDescent="0.3">
      <c r="A1587">
        <f>YEAR('Supermart Grocery Sales - Retai'!F:F)</f>
        <v>2017</v>
      </c>
      <c r="B1587">
        <f>MONTH('Supermart Grocery Sales - Retai'!F:F)</f>
        <v>9</v>
      </c>
      <c r="C1587" t="str" cm="1">
        <f t="array" ref="C1587">CHOOSE(_xlfn.ANCHORARRAY(B1587), "Jan", "Feb", "Mar", "Apr", "May", "Jun", "Jul", "Aug", "Sep", "Oct", "Nov", "Dec")</f>
        <v>Sep</v>
      </c>
      <c r="D1587" t="str">
        <f>"Q"&amp;ROUNDUP(MONTH('Supermart Grocery Sales - Retai'!F1587)/3,0)</f>
        <v>Q3</v>
      </c>
      <c r="E1587">
        <f>tbl_DataModel[[#This Row],[Profit]]/tbl_DataModel[[#This Row],[Sales]]</f>
        <v>0.27</v>
      </c>
      <c r="F1587">
        <v>1474</v>
      </c>
      <c r="G1587">
        <v>397.98</v>
      </c>
      <c r="H1587" t="s">
        <v>58</v>
      </c>
      <c r="I1587" t="s">
        <v>112</v>
      </c>
      <c r="J1587" t="s">
        <v>98</v>
      </c>
      <c r="K1587" t="s">
        <v>71</v>
      </c>
    </row>
    <row r="1588" spans="1:11" x14ac:dyDescent="0.3">
      <c r="A1588">
        <f>YEAR('Supermart Grocery Sales - Retai'!F:F)</f>
        <v>2017</v>
      </c>
      <c r="B1588">
        <f>MONTH('Supermart Grocery Sales - Retai'!F:F)</f>
        <v>9</v>
      </c>
      <c r="C1588" t="str" cm="1">
        <f t="array" ref="C1588">CHOOSE(_xlfn.ANCHORARRAY(B1588), "Jan", "Feb", "Mar", "Apr", "May", "Jun", "Jul", "Aug", "Sep", "Oct", "Nov", "Dec")</f>
        <v>Sep</v>
      </c>
      <c r="D1588" t="str">
        <f>"Q"&amp;ROUNDUP(MONTH('Supermart Grocery Sales - Retai'!F1588)/3,0)</f>
        <v>Q3</v>
      </c>
      <c r="E1588">
        <f>tbl_DataModel[[#This Row],[Profit]]/tbl_DataModel[[#This Row],[Sales]]</f>
        <v>0.25</v>
      </c>
      <c r="F1588">
        <v>1599</v>
      </c>
      <c r="G1588">
        <v>399.75</v>
      </c>
      <c r="H1588" t="s">
        <v>32</v>
      </c>
      <c r="I1588" t="s">
        <v>46</v>
      </c>
      <c r="J1588" t="s">
        <v>98</v>
      </c>
      <c r="K1588" t="s">
        <v>83</v>
      </c>
    </row>
    <row r="1589" spans="1:11" x14ac:dyDescent="0.3">
      <c r="A1589">
        <f>YEAR('Supermart Grocery Sales - Retai'!F:F)</f>
        <v>2016</v>
      </c>
      <c r="B1589">
        <f>MONTH('Supermart Grocery Sales - Retai'!F:F)</f>
        <v>5</v>
      </c>
      <c r="C1589" t="str" cm="1">
        <f t="array" ref="C1589">CHOOSE(_xlfn.ANCHORARRAY(B1589), "Jan", "Feb", "Mar", "Apr", "May", "Jun", "Jul", "Aug", "Sep", "Oct", "Nov", "Dec")</f>
        <v>May</v>
      </c>
      <c r="D1589" t="str">
        <f>"Q"&amp;ROUNDUP(MONTH('Supermart Grocery Sales - Retai'!F1589)/3,0)</f>
        <v>Q2</v>
      </c>
      <c r="E1589">
        <f>tbl_DataModel[[#This Row],[Profit]]/tbl_DataModel[[#This Row],[Sales]]</f>
        <v>0.24000000000000002</v>
      </c>
      <c r="F1589">
        <v>1159</v>
      </c>
      <c r="G1589">
        <v>278.16000000000003</v>
      </c>
      <c r="H1589" t="s">
        <v>13</v>
      </c>
      <c r="I1589" t="s">
        <v>14</v>
      </c>
      <c r="J1589" t="s">
        <v>98</v>
      </c>
      <c r="K1589" t="s">
        <v>122</v>
      </c>
    </row>
    <row r="1590" spans="1:11" x14ac:dyDescent="0.3">
      <c r="A1590">
        <f>YEAR('Supermart Grocery Sales - Retai'!F:F)</f>
        <v>2015</v>
      </c>
      <c r="B1590">
        <f>MONTH('Supermart Grocery Sales - Retai'!F:F)</f>
        <v>9</v>
      </c>
      <c r="C1590" t="str" cm="1">
        <f t="array" ref="C1590">CHOOSE(_xlfn.ANCHORARRAY(B1590), "Jan", "Feb", "Mar", "Apr", "May", "Jun", "Jul", "Aug", "Sep", "Oct", "Nov", "Dec")</f>
        <v>Sep</v>
      </c>
      <c r="D1590" t="str">
        <f>"Q"&amp;ROUNDUP(MONTH('Supermart Grocery Sales - Retai'!F1590)/3,0)</f>
        <v>Q3</v>
      </c>
      <c r="E1590">
        <f>tbl_DataModel[[#This Row],[Profit]]/tbl_DataModel[[#This Row],[Sales]]</f>
        <v>0.42</v>
      </c>
      <c r="F1590">
        <v>1975</v>
      </c>
      <c r="G1590">
        <v>829.5</v>
      </c>
      <c r="H1590" t="s">
        <v>13</v>
      </c>
      <c r="I1590" t="s">
        <v>14</v>
      </c>
      <c r="J1590" t="s">
        <v>98</v>
      </c>
      <c r="K1590" t="s">
        <v>193</v>
      </c>
    </row>
    <row r="1591" spans="1:11" x14ac:dyDescent="0.3">
      <c r="A1591">
        <f>YEAR('Supermart Grocery Sales - Retai'!F:F)</f>
        <v>2016</v>
      </c>
      <c r="B1591">
        <f>MONTH('Supermart Grocery Sales - Retai'!F:F)</f>
        <v>2</v>
      </c>
      <c r="C1591" t="str" cm="1">
        <f t="array" ref="C1591">CHOOSE(_xlfn.ANCHORARRAY(B1591), "Jan", "Feb", "Mar", "Apr", "May", "Jun", "Jul", "Aug", "Sep", "Oct", "Nov", "Dec")</f>
        <v>Feb</v>
      </c>
      <c r="D1591" t="str">
        <f>"Q"&amp;ROUNDUP(MONTH('Supermart Grocery Sales - Retai'!F1591)/3,0)</f>
        <v>Q1</v>
      </c>
      <c r="E1591">
        <f>tbl_DataModel[[#This Row],[Profit]]/tbl_DataModel[[#This Row],[Sales]]</f>
        <v>0.16</v>
      </c>
      <c r="F1591">
        <v>1333</v>
      </c>
      <c r="G1591">
        <v>213.28</v>
      </c>
      <c r="H1591" t="s">
        <v>32</v>
      </c>
      <c r="I1591" t="s">
        <v>46</v>
      </c>
      <c r="J1591" t="s">
        <v>98</v>
      </c>
      <c r="K1591" t="s">
        <v>204</v>
      </c>
    </row>
    <row r="1592" spans="1:11" x14ac:dyDescent="0.3">
      <c r="A1592">
        <f>YEAR('Supermart Grocery Sales - Retai'!F:F)</f>
        <v>2015</v>
      </c>
      <c r="B1592">
        <f>MONTH('Supermart Grocery Sales - Retai'!F:F)</f>
        <v>5</v>
      </c>
      <c r="C1592" t="str" cm="1">
        <f t="array" ref="C1592">CHOOSE(_xlfn.ANCHORARRAY(B1592), "Jan", "Feb", "Mar", "Apr", "May", "Jun", "Jul", "Aug", "Sep", "Oct", "Nov", "Dec")</f>
        <v>May</v>
      </c>
      <c r="D1592" t="str">
        <f>"Q"&amp;ROUNDUP(MONTH('Supermart Grocery Sales - Retai'!F1592)/3,0)</f>
        <v>Q2</v>
      </c>
      <c r="E1592">
        <f>tbl_DataModel[[#This Row],[Profit]]/tbl_DataModel[[#This Row],[Sales]]</f>
        <v>0.18</v>
      </c>
      <c r="F1592">
        <v>512</v>
      </c>
      <c r="G1592">
        <v>92.16</v>
      </c>
      <c r="H1592" t="s">
        <v>32</v>
      </c>
      <c r="I1592" t="s">
        <v>153</v>
      </c>
      <c r="J1592" t="s">
        <v>98</v>
      </c>
      <c r="K1592" t="s">
        <v>151</v>
      </c>
    </row>
    <row r="1593" spans="1:11" x14ac:dyDescent="0.3">
      <c r="A1593">
        <f>YEAR('Supermart Grocery Sales - Retai'!F:F)</f>
        <v>2017</v>
      </c>
      <c r="B1593">
        <f>MONTH('Supermart Grocery Sales - Retai'!F:F)</f>
        <v>11</v>
      </c>
      <c r="C1593" t="str" cm="1">
        <f t="array" ref="C1593">CHOOSE(_xlfn.ANCHORARRAY(B1593), "Jan", "Feb", "Mar", "Apr", "May", "Jun", "Jul", "Aug", "Sep", "Oct", "Nov", "Dec")</f>
        <v>Nov</v>
      </c>
      <c r="D1593" t="str">
        <f>"Q"&amp;ROUNDUP(MONTH('Supermart Grocery Sales - Retai'!F1593)/3,0)</f>
        <v>Q4</v>
      </c>
      <c r="E1593">
        <f>tbl_DataModel[[#This Row],[Profit]]/tbl_DataModel[[#This Row],[Sales]]</f>
        <v>0.18</v>
      </c>
      <c r="F1593">
        <v>1125</v>
      </c>
      <c r="G1593">
        <v>202.5</v>
      </c>
      <c r="H1593" t="s">
        <v>20</v>
      </c>
      <c r="I1593" t="s">
        <v>91</v>
      </c>
      <c r="J1593" t="s">
        <v>98</v>
      </c>
      <c r="K1593" t="s">
        <v>108</v>
      </c>
    </row>
    <row r="1594" spans="1:11" x14ac:dyDescent="0.3">
      <c r="A1594">
        <f>YEAR('Supermart Grocery Sales - Retai'!F:F)</f>
        <v>2015</v>
      </c>
      <c r="B1594">
        <f>MONTH('Supermart Grocery Sales - Retai'!F:F)</f>
        <v>8</v>
      </c>
      <c r="C1594" t="str" cm="1">
        <f t="array" ref="C1594">CHOOSE(_xlfn.ANCHORARRAY(B1594), "Jan", "Feb", "Mar", "Apr", "May", "Jun", "Jul", "Aug", "Sep", "Oct", "Nov", "Dec")</f>
        <v>Aug</v>
      </c>
      <c r="D1594" t="str">
        <f>"Q"&amp;ROUNDUP(MONTH('Supermart Grocery Sales - Retai'!F1594)/3,0)</f>
        <v>Q3</v>
      </c>
      <c r="E1594">
        <f>tbl_DataModel[[#This Row],[Profit]]/tbl_DataModel[[#This Row],[Sales]]</f>
        <v>0.3</v>
      </c>
      <c r="F1594">
        <v>822</v>
      </c>
      <c r="G1594">
        <v>246.6</v>
      </c>
      <c r="H1594" t="s">
        <v>58</v>
      </c>
      <c r="I1594" t="s">
        <v>112</v>
      </c>
      <c r="J1594" t="s">
        <v>98</v>
      </c>
      <c r="K1594" t="s">
        <v>159</v>
      </c>
    </row>
    <row r="1595" spans="1:11" x14ac:dyDescent="0.3">
      <c r="A1595">
        <f>YEAR('Supermart Grocery Sales - Retai'!F:F)</f>
        <v>2016</v>
      </c>
      <c r="B1595">
        <f>MONTH('Supermart Grocery Sales - Retai'!F:F)</f>
        <v>12</v>
      </c>
      <c r="C1595" t="str" cm="1">
        <f t="array" ref="C1595">CHOOSE(_xlfn.ANCHORARRAY(B1595), "Jan", "Feb", "Mar", "Apr", "May", "Jun", "Jul", "Aug", "Sep", "Oct", "Nov", "Dec")</f>
        <v>Dec</v>
      </c>
      <c r="D1595" t="str">
        <f>"Q"&amp;ROUNDUP(MONTH('Supermart Grocery Sales - Retai'!F1595)/3,0)</f>
        <v>Q4</v>
      </c>
      <c r="E1595">
        <f>tbl_DataModel[[#This Row],[Profit]]/tbl_DataModel[[#This Row],[Sales]]</f>
        <v>0.38</v>
      </c>
      <c r="F1595">
        <v>1354</v>
      </c>
      <c r="G1595">
        <v>514.52</v>
      </c>
      <c r="H1595" t="s">
        <v>20</v>
      </c>
      <c r="I1595" t="s">
        <v>91</v>
      </c>
      <c r="J1595" t="s">
        <v>98</v>
      </c>
      <c r="K1595" t="s">
        <v>42</v>
      </c>
    </row>
    <row r="1596" spans="1:11" x14ac:dyDescent="0.3">
      <c r="A1596">
        <f>YEAR('Supermart Grocery Sales - Retai'!F:F)</f>
        <v>2017</v>
      </c>
      <c r="B1596">
        <f>MONTH('Supermart Grocery Sales - Retai'!F:F)</f>
        <v>5</v>
      </c>
      <c r="C1596" t="str" cm="1">
        <f t="array" ref="C1596">CHOOSE(_xlfn.ANCHORARRAY(B1596), "Jan", "Feb", "Mar", "Apr", "May", "Jun", "Jul", "Aug", "Sep", "Oct", "Nov", "Dec")</f>
        <v>May</v>
      </c>
      <c r="D1596" t="str">
        <f>"Q"&amp;ROUNDUP(MONTH('Supermart Grocery Sales - Retai'!F1596)/3,0)</f>
        <v>Q2</v>
      </c>
      <c r="E1596">
        <f>tbl_DataModel[[#This Row],[Profit]]/tbl_DataModel[[#This Row],[Sales]]</f>
        <v>0.43</v>
      </c>
      <c r="F1596">
        <v>1445</v>
      </c>
      <c r="G1596">
        <v>621.35</v>
      </c>
      <c r="H1596" t="s">
        <v>63</v>
      </c>
      <c r="I1596" t="s">
        <v>157</v>
      </c>
      <c r="J1596" t="s">
        <v>98</v>
      </c>
      <c r="K1596" t="s">
        <v>122</v>
      </c>
    </row>
    <row r="1597" spans="1:11" x14ac:dyDescent="0.3">
      <c r="A1597">
        <f>YEAR('Supermart Grocery Sales - Retai'!F:F)</f>
        <v>2018</v>
      </c>
      <c r="B1597">
        <f>MONTH('Supermart Grocery Sales - Retai'!F:F)</f>
        <v>11</v>
      </c>
      <c r="C1597" t="str" cm="1">
        <f t="array" ref="C1597">CHOOSE(_xlfn.ANCHORARRAY(B1597), "Jan", "Feb", "Mar", "Apr", "May", "Jun", "Jul", "Aug", "Sep", "Oct", "Nov", "Dec")</f>
        <v>Nov</v>
      </c>
      <c r="D1597" t="str">
        <f>"Q"&amp;ROUNDUP(MONTH('Supermart Grocery Sales - Retai'!F1597)/3,0)</f>
        <v>Q4</v>
      </c>
      <c r="E1597">
        <f>tbl_DataModel[[#This Row],[Profit]]/tbl_DataModel[[#This Row],[Sales]]</f>
        <v>0.4</v>
      </c>
      <c r="F1597">
        <v>2024</v>
      </c>
      <c r="G1597">
        <v>809.6</v>
      </c>
      <c r="H1597" t="s">
        <v>20</v>
      </c>
      <c r="I1597" t="s">
        <v>91</v>
      </c>
      <c r="J1597" t="s">
        <v>98</v>
      </c>
      <c r="K1597" t="s">
        <v>83</v>
      </c>
    </row>
    <row r="1598" spans="1:11" x14ac:dyDescent="0.3">
      <c r="A1598">
        <f>YEAR('Supermart Grocery Sales - Retai'!F:F)</f>
        <v>2017</v>
      </c>
      <c r="B1598">
        <f>MONTH('Supermart Grocery Sales - Retai'!F:F)</f>
        <v>12</v>
      </c>
      <c r="C1598" t="str" cm="1">
        <f t="array" ref="C1598">CHOOSE(_xlfn.ANCHORARRAY(B1598), "Jan", "Feb", "Mar", "Apr", "May", "Jun", "Jul", "Aug", "Sep", "Oct", "Nov", "Dec")</f>
        <v>Dec</v>
      </c>
      <c r="D1598" t="str">
        <f>"Q"&amp;ROUNDUP(MONTH('Supermart Grocery Sales - Retai'!F1598)/3,0)</f>
        <v>Q4</v>
      </c>
      <c r="E1598">
        <f>tbl_DataModel[[#This Row],[Profit]]/tbl_DataModel[[#This Row],[Sales]]</f>
        <v>0.37</v>
      </c>
      <c r="F1598">
        <v>1823</v>
      </c>
      <c r="G1598">
        <v>674.51</v>
      </c>
      <c r="H1598" t="s">
        <v>49</v>
      </c>
      <c r="I1598" t="s">
        <v>50</v>
      </c>
      <c r="J1598" t="s">
        <v>98</v>
      </c>
      <c r="K1598" t="s">
        <v>71</v>
      </c>
    </row>
    <row r="1599" spans="1:11" x14ac:dyDescent="0.3">
      <c r="A1599">
        <f>YEAR('Supermart Grocery Sales - Retai'!F:F)</f>
        <v>2018</v>
      </c>
      <c r="B1599">
        <f>MONTH('Supermart Grocery Sales - Retai'!F:F)</f>
        <v>10</v>
      </c>
      <c r="C1599" t="str" cm="1">
        <f t="array" ref="C1599">CHOOSE(_xlfn.ANCHORARRAY(B1599), "Jan", "Feb", "Mar", "Apr", "May", "Jun", "Jul", "Aug", "Sep", "Oct", "Nov", "Dec")</f>
        <v>Oct</v>
      </c>
      <c r="D1599" t="str">
        <f>"Q"&amp;ROUNDUP(MONTH('Supermart Grocery Sales - Retai'!F1599)/3,0)</f>
        <v>Q4</v>
      </c>
      <c r="E1599">
        <f>tbl_DataModel[[#This Row],[Profit]]/tbl_DataModel[[#This Row],[Sales]]</f>
        <v>0.26</v>
      </c>
      <c r="F1599">
        <v>1118</v>
      </c>
      <c r="G1599">
        <v>290.68</v>
      </c>
      <c r="H1599" t="s">
        <v>49</v>
      </c>
      <c r="I1599" t="s">
        <v>54</v>
      </c>
      <c r="J1599" t="s">
        <v>98</v>
      </c>
      <c r="K1599" t="s">
        <v>31</v>
      </c>
    </row>
    <row r="1600" spans="1:11" x14ac:dyDescent="0.3">
      <c r="A1600">
        <f>YEAR('Supermart Grocery Sales - Retai'!F:F)</f>
        <v>2016</v>
      </c>
      <c r="B1600">
        <f>MONTH('Supermart Grocery Sales - Retai'!F:F)</f>
        <v>11</v>
      </c>
      <c r="C1600" t="str" cm="1">
        <f t="array" ref="C1600">CHOOSE(_xlfn.ANCHORARRAY(B1600), "Jan", "Feb", "Mar", "Apr", "May", "Jun", "Jul", "Aug", "Sep", "Oct", "Nov", "Dec")</f>
        <v>Nov</v>
      </c>
      <c r="D1600" t="str">
        <f>"Q"&amp;ROUNDUP(MONTH('Supermart Grocery Sales - Retai'!F1600)/3,0)</f>
        <v>Q4</v>
      </c>
      <c r="E1600">
        <f>tbl_DataModel[[#This Row],[Profit]]/tbl_DataModel[[#This Row],[Sales]]</f>
        <v>0.38999999999999996</v>
      </c>
      <c r="F1600">
        <v>2153</v>
      </c>
      <c r="G1600">
        <v>839.67</v>
      </c>
      <c r="H1600" t="s">
        <v>20</v>
      </c>
      <c r="I1600" t="s">
        <v>91</v>
      </c>
      <c r="J1600" t="s">
        <v>98</v>
      </c>
      <c r="K1600" t="s">
        <v>234</v>
      </c>
    </row>
    <row r="1601" spans="1:11" x14ac:dyDescent="0.3">
      <c r="A1601">
        <f>YEAR('Supermart Grocery Sales - Retai'!F:F)</f>
        <v>2015</v>
      </c>
      <c r="B1601">
        <f>MONTH('Supermart Grocery Sales - Retai'!F:F)</f>
        <v>11</v>
      </c>
      <c r="C1601" t="str" cm="1">
        <f t="array" ref="C1601">CHOOSE(_xlfn.ANCHORARRAY(B1601), "Jan", "Feb", "Mar", "Apr", "May", "Jun", "Jul", "Aug", "Sep", "Oct", "Nov", "Dec")</f>
        <v>Nov</v>
      </c>
      <c r="D1601" t="str">
        <f>"Q"&amp;ROUNDUP(MONTH('Supermart Grocery Sales - Retai'!F1601)/3,0)</f>
        <v>Q4</v>
      </c>
      <c r="E1601">
        <f>tbl_DataModel[[#This Row],[Profit]]/tbl_DataModel[[#This Row],[Sales]]</f>
        <v>0.22999999999999998</v>
      </c>
      <c r="F1601">
        <v>1121</v>
      </c>
      <c r="G1601">
        <v>257.83</v>
      </c>
      <c r="H1601" t="s">
        <v>58</v>
      </c>
      <c r="I1601" t="s">
        <v>59</v>
      </c>
      <c r="J1601" t="s">
        <v>98</v>
      </c>
      <c r="K1601" t="s">
        <v>106</v>
      </c>
    </row>
    <row r="1602" spans="1:11" x14ac:dyDescent="0.3">
      <c r="A1602">
        <f>YEAR('Supermart Grocery Sales - Retai'!F:F)</f>
        <v>2015</v>
      </c>
      <c r="B1602">
        <f>MONTH('Supermart Grocery Sales - Retai'!F:F)</f>
        <v>11</v>
      </c>
      <c r="C1602" t="str" cm="1">
        <f t="array" ref="C1602">CHOOSE(_xlfn.ANCHORARRAY(B1602), "Jan", "Feb", "Mar", "Apr", "May", "Jun", "Jul", "Aug", "Sep", "Oct", "Nov", "Dec")</f>
        <v>Nov</v>
      </c>
      <c r="D1602" t="str">
        <f>"Q"&amp;ROUNDUP(MONTH('Supermart Grocery Sales - Retai'!F1602)/3,0)</f>
        <v>Q4</v>
      </c>
      <c r="E1602">
        <f>tbl_DataModel[[#This Row],[Profit]]/tbl_DataModel[[#This Row],[Sales]]</f>
        <v>0.43</v>
      </c>
      <c r="F1602">
        <v>1905</v>
      </c>
      <c r="G1602">
        <v>819.15</v>
      </c>
      <c r="H1602" t="s">
        <v>63</v>
      </c>
      <c r="I1602" t="s">
        <v>64</v>
      </c>
      <c r="J1602" t="s">
        <v>98</v>
      </c>
      <c r="K1602" t="s">
        <v>261</v>
      </c>
    </row>
    <row r="1603" spans="1:11" x14ac:dyDescent="0.3">
      <c r="A1603">
        <f>YEAR('Supermart Grocery Sales - Retai'!F:F)</f>
        <v>2017</v>
      </c>
      <c r="B1603">
        <f>MONTH('Supermart Grocery Sales - Retai'!F:F)</f>
        <v>5</v>
      </c>
      <c r="C1603" t="str" cm="1">
        <f t="array" ref="C1603">CHOOSE(_xlfn.ANCHORARRAY(B1603), "Jan", "Feb", "Mar", "Apr", "May", "Jun", "Jul", "Aug", "Sep", "Oct", "Nov", "Dec")</f>
        <v>May</v>
      </c>
      <c r="D1603" t="str">
        <f>"Q"&amp;ROUNDUP(MONTH('Supermart Grocery Sales - Retai'!F1603)/3,0)</f>
        <v>Q2</v>
      </c>
      <c r="E1603">
        <f>tbl_DataModel[[#This Row],[Profit]]/tbl_DataModel[[#This Row],[Sales]]</f>
        <v>0.33</v>
      </c>
      <c r="F1603">
        <v>1592</v>
      </c>
      <c r="G1603">
        <v>525.36</v>
      </c>
      <c r="H1603" t="s">
        <v>49</v>
      </c>
      <c r="I1603" t="s">
        <v>205</v>
      </c>
      <c r="J1603" t="s">
        <v>98</v>
      </c>
      <c r="K1603" t="s">
        <v>67</v>
      </c>
    </row>
    <row r="1604" spans="1:11" x14ac:dyDescent="0.3">
      <c r="A1604">
        <f>YEAR('Supermart Grocery Sales - Retai'!F:F)</f>
        <v>2017</v>
      </c>
      <c r="B1604">
        <f>MONTH('Supermart Grocery Sales - Retai'!F:F)</f>
        <v>3</v>
      </c>
      <c r="C1604" t="str" cm="1">
        <f t="array" ref="C1604">CHOOSE(_xlfn.ANCHORARRAY(B1604), "Jan", "Feb", "Mar", "Apr", "May", "Jun", "Jul", "Aug", "Sep", "Oct", "Nov", "Dec")</f>
        <v>Mar</v>
      </c>
      <c r="D1604" t="str">
        <f>"Q"&amp;ROUNDUP(MONTH('Supermart Grocery Sales - Retai'!F1604)/3,0)</f>
        <v>Q1</v>
      </c>
      <c r="E1604">
        <f>tbl_DataModel[[#This Row],[Profit]]/tbl_DataModel[[#This Row],[Sales]]</f>
        <v>0.41</v>
      </c>
      <c r="F1604">
        <v>2175</v>
      </c>
      <c r="G1604">
        <v>891.75</v>
      </c>
      <c r="H1604" t="s">
        <v>49</v>
      </c>
      <c r="I1604" t="s">
        <v>54</v>
      </c>
      <c r="J1604" t="s">
        <v>98</v>
      </c>
      <c r="K1604" t="s">
        <v>106</v>
      </c>
    </row>
    <row r="1605" spans="1:11" x14ac:dyDescent="0.3">
      <c r="A1605">
        <f>YEAR('Supermart Grocery Sales - Retai'!F:F)</f>
        <v>2017</v>
      </c>
      <c r="B1605">
        <f>MONTH('Supermart Grocery Sales - Retai'!F:F)</f>
        <v>5</v>
      </c>
      <c r="C1605" t="str" cm="1">
        <f t="array" ref="C1605">CHOOSE(_xlfn.ANCHORARRAY(B1605), "Jan", "Feb", "Mar", "Apr", "May", "Jun", "Jul", "Aug", "Sep", "Oct", "Nov", "Dec")</f>
        <v>May</v>
      </c>
      <c r="D1605" t="str">
        <f>"Q"&amp;ROUNDUP(MONTH('Supermart Grocery Sales - Retai'!F1605)/3,0)</f>
        <v>Q2</v>
      </c>
      <c r="E1605">
        <f>tbl_DataModel[[#This Row],[Profit]]/tbl_DataModel[[#This Row],[Sales]]</f>
        <v>0.17</v>
      </c>
      <c r="F1605">
        <v>1586</v>
      </c>
      <c r="G1605">
        <v>269.62</v>
      </c>
      <c r="H1605" t="s">
        <v>26</v>
      </c>
      <c r="I1605" t="s">
        <v>37</v>
      </c>
      <c r="J1605" t="s">
        <v>98</v>
      </c>
      <c r="K1605" t="s">
        <v>130</v>
      </c>
    </row>
    <row r="1606" spans="1:11" x14ac:dyDescent="0.3">
      <c r="A1606">
        <f>YEAR('Supermart Grocery Sales - Retai'!F:F)</f>
        <v>2017</v>
      </c>
      <c r="B1606">
        <f>MONTH('Supermart Grocery Sales - Retai'!F:F)</f>
        <v>3</v>
      </c>
      <c r="C1606" t="str" cm="1">
        <f t="array" ref="C1606">CHOOSE(_xlfn.ANCHORARRAY(B1606), "Jan", "Feb", "Mar", "Apr", "May", "Jun", "Jul", "Aug", "Sep", "Oct", "Nov", "Dec")</f>
        <v>Mar</v>
      </c>
      <c r="D1606" t="str">
        <f>"Q"&amp;ROUNDUP(MONTH('Supermart Grocery Sales - Retai'!F1606)/3,0)</f>
        <v>Q1</v>
      </c>
      <c r="E1606">
        <f>tbl_DataModel[[#This Row],[Profit]]/tbl_DataModel[[#This Row],[Sales]]</f>
        <v>0.24000000000000002</v>
      </c>
      <c r="F1606">
        <v>2139</v>
      </c>
      <c r="G1606">
        <v>513.36</v>
      </c>
      <c r="H1606" t="s">
        <v>63</v>
      </c>
      <c r="I1606" t="s">
        <v>157</v>
      </c>
      <c r="J1606" t="s">
        <v>98</v>
      </c>
      <c r="K1606" t="s">
        <v>263</v>
      </c>
    </row>
    <row r="1607" spans="1:11" x14ac:dyDescent="0.3">
      <c r="A1607">
        <f>YEAR('Supermart Grocery Sales - Retai'!F:F)</f>
        <v>2016</v>
      </c>
      <c r="B1607">
        <f>MONTH('Supermart Grocery Sales - Retai'!F:F)</f>
        <v>2</v>
      </c>
      <c r="C1607" t="str" cm="1">
        <f t="array" ref="C1607">CHOOSE(_xlfn.ANCHORARRAY(B1607), "Jan", "Feb", "Mar", "Apr", "May", "Jun", "Jul", "Aug", "Sep", "Oct", "Nov", "Dec")</f>
        <v>Feb</v>
      </c>
      <c r="D1607" t="str">
        <f>"Q"&amp;ROUNDUP(MONTH('Supermart Grocery Sales - Retai'!F1607)/3,0)</f>
        <v>Q1</v>
      </c>
      <c r="E1607">
        <f>tbl_DataModel[[#This Row],[Profit]]/tbl_DataModel[[#This Row],[Sales]]</f>
        <v>0.08</v>
      </c>
      <c r="F1607">
        <v>519</v>
      </c>
      <c r="G1607">
        <v>41.52</v>
      </c>
      <c r="H1607" t="s">
        <v>13</v>
      </c>
      <c r="I1607" t="s">
        <v>79</v>
      </c>
      <c r="J1607" t="s">
        <v>98</v>
      </c>
      <c r="K1607" t="s">
        <v>53</v>
      </c>
    </row>
    <row r="1608" spans="1:11" x14ac:dyDescent="0.3">
      <c r="A1608">
        <f>YEAR('Supermart Grocery Sales - Retai'!F:F)</f>
        <v>2017</v>
      </c>
      <c r="B1608">
        <f>MONTH('Supermart Grocery Sales - Retai'!F:F)</f>
        <v>12</v>
      </c>
      <c r="C1608" t="str" cm="1">
        <f t="array" ref="C1608">CHOOSE(_xlfn.ANCHORARRAY(B1608), "Jan", "Feb", "Mar", "Apr", "May", "Jun", "Jul", "Aug", "Sep", "Oct", "Nov", "Dec")</f>
        <v>Dec</v>
      </c>
      <c r="D1608" t="str">
        <f>"Q"&amp;ROUNDUP(MONTH('Supermart Grocery Sales - Retai'!F1608)/3,0)</f>
        <v>Q4</v>
      </c>
      <c r="E1608">
        <f>tbl_DataModel[[#This Row],[Profit]]/tbl_DataModel[[#This Row],[Sales]]</f>
        <v>0.36000000000000004</v>
      </c>
      <c r="F1608">
        <v>530</v>
      </c>
      <c r="G1608">
        <v>190.8</v>
      </c>
      <c r="H1608" t="s">
        <v>26</v>
      </c>
      <c r="I1608" t="s">
        <v>37</v>
      </c>
      <c r="J1608" t="s">
        <v>98</v>
      </c>
      <c r="K1608" t="s">
        <v>36</v>
      </c>
    </row>
    <row r="1609" spans="1:11" x14ac:dyDescent="0.3">
      <c r="A1609">
        <f>YEAR('Supermart Grocery Sales - Retai'!F:F)</f>
        <v>2018</v>
      </c>
      <c r="B1609">
        <f>MONTH('Supermart Grocery Sales - Retai'!F:F)</f>
        <v>9</v>
      </c>
      <c r="C1609" t="str" cm="1">
        <f t="array" ref="C1609">CHOOSE(_xlfn.ANCHORARRAY(B1609), "Jan", "Feb", "Mar", "Apr", "May", "Jun", "Jul", "Aug", "Sep", "Oct", "Nov", "Dec")</f>
        <v>Sep</v>
      </c>
      <c r="D1609" t="str">
        <f>"Q"&amp;ROUNDUP(MONTH('Supermart Grocery Sales - Retai'!F1609)/3,0)</f>
        <v>Q3</v>
      </c>
      <c r="E1609">
        <f>tbl_DataModel[[#This Row],[Profit]]/tbl_DataModel[[#This Row],[Sales]]</f>
        <v>0.06</v>
      </c>
      <c r="F1609">
        <v>2134</v>
      </c>
      <c r="G1609">
        <v>128.04</v>
      </c>
      <c r="H1609" t="s">
        <v>49</v>
      </c>
      <c r="I1609" t="s">
        <v>54</v>
      </c>
      <c r="J1609" t="s">
        <v>98</v>
      </c>
      <c r="K1609" t="s">
        <v>130</v>
      </c>
    </row>
    <row r="1610" spans="1:11" x14ac:dyDescent="0.3">
      <c r="A1610">
        <f>YEAR('Supermart Grocery Sales - Retai'!F:F)</f>
        <v>2016</v>
      </c>
      <c r="B1610">
        <f>MONTH('Supermart Grocery Sales - Retai'!F:F)</f>
        <v>12</v>
      </c>
      <c r="C1610" t="str" cm="1">
        <f t="array" ref="C1610">CHOOSE(_xlfn.ANCHORARRAY(B1610), "Jan", "Feb", "Mar", "Apr", "May", "Jun", "Jul", "Aug", "Sep", "Oct", "Nov", "Dec")</f>
        <v>Dec</v>
      </c>
      <c r="D1610" t="str">
        <f>"Q"&amp;ROUNDUP(MONTH('Supermart Grocery Sales - Retai'!F1610)/3,0)</f>
        <v>Q4</v>
      </c>
      <c r="E1610">
        <f>tbl_DataModel[[#This Row],[Profit]]/tbl_DataModel[[#This Row],[Sales]]</f>
        <v>0.13</v>
      </c>
      <c r="F1610">
        <v>1907</v>
      </c>
      <c r="G1610">
        <v>247.91</v>
      </c>
      <c r="H1610" t="s">
        <v>49</v>
      </c>
      <c r="I1610" t="s">
        <v>50</v>
      </c>
      <c r="J1610" t="s">
        <v>98</v>
      </c>
      <c r="K1610" t="s">
        <v>114</v>
      </c>
    </row>
    <row r="1611" spans="1:11" x14ac:dyDescent="0.3">
      <c r="A1611">
        <f>YEAR('Supermart Grocery Sales - Retai'!F:F)</f>
        <v>2017</v>
      </c>
      <c r="B1611">
        <f>MONTH('Supermart Grocery Sales - Retai'!F:F)</f>
        <v>9</v>
      </c>
      <c r="C1611" t="str" cm="1">
        <f t="array" ref="C1611">CHOOSE(_xlfn.ANCHORARRAY(B1611), "Jan", "Feb", "Mar", "Apr", "May", "Jun", "Jul", "Aug", "Sep", "Oct", "Nov", "Dec")</f>
        <v>Sep</v>
      </c>
      <c r="D1611" t="str">
        <f>"Q"&amp;ROUNDUP(MONTH('Supermart Grocery Sales - Retai'!F1611)/3,0)</f>
        <v>Q3</v>
      </c>
      <c r="E1611">
        <f>tbl_DataModel[[#This Row],[Profit]]/tbl_DataModel[[#This Row],[Sales]]</f>
        <v>0.44</v>
      </c>
      <c r="F1611">
        <v>1269</v>
      </c>
      <c r="G1611">
        <v>558.36</v>
      </c>
      <c r="H1611" t="s">
        <v>49</v>
      </c>
      <c r="I1611" t="s">
        <v>205</v>
      </c>
      <c r="J1611" t="s">
        <v>98</v>
      </c>
      <c r="K1611" t="s">
        <v>83</v>
      </c>
    </row>
    <row r="1612" spans="1:11" x14ac:dyDescent="0.3">
      <c r="A1612">
        <f>YEAR('Supermart Grocery Sales - Retai'!F:F)</f>
        <v>2018</v>
      </c>
      <c r="B1612">
        <f>MONTH('Supermart Grocery Sales - Retai'!F:F)</f>
        <v>10</v>
      </c>
      <c r="C1612" t="str" cm="1">
        <f t="array" ref="C1612">CHOOSE(_xlfn.ANCHORARRAY(B1612), "Jan", "Feb", "Mar", "Apr", "May", "Jun", "Jul", "Aug", "Sep", "Oct", "Nov", "Dec")</f>
        <v>Oct</v>
      </c>
      <c r="D1612" t="str">
        <f>"Q"&amp;ROUNDUP(MONTH('Supermart Grocery Sales - Retai'!F1612)/3,0)</f>
        <v>Q4</v>
      </c>
      <c r="E1612">
        <f>tbl_DataModel[[#This Row],[Profit]]/tbl_DataModel[[#This Row],[Sales]]</f>
        <v>0.36</v>
      </c>
      <c r="F1612">
        <v>1785</v>
      </c>
      <c r="G1612">
        <v>642.6</v>
      </c>
      <c r="H1612" t="s">
        <v>49</v>
      </c>
      <c r="I1612" t="s">
        <v>205</v>
      </c>
      <c r="J1612" t="s">
        <v>98</v>
      </c>
      <c r="K1612" t="s">
        <v>137</v>
      </c>
    </row>
    <row r="1613" spans="1:11" x14ac:dyDescent="0.3">
      <c r="A1613">
        <f>YEAR('Supermart Grocery Sales - Retai'!F:F)</f>
        <v>2016</v>
      </c>
      <c r="B1613">
        <f>MONTH('Supermart Grocery Sales - Retai'!F:F)</f>
        <v>11</v>
      </c>
      <c r="C1613" t="str" cm="1">
        <f t="array" ref="C1613">CHOOSE(_xlfn.ANCHORARRAY(B1613), "Jan", "Feb", "Mar", "Apr", "May", "Jun", "Jul", "Aug", "Sep", "Oct", "Nov", "Dec")</f>
        <v>Nov</v>
      </c>
      <c r="D1613" t="str">
        <f>"Q"&amp;ROUNDUP(MONTH('Supermart Grocery Sales - Retai'!F1613)/3,0)</f>
        <v>Q4</v>
      </c>
      <c r="E1613">
        <f>tbl_DataModel[[#This Row],[Profit]]/tbl_DataModel[[#This Row],[Sales]]</f>
        <v>0.45000000000000007</v>
      </c>
      <c r="F1613">
        <v>2317</v>
      </c>
      <c r="G1613">
        <v>1042.6500000000001</v>
      </c>
      <c r="H1613" t="s">
        <v>13</v>
      </c>
      <c r="I1613" t="s">
        <v>14</v>
      </c>
      <c r="J1613" t="s">
        <v>98</v>
      </c>
      <c r="K1613" t="s">
        <v>156</v>
      </c>
    </row>
    <row r="1614" spans="1:11" x14ac:dyDescent="0.3">
      <c r="A1614">
        <f>YEAR('Supermart Grocery Sales - Retai'!F:F)</f>
        <v>2018</v>
      </c>
      <c r="B1614">
        <f>MONTH('Supermart Grocery Sales - Retai'!F:F)</f>
        <v>3</v>
      </c>
      <c r="C1614" t="str" cm="1">
        <f t="array" ref="C1614">CHOOSE(_xlfn.ANCHORARRAY(B1614), "Jan", "Feb", "Mar", "Apr", "May", "Jun", "Jul", "Aug", "Sep", "Oct", "Nov", "Dec")</f>
        <v>Mar</v>
      </c>
      <c r="D1614" t="str">
        <f>"Q"&amp;ROUNDUP(MONTH('Supermart Grocery Sales - Retai'!F1614)/3,0)</f>
        <v>Q1</v>
      </c>
      <c r="E1614">
        <f>tbl_DataModel[[#This Row],[Profit]]/tbl_DataModel[[#This Row],[Sales]]</f>
        <v>0.1</v>
      </c>
      <c r="F1614">
        <v>1510</v>
      </c>
      <c r="G1614">
        <v>151</v>
      </c>
      <c r="H1614" t="s">
        <v>13</v>
      </c>
      <c r="I1614" t="s">
        <v>195</v>
      </c>
      <c r="J1614" t="s">
        <v>98</v>
      </c>
      <c r="K1614" t="s">
        <v>90</v>
      </c>
    </row>
    <row r="1615" spans="1:11" x14ac:dyDescent="0.3">
      <c r="A1615">
        <f>YEAR('Supermart Grocery Sales - Retai'!F:F)</f>
        <v>2016</v>
      </c>
      <c r="B1615">
        <f>MONTH('Supermart Grocery Sales - Retai'!F:F)</f>
        <v>5</v>
      </c>
      <c r="C1615" t="str" cm="1">
        <f t="array" ref="C1615">CHOOSE(_xlfn.ANCHORARRAY(B1615), "Jan", "Feb", "Mar", "Apr", "May", "Jun", "Jul", "Aug", "Sep", "Oct", "Nov", "Dec")</f>
        <v>May</v>
      </c>
      <c r="D1615" t="str">
        <f>"Q"&amp;ROUNDUP(MONTH('Supermart Grocery Sales - Retai'!F1615)/3,0)</f>
        <v>Q2</v>
      </c>
      <c r="E1615">
        <f>tbl_DataModel[[#This Row],[Profit]]/tbl_DataModel[[#This Row],[Sales]]</f>
        <v>0.41</v>
      </c>
      <c r="F1615">
        <v>1729</v>
      </c>
      <c r="G1615">
        <v>708.89</v>
      </c>
      <c r="H1615" t="s">
        <v>58</v>
      </c>
      <c r="I1615" t="s">
        <v>59</v>
      </c>
      <c r="J1615" t="s">
        <v>98</v>
      </c>
      <c r="K1615" t="s">
        <v>42</v>
      </c>
    </row>
    <row r="1616" spans="1:11" x14ac:dyDescent="0.3">
      <c r="A1616">
        <f>YEAR('Supermart Grocery Sales - Retai'!F:F)</f>
        <v>2016</v>
      </c>
      <c r="B1616">
        <f>MONTH('Supermart Grocery Sales - Retai'!F:F)</f>
        <v>9</v>
      </c>
      <c r="C1616" t="str" cm="1">
        <f t="array" ref="C1616">CHOOSE(_xlfn.ANCHORARRAY(B1616), "Jan", "Feb", "Mar", "Apr", "May", "Jun", "Jul", "Aug", "Sep", "Oct", "Nov", "Dec")</f>
        <v>Sep</v>
      </c>
      <c r="D1616" t="str">
        <f>"Q"&amp;ROUNDUP(MONTH('Supermart Grocery Sales - Retai'!F1616)/3,0)</f>
        <v>Q3</v>
      </c>
      <c r="E1616">
        <f>tbl_DataModel[[#This Row],[Profit]]/tbl_DataModel[[#This Row],[Sales]]</f>
        <v>0.19</v>
      </c>
      <c r="F1616">
        <v>1069</v>
      </c>
      <c r="G1616">
        <v>203.11</v>
      </c>
      <c r="H1616" t="s">
        <v>26</v>
      </c>
      <c r="I1616" t="s">
        <v>94</v>
      </c>
      <c r="J1616" t="s">
        <v>98</v>
      </c>
      <c r="K1616" t="s">
        <v>106</v>
      </c>
    </row>
    <row r="1617" spans="1:11" x14ac:dyDescent="0.3">
      <c r="A1617">
        <f>YEAR('Supermart Grocery Sales - Retai'!F:F)</f>
        <v>2018</v>
      </c>
      <c r="B1617">
        <f>MONTH('Supermart Grocery Sales - Retai'!F:F)</f>
        <v>12</v>
      </c>
      <c r="C1617" t="str" cm="1">
        <f t="array" ref="C1617">CHOOSE(_xlfn.ANCHORARRAY(B1617), "Jan", "Feb", "Mar", "Apr", "May", "Jun", "Jul", "Aug", "Sep", "Oct", "Nov", "Dec")</f>
        <v>Dec</v>
      </c>
      <c r="D1617" t="str">
        <f>"Q"&amp;ROUNDUP(MONTH('Supermart Grocery Sales - Retai'!F1617)/3,0)</f>
        <v>Q4</v>
      </c>
      <c r="E1617">
        <f>tbl_DataModel[[#This Row],[Profit]]/tbl_DataModel[[#This Row],[Sales]]</f>
        <v>0.22999999999999998</v>
      </c>
      <c r="F1617">
        <v>987</v>
      </c>
      <c r="G1617">
        <v>227.01</v>
      </c>
      <c r="H1617" t="s">
        <v>20</v>
      </c>
      <c r="I1617" t="s">
        <v>21</v>
      </c>
      <c r="J1617" t="s">
        <v>98</v>
      </c>
      <c r="K1617" t="s">
        <v>25</v>
      </c>
    </row>
    <row r="1618" spans="1:11" x14ac:dyDescent="0.3">
      <c r="A1618">
        <f>YEAR('Supermart Grocery Sales - Retai'!F:F)</f>
        <v>2016</v>
      </c>
      <c r="B1618">
        <f>MONTH('Supermart Grocery Sales - Retai'!F:F)</f>
        <v>11</v>
      </c>
      <c r="C1618" t="str" cm="1">
        <f t="array" ref="C1618">CHOOSE(_xlfn.ANCHORARRAY(B1618), "Jan", "Feb", "Mar", "Apr", "May", "Jun", "Jul", "Aug", "Sep", "Oct", "Nov", "Dec")</f>
        <v>Nov</v>
      </c>
      <c r="D1618" t="str">
        <f>"Q"&amp;ROUNDUP(MONTH('Supermart Grocery Sales - Retai'!F1618)/3,0)</f>
        <v>Q4</v>
      </c>
      <c r="E1618">
        <f>tbl_DataModel[[#This Row],[Profit]]/tbl_DataModel[[#This Row],[Sales]]</f>
        <v>0.43999999999999995</v>
      </c>
      <c r="F1618">
        <v>1318</v>
      </c>
      <c r="G1618">
        <v>579.91999999999996</v>
      </c>
      <c r="H1618" t="s">
        <v>58</v>
      </c>
      <c r="I1618" t="s">
        <v>68</v>
      </c>
      <c r="J1618" t="s">
        <v>98</v>
      </c>
      <c r="K1618" t="s">
        <v>90</v>
      </c>
    </row>
    <row r="1619" spans="1:11" x14ac:dyDescent="0.3">
      <c r="A1619">
        <f>YEAR('Supermart Grocery Sales - Retai'!F:F)</f>
        <v>2017</v>
      </c>
      <c r="B1619">
        <f>MONTH('Supermart Grocery Sales - Retai'!F:F)</f>
        <v>2</v>
      </c>
      <c r="C1619" t="str" cm="1">
        <f t="array" ref="C1619">CHOOSE(_xlfn.ANCHORARRAY(B1619), "Jan", "Feb", "Mar", "Apr", "May", "Jun", "Jul", "Aug", "Sep", "Oct", "Nov", "Dec")</f>
        <v>Feb</v>
      </c>
      <c r="D1619" t="str">
        <f>"Q"&amp;ROUNDUP(MONTH('Supermart Grocery Sales - Retai'!F1619)/3,0)</f>
        <v>Q1</v>
      </c>
      <c r="E1619">
        <f>tbl_DataModel[[#This Row],[Profit]]/tbl_DataModel[[#This Row],[Sales]]</f>
        <v>0.25</v>
      </c>
      <c r="F1619">
        <v>2007</v>
      </c>
      <c r="G1619">
        <v>501.75</v>
      </c>
      <c r="H1619" t="s">
        <v>49</v>
      </c>
      <c r="I1619" t="s">
        <v>50</v>
      </c>
      <c r="J1619" t="s">
        <v>98</v>
      </c>
      <c r="K1619" t="s">
        <v>261</v>
      </c>
    </row>
    <row r="1620" spans="1:11" x14ac:dyDescent="0.3">
      <c r="A1620">
        <f>YEAR('Supermart Grocery Sales - Retai'!F:F)</f>
        <v>2018</v>
      </c>
      <c r="B1620">
        <f>MONTH('Supermart Grocery Sales - Retai'!F:F)</f>
        <v>9</v>
      </c>
      <c r="C1620" t="str" cm="1">
        <f t="array" ref="C1620">CHOOSE(_xlfn.ANCHORARRAY(B1620), "Jan", "Feb", "Mar", "Apr", "May", "Jun", "Jul", "Aug", "Sep", "Oct", "Nov", "Dec")</f>
        <v>Sep</v>
      </c>
      <c r="D1620" t="str">
        <f>"Q"&amp;ROUNDUP(MONTH('Supermart Grocery Sales - Retai'!F1620)/3,0)</f>
        <v>Q3</v>
      </c>
      <c r="E1620">
        <f>tbl_DataModel[[#This Row],[Profit]]/tbl_DataModel[[#This Row],[Sales]]</f>
        <v>0.38</v>
      </c>
      <c r="F1620">
        <v>1075</v>
      </c>
      <c r="G1620">
        <v>408.5</v>
      </c>
      <c r="H1620" t="s">
        <v>58</v>
      </c>
      <c r="I1620" t="s">
        <v>112</v>
      </c>
      <c r="J1620" t="s">
        <v>98</v>
      </c>
      <c r="K1620" t="s">
        <v>36</v>
      </c>
    </row>
    <row r="1621" spans="1:11" x14ac:dyDescent="0.3">
      <c r="A1621">
        <f>YEAR('Supermart Grocery Sales - Retai'!F:F)</f>
        <v>2017</v>
      </c>
      <c r="B1621">
        <f>MONTH('Supermart Grocery Sales - Retai'!F:F)</f>
        <v>5</v>
      </c>
      <c r="C1621" t="str" cm="1">
        <f t="array" ref="C1621">CHOOSE(_xlfn.ANCHORARRAY(B1621), "Jan", "Feb", "Mar", "Apr", "May", "Jun", "Jul", "Aug", "Sep", "Oct", "Nov", "Dec")</f>
        <v>May</v>
      </c>
      <c r="D1621" t="str">
        <f>"Q"&amp;ROUNDUP(MONTH('Supermart Grocery Sales - Retai'!F1621)/3,0)</f>
        <v>Q2</v>
      </c>
      <c r="E1621">
        <f>tbl_DataModel[[#This Row],[Profit]]/tbl_DataModel[[#This Row],[Sales]]</f>
        <v>0.42000000000000004</v>
      </c>
      <c r="F1621">
        <v>1399</v>
      </c>
      <c r="G1621">
        <v>587.58000000000004</v>
      </c>
      <c r="H1621" t="s">
        <v>49</v>
      </c>
      <c r="I1621" t="s">
        <v>54</v>
      </c>
      <c r="J1621" t="s">
        <v>98</v>
      </c>
      <c r="K1621" t="s">
        <v>67</v>
      </c>
    </row>
    <row r="1622" spans="1:11" x14ac:dyDescent="0.3">
      <c r="A1622">
        <f>YEAR('Supermart Grocery Sales - Retai'!F:F)</f>
        <v>2015</v>
      </c>
      <c r="B1622">
        <f>MONTH('Supermart Grocery Sales - Retai'!F:F)</f>
        <v>9</v>
      </c>
      <c r="C1622" t="str" cm="1">
        <f t="array" ref="C1622">CHOOSE(_xlfn.ANCHORARRAY(B1622), "Jan", "Feb", "Mar", "Apr", "May", "Jun", "Jul", "Aug", "Sep", "Oct", "Nov", "Dec")</f>
        <v>Sep</v>
      </c>
      <c r="D1622" t="str">
        <f>"Q"&amp;ROUNDUP(MONTH('Supermart Grocery Sales - Retai'!F1622)/3,0)</f>
        <v>Q3</v>
      </c>
      <c r="E1622">
        <f>tbl_DataModel[[#This Row],[Profit]]/tbl_DataModel[[#This Row],[Sales]]</f>
        <v>0.39</v>
      </c>
      <c r="F1622">
        <v>2232</v>
      </c>
      <c r="G1622">
        <v>870.48</v>
      </c>
      <c r="H1622" t="s">
        <v>63</v>
      </c>
      <c r="I1622" t="s">
        <v>75</v>
      </c>
      <c r="J1622" t="s">
        <v>98</v>
      </c>
      <c r="K1622" t="s">
        <v>135</v>
      </c>
    </row>
    <row r="1623" spans="1:11" x14ac:dyDescent="0.3">
      <c r="A1623">
        <f>YEAR('Supermart Grocery Sales - Retai'!F:F)</f>
        <v>2018</v>
      </c>
      <c r="B1623">
        <f>MONTH('Supermart Grocery Sales - Retai'!F:F)</f>
        <v>6</v>
      </c>
      <c r="C1623" t="str" cm="1">
        <f t="array" ref="C1623">CHOOSE(_xlfn.ANCHORARRAY(B1623), "Jan", "Feb", "Mar", "Apr", "May", "Jun", "Jul", "Aug", "Sep", "Oct", "Nov", "Dec")</f>
        <v>Jun</v>
      </c>
      <c r="D1623" t="str">
        <f>"Q"&amp;ROUNDUP(MONTH('Supermart Grocery Sales - Retai'!F1623)/3,0)</f>
        <v>Q2</v>
      </c>
      <c r="E1623">
        <f>tbl_DataModel[[#This Row],[Profit]]/tbl_DataModel[[#This Row],[Sales]]</f>
        <v>0.06</v>
      </c>
      <c r="F1623">
        <v>2259</v>
      </c>
      <c r="G1623">
        <v>135.54</v>
      </c>
      <c r="H1623" t="s">
        <v>13</v>
      </c>
      <c r="I1623" t="s">
        <v>79</v>
      </c>
      <c r="J1623" t="s">
        <v>98</v>
      </c>
      <c r="K1623" t="s">
        <v>53</v>
      </c>
    </row>
    <row r="1624" spans="1:11" x14ac:dyDescent="0.3">
      <c r="A1624">
        <f>YEAR('Supermart Grocery Sales - Retai'!F:F)</f>
        <v>2016</v>
      </c>
      <c r="B1624">
        <f>MONTH('Supermart Grocery Sales - Retai'!F:F)</f>
        <v>12</v>
      </c>
      <c r="C1624" t="str" cm="1">
        <f t="array" ref="C1624">CHOOSE(_xlfn.ANCHORARRAY(B1624), "Jan", "Feb", "Mar", "Apr", "May", "Jun", "Jul", "Aug", "Sep", "Oct", "Nov", "Dec")</f>
        <v>Dec</v>
      </c>
      <c r="D1624" t="str">
        <f>"Q"&amp;ROUNDUP(MONTH('Supermart Grocery Sales - Retai'!F1624)/3,0)</f>
        <v>Q4</v>
      </c>
      <c r="E1624">
        <f>tbl_DataModel[[#This Row],[Profit]]/tbl_DataModel[[#This Row],[Sales]]</f>
        <v>0.11</v>
      </c>
      <c r="F1624">
        <v>1485</v>
      </c>
      <c r="G1624">
        <v>163.35</v>
      </c>
      <c r="H1624" t="s">
        <v>20</v>
      </c>
      <c r="I1624" t="s">
        <v>21</v>
      </c>
      <c r="J1624" t="s">
        <v>98</v>
      </c>
      <c r="K1624" t="s">
        <v>135</v>
      </c>
    </row>
    <row r="1625" spans="1:11" x14ac:dyDescent="0.3">
      <c r="A1625">
        <f>YEAR('Supermart Grocery Sales - Retai'!F:F)</f>
        <v>2018</v>
      </c>
      <c r="B1625">
        <f>MONTH('Supermart Grocery Sales - Retai'!F:F)</f>
        <v>9</v>
      </c>
      <c r="C1625" t="str" cm="1">
        <f t="array" ref="C1625">CHOOSE(_xlfn.ANCHORARRAY(B1625), "Jan", "Feb", "Mar", "Apr", "May", "Jun", "Jul", "Aug", "Sep", "Oct", "Nov", "Dec")</f>
        <v>Sep</v>
      </c>
      <c r="D1625" t="str">
        <f>"Q"&amp;ROUNDUP(MONTH('Supermart Grocery Sales - Retai'!F1625)/3,0)</f>
        <v>Q3</v>
      </c>
      <c r="E1625">
        <f>tbl_DataModel[[#This Row],[Profit]]/tbl_DataModel[[#This Row],[Sales]]</f>
        <v>0.36</v>
      </c>
      <c r="F1625">
        <v>711</v>
      </c>
      <c r="G1625">
        <v>255.96</v>
      </c>
      <c r="H1625" t="s">
        <v>32</v>
      </c>
      <c r="I1625" t="s">
        <v>153</v>
      </c>
      <c r="J1625" t="s">
        <v>98</v>
      </c>
      <c r="K1625" t="s">
        <v>78</v>
      </c>
    </row>
    <row r="1626" spans="1:11" x14ac:dyDescent="0.3">
      <c r="A1626">
        <f>YEAR('Supermart Grocery Sales - Retai'!F:F)</f>
        <v>2017</v>
      </c>
      <c r="B1626">
        <f>MONTH('Supermart Grocery Sales - Retai'!F:F)</f>
        <v>3</v>
      </c>
      <c r="C1626" t="str" cm="1">
        <f t="array" ref="C1626">CHOOSE(_xlfn.ANCHORARRAY(B1626), "Jan", "Feb", "Mar", "Apr", "May", "Jun", "Jul", "Aug", "Sep", "Oct", "Nov", "Dec")</f>
        <v>Mar</v>
      </c>
      <c r="D1626" t="str">
        <f>"Q"&amp;ROUNDUP(MONTH('Supermart Grocery Sales - Retai'!F1626)/3,0)</f>
        <v>Q1</v>
      </c>
      <c r="E1626">
        <f>tbl_DataModel[[#This Row],[Profit]]/tbl_DataModel[[#This Row],[Sales]]</f>
        <v>0.32</v>
      </c>
      <c r="F1626">
        <v>1217</v>
      </c>
      <c r="G1626">
        <v>389.44</v>
      </c>
      <c r="H1626" t="s">
        <v>58</v>
      </c>
      <c r="I1626" t="s">
        <v>68</v>
      </c>
      <c r="J1626" t="s">
        <v>98</v>
      </c>
      <c r="K1626" t="s">
        <v>19</v>
      </c>
    </row>
    <row r="1627" spans="1:11" x14ac:dyDescent="0.3">
      <c r="A1627">
        <f>YEAR('Supermart Grocery Sales - Retai'!F:F)</f>
        <v>2017</v>
      </c>
      <c r="B1627">
        <f>MONTH('Supermart Grocery Sales - Retai'!F:F)</f>
        <v>4</v>
      </c>
      <c r="C1627" t="str" cm="1">
        <f t="array" ref="C1627">CHOOSE(_xlfn.ANCHORARRAY(B1627), "Jan", "Feb", "Mar", "Apr", "May", "Jun", "Jul", "Aug", "Sep", "Oct", "Nov", "Dec")</f>
        <v>Apr</v>
      </c>
      <c r="D1627" t="str">
        <f>"Q"&amp;ROUNDUP(MONTH('Supermart Grocery Sales - Retai'!F1627)/3,0)</f>
        <v>Q2</v>
      </c>
      <c r="E1627">
        <f>tbl_DataModel[[#This Row],[Profit]]/tbl_DataModel[[#This Row],[Sales]]</f>
        <v>0.33999999999999997</v>
      </c>
      <c r="F1627">
        <v>755</v>
      </c>
      <c r="G1627">
        <v>256.7</v>
      </c>
      <c r="H1627" t="s">
        <v>32</v>
      </c>
      <c r="I1627" t="s">
        <v>33</v>
      </c>
      <c r="J1627" t="s">
        <v>98</v>
      </c>
      <c r="K1627" t="s">
        <v>146</v>
      </c>
    </row>
    <row r="1628" spans="1:11" x14ac:dyDescent="0.3">
      <c r="A1628">
        <f>YEAR('Supermart Grocery Sales - Retai'!F:F)</f>
        <v>2015</v>
      </c>
      <c r="B1628">
        <f>MONTH('Supermart Grocery Sales - Retai'!F:F)</f>
        <v>3</v>
      </c>
      <c r="C1628" t="str" cm="1">
        <f t="array" ref="C1628">CHOOSE(_xlfn.ANCHORARRAY(B1628), "Jan", "Feb", "Mar", "Apr", "May", "Jun", "Jul", "Aug", "Sep", "Oct", "Nov", "Dec")</f>
        <v>Mar</v>
      </c>
      <c r="D1628" t="str">
        <f>"Q"&amp;ROUNDUP(MONTH('Supermart Grocery Sales - Retai'!F1628)/3,0)</f>
        <v>Q1</v>
      </c>
      <c r="E1628">
        <f>tbl_DataModel[[#This Row],[Profit]]/tbl_DataModel[[#This Row],[Sales]]</f>
        <v>0.23</v>
      </c>
      <c r="F1628">
        <v>1864</v>
      </c>
      <c r="G1628">
        <v>428.72</v>
      </c>
      <c r="H1628" t="s">
        <v>49</v>
      </c>
      <c r="I1628" t="s">
        <v>50</v>
      </c>
      <c r="J1628" t="s">
        <v>98</v>
      </c>
      <c r="K1628" t="s">
        <v>83</v>
      </c>
    </row>
    <row r="1629" spans="1:11" x14ac:dyDescent="0.3">
      <c r="A1629">
        <f>YEAR('Supermart Grocery Sales - Retai'!F:F)</f>
        <v>2017</v>
      </c>
      <c r="B1629">
        <f>MONTH('Supermart Grocery Sales - Retai'!F:F)</f>
        <v>8</v>
      </c>
      <c r="C1629" t="str" cm="1">
        <f t="array" ref="C1629">CHOOSE(_xlfn.ANCHORARRAY(B1629), "Jan", "Feb", "Mar", "Apr", "May", "Jun", "Jul", "Aug", "Sep", "Oct", "Nov", "Dec")</f>
        <v>Aug</v>
      </c>
      <c r="D1629" t="str">
        <f>"Q"&amp;ROUNDUP(MONTH('Supermart Grocery Sales - Retai'!F1629)/3,0)</f>
        <v>Q3</v>
      </c>
      <c r="E1629">
        <f>tbl_DataModel[[#This Row],[Profit]]/tbl_DataModel[[#This Row],[Sales]]</f>
        <v>0.43</v>
      </c>
      <c r="F1629">
        <v>1255</v>
      </c>
      <c r="G1629">
        <v>539.65</v>
      </c>
      <c r="H1629" t="s">
        <v>13</v>
      </c>
      <c r="I1629" t="s">
        <v>14</v>
      </c>
      <c r="J1629" t="s">
        <v>98</v>
      </c>
      <c r="K1629" t="s">
        <v>42</v>
      </c>
    </row>
    <row r="1630" spans="1:11" x14ac:dyDescent="0.3">
      <c r="A1630">
        <f>YEAR('Supermart Grocery Sales - Retai'!F:F)</f>
        <v>2017</v>
      </c>
      <c r="B1630">
        <f>MONTH('Supermart Grocery Sales - Retai'!F:F)</f>
        <v>12</v>
      </c>
      <c r="C1630" t="str" cm="1">
        <f t="array" ref="C1630">CHOOSE(_xlfn.ANCHORARRAY(B1630), "Jan", "Feb", "Mar", "Apr", "May", "Jun", "Jul", "Aug", "Sep", "Oct", "Nov", "Dec")</f>
        <v>Dec</v>
      </c>
      <c r="D1630" t="str">
        <f>"Q"&amp;ROUNDUP(MONTH('Supermart Grocery Sales - Retai'!F1630)/3,0)</f>
        <v>Q4</v>
      </c>
      <c r="E1630">
        <f>tbl_DataModel[[#This Row],[Profit]]/tbl_DataModel[[#This Row],[Sales]]</f>
        <v>0.35000000000000003</v>
      </c>
      <c r="F1630">
        <v>1236</v>
      </c>
      <c r="G1630">
        <v>432.6</v>
      </c>
      <c r="H1630" t="s">
        <v>58</v>
      </c>
      <c r="I1630" t="s">
        <v>68</v>
      </c>
      <c r="J1630" t="s">
        <v>98</v>
      </c>
      <c r="K1630" t="s">
        <v>86</v>
      </c>
    </row>
    <row r="1631" spans="1:11" x14ac:dyDescent="0.3">
      <c r="A1631">
        <f>YEAR('Supermart Grocery Sales - Retai'!F:F)</f>
        <v>2018</v>
      </c>
      <c r="B1631">
        <f>MONTH('Supermart Grocery Sales - Retai'!F:F)</f>
        <v>12</v>
      </c>
      <c r="C1631" t="str" cm="1">
        <f t="array" ref="C1631">CHOOSE(_xlfn.ANCHORARRAY(B1631), "Jan", "Feb", "Mar", "Apr", "May", "Jun", "Jul", "Aug", "Sep", "Oct", "Nov", "Dec")</f>
        <v>Dec</v>
      </c>
      <c r="D1631" t="str">
        <f>"Q"&amp;ROUNDUP(MONTH('Supermart Grocery Sales - Retai'!F1631)/3,0)</f>
        <v>Q4</v>
      </c>
      <c r="E1631">
        <f>tbl_DataModel[[#This Row],[Profit]]/tbl_DataModel[[#This Row],[Sales]]</f>
        <v>0.09</v>
      </c>
      <c r="F1631">
        <v>1975</v>
      </c>
      <c r="G1631">
        <v>177.75</v>
      </c>
      <c r="H1631" t="s">
        <v>13</v>
      </c>
      <c r="I1631" t="s">
        <v>79</v>
      </c>
      <c r="J1631" t="s">
        <v>98</v>
      </c>
      <c r="K1631" t="s">
        <v>169</v>
      </c>
    </row>
    <row r="1632" spans="1:11" x14ac:dyDescent="0.3">
      <c r="A1632">
        <f>YEAR('Supermart Grocery Sales - Retai'!F:F)</f>
        <v>2018</v>
      </c>
      <c r="B1632">
        <f>MONTH('Supermart Grocery Sales - Retai'!F:F)</f>
        <v>9</v>
      </c>
      <c r="C1632" t="str" cm="1">
        <f t="array" ref="C1632">CHOOSE(_xlfn.ANCHORARRAY(B1632), "Jan", "Feb", "Mar", "Apr", "May", "Jun", "Jul", "Aug", "Sep", "Oct", "Nov", "Dec")</f>
        <v>Sep</v>
      </c>
      <c r="D1632" t="str">
        <f>"Q"&amp;ROUNDUP(MONTH('Supermart Grocery Sales - Retai'!F1632)/3,0)</f>
        <v>Q3</v>
      </c>
      <c r="E1632">
        <f>tbl_DataModel[[#This Row],[Profit]]/tbl_DataModel[[#This Row],[Sales]]</f>
        <v>0.44</v>
      </c>
      <c r="F1632">
        <v>2224</v>
      </c>
      <c r="G1632">
        <v>978.56</v>
      </c>
      <c r="H1632" t="s">
        <v>20</v>
      </c>
      <c r="I1632" t="s">
        <v>91</v>
      </c>
      <c r="J1632" t="s">
        <v>98</v>
      </c>
      <c r="K1632" t="s">
        <v>137</v>
      </c>
    </row>
    <row r="1633" spans="1:11" x14ac:dyDescent="0.3">
      <c r="A1633">
        <f>YEAR('Supermart Grocery Sales - Retai'!F:F)</f>
        <v>2017</v>
      </c>
      <c r="B1633">
        <f>MONTH('Supermart Grocery Sales - Retai'!F:F)</f>
        <v>10</v>
      </c>
      <c r="C1633" t="str" cm="1">
        <f t="array" ref="C1633">CHOOSE(_xlfn.ANCHORARRAY(B1633), "Jan", "Feb", "Mar", "Apr", "May", "Jun", "Jul", "Aug", "Sep", "Oct", "Nov", "Dec")</f>
        <v>Oct</v>
      </c>
      <c r="D1633" t="str">
        <f>"Q"&amp;ROUNDUP(MONTH('Supermart Grocery Sales - Retai'!F1633)/3,0)</f>
        <v>Q4</v>
      </c>
      <c r="E1633">
        <f>tbl_DataModel[[#This Row],[Profit]]/tbl_DataModel[[#This Row],[Sales]]</f>
        <v>6.0000000000000005E-2</v>
      </c>
      <c r="F1633">
        <v>2227</v>
      </c>
      <c r="G1633">
        <v>133.62</v>
      </c>
      <c r="H1633" t="s">
        <v>13</v>
      </c>
      <c r="I1633" t="s">
        <v>79</v>
      </c>
      <c r="J1633" t="s">
        <v>98</v>
      </c>
      <c r="K1633" t="s">
        <v>125</v>
      </c>
    </row>
    <row r="1634" spans="1:11" x14ac:dyDescent="0.3">
      <c r="A1634">
        <f>YEAR('Supermart Grocery Sales - Retai'!F:F)</f>
        <v>2017</v>
      </c>
      <c r="B1634">
        <f>MONTH('Supermart Grocery Sales - Retai'!F:F)</f>
        <v>3</v>
      </c>
      <c r="C1634" t="str" cm="1">
        <f t="array" ref="C1634">CHOOSE(_xlfn.ANCHORARRAY(B1634), "Jan", "Feb", "Mar", "Apr", "May", "Jun", "Jul", "Aug", "Sep", "Oct", "Nov", "Dec")</f>
        <v>Mar</v>
      </c>
      <c r="D1634" t="str">
        <f>"Q"&amp;ROUNDUP(MONTH('Supermart Grocery Sales - Retai'!F1634)/3,0)</f>
        <v>Q1</v>
      </c>
      <c r="E1634">
        <f>tbl_DataModel[[#This Row],[Profit]]/tbl_DataModel[[#This Row],[Sales]]</f>
        <v>0.34</v>
      </c>
      <c r="F1634">
        <v>758</v>
      </c>
      <c r="G1634">
        <v>257.72000000000003</v>
      </c>
      <c r="H1634" t="s">
        <v>58</v>
      </c>
      <c r="I1634" t="s">
        <v>68</v>
      </c>
      <c r="J1634" t="s">
        <v>98</v>
      </c>
      <c r="K1634" t="s">
        <v>263</v>
      </c>
    </row>
    <row r="1635" spans="1:11" x14ac:dyDescent="0.3">
      <c r="A1635">
        <f>YEAR('Supermart Grocery Sales - Retai'!F:F)</f>
        <v>2018</v>
      </c>
      <c r="B1635">
        <f>MONTH('Supermart Grocery Sales - Retai'!F:F)</f>
        <v>2</v>
      </c>
      <c r="C1635" t="str" cm="1">
        <f t="array" ref="C1635">CHOOSE(_xlfn.ANCHORARRAY(B1635), "Jan", "Feb", "Mar", "Apr", "May", "Jun", "Jul", "Aug", "Sep", "Oct", "Nov", "Dec")</f>
        <v>Feb</v>
      </c>
      <c r="D1635" t="str">
        <f>"Q"&amp;ROUNDUP(MONTH('Supermart Grocery Sales - Retai'!F1635)/3,0)</f>
        <v>Q1</v>
      </c>
      <c r="E1635">
        <f>tbl_DataModel[[#This Row],[Profit]]/tbl_DataModel[[#This Row],[Sales]]</f>
        <v>0.44</v>
      </c>
      <c r="F1635">
        <v>2059</v>
      </c>
      <c r="G1635">
        <v>905.96</v>
      </c>
      <c r="H1635" t="s">
        <v>32</v>
      </c>
      <c r="I1635" t="s">
        <v>46</v>
      </c>
      <c r="J1635" t="s">
        <v>98</v>
      </c>
      <c r="K1635" t="s">
        <v>263</v>
      </c>
    </row>
    <row r="1636" spans="1:11" x14ac:dyDescent="0.3">
      <c r="A1636">
        <f>YEAR('Supermart Grocery Sales - Retai'!F:F)</f>
        <v>2016</v>
      </c>
      <c r="B1636">
        <f>MONTH('Supermart Grocery Sales - Retai'!F:F)</f>
        <v>6</v>
      </c>
      <c r="C1636" t="str" cm="1">
        <f t="array" ref="C1636">CHOOSE(_xlfn.ANCHORARRAY(B1636), "Jan", "Feb", "Mar", "Apr", "May", "Jun", "Jul", "Aug", "Sep", "Oct", "Nov", "Dec")</f>
        <v>Jun</v>
      </c>
      <c r="D1636" t="str">
        <f>"Q"&amp;ROUNDUP(MONTH('Supermart Grocery Sales - Retai'!F1636)/3,0)</f>
        <v>Q2</v>
      </c>
      <c r="E1636">
        <f>tbl_DataModel[[#This Row],[Profit]]/tbl_DataModel[[#This Row],[Sales]]</f>
        <v>0.45</v>
      </c>
      <c r="F1636">
        <v>995</v>
      </c>
      <c r="G1636">
        <v>447.75</v>
      </c>
      <c r="H1636" t="s">
        <v>58</v>
      </c>
      <c r="I1636" t="s">
        <v>68</v>
      </c>
      <c r="J1636" t="s">
        <v>98</v>
      </c>
      <c r="K1636" t="s">
        <v>122</v>
      </c>
    </row>
    <row r="1637" spans="1:11" x14ac:dyDescent="0.3">
      <c r="A1637">
        <f>YEAR('Supermart Grocery Sales - Retai'!F:F)</f>
        <v>2015</v>
      </c>
      <c r="B1637">
        <f>MONTH('Supermart Grocery Sales - Retai'!F:F)</f>
        <v>6</v>
      </c>
      <c r="C1637" t="str" cm="1">
        <f t="array" ref="C1637">CHOOSE(_xlfn.ANCHORARRAY(B1637), "Jan", "Feb", "Mar", "Apr", "May", "Jun", "Jul", "Aug", "Sep", "Oct", "Nov", "Dec")</f>
        <v>Jun</v>
      </c>
      <c r="D1637" t="str">
        <f>"Q"&amp;ROUNDUP(MONTH('Supermart Grocery Sales - Retai'!F1637)/3,0)</f>
        <v>Q2</v>
      </c>
      <c r="E1637">
        <f>tbl_DataModel[[#This Row],[Profit]]/tbl_DataModel[[#This Row],[Sales]]</f>
        <v>0.35000000000000003</v>
      </c>
      <c r="F1637">
        <v>2101</v>
      </c>
      <c r="G1637">
        <v>735.35</v>
      </c>
      <c r="H1637" t="s">
        <v>13</v>
      </c>
      <c r="I1637" t="s">
        <v>14</v>
      </c>
      <c r="J1637" t="s">
        <v>98</v>
      </c>
      <c r="K1637" t="s">
        <v>19</v>
      </c>
    </row>
    <row r="1638" spans="1:11" x14ac:dyDescent="0.3">
      <c r="A1638">
        <f>YEAR('Supermart Grocery Sales - Retai'!F:F)</f>
        <v>2017</v>
      </c>
      <c r="B1638">
        <f>MONTH('Supermart Grocery Sales - Retai'!F:F)</f>
        <v>6</v>
      </c>
      <c r="C1638" t="str" cm="1">
        <f t="array" ref="C1638">CHOOSE(_xlfn.ANCHORARRAY(B1638), "Jan", "Feb", "Mar", "Apr", "May", "Jun", "Jul", "Aug", "Sep", "Oct", "Nov", "Dec")</f>
        <v>Jun</v>
      </c>
      <c r="D1638" t="str">
        <f>"Q"&amp;ROUNDUP(MONTH('Supermart Grocery Sales - Retai'!F1638)/3,0)</f>
        <v>Q2</v>
      </c>
      <c r="E1638">
        <f>tbl_DataModel[[#This Row],[Profit]]/tbl_DataModel[[#This Row],[Sales]]</f>
        <v>0.17</v>
      </c>
      <c r="F1638">
        <v>1382</v>
      </c>
      <c r="G1638">
        <v>234.94</v>
      </c>
      <c r="H1638" t="s">
        <v>32</v>
      </c>
      <c r="I1638" t="s">
        <v>46</v>
      </c>
      <c r="J1638" t="s">
        <v>98</v>
      </c>
      <c r="K1638" t="s">
        <v>191</v>
      </c>
    </row>
    <row r="1639" spans="1:11" x14ac:dyDescent="0.3">
      <c r="A1639">
        <f>YEAR('Supermart Grocery Sales - Retai'!F:F)</f>
        <v>2016</v>
      </c>
      <c r="B1639">
        <f>MONTH('Supermart Grocery Sales - Retai'!F:F)</f>
        <v>12</v>
      </c>
      <c r="C1639" t="str" cm="1">
        <f t="array" ref="C1639">CHOOSE(_xlfn.ANCHORARRAY(B1639), "Jan", "Feb", "Mar", "Apr", "May", "Jun", "Jul", "Aug", "Sep", "Oct", "Nov", "Dec")</f>
        <v>Dec</v>
      </c>
      <c r="D1639" t="str">
        <f>"Q"&amp;ROUNDUP(MONTH('Supermart Grocery Sales - Retai'!F1639)/3,0)</f>
        <v>Q4</v>
      </c>
      <c r="E1639">
        <f>tbl_DataModel[[#This Row],[Profit]]/tbl_DataModel[[#This Row],[Sales]]</f>
        <v>0.1</v>
      </c>
      <c r="F1639">
        <v>1095</v>
      </c>
      <c r="G1639">
        <v>109.5</v>
      </c>
      <c r="H1639" t="s">
        <v>13</v>
      </c>
      <c r="I1639" t="s">
        <v>14</v>
      </c>
      <c r="J1639" t="s">
        <v>98</v>
      </c>
      <c r="K1639" t="s">
        <v>83</v>
      </c>
    </row>
    <row r="1640" spans="1:11" x14ac:dyDescent="0.3">
      <c r="A1640">
        <f>YEAR('Supermart Grocery Sales - Retai'!F:F)</f>
        <v>2015</v>
      </c>
      <c r="B1640">
        <f>MONTH('Supermart Grocery Sales - Retai'!F:F)</f>
        <v>6</v>
      </c>
      <c r="C1640" t="str" cm="1">
        <f t="array" ref="C1640">CHOOSE(_xlfn.ANCHORARRAY(B1640), "Jan", "Feb", "Mar", "Apr", "May", "Jun", "Jul", "Aug", "Sep", "Oct", "Nov", "Dec")</f>
        <v>Jun</v>
      </c>
      <c r="D1640" t="str">
        <f>"Q"&amp;ROUNDUP(MONTH('Supermart Grocery Sales - Retai'!F1640)/3,0)</f>
        <v>Q2</v>
      </c>
      <c r="E1640">
        <f>tbl_DataModel[[#This Row],[Profit]]/tbl_DataModel[[#This Row],[Sales]]</f>
        <v>0.15</v>
      </c>
      <c r="F1640">
        <v>760</v>
      </c>
      <c r="G1640">
        <v>114</v>
      </c>
      <c r="H1640" t="s">
        <v>26</v>
      </c>
      <c r="I1640" t="s">
        <v>37</v>
      </c>
      <c r="J1640" t="s">
        <v>98</v>
      </c>
      <c r="K1640" t="s">
        <v>193</v>
      </c>
    </row>
    <row r="1641" spans="1:11" x14ac:dyDescent="0.3">
      <c r="A1641">
        <f>YEAR('Supermart Grocery Sales - Retai'!F:F)</f>
        <v>2018</v>
      </c>
      <c r="B1641">
        <f>MONTH('Supermart Grocery Sales - Retai'!F:F)</f>
        <v>11</v>
      </c>
      <c r="C1641" t="str" cm="1">
        <f t="array" ref="C1641">CHOOSE(_xlfn.ANCHORARRAY(B1641), "Jan", "Feb", "Mar", "Apr", "May", "Jun", "Jul", "Aug", "Sep", "Oct", "Nov", "Dec")</f>
        <v>Nov</v>
      </c>
      <c r="D1641" t="str">
        <f>"Q"&amp;ROUNDUP(MONTH('Supermart Grocery Sales - Retai'!F1641)/3,0)</f>
        <v>Q4</v>
      </c>
      <c r="E1641">
        <f>tbl_DataModel[[#This Row],[Profit]]/tbl_DataModel[[#This Row],[Sales]]</f>
        <v>0.42</v>
      </c>
      <c r="F1641">
        <v>959</v>
      </c>
      <c r="G1641">
        <v>402.78</v>
      </c>
      <c r="H1641" t="s">
        <v>32</v>
      </c>
      <c r="I1641" t="s">
        <v>97</v>
      </c>
      <c r="J1641" t="s">
        <v>98</v>
      </c>
      <c r="K1641" t="s">
        <v>71</v>
      </c>
    </row>
    <row r="1642" spans="1:11" x14ac:dyDescent="0.3">
      <c r="A1642">
        <f>YEAR('Supermart Grocery Sales - Retai'!F:F)</f>
        <v>2018</v>
      </c>
      <c r="B1642">
        <f>MONTH('Supermart Grocery Sales - Retai'!F:F)</f>
        <v>9</v>
      </c>
      <c r="C1642" t="str" cm="1">
        <f t="array" ref="C1642">CHOOSE(_xlfn.ANCHORARRAY(B1642), "Jan", "Feb", "Mar", "Apr", "May", "Jun", "Jul", "Aug", "Sep", "Oct", "Nov", "Dec")</f>
        <v>Sep</v>
      </c>
      <c r="D1642" t="str">
        <f>"Q"&amp;ROUNDUP(MONTH('Supermart Grocery Sales - Retai'!F1642)/3,0)</f>
        <v>Q3</v>
      </c>
      <c r="E1642">
        <f>tbl_DataModel[[#This Row],[Profit]]/tbl_DataModel[[#This Row],[Sales]]</f>
        <v>0.24</v>
      </c>
      <c r="F1642">
        <v>811</v>
      </c>
      <c r="G1642">
        <v>194.64</v>
      </c>
      <c r="H1642" t="s">
        <v>32</v>
      </c>
      <c r="I1642" t="s">
        <v>153</v>
      </c>
      <c r="J1642" t="s">
        <v>98</v>
      </c>
      <c r="K1642" t="s">
        <v>42</v>
      </c>
    </row>
    <row r="1643" spans="1:11" x14ac:dyDescent="0.3">
      <c r="A1643">
        <f>YEAR('Supermart Grocery Sales - Retai'!F:F)</f>
        <v>2017</v>
      </c>
      <c r="B1643">
        <f>MONTH('Supermart Grocery Sales - Retai'!F:F)</f>
        <v>6</v>
      </c>
      <c r="C1643" t="str" cm="1">
        <f t="array" ref="C1643">CHOOSE(_xlfn.ANCHORARRAY(B1643), "Jan", "Feb", "Mar", "Apr", "May", "Jun", "Jul", "Aug", "Sep", "Oct", "Nov", "Dec")</f>
        <v>Jun</v>
      </c>
      <c r="D1643" t="str">
        <f>"Q"&amp;ROUNDUP(MONTH('Supermart Grocery Sales - Retai'!F1643)/3,0)</f>
        <v>Q2</v>
      </c>
      <c r="E1643">
        <f>tbl_DataModel[[#This Row],[Profit]]/tbl_DataModel[[#This Row],[Sales]]</f>
        <v>0.45</v>
      </c>
      <c r="F1643">
        <v>1368</v>
      </c>
      <c r="G1643">
        <v>615.6</v>
      </c>
      <c r="H1643" t="s">
        <v>20</v>
      </c>
      <c r="I1643" t="s">
        <v>91</v>
      </c>
      <c r="J1643" t="s">
        <v>98</v>
      </c>
      <c r="K1643" t="s">
        <v>211</v>
      </c>
    </row>
    <row r="1644" spans="1:11" x14ac:dyDescent="0.3">
      <c r="A1644">
        <f>YEAR('Supermart Grocery Sales - Retai'!F:F)</f>
        <v>2016</v>
      </c>
      <c r="B1644">
        <f>MONTH('Supermart Grocery Sales - Retai'!F:F)</f>
        <v>11</v>
      </c>
      <c r="C1644" t="str" cm="1">
        <f t="array" ref="C1644">CHOOSE(_xlfn.ANCHORARRAY(B1644), "Jan", "Feb", "Mar", "Apr", "May", "Jun", "Jul", "Aug", "Sep", "Oct", "Nov", "Dec")</f>
        <v>Nov</v>
      </c>
      <c r="D1644" t="str">
        <f>"Q"&amp;ROUNDUP(MONTH('Supermart Grocery Sales - Retai'!F1644)/3,0)</f>
        <v>Q4</v>
      </c>
      <c r="E1644">
        <f>tbl_DataModel[[#This Row],[Profit]]/tbl_DataModel[[#This Row],[Sales]]</f>
        <v>0.43</v>
      </c>
      <c r="F1644">
        <v>1177</v>
      </c>
      <c r="G1644">
        <v>506.11</v>
      </c>
      <c r="H1644" t="s">
        <v>49</v>
      </c>
      <c r="I1644" t="s">
        <v>205</v>
      </c>
      <c r="J1644" t="s">
        <v>98</v>
      </c>
      <c r="K1644" t="s">
        <v>108</v>
      </c>
    </row>
    <row r="1645" spans="1:11" x14ac:dyDescent="0.3">
      <c r="A1645">
        <f>YEAR('Supermart Grocery Sales - Retai'!F:F)</f>
        <v>2018</v>
      </c>
      <c r="B1645">
        <f>MONTH('Supermart Grocery Sales - Retai'!F:F)</f>
        <v>11</v>
      </c>
      <c r="C1645" t="str" cm="1">
        <f t="array" ref="C1645">CHOOSE(_xlfn.ANCHORARRAY(B1645), "Jan", "Feb", "Mar", "Apr", "May", "Jun", "Jul", "Aug", "Sep", "Oct", "Nov", "Dec")</f>
        <v>Nov</v>
      </c>
      <c r="D1645" t="str">
        <f>"Q"&amp;ROUNDUP(MONTH('Supermart Grocery Sales - Retai'!F1645)/3,0)</f>
        <v>Q4</v>
      </c>
      <c r="E1645">
        <f>tbl_DataModel[[#This Row],[Profit]]/tbl_DataModel[[#This Row],[Sales]]</f>
        <v>0.24000000000000002</v>
      </c>
      <c r="F1645">
        <v>632</v>
      </c>
      <c r="G1645">
        <v>151.68</v>
      </c>
      <c r="H1645" t="s">
        <v>49</v>
      </c>
      <c r="I1645" t="s">
        <v>50</v>
      </c>
      <c r="J1645" t="s">
        <v>98</v>
      </c>
      <c r="K1645" t="s">
        <v>114</v>
      </c>
    </row>
    <row r="1646" spans="1:11" x14ac:dyDescent="0.3">
      <c r="A1646">
        <f>YEAR('Supermart Grocery Sales - Retai'!F:F)</f>
        <v>2017</v>
      </c>
      <c r="B1646">
        <f>MONTH('Supermart Grocery Sales - Retai'!F:F)</f>
        <v>7</v>
      </c>
      <c r="C1646" t="str" cm="1">
        <f t="array" ref="C1646">CHOOSE(_xlfn.ANCHORARRAY(B1646), "Jan", "Feb", "Mar", "Apr", "May", "Jun", "Jul", "Aug", "Sep", "Oct", "Nov", "Dec")</f>
        <v>Jul</v>
      </c>
      <c r="D1646" t="str">
        <f>"Q"&amp;ROUNDUP(MONTH('Supermart Grocery Sales - Retai'!F1646)/3,0)</f>
        <v>Q3</v>
      </c>
      <c r="E1646">
        <f>tbl_DataModel[[#This Row],[Profit]]/tbl_DataModel[[#This Row],[Sales]]</f>
        <v>0.32999999999999996</v>
      </c>
      <c r="F1646">
        <v>722</v>
      </c>
      <c r="G1646">
        <v>238.26</v>
      </c>
      <c r="H1646" t="s">
        <v>58</v>
      </c>
      <c r="I1646" t="s">
        <v>68</v>
      </c>
      <c r="J1646" t="s">
        <v>98</v>
      </c>
      <c r="K1646" t="s">
        <v>67</v>
      </c>
    </row>
    <row r="1647" spans="1:11" x14ac:dyDescent="0.3">
      <c r="A1647">
        <f>YEAR('Supermart Grocery Sales - Retai'!F:F)</f>
        <v>2015</v>
      </c>
      <c r="B1647">
        <f>MONTH('Supermart Grocery Sales - Retai'!F:F)</f>
        <v>7</v>
      </c>
      <c r="C1647" t="str" cm="1">
        <f t="array" ref="C1647">CHOOSE(_xlfn.ANCHORARRAY(B1647), "Jan", "Feb", "Mar", "Apr", "May", "Jun", "Jul", "Aug", "Sep", "Oct", "Nov", "Dec")</f>
        <v>Jul</v>
      </c>
      <c r="D1647" t="str">
        <f>"Q"&amp;ROUNDUP(MONTH('Supermart Grocery Sales - Retai'!F1647)/3,0)</f>
        <v>Q3</v>
      </c>
      <c r="E1647">
        <f>tbl_DataModel[[#This Row],[Profit]]/tbl_DataModel[[#This Row],[Sales]]</f>
        <v>0.22</v>
      </c>
      <c r="F1647">
        <v>865</v>
      </c>
      <c r="G1647">
        <v>190.3</v>
      </c>
      <c r="H1647" t="s">
        <v>63</v>
      </c>
      <c r="I1647" t="s">
        <v>157</v>
      </c>
      <c r="J1647" t="s">
        <v>98</v>
      </c>
      <c r="K1647" t="s">
        <v>135</v>
      </c>
    </row>
    <row r="1648" spans="1:11" x14ac:dyDescent="0.3">
      <c r="A1648">
        <f>YEAR('Supermart Grocery Sales - Retai'!F:F)</f>
        <v>2016</v>
      </c>
      <c r="B1648">
        <f>MONTH('Supermart Grocery Sales - Retai'!F:F)</f>
        <v>6</v>
      </c>
      <c r="C1648" t="str" cm="1">
        <f t="array" ref="C1648">CHOOSE(_xlfn.ANCHORARRAY(B1648), "Jan", "Feb", "Mar", "Apr", "May", "Jun", "Jul", "Aug", "Sep", "Oct", "Nov", "Dec")</f>
        <v>Jun</v>
      </c>
      <c r="D1648" t="str">
        <f>"Q"&amp;ROUNDUP(MONTH('Supermart Grocery Sales - Retai'!F1648)/3,0)</f>
        <v>Q2</v>
      </c>
      <c r="E1648">
        <f>tbl_DataModel[[#This Row],[Profit]]/tbl_DataModel[[#This Row],[Sales]]</f>
        <v>0.21</v>
      </c>
      <c r="F1648">
        <v>2018</v>
      </c>
      <c r="G1648">
        <v>423.78</v>
      </c>
      <c r="H1648" t="s">
        <v>49</v>
      </c>
      <c r="I1648" t="s">
        <v>50</v>
      </c>
      <c r="J1648" t="s">
        <v>98</v>
      </c>
      <c r="K1648" t="s">
        <v>108</v>
      </c>
    </row>
    <row r="1649" spans="1:11" x14ac:dyDescent="0.3">
      <c r="A1649">
        <f>YEAR('Supermart Grocery Sales - Retai'!F:F)</f>
        <v>2018</v>
      </c>
      <c r="B1649">
        <f>MONTH('Supermart Grocery Sales - Retai'!F:F)</f>
        <v>10</v>
      </c>
      <c r="C1649" t="str" cm="1">
        <f t="array" ref="C1649">CHOOSE(_xlfn.ANCHORARRAY(B1649), "Jan", "Feb", "Mar", "Apr", "May", "Jun", "Jul", "Aug", "Sep", "Oct", "Nov", "Dec")</f>
        <v>Oct</v>
      </c>
      <c r="D1649" t="str">
        <f>"Q"&amp;ROUNDUP(MONTH('Supermart Grocery Sales - Retai'!F1649)/3,0)</f>
        <v>Q4</v>
      </c>
      <c r="E1649">
        <f>tbl_DataModel[[#This Row],[Profit]]/tbl_DataModel[[#This Row],[Sales]]</f>
        <v>0.15</v>
      </c>
      <c r="F1649">
        <v>669</v>
      </c>
      <c r="G1649">
        <v>100.35</v>
      </c>
      <c r="H1649" t="s">
        <v>26</v>
      </c>
      <c r="I1649" t="s">
        <v>94</v>
      </c>
      <c r="J1649" t="s">
        <v>98</v>
      </c>
      <c r="K1649" t="s">
        <v>159</v>
      </c>
    </row>
    <row r="1650" spans="1:11" x14ac:dyDescent="0.3">
      <c r="A1650">
        <f>YEAR('Supermart Grocery Sales - Retai'!F:F)</f>
        <v>2015</v>
      </c>
      <c r="B1650">
        <f>MONTH('Supermart Grocery Sales - Retai'!F:F)</f>
        <v>7</v>
      </c>
      <c r="C1650" t="str" cm="1">
        <f t="array" ref="C1650">CHOOSE(_xlfn.ANCHORARRAY(B1650), "Jan", "Feb", "Mar", "Apr", "May", "Jun", "Jul", "Aug", "Sep", "Oct", "Nov", "Dec")</f>
        <v>Jul</v>
      </c>
      <c r="D1650" t="str">
        <f>"Q"&amp;ROUNDUP(MONTH('Supermart Grocery Sales - Retai'!F1650)/3,0)</f>
        <v>Q3</v>
      </c>
      <c r="E1650">
        <f>tbl_DataModel[[#This Row],[Profit]]/tbl_DataModel[[#This Row],[Sales]]</f>
        <v>0.18</v>
      </c>
      <c r="F1650">
        <v>2038</v>
      </c>
      <c r="G1650">
        <v>366.84</v>
      </c>
      <c r="H1650" t="s">
        <v>58</v>
      </c>
      <c r="I1650" t="s">
        <v>68</v>
      </c>
      <c r="J1650" t="s">
        <v>98</v>
      </c>
      <c r="K1650" t="s">
        <v>102</v>
      </c>
    </row>
    <row r="1651" spans="1:11" x14ac:dyDescent="0.3">
      <c r="A1651">
        <f>YEAR('Supermart Grocery Sales - Retai'!F:F)</f>
        <v>2015</v>
      </c>
      <c r="B1651">
        <f>MONTH('Supermart Grocery Sales - Retai'!F:F)</f>
        <v>11</v>
      </c>
      <c r="C1651" t="str" cm="1">
        <f t="array" ref="C1651">CHOOSE(_xlfn.ANCHORARRAY(B1651), "Jan", "Feb", "Mar", "Apr", "May", "Jun", "Jul", "Aug", "Sep", "Oct", "Nov", "Dec")</f>
        <v>Nov</v>
      </c>
      <c r="D1651" t="str">
        <f>"Q"&amp;ROUNDUP(MONTH('Supermart Grocery Sales - Retai'!F1651)/3,0)</f>
        <v>Q4</v>
      </c>
      <c r="E1651">
        <f>tbl_DataModel[[#This Row],[Profit]]/tbl_DataModel[[#This Row],[Sales]]</f>
        <v>0.11</v>
      </c>
      <c r="F1651">
        <v>1998</v>
      </c>
      <c r="G1651">
        <v>219.78</v>
      </c>
      <c r="H1651" t="s">
        <v>49</v>
      </c>
      <c r="I1651" t="s">
        <v>54</v>
      </c>
      <c r="J1651" t="s">
        <v>98</v>
      </c>
      <c r="K1651" t="s">
        <v>234</v>
      </c>
    </row>
    <row r="1652" spans="1:11" x14ac:dyDescent="0.3">
      <c r="A1652">
        <f>YEAR('Supermart Grocery Sales - Retai'!F:F)</f>
        <v>2018</v>
      </c>
      <c r="B1652">
        <f>MONTH('Supermart Grocery Sales - Retai'!F:F)</f>
        <v>4</v>
      </c>
      <c r="C1652" t="str" cm="1">
        <f t="array" ref="C1652">CHOOSE(_xlfn.ANCHORARRAY(B1652), "Jan", "Feb", "Mar", "Apr", "May", "Jun", "Jul", "Aug", "Sep", "Oct", "Nov", "Dec")</f>
        <v>Apr</v>
      </c>
      <c r="D1652" t="str">
        <f>"Q"&amp;ROUNDUP(MONTH('Supermart Grocery Sales - Retai'!F1652)/3,0)</f>
        <v>Q2</v>
      </c>
      <c r="E1652">
        <f>tbl_DataModel[[#This Row],[Profit]]/tbl_DataModel[[#This Row],[Sales]]</f>
        <v>0.31</v>
      </c>
      <c r="F1652">
        <v>2365</v>
      </c>
      <c r="G1652">
        <v>733.15</v>
      </c>
      <c r="H1652" t="s">
        <v>13</v>
      </c>
      <c r="I1652" t="s">
        <v>79</v>
      </c>
      <c r="J1652" t="s">
        <v>98</v>
      </c>
      <c r="K1652" t="s">
        <v>71</v>
      </c>
    </row>
    <row r="1653" spans="1:11" x14ac:dyDescent="0.3">
      <c r="A1653">
        <f>YEAR('Supermart Grocery Sales - Retai'!F:F)</f>
        <v>2018</v>
      </c>
      <c r="B1653">
        <f>MONTH('Supermart Grocery Sales - Retai'!F:F)</f>
        <v>10</v>
      </c>
      <c r="C1653" t="str" cm="1">
        <f t="array" ref="C1653">CHOOSE(_xlfn.ANCHORARRAY(B1653), "Jan", "Feb", "Mar", "Apr", "May", "Jun", "Jul", "Aug", "Sep", "Oct", "Nov", "Dec")</f>
        <v>Oct</v>
      </c>
      <c r="D1653" t="str">
        <f>"Q"&amp;ROUNDUP(MONTH('Supermart Grocery Sales - Retai'!F1653)/3,0)</f>
        <v>Q4</v>
      </c>
      <c r="E1653">
        <f>tbl_DataModel[[#This Row],[Profit]]/tbl_DataModel[[#This Row],[Sales]]</f>
        <v>0.25</v>
      </c>
      <c r="F1653">
        <v>980</v>
      </c>
      <c r="G1653">
        <v>245</v>
      </c>
      <c r="H1653" t="s">
        <v>26</v>
      </c>
      <c r="I1653" t="s">
        <v>37</v>
      </c>
      <c r="J1653" t="s">
        <v>98</v>
      </c>
      <c r="K1653" t="s">
        <v>74</v>
      </c>
    </row>
    <row r="1654" spans="1:11" x14ac:dyDescent="0.3">
      <c r="A1654">
        <f>YEAR('Supermart Grocery Sales - Retai'!F:F)</f>
        <v>2017</v>
      </c>
      <c r="B1654">
        <f>MONTH('Supermart Grocery Sales - Retai'!F:F)</f>
        <v>11</v>
      </c>
      <c r="C1654" t="str" cm="1">
        <f t="array" ref="C1654">CHOOSE(_xlfn.ANCHORARRAY(B1654), "Jan", "Feb", "Mar", "Apr", "May", "Jun", "Jul", "Aug", "Sep", "Oct", "Nov", "Dec")</f>
        <v>Nov</v>
      </c>
      <c r="D1654" t="str">
        <f>"Q"&amp;ROUNDUP(MONTH('Supermart Grocery Sales - Retai'!F1654)/3,0)</f>
        <v>Q4</v>
      </c>
      <c r="E1654">
        <f>tbl_DataModel[[#This Row],[Profit]]/tbl_DataModel[[#This Row],[Sales]]</f>
        <v>0.08</v>
      </c>
      <c r="F1654">
        <v>1705</v>
      </c>
      <c r="G1654">
        <v>136.4</v>
      </c>
      <c r="H1654" t="s">
        <v>63</v>
      </c>
      <c r="I1654" t="s">
        <v>157</v>
      </c>
      <c r="J1654" t="s">
        <v>98</v>
      </c>
      <c r="K1654" t="s">
        <v>204</v>
      </c>
    </row>
    <row r="1655" spans="1:11" x14ac:dyDescent="0.3">
      <c r="A1655">
        <f>YEAR('Supermart Grocery Sales - Retai'!F:F)</f>
        <v>2017</v>
      </c>
      <c r="B1655">
        <f>MONTH('Supermart Grocery Sales - Retai'!F:F)</f>
        <v>6</v>
      </c>
      <c r="C1655" t="str" cm="1">
        <f t="array" ref="C1655">CHOOSE(_xlfn.ANCHORARRAY(B1655), "Jan", "Feb", "Mar", "Apr", "May", "Jun", "Jul", "Aug", "Sep", "Oct", "Nov", "Dec")</f>
        <v>Jun</v>
      </c>
      <c r="D1655" t="str">
        <f>"Q"&amp;ROUNDUP(MONTH('Supermart Grocery Sales - Retai'!F1655)/3,0)</f>
        <v>Q2</v>
      </c>
      <c r="E1655">
        <f>tbl_DataModel[[#This Row],[Profit]]/tbl_DataModel[[#This Row],[Sales]]</f>
        <v>0.21</v>
      </c>
      <c r="F1655">
        <v>1350</v>
      </c>
      <c r="G1655">
        <v>283.5</v>
      </c>
      <c r="H1655" t="s">
        <v>32</v>
      </c>
      <c r="I1655" t="s">
        <v>153</v>
      </c>
      <c r="J1655" t="s">
        <v>98</v>
      </c>
      <c r="K1655" t="s">
        <v>12</v>
      </c>
    </row>
    <row r="1656" spans="1:11" x14ac:dyDescent="0.3">
      <c r="A1656">
        <f>YEAR('Supermart Grocery Sales - Retai'!F:F)</f>
        <v>2015</v>
      </c>
      <c r="B1656">
        <f>MONTH('Supermart Grocery Sales - Retai'!F:F)</f>
        <v>12</v>
      </c>
      <c r="C1656" t="str" cm="1">
        <f t="array" ref="C1656">CHOOSE(_xlfn.ANCHORARRAY(B1656), "Jan", "Feb", "Mar", "Apr", "May", "Jun", "Jul", "Aug", "Sep", "Oct", "Nov", "Dec")</f>
        <v>Dec</v>
      </c>
      <c r="D1656" t="str">
        <f>"Q"&amp;ROUNDUP(MONTH('Supermart Grocery Sales - Retai'!F1656)/3,0)</f>
        <v>Q4</v>
      </c>
      <c r="E1656">
        <f>tbl_DataModel[[#This Row],[Profit]]/tbl_DataModel[[#This Row],[Sales]]</f>
        <v>0.39999999999999997</v>
      </c>
      <c r="F1656">
        <v>1312</v>
      </c>
      <c r="G1656">
        <v>524.79999999999995</v>
      </c>
      <c r="H1656" t="s">
        <v>20</v>
      </c>
      <c r="I1656" t="s">
        <v>21</v>
      </c>
      <c r="J1656" t="s">
        <v>98</v>
      </c>
      <c r="K1656" t="s">
        <v>184</v>
      </c>
    </row>
    <row r="1657" spans="1:11" x14ac:dyDescent="0.3">
      <c r="A1657">
        <f>YEAR('Supermart Grocery Sales - Retai'!F:F)</f>
        <v>2015</v>
      </c>
      <c r="B1657">
        <f>MONTH('Supermart Grocery Sales - Retai'!F:F)</f>
        <v>11</v>
      </c>
      <c r="C1657" t="str" cm="1">
        <f t="array" ref="C1657">CHOOSE(_xlfn.ANCHORARRAY(B1657), "Jan", "Feb", "Mar", "Apr", "May", "Jun", "Jul", "Aug", "Sep", "Oct", "Nov", "Dec")</f>
        <v>Nov</v>
      </c>
      <c r="D1657" t="str">
        <f>"Q"&amp;ROUNDUP(MONTH('Supermart Grocery Sales - Retai'!F1657)/3,0)</f>
        <v>Q4</v>
      </c>
      <c r="E1657">
        <f>tbl_DataModel[[#This Row],[Profit]]/tbl_DataModel[[#This Row],[Sales]]</f>
        <v>0.41000000000000003</v>
      </c>
      <c r="F1657">
        <v>1602</v>
      </c>
      <c r="G1657">
        <v>656.82</v>
      </c>
      <c r="H1657" t="s">
        <v>49</v>
      </c>
      <c r="I1657" t="s">
        <v>50</v>
      </c>
      <c r="J1657" t="s">
        <v>98</v>
      </c>
      <c r="K1657" t="s">
        <v>78</v>
      </c>
    </row>
    <row r="1658" spans="1:11" x14ac:dyDescent="0.3">
      <c r="A1658">
        <f>YEAR('Supermart Grocery Sales - Retai'!F:F)</f>
        <v>2018</v>
      </c>
      <c r="B1658">
        <f>MONTH('Supermart Grocery Sales - Retai'!F:F)</f>
        <v>4</v>
      </c>
      <c r="C1658" t="str" cm="1">
        <f t="array" ref="C1658">CHOOSE(_xlfn.ANCHORARRAY(B1658), "Jan", "Feb", "Mar", "Apr", "May", "Jun", "Jul", "Aug", "Sep", "Oct", "Nov", "Dec")</f>
        <v>Apr</v>
      </c>
      <c r="D1658" t="str">
        <f>"Q"&amp;ROUNDUP(MONTH('Supermart Grocery Sales - Retai'!F1658)/3,0)</f>
        <v>Q2</v>
      </c>
      <c r="E1658">
        <f>tbl_DataModel[[#This Row],[Profit]]/tbl_DataModel[[#This Row],[Sales]]</f>
        <v>0.12000000000000001</v>
      </c>
      <c r="F1658">
        <v>1471</v>
      </c>
      <c r="G1658">
        <v>176.52</v>
      </c>
      <c r="H1658" t="s">
        <v>26</v>
      </c>
      <c r="I1658" t="s">
        <v>37</v>
      </c>
      <c r="J1658" t="s">
        <v>98</v>
      </c>
      <c r="K1658" t="s">
        <v>42</v>
      </c>
    </row>
    <row r="1659" spans="1:11" x14ac:dyDescent="0.3">
      <c r="A1659">
        <f>YEAR('Supermart Grocery Sales - Retai'!F:F)</f>
        <v>2017</v>
      </c>
      <c r="B1659">
        <f>MONTH('Supermart Grocery Sales - Retai'!F:F)</f>
        <v>9</v>
      </c>
      <c r="C1659" t="str" cm="1">
        <f t="array" ref="C1659">CHOOSE(_xlfn.ANCHORARRAY(B1659), "Jan", "Feb", "Mar", "Apr", "May", "Jun", "Jul", "Aug", "Sep", "Oct", "Nov", "Dec")</f>
        <v>Sep</v>
      </c>
      <c r="D1659" t="str">
        <f>"Q"&amp;ROUNDUP(MONTH('Supermart Grocery Sales - Retai'!F1659)/3,0)</f>
        <v>Q3</v>
      </c>
      <c r="E1659">
        <f>tbl_DataModel[[#This Row],[Profit]]/tbl_DataModel[[#This Row],[Sales]]</f>
        <v>0.11</v>
      </c>
      <c r="F1659">
        <v>826</v>
      </c>
      <c r="G1659">
        <v>90.86</v>
      </c>
      <c r="H1659" t="s">
        <v>32</v>
      </c>
      <c r="I1659" t="s">
        <v>33</v>
      </c>
      <c r="J1659" t="s">
        <v>98</v>
      </c>
      <c r="K1659" t="s">
        <v>106</v>
      </c>
    </row>
    <row r="1660" spans="1:11" x14ac:dyDescent="0.3">
      <c r="A1660">
        <f>YEAR('Supermart Grocery Sales - Retai'!F:F)</f>
        <v>2016</v>
      </c>
      <c r="B1660">
        <f>MONTH('Supermart Grocery Sales - Retai'!F:F)</f>
        <v>9</v>
      </c>
      <c r="C1660" t="str" cm="1">
        <f t="array" ref="C1660">CHOOSE(_xlfn.ANCHORARRAY(B1660), "Jan", "Feb", "Mar", "Apr", "May", "Jun", "Jul", "Aug", "Sep", "Oct", "Nov", "Dec")</f>
        <v>Sep</v>
      </c>
      <c r="D1660" t="str">
        <f>"Q"&amp;ROUNDUP(MONTH('Supermart Grocery Sales - Retai'!F1660)/3,0)</f>
        <v>Q3</v>
      </c>
      <c r="E1660">
        <f>tbl_DataModel[[#This Row],[Profit]]/tbl_DataModel[[#This Row],[Sales]]</f>
        <v>0.36</v>
      </c>
      <c r="F1660">
        <v>2349</v>
      </c>
      <c r="G1660">
        <v>845.64</v>
      </c>
      <c r="H1660" t="s">
        <v>32</v>
      </c>
      <c r="I1660" t="s">
        <v>33</v>
      </c>
      <c r="J1660" t="s">
        <v>98</v>
      </c>
      <c r="K1660" t="s">
        <v>146</v>
      </c>
    </row>
    <row r="1661" spans="1:11" x14ac:dyDescent="0.3">
      <c r="A1661">
        <f>YEAR('Supermart Grocery Sales - Retai'!F:F)</f>
        <v>2016</v>
      </c>
      <c r="B1661">
        <f>MONTH('Supermart Grocery Sales - Retai'!F:F)</f>
        <v>11</v>
      </c>
      <c r="C1661" t="str" cm="1">
        <f t="array" ref="C1661">CHOOSE(_xlfn.ANCHORARRAY(B1661), "Jan", "Feb", "Mar", "Apr", "May", "Jun", "Jul", "Aug", "Sep", "Oct", "Nov", "Dec")</f>
        <v>Nov</v>
      </c>
      <c r="D1661" t="str">
        <f>"Q"&amp;ROUNDUP(MONTH('Supermart Grocery Sales - Retai'!F1661)/3,0)</f>
        <v>Q4</v>
      </c>
      <c r="E1661">
        <f>tbl_DataModel[[#This Row],[Profit]]/tbl_DataModel[[#This Row],[Sales]]</f>
        <v>0.15</v>
      </c>
      <c r="F1661">
        <v>1489</v>
      </c>
      <c r="G1661">
        <v>223.35</v>
      </c>
      <c r="H1661" t="s">
        <v>32</v>
      </c>
      <c r="I1661" t="s">
        <v>97</v>
      </c>
      <c r="J1661" t="s">
        <v>98</v>
      </c>
      <c r="K1661" t="s">
        <v>139</v>
      </c>
    </row>
    <row r="1662" spans="1:11" x14ac:dyDescent="0.3">
      <c r="A1662">
        <f>YEAR('Supermart Grocery Sales - Retai'!F:F)</f>
        <v>2017</v>
      </c>
      <c r="B1662">
        <f>MONTH('Supermart Grocery Sales - Retai'!F:F)</f>
        <v>3</v>
      </c>
      <c r="C1662" t="str" cm="1">
        <f t="array" ref="C1662">CHOOSE(_xlfn.ANCHORARRAY(B1662), "Jan", "Feb", "Mar", "Apr", "May", "Jun", "Jul", "Aug", "Sep", "Oct", "Nov", "Dec")</f>
        <v>Mar</v>
      </c>
      <c r="D1662" t="str">
        <f>"Q"&amp;ROUNDUP(MONTH('Supermart Grocery Sales - Retai'!F1662)/3,0)</f>
        <v>Q1</v>
      </c>
      <c r="E1662">
        <f>tbl_DataModel[[#This Row],[Profit]]/tbl_DataModel[[#This Row],[Sales]]</f>
        <v>0.28000000000000003</v>
      </c>
      <c r="F1662">
        <v>1919</v>
      </c>
      <c r="G1662">
        <v>537.32000000000005</v>
      </c>
      <c r="H1662" t="s">
        <v>26</v>
      </c>
      <c r="I1662" t="s">
        <v>27</v>
      </c>
      <c r="J1662" t="s">
        <v>98</v>
      </c>
      <c r="K1662" t="s">
        <v>234</v>
      </c>
    </row>
    <row r="1663" spans="1:11" x14ac:dyDescent="0.3">
      <c r="A1663">
        <f>YEAR('Supermart Grocery Sales - Retai'!F:F)</f>
        <v>2018</v>
      </c>
      <c r="B1663">
        <f>MONTH('Supermart Grocery Sales - Retai'!F:F)</f>
        <v>7</v>
      </c>
      <c r="C1663" t="str" cm="1">
        <f t="array" ref="C1663">CHOOSE(_xlfn.ANCHORARRAY(B1663), "Jan", "Feb", "Mar", "Apr", "May", "Jun", "Jul", "Aug", "Sep", "Oct", "Nov", "Dec")</f>
        <v>Jul</v>
      </c>
      <c r="D1663" t="str">
        <f>"Q"&amp;ROUNDUP(MONTH('Supermart Grocery Sales - Retai'!F1663)/3,0)</f>
        <v>Q3</v>
      </c>
      <c r="E1663">
        <f>tbl_DataModel[[#This Row],[Profit]]/tbl_DataModel[[#This Row],[Sales]]</f>
        <v>0.42</v>
      </c>
      <c r="F1663">
        <v>1954</v>
      </c>
      <c r="G1663">
        <v>820.68</v>
      </c>
      <c r="H1663" t="s">
        <v>20</v>
      </c>
      <c r="I1663" t="s">
        <v>21</v>
      </c>
      <c r="J1663" t="s">
        <v>98</v>
      </c>
      <c r="K1663" t="s">
        <v>71</v>
      </c>
    </row>
    <row r="1664" spans="1:11" x14ac:dyDescent="0.3">
      <c r="A1664">
        <f>YEAR('Supermart Grocery Sales - Retai'!F:F)</f>
        <v>2018</v>
      </c>
      <c r="B1664">
        <f>MONTH('Supermart Grocery Sales - Retai'!F:F)</f>
        <v>11</v>
      </c>
      <c r="C1664" t="str" cm="1">
        <f t="array" ref="C1664">CHOOSE(_xlfn.ANCHORARRAY(B1664), "Jan", "Feb", "Mar", "Apr", "May", "Jun", "Jul", "Aug", "Sep", "Oct", "Nov", "Dec")</f>
        <v>Nov</v>
      </c>
      <c r="D1664" t="str">
        <f>"Q"&amp;ROUNDUP(MONTH('Supermart Grocery Sales - Retai'!F1664)/3,0)</f>
        <v>Q4</v>
      </c>
      <c r="E1664">
        <f>tbl_DataModel[[#This Row],[Profit]]/tbl_DataModel[[#This Row],[Sales]]</f>
        <v>0.09</v>
      </c>
      <c r="F1664">
        <v>1367</v>
      </c>
      <c r="G1664">
        <v>123.03</v>
      </c>
      <c r="H1664" t="s">
        <v>49</v>
      </c>
      <c r="I1664" t="s">
        <v>50</v>
      </c>
      <c r="J1664" t="s">
        <v>98</v>
      </c>
      <c r="K1664" t="s">
        <v>86</v>
      </c>
    </row>
    <row r="1665" spans="1:11" x14ac:dyDescent="0.3">
      <c r="A1665">
        <f>YEAR('Supermart Grocery Sales - Retai'!F:F)</f>
        <v>2016</v>
      </c>
      <c r="B1665">
        <f>MONTH('Supermart Grocery Sales - Retai'!F:F)</f>
        <v>9</v>
      </c>
      <c r="C1665" t="str" cm="1">
        <f t="array" ref="C1665">CHOOSE(_xlfn.ANCHORARRAY(B1665), "Jan", "Feb", "Mar", "Apr", "May", "Jun", "Jul", "Aug", "Sep", "Oct", "Nov", "Dec")</f>
        <v>Sep</v>
      </c>
      <c r="D1665" t="str">
        <f>"Q"&amp;ROUNDUP(MONTH('Supermart Grocery Sales - Retai'!F1665)/3,0)</f>
        <v>Q3</v>
      </c>
      <c r="E1665">
        <f>tbl_DataModel[[#This Row],[Profit]]/tbl_DataModel[[#This Row],[Sales]]</f>
        <v>0.37</v>
      </c>
      <c r="F1665">
        <v>1102</v>
      </c>
      <c r="G1665">
        <v>407.74</v>
      </c>
      <c r="H1665" t="s">
        <v>20</v>
      </c>
      <c r="I1665" t="s">
        <v>91</v>
      </c>
      <c r="J1665" t="s">
        <v>98</v>
      </c>
      <c r="K1665" t="s">
        <v>261</v>
      </c>
    </row>
    <row r="1666" spans="1:11" x14ac:dyDescent="0.3">
      <c r="A1666">
        <f>YEAR('Supermart Grocery Sales - Retai'!F:F)</f>
        <v>2015</v>
      </c>
      <c r="B1666">
        <f>MONTH('Supermart Grocery Sales - Retai'!F:F)</f>
        <v>11</v>
      </c>
      <c r="C1666" t="str" cm="1">
        <f t="array" ref="C1666">CHOOSE(_xlfn.ANCHORARRAY(B1666), "Jan", "Feb", "Mar", "Apr", "May", "Jun", "Jul", "Aug", "Sep", "Oct", "Nov", "Dec")</f>
        <v>Nov</v>
      </c>
      <c r="D1666" t="str">
        <f>"Q"&amp;ROUNDUP(MONTH('Supermart Grocery Sales - Retai'!F1666)/3,0)</f>
        <v>Q4</v>
      </c>
      <c r="E1666">
        <f>tbl_DataModel[[#This Row],[Profit]]/tbl_DataModel[[#This Row],[Sales]]</f>
        <v>0.36000000000000004</v>
      </c>
      <c r="F1666">
        <v>630</v>
      </c>
      <c r="G1666">
        <v>226.8</v>
      </c>
      <c r="H1666" t="s">
        <v>32</v>
      </c>
      <c r="I1666" t="s">
        <v>97</v>
      </c>
      <c r="J1666" t="s">
        <v>98</v>
      </c>
      <c r="K1666" t="s">
        <v>81</v>
      </c>
    </row>
    <row r="1667" spans="1:11" x14ac:dyDescent="0.3">
      <c r="A1667">
        <f>YEAR('Supermart Grocery Sales - Retai'!F:F)</f>
        <v>2017</v>
      </c>
      <c r="B1667">
        <f>MONTH('Supermart Grocery Sales - Retai'!F:F)</f>
        <v>9</v>
      </c>
      <c r="C1667" t="str" cm="1">
        <f t="array" ref="C1667">CHOOSE(_xlfn.ANCHORARRAY(B1667), "Jan", "Feb", "Mar", "Apr", "May", "Jun", "Jul", "Aug", "Sep", "Oct", "Nov", "Dec")</f>
        <v>Sep</v>
      </c>
      <c r="D1667" t="str">
        <f>"Q"&amp;ROUNDUP(MONTH('Supermart Grocery Sales - Retai'!F1667)/3,0)</f>
        <v>Q3</v>
      </c>
      <c r="E1667">
        <f>tbl_DataModel[[#This Row],[Profit]]/tbl_DataModel[[#This Row],[Sales]]</f>
        <v>0.32</v>
      </c>
      <c r="F1667">
        <v>573</v>
      </c>
      <c r="G1667">
        <v>183.36</v>
      </c>
      <c r="H1667" t="s">
        <v>13</v>
      </c>
      <c r="I1667" t="s">
        <v>79</v>
      </c>
      <c r="J1667" t="s">
        <v>98</v>
      </c>
      <c r="K1667" t="s">
        <v>165</v>
      </c>
    </row>
    <row r="1668" spans="1:11" x14ac:dyDescent="0.3">
      <c r="A1668">
        <f>YEAR('Supermart Grocery Sales - Retai'!F:F)</f>
        <v>2015</v>
      </c>
      <c r="B1668">
        <f>MONTH('Supermart Grocery Sales - Retai'!F:F)</f>
        <v>11</v>
      </c>
      <c r="C1668" t="str" cm="1">
        <f t="array" ref="C1668">CHOOSE(_xlfn.ANCHORARRAY(B1668), "Jan", "Feb", "Mar", "Apr", "May", "Jun", "Jul", "Aug", "Sep", "Oct", "Nov", "Dec")</f>
        <v>Nov</v>
      </c>
      <c r="D1668" t="str">
        <f>"Q"&amp;ROUNDUP(MONTH('Supermart Grocery Sales - Retai'!F1668)/3,0)</f>
        <v>Q4</v>
      </c>
      <c r="E1668">
        <f>tbl_DataModel[[#This Row],[Profit]]/tbl_DataModel[[#This Row],[Sales]]</f>
        <v>0.1</v>
      </c>
      <c r="F1668">
        <v>2185</v>
      </c>
      <c r="G1668">
        <v>218.5</v>
      </c>
      <c r="H1668" t="s">
        <v>20</v>
      </c>
      <c r="I1668" t="s">
        <v>21</v>
      </c>
      <c r="J1668" t="s">
        <v>98</v>
      </c>
      <c r="K1668" t="s">
        <v>263</v>
      </c>
    </row>
    <row r="1669" spans="1:11" x14ac:dyDescent="0.3">
      <c r="A1669">
        <f>YEAR('Supermart Grocery Sales - Retai'!F:F)</f>
        <v>2016</v>
      </c>
      <c r="B1669">
        <f>MONTH('Supermart Grocery Sales - Retai'!F:F)</f>
        <v>11</v>
      </c>
      <c r="C1669" t="str" cm="1">
        <f t="array" ref="C1669">CHOOSE(_xlfn.ANCHORARRAY(B1669), "Jan", "Feb", "Mar", "Apr", "May", "Jun", "Jul", "Aug", "Sep", "Oct", "Nov", "Dec")</f>
        <v>Nov</v>
      </c>
      <c r="D1669" t="str">
        <f>"Q"&amp;ROUNDUP(MONTH('Supermart Grocery Sales - Retai'!F1669)/3,0)</f>
        <v>Q4</v>
      </c>
      <c r="E1669">
        <f>tbl_DataModel[[#This Row],[Profit]]/tbl_DataModel[[#This Row],[Sales]]</f>
        <v>0.39</v>
      </c>
      <c r="F1669">
        <v>589</v>
      </c>
      <c r="G1669">
        <v>229.71</v>
      </c>
      <c r="H1669" t="s">
        <v>49</v>
      </c>
      <c r="I1669" t="s">
        <v>205</v>
      </c>
      <c r="J1669" t="s">
        <v>98</v>
      </c>
      <c r="K1669" t="s">
        <v>67</v>
      </c>
    </row>
    <row r="1670" spans="1:11" x14ac:dyDescent="0.3">
      <c r="A1670">
        <f>YEAR('Supermart Grocery Sales - Retai'!F:F)</f>
        <v>2018</v>
      </c>
      <c r="B1670">
        <f>MONTH('Supermart Grocery Sales - Retai'!F:F)</f>
        <v>12</v>
      </c>
      <c r="C1670" t="str" cm="1">
        <f t="array" ref="C1670">CHOOSE(_xlfn.ANCHORARRAY(B1670), "Jan", "Feb", "Mar", "Apr", "May", "Jun", "Jul", "Aug", "Sep", "Oct", "Nov", "Dec")</f>
        <v>Dec</v>
      </c>
      <c r="D1670" t="str">
        <f>"Q"&amp;ROUNDUP(MONTH('Supermart Grocery Sales - Retai'!F1670)/3,0)</f>
        <v>Q4</v>
      </c>
      <c r="E1670">
        <f>tbl_DataModel[[#This Row],[Profit]]/tbl_DataModel[[#This Row],[Sales]]</f>
        <v>0.06</v>
      </c>
      <c r="F1670">
        <v>1585</v>
      </c>
      <c r="G1670">
        <v>95.1</v>
      </c>
      <c r="H1670" t="s">
        <v>13</v>
      </c>
      <c r="I1670" t="s">
        <v>14</v>
      </c>
      <c r="J1670" t="s">
        <v>98</v>
      </c>
      <c r="K1670" t="s">
        <v>139</v>
      </c>
    </row>
    <row r="1671" spans="1:11" x14ac:dyDescent="0.3">
      <c r="A1671">
        <f>YEAR('Supermart Grocery Sales - Retai'!F:F)</f>
        <v>2018</v>
      </c>
      <c r="B1671">
        <f>MONTH('Supermart Grocery Sales - Retai'!F:F)</f>
        <v>5</v>
      </c>
      <c r="C1671" t="str" cm="1">
        <f t="array" ref="C1671">CHOOSE(_xlfn.ANCHORARRAY(B1671), "Jan", "Feb", "Mar", "Apr", "May", "Jun", "Jul", "Aug", "Sep", "Oct", "Nov", "Dec")</f>
        <v>May</v>
      </c>
      <c r="D1671" t="str">
        <f>"Q"&amp;ROUNDUP(MONTH('Supermart Grocery Sales - Retai'!F1671)/3,0)</f>
        <v>Q2</v>
      </c>
      <c r="E1671">
        <f>tbl_DataModel[[#This Row],[Profit]]/tbl_DataModel[[#This Row],[Sales]]</f>
        <v>0.39</v>
      </c>
      <c r="F1671">
        <v>1330</v>
      </c>
      <c r="G1671">
        <v>518.70000000000005</v>
      </c>
      <c r="H1671" t="s">
        <v>32</v>
      </c>
      <c r="I1671" t="s">
        <v>46</v>
      </c>
      <c r="J1671" t="s">
        <v>98</v>
      </c>
      <c r="K1671" t="s">
        <v>135</v>
      </c>
    </row>
    <row r="1672" spans="1:11" x14ac:dyDescent="0.3">
      <c r="A1672">
        <f>YEAR('Supermart Grocery Sales - Retai'!F:F)</f>
        <v>2017</v>
      </c>
      <c r="B1672">
        <f>MONTH('Supermart Grocery Sales - Retai'!F:F)</f>
        <v>9</v>
      </c>
      <c r="C1672" t="str" cm="1">
        <f t="array" ref="C1672">CHOOSE(_xlfn.ANCHORARRAY(B1672), "Jan", "Feb", "Mar", "Apr", "May", "Jun", "Jul", "Aug", "Sep", "Oct", "Nov", "Dec")</f>
        <v>Sep</v>
      </c>
      <c r="D1672" t="str">
        <f>"Q"&amp;ROUNDUP(MONTH('Supermart Grocery Sales - Retai'!F1672)/3,0)</f>
        <v>Q3</v>
      </c>
      <c r="E1672">
        <f>tbl_DataModel[[#This Row],[Profit]]/tbl_DataModel[[#This Row],[Sales]]</f>
        <v>0.31999999999999995</v>
      </c>
      <c r="F1672">
        <v>1624</v>
      </c>
      <c r="G1672">
        <v>519.67999999999995</v>
      </c>
      <c r="H1672" t="s">
        <v>26</v>
      </c>
      <c r="I1672" t="s">
        <v>37</v>
      </c>
      <c r="J1672" t="s">
        <v>98</v>
      </c>
      <c r="K1672" t="s">
        <v>81</v>
      </c>
    </row>
    <row r="1673" spans="1:11" x14ac:dyDescent="0.3">
      <c r="A1673">
        <f>YEAR('Supermart Grocery Sales - Retai'!F:F)</f>
        <v>2017</v>
      </c>
      <c r="B1673">
        <f>MONTH('Supermart Grocery Sales - Retai'!F:F)</f>
        <v>9</v>
      </c>
      <c r="C1673" t="str" cm="1">
        <f t="array" ref="C1673">CHOOSE(_xlfn.ANCHORARRAY(B1673), "Jan", "Feb", "Mar", "Apr", "May", "Jun", "Jul", "Aug", "Sep", "Oct", "Nov", "Dec")</f>
        <v>Sep</v>
      </c>
      <c r="D1673" t="str">
        <f>"Q"&amp;ROUNDUP(MONTH('Supermart Grocery Sales - Retai'!F1673)/3,0)</f>
        <v>Q3</v>
      </c>
      <c r="E1673">
        <f>tbl_DataModel[[#This Row],[Profit]]/tbl_DataModel[[#This Row],[Sales]]</f>
        <v>0.37</v>
      </c>
      <c r="F1673">
        <v>2140</v>
      </c>
      <c r="G1673">
        <v>791.8</v>
      </c>
      <c r="H1673" t="s">
        <v>20</v>
      </c>
      <c r="I1673" t="s">
        <v>21</v>
      </c>
      <c r="J1673" t="s">
        <v>98</v>
      </c>
      <c r="K1673" t="s">
        <v>191</v>
      </c>
    </row>
    <row r="1674" spans="1:11" x14ac:dyDescent="0.3">
      <c r="A1674">
        <f>YEAR('Supermart Grocery Sales - Retai'!F:F)</f>
        <v>2017</v>
      </c>
      <c r="B1674">
        <f>MONTH('Supermart Grocery Sales - Retai'!F:F)</f>
        <v>11</v>
      </c>
      <c r="C1674" t="str" cm="1">
        <f t="array" ref="C1674">CHOOSE(_xlfn.ANCHORARRAY(B1674), "Jan", "Feb", "Mar", "Apr", "May", "Jun", "Jul", "Aug", "Sep", "Oct", "Nov", "Dec")</f>
        <v>Nov</v>
      </c>
      <c r="D1674" t="str">
        <f>"Q"&amp;ROUNDUP(MONTH('Supermart Grocery Sales - Retai'!F1674)/3,0)</f>
        <v>Q4</v>
      </c>
      <c r="E1674">
        <f>tbl_DataModel[[#This Row],[Profit]]/tbl_DataModel[[#This Row],[Sales]]</f>
        <v>0.17</v>
      </c>
      <c r="F1674">
        <v>1490</v>
      </c>
      <c r="G1674">
        <v>253.3</v>
      </c>
      <c r="H1674" t="s">
        <v>49</v>
      </c>
      <c r="I1674" t="s">
        <v>205</v>
      </c>
      <c r="J1674" t="s">
        <v>98</v>
      </c>
      <c r="K1674" t="s">
        <v>108</v>
      </c>
    </row>
    <row r="1675" spans="1:11" x14ac:dyDescent="0.3">
      <c r="A1675">
        <f>YEAR('Supermart Grocery Sales - Retai'!F:F)</f>
        <v>2015</v>
      </c>
      <c r="B1675">
        <f>MONTH('Supermart Grocery Sales - Retai'!F:F)</f>
        <v>7</v>
      </c>
      <c r="C1675" t="str" cm="1">
        <f t="array" ref="C1675">CHOOSE(_xlfn.ANCHORARRAY(B1675), "Jan", "Feb", "Mar", "Apr", "May", "Jun", "Jul", "Aug", "Sep", "Oct", "Nov", "Dec")</f>
        <v>Jul</v>
      </c>
      <c r="D1675" t="str">
        <f>"Q"&amp;ROUNDUP(MONTH('Supermart Grocery Sales - Retai'!F1675)/3,0)</f>
        <v>Q3</v>
      </c>
      <c r="E1675">
        <f>tbl_DataModel[[#This Row],[Profit]]/tbl_DataModel[[#This Row],[Sales]]</f>
        <v>0.19</v>
      </c>
      <c r="F1675">
        <v>1801</v>
      </c>
      <c r="G1675">
        <v>342.19</v>
      </c>
      <c r="H1675" t="s">
        <v>63</v>
      </c>
      <c r="I1675" t="s">
        <v>87</v>
      </c>
      <c r="J1675" t="s">
        <v>98</v>
      </c>
      <c r="K1675" t="s">
        <v>102</v>
      </c>
    </row>
    <row r="1676" spans="1:11" x14ac:dyDescent="0.3">
      <c r="A1676">
        <f>YEAR('Supermart Grocery Sales - Retai'!F:F)</f>
        <v>2017</v>
      </c>
      <c r="B1676">
        <f>MONTH('Supermart Grocery Sales - Retai'!F:F)</f>
        <v>9</v>
      </c>
      <c r="C1676" t="str" cm="1">
        <f t="array" ref="C1676">CHOOSE(_xlfn.ANCHORARRAY(B1676), "Jan", "Feb", "Mar", "Apr", "May", "Jun", "Jul", "Aug", "Sep", "Oct", "Nov", "Dec")</f>
        <v>Sep</v>
      </c>
      <c r="D1676" t="str">
        <f>"Q"&amp;ROUNDUP(MONTH('Supermart Grocery Sales - Retai'!F1676)/3,0)</f>
        <v>Q3</v>
      </c>
      <c r="E1676">
        <f>tbl_DataModel[[#This Row],[Profit]]/tbl_DataModel[[#This Row],[Sales]]</f>
        <v>0.35</v>
      </c>
      <c r="F1676">
        <v>2019</v>
      </c>
      <c r="G1676">
        <v>706.65</v>
      </c>
      <c r="H1676" t="s">
        <v>58</v>
      </c>
      <c r="I1676" t="s">
        <v>68</v>
      </c>
      <c r="J1676" t="s">
        <v>98</v>
      </c>
      <c r="K1676" t="s">
        <v>125</v>
      </c>
    </row>
    <row r="1677" spans="1:11" x14ac:dyDescent="0.3">
      <c r="A1677">
        <f>YEAR('Supermart Grocery Sales - Retai'!F:F)</f>
        <v>2018</v>
      </c>
      <c r="B1677">
        <f>MONTH('Supermart Grocery Sales - Retai'!F:F)</f>
        <v>12</v>
      </c>
      <c r="C1677" t="str" cm="1">
        <f t="array" ref="C1677">CHOOSE(_xlfn.ANCHORARRAY(B1677), "Jan", "Feb", "Mar", "Apr", "May", "Jun", "Jul", "Aug", "Sep", "Oct", "Nov", "Dec")</f>
        <v>Dec</v>
      </c>
      <c r="D1677" t="str">
        <f>"Q"&amp;ROUNDUP(MONTH('Supermart Grocery Sales - Retai'!F1677)/3,0)</f>
        <v>Q4</v>
      </c>
      <c r="E1677">
        <f>tbl_DataModel[[#This Row],[Profit]]/tbl_DataModel[[#This Row],[Sales]]</f>
        <v>0.18</v>
      </c>
      <c r="F1677">
        <v>2344</v>
      </c>
      <c r="G1677">
        <v>421.92</v>
      </c>
      <c r="H1677" t="s">
        <v>32</v>
      </c>
      <c r="I1677" t="s">
        <v>153</v>
      </c>
      <c r="J1677" t="s">
        <v>98</v>
      </c>
      <c r="K1677" t="s">
        <v>234</v>
      </c>
    </row>
    <row r="1678" spans="1:11" x14ac:dyDescent="0.3">
      <c r="A1678">
        <f>YEAR('Supermart Grocery Sales - Retai'!F:F)</f>
        <v>2018</v>
      </c>
      <c r="B1678">
        <f>MONTH('Supermart Grocery Sales - Retai'!F:F)</f>
        <v>11</v>
      </c>
      <c r="C1678" t="str" cm="1">
        <f t="array" ref="C1678">CHOOSE(_xlfn.ANCHORARRAY(B1678), "Jan", "Feb", "Mar", "Apr", "May", "Jun", "Jul", "Aug", "Sep", "Oct", "Nov", "Dec")</f>
        <v>Nov</v>
      </c>
      <c r="D1678" t="str">
        <f>"Q"&amp;ROUNDUP(MONTH('Supermart Grocery Sales - Retai'!F1678)/3,0)</f>
        <v>Q4</v>
      </c>
      <c r="E1678">
        <f>tbl_DataModel[[#This Row],[Profit]]/tbl_DataModel[[#This Row],[Sales]]</f>
        <v>0.23</v>
      </c>
      <c r="F1678">
        <v>1903</v>
      </c>
      <c r="G1678">
        <v>437.69</v>
      </c>
      <c r="H1678" t="s">
        <v>49</v>
      </c>
      <c r="I1678" t="s">
        <v>205</v>
      </c>
      <c r="J1678" t="s">
        <v>98</v>
      </c>
      <c r="K1678" t="s">
        <v>81</v>
      </c>
    </row>
    <row r="1679" spans="1:11" x14ac:dyDescent="0.3">
      <c r="A1679">
        <f>YEAR('Supermart Grocery Sales - Retai'!F:F)</f>
        <v>2017</v>
      </c>
      <c r="B1679">
        <f>MONTH('Supermart Grocery Sales - Retai'!F:F)</f>
        <v>10</v>
      </c>
      <c r="C1679" t="str" cm="1">
        <f t="array" ref="C1679">CHOOSE(_xlfn.ANCHORARRAY(B1679), "Jan", "Feb", "Mar", "Apr", "May", "Jun", "Jul", "Aug", "Sep", "Oct", "Nov", "Dec")</f>
        <v>Oct</v>
      </c>
      <c r="D1679" t="str">
        <f>"Q"&amp;ROUNDUP(MONTH('Supermart Grocery Sales - Retai'!F1679)/3,0)</f>
        <v>Q4</v>
      </c>
      <c r="E1679">
        <f>tbl_DataModel[[#This Row],[Profit]]/tbl_DataModel[[#This Row],[Sales]]</f>
        <v>0.09</v>
      </c>
      <c r="F1679">
        <v>2308</v>
      </c>
      <c r="G1679">
        <v>207.72</v>
      </c>
      <c r="H1679" t="s">
        <v>32</v>
      </c>
      <c r="I1679" t="s">
        <v>33</v>
      </c>
      <c r="J1679" t="s">
        <v>98</v>
      </c>
      <c r="K1679" t="s">
        <v>106</v>
      </c>
    </row>
    <row r="1680" spans="1:11" x14ac:dyDescent="0.3">
      <c r="A1680">
        <f>YEAR('Supermart Grocery Sales - Retai'!F:F)</f>
        <v>2015</v>
      </c>
      <c r="B1680">
        <f>MONTH('Supermart Grocery Sales - Retai'!F:F)</f>
        <v>5</v>
      </c>
      <c r="C1680" t="str" cm="1">
        <f t="array" ref="C1680">CHOOSE(_xlfn.ANCHORARRAY(B1680), "Jan", "Feb", "Mar", "Apr", "May", "Jun", "Jul", "Aug", "Sep", "Oct", "Nov", "Dec")</f>
        <v>May</v>
      </c>
      <c r="D1680" t="str">
        <f>"Q"&amp;ROUNDUP(MONTH('Supermart Grocery Sales - Retai'!F1680)/3,0)</f>
        <v>Q2</v>
      </c>
      <c r="E1680">
        <f>tbl_DataModel[[#This Row],[Profit]]/tbl_DataModel[[#This Row],[Sales]]</f>
        <v>0.2</v>
      </c>
      <c r="F1680">
        <v>989</v>
      </c>
      <c r="G1680">
        <v>197.8</v>
      </c>
      <c r="H1680" t="s">
        <v>63</v>
      </c>
      <c r="I1680" t="s">
        <v>75</v>
      </c>
      <c r="J1680" t="s">
        <v>98</v>
      </c>
      <c r="K1680" t="s">
        <v>122</v>
      </c>
    </row>
    <row r="1681" spans="1:11" x14ac:dyDescent="0.3">
      <c r="A1681">
        <f>YEAR('Supermart Grocery Sales - Retai'!F:F)</f>
        <v>2017</v>
      </c>
      <c r="B1681">
        <f>MONTH('Supermart Grocery Sales - Retai'!F:F)</f>
        <v>5</v>
      </c>
      <c r="C1681" t="str" cm="1">
        <f t="array" ref="C1681">CHOOSE(_xlfn.ANCHORARRAY(B1681), "Jan", "Feb", "Mar", "Apr", "May", "Jun", "Jul", "Aug", "Sep", "Oct", "Nov", "Dec")</f>
        <v>May</v>
      </c>
      <c r="D1681" t="str">
        <f>"Q"&amp;ROUNDUP(MONTH('Supermart Grocery Sales - Retai'!F1681)/3,0)</f>
        <v>Q2</v>
      </c>
      <c r="E1681">
        <f>tbl_DataModel[[#This Row],[Profit]]/tbl_DataModel[[#This Row],[Sales]]</f>
        <v>0.44</v>
      </c>
      <c r="F1681">
        <v>859</v>
      </c>
      <c r="G1681">
        <v>377.96</v>
      </c>
      <c r="H1681" t="s">
        <v>26</v>
      </c>
      <c r="I1681" t="s">
        <v>94</v>
      </c>
      <c r="J1681" t="s">
        <v>98</v>
      </c>
      <c r="K1681" t="s">
        <v>12</v>
      </c>
    </row>
    <row r="1682" spans="1:11" x14ac:dyDescent="0.3">
      <c r="A1682">
        <f>YEAR('Supermart Grocery Sales - Retai'!F:F)</f>
        <v>2017</v>
      </c>
      <c r="B1682">
        <f>MONTH('Supermart Grocery Sales - Retai'!F:F)</f>
        <v>3</v>
      </c>
      <c r="C1682" t="str" cm="1">
        <f t="array" ref="C1682">CHOOSE(_xlfn.ANCHORARRAY(B1682), "Jan", "Feb", "Mar", "Apr", "May", "Jun", "Jul", "Aug", "Sep", "Oct", "Nov", "Dec")</f>
        <v>Mar</v>
      </c>
      <c r="D1682" t="str">
        <f>"Q"&amp;ROUNDUP(MONTH('Supermart Grocery Sales - Retai'!F1682)/3,0)</f>
        <v>Q1</v>
      </c>
      <c r="E1682">
        <f>tbl_DataModel[[#This Row],[Profit]]/tbl_DataModel[[#This Row],[Sales]]</f>
        <v>0.10999999999999999</v>
      </c>
      <c r="F1682">
        <v>635</v>
      </c>
      <c r="G1682">
        <v>69.849999999999994</v>
      </c>
      <c r="H1682" t="s">
        <v>32</v>
      </c>
      <c r="I1682" t="s">
        <v>153</v>
      </c>
      <c r="J1682" t="s">
        <v>98</v>
      </c>
      <c r="K1682" t="s">
        <v>53</v>
      </c>
    </row>
    <row r="1683" spans="1:11" x14ac:dyDescent="0.3">
      <c r="A1683">
        <f>YEAR('Supermart Grocery Sales - Retai'!F:F)</f>
        <v>2017</v>
      </c>
      <c r="B1683">
        <f>MONTH('Supermart Grocery Sales - Retai'!F:F)</f>
        <v>11</v>
      </c>
      <c r="C1683" t="str" cm="1">
        <f t="array" ref="C1683">CHOOSE(_xlfn.ANCHORARRAY(B1683), "Jan", "Feb", "Mar", "Apr", "May", "Jun", "Jul", "Aug", "Sep", "Oct", "Nov", "Dec")</f>
        <v>Nov</v>
      </c>
      <c r="D1683" t="str">
        <f>"Q"&amp;ROUNDUP(MONTH('Supermart Grocery Sales - Retai'!F1683)/3,0)</f>
        <v>Q4</v>
      </c>
      <c r="E1683">
        <f>tbl_DataModel[[#This Row],[Profit]]/tbl_DataModel[[#This Row],[Sales]]</f>
        <v>0.35000000000000003</v>
      </c>
      <c r="F1683">
        <v>1866</v>
      </c>
      <c r="G1683">
        <v>653.1</v>
      </c>
      <c r="H1683" t="s">
        <v>58</v>
      </c>
      <c r="I1683" t="s">
        <v>112</v>
      </c>
      <c r="J1683" t="s">
        <v>98</v>
      </c>
      <c r="K1683" t="s">
        <v>40</v>
      </c>
    </row>
    <row r="1684" spans="1:11" x14ac:dyDescent="0.3">
      <c r="A1684">
        <f>YEAR('Supermart Grocery Sales - Retai'!F:F)</f>
        <v>2015</v>
      </c>
      <c r="B1684">
        <f>MONTH('Supermart Grocery Sales - Retai'!F:F)</f>
        <v>6</v>
      </c>
      <c r="C1684" t="str" cm="1">
        <f t="array" ref="C1684">CHOOSE(_xlfn.ANCHORARRAY(B1684), "Jan", "Feb", "Mar", "Apr", "May", "Jun", "Jul", "Aug", "Sep", "Oct", "Nov", "Dec")</f>
        <v>Jun</v>
      </c>
      <c r="D1684" t="str">
        <f>"Q"&amp;ROUNDUP(MONTH('Supermart Grocery Sales - Retai'!F1684)/3,0)</f>
        <v>Q2</v>
      </c>
      <c r="E1684">
        <f>tbl_DataModel[[#This Row],[Profit]]/tbl_DataModel[[#This Row],[Sales]]</f>
        <v>0.19</v>
      </c>
      <c r="F1684">
        <v>2027</v>
      </c>
      <c r="G1684">
        <v>385.13</v>
      </c>
      <c r="H1684" t="s">
        <v>58</v>
      </c>
      <c r="I1684" t="s">
        <v>68</v>
      </c>
      <c r="J1684" t="s">
        <v>98</v>
      </c>
      <c r="K1684" t="s">
        <v>211</v>
      </c>
    </row>
    <row r="1685" spans="1:11" x14ac:dyDescent="0.3">
      <c r="A1685">
        <f>YEAR('Supermart Grocery Sales - Retai'!F:F)</f>
        <v>2017</v>
      </c>
      <c r="B1685">
        <f>MONTH('Supermart Grocery Sales - Retai'!F:F)</f>
        <v>9</v>
      </c>
      <c r="C1685" t="str" cm="1">
        <f t="array" ref="C1685">CHOOSE(_xlfn.ANCHORARRAY(B1685), "Jan", "Feb", "Mar", "Apr", "May", "Jun", "Jul", "Aug", "Sep", "Oct", "Nov", "Dec")</f>
        <v>Sep</v>
      </c>
      <c r="D1685" t="str">
        <f>"Q"&amp;ROUNDUP(MONTH('Supermart Grocery Sales - Retai'!F1685)/3,0)</f>
        <v>Q3</v>
      </c>
      <c r="E1685">
        <f>tbl_DataModel[[#This Row],[Profit]]/tbl_DataModel[[#This Row],[Sales]]</f>
        <v>0.24</v>
      </c>
      <c r="F1685">
        <v>2246</v>
      </c>
      <c r="G1685">
        <v>539.04</v>
      </c>
      <c r="H1685" t="s">
        <v>49</v>
      </c>
      <c r="I1685" t="s">
        <v>205</v>
      </c>
      <c r="J1685" t="s">
        <v>98</v>
      </c>
      <c r="K1685" t="s">
        <v>125</v>
      </c>
    </row>
    <row r="1686" spans="1:11" x14ac:dyDescent="0.3">
      <c r="A1686">
        <f>YEAR('Supermart Grocery Sales - Retai'!F:F)</f>
        <v>2018</v>
      </c>
      <c r="B1686">
        <f>MONTH('Supermart Grocery Sales - Retai'!F:F)</f>
        <v>7</v>
      </c>
      <c r="C1686" t="str" cm="1">
        <f t="array" ref="C1686">CHOOSE(_xlfn.ANCHORARRAY(B1686), "Jan", "Feb", "Mar", "Apr", "May", "Jun", "Jul", "Aug", "Sep", "Oct", "Nov", "Dec")</f>
        <v>Jul</v>
      </c>
      <c r="D1686" t="str">
        <f>"Q"&amp;ROUNDUP(MONTH('Supermart Grocery Sales - Retai'!F1686)/3,0)</f>
        <v>Q3</v>
      </c>
      <c r="E1686">
        <f>tbl_DataModel[[#This Row],[Profit]]/tbl_DataModel[[#This Row],[Sales]]</f>
        <v>0.12</v>
      </c>
      <c r="F1686">
        <v>1579</v>
      </c>
      <c r="G1686">
        <v>189.48</v>
      </c>
      <c r="H1686" t="s">
        <v>32</v>
      </c>
      <c r="I1686" t="s">
        <v>153</v>
      </c>
      <c r="J1686" t="s">
        <v>98</v>
      </c>
      <c r="K1686" t="s">
        <v>211</v>
      </c>
    </row>
    <row r="1687" spans="1:11" x14ac:dyDescent="0.3">
      <c r="A1687">
        <f>YEAR('Supermart Grocery Sales - Retai'!F:F)</f>
        <v>2015</v>
      </c>
      <c r="B1687">
        <f>MONTH('Supermart Grocery Sales - Retai'!F:F)</f>
        <v>5</v>
      </c>
      <c r="C1687" t="str" cm="1">
        <f t="array" ref="C1687">CHOOSE(_xlfn.ANCHORARRAY(B1687), "Jan", "Feb", "Mar", "Apr", "May", "Jun", "Jul", "Aug", "Sep", "Oct", "Nov", "Dec")</f>
        <v>May</v>
      </c>
      <c r="D1687" t="str">
        <f>"Q"&amp;ROUNDUP(MONTH('Supermart Grocery Sales - Retai'!F1687)/3,0)</f>
        <v>Q2</v>
      </c>
      <c r="E1687">
        <f>tbl_DataModel[[#This Row],[Profit]]/tbl_DataModel[[#This Row],[Sales]]</f>
        <v>0.25</v>
      </c>
      <c r="F1687">
        <v>1270</v>
      </c>
      <c r="G1687">
        <v>317.5</v>
      </c>
      <c r="H1687" t="s">
        <v>26</v>
      </c>
      <c r="I1687" t="s">
        <v>27</v>
      </c>
      <c r="J1687" t="s">
        <v>98</v>
      </c>
      <c r="K1687" t="s">
        <v>184</v>
      </c>
    </row>
    <row r="1688" spans="1:11" x14ac:dyDescent="0.3">
      <c r="A1688">
        <f>YEAR('Supermart Grocery Sales - Retai'!F:F)</f>
        <v>2018</v>
      </c>
      <c r="B1688">
        <f>MONTH('Supermart Grocery Sales - Retai'!F:F)</f>
        <v>7</v>
      </c>
      <c r="C1688" t="str" cm="1">
        <f t="array" ref="C1688">CHOOSE(_xlfn.ANCHORARRAY(B1688), "Jan", "Feb", "Mar", "Apr", "May", "Jun", "Jul", "Aug", "Sep", "Oct", "Nov", "Dec")</f>
        <v>Jul</v>
      </c>
      <c r="D1688" t="str">
        <f>"Q"&amp;ROUNDUP(MONTH('Supermart Grocery Sales - Retai'!F1688)/3,0)</f>
        <v>Q3</v>
      </c>
      <c r="E1688">
        <f>tbl_DataModel[[#This Row],[Profit]]/tbl_DataModel[[#This Row],[Sales]]</f>
        <v>0.13999999999999999</v>
      </c>
      <c r="F1688">
        <v>1267</v>
      </c>
      <c r="G1688">
        <v>177.38</v>
      </c>
      <c r="H1688" t="s">
        <v>13</v>
      </c>
      <c r="I1688" t="s">
        <v>14</v>
      </c>
      <c r="J1688" t="s">
        <v>98</v>
      </c>
      <c r="K1688" t="s">
        <v>40</v>
      </c>
    </row>
    <row r="1689" spans="1:11" x14ac:dyDescent="0.3">
      <c r="A1689">
        <f>YEAR('Supermart Grocery Sales - Retai'!F:F)</f>
        <v>2018</v>
      </c>
      <c r="B1689">
        <f>MONTH('Supermart Grocery Sales - Retai'!F:F)</f>
        <v>12</v>
      </c>
      <c r="C1689" t="str" cm="1">
        <f t="array" ref="C1689">CHOOSE(_xlfn.ANCHORARRAY(B1689), "Jan", "Feb", "Mar", "Apr", "May", "Jun", "Jul", "Aug", "Sep", "Oct", "Nov", "Dec")</f>
        <v>Dec</v>
      </c>
      <c r="D1689" t="str">
        <f>"Q"&amp;ROUNDUP(MONTH('Supermart Grocery Sales - Retai'!F1689)/3,0)</f>
        <v>Q4</v>
      </c>
      <c r="E1689">
        <f>tbl_DataModel[[#This Row],[Profit]]/tbl_DataModel[[#This Row],[Sales]]</f>
        <v>0.43000000000000005</v>
      </c>
      <c r="F1689">
        <v>1458</v>
      </c>
      <c r="G1689">
        <v>626.94000000000005</v>
      </c>
      <c r="H1689" t="s">
        <v>20</v>
      </c>
      <c r="I1689" t="s">
        <v>21</v>
      </c>
      <c r="J1689" t="s">
        <v>98</v>
      </c>
      <c r="K1689" t="s">
        <v>169</v>
      </c>
    </row>
    <row r="1690" spans="1:11" x14ac:dyDescent="0.3">
      <c r="A1690">
        <f>YEAR('Supermart Grocery Sales - Retai'!F:F)</f>
        <v>2015</v>
      </c>
      <c r="B1690">
        <f>MONTH('Supermart Grocery Sales - Retai'!F:F)</f>
        <v>6</v>
      </c>
      <c r="C1690" t="str" cm="1">
        <f t="array" ref="C1690">CHOOSE(_xlfn.ANCHORARRAY(B1690), "Jan", "Feb", "Mar", "Apr", "May", "Jun", "Jul", "Aug", "Sep", "Oct", "Nov", "Dec")</f>
        <v>Jun</v>
      </c>
      <c r="D1690" t="str">
        <f>"Q"&amp;ROUNDUP(MONTH('Supermart Grocery Sales - Retai'!F1690)/3,0)</f>
        <v>Q2</v>
      </c>
      <c r="E1690">
        <f>tbl_DataModel[[#This Row],[Profit]]/tbl_DataModel[[#This Row],[Sales]]</f>
        <v>0.1</v>
      </c>
      <c r="F1690">
        <v>750</v>
      </c>
      <c r="G1690">
        <v>75</v>
      </c>
      <c r="H1690" t="s">
        <v>63</v>
      </c>
      <c r="I1690" t="s">
        <v>75</v>
      </c>
      <c r="J1690" t="s">
        <v>98</v>
      </c>
      <c r="K1690" t="s">
        <v>67</v>
      </c>
    </row>
    <row r="1691" spans="1:11" x14ac:dyDescent="0.3">
      <c r="A1691">
        <f>YEAR('Supermart Grocery Sales - Retai'!F:F)</f>
        <v>2017</v>
      </c>
      <c r="B1691">
        <f>MONTH('Supermart Grocery Sales - Retai'!F:F)</f>
        <v>10</v>
      </c>
      <c r="C1691" t="str" cm="1">
        <f t="array" ref="C1691">CHOOSE(_xlfn.ANCHORARRAY(B1691), "Jan", "Feb", "Mar", "Apr", "May", "Jun", "Jul", "Aug", "Sep", "Oct", "Nov", "Dec")</f>
        <v>Oct</v>
      </c>
      <c r="D1691" t="str">
        <f>"Q"&amp;ROUNDUP(MONTH('Supermart Grocery Sales - Retai'!F1691)/3,0)</f>
        <v>Q4</v>
      </c>
      <c r="E1691">
        <f>tbl_DataModel[[#This Row],[Profit]]/tbl_DataModel[[#This Row],[Sales]]</f>
        <v>0.3</v>
      </c>
      <c r="F1691">
        <v>843</v>
      </c>
      <c r="G1691">
        <v>252.9</v>
      </c>
      <c r="H1691" t="s">
        <v>32</v>
      </c>
      <c r="I1691" t="s">
        <v>97</v>
      </c>
      <c r="J1691" t="s">
        <v>98</v>
      </c>
      <c r="K1691" t="s">
        <v>234</v>
      </c>
    </row>
    <row r="1692" spans="1:11" x14ac:dyDescent="0.3">
      <c r="A1692">
        <f>YEAR('Supermart Grocery Sales - Retai'!F:F)</f>
        <v>2015</v>
      </c>
      <c r="B1692">
        <f>MONTH('Supermart Grocery Sales - Retai'!F:F)</f>
        <v>11</v>
      </c>
      <c r="C1692" t="str" cm="1">
        <f t="array" ref="C1692">CHOOSE(_xlfn.ANCHORARRAY(B1692), "Jan", "Feb", "Mar", "Apr", "May", "Jun", "Jul", "Aug", "Sep", "Oct", "Nov", "Dec")</f>
        <v>Nov</v>
      </c>
      <c r="D1692" t="str">
        <f>"Q"&amp;ROUNDUP(MONTH('Supermart Grocery Sales - Retai'!F1692)/3,0)</f>
        <v>Q4</v>
      </c>
      <c r="E1692">
        <f>tbl_DataModel[[#This Row],[Profit]]/tbl_DataModel[[#This Row],[Sales]]</f>
        <v>0.12</v>
      </c>
      <c r="F1692">
        <v>1213</v>
      </c>
      <c r="G1692">
        <v>145.56</v>
      </c>
      <c r="H1692" t="s">
        <v>20</v>
      </c>
      <c r="I1692" t="s">
        <v>91</v>
      </c>
      <c r="J1692" t="s">
        <v>98</v>
      </c>
      <c r="K1692" t="s">
        <v>151</v>
      </c>
    </row>
    <row r="1693" spans="1:11" x14ac:dyDescent="0.3">
      <c r="A1693">
        <f>YEAR('Supermart Grocery Sales - Retai'!F:F)</f>
        <v>2016</v>
      </c>
      <c r="B1693">
        <f>MONTH('Supermart Grocery Sales - Retai'!F:F)</f>
        <v>5</v>
      </c>
      <c r="C1693" t="str" cm="1">
        <f t="array" ref="C1693">CHOOSE(_xlfn.ANCHORARRAY(B1693), "Jan", "Feb", "Mar", "Apr", "May", "Jun", "Jul", "Aug", "Sep", "Oct", "Nov", "Dec")</f>
        <v>May</v>
      </c>
      <c r="D1693" t="str">
        <f>"Q"&amp;ROUNDUP(MONTH('Supermart Grocery Sales - Retai'!F1693)/3,0)</f>
        <v>Q2</v>
      </c>
      <c r="E1693">
        <f>tbl_DataModel[[#This Row],[Profit]]/tbl_DataModel[[#This Row],[Sales]]</f>
        <v>0.19</v>
      </c>
      <c r="F1693">
        <v>2019</v>
      </c>
      <c r="G1693">
        <v>383.61</v>
      </c>
      <c r="H1693" t="s">
        <v>13</v>
      </c>
      <c r="I1693" t="s">
        <v>195</v>
      </c>
      <c r="J1693" t="s">
        <v>98</v>
      </c>
      <c r="K1693" t="s">
        <v>151</v>
      </c>
    </row>
    <row r="1694" spans="1:11" x14ac:dyDescent="0.3">
      <c r="A1694">
        <f>YEAR('Supermart Grocery Sales - Retai'!F:F)</f>
        <v>2017</v>
      </c>
      <c r="B1694">
        <f>MONTH('Supermart Grocery Sales - Retai'!F:F)</f>
        <v>11</v>
      </c>
      <c r="C1694" t="str" cm="1">
        <f t="array" ref="C1694">CHOOSE(_xlfn.ANCHORARRAY(B1694), "Jan", "Feb", "Mar", "Apr", "May", "Jun", "Jul", "Aug", "Sep", "Oct", "Nov", "Dec")</f>
        <v>Nov</v>
      </c>
      <c r="D1694" t="str">
        <f>"Q"&amp;ROUNDUP(MONTH('Supermart Grocery Sales - Retai'!F1694)/3,0)</f>
        <v>Q4</v>
      </c>
      <c r="E1694">
        <f>tbl_DataModel[[#This Row],[Profit]]/tbl_DataModel[[#This Row],[Sales]]</f>
        <v>0.26</v>
      </c>
      <c r="F1694">
        <v>573</v>
      </c>
      <c r="G1694">
        <v>148.97999999999999</v>
      </c>
      <c r="H1694" t="s">
        <v>26</v>
      </c>
      <c r="I1694" t="s">
        <v>94</v>
      </c>
      <c r="J1694" t="s">
        <v>98</v>
      </c>
      <c r="K1694" t="s">
        <v>156</v>
      </c>
    </row>
    <row r="1695" spans="1:11" x14ac:dyDescent="0.3">
      <c r="A1695">
        <f>YEAR('Supermart Grocery Sales - Retai'!F:F)</f>
        <v>2017</v>
      </c>
      <c r="B1695">
        <f>MONTH('Supermart Grocery Sales - Retai'!F:F)</f>
        <v>11</v>
      </c>
      <c r="C1695" t="str" cm="1">
        <f t="array" ref="C1695">CHOOSE(_xlfn.ANCHORARRAY(B1695), "Jan", "Feb", "Mar", "Apr", "May", "Jun", "Jul", "Aug", "Sep", "Oct", "Nov", "Dec")</f>
        <v>Nov</v>
      </c>
      <c r="D1695" t="str">
        <f>"Q"&amp;ROUNDUP(MONTH('Supermart Grocery Sales - Retai'!F1695)/3,0)</f>
        <v>Q4</v>
      </c>
      <c r="E1695">
        <f>tbl_DataModel[[#This Row],[Profit]]/tbl_DataModel[[#This Row],[Sales]]</f>
        <v>0.44</v>
      </c>
      <c r="F1695">
        <v>791</v>
      </c>
      <c r="G1695">
        <v>348.04</v>
      </c>
      <c r="H1695" t="s">
        <v>13</v>
      </c>
      <c r="I1695" t="s">
        <v>14</v>
      </c>
      <c r="J1695" t="s">
        <v>98</v>
      </c>
      <c r="K1695" t="s">
        <v>31</v>
      </c>
    </row>
    <row r="1696" spans="1:11" x14ac:dyDescent="0.3">
      <c r="A1696">
        <f>YEAR('Supermart Grocery Sales - Retai'!F:F)</f>
        <v>2017</v>
      </c>
      <c r="B1696">
        <f>MONTH('Supermart Grocery Sales - Retai'!F:F)</f>
        <v>10</v>
      </c>
      <c r="C1696" t="str" cm="1">
        <f t="array" ref="C1696">CHOOSE(_xlfn.ANCHORARRAY(B1696), "Jan", "Feb", "Mar", "Apr", "May", "Jun", "Jul", "Aug", "Sep", "Oct", "Nov", "Dec")</f>
        <v>Oct</v>
      </c>
      <c r="D1696" t="str">
        <f>"Q"&amp;ROUNDUP(MONTH('Supermart Grocery Sales - Retai'!F1696)/3,0)</f>
        <v>Q4</v>
      </c>
      <c r="E1696">
        <f>tbl_DataModel[[#This Row],[Profit]]/tbl_DataModel[[#This Row],[Sales]]</f>
        <v>0.1</v>
      </c>
      <c r="F1696">
        <v>2108</v>
      </c>
      <c r="G1696">
        <v>210.8</v>
      </c>
      <c r="H1696" t="s">
        <v>13</v>
      </c>
      <c r="I1696" t="s">
        <v>79</v>
      </c>
      <c r="J1696" t="s">
        <v>98</v>
      </c>
      <c r="K1696" t="s">
        <v>102</v>
      </c>
    </row>
    <row r="1697" spans="1:11" x14ac:dyDescent="0.3">
      <c r="A1697">
        <f>YEAR('Supermart Grocery Sales - Retai'!F:F)</f>
        <v>2015</v>
      </c>
      <c r="B1697">
        <f>MONTH('Supermart Grocery Sales - Retai'!F:F)</f>
        <v>12</v>
      </c>
      <c r="C1697" t="str" cm="1">
        <f t="array" ref="C1697">CHOOSE(_xlfn.ANCHORARRAY(B1697), "Jan", "Feb", "Mar", "Apr", "May", "Jun", "Jul", "Aug", "Sep", "Oct", "Nov", "Dec")</f>
        <v>Dec</v>
      </c>
      <c r="D1697" t="str">
        <f>"Q"&amp;ROUNDUP(MONTH('Supermart Grocery Sales - Retai'!F1697)/3,0)</f>
        <v>Q4</v>
      </c>
      <c r="E1697">
        <f>tbl_DataModel[[#This Row],[Profit]]/tbl_DataModel[[#This Row],[Sales]]</f>
        <v>0.42000000000000004</v>
      </c>
      <c r="F1697">
        <v>769</v>
      </c>
      <c r="G1697">
        <v>322.98</v>
      </c>
      <c r="H1697" t="s">
        <v>13</v>
      </c>
      <c r="I1697" t="s">
        <v>14</v>
      </c>
      <c r="J1697" t="s">
        <v>98</v>
      </c>
      <c r="K1697" t="s">
        <v>263</v>
      </c>
    </row>
    <row r="1698" spans="1:11" x14ac:dyDescent="0.3">
      <c r="A1698">
        <f>YEAR('Supermart Grocery Sales - Retai'!F:F)</f>
        <v>2016</v>
      </c>
      <c r="B1698">
        <f>MONTH('Supermart Grocery Sales - Retai'!F:F)</f>
        <v>12</v>
      </c>
      <c r="C1698" t="str" cm="1">
        <f t="array" ref="C1698">CHOOSE(_xlfn.ANCHORARRAY(B1698), "Jan", "Feb", "Mar", "Apr", "May", "Jun", "Jul", "Aug", "Sep", "Oct", "Nov", "Dec")</f>
        <v>Dec</v>
      </c>
      <c r="D1698" t="str">
        <f>"Q"&amp;ROUNDUP(MONTH('Supermart Grocery Sales - Retai'!F1698)/3,0)</f>
        <v>Q4</v>
      </c>
      <c r="E1698">
        <f>tbl_DataModel[[#This Row],[Profit]]/tbl_DataModel[[#This Row],[Sales]]</f>
        <v>0.24000000000000002</v>
      </c>
      <c r="F1698">
        <v>2064</v>
      </c>
      <c r="G1698">
        <v>495.36</v>
      </c>
      <c r="H1698" t="s">
        <v>63</v>
      </c>
      <c r="I1698" t="s">
        <v>157</v>
      </c>
      <c r="J1698" t="s">
        <v>98</v>
      </c>
      <c r="K1698" t="s">
        <v>53</v>
      </c>
    </row>
    <row r="1699" spans="1:11" x14ac:dyDescent="0.3">
      <c r="A1699">
        <f>YEAR('Supermart Grocery Sales - Retai'!F:F)</f>
        <v>2015</v>
      </c>
      <c r="B1699">
        <f>MONTH('Supermart Grocery Sales - Retai'!F:F)</f>
        <v>4</v>
      </c>
      <c r="C1699" t="str" cm="1">
        <f t="array" ref="C1699">CHOOSE(_xlfn.ANCHORARRAY(B1699), "Jan", "Feb", "Mar", "Apr", "May", "Jun", "Jul", "Aug", "Sep", "Oct", "Nov", "Dec")</f>
        <v>Apr</v>
      </c>
      <c r="D1699" t="str">
        <f>"Q"&amp;ROUNDUP(MONTH('Supermart Grocery Sales - Retai'!F1699)/3,0)</f>
        <v>Q2</v>
      </c>
      <c r="E1699">
        <f>tbl_DataModel[[#This Row],[Profit]]/tbl_DataModel[[#This Row],[Sales]]</f>
        <v>0.41</v>
      </c>
      <c r="F1699">
        <v>2451</v>
      </c>
      <c r="G1699">
        <v>1004.91</v>
      </c>
      <c r="H1699" t="s">
        <v>13</v>
      </c>
      <c r="I1699" t="s">
        <v>79</v>
      </c>
      <c r="J1699" t="s">
        <v>98</v>
      </c>
      <c r="K1699" t="s">
        <v>42</v>
      </c>
    </row>
    <row r="1700" spans="1:11" x14ac:dyDescent="0.3">
      <c r="A1700">
        <f>YEAR('Supermart Grocery Sales - Retai'!F:F)</f>
        <v>2018</v>
      </c>
      <c r="B1700">
        <f>MONTH('Supermart Grocery Sales - Retai'!F:F)</f>
        <v>12</v>
      </c>
      <c r="C1700" t="str" cm="1">
        <f t="array" ref="C1700">CHOOSE(_xlfn.ANCHORARRAY(B1700), "Jan", "Feb", "Mar", "Apr", "May", "Jun", "Jul", "Aug", "Sep", "Oct", "Nov", "Dec")</f>
        <v>Dec</v>
      </c>
      <c r="D1700" t="str">
        <f>"Q"&amp;ROUNDUP(MONTH('Supermart Grocery Sales - Retai'!F1700)/3,0)</f>
        <v>Q4</v>
      </c>
      <c r="E1700">
        <f>tbl_DataModel[[#This Row],[Profit]]/tbl_DataModel[[#This Row],[Sales]]</f>
        <v>0.12000000000000001</v>
      </c>
      <c r="F1700">
        <v>2241</v>
      </c>
      <c r="G1700">
        <v>268.92</v>
      </c>
      <c r="H1700" t="s">
        <v>58</v>
      </c>
      <c r="I1700" t="s">
        <v>68</v>
      </c>
      <c r="J1700" t="s">
        <v>98</v>
      </c>
      <c r="K1700" t="s">
        <v>162</v>
      </c>
    </row>
    <row r="1701" spans="1:11" x14ac:dyDescent="0.3">
      <c r="A1701">
        <f>YEAR('Supermart Grocery Sales - Retai'!F:F)</f>
        <v>2016</v>
      </c>
      <c r="B1701">
        <f>MONTH('Supermart Grocery Sales - Retai'!F:F)</f>
        <v>1</v>
      </c>
      <c r="C1701" t="str" cm="1">
        <f t="array" ref="C1701">CHOOSE(_xlfn.ANCHORARRAY(B1701), "Jan", "Feb", "Mar", "Apr", "May", "Jun", "Jul", "Aug", "Sep", "Oct", "Nov", "Dec")</f>
        <v>Jan</v>
      </c>
      <c r="D1701" t="str">
        <f>"Q"&amp;ROUNDUP(MONTH('Supermart Grocery Sales - Retai'!F1701)/3,0)</f>
        <v>Q1</v>
      </c>
      <c r="E1701">
        <f>tbl_DataModel[[#This Row],[Profit]]/tbl_DataModel[[#This Row],[Sales]]</f>
        <v>0.32</v>
      </c>
      <c r="F1701">
        <v>1072</v>
      </c>
      <c r="G1701">
        <v>343.04</v>
      </c>
      <c r="H1701" t="s">
        <v>63</v>
      </c>
      <c r="I1701" t="s">
        <v>157</v>
      </c>
      <c r="J1701" t="s">
        <v>98</v>
      </c>
      <c r="K1701" t="s">
        <v>86</v>
      </c>
    </row>
    <row r="1702" spans="1:11" x14ac:dyDescent="0.3">
      <c r="A1702">
        <f>YEAR('Supermart Grocery Sales - Retai'!F:F)</f>
        <v>2018</v>
      </c>
      <c r="B1702">
        <f>MONTH('Supermart Grocery Sales - Retai'!F:F)</f>
        <v>11</v>
      </c>
      <c r="C1702" t="str" cm="1">
        <f t="array" ref="C1702">CHOOSE(_xlfn.ANCHORARRAY(B1702), "Jan", "Feb", "Mar", "Apr", "May", "Jun", "Jul", "Aug", "Sep", "Oct", "Nov", "Dec")</f>
        <v>Nov</v>
      </c>
      <c r="D1702" t="str">
        <f>"Q"&amp;ROUNDUP(MONTH('Supermart Grocery Sales - Retai'!F1702)/3,0)</f>
        <v>Q4</v>
      </c>
      <c r="E1702">
        <f>tbl_DataModel[[#This Row],[Profit]]/tbl_DataModel[[#This Row],[Sales]]</f>
        <v>0.37999999999999995</v>
      </c>
      <c r="F1702">
        <v>679</v>
      </c>
      <c r="G1702">
        <v>258.02</v>
      </c>
      <c r="H1702" t="s">
        <v>58</v>
      </c>
      <c r="I1702" t="s">
        <v>68</v>
      </c>
      <c r="J1702" t="s">
        <v>98</v>
      </c>
      <c r="K1702" t="s">
        <v>184</v>
      </c>
    </row>
    <row r="1703" spans="1:11" x14ac:dyDescent="0.3">
      <c r="A1703">
        <f>YEAR('Supermart Grocery Sales - Retai'!F:F)</f>
        <v>2015</v>
      </c>
      <c r="B1703">
        <f>MONTH('Supermart Grocery Sales - Retai'!F:F)</f>
        <v>8</v>
      </c>
      <c r="C1703" t="str" cm="1">
        <f t="array" ref="C1703">CHOOSE(_xlfn.ANCHORARRAY(B1703), "Jan", "Feb", "Mar", "Apr", "May", "Jun", "Jul", "Aug", "Sep", "Oct", "Nov", "Dec")</f>
        <v>Aug</v>
      </c>
      <c r="D1703" t="str">
        <f>"Q"&amp;ROUNDUP(MONTH('Supermart Grocery Sales - Retai'!F1703)/3,0)</f>
        <v>Q3</v>
      </c>
      <c r="E1703">
        <f>tbl_DataModel[[#This Row],[Profit]]/tbl_DataModel[[#This Row],[Sales]]</f>
        <v>0.14000000000000001</v>
      </c>
      <c r="F1703">
        <v>2278</v>
      </c>
      <c r="G1703">
        <v>318.92</v>
      </c>
      <c r="H1703" t="s">
        <v>13</v>
      </c>
      <c r="I1703" t="s">
        <v>195</v>
      </c>
      <c r="J1703" t="s">
        <v>98</v>
      </c>
      <c r="K1703" t="s">
        <v>120</v>
      </c>
    </row>
    <row r="1704" spans="1:11" x14ac:dyDescent="0.3">
      <c r="A1704">
        <f>YEAR('Supermart Grocery Sales - Retai'!F:F)</f>
        <v>2017</v>
      </c>
      <c r="B1704">
        <f>MONTH('Supermart Grocery Sales - Retai'!F:F)</f>
        <v>3</v>
      </c>
      <c r="C1704" t="str" cm="1">
        <f t="array" ref="C1704">CHOOSE(_xlfn.ANCHORARRAY(B1704), "Jan", "Feb", "Mar", "Apr", "May", "Jun", "Jul", "Aug", "Sep", "Oct", "Nov", "Dec")</f>
        <v>Mar</v>
      </c>
      <c r="D1704" t="str">
        <f>"Q"&amp;ROUNDUP(MONTH('Supermart Grocery Sales - Retai'!F1704)/3,0)</f>
        <v>Q1</v>
      </c>
      <c r="E1704">
        <f>tbl_DataModel[[#This Row],[Profit]]/tbl_DataModel[[#This Row],[Sales]]</f>
        <v>0.09</v>
      </c>
      <c r="F1704">
        <v>1170</v>
      </c>
      <c r="G1704">
        <v>105.3</v>
      </c>
      <c r="H1704" t="s">
        <v>63</v>
      </c>
      <c r="I1704" t="s">
        <v>75</v>
      </c>
      <c r="J1704" t="s">
        <v>98</v>
      </c>
      <c r="K1704" t="s">
        <v>197</v>
      </c>
    </row>
    <row r="1705" spans="1:11" x14ac:dyDescent="0.3">
      <c r="A1705">
        <f>YEAR('Supermart Grocery Sales - Retai'!F:F)</f>
        <v>2016</v>
      </c>
      <c r="B1705">
        <f>MONTH('Supermart Grocery Sales - Retai'!F:F)</f>
        <v>11</v>
      </c>
      <c r="C1705" t="str" cm="1">
        <f t="array" ref="C1705">CHOOSE(_xlfn.ANCHORARRAY(B1705), "Jan", "Feb", "Mar", "Apr", "May", "Jun", "Jul", "Aug", "Sep", "Oct", "Nov", "Dec")</f>
        <v>Nov</v>
      </c>
      <c r="D1705" t="str">
        <f>"Q"&amp;ROUNDUP(MONTH('Supermart Grocery Sales - Retai'!F1705)/3,0)</f>
        <v>Q4</v>
      </c>
      <c r="E1705">
        <f>tbl_DataModel[[#This Row],[Profit]]/tbl_DataModel[[#This Row],[Sales]]</f>
        <v>0.13</v>
      </c>
      <c r="F1705">
        <v>856</v>
      </c>
      <c r="G1705">
        <v>111.28</v>
      </c>
      <c r="H1705" t="s">
        <v>49</v>
      </c>
      <c r="I1705" t="s">
        <v>205</v>
      </c>
      <c r="J1705" t="s">
        <v>98</v>
      </c>
      <c r="K1705" t="s">
        <v>57</v>
      </c>
    </row>
    <row r="1706" spans="1:11" x14ac:dyDescent="0.3">
      <c r="A1706">
        <f>YEAR('Supermart Grocery Sales - Retai'!F:F)</f>
        <v>2018</v>
      </c>
      <c r="B1706">
        <f>MONTH('Supermart Grocery Sales - Retai'!F:F)</f>
        <v>8</v>
      </c>
      <c r="C1706" t="str" cm="1">
        <f t="array" ref="C1706">CHOOSE(_xlfn.ANCHORARRAY(B1706), "Jan", "Feb", "Mar", "Apr", "May", "Jun", "Jul", "Aug", "Sep", "Oct", "Nov", "Dec")</f>
        <v>Aug</v>
      </c>
      <c r="D1706" t="str">
        <f>"Q"&amp;ROUNDUP(MONTH('Supermart Grocery Sales - Retai'!F1706)/3,0)</f>
        <v>Q3</v>
      </c>
      <c r="E1706">
        <f>tbl_DataModel[[#This Row],[Profit]]/tbl_DataModel[[#This Row],[Sales]]</f>
        <v>0.19</v>
      </c>
      <c r="F1706">
        <v>519</v>
      </c>
      <c r="G1706">
        <v>98.61</v>
      </c>
      <c r="H1706" t="s">
        <v>13</v>
      </c>
      <c r="I1706" t="s">
        <v>79</v>
      </c>
      <c r="J1706" t="s">
        <v>98</v>
      </c>
      <c r="K1706" t="s">
        <v>90</v>
      </c>
    </row>
    <row r="1707" spans="1:11" x14ac:dyDescent="0.3">
      <c r="A1707">
        <f>YEAR('Supermart Grocery Sales - Retai'!F:F)</f>
        <v>2016</v>
      </c>
      <c r="B1707">
        <f>MONTH('Supermart Grocery Sales - Retai'!F:F)</f>
        <v>8</v>
      </c>
      <c r="C1707" t="str" cm="1">
        <f t="array" ref="C1707">CHOOSE(_xlfn.ANCHORARRAY(B1707), "Jan", "Feb", "Mar", "Apr", "May", "Jun", "Jul", "Aug", "Sep", "Oct", "Nov", "Dec")</f>
        <v>Aug</v>
      </c>
      <c r="D1707" t="str">
        <f>"Q"&amp;ROUNDUP(MONTH('Supermart Grocery Sales - Retai'!F1707)/3,0)</f>
        <v>Q3</v>
      </c>
      <c r="E1707">
        <f>tbl_DataModel[[#This Row],[Profit]]/tbl_DataModel[[#This Row],[Sales]]</f>
        <v>0.25</v>
      </c>
      <c r="F1707">
        <v>815</v>
      </c>
      <c r="G1707">
        <v>203.75</v>
      </c>
      <c r="H1707" t="s">
        <v>58</v>
      </c>
      <c r="I1707" t="s">
        <v>112</v>
      </c>
      <c r="J1707" t="s">
        <v>98</v>
      </c>
      <c r="K1707" t="s">
        <v>174</v>
      </c>
    </row>
    <row r="1708" spans="1:11" x14ac:dyDescent="0.3">
      <c r="A1708">
        <f>YEAR('Supermart Grocery Sales - Retai'!F:F)</f>
        <v>2017</v>
      </c>
      <c r="B1708">
        <f>MONTH('Supermart Grocery Sales - Retai'!F:F)</f>
        <v>3</v>
      </c>
      <c r="C1708" t="str" cm="1">
        <f t="array" ref="C1708">CHOOSE(_xlfn.ANCHORARRAY(B1708), "Jan", "Feb", "Mar", "Apr", "May", "Jun", "Jul", "Aug", "Sep", "Oct", "Nov", "Dec")</f>
        <v>Mar</v>
      </c>
      <c r="D1708" t="str">
        <f>"Q"&amp;ROUNDUP(MONTH('Supermart Grocery Sales - Retai'!F1708)/3,0)</f>
        <v>Q1</v>
      </c>
      <c r="E1708">
        <f>tbl_DataModel[[#This Row],[Profit]]/tbl_DataModel[[#This Row],[Sales]]</f>
        <v>0.25</v>
      </c>
      <c r="F1708">
        <v>1831</v>
      </c>
      <c r="G1708">
        <v>457.75</v>
      </c>
      <c r="H1708" t="s">
        <v>20</v>
      </c>
      <c r="I1708" t="s">
        <v>21</v>
      </c>
      <c r="J1708" t="s">
        <v>98</v>
      </c>
      <c r="K1708" t="s">
        <v>211</v>
      </c>
    </row>
    <row r="1709" spans="1:11" x14ac:dyDescent="0.3">
      <c r="A1709">
        <f>YEAR('Supermart Grocery Sales - Retai'!F:F)</f>
        <v>2017</v>
      </c>
      <c r="B1709">
        <f>MONTH('Supermart Grocery Sales - Retai'!F:F)</f>
        <v>9</v>
      </c>
      <c r="C1709" t="str" cm="1">
        <f t="array" ref="C1709">CHOOSE(_xlfn.ANCHORARRAY(B1709), "Jan", "Feb", "Mar", "Apr", "May", "Jun", "Jul", "Aug", "Sep", "Oct", "Nov", "Dec")</f>
        <v>Sep</v>
      </c>
      <c r="D1709" t="str">
        <f>"Q"&amp;ROUNDUP(MONTH('Supermart Grocery Sales - Retai'!F1709)/3,0)</f>
        <v>Q3</v>
      </c>
      <c r="E1709">
        <f>tbl_DataModel[[#This Row],[Profit]]/tbl_DataModel[[#This Row],[Sales]]</f>
        <v>0.06</v>
      </c>
      <c r="F1709">
        <v>2207</v>
      </c>
      <c r="G1709">
        <v>132.41999999999999</v>
      </c>
      <c r="H1709" t="s">
        <v>58</v>
      </c>
      <c r="I1709" t="s">
        <v>68</v>
      </c>
      <c r="J1709" t="s">
        <v>23</v>
      </c>
      <c r="K1709" t="s">
        <v>108</v>
      </c>
    </row>
    <row r="1710" spans="1:11" x14ac:dyDescent="0.3">
      <c r="A1710">
        <f>YEAR('Supermart Grocery Sales - Retai'!F:F)</f>
        <v>2017</v>
      </c>
      <c r="B1710">
        <f>MONTH('Supermart Grocery Sales - Retai'!F:F)</f>
        <v>7</v>
      </c>
      <c r="C1710" t="str" cm="1">
        <f t="array" ref="C1710">CHOOSE(_xlfn.ANCHORARRAY(B1710), "Jan", "Feb", "Mar", "Apr", "May", "Jun", "Jul", "Aug", "Sep", "Oct", "Nov", "Dec")</f>
        <v>Jul</v>
      </c>
      <c r="D1710" t="str">
        <f>"Q"&amp;ROUNDUP(MONTH('Supermart Grocery Sales - Retai'!F1710)/3,0)</f>
        <v>Q3</v>
      </c>
      <c r="E1710">
        <f>tbl_DataModel[[#This Row],[Profit]]/tbl_DataModel[[#This Row],[Sales]]</f>
        <v>0.13</v>
      </c>
      <c r="F1710">
        <v>1050</v>
      </c>
      <c r="G1710">
        <v>136.5</v>
      </c>
      <c r="H1710" t="s">
        <v>49</v>
      </c>
      <c r="I1710" t="s">
        <v>205</v>
      </c>
      <c r="J1710" t="s">
        <v>23</v>
      </c>
      <c r="K1710" t="s">
        <v>90</v>
      </c>
    </row>
    <row r="1711" spans="1:11" x14ac:dyDescent="0.3">
      <c r="A1711">
        <f>YEAR('Supermart Grocery Sales - Retai'!F:F)</f>
        <v>2018</v>
      </c>
      <c r="B1711">
        <f>MONTH('Supermart Grocery Sales - Retai'!F:F)</f>
        <v>7</v>
      </c>
      <c r="C1711" t="str" cm="1">
        <f t="array" ref="C1711">CHOOSE(_xlfn.ANCHORARRAY(B1711), "Jan", "Feb", "Mar", "Apr", "May", "Jun", "Jul", "Aug", "Sep", "Oct", "Nov", "Dec")</f>
        <v>Jul</v>
      </c>
      <c r="D1711" t="str">
        <f>"Q"&amp;ROUNDUP(MONTH('Supermart Grocery Sales - Retai'!F1711)/3,0)</f>
        <v>Q3</v>
      </c>
      <c r="E1711">
        <f>tbl_DataModel[[#This Row],[Profit]]/tbl_DataModel[[#This Row],[Sales]]</f>
        <v>0.39</v>
      </c>
      <c r="F1711">
        <v>973</v>
      </c>
      <c r="G1711">
        <v>379.47</v>
      </c>
      <c r="H1711" t="s">
        <v>63</v>
      </c>
      <c r="I1711" t="s">
        <v>157</v>
      </c>
      <c r="J1711" t="s">
        <v>23</v>
      </c>
      <c r="K1711" t="s">
        <v>36</v>
      </c>
    </row>
    <row r="1712" spans="1:11" x14ac:dyDescent="0.3">
      <c r="A1712">
        <f>YEAR('Supermart Grocery Sales - Retai'!F:F)</f>
        <v>2015</v>
      </c>
      <c r="B1712">
        <f>MONTH('Supermart Grocery Sales - Retai'!F:F)</f>
        <v>6</v>
      </c>
      <c r="C1712" t="str" cm="1">
        <f t="array" ref="C1712">CHOOSE(_xlfn.ANCHORARRAY(B1712), "Jan", "Feb", "Mar", "Apr", "May", "Jun", "Jul", "Aug", "Sep", "Oct", "Nov", "Dec")</f>
        <v>Jun</v>
      </c>
      <c r="D1712" t="str">
        <f>"Q"&amp;ROUNDUP(MONTH('Supermart Grocery Sales - Retai'!F1712)/3,0)</f>
        <v>Q2</v>
      </c>
      <c r="E1712">
        <f>tbl_DataModel[[#This Row],[Profit]]/tbl_DataModel[[#This Row],[Sales]]</f>
        <v>0.26</v>
      </c>
      <c r="F1712">
        <v>1624</v>
      </c>
      <c r="G1712">
        <v>422.24</v>
      </c>
      <c r="H1712" t="s">
        <v>32</v>
      </c>
      <c r="I1712" t="s">
        <v>33</v>
      </c>
      <c r="J1712" t="s">
        <v>23</v>
      </c>
      <c r="K1712" t="s">
        <v>130</v>
      </c>
    </row>
    <row r="1713" spans="1:11" x14ac:dyDescent="0.3">
      <c r="A1713">
        <f>YEAR('Supermart Grocery Sales - Retai'!F:F)</f>
        <v>2015</v>
      </c>
      <c r="B1713">
        <f>MONTH('Supermart Grocery Sales - Retai'!F:F)</f>
        <v>7</v>
      </c>
      <c r="C1713" t="str" cm="1">
        <f t="array" ref="C1713">CHOOSE(_xlfn.ANCHORARRAY(B1713), "Jan", "Feb", "Mar", "Apr", "May", "Jun", "Jul", "Aug", "Sep", "Oct", "Nov", "Dec")</f>
        <v>Jul</v>
      </c>
      <c r="D1713" t="str">
        <f>"Q"&amp;ROUNDUP(MONTH('Supermart Grocery Sales - Retai'!F1713)/3,0)</f>
        <v>Q3</v>
      </c>
      <c r="E1713">
        <f>tbl_DataModel[[#This Row],[Profit]]/tbl_DataModel[[#This Row],[Sales]]</f>
        <v>0.44</v>
      </c>
      <c r="F1713">
        <v>1660</v>
      </c>
      <c r="G1713">
        <v>730.4</v>
      </c>
      <c r="H1713" t="s">
        <v>58</v>
      </c>
      <c r="I1713" t="s">
        <v>68</v>
      </c>
      <c r="J1713" t="s">
        <v>23</v>
      </c>
      <c r="K1713" t="s">
        <v>86</v>
      </c>
    </row>
    <row r="1714" spans="1:11" x14ac:dyDescent="0.3">
      <c r="A1714">
        <f>YEAR('Supermart Grocery Sales - Retai'!F:F)</f>
        <v>2016</v>
      </c>
      <c r="B1714">
        <f>MONTH('Supermart Grocery Sales - Retai'!F:F)</f>
        <v>4</v>
      </c>
      <c r="C1714" t="str" cm="1">
        <f t="array" ref="C1714">CHOOSE(_xlfn.ANCHORARRAY(B1714), "Jan", "Feb", "Mar", "Apr", "May", "Jun", "Jul", "Aug", "Sep", "Oct", "Nov", "Dec")</f>
        <v>Apr</v>
      </c>
      <c r="D1714" t="str">
        <f>"Q"&amp;ROUNDUP(MONTH('Supermart Grocery Sales - Retai'!F1714)/3,0)</f>
        <v>Q2</v>
      </c>
      <c r="E1714">
        <f>tbl_DataModel[[#This Row],[Profit]]/tbl_DataModel[[#This Row],[Sales]]</f>
        <v>0.29000000000000004</v>
      </c>
      <c r="F1714">
        <v>993</v>
      </c>
      <c r="G1714">
        <v>287.97000000000003</v>
      </c>
      <c r="H1714" t="s">
        <v>58</v>
      </c>
      <c r="I1714" t="s">
        <v>59</v>
      </c>
      <c r="J1714" t="s">
        <v>23</v>
      </c>
      <c r="K1714" t="s">
        <v>74</v>
      </c>
    </row>
    <row r="1715" spans="1:11" x14ac:dyDescent="0.3">
      <c r="A1715">
        <f>YEAR('Supermart Grocery Sales - Retai'!F:F)</f>
        <v>2016</v>
      </c>
      <c r="B1715">
        <f>MONTH('Supermart Grocery Sales - Retai'!F:F)</f>
        <v>6</v>
      </c>
      <c r="C1715" t="str" cm="1">
        <f t="array" ref="C1715">CHOOSE(_xlfn.ANCHORARRAY(B1715), "Jan", "Feb", "Mar", "Apr", "May", "Jun", "Jul", "Aug", "Sep", "Oct", "Nov", "Dec")</f>
        <v>Jun</v>
      </c>
      <c r="D1715" t="str">
        <f>"Q"&amp;ROUNDUP(MONTH('Supermart Grocery Sales - Retai'!F1715)/3,0)</f>
        <v>Q2</v>
      </c>
      <c r="E1715">
        <f>tbl_DataModel[[#This Row],[Profit]]/tbl_DataModel[[#This Row],[Sales]]</f>
        <v>0.36</v>
      </c>
      <c r="F1715">
        <v>2309</v>
      </c>
      <c r="G1715">
        <v>831.24</v>
      </c>
      <c r="H1715" t="s">
        <v>63</v>
      </c>
      <c r="I1715" t="s">
        <v>64</v>
      </c>
      <c r="J1715" t="s">
        <v>23</v>
      </c>
      <c r="K1715" t="s">
        <v>78</v>
      </c>
    </row>
    <row r="1716" spans="1:11" x14ac:dyDescent="0.3">
      <c r="A1716">
        <f>YEAR('Supermart Grocery Sales - Retai'!F:F)</f>
        <v>2016</v>
      </c>
      <c r="B1716">
        <f>MONTH('Supermart Grocery Sales - Retai'!F:F)</f>
        <v>9</v>
      </c>
      <c r="C1716" t="str" cm="1">
        <f t="array" ref="C1716">CHOOSE(_xlfn.ANCHORARRAY(B1716), "Jan", "Feb", "Mar", "Apr", "May", "Jun", "Jul", "Aug", "Sep", "Oct", "Nov", "Dec")</f>
        <v>Sep</v>
      </c>
      <c r="D1716" t="str">
        <f>"Q"&amp;ROUNDUP(MONTH('Supermart Grocery Sales - Retai'!F1716)/3,0)</f>
        <v>Q3</v>
      </c>
      <c r="E1716">
        <f>tbl_DataModel[[#This Row],[Profit]]/tbl_DataModel[[#This Row],[Sales]]</f>
        <v>0.16</v>
      </c>
      <c r="F1716">
        <v>1959</v>
      </c>
      <c r="G1716">
        <v>313.44</v>
      </c>
      <c r="H1716" t="s">
        <v>32</v>
      </c>
      <c r="I1716" t="s">
        <v>46</v>
      </c>
      <c r="J1716" t="s">
        <v>23</v>
      </c>
      <c r="K1716" t="s">
        <v>67</v>
      </c>
    </row>
    <row r="1717" spans="1:11" x14ac:dyDescent="0.3">
      <c r="A1717">
        <f>YEAR('Supermart Grocery Sales - Retai'!F:F)</f>
        <v>2016</v>
      </c>
      <c r="B1717">
        <f>MONTH('Supermart Grocery Sales - Retai'!F:F)</f>
        <v>11</v>
      </c>
      <c r="C1717" t="str" cm="1">
        <f t="array" ref="C1717">CHOOSE(_xlfn.ANCHORARRAY(B1717), "Jan", "Feb", "Mar", "Apr", "May", "Jun", "Jul", "Aug", "Sep", "Oct", "Nov", "Dec")</f>
        <v>Nov</v>
      </c>
      <c r="D1717" t="str">
        <f>"Q"&amp;ROUNDUP(MONTH('Supermart Grocery Sales - Retai'!F1717)/3,0)</f>
        <v>Q4</v>
      </c>
      <c r="E1717">
        <f>tbl_DataModel[[#This Row],[Profit]]/tbl_DataModel[[#This Row],[Sales]]</f>
        <v>0.42</v>
      </c>
      <c r="F1717">
        <v>2276</v>
      </c>
      <c r="G1717">
        <v>955.92</v>
      </c>
      <c r="H1717" t="s">
        <v>58</v>
      </c>
      <c r="I1717" t="s">
        <v>112</v>
      </c>
      <c r="J1717" t="s">
        <v>23</v>
      </c>
      <c r="K1717" t="s">
        <v>184</v>
      </c>
    </row>
    <row r="1718" spans="1:11" x14ac:dyDescent="0.3">
      <c r="A1718">
        <f>YEAR('Supermart Grocery Sales - Retai'!F:F)</f>
        <v>2018</v>
      </c>
      <c r="B1718">
        <f>MONTH('Supermart Grocery Sales - Retai'!F:F)</f>
        <v>7</v>
      </c>
      <c r="C1718" t="str" cm="1">
        <f t="array" ref="C1718">CHOOSE(_xlfn.ANCHORARRAY(B1718), "Jan", "Feb", "Mar", "Apr", "May", "Jun", "Jul", "Aug", "Sep", "Oct", "Nov", "Dec")</f>
        <v>Jul</v>
      </c>
      <c r="D1718" t="str">
        <f>"Q"&amp;ROUNDUP(MONTH('Supermart Grocery Sales - Retai'!F1718)/3,0)</f>
        <v>Q3</v>
      </c>
      <c r="E1718">
        <f>tbl_DataModel[[#This Row],[Profit]]/tbl_DataModel[[#This Row],[Sales]]</f>
        <v>0.25</v>
      </c>
      <c r="F1718">
        <v>1438</v>
      </c>
      <c r="G1718">
        <v>359.5</v>
      </c>
      <c r="H1718" t="s">
        <v>32</v>
      </c>
      <c r="I1718" t="s">
        <v>46</v>
      </c>
      <c r="J1718" t="s">
        <v>23</v>
      </c>
      <c r="K1718" t="s">
        <v>19</v>
      </c>
    </row>
    <row r="1719" spans="1:11" x14ac:dyDescent="0.3">
      <c r="A1719">
        <f>YEAR('Supermart Grocery Sales - Retai'!F:F)</f>
        <v>2015</v>
      </c>
      <c r="B1719">
        <f>MONTH('Supermart Grocery Sales - Retai'!F:F)</f>
        <v>1</v>
      </c>
      <c r="C1719" t="str" cm="1">
        <f t="array" ref="C1719">CHOOSE(_xlfn.ANCHORARRAY(B1719), "Jan", "Feb", "Mar", "Apr", "May", "Jun", "Jul", "Aug", "Sep", "Oct", "Nov", "Dec")</f>
        <v>Jan</v>
      </c>
      <c r="D1719" t="str">
        <f>"Q"&amp;ROUNDUP(MONTH('Supermart Grocery Sales - Retai'!F1719)/3,0)</f>
        <v>Q1</v>
      </c>
      <c r="E1719">
        <f>tbl_DataModel[[#This Row],[Profit]]/tbl_DataModel[[#This Row],[Sales]]</f>
        <v>0.28000000000000003</v>
      </c>
      <c r="F1719">
        <v>603</v>
      </c>
      <c r="G1719">
        <v>168.84</v>
      </c>
      <c r="H1719" t="s">
        <v>20</v>
      </c>
      <c r="I1719" t="s">
        <v>91</v>
      </c>
      <c r="J1719" t="s">
        <v>23</v>
      </c>
      <c r="K1719" t="s">
        <v>139</v>
      </c>
    </row>
    <row r="1720" spans="1:11" x14ac:dyDescent="0.3">
      <c r="A1720">
        <f>YEAR('Supermart Grocery Sales - Retai'!F:F)</f>
        <v>2017</v>
      </c>
      <c r="B1720">
        <f>MONTH('Supermart Grocery Sales - Retai'!F:F)</f>
        <v>8</v>
      </c>
      <c r="C1720" t="str" cm="1">
        <f t="array" ref="C1720">CHOOSE(_xlfn.ANCHORARRAY(B1720), "Jan", "Feb", "Mar", "Apr", "May", "Jun", "Jul", "Aug", "Sep", "Oct", "Nov", "Dec")</f>
        <v>Aug</v>
      </c>
      <c r="D1720" t="str">
        <f>"Q"&amp;ROUNDUP(MONTH('Supermart Grocery Sales - Retai'!F1720)/3,0)</f>
        <v>Q3</v>
      </c>
      <c r="E1720">
        <f>tbl_DataModel[[#This Row],[Profit]]/tbl_DataModel[[#This Row],[Sales]]</f>
        <v>0.34</v>
      </c>
      <c r="F1720">
        <v>995</v>
      </c>
      <c r="G1720">
        <v>338.3</v>
      </c>
      <c r="H1720" t="s">
        <v>20</v>
      </c>
      <c r="I1720" t="s">
        <v>21</v>
      </c>
      <c r="J1720" t="s">
        <v>23</v>
      </c>
      <c r="K1720" t="s">
        <v>211</v>
      </c>
    </row>
    <row r="1721" spans="1:11" x14ac:dyDescent="0.3">
      <c r="A1721">
        <f>YEAR('Supermart Grocery Sales - Retai'!F:F)</f>
        <v>2016</v>
      </c>
      <c r="B1721">
        <f>MONTH('Supermart Grocery Sales - Retai'!F:F)</f>
        <v>9</v>
      </c>
      <c r="C1721" t="str" cm="1">
        <f t="array" ref="C1721">CHOOSE(_xlfn.ANCHORARRAY(B1721), "Jan", "Feb", "Mar", "Apr", "May", "Jun", "Jul", "Aug", "Sep", "Oct", "Nov", "Dec")</f>
        <v>Sep</v>
      </c>
      <c r="D1721" t="str">
        <f>"Q"&amp;ROUNDUP(MONTH('Supermart Grocery Sales - Retai'!F1721)/3,0)</f>
        <v>Q3</v>
      </c>
      <c r="E1721">
        <f>tbl_DataModel[[#This Row],[Profit]]/tbl_DataModel[[#This Row],[Sales]]</f>
        <v>0.17</v>
      </c>
      <c r="F1721">
        <v>1054</v>
      </c>
      <c r="G1721">
        <v>179.18</v>
      </c>
      <c r="H1721" t="s">
        <v>49</v>
      </c>
      <c r="I1721" t="s">
        <v>205</v>
      </c>
      <c r="J1721" t="s">
        <v>23</v>
      </c>
      <c r="K1721" t="s">
        <v>162</v>
      </c>
    </row>
    <row r="1722" spans="1:11" x14ac:dyDescent="0.3">
      <c r="A1722">
        <f>YEAR('Supermart Grocery Sales - Retai'!F:F)</f>
        <v>2015</v>
      </c>
      <c r="B1722">
        <f>MONTH('Supermart Grocery Sales - Retai'!F:F)</f>
        <v>7</v>
      </c>
      <c r="C1722" t="str" cm="1">
        <f t="array" ref="C1722">CHOOSE(_xlfn.ANCHORARRAY(B1722), "Jan", "Feb", "Mar", "Apr", "May", "Jun", "Jul", "Aug", "Sep", "Oct", "Nov", "Dec")</f>
        <v>Jul</v>
      </c>
      <c r="D1722" t="str">
        <f>"Q"&amp;ROUNDUP(MONTH('Supermart Grocery Sales - Retai'!F1722)/3,0)</f>
        <v>Q3</v>
      </c>
      <c r="E1722">
        <f>tbl_DataModel[[#This Row],[Profit]]/tbl_DataModel[[#This Row],[Sales]]</f>
        <v>0.33</v>
      </c>
      <c r="F1722">
        <v>1532</v>
      </c>
      <c r="G1722">
        <v>505.56</v>
      </c>
      <c r="H1722" t="s">
        <v>26</v>
      </c>
      <c r="I1722" t="s">
        <v>37</v>
      </c>
      <c r="J1722" t="s">
        <v>23</v>
      </c>
      <c r="K1722" t="s">
        <v>162</v>
      </c>
    </row>
    <row r="1723" spans="1:11" x14ac:dyDescent="0.3">
      <c r="A1723">
        <f>YEAR('Supermart Grocery Sales - Retai'!F:F)</f>
        <v>2017</v>
      </c>
      <c r="B1723">
        <f>MONTH('Supermart Grocery Sales - Retai'!F:F)</f>
        <v>9</v>
      </c>
      <c r="C1723" t="str" cm="1">
        <f t="array" ref="C1723">CHOOSE(_xlfn.ANCHORARRAY(B1723), "Jan", "Feb", "Mar", "Apr", "May", "Jun", "Jul", "Aug", "Sep", "Oct", "Nov", "Dec")</f>
        <v>Sep</v>
      </c>
      <c r="D1723" t="str">
        <f>"Q"&amp;ROUNDUP(MONTH('Supermart Grocery Sales - Retai'!F1723)/3,0)</f>
        <v>Q3</v>
      </c>
      <c r="E1723">
        <f>tbl_DataModel[[#This Row],[Profit]]/tbl_DataModel[[#This Row],[Sales]]</f>
        <v>0.45</v>
      </c>
      <c r="F1723">
        <v>1896</v>
      </c>
      <c r="G1723">
        <v>853.2</v>
      </c>
      <c r="H1723" t="s">
        <v>63</v>
      </c>
      <c r="I1723" t="s">
        <v>64</v>
      </c>
      <c r="J1723" t="s">
        <v>23</v>
      </c>
      <c r="K1723" t="s">
        <v>12</v>
      </c>
    </row>
    <row r="1724" spans="1:11" x14ac:dyDescent="0.3">
      <c r="A1724">
        <f>YEAR('Supermart Grocery Sales - Retai'!F:F)</f>
        <v>2016</v>
      </c>
      <c r="B1724">
        <f>MONTH('Supermart Grocery Sales - Retai'!F:F)</f>
        <v>4</v>
      </c>
      <c r="C1724" t="str" cm="1">
        <f t="array" ref="C1724">CHOOSE(_xlfn.ANCHORARRAY(B1724), "Jan", "Feb", "Mar", "Apr", "May", "Jun", "Jul", "Aug", "Sep", "Oct", "Nov", "Dec")</f>
        <v>Apr</v>
      </c>
      <c r="D1724" t="str">
        <f>"Q"&amp;ROUNDUP(MONTH('Supermart Grocery Sales - Retai'!F1724)/3,0)</f>
        <v>Q2</v>
      </c>
      <c r="E1724">
        <f>tbl_DataModel[[#This Row],[Profit]]/tbl_DataModel[[#This Row],[Sales]]</f>
        <v>0.25</v>
      </c>
      <c r="F1724">
        <v>758</v>
      </c>
      <c r="G1724">
        <v>189.5</v>
      </c>
      <c r="H1724" t="s">
        <v>13</v>
      </c>
      <c r="I1724" t="s">
        <v>14</v>
      </c>
      <c r="J1724" t="s">
        <v>23</v>
      </c>
      <c r="K1724" t="s">
        <v>135</v>
      </c>
    </row>
    <row r="1725" spans="1:11" x14ac:dyDescent="0.3">
      <c r="A1725">
        <f>YEAR('Supermart Grocery Sales - Retai'!F:F)</f>
        <v>2016</v>
      </c>
      <c r="B1725">
        <f>MONTH('Supermart Grocery Sales - Retai'!F:F)</f>
        <v>6</v>
      </c>
      <c r="C1725" t="str" cm="1">
        <f t="array" ref="C1725">CHOOSE(_xlfn.ANCHORARRAY(B1725), "Jan", "Feb", "Mar", "Apr", "May", "Jun", "Jul", "Aug", "Sep", "Oct", "Nov", "Dec")</f>
        <v>Jun</v>
      </c>
      <c r="D1725" t="str">
        <f>"Q"&amp;ROUNDUP(MONTH('Supermart Grocery Sales - Retai'!F1725)/3,0)</f>
        <v>Q2</v>
      </c>
      <c r="E1725">
        <f>tbl_DataModel[[#This Row],[Profit]]/tbl_DataModel[[#This Row],[Sales]]</f>
        <v>0.36</v>
      </c>
      <c r="F1725">
        <v>1321</v>
      </c>
      <c r="G1725">
        <v>475.56</v>
      </c>
      <c r="H1725" t="s">
        <v>13</v>
      </c>
      <c r="I1725" t="s">
        <v>195</v>
      </c>
      <c r="J1725" t="s">
        <v>23</v>
      </c>
      <c r="K1725" t="s">
        <v>165</v>
      </c>
    </row>
    <row r="1726" spans="1:11" x14ac:dyDescent="0.3">
      <c r="A1726">
        <f>YEAR('Supermart Grocery Sales - Retai'!F:F)</f>
        <v>2017</v>
      </c>
      <c r="B1726">
        <f>MONTH('Supermart Grocery Sales - Retai'!F:F)</f>
        <v>9</v>
      </c>
      <c r="C1726" t="str" cm="1">
        <f t="array" ref="C1726">CHOOSE(_xlfn.ANCHORARRAY(B1726), "Jan", "Feb", "Mar", "Apr", "May", "Jun", "Jul", "Aug", "Sep", "Oct", "Nov", "Dec")</f>
        <v>Sep</v>
      </c>
      <c r="D1726" t="str">
        <f>"Q"&amp;ROUNDUP(MONTH('Supermart Grocery Sales - Retai'!F1726)/3,0)</f>
        <v>Q3</v>
      </c>
      <c r="E1726">
        <f>tbl_DataModel[[#This Row],[Profit]]/tbl_DataModel[[#This Row],[Sales]]</f>
        <v>0.1</v>
      </c>
      <c r="F1726">
        <v>1559</v>
      </c>
      <c r="G1726">
        <v>155.9</v>
      </c>
      <c r="H1726" t="s">
        <v>32</v>
      </c>
      <c r="I1726" t="s">
        <v>33</v>
      </c>
      <c r="J1726" t="s">
        <v>23</v>
      </c>
      <c r="K1726" t="s">
        <v>81</v>
      </c>
    </row>
    <row r="1727" spans="1:11" x14ac:dyDescent="0.3">
      <c r="A1727">
        <f>YEAR('Supermart Grocery Sales - Retai'!F:F)</f>
        <v>2017</v>
      </c>
      <c r="B1727">
        <f>MONTH('Supermart Grocery Sales - Retai'!F:F)</f>
        <v>2</v>
      </c>
      <c r="C1727" t="str" cm="1">
        <f t="array" ref="C1727">CHOOSE(_xlfn.ANCHORARRAY(B1727), "Jan", "Feb", "Mar", "Apr", "May", "Jun", "Jul", "Aug", "Sep", "Oct", "Nov", "Dec")</f>
        <v>Feb</v>
      </c>
      <c r="D1727" t="str">
        <f>"Q"&amp;ROUNDUP(MONTH('Supermart Grocery Sales - Retai'!F1727)/3,0)</f>
        <v>Q1</v>
      </c>
      <c r="E1727">
        <f>tbl_DataModel[[#This Row],[Profit]]/tbl_DataModel[[#This Row],[Sales]]</f>
        <v>0.32</v>
      </c>
      <c r="F1727">
        <v>2450</v>
      </c>
      <c r="G1727">
        <v>784</v>
      </c>
      <c r="H1727" t="s">
        <v>32</v>
      </c>
      <c r="I1727" t="s">
        <v>46</v>
      </c>
      <c r="J1727" t="s">
        <v>23</v>
      </c>
      <c r="K1727" t="s">
        <v>111</v>
      </c>
    </row>
    <row r="1728" spans="1:11" x14ac:dyDescent="0.3">
      <c r="A1728">
        <f>YEAR('Supermart Grocery Sales - Retai'!F:F)</f>
        <v>2018</v>
      </c>
      <c r="B1728">
        <f>MONTH('Supermart Grocery Sales - Retai'!F:F)</f>
        <v>12</v>
      </c>
      <c r="C1728" t="str" cm="1">
        <f t="array" ref="C1728">CHOOSE(_xlfn.ANCHORARRAY(B1728), "Jan", "Feb", "Mar", "Apr", "May", "Jun", "Jul", "Aug", "Sep", "Oct", "Nov", "Dec")</f>
        <v>Dec</v>
      </c>
      <c r="D1728" t="str">
        <f>"Q"&amp;ROUNDUP(MONTH('Supermart Grocery Sales - Retai'!F1728)/3,0)</f>
        <v>Q4</v>
      </c>
      <c r="E1728">
        <f>tbl_DataModel[[#This Row],[Profit]]/tbl_DataModel[[#This Row],[Sales]]</f>
        <v>0.43</v>
      </c>
      <c r="F1728">
        <v>988</v>
      </c>
      <c r="G1728">
        <v>424.84</v>
      </c>
      <c r="H1728" t="s">
        <v>13</v>
      </c>
      <c r="I1728" t="s">
        <v>14</v>
      </c>
      <c r="J1728" t="s">
        <v>23</v>
      </c>
      <c r="K1728" t="s">
        <v>184</v>
      </c>
    </row>
    <row r="1729" spans="1:11" x14ac:dyDescent="0.3">
      <c r="A1729">
        <f>YEAR('Supermart Grocery Sales - Retai'!F:F)</f>
        <v>2016</v>
      </c>
      <c r="B1729">
        <f>MONTH('Supermart Grocery Sales - Retai'!F:F)</f>
        <v>9</v>
      </c>
      <c r="C1729" t="str" cm="1">
        <f t="array" ref="C1729">CHOOSE(_xlfn.ANCHORARRAY(B1729), "Jan", "Feb", "Mar", "Apr", "May", "Jun", "Jul", "Aug", "Sep", "Oct", "Nov", "Dec")</f>
        <v>Sep</v>
      </c>
      <c r="D1729" t="str">
        <f>"Q"&amp;ROUNDUP(MONTH('Supermart Grocery Sales - Retai'!F1729)/3,0)</f>
        <v>Q3</v>
      </c>
      <c r="E1729">
        <f>tbl_DataModel[[#This Row],[Profit]]/tbl_DataModel[[#This Row],[Sales]]</f>
        <v>0.27</v>
      </c>
      <c r="F1729">
        <v>1998</v>
      </c>
      <c r="G1729">
        <v>539.46</v>
      </c>
      <c r="H1729" t="s">
        <v>58</v>
      </c>
      <c r="I1729" t="s">
        <v>112</v>
      </c>
      <c r="J1729" t="s">
        <v>23</v>
      </c>
      <c r="K1729" t="s">
        <v>45</v>
      </c>
    </row>
    <row r="1730" spans="1:11" x14ac:dyDescent="0.3">
      <c r="A1730">
        <f>YEAR('Supermart Grocery Sales - Retai'!F:F)</f>
        <v>2015</v>
      </c>
      <c r="B1730">
        <f>MONTH('Supermart Grocery Sales - Retai'!F:F)</f>
        <v>1</v>
      </c>
      <c r="C1730" t="str" cm="1">
        <f t="array" ref="C1730">CHOOSE(_xlfn.ANCHORARRAY(B1730), "Jan", "Feb", "Mar", "Apr", "May", "Jun", "Jul", "Aug", "Sep", "Oct", "Nov", "Dec")</f>
        <v>Jan</v>
      </c>
      <c r="D1730" t="str">
        <f>"Q"&amp;ROUNDUP(MONTH('Supermart Grocery Sales - Retai'!F1730)/3,0)</f>
        <v>Q1</v>
      </c>
      <c r="E1730">
        <f>tbl_DataModel[[#This Row],[Profit]]/tbl_DataModel[[#This Row],[Sales]]</f>
        <v>0.23</v>
      </c>
      <c r="F1730">
        <v>1813</v>
      </c>
      <c r="G1730">
        <v>416.99</v>
      </c>
      <c r="H1730" t="s">
        <v>13</v>
      </c>
      <c r="I1730" t="s">
        <v>195</v>
      </c>
      <c r="J1730" t="s">
        <v>23</v>
      </c>
      <c r="K1730" t="s">
        <v>191</v>
      </c>
    </row>
    <row r="1731" spans="1:11" x14ac:dyDescent="0.3">
      <c r="A1731">
        <f>YEAR('Supermart Grocery Sales - Retai'!F:F)</f>
        <v>2018</v>
      </c>
      <c r="B1731">
        <f>MONTH('Supermart Grocery Sales - Retai'!F:F)</f>
        <v>1</v>
      </c>
      <c r="C1731" t="str" cm="1">
        <f t="array" ref="C1731">CHOOSE(_xlfn.ANCHORARRAY(B1731), "Jan", "Feb", "Mar", "Apr", "May", "Jun", "Jul", "Aug", "Sep", "Oct", "Nov", "Dec")</f>
        <v>Jan</v>
      </c>
      <c r="D1731" t="str">
        <f>"Q"&amp;ROUNDUP(MONTH('Supermart Grocery Sales - Retai'!F1731)/3,0)</f>
        <v>Q1</v>
      </c>
      <c r="E1731">
        <f>tbl_DataModel[[#This Row],[Profit]]/tbl_DataModel[[#This Row],[Sales]]</f>
        <v>0.38</v>
      </c>
      <c r="F1731">
        <v>1046</v>
      </c>
      <c r="G1731">
        <v>397.48</v>
      </c>
      <c r="H1731" t="s">
        <v>58</v>
      </c>
      <c r="I1731" t="s">
        <v>68</v>
      </c>
      <c r="J1731" t="s">
        <v>23</v>
      </c>
      <c r="K1731" t="s">
        <v>31</v>
      </c>
    </row>
    <row r="1732" spans="1:11" x14ac:dyDescent="0.3">
      <c r="A1732">
        <f>YEAR('Supermart Grocery Sales - Retai'!F:F)</f>
        <v>2017</v>
      </c>
      <c r="B1732">
        <f>MONTH('Supermart Grocery Sales - Retai'!F:F)</f>
        <v>2</v>
      </c>
      <c r="C1732" t="str" cm="1">
        <f t="array" ref="C1732">CHOOSE(_xlfn.ANCHORARRAY(B1732), "Jan", "Feb", "Mar", "Apr", "May", "Jun", "Jul", "Aug", "Sep", "Oct", "Nov", "Dec")</f>
        <v>Feb</v>
      </c>
      <c r="D1732" t="str">
        <f>"Q"&amp;ROUNDUP(MONTH('Supermart Grocery Sales - Retai'!F1732)/3,0)</f>
        <v>Q1</v>
      </c>
      <c r="E1732">
        <f>tbl_DataModel[[#This Row],[Profit]]/tbl_DataModel[[#This Row],[Sales]]</f>
        <v>0.42</v>
      </c>
      <c r="F1732">
        <v>940</v>
      </c>
      <c r="G1732">
        <v>394.8</v>
      </c>
      <c r="H1732" t="s">
        <v>13</v>
      </c>
      <c r="I1732" t="s">
        <v>14</v>
      </c>
      <c r="J1732" t="s">
        <v>23</v>
      </c>
      <c r="K1732" t="s">
        <v>86</v>
      </c>
    </row>
    <row r="1733" spans="1:11" x14ac:dyDescent="0.3">
      <c r="A1733">
        <f>YEAR('Supermart Grocery Sales - Retai'!F:F)</f>
        <v>2017</v>
      </c>
      <c r="B1733">
        <f>MONTH('Supermart Grocery Sales - Retai'!F:F)</f>
        <v>4</v>
      </c>
      <c r="C1733" t="str" cm="1">
        <f t="array" ref="C1733">CHOOSE(_xlfn.ANCHORARRAY(B1733), "Jan", "Feb", "Mar", "Apr", "May", "Jun", "Jul", "Aug", "Sep", "Oct", "Nov", "Dec")</f>
        <v>Apr</v>
      </c>
      <c r="D1733" t="str">
        <f>"Q"&amp;ROUNDUP(MONTH('Supermart Grocery Sales - Retai'!F1733)/3,0)</f>
        <v>Q2</v>
      </c>
      <c r="E1733">
        <f>tbl_DataModel[[#This Row],[Profit]]/tbl_DataModel[[#This Row],[Sales]]</f>
        <v>6.0000000000000005E-2</v>
      </c>
      <c r="F1733">
        <v>604</v>
      </c>
      <c r="G1733">
        <v>36.24</v>
      </c>
      <c r="H1733" t="s">
        <v>26</v>
      </c>
      <c r="I1733" t="s">
        <v>201</v>
      </c>
      <c r="J1733" t="s">
        <v>23</v>
      </c>
      <c r="K1733" t="s">
        <v>125</v>
      </c>
    </row>
    <row r="1734" spans="1:11" x14ac:dyDescent="0.3">
      <c r="A1734">
        <f>YEAR('Supermart Grocery Sales - Retai'!F:F)</f>
        <v>2017</v>
      </c>
      <c r="B1734">
        <f>MONTH('Supermart Grocery Sales - Retai'!F:F)</f>
        <v>7</v>
      </c>
      <c r="C1734" t="str" cm="1">
        <f t="array" ref="C1734">CHOOSE(_xlfn.ANCHORARRAY(B1734), "Jan", "Feb", "Mar", "Apr", "May", "Jun", "Jul", "Aug", "Sep", "Oct", "Nov", "Dec")</f>
        <v>Jul</v>
      </c>
      <c r="D1734" t="str">
        <f>"Q"&amp;ROUNDUP(MONTH('Supermart Grocery Sales - Retai'!F1734)/3,0)</f>
        <v>Q3</v>
      </c>
      <c r="E1734">
        <f>tbl_DataModel[[#This Row],[Profit]]/tbl_DataModel[[#This Row],[Sales]]</f>
        <v>0.33</v>
      </c>
      <c r="F1734">
        <v>536</v>
      </c>
      <c r="G1734">
        <v>176.88</v>
      </c>
      <c r="H1734" t="s">
        <v>63</v>
      </c>
      <c r="I1734" t="s">
        <v>87</v>
      </c>
      <c r="J1734" t="s">
        <v>23</v>
      </c>
      <c r="K1734" t="s">
        <v>36</v>
      </c>
    </row>
    <row r="1735" spans="1:11" x14ac:dyDescent="0.3">
      <c r="A1735">
        <f>YEAR('Supermart Grocery Sales - Retai'!F:F)</f>
        <v>2018</v>
      </c>
      <c r="B1735">
        <f>MONTH('Supermart Grocery Sales - Retai'!F:F)</f>
        <v>12</v>
      </c>
      <c r="C1735" t="str" cm="1">
        <f t="array" ref="C1735">CHOOSE(_xlfn.ANCHORARRAY(B1735), "Jan", "Feb", "Mar", "Apr", "May", "Jun", "Jul", "Aug", "Sep", "Oct", "Nov", "Dec")</f>
        <v>Dec</v>
      </c>
      <c r="D1735" t="str">
        <f>"Q"&amp;ROUNDUP(MONTH('Supermart Grocery Sales - Retai'!F1735)/3,0)</f>
        <v>Q4</v>
      </c>
      <c r="E1735">
        <f>tbl_DataModel[[#This Row],[Profit]]/tbl_DataModel[[#This Row],[Sales]]</f>
        <v>0.19</v>
      </c>
      <c r="F1735">
        <v>1572</v>
      </c>
      <c r="G1735">
        <v>298.68</v>
      </c>
      <c r="H1735" t="s">
        <v>13</v>
      </c>
      <c r="I1735" t="s">
        <v>14</v>
      </c>
      <c r="J1735" t="s">
        <v>23</v>
      </c>
      <c r="K1735" t="s">
        <v>106</v>
      </c>
    </row>
    <row r="1736" spans="1:11" x14ac:dyDescent="0.3">
      <c r="A1736">
        <f>YEAR('Supermart Grocery Sales - Retai'!F:F)</f>
        <v>2017</v>
      </c>
      <c r="B1736">
        <f>MONTH('Supermart Grocery Sales - Retai'!F:F)</f>
        <v>12</v>
      </c>
      <c r="C1736" t="str" cm="1">
        <f t="array" ref="C1736">CHOOSE(_xlfn.ANCHORARRAY(B1736), "Jan", "Feb", "Mar", "Apr", "May", "Jun", "Jul", "Aug", "Sep", "Oct", "Nov", "Dec")</f>
        <v>Dec</v>
      </c>
      <c r="D1736" t="str">
        <f>"Q"&amp;ROUNDUP(MONTH('Supermart Grocery Sales - Retai'!F1736)/3,0)</f>
        <v>Q4</v>
      </c>
      <c r="E1736">
        <f>tbl_DataModel[[#This Row],[Profit]]/tbl_DataModel[[#This Row],[Sales]]</f>
        <v>0.43</v>
      </c>
      <c r="F1736">
        <v>2311</v>
      </c>
      <c r="G1736">
        <v>993.73</v>
      </c>
      <c r="H1736" t="s">
        <v>63</v>
      </c>
      <c r="I1736" t="s">
        <v>64</v>
      </c>
      <c r="J1736" t="s">
        <v>23</v>
      </c>
      <c r="K1736" t="s">
        <v>234</v>
      </c>
    </row>
    <row r="1737" spans="1:11" x14ac:dyDescent="0.3">
      <c r="A1737">
        <f>YEAR('Supermart Grocery Sales - Retai'!F:F)</f>
        <v>2015</v>
      </c>
      <c r="B1737">
        <f>MONTH('Supermart Grocery Sales - Retai'!F:F)</f>
        <v>9</v>
      </c>
      <c r="C1737" t="str" cm="1">
        <f t="array" ref="C1737">CHOOSE(_xlfn.ANCHORARRAY(B1737), "Jan", "Feb", "Mar", "Apr", "May", "Jun", "Jul", "Aug", "Sep", "Oct", "Nov", "Dec")</f>
        <v>Sep</v>
      </c>
      <c r="D1737" t="str">
        <f>"Q"&amp;ROUNDUP(MONTH('Supermart Grocery Sales - Retai'!F1737)/3,0)</f>
        <v>Q3</v>
      </c>
      <c r="E1737">
        <f>tbl_DataModel[[#This Row],[Profit]]/tbl_DataModel[[#This Row],[Sales]]</f>
        <v>0.21</v>
      </c>
      <c r="F1737">
        <v>895</v>
      </c>
      <c r="G1737">
        <v>187.95</v>
      </c>
      <c r="H1737" t="s">
        <v>58</v>
      </c>
      <c r="I1737" t="s">
        <v>68</v>
      </c>
      <c r="J1737" t="s">
        <v>23</v>
      </c>
      <c r="K1737" t="s">
        <v>74</v>
      </c>
    </row>
    <row r="1738" spans="1:11" x14ac:dyDescent="0.3">
      <c r="A1738">
        <f>YEAR('Supermart Grocery Sales - Retai'!F:F)</f>
        <v>2018</v>
      </c>
      <c r="B1738">
        <f>MONTH('Supermart Grocery Sales - Retai'!F:F)</f>
        <v>7</v>
      </c>
      <c r="C1738" t="str" cm="1">
        <f t="array" ref="C1738">CHOOSE(_xlfn.ANCHORARRAY(B1738), "Jan", "Feb", "Mar", "Apr", "May", "Jun", "Jul", "Aug", "Sep", "Oct", "Nov", "Dec")</f>
        <v>Jul</v>
      </c>
      <c r="D1738" t="str">
        <f>"Q"&amp;ROUNDUP(MONTH('Supermart Grocery Sales - Retai'!F1738)/3,0)</f>
        <v>Q3</v>
      </c>
      <c r="E1738">
        <f>tbl_DataModel[[#This Row],[Profit]]/tbl_DataModel[[#This Row],[Sales]]</f>
        <v>6.9999999999999993E-2</v>
      </c>
      <c r="F1738">
        <v>932</v>
      </c>
      <c r="G1738">
        <v>65.239999999999995</v>
      </c>
      <c r="H1738" t="s">
        <v>58</v>
      </c>
      <c r="I1738" t="s">
        <v>68</v>
      </c>
      <c r="J1738" t="s">
        <v>23</v>
      </c>
      <c r="K1738" t="s">
        <v>204</v>
      </c>
    </row>
    <row r="1739" spans="1:11" x14ac:dyDescent="0.3">
      <c r="A1739">
        <f>YEAR('Supermart Grocery Sales - Retai'!F:F)</f>
        <v>2018</v>
      </c>
      <c r="B1739">
        <f>MONTH('Supermart Grocery Sales - Retai'!F:F)</f>
        <v>10</v>
      </c>
      <c r="C1739" t="str" cm="1">
        <f t="array" ref="C1739">CHOOSE(_xlfn.ANCHORARRAY(B1739), "Jan", "Feb", "Mar", "Apr", "May", "Jun", "Jul", "Aug", "Sep", "Oct", "Nov", "Dec")</f>
        <v>Oct</v>
      </c>
      <c r="D1739" t="str">
        <f>"Q"&amp;ROUNDUP(MONTH('Supermart Grocery Sales - Retai'!F1739)/3,0)</f>
        <v>Q4</v>
      </c>
      <c r="E1739">
        <f>tbl_DataModel[[#This Row],[Profit]]/tbl_DataModel[[#This Row],[Sales]]</f>
        <v>0.1</v>
      </c>
      <c r="F1739">
        <v>685</v>
      </c>
      <c r="G1739">
        <v>68.5</v>
      </c>
      <c r="H1739" t="s">
        <v>20</v>
      </c>
      <c r="I1739" t="s">
        <v>91</v>
      </c>
      <c r="J1739" t="s">
        <v>23</v>
      </c>
      <c r="K1739" t="s">
        <v>42</v>
      </c>
    </row>
    <row r="1740" spans="1:11" x14ac:dyDescent="0.3">
      <c r="A1740">
        <f>YEAR('Supermart Grocery Sales - Retai'!F:F)</f>
        <v>2016</v>
      </c>
      <c r="B1740">
        <f>MONTH('Supermart Grocery Sales - Retai'!F:F)</f>
        <v>9</v>
      </c>
      <c r="C1740" t="str" cm="1">
        <f t="array" ref="C1740">CHOOSE(_xlfn.ANCHORARRAY(B1740), "Jan", "Feb", "Mar", "Apr", "May", "Jun", "Jul", "Aug", "Sep", "Oct", "Nov", "Dec")</f>
        <v>Sep</v>
      </c>
      <c r="D1740" t="str">
        <f>"Q"&amp;ROUNDUP(MONTH('Supermart Grocery Sales - Retai'!F1740)/3,0)</f>
        <v>Q3</v>
      </c>
      <c r="E1740">
        <f>tbl_DataModel[[#This Row],[Profit]]/tbl_DataModel[[#This Row],[Sales]]</f>
        <v>0.45</v>
      </c>
      <c r="F1740">
        <v>826</v>
      </c>
      <c r="G1740">
        <v>371.7</v>
      </c>
      <c r="H1740" t="s">
        <v>20</v>
      </c>
      <c r="I1740" t="s">
        <v>21</v>
      </c>
      <c r="J1740" t="s">
        <v>23</v>
      </c>
      <c r="K1740" t="s">
        <v>146</v>
      </c>
    </row>
    <row r="1741" spans="1:11" x14ac:dyDescent="0.3">
      <c r="A1741">
        <f>YEAR('Supermart Grocery Sales - Retai'!F:F)</f>
        <v>2015</v>
      </c>
      <c r="B1741">
        <f>MONTH('Supermart Grocery Sales - Retai'!F:F)</f>
        <v>6</v>
      </c>
      <c r="C1741" t="str" cm="1">
        <f t="array" ref="C1741">CHOOSE(_xlfn.ANCHORARRAY(B1741), "Jan", "Feb", "Mar", "Apr", "May", "Jun", "Jul", "Aug", "Sep", "Oct", "Nov", "Dec")</f>
        <v>Jun</v>
      </c>
      <c r="D1741" t="str">
        <f>"Q"&amp;ROUNDUP(MONTH('Supermart Grocery Sales - Retai'!F1741)/3,0)</f>
        <v>Q2</v>
      </c>
      <c r="E1741">
        <f>tbl_DataModel[[#This Row],[Profit]]/tbl_DataModel[[#This Row],[Sales]]</f>
        <v>0.21000000000000002</v>
      </c>
      <c r="F1741">
        <v>815</v>
      </c>
      <c r="G1741">
        <v>171.15</v>
      </c>
      <c r="H1741" t="s">
        <v>20</v>
      </c>
      <c r="I1741" t="s">
        <v>21</v>
      </c>
      <c r="J1741" t="s">
        <v>23</v>
      </c>
      <c r="K1741" t="s">
        <v>40</v>
      </c>
    </row>
    <row r="1742" spans="1:11" x14ac:dyDescent="0.3">
      <c r="A1742">
        <f>YEAR('Supermart Grocery Sales - Retai'!F:F)</f>
        <v>2018</v>
      </c>
      <c r="B1742">
        <f>MONTH('Supermart Grocery Sales - Retai'!F:F)</f>
        <v>11</v>
      </c>
      <c r="C1742" t="str" cm="1">
        <f t="array" ref="C1742">CHOOSE(_xlfn.ANCHORARRAY(B1742), "Jan", "Feb", "Mar", "Apr", "May", "Jun", "Jul", "Aug", "Sep", "Oct", "Nov", "Dec")</f>
        <v>Nov</v>
      </c>
      <c r="D1742" t="str">
        <f>"Q"&amp;ROUNDUP(MONTH('Supermart Grocery Sales - Retai'!F1742)/3,0)</f>
        <v>Q4</v>
      </c>
      <c r="E1742">
        <f>tbl_DataModel[[#This Row],[Profit]]/tbl_DataModel[[#This Row],[Sales]]</f>
        <v>0.37000000000000005</v>
      </c>
      <c r="F1742">
        <v>1659</v>
      </c>
      <c r="G1742">
        <v>613.83000000000004</v>
      </c>
      <c r="H1742" t="s">
        <v>13</v>
      </c>
      <c r="I1742" t="s">
        <v>79</v>
      </c>
      <c r="J1742" t="s">
        <v>23</v>
      </c>
      <c r="K1742" t="s">
        <v>261</v>
      </c>
    </row>
    <row r="1743" spans="1:11" x14ac:dyDescent="0.3">
      <c r="A1743">
        <f>YEAR('Supermart Grocery Sales - Retai'!F:F)</f>
        <v>2017</v>
      </c>
      <c r="B1743">
        <f>MONTH('Supermart Grocery Sales - Retai'!F:F)</f>
        <v>7</v>
      </c>
      <c r="C1743" t="str" cm="1">
        <f t="array" ref="C1743">CHOOSE(_xlfn.ANCHORARRAY(B1743), "Jan", "Feb", "Mar", "Apr", "May", "Jun", "Jul", "Aug", "Sep", "Oct", "Nov", "Dec")</f>
        <v>Jul</v>
      </c>
      <c r="D1743" t="str">
        <f>"Q"&amp;ROUNDUP(MONTH('Supermart Grocery Sales - Retai'!F1743)/3,0)</f>
        <v>Q3</v>
      </c>
      <c r="E1743">
        <f>tbl_DataModel[[#This Row],[Profit]]/tbl_DataModel[[#This Row],[Sales]]</f>
        <v>0.22</v>
      </c>
      <c r="F1743">
        <v>2070</v>
      </c>
      <c r="G1743">
        <v>455.4</v>
      </c>
      <c r="H1743" t="s">
        <v>26</v>
      </c>
      <c r="I1743" t="s">
        <v>37</v>
      </c>
      <c r="J1743" t="s">
        <v>23</v>
      </c>
      <c r="K1743" t="s">
        <v>31</v>
      </c>
    </row>
    <row r="1744" spans="1:11" x14ac:dyDescent="0.3">
      <c r="A1744">
        <f>YEAR('Supermart Grocery Sales - Retai'!F:F)</f>
        <v>2017</v>
      </c>
      <c r="B1744">
        <f>MONTH('Supermart Grocery Sales - Retai'!F:F)</f>
        <v>12</v>
      </c>
      <c r="C1744" t="str" cm="1">
        <f t="array" ref="C1744">CHOOSE(_xlfn.ANCHORARRAY(B1744), "Jan", "Feb", "Mar", "Apr", "May", "Jun", "Jul", "Aug", "Sep", "Oct", "Nov", "Dec")</f>
        <v>Dec</v>
      </c>
      <c r="D1744" t="str">
        <f>"Q"&amp;ROUNDUP(MONTH('Supermart Grocery Sales - Retai'!F1744)/3,0)</f>
        <v>Q4</v>
      </c>
      <c r="E1744">
        <f>tbl_DataModel[[#This Row],[Profit]]/tbl_DataModel[[#This Row],[Sales]]</f>
        <v>0.06</v>
      </c>
      <c r="F1744">
        <v>2386</v>
      </c>
      <c r="G1744">
        <v>143.16</v>
      </c>
      <c r="H1744" t="s">
        <v>20</v>
      </c>
      <c r="I1744" t="s">
        <v>21</v>
      </c>
      <c r="J1744" t="s">
        <v>23</v>
      </c>
      <c r="K1744" t="s">
        <v>125</v>
      </c>
    </row>
    <row r="1745" spans="1:11" x14ac:dyDescent="0.3">
      <c r="A1745">
        <f>YEAR('Supermart Grocery Sales - Retai'!F:F)</f>
        <v>2018</v>
      </c>
      <c r="B1745">
        <f>MONTH('Supermart Grocery Sales - Retai'!F:F)</f>
        <v>12</v>
      </c>
      <c r="C1745" t="str" cm="1">
        <f t="array" ref="C1745">CHOOSE(_xlfn.ANCHORARRAY(B1745), "Jan", "Feb", "Mar", "Apr", "May", "Jun", "Jul", "Aug", "Sep", "Oct", "Nov", "Dec")</f>
        <v>Dec</v>
      </c>
      <c r="D1745" t="str">
        <f>"Q"&amp;ROUNDUP(MONTH('Supermart Grocery Sales - Retai'!F1745)/3,0)</f>
        <v>Q4</v>
      </c>
      <c r="E1745">
        <f>tbl_DataModel[[#This Row],[Profit]]/tbl_DataModel[[#This Row],[Sales]]</f>
        <v>0.30000000000000004</v>
      </c>
      <c r="F1745">
        <v>2384</v>
      </c>
      <c r="G1745">
        <v>715.2</v>
      </c>
      <c r="H1745" t="s">
        <v>13</v>
      </c>
      <c r="I1745" t="s">
        <v>14</v>
      </c>
      <c r="J1745" t="s">
        <v>23</v>
      </c>
      <c r="K1745" t="s">
        <v>45</v>
      </c>
    </row>
    <row r="1746" spans="1:11" x14ac:dyDescent="0.3">
      <c r="A1746">
        <f>YEAR('Supermart Grocery Sales - Retai'!F:F)</f>
        <v>2015</v>
      </c>
      <c r="B1746">
        <f>MONTH('Supermart Grocery Sales - Retai'!F:F)</f>
        <v>2</v>
      </c>
      <c r="C1746" t="str" cm="1">
        <f t="array" ref="C1746">CHOOSE(_xlfn.ANCHORARRAY(B1746), "Jan", "Feb", "Mar", "Apr", "May", "Jun", "Jul", "Aug", "Sep", "Oct", "Nov", "Dec")</f>
        <v>Feb</v>
      </c>
      <c r="D1746" t="str">
        <f>"Q"&amp;ROUNDUP(MONTH('Supermart Grocery Sales - Retai'!F1746)/3,0)</f>
        <v>Q1</v>
      </c>
      <c r="E1746">
        <f>tbl_DataModel[[#This Row],[Profit]]/tbl_DataModel[[#This Row],[Sales]]</f>
        <v>0.2</v>
      </c>
      <c r="F1746">
        <v>2010</v>
      </c>
      <c r="G1746">
        <v>402</v>
      </c>
      <c r="H1746" t="s">
        <v>20</v>
      </c>
      <c r="I1746" t="s">
        <v>91</v>
      </c>
      <c r="J1746" t="s">
        <v>23</v>
      </c>
      <c r="K1746" t="s">
        <v>116</v>
      </c>
    </row>
    <row r="1747" spans="1:11" x14ac:dyDescent="0.3">
      <c r="A1747">
        <f>YEAR('Supermart Grocery Sales - Retai'!F:F)</f>
        <v>2016</v>
      </c>
      <c r="B1747">
        <f>MONTH('Supermart Grocery Sales - Retai'!F:F)</f>
        <v>9</v>
      </c>
      <c r="C1747" t="str" cm="1">
        <f t="array" ref="C1747">CHOOSE(_xlfn.ANCHORARRAY(B1747), "Jan", "Feb", "Mar", "Apr", "May", "Jun", "Jul", "Aug", "Sep", "Oct", "Nov", "Dec")</f>
        <v>Sep</v>
      </c>
      <c r="D1747" t="str">
        <f>"Q"&amp;ROUNDUP(MONTH('Supermart Grocery Sales - Retai'!F1747)/3,0)</f>
        <v>Q3</v>
      </c>
      <c r="E1747">
        <f>tbl_DataModel[[#This Row],[Profit]]/tbl_DataModel[[#This Row],[Sales]]</f>
        <v>0.26</v>
      </c>
      <c r="F1747">
        <v>673</v>
      </c>
      <c r="G1747">
        <v>174.98</v>
      </c>
      <c r="H1747" t="s">
        <v>58</v>
      </c>
      <c r="I1747" t="s">
        <v>59</v>
      </c>
      <c r="J1747" t="s">
        <v>23</v>
      </c>
      <c r="K1747" t="s">
        <v>19</v>
      </c>
    </row>
    <row r="1748" spans="1:11" x14ac:dyDescent="0.3">
      <c r="A1748">
        <f>YEAR('Supermart Grocery Sales - Retai'!F:F)</f>
        <v>2017</v>
      </c>
      <c r="B1748">
        <f>MONTH('Supermart Grocery Sales - Retai'!F:F)</f>
        <v>7</v>
      </c>
      <c r="C1748" t="str" cm="1">
        <f t="array" ref="C1748">CHOOSE(_xlfn.ANCHORARRAY(B1748), "Jan", "Feb", "Mar", "Apr", "May", "Jun", "Jul", "Aug", "Sep", "Oct", "Nov", "Dec")</f>
        <v>Jul</v>
      </c>
      <c r="D1748" t="str">
        <f>"Q"&amp;ROUNDUP(MONTH('Supermart Grocery Sales - Retai'!F1748)/3,0)</f>
        <v>Q3</v>
      </c>
      <c r="E1748">
        <f>tbl_DataModel[[#This Row],[Profit]]/tbl_DataModel[[#This Row],[Sales]]</f>
        <v>0.11</v>
      </c>
      <c r="F1748">
        <v>2003</v>
      </c>
      <c r="G1748">
        <v>220.33</v>
      </c>
      <c r="H1748" t="s">
        <v>63</v>
      </c>
      <c r="I1748" t="s">
        <v>87</v>
      </c>
      <c r="J1748" t="s">
        <v>23</v>
      </c>
      <c r="K1748" t="s">
        <v>57</v>
      </c>
    </row>
    <row r="1749" spans="1:11" x14ac:dyDescent="0.3">
      <c r="A1749">
        <f>YEAR('Supermart Grocery Sales - Retai'!F:F)</f>
        <v>2015</v>
      </c>
      <c r="B1749">
        <f>MONTH('Supermart Grocery Sales - Retai'!F:F)</f>
        <v>8</v>
      </c>
      <c r="C1749" t="str" cm="1">
        <f t="array" ref="C1749">CHOOSE(_xlfn.ANCHORARRAY(B1749), "Jan", "Feb", "Mar", "Apr", "May", "Jun", "Jul", "Aug", "Sep", "Oct", "Nov", "Dec")</f>
        <v>Aug</v>
      </c>
      <c r="D1749" t="str">
        <f>"Q"&amp;ROUNDUP(MONTH('Supermart Grocery Sales - Retai'!F1749)/3,0)</f>
        <v>Q3</v>
      </c>
      <c r="E1749">
        <f>tbl_DataModel[[#This Row],[Profit]]/tbl_DataModel[[#This Row],[Sales]]</f>
        <v>0.13</v>
      </c>
      <c r="F1749">
        <v>1087</v>
      </c>
      <c r="G1749">
        <v>141.31</v>
      </c>
      <c r="H1749" t="s">
        <v>58</v>
      </c>
      <c r="I1749" t="s">
        <v>112</v>
      </c>
      <c r="J1749" t="s">
        <v>23</v>
      </c>
      <c r="K1749" t="s">
        <v>90</v>
      </c>
    </row>
    <row r="1750" spans="1:11" x14ac:dyDescent="0.3">
      <c r="A1750">
        <f>YEAR('Supermart Grocery Sales - Retai'!F:F)</f>
        <v>2018</v>
      </c>
      <c r="B1750">
        <f>MONTH('Supermart Grocery Sales - Retai'!F:F)</f>
        <v>5</v>
      </c>
      <c r="C1750" t="str" cm="1">
        <f t="array" ref="C1750">CHOOSE(_xlfn.ANCHORARRAY(B1750), "Jan", "Feb", "Mar", "Apr", "May", "Jun", "Jul", "Aug", "Sep", "Oct", "Nov", "Dec")</f>
        <v>May</v>
      </c>
      <c r="D1750" t="str">
        <f>"Q"&amp;ROUNDUP(MONTH('Supermart Grocery Sales - Retai'!F1750)/3,0)</f>
        <v>Q2</v>
      </c>
      <c r="E1750">
        <f>tbl_DataModel[[#This Row],[Profit]]/tbl_DataModel[[#This Row],[Sales]]</f>
        <v>0.28999999999999998</v>
      </c>
      <c r="F1750">
        <v>1895</v>
      </c>
      <c r="G1750">
        <v>549.54999999999995</v>
      </c>
      <c r="H1750" t="s">
        <v>58</v>
      </c>
      <c r="I1750" t="s">
        <v>68</v>
      </c>
      <c r="J1750" t="s">
        <v>23</v>
      </c>
      <c r="K1750" t="s">
        <v>106</v>
      </c>
    </row>
    <row r="1751" spans="1:11" x14ac:dyDescent="0.3">
      <c r="A1751">
        <f>YEAR('Supermart Grocery Sales - Retai'!F:F)</f>
        <v>2017</v>
      </c>
      <c r="B1751">
        <f>MONTH('Supermart Grocery Sales - Retai'!F:F)</f>
        <v>10</v>
      </c>
      <c r="C1751" t="str" cm="1">
        <f t="array" ref="C1751">CHOOSE(_xlfn.ANCHORARRAY(B1751), "Jan", "Feb", "Mar", "Apr", "May", "Jun", "Jul", "Aug", "Sep", "Oct", "Nov", "Dec")</f>
        <v>Oct</v>
      </c>
      <c r="D1751" t="str">
        <f>"Q"&amp;ROUNDUP(MONTH('Supermart Grocery Sales - Retai'!F1751)/3,0)</f>
        <v>Q4</v>
      </c>
      <c r="E1751">
        <f>tbl_DataModel[[#This Row],[Profit]]/tbl_DataModel[[#This Row],[Sales]]</f>
        <v>0.12</v>
      </c>
      <c r="F1751">
        <v>2132</v>
      </c>
      <c r="G1751">
        <v>255.84</v>
      </c>
      <c r="H1751" t="s">
        <v>13</v>
      </c>
      <c r="I1751" t="s">
        <v>14</v>
      </c>
      <c r="J1751" t="s">
        <v>23</v>
      </c>
      <c r="K1751" t="s">
        <v>102</v>
      </c>
    </row>
    <row r="1752" spans="1:11" x14ac:dyDescent="0.3">
      <c r="A1752">
        <f>YEAR('Supermart Grocery Sales - Retai'!F:F)</f>
        <v>2015</v>
      </c>
      <c r="B1752">
        <f>MONTH('Supermart Grocery Sales - Retai'!F:F)</f>
        <v>10</v>
      </c>
      <c r="C1752" t="str" cm="1">
        <f t="array" ref="C1752">CHOOSE(_xlfn.ANCHORARRAY(B1752), "Jan", "Feb", "Mar", "Apr", "May", "Jun", "Jul", "Aug", "Sep", "Oct", "Nov", "Dec")</f>
        <v>Oct</v>
      </c>
      <c r="D1752" t="str">
        <f>"Q"&amp;ROUNDUP(MONTH('Supermart Grocery Sales - Retai'!F1752)/3,0)</f>
        <v>Q4</v>
      </c>
      <c r="E1752">
        <f>tbl_DataModel[[#This Row],[Profit]]/tbl_DataModel[[#This Row],[Sales]]</f>
        <v>0.28000000000000003</v>
      </c>
      <c r="F1752">
        <v>2116</v>
      </c>
      <c r="G1752">
        <v>592.48</v>
      </c>
      <c r="H1752" t="s">
        <v>58</v>
      </c>
      <c r="I1752" t="s">
        <v>112</v>
      </c>
      <c r="J1752" t="s">
        <v>23</v>
      </c>
      <c r="K1752" t="s">
        <v>204</v>
      </c>
    </row>
    <row r="1753" spans="1:11" x14ac:dyDescent="0.3">
      <c r="A1753">
        <f>YEAR('Supermart Grocery Sales - Retai'!F:F)</f>
        <v>2018</v>
      </c>
      <c r="B1753">
        <f>MONTH('Supermart Grocery Sales - Retai'!F:F)</f>
        <v>8</v>
      </c>
      <c r="C1753" t="str" cm="1">
        <f t="array" ref="C1753">CHOOSE(_xlfn.ANCHORARRAY(B1753), "Jan", "Feb", "Mar", "Apr", "May", "Jun", "Jul", "Aug", "Sep", "Oct", "Nov", "Dec")</f>
        <v>Aug</v>
      </c>
      <c r="D1753" t="str">
        <f>"Q"&amp;ROUNDUP(MONTH('Supermart Grocery Sales - Retai'!F1753)/3,0)</f>
        <v>Q3</v>
      </c>
      <c r="E1753">
        <f>tbl_DataModel[[#This Row],[Profit]]/tbl_DataModel[[#This Row],[Sales]]</f>
        <v>0.08</v>
      </c>
      <c r="F1753">
        <v>2380</v>
      </c>
      <c r="G1753">
        <v>190.4</v>
      </c>
      <c r="H1753" t="s">
        <v>63</v>
      </c>
      <c r="I1753" t="s">
        <v>64</v>
      </c>
      <c r="J1753" t="s">
        <v>23</v>
      </c>
      <c r="K1753" t="s">
        <v>86</v>
      </c>
    </row>
    <row r="1754" spans="1:11" x14ac:dyDescent="0.3">
      <c r="A1754">
        <f>YEAR('Supermart Grocery Sales - Retai'!F:F)</f>
        <v>2018</v>
      </c>
      <c r="B1754">
        <f>MONTH('Supermart Grocery Sales - Retai'!F:F)</f>
        <v>6</v>
      </c>
      <c r="C1754" t="str" cm="1">
        <f t="array" ref="C1754">CHOOSE(_xlfn.ANCHORARRAY(B1754), "Jan", "Feb", "Mar", "Apr", "May", "Jun", "Jul", "Aug", "Sep", "Oct", "Nov", "Dec")</f>
        <v>Jun</v>
      </c>
      <c r="D1754" t="str">
        <f>"Q"&amp;ROUNDUP(MONTH('Supermart Grocery Sales - Retai'!F1754)/3,0)</f>
        <v>Q2</v>
      </c>
      <c r="E1754">
        <f>tbl_DataModel[[#This Row],[Profit]]/tbl_DataModel[[#This Row],[Sales]]</f>
        <v>0.31</v>
      </c>
      <c r="F1754">
        <v>1646</v>
      </c>
      <c r="G1754">
        <v>510.26</v>
      </c>
      <c r="H1754" t="s">
        <v>32</v>
      </c>
      <c r="I1754" t="s">
        <v>46</v>
      </c>
      <c r="J1754" t="s">
        <v>23</v>
      </c>
      <c r="K1754" t="s">
        <v>40</v>
      </c>
    </row>
    <row r="1755" spans="1:11" x14ac:dyDescent="0.3">
      <c r="A1755">
        <f>YEAR('Supermart Grocery Sales - Retai'!F:F)</f>
        <v>2018</v>
      </c>
      <c r="B1755">
        <f>MONTH('Supermart Grocery Sales - Retai'!F:F)</f>
        <v>6</v>
      </c>
      <c r="C1755" t="str" cm="1">
        <f t="array" ref="C1755">CHOOSE(_xlfn.ANCHORARRAY(B1755), "Jan", "Feb", "Mar", "Apr", "May", "Jun", "Jul", "Aug", "Sep", "Oct", "Nov", "Dec")</f>
        <v>Jun</v>
      </c>
      <c r="D1755" t="str">
        <f>"Q"&amp;ROUNDUP(MONTH('Supermart Grocery Sales - Retai'!F1755)/3,0)</f>
        <v>Q2</v>
      </c>
      <c r="E1755">
        <f>tbl_DataModel[[#This Row],[Profit]]/tbl_DataModel[[#This Row],[Sales]]</f>
        <v>0.12</v>
      </c>
      <c r="F1755">
        <v>1917</v>
      </c>
      <c r="G1755">
        <v>230.04</v>
      </c>
      <c r="H1755" t="s">
        <v>58</v>
      </c>
      <c r="I1755" t="s">
        <v>112</v>
      </c>
      <c r="J1755" t="s">
        <v>23</v>
      </c>
      <c r="K1755" t="s">
        <v>162</v>
      </c>
    </row>
    <row r="1756" spans="1:11" x14ac:dyDescent="0.3">
      <c r="A1756">
        <f>YEAR('Supermart Grocery Sales - Retai'!F:F)</f>
        <v>2018</v>
      </c>
      <c r="B1756">
        <f>MONTH('Supermart Grocery Sales - Retai'!F:F)</f>
        <v>9</v>
      </c>
      <c r="C1756" t="str" cm="1">
        <f t="array" ref="C1756">CHOOSE(_xlfn.ANCHORARRAY(B1756), "Jan", "Feb", "Mar", "Apr", "May", "Jun", "Jul", "Aug", "Sep", "Oct", "Nov", "Dec")</f>
        <v>Sep</v>
      </c>
      <c r="D1756" t="str">
        <f>"Q"&amp;ROUNDUP(MONTH('Supermart Grocery Sales - Retai'!F1756)/3,0)</f>
        <v>Q3</v>
      </c>
      <c r="E1756">
        <f>tbl_DataModel[[#This Row],[Profit]]/tbl_DataModel[[#This Row],[Sales]]</f>
        <v>0.35000000000000003</v>
      </c>
      <c r="F1756">
        <v>2122</v>
      </c>
      <c r="G1756">
        <v>742.7</v>
      </c>
      <c r="H1756" t="s">
        <v>26</v>
      </c>
      <c r="I1756" t="s">
        <v>94</v>
      </c>
      <c r="J1756" t="s">
        <v>23</v>
      </c>
      <c r="K1756" t="s">
        <v>184</v>
      </c>
    </row>
    <row r="1757" spans="1:11" x14ac:dyDescent="0.3">
      <c r="A1757">
        <f>YEAR('Supermart Grocery Sales - Retai'!F:F)</f>
        <v>2018</v>
      </c>
      <c r="B1757">
        <f>MONTH('Supermart Grocery Sales - Retai'!F:F)</f>
        <v>2</v>
      </c>
      <c r="C1757" t="str" cm="1">
        <f t="array" ref="C1757">CHOOSE(_xlfn.ANCHORARRAY(B1757), "Jan", "Feb", "Mar", "Apr", "May", "Jun", "Jul", "Aug", "Sep", "Oct", "Nov", "Dec")</f>
        <v>Feb</v>
      </c>
      <c r="D1757" t="str">
        <f>"Q"&amp;ROUNDUP(MONTH('Supermart Grocery Sales - Retai'!F1757)/3,0)</f>
        <v>Q1</v>
      </c>
      <c r="E1757">
        <f>tbl_DataModel[[#This Row],[Profit]]/tbl_DataModel[[#This Row],[Sales]]</f>
        <v>0.16999999999999998</v>
      </c>
      <c r="F1757">
        <v>1688</v>
      </c>
      <c r="G1757">
        <v>286.95999999999998</v>
      </c>
      <c r="H1757" t="s">
        <v>49</v>
      </c>
      <c r="I1757" t="s">
        <v>205</v>
      </c>
      <c r="J1757" t="s">
        <v>23</v>
      </c>
      <c r="K1757" t="s">
        <v>261</v>
      </c>
    </row>
    <row r="1758" spans="1:11" x14ac:dyDescent="0.3">
      <c r="A1758">
        <f>YEAR('Supermart Grocery Sales - Retai'!F:F)</f>
        <v>2018</v>
      </c>
      <c r="B1758">
        <f>MONTH('Supermart Grocery Sales - Retai'!F:F)</f>
        <v>11</v>
      </c>
      <c r="C1758" t="str" cm="1">
        <f t="array" ref="C1758">CHOOSE(_xlfn.ANCHORARRAY(B1758), "Jan", "Feb", "Mar", "Apr", "May", "Jun", "Jul", "Aug", "Sep", "Oct", "Nov", "Dec")</f>
        <v>Nov</v>
      </c>
      <c r="D1758" t="str">
        <f>"Q"&amp;ROUNDUP(MONTH('Supermart Grocery Sales - Retai'!F1758)/3,0)</f>
        <v>Q4</v>
      </c>
      <c r="E1758">
        <f>tbl_DataModel[[#This Row],[Profit]]/tbl_DataModel[[#This Row],[Sales]]</f>
        <v>0.42</v>
      </c>
      <c r="F1758">
        <v>2123</v>
      </c>
      <c r="G1758">
        <v>891.66</v>
      </c>
      <c r="H1758" t="s">
        <v>32</v>
      </c>
      <c r="I1758" t="s">
        <v>46</v>
      </c>
      <c r="J1758" t="s">
        <v>23</v>
      </c>
      <c r="K1758" t="s">
        <v>135</v>
      </c>
    </row>
    <row r="1759" spans="1:11" x14ac:dyDescent="0.3">
      <c r="A1759">
        <f>YEAR('Supermart Grocery Sales - Retai'!F:F)</f>
        <v>2018</v>
      </c>
      <c r="B1759">
        <f>MONTH('Supermart Grocery Sales - Retai'!F:F)</f>
        <v>11</v>
      </c>
      <c r="C1759" t="str" cm="1">
        <f t="array" ref="C1759">CHOOSE(_xlfn.ANCHORARRAY(B1759), "Jan", "Feb", "Mar", "Apr", "May", "Jun", "Jul", "Aug", "Sep", "Oct", "Nov", "Dec")</f>
        <v>Nov</v>
      </c>
      <c r="D1759" t="str">
        <f>"Q"&amp;ROUNDUP(MONTH('Supermart Grocery Sales - Retai'!F1759)/3,0)</f>
        <v>Q4</v>
      </c>
      <c r="E1759">
        <f>tbl_DataModel[[#This Row],[Profit]]/tbl_DataModel[[#This Row],[Sales]]</f>
        <v>0.44</v>
      </c>
      <c r="F1759">
        <v>1860</v>
      </c>
      <c r="G1759">
        <v>818.4</v>
      </c>
      <c r="H1759" t="s">
        <v>63</v>
      </c>
      <c r="I1759" t="s">
        <v>157</v>
      </c>
      <c r="J1759" t="s">
        <v>23</v>
      </c>
      <c r="K1759" t="s">
        <v>67</v>
      </c>
    </row>
    <row r="1760" spans="1:11" x14ac:dyDescent="0.3">
      <c r="A1760">
        <f>YEAR('Supermart Grocery Sales - Retai'!F:F)</f>
        <v>2018</v>
      </c>
      <c r="B1760">
        <f>MONTH('Supermart Grocery Sales - Retai'!F:F)</f>
        <v>8</v>
      </c>
      <c r="C1760" t="str" cm="1">
        <f t="array" ref="C1760">CHOOSE(_xlfn.ANCHORARRAY(B1760), "Jan", "Feb", "Mar", "Apr", "May", "Jun", "Jul", "Aug", "Sep", "Oct", "Nov", "Dec")</f>
        <v>Aug</v>
      </c>
      <c r="D1760" t="str">
        <f>"Q"&amp;ROUNDUP(MONTH('Supermart Grocery Sales - Retai'!F1760)/3,0)</f>
        <v>Q3</v>
      </c>
      <c r="E1760">
        <f>tbl_DataModel[[#This Row],[Profit]]/tbl_DataModel[[#This Row],[Sales]]</f>
        <v>0.3</v>
      </c>
      <c r="F1760">
        <v>755</v>
      </c>
      <c r="G1760">
        <v>226.5</v>
      </c>
      <c r="H1760" t="s">
        <v>26</v>
      </c>
      <c r="I1760" t="s">
        <v>37</v>
      </c>
      <c r="J1760" t="s">
        <v>23</v>
      </c>
      <c r="K1760" t="s">
        <v>12</v>
      </c>
    </row>
    <row r="1761" spans="1:11" x14ac:dyDescent="0.3">
      <c r="A1761">
        <f>YEAR('Supermart Grocery Sales - Retai'!F:F)</f>
        <v>2018</v>
      </c>
      <c r="B1761">
        <f>MONTH('Supermart Grocery Sales - Retai'!F:F)</f>
        <v>6</v>
      </c>
      <c r="C1761" t="str" cm="1">
        <f t="array" ref="C1761">CHOOSE(_xlfn.ANCHORARRAY(B1761), "Jan", "Feb", "Mar", "Apr", "May", "Jun", "Jul", "Aug", "Sep", "Oct", "Nov", "Dec")</f>
        <v>Jun</v>
      </c>
      <c r="D1761" t="str">
        <f>"Q"&amp;ROUNDUP(MONTH('Supermart Grocery Sales - Retai'!F1761)/3,0)</f>
        <v>Q2</v>
      </c>
      <c r="E1761">
        <f>tbl_DataModel[[#This Row],[Profit]]/tbl_DataModel[[#This Row],[Sales]]</f>
        <v>0.09</v>
      </c>
      <c r="F1761">
        <v>1184</v>
      </c>
      <c r="G1761">
        <v>106.56</v>
      </c>
      <c r="H1761" t="s">
        <v>32</v>
      </c>
      <c r="I1761" t="s">
        <v>46</v>
      </c>
      <c r="J1761" t="s">
        <v>23</v>
      </c>
      <c r="K1761" t="s">
        <v>165</v>
      </c>
    </row>
    <row r="1762" spans="1:11" x14ac:dyDescent="0.3">
      <c r="A1762">
        <f>YEAR('Supermart Grocery Sales - Retai'!F:F)</f>
        <v>2016</v>
      </c>
      <c r="B1762">
        <f>MONTH('Supermart Grocery Sales - Retai'!F:F)</f>
        <v>4</v>
      </c>
      <c r="C1762" t="str" cm="1">
        <f t="array" ref="C1762">CHOOSE(_xlfn.ANCHORARRAY(B1762), "Jan", "Feb", "Mar", "Apr", "May", "Jun", "Jul", "Aug", "Sep", "Oct", "Nov", "Dec")</f>
        <v>Apr</v>
      </c>
      <c r="D1762" t="str">
        <f>"Q"&amp;ROUNDUP(MONTH('Supermart Grocery Sales - Retai'!F1762)/3,0)</f>
        <v>Q2</v>
      </c>
      <c r="E1762">
        <f>tbl_DataModel[[#This Row],[Profit]]/tbl_DataModel[[#This Row],[Sales]]</f>
        <v>0.25</v>
      </c>
      <c r="F1762">
        <v>2398</v>
      </c>
      <c r="G1762">
        <v>599.5</v>
      </c>
      <c r="H1762" t="s">
        <v>49</v>
      </c>
      <c r="I1762" t="s">
        <v>205</v>
      </c>
      <c r="J1762" t="s">
        <v>23</v>
      </c>
      <c r="K1762" t="s">
        <v>135</v>
      </c>
    </row>
    <row r="1763" spans="1:11" x14ac:dyDescent="0.3">
      <c r="A1763">
        <f>YEAR('Supermart Grocery Sales - Retai'!F:F)</f>
        <v>2018</v>
      </c>
      <c r="B1763">
        <f>MONTH('Supermart Grocery Sales - Retai'!F:F)</f>
        <v>7</v>
      </c>
      <c r="C1763" t="str" cm="1">
        <f t="array" ref="C1763">CHOOSE(_xlfn.ANCHORARRAY(B1763), "Jan", "Feb", "Mar", "Apr", "May", "Jun", "Jul", "Aug", "Sep", "Oct", "Nov", "Dec")</f>
        <v>Jul</v>
      </c>
      <c r="D1763" t="str">
        <f>"Q"&amp;ROUNDUP(MONTH('Supermart Grocery Sales - Retai'!F1763)/3,0)</f>
        <v>Q3</v>
      </c>
      <c r="E1763">
        <f>tbl_DataModel[[#This Row],[Profit]]/tbl_DataModel[[#This Row],[Sales]]</f>
        <v>0.37</v>
      </c>
      <c r="F1763">
        <v>962</v>
      </c>
      <c r="G1763">
        <v>355.94</v>
      </c>
      <c r="H1763" t="s">
        <v>26</v>
      </c>
      <c r="I1763" t="s">
        <v>201</v>
      </c>
      <c r="J1763" t="s">
        <v>23</v>
      </c>
      <c r="K1763" t="s">
        <v>139</v>
      </c>
    </row>
    <row r="1764" spans="1:11" x14ac:dyDescent="0.3">
      <c r="A1764">
        <f>YEAR('Supermart Grocery Sales - Retai'!F:F)</f>
        <v>2016</v>
      </c>
      <c r="B1764">
        <f>MONTH('Supermart Grocery Sales - Retai'!F:F)</f>
        <v>11</v>
      </c>
      <c r="C1764" t="str" cm="1">
        <f t="array" ref="C1764">CHOOSE(_xlfn.ANCHORARRAY(B1764), "Jan", "Feb", "Mar", "Apr", "May", "Jun", "Jul", "Aug", "Sep", "Oct", "Nov", "Dec")</f>
        <v>Nov</v>
      </c>
      <c r="D1764" t="str">
        <f>"Q"&amp;ROUNDUP(MONTH('Supermart Grocery Sales - Retai'!F1764)/3,0)</f>
        <v>Q4</v>
      </c>
      <c r="E1764">
        <f>tbl_DataModel[[#This Row],[Profit]]/tbl_DataModel[[#This Row],[Sales]]</f>
        <v>0.44999999999999996</v>
      </c>
      <c r="F1764">
        <v>1052</v>
      </c>
      <c r="G1764">
        <v>473.4</v>
      </c>
      <c r="H1764" t="s">
        <v>26</v>
      </c>
      <c r="I1764" t="s">
        <v>201</v>
      </c>
      <c r="J1764" t="s">
        <v>23</v>
      </c>
      <c r="K1764" t="s">
        <v>162</v>
      </c>
    </row>
    <row r="1765" spans="1:11" x14ac:dyDescent="0.3">
      <c r="A1765">
        <f>YEAR('Supermart Grocery Sales - Retai'!F:F)</f>
        <v>2018</v>
      </c>
      <c r="B1765">
        <f>MONTH('Supermart Grocery Sales - Retai'!F:F)</f>
        <v>7</v>
      </c>
      <c r="C1765" t="str" cm="1">
        <f t="array" ref="C1765">CHOOSE(_xlfn.ANCHORARRAY(B1765), "Jan", "Feb", "Mar", "Apr", "May", "Jun", "Jul", "Aug", "Sep", "Oct", "Nov", "Dec")</f>
        <v>Jul</v>
      </c>
      <c r="D1765" t="str">
        <f>"Q"&amp;ROUNDUP(MONTH('Supermart Grocery Sales - Retai'!F1765)/3,0)</f>
        <v>Q3</v>
      </c>
      <c r="E1765">
        <f>tbl_DataModel[[#This Row],[Profit]]/tbl_DataModel[[#This Row],[Sales]]</f>
        <v>0.22</v>
      </c>
      <c r="F1765">
        <v>1907</v>
      </c>
      <c r="G1765">
        <v>419.54</v>
      </c>
      <c r="H1765" t="s">
        <v>26</v>
      </c>
      <c r="I1765" t="s">
        <v>94</v>
      </c>
      <c r="J1765" t="s">
        <v>23</v>
      </c>
      <c r="K1765" t="s">
        <v>19</v>
      </c>
    </row>
    <row r="1766" spans="1:11" x14ac:dyDescent="0.3">
      <c r="A1766">
        <f>YEAR('Supermart Grocery Sales - Retai'!F:F)</f>
        <v>2018</v>
      </c>
      <c r="B1766">
        <f>MONTH('Supermart Grocery Sales - Retai'!F:F)</f>
        <v>6</v>
      </c>
      <c r="C1766" t="str" cm="1">
        <f t="array" ref="C1766">CHOOSE(_xlfn.ANCHORARRAY(B1766), "Jan", "Feb", "Mar", "Apr", "May", "Jun", "Jul", "Aug", "Sep", "Oct", "Nov", "Dec")</f>
        <v>Jun</v>
      </c>
      <c r="D1766" t="str">
        <f>"Q"&amp;ROUNDUP(MONTH('Supermart Grocery Sales - Retai'!F1766)/3,0)</f>
        <v>Q2</v>
      </c>
      <c r="E1766">
        <f>tbl_DataModel[[#This Row],[Profit]]/tbl_DataModel[[#This Row],[Sales]]</f>
        <v>0.14000000000000001</v>
      </c>
      <c r="F1766">
        <v>1095</v>
      </c>
      <c r="G1766">
        <v>153.30000000000001</v>
      </c>
      <c r="H1766" t="s">
        <v>63</v>
      </c>
      <c r="I1766" t="s">
        <v>75</v>
      </c>
      <c r="J1766" t="s">
        <v>23</v>
      </c>
      <c r="K1766" t="s">
        <v>204</v>
      </c>
    </row>
    <row r="1767" spans="1:11" x14ac:dyDescent="0.3">
      <c r="A1767">
        <f>YEAR('Supermart Grocery Sales - Retai'!F:F)</f>
        <v>2015</v>
      </c>
      <c r="B1767">
        <f>MONTH('Supermart Grocery Sales - Retai'!F:F)</f>
        <v>12</v>
      </c>
      <c r="C1767" t="str" cm="1">
        <f t="array" ref="C1767">CHOOSE(_xlfn.ANCHORARRAY(B1767), "Jan", "Feb", "Mar", "Apr", "May", "Jun", "Jul", "Aug", "Sep", "Oct", "Nov", "Dec")</f>
        <v>Dec</v>
      </c>
      <c r="D1767" t="str">
        <f>"Q"&amp;ROUNDUP(MONTH('Supermart Grocery Sales - Retai'!F1767)/3,0)</f>
        <v>Q4</v>
      </c>
      <c r="E1767">
        <f>tbl_DataModel[[#This Row],[Profit]]/tbl_DataModel[[#This Row],[Sales]]</f>
        <v>0.16</v>
      </c>
      <c r="F1767">
        <v>1997</v>
      </c>
      <c r="G1767">
        <v>319.52</v>
      </c>
      <c r="H1767" t="s">
        <v>58</v>
      </c>
      <c r="I1767" t="s">
        <v>59</v>
      </c>
      <c r="J1767" t="s">
        <v>23</v>
      </c>
      <c r="K1767" t="s">
        <v>135</v>
      </c>
    </row>
    <row r="1768" spans="1:11" x14ac:dyDescent="0.3">
      <c r="A1768">
        <f>YEAR('Supermart Grocery Sales - Retai'!F:F)</f>
        <v>2015</v>
      </c>
      <c r="B1768">
        <f>MONTH('Supermart Grocery Sales - Retai'!F:F)</f>
        <v>3</v>
      </c>
      <c r="C1768" t="str" cm="1">
        <f t="array" ref="C1768">CHOOSE(_xlfn.ANCHORARRAY(B1768), "Jan", "Feb", "Mar", "Apr", "May", "Jun", "Jul", "Aug", "Sep", "Oct", "Nov", "Dec")</f>
        <v>Mar</v>
      </c>
      <c r="D1768" t="str">
        <f>"Q"&amp;ROUNDUP(MONTH('Supermart Grocery Sales - Retai'!F1768)/3,0)</f>
        <v>Q1</v>
      </c>
      <c r="E1768">
        <f>tbl_DataModel[[#This Row],[Profit]]/tbl_DataModel[[#This Row],[Sales]]</f>
        <v>0.16</v>
      </c>
      <c r="F1768">
        <v>885</v>
      </c>
      <c r="G1768">
        <v>141.6</v>
      </c>
      <c r="H1768" t="s">
        <v>58</v>
      </c>
      <c r="I1768" t="s">
        <v>68</v>
      </c>
      <c r="J1768" t="s">
        <v>23</v>
      </c>
      <c r="K1768" t="s">
        <v>78</v>
      </c>
    </row>
    <row r="1769" spans="1:11" x14ac:dyDescent="0.3">
      <c r="A1769">
        <f>YEAR('Supermart Grocery Sales - Retai'!F:F)</f>
        <v>2017</v>
      </c>
      <c r="B1769">
        <f>MONTH('Supermart Grocery Sales - Retai'!F:F)</f>
        <v>3</v>
      </c>
      <c r="C1769" t="str" cm="1">
        <f t="array" ref="C1769">CHOOSE(_xlfn.ANCHORARRAY(B1769), "Jan", "Feb", "Mar", "Apr", "May", "Jun", "Jul", "Aug", "Sep", "Oct", "Nov", "Dec")</f>
        <v>Mar</v>
      </c>
      <c r="D1769" t="str">
        <f>"Q"&amp;ROUNDUP(MONTH('Supermart Grocery Sales - Retai'!F1769)/3,0)</f>
        <v>Q1</v>
      </c>
      <c r="E1769">
        <f>tbl_DataModel[[#This Row],[Profit]]/tbl_DataModel[[#This Row],[Sales]]</f>
        <v>0.44</v>
      </c>
      <c r="F1769">
        <v>2395</v>
      </c>
      <c r="G1769">
        <v>1053.8</v>
      </c>
      <c r="H1769" t="s">
        <v>49</v>
      </c>
      <c r="I1769" t="s">
        <v>205</v>
      </c>
      <c r="J1769" t="s">
        <v>23</v>
      </c>
      <c r="K1769" t="s">
        <v>57</v>
      </c>
    </row>
    <row r="1770" spans="1:11" x14ac:dyDescent="0.3">
      <c r="A1770">
        <f>YEAR('Supermart Grocery Sales - Retai'!F:F)</f>
        <v>2016</v>
      </c>
      <c r="B1770">
        <f>MONTH('Supermart Grocery Sales - Retai'!F:F)</f>
        <v>4</v>
      </c>
      <c r="C1770" t="str" cm="1">
        <f t="array" ref="C1770">CHOOSE(_xlfn.ANCHORARRAY(B1770), "Jan", "Feb", "Mar", "Apr", "May", "Jun", "Jul", "Aug", "Sep", "Oct", "Nov", "Dec")</f>
        <v>Apr</v>
      </c>
      <c r="D1770" t="str">
        <f>"Q"&amp;ROUNDUP(MONTH('Supermart Grocery Sales - Retai'!F1770)/3,0)</f>
        <v>Q2</v>
      </c>
      <c r="E1770">
        <f>tbl_DataModel[[#This Row],[Profit]]/tbl_DataModel[[#This Row],[Sales]]</f>
        <v>0.37999999999999995</v>
      </c>
      <c r="F1770">
        <v>993</v>
      </c>
      <c r="G1770">
        <v>377.34</v>
      </c>
      <c r="H1770" t="s">
        <v>26</v>
      </c>
      <c r="I1770" t="s">
        <v>94</v>
      </c>
      <c r="J1770" t="s">
        <v>23</v>
      </c>
      <c r="K1770" t="s">
        <v>184</v>
      </c>
    </row>
    <row r="1771" spans="1:11" x14ac:dyDescent="0.3">
      <c r="A1771">
        <f>YEAR('Supermart Grocery Sales - Retai'!F:F)</f>
        <v>2016</v>
      </c>
      <c r="B1771">
        <f>MONTH('Supermart Grocery Sales - Retai'!F:F)</f>
        <v>12</v>
      </c>
      <c r="C1771" t="str" cm="1">
        <f t="array" ref="C1771">CHOOSE(_xlfn.ANCHORARRAY(B1771), "Jan", "Feb", "Mar", "Apr", "May", "Jun", "Jul", "Aug", "Sep", "Oct", "Nov", "Dec")</f>
        <v>Dec</v>
      </c>
      <c r="D1771" t="str">
        <f>"Q"&amp;ROUNDUP(MONTH('Supermart Grocery Sales - Retai'!F1771)/3,0)</f>
        <v>Q4</v>
      </c>
      <c r="E1771">
        <f>tbl_DataModel[[#This Row],[Profit]]/tbl_DataModel[[#This Row],[Sales]]</f>
        <v>0.38</v>
      </c>
      <c r="F1771">
        <v>1275</v>
      </c>
      <c r="G1771">
        <v>484.5</v>
      </c>
      <c r="H1771" t="s">
        <v>49</v>
      </c>
      <c r="I1771" t="s">
        <v>50</v>
      </c>
      <c r="J1771" t="s">
        <v>23</v>
      </c>
      <c r="K1771" t="s">
        <v>204</v>
      </c>
    </row>
    <row r="1772" spans="1:11" x14ac:dyDescent="0.3">
      <c r="A1772">
        <f>YEAR('Supermart Grocery Sales - Retai'!F:F)</f>
        <v>2015</v>
      </c>
      <c r="B1772">
        <f>MONTH('Supermart Grocery Sales - Retai'!F:F)</f>
        <v>11</v>
      </c>
      <c r="C1772" t="str" cm="1">
        <f t="array" ref="C1772">CHOOSE(_xlfn.ANCHORARRAY(B1772), "Jan", "Feb", "Mar", "Apr", "May", "Jun", "Jul", "Aug", "Sep", "Oct", "Nov", "Dec")</f>
        <v>Nov</v>
      </c>
      <c r="D1772" t="str">
        <f>"Q"&amp;ROUNDUP(MONTH('Supermart Grocery Sales - Retai'!F1772)/3,0)</f>
        <v>Q4</v>
      </c>
      <c r="E1772">
        <f>tbl_DataModel[[#This Row],[Profit]]/tbl_DataModel[[#This Row],[Sales]]</f>
        <v>0.28999999999999998</v>
      </c>
      <c r="F1772">
        <v>1797</v>
      </c>
      <c r="G1772">
        <v>521.13</v>
      </c>
      <c r="H1772" t="s">
        <v>13</v>
      </c>
      <c r="I1772" t="s">
        <v>14</v>
      </c>
      <c r="J1772" t="s">
        <v>23</v>
      </c>
      <c r="K1772" t="s">
        <v>74</v>
      </c>
    </row>
    <row r="1773" spans="1:11" x14ac:dyDescent="0.3">
      <c r="A1773">
        <f>YEAR('Supermart Grocery Sales - Retai'!F:F)</f>
        <v>2016</v>
      </c>
      <c r="B1773">
        <f>MONTH('Supermart Grocery Sales - Retai'!F:F)</f>
        <v>8</v>
      </c>
      <c r="C1773" t="str" cm="1">
        <f t="array" ref="C1773">CHOOSE(_xlfn.ANCHORARRAY(B1773), "Jan", "Feb", "Mar", "Apr", "May", "Jun", "Jul", "Aug", "Sep", "Oct", "Nov", "Dec")</f>
        <v>Aug</v>
      </c>
      <c r="D1773" t="str">
        <f>"Q"&amp;ROUNDUP(MONTH('Supermart Grocery Sales - Retai'!F1773)/3,0)</f>
        <v>Q3</v>
      </c>
      <c r="E1773">
        <f>tbl_DataModel[[#This Row],[Profit]]/tbl_DataModel[[#This Row],[Sales]]</f>
        <v>0.43</v>
      </c>
      <c r="F1773">
        <v>732</v>
      </c>
      <c r="G1773">
        <v>314.76</v>
      </c>
      <c r="H1773" t="s">
        <v>20</v>
      </c>
      <c r="I1773" t="s">
        <v>21</v>
      </c>
      <c r="J1773" t="s">
        <v>23</v>
      </c>
      <c r="K1773" t="s">
        <v>57</v>
      </c>
    </row>
    <row r="1774" spans="1:11" x14ac:dyDescent="0.3">
      <c r="A1774">
        <f>YEAR('Supermart Grocery Sales - Retai'!F:F)</f>
        <v>2018</v>
      </c>
      <c r="B1774">
        <f>MONTH('Supermart Grocery Sales - Retai'!F:F)</f>
        <v>9</v>
      </c>
      <c r="C1774" t="str" cm="1">
        <f t="array" ref="C1774">CHOOSE(_xlfn.ANCHORARRAY(B1774), "Jan", "Feb", "Mar", "Apr", "May", "Jun", "Jul", "Aug", "Sep", "Oct", "Nov", "Dec")</f>
        <v>Sep</v>
      </c>
      <c r="D1774" t="str">
        <f>"Q"&amp;ROUNDUP(MONTH('Supermart Grocery Sales - Retai'!F1774)/3,0)</f>
        <v>Q3</v>
      </c>
      <c r="E1774">
        <f>tbl_DataModel[[#This Row],[Profit]]/tbl_DataModel[[#This Row],[Sales]]</f>
        <v>0.38999999999999996</v>
      </c>
      <c r="F1774">
        <v>2069</v>
      </c>
      <c r="G1774">
        <v>806.91</v>
      </c>
      <c r="H1774" t="s">
        <v>26</v>
      </c>
      <c r="I1774" t="s">
        <v>201</v>
      </c>
      <c r="J1774" t="s">
        <v>23</v>
      </c>
      <c r="K1774" t="s">
        <v>165</v>
      </c>
    </row>
    <row r="1775" spans="1:11" x14ac:dyDescent="0.3">
      <c r="A1775">
        <f>YEAR('Supermart Grocery Sales - Retai'!F:F)</f>
        <v>2015</v>
      </c>
      <c r="B1775">
        <f>MONTH('Supermart Grocery Sales - Retai'!F:F)</f>
        <v>3</v>
      </c>
      <c r="C1775" t="str" cm="1">
        <f t="array" ref="C1775">CHOOSE(_xlfn.ANCHORARRAY(B1775), "Jan", "Feb", "Mar", "Apr", "May", "Jun", "Jul", "Aug", "Sep", "Oct", "Nov", "Dec")</f>
        <v>Mar</v>
      </c>
      <c r="D1775" t="str">
        <f>"Q"&amp;ROUNDUP(MONTH('Supermart Grocery Sales - Retai'!F1775)/3,0)</f>
        <v>Q1</v>
      </c>
      <c r="E1775">
        <f>tbl_DataModel[[#This Row],[Profit]]/tbl_DataModel[[#This Row],[Sales]]</f>
        <v>0.37</v>
      </c>
      <c r="F1775">
        <v>2230</v>
      </c>
      <c r="G1775">
        <v>825.1</v>
      </c>
      <c r="H1775" t="s">
        <v>58</v>
      </c>
      <c r="I1775" t="s">
        <v>59</v>
      </c>
      <c r="J1775" t="s">
        <v>23</v>
      </c>
      <c r="K1775" t="s">
        <v>12</v>
      </c>
    </row>
    <row r="1776" spans="1:11" x14ac:dyDescent="0.3">
      <c r="A1776">
        <f>YEAR('Supermart Grocery Sales - Retai'!F:F)</f>
        <v>2017</v>
      </c>
      <c r="B1776">
        <f>MONTH('Supermart Grocery Sales - Retai'!F:F)</f>
        <v>5</v>
      </c>
      <c r="C1776" t="str" cm="1">
        <f t="array" ref="C1776">CHOOSE(_xlfn.ANCHORARRAY(B1776), "Jan", "Feb", "Mar", "Apr", "May", "Jun", "Jul", "Aug", "Sep", "Oct", "Nov", "Dec")</f>
        <v>May</v>
      </c>
      <c r="D1776" t="str">
        <f>"Q"&amp;ROUNDUP(MONTH('Supermart Grocery Sales - Retai'!F1776)/3,0)</f>
        <v>Q2</v>
      </c>
      <c r="E1776">
        <f>tbl_DataModel[[#This Row],[Profit]]/tbl_DataModel[[#This Row],[Sales]]</f>
        <v>0.15</v>
      </c>
      <c r="F1776">
        <v>2120</v>
      </c>
      <c r="G1776">
        <v>318</v>
      </c>
      <c r="H1776" t="s">
        <v>26</v>
      </c>
      <c r="I1776" t="s">
        <v>27</v>
      </c>
      <c r="J1776" t="s">
        <v>23</v>
      </c>
      <c r="K1776" t="s">
        <v>156</v>
      </c>
    </row>
    <row r="1777" spans="1:11" x14ac:dyDescent="0.3">
      <c r="A1777">
        <f>YEAR('Supermart Grocery Sales - Retai'!F:F)</f>
        <v>2017</v>
      </c>
      <c r="B1777">
        <f>MONTH('Supermart Grocery Sales - Retai'!F:F)</f>
        <v>1</v>
      </c>
      <c r="C1777" t="str" cm="1">
        <f t="array" ref="C1777">CHOOSE(_xlfn.ANCHORARRAY(B1777), "Jan", "Feb", "Mar", "Apr", "May", "Jun", "Jul", "Aug", "Sep", "Oct", "Nov", "Dec")</f>
        <v>Jan</v>
      </c>
      <c r="D1777" t="str">
        <f>"Q"&amp;ROUNDUP(MONTH('Supermart Grocery Sales - Retai'!F1777)/3,0)</f>
        <v>Q1</v>
      </c>
      <c r="E1777">
        <f>tbl_DataModel[[#This Row],[Profit]]/tbl_DataModel[[#This Row],[Sales]]</f>
        <v>0.28000000000000003</v>
      </c>
      <c r="F1777">
        <v>1862</v>
      </c>
      <c r="G1777">
        <v>521.36</v>
      </c>
      <c r="H1777" t="s">
        <v>63</v>
      </c>
      <c r="I1777" t="s">
        <v>64</v>
      </c>
      <c r="J1777" t="s">
        <v>23</v>
      </c>
      <c r="K1777" t="s">
        <v>184</v>
      </c>
    </row>
    <row r="1778" spans="1:11" x14ac:dyDescent="0.3">
      <c r="A1778">
        <f>YEAR('Supermart Grocery Sales - Retai'!F:F)</f>
        <v>2015</v>
      </c>
      <c r="B1778">
        <f>MONTH('Supermart Grocery Sales - Retai'!F:F)</f>
        <v>12</v>
      </c>
      <c r="C1778" t="str" cm="1">
        <f t="array" ref="C1778">CHOOSE(_xlfn.ANCHORARRAY(B1778), "Jan", "Feb", "Mar", "Apr", "May", "Jun", "Jul", "Aug", "Sep", "Oct", "Nov", "Dec")</f>
        <v>Dec</v>
      </c>
      <c r="D1778" t="str">
        <f>"Q"&amp;ROUNDUP(MONTH('Supermart Grocery Sales - Retai'!F1778)/3,0)</f>
        <v>Q4</v>
      </c>
      <c r="E1778">
        <f>tbl_DataModel[[#This Row],[Profit]]/tbl_DataModel[[#This Row],[Sales]]</f>
        <v>0.41000000000000003</v>
      </c>
      <c r="F1778">
        <v>1352</v>
      </c>
      <c r="G1778">
        <v>554.32000000000005</v>
      </c>
      <c r="H1778" t="s">
        <v>49</v>
      </c>
      <c r="I1778" t="s">
        <v>54</v>
      </c>
      <c r="J1778" t="s">
        <v>23</v>
      </c>
      <c r="K1778" t="s">
        <v>108</v>
      </c>
    </row>
    <row r="1779" spans="1:11" x14ac:dyDescent="0.3">
      <c r="A1779">
        <f>YEAR('Supermart Grocery Sales - Retai'!F:F)</f>
        <v>2018</v>
      </c>
      <c r="B1779">
        <f>MONTH('Supermart Grocery Sales - Retai'!F:F)</f>
        <v>1</v>
      </c>
      <c r="C1779" t="str" cm="1">
        <f t="array" ref="C1779">CHOOSE(_xlfn.ANCHORARRAY(B1779), "Jan", "Feb", "Mar", "Apr", "May", "Jun", "Jul", "Aug", "Sep", "Oct", "Nov", "Dec")</f>
        <v>Jan</v>
      </c>
      <c r="D1779" t="str">
        <f>"Q"&amp;ROUNDUP(MONTH('Supermart Grocery Sales - Retai'!F1779)/3,0)</f>
        <v>Q1</v>
      </c>
      <c r="E1779">
        <f>tbl_DataModel[[#This Row],[Profit]]/tbl_DataModel[[#This Row],[Sales]]</f>
        <v>0.23</v>
      </c>
      <c r="F1779">
        <v>892</v>
      </c>
      <c r="G1779">
        <v>205.16</v>
      </c>
      <c r="H1779" t="s">
        <v>49</v>
      </c>
      <c r="I1779" t="s">
        <v>205</v>
      </c>
      <c r="J1779" t="s">
        <v>23</v>
      </c>
      <c r="K1779" t="s">
        <v>108</v>
      </c>
    </row>
    <row r="1780" spans="1:11" x14ac:dyDescent="0.3">
      <c r="A1780">
        <f>YEAR('Supermart Grocery Sales - Retai'!F:F)</f>
        <v>2015</v>
      </c>
      <c r="B1780">
        <f>MONTH('Supermart Grocery Sales - Retai'!F:F)</f>
        <v>9</v>
      </c>
      <c r="C1780" t="str" cm="1">
        <f t="array" ref="C1780">CHOOSE(_xlfn.ANCHORARRAY(B1780), "Jan", "Feb", "Mar", "Apr", "May", "Jun", "Jul", "Aug", "Sep", "Oct", "Nov", "Dec")</f>
        <v>Sep</v>
      </c>
      <c r="D1780" t="str">
        <f>"Q"&amp;ROUNDUP(MONTH('Supermart Grocery Sales - Retai'!F1780)/3,0)</f>
        <v>Q3</v>
      </c>
      <c r="E1780">
        <f>tbl_DataModel[[#This Row],[Profit]]/tbl_DataModel[[#This Row],[Sales]]</f>
        <v>0.22</v>
      </c>
      <c r="F1780">
        <v>1908</v>
      </c>
      <c r="G1780">
        <v>419.76</v>
      </c>
      <c r="H1780" t="s">
        <v>20</v>
      </c>
      <c r="I1780" t="s">
        <v>91</v>
      </c>
      <c r="J1780" t="s">
        <v>23</v>
      </c>
      <c r="K1780" t="s">
        <v>191</v>
      </c>
    </row>
    <row r="1781" spans="1:11" x14ac:dyDescent="0.3">
      <c r="A1781">
        <f>YEAR('Supermart Grocery Sales - Retai'!F:F)</f>
        <v>2018</v>
      </c>
      <c r="B1781">
        <f>MONTH('Supermart Grocery Sales - Retai'!F:F)</f>
        <v>11</v>
      </c>
      <c r="C1781" t="str" cm="1">
        <f t="array" ref="C1781">CHOOSE(_xlfn.ANCHORARRAY(B1781), "Jan", "Feb", "Mar", "Apr", "May", "Jun", "Jul", "Aug", "Sep", "Oct", "Nov", "Dec")</f>
        <v>Nov</v>
      </c>
      <c r="D1781" t="str">
        <f>"Q"&amp;ROUNDUP(MONTH('Supermart Grocery Sales - Retai'!F1781)/3,0)</f>
        <v>Q4</v>
      </c>
      <c r="E1781">
        <f>tbl_DataModel[[#This Row],[Profit]]/tbl_DataModel[[#This Row],[Sales]]</f>
        <v>0.26</v>
      </c>
      <c r="F1781">
        <v>1834</v>
      </c>
      <c r="G1781">
        <v>476.84</v>
      </c>
      <c r="H1781" t="s">
        <v>49</v>
      </c>
      <c r="I1781" t="s">
        <v>50</v>
      </c>
      <c r="J1781" t="s">
        <v>23</v>
      </c>
      <c r="K1781" t="s">
        <v>130</v>
      </c>
    </row>
    <row r="1782" spans="1:11" x14ac:dyDescent="0.3">
      <c r="A1782">
        <f>YEAR('Supermart Grocery Sales - Retai'!F:F)</f>
        <v>2018</v>
      </c>
      <c r="B1782">
        <f>MONTH('Supermart Grocery Sales - Retai'!F:F)</f>
        <v>11</v>
      </c>
      <c r="C1782" t="str" cm="1">
        <f t="array" ref="C1782">CHOOSE(_xlfn.ANCHORARRAY(B1782), "Jan", "Feb", "Mar", "Apr", "May", "Jun", "Jul", "Aug", "Sep", "Oct", "Nov", "Dec")</f>
        <v>Nov</v>
      </c>
      <c r="D1782" t="str">
        <f>"Q"&amp;ROUNDUP(MONTH('Supermart Grocery Sales - Retai'!F1782)/3,0)</f>
        <v>Q4</v>
      </c>
      <c r="E1782">
        <f>tbl_DataModel[[#This Row],[Profit]]/tbl_DataModel[[#This Row],[Sales]]</f>
        <v>0.08</v>
      </c>
      <c r="F1782">
        <v>1636</v>
      </c>
      <c r="G1782">
        <v>130.88</v>
      </c>
      <c r="H1782" t="s">
        <v>49</v>
      </c>
      <c r="I1782" t="s">
        <v>54</v>
      </c>
      <c r="J1782" t="s">
        <v>23</v>
      </c>
      <c r="K1782" t="s">
        <v>78</v>
      </c>
    </row>
    <row r="1783" spans="1:11" x14ac:dyDescent="0.3">
      <c r="A1783">
        <f>YEAR('Supermart Grocery Sales - Retai'!F:F)</f>
        <v>2016</v>
      </c>
      <c r="B1783">
        <f>MONTH('Supermart Grocery Sales - Retai'!F:F)</f>
        <v>5</v>
      </c>
      <c r="C1783" t="str" cm="1">
        <f t="array" ref="C1783">CHOOSE(_xlfn.ANCHORARRAY(B1783), "Jan", "Feb", "Mar", "Apr", "May", "Jun", "Jul", "Aug", "Sep", "Oct", "Nov", "Dec")</f>
        <v>May</v>
      </c>
      <c r="D1783" t="str">
        <f>"Q"&amp;ROUNDUP(MONTH('Supermart Grocery Sales - Retai'!F1783)/3,0)</f>
        <v>Q2</v>
      </c>
      <c r="E1783">
        <f>tbl_DataModel[[#This Row],[Profit]]/tbl_DataModel[[#This Row],[Sales]]</f>
        <v>0.45</v>
      </c>
      <c r="F1783">
        <v>708</v>
      </c>
      <c r="G1783">
        <v>318.60000000000002</v>
      </c>
      <c r="H1783" t="s">
        <v>26</v>
      </c>
      <c r="I1783" t="s">
        <v>201</v>
      </c>
      <c r="J1783" t="s">
        <v>23</v>
      </c>
      <c r="K1783" t="s">
        <v>90</v>
      </c>
    </row>
    <row r="1784" spans="1:11" x14ac:dyDescent="0.3">
      <c r="A1784">
        <f>YEAR('Supermart Grocery Sales - Retai'!F:F)</f>
        <v>2018</v>
      </c>
      <c r="B1784">
        <f>MONTH('Supermart Grocery Sales - Retai'!F:F)</f>
        <v>12</v>
      </c>
      <c r="C1784" t="str" cm="1">
        <f t="array" ref="C1784">CHOOSE(_xlfn.ANCHORARRAY(B1784), "Jan", "Feb", "Mar", "Apr", "May", "Jun", "Jul", "Aug", "Sep", "Oct", "Nov", "Dec")</f>
        <v>Dec</v>
      </c>
      <c r="D1784" t="str">
        <f>"Q"&amp;ROUNDUP(MONTH('Supermart Grocery Sales - Retai'!F1784)/3,0)</f>
        <v>Q4</v>
      </c>
      <c r="E1784">
        <f>tbl_DataModel[[#This Row],[Profit]]/tbl_DataModel[[#This Row],[Sales]]</f>
        <v>0.18000000000000002</v>
      </c>
      <c r="F1784">
        <v>1014</v>
      </c>
      <c r="G1784">
        <v>182.52</v>
      </c>
      <c r="H1784" t="s">
        <v>20</v>
      </c>
      <c r="I1784" t="s">
        <v>21</v>
      </c>
      <c r="J1784" t="s">
        <v>23</v>
      </c>
      <c r="K1784" t="s">
        <v>45</v>
      </c>
    </row>
    <row r="1785" spans="1:11" x14ac:dyDescent="0.3">
      <c r="A1785">
        <f>YEAR('Supermart Grocery Sales - Retai'!F:F)</f>
        <v>2018</v>
      </c>
      <c r="B1785">
        <f>MONTH('Supermart Grocery Sales - Retai'!F:F)</f>
        <v>11</v>
      </c>
      <c r="C1785" t="str" cm="1">
        <f t="array" ref="C1785">CHOOSE(_xlfn.ANCHORARRAY(B1785), "Jan", "Feb", "Mar", "Apr", "May", "Jun", "Jul", "Aug", "Sep", "Oct", "Nov", "Dec")</f>
        <v>Nov</v>
      </c>
      <c r="D1785" t="str">
        <f>"Q"&amp;ROUNDUP(MONTH('Supermart Grocery Sales - Retai'!F1785)/3,0)</f>
        <v>Q4</v>
      </c>
      <c r="E1785">
        <f>tbl_DataModel[[#This Row],[Profit]]/tbl_DataModel[[#This Row],[Sales]]</f>
        <v>0.44</v>
      </c>
      <c r="F1785">
        <v>2000</v>
      </c>
      <c r="G1785">
        <v>880</v>
      </c>
      <c r="H1785" t="s">
        <v>20</v>
      </c>
      <c r="I1785" t="s">
        <v>21</v>
      </c>
      <c r="J1785" t="s">
        <v>23</v>
      </c>
      <c r="K1785" t="s">
        <v>261</v>
      </c>
    </row>
    <row r="1786" spans="1:11" x14ac:dyDescent="0.3">
      <c r="A1786">
        <f>YEAR('Supermart Grocery Sales - Retai'!F:F)</f>
        <v>2018</v>
      </c>
      <c r="B1786">
        <f>MONTH('Supermart Grocery Sales - Retai'!F:F)</f>
        <v>2</v>
      </c>
      <c r="C1786" t="str" cm="1">
        <f t="array" ref="C1786">CHOOSE(_xlfn.ANCHORARRAY(B1786), "Jan", "Feb", "Mar", "Apr", "May", "Jun", "Jul", "Aug", "Sep", "Oct", "Nov", "Dec")</f>
        <v>Feb</v>
      </c>
      <c r="D1786" t="str">
        <f>"Q"&amp;ROUNDUP(MONTH('Supermart Grocery Sales - Retai'!F1786)/3,0)</f>
        <v>Q1</v>
      </c>
      <c r="E1786">
        <f>tbl_DataModel[[#This Row],[Profit]]/tbl_DataModel[[#This Row],[Sales]]</f>
        <v>0.34</v>
      </c>
      <c r="F1786">
        <v>1061</v>
      </c>
      <c r="G1786">
        <v>360.74</v>
      </c>
      <c r="H1786" t="s">
        <v>20</v>
      </c>
      <c r="I1786" t="s">
        <v>21</v>
      </c>
      <c r="J1786" t="s">
        <v>23</v>
      </c>
      <c r="K1786" t="s">
        <v>74</v>
      </c>
    </row>
    <row r="1787" spans="1:11" x14ac:dyDescent="0.3">
      <c r="A1787">
        <f>YEAR('Supermart Grocery Sales - Retai'!F:F)</f>
        <v>2018</v>
      </c>
      <c r="B1787">
        <f>MONTH('Supermart Grocery Sales - Retai'!F:F)</f>
        <v>5</v>
      </c>
      <c r="C1787" t="str" cm="1">
        <f t="array" ref="C1787">CHOOSE(_xlfn.ANCHORARRAY(B1787), "Jan", "Feb", "Mar", "Apr", "May", "Jun", "Jul", "Aug", "Sep", "Oct", "Nov", "Dec")</f>
        <v>May</v>
      </c>
      <c r="D1787" t="str">
        <f>"Q"&amp;ROUNDUP(MONTH('Supermart Grocery Sales - Retai'!F1787)/3,0)</f>
        <v>Q2</v>
      </c>
      <c r="E1787">
        <f>tbl_DataModel[[#This Row],[Profit]]/tbl_DataModel[[#This Row],[Sales]]</f>
        <v>0.38</v>
      </c>
      <c r="F1787">
        <v>1827</v>
      </c>
      <c r="G1787">
        <v>694.26</v>
      </c>
      <c r="H1787" t="s">
        <v>32</v>
      </c>
      <c r="I1787" t="s">
        <v>46</v>
      </c>
      <c r="J1787" t="s">
        <v>23</v>
      </c>
      <c r="K1787" t="s">
        <v>62</v>
      </c>
    </row>
    <row r="1788" spans="1:11" x14ac:dyDescent="0.3">
      <c r="A1788">
        <f>YEAR('Supermart Grocery Sales - Retai'!F:F)</f>
        <v>2017</v>
      </c>
      <c r="B1788">
        <f>MONTH('Supermart Grocery Sales - Retai'!F:F)</f>
        <v>7</v>
      </c>
      <c r="C1788" t="str" cm="1">
        <f t="array" ref="C1788">CHOOSE(_xlfn.ANCHORARRAY(B1788), "Jan", "Feb", "Mar", "Apr", "May", "Jun", "Jul", "Aug", "Sep", "Oct", "Nov", "Dec")</f>
        <v>Jul</v>
      </c>
      <c r="D1788" t="str">
        <f>"Q"&amp;ROUNDUP(MONTH('Supermart Grocery Sales - Retai'!F1788)/3,0)</f>
        <v>Q3</v>
      </c>
      <c r="E1788">
        <f>tbl_DataModel[[#This Row],[Profit]]/tbl_DataModel[[#This Row],[Sales]]</f>
        <v>0.16</v>
      </c>
      <c r="F1788">
        <v>1314</v>
      </c>
      <c r="G1788">
        <v>210.24</v>
      </c>
      <c r="H1788" t="s">
        <v>49</v>
      </c>
      <c r="I1788" t="s">
        <v>54</v>
      </c>
      <c r="J1788" t="s">
        <v>23</v>
      </c>
      <c r="K1788" t="s">
        <v>184</v>
      </c>
    </row>
    <row r="1789" spans="1:11" x14ac:dyDescent="0.3">
      <c r="A1789">
        <f>YEAR('Supermart Grocery Sales - Retai'!F:F)</f>
        <v>2018</v>
      </c>
      <c r="B1789">
        <f>MONTH('Supermart Grocery Sales - Retai'!F:F)</f>
        <v>11</v>
      </c>
      <c r="C1789" t="str" cm="1">
        <f t="array" ref="C1789">CHOOSE(_xlfn.ANCHORARRAY(B1789), "Jan", "Feb", "Mar", "Apr", "May", "Jun", "Jul", "Aug", "Sep", "Oct", "Nov", "Dec")</f>
        <v>Nov</v>
      </c>
      <c r="D1789" t="str">
        <f>"Q"&amp;ROUNDUP(MONTH('Supermart Grocery Sales - Retai'!F1789)/3,0)</f>
        <v>Q4</v>
      </c>
      <c r="E1789">
        <f>tbl_DataModel[[#This Row],[Profit]]/tbl_DataModel[[#This Row],[Sales]]</f>
        <v>0.16</v>
      </c>
      <c r="F1789">
        <v>992</v>
      </c>
      <c r="G1789">
        <v>158.72</v>
      </c>
      <c r="H1789" t="s">
        <v>58</v>
      </c>
      <c r="I1789" t="s">
        <v>59</v>
      </c>
      <c r="J1789" t="s">
        <v>23</v>
      </c>
      <c r="K1789" t="s">
        <v>74</v>
      </c>
    </row>
    <row r="1790" spans="1:11" x14ac:dyDescent="0.3">
      <c r="A1790">
        <f>YEAR('Supermart Grocery Sales - Retai'!F:F)</f>
        <v>2017</v>
      </c>
      <c r="B1790">
        <f>MONTH('Supermart Grocery Sales - Retai'!F:F)</f>
        <v>5</v>
      </c>
      <c r="C1790" t="str" cm="1">
        <f t="array" ref="C1790">CHOOSE(_xlfn.ANCHORARRAY(B1790), "Jan", "Feb", "Mar", "Apr", "May", "Jun", "Jul", "Aug", "Sep", "Oct", "Nov", "Dec")</f>
        <v>May</v>
      </c>
      <c r="D1790" t="str">
        <f>"Q"&amp;ROUNDUP(MONTH('Supermart Grocery Sales - Retai'!F1790)/3,0)</f>
        <v>Q2</v>
      </c>
      <c r="E1790">
        <f>tbl_DataModel[[#This Row],[Profit]]/tbl_DataModel[[#This Row],[Sales]]</f>
        <v>0.13</v>
      </c>
      <c r="F1790">
        <v>824</v>
      </c>
      <c r="G1790">
        <v>107.12</v>
      </c>
      <c r="H1790" t="s">
        <v>32</v>
      </c>
      <c r="I1790" t="s">
        <v>46</v>
      </c>
      <c r="J1790" t="s">
        <v>23</v>
      </c>
      <c r="K1790" t="s">
        <v>102</v>
      </c>
    </row>
    <row r="1791" spans="1:11" x14ac:dyDescent="0.3">
      <c r="A1791">
        <f>YEAR('Supermart Grocery Sales - Retai'!F:F)</f>
        <v>2017</v>
      </c>
      <c r="B1791">
        <f>MONTH('Supermart Grocery Sales - Retai'!F:F)</f>
        <v>1</v>
      </c>
      <c r="C1791" t="str" cm="1">
        <f t="array" ref="C1791">CHOOSE(_xlfn.ANCHORARRAY(B1791), "Jan", "Feb", "Mar", "Apr", "May", "Jun", "Jul", "Aug", "Sep", "Oct", "Nov", "Dec")</f>
        <v>Jan</v>
      </c>
      <c r="D1791" t="str">
        <f>"Q"&amp;ROUNDUP(MONTH('Supermart Grocery Sales - Retai'!F1791)/3,0)</f>
        <v>Q1</v>
      </c>
      <c r="E1791">
        <f>tbl_DataModel[[#This Row],[Profit]]/tbl_DataModel[[#This Row],[Sales]]</f>
        <v>0.24000000000000002</v>
      </c>
      <c r="F1791">
        <v>863</v>
      </c>
      <c r="G1791">
        <v>207.12</v>
      </c>
      <c r="H1791" t="s">
        <v>32</v>
      </c>
      <c r="I1791" t="s">
        <v>33</v>
      </c>
      <c r="J1791" t="s">
        <v>23</v>
      </c>
      <c r="K1791" t="s">
        <v>125</v>
      </c>
    </row>
    <row r="1792" spans="1:11" x14ac:dyDescent="0.3">
      <c r="A1792">
        <f>YEAR('Supermart Grocery Sales - Retai'!F:F)</f>
        <v>2017</v>
      </c>
      <c r="B1792">
        <f>MONTH('Supermart Grocery Sales - Retai'!F:F)</f>
        <v>1</v>
      </c>
      <c r="C1792" t="str" cm="1">
        <f t="array" ref="C1792">CHOOSE(_xlfn.ANCHORARRAY(B1792), "Jan", "Feb", "Mar", "Apr", "May", "Jun", "Jul", "Aug", "Sep", "Oct", "Nov", "Dec")</f>
        <v>Jan</v>
      </c>
      <c r="D1792" t="str">
        <f>"Q"&amp;ROUNDUP(MONTH('Supermart Grocery Sales - Retai'!F1792)/3,0)</f>
        <v>Q1</v>
      </c>
      <c r="E1792">
        <f>tbl_DataModel[[#This Row],[Profit]]/tbl_DataModel[[#This Row],[Sales]]</f>
        <v>0.10999999999999999</v>
      </c>
      <c r="F1792">
        <v>2398</v>
      </c>
      <c r="G1792">
        <v>263.77999999999997</v>
      </c>
      <c r="H1792" t="s">
        <v>58</v>
      </c>
      <c r="I1792" t="s">
        <v>112</v>
      </c>
      <c r="J1792" t="s">
        <v>23</v>
      </c>
      <c r="K1792" t="s">
        <v>57</v>
      </c>
    </row>
    <row r="1793" spans="1:11" x14ac:dyDescent="0.3">
      <c r="A1793">
        <f>YEAR('Supermart Grocery Sales - Retai'!F:F)</f>
        <v>2017</v>
      </c>
      <c r="B1793">
        <f>MONTH('Supermart Grocery Sales - Retai'!F:F)</f>
        <v>5</v>
      </c>
      <c r="C1793" t="str" cm="1">
        <f t="array" ref="C1793">CHOOSE(_xlfn.ANCHORARRAY(B1793), "Jan", "Feb", "Mar", "Apr", "May", "Jun", "Jul", "Aug", "Sep", "Oct", "Nov", "Dec")</f>
        <v>May</v>
      </c>
      <c r="D1793" t="str">
        <f>"Q"&amp;ROUNDUP(MONTH('Supermart Grocery Sales - Retai'!F1793)/3,0)</f>
        <v>Q2</v>
      </c>
      <c r="E1793">
        <f>tbl_DataModel[[#This Row],[Profit]]/tbl_DataModel[[#This Row],[Sales]]</f>
        <v>0.24000000000000002</v>
      </c>
      <c r="F1793">
        <v>1859</v>
      </c>
      <c r="G1793">
        <v>446.16</v>
      </c>
      <c r="H1793" t="s">
        <v>13</v>
      </c>
      <c r="I1793" t="s">
        <v>14</v>
      </c>
      <c r="J1793" t="s">
        <v>23</v>
      </c>
      <c r="K1793" t="s">
        <v>57</v>
      </c>
    </row>
    <row r="1794" spans="1:11" x14ac:dyDescent="0.3">
      <c r="A1794">
        <f>YEAR('Supermart Grocery Sales - Retai'!F:F)</f>
        <v>2017</v>
      </c>
      <c r="B1794">
        <f>MONTH('Supermart Grocery Sales - Retai'!F:F)</f>
        <v>9</v>
      </c>
      <c r="C1794" t="str" cm="1">
        <f t="array" ref="C1794">CHOOSE(_xlfn.ANCHORARRAY(B1794), "Jan", "Feb", "Mar", "Apr", "May", "Jun", "Jul", "Aug", "Sep", "Oct", "Nov", "Dec")</f>
        <v>Sep</v>
      </c>
      <c r="D1794" t="str">
        <f>"Q"&amp;ROUNDUP(MONTH('Supermart Grocery Sales - Retai'!F1794)/3,0)</f>
        <v>Q3</v>
      </c>
      <c r="E1794">
        <f>tbl_DataModel[[#This Row],[Profit]]/tbl_DataModel[[#This Row],[Sales]]</f>
        <v>0.31</v>
      </c>
      <c r="F1794">
        <v>955</v>
      </c>
      <c r="G1794">
        <v>296.05</v>
      </c>
      <c r="H1794" t="s">
        <v>49</v>
      </c>
      <c r="I1794" t="s">
        <v>54</v>
      </c>
      <c r="J1794" t="s">
        <v>23</v>
      </c>
      <c r="K1794" t="s">
        <v>45</v>
      </c>
    </row>
    <row r="1795" spans="1:11" x14ac:dyDescent="0.3">
      <c r="A1795">
        <f>YEAR('Supermart Grocery Sales - Retai'!F:F)</f>
        <v>2015</v>
      </c>
      <c r="B1795">
        <f>MONTH('Supermart Grocery Sales - Retai'!F:F)</f>
        <v>11</v>
      </c>
      <c r="C1795" t="str" cm="1">
        <f t="array" ref="C1795">CHOOSE(_xlfn.ANCHORARRAY(B1795), "Jan", "Feb", "Mar", "Apr", "May", "Jun", "Jul", "Aug", "Sep", "Oct", "Nov", "Dec")</f>
        <v>Nov</v>
      </c>
      <c r="D1795" t="str">
        <f>"Q"&amp;ROUNDUP(MONTH('Supermart Grocery Sales - Retai'!F1795)/3,0)</f>
        <v>Q4</v>
      </c>
      <c r="E1795">
        <f>tbl_DataModel[[#This Row],[Profit]]/tbl_DataModel[[#This Row],[Sales]]</f>
        <v>0.39</v>
      </c>
      <c r="F1795">
        <v>2101</v>
      </c>
      <c r="G1795">
        <v>819.39</v>
      </c>
      <c r="H1795" t="s">
        <v>49</v>
      </c>
      <c r="I1795" t="s">
        <v>50</v>
      </c>
      <c r="J1795" t="s">
        <v>23</v>
      </c>
      <c r="K1795" t="s">
        <v>135</v>
      </c>
    </row>
    <row r="1796" spans="1:11" x14ac:dyDescent="0.3">
      <c r="A1796">
        <f>YEAR('Supermart Grocery Sales - Retai'!F:F)</f>
        <v>2018</v>
      </c>
      <c r="B1796">
        <f>MONTH('Supermart Grocery Sales - Retai'!F:F)</f>
        <v>12</v>
      </c>
      <c r="C1796" t="str" cm="1">
        <f t="array" ref="C1796">CHOOSE(_xlfn.ANCHORARRAY(B1796), "Jan", "Feb", "Mar", "Apr", "May", "Jun", "Jul", "Aug", "Sep", "Oct", "Nov", "Dec")</f>
        <v>Dec</v>
      </c>
      <c r="D1796" t="str">
        <f>"Q"&amp;ROUNDUP(MONTH('Supermart Grocery Sales - Retai'!F1796)/3,0)</f>
        <v>Q4</v>
      </c>
      <c r="E1796">
        <f>tbl_DataModel[[#This Row],[Profit]]/tbl_DataModel[[#This Row],[Sales]]</f>
        <v>0.22</v>
      </c>
      <c r="F1796">
        <v>2359</v>
      </c>
      <c r="G1796">
        <v>518.98</v>
      </c>
      <c r="H1796" t="s">
        <v>26</v>
      </c>
      <c r="I1796" t="s">
        <v>27</v>
      </c>
      <c r="J1796" t="s">
        <v>23</v>
      </c>
      <c r="K1796" t="s">
        <v>211</v>
      </c>
    </row>
    <row r="1797" spans="1:11" x14ac:dyDescent="0.3">
      <c r="A1797">
        <f>YEAR('Supermart Grocery Sales - Retai'!F:F)</f>
        <v>2018</v>
      </c>
      <c r="B1797">
        <f>MONTH('Supermart Grocery Sales - Retai'!F:F)</f>
        <v>11</v>
      </c>
      <c r="C1797" t="str" cm="1">
        <f t="array" ref="C1797">CHOOSE(_xlfn.ANCHORARRAY(B1797), "Jan", "Feb", "Mar", "Apr", "May", "Jun", "Jul", "Aug", "Sep", "Oct", "Nov", "Dec")</f>
        <v>Nov</v>
      </c>
      <c r="D1797" t="str">
        <f>"Q"&amp;ROUNDUP(MONTH('Supermart Grocery Sales - Retai'!F1797)/3,0)</f>
        <v>Q4</v>
      </c>
      <c r="E1797">
        <f>tbl_DataModel[[#This Row],[Profit]]/tbl_DataModel[[#This Row],[Sales]]</f>
        <v>0.3</v>
      </c>
      <c r="F1797">
        <v>991</v>
      </c>
      <c r="G1797">
        <v>297.3</v>
      </c>
      <c r="H1797" t="s">
        <v>63</v>
      </c>
      <c r="I1797" t="s">
        <v>87</v>
      </c>
      <c r="J1797" t="s">
        <v>23</v>
      </c>
      <c r="K1797" t="s">
        <v>137</v>
      </c>
    </row>
    <row r="1798" spans="1:11" x14ac:dyDescent="0.3">
      <c r="A1798">
        <f>YEAR('Supermart Grocery Sales - Retai'!F:F)</f>
        <v>2016</v>
      </c>
      <c r="B1798">
        <f>MONTH('Supermart Grocery Sales - Retai'!F:F)</f>
        <v>4</v>
      </c>
      <c r="C1798" t="str" cm="1">
        <f t="array" ref="C1798">CHOOSE(_xlfn.ANCHORARRAY(B1798), "Jan", "Feb", "Mar", "Apr", "May", "Jun", "Jul", "Aug", "Sep", "Oct", "Nov", "Dec")</f>
        <v>Apr</v>
      </c>
      <c r="D1798" t="str">
        <f>"Q"&amp;ROUNDUP(MONTH('Supermart Grocery Sales - Retai'!F1798)/3,0)</f>
        <v>Q2</v>
      </c>
      <c r="E1798">
        <f>tbl_DataModel[[#This Row],[Profit]]/tbl_DataModel[[#This Row],[Sales]]</f>
        <v>0.44</v>
      </c>
      <c r="F1798">
        <v>1713</v>
      </c>
      <c r="G1798">
        <v>753.72</v>
      </c>
      <c r="H1798" t="s">
        <v>26</v>
      </c>
      <c r="I1798" t="s">
        <v>27</v>
      </c>
      <c r="J1798" t="s">
        <v>23</v>
      </c>
      <c r="K1798" t="s">
        <v>135</v>
      </c>
    </row>
    <row r="1799" spans="1:11" x14ac:dyDescent="0.3">
      <c r="A1799">
        <f>YEAR('Supermart Grocery Sales - Retai'!F:F)</f>
        <v>2018</v>
      </c>
      <c r="B1799">
        <f>MONTH('Supermart Grocery Sales - Retai'!F:F)</f>
        <v>5</v>
      </c>
      <c r="C1799" t="str" cm="1">
        <f t="array" ref="C1799">CHOOSE(_xlfn.ANCHORARRAY(B1799), "Jan", "Feb", "Mar", "Apr", "May", "Jun", "Jul", "Aug", "Sep", "Oct", "Nov", "Dec")</f>
        <v>May</v>
      </c>
      <c r="D1799" t="str">
        <f>"Q"&amp;ROUNDUP(MONTH('Supermart Grocery Sales - Retai'!F1799)/3,0)</f>
        <v>Q2</v>
      </c>
      <c r="E1799">
        <f>tbl_DataModel[[#This Row],[Profit]]/tbl_DataModel[[#This Row],[Sales]]</f>
        <v>0.36</v>
      </c>
      <c r="F1799">
        <v>1341</v>
      </c>
      <c r="G1799">
        <v>482.76</v>
      </c>
      <c r="H1799" t="s">
        <v>49</v>
      </c>
      <c r="I1799" t="s">
        <v>205</v>
      </c>
      <c r="J1799" t="s">
        <v>23</v>
      </c>
      <c r="K1799" t="s">
        <v>165</v>
      </c>
    </row>
    <row r="1800" spans="1:11" x14ac:dyDescent="0.3">
      <c r="A1800">
        <f>YEAR('Supermart Grocery Sales - Retai'!F:F)</f>
        <v>2017</v>
      </c>
      <c r="B1800">
        <f>MONTH('Supermart Grocery Sales - Retai'!F:F)</f>
        <v>11</v>
      </c>
      <c r="C1800" t="str" cm="1">
        <f t="array" ref="C1800">CHOOSE(_xlfn.ANCHORARRAY(B1800), "Jan", "Feb", "Mar", "Apr", "May", "Jun", "Jul", "Aug", "Sep", "Oct", "Nov", "Dec")</f>
        <v>Nov</v>
      </c>
      <c r="D1800" t="str">
        <f>"Q"&amp;ROUNDUP(MONTH('Supermart Grocery Sales - Retai'!F1800)/3,0)</f>
        <v>Q4</v>
      </c>
      <c r="E1800">
        <f>tbl_DataModel[[#This Row],[Profit]]/tbl_DataModel[[#This Row],[Sales]]</f>
        <v>0.19999999999999998</v>
      </c>
      <c r="F1800">
        <v>2477</v>
      </c>
      <c r="G1800">
        <v>495.4</v>
      </c>
      <c r="H1800" t="s">
        <v>63</v>
      </c>
      <c r="I1800" t="s">
        <v>87</v>
      </c>
      <c r="J1800" t="s">
        <v>23</v>
      </c>
      <c r="K1800" t="s">
        <v>125</v>
      </c>
    </row>
    <row r="1801" spans="1:11" x14ac:dyDescent="0.3">
      <c r="A1801">
        <f>YEAR('Supermart Grocery Sales - Retai'!F:F)</f>
        <v>2015</v>
      </c>
      <c r="B1801">
        <f>MONTH('Supermart Grocery Sales - Retai'!F:F)</f>
        <v>12</v>
      </c>
      <c r="C1801" t="str" cm="1">
        <f t="array" ref="C1801">CHOOSE(_xlfn.ANCHORARRAY(B1801), "Jan", "Feb", "Mar", "Apr", "May", "Jun", "Jul", "Aug", "Sep", "Oct", "Nov", "Dec")</f>
        <v>Dec</v>
      </c>
      <c r="D1801" t="str">
        <f>"Q"&amp;ROUNDUP(MONTH('Supermart Grocery Sales - Retai'!F1801)/3,0)</f>
        <v>Q4</v>
      </c>
      <c r="E1801">
        <f>tbl_DataModel[[#This Row],[Profit]]/tbl_DataModel[[#This Row],[Sales]]</f>
        <v>0.34</v>
      </c>
      <c r="F1801">
        <v>2494</v>
      </c>
      <c r="G1801">
        <v>847.96</v>
      </c>
      <c r="H1801" t="s">
        <v>13</v>
      </c>
      <c r="I1801" t="s">
        <v>79</v>
      </c>
      <c r="J1801" t="s">
        <v>29</v>
      </c>
      <c r="K1801" t="s">
        <v>74</v>
      </c>
    </row>
    <row r="1802" spans="1:11" x14ac:dyDescent="0.3">
      <c r="A1802">
        <f>YEAR('Supermart Grocery Sales - Retai'!F:F)</f>
        <v>2018</v>
      </c>
      <c r="B1802">
        <f>MONTH('Supermart Grocery Sales - Retai'!F:F)</f>
        <v>11</v>
      </c>
      <c r="C1802" t="str" cm="1">
        <f t="array" ref="C1802">CHOOSE(_xlfn.ANCHORARRAY(B1802), "Jan", "Feb", "Mar", "Apr", "May", "Jun", "Jul", "Aug", "Sep", "Oct", "Nov", "Dec")</f>
        <v>Nov</v>
      </c>
      <c r="D1802" t="str">
        <f>"Q"&amp;ROUNDUP(MONTH('Supermart Grocery Sales - Retai'!F1802)/3,0)</f>
        <v>Q4</v>
      </c>
      <c r="E1802">
        <f>tbl_DataModel[[#This Row],[Profit]]/tbl_DataModel[[#This Row],[Sales]]</f>
        <v>0.34</v>
      </c>
      <c r="F1802">
        <v>1857</v>
      </c>
      <c r="G1802">
        <v>631.38</v>
      </c>
      <c r="H1802" t="s">
        <v>26</v>
      </c>
      <c r="I1802" t="s">
        <v>94</v>
      </c>
      <c r="J1802" t="s">
        <v>29</v>
      </c>
      <c r="K1802" t="s">
        <v>86</v>
      </c>
    </row>
    <row r="1803" spans="1:11" x14ac:dyDescent="0.3">
      <c r="A1803">
        <f>YEAR('Supermart Grocery Sales - Retai'!F:F)</f>
        <v>2018</v>
      </c>
      <c r="B1803">
        <f>MONTH('Supermart Grocery Sales - Retai'!F:F)</f>
        <v>11</v>
      </c>
      <c r="C1803" t="str" cm="1">
        <f t="array" ref="C1803">CHOOSE(_xlfn.ANCHORARRAY(B1803), "Jan", "Feb", "Mar", "Apr", "May", "Jun", "Jul", "Aug", "Sep", "Oct", "Nov", "Dec")</f>
        <v>Nov</v>
      </c>
      <c r="D1803" t="str">
        <f>"Q"&amp;ROUNDUP(MONTH('Supermart Grocery Sales - Retai'!F1803)/3,0)</f>
        <v>Q4</v>
      </c>
      <c r="E1803">
        <f>tbl_DataModel[[#This Row],[Profit]]/tbl_DataModel[[#This Row],[Sales]]</f>
        <v>0.3</v>
      </c>
      <c r="F1803">
        <v>1364</v>
      </c>
      <c r="G1803">
        <v>409.2</v>
      </c>
      <c r="H1803" t="s">
        <v>20</v>
      </c>
      <c r="I1803" t="s">
        <v>91</v>
      </c>
      <c r="J1803" t="s">
        <v>29</v>
      </c>
      <c r="K1803" t="s">
        <v>197</v>
      </c>
    </row>
    <row r="1804" spans="1:11" x14ac:dyDescent="0.3">
      <c r="A1804">
        <f>YEAR('Supermart Grocery Sales - Retai'!F:F)</f>
        <v>2018</v>
      </c>
      <c r="B1804">
        <f>MONTH('Supermart Grocery Sales - Retai'!F:F)</f>
        <v>8</v>
      </c>
      <c r="C1804" t="str" cm="1">
        <f t="array" ref="C1804">CHOOSE(_xlfn.ANCHORARRAY(B1804), "Jan", "Feb", "Mar", "Apr", "May", "Jun", "Jul", "Aug", "Sep", "Oct", "Nov", "Dec")</f>
        <v>Aug</v>
      </c>
      <c r="D1804" t="str">
        <f>"Q"&amp;ROUNDUP(MONTH('Supermart Grocery Sales - Retai'!F1804)/3,0)</f>
        <v>Q3</v>
      </c>
      <c r="E1804">
        <f>tbl_DataModel[[#This Row],[Profit]]/tbl_DataModel[[#This Row],[Sales]]</f>
        <v>0.26</v>
      </c>
      <c r="F1804">
        <v>1201</v>
      </c>
      <c r="G1804">
        <v>312.26</v>
      </c>
      <c r="H1804" t="s">
        <v>20</v>
      </c>
      <c r="I1804" t="s">
        <v>21</v>
      </c>
      <c r="J1804" t="s">
        <v>29</v>
      </c>
      <c r="K1804" t="s">
        <v>116</v>
      </c>
    </row>
    <row r="1805" spans="1:11" x14ac:dyDescent="0.3">
      <c r="A1805">
        <f>YEAR('Supermart Grocery Sales - Retai'!F:F)</f>
        <v>2016</v>
      </c>
      <c r="B1805">
        <f>MONTH('Supermart Grocery Sales - Retai'!F:F)</f>
        <v>5</v>
      </c>
      <c r="C1805" t="str" cm="1">
        <f t="array" ref="C1805">CHOOSE(_xlfn.ANCHORARRAY(B1805), "Jan", "Feb", "Mar", "Apr", "May", "Jun", "Jul", "Aug", "Sep", "Oct", "Nov", "Dec")</f>
        <v>May</v>
      </c>
      <c r="D1805" t="str">
        <f>"Q"&amp;ROUNDUP(MONTH('Supermart Grocery Sales - Retai'!F1805)/3,0)</f>
        <v>Q2</v>
      </c>
      <c r="E1805">
        <f>tbl_DataModel[[#This Row],[Profit]]/tbl_DataModel[[#This Row],[Sales]]</f>
        <v>0.23</v>
      </c>
      <c r="F1805">
        <v>1027</v>
      </c>
      <c r="G1805">
        <v>236.21</v>
      </c>
      <c r="H1805" t="s">
        <v>49</v>
      </c>
      <c r="I1805" t="s">
        <v>205</v>
      </c>
      <c r="J1805" t="s">
        <v>29</v>
      </c>
      <c r="K1805" t="s">
        <v>111</v>
      </c>
    </row>
    <row r="1806" spans="1:11" x14ac:dyDescent="0.3">
      <c r="A1806">
        <f>YEAR('Supermart Grocery Sales - Retai'!F:F)</f>
        <v>2017</v>
      </c>
      <c r="B1806">
        <f>MONTH('Supermart Grocery Sales - Retai'!F:F)</f>
        <v>9</v>
      </c>
      <c r="C1806" t="str" cm="1">
        <f t="array" ref="C1806">CHOOSE(_xlfn.ANCHORARRAY(B1806), "Jan", "Feb", "Mar", "Apr", "May", "Jun", "Jul", "Aug", "Sep", "Oct", "Nov", "Dec")</f>
        <v>Sep</v>
      </c>
      <c r="D1806" t="str">
        <f>"Q"&amp;ROUNDUP(MONTH('Supermart Grocery Sales - Retai'!F1806)/3,0)</f>
        <v>Q3</v>
      </c>
      <c r="E1806">
        <f>tbl_DataModel[[#This Row],[Profit]]/tbl_DataModel[[#This Row],[Sales]]</f>
        <v>0.30000000000000004</v>
      </c>
      <c r="F1806">
        <v>1147</v>
      </c>
      <c r="G1806">
        <v>344.1</v>
      </c>
      <c r="H1806" t="s">
        <v>49</v>
      </c>
      <c r="I1806" t="s">
        <v>54</v>
      </c>
      <c r="J1806" t="s">
        <v>29</v>
      </c>
      <c r="K1806" t="s">
        <v>36</v>
      </c>
    </row>
    <row r="1807" spans="1:11" x14ac:dyDescent="0.3">
      <c r="A1807">
        <f>YEAR('Supermart Grocery Sales - Retai'!F:F)</f>
        <v>2018</v>
      </c>
      <c r="B1807">
        <f>MONTH('Supermart Grocery Sales - Retai'!F:F)</f>
        <v>2</v>
      </c>
      <c r="C1807" t="str" cm="1">
        <f t="array" ref="C1807">CHOOSE(_xlfn.ANCHORARRAY(B1807), "Jan", "Feb", "Mar", "Apr", "May", "Jun", "Jul", "Aug", "Sep", "Oct", "Nov", "Dec")</f>
        <v>Feb</v>
      </c>
      <c r="D1807" t="str">
        <f>"Q"&amp;ROUNDUP(MONTH('Supermart Grocery Sales - Retai'!F1807)/3,0)</f>
        <v>Q1</v>
      </c>
      <c r="E1807">
        <f>tbl_DataModel[[#This Row],[Profit]]/tbl_DataModel[[#This Row],[Sales]]</f>
        <v>0.08</v>
      </c>
      <c r="F1807">
        <v>1757</v>
      </c>
      <c r="G1807">
        <v>140.56</v>
      </c>
      <c r="H1807" t="s">
        <v>32</v>
      </c>
      <c r="I1807" t="s">
        <v>46</v>
      </c>
      <c r="J1807" t="s">
        <v>29</v>
      </c>
      <c r="K1807" t="s">
        <v>36</v>
      </c>
    </row>
    <row r="1808" spans="1:11" x14ac:dyDescent="0.3">
      <c r="A1808">
        <f>YEAR('Supermart Grocery Sales - Retai'!F:F)</f>
        <v>2015</v>
      </c>
      <c r="B1808">
        <f>MONTH('Supermart Grocery Sales - Retai'!F:F)</f>
        <v>8</v>
      </c>
      <c r="C1808" t="str" cm="1">
        <f t="array" ref="C1808">CHOOSE(_xlfn.ANCHORARRAY(B1808), "Jan", "Feb", "Mar", "Apr", "May", "Jun", "Jul", "Aug", "Sep", "Oct", "Nov", "Dec")</f>
        <v>Aug</v>
      </c>
      <c r="D1808" t="str">
        <f>"Q"&amp;ROUNDUP(MONTH('Supermart Grocery Sales - Retai'!F1808)/3,0)</f>
        <v>Q3</v>
      </c>
      <c r="E1808">
        <f>tbl_DataModel[[#This Row],[Profit]]/tbl_DataModel[[#This Row],[Sales]]</f>
        <v>0.12</v>
      </c>
      <c r="F1808">
        <v>1143</v>
      </c>
      <c r="G1808">
        <v>137.16</v>
      </c>
      <c r="H1808" t="s">
        <v>58</v>
      </c>
      <c r="I1808" t="s">
        <v>59</v>
      </c>
      <c r="J1808" t="s">
        <v>29</v>
      </c>
      <c r="K1808" t="s">
        <v>263</v>
      </c>
    </row>
    <row r="1809" spans="1:11" x14ac:dyDescent="0.3">
      <c r="A1809">
        <f>YEAR('Supermart Grocery Sales - Retai'!F:F)</f>
        <v>2018</v>
      </c>
      <c r="B1809">
        <f>MONTH('Supermart Grocery Sales - Retai'!F:F)</f>
        <v>11</v>
      </c>
      <c r="C1809" t="str" cm="1">
        <f t="array" ref="C1809">CHOOSE(_xlfn.ANCHORARRAY(B1809), "Jan", "Feb", "Mar", "Apr", "May", "Jun", "Jul", "Aug", "Sep", "Oct", "Nov", "Dec")</f>
        <v>Nov</v>
      </c>
      <c r="D1809" t="str">
        <f>"Q"&amp;ROUNDUP(MONTH('Supermart Grocery Sales - Retai'!F1809)/3,0)</f>
        <v>Q4</v>
      </c>
      <c r="E1809">
        <f>tbl_DataModel[[#This Row],[Profit]]/tbl_DataModel[[#This Row],[Sales]]</f>
        <v>0.44999999999999996</v>
      </c>
      <c r="F1809">
        <v>2429</v>
      </c>
      <c r="G1809">
        <v>1093.05</v>
      </c>
      <c r="H1809" t="s">
        <v>49</v>
      </c>
      <c r="I1809" t="s">
        <v>50</v>
      </c>
      <c r="J1809" t="s">
        <v>29</v>
      </c>
      <c r="K1809" t="s">
        <v>146</v>
      </c>
    </row>
    <row r="1810" spans="1:11" x14ac:dyDescent="0.3">
      <c r="A1810">
        <f>YEAR('Supermart Grocery Sales - Retai'!F:F)</f>
        <v>2016</v>
      </c>
      <c r="B1810">
        <f>MONTH('Supermart Grocery Sales - Retai'!F:F)</f>
        <v>11</v>
      </c>
      <c r="C1810" t="str" cm="1">
        <f t="array" ref="C1810">CHOOSE(_xlfn.ANCHORARRAY(B1810), "Jan", "Feb", "Mar", "Apr", "May", "Jun", "Jul", "Aug", "Sep", "Oct", "Nov", "Dec")</f>
        <v>Nov</v>
      </c>
      <c r="D1810" t="str">
        <f>"Q"&amp;ROUNDUP(MONTH('Supermart Grocery Sales - Retai'!F1810)/3,0)</f>
        <v>Q4</v>
      </c>
      <c r="E1810">
        <f>tbl_DataModel[[#This Row],[Profit]]/tbl_DataModel[[#This Row],[Sales]]</f>
        <v>0.32</v>
      </c>
      <c r="F1810">
        <v>2190</v>
      </c>
      <c r="G1810">
        <v>700.8</v>
      </c>
      <c r="H1810" t="s">
        <v>20</v>
      </c>
      <c r="I1810" t="s">
        <v>21</v>
      </c>
      <c r="J1810" t="s">
        <v>29</v>
      </c>
      <c r="K1810" t="s">
        <v>130</v>
      </c>
    </row>
    <row r="1811" spans="1:11" x14ac:dyDescent="0.3">
      <c r="A1811">
        <f>YEAR('Supermart Grocery Sales - Retai'!F:F)</f>
        <v>2018</v>
      </c>
      <c r="B1811">
        <f>MONTH('Supermart Grocery Sales - Retai'!F:F)</f>
        <v>7</v>
      </c>
      <c r="C1811" t="str" cm="1">
        <f t="array" ref="C1811">CHOOSE(_xlfn.ANCHORARRAY(B1811), "Jan", "Feb", "Mar", "Apr", "May", "Jun", "Jul", "Aug", "Sep", "Oct", "Nov", "Dec")</f>
        <v>Jul</v>
      </c>
      <c r="D1811" t="str">
        <f>"Q"&amp;ROUNDUP(MONTH('Supermart Grocery Sales - Retai'!F1811)/3,0)</f>
        <v>Q3</v>
      </c>
      <c r="E1811">
        <f>tbl_DataModel[[#This Row],[Profit]]/tbl_DataModel[[#This Row],[Sales]]</f>
        <v>0.11</v>
      </c>
      <c r="F1811">
        <v>2168</v>
      </c>
      <c r="G1811">
        <v>238.48</v>
      </c>
      <c r="H1811" t="s">
        <v>13</v>
      </c>
      <c r="I1811" t="s">
        <v>79</v>
      </c>
      <c r="J1811" t="s">
        <v>29</v>
      </c>
      <c r="K1811" t="s">
        <v>165</v>
      </c>
    </row>
    <row r="1812" spans="1:11" x14ac:dyDescent="0.3">
      <c r="A1812">
        <f>YEAR('Supermart Grocery Sales - Retai'!F:F)</f>
        <v>2018</v>
      </c>
      <c r="B1812">
        <f>MONTH('Supermart Grocery Sales - Retai'!F:F)</f>
        <v>12</v>
      </c>
      <c r="C1812" t="str" cm="1">
        <f t="array" ref="C1812">CHOOSE(_xlfn.ANCHORARRAY(B1812), "Jan", "Feb", "Mar", "Apr", "May", "Jun", "Jul", "Aug", "Sep", "Oct", "Nov", "Dec")</f>
        <v>Dec</v>
      </c>
      <c r="D1812" t="str">
        <f>"Q"&amp;ROUNDUP(MONTH('Supermart Grocery Sales - Retai'!F1812)/3,0)</f>
        <v>Q4</v>
      </c>
      <c r="E1812">
        <f>tbl_DataModel[[#This Row],[Profit]]/tbl_DataModel[[#This Row],[Sales]]</f>
        <v>0.31</v>
      </c>
      <c r="F1812">
        <v>2073</v>
      </c>
      <c r="G1812">
        <v>642.63</v>
      </c>
      <c r="H1812" t="s">
        <v>49</v>
      </c>
      <c r="I1812" t="s">
        <v>205</v>
      </c>
      <c r="J1812" t="s">
        <v>29</v>
      </c>
      <c r="K1812" t="s">
        <v>114</v>
      </c>
    </row>
    <row r="1813" spans="1:11" x14ac:dyDescent="0.3">
      <c r="A1813">
        <f>YEAR('Supermart Grocery Sales - Retai'!F:F)</f>
        <v>2018</v>
      </c>
      <c r="B1813">
        <f>MONTH('Supermart Grocery Sales - Retai'!F:F)</f>
        <v>2</v>
      </c>
      <c r="C1813" t="str" cm="1">
        <f t="array" ref="C1813">CHOOSE(_xlfn.ANCHORARRAY(B1813), "Jan", "Feb", "Mar", "Apr", "May", "Jun", "Jul", "Aug", "Sep", "Oct", "Nov", "Dec")</f>
        <v>Feb</v>
      </c>
      <c r="D1813" t="str">
        <f>"Q"&amp;ROUNDUP(MONTH('Supermart Grocery Sales - Retai'!F1813)/3,0)</f>
        <v>Q1</v>
      </c>
      <c r="E1813">
        <f>tbl_DataModel[[#This Row],[Profit]]/tbl_DataModel[[#This Row],[Sales]]</f>
        <v>0.19</v>
      </c>
      <c r="F1813">
        <v>1554</v>
      </c>
      <c r="G1813">
        <v>295.26</v>
      </c>
      <c r="H1813" t="s">
        <v>20</v>
      </c>
      <c r="I1813" t="s">
        <v>21</v>
      </c>
      <c r="J1813" t="s">
        <v>29</v>
      </c>
      <c r="K1813" t="s">
        <v>263</v>
      </c>
    </row>
    <row r="1814" spans="1:11" x14ac:dyDescent="0.3">
      <c r="A1814">
        <f>YEAR('Supermart Grocery Sales - Retai'!F:F)</f>
        <v>2017</v>
      </c>
      <c r="B1814">
        <f>MONTH('Supermart Grocery Sales - Retai'!F:F)</f>
        <v>12</v>
      </c>
      <c r="C1814" t="str" cm="1">
        <f t="array" ref="C1814">CHOOSE(_xlfn.ANCHORARRAY(B1814), "Jan", "Feb", "Mar", "Apr", "May", "Jun", "Jul", "Aug", "Sep", "Oct", "Nov", "Dec")</f>
        <v>Dec</v>
      </c>
      <c r="D1814" t="str">
        <f>"Q"&amp;ROUNDUP(MONTH('Supermart Grocery Sales - Retai'!F1814)/3,0)</f>
        <v>Q4</v>
      </c>
      <c r="E1814">
        <f>tbl_DataModel[[#This Row],[Profit]]/tbl_DataModel[[#This Row],[Sales]]</f>
        <v>0.11</v>
      </c>
      <c r="F1814">
        <v>1641</v>
      </c>
      <c r="G1814">
        <v>180.51</v>
      </c>
      <c r="H1814" t="s">
        <v>49</v>
      </c>
      <c r="I1814" t="s">
        <v>50</v>
      </c>
      <c r="J1814" t="s">
        <v>29</v>
      </c>
      <c r="K1814" t="s">
        <v>111</v>
      </c>
    </row>
    <row r="1815" spans="1:11" x14ac:dyDescent="0.3">
      <c r="A1815">
        <f>YEAR('Supermart Grocery Sales - Retai'!F:F)</f>
        <v>2016</v>
      </c>
      <c r="B1815">
        <f>MONTH('Supermart Grocery Sales - Retai'!F:F)</f>
        <v>6</v>
      </c>
      <c r="C1815" t="str" cm="1">
        <f t="array" ref="C1815">CHOOSE(_xlfn.ANCHORARRAY(B1815), "Jan", "Feb", "Mar", "Apr", "May", "Jun", "Jul", "Aug", "Sep", "Oct", "Nov", "Dec")</f>
        <v>Jun</v>
      </c>
      <c r="D1815" t="str">
        <f>"Q"&amp;ROUNDUP(MONTH('Supermart Grocery Sales - Retai'!F1815)/3,0)</f>
        <v>Q2</v>
      </c>
      <c r="E1815">
        <f>tbl_DataModel[[#This Row],[Profit]]/tbl_DataModel[[#This Row],[Sales]]</f>
        <v>0.13</v>
      </c>
      <c r="F1815">
        <v>1273</v>
      </c>
      <c r="G1815">
        <v>165.49</v>
      </c>
      <c r="H1815" t="s">
        <v>32</v>
      </c>
      <c r="I1815" t="s">
        <v>97</v>
      </c>
      <c r="J1815" t="s">
        <v>29</v>
      </c>
      <c r="K1815" t="s">
        <v>120</v>
      </c>
    </row>
    <row r="1816" spans="1:11" x14ac:dyDescent="0.3">
      <c r="A1816">
        <f>YEAR('Supermart Grocery Sales - Retai'!F:F)</f>
        <v>2015</v>
      </c>
      <c r="B1816">
        <f>MONTH('Supermart Grocery Sales - Retai'!F:F)</f>
        <v>9</v>
      </c>
      <c r="C1816" t="str" cm="1">
        <f t="array" ref="C1816">CHOOSE(_xlfn.ANCHORARRAY(B1816), "Jan", "Feb", "Mar", "Apr", "May", "Jun", "Jul", "Aug", "Sep", "Oct", "Nov", "Dec")</f>
        <v>Sep</v>
      </c>
      <c r="D1816" t="str">
        <f>"Q"&amp;ROUNDUP(MONTH('Supermart Grocery Sales - Retai'!F1816)/3,0)</f>
        <v>Q3</v>
      </c>
      <c r="E1816">
        <f>tbl_DataModel[[#This Row],[Profit]]/tbl_DataModel[[#This Row],[Sales]]</f>
        <v>0.35</v>
      </c>
      <c r="F1816">
        <v>879</v>
      </c>
      <c r="G1816">
        <v>307.64999999999998</v>
      </c>
      <c r="H1816" t="s">
        <v>13</v>
      </c>
      <c r="I1816" t="s">
        <v>195</v>
      </c>
      <c r="J1816" t="s">
        <v>29</v>
      </c>
      <c r="K1816" t="s">
        <v>130</v>
      </c>
    </row>
    <row r="1817" spans="1:11" x14ac:dyDescent="0.3">
      <c r="A1817">
        <f>YEAR('Supermart Grocery Sales - Retai'!F:F)</f>
        <v>2017</v>
      </c>
      <c r="B1817">
        <f>MONTH('Supermart Grocery Sales - Retai'!F:F)</f>
        <v>10</v>
      </c>
      <c r="C1817" t="str" cm="1">
        <f t="array" ref="C1817">CHOOSE(_xlfn.ANCHORARRAY(B1817), "Jan", "Feb", "Mar", "Apr", "May", "Jun", "Jul", "Aug", "Sep", "Oct", "Nov", "Dec")</f>
        <v>Oct</v>
      </c>
      <c r="D1817" t="str">
        <f>"Q"&amp;ROUNDUP(MONTH('Supermart Grocery Sales - Retai'!F1817)/3,0)</f>
        <v>Q4</v>
      </c>
      <c r="E1817">
        <f>tbl_DataModel[[#This Row],[Profit]]/tbl_DataModel[[#This Row],[Sales]]</f>
        <v>0.17</v>
      </c>
      <c r="F1817">
        <v>913</v>
      </c>
      <c r="G1817">
        <v>155.21</v>
      </c>
      <c r="H1817" t="s">
        <v>58</v>
      </c>
      <c r="I1817" t="s">
        <v>112</v>
      </c>
      <c r="J1817" t="s">
        <v>29</v>
      </c>
      <c r="K1817" t="s">
        <v>90</v>
      </c>
    </row>
    <row r="1818" spans="1:11" x14ac:dyDescent="0.3">
      <c r="A1818">
        <f>YEAR('Supermart Grocery Sales - Retai'!F:F)</f>
        <v>2018</v>
      </c>
      <c r="B1818">
        <f>MONTH('Supermart Grocery Sales - Retai'!F:F)</f>
        <v>2</v>
      </c>
      <c r="C1818" t="str" cm="1">
        <f t="array" ref="C1818">CHOOSE(_xlfn.ANCHORARRAY(B1818), "Jan", "Feb", "Mar", "Apr", "May", "Jun", "Jul", "Aug", "Sep", "Oct", "Nov", "Dec")</f>
        <v>Feb</v>
      </c>
      <c r="D1818" t="str">
        <f>"Q"&amp;ROUNDUP(MONTH('Supermart Grocery Sales - Retai'!F1818)/3,0)</f>
        <v>Q1</v>
      </c>
      <c r="E1818">
        <f>tbl_DataModel[[#This Row],[Profit]]/tbl_DataModel[[#This Row],[Sales]]</f>
        <v>0.42000000000000004</v>
      </c>
      <c r="F1818">
        <v>976</v>
      </c>
      <c r="G1818">
        <v>409.92</v>
      </c>
      <c r="H1818" t="s">
        <v>63</v>
      </c>
      <c r="I1818" t="s">
        <v>87</v>
      </c>
      <c r="J1818" t="s">
        <v>29</v>
      </c>
      <c r="K1818" t="s">
        <v>159</v>
      </c>
    </row>
    <row r="1819" spans="1:11" x14ac:dyDescent="0.3">
      <c r="A1819">
        <f>YEAR('Supermart Grocery Sales - Retai'!F:F)</f>
        <v>2016</v>
      </c>
      <c r="B1819">
        <f>MONTH('Supermart Grocery Sales - Retai'!F:F)</f>
        <v>8</v>
      </c>
      <c r="C1819" t="str" cm="1">
        <f t="array" ref="C1819">CHOOSE(_xlfn.ANCHORARRAY(B1819), "Jan", "Feb", "Mar", "Apr", "May", "Jun", "Jul", "Aug", "Sep", "Oct", "Nov", "Dec")</f>
        <v>Aug</v>
      </c>
      <c r="D1819" t="str">
        <f>"Q"&amp;ROUNDUP(MONTH('Supermart Grocery Sales - Retai'!F1819)/3,0)</f>
        <v>Q3</v>
      </c>
      <c r="E1819">
        <f>tbl_DataModel[[#This Row],[Profit]]/tbl_DataModel[[#This Row],[Sales]]</f>
        <v>0.18</v>
      </c>
      <c r="F1819">
        <v>1105</v>
      </c>
      <c r="G1819">
        <v>198.9</v>
      </c>
      <c r="H1819" t="s">
        <v>32</v>
      </c>
      <c r="I1819" t="s">
        <v>33</v>
      </c>
      <c r="J1819" t="s">
        <v>29</v>
      </c>
      <c r="K1819" t="s">
        <v>53</v>
      </c>
    </row>
    <row r="1820" spans="1:11" x14ac:dyDescent="0.3">
      <c r="A1820">
        <f>YEAR('Supermart Grocery Sales - Retai'!F:F)</f>
        <v>2015</v>
      </c>
      <c r="B1820">
        <f>MONTH('Supermart Grocery Sales - Retai'!F:F)</f>
        <v>1</v>
      </c>
      <c r="C1820" t="str" cm="1">
        <f t="array" ref="C1820">CHOOSE(_xlfn.ANCHORARRAY(B1820), "Jan", "Feb", "Mar", "Apr", "May", "Jun", "Jul", "Aug", "Sep", "Oct", "Nov", "Dec")</f>
        <v>Jan</v>
      </c>
      <c r="D1820" t="str">
        <f>"Q"&amp;ROUNDUP(MONTH('Supermart Grocery Sales - Retai'!F1820)/3,0)</f>
        <v>Q1</v>
      </c>
      <c r="E1820">
        <f>tbl_DataModel[[#This Row],[Profit]]/tbl_DataModel[[#This Row],[Sales]]</f>
        <v>0.22</v>
      </c>
      <c r="F1820">
        <v>1100</v>
      </c>
      <c r="G1820">
        <v>242</v>
      </c>
      <c r="H1820" t="s">
        <v>63</v>
      </c>
      <c r="I1820" t="s">
        <v>87</v>
      </c>
      <c r="J1820" t="s">
        <v>29</v>
      </c>
      <c r="K1820" t="s">
        <v>146</v>
      </c>
    </row>
    <row r="1821" spans="1:11" x14ac:dyDescent="0.3">
      <c r="A1821">
        <f>YEAR('Supermart Grocery Sales - Retai'!F:F)</f>
        <v>2017</v>
      </c>
      <c r="B1821">
        <f>MONTH('Supermart Grocery Sales - Retai'!F:F)</f>
        <v>12</v>
      </c>
      <c r="C1821" t="str" cm="1">
        <f t="array" ref="C1821">CHOOSE(_xlfn.ANCHORARRAY(B1821), "Jan", "Feb", "Mar", "Apr", "May", "Jun", "Jul", "Aug", "Sep", "Oct", "Nov", "Dec")</f>
        <v>Dec</v>
      </c>
      <c r="D1821" t="str">
        <f>"Q"&amp;ROUNDUP(MONTH('Supermart Grocery Sales - Retai'!F1821)/3,0)</f>
        <v>Q4</v>
      </c>
      <c r="E1821">
        <f>tbl_DataModel[[#This Row],[Profit]]/tbl_DataModel[[#This Row],[Sales]]</f>
        <v>0.28999999999999998</v>
      </c>
      <c r="F1821">
        <v>2442</v>
      </c>
      <c r="G1821">
        <v>708.18</v>
      </c>
      <c r="H1821" t="s">
        <v>26</v>
      </c>
      <c r="I1821" t="s">
        <v>37</v>
      </c>
      <c r="J1821" t="s">
        <v>29</v>
      </c>
      <c r="K1821" t="s">
        <v>122</v>
      </c>
    </row>
    <row r="1822" spans="1:11" x14ac:dyDescent="0.3">
      <c r="A1822">
        <f>YEAR('Supermart Grocery Sales - Retai'!F:F)</f>
        <v>2015</v>
      </c>
      <c r="B1822">
        <f>MONTH('Supermart Grocery Sales - Retai'!F:F)</f>
        <v>12</v>
      </c>
      <c r="C1822" t="str" cm="1">
        <f t="array" ref="C1822">CHOOSE(_xlfn.ANCHORARRAY(B1822), "Jan", "Feb", "Mar", "Apr", "May", "Jun", "Jul", "Aug", "Sep", "Oct", "Nov", "Dec")</f>
        <v>Dec</v>
      </c>
      <c r="D1822" t="str">
        <f>"Q"&amp;ROUNDUP(MONTH('Supermart Grocery Sales - Retai'!F1822)/3,0)</f>
        <v>Q4</v>
      </c>
      <c r="E1822">
        <f>tbl_DataModel[[#This Row],[Profit]]/tbl_DataModel[[#This Row],[Sales]]</f>
        <v>0.26</v>
      </c>
      <c r="F1822">
        <v>1921</v>
      </c>
      <c r="G1822">
        <v>499.46</v>
      </c>
      <c r="H1822" t="s">
        <v>20</v>
      </c>
      <c r="I1822" t="s">
        <v>91</v>
      </c>
      <c r="J1822" t="s">
        <v>29</v>
      </c>
      <c r="K1822" t="s">
        <v>12</v>
      </c>
    </row>
    <row r="1823" spans="1:11" x14ac:dyDescent="0.3">
      <c r="A1823">
        <f>YEAR('Supermart Grocery Sales - Retai'!F:F)</f>
        <v>2015</v>
      </c>
      <c r="B1823">
        <f>MONTH('Supermart Grocery Sales - Retai'!F:F)</f>
        <v>11</v>
      </c>
      <c r="C1823" t="str" cm="1">
        <f t="array" ref="C1823">CHOOSE(_xlfn.ANCHORARRAY(B1823), "Jan", "Feb", "Mar", "Apr", "May", "Jun", "Jul", "Aug", "Sep", "Oct", "Nov", "Dec")</f>
        <v>Nov</v>
      </c>
      <c r="D1823" t="str">
        <f>"Q"&amp;ROUNDUP(MONTH('Supermart Grocery Sales - Retai'!F1823)/3,0)</f>
        <v>Q4</v>
      </c>
      <c r="E1823">
        <f>tbl_DataModel[[#This Row],[Profit]]/tbl_DataModel[[#This Row],[Sales]]</f>
        <v>0.44</v>
      </c>
      <c r="F1823">
        <v>2296</v>
      </c>
      <c r="G1823">
        <v>1010.24</v>
      </c>
      <c r="H1823" t="s">
        <v>20</v>
      </c>
      <c r="I1823" t="s">
        <v>21</v>
      </c>
      <c r="J1823" t="s">
        <v>29</v>
      </c>
      <c r="K1823" t="s">
        <v>62</v>
      </c>
    </row>
    <row r="1824" spans="1:11" x14ac:dyDescent="0.3">
      <c r="A1824">
        <f>YEAR('Supermart Grocery Sales - Retai'!F:F)</f>
        <v>2015</v>
      </c>
      <c r="B1824">
        <f>MONTH('Supermart Grocery Sales - Retai'!F:F)</f>
        <v>11</v>
      </c>
      <c r="C1824" t="str" cm="1">
        <f t="array" ref="C1824">CHOOSE(_xlfn.ANCHORARRAY(B1824), "Jan", "Feb", "Mar", "Apr", "May", "Jun", "Jul", "Aug", "Sep", "Oct", "Nov", "Dec")</f>
        <v>Nov</v>
      </c>
      <c r="D1824" t="str">
        <f>"Q"&amp;ROUNDUP(MONTH('Supermart Grocery Sales - Retai'!F1824)/3,0)</f>
        <v>Q4</v>
      </c>
      <c r="E1824">
        <f>tbl_DataModel[[#This Row],[Profit]]/tbl_DataModel[[#This Row],[Sales]]</f>
        <v>0.41000000000000003</v>
      </c>
      <c r="F1824">
        <v>1363</v>
      </c>
      <c r="G1824">
        <v>558.83000000000004</v>
      </c>
      <c r="H1824" t="s">
        <v>32</v>
      </c>
      <c r="I1824" t="s">
        <v>97</v>
      </c>
      <c r="J1824" t="s">
        <v>29</v>
      </c>
      <c r="K1824" t="s">
        <v>53</v>
      </c>
    </row>
    <row r="1825" spans="1:11" x14ac:dyDescent="0.3">
      <c r="A1825">
        <f>YEAR('Supermart Grocery Sales - Retai'!F:F)</f>
        <v>2018</v>
      </c>
      <c r="B1825">
        <f>MONTH('Supermart Grocery Sales - Retai'!F:F)</f>
        <v>10</v>
      </c>
      <c r="C1825" t="str" cm="1">
        <f t="array" ref="C1825">CHOOSE(_xlfn.ANCHORARRAY(B1825), "Jan", "Feb", "Mar", "Apr", "May", "Jun", "Jul", "Aug", "Sep", "Oct", "Nov", "Dec")</f>
        <v>Oct</v>
      </c>
      <c r="D1825" t="str">
        <f>"Q"&amp;ROUNDUP(MONTH('Supermart Grocery Sales - Retai'!F1825)/3,0)</f>
        <v>Q4</v>
      </c>
      <c r="E1825">
        <f>tbl_DataModel[[#This Row],[Profit]]/tbl_DataModel[[#This Row],[Sales]]</f>
        <v>0.2</v>
      </c>
      <c r="F1825">
        <v>1549</v>
      </c>
      <c r="G1825">
        <v>309.8</v>
      </c>
      <c r="H1825" t="s">
        <v>32</v>
      </c>
      <c r="I1825" t="s">
        <v>46</v>
      </c>
      <c r="J1825" t="s">
        <v>29</v>
      </c>
      <c r="K1825" t="s">
        <v>197</v>
      </c>
    </row>
    <row r="1826" spans="1:11" x14ac:dyDescent="0.3">
      <c r="A1826">
        <f>YEAR('Supermart Grocery Sales - Retai'!F:F)</f>
        <v>2017</v>
      </c>
      <c r="B1826">
        <f>MONTH('Supermart Grocery Sales - Retai'!F:F)</f>
        <v>11</v>
      </c>
      <c r="C1826" t="str" cm="1">
        <f t="array" ref="C1826">CHOOSE(_xlfn.ANCHORARRAY(B1826), "Jan", "Feb", "Mar", "Apr", "May", "Jun", "Jul", "Aug", "Sep", "Oct", "Nov", "Dec")</f>
        <v>Nov</v>
      </c>
      <c r="D1826" t="str">
        <f>"Q"&amp;ROUNDUP(MONTH('Supermart Grocery Sales - Retai'!F1826)/3,0)</f>
        <v>Q4</v>
      </c>
      <c r="E1826">
        <f>tbl_DataModel[[#This Row],[Profit]]/tbl_DataModel[[#This Row],[Sales]]</f>
        <v>0.27</v>
      </c>
      <c r="F1826">
        <v>880</v>
      </c>
      <c r="G1826">
        <v>237.6</v>
      </c>
      <c r="H1826" t="s">
        <v>63</v>
      </c>
      <c r="I1826" t="s">
        <v>157</v>
      </c>
      <c r="J1826" t="s">
        <v>29</v>
      </c>
      <c r="K1826" t="s">
        <v>25</v>
      </c>
    </row>
    <row r="1827" spans="1:11" x14ac:dyDescent="0.3">
      <c r="A1827">
        <f>YEAR('Supermart Grocery Sales - Retai'!F:F)</f>
        <v>2017</v>
      </c>
      <c r="B1827">
        <f>MONTH('Supermart Grocery Sales - Retai'!F:F)</f>
        <v>12</v>
      </c>
      <c r="C1827" t="str" cm="1">
        <f t="array" ref="C1827">CHOOSE(_xlfn.ANCHORARRAY(B1827), "Jan", "Feb", "Mar", "Apr", "May", "Jun", "Jul", "Aug", "Sep", "Oct", "Nov", "Dec")</f>
        <v>Dec</v>
      </c>
      <c r="D1827" t="str">
        <f>"Q"&amp;ROUNDUP(MONTH('Supermart Grocery Sales - Retai'!F1827)/3,0)</f>
        <v>Q4</v>
      </c>
      <c r="E1827">
        <f>tbl_DataModel[[#This Row],[Profit]]/tbl_DataModel[[#This Row],[Sales]]</f>
        <v>0.42000000000000004</v>
      </c>
      <c r="F1827">
        <v>1485</v>
      </c>
      <c r="G1827">
        <v>623.70000000000005</v>
      </c>
      <c r="H1827" t="s">
        <v>63</v>
      </c>
      <c r="I1827" t="s">
        <v>64</v>
      </c>
      <c r="J1827" t="s">
        <v>29</v>
      </c>
      <c r="K1827" t="s">
        <v>211</v>
      </c>
    </row>
    <row r="1828" spans="1:11" x14ac:dyDescent="0.3">
      <c r="A1828">
        <f>YEAR('Supermart Grocery Sales - Retai'!F:F)</f>
        <v>2018</v>
      </c>
      <c r="B1828">
        <f>MONTH('Supermart Grocery Sales - Retai'!F:F)</f>
        <v>12</v>
      </c>
      <c r="C1828" t="str" cm="1">
        <f t="array" ref="C1828">CHOOSE(_xlfn.ANCHORARRAY(B1828), "Jan", "Feb", "Mar", "Apr", "May", "Jun", "Jul", "Aug", "Sep", "Oct", "Nov", "Dec")</f>
        <v>Dec</v>
      </c>
      <c r="D1828" t="str">
        <f>"Q"&amp;ROUNDUP(MONTH('Supermart Grocery Sales - Retai'!F1828)/3,0)</f>
        <v>Q4</v>
      </c>
      <c r="E1828">
        <f>tbl_DataModel[[#This Row],[Profit]]/tbl_DataModel[[#This Row],[Sales]]</f>
        <v>0.36</v>
      </c>
      <c r="F1828">
        <v>865</v>
      </c>
      <c r="G1828">
        <v>311.39999999999998</v>
      </c>
      <c r="H1828" t="s">
        <v>26</v>
      </c>
      <c r="I1828" t="s">
        <v>27</v>
      </c>
      <c r="J1828" t="s">
        <v>29</v>
      </c>
      <c r="K1828" t="s">
        <v>263</v>
      </c>
    </row>
    <row r="1829" spans="1:11" x14ac:dyDescent="0.3">
      <c r="A1829">
        <f>YEAR('Supermart Grocery Sales - Retai'!F:F)</f>
        <v>2018</v>
      </c>
      <c r="B1829">
        <f>MONTH('Supermart Grocery Sales - Retai'!F:F)</f>
        <v>7</v>
      </c>
      <c r="C1829" t="str" cm="1">
        <f t="array" ref="C1829">CHOOSE(_xlfn.ANCHORARRAY(B1829), "Jan", "Feb", "Mar", "Apr", "May", "Jun", "Jul", "Aug", "Sep", "Oct", "Nov", "Dec")</f>
        <v>Jul</v>
      </c>
      <c r="D1829" t="str">
        <f>"Q"&amp;ROUNDUP(MONTH('Supermart Grocery Sales - Retai'!F1829)/3,0)</f>
        <v>Q3</v>
      </c>
      <c r="E1829">
        <f>tbl_DataModel[[#This Row],[Profit]]/tbl_DataModel[[#This Row],[Sales]]</f>
        <v>0.16</v>
      </c>
      <c r="F1829">
        <v>645</v>
      </c>
      <c r="G1829">
        <v>103.2</v>
      </c>
      <c r="H1829" t="s">
        <v>20</v>
      </c>
      <c r="I1829" t="s">
        <v>21</v>
      </c>
      <c r="J1829" t="s">
        <v>29</v>
      </c>
      <c r="K1829" t="s">
        <v>53</v>
      </c>
    </row>
    <row r="1830" spans="1:11" x14ac:dyDescent="0.3">
      <c r="A1830">
        <f>YEAR('Supermart Grocery Sales - Retai'!F:F)</f>
        <v>2015</v>
      </c>
      <c r="B1830">
        <f>MONTH('Supermart Grocery Sales - Retai'!F:F)</f>
        <v>9</v>
      </c>
      <c r="C1830" t="str" cm="1">
        <f t="array" ref="C1830">CHOOSE(_xlfn.ANCHORARRAY(B1830), "Jan", "Feb", "Mar", "Apr", "May", "Jun", "Jul", "Aug", "Sep", "Oct", "Nov", "Dec")</f>
        <v>Sep</v>
      </c>
      <c r="D1830" t="str">
        <f>"Q"&amp;ROUNDUP(MONTH('Supermart Grocery Sales - Retai'!F1830)/3,0)</f>
        <v>Q3</v>
      </c>
      <c r="E1830">
        <f>tbl_DataModel[[#This Row],[Profit]]/tbl_DataModel[[#This Row],[Sales]]</f>
        <v>0.18999999999999997</v>
      </c>
      <c r="F1830">
        <v>1887</v>
      </c>
      <c r="G1830">
        <v>358.53</v>
      </c>
      <c r="H1830" t="s">
        <v>49</v>
      </c>
      <c r="I1830" t="s">
        <v>50</v>
      </c>
      <c r="J1830" t="s">
        <v>29</v>
      </c>
      <c r="K1830" t="s">
        <v>81</v>
      </c>
    </row>
    <row r="1831" spans="1:11" x14ac:dyDescent="0.3">
      <c r="A1831">
        <f>YEAR('Supermart Grocery Sales - Retai'!F:F)</f>
        <v>2018</v>
      </c>
      <c r="B1831">
        <f>MONTH('Supermart Grocery Sales - Retai'!F:F)</f>
        <v>5</v>
      </c>
      <c r="C1831" t="str" cm="1">
        <f t="array" ref="C1831">CHOOSE(_xlfn.ANCHORARRAY(B1831), "Jan", "Feb", "Mar", "Apr", "May", "Jun", "Jul", "Aug", "Sep", "Oct", "Nov", "Dec")</f>
        <v>May</v>
      </c>
      <c r="D1831" t="str">
        <f>"Q"&amp;ROUNDUP(MONTH('Supermart Grocery Sales - Retai'!F1831)/3,0)</f>
        <v>Q2</v>
      </c>
      <c r="E1831">
        <f>tbl_DataModel[[#This Row],[Profit]]/tbl_DataModel[[#This Row],[Sales]]</f>
        <v>0.24</v>
      </c>
      <c r="F1831">
        <v>611</v>
      </c>
      <c r="G1831">
        <v>146.63999999999999</v>
      </c>
      <c r="H1831" t="s">
        <v>26</v>
      </c>
      <c r="I1831" t="s">
        <v>27</v>
      </c>
      <c r="J1831" t="s">
        <v>29</v>
      </c>
      <c r="K1831" t="s">
        <v>263</v>
      </c>
    </row>
    <row r="1832" spans="1:11" x14ac:dyDescent="0.3">
      <c r="A1832">
        <f>YEAR('Supermart Grocery Sales - Retai'!F:F)</f>
        <v>2018</v>
      </c>
      <c r="B1832">
        <f>MONTH('Supermart Grocery Sales - Retai'!F:F)</f>
        <v>7</v>
      </c>
      <c r="C1832" t="str" cm="1">
        <f t="array" ref="C1832">CHOOSE(_xlfn.ANCHORARRAY(B1832), "Jan", "Feb", "Mar", "Apr", "May", "Jun", "Jul", "Aug", "Sep", "Oct", "Nov", "Dec")</f>
        <v>Jul</v>
      </c>
      <c r="D1832" t="str">
        <f>"Q"&amp;ROUNDUP(MONTH('Supermart Grocery Sales - Retai'!F1832)/3,0)</f>
        <v>Q3</v>
      </c>
      <c r="E1832">
        <f>tbl_DataModel[[#This Row],[Profit]]/tbl_DataModel[[#This Row],[Sales]]</f>
        <v>0.39999999999999997</v>
      </c>
      <c r="F1832">
        <v>588</v>
      </c>
      <c r="G1832">
        <v>235.2</v>
      </c>
      <c r="H1832" t="s">
        <v>26</v>
      </c>
      <c r="I1832" t="s">
        <v>94</v>
      </c>
      <c r="J1832" t="s">
        <v>29</v>
      </c>
      <c r="K1832" t="s">
        <v>83</v>
      </c>
    </row>
    <row r="1833" spans="1:11" x14ac:dyDescent="0.3">
      <c r="A1833">
        <f>YEAR('Supermart Grocery Sales - Retai'!F:F)</f>
        <v>2016</v>
      </c>
      <c r="B1833">
        <f>MONTH('Supermart Grocery Sales - Retai'!F:F)</f>
        <v>12</v>
      </c>
      <c r="C1833" t="str" cm="1">
        <f t="array" ref="C1833">CHOOSE(_xlfn.ANCHORARRAY(B1833), "Jan", "Feb", "Mar", "Apr", "May", "Jun", "Jul", "Aug", "Sep", "Oct", "Nov", "Dec")</f>
        <v>Dec</v>
      </c>
      <c r="D1833" t="str">
        <f>"Q"&amp;ROUNDUP(MONTH('Supermart Grocery Sales - Retai'!F1833)/3,0)</f>
        <v>Q4</v>
      </c>
      <c r="E1833">
        <f>tbl_DataModel[[#This Row],[Profit]]/tbl_DataModel[[#This Row],[Sales]]</f>
        <v>0.11000000000000001</v>
      </c>
      <c r="F1833">
        <v>1280</v>
      </c>
      <c r="G1833">
        <v>140.80000000000001</v>
      </c>
      <c r="H1833" t="s">
        <v>63</v>
      </c>
      <c r="I1833" t="s">
        <v>75</v>
      </c>
      <c r="J1833" t="s">
        <v>29</v>
      </c>
      <c r="K1833" t="s">
        <v>25</v>
      </c>
    </row>
    <row r="1834" spans="1:11" x14ac:dyDescent="0.3">
      <c r="A1834">
        <f>YEAR('Supermart Grocery Sales - Retai'!F:F)</f>
        <v>2017</v>
      </c>
      <c r="B1834">
        <f>MONTH('Supermart Grocery Sales - Retai'!F:F)</f>
        <v>8</v>
      </c>
      <c r="C1834" t="str" cm="1">
        <f t="array" ref="C1834">CHOOSE(_xlfn.ANCHORARRAY(B1834), "Jan", "Feb", "Mar", "Apr", "May", "Jun", "Jul", "Aug", "Sep", "Oct", "Nov", "Dec")</f>
        <v>Aug</v>
      </c>
      <c r="D1834" t="str">
        <f>"Q"&amp;ROUNDUP(MONTH('Supermart Grocery Sales - Retai'!F1834)/3,0)</f>
        <v>Q3</v>
      </c>
      <c r="E1834">
        <f>tbl_DataModel[[#This Row],[Profit]]/tbl_DataModel[[#This Row],[Sales]]</f>
        <v>9.9999999999999992E-2</v>
      </c>
      <c r="F1834">
        <v>1932</v>
      </c>
      <c r="G1834">
        <v>193.2</v>
      </c>
      <c r="H1834" t="s">
        <v>26</v>
      </c>
      <c r="I1834" t="s">
        <v>201</v>
      </c>
      <c r="J1834" t="s">
        <v>29</v>
      </c>
      <c r="K1834" t="s">
        <v>40</v>
      </c>
    </row>
    <row r="1835" spans="1:11" x14ac:dyDescent="0.3">
      <c r="A1835">
        <f>YEAR('Supermart Grocery Sales - Retai'!F:F)</f>
        <v>2018</v>
      </c>
      <c r="B1835">
        <f>MONTH('Supermart Grocery Sales - Retai'!F:F)</f>
        <v>4</v>
      </c>
      <c r="C1835" t="str" cm="1">
        <f t="array" ref="C1835">CHOOSE(_xlfn.ANCHORARRAY(B1835), "Jan", "Feb", "Mar", "Apr", "May", "Jun", "Jul", "Aug", "Sep", "Oct", "Nov", "Dec")</f>
        <v>Apr</v>
      </c>
      <c r="D1835" t="str">
        <f>"Q"&amp;ROUNDUP(MONTH('Supermart Grocery Sales - Retai'!F1835)/3,0)</f>
        <v>Q2</v>
      </c>
      <c r="E1835">
        <f>tbl_DataModel[[#This Row],[Profit]]/tbl_DataModel[[#This Row],[Sales]]</f>
        <v>0.33</v>
      </c>
      <c r="F1835">
        <v>1192</v>
      </c>
      <c r="G1835">
        <v>393.36</v>
      </c>
      <c r="H1835" t="s">
        <v>58</v>
      </c>
      <c r="I1835" t="s">
        <v>112</v>
      </c>
      <c r="J1835" t="s">
        <v>29</v>
      </c>
      <c r="K1835" t="s">
        <v>182</v>
      </c>
    </row>
    <row r="1836" spans="1:11" x14ac:dyDescent="0.3">
      <c r="A1836">
        <f>YEAR('Supermart Grocery Sales - Retai'!F:F)</f>
        <v>2018</v>
      </c>
      <c r="B1836">
        <f>MONTH('Supermart Grocery Sales - Retai'!F:F)</f>
        <v>9</v>
      </c>
      <c r="C1836" t="str" cm="1">
        <f t="array" ref="C1836">CHOOSE(_xlfn.ANCHORARRAY(B1836), "Jan", "Feb", "Mar", "Apr", "May", "Jun", "Jul", "Aug", "Sep", "Oct", "Nov", "Dec")</f>
        <v>Sep</v>
      </c>
      <c r="D1836" t="str">
        <f>"Q"&amp;ROUNDUP(MONTH('Supermart Grocery Sales - Retai'!F1836)/3,0)</f>
        <v>Q3</v>
      </c>
      <c r="E1836">
        <f>tbl_DataModel[[#This Row],[Profit]]/tbl_DataModel[[#This Row],[Sales]]</f>
        <v>0.39</v>
      </c>
      <c r="F1836">
        <v>1119</v>
      </c>
      <c r="G1836">
        <v>436.41</v>
      </c>
      <c r="H1836" t="s">
        <v>13</v>
      </c>
      <c r="I1836" t="s">
        <v>79</v>
      </c>
      <c r="J1836" t="s">
        <v>29</v>
      </c>
      <c r="K1836" t="s">
        <v>263</v>
      </c>
    </row>
    <row r="1837" spans="1:11" x14ac:dyDescent="0.3">
      <c r="A1837">
        <f>YEAR('Supermart Grocery Sales - Retai'!F:F)</f>
        <v>2018</v>
      </c>
      <c r="B1837">
        <f>MONTH('Supermart Grocery Sales - Retai'!F:F)</f>
        <v>11</v>
      </c>
      <c r="C1837" t="str" cm="1">
        <f t="array" ref="C1837">CHOOSE(_xlfn.ANCHORARRAY(B1837), "Jan", "Feb", "Mar", "Apr", "May", "Jun", "Jul", "Aug", "Sep", "Oct", "Nov", "Dec")</f>
        <v>Nov</v>
      </c>
      <c r="D1837" t="str">
        <f>"Q"&amp;ROUNDUP(MONTH('Supermart Grocery Sales - Retai'!F1837)/3,0)</f>
        <v>Q4</v>
      </c>
      <c r="E1837">
        <f>tbl_DataModel[[#This Row],[Profit]]/tbl_DataModel[[#This Row],[Sales]]</f>
        <v>0.23</v>
      </c>
      <c r="F1837">
        <v>521</v>
      </c>
      <c r="G1837">
        <v>119.83</v>
      </c>
      <c r="H1837" t="s">
        <v>63</v>
      </c>
      <c r="I1837" t="s">
        <v>64</v>
      </c>
      <c r="J1837" t="s">
        <v>29</v>
      </c>
      <c r="K1837" t="s">
        <v>182</v>
      </c>
    </row>
    <row r="1838" spans="1:11" x14ac:dyDescent="0.3">
      <c r="A1838">
        <f>YEAR('Supermart Grocery Sales - Retai'!F:F)</f>
        <v>2018</v>
      </c>
      <c r="B1838">
        <f>MONTH('Supermart Grocery Sales - Retai'!F:F)</f>
        <v>11</v>
      </c>
      <c r="C1838" t="str" cm="1">
        <f t="array" ref="C1838">CHOOSE(_xlfn.ANCHORARRAY(B1838), "Jan", "Feb", "Mar", "Apr", "May", "Jun", "Jul", "Aug", "Sep", "Oct", "Nov", "Dec")</f>
        <v>Nov</v>
      </c>
      <c r="D1838" t="str">
        <f>"Q"&amp;ROUNDUP(MONTH('Supermart Grocery Sales - Retai'!F1838)/3,0)</f>
        <v>Q4</v>
      </c>
      <c r="E1838">
        <f>tbl_DataModel[[#This Row],[Profit]]/tbl_DataModel[[#This Row],[Sales]]</f>
        <v>0.23999999999999996</v>
      </c>
      <c r="F1838">
        <v>1072</v>
      </c>
      <c r="G1838">
        <v>257.27999999999997</v>
      </c>
      <c r="H1838" t="s">
        <v>26</v>
      </c>
      <c r="I1838" t="s">
        <v>37</v>
      </c>
      <c r="J1838" t="s">
        <v>29</v>
      </c>
      <c r="K1838" t="s">
        <v>139</v>
      </c>
    </row>
    <row r="1839" spans="1:11" x14ac:dyDescent="0.3">
      <c r="A1839">
        <f>YEAR('Supermart Grocery Sales - Retai'!F:F)</f>
        <v>2018</v>
      </c>
      <c r="B1839">
        <f>MONTH('Supermart Grocery Sales - Retai'!F:F)</f>
        <v>11</v>
      </c>
      <c r="C1839" t="str" cm="1">
        <f t="array" ref="C1839">CHOOSE(_xlfn.ANCHORARRAY(B1839), "Jan", "Feb", "Mar", "Apr", "May", "Jun", "Jul", "Aug", "Sep", "Oct", "Nov", "Dec")</f>
        <v>Nov</v>
      </c>
      <c r="D1839" t="str">
        <f>"Q"&amp;ROUNDUP(MONTH('Supermart Grocery Sales - Retai'!F1839)/3,0)</f>
        <v>Q4</v>
      </c>
      <c r="E1839">
        <f>tbl_DataModel[[#This Row],[Profit]]/tbl_DataModel[[#This Row],[Sales]]</f>
        <v>0.1</v>
      </c>
      <c r="F1839">
        <v>1565</v>
      </c>
      <c r="G1839">
        <v>156.5</v>
      </c>
      <c r="H1839" t="s">
        <v>49</v>
      </c>
      <c r="I1839" t="s">
        <v>54</v>
      </c>
      <c r="J1839" t="s">
        <v>29</v>
      </c>
      <c r="K1839" t="s">
        <v>102</v>
      </c>
    </row>
    <row r="1840" spans="1:11" x14ac:dyDescent="0.3">
      <c r="A1840">
        <f>YEAR('Supermart Grocery Sales - Retai'!F:F)</f>
        <v>2015</v>
      </c>
      <c r="B1840">
        <f>MONTH('Supermart Grocery Sales - Retai'!F:F)</f>
        <v>9</v>
      </c>
      <c r="C1840" t="str" cm="1">
        <f t="array" ref="C1840">CHOOSE(_xlfn.ANCHORARRAY(B1840), "Jan", "Feb", "Mar", "Apr", "May", "Jun", "Jul", "Aug", "Sep", "Oct", "Nov", "Dec")</f>
        <v>Sep</v>
      </c>
      <c r="D1840" t="str">
        <f>"Q"&amp;ROUNDUP(MONTH('Supermart Grocery Sales - Retai'!F1840)/3,0)</f>
        <v>Q3</v>
      </c>
      <c r="E1840">
        <f>tbl_DataModel[[#This Row],[Profit]]/tbl_DataModel[[#This Row],[Sales]]</f>
        <v>0.09</v>
      </c>
      <c r="F1840">
        <v>1245</v>
      </c>
      <c r="G1840">
        <v>112.05</v>
      </c>
      <c r="H1840" t="s">
        <v>26</v>
      </c>
      <c r="I1840" t="s">
        <v>201</v>
      </c>
      <c r="J1840" t="s">
        <v>29</v>
      </c>
      <c r="K1840" t="s">
        <v>204</v>
      </c>
    </row>
    <row r="1841" spans="1:11" x14ac:dyDescent="0.3">
      <c r="A1841">
        <f>YEAR('Supermart Grocery Sales - Retai'!F:F)</f>
        <v>2018</v>
      </c>
      <c r="B1841">
        <f>MONTH('Supermart Grocery Sales - Retai'!F:F)</f>
        <v>11</v>
      </c>
      <c r="C1841" t="str" cm="1">
        <f t="array" ref="C1841">CHOOSE(_xlfn.ANCHORARRAY(B1841), "Jan", "Feb", "Mar", "Apr", "May", "Jun", "Jul", "Aug", "Sep", "Oct", "Nov", "Dec")</f>
        <v>Nov</v>
      </c>
      <c r="D1841" t="str">
        <f>"Q"&amp;ROUNDUP(MONTH('Supermart Grocery Sales - Retai'!F1841)/3,0)</f>
        <v>Q4</v>
      </c>
      <c r="E1841">
        <f>tbl_DataModel[[#This Row],[Profit]]/tbl_DataModel[[#This Row],[Sales]]</f>
        <v>0.38999999999999996</v>
      </c>
      <c r="F1841">
        <v>2012</v>
      </c>
      <c r="G1841">
        <v>784.68</v>
      </c>
      <c r="H1841" t="s">
        <v>26</v>
      </c>
      <c r="I1841" t="s">
        <v>201</v>
      </c>
      <c r="J1841" t="s">
        <v>29</v>
      </c>
      <c r="K1841" t="s">
        <v>116</v>
      </c>
    </row>
    <row r="1842" spans="1:11" x14ac:dyDescent="0.3">
      <c r="A1842">
        <f>YEAR('Supermart Grocery Sales - Retai'!F:F)</f>
        <v>2016</v>
      </c>
      <c r="B1842">
        <f>MONTH('Supermart Grocery Sales - Retai'!F:F)</f>
        <v>11</v>
      </c>
      <c r="C1842" t="str" cm="1">
        <f t="array" ref="C1842">CHOOSE(_xlfn.ANCHORARRAY(B1842), "Jan", "Feb", "Mar", "Apr", "May", "Jun", "Jul", "Aug", "Sep", "Oct", "Nov", "Dec")</f>
        <v>Nov</v>
      </c>
      <c r="D1842" t="str">
        <f>"Q"&amp;ROUNDUP(MONTH('Supermart Grocery Sales - Retai'!F1842)/3,0)</f>
        <v>Q4</v>
      </c>
      <c r="E1842">
        <f>tbl_DataModel[[#This Row],[Profit]]/tbl_DataModel[[#This Row],[Sales]]</f>
        <v>0.27</v>
      </c>
      <c r="F1842">
        <v>1888</v>
      </c>
      <c r="G1842">
        <v>509.76</v>
      </c>
      <c r="H1842" t="s">
        <v>49</v>
      </c>
      <c r="I1842" t="s">
        <v>50</v>
      </c>
      <c r="J1842" t="s">
        <v>29</v>
      </c>
      <c r="K1842" t="s">
        <v>139</v>
      </c>
    </row>
    <row r="1843" spans="1:11" x14ac:dyDescent="0.3">
      <c r="A1843">
        <f>YEAR('Supermart Grocery Sales - Retai'!F:F)</f>
        <v>2017</v>
      </c>
      <c r="B1843">
        <f>MONTH('Supermart Grocery Sales - Retai'!F:F)</f>
        <v>6</v>
      </c>
      <c r="C1843" t="str" cm="1">
        <f t="array" ref="C1843">CHOOSE(_xlfn.ANCHORARRAY(B1843), "Jan", "Feb", "Mar", "Apr", "May", "Jun", "Jul", "Aug", "Sep", "Oct", "Nov", "Dec")</f>
        <v>Jun</v>
      </c>
      <c r="D1843" t="str">
        <f>"Q"&amp;ROUNDUP(MONTH('Supermart Grocery Sales - Retai'!F1843)/3,0)</f>
        <v>Q2</v>
      </c>
      <c r="E1843">
        <f>tbl_DataModel[[#This Row],[Profit]]/tbl_DataModel[[#This Row],[Sales]]</f>
        <v>0.44000000000000006</v>
      </c>
      <c r="F1843">
        <v>689</v>
      </c>
      <c r="G1843">
        <v>303.16000000000003</v>
      </c>
      <c r="H1843" t="s">
        <v>32</v>
      </c>
      <c r="I1843" t="s">
        <v>33</v>
      </c>
      <c r="J1843" t="s">
        <v>29</v>
      </c>
      <c r="K1843" t="s">
        <v>106</v>
      </c>
    </row>
    <row r="1844" spans="1:11" x14ac:dyDescent="0.3">
      <c r="A1844">
        <f>YEAR('Supermart Grocery Sales - Retai'!F:F)</f>
        <v>2016</v>
      </c>
      <c r="B1844">
        <f>MONTH('Supermart Grocery Sales - Retai'!F:F)</f>
        <v>11</v>
      </c>
      <c r="C1844" t="str" cm="1">
        <f t="array" ref="C1844">CHOOSE(_xlfn.ANCHORARRAY(B1844), "Jan", "Feb", "Mar", "Apr", "May", "Jun", "Jul", "Aug", "Sep", "Oct", "Nov", "Dec")</f>
        <v>Nov</v>
      </c>
      <c r="D1844" t="str">
        <f>"Q"&amp;ROUNDUP(MONTH('Supermart Grocery Sales - Retai'!F1844)/3,0)</f>
        <v>Q4</v>
      </c>
      <c r="E1844">
        <f>tbl_DataModel[[#This Row],[Profit]]/tbl_DataModel[[#This Row],[Sales]]</f>
        <v>0.25</v>
      </c>
      <c r="F1844">
        <v>877</v>
      </c>
      <c r="G1844">
        <v>219.25</v>
      </c>
      <c r="H1844" t="s">
        <v>32</v>
      </c>
      <c r="I1844" t="s">
        <v>46</v>
      </c>
      <c r="J1844" t="s">
        <v>29</v>
      </c>
      <c r="K1844" t="s">
        <v>106</v>
      </c>
    </row>
    <row r="1845" spans="1:11" x14ac:dyDescent="0.3">
      <c r="A1845">
        <f>YEAR('Supermart Grocery Sales - Retai'!F:F)</f>
        <v>2017</v>
      </c>
      <c r="B1845">
        <f>MONTH('Supermart Grocery Sales - Retai'!F:F)</f>
        <v>5</v>
      </c>
      <c r="C1845" t="str" cm="1">
        <f t="array" ref="C1845">CHOOSE(_xlfn.ANCHORARRAY(B1845), "Jan", "Feb", "Mar", "Apr", "May", "Jun", "Jul", "Aug", "Sep", "Oct", "Nov", "Dec")</f>
        <v>May</v>
      </c>
      <c r="D1845" t="str">
        <f>"Q"&amp;ROUNDUP(MONTH('Supermart Grocery Sales - Retai'!F1845)/3,0)</f>
        <v>Q2</v>
      </c>
      <c r="E1845">
        <f>tbl_DataModel[[#This Row],[Profit]]/tbl_DataModel[[#This Row],[Sales]]</f>
        <v>0.43</v>
      </c>
      <c r="F1845">
        <v>1607</v>
      </c>
      <c r="G1845">
        <v>691.01</v>
      </c>
      <c r="H1845" t="s">
        <v>63</v>
      </c>
      <c r="I1845" t="s">
        <v>157</v>
      </c>
      <c r="J1845" t="s">
        <v>29</v>
      </c>
      <c r="K1845" t="s">
        <v>116</v>
      </c>
    </row>
    <row r="1846" spans="1:11" x14ac:dyDescent="0.3">
      <c r="A1846">
        <f>YEAR('Supermart Grocery Sales - Retai'!F:F)</f>
        <v>2015</v>
      </c>
      <c r="B1846">
        <f>MONTH('Supermart Grocery Sales - Retai'!F:F)</f>
        <v>8</v>
      </c>
      <c r="C1846" t="str" cm="1">
        <f t="array" ref="C1846">CHOOSE(_xlfn.ANCHORARRAY(B1846), "Jan", "Feb", "Mar", "Apr", "May", "Jun", "Jul", "Aug", "Sep", "Oct", "Nov", "Dec")</f>
        <v>Aug</v>
      </c>
      <c r="D1846" t="str">
        <f>"Q"&amp;ROUNDUP(MONTH('Supermart Grocery Sales - Retai'!F1846)/3,0)</f>
        <v>Q3</v>
      </c>
      <c r="E1846">
        <f>tbl_DataModel[[#This Row],[Profit]]/tbl_DataModel[[#This Row],[Sales]]</f>
        <v>0.16999999999999998</v>
      </c>
      <c r="F1846">
        <v>2289</v>
      </c>
      <c r="G1846">
        <v>389.13</v>
      </c>
      <c r="H1846" t="s">
        <v>49</v>
      </c>
      <c r="I1846" t="s">
        <v>54</v>
      </c>
      <c r="J1846" t="s">
        <v>29</v>
      </c>
      <c r="K1846" t="s">
        <v>234</v>
      </c>
    </row>
    <row r="1847" spans="1:11" x14ac:dyDescent="0.3">
      <c r="A1847">
        <f>YEAR('Supermart Grocery Sales - Retai'!F:F)</f>
        <v>2015</v>
      </c>
      <c r="B1847">
        <f>MONTH('Supermart Grocery Sales - Retai'!F:F)</f>
        <v>12</v>
      </c>
      <c r="C1847" t="str" cm="1">
        <f t="array" ref="C1847">CHOOSE(_xlfn.ANCHORARRAY(B1847), "Jan", "Feb", "Mar", "Apr", "May", "Jun", "Jul", "Aug", "Sep", "Oct", "Nov", "Dec")</f>
        <v>Dec</v>
      </c>
      <c r="D1847" t="str">
        <f>"Q"&amp;ROUNDUP(MONTH('Supermart Grocery Sales - Retai'!F1847)/3,0)</f>
        <v>Q4</v>
      </c>
      <c r="E1847">
        <f>tbl_DataModel[[#This Row],[Profit]]/tbl_DataModel[[#This Row],[Sales]]</f>
        <v>0.08</v>
      </c>
      <c r="F1847">
        <v>1900</v>
      </c>
      <c r="G1847">
        <v>152</v>
      </c>
      <c r="H1847" t="s">
        <v>26</v>
      </c>
      <c r="I1847" t="s">
        <v>27</v>
      </c>
      <c r="J1847" t="s">
        <v>29</v>
      </c>
      <c r="K1847" t="s">
        <v>106</v>
      </c>
    </row>
    <row r="1848" spans="1:11" x14ac:dyDescent="0.3">
      <c r="A1848">
        <f>YEAR('Supermart Grocery Sales - Retai'!F:F)</f>
        <v>2016</v>
      </c>
      <c r="B1848">
        <f>MONTH('Supermart Grocery Sales - Retai'!F:F)</f>
        <v>12</v>
      </c>
      <c r="C1848" t="str" cm="1">
        <f t="array" ref="C1848">CHOOSE(_xlfn.ANCHORARRAY(B1848), "Jan", "Feb", "Mar", "Apr", "May", "Jun", "Jul", "Aug", "Sep", "Oct", "Nov", "Dec")</f>
        <v>Dec</v>
      </c>
      <c r="D1848" t="str">
        <f>"Q"&amp;ROUNDUP(MONTH('Supermart Grocery Sales - Retai'!F1848)/3,0)</f>
        <v>Q4</v>
      </c>
      <c r="E1848">
        <f>tbl_DataModel[[#This Row],[Profit]]/tbl_DataModel[[#This Row],[Sales]]</f>
        <v>0.08</v>
      </c>
      <c r="F1848">
        <v>2307</v>
      </c>
      <c r="G1848">
        <v>184.56</v>
      </c>
      <c r="H1848" t="s">
        <v>13</v>
      </c>
      <c r="I1848" t="s">
        <v>14</v>
      </c>
      <c r="J1848" t="s">
        <v>29</v>
      </c>
      <c r="K1848" t="s">
        <v>174</v>
      </c>
    </row>
    <row r="1849" spans="1:11" x14ac:dyDescent="0.3">
      <c r="A1849">
        <f>YEAR('Supermart Grocery Sales - Retai'!F:F)</f>
        <v>2018</v>
      </c>
      <c r="B1849">
        <f>MONTH('Supermart Grocery Sales - Retai'!F:F)</f>
        <v>7</v>
      </c>
      <c r="C1849" t="str" cm="1">
        <f t="array" ref="C1849">CHOOSE(_xlfn.ANCHORARRAY(B1849), "Jan", "Feb", "Mar", "Apr", "May", "Jun", "Jul", "Aug", "Sep", "Oct", "Nov", "Dec")</f>
        <v>Jul</v>
      </c>
      <c r="D1849" t="str">
        <f>"Q"&amp;ROUNDUP(MONTH('Supermart Grocery Sales - Retai'!F1849)/3,0)</f>
        <v>Q3</v>
      </c>
      <c r="E1849">
        <f>tbl_DataModel[[#This Row],[Profit]]/tbl_DataModel[[#This Row],[Sales]]</f>
        <v>0.16</v>
      </c>
      <c r="F1849">
        <v>2021</v>
      </c>
      <c r="G1849">
        <v>323.36</v>
      </c>
      <c r="H1849" t="s">
        <v>13</v>
      </c>
      <c r="I1849" t="s">
        <v>195</v>
      </c>
      <c r="J1849" t="s">
        <v>29</v>
      </c>
      <c r="K1849" t="s">
        <v>151</v>
      </c>
    </row>
    <row r="1850" spans="1:11" x14ac:dyDescent="0.3">
      <c r="A1850">
        <f>YEAR('Supermart Grocery Sales - Retai'!F:F)</f>
        <v>2018</v>
      </c>
      <c r="B1850">
        <f>MONTH('Supermart Grocery Sales - Retai'!F:F)</f>
        <v>7</v>
      </c>
      <c r="C1850" t="str" cm="1">
        <f t="array" ref="C1850">CHOOSE(_xlfn.ANCHORARRAY(B1850), "Jan", "Feb", "Mar", "Apr", "May", "Jun", "Jul", "Aug", "Sep", "Oct", "Nov", "Dec")</f>
        <v>Jul</v>
      </c>
      <c r="D1850" t="str">
        <f>"Q"&amp;ROUNDUP(MONTH('Supermart Grocery Sales - Retai'!F1850)/3,0)</f>
        <v>Q3</v>
      </c>
      <c r="E1850">
        <f>tbl_DataModel[[#This Row],[Profit]]/tbl_DataModel[[#This Row],[Sales]]</f>
        <v>0.33999999999999997</v>
      </c>
      <c r="F1850">
        <v>1264</v>
      </c>
      <c r="G1850">
        <v>429.76</v>
      </c>
      <c r="H1850" t="s">
        <v>13</v>
      </c>
      <c r="I1850" t="s">
        <v>14</v>
      </c>
      <c r="J1850" t="s">
        <v>29</v>
      </c>
      <c r="K1850" t="s">
        <v>83</v>
      </c>
    </row>
    <row r="1851" spans="1:11" x14ac:dyDescent="0.3">
      <c r="A1851">
        <f>YEAR('Supermart Grocery Sales - Retai'!F:F)</f>
        <v>2018</v>
      </c>
      <c r="B1851">
        <f>MONTH('Supermart Grocery Sales - Retai'!F:F)</f>
        <v>11</v>
      </c>
      <c r="C1851" t="str" cm="1">
        <f t="array" ref="C1851">CHOOSE(_xlfn.ANCHORARRAY(B1851), "Jan", "Feb", "Mar", "Apr", "May", "Jun", "Jul", "Aug", "Sep", "Oct", "Nov", "Dec")</f>
        <v>Nov</v>
      </c>
      <c r="D1851" t="str">
        <f>"Q"&amp;ROUNDUP(MONTH('Supermart Grocery Sales - Retai'!F1851)/3,0)</f>
        <v>Q4</v>
      </c>
      <c r="E1851">
        <f>tbl_DataModel[[#This Row],[Profit]]/tbl_DataModel[[#This Row],[Sales]]</f>
        <v>0.08</v>
      </c>
      <c r="F1851">
        <v>2475</v>
      </c>
      <c r="G1851">
        <v>198</v>
      </c>
      <c r="H1851" t="s">
        <v>20</v>
      </c>
      <c r="I1851" t="s">
        <v>91</v>
      </c>
      <c r="J1851" t="s">
        <v>29</v>
      </c>
      <c r="K1851" t="s">
        <v>169</v>
      </c>
    </row>
    <row r="1852" spans="1:11" x14ac:dyDescent="0.3">
      <c r="A1852">
        <f>YEAR('Supermart Grocery Sales - Retai'!F:F)</f>
        <v>2016</v>
      </c>
      <c r="B1852">
        <f>MONTH('Supermart Grocery Sales - Retai'!F:F)</f>
        <v>11</v>
      </c>
      <c r="C1852" t="str" cm="1">
        <f t="array" ref="C1852">CHOOSE(_xlfn.ANCHORARRAY(B1852), "Jan", "Feb", "Mar", "Apr", "May", "Jun", "Jul", "Aug", "Sep", "Oct", "Nov", "Dec")</f>
        <v>Nov</v>
      </c>
      <c r="D1852" t="str">
        <f>"Q"&amp;ROUNDUP(MONTH('Supermart Grocery Sales - Retai'!F1852)/3,0)</f>
        <v>Q4</v>
      </c>
      <c r="E1852">
        <f>tbl_DataModel[[#This Row],[Profit]]/tbl_DataModel[[#This Row],[Sales]]</f>
        <v>0.34</v>
      </c>
      <c r="F1852">
        <v>2358</v>
      </c>
      <c r="G1852">
        <v>801.72</v>
      </c>
      <c r="H1852" t="s">
        <v>63</v>
      </c>
      <c r="I1852" t="s">
        <v>157</v>
      </c>
      <c r="J1852" t="s">
        <v>29</v>
      </c>
      <c r="K1852" t="s">
        <v>83</v>
      </c>
    </row>
    <row r="1853" spans="1:11" x14ac:dyDescent="0.3">
      <c r="A1853">
        <f>YEAR('Supermart Grocery Sales - Retai'!F:F)</f>
        <v>2015</v>
      </c>
      <c r="B1853">
        <f>MONTH('Supermart Grocery Sales - Retai'!F:F)</f>
        <v>6</v>
      </c>
      <c r="C1853" t="str" cm="1">
        <f t="array" ref="C1853">CHOOSE(_xlfn.ANCHORARRAY(B1853), "Jan", "Feb", "Mar", "Apr", "May", "Jun", "Jul", "Aug", "Sep", "Oct", "Nov", "Dec")</f>
        <v>Jun</v>
      </c>
      <c r="D1853" t="str">
        <f>"Q"&amp;ROUNDUP(MONTH('Supermart Grocery Sales - Retai'!F1853)/3,0)</f>
        <v>Q2</v>
      </c>
      <c r="E1853">
        <f>tbl_DataModel[[#This Row],[Profit]]/tbl_DataModel[[#This Row],[Sales]]</f>
        <v>0.11</v>
      </c>
      <c r="F1853">
        <v>2157</v>
      </c>
      <c r="G1853">
        <v>237.27</v>
      </c>
      <c r="H1853" t="s">
        <v>63</v>
      </c>
      <c r="I1853" t="s">
        <v>157</v>
      </c>
      <c r="J1853" t="s">
        <v>29</v>
      </c>
      <c r="K1853" t="s">
        <v>12</v>
      </c>
    </row>
    <row r="1854" spans="1:11" x14ac:dyDescent="0.3">
      <c r="A1854">
        <f>YEAR('Supermart Grocery Sales - Retai'!F:F)</f>
        <v>2016</v>
      </c>
      <c r="B1854">
        <f>MONTH('Supermart Grocery Sales - Retai'!F:F)</f>
        <v>10</v>
      </c>
      <c r="C1854" t="str" cm="1">
        <f t="array" ref="C1854">CHOOSE(_xlfn.ANCHORARRAY(B1854), "Jan", "Feb", "Mar", "Apr", "May", "Jun", "Jul", "Aug", "Sep", "Oct", "Nov", "Dec")</f>
        <v>Oct</v>
      </c>
      <c r="D1854" t="str">
        <f>"Q"&amp;ROUNDUP(MONTH('Supermart Grocery Sales - Retai'!F1854)/3,0)</f>
        <v>Q4</v>
      </c>
      <c r="E1854">
        <f>tbl_DataModel[[#This Row],[Profit]]/tbl_DataModel[[#This Row],[Sales]]</f>
        <v>0.39</v>
      </c>
      <c r="F1854">
        <v>2171</v>
      </c>
      <c r="G1854">
        <v>846.69</v>
      </c>
      <c r="H1854" t="s">
        <v>13</v>
      </c>
      <c r="I1854" t="s">
        <v>79</v>
      </c>
      <c r="J1854" t="s">
        <v>29</v>
      </c>
      <c r="K1854" t="s">
        <v>162</v>
      </c>
    </row>
    <row r="1855" spans="1:11" x14ac:dyDescent="0.3">
      <c r="A1855">
        <f>YEAR('Supermart Grocery Sales - Retai'!F:F)</f>
        <v>2017</v>
      </c>
      <c r="B1855">
        <f>MONTH('Supermart Grocery Sales - Retai'!F:F)</f>
        <v>5</v>
      </c>
      <c r="C1855" t="str" cm="1">
        <f t="array" ref="C1855">CHOOSE(_xlfn.ANCHORARRAY(B1855), "Jan", "Feb", "Mar", "Apr", "May", "Jun", "Jul", "Aug", "Sep", "Oct", "Nov", "Dec")</f>
        <v>May</v>
      </c>
      <c r="D1855" t="str">
        <f>"Q"&amp;ROUNDUP(MONTH('Supermart Grocery Sales - Retai'!F1855)/3,0)</f>
        <v>Q2</v>
      </c>
      <c r="E1855">
        <f>tbl_DataModel[[#This Row],[Profit]]/tbl_DataModel[[#This Row],[Sales]]</f>
        <v>0.27</v>
      </c>
      <c r="F1855">
        <v>1022</v>
      </c>
      <c r="G1855">
        <v>275.94</v>
      </c>
      <c r="H1855" t="s">
        <v>20</v>
      </c>
      <c r="I1855" t="s">
        <v>21</v>
      </c>
      <c r="J1855" t="s">
        <v>29</v>
      </c>
      <c r="K1855" t="s">
        <v>174</v>
      </c>
    </row>
    <row r="1856" spans="1:11" x14ac:dyDescent="0.3">
      <c r="A1856">
        <f>YEAR('Supermart Grocery Sales - Retai'!F:F)</f>
        <v>2018</v>
      </c>
      <c r="B1856">
        <f>MONTH('Supermart Grocery Sales - Retai'!F:F)</f>
        <v>9</v>
      </c>
      <c r="C1856" t="str" cm="1">
        <f t="array" ref="C1856">CHOOSE(_xlfn.ANCHORARRAY(B1856), "Jan", "Feb", "Mar", "Apr", "May", "Jun", "Jul", "Aug", "Sep", "Oct", "Nov", "Dec")</f>
        <v>Sep</v>
      </c>
      <c r="D1856" t="str">
        <f>"Q"&amp;ROUNDUP(MONTH('Supermart Grocery Sales - Retai'!F1856)/3,0)</f>
        <v>Q3</v>
      </c>
      <c r="E1856">
        <f>tbl_DataModel[[#This Row],[Profit]]/tbl_DataModel[[#This Row],[Sales]]</f>
        <v>0.25</v>
      </c>
      <c r="F1856">
        <v>877</v>
      </c>
      <c r="G1856">
        <v>219.25</v>
      </c>
      <c r="H1856" t="s">
        <v>58</v>
      </c>
      <c r="I1856" t="s">
        <v>68</v>
      </c>
      <c r="J1856" t="s">
        <v>29</v>
      </c>
      <c r="K1856" t="s">
        <v>25</v>
      </c>
    </row>
    <row r="1857" spans="1:11" x14ac:dyDescent="0.3">
      <c r="A1857">
        <f>YEAR('Supermart Grocery Sales - Retai'!F:F)</f>
        <v>2016</v>
      </c>
      <c r="B1857">
        <f>MONTH('Supermart Grocery Sales - Retai'!F:F)</f>
        <v>1</v>
      </c>
      <c r="C1857" t="str" cm="1">
        <f t="array" ref="C1857">CHOOSE(_xlfn.ANCHORARRAY(B1857), "Jan", "Feb", "Mar", "Apr", "May", "Jun", "Jul", "Aug", "Sep", "Oct", "Nov", "Dec")</f>
        <v>Jan</v>
      </c>
      <c r="D1857" t="str">
        <f>"Q"&amp;ROUNDUP(MONTH('Supermart Grocery Sales - Retai'!F1857)/3,0)</f>
        <v>Q1</v>
      </c>
      <c r="E1857">
        <f>tbl_DataModel[[#This Row],[Profit]]/tbl_DataModel[[#This Row],[Sales]]</f>
        <v>0.11</v>
      </c>
      <c r="F1857">
        <v>1016</v>
      </c>
      <c r="G1857">
        <v>111.76</v>
      </c>
      <c r="H1857" t="s">
        <v>13</v>
      </c>
      <c r="I1857" t="s">
        <v>14</v>
      </c>
      <c r="J1857" t="s">
        <v>29</v>
      </c>
      <c r="K1857" t="s">
        <v>78</v>
      </c>
    </row>
    <row r="1858" spans="1:11" x14ac:dyDescent="0.3">
      <c r="A1858">
        <f>YEAR('Supermart Grocery Sales - Retai'!F:F)</f>
        <v>2017</v>
      </c>
      <c r="B1858">
        <f>MONTH('Supermart Grocery Sales - Retai'!F:F)</f>
        <v>8</v>
      </c>
      <c r="C1858" t="str" cm="1">
        <f t="array" ref="C1858">CHOOSE(_xlfn.ANCHORARRAY(B1858), "Jan", "Feb", "Mar", "Apr", "May", "Jun", "Jul", "Aug", "Sep", "Oct", "Nov", "Dec")</f>
        <v>Aug</v>
      </c>
      <c r="D1858" t="str">
        <f>"Q"&amp;ROUNDUP(MONTH('Supermart Grocery Sales - Retai'!F1858)/3,0)</f>
        <v>Q3</v>
      </c>
      <c r="E1858">
        <f>tbl_DataModel[[#This Row],[Profit]]/tbl_DataModel[[#This Row],[Sales]]</f>
        <v>0.19999999999999998</v>
      </c>
      <c r="F1858">
        <v>1241</v>
      </c>
      <c r="G1858">
        <v>248.2</v>
      </c>
      <c r="H1858" t="s">
        <v>58</v>
      </c>
      <c r="I1858" t="s">
        <v>112</v>
      </c>
      <c r="J1858" t="s">
        <v>29</v>
      </c>
      <c r="K1858" t="s">
        <v>151</v>
      </c>
    </row>
    <row r="1859" spans="1:11" x14ac:dyDescent="0.3">
      <c r="A1859">
        <f>YEAR('Supermart Grocery Sales - Retai'!F:F)</f>
        <v>2015</v>
      </c>
      <c r="B1859">
        <f>MONTH('Supermart Grocery Sales - Retai'!F:F)</f>
        <v>4</v>
      </c>
      <c r="C1859" t="str" cm="1">
        <f t="array" ref="C1859">CHOOSE(_xlfn.ANCHORARRAY(B1859), "Jan", "Feb", "Mar", "Apr", "May", "Jun", "Jul", "Aug", "Sep", "Oct", "Nov", "Dec")</f>
        <v>Apr</v>
      </c>
      <c r="D1859" t="str">
        <f>"Q"&amp;ROUNDUP(MONTH('Supermart Grocery Sales - Retai'!F1859)/3,0)</f>
        <v>Q2</v>
      </c>
      <c r="E1859">
        <f>tbl_DataModel[[#This Row],[Profit]]/tbl_DataModel[[#This Row],[Sales]]</f>
        <v>0.35000000000000003</v>
      </c>
      <c r="F1859">
        <v>801</v>
      </c>
      <c r="G1859">
        <v>280.35000000000002</v>
      </c>
      <c r="H1859" t="s">
        <v>32</v>
      </c>
      <c r="I1859" t="s">
        <v>97</v>
      </c>
      <c r="J1859" t="s">
        <v>29</v>
      </c>
      <c r="K1859" t="s">
        <v>130</v>
      </c>
    </row>
    <row r="1860" spans="1:11" x14ac:dyDescent="0.3">
      <c r="A1860">
        <f>YEAR('Supermart Grocery Sales - Retai'!F:F)</f>
        <v>2017</v>
      </c>
      <c r="B1860">
        <f>MONTH('Supermart Grocery Sales - Retai'!F:F)</f>
        <v>12</v>
      </c>
      <c r="C1860" t="str" cm="1">
        <f t="array" ref="C1860">CHOOSE(_xlfn.ANCHORARRAY(B1860), "Jan", "Feb", "Mar", "Apr", "May", "Jun", "Jul", "Aug", "Sep", "Oct", "Nov", "Dec")</f>
        <v>Dec</v>
      </c>
      <c r="D1860" t="str">
        <f>"Q"&amp;ROUNDUP(MONTH('Supermart Grocery Sales - Retai'!F1860)/3,0)</f>
        <v>Q4</v>
      </c>
      <c r="E1860">
        <f>tbl_DataModel[[#This Row],[Profit]]/tbl_DataModel[[#This Row],[Sales]]</f>
        <v>0.12000000000000001</v>
      </c>
      <c r="F1860">
        <v>1115</v>
      </c>
      <c r="G1860">
        <v>133.80000000000001</v>
      </c>
      <c r="H1860" t="s">
        <v>63</v>
      </c>
      <c r="I1860" t="s">
        <v>64</v>
      </c>
      <c r="J1860" t="s">
        <v>29</v>
      </c>
      <c r="K1860" t="s">
        <v>57</v>
      </c>
    </row>
    <row r="1861" spans="1:11" x14ac:dyDescent="0.3">
      <c r="A1861">
        <f>YEAR('Supermart Grocery Sales - Retai'!F:F)</f>
        <v>2016</v>
      </c>
      <c r="B1861">
        <f>MONTH('Supermart Grocery Sales - Retai'!F:F)</f>
        <v>11</v>
      </c>
      <c r="C1861" t="str" cm="1">
        <f t="array" ref="C1861">CHOOSE(_xlfn.ANCHORARRAY(B1861), "Jan", "Feb", "Mar", "Apr", "May", "Jun", "Jul", "Aug", "Sep", "Oct", "Nov", "Dec")</f>
        <v>Nov</v>
      </c>
      <c r="D1861" t="str">
        <f>"Q"&amp;ROUNDUP(MONTH('Supermart Grocery Sales - Retai'!F1861)/3,0)</f>
        <v>Q4</v>
      </c>
      <c r="E1861">
        <f>tbl_DataModel[[#This Row],[Profit]]/tbl_DataModel[[#This Row],[Sales]]</f>
        <v>0.33</v>
      </c>
      <c r="F1861">
        <v>1261</v>
      </c>
      <c r="G1861">
        <v>416.13</v>
      </c>
      <c r="H1861" t="s">
        <v>49</v>
      </c>
      <c r="I1861" t="s">
        <v>50</v>
      </c>
      <c r="J1861" t="s">
        <v>29</v>
      </c>
      <c r="K1861" t="s">
        <v>263</v>
      </c>
    </row>
    <row r="1862" spans="1:11" x14ac:dyDescent="0.3">
      <c r="A1862">
        <f>YEAR('Supermart Grocery Sales - Retai'!F:F)</f>
        <v>2018</v>
      </c>
      <c r="B1862">
        <f>MONTH('Supermart Grocery Sales - Retai'!F:F)</f>
        <v>6</v>
      </c>
      <c r="C1862" t="str" cm="1">
        <f t="array" ref="C1862">CHOOSE(_xlfn.ANCHORARRAY(B1862), "Jan", "Feb", "Mar", "Apr", "May", "Jun", "Jul", "Aug", "Sep", "Oct", "Nov", "Dec")</f>
        <v>Jun</v>
      </c>
      <c r="D1862" t="str">
        <f>"Q"&amp;ROUNDUP(MONTH('Supermart Grocery Sales - Retai'!F1862)/3,0)</f>
        <v>Q2</v>
      </c>
      <c r="E1862">
        <f>tbl_DataModel[[#This Row],[Profit]]/tbl_DataModel[[#This Row],[Sales]]</f>
        <v>0.28000000000000003</v>
      </c>
      <c r="F1862">
        <v>527</v>
      </c>
      <c r="G1862">
        <v>147.56</v>
      </c>
      <c r="H1862" t="s">
        <v>63</v>
      </c>
      <c r="I1862" t="s">
        <v>75</v>
      </c>
      <c r="J1862" t="s">
        <v>29</v>
      </c>
      <c r="K1862" t="s">
        <v>71</v>
      </c>
    </row>
    <row r="1863" spans="1:11" x14ac:dyDescent="0.3">
      <c r="A1863">
        <f>YEAR('Supermart Grocery Sales - Retai'!F:F)</f>
        <v>2017</v>
      </c>
      <c r="B1863">
        <f>MONTH('Supermart Grocery Sales - Retai'!F:F)</f>
        <v>7</v>
      </c>
      <c r="C1863" t="str" cm="1">
        <f t="array" ref="C1863">CHOOSE(_xlfn.ANCHORARRAY(B1863), "Jan", "Feb", "Mar", "Apr", "May", "Jun", "Jul", "Aug", "Sep", "Oct", "Nov", "Dec")</f>
        <v>Jul</v>
      </c>
      <c r="D1863" t="str">
        <f>"Q"&amp;ROUNDUP(MONTH('Supermart Grocery Sales - Retai'!F1863)/3,0)</f>
        <v>Q3</v>
      </c>
      <c r="E1863">
        <f>tbl_DataModel[[#This Row],[Profit]]/tbl_DataModel[[#This Row],[Sales]]</f>
        <v>0.08</v>
      </c>
      <c r="F1863">
        <v>872</v>
      </c>
      <c r="G1863">
        <v>69.760000000000005</v>
      </c>
      <c r="H1863" t="s">
        <v>32</v>
      </c>
      <c r="I1863" t="s">
        <v>46</v>
      </c>
      <c r="J1863" t="s">
        <v>29</v>
      </c>
      <c r="K1863" t="s">
        <v>40</v>
      </c>
    </row>
    <row r="1864" spans="1:11" x14ac:dyDescent="0.3">
      <c r="A1864">
        <f>YEAR('Supermart Grocery Sales - Retai'!F:F)</f>
        <v>2017</v>
      </c>
      <c r="B1864">
        <f>MONTH('Supermart Grocery Sales - Retai'!F:F)</f>
        <v>4</v>
      </c>
      <c r="C1864" t="str" cm="1">
        <f t="array" ref="C1864">CHOOSE(_xlfn.ANCHORARRAY(B1864), "Jan", "Feb", "Mar", "Apr", "May", "Jun", "Jul", "Aug", "Sep", "Oct", "Nov", "Dec")</f>
        <v>Apr</v>
      </c>
      <c r="D1864" t="str">
        <f>"Q"&amp;ROUNDUP(MONTH('Supermart Grocery Sales - Retai'!F1864)/3,0)</f>
        <v>Q2</v>
      </c>
      <c r="E1864">
        <f>tbl_DataModel[[#This Row],[Profit]]/tbl_DataModel[[#This Row],[Sales]]</f>
        <v>0.41000000000000003</v>
      </c>
      <c r="F1864">
        <v>1244</v>
      </c>
      <c r="G1864">
        <v>510.04</v>
      </c>
      <c r="H1864" t="s">
        <v>49</v>
      </c>
      <c r="I1864" t="s">
        <v>54</v>
      </c>
      <c r="J1864" t="s">
        <v>29</v>
      </c>
      <c r="K1864" t="s">
        <v>116</v>
      </c>
    </row>
    <row r="1865" spans="1:11" x14ac:dyDescent="0.3">
      <c r="A1865">
        <f>YEAR('Supermart Grocery Sales - Retai'!F:F)</f>
        <v>2015</v>
      </c>
      <c r="B1865">
        <f>MONTH('Supermart Grocery Sales - Retai'!F:F)</f>
        <v>11</v>
      </c>
      <c r="C1865" t="str" cm="1">
        <f t="array" ref="C1865">CHOOSE(_xlfn.ANCHORARRAY(B1865), "Jan", "Feb", "Mar", "Apr", "May", "Jun", "Jul", "Aug", "Sep", "Oct", "Nov", "Dec")</f>
        <v>Nov</v>
      </c>
      <c r="D1865" t="str">
        <f>"Q"&amp;ROUNDUP(MONTH('Supermart Grocery Sales - Retai'!F1865)/3,0)</f>
        <v>Q4</v>
      </c>
      <c r="E1865">
        <f>tbl_DataModel[[#This Row],[Profit]]/tbl_DataModel[[#This Row],[Sales]]</f>
        <v>0.37</v>
      </c>
      <c r="F1865">
        <v>1896</v>
      </c>
      <c r="G1865">
        <v>701.52</v>
      </c>
      <c r="H1865" t="s">
        <v>26</v>
      </c>
      <c r="I1865" t="s">
        <v>27</v>
      </c>
      <c r="J1865" t="s">
        <v>29</v>
      </c>
      <c r="K1865" t="s">
        <v>137</v>
      </c>
    </row>
    <row r="1866" spans="1:11" x14ac:dyDescent="0.3">
      <c r="A1866">
        <f>YEAR('Supermart Grocery Sales - Retai'!F:F)</f>
        <v>2016</v>
      </c>
      <c r="B1866">
        <f>MONTH('Supermart Grocery Sales - Retai'!F:F)</f>
        <v>6</v>
      </c>
      <c r="C1866" t="str" cm="1">
        <f t="array" ref="C1866">CHOOSE(_xlfn.ANCHORARRAY(B1866), "Jan", "Feb", "Mar", "Apr", "May", "Jun", "Jul", "Aug", "Sep", "Oct", "Nov", "Dec")</f>
        <v>Jun</v>
      </c>
      <c r="D1866" t="str">
        <f>"Q"&amp;ROUNDUP(MONTH('Supermart Grocery Sales - Retai'!F1866)/3,0)</f>
        <v>Q2</v>
      </c>
      <c r="E1866">
        <f>tbl_DataModel[[#This Row],[Profit]]/tbl_DataModel[[#This Row],[Sales]]</f>
        <v>0.41</v>
      </c>
      <c r="F1866">
        <v>640</v>
      </c>
      <c r="G1866">
        <v>262.39999999999998</v>
      </c>
      <c r="H1866" t="s">
        <v>13</v>
      </c>
      <c r="I1866" t="s">
        <v>79</v>
      </c>
      <c r="J1866" t="s">
        <v>29</v>
      </c>
      <c r="K1866" t="s">
        <v>114</v>
      </c>
    </row>
    <row r="1867" spans="1:11" x14ac:dyDescent="0.3">
      <c r="A1867">
        <f>YEAR('Supermart Grocery Sales - Retai'!F:F)</f>
        <v>2016</v>
      </c>
      <c r="B1867">
        <f>MONTH('Supermart Grocery Sales - Retai'!F:F)</f>
        <v>10</v>
      </c>
      <c r="C1867" t="str" cm="1">
        <f t="array" ref="C1867">CHOOSE(_xlfn.ANCHORARRAY(B1867), "Jan", "Feb", "Mar", "Apr", "May", "Jun", "Jul", "Aug", "Sep", "Oct", "Nov", "Dec")</f>
        <v>Oct</v>
      </c>
      <c r="D1867" t="str">
        <f>"Q"&amp;ROUNDUP(MONTH('Supermart Grocery Sales - Retai'!F1867)/3,0)</f>
        <v>Q4</v>
      </c>
      <c r="E1867">
        <f>tbl_DataModel[[#This Row],[Profit]]/tbl_DataModel[[#This Row],[Sales]]</f>
        <v>0.23</v>
      </c>
      <c r="F1867">
        <v>783</v>
      </c>
      <c r="G1867">
        <v>180.09</v>
      </c>
      <c r="H1867" t="s">
        <v>49</v>
      </c>
      <c r="I1867" t="s">
        <v>50</v>
      </c>
      <c r="J1867" t="s">
        <v>29</v>
      </c>
      <c r="K1867" t="s">
        <v>86</v>
      </c>
    </row>
    <row r="1868" spans="1:11" x14ac:dyDescent="0.3">
      <c r="A1868">
        <f>YEAR('Supermart Grocery Sales - Retai'!F:F)</f>
        <v>2018</v>
      </c>
      <c r="B1868">
        <f>MONTH('Supermart Grocery Sales - Retai'!F:F)</f>
        <v>9</v>
      </c>
      <c r="C1868" t="str" cm="1">
        <f t="array" ref="C1868">CHOOSE(_xlfn.ANCHORARRAY(B1868), "Jan", "Feb", "Mar", "Apr", "May", "Jun", "Jul", "Aug", "Sep", "Oct", "Nov", "Dec")</f>
        <v>Sep</v>
      </c>
      <c r="D1868" t="str">
        <f>"Q"&amp;ROUNDUP(MONTH('Supermart Grocery Sales - Retai'!F1868)/3,0)</f>
        <v>Q3</v>
      </c>
      <c r="E1868">
        <f>tbl_DataModel[[#This Row],[Profit]]/tbl_DataModel[[#This Row],[Sales]]</f>
        <v>0.18</v>
      </c>
      <c r="F1868">
        <v>1815</v>
      </c>
      <c r="G1868">
        <v>326.7</v>
      </c>
      <c r="H1868" t="s">
        <v>58</v>
      </c>
      <c r="I1868" t="s">
        <v>59</v>
      </c>
      <c r="J1868" t="s">
        <v>29</v>
      </c>
      <c r="K1868" t="s">
        <v>204</v>
      </c>
    </row>
    <row r="1869" spans="1:11" x14ac:dyDescent="0.3">
      <c r="A1869">
        <f>YEAR('Supermart Grocery Sales - Retai'!F:F)</f>
        <v>2017</v>
      </c>
      <c r="B1869">
        <f>MONTH('Supermart Grocery Sales - Retai'!F:F)</f>
        <v>7</v>
      </c>
      <c r="C1869" t="str" cm="1">
        <f t="array" ref="C1869">CHOOSE(_xlfn.ANCHORARRAY(B1869), "Jan", "Feb", "Mar", "Apr", "May", "Jun", "Jul", "Aug", "Sep", "Oct", "Nov", "Dec")</f>
        <v>Jul</v>
      </c>
      <c r="D1869" t="str">
        <f>"Q"&amp;ROUNDUP(MONTH('Supermart Grocery Sales - Retai'!F1869)/3,0)</f>
        <v>Q3</v>
      </c>
      <c r="E1869">
        <f>tbl_DataModel[[#This Row],[Profit]]/tbl_DataModel[[#This Row],[Sales]]</f>
        <v>0.22000000000000003</v>
      </c>
      <c r="F1869">
        <v>688</v>
      </c>
      <c r="G1869">
        <v>151.36000000000001</v>
      </c>
      <c r="H1869" t="s">
        <v>20</v>
      </c>
      <c r="I1869" t="s">
        <v>91</v>
      </c>
      <c r="J1869" t="s">
        <v>29</v>
      </c>
      <c r="K1869" t="s">
        <v>108</v>
      </c>
    </row>
    <row r="1870" spans="1:11" x14ac:dyDescent="0.3">
      <c r="A1870">
        <f>YEAR('Supermart Grocery Sales - Retai'!F:F)</f>
        <v>2016</v>
      </c>
      <c r="B1870">
        <f>MONTH('Supermart Grocery Sales - Retai'!F:F)</f>
        <v>9</v>
      </c>
      <c r="C1870" t="str" cm="1">
        <f t="array" ref="C1870">CHOOSE(_xlfn.ANCHORARRAY(B1870), "Jan", "Feb", "Mar", "Apr", "May", "Jun", "Jul", "Aug", "Sep", "Oct", "Nov", "Dec")</f>
        <v>Sep</v>
      </c>
      <c r="D1870" t="str">
        <f>"Q"&amp;ROUNDUP(MONTH('Supermart Grocery Sales - Retai'!F1870)/3,0)</f>
        <v>Q3</v>
      </c>
      <c r="E1870">
        <f>tbl_DataModel[[#This Row],[Profit]]/tbl_DataModel[[#This Row],[Sales]]</f>
        <v>0.2</v>
      </c>
      <c r="F1870">
        <v>2410</v>
      </c>
      <c r="G1870">
        <v>482</v>
      </c>
      <c r="H1870" t="s">
        <v>32</v>
      </c>
      <c r="I1870" t="s">
        <v>33</v>
      </c>
      <c r="J1870" t="s">
        <v>29</v>
      </c>
      <c r="K1870" t="s">
        <v>151</v>
      </c>
    </row>
    <row r="1871" spans="1:11" x14ac:dyDescent="0.3">
      <c r="A1871">
        <f>YEAR('Supermart Grocery Sales - Retai'!F:F)</f>
        <v>2017</v>
      </c>
      <c r="B1871">
        <f>MONTH('Supermart Grocery Sales - Retai'!F:F)</f>
        <v>12</v>
      </c>
      <c r="C1871" t="str" cm="1">
        <f t="array" ref="C1871">CHOOSE(_xlfn.ANCHORARRAY(B1871), "Jan", "Feb", "Mar", "Apr", "May", "Jun", "Jul", "Aug", "Sep", "Oct", "Nov", "Dec")</f>
        <v>Dec</v>
      </c>
      <c r="D1871" t="str">
        <f>"Q"&amp;ROUNDUP(MONTH('Supermart Grocery Sales - Retai'!F1871)/3,0)</f>
        <v>Q4</v>
      </c>
      <c r="E1871">
        <f>tbl_DataModel[[#This Row],[Profit]]/tbl_DataModel[[#This Row],[Sales]]</f>
        <v>0.24000000000000002</v>
      </c>
      <c r="F1871">
        <v>1590</v>
      </c>
      <c r="G1871">
        <v>381.6</v>
      </c>
      <c r="H1871" t="s">
        <v>63</v>
      </c>
      <c r="I1871" t="s">
        <v>87</v>
      </c>
      <c r="J1871" t="s">
        <v>29</v>
      </c>
      <c r="K1871" t="s">
        <v>182</v>
      </c>
    </row>
    <row r="1872" spans="1:11" x14ac:dyDescent="0.3">
      <c r="A1872">
        <f>YEAR('Supermart Grocery Sales - Retai'!F:F)</f>
        <v>2016</v>
      </c>
      <c r="B1872">
        <f>MONTH('Supermart Grocery Sales - Retai'!F:F)</f>
        <v>12</v>
      </c>
      <c r="C1872" t="str" cm="1">
        <f t="array" ref="C1872">CHOOSE(_xlfn.ANCHORARRAY(B1872), "Jan", "Feb", "Mar", "Apr", "May", "Jun", "Jul", "Aug", "Sep", "Oct", "Nov", "Dec")</f>
        <v>Dec</v>
      </c>
      <c r="D1872" t="str">
        <f>"Q"&amp;ROUNDUP(MONTH('Supermart Grocery Sales - Retai'!F1872)/3,0)</f>
        <v>Q4</v>
      </c>
      <c r="E1872">
        <f>tbl_DataModel[[#This Row],[Profit]]/tbl_DataModel[[#This Row],[Sales]]</f>
        <v>0.31</v>
      </c>
      <c r="F1872">
        <v>2207</v>
      </c>
      <c r="G1872">
        <v>684.17</v>
      </c>
      <c r="H1872" t="s">
        <v>13</v>
      </c>
      <c r="I1872" t="s">
        <v>195</v>
      </c>
      <c r="J1872" t="s">
        <v>29</v>
      </c>
      <c r="K1872" t="s">
        <v>12</v>
      </c>
    </row>
    <row r="1873" spans="1:11" x14ac:dyDescent="0.3">
      <c r="A1873">
        <f>YEAR('Supermart Grocery Sales - Retai'!F:F)</f>
        <v>2017</v>
      </c>
      <c r="B1873">
        <f>MONTH('Supermart Grocery Sales - Retai'!F:F)</f>
        <v>11</v>
      </c>
      <c r="C1873" t="str" cm="1">
        <f t="array" ref="C1873">CHOOSE(_xlfn.ANCHORARRAY(B1873), "Jan", "Feb", "Mar", "Apr", "May", "Jun", "Jul", "Aug", "Sep", "Oct", "Nov", "Dec")</f>
        <v>Nov</v>
      </c>
      <c r="D1873" t="str">
        <f>"Q"&amp;ROUNDUP(MONTH('Supermart Grocery Sales - Retai'!F1873)/3,0)</f>
        <v>Q4</v>
      </c>
      <c r="E1873">
        <f>tbl_DataModel[[#This Row],[Profit]]/tbl_DataModel[[#This Row],[Sales]]</f>
        <v>0.33</v>
      </c>
      <c r="F1873">
        <v>2484</v>
      </c>
      <c r="G1873">
        <v>819.72</v>
      </c>
      <c r="H1873" t="s">
        <v>49</v>
      </c>
      <c r="I1873" t="s">
        <v>54</v>
      </c>
      <c r="J1873" t="s">
        <v>29</v>
      </c>
      <c r="K1873" t="s">
        <v>111</v>
      </c>
    </row>
    <row r="1874" spans="1:11" x14ac:dyDescent="0.3">
      <c r="A1874">
        <f>YEAR('Supermart Grocery Sales - Retai'!F:F)</f>
        <v>2017</v>
      </c>
      <c r="B1874">
        <f>MONTH('Supermart Grocery Sales - Retai'!F:F)</f>
        <v>12</v>
      </c>
      <c r="C1874" t="str" cm="1">
        <f t="array" ref="C1874">CHOOSE(_xlfn.ANCHORARRAY(B1874), "Jan", "Feb", "Mar", "Apr", "May", "Jun", "Jul", "Aug", "Sep", "Oct", "Nov", "Dec")</f>
        <v>Dec</v>
      </c>
      <c r="D1874" t="str">
        <f>"Q"&amp;ROUNDUP(MONTH('Supermart Grocery Sales - Retai'!F1874)/3,0)</f>
        <v>Q4</v>
      </c>
      <c r="E1874">
        <f>tbl_DataModel[[#This Row],[Profit]]/tbl_DataModel[[#This Row],[Sales]]</f>
        <v>0.31</v>
      </c>
      <c r="F1874">
        <v>790</v>
      </c>
      <c r="G1874">
        <v>244.9</v>
      </c>
      <c r="H1874" t="s">
        <v>20</v>
      </c>
      <c r="I1874" t="s">
        <v>21</v>
      </c>
      <c r="J1874" t="s">
        <v>29</v>
      </c>
      <c r="K1874" t="s">
        <v>135</v>
      </c>
    </row>
    <row r="1875" spans="1:11" x14ac:dyDescent="0.3">
      <c r="A1875">
        <f>YEAR('Supermart Grocery Sales - Retai'!F:F)</f>
        <v>2016</v>
      </c>
      <c r="B1875">
        <f>MONTH('Supermart Grocery Sales - Retai'!F:F)</f>
        <v>11</v>
      </c>
      <c r="C1875" t="str" cm="1">
        <f t="array" ref="C1875">CHOOSE(_xlfn.ANCHORARRAY(B1875), "Jan", "Feb", "Mar", "Apr", "May", "Jun", "Jul", "Aug", "Sep", "Oct", "Nov", "Dec")</f>
        <v>Nov</v>
      </c>
      <c r="D1875" t="str">
        <f>"Q"&amp;ROUNDUP(MONTH('Supermart Grocery Sales - Retai'!F1875)/3,0)</f>
        <v>Q4</v>
      </c>
      <c r="E1875">
        <f>tbl_DataModel[[#This Row],[Profit]]/tbl_DataModel[[#This Row],[Sales]]</f>
        <v>9.9999999999999992E-2</v>
      </c>
      <c r="F1875">
        <v>2207</v>
      </c>
      <c r="G1875">
        <v>220.7</v>
      </c>
      <c r="H1875" t="s">
        <v>58</v>
      </c>
      <c r="I1875" t="s">
        <v>112</v>
      </c>
      <c r="J1875" t="s">
        <v>29</v>
      </c>
      <c r="K1875" t="s">
        <v>19</v>
      </c>
    </row>
    <row r="1876" spans="1:11" x14ac:dyDescent="0.3">
      <c r="A1876">
        <f>YEAR('Supermart Grocery Sales - Retai'!F:F)</f>
        <v>2016</v>
      </c>
      <c r="B1876">
        <f>MONTH('Supermart Grocery Sales - Retai'!F:F)</f>
        <v>5</v>
      </c>
      <c r="C1876" t="str" cm="1">
        <f t="array" ref="C1876">CHOOSE(_xlfn.ANCHORARRAY(B1876), "Jan", "Feb", "Mar", "Apr", "May", "Jun", "Jul", "Aug", "Sep", "Oct", "Nov", "Dec")</f>
        <v>May</v>
      </c>
      <c r="D1876" t="str">
        <f>"Q"&amp;ROUNDUP(MONTH('Supermart Grocery Sales - Retai'!F1876)/3,0)</f>
        <v>Q2</v>
      </c>
      <c r="E1876">
        <f>tbl_DataModel[[#This Row],[Profit]]/tbl_DataModel[[#This Row],[Sales]]</f>
        <v>0.18</v>
      </c>
      <c r="F1876">
        <v>572</v>
      </c>
      <c r="G1876">
        <v>102.96</v>
      </c>
      <c r="H1876" t="s">
        <v>63</v>
      </c>
      <c r="I1876" t="s">
        <v>157</v>
      </c>
      <c r="J1876" t="s">
        <v>29</v>
      </c>
      <c r="K1876" t="s">
        <v>83</v>
      </c>
    </row>
    <row r="1877" spans="1:11" x14ac:dyDescent="0.3">
      <c r="A1877">
        <f>YEAR('Supermart Grocery Sales - Retai'!F:F)</f>
        <v>2017</v>
      </c>
      <c r="B1877">
        <f>MONTH('Supermart Grocery Sales - Retai'!F:F)</f>
        <v>1</v>
      </c>
      <c r="C1877" t="str" cm="1">
        <f t="array" ref="C1877">CHOOSE(_xlfn.ANCHORARRAY(B1877), "Jan", "Feb", "Mar", "Apr", "May", "Jun", "Jul", "Aug", "Sep", "Oct", "Nov", "Dec")</f>
        <v>Jan</v>
      </c>
      <c r="D1877" t="str">
        <f>"Q"&amp;ROUNDUP(MONTH('Supermart Grocery Sales - Retai'!F1877)/3,0)</f>
        <v>Q1</v>
      </c>
      <c r="E1877">
        <f>tbl_DataModel[[#This Row],[Profit]]/tbl_DataModel[[#This Row],[Sales]]</f>
        <v>0.24</v>
      </c>
      <c r="F1877">
        <v>2054</v>
      </c>
      <c r="G1877">
        <v>492.96</v>
      </c>
      <c r="H1877" t="s">
        <v>26</v>
      </c>
      <c r="I1877" t="s">
        <v>201</v>
      </c>
      <c r="J1877" t="s">
        <v>29</v>
      </c>
      <c r="K1877" t="s">
        <v>120</v>
      </c>
    </row>
    <row r="1878" spans="1:11" x14ac:dyDescent="0.3">
      <c r="A1878">
        <f>YEAR('Supermart Grocery Sales - Retai'!F:F)</f>
        <v>2016</v>
      </c>
      <c r="B1878">
        <f>MONTH('Supermart Grocery Sales - Retai'!F:F)</f>
        <v>10</v>
      </c>
      <c r="C1878" t="str" cm="1">
        <f t="array" ref="C1878">CHOOSE(_xlfn.ANCHORARRAY(B1878), "Jan", "Feb", "Mar", "Apr", "May", "Jun", "Jul", "Aug", "Sep", "Oct", "Nov", "Dec")</f>
        <v>Oct</v>
      </c>
      <c r="D1878" t="str">
        <f>"Q"&amp;ROUNDUP(MONTH('Supermart Grocery Sales - Retai'!F1878)/3,0)</f>
        <v>Q4</v>
      </c>
      <c r="E1878">
        <f>tbl_DataModel[[#This Row],[Profit]]/tbl_DataModel[[#This Row],[Sales]]</f>
        <v>0.11</v>
      </c>
      <c r="F1878">
        <v>1567</v>
      </c>
      <c r="G1878">
        <v>172.37</v>
      </c>
      <c r="H1878" t="s">
        <v>49</v>
      </c>
      <c r="I1878" t="s">
        <v>50</v>
      </c>
      <c r="J1878" t="s">
        <v>29</v>
      </c>
      <c r="K1878" t="s">
        <v>108</v>
      </c>
    </row>
    <row r="1879" spans="1:11" x14ac:dyDescent="0.3">
      <c r="A1879">
        <f>YEAR('Supermart Grocery Sales - Retai'!F:F)</f>
        <v>2016</v>
      </c>
      <c r="B1879">
        <f>MONTH('Supermart Grocery Sales - Retai'!F:F)</f>
        <v>1</v>
      </c>
      <c r="C1879" t="str" cm="1">
        <f t="array" ref="C1879">CHOOSE(_xlfn.ANCHORARRAY(B1879), "Jan", "Feb", "Mar", "Apr", "May", "Jun", "Jul", "Aug", "Sep", "Oct", "Nov", "Dec")</f>
        <v>Jan</v>
      </c>
      <c r="D1879" t="str">
        <f>"Q"&amp;ROUNDUP(MONTH('Supermart Grocery Sales - Retai'!F1879)/3,0)</f>
        <v>Q1</v>
      </c>
      <c r="E1879">
        <f>tbl_DataModel[[#This Row],[Profit]]/tbl_DataModel[[#This Row],[Sales]]</f>
        <v>0.16</v>
      </c>
      <c r="F1879">
        <v>2500</v>
      </c>
      <c r="G1879">
        <v>400</v>
      </c>
      <c r="H1879" t="s">
        <v>13</v>
      </c>
      <c r="I1879" t="s">
        <v>14</v>
      </c>
      <c r="J1879" t="s">
        <v>29</v>
      </c>
      <c r="K1879" t="s">
        <v>111</v>
      </c>
    </row>
    <row r="1880" spans="1:11" x14ac:dyDescent="0.3">
      <c r="A1880">
        <f>YEAR('Supermart Grocery Sales - Retai'!F:F)</f>
        <v>2016</v>
      </c>
      <c r="B1880">
        <f>MONTH('Supermart Grocery Sales - Retai'!F:F)</f>
        <v>8</v>
      </c>
      <c r="C1880" t="str" cm="1">
        <f t="array" ref="C1880">CHOOSE(_xlfn.ANCHORARRAY(B1880), "Jan", "Feb", "Mar", "Apr", "May", "Jun", "Jul", "Aug", "Sep", "Oct", "Nov", "Dec")</f>
        <v>Aug</v>
      </c>
      <c r="D1880" t="str">
        <f>"Q"&amp;ROUNDUP(MONTH('Supermart Grocery Sales - Retai'!F1880)/3,0)</f>
        <v>Q3</v>
      </c>
      <c r="E1880">
        <f>tbl_DataModel[[#This Row],[Profit]]/tbl_DataModel[[#This Row],[Sales]]</f>
        <v>0.08</v>
      </c>
      <c r="F1880">
        <v>1801</v>
      </c>
      <c r="G1880">
        <v>144.08000000000001</v>
      </c>
      <c r="H1880" t="s">
        <v>20</v>
      </c>
      <c r="I1880" t="s">
        <v>21</v>
      </c>
      <c r="J1880" t="s">
        <v>29</v>
      </c>
      <c r="K1880" t="s">
        <v>137</v>
      </c>
    </row>
    <row r="1881" spans="1:11" x14ac:dyDescent="0.3">
      <c r="A1881">
        <f>YEAR('Supermart Grocery Sales - Retai'!F:F)</f>
        <v>2016</v>
      </c>
      <c r="B1881">
        <f>MONTH('Supermart Grocery Sales - Retai'!F:F)</f>
        <v>3</v>
      </c>
      <c r="C1881" t="str" cm="1">
        <f t="array" ref="C1881">CHOOSE(_xlfn.ANCHORARRAY(B1881), "Jan", "Feb", "Mar", "Apr", "May", "Jun", "Jul", "Aug", "Sep", "Oct", "Nov", "Dec")</f>
        <v>Mar</v>
      </c>
      <c r="D1881" t="str">
        <f>"Q"&amp;ROUNDUP(MONTH('Supermart Grocery Sales - Retai'!F1881)/3,0)</f>
        <v>Q1</v>
      </c>
      <c r="E1881">
        <f>tbl_DataModel[[#This Row],[Profit]]/tbl_DataModel[[#This Row],[Sales]]</f>
        <v>0.2</v>
      </c>
      <c r="F1881">
        <v>1288</v>
      </c>
      <c r="G1881">
        <v>257.60000000000002</v>
      </c>
      <c r="H1881" t="s">
        <v>58</v>
      </c>
      <c r="I1881" t="s">
        <v>112</v>
      </c>
      <c r="J1881" t="s">
        <v>29</v>
      </c>
      <c r="K1881" t="s">
        <v>125</v>
      </c>
    </row>
    <row r="1882" spans="1:11" x14ac:dyDescent="0.3">
      <c r="A1882">
        <f>YEAR('Supermart Grocery Sales - Retai'!F:F)</f>
        <v>2017</v>
      </c>
      <c r="B1882">
        <f>MONTH('Supermart Grocery Sales - Retai'!F:F)</f>
        <v>12</v>
      </c>
      <c r="C1882" t="str" cm="1">
        <f t="array" ref="C1882">CHOOSE(_xlfn.ANCHORARRAY(B1882), "Jan", "Feb", "Mar", "Apr", "May", "Jun", "Jul", "Aug", "Sep", "Oct", "Nov", "Dec")</f>
        <v>Dec</v>
      </c>
      <c r="D1882" t="str">
        <f>"Q"&amp;ROUNDUP(MONTH('Supermart Grocery Sales - Retai'!F1882)/3,0)</f>
        <v>Q4</v>
      </c>
      <c r="E1882">
        <f>tbl_DataModel[[#This Row],[Profit]]/tbl_DataModel[[#This Row],[Sales]]</f>
        <v>0.39</v>
      </c>
      <c r="F1882">
        <v>1473</v>
      </c>
      <c r="G1882">
        <v>574.47</v>
      </c>
      <c r="H1882" t="s">
        <v>20</v>
      </c>
      <c r="I1882" t="s">
        <v>91</v>
      </c>
      <c r="J1882" t="s">
        <v>29</v>
      </c>
      <c r="K1882" t="s">
        <v>86</v>
      </c>
    </row>
    <row r="1883" spans="1:11" x14ac:dyDescent="0.3">
      <c r="A1883">
        <f>YEAR('Supermart Grocery Sales - Retai'!F:F)</f>
        <v>2018</v>
      </c>
      <c r="B1883">
        <f>MONTH('Supermart Grocery Sales - Retai'!F:F)</f>
        <v>4</v>
      </c>
      <c r="C1883" t="str" cm="1">
        <f t="array" ref="C1883">CHOOSE(_xlfn.ANCHORARRAY(B1883), "Jan", "Feb", "Mar", "Apr", "May", "Jun", "Jul", "Aug", "Sep", "Oct", "Nov", "Dec")</f>
        <v>Apr</v>
      </c>
      <c r="D1883" t="str">
        <f>"Q"&amp;ROUNDUP(MONTH('Supermart Grocery Sales - Retai'!F1883)/3,0)</f>
        <v>Q2</v>
      </c>
      <c r="E1883">
        <f>tbl_DataModel[[#This Row],[Profit]]/tbl_DataModel[[#This Row],[Sales]]</f>
        <v>0.36</v>
      </c>
      <c r="F1883">
        <v>1023</v>
      </c>
      <c r="G1883">
        <v>368.28</v>
      </c>
      <c r="H1883" t="s">
        <v>63</v>
      </c>
      <c r="I1883" t="s">
        <v>157</v>
      </c>
      <c r="J1883" t="s">
        <v>29</v>
      </c>
      <c r="K1883" t="s">
        <v>45</v>
      </c>
    </row>
    <row r="1884" spans="1:11" x14ac:dyDescent="0.3">
      <c r="A1884">
        <f>YEAR('Supermart Grocery Sales - Retai'!F:F)</f>
        <v>2017</v>
      </c>
      <c r="B1884">
        <f>MONTH('Supermart Grocery Sales - Retai'!F:F)</f>
        <v>12</v>
      </c>
      <c r="C1884" t="str" cm="1">
        <f t="array" ref="C1884">CHOOSE(_xlfn.ANCHORARRAY(B1884), "Jan", "Feb", "Mar", "Apr", "May", "Jun", "Jul", "Aug", "Sep", "Oct", "Nov", "Dec")</f>
        <v>Dec</v>
      </c>
      <c r="D1884" t="str">
        <f>"Q"&amp;ROUNDUP(MONTH('Supermart Grocery Sales - Retai'!F1884)/3,0)</f>
        <v>Q4</v>
      </c>
      <c r="E1884">
        <f>tbl_DataModel[[#This Row],[Profit]]/tbl_DataModel[[#This Row],[Sales]]</f>
        <v>0.33</v>
      </c>
      <c r="F1884">
        <v>761</v>
      </c>
      <c r="G1884">
        <v>251.13</v>
      </c>
      <c r="H1884" t="s">
        <v>26</v>
      </c>
      <c r="I1884" t="s">
        <v>37</v>
      </c>
      <c r="J1884" t="s">
        <v>29</v>
      </c>
      <c r="K1884" t="s">
        <v>120</v>
      </c>
    </row>
    <row r="1885" spans="1:11" x14ac:dyDescent="0.3">
      <c r="A1885">
        <f>YEAR('Supermart Grocery Sales - Retai'!F:F)</f>
        <v>2018</v>
      </c>
      <c r="B1885">
        <f>MONTH('Supermart Grocery Sales - Retai'!F:F)</f>
        <v>11</v>
      </c>
      <c r="C1885" t="str" cm="1">
        <f t="array" ref="C1885">CHOOSE(_xlfn.ANCHORARRAY(B1885), "Jan", "Feb", "Mar", "Apr", "May", "Jun", "Jul", "Aug", "Sep", "Oct", "Nov", "Dec")</f>
        <v>Nov</v>
      </c>
      <c r="D1885" t="str">
        <f>"Q"&amp;ROUNDUP(MONTH('Supermart Grocery Sales - Retai'!F1885)/3,0)</f>
        <v>Q4</v>
      </c>
      <c r="E1885">
        <f>tbl_DataModel[[#This Row],[Profit]]/tbl_DataModel[[#This Row],[Sales]]</f>
        <v>0.2</v>
      </c>
      <c r="F1885">
        <v>1838</v>
      </c>
      <c r="G1885">
        <v>367.6</v>
      </c>
      <c r="H1885" t="s">
        <v>63</v>
      </c>
      <c r="I1885" t="s">
        <v>64</v>
      </c>
      <c r="J1885" t="s">
        <v>29</v>
      </c>
      <c r="K1885" t="s">
        <v>211</v>
      </c>
    </row>
    <row r="1886" spans="1:11" x14ac:dyDescent="0.3">
      <c r="A1886">
        <f>YEAR('Supermart Grocery Sales - Retai'!F:F)</f>
        <v>2018</v>
      </c>
      <c r="B1886">
        <f>MONTH('Supermart Grocery Sales - Retai'!F:F)</f>
        <v>12</v>
      </c>
      <c r="C1886" t="str" cm="1">
        <f t="array" ref="C1886">CHOOSE(_xlfn.ANCHORARRAY(B1886), "Jan", "Feb", "Mar", "Apr", "May", "Jun", "Jul", "Aug", "Sep", "Oct", "Nov", "Dec")</f>
        <v>Dec</v>
      </c>
      <c r="D1886" t="str">
        <f>"Q"&amp;ROUNDUP(MONTH('Supermart Grocery Sales - Retai'!F1886)/3,0)</f>
        <v>Q4</v>
      </c>
      <c r="E1886">
        <f>tbl_DataModel[[#This Row],[Profit]]/tbl_DataModel[[#This Row],[Sales]]</f>
        <v>0.22</v>
      </c>
      <c r="F1886">
        <v>1816</v>
      </c>
      <c r="G1886">
        <v>399.52</v>
      </c>
      <c r="H1886" t="s">
        <v>20</v>
      </c>
      <c r="I1886" t="s">
        <v>21</v>
      </c>
      <c r="J1886" t="s">
        <v>29</v>
      </c>
      <c r="K1886" t="s">
        <v>193</v>
      </c>
    </row>
    <row r="1887" spans="1:11" x14ac:dyDescent="0.3">
      <c r="A1887">
        <f>YEAR('Supermart Grocery Sales - Retai'!F:F)</f>
        <v>2016</v>
      </c>
      <c r="B1887">
        <f>MONTH('Supermart Grocery Sales - Retai'!F:F)</f>
        <v>1</v>
      </c>
      <c r="C1887" t="str" cm="1">
        <f t="array" ref="C1887">CHOOSE(_xlfn.ANCHORARRAY(B1887), "Jan", "Feb", "Mar", "Apr", "May", "Jun", "Jul", "Aug", "Sep", "Oct", "Nov", "Dec")</f>
        <v>Jan</v>
      </c>
      <c r="D1887" t="str">
        <f>"Q"&amp;ROUNDUP(MONTH('Supermart Grocery Sales - Retai'!F1887)/3,0)</f>
        <v>Q1</v>
      </c>
      <c r="E1887">
        <f>tbl_DataModel[[#This Row],[Profit]]/tbl_DataModel[[#This Row],[Sales]]</f>
        <v>0.34</v>
      </c>
      <c r="F1887">
        <v>2491</v>
      </c>
      <c r="G1887">
        <v>846.94</v>
      </c>
      <c r="H1887" t="s">
        <v>13</v>
      </c>
      <c r="I1887" t="s">
        <v>79</v>
      </c>
      <c r="J1887" t="s">
        <v>29</v>
      </c>
      <c r="K1887" t="s">
        <v>159</v>
      </c>
    </row>
    <row r="1888" spans="1:11" x14ac:dyDescent="0.3">
      <c r="A1888">
        <f>YEAR('Supermart Grocery Sales - Retai'!F:F)</f>
        <v>2017</v>
      </c>
      <c r="B1888">
        <f>MONTH('Supermart Grocery Sales - Retai'!F:F)</f>
        <v>9</v>
      </c>
      <c r="C1888" t="str" cm="1">
        <f t="array" ref="C1888">CHOOSE(_xlfn.ANCHORARRAY(B1888), "Jan", "Feb", "Mar", "Apr", "May", "Jun", "Jul", "Aug", "Sep", "Oct", "Nov", "Dec")</f>
        <v>Sep</v>
      </c>
      <c r="D1888" t="str">
        <f>"Q"&amp;ROUNDUP(MONTH('Supermart Grocery Sales - Retai'!F1888)/3,0)</f>
        <v>Q3</v>
      </c>
      <c r="E1888">
        <f>tbl_DataModel[[#This Row],[Profit]]/tbl_DataModel[[#This Row],[Sales]]</f>
        <v>0.2</v>
      </c>
      <c r="F1888">
        <v>1095</v>
      </c>
      <c r="G1888">
        <v>219</v>
      </c>
      <c r="H1888" t="s">
        <v>26</v>
      </c>
      <c r="I1888" t="s">
        <v>27</v>
      </c>
      <c r="J1888" t="s">
        <v>29</v>
      </c>
      <c r="K1888" t="s">
        <v>106</v>
      </c>
    </row>
    <row r="1889" spans="1:11" x14ac:dyDescent="0.3">
      <c r="A1889">
        <f>YEAR('Supermart Grocery Sales - Retai'!F:F)</f>
        <v>2015</v>
      </c>
      <c r="B1889">
        <f>MONTH('Supermart Grocery Sales - Retai'!F:F)</f>
        <v>7</v>
      </c>
      <c r="C1889" t="str" cm="1">
        <f t="array" ref="C1889">CHOOSE(_xlfn.ANCHORARRAY(B1889), "Jan", "Feb", "Mar", "Apr", "May", "Jun", "Jul", "Aug", "Sep", "Oct", "Nov", "Dec")</f>
        <v>Jul</v>
      </c>
      <c r="D1889" t="str">
        <f>"Q"&amp;ROUNDUP(MONTH('Supermart Grocery Sales - Retai'!F1889)/3,0)</f>
        <v>Q3</v>
      </c>
      <c r="E1889">
        <f>tbl_DataModel[[#This Row],[Profit]]/tbl_DataModel[[#This Row],[Sales]]</f>
        <v>0.2</v>
      </c>
      <c r="F1889">
        <v>2349</v>
      </c>
      <c r="G1889">
        <v>469.8</v>
      </c>
      <c r="H1889" t="s">
        <v>20</v>
      </c>
      <c r="I1889" t="s">
        <v>21</v>
      </c>
      <c r="J1889" t="s">
        <v>29</v>
      </c>
      <c r="K1889" t="s">
        <v>81</v>
      </c>
    </row>
    <row r="1890" spans="1:11" x14ac:dyDescent="0.3">
      <c r="A1890">
        <f>YEAR('Supermart Grocery Sales - Retai'!F:F)</f>
        <v>2018</v>
      </c>
      <c r="B1890">
        <f>MONTH('Supermart Grocery Sales - Retai'!F:F)</f>
        <v>7</v>
      </c>
      <c r="C1890" t="str" cm="1">
        <f t="array" ref="C1890">CHOOSE(_xlfn.ANCHORARRAY(B1890), "Jan", "Feb", "Mar", "Apr", "May", "Jun", "Jul", "Aug", "Sep", "Oct", "Nov", "Dec")</f>
        <v>Jul</v>
      </c>
      <c r="D1890" t="str">
        <f>"Q"&amp;ROUNDUP(MONTH('Supermart Grocery Sales - Retai'!F1890)/3,0)</f>
        <v>Q3</v>
      </c>
      <c r="E1890">
        <f>tbl_DataModel[[#This Row],[Profit]]/tbl_DataModel[[#This Row],[Sales]]</f>
        <v>0.39999999999999997</v>
      </c>
      <c r="F1890">
        <v>2396</v>
      </c>
      <c r="G1890">
        <v>958.4</v>
      </c>
      <c r="H1890" t="s">
        <v>58</v>
      </c>
      <c r="I1890" t="s">
        <v>59</v>
      </c>
      <c r="J1890" t="s">
        <v>29</v>
      </c>
      <c r="K1890" t="s">
        <v>86</v>
      </c>
    </row>
    <row r="1891" spans="1:11" x14ac:dyDescent="0.3">
      <c r="A1891">
        <f>YEAR('Supermart Grocery Sales - Retai'!F:F)</f>
        <v>2018</v>
      </c>
      <c r="B1891">
        <f>MONTH('Supermart Grocery Sales - Retai'!F:F)</f>
        <v>1</v>
      </c>
      <c r="C1891" t="str" cm="1">
        <f t="array" ref="C1891">CHOOSE(_xlfn.ANCHORARRAY(B1891), "Jan", "Feb", "Mar", "Apr", "May", "Jun", "Jul", "Aug", "Sep", "Oct", "Nov", "Dec")</f>
        <v>Jan</v>
      </c>
      <c r="D1891" t="str">
        <f>"Q"&amp;ROUNDUP(MONTH('Supermart Grocery Sales - Retai'!F1891)/3,0)</f>
        <v>Q1</v>
      </c>
      <c r="E1891">
        <f>tbl_DataModel[[#This Row],[Profit]]/tbl_DataModel[[#This Row],[Sales]]</f>
        <v>0.27</v>
      </c>
      <c r="F1891">
        <v>2341</v>
      </c>
      <c r="G1891">
        <v>632.07000000000005</v>
      </c>
      <c r="H1891" t="s">
        <v>20</v>
      </c>
      <c r="I1891" t="s">
        <v>91</v>
      </c>
      <c r="J1891" t="s">
        <v>29</v>
      </c>
      <c r="K1891" t="s">
        <v>182</v>
      </c>
    </row>
    <row r="1892" spans="1:11" x14ac:dyDescent="0.3">
      <c r="A1892">
        <f>YEAR('Supermart Grocery Sales - Retai'!F:F)</f>
        <v>2018</v>
      </c>
      <c r="B1892">
        <f>MONTH('Supermart Grocery Sales - Retai'!F:F)</f>
        <v>4</v>
      </c>
      <c r="C1892" t="str" cm="1">
        <f t="array" ref="C1892">CHOOSE(_xlfn.ANCHORARRAY(B1892), "Jan", "Feb", "Mar", "Apr", "May", "Jun", "Jul", "Aug", "Sep", "Oct", "Nov", "Dec")</f>
        <v>Apr</v>
      </c>
      <c r="D1892" t="str">
        <f>"Q"&amp;ROUNDUP(MONTH('Supermart Grocery Sales - Retai'!F1892)/3,0)</f>
        <v>Q2</v>
      </c>
      <c r="E1892">
        <f>tbl_DataModel[[#This Row],[Profit]]/tbl_DataModel[[#This Row],[Sales]]</f>
        <v>0.44</v>
      </c>
      <c r="F1892">
        <v>1875</v>
      </c>
      <c r="G1892">
        <v>825</v>
      </c>
      <c r="H1892" t="s">
        <v>20</v>
      </c>
      <c r="I1892" t="s">
        <v>91</v>
      </c>
      <c r="J1892" t="s">
        <v>29</v>
      </c>
      <c r="K1892" t="s">
        <v>169</v>
      </c>
    </row>
    <row r="1893" spans="1:11" x14ac:dyDescent="0.3">
      <c r="A1893">
        <f>YEAR('Supermart Grocery Sales - Retai'!F:F)</f>
        <v>2016</v>
      </c>
      <c r="B1893">
        <f>MONTH('Supermart Grocery Sales - Retai'!F:F)</f>
        <v>10</v>
      </c>
      <c r="C1893" t="str" cm="1">
        <f t="array" ref="C1893">CHOOSE(_xlfn.ANCHORARRAY(B1893), "Jan", "Feb", "Mar", "Apr", "May", "Jun", "Jul", "Aug", "Sep", "Oct", "Nov", "Dec")</f>
        <v>Oct</v>
      </c>
      <c r="D1893" t="str">
        <f>"Q"&amp;ROUNDUP(MONTH('Supermart Grocery Sales - Retai'!F1893)/3,0)</f>
        <v>Q4</v>
      </c>
      <c r="E1893">
        <f>tbl_DataModel[[#This Row],[Profit]]/tbl_DataModel[[#This Row],[Sales]]</f>
        <v>0.38</v>
      </c>
      <c r="F1893">
        <v>2452</v>
      </c>
      <c r="G1893">
        <v>931.76</v>
      </c>
      <c r="H1893" t="s">
        <v>32</v>
      </c>
      <c r="I1893" t="s">
        <v>153</v>
      </c>
      <c r="J1893" t="s">
        <v>29</v>
      </c>
      <c r="K1893" t="s">
        <v>169</v>
      </c>
    </row>
    <row r="1894" spans="1:11" x14ac:dyDescent="0.3">
      <c r="A1894">
        <f>YEAR('Supermart Grocery Sales - Retai'!F:F)</f>
        <v>2016</v>
      </c>
      <c r="B1894">
        <f>MONTH('Supermart Grocery Sales - Retai'!F:F)</f>
        <v>8</v>
      </c>
      <c r="C1894" t="str" cm="1">
        <f t="array" ref="C1894">CHOOSE(_xlfn.ANCHORARRAY(B1894), "Jan", "Feb", "Mar", "Apr", "May", "Jun", "Jul", "Aug", "Sep", "Oct", "Nov", "Dec")</f>
        <v>Aug</v>
      </c>
      <c r="D1894" t="str">
        <f>"Q"&amp;ROUNDUP(MONTH('Supermart Grocery Sales - Retai'!F1894)/3,0)</f>
        <v>Q3</v>
      </c>
      <c r="E1894">
        <f>tbl_DataModel[[#This Row],[Profit]]/tbl_DataModel[[#This Row],[Sales]]</f>
        <v>0.26</v>
      </c>
      <c r="F1894">
        <v>2152</v>
      </c>
      <c r="G1894">
        <v>559.52</v>
      </c>
      <c r="H1894" t="s">
        <v>13</v>
      </c>
      <c r="I1894" t="s">
        <v>195</v>
      </c>
      <c r="J1894" t="s">
        <v>29</v>
      </c>
      <c r="K1894" t="s">
        <v>62</v>
      </c>
    </row>
    <row r="1895" spans="1:11" x14ac:dyDescent="0.3">
      <c r="A1895">
        <f>YEAR('Supermart Grocery Sales - Retai'!F:F)</f>
        <v>2017</v>
      </c>
      <c r="B1895">
        <f>MONTH('Supermart Grocery Sales - Retai'!F:F)</f>
        <v>12</v>
      </c>
      <c r="C1895" t="str" cm="1">
        <f t="array" ref="C1895">CHOOSE(_xlfn.ANCHORARRAY(B1895), "Jan", "Feb", "Mar", "Apr", "May", "Jun", "Jul", "Aug", "Sep", "Oct", "Nov", "Dec")</f>
        <v>Dec</v>
      </c>
      <c r="D1895" t="str">
        <f>"Q"&amp;ROUNDUP(MONTH('Supermart Grocery Sales - Retai'!F1895)/3,0)</f>
        <v>Q4</v>
      </c>
      <c r="E1895">
        <f>tbl_DataModel[[#This Row],[Profit]]/tbl_DataModel[[#This Row],[Sales]]</f>
        <v>0.06</v>
      </c>
      <c r="F1895">
        <v>1863</v>
      </c>
      <c r="G1895">
        <v>111.78</v>
      </c>
      <c r="H1895" t="s">
        <v>49</v>
      </c>
      <c r="I1895" t="s">
        <v>50</v>
      </c>
      <c r="J1895" t="s">
        <v>29</v>
      </c>
      <c r="K1895" t="s">
        <v>122</v>
      </c>
    </row>
    <row r="1896" spans="1:11" x14ac:dyDescent="0.3">
      <c r="A1896">
        <f>YEAR('Supermart Grocery Sales - Retai'!F:F)</f>
        <v>2018</v>
      </c>
      <c r="B1896">
        <f>MONTH('Supermart Grocery Sales - Retai'!F:F)</f>
        <v>10</v>
      </c>
      <c r="C1896" t="str" cm="1">
        <f t="array" ref="C1896">CHOOSE(_xlfn.ANCHORARRAY(B1896), "Jan", "Feb", "Mar", "Apr", "May", "Jun", "Jul", "Aug", "Sep", "Oct", "Nov", "Dec")</f>
        <v>Oct</v>
      </c>
      <c r="D1896" t="str">
        <f>"Q"&amp;ROUNDUP(MONTH('Supermart Grocery Sales - Retai'!F1896)/3,0)</f>
        <v>Q4</v>
      </c>
      <c r="E1896">
        <f>tbl_DataModel[[#This Row],[Profit]]/tbl_DataModel[[#This Row],[Sales]]</f>
        <v>0.12000000000000001</v>
      </c>
      <c r="F1896">
        <v>1878</v>
      </c>
      <c r="G1896">
        <v>225.36</v>
      </c>
      <c r="H1896" t="s">
        <v>49</v>
      </c>
      <c r="I1896" t="s">
        <v>54</v>
      </c>
      <c r="J1896" t="s">
        <v>29</v>
      </c>
      <c r="K1896" t="s">
        <v>191</v>
      </c>
    </row>
    <row r="1897" spans="1:11" x14ac:dyDescent="0.3">
      <c r="A1897">
        <f>YEAR('Supermart Grocery Sales - Retai'!F:F)</f>
        <v>2015</v>
      </c>
      <c r="B1897">
        <f>MONTH('Supermart Grocery Sales - Retai'!F:F)</f>
        <v>3</v>
      </c>
      <c r="C1897" t="str" cm="1">
        <f t="array" ref="C1897">CHOOSE(_xlfn.ANCHORARRAY(B1897), "Jan", "Feb", "Mar", "Apr", "May", "Jun", "Jul", "Aug", "Sep", "Oct", "Nov", "Dec")</f>
        <v>Mar</v>
      </c>
      <c r="D1897" t="str">
        <f>"Q"&amp;ROUNDUP(MONTH('Supermart Grocery Sales - Retai'!F1897)/3,0)</f>
        <v>Q1</v>
      </c>
      <c r="E1897">
        <f>tbl_DataModel[[#This Row],[Profit]]/tbl_DataModel[[#This Row],[Sales]]</f>
        <v>0.12999999999999998</v>
      </c>
      <c r="F1897">
        <v>2055</v>
      </c>
      <c r="G1897">
        <v>267.14999999999998</v>
      </c>
      <c r="H1897" t="s">
        <v>13</v>
      </c>
      <c r="I1897" t="s">
        <v>79</v>
      </c>
      <c r="J1897" t="s">
        <v>29</v>
      </c>
      <c r="K1897" t="s">
        <v>130</v>
      </c>
    </row>
    <row r="1898" spans="1:11" x14ac:dyDescent="0.3">
      <c r="A1898">
        <f>YEAR('Supermart Grocery Sales - Retai'!F:F)</f>
        <v>2017</v>
      </c>
      <c r="B1898">
        <f>MONTH('Supermart Grocery Sales - Retai'!F:F)</f>
        <v>4</v>
      </c>
      <c r="C1898" t="str" cm="1">
        <f t="array" ref="C1898">CHOOSE(_xlfn.ANCHORARRAY(B1898), "Jan", "Feb", "Mar", "Apr", "May", "Jun", "Jul", "Aug", "Sep", "Oct", "Nov", "Dec")</f>
        <v>Apr</v>
      </c>
      <c r="D1898" t="str">
        <f>"Q"&amp;ROUNDUP(MONTH('Supermart Grocery Sales - Retai'!F1898)/3,0)</f>
        <v>Q2</v>
      </c>
      <c r="E1898">
        <f>tbl_DataModel[[#This Row],[Profit]]/tbl_DataModel[[#This Row],[Sales]]</f>
        <v>0.26999999999999996</v>
      </c>
      <c r="F1898">
        <v>885</v>
      </c>
      <c r="G1898">
        <v>238.95</v>
      </c>
      <c r="H1898" t="s">
        <v>20</v>
      </c>
      <c r="I1898" t="s">
        <v>91</v>
      </c>
      <c r="J1898" t="s">
        <v>29</v>
      </c>
      <c r="K1898" t="s">
        <v>165</v>
      </c>
    </row>
    <row r="1899" spans="1:11" x14ac:dyDescent="0.3">
      <c r="A1899">
        <f>YEAR('Supermart Grocery Sales - Retai'!F:F)</f>
        <v>2016</v>
      </c>
      <c r="B1899">
        <f>MONTH('Supermart Grocery Sales - Retai'!F:F)</f>
        <v>9</v>
      </c>
      <c r="C1899" t="str" cm="1">
        <f t="array" ref="C1899">CHOOSE(_xlfn.ANCHORARRAY(B1899), "Jan", "Feb", "Mar", "Apr", "May", "Jun", "Jul", "Aug", "Sep", "Oct", "Nov", "Dec")</f>
        <v>Sep</v>
      </c>
      <c r="D1899" t="str">
        <f>"Q"&amp;ROUNDUP(MONTH('Supermart Grocery Sales - Retai'!F1899)/3,0)</f>
        <v>Q3</v>
      </c>
      <c r="E1899">
        <f>tbl_DataModel[[#This Row],[Profit]]/tbl_DataModel[[#This Row],[Sales]]</f>
        <v>0.45</v>
      </c>
      <c r="F1899">
        <v>2341</v>
      </c>
      <c r="G1899">
        <v>1053.45</v>
      </c>
      <c r="H1899" t="s">
        <v>32</v>
      </c>
      <c r="I1899" t="s">
        <v>97</v>
      </c>
      <c r="J1899" t="s">
        <v>29</v>
      </c>
      <c r="K1899" t="s">
        <v>174</v>
      </c>
    </row>
    <row r="1900" spans="1:11" x14ac:dyDescent="0.3">
      <c r="A1900">
        <f>YEAR('Supermart Grocery Sales - Retai'!F:F)</f>
        <v>2016</v>
      </c>
      <c r="B1900">
        <f>MONTH('Supermart Grocery Sales - Retai'!F:F)</f>
        <v>11</v>
      </c>
      <c r="C1900" t="str" cm="1">
        <f t="array" ref="C1900">CHOOSE(_xlfn.ANCHORARRAY(B1900), "Jan", "Feb", "Mar", "Apr", "May", "Jun", "Jul", "Aug", "Sep", "Oct", "Nov", "Dec")</f>
        <v>Nov</v>
      </c>
      <c r="D1900" t="str">
        <f>"Q"&amp;ROUNDUP(MONTH('Supermart Grocery Sales - Retai'!F1900)/3,0)</f>
        <v>Q4</v>
      </c>
      <c r="E1900">
        <f>tbl_DataModel[[#This Row],[Profit]]/tbl_DataModel[[#This Row],[Sales]]</f>
        <v>0.25</v>
      </c>
      <c r="F1900">
        <v>602</v>
      </c>
      <c r="G1900">
        <v>150.5</v>
      </c>
      <c r="H1900" t="s">
        <v>58</v>
      </c>
      <c r="I1900" t="s">
        <v>112</v>
      </c>
      <c r="J1900" t="s">
        <v>29</v>
      </c>
      <c r="K1900" t="s">
        <v>40</v>
      </c>
    </row>
    <row r="1901" spans="1:11" x14ac:dyDescent="0.3">
      <c r="A1901">
        <f>YEAR('Supermart Grocery Sales - Retai'!F:F)</f>
        <v>2015</v>
      </c>
      <c r="B1901">
        <f>MONTH('Supermart Grocery Sales - Retai'!F:F)</f>
        <v>1</v>
      </c>
      <c r="C1901" t="str" cm="1">
        <f t="array" ref="C1901">CHOOSE(_xlfn.ANCHORARRAY(B1901), "Jan", "Feb", "Mar", "Apr", "May", "Jun", "Jul", "Aug", "Sep", "Oct", "Nov", "Dec")</f>
        <v>Jan</v>
      </c>
      <c r="D1901" t="str">
        <f>"Q"&amp;ROUNDUP(MONTH('Supermart Grocery Sales - Retai'!F1901)/3,0)</f>
        <v>Q1</v>
      </c>
      <c r="E1901">
        <f>tbl_DataModel[[#This Row],[Profit]]/tbl_DataModel[[#This Row],[Sales]]</f>
        <v>0.21999999999999997</v>
      </c>
      <c r="F1901">
        <v>610</v>
      </c>
      <c r="G1901">
        <v>134.19999999999999</v>
      </c>
      <c r="H1901" t="s">
        <v>26</v>
      </c>
      <c r="I1901" t="s">
        <v>94</v>
      </c>
      <c r="J1901" t="s">
        <v>29</v>
      </c>
      <c r="K1901" t="s">
        <v>111</v>
      </c>
    </row>
    <row r="1902" spans="1:11" x14ac:dyDescent="0.3">
      <c r="A1902">
        <f>YEAR('Supermart Grocery Sales - Retai'!F:F)</f>
        <v>2016</v>
      </c>
      <c r="B1902">
        <f>MONTH('Supermart Grocery Sales - Retai'!F:F)</f>
        <v>12</v>
      </c>
      <c r="C1902" t="str" cm="1">
        <f t="array" ref="C1902">CHOOSE(_xlfn.ANCHORARRAY(B1902), "Jan", "Feb", "Mar", "Apr", "May", "Jun", "Jul", "Aug", "Sep", "Oct", "Nov", "Dec")</f>
        <v>Dec</v>
      </c>
      <c r="D1902" t="str">
        <f>"Q"&amp;ROUNDUP(MONTH('Supermart Grocery Sales - Retai'!F1902)/3,0)</f>
        <v>Q4</v>
      </c>
      <c r="E1902">
        <f>tbl_DataModel[[#This Row],[Profit]]/tbl_DataModel[[#This Row],[Sales]]</f>
        <v>0.36000000000000004</v>
      </c>
      <c r="F1902">
        <v>2112</v>
      </c>
      <c r="G1902">
        <v>760.32</v>
      </c>
      <c r="H1902" t="s">
        <v>20</v>
      </c>
      <c r="I1902" t="s">
        <v>21</v>
      </c>
      <c r="J1902" t="s">
        <v>29</v>
      </c>
      <c r="K1902" t="s">
        <v>40</v>
      </c>
    </row>
    <row r="1903" spans="1:11" x14ac:dyDescent="0.3">
      <c r="A1903">
        <f>YEAR('Supermart Grocery Sales - Retai'!F:F)</f>
        <v>2018</v>
      </c>
      <c r="B1903">
        <f>MONTH('Supermart Grocery Sales - Retai'!F:F)</f>
        <v>11</v>
      </c>
      <c r="C1903" t="str" cm="1">
        <f t="array" ref="C1903">CHOOSE(_xlfn.ANCHORARRAY(B1903), "Jan", "Feb", "Mar", "Apr", "May", "Jun", "Jul", "Aug", "Sep", "Oct", "Nov", "Dec")</f>
        <v>Nov</v>
      </c>
      <c r="D1903" t="str">
        <f>"Q"&amp;ROUNDUP(MONTH('Supermart Grocery Sales - Retai'!F1903)/3,0)</f>
        <v>Q4</v>
      </c>
      <c r="E1903">
        <f>tbl_DataModel[[#This Row],[Profit]]/tbl_DataModel[[#This Row],[Sales]]</f>
        <v>0.27</v>
      </c>
      <c r="F1903">
        <v>1262</v>
      </c>
      <c r="G1903">
        <v>340.74</v>
      </c>
      <c r="H1903" t="s">
        <v>49</v>
      </c>
      <c r="I1903" t="s">
        <v>205</v>
      </c>
      <c r="J1903" t="s">
        <v>29</v>
      </c>
      <c r="K1903" t="s">
        <v>81</v>
      </c>
    </row>
    <row r="1904" spans="1:11" x14ac:dyDescent="0.3">
      <c r="A1904">
        <f>YEAR('Supermart Grocery Sales - Retai'!F:F)</f>
        <v>2016</v>
      </c>
      <c r="B1904">
        <f>MONTH('Supermart Grocery Sales - Retai'!F:F)</f>
        <v>11</v>
      </c>
      <c r="C1904" t="str" cm="1">
        <f t="array" ref="C1904">CHOOSE(_xlfn.ANCHORARRAY(B1904), "Jan", "Feb", "Mar", "Apr", "May", "Jun", "Jul", "Aug", "Sep", "Oct", "Nov", "Dec")</f>
        <v>Nov</v>
      </c>
      <c r="D1904" t="str">
        <f>"Q"&amp;ROUNDUP(MONTH('Supermart Grocery Sales - Retai'!F1904)/3,0)</f>
        <v>Q4</v>
      </c>
      <c r="E1904">
        <f>tbl_DataModel[[#This Row],[Profit]]/tbl_DataModel[[#This Row],[Sales]]</f>
        <v>0.3</v>
      </c>
      <c r="F1904">
        <v>2492</v>
      </c>
      <c r="G1904">
        <v>747.6</v>
      </c>
      <c r="H1904" t="s">
        <v>49</v>
      </c>
      <c r="I1904" t="s">
        <v>205</v>
      </c>
      <c r="J1904" t="s">
        <v>29</v>
      </c>
      <c r="K1904" t="s">
        <v>197</v>
      </c>
    </row>
    <row r="1905" spans="1:11" x14ac:dyDescent="0.3">
      <c r="A1905">
        <f>YEAR('Supermart Grocery Sales - Retai'!F:F)</f>
        <v>2016</v>
      </c>
      <c r="B1905">
        <f>MONTH('Supermart Grocery Sales - Retai'!F:F)</f>
        <v>9</v>
      </c>
      <c r="C1905" t="str" cm="1">
        <f t="array" ref="C1905">CHOOSE(_xlfn.ANCHORARRAY(B1905), "Jan", "Feb", "Mar", "Apr", "May", "Jun", "Jul", "Aug", "Sep", "Oct", "Nov", "Dec")</f>
        <v>Sep</v>
      </c>
      <c r="D1905" t="str">
        <f>"Q"&amp;ROUNDUP(MONTH('Supermart Grocery Sales - Retai'!F1905)/3,0)</f>
        <v>Q3</v>
      </c>
      <c r="E1905">
        <f>tbl_DataModel[[#This Row],[Profit]]/tbl_DataModel[[#This Row],[Sales]]</f>
        <v>0.16</v>
      </c>
      <c r="F1905">
        <v>2012</v>
      </c>
      <c r="G1905">
        <v>321.92</v>
      </c>
      <c r="H1905" t="s">
        <v>26</v>
      </c>
      <c r="I1905" t="s">
        <v>27</v>
      </c>
      <c r="J1905" t="s">
        <v>29</v>
      </c>
      <c r="K1905" t="s">
        <v>57</v>
      </c>
    </row>
    <row r="1906" spans="1:11" x14ac:dyDescent="0.3">
      <c r="A1906">
        <f>YEAR('Supermart Grocery Sales - Retai'!F:F)</f>
        <v>2017</v>
      </c>
      <c r="B1906">
        <f>MONTH('Supermart Grocery Sales - Retai'!F:F)</f>
        <v>4</v>
      </c>
      <c r="C1906" t="str" cm="1">
        <f t="array" ref="C1906">CHOOSE(_xlfn.ANCHORARRAY(B1906), "Jan", "Feb", "Mar", "Apr", "May", "Jun", "Jul", "Aug", "Sep", "Oct", "Nov", "Dec")</f>
        <v>Apr</v>
      </c>
      <c r="D1906" t="str">
        <f>"Q"&amp;ROUNDUP(MONTH('Supermart Grocery Sales - Retai'!F1906)/3,0)</f>
        <v>Q2</v>
      </c>
      <c r="E1906">
        <f>tbl_DataModel[[#This Row],[Profit]]/tbl_DataModel[[#This Row],[Sales]]</f>
        <v>0.18</v>
      </c>
      <c r="F1906">
        <v>2193</v>
      </c>
      <c r="G1906">
        <v>394.74</v>
      </c>
      <c r="H1906" t="s">
        <v>13</v>
      </c>
      <c r="I1906" t="s">
        <v>14</v>
      </c>
      <c r="J1906" t="s">
        <v>29</v>
      </c>
      <c r="K1906" t="s">
        <v>12</v>
      </c>
    </row>
    <row r="1907" spans="1:11" x14ac:dyDescent="0.3">
      <c r="A1907">
        <f>YEAR('Supermart Grocery Sales - Retai'!F:F)</f>
        <v>2017</v>
      </c>
      <c r="B1907">
        <f>MONTH('Supermart Grocery Sales - Retai'!F:F)</f>
        <v>11</v>
      </c>
      <c r="C1907" t="str" cm="1">
        <f t="array" ref="C1907">CHOOSE(_xlfn.ANCHORARRAY(B1907), "Jan", "Feb", "Mar", "Apr", "May", "Jun", "Jul", "Aug", "Sep", "Oct", "Nov", "Dec")</f>
        <v>Nov</v>
      </c>
      <c r="D1907" t="str">
        <f>"Q"&amp;ROUNDUP(MONTH('Supermart Grocery Sales - Retai'!F1907)/3,0)</f>
        <v>Q4</v>
      </c>
      <c r="E1907">
        <f>tbl_DataModel[[#This Row],[Profit]]/tbl_DataModel[[#This Row],[Sales]]</f>
        <v>0.45</v>
      </c>
      <c r="F1907">
        <v>2063</v>
      </c>
      <c r="G1907">
        <v>928.35</v>
      </c>
      <c r="H1907" t="s">
        <v>26</v>
      </c>
      <c r="I1907" t="s">
        <v>201</v>
      </c>
      <c r="J1907" t="s">
        <v>29</v>
      </c>
      <c r="K1907" t="s">
        <v>25</v>
      </c>
    </row>
    <row r="1908" spans="1:11" x14ac:dyDescent="0.3">
      <c r="A1908">
        <f>YEAR('Supermart Grocery Sales - Retai'!F:F)</f>
        <v>2018</v>
      </c>
      <c r="B1908">
        <f>MONTH('Supermart Grocery Sales - Retai'!F:F)</f>
        <v>6</v>
      </c>
      <c r="C1908" t="str" cm="1">
        <f t="array" ref="C1908">CHOOSE(_xlfn.ANCHORARRAY(B1908), "Jan", "Feb", "Mar", "Apr", "May", "Jun", "Jul", "Aug", "Sep", "Oct", "Nov", "Dec")</f>
        <v>Jun</v>
      </c>
      <c r="D1908" t="str">
        <f>"Q"&amp;ROUNDUP(MONTH('Supermart Grocery Sales - Retai'!F1908)/3,0)</f>
        <v>Q2</v>
      </c>
      <c r="E1908">
        <f>tbl_DataModel[[#This Row],[Profit]]/tbl_DataModel[[#This Row],[Sales]]</f>
        <v>0.09</v>
      </c>
      <c r="F1908">
        <v>737</v>
      </c>
      <c r="G1908">
        <v>66.33</v>
      </c>
      <c r="H1908" t="s">
        <v>49</v>
      </c>
      <c r="I1908" t="s">
        <v>205</v>
      </c>
      <c r="J1908" t="s">
        <v>29</v>
      </c>
      <c r="K1908" t="s">
        <v>42</v>
      </c>
    </row>
    <row r="1909" spans="1:11" x14ac:dyDescent="0.3">
      <c r="A1909">
        <f>YEAR('Supermart Grocery Sales - Retai'!F:F)</f>
        <v>2015</v>
      </c>
      <c r="B1909">
        <f>MONTH('Supermart Grocery Sales - Retai'!F:F)</f>
        <v>11</v>
      </c>
      <c r="C1909" t="str" cm="1">
        <f t="array" ref="C1909">CHOOSE(_xlfn.ANCHORARRAY(B1909), "Jan", "Feb", "Mar", "Apr", "May", "Jun", "Jul", "Aug", "Sep", "Oct", "Nov", "Dec")</f>
        <v>Nov</v>
      </c>
      <c r="D1909" t="str">
        <f>"Q"&amp;ROUNDUP(MONTH('Supermart Grocery Sales - Retai'!F1909)/3,0)</f>
        <v>Q4</v>
      </c>
      <c r="E1909">
        <f>tbl_DataModel[[#This Row],[Profit]]/tbl_DataModel[[#This Row],[Sales]]</f>
        <v>0.38</v>
      </c>
      <c r="F1909">
        <v>2213</v>
      </c>
      <c r="G1909">
        <v>840.94</v>
      </c>
      <c r="H1909" t="s">
        <v>63</v>
      </c>
      <c r="I1909" t="s">
        <v>87</v>
      </c>
      <c r="J1909" t="s">
        <v>29</v>
      </c>
      <c r="K1909" t="s">
        <v>182</v>
      </c>
    </row>
    <row r="1910" spans="1:11" x14ac:dyDescent="0.3">
      <c r="A1910">
        <f>YEAR('Supermart Grocery Sales - Retai'!F:F)</f>
        <v>2018</v>
      </c>
      <c r="B1910">
        <f>MONTH('Supermart Grocery Sales - Retai'!F:F)</f>
        <v>10</v>
      </c>
      <c r="C1910" t="str" cm="1">
        <f t="array" ref="C1910">CHOOSE(_xlfn.ANCHORARRAY(B1910), "Jan", "Feb", "Mar", "Apr", "May", "Jun", "Jul", "Aug", "Sep", "Oct", "Nov", "Dec")</f>
        <v>Oct</v>
      </c>
      <c r="D1910" t="str">
        <f>"Q"&amp;ROUNDUP(MONTH('Supermart Grocery Sales - Retai'!F1910)/3,0)</f>
        <v>Q4</v>
      </c>
      <c r="E1910">
        <f>tbl_DataModel[[#This Row],[Profit]]/tbl_DataModel[[#This Row],[Sales]]</f>
        <v>0.23</v>
      </c>
      <c r="F1910">
        <v>905</v>
      </c>
      <c r="G1910">
        <v>208.15</v>
      </c>
      <c r="H1910" t="s">
        <v>49</v>
      </c>
      <c r="I1910" t="s">
        <v>54</v>
      </c>
      <c r="J1910" t="s">
        <v>29</v>
      </c>
      <c r="K1910" t="s">
        <v>111</v>
      </c>
    </row>
    <row r="1911" spans="1:11" x14ac:dyDescent="0.3">
      <c r="A1911">
        <f>YEAR('Supermart Grocery Sales - Retai'!F:F)</f>
        <v>2015</v>
      </c>
      <c r="B1911">
        <f>MONTH('Supermart Grocery Sales - Retai'!F:F)</f>
        <v>5</v>
      </c>
      <c r="C1911" t="str" cm="1">
        <f t="array" ref="C1911">CHOOSE(_xlfn.ANCHORARRAY(B1911), "Jan", "Feb", "Mar", "Apr", "May", "Jun", "Jul", "Aug", "Sep", "Oct", "Nov", "Dec")</f>
        <v>May</v>
      </c>
      <c r="D1911" t="str">
        <f>"Q"&amp;ROUNDUP(MONTH('Supermart Grocery Sales - Retai'!F1911)/3,0)</f>
        <v>Q2</v>
      </c>
      <c r="E1911">
        <f>tbl_DataModel[[#This Row],[Profit]]/tbl_DataModel[[#This Row],[Sales]]</f>
        <v>0.44</v>
      </c>
      <c r="F1911">
        <v>2038</v>
      </c>
      <c r="G1911">
        <v>896.72</v>
      </c>
      <c r="H1911" t="s">
        <v>63</v>
      </c>
      <c r="I1911" t="s">
        <v>157</v>
      </c>
      <c r="J1911" t="s">
        <v>29</v>
      </c>
      <c r="K1911" t="s">
        <v>45</v>
      </c>
    </row>
    <row r="1912" spans="1:11" x14ac:dyDescent="0.3">
      <c r="A1912">
        <f>YEAR('Supermart Grocery Sales - Retai'!F:F)</f>
        <v>2018</v>
      </c>
      <c r="B1912">
        <f>MONTH('Supermart Grocery Sales - Retai'!F:F)</f>
        <v>8</v>
      </c>
      <c r="C1912" t="str" cm="1">
        <f t="array" ref="C1912">CHOOSE(_xlfn.ANCHORARRAY(B1912), "Jan", "Feb", "Mar", "Apr", "May", "Jun", "Jul", "Aug", "Sep", "Oct", "Nov", "Dec")</f>
        <v>Aug</v>
      </c>
      <c r="D1912" t="str">
        <f>"Q"&amp;ROUNDUP(MONTH('Supermart Grocery Sales - Retai'!F1912)/3,0)</f>
        <v>Q3</v>
      </c>
      <c r="E1912">
        <f>tbl_DataModel[[#This Row],[Profit]]/tbl_DataModel[[#This Row],[Sales]]</f>
        <v>0.38</v>
      </c>
      <c r="F1912">
        <v>971</v>
      </c>
      <c r="G1912">
        <v>368.98</v>
      </c>
      <c r="H1912" t="s">
        <v>32</v>
      </c>
      <c r="I1912" t="s">
        <v>33</v>
      </c>
      <c r="J1912" t="s">
        <v>29</v>
      </c>
      <c r="K1912" t="s">
        <v>122</v>
      </c>
    </row>
    <row r="1913" spans="1:11" x14ac:dyDescent="0.3">
      <c r="A1913">
        <f>YEAR('Supermart Grocery Sales - Retai'!F:F)</f>
        <v>2018</v>
      </c>
      <c r="B1913">
        <f>MONTH('Supermart Grocery Sales - Retai'!F:F)</f>
        <v>5</v>
      </c>
      <c r="C1913" t="str" cm="1">
        <f t="array" ref="C1913">CHOOSE(_xlfn.ANCHORARRAY(B1913), "Jan", "Feb", "Mar", "Apr", "May", "Jun", "Jul", "Aug", "Sep", "Oct", "Nov", "Dec")</f>
        <v>May</v>
      </c>
      <c r="D1913" t="str">
        <f>"Q"&amp;ROUNDUP(MONTH('Supermart Grocery Sales - Retai'!F1913)/3,0)</f>
        <v>Q2</v>
      </c>
      <c r="E1913">
        <f>tbl_DataModel[[#This Row],[Profit]]/tbl_DataModel[[#This Row],[Sales]]</f>
        <v>0.36</v>
      </c>
      <c r="F1913">
        <v>2346</v>
      </c>
      <c r="G1913">
        <v>844.56</v>
      </c>
      <c r="H1913" t="s">
        <v>13</v>
      </c>
      <c r="I1913" t="s">
        <v>195</v>
      </c>
      <c r="J1913" t="s">
        <v>29</v>
      </c>
      <c r="K1913" t="s">
        <v>106</v>
      </c>
    </row>
    <row r="1914" spans="1:11" x14ac:dyDescent="0.3">
      <c r="A1914">
        <f>YEAR('Supermart Grocery Sales - Retai'!F:F)</f>
        <v>2017</v>
      </c>
      <c r="B1914">
        <f>MONTH('Supermart Grocery Sales - Retai'!F:F)</f>
        <v>12</v>
      </c>
      <c r="C1914" t="str" cm="1">
        <f t="array" ref="C1914">CHOOSE(_xlfn.ANCHORARRAY(B1914), "Jan", "Feb", "Mar", "Apr", "May", "Jun", "Jul", "Aug", "Sep", "Oct", "Nov", "Dec")</f>
        <v>Dec</v>
      </c>
      <c r="D1914" t="str">
        <f>"Q"&amp;ROUNDUP(MONTH('Supermart Grocery Sales - Retai'!F1914)/3,0)</f>
        <v>Q4</v>
      </c>
      <c r="E1914">
        <f>tbl_DataModel[[#This Row],[Profit]]/tbl_DataModel[[#This Row],[Sales]]</f>
        <v>0.31</v>
      </c>
      <c r="F1914">
        <v>1910</v>
      </c>
      <c r="G1914">
        <v>592.1</v>
      </c>
      <c r="H1914" t="s">
        <v>13</v>
      </c>
      <c r="I1914" t="s">
        <v>79</v>
      </c>
      <c r="J1914" t="s">
        <v>29</v>
      </c>
      <c r="K1914" t="s">
        <v>45</v>
      </c>
    </row>
    <row r="1915" spans="1:11" x14ac:dyDescent="0.3">
      <c r="A1915">
        <f>YEAR('Supermart Grocery Sales - Retai'!F:F)</f>
        <v>2016</v>
      </c>
      <c r="B1915">
        <f>MONTH('Supermart Grocery Sales - Retai'!F:F)</f>
        <v>2</v>
      </c>
      <c r="C1915" t="str" cm="1">
        <f t="array" ref="C1915">CHOOSE(_xlfn.ANCHORARRAY(B1915), "Jan", "Feb", "Mar", "Apr", "May", "Jun", "Jul", "Aug", "Sep", "Oct", "Nov", "Dec")</f>
        <v>Feb</v>
      </c>
      <c r="D1915" t="str">
        <f>"Q"&amp;ROUNDUP(MONTH('Supermart Grocery Sales - Retai'!F1915)/3,0)</f>
        <v>Q1</v>
      </c>
      <c r="E1915">
        <f>tbl_DataModel[[#This Row],[Profit]]/tbl_DataModel[[#This Row],[Sales]]</f>
        <v>0.44</v>
      </c>
      <c r="F1915">
        <v>1078</v>
      </c>
      <c r="G1915">
        <v>474.32</v>
      </c>
      <c r="H1915" t="s">
        <v>58</v>
      </c>
      <c r="I1915" t="s">
        <v>59</v>
      </c>
      <c r="J1915" t="s">
        <v>29</v>
      </c>
      <c r="K1915" t="s">
        <v>42</v>
      </c>
    </row>
    <row r="1916" spans="1:11" x14ac:dyDescent="0.3">
      <c r="A1916">
        <f>YEAR('Supermart Grocery Sales - Retai'!F:F)</f>
        <v>2018</v>
      </c>
      <c r="B1916">
        <f>MONTH('Supermart Grocery Sales - Retai'!F:F)</f>
        <v>7</v>
      </c>
      <c r="C1916" t="str" cm="1">
        <f t="array" ref="C1916">CHOOSE(_xlfn.ANCHORARRAY(B1916), "Jan", "Feb", "Mar", "Apr", "May", "Jun", "Jul", "Aug", "Sep", "Oct", "Nov", "Dec")</f>
        <v>Jul</v>
      </c>
      <c r="D1916" t="str">
        <f>"Q"&amp;ROUNDUP(MONTH('Supermart Grocery Sales - Retai'!F1916)/3,0)</f>
        <v>Q3</v>
      </c>
      <c r="E1916">
        <f>tbl_DataModel[[#This Row],[Profit]]/tbl_DataModel[[#This Row],[Sales]]</f>
        <v>0.27</v>
      </c>
      <c r="F1916">
        <v>2056</v>
      </c>
      <c r="G1916">
        <v>555.12</v>
      </c>
      <c r="H1916" t="s">
        <v>32</v>
      </c>
      <c r="I1916" t="s">
        <v>33</v>
      </c>
      <c r="J1916" t="s">
        <v>29</v>
      </c>
      <c r="K1916" t="s">
        <v>120</v>
      </c>
    </row>
    <row r="1917" spans="1:11" x14ac:dyDescent="0.3">
      <c r="A1917">
        <f>YEAR('Supermart Grocery Sales - Retai'!F:F)</f>
        <v>2015</v>
      </c>
      <c r="B1917">
        <f>MONTH('Supermart Grocery Sales - Retai'!F:F)</f>
        <v>5</v>
      </c>
      <c r="C1917" t="str" cm="1">
        <f t="array" ref="C1917">CHOOSE(_xlfn.ANCHORARRAY(B1917), "Jan", "Feb", "Mar", "Apr", "May", "Jun", "Jul", "Aug", "Sep", "Oct", "Nov", "Dec")</f>
        <v>May</v>
      </c>
      <c r="D1917" t="str">
        <f>"Q"&amp;ROUNDUP(MONTH('Supermart Grocery Sales - Retai'!F1917)/3,0)</f>
        <v>Q2</v>
      </c>
      <c r="E1917">
        <f>tbl_DataModel[[#This Row],[Profit]]/tbl_DataModel[[#This Row],[Sales]]</f>
        <v>0.08</v>
      </c>
      <c r="F1917">
        <v>2405</v>
      </c>
      <c r="G1917">
        <v>192.4</v>
      </c>
      <c r="H1917" t="s">
        <v>20</v>
      </c>
      <c r="I1917" t="s">
        <v>21</v>
      </c>
      <c r="J1917" t="s">
        <v>29</v>
      </c>
      <c r="K1917" t="s">
        <v>234</v>
      </c>
    </row>
    <row r="1918" spans="1:11" x14ac:dyDescent="0.3">
      <c r="A1918">
        <f>YEAR('Supermart Grocery Sales - Retai'!F:F)</f>
        <v>2018</v>
      </c>
      <c r="B1918">
        <f>MONTH('Supermart Grocery Sales - Retai'!F:F)</f>
        <v>9</v>
      </c>
      <c r="C1918" t="str" cm="1">
        <f t="array" ref="C1918">CHOOSE(_xlfn.ANCHORARRAY(B1918), "Jan", "Feb", "Mar", "Apr", "May", "Jun", "Jul", "Aug", "Sep", "Oct", "Nov", "Dec")</f>
        <v>Sep</v>
      </c>
      <c r="D1918" t="str">
        <f>"Q"&amp;ROUNDUP(MONTH('Supermart Grocery Sales - Retai'!F1918)/3,0)</f>
        <v>Q3</v>
      </c>
      <c r="E1918">
        <f>tbl_DataModel[[#This Row],[Profit]]/tbl_DataModel[[#This Row],[Sales]]</f>
        <v>0.13</v>
      </c>
      <c r="F1918">
        <v>1620</v>
      </c>
      <c r="G1918">
        <v>210.6</v>
      </c>
      <c r="H1918" t="s">
        <v>32</v>
      </c>
      <c r="I1918" t="s">
        <v>153</v>
      </c>
      <c r="J1918" t="s">
        <v>29</v>
      </c>
      <c r="K1918" t="s">
        <v>19</v>
      </c>
    </row>
    <row r="1919" spans="1:11" x14ac:dyDescent="0.3">
      <c r="A1919">
        <f>YEAR('Supermart Grocery Sales - Retai'!F:F)</f>
        <v>2018</v>
      </c>
      <c r="B1919">
        <f>MONTH('Supermart Grocery Sales - Retai'!F:F)</f>
        <v>9</v>
      </c>
      <c r="C1919" t="str" cm="1">
        <f t="array" ref="C1919">CHOOSE(_xlfn.ANCHORARRAY(B1919), "Jan", "Feb", "Mar", "Apr", "May", "Jun", "Jul", "Aug", "Sep", "Oct", "Nov", "Dec")</f>
        <v>Sep</v>
      </c>
      <c r="D1919" t="str">
        <f>"Q"&amp;ROUNDUP(MONTH('Supermart Grocery Sales - Retai'!F1919)/3,0)</f>
        <v>Q3</v>
      </c>
      <c r="E1919">
        <f>tbl_DataModel[[#This Row],[Profit]]/tbl_DataModel[[#This Row],[Sales]]</f>
        <v>0.12</v>
      </c>
      <c r="F1919">
        <v>1410</v>
      </c>
      <c r="G1919">
        <v>169.2</v>
      </c>
      <c r="H1919" t="s">
        <v>58</v>
      </c>
      <c r="I1919" t="s">
        <v>68</v>
      </c>
      <c r="J1919" t="s">
        <v>29</v>
      </c>
      <c r="K1919" t="s">
        <v>90</v>
      </c>
    </row>
    <row r="1920" spans="1:11" x14ac:dyDescent="0.3">
      <c r="A1920">
        <f>YEAR('Supermart Grocery Sales - Retai'!F:F)</f>
        <v>2018</v>
      </c>
      <c r="B1920">
        <f>MONTH('Supermart Grocery Sales - Retai'!F:F)</f>
        <v>7</v>
      </c>
      <c r="C1920" t="str" cm="1">
        <f t="array" ref="C1920">CHOOSE(_xlfn.ANCHORARRAY(B1920), "Jan", "Feb", "Mar", "Apr", "May", "Jun", "Jul", "Aug", "Sep", "Oct", "Nov", "Dec")</f>
        <v>Jul</v>
      </c>
      <c r="D1920" t="str">
        <f>"Q"&amp;ROUNDUP(MONTH('Supermart Grocery Sales - Retai'!F1920)/3,0)</f>
        <v>Q3</v>
      </c>
      <c r="E1920">
        <f>tbl_DataModel[[#This Row],[Profit]]/tbl_DataModel[[#This Row],[Sales]]</f>
        <v>0.38</v>
      </c>
      <c r="F1920">
        <v>1794</v>
      </c>
      <c r="G1920">
        <v>681.72</v>
      </c>
      <c r="H1920" t="s">
        <v>20</v>
      </c>
      <c r="I1920" t="s">
        <v>91</v>
      </c>
      <c r="J1920" t="s">
        <v>29</v>
      </c>
      <c r="K1920" t="s">
        <v>165</v>
      </c>
    </row>
    <row r="1921" spans="1:11" x14ac:dyDescent="0.3">
      <c r="A1921">
        <f>YEAR('Supermart Grocery Sales - Retai'!F:F)</f>
        <v>2016</v>
      </c>
      <c r="B1921">
        <f>MONTH('Supermart Grocery Sales - Retai'!F:F)</f>
        <v>11</v>
      </c>
      <c r="C1921" t="str" cm="1">
        <f t="array" ref="C1921">CHOOSE(_xlfn.ANCHORARRAY(B1921), "Jan", "Feb", "Mar", "Apr", "May", "Jun", "Jul", "Aug", "Sep", "Oct", "Nov", "Dec")</f>
        <v>Nov</v>
      </c>
      <c r="D1921" t="str">
        <f>"Q"&amp;ROUNDUP(MONTH('Supermart Grocery Sales - Retai'!F1921)/3,0)</f>
        <v>Q4</v>
      </c>
      <c r="E1921">
        <f>tbl_DataModel[[#This Row],[Profit]]/tbl_DataModel[[#This Row],[Sales]]</f>
        <v>0.19999999999999998</v>
      </c>
      <c r="F1921">
        <v>1362</v>
      </c>
      <c r="G1921">
        <v>272.39999999999998</v>
      </c>
      <c r="H1921" t="s">
        <v>32</v>
      </c>
      <c r="I1921" t="s">
        <v>46</v>
      </c>
      <c r="J1921" t="s">
        <v>29</v>
      </c>
      <c r="K1921" t="s">
        <v>197</v>
      </c>
    </row>
    <row r="1922" spans="1:11" x14ac:dyDescent="0.3">
      <c r="A1922">
        <f>YEAR('Supermart Grocery Sales - Retai'!F:F)</f>
        <v>2018</v>
      </c>
      <c r="B1922">
        <f>MONTH('Supermart Grocery Sales - Retai'!F:F)</f>
        <v>5</v>
      </c>
      <c r="C1922" t="str" cm="1">
        <f t="array" ref="C1922">CHOOSE(_xlfn.ANCHORARRAY(B1922), "Jan", "Feb", "Mar", "Apr", "May", "Jun", "Jul", "Aug", "Sep", "Oct", "Nov", "Dec")</f>
        <v>May</v>
      </c>
      <c r="D1922" t="str">
        <f>"Q"&amp;ROUNDUP(MONTH('Supermart Grocery Sales - Retai'!F1922)/3,0)</f>
        <v>Q2</v>
      </c>
      <c r="E1922">
        <f>tbl_DataModel[[#This Row],[Profit]]/tbl_DataModel[[#This Row],[Sales]]</f>
        <v>0.12</v>
      </c>
      <c r="F1922">
        <v>1374</v>
      </c>
      <c r="G1922">
        <v>164.88</v>
      </c>
      <c r="H1922" t="s">
        <v>58</v>
      </c>
      <c r="I1922" t="s">
        <v>59</v>
      </c>
      <c r="J1922" t="s">
        <v>29</v>
      </c>
      <c r="K1922" t="s">
        <v>111</v>
      </c>
    </row>
    <row r="1923" spans="1:11" x14ac:dyDescent="0.3">
      <c r="A1923">
        <f>YEAR('Supermart Grocery Sales - Retai'!F:F)</f>
        <v>2016</v>
      </c>
      <c r="B1923">
        <f>MONTH('Supermart Grocery Sales - Retai'!F:F)</f>
        <v>12</v>
      </c>
      <c r="C1923" t="str" cm="1">
        <f t="array" ref="C1923">CHOOSE(_xlfn.ANCHORARRAY(B1923), "Jan", "Feb", "Mar", "Apr", "May", "Jun", "Jul", "Aug", "Sep", "Oct", "Nov", "Dec")</f>
        <v>Dec</v>
      </c>
      <c r="D1923" t="str">
        <f>"Q"&amp;ROUNDUP(MONTH('Supermart Grocery Sales - Retai'!F1923)/3,0)</f>
        <v>Q4</v>
      </c>
      <c r="E1923">
        <f>tbl_DataModel[[#This Row],[Profit]]/tbl_DataModel[[#This Row],[Sales]]</f>
        <v>0.38</v>
      </c>
      <c r="F1923">
        <v>1643</v>
      </c>
      <c r="G1923">
        <v>624.34</v>
      </c>
      <c r="H1923" t="s">
        <v>26</v>
      </c>
      <c r="I1923" t="s">
        <v>27</v>
      </c>
      <c r="J1923" t="s">
        <v>29</v>
      </c>
      <c r="K1923" t="s">
        <v>111</v>
      </c>
    </row>
    <row r="1924" spans="1:11" x14ac:dyDescent="0.3">
      <c r="A1924">
        <f>YEAR('Supermart Grocery Sales - Retai'!F:F)</f>
        <v>2016</v>
      </c>
      <c r="B1924">
        <f>MONTH('Supermart Grocery Sales - Retai'!F:F)</f>
        <v>12</v>
      </c>
      <c r="C1924" t="str" cm="1">
        <f t="array" ref="C1924">CHOOSE(_xlfn.ANCHORARRAY(B1924), "Jan", "Feb", "Mar", "Apr", "May", "Jun", "Jul", "Aug", "Sep", "Oct", "Nov", "Dec")</f>
        <v>Dec</v>
      </c>
      <c r="D1924" t="str">
        <f>"Q"&amp;ROUNDUP(MONTH('Supermart Grocery Sales - Retai'!F1924)/3,0)</f>
        <v>Q4</v>
      </c>
      <c r="E1924">
        <f>tbl_DataModel[[#This Row],[Profit]]/tbl_DataModel[[#This Row],[Sales]]</f>
        <v>0.33</v>
      </c>
      <c r="F1924">
        <v>940</v>
      </c>
      <c r="G1924">
        <v>310.2</v>
      </c>
      <c r="H1924" t="s">
        <v>13</v>
      </c>
      <c r="I1924" t="s">
        <v>79</v>
      </c>
      <c r="J1924" t="s">
        <v>29</v>
      </c>
      <c r="K1924" t="s">
        <v>122</v>
      </c>
    </row>
    <row r="1925" spans="1:11" x14ac:dyDescent="0.3">
      <c r="A1925">
        <f>YEAR('Supermart Grocery Sales - Retai'!F:F)</f>
        <v>2017</v>
      </c>
      <c r="B1925">
        <f>MONTH('Supermart Grocery Sales - Retai'!F:F)</f>
        <v>2</v>
      </c>
      <c r="C1925" t="str" cm="1">
        <f t="array" ref="C1925">CHOOSE(_xlfn.ANCHORARRAY(B1925), "Jan", "Feb", "Mar", "Apr", "May", "Jun", "Jul", "Aug", "Sep", "Oct", "Nov", "Dec")</f>
        <v>Feb</v>
      </c>
      <c r="D1925" t="str">
        <f>"Q"&amp;ROUNDUP(MONTH('Supermart Grocery Sales - Retai'!F1925)/3,0)</f>
        <v>Q1</v>
      </c>
      <c r="E1925">
        <f>tbl_DataModel[[#This Row],[Profit]]/tbl_DataModel[[#This Row],[Sales]]</f>
        <v>0.45</v>
      </c>
      <c r="F1925">
        <v>1316</v>
      </c>
      <c r="G1925">
        <v>592.20000000000005</v>
      </c>
      <c r="H1925" t="s">
        <v>26</v>
      </c>
      <c r="I1925" t="s">
        <v>201</v>
      </c>
      <c r="J1925" t="s">
        <v>29</v>
      </c>
      <c r="K1925" t="s">
        <v>146</v>
      </c>
    </row>
    <row r="1926" spans="1:11" x14ac:dyDescent="0.3">
      <c r="A1926">
        <f>YEAR('Supermart Grocery Sales - Retai'!F:F)</f>
        <v>2015</v>
      </c>
      <c r="B1926">
        <f>MONTH('Supermart Grocery Sales - Retai'!F:F)</f>
        <v>6</v>
      </c>
      <c r="C1926" t="str" cm="1">
        <f t="array" ref="C1926">CHOOSE(_xlfn.ANCHORARRAY(B1926), "Jan", "Feb", "Mar", "Apr", "May", "Jun", "Jul", "Aug", "Sep", "Oct", "Nov", "Dec")</f>
        <v>Jun</v>
      </c>
      <c r="D1926" t="str">
        <f>"Q"&amp;ROUNDUP(MONTH('Supermart Grocery Sales - Retai'!F1926)/3,0)</f>
        <v>Q2</v>
      </c>
      <c r="E1926">
        <f>tbl_DataModel[[#This Row],[Profit]]/tbl_DataModel[[#This Row],[Sales]]</f>
        <v>0.36</v>
      </c>
      <c r="F1926">
        <v>2032</v>
      </c>
      <c r="G1926">
        <v>731.52</v>
      </c>
      <c r="H1926" t="s">
        <v>32</v>
      </c>
      <c r="I1926" t="s">
        <v>33</v>
      </c>
      <c r="J1926" t="s">
        <v>29</v>
      </c>
      <c r="K1926" t="s">
        <v>106</v>
      </c>
    </row>
    <row r="1927" spans="1:11" x14ac:dyDescent="0.3">
      <c r="A1927">
        <f>YEAR('Supermart Grocery Sales - Retai'!F:F)</f>
        <v>2018</v>
      </c>
      <c r="B1927">
        <f>MONTH('Supermart Grocery Sales - Retai'!F:F)</f>
        <v>9</v>
      </c>
      <c r="C1927" t="str" cm="1">
        <f t="array" ref="C1927">CHOOSE(_xlfn.ANCHORARRAY(B1927), "Jan", "Feb", "Mar", "Apr", "May", "Jun", "Jul", "Aug", "Sep", "Oct", "Nov", "Dec")</f>
        <v>Sep</v>
      </c>
      <c r="D1927" t="str">
        <f>"Q"&amp;ROUNDUP(MONTH('Supermart Grocery Sales - Retai'!F1927)/3,0)</f>
        <v>Q3</v>
      </c>
      <c r="E1927">
        <f>tbl_DataModel[[#This Row],[Profit]]/tbl_DataModel[[#This Row],[Sales]]</f>
        <v>0.38</v>
      </c>
      <c r="F1927">
        <v>921</v>
      </c>
      <c r="G1927">
        <v>349.98</v>
      </c>
      <c r="H1927" t="s">
        <v>58</v>
      </c>
      <c r="I1927" t="s">
        <v>68</v>
      </c>
      <c r="J1927" t="s">
        <v>29</v>
      </c>
      <c r="K1927" t="s">
        <v>211</v>
      </c>
    </row>
    <row r="1928" spans="1:11" x14ac:dyDescent="0.3">
      <c r="A1928">
        <f>YEAR('Supermart Grocery Sales - Retai'!F:F)</f>
        <v>2018</v>
      </c>
      <c r="B1928">
        <f>MONTH('Supermart Grocery Sales - Retai'!F:F)</f>
        <v>7</v>
      </c>
      <c r="C1928" t="str" cm="1">
        <f t="array" ref="C1928">CHOOSE(_xlfn.ANCHORARRAY(B1928), "Jan", "Feb", "Mar", "Apr", "May", "Jun", "Jul", "Aug", "Sep", "Oct", "Nov", "Dec")</f>
        <v>Jul</v>
      </c>
      <c r="D1928" t="str">
        <f>"Q"&amp;ROUNDUP(MONTH('Supermart Grocery Sales - Retai'!F1928)/3,0)</f>
        <v>Q3</v>
      </c>
      <c r="E1928">
        <f>tbl_DataModel[[#This Row],[Profit]]/tbl_DataModel[[#This Row],[Sales]]</f>
        <v>0.35</v>
      </c>
      <c r="F1928">
        <v>1755</v>
      </c>
      <c r="G1928">
        <v>614.25</v>
      </c>
      <c r="H1928" t="s">
        <v>20</v>
      </c>
      <c r="I1928" t="s">
        <v>21</v>
      </c>
      <c r="J1928" t="s">
        <v>29</v>
      </c>
      <c r="K1928" t="s">
        <v>45</v>
      </c>
    </row>
    <row r="1929" spans="1:11" x14ac:dyDescent="0.3">
      <c r="A1929">
        <f>YEAR('Supermart Grocery Sales - Retai'!F:F)</f>
        <v>2018</v>
      </c>
      <c r="B1929">
        <f>MONTH('Supermart Grocery Sales - Retai'!F:F)</f>
        <v>3</v>
      </c>
      <c r="C1929" t="str" cm="1">
        <f t="array" ref="C1929">CHOOSE(_xlfn.ANCHORARRAY(B1929), "Jan", "Feb", "Mar", "Apr", "May", "Jun", "Jul", "Aug", "Sep", "Oct", "Nov", "Dec")</f>
        <v>Mar</v>
      </c>
      <c r="D1929" t="str">
        <f>"Q"&amp;ROUNDUP(MONTH('Supermart Grocery Sales - Retai'!F1929)/3,0)</f>
        <v>Q1</v>
      </c>
      <c r="E1929">
        <f>tbl_DataModel[[#This Row],[Profit]]/tbl_DataModel[[#This Row],[Sales]]</f>
        <v>0.26</v>
      </c>
      <c r="F1929">
        <v>687</v>
      </c>
      <c r="G1929">
        <v>178.62</v>
      </c>
      <c r="H1929" t="s">
        <v>26</v>
      </c>
      <c r="I1929" t="s">
        <v>27</v>
      </c>
      <c r="J1929" t="s">
        <v>29</v>
      </c>
      <c r="K1929" t="s">
        <v>40</v>
      </c>
    </row>
    <row r="1930" spans="1:11" x14ac:dyDescent="0.3">
      <c r="A1930">
        <f>YEAR('Supermart Grocery Sales - Retai'!F:F)</f>
        <v>2018</v>
      </c>
      <c r="B1930">
        <f>MONTH('Supermart Grocery Sales - Retai'!F:F)</f>
        <v>7</v>
      </c>
      <c r="C1930" t="str" cm="1">
        <f t="array" ref="C1930">CHOOSE(_xlfn.ANCHORARRAY(B1930), "Jan", "Feb", "Mar", "Apr", "May", "Jun", "Jul", "Aug", "Sep", "Oct", "Nov", "Dec")</f>
        <v>Jul</v>
      </c>
      <c r="D1930" t="str">
        <f>"Q"&amp;ROUNDUP(MONTH('Supermart Grocery Sales - Retai'!F1930)/3,0)</f>
        <v>Q3</v>
      </c>
      <c r="E1930">
        <f>tbl_DataModel[[#This Row],[Profit]]/tbl_DataModel[[#This Row],[Sales]]</f>
        <v>0.30000000000000004</v>
      </c>
      <c r="F1930">
        <v>2264</v>
      </c>
      <c r="G1930">
        <v>679.2</v>
      </c>
      <c r="H1930" t="s">
        <v>32</v>
      </c>
      <c r="I1930" t="s">
        <v>46</v>
      </c>
      <c r="J1930" t="s">
        <v>29</v>
      </c>
      <c r="K1930" t="s">
        <v>81</v>
      </c>
    </row>
    <row r="1931" spans="1:11" x14ac:dyDescent="0.3">
      <c r="A1931">
        <f>YEAR('Supermart Grocery Sales - Retai'!F:F)</f>
        <v>2018</v>
      </c>
      <c r="B1931">
        <f>MONTH('Supermart Grocery Sales - Retai'!F:F)</f>
        <v>4</v>
      </c>
      <c r="C1931" t="str" cm="1">
        <f t="array" ref="C1931">CHOOSE(_xlfn.ANCHORARRAY(B1931), "Jan", "Feb", "Mar", "Apr", "May", "Jun", "Jul", "Aug", "Sep", "Oct", "Nov", "Dec")</f>
        <v>Apr</v>
      </c>
      <c r="D1931" t="str">
        <f>"Q"&amp;ROUNDUP(MONTH('Supermart Grocery Sales - Retai'!F1931)/3,0)</f>
        <v>Q2</v>
      </c>
      <c r="E1931">
        <f>tbl_DataModel[[#This Row],[Profit]]/tbl_DataModel[[#This Row],[Sales]]</f>
        <v>0.1</v>
      </c>
      <c r="F1931">
        <v>1393</v>
      </c>
      <c r="G1931">
        <v>139.30000000000001</v>
      </c>
      <c r="H1931" t="s">
        <v>13</v>
      </c>
      <c r="I1931" t="s">
        <v>14</v>
      </c>
      <c r="J1931" t="s">
        <v>29</v>
      </c>
      <c r="K1931" t="s">
        <v>139</v>
      </c>
    </row>
    <row r="1932" spans="1:11" x14ac:dyDescent="0.3">
      <c r="A1932">
        <f>YEAR('Supermart Grocery Sales - Retai'!F:F)</f>
        <v>2017</v>
      </c>
      <c r="B1932">
        <f>MONTH('Supermart Grocery Sales - Retai'!F:F)</f>
        <v>11</v>
      </c>
      <c r="C1932" t="str" cm="1">
        <f t="array" ref="C1932">CHOOSE(_xlfn.ANCHORARRAY(B1932), "Jan", "Feb", "Mar", "Apr", "May", "Jun", "Jul", "Aug", "Sep", "Oct", "Nov", "Dec")</f>
        <v>Nov</v>
      </c>
      <c r="D1932" t="str">
        <f>"Q"&amp;ROUNDUP(MONTH('Supermart Grocery Sales - Retai'!F1932)/3,0)</f>
        <v>Q4</v>
      </c>
      <c r="E1932">
        <f>tbl_DataModel[[#This Row],[Profit]]/tbl_DataModel[[#This Row],[Sales]]</f>
        <v>0.44999999999999996</v>
      </c>
      <c r="F1932">
        <v>1464</v>
      </c>
      <c r="G1932">
        <v>658.8</v>
      </c>
      <c r="H1932" t="s">
        <v>13</v>
      </c>
      <c r="I1932" t="s">
        <v>79</v>
      </c>
      <c r="J1932" t="s">
        <v>29</v>
      </c>
      <c r="K1932" t="s">
        <v>62</v>
      </c>
    </row>
    <row r="1933" spans="1:11" x14ac:dyDescent="0.3">
      <c r="A1933">
        <f>YEAR('Supermart Grocery Sales - Retai'!F:F)</f>
        <v>2017</v>
      </c>
      <c r="B1933">
        <f>MONTH('Supermart Grocery Sales - Retai'!F:F)</f>
        <v>10</v>
      </c>
      <c r="C1933" t="str" cm="1">
        <f t="array" ref="C1933">CHOOSE(_xlfn.ANCHORARRAY(B1933), "Jan", "Feb", "Mar", "Apr", "May", "Jun", "Jul", "Aug", "Sep", "Oct", "Nov", "Dec")</f>
        <v>Oct</v>
      </c>
      <c r="D1933" t="str">
        <f>"Q"&amp;ROUNDUP(MONTH('Supermart Grocery Sales - Retai'!F1933)/3,0)</f>
        <v>Q4</v>
      </c>
      <c r="E1933">
        <f>tbl_DataModel[[#This Row],[Profit]]/tbl_DataModel[[#This Row],[Sales]]</f>
        <v>7.0000000000000007E-2</v>
      </c>
      <c r="F1933">
        <v>1074</v>
      </c>
      <c r="G1933">
        <v>75.180000000000007</v>
      </c>
      <c r="H1933" t="s">
        <v>63</v>
      </c>
      <c r="I1933" t="s">
        <v>75</v>
      </c>
      <c r="J1933" t="s">
        <v>29</v>
      </c>
      <c r="K1933" t="s">
        <v>19</v>
      </c>
    </row>
    <row r="1934" spans="1:11" x14ac:dyDescent="0.3">
      <c r="A1934">
        <f>YEAR('Supermart Grocery Sales - Retai'!F:F)</f>
        <v>2018</v>
      </c>
      <c r="B1934">
        <f>MONTH('Supermart Grocery Sales - Retai'!F:F)</f>
        <v>9</v>
      </c>
      <c r="C1934" t="str" cm="1">
        <f t="array" ref="C1934">CHOOSE(_xlfn.ANCHORARRAY(B1934), "Jan", "Feb", "Mar", "Apr", "May", "Jun", "Jul", "Aug", "Sep", "Oct", "Nov", "Dec")</f>
        <v>Sep</v>
      </c>
      <c r="D1934" t="str">
        <f>"Q"&amp;ROUNDUP(MONTH('Supermart Grocery Sales - Retai'!F1934)/3,0)</f>
        <v>Q3</v>
      </c>
      <c r="E1934">
        <f>tbl_DataModel[[#This Row],[Profit]]/tbl_DataModel[[#This Row],[Sales]]</f>
        <v>0.21</v>
      </c>
      <c r="F1934">
        <v>620</v>
      </c>
      <c r="G1934">
        <v>130.19999999999999</v>
      </c>
      <c r="H1934" t="s">
        <v>13</v>
      </c>
      <c r="I1934" t="s">
        <v>195</v>
      </c>
      <c r="J1934" t="s">
        <v>29</v>
      </c>
      <c r="K1934" t="s">
        <v>146</v>
      </c>
    </row>
    <row r="1935" spans="1:11" x14ac:dyDescent="0.3">
      <c r="A1935">
        <f>YEAR('Supermart Grocery Sales - Retai'!F:F)</f>
        <v>2016</v>
      </c>
      <c r="B1935">
        <f>MONTH('Supermart Grocery Sales - Retai'!F:F)</f>
        <v>11</v>
      </c>
      <c r="C1935" t="str" cm="1">
        <f t="array" ref="C1935">CHOOSE(_xlfn.ANCHORARRAY(B1935), "Jan", "Feb", "Mar", "Apr", "May", "Jun", "Jul", "Aug", "Sep", "Oct", "Nov", "Dec")</f>
        <v>Nov</v>
      </c>
      <c r="D1935" t="str">
        <f>"Q"&amp;ROUNDUP(MONTH('Supermart Grocery Sales - Retai'!F1935)/3,0)</f>
        <v>Q4</v>
      </c>
      <c r="E1935">
        <f>tbl_DataModel[[#This Row],[Profit]]/tbl_DataModel[[#This Row],[Sales]]</f>
        <v>0.21</v>
      </c>
      <c r="F1935">
        <v>786</v>
      </c>
      <c r="G1935">
        <v>165.06</v>
      </c>
      <c r="H1935" t="s">
        <v>13</v>
      </c>
      <c r="I1935" t="s">
        <v>195</v>
      </c>
      <c r="J1935" t="s">
        <v>29</v>
      </c>
      <c r="K1935" t="s">
        <v>130</v>
      </c>
    </row>
    <row r="1936" spans="1:11" x14ac:dyDescent="0.3">
      <c r="A1936">
        <f>YEAR('Supermart Grocery Sales - Retai'!F:F)</f>
        <v>2016</v>
      </c>
      <c r="B1936">
        <f>MONTH('Supermart Grocery Sales - Retai'!F:F)</f>
        <v>7</v>
      </c>
      <c r="C1936" t="str" cm="1">
        <f t="array" ref="C1936">CHOOSE(_xlfn.ANCHORARRAY(B1936), "Jan", "Feb", "Mar", "Apr", "May", "Jun", "Jul", "Aug", "Sep", "Oct", "Nov", "Dec")</f>
        <v>Jul</v>
      </c>
      <c r="D1936" t="str">
        <f>"Q"&amp;ROUNDUP(MONTH('Supermart Grocery Sales - Retai'!F1936)/3,0)</f>
        <v>Q3</v>
      </c>
      <c r="E1936">
        <f>tbl_DataModel[[#This Row],[Profit]]/tbl_DataModel[[#This Row],[Sales]]</f>
        <v>0.08</v>
      </c>
      <c r="F1936">
        <v>2452</v>
      </c>
      <c r="G1936">
        <v>196.16</v>
      </c>
      <c r="H1936" t="s">
        <v>20</v>
      </c>
      <c r="I1936" t="s">
        <v>91</v>
      </c>
      <c r="J1936" t="s">
        <v>29</v>
      </c>
      <c r="K1936" t="s">
        <v>116</v>
      </c>
    </row>
    <row r="1937" spans="1:11" x14ac:dyDescent="0.3">
      <c r="A1937">
        <f>YEAR('Supermart Grocery Sales - Retai'!F:F)</f>
        <v>2015</v>
      </c>
      <c r="B1937">
        <f>MONTH('Supermart Grocery Sales - Retai'!F:F)</f>
        <v>12</v>
      </c>
      <c r="C1937" t="str" cm="1">
        <f t="array" ref="C1937">CHOOSE(_xlfn.ANCHORARRAY(B1937), "Jan", "Feb", "Mar", "Apr", "May", "Jun", "Jul", "Aug", "Sep", "Oct", "Nov", "Dec")</f>
        <v>Dec</v>
      </c>
      <c r="D1937" t="str">
        <f>"Q"&amp;ROUNDUP(MONTH('Supermart Grocery Sales - Retai'!F1937)/3,0)</f>
        <v>Q4</v>
      </c>
      <c r="E1937">
        <f>tbl_DataModel[[#This Row],[Profit]]/tbl_DataModel[[#This Row],[Sales]]</f>
        <v>4.9999999999999996E-2</v>
      </c>
      <c r="F1937">
        <v>696</v>
      </c>
      <c r="G1937">
        <v>34.799999999999997</v>
      </c>
      <c r="H1937" t="s">
        <v>20</v>
      </c>
      <c r="I1937" t="s">
        <v>91</v>
      </c>
      <c r="J1937" t="s">
        <v>29</v>
      </c>
      <c r="K1937" t="s">
        <v>40</v>
      </c>
    </row>
    <row r="1938" spans="1:11" x14ac:dyDescent="0.3">
      <c r="A1938">
        <f>YEAR('Supermart Grocery Sales - Retai'!F:F)</f>
        <v>2017</v>
      </c>
      <c r="B1938">
        <f>MONTH('Supermart Grocery Sales - Retai'!F:F)</f>
        <v>6</v>
      </c>
      <c r="C1938" t="str" cm="1">
        <f t="array" ref="C1938">CHOOSE(_xlfn.ANCHORARRAY(B1938), "Jan", "Feb", "Mar", "Apr", "May", "Jun", "Jul", "Aug", "Sep", "Oct", "Nov", "Dec")</f>
        <v>Jun</v>
      </c>
      <c r="D1938" t="str">
        <f>"Q"&amp;ROUNDUP(MONTH('Supermart Grocery Sales - Retai'!F1938)/3,0)</f>
        <v>Q2</v>
      </c>
      <c r="E1938">
        <f>tbl_DataModel[[#This Row],[Profit]]/tbl_DataModel[[#This Row],[Sales]]</f>
        <v>0.3</v>
      </c>
      <c r="F1938">
        <v>697</v>
      </c>
      <c r="G1938">
        <v>209.1</v>
      </c>
      <c r="H1938" t="s">
        <v>20</v>
      </c>
      <c r="I1938" t="s">
        <v>91</v>
      </c>
      <c r="J1938" t="s">
        <v>29</v>
      </c>
      <c r="K1938" t="s">
        <v>42</v>
      </c>
    </row>
    <row r="1939" spans="1:11" x14ac:dyDescent="0.3">
      <c r="A1939">
        <f>YEAR('Supermart Grocery Sales - Retai'!F:F)</f>
        <v>2017</v>
      </c>
      <c r="B1939">
        <f>MONTH('Supermart Grocery Sales - Retai'!F:F)</f>
        <v>11</v>
      </c>
      <c r="C1939" t="str" cm="1">
        <f t="array" ref="C1939">CHOOSE(_xlfn.ANCHORARRAY(B1939), "Jan", "Feb", "Mar", "Apr", "May", "Jun", "Jul", "Aug", "Sep", "Oct", "Nov", "Dec")</f>
        <v>Nov</v>
      </c>
      <c r="D1939" t="str">
        <f>"Q"&amp;ROUNDUP(MONTH('Supermart Grocery Sales - Retai'!F1939)/3,0)</f>
        <v>Q4</v>
      </c>
      <c r="E1939">
        <f>tbl_DataModel[[#This Row],[Profit]]/tbl_DataModel[[#This Row],[Sales]]</f>
        <v>9.0000000000000011E-2</v>
      </c>
      <c r="F1939">
        <v>801</v>
      </c>
      <c r="G1939">
        <v>72.09</v>
      </c>
      <c r="H1939" t="s">
        <v>20</v>
      </c>
      <c r="I1939" t="s">
        <v>21</v>
      </c>
      <c r="J1939" t="s">
        <v>29</v>
      </c>
      <c r="K1939" t="s">
        <v>122</v>
      </c>
    </row>
    <row r="1940" spans="1:11" x14ac:dyDescent="0.3">
      <c r="A1940">
        <f>YEAR('Supermart Grocery Sales - Retai'!F:F)</f>
        <v>2015</v>
      </c>
      <c r="B1940">
        <f>MONTH('Supermart Grocery Sales - Retai'!F:F)</f>
        <v>12</v>
      </c>
      <c r="C1940" t="str" cm="1">
        <f t="array" ref="C1940">CHOOSE(_xlfn.ANCHORARRAY(B1940), "Jan", "Feb", "Mar", "Apr", "May", "Jun", "Jul", "Aug", "Sep", "Oct", "Nov", "Dec")</f>
        <v>Dec</v>
      </c>
      <c r="D1940" t="str">
        <f>"Q"&amp;ROUNDUP(MONTH('Supermart Grocery Sales - Retai'!F1940)/3,0)</f>
        <v>Q4</v>
      </c>
      <c r="E1940">
        <f>tbl_DataModel[[#This Row],[Profit]]/tbl_DataModel[[#This Row],[Sales]]</f>
        <v>0.05</v>
      </c>
      <c r="F1940">
        <v>1099</v>
      </c>
      <c r="G1940">
        <v>54.95</v>
      </c>
      <c r="H1940" t="s">
        <v>20</v>
      </c>
      <c r="I1940" t="s">
        <v>21</v>
      </c>
      <c r="J1940" t="s">
        <v>29</v>
      </c>
      <c r="K1940" t="s">
        <v>71</v>
      </c>
    </row>
    <row r="1941" spans="1:11" x14ac:dyDescent="0.3">
      <c r="A1941">
        <f>YEAR('Supermart Grocery Sales - Retai'!F:F)</f>
        <v>2018</v>
      </c>
      <c r="B1941">
        <f>MONTH('Supermart Grocery Sales - Retai'!F:F)</f>
        <v>9</v>
      </c>
      <c r="C1941" t="str" cm="1">
        <f t="array" ref="C1941">CHOOSE(_xlfn.ANCHORARRAY(B1941), "Jan", "Feb", "Mar", "Apr", "May", "Jun", "Jul", "Aug", "Sep", "Oct", "Nov", "Dec")</f>
        <v>Sep</v>
      </c>
      <c r="D1941" t="str">
        <f>"Q"&amp;ROUNDUP(MONTH('Supermart Grocery Sales - Retai'!F1941)/3,0)</f>
        <v>Q3</v>
      </c>
      <c r="E1941">
        <f>tbl_DataModel[[#This Row],[Profit]]/tbl_DataModel[[#This Row],[Sales]]</f>
        <v>0.05</v>
      </c>
      <c r="F1941">
        <v>2123</v>
      </c>
      <c r="G1941">
        <v>106.15</v>
      </c>
      <c r="H1941" t="s">
        <v>32</v>
      </c>
      <c r="I1941" t="s">
        <v>153</v>
      </c>
      <c r="J1941" t="s">
        <v>29</v>
      </c>
      <c r="K1941" t="s">
        <v>106</v>
      </c>
    </row>
    <row r="1942" spans="1:11" x14ac:dyDescent="0.3">
      <c r="A1942">
        <f>YEAR('Supermart Grocery Sales - Retai'!F:F)</f>
        <v>2017</v>
      </c>
      <c r="B1942">
        <f>MONTH('Supermart Grocery Sales - Retai'!F:F)</f>
        <v>7</v>
      </c>
      <c r="C1942" t="str" cm="1">
        <f t="array" ref="C1942">CHOOSE(_xlfn.ANCHORARRAY(B1942), "Jan", "Feb", "Mar", "Apr", "May", "Jun", "Jul", "Aug", "Sep", "Oct", "Nov", "Dec")</f>
        <v>Jul</v>
      </c>
      <c r="D1942" t="str">
        <f>"Q"&amp;ROUNDUP(MONTH('Supermart Grocery Sales - Retai'!F1942)/3,0)</f>
        <v>Q3</v>
      </c>
      <c r="E1942">
        <f>tbl_DataModel[[#This Row],[Profit]]/tbl_DataModel[[#This Row],[Sales]]</f>
        <v>0.43000000000000005</v>
      </c>
      <c r="F1942">
        <v>1331</v>
      </c>
      <c r="G1942">
        <v>572.33000000000004</v>
      </c>
      <c r="H1942" t="s">
        <v>26</v>
      </c>
      <c r="I1942" t="s">
        <v>94</v>
      </c>
      <c r="J1942" t="s">
        <v>29</v>
      </c>
      <c r="K1942" t="s">
        <v>12</v>
      </c>
    </row>
    <row r="1943" spans="1:11" x14ac:dyDescent="0.3">
      <c r="A1943">
        <f>YEAR('Supermart Grocery Sales - Retai'!F:F)</f>
        <v>2015</v>
      </c>
      <c r="B1943">
        <f>MONTH('Supermart Grocery Sales - Retai'!F:F)</f>
        <v>7</v>
      </c>
      <c r="C1943" t="str" cm="1">
        <f t="array" ref="C1943">CHOOSE(_xlfn.ANCHORARRAY(B1943), "Jan", "Feb", "Mar", "Apr", "May", "Jun", "Jul", "Aug", "Sep", "Oct", "Nov", "Dec")</f>
        <v>Jul</v>
      </c>
      <c r="D1943" t="str">
        <f>"Q"&amp;ROUNDUP(MONTH('Supermart Grocery Sales - Retai'!F1943)/3,0)</f>
        <v>Q3</v>
      </c>
      <c r="E1943">
        <f>tbl_DataModel[[#This Row],[Profit]]/tbl_DataModel[[#This Row],[Sales]]</f>
        <v>0.15</v>
      </c>
      <c r="F1943">
        <v>1118</v>
      </c>
      <c r="G1943">
        <v>167.7</v>
      </c>
      <c r="H1943" t="s">
        <v>49</v>
      </c>
      <c r="I1943" t="s">
        <v>54</v>
      </c>
      <c r="J1943" t="s">
        <v>29</v>
      </c>
      <c r="K1943" t="s">
        <v>19</v>
      </c>
    </row>
    <row r="1944" spans="1:11" x14ac:dyDescent="0.3">
      <c r="A1944">
        <f>YEAR('Supermart Grocery Sales - Retai'!F:F)</f>
        <v>2016</v>
      </c>
      <c r="B1944">
        <f>MONTH('Supermart Grocery Sales - Retai'!F:F)</f>
        <v>11</v>
      </c>
      <c r="C1944" t="str" cm="1">
        <f t="array" ref="C1944">CHOOSE(_xlfn.ANCHORARRAY(B1944), "Jan", "Feb", "Mar", "Apr", "May", "Jun", "Jul", "Aug", "Sep", "Oct", "Nov", "Dec")</f>
        <v>Nov</v>
      </c>
      <c r="D1944" t="str">
        <f>"Q"&amp;ROUNDUP(MONTH('Supermart Grocery Sales - Retai'!F1944)/3,0)</f>
        <v>Q4</v>
      </c>
      <c r="E1944">
        <f>tbl_DataModel[[#This Row],[Profit]]/tbl_DataModel[[#This Row],[Sales]]</f>
        <v>0.43</v>
      </c>
      <c r="F1944">
        <v>2055</v>
      </c>
      <c r="G1944">
        <v>883.65</v>
      </c>
      <c r="H1944" t="s">
        <v>13</v>
      </c>
      <c r="I1944" t="s">
        <v>195</v>
      </c>
      <c r="J1944" t="s">
        <v>29</v>
      </c>
      <c r="K1944" t="s">
        <v>19</v>
      </c>
    </row>
    <row r="1945" spans="1:11" x14ac:dyDescent="0.3">
      <c r="A1945">
        <f>YEAR('Supermart Grocery Sales - Retai'!F:F)</f>
        <v>2015</v>
      </c>
      <c r="B1945">
        <f>MONTH('Supermart Grocery Sales - Retai'!F:F)</f>
        <v>6</v>
      </c>
      <c r="C1945" t="str" cm="1">
        <f t="array" ref="C1945">CHOOSE(_xlfn.ANCHORARRAY(B1945), "Jan", "Feb", "Mar", "Apr", "May", "Jun", "Jul", "Aug", "Sep", "Oct", "Nov", "Dec")</f>
        <v>Jun</v>
      </c>
      <c r="D1945" t="str">
        <f>"Q"&amp;ROUNDUP(MONTH('Supermart Grocery Sales - Retai'!F1945)/3,0)</f>
        <v>Q2</v>
      </c>
      <c r="E1945">
        <f>tbl_DataModel[[#This Row],[Profit]]/tbl_DataModel[[#This Row],[Sales]]</f>
        <v>0.26</v>
      </c>
      <c r="F1945">
        <v>1008</v>
      </c>
      <c r="G1945">
        <v>262.08</v>
      </c>
      <c r="H1945" t="s">
        <v>13</v>
      </c>
      <c r="I1945" t="s">
        <v>79</v>
      </c>
      <c r="J1945" t="s">
        <v>29</v>
      </c>
      <c r="K1945" t="s">
        <v>40</v>
      </c>
    </row>
    <row r="1946" spans="1:11" x14ac:dyDescent="0.3">
      <c r="A1946">
        <f>YEAR('Supermart Grocery Sales - Retai'!F:F)</f>
        <v>2017</v>
      </c>
      <c r="B1946">
        <f>MONTH('Supermart Grocery Sales - Retai'!F:F)</f>
        <v>12</v>
      </c>
      <c r="C1946" t="str" cm="1">
        <f t="array" ref="C1946">CHOOSE(_xlfn.ANCHORARRAY(B1946), "Jan", "Feb", "Mar", "Apr", "May", "Jun", "Jul", "Aug", "Sep", "Oct", "Nov", "Dec")</f>
        <v>Dec</v>
      </c>
      <c r="D1946" t="str">
        <f>"Q"&amp;ROUNDUP(MONTH('Supermart Grocery Sales - Retai'!F1946)/3,0)</f>
        <v>Q4</v>
      </c>
      <c r="E1946">
        <f>tbl_DataModel[[#This Row],[Profit]]/tbl_DataModel[[#This Row],[Sales]]</f>
        <v>0.22999999999999998</v>
      </c>
      <c r="F1946">
        <v>2374</v>
      </c>
      <c r="G1946">
        <v>546.02</v>
      </c>
      <c r="H1946" t="s">
        <v>13</v>
      </c>
      <c r="I1946" t="s">
        <v>79</v>
      </c>
      <c r="J1946" t="s">
        <v>29</v>
      </c>
      <c r="K1946" t="s">
        <v>36</v>
      </c>
    </row>
    <row r="1947" spans="1:11" x14ac:dyDescent="0.3">
      <c r="A1947">
        <f>YEAR('Supermart Grocery Sales - Retai'!F:F)</f>
        <v>2015</v>
      </c>
      <c r="B1947">
        <f>MONTH('Supermart Grocery Sales - Retai'!F:F)</f>
        <v>8</v>
      </c>
      <c r="C1947" t="str" cm="1">
        <f t="array" ref="C1947">CHOOSE(_xlfn.ANCHORARRAY(B1947), "Jan", "Feb", "Mar", "Apr", "May", "Jun", "Jul", "Aug", "Sep", "Oct", "Nov", "Dec")</f>
        <v>Aug</v>
      </c>
      <c r="D1947" t="str">
        <f>"Q"&amp;ROUNDUP(MONTH('Supermart Grocery Sales - Retai'!F1947)/3,0)</f>
        <v>Q3</v>
      </c>
      <c r="E1947">
        <f>tbl_DataModel[[#This Row],[Profit]]/tbl_DataModel[[#This Row],[Sales]]</f>
        <v>7.0000000000000007E-2</v>
      </c>
      <c r="F1947">
        <v>1372</v>
      </c>
      <c r="G1947">
        <v>96.04</v>
      </c>
      <c r="H1947" t="s">
        <v>32</v>
      </c>
      <c r="I1947" t="s">
        <v>97</v>
      </c>
      <c r="J1947" t="s">
        <v>29</v>
      </c>
      <c r="K1947" t="s">
        <v>137</v>
      </c>
    </row>
    <row r="1948" spans="1:11" x14ac:dyDescent="0.3">
      <c r="A1948">
        <f>YEAR('Supermart Grocery Sales - Retai'!F:F)</f>
        <v>2018</v>
      </c>
      <c r="B1948">
        <f>MONTH('Supermart Grocery Sales - Retai'!F:F)</f>
        <v>8</v>
      </c>
      <c r="C1948" t="str" cm="1">
        <f t="array" ref="C1948">CHOOSE(_xlfn.ANCHORARRAY(B1948), "Jan", "Feb", "Mar", "Apr", "May", "Jun", "Jul", "Aug", "Sep", "Oct", "Nov", "Dec")</f>
        <v>Aug</v>
      </c>
      <c r="D1948" t="str">
        <f>"Q"&amp;ROUNDUP(MONTH('Supermart Grocery Sales - Retai'!F1948)/3,0)</f>
        <v>Q3</v>
      </c>
      <c r="E1948">
        <f>tbl_DataModel[[#This Row],[Profit]]/tbl_DataModel[[#This Row],[Sales]]</f>
        <v>0.38</v>
      </c>
      <c r="F1948">
        <v>811</v>
      </c>
      <c r="G1948">
        <v>308.18</v>
      </c>
      <c r="H1948" t="s">
        <v>26</v>
      </c>
      <c r="I1948" t="s">
        <v>94</v>
      </c>
      <c r="J1948" t="s">
        <v>29</v>
      </c>
      <c r="K1948" t="s">
        <v>139</v>
      </c>
    </row>
    <row r="1949" spans="1:11" x14ac:dyDescent="0.3">
      <c r="A1949">
        <f>YEAR('Supermart Grocery Sales - Retai'!F:F)</f>
        <v>2018</v>
      </c>
      <c r="B1949">
        <f>MONTH('Supermart Grocery Sales - Retai'!F:F)</f>
        <v>8</v>
      </c>
      <c r="C1949" t="str" cm="1">
        <f t="array" ref="C1949">CHOOSE(_xlfn.ANCHORARRAY(B1949), "Jan", "Feb", "Mar", "Apr", "May", "Jun", "Jul", "Aug", "Sep", "Oct", "Nov", "Dec")</f>
        <v>Aug</v>
      </c>
      <c r="D1949" t="str">
        <f>"Q"&amp;ROUNDUP(MONTH('Supermart Grocery Sales - Retai'!F1949)/3,0)</f>
        <v>Q3</v>
      </c>
      <c r="E1949">
        <f>tbl_DataModel[[#This Row],[Profit]]/tbl_DataModel[[#This Row],[Sales]]</f>
        <v>0.33</v>
      </c>
      <c r="F1949">
        <v>1142</v>
      </c>
      <c r="G1949">
        <v>376.86</v>
      </c>
      <c r="H1949" t="s">
        <v>26</v>
      </c>
      <c r="I1949" t="s">
        <v>27</v>
      </c>
      <c r="J1949" t="s">
        <v>29</v>
      </c>
      <c r="K1949" t="s">
        <v>191</v>
      </c>
    </row>
    <row r="1950" spans="1:11" x14ac:dyDescent="0.3">
      <c r="A1950">
        <f>YEAR('Supermart Grocery Sales - Retai'!F:F)</f>
        <v>2017</v>
      </c>
      <c r="B1950">
        <f>MONTH('Supermart Grocery Sales - Retai'!F:F)</f>
        <v>9</v>
      </c>
      <c r="C1950" t="str" cm="1">
        <f t="array" ref="C1950">CHOOSE(_xlfn.ANCHORARRAY(B1950), "Jan", "Feb", "Mar", "Apr", "May", "Jun", "Jul", "Aug", "Sep", "Oct", "Nov", "Dec")</f>
        <v>Sep</v>
      </c>
      <c r="D1950" t="str">
        <f>"Q"&amp;ROUNDUP(MONTH('Supermart Grocery Sales - Retai'!F1950)/3,0)</f>
        <v>Q3</v>
      </c>
      <c r="E1950">
        <f>tbl_DataModel[[#This Row],[Profit]]/tbl_DataModel[[#This Row],[Sales]]</f>
        <v>0.35</v>
      </c>
      <c r="F1950">
        <v>2284</v>
      </c>
      <c r="G1950">
        <v>799.4</v>
      </c>
      <c r="H1950" t="s">
        <v>63</v>
      </c>
      <c r="I1950" t="s">
        <v>87</v>
      </c>
      <c r="J1950" t="s">
        <v>29</v>
      </c>
      <c r="K1950" t="s">
        <v>156</v>
      </c>
    </row>
    <row r="1951" spans="1:11" x14ac:dyDescent="0.3">
      <c r="A1951">
        <f>YEAR('Supermart Grocery Sales - Retai'!F:F)</f>
        <v>2018</v>
      </c>
      <c r="B1951">
        <f>MONTH('Supermart Grocery Sales - Retai'!F:F)</f>
        <v>5</v>
      </c>
      <c r="C1951" t="str" cm="1">
        <f t="array" ref="C1951">CHOOSE(_xlfn.ANCHORARRAY(B1951), "Jan", "Feb", "Mar", "Apr", "May", "Jun", "Jul", "Aug", "Sep", "Oct", "Nov", "Dec")</f>
        <v>May</v>
      </c>
      <c r="D1951" t="str">
        <f>"Q"&amp;ROUNDUP(MONTH('Supermart Grocery Sales - Retai'!F1951)/3,0)</f>
        <v>Q2</v>
      </c>
      <c r="E1951">
        <f>tbl_DataModel[[#This Row],[Profit]]/tbl_DataModel[[#This Row],[Sales]]</f>
        <v>0.11</v>
      </c>
      <c r="F1951">
        <v>1650</v>
      </c>
      <c r="G1951">
        <v>181.5</v>
      </c>
      <c r="H1951" t="s">
        <v>49</v>
      </c>
      <c r="I1951" t="s">
        <v>50</v>
      </c>
      <c r="J1951" t="s">
        <v>29</v>
      </c>
      <c r="K1951" t="s">
        <v>122</v>
      </c>
    </row>
    <row r="1952" spans="1:11" x14ac:dyDescent="0.3">
      <c r="A1952">
        <f>YEAR('Supermart Grocery Sales - Retai'!F:F)</f>
        <v>2015</v>
      </c>
      <c r="B1952">
        <f>MONTH('Supermart Grocery Sales - Retai'!F:F)</f>
        <v>11</v>
      </c>
      <c r="C1952" t="str" cm="1">
        <f t="array" ref="C1952">CHOOSE(_xlfn.ANCHORARRAY(B1952), "Jan", "Feb", "Mar", "Apr", "May", "Jun", "Jul", "Aug", "Sep", "Oct", "Nov", "Dec")</f>
        <v>Nov</v>
      </c>
      <c r="D1952" t="str">
        <f>"Q"&amp;ROUNDUP(MONTH('Supermart Grocery Sales - Retai'!F1952)/3,0)</f>
        <v>Q4</v>
      </c>
      <c r="E1952">
        <f>tbl_DataModel[[#This Row],[Profit]]/tbl_DataModel[[#This Row],[Sales]]</f>
        <v>0.19</v>
      </c>
      <c r="F1952">
        <v>2232</v>
      </c>
      <c r="G1952">
        <v>424.08</v>
      </c>
      <c r="H1952" t="s">
        <v>32</v>
      </c>
      <c r="I1952" t="s">
        <v>97</v>
      </c>
      <c r="J1952" t="s">
        <v>29</v>
      </c>
      <c r="K1952" t="s">
        <v>108</v>
      </c>
    </row>
    <row r="1953" spans="1:11" x14ac:dyDescent="0.3">
      <c r="A1953">
        <f>YEAR('Supermart Grocery Sales - Retai'!F:F)</f>
        <v>2016</v>
      </c>
      <c r="B1953">
        <f>MONTH('Supermart Grocery Sales - Retai'!F:F)</f>
        <v>10</v>
      </c>
      <c r="C1953" t="str" cm="1">
        <f t="array" ref="C1953">CHOOSE(_xlfn.ANCHORARRAY(B1953), "Jan", "Feb", "Mar", "Apr", "May", "Jun", "Jul", "Aug", "Sep", "Oct", "Nov", "Dec")</f>
        <v>Oct</v>
      </c>
      <c r="D1953" t="str">
        <f>"Q"&amp;ROUNDUP(MONTH('Supermart Grocery Sales - Retai'!F1953)/3,0)</f>
        <v>Q4</v>
      </c>
      <c r="E1953">
        <f>tbl_DataModel[[#This Row],[Profit]]/tbl_DataModel[[#This Row],[Sales]]</f>
        <v>0.10999999999999999</v>
      </c>
      <c r="F1953">
        <v>1999</v>
      </c>
      <c r="G1953">
        <v>219.89</v>
      </c>
      <c r="H1953" t="s">
        <v>58</v>
      </c>
      <c r="I1953" t="s">
        <v>112</v>
      </c>
      <c r="J1953" t="s">
        <v>29</v>
      </c>
      <c r="K1953" t="s">
        <v>120</v>
      </c>
    </row>
    <row r="1954" spans="1:11" x14ac:dyDescent="0.3">
      <c r="A1954">
        <f>YEAR('Supermart Grocery Sales - Retai'!F:F)</f>
        <v>2017</v>
      </c>
      <c r="B1954">
        <f>MONTH('Supermart Grocery Sales - Retai'!F:F)</f>
        <v>6</v>
      </c>
      <c r="C1954" t="str" cm="1">
        <f t="array" ref="C1954">CHOOSE(_xlfn.ANCHORARRAY(B1954), "Jan", "Feb", "Mar", "Apr", "May", "Jun", "Jul", "Aug", "Sep", "Oct", "Nov", "Dec")</f>
        <v>Jun</v>
      </c>
      <c r="D1954" t="str">
        <f>"Q"&amp;ROUNDUP(MONTH('Supermart Grocery Sales - Retai'!F1954)/3,0)</f>
        <v>Q2</v>
      </c>
      <c r="E1954">
        <f>tbl_DataModel[[#This Row],[Profit]]/tbl_DataModel[[#This Row],[Sales]]</f>
        <v>0.15</v>
      </c>
      <c r="F1954">
        <v>590</v>
      </c>
      <c r="G1954">
        <v>88.5</v>
      </c>
      <c r="H1954" t="s">
        <v>20</v>
      </c>
      <c r="I1954" t="s">
        <v>91</v>
      </c>
      <c r="J1954" t="s">
        <v>29</v>
      </c>
      <c r="K1954" t="s">
        <v>135</v>
      </c>
    </row>
    <row r="1955" spans="1:11" x14ac:dyDescent="0.3">
      <c r="A1955">
        <f>YEAR('Supermart Grocery Sales - Retai'!F:F)</f>
        <v>2017</v>
      </c>
      <c r="B1955">
        <f>MONTH('Supermart Grocery Sales - Retai'!F:F)</f>
        <v>12</v>
      </c>
      <c r="C1955" t="str" cm="1">
        <f t="array" ref="C1955">CHOOSE(_xlfn.ANCHORARRAY(B1955), "Jan", "Feb", "Mar", "Apr", "May", "Jun", "Jul", "Aug", "Sep", "Oct", "Nov", "Dec")</f>
        <v>Dec</v>
      </c>
      <c r="D1955" t="str">
        <f>"Q"&amp;ROUNDUP(MONTH('Supermart Grocery Sales - Retai'!F1955)/3,0)</f>
        <v>Q4</v>
      </c>
      <c r="E1955">
        <f>tbl_DataModel[[#This Row],[Profit]]/tbl_DataModel[[#This Row],[Sales]]</f>
        <v>0.27999999999999997</v>
      </c>
      <c r="F1955">
        <v>1515</v>
      </c>
      <c r="G1955">
        <v>424.2</v>
      </c>
      <c r="H1955" t="s">
        <v>63</v>
      </c>
      <c r="I1955" t="s">
        <v>75</v>
      </c>
      <c r="J1955" t="s">
        <v>29</v>
      </c>
      <c r="K1955" t="s">
        <v>137</v>
      </c>
    </row>
    <row r="1956" spans="1:11" x14ac:dyDescent="0.3">
      <c r="A1956">
        <f>YEAR('Supermart Grocery Sales - Retai'!F:F)</f>
        <v>2016</v>
      </c>
      <c r="B1956">
        <f>MONTH('Supermart Grocery Sales - Retai'!F:F)</f>
        <v>4</v>
      </c>
      <c r="C1956" t="str" cm="1">
        <f t="array" ref="C1956">CHOOSE(_xlfn.ANCHORARRAY(B1956), "Jan", "Feb", "Mar", "Apr", "May", "Jun", "Jul", "Aug", "Sep", "Oct", "Nov", "Dec")</f>
        <v>Apr</v>
      </c>
      <c r="D1956" t="str">
        <f>"Q"&amp;ROUNDUP(MONTH('Supermart Grocery Sales - Retai'!F1956)/3,0)</f>
        <v>Q2</v>
      </c>
      <c r="E1956">
        <f>tbl_DataModel[[#This Row],[Profit]]/tbl_DataModel[[#This Row],[Sales]]</f>
        <v>7.9999999999999988E-2</v>
      </c>
      <c r="F1956">
        <v>912</v>
      </c>
      <c r="G1956">
        <v>72.959999999999994</v>
      </c>
      <c r="H1956" t="s">
        <v>26</v>
      </c>
      <c r="I1956" t="s">
        <v>37</v>
      </c>
      <c r="J1956" t="s">
        <v>29</v>
      </c>
      <c r="K1956" t="s">
        <v>106</v>
      </c>
    </row>
    <row r="1957" spans="1:11" x14ac:dyDescent="0.3">
      <c r="A1957">
        <f>YEAR('Supermart Grocery Sales - Retai'!F:F)</f>
        <v>2015</v>
      </c>
      <c r="B1957">
        <f>MONTH('Supermart Grocery Sales - Retai'!F:F)</f>
        <v>1</v>
      </c>
      <c r="C1957" t="str" cm="1">
        <f t="array" ref="C1957">CHOOSE(_xlfn.ANCHORARRAY(B1957), "Jan", "Feb", "Mar", "Apr", "May", "Jun", "Jul", "Aug", "Sep", "Oct", "Nov", "Dec")</f>
        <v>Jan</v>
      </c>
      <c r="D1957" t="str">
        <f>"Q"&amp;ROUNDUP(MONTH('Supermart Grocery Sales - Retai'!F1957)/3,0)</f>
        <v>Q1</v>
      </c>
      <c r="E1957">
        <f>tbl_DataModel[[#This Row],[Profit]]/tbl_DataModel[[#This Row],[Sales]]</f>
        <v>6.9999999999999993E-2</v>
      </c>
      <c r="F1957">
        <v>1394</v>
      </c>
      <c r="G1957">
        <v>97.58</v>
      </c>
      <c r="H1957" t="s">
        <v>32</v>
      </c>
      <c r="I1957" t="s">
        <v>153</v>
      </c>
      <c r="J1957" t="s">
        <v>29</v>
      </c>
      <c r="K1957" t="s">
        <v>125</v>
      </c>
    </row>
    <row r="1958" spans="1:11" x14ac:dyDescent="0.3">
      <c r="A1958">
        <f>YEAR('Supermart Grocery Sales - Retai'!F:F)</f>
        <v>2015</v>
      </c>
      <c r="B1958">
        <f>MONTH('Supermart Grocery Sales - Retai'!F:F)</f>
        <v>3</v>
      </c>
      <c r="C1958" t="str" cm="1">
        <f t="array" ref="C1958">CHOOSE(_xlfn.ANCHORARRAY(B1958), "Jan", "Feb", "Mar", "Apr", "May", "Jun", "Jul", "Aug", "Sep", "Oct", "Nov", "Dec")</f>
        <v>Mar</v>
      </c>
      <c r="D1958" t="str">
        <f>"Q"&amp;ROUNDUP(MONTH('Supermart Grocery Sales - Retai'!F1958)/3,0)</f>
        <v>Q1</v>
      </c>
      <c r="E1958">
        <f>tbl_DataModel[[#This Row],[Profit]]/tbl_DataModel[[#This Row],[Sales]]</f>
        <v>0.22</v>
      </c>
      <c r="F1958">
        <v>2413</v>
      </c>
      <c r="G1958">
        <v>530.86</v>
      </c>
      <c r="H1958" t="s">
        <v>20</v>
      </c>
      <c r="I1958" t="s">
        <v>91</v>
      </c>
      <c r="J1958" t="s">
        <v>29</v>
      </c>
      <c r="K1958" t="s">
        <v>83</v>
      </c>
    </row>
    <row r="1959" spans="1:11" x14ac:dyDescent="0.3">
      <c r="A1959">
        <f>YEAR('Supermart Grocery Sales - Retai'!F:F)</f>
        <v>2016</v>
      </c>
      <c r="B1959">
        <f>MONTH('Supermart Grocery Sales - Retai'!F:F)</f>
        <v>10</v>
      </c>
      <c r="C1959" t="str" cm="1">
        <f t="array" ref="C1959">CHOOSE(_xlfn.ANCHORARRAY(B1959), "Jan", "Feb", "Mar", "Apr", "May", "Jun", "Jul", "Aug", "Sep", "Oct", "Nov", "Dec")</f>
        <v>Oct</v>
      </c>
      <c r="D1959" t="str">
        <f>"Q"&amp;ROUNDUP(MONTH('Supermart Grocery Sales - Retai'!F1959)/3,0)</f>
        <v>Q4</v>
      </c>
      <c r="E1959">
        <f>tbl_DataModel[[#This Row],[Profit]]/tbl_DataModel[[#This Row],[Sales]]</f>
        <v>0.34</v>
      </c>
      <c r="F1959">
        <v>720</v>
      </c>
      <c r="G1959">
        <v>244.8</v>
      </c>
      <c r="H1959" t="s">
        <v>13</v>
      </c>
      <c r="I1959" t="s">
        <v>14</v>
      </c>
      <c r="J1959" t="s">
        <v>29</v>
      </c>
      <c r="K1959" t="s">
        <v>151</v>
      </c>
    </row>
    <row r="1960" spans="1:11" x14ac:dyDescent="0.3">
      <c r="A1960">
        <f>YEAR('Supermart Grocery Sales - Retai'!F:F)</f>
        <v>2017</v>
      </c>
      <c r="B1960">
        <f>MONTH('Supermart Grocery Sales - Retai'!F:F)</f>
        <v>9</v>
      </c>
      <c r="C1960" t="str" cm="1">
        <f t="array" ref="C1960">CHOOSE(_xlfn.ANCHORARRAY(B1960), "Jan", "Feb", "Mar", "Apr", "May", "Jun", "Jul", "Aug", "Sep", "Oct", "Nov", "Dec")</f>
        <v>Sep</v>
      </c>
      <c r="D1960" t="str">
        <f>"Q"&amp;ROUNDUP(MONTH('Supermart Grocery Sales - Retai'!F1960)/3,0)</f>
        <v>Q3</v>
      </c>
      <c r="E1960">
        <f>tbl_DataModel[[#This Row],[Profit]]/tbl_DataModel[[#This Row],[Sales]]</f>
        <v>7.0000000000000007E-2</v>
      </c>
      <c r="F1960">
        <v>1016</v>
      </c>
      <c r="G1960">
        <v>71.12</v>
      </c>
      <c r="H1960" t="s">
        <v>20</v>
      </c>
      <c r="I1960" t="s">
        <v>91</v>
      </c>
      <c r="J1960" t="s">
        <v>29</v>
      </c>
      <c r="K1960" t="s">
        <v>191</v>
      </c>
    </row>
    <row r="1961" spans="1:11" x14ac:dyDescent="0.3">
      <c r="A1961">
        <f>YEAR('Supermart Grocery Sales - Retai'!F:F)</f>
        <v>2015</v>
      </c>
      <c r="B1961">
        <f>MONTH('Supermart Grocery Sales - Retai'!F:F)</f>
        <v>11</v>
      </c>
      <c r="C1961" t="str" cm="1">
        <f t="array" ref="C1961">CHOOSE(_xlfn.ANCHORARRAY(B1961), "Jan", "Feb", "Mar", "Apr", "May", "Jun", "Jul", "Aug", "Sep", "Oct", "Nov", "Dec")</f>
        <v>Nov</v>
      </c>
      <c r="D1961" t="str">
        <f>"Q"&amp;ROUNDUP(MONTH('Supermart Grocery Sales - Retai'!F1961)/3,0)</f>
        <v>Q4</v>
      </c>
      <c r="E1961">
        <f>tbl_DataModel[[#This Row],[Profit]]/tbl_DataModel[[#This Row],[Sales]]</f>
        <v>0.12</v>
      </c>
      <c r="F1961">
        <v>1819</v>
      </c>
      <c r="G1961">
        <v>218.28</v>
      </c>
      <c r="H1961" t="s">
        <v>49</v>
      </c>
      <c r="I1961" t="s">
        <v>50</v>
      </c>
      <c r="J1961" t="s">
        <v>29</v>
      </c>
      <c r="K1961" t="s">
        <v>211</v>
      </c>
    </row>
    <row r="1962" spans="1:11" x14ac:dyDescent="0.3">
      <c r="A1962">
        <f>YEAR('Supermart Grocery Sales - Retai'!F:F)</f>
        <v>2018</v>
      </c>
      <c r="B1962">
        <f>MONTH('Supermart Grocery Sales - Retai'!F:F)</f>
        <v>12</v>
      </c>
      <c r="C1962" t="str" cm="1">
        <f t="array" ref="C1962">CHOOSE(_xlfn.ANCHORARRAY(B1962), "Jan", "Feb", "Mar", "Apr", "May", "Jun", "Jul", "Aug", "Sep", "Oct", "Nov", "Dec")</f>
        <v>Dec</v>
      </c>
      <c r="D1962" t="str">
        <f>"Q"&amp;ROUNDUP(MONTH('Supermart Grocery Sales - Retai'!F1962)/3,0)</f>
        <v>Q4</v>
      </c>
      <c r="E1962">
        <f>tbl_DataModel[[#This Row],[Profit]]/tbl_DataModel[[#This Row],[Sales]]</f>
        <v>0.19</v>
      </c>
      <c r="F1962">
        <v>2284</v>
      </c>
      <c r="G1962">
        <v>433.96</v>
      </c>
      <c r="H1962" t="s">
        <v>13</v>
      </c>
      <c r="I1962" t="s">
        <v>195</v>
      </c>
      <c r="J1962" t="s">
        <v>29</v>
      </c>
      <c r="K1962" t="s">
        <v>78</v>
      </c>
    </row>
    <row r="1963" spans="1:11" x14ac:dyDescent="0.3">
      <c r="A1963">
        <f>YEAR('Supermart Grocery Sales - Retai'!F:F)</f>
        <v>2015</v>
      </c>
      <c r="B1963">
        <f>MONTH('Supermart Grocery Sales - Retai'!F:F)</f>
        <v>8</v>
      </c>
      <c r="C1963" t="str" cm="1">
        <f t="array" ref="C1963">CHOOSE(_xlfn.ANCHORARRAY(B1963), "Jan", "Feb", "Mar", "Apr", "May", "Jun", "Jul", "Aug", "Sep", "Oct", "Nov", "Dec")</f>
        <v>Aug</v>
      </c>
      <c r="D1963" t="str">
        <f>"Q"&amp;ROUNDUP(MONTH('Supermart Grocery Sales - Retai'!F1963)/3,0)</f>
        <v>Q3</v>
      </c>
      <c r="E1963">
        <f>tbl_DataModel[[#This Row],[Profit]]/tbl_DataModel[[#This Row],[Sales]]</f>
        <v>0.31</v>
      </c>
      <c r="F1963">
        <v>1219</v>
      </c>
      <c r="G1963">
        <v>377.89</v>
      </c>
      <c r="H1963" t="s">
        <v>13</v>
      </c>
      <c r="I1963" t="s">
        <v>195</v>
      </c>
      <c r="J1963" t="s">
        <v>29</v>
      </c>
      <c r="K1963" t="s">
        <v>193</v>
      </c>
    </row>
    <row r="1964" spans="1:11" x14ac:dyDescent="0.3">
      <c r="A1964">
        <f>YEAR('Supermart Grocery Sales - Retai'!F:F)</f>
        <v>2016</v>
      </c>
      <c r="B1964">
        <f>MONTH('Supermart Grocery Sales - Retai'!F:F)</f>
        <v>11</v>
      </c>
      <c r="C1964" t="str" cm="1">
        <f t="array" ref="C1964">CHOOSE(_xlfn.ANCHORARRAY(B1964), "Jan", "Feb", "Mar", "Apr", "May", "Jun", "Jul", "Aug", "Sep", "Oct", "Nov", "Dec")</f>
        <v>Nov</v>
      </c>
      <c r="D1964" t="str">
        <f>"Q"&amp;ROUNDUP(MONTH('Supermart Grocery Sales - Retai'!F1964)/3,0)</f>
        <v>Q4</v>
      </c>
      <c r="E1964">
        <f>tbl_DataModel[[#This Row],[Profit]]/tbl_DataModel[[#This Row],[Sales]]</f>
        <v>0.15000000000000002</v>
      </c>
      <c r="F1964">
        <v>2014</v>
      </c>
      <c r="G1964">
        <v>302.10000000000002</v>
      </c>
      <c r="H1964" t="s">
        <v>63</v>
      </c>
      <c r="I1964" t="s">
        <v>64</v>
      </c>
      <c r="J1964" t="s">
        <v>29</v>
      </c>
      <c r="K1964" t="s">
        <v>263</v>
      </c>
    </row>
    <row r="1965" spans="1:11" x14ac:dyDescent="0.3">
      <c r="A1965">
        <f>YEAR('Supermart Grocery Sales - Retai'!F:F)</f>
        <v>2017</v>
      </c>
      <c r="B1965">
        <f>MONTH('Supermart Grocery Sales - Retai'!F:F)</f>
        <v>11</v>
      </c>
      <c r="C1965" t="str" cm="1">
        <f t="array" ref="C1965">CHOOSE(_xlfn.ANCHORARRAY(B1965), "Jan", "Feb", "Mar", "Apr", "May", "Jun", "Jul", "Aug", "Sep", "Oct", "Nov", "Dec")</f>
        <v>Nov</v>
      </c>
      <c r="D1965" t="str">
        <f>"Q"&amp;ROUNDUP(MONTH('Supermart Grocery Sales - Retai'!F1965)/3,0)</f>
        <v>Q4</v>
      </c>
      <c r="E1965">
        <f>tbl_DataModel[[#This Row],[Profit]]/tbl_DataModel[[#This Row],[Sales]]</f>
        <v>4.9999999999999996E-2</v>
      </c>
      <c r="F1965">
        <v>2387</v>
      </c>
      <c r="G1965">
        <v>119.35</v>
      </c>
      <c r="H1965" t="s">
        <v>26</v>
      </c>
      <c r="I1965" t="s">
        <v>27</v>
      </c>
      <c r="J1965" t="s">
        <v>29</v>
      </c>
      <c r="K1965" t="s">
        <v>53</v>
      </c>
    </row>
    <row r="1966" spans="1:11" x14ac:dyDescent="0.3">
      <c r="A1966">
        <f>YEAR('Supermart Grocery Sales - Retai'!F:F)</f>
        <v>2016</v>
      </c>
      <c r="B1966">
        <f>MONTH('Supermart Grocery Sales - Retai'!F:F)</f>
        <v>10</v>
      </c>
      <c r="C1966" t="str" cm="1">
        <f t="array" ref="C1966">CHOOSE(_xlfn.ANCHORARRAY(B1966), "Jan", "Feb", "Mar", "Apr", "May", "Jun", "Jul", "Aug", "Sep", "Oct", "Nov", "Dec")</f>
        <v>Oct</v>
      </c>
      <c r="D1966" t="str">
        <f>"Q"&amp;ROUNDUP(MONTH('Supermart Grocery Sales - Retai'!F1966)/3,0)</f>
        <v>Q4</v>
      </c>
      <c r="E1966">
        <f>tbl_DataModel[[#This Row],[Profit]]/tbl_DataModel[[#This Row],[Sales]]</f>
        <v>0.08</v>
      </c>
      <c r="F1966">
        <v>1213</v>
      </c>
      <c r="G1966">
        <v>97.04</v>
      </c>
      <c r="H1966" t="s">
        <v>63</v>
      </c>
      <c r="I1966" t="s">
        <v>64</v>
      </c>
      <c r="J1966" t="s">
        <v>29</v>
      </c>
      <c r="K1966" t="s">
        <v>165</v>
      </c>
    </row>
    <row r="1967" spans="1:11" x14ac:dyDescent="0.3">
      <c r="A1967">
        <f>YEAR('Supermart Grocery Sales - Retai'!F:F)</f>
        <v>2015</v>
      </c>
      <c r="B1967">
        <f>MONTH('Supermart Grocery Sales - Retai'!F:F)</f>
        <v>7</v>
      </c>
      <c r="C1967" t="str" cm="1">
        <f t="array" ref="C1967">CHOOSE(_xlfn.ANCHORARRAY(B1967), "Jan", "Feb", "Mar", "Apr", "May", "Jun", "Jul", "Aug", "Sep", "Oct", "Nov", "Dec")</f>
        <v>Jul</v>
      </c>
      <c r="D1967" t="str">
        <f>"Q"&amp;ROUNDUP(MONTH('Supermart Grocery Sales - Retai'!F1967)/3,0)</f>
        <v>Q3</v>
      </c>
      <c r="E1967">
        <f>tbl_DataModel[[#This Row],[Profit]]/tbl_DataModel[[#This Row],[Sales]]</f>
        <v>0.26</v>
      </c>
      <c r="F1967">
        <v>571</v>
      </c>
      <c r="G1967">
        <v>148.46</v>
      </c>
      <c r="H1967" t="s">
        <v>32</v>
      </c>
      <c r="I1967" t="s">
        <v>33</v>
      </c>
      <c r="J1967" t="s">
        <v>29</v>
      </c>
      <c r="K1967" t="s">
        <v>111</v>
      </c>
    </row>
    <row r="1968" spans="1:11" x14ac:dyDescent="0.3">
      <c r="A1968">
        <f>YEAR('Supermart Grocery Sales - Retai'!F:F)</f>
        <v>2016</v>
      </c>
      <c r="B1968">
        <f>MONTH('Supermart Grocery Sales - Retai'!F:F)</f>
        <v>6</v>
      </c>
      <c r="C1968" t="str" cm="1">
        <f t="array" ref="C1968">CHOOSE(_xlfn.ANCHORARRAY(B1968), "Jan", "Feb", "Mar", "Apr", "May", "Jun", "Jul", "Aug", "Sep", "Oct", "Nov", "Dec")</f>
        <v>Jun</v>
      </c>
      <c r="D1968" t="str">
        <f>"Q"&amp;ROUNDUP(MONTH('Supermart Grocery Sales - Retai'!F1968)/3,0)</f>
        <v>Q2</v>
      </c>
      <c r="E1968">
        <f>tbl_DataModel[[#This Row],[Profit]]/tbl_DataModel[[#This Row],[Sales]]</f>
        <v>0.35000000000000003</v>
      </c>
      <c r="F1968">
        <v>1572</v>
      </c>
      <c r="G1968">
        <v>550.20000000000005</v>
      </c>
      <c r="H1968" t="s">
        <v>58</v>
      </c>
      <c r="I1968" t="s">
        <v>59</v>
      </c>
      <c r="J1968" t="s">
        <v>29</v>
      </c>
      <c r="K1968" t="s">
        <v>182</v>
      </c>
    </row>
    <row r="1969" spans="1:11" x14ac:dyDescent="0.3">
      <c r="A1969">
        <f>YEAR('Supermart Grocery Sales - Retai'!F:F)</f>
        <v>2015</v>
      </c>
      <c r="B1969">
        <f>MONTH('Supermart Grocery Sales - Retai'!F:F)</f>
        <v>8</v>
      </c>
      <c r="C1969" t="str" cm="1">
        <f t="array" ref="C1969">CHOOSE(_xlfn.ANCHORARRAY(B1969), "Jan", "Feb", "Mar", "Apr", "May", "Jun", "Jul", "Aug", "Sep", "Oct", "Nov", "Dec")</f>
        <v>Aug</v>
      </c>
      <c r="D1969" t="str">
        <f>"Q"&amp;ROUNDUP(MONTH('Supermart Grocery Sales - Retai'!F1969)/3,0)</f>
        <v>Q3</v>
      </c>
      <c r="E1969">
        <f>tbl_DataModel[[#This Row],[Profit]]/tbl_DataModel[[#This Row],[Sales]]</f>
        <v>0.32999999999999996</v>
      </c>
      <c r="F1969">
        <v>1835</v>
      </c>
      <c r="G1969">
        <v>605.54999999999995</v>
      </c>
      <c r="H1969" t="s">
        <v>63</v>
      </c>
      <c r="I1969" t="s">
        <v>64</v>
      </c>
      <c r="J1969" t="s">
        <v>29</v>
      </c>
      <c r="K1969" t="s">
        <v>42</v>
      </c>
    </row>
    <row r="1970" spans="1:11" x14ac:dyDescent="0.3">
      <c r="A1970">
        <f>YEAR('Supermart Grocery Sales - Retai'!F:F)</f>
        <v>2017</v>
      </c>
      <c r="B1970">
        <f>MONTH('Supermart Grocery Sales - Retai'!F:F)</f>
        <v>12</v>
      </c>
      <c r="C1970" t="str" cm="1">
        <f t="array" ref="C1970">CHOOSE(_xlfn.ANCHORARRAY(B1970), "Jan", "Feb", "Mar", "Apr", "May", "Jun", "Jul", "Aug", "Sep", "Oct", "Nov", "Dec")</f>
        <v>Dec</v>
      </c>
      <c r="D1970" t="str">
        <f>"Q"&amp;ROUNDUP(MONTH('Supermart Grocery Sales - Retai'!F1970)/3,0)</f>
        <v>Q4</v>
      </c>
      <c r="E1970">
        <f>tbl_DataModel[[#This Row],[Profit]]/tbl_DataModel[[#This Row],[Sales]]</f>
        <v>9.9999999999999992E-2</v>
      </c>
      <c r="F1970">
        <v>1531</v>
      </c>
      <c r="G1970">
        <v>153.1</v>
      </c>
      <c r="H1970" t="s">
        <v>49</v>
      </c>
      <c r="I1970" t="s">
        <v>54</v>
      </c>
      <c r="J1970" t="s">
        <v>29</v>
      </c>
      <c r="K1970" t="s">
        <v>31</v>
      </c>
    </row>
    <row r="1971" spans="1:11" x14ac:dyDescent="0.3">
      <c r="A1971">
        <f>YEAR('Supermart Grocery Sales - Retai'!F:F)</f>
        <v>2018</v>
      </c>
      <c r="B1971">
        <f>MONTH('Supermart Grocery Sales - Retai'!F:F)</f>
        <v>11</v>
      </c>
      <c r="C1971" t="str" cm="1">
        <f t="array" ref="C1971">CHOOSE(_xlfn.ANCHORARRAY(B1971), "Jan", "Feb", "Mar", "Apr", "May", "Jun", "Jul", "Aug", "Sep", "Oct", "Nov", "Dec")</f>
        <v>Nov</v>
      </c>
      <c r="D1971" t="str">
        <f>"Q"&amp;ROUNDUP(MONTH('Supermart Grocery Sales - Retai'!F1971)/3,0)</f>
        <v>Q4</v>
      </c>
      <c r="E1971">
        <f>tbl_DataModel[[#This Row],[Profit]]/tbl_DataModel[[#This Row],[Sales]]</f>
        <v>0.13</v>
      </c>
      <c r="F1971">
        <v>2404</v>
      </c>
      <c r="G1971">
        <v>312.52</v>
      </c>
      <c r="H1971" t="s">
        <v>13</v>
      </c>
      <c r="I1971" t="s">
        <v>14</v>
      </c>
      <c r="J1971" t="s">
        <v>29</v>
      </c>
      <c r="K1971" t="s">
        <v>159</v>
      </c>
    </row>
    <row r="1972" spans="1:11" x14ac:dyDescent="0.3">
      <c r="A1972">
        <f>YEAR('Supermart Grocery Sales - Retai'!F:F)</f>
        <v>2015</v>
      </c>
      <c r="B1972">
        <f>MONTH('Supermart Grocery Sales - Retai'!F:F)</f>
        <v>11</v>
      </c>
      <c r="C1972" t="str" cm="1">
        <f t="array" ref="C1972">CHOOSE(_xlfn.ANCHORARRAY(B1972), "Jan", "Feb", "Mar", "Apr", "May", "Jun", "Jul", "Aug", "Sep", "Oct", "Nov", "Dec")</f>
        <v>Nov</v>
      </c>
      <c r="D1972" t="str">
        <f>"Q"&amp;ROUNDUP(MONTH('Supermart Grocery Sales - Retai'!F1972)/3,0)</f>
        <v>Q4</v>
      </c>
      <c r="E1972">
        <f>tbl_DataModel[[#This Row],[Profit]]/tbl_DataModel[[#This Row],[Sales]]</f>
        <v>0.3</v>
      </c>
      <c r="F1972">
        <v>1751</v>
      </c>
      <c r="G1972">
        <v>525.29999999999995</v>
      </c>
      <c r="H1972" t="s">
        <v>26</v>
      </c>
      <c r="I1972" t="s">
        <v>201</v>
      </c>
      <c r="J1972" t="s">
        <v>29</v>
      </c>
      <c r="K1972" t="s">
        <v>159</v>
      </c>
    </row>
    <row r="1973" spans="1:11" x14ac:dyDescent="0.3">
      <c r="A1973">
        <f>YEAR('Supermart Grocery Sales - Retai'!F:F)</f>
        <v>2017</v>
      </c>
      <c r="B1973">
        <f>MONTH('Supermart Grocery Sales - Retai'!F:F)</f>
        <v>2</v>
      </c>
      <c r="C1973" t="str" cm="1">
        <f t="array" ref="C1973">CHOOSE(_xlfn.ANCHORARRAY(B1973), "Jan", "Feb", "Mar", "Apr", "May", "Jun", "Jul", "Aug", "Sep", "Oct", "Nov", "Dec")</f>
        <v>Feb</v>
      </c>
      <c r="D1973" t="str">
        <f>"Q"&amp;ROUNDUP(MONTH('Supermart Grocery Sales - Retai'!F1973)/3,0)</f>
        <v>Q1</v>
      </c>
      <c r="E1973">
        <f>tbl_DataModel[[#This Row],[Profit]]/tbl_DataModel[[#This Row],[Sales]]</f>
        <v>9.0000000000000011E-2</v>
      </c>
      <c r="F1973">
        <v>927</v>
      </c>
      <c r="G1973">
        <v>83.43</v>
      </c>
      <c r="H1973" t="s">
        <v>63</v>
      </c>
      <c r="I1973" t="s">
        <v>87</v>
      </c>
      <c r="J1973" t="s">
        <v>29</v>
      </c>
      <c r="K1973" t="s">
        <v>57</v>
      </c>
    </row>
    <row r="1974" spans="1:11" x14ac:dyDescent="0.3">
      <c r="A1974">
        <f>YEAR('Supermart Grocery Sales - Retai'!F:F)</f>
        <v>2017</v>
      </c>
      <c r="B1974">
        <f>MONTH('Supermart Grocery Sales - Retai'!F:F)</f>
        <v>10</v>
      </c>
      <c r="C1974" t="str" cm="1">
        <f t="array" ref="C1974">CHOOSE(_xlfn.ANCHORARRAY(B1974), "Jan", "Feb", "Mar", "Apr", "May", "Jun", "Jul", "Aug", "Sep", "Oct", "Nov", "Dec")</f>
        <v>Oct</v>
      </c>
      <c r="D1974" t="str">
        <f>"Q"&amp;ROUNDUP(MONTH('Supermart Grocery Sales - Retai'!F1974)/3,0)</f>
        <v>Q4</v>
      </c>
      <c r="E1974">
        <f>tbl_DataModel[[#This Row],[Profit]]/tbl_DataModel[[#This Row],[Sales]]</f>
        <v>0.36</v>
      </c>
      <c r="F1974">
        <v>1171</v>
      </c>
      <c r="G1974">
        <v>421.56</v>
      </c>
      <c r="H1974" t="s">
        <v>63</v>
      </c>
      <c r="I1974" t="s">
        <v>87</v>
      </c>
      <c r="J1974" t="s">
        <v>29</v>
      </c>
      <c r="K1974" t="s">
        <v>165</v>
      </c>
    </row>
    <row r="1975" spans="1:11" x14ac:dyDescent="0.3">
      <c r="A1975">
        <f>YEAR('Supermart Grocery Sales - Retai'!F:F)</f>
        <v>2017</v>
      </c>
      <c r="B1975">
        <f>MONTH('Supermart Grocery Sales - Retai'!F:F)</f>
        <v>12</v>
      </c>
      <c r="C1975" t="str" cm="1">
        <f t="array" ref="C1975">CHOOSE(_xlfn.ANCHORARRAY(B1975), "Jan", "Feb", "Mar", "Apr", "May", "Jun", "Jul", "Aug", "Sep", "Oct", "Nov", "Dec")</f>
        <v>Dec</v>
      </c>
      <c r="D1975" t="str">
        <f>"Q"&amp;ROUNDUP(MONTH('Supermart Grocery Sales - Retai'!F1975)/3,0)</f>
        <v>Q4</v>
      </c>
      <c r="E1975">
        <f>tbl_DataModel[[#This Row],[Profit]]/tbl_DataModel[[#This Row],[Sales]]</f>
        <v>0.41000000000000003</v>
      </c>
      <c r="F1975">
        <v>1352</v>
      </c>
      <c r="G1975">
        <v>554.32000000000005</v>
      </c>
      <c r="H1975" t="s">
        <v>13</v>
      </c>
      <c r="I1975" t="s">
        <v>79</v>
      </c>
      <c r="J1975" t="s">
        <v>29</v>
      </c>
      <c r="K1975" t="s">
        <v>25</v>
      </c>
    </row>
    <row r="1976" spans="1:11" x14ac:dyDescent="0.3">
      <c r="A1976">
        <f>YEAR('Supermart Grocery Sales - Retai'!F:F)</f>
        <v>2016</v>
      </c>
      <c r="B1976">
        <f>MONTH('Supermart Grocery Sales - Retai'!F:F)</f>
        <v>2</v>
      </c>
      <c r="C1976" t="str" cm="1">
        <f t="array" ref="C1976">CHOOSE(_xlfn.ANCHORARRAY(B1976), "Jan", "Feb", "Mar", "Apr", "May", "Jun", "Jul", "Aug", "Sep", "Oct", "Nov", "Dec")</f>
        <v>Feb</v>
      </c>
      <c r="D1976" t="str">
        <f>"Q"&amp;ROUNDUP(MONTH('Supermart Grocery Sales - Retai'!F1976)/3,0)</f>
        <v>Q1</v>
      </c>
      <c r="E1976">
        <f>tbl_DataModel[[#This Row],[Profit]]/tbl_DataModel[[#This Row],[Sales]]</f>
        <v>0.38</v>
      </c>
      <c r="F1976">
        <v>530</v>
      </c>
      <c r="G1976">
        <v>201.4</v>
      </c>
      <c r="H1976" t="s">
        <v>20</v>
      </c>
      <c r="I1976" t="s">
        <v>21</v>
      </c>
      <c r="J1976" t="s">
        <v>29</v>
      </c>
      <c r="K1976" t="s">
        <v>71</v>
      </c>
    </row>
    <row r="1977" spans="1:11" x14ac:dyDescent="0.3">
      <c r="A1977">
        <f>YEAR('Supermart Grocery Sales - Retai'!F:F)</f>
        <v>2018</v>
      </c>
      <c r="B1977">
        <f>MONTH('Supermart Grocery Sales - Retai'!F:F)</f>
        <v>11</v>
      </c>
      <c r="C1977" t="str" cm="1">
        <f t="array" ref="C1977">CHOOSE(_xlfn.ANCHORARRAY(B1977), "Jan", "Feb", "Mar", "Apr", "May", "Jun", "Jul", "Aug", "Sep", "Oct", "Nov", "Dec")</f>
        <v>Nov</v>
      </c>
      <c r="D1977" t="str">
        <f>"Q"&amp;ROUNDUP(MONTH('Supermart Grocery Sales - Retai'!F1977)/3,0)</f>
        <v>Q4</v>
      </c>
      <c r="E1977">
        <f>tbl_DataModel[[#This Row],[Profit]]/tbl_DataModel[[#This Row],[Sales]]</f>
        <v>0.37</v>
      </c>
      <c r="F1977">
        <v>722</v>
      </c>
      <c r="G1977">
        <v>267.14</v>
      </c>
      <c r="H1977" t="s">
        <v>20</v>
      </c>
      <c r="I1977" t="s">
        <v>91</v>
      </c>
      <c r="J1977" t="s">
        <v>29</v>
      </c>
      <c r="K1977" t="s">
        <v>114</v>
      </c>
    </row>
    <row r="1978" spans="1:11" x14ac:dyDescent="0.3">
      <c r="A1978">
        <f>YEAR('Supermart Grocery Sales - Retai'!F:F)</f>
        <v>2015</v>
      </c>
      <c r="B1978">
        <f>MONTH('Supermart Grocery Sales - Retai'!F:F)</f>
        <v>9</v>
      </c>
      <c r="C1978" t="str" cm="1">
        <f t="array" ref="C1978">CHOOSE(_xlfn.ANCHORARRAY(B1978), "Jan", "Feb", "Mar", "Apr", "May", "Jun", "Jul", "Aug", "Sep", "Oct", "Nov", "Dec")</f>
        <v>Sep</v>
      </c>
      <c r="D1978" t="str">
        <f>"Q"&amp;ROUNDUP(MONTH('Supermart Grocery Sales - Retai'!F1978)/3,0)</f>
        <v>Q3</v>
      </c>
      <c r="E1978">
        <f>tbl_DataModel[[#This Row],[Profit]]/tbl_DataModel[[#This Row],[Sales]]</f>
        <v>0.21</v>
      </c>
      <c r="F1978">
        <v>534</v>
      </c>
      <c r="G1978">
        <v>112.14</v>
      </c>
      <c r="H1978" t="s">
        <v>49</v>
      </c>
      <c r="I1978" t="s">
        <v>205</v>
      </c>
      <c r="J1978" t="s">
        <v>29</v>
      </c>
      <c r="K1978" t="s">
        <v>83</v>
      </c>
    </row>
    <row r="1979" spans="1:11" x14ac:dyDescent="0.3">
      <c r="A1979">
        <f>YEAR('Supermart Grocery Sales - Retai'!F:F)</f>
        <v>2015</v>
      </c>
      <c r="B1979">
        <f>MONTH('Supermart Grocery Sales - Retai'!F:F)</f>
        <v>9</v>
      </c>
      <c r="C1979" t="str" cm="1">
        <f t="array" ref="C1979">CHOOSE(_xlfn.ANCHORARRAY(B1979), "Jan", "Feb", "Mar", "Apr", "May", "Jun", "Jul", "Aug", "Sep", "Oct", "Nov", "Dec")</f>
        <v>Sep</v>
      </c>
      <c r="D1979" t="str">
        <f>"Q"&amp;ROUNDUP(MONTH('Supermart Grocery Sales - Retai'!F1979)/3,0)</f>
        <v>Q3</v>
      </c>
      <c r="E1979">
        <f>tbl_DataModel[[#This Row],[Profit]]/tbl_DataModel[[#This Row],[Sales]]</f>
        <v>0.11</v>
      </c>
      <c r="F1979">
        <v>1016</v>
      </c>
      <c r="G1979">
        <v>111.76</v>
      </c>
      <c r="H1979" t="s">
        <v>58</v>
      </c>
      <c r="I1979" t="s">
        <v>112</v>
      </c>
      <c r="J1979" t="s">
        <v>29</v>
      </c>
      <c r="K1979" t="s">
        <v>71</v>
      </c>
    </row>
    <row r="1980" spans="1:11" x14ac:dyDescent="0.3">
      <c r="A1980">
        <f>YEAR('Supermart Grocery Sales - Retai'!F:F)</f>
        <v>2015</v>
      </c>
      <c r="B1980">
        <f>MONTH('Supermart Grocery Sales - Retai'!F:F)</f>
        <v>9</v>
      </c>
      <c r="C1980" t="str" cm="1">
        <f t="array" ref="C1980">CHOOSE(_xlfn.ANCHORARRAY(B1980), "Jan", "Feb", "Mar", "Apr", "May", "Jun", "Jul", "Aug", "Sep", "Oct", "Nov", "Dec")</f>
        <v>Sep</v>
      </c>
      <c r="D1980" t="str">
        <f>"Q"&amp;ROUNDUP(MONTH('Supermart Grocery Sales - Retai'!F1980)/3,0)</f>
        <v>Q3</v>
      </c>
      <c r="E1980">
        <f>tbl_DataModel[[#This Row],[Profit]]/tbl_DataModel[[#This Row],[Sales]]</f>
        <v>0.37</v>
      </c>
      <c r="F1980">
        <v>583</v>
      </c>
      <c r="G1980">
        <v>215.71</v>
      </c>
      <c r="H1980" t="s">
        <v>13</v>
      </c>
      <c r="I1980" t="s">
        <v>14</v>
      </c>
      <c r="J1980" t="s">
        <v>29</v>
      </c>
      <c r="K1980" t="s">
        <v>114</v>
      </c>
    </row>
    <row r="1981" spans="1:11" x14ac:dyDescent="0.3">
      <c r="A1981">
        <f>YEAR('Supermart Grocery Sales - Retai'!F:F)</f>
        <v>2016</v>
      </c>
      <c r="B1981">
        <f>MONTH('Supermart Grocery Sales - Retai'!F:F)</f>
        <v>12</v>
      </c>
      <c r="C1981" t="str" cm="1">
        <f t="array" ref="C1981">CHOOSE(_xlfn.ANCHORARRAY(B1981), "Jan", "Feb", "Mar", "Apr", "May", "Jun", "Jul", "Aug", "Sep", "Oct", "Nov", "Dec")</f>
        <v>Dec</v>
      </c>
      <c r="D1981" t="str">
        <f>"Q"&amp;ROUNDUP(MONTH('Supermart Grocery Sales - Retai'!F1981)/3,0)</f>
        <v>Q4</v>
      </c>
      <c r="E1981">
        <f>tbl_DataModel[[#This Row],[Profit]]/tbl_DataModel[[#This Row],[Sales]]</f>
        <v>0.23</v>
      </c>
      <c r="F1981">
        <v>1682</v>
      </c>
      <c r="G1981">
        <v>386.86</v>
      </c>
      <c r="H1981" t="s">
        <v>49</v>
      </c>
      <c r="I1981" t="s">
        <v>54</v>
      </c>
      <c r="J1981" t="s">
        <v>29</v>
      </c>
      <c r="K1981" t="s">
        <v>114</v>
      </c>
    </row>
    <row r="1982" spans="1:11" x14ac:dyDescent="0.3">
      <c r="A1982">
        <f>YEAR('Supermart Grocery Sales - Retai'!F:F)</f>
        <v>2018</v>
      </c>
      <c r="B1982">
        <f>MONTH('Supermart Grocery Sales - Retai'!F:F)</f>
        <v>12</v>
      </c>
      <c r="C1982" t="str" cm="1">
        <f t="array" ref="C1982">CHOOSE(_xlfn.ANCHORARRAY(B1982), "Jan", "Feb", "Mar", "Apr", "May", "Jun", "Jul", "Aug", "Sep", "Oct", "Nov", "Dec")</f>
        <v>Dec</v>
      </c>
      <c r="D1982" t="str">
        <f>"Q"&amp;ROUNDUP(MONTH('Supermart Grocery Sales - Retai'!F1982)/3,0)</f>
        <v>Q4</v>
      </c>
      <c r="E1982">
        <f>tbl_DataModel[[#This Row],[Profit]]/tbl_DataModel[[#This Row],[Sales]]</f>
        <v>0.36</v>
      </c>
      <c r="F1982">
        <v>1665</v>
      </c>
      <c r="G1982">
        <v>599.4</v>
      </c>
      <c r="H1982" t="s">
        <v>26</v>
      </c>
      <c r="I1982" t="s">
        <v>201</v>
      </c>
      <c r="J1982" t="s">
        <v>29</v>
      </c>
      <c r="K1982" t="s">
        <v>19</v>
      </c>
    </row>
    <row r="1983" spans="1:11" x14ac:dyDescent="0.3">
      <c r="A1983">
        <f>YEAR('Supermart Grocery Sales - Retai'!F:F)</f>
        <v>2015</v>
      </c>
      <c r="B1983">
        <f>MONTH('Supermart Grocery Sales - Retai'!F:F)</f>
        <v>12</v>
      </c>
      <c r="C1983" t="str" cm="1">
        <f t="array" ref="C1983">CHOOSE(_xlfn.ANCHORARRAY(B1983), "Jan", "Feb", "Mar", "Apr", "May", "Jun", "Jul", "Aug", "Sep", "Oct", "Nov", "Dec")</f>
        <v>Dec</v>
      </c>
      <c r="D1983" t="str">
        <f>"Q"&amp;ROUNDUP(MONTH('Supermart Grocery Sales - Retai'!F1983)/3,0)</f>
        <v>Q4</v>
      </c>
      <c r="E1983">
        <f>tbl_DataModel[[#This Row],[Profit]]/tbl_DataModel[[#This Row],[Sales]]</f>
        <v>0.32</v>
      </c>
      <c r="F1983">
        <v>782</v>
      </c>
      <c r="G1983">
        <v>250.24</v>
      </c>
      <c r="H1983" t="s">
        <v>20</v>
      </c>
      <c r="I1983" t="s">
        <v>21</v>
      </c>
      <c r="J1983" t="s">
        <v>29</v>
      </c>
      <c r="K1983" t="s">
        <v>86</v>
      </c>
    </row>
    <row r="1984" spans="1:11" x14ac:dyDescent="0.3">
      <c r="A1984">
        <f>YEAR('Supermart Grocery Sales - Retai'!F:F)</f>
        <v>2017</v>
      </c>
      <c r="B1984">
        <f>MONTH('Supermart Grocery Sales - Retai'!F:F)</f>
        <v>5</v>
      </c>
      <c r="C1984" t="str" cm="1">
        <f t="array" ref="C1984">CHOOSE(_xlfn.ANCHORARRAY(B1984), "Jan", "Feb", "Mar", "Apr", "May", "Jun", "Jul", "Aug", "Sep", "Oct", "Nov", "Dec")</f>
        <v>May</v>
      </c>
      <c r="D1984" t="str">
        <f>"Q"&amp;ROUNDUP(MONTH('Supermart Grocery Sales - Retai'!F1984)/3,0)</f>
        <v>Q2</v>
      </c>
      <c r="E1984">
        <f>tbl_DataModel[[#This Row],[Profit]]/tbl_DataModel[[#This Row],[Sales]]</f>
        <v>0.31</v>
      </c>
      <c r="F1984">
        <v>2344</v>
      </c>
      <c r="G1984">
        <v>726.64</v>
      </c>
      <c r="H1984" t="s">
        <v>13</v>
      </c>
      <c r="I1984" t="s">
        <v>14</v>
      </c>
      <c r="J1984" t="s">
        <v>29</v>
      </c>
      <c r="K1984" t="s">
        <v>108</v>
      </c>
    </row>
    <row r="1985" spans="1:11" x14ac:dyDescent="0.3">
      <c r="A1985">
        <f>YEAR('Supermart Grocery Sales - Retai'!F:F)</f>
        <v>2018</v>
      </c>
      <c r="B1985">
        <f>MONTH('Supermart Grocery Sales - Retai'!F:F)</f>
        <v>11</v>
      </c>
      <c r="C1985" t="str" cm="1">
        <f t="array" ref="C1985">CHOOSE(_xlfn.ANCHORARRAY(B1985), "Jan", "Feb", "Mar", "Apr", "May", "Jun", "Jul", "Aug", "Sep", "Oct", "Nov", "Dec")</f>
        <v>Nov</v>
      </c>
      <c r="D1985" t="str">
        <f>"Q"&amp;ROUNDUP(MONTH('Supermart Grocery Sales - Retai'!F1985)/3,0)</f>
        <v>Q4</v>
      </c>
      <c r="E1985">
        <f>tbl_DataModel[[#This Row],[Profit]]/tbl_DataModel[[#This Row],[Sales]]</f>
        <v>4.9999999999999996E-2</v>
      </c>
      <c r="F1985">
        <v>2176</v>
      </c>
      <c r="G1985">
        <v>108.8</v>
      </c>
      <c r="H1985" t="s">
        <v>13</v>
      </c>
      <c r="I1985" t="s">
        <v>14</v>
      </c>
      <c r="J1985" t="s">
        <v>29</v>
      </c>
      <c r="K1985" t="s">
        <v>130</v>
      </c>
    </row>
    <row r="1986" spans="1:11" x14ac:dyDescent="0.3">
      <c r="A1986">
        <f>YEAR('Supermart Grocery Sales - Retai'!F:F)</f>
        <v>2017</v>
      </c>
      <c r="B1986">
        <f>MONTH('Supermart Grocery Sales - Retai'!F:F)</f>
        <v>8</v>
      </c>
      <c r="C1986" t="str" cm="1">
        <f t="array" ref="C1986">CHOOSE(_xlfn.ANCHORARRAY(B1986), "Jan", "Feb", "Mar", "Apr", "May", "Jun", "Jul", "Aug", "Sep", "Oct", "Nov", "Dec")</f>
        <v>Aug</v>
      </c>
      <c r="D1986" t="str">
        <f>"Q"&amp;ROUNDUP(MONTH('Supermart Grocery Sales - Retai'!F1986)/3,0)</f>
        <v>Q3</v>
      </c>
      <c r="E1986">
        <f>tbl_DataModel[[#This Row],[Profit]]/tbl_DataModel[[#This Row],[Sales]]</f>
        <v>0.19</v>
      </c>
      <c r="F1986">
        <v>1880</v>
      </c>
      <c r="G1986">
        <v>357.2</v>
      </c>
      <c r="H1986" t="s">
        <v>26</v>
      </c>
      <c r="I1986" t="s">
        <v>27</v>
      </c>
      <c r="J1986" t="s">
        <v>29</v>
      </c>
      <c r="K1986" t="s">
        <v>162</v>
      </c>
    </row>
    <row r="1987" spans="1:11" x14ac:dyDescent="0.3">
      <c r="A1987">
        <f>YEAR('Supermart Grocery Sales - Retai'!F:F)</f>
        <v>2016</v>
      </c>
      <c r="B1987">
        <f>MONTH('Supermart Grocery Sales - Retai'!F:F)</f>
        <v>6</v>
      </c>
      <c r="C1987" t="str" cm="1">
        <f t="array" ref="C1987">CHOOSE(_xlfn.ANCHORARRAY(B1987), "Jan", "Feb", "Mar", "Apr", "May", "Jun", "Jul", "Aug", "Sep", "Oct", "Nov", "Dec")</f>
        <v>Jun</v>
      </c>
      <c r="D1987" t="str">
        <f>"Q"&amp;ROUNDUP(MONTH('Supermart Grocery Sales - Retai'!F1987)/3,0)</f>
        <v>Q2</v>
      </c>
      <c r="E1987">
        <f>tbl_DataModel[[#This Row],[Profit]]/tbl_DataModel[[#This Row],[Sales]]</f>
        <v>0.19</v>
      </c>
      <c r="F1987">
        <v>1743</v>
      </c>
      <c r="G1987">
        <v>331.17</v>
      </c>
      <c r="H1987" t="s">
        <v>58</v>
      </c>
      <c r="I1987" t="s">
        <v>59</v>
      </c>
      <c r="J1987" t="s">
        <v>29</v>
      </c>
      <c r="K1987" t="s">
        <v>204</v>
      </c>
    </row>
    <row r="1988" spans="1:11" x14ac:dyDescent="0.3">
      <c r="A1988">
        <f>YEAR('Supermart Grocery Sales - Retai'!F:F)</f>
        <v>2016</v>
      </c>
      <c r="B1988">
        <f>MONTH('Supermart Grocery Sales - Retai'!F:F)</f>
        <v>12</v>
      </c>
      <c r="C1988" t="str" cm="1">
        <f t="array" ref="C1988">CHOOSE(_xlfn.ANCHORARRAY(B1988), "Jan", "Feb", "Mar", "Apr", "May", "Jun", "Jul", "Aug", "Sep", "Oct", "Nov", "Dec")</f>
        <v>Dec</v>
      </c>
      <c r="D1988" t="str">
        <f>"Q"&amp;ROUNDUP(MONTH('Supermart Grocery Sales - Retai'!F1988)/3,0)</f>
        <v>Q4</v>
      </c>
      <c r="E1988">
        <f>tbl_DataModel[[#This Row],[Profit]]/tbl_DataModel[[#This Row],[Sales]]</f>
        <v>0.24</v>
      </c>
      <c r="F1988">
        <v>1030</v>
      </c>
      <c r="G1988">
        <v>247.2</v>
      </c>
      <c r="H1988" t="s">
        <v>58</v>
      </c>
      <c r="I1988" t="s">
        <v>112</v>
      </c>
      <c r="J1988" t="s">
        <v>29</v>
      </c>
      <c r="K1988" t="s">
        <v>40</v>
      </c>
    </row>
    <row r="1989" spans="1:11" x14ac:dyDescent="0.3">
      <c r="A1989">
        <f>YEAR('Supermart Grocery Sales - Retai'!F:F)</f>
        <v>2017</v>
      </c>
      <c r="B1989">
        <f>MONTH('Supermart Grocery Sales - Retai'!F:F)</f>
        <v>12</v>
      </c>
      <c r="C1989" t="str" cm="1">
        <f t="array" ref="C1989">CHOOSE(_xlfn.ANCHORARRAY(B1989), "Jan", "Feb", "Mar", "Apr", "May", "Jun", "Jul", "Aug", "Sep", "Oct", "Nov", "Dec")</f>
        <v>Dec</v>
      </c>
      <c r="D1989" t="str">
        <f>"Q"&amp;ROUNDUP(MONTH('Supermart Grocery Sales - Retai'!F1989)/3,0)</f>
        <v>Q4</v>
      </c>
      <c r="E1989">
        <f>tbl_DataModel[[#This Row],[Profit]]/tbl_DataModel[[#This Row],[Sales]]</f>
        <v>0.16</v>
      </c>
      <c r="F1989">
        <v>1875</v>
      </c>
      <c r="G1989">
        <v>300</v>
      </c>
      <c r="H1989" t="s">
        <v>58</v>
      </c>
      <c r="I1989" t="s">
        <v>68</v>
      </c>
      <c r="J1989" t="s">
        <v>29</v>
      </c>
      <c r="K1989" t="s">
        <v>67</v>
      </c>
    </row>
    <row r="1990" spans="1:11" x14ac:dyDescent="0.3">
      <c r="A1990">
        <f>YEAR('Supermart Grocery Sales - Retai'!F:F)</f>
        <v>2017</v>
      </c>
      <c r="B1990">
        <f>MONTH('Supermart Grocery Sales - Retai'!F:F)</f>
        <v>4</v>
      </c>
      <c r="C1990" t="str" cm="1">
        <f t="array" ref="C1990">CHOOSE(_xlfn.ANCHORARRAY(B1990), "Jan", "Feb", "Mar", "Apr", "May", "Jun", "Jul", "Aug", "Sep", "Oct", "Nov", "Dec")</f>
        <v>Apr</v>
      </c>
      <c r="D1990" t="str">
        <f>"Q"&amp;ROUNDUP(MONTH('Supermart Grocery Sales - Retai'!F1990)/3,0)</f>
        <v>Q2</v>
      </c>
      <c r="E1990">
        <f>tbl_DataModel[[#This Row],[Profit]]/tbl_DataModel[[#This Row],[Sales]]</f>
        <v>0.23</v>
      </c>
      <c r="F1990">
        <v>2233</v>
      </c>
      <c r="G1990">
        <v>513.59</v>
      </c>
      <c r="H1990" t="s">
        <v>32</v>
      </c>
      <c r="I1990" t="s">
        <v>97</v>
      </c>
      <c r="J1990" t="s">
        <v>29</v>
      </c>
      <c r="K1990" t="s">
        <v>62</v>
      </c>
    </row>
    <row r="1991" spans="1:11" x14ac:dyDescent="0.3">
      <c r="A1991">
        <f>YEAR('Supermart Grocery Sales - Retai'!F:F)</f>
        <v>2018</v>
      </c>
      <c r="B1991">
        <f>MONTH('Supermart Grocery Sales - Retai'!F:F)</f>
        <v>8</v>
      </c>
      <c r="C1991" t="str" cm="1">
        <f t="array" ref="C1991">CHOOSE(_xlfn.ANCHORARRAY(B1991), "Jan", "Feb", "Mar", "Apr", "May", "Jun", "Jul", "Aug", "Sep", "Oct", "Nov", "Dec")</f>
        <v>Aug</v>
      </c>
      <c r="D1991" t="str">
        <f>"Q"&amp;ROUNDUP(MONTH('Supermart Grocery Sales - Retai'!F1991)/3,0)</f>
        <v>Q3</v>
      </c>
      <c r="E1991">
        <f>tbl_DataModel[[#This Row],[Profit]]/tbl_DataModel[[#This Row],[Sales]]</f>
        <v>9.0000000000000011E-2</v>
      </c>
      <c r="F1991">
        <v>1206</v>
      </c>
      <c r="G1991">
        <v>108.54</v>
      </c>
      <c r="H1991" t="s">
        <v>13</v>
      </c>
      <c r="I1991" t="s">
        <v>14</v>
      </c>
      <c r="J1991" t="s">
        <v>29</v>
      </c>
      <c r="K1991" t="s">
        <v>45</v>
      </c>
    </row>
    <row r="1992" spans="1:11" x14ac:dyDescent="0.3">
      <c r="A1992">
        <f>YEAR('Supermart Grocery Sales - Retai'!F:F)</f>
        <v>2016</v>
      </c>
      <c r="B1992">
        <f>MONTH('Supermart Grocery Sales - Retai'!F:F)</f>
        <v>12</v>
      </c>
      <c r="C1992" t="str" cm="1">
        <f t="array" ref="C1992">CHOOSE(_xlfn.ANCHORARRAY(B1992), "Jan", "Feb", "Mar", "Apr", "May", "Jun", "Jul", "Aug", "Sep", "Oct", "Nov", "Dec")</f>
        <v>Dec</v>
      </c>
      <c r="D1992" t="str">
        <f>"Q"&amp;ROUNDUP(MONTH('Supermart Grocery Sales - Retai'!F1992)/3,0)</f>
        <v>Q4</v>
      </c>
      <c r="E1992">
        <f>tbl_DataModel[[#This Row],[Profit]]/tbl_DataModel[[#This Row],[Sales]]</f>
        <v>0.35000000000000003</v>
      </c>
      <c r="F1992">
        <v>1517</v>
      </c>
      <c r="G1992">
        <v>530.95000000000005</v>
      </c>
      <c r="H1992" t="s">
        <v>32</v>
      </c>
      <c r="I1992" t="s">
        <v>33</v>
      </c>
      <c r="J1992" t="s">
        <v>29</v>
      </c>
      <c r="K1992" t="s">
        <v>204</v>
      </c>
    </row>
    <row r="1993" spans="1:11" x14ac:dyDescent="0.3">
      <c r="A1993">
        <f>YEAR('Supermart Grocery Sales - Retai'!F:F)</f>
        <v>2017</v>
      </c>
      <c r="B1993">
        <f>MONTH('Supermart Grocery Sales - Retai'!F:F)</f>
        <v>9</v>
      </c>
      <c r="C1993" t="str" cm="1">
        <f t="array" ref="C1993">CHOOSE(_xlfn.ANCHORARRAY(B1993), "Jan", "Feb", "Mar", "Apr", "May", "Jun", "Jul", "Aug", "Sep", "Oct", "Nov", "Dec")</f>
        <v>Sep</v>
      </c>
      <c r="D1993" t="str">
        <f>"Q"&amp;ROUNDUP(MONTH('Supermart Grocery Sales - Retai'!F1993)/3,0)</f>
        <v>Q3</v>
      </c>
      <c r="E1993">
        <f>tbl_DataModel[[#This Row],[Profit]]/tbl_DataModel[[#This Row],[Sales]]</f>
        <v>0.39999999999999997</v>
      </c>
      <c r="F1993">
        <v>2266</v>
      </c>
      <c r="G1993">
        <v>906.4</v>
      </c>
      <c r="H1993" t="s">
        <v>63</v>
      </c>
      <c r="I1993" t="s">
        <v>157</v>
      </c>
      <c r="J1993" t="s">
        <v>29</v>
      </c>
      <c r="K1993" t="s">
        <v>125</v>
      </c>
    </row>
    <row r="1994" spans="1:11" x14ac:dyDescent="0.3">
      <c r="A1994">
        <f>YEAR('Supermart Grocery Sales - Retai'!F:F)</f>
        <v>2016</v>
      </c>
      <c r="B1994">
        <f>MONTH('Supermart Grocery Sales - Retai'!F:F)</f>
        <v>8</v>
      </c>
      <c r="C1994" t="str" cm="1">
        <f t="array" ref="C1994">CHOOSE(_xlfn.ANCHORARRAY(B1994), "Jan", "Feb", "Mar", "Apr", "May", "Jun", "Jul", "Aug", "Sep", "Oct", "Nov", "Dec")</f>
        <v>Aug</v>
      </c>
      <c r="D1994" t="str">
        <f>"Q"&amp;ROUNDUP(MONTH('Supermart Grocery Sales - Retai'!F1994)/3,0)</f>
        <v>Q3</v>
      </c>
      <c r="E1994">
        <f>tbl_DataModel[[#This Row],[Profit]]/tbl_DataModel[[#This Row],[Sales]]</f>
        <v>0.25</v>
      </c>
      <c r="F1994">
        <v>981</v>
      </c>
      <c r="G1994">
        <v>245.25</v>
      </c>
      <c r="H1994" t="s">
        <v>32</v>
      </c>
      <c r="I1994" t="s">
        <v>46</v>
      </c>
      <c r="J1994" t="s">
        <v>29</v>
      </c>
      <c r="K1994" t="s">
        <v>40</v>
      </c>
    </row>
    <row r="1995" spans="1:11" x14ac:dyDescent="0.3">
      <c r="A1995">
        <f>YEAR('Supermart Grocery Sales - Retai'!F:F)</f>
        <v>2018</v>
      </c>
      <c r="B1995">
        <f>MONTH('Supermart Grocery Sales - Retai'!F:F)</f>
        <v>7</v>
      </c>
      <c r="C1995" t="str" cm="1">
        <f t="array" ref="C1995">CHOOSE(_xlfn.ANCHORARRAY(B1995), "Jan", "Feb", "Mar", "Apr", "May", "Jun", "Jul", "Aug", "Sep", "Oct", "Nov", "Dec")</f>
        <v>Jul</v>
      </c>
      <c r="D1995" t="str">
        <f>"Q"&amp;ROUNDUP(MONTH('Supermart Grocery Sales - Retai'!F1995)/3,0)</f>
        <v>Q3</v>
      </c>
      <c r="E1995">
        <f>tbl_DataModel[[#This Row],[Profit]]/tbl_DataModel[[#This Row],[Sales]]</f>
        <v>0.16</v>
      </c>
      <c r="F1995">
        <v>1796</v>
      </c>
      <c r="G1995">
        <v>287.36</v>
      </c>
      <c r="H1995" t="s">
        <v>13</v>
      </c>
      <c r="I1995" t="s">
        <v>14</v>
      </c>
      <c r="J1995" t="s">
        <v>29</v>
      </c>
      <c r="K1995" t="s">
        <v>74</v>
      </c>
    </row>
    <row r="1996" spans="1:11" x14ac:dyDescent="0.3">
      <c r="A1996">
        <f>YEAR('Supermart Grocery Sales - Retai'!F:F)</f>
        <v>2016</v>
      </c>
      <c r="B1996">
        <f>MONTH('Supermart Grocery Sales - Retai'!F:F)</f>
        <v>12</v>
      </c>
      <c r="C1996" t="str" cm="1">
        <f t="array" ref="C1996">CHOOSE(_xlfn.ANCHORARRAY(B1996), "Jan", "Feb", "Mar", "Apr", "May", "Jun", "Jul", "Aug", "Sep", "Oct", "Nov", "Dec")</f>
        <v>Dec</v>
      </c>
      <c r="D1996" t="str">
        <f>"Q"&amp;ROUNDUP(MONTH('Supermart Grocery Sales - Retai'!F1996)/3,0)</f>
        <v>Q4</v>
      </c>
      <c r="E1996">
        <f>tbl_DataModel[[#This Row],[Profit]]/tbl_DataModel[[#This Row],[Sales]]</f>
        <v>0.06</v>
      </c>
      <c r="F1996">
        <v>1867</v>
      </c>
      <c r="G1996">
        <v>112.02</v>
      </c>
      <c r="H1996" t="s">
        <v>13</v>
      </c>
      <c r="I1996" t="s">
        <v>79</v>
      </c>
      <c r="J1996" t="s">
        <v>29</v>
      </c>
      <c r="K1996" t="s">
        <v>169</v>
      </c>
    </row>
    <row r="1997" spans="1:11" x14ac:dyDescent="0.3">
      <c r="A1997">
        <f>YEAR('Supermart Grocery Sales - Retai'!F:F)</f>
        <v>2016</v>
      </c>
      <c r="B1997">
        <f>MONTH('Supermart Grocery Sales - Retai'!F:F)</f>
        <v>10</v>
      </c>
      <c r="C1997" t="str" cm="1">
        <f t="array" ref="C1997">CHOOSE(_xlfn.ANCHORARRAY(B1997), "Jan", "Feb", "Mar", "Apr", "May", "Jun", "Jul", "Aug", "Sep", "Oct", "Nov", "Dec")</f>
        <v>Oct</v>
      </c>
      <c r="D1997" t="str">
        <f>"Q"&amp;ROUNDUP(MONTH('Supermart Grocery Sales - Retai'!F1997)/3,0)</f>
        <v>Q4</v>
      </c>
      <c r="E1997">
        <f>tbl_DataModel[[#This Row],[Profit]]/tbl_DataModel[[#This Row],[Sales]]</f>
        <v>0.3</v>
      </c>
      <c r="F1997">
        <v>1773</v>
      </c>
      <c r="G1997">
        <v>531.9</v>
      </c>
      <c r="H1997" t="s">
        <v>20</v>
      </c>
      <c r="I1997" t="s">
        <v>21</v>
      </c>
      <c r="J1997" t="s">
        <v>29</v>
      </c>
      <c r="K1997" t="s">
        <v>45</v>
      </c>
    </row>
    <row r="1998" spans="1:11" x14ac:dyDescent="0.3">
      <c r="A1998">
        <f>YEAR('Supermart Grocery Sales - Retai'!F:F)</f>
        <v>2018</v>
      </c>
      <c r="B1998">
        <f>MONTH('Supermart Grocery Sales - Retai'!F:F)</f>
        <v>9</v>
      </c>
      <c r="C1998" t="str" cm="1">
        <f t="array" ref="C1998">CHOOSE(_xlfn.ANCHORARRAY(B1998), "Jan", "Feb", "Mar", "Apr", "May", "Jun", "Jul", "Aug", "Sep", "Oct", "Nov", "Dec")</f>
        <v>Sep</v>
      </c>
      <c r="D1998" t="str">
        <f>"Q"&amp;ROUNDUP(MONTH('Supermart Grocery Sales - Retai'!F1998)/3,0)</f>
        <v>Q3</v>
      </c>
      <c r="E1998">
        <f>tbl_DataModel[[#This Row],[Profit]]/tbl_DataModel[[#This Row],[Sales]]</f>
        <v>0.06</v>
      </c>
      <c r="F1998">
        <v>596</v>
      </c>
      <c r="G1998">
        <v>35.76</v>
      </c>
      <c r="H1998" t="s">
        <v>49</v>
      </c>
      <c r="I1998" t="s">
        <v>54</v>
      </c>
      <c r="J1998" t="s">
        <v>29</v>
      </c>
      <c r="K1998" t="s">
        <v>122</v>
      </c>
    </row>
    <row r="1999" spans="1:11" x14ac:dyDescent="0.3">
      <c r="A1999">
        <f>YEAR('Supermart Grocery Sales - Retai'!F:F)</f>
        <v>2016</v>
      </c>
      <c r="B1999">
        <f>MONTH('Supermart Grocery Sales - Retai'!F:F)</f>
        <v>12</v>
      </c>
      <c r="C1999" t="str" cm="1">
        <f t="array" ref="C1999">CHOOSE(_xlfn.ANCHORARRAY(B1999), "Jan", "Feb", "Mar", "Apr", "May", "Jun", "Jul", "Aug", "Sep", "Oct", "Nov", "Dec")</f>
        <v>Dec</v>
      </c>
      <c r="D1999" t="str">
        <f>"Q"&amp;ROUNDUP(MONTH('Supermart Grocery Sales - Retai'!F1999)/3,0)</f>
        <v>Q4</v>
      </c>
      <c r="E1999">
        <f>tbl_DataModel[[#This Row],[Profit]]/tbl_DataModel[[#This Row],[Sales]]</f>
        <v>0.10999999999999999</v>
      </c>
      <c r="F1999">
        <v>835</v>
      </c>
      <c r="G1999">
        <v>91.85</v>
      </c>
      <c r="H1999" t="s">
        <v>49</v>
      </c>
      <c r="I1999" t="s">
        <v>54</v>
      </c>
      <c r="J1999" t="s">
        <v>29</v>
      </c>
      <c r="K1999" t="s">
        <v>191</v>
      </c>
    </row>
    <row r="2000" spans="1:11" x14ac:dyDescent="0.3">
      <c r="A2000">
        <f>YEAR('Supermart Grocery Sales - Retai'!F:F)</f>
        <v>2018</v>
      </c>
      <c r="B2000">
        <f>MONTH('Supermart Grocery Sales - Retai'!F:F)</f>
        <v>10</v>
      </c>
      <c r="C2000" t="str" cm="1">
        <f t="array" ref="C2000">CHOOSE(_xlfn.ANCHORARRAY(B2000), "Jan", "Feb", "Mar", "Apr", "May", "Jun", "Jul", "Aug", "Sep", "Oct", "Nov", "Dec")</f>
        <v>Oct</v>
      </c>
      <c r="D2000" t="str">
        <f>"Q"&amp;ROUNDUP(MONTH('Supermart Grocery Sales - Retai'!F2000)/3,0)</f>
        <v>Q4</v>
      </c>
      <c r="E2000">
        <f>tbl_DataModel[[#This Row],[Profit]]/tbl_DataModel[[#This Row],[Sales]]</f>
        <v>0.44999999999999996</v>
      </c>
      <c r="F2000">
        <v>2399</v>
      </c>
      <c r="G2000">
        <v>1079.55</v>
      </c>
      <c r="H2000" t="s">
        <v>49</v>
      </c>
      <c r="I2000" t="s">
        <v>205</v>
      </c>
      <c r="J2000" t="s">
        <v>29</v>
      </c>
      <c r="K2000" t="s">
        <v>108</v>
      </c>
    </row>
    <row r="2001" spans="1:11" x14ac:dyDescent="0.3">
      <c r="A2001">
        <f>YEAR('Supermart Grocery Sales - Retai'!F:F)</f>
        <v>2016</v>
      </c>
      <c r="B2001">
        <f>MONTH('Supermart Grocery Sales - Retai'!F:F)</f>
        <v>12</v>
      </c>
      <c r="C2001" t="str" cm="1">
        <f t="array" ref="C2001">CHOOSE(_xlfn.ANCHORARRAY(B2001), "Jan", "Feb", "Mar", "Apr", "May", "Jun", "Jul", "Aug", "Sep", "Oct", "Nov", "Dec")</f>
        <v>Dec</v>
      </c>
      <c r="D2001" t="str">
        <f>"Q"&amp;ROUNDUP(MONTH('Supermart Grocery Sales - Retai'!F2001)/3,0)</f>
        <v>Q4</v>
      </c>
      <c r="E2001">
        <f>tbl_DataModel[[#This Row],[Profit]]/tbl_DataModel[[#This Row],[Sales]]</f>
        <v>0.22</v>
      </c>
      <c r="F2001">
        <v>2314</v>
      </c>
      <c r="G2001">
        <v>509.08</v>
      </c>
      <c r="H2001" t="s">
        <v>20</v>
      </c>
      <c r="I2001" t="s">
        <v>21</v>
      </c>
      <c r="J2001" t="s">
        <v>29</v>
      </c>
      <c r="K2001" t="s">
        <v>111</v>
      </c>
    </row>
    <row r="2002" spans="1:11" x14ac:dyDescent="0.3">
      <c r="A2002">
        <f>YEAR('Supermart Grocery Sales - Retai'!F:F)</f>
        <v>2018</v>
      </c>
      <c r="B2002">
        <f>MONTH('Supermart Grocery Sales - Retai'!F:F)</f>
        <v>12</v>
      </c>
      <c r="C2002" t="str" cm="1">
        <f t="array" ref="C2002">CHOOSE(_xlfn.ANCHORARRAY(B2002), "Jan", "Feb", "Mar", "Apr", "May", "Jun", "Jul", "Aug", "Sep", "Oct", "Nov", "Dec")</f>
        <v>Dec</v>
      </c>
      <c r="D2002" t="str">
        <f>"Q"&amp;ROUNDUP(MONTH('Supermart Grocery Sales - Retai'!F2002)/3,0)</f>
        <v>Q4</v>
      </c>
      <c r="E2002">
        <f>tbl_DataModel[[#This Row],[Profit]]/tbl_DataModel[[#This Row],[Sales]]</f>
        <v>0.33</v>
      </c>
      <c r="F2002">
        <v>1158</v>
      </c>
      <c r="G2002">
        <v>382.14</v>
      </c>
      <c r="H2002" t="s">
        <v>49</v>
      </c>
      <c r="I2002" t="s">
        <v>205</v>
      </c>
      <c r="J2002" t="s">
        <v>29</v>
      </c>
      <c r="K2002" t="s">
        <v>193</v>
      </c>
    </row>
    <row r="2003" spans="1:11" x14ac:dyDescent="0.3">
      <c r="A2003">
        <f>YEAR('Supermart Grocery Sales - Retai'!F:F)</f>
        <v>2016</v>
      </c>
      <c r="B2003">
        <f>MONTH('Supermart Grocery Sales - Retai'!F:F)</f>
        <v>2</v>
      </c>
      <c r="C2003" t="str" cm="1">
        <f t="array" ref="C2003">CHOOSE(_xlfn.ANCHORARRAY(B2003), "Jan", "Feb", "Mar", "Apr", "May", "Jun", "Jul", "Aug", "Sep", "Oct", "Nov", "Dec")</f>
        <v>Feb</v>
      </c>
      <c r="D2003" t="str">
        <f>"Q"&amp;ROUNDUP(MONTH('Supermart Grocery Sales - Retai'!F2003)/3,0)</f>
        <v>Q1</v>
      </c>
      <c r="E2003">
        <f>tbl_DataModel[[#This Row],[Profit]]/tbl_DataModel[[#This Row],[Sales]]</f>
        <v>0.42000000000000004</v>
      </c>
      <c r="F2003">
        <v>948</v>
      </c>
      <c r="G2003">
        <v>398.16</v>
      </c>
      <c r="H2003" t="s">
        <v>63</v>
      </c>
      <c r="I2003" t="s">
        <v>157</v>
      </c>
      <c r="J2003" t="s">
        <v>76</v>
      </c>
      <c r="K2003" t="s">
        <v>74</v>
      </c>
    </row>
    <row r="2004" spans="1:11" x14ac:dyDescent="0.3">
      <c r="A2004">
        <f>YEAR('Supermart Grocery Sales - Retai'!F:F)</f>
        <v>2015</v>
      </c>
      <c r="B2004">
        <f>MONTH('Supermart Grocery Sales - Retai'!F:F)</f>
        <v>12</v>
      </c>
      <c r="C2004" t="str" cm="1">
        <f t="array" ref="C2004">CHOOSE(_xlfn.ANCHORARRAY(B2004), "Jan", "Feb", "Mar", "Apr", "May", "Jun", "Jul", "Aug", "Sep", "Oct", "Nov", "Dec")</f>
        <v>Dec</v>
      </c>
      <c r="D2004" t="str">
        <f>"Q"&amp;ROUNDUP(MONTH('Supermart Grocery Sales - Retai'!F2004)/3,0)</f>
        <v>Q4</v>
      </c>
      <c r="E2004">
        <f>tbl_DataModel[[#This Row],[Profit]]/tbl_DataModel[[#This Row],[Sales]]</f>
        <v>0.4</v>
      </c>
      <c r="F2004">
        <v>852</v>
      </c>
      <c r="G2004">
        <v>340.8</v>
      </c>
      <c r="H2004" t="s">
        <v>58</v>
      </c>
      <c r="I2004" t="s">
        <v>112</v>
      </c>
      <c r="J2004" t="s">
        <v>76</v>
      </c>
      <c r="K2004" t="s">
        <v>19</v>
      </c>
    </row>
    <row r="2005" spans="1:11" x14ac:dyDescent="0.3">
      <c r="A2005">
        <f>YEAR('Supermart Grocery Sales - Retai'!F:F)</f>
        <v>2016</v>
      </c>
      <c r="B2005">
        <f>MONTH('Supermart Grocery Sales - Retai'!F:F)</f>
        <v>2</v>
      </c>
      <c r="C2005" t="str" cm="1">
        <f t="array" ref="C2005">CHOOSE(_xlfn.ANCHORARRAY(B2005), "Jan", "Feb", "Mar", "Apr", "May", "Jun", "Jul", "Aug", "Sep", "Oct", "Nov", "Dec")</f>
        <v>Feb</v>
      </c>
      <c r="D2005" t="str">
        <f>"Q"&amp;ROUNDUP(MONTH('Supermart Grocery Sales - Retai'!F2005)/3,0)</f>
        <v>Q1</v>
      </c>
      <c r="E2005">
        <f>tbl_DataModel[[#This Row],[Profit]]/tbl_DataModel[[#This Row],[Sales]]</f>
        <v>0.15</v>
      </c>
      <c r="F2005">
        <v>969</v>
      </c>
      <c r="G2005">
        <v>145.35</v>
      </c>
      <c r="H2005" t="s">
        <v>26</v>
      </c>
      <c r="I2005" t="s">
        <v>37</v>
      </c>
      <c r="J2005" t="s">
        <v>76</v>
      </c>
      <c r="K2005" t="s">
        <v>197</v>
      </c>
    </row>
    <row r="2006" spans="1:11" x14ac:dyDescent="0.3">
      <c r="A2006">
        <f>YEAR('Supermart Grocery Sales - Retai'!F:F)</f>
        <v>2016</v>
      </c>
      <c r="B2006">
        <f>MONTH('Supermart Grocery Sales - Retai'!F:F)</f>
        <v>12</v>
      </c>
      <c r="C2006" t="str" cm="1">
        <f t="array" ref="C2006">CHOOSE(_xlfn.ANCHORARRAY(B2006), "Jan", "Feb", "Mar", "Apr", "May", "Jun", "Jul", "Aug", "Sep", "Oct", "Nov", "Dec")</f>
        <v>Dec</v>
      </c>
      <c r="D2006" t="str">
        <f>"Q"&amp;ROUNDUP(MONTH('Supermart Grocery Sales - Retai'!F2006)/3,0)</f>
        <v>Q4</v>
      </c>
      <c r="E2006">
        <f>tbl_DataModel[[#This Row],[Profit]]/tbl_DataModel[[#This Row],[Sales]]</f>
        <v>0.28000000000000003</v>
      </c>
      <c r="F2006">
        <v>781</v>
      </c>
      <c r="G2006">
        <v>218.68</v>
      </c>
      <c r="H2006" t="s">
        <v>13</v>
      </c>
      <c r="I2006" t="s">
        <v>79</v>
      </c>
      <c r="J2006" t="s">
        <v>76</v>
      </c>
      <c r="K2006" t="s">
        <v>137</v>
      </c>
    </row>
    <row r="2007" spans="1:11" x14ac:dyDescent="0.3">
      <c r="A2007">
        <f>YEAR('Supermart Grocery Sales - Retai'!F:F)</f>
        <v>2018</v>
      </c>
      <c r="B2007">
        <f>MONTH('Supermart Grocery Sales - Retai'!F:F)</f>
        <v>10</v>
      </c>
      <c r="C2007" t="str" cm="1">
        <f t="array" ref="C2007">CHOOSE(_xlfn.ANCHORARRAY(B2007), "Jan", "Feb", "Mar", "Apr", "May", "Jun", "Jul", "Aug", "Sep", "Oct", "Nov", "Dec")</f>
        <v>Oct</v>
      </c>
      <c r="D2007" t="str">
        <f>"Q"&amp;ROUNDUP(MONTH('Supermart Grocery Sales - Retai'!F2007)/3,0)</f>
        <v>Q4</v>
      </c>
      <c r="E2007">
        <f>tbl_DataModel[[#This Row],[Profit]]/tbl_DataModel[[#This Row],[Sales]]</f>
        <v>0.13999999999999999</v>
      </c>
      <c r="F2007">
        <v>1676</v>
      </c>
      <c r="G2007">
        <v>234.64</v>
      </c>
      <c r="H2007" t="s">
        <v>20</v>
      </c>
      <c r="I2007" t="s">
        <v>91</v>
      </c>
      <c r="J2007" t="s">
        <v>76</v>
      </c>
      <c r="K2007" t="s">
        <v>111</v>
      </c>
    </row>
    <row r="2008" spans="1:11" x14ac:dyDescent="0.3">
      <c r="A2008">
        <f>YEAR('Supermart Grocery Sales - Retai'!F:F)</f>
        <v>2018</v>
      </c>
      <c r="B2008">
        <f>MONTH('Supermart Grocery Sales - Retai'!F:F)</f>
        <v>3</v>
      </c>
      <c r="C2008" t="str" cm="1">
        <f t="array" ref="C2008">CHOOSE(_xlfn.ANCHORARRAY(B2008), "Jan", "Feb", "Mar", "Apr", "May", "Jun", "Jul", "Aug", "Sep", "Oct", "Nov", "Dec")</f>
        <v>Mar</v>
      </c>
      <c r="D2008" t="str">
        <f>"Q"&amp;ROUNDUP(MONTH('Supermart Grocery Sales - Retai'!F2008)/3,0)</f>
        <v>Q1</v>
      </c>
      <c r="E2008">
        <f>tbl_DataModel[[#This Row],[Profit]]/tbl_DataModel[[#This Row],[Sales]]</f>
        <v>0.17</v>
      </c>
      <c r="F2008">
        <v>1054</v>
      </c>
      <c r="G2008">
        <v>179.18</v>
      </c>
      <c r="H2008" t="s">
        <v>32</v>
      </c>
      <c r="I2008" t="s">
        <v>33</v>
      </c>
      <c r="J2008" t="s">
        <v>76</v>
      </c>
      <c r="K2008" t="s">
        <v>36</v>
      </c>
    </row>
    <row r="2009" spans="1:11" x14ac:dyDescent="0.3">
      <c r="A2009">
        <f>YEAR('Supermart Grocery Sales - Retai'!F:F)</f>
        <v>2016</v>
      </c>
      <c r="B2009">
        <f>MONTH('Supermart Grocery Sales - Retai'!F:F)</f>
        <v>2</v>
      </c>
      <c r="C2009" t="str" cm="1">
        <f t="array" ref="C2009">CHOOSE(_xlfn.ANCHORARRAY(B2009), "Jan", "Feb", "Mar", "Apr", "May", "Jun", "Jul", "Aug", "Sep", "Oct", "Nov", "Dec")</f>
        <v>Feb</v>
      </c>
      <c r="D2009" t="str">
        <f>"Q"&amp;ROUNDUP(MONTH('Supermart Grocery Sales - Retai'!F2009)/3,0)</f>
        <v>Q1</v>
      </c>
      <c r="E2009">
        <f>tbl_DataModel[[#This Row],[Profit]]/tbl_DataModel[[#This Row],[Sales]]</f>
        <v>0.28000000000000003</v>
      </c>
      <c r="F2009">
        <v>626</v>
      </c>
      <c r="G2009">
        <v>175.28</v>
      </c>
      <c r="H2009" t="s">
        <v>49</v>
      </c>
      <c r="I2009" t="s">
        <v>54</v>
      </c>
      <c r="J2009" t="s">
        <v>76</v>
      </c>
      <c r="K2009" t="s">
        <v>135</v>
      </c>
    </row>
    <row r="2010" spans="1:11" x14ac:dyDescent="0.3">
      <c r="A2010">
        <f>YEAR('Supermart Grocery Sales - Retai'!F:F)</f>
        <v>2015</v>
      </c>
      <c r="B2010">
        <f>MONTH('Supermart Grocery Sales - Retai'!F:F)</f>
        <v>8</v>
      </c>
      <c r="C2010" t="str" cm="1">
        <f t="array" ref="C2010">CHOOSE(_xlfn.ANCHORARRAY(B2010), "Jan", "Feb", "Mar", "Apr", "May", "Jun", "Jul", "Aug", "Sep", "Oct", "Nov", "Dec")</f>
        <v>Aug</v>
      </c>
      <c r="D2010" t="str">
        <f>"Q"&amp;ROUNDUP(MONTH('Supermart Grocery Sales - Retai'!F2010)/3,0)</f>
        <v>Q3</v>
      </c>
      <c r="E2010">
        <f>tbl_DataModel[[#This Row],[Profit]]/tbl_DataModel[[#This Row],[Sales]]</f>
        <v>0.36</v>
      </c>
      <c r="F2010">
        <v>1119</v>
      </c>
      <c r="G2010">
        <v>402.84</v>
      </c>
      <c r="H2010" t="s">
        <v>20</v>
      </c>
      <c r="I2010" t="s">
        <v>91</v>
      </c>
      <c r="J2010" t="s">
        <v>76</v>
      </c>
      <c r="K2010" t="s">
        <v>125</v>
      </c>
    </row>
    <row r="2011" spans="1:11" x14ac:dyDescent="0.3">
      <c r="A2011">
        <f>YEAR('Supermart Grocery Sales - Retai'!F:F)</f>
        <v>2018</v>
      </c>
      <c r="B2011">
        <f>MONTH('Supermart Grocery Sales - Retai'!F:F)</f>
        <v>11</v>
      </c>
      <c r="C2011" t="str" cm="1">
        <f t="array" ref="C2011">CHOOSE(_xlfn.ANCHORARRAY(B2011), "Jan", "Feb", "Mar", "Apr", "May", "Jun", "Jul", "Aug", "Sep", "Oct", "Nov", "Dec")</f>
        <v>Nov</v>
      </c>
      <c r="D2011" t="str">
        <f>"Q"&amp;ROUNDUP(MONTH('Supermart Grocery Sales - Retai'!F2011)/3,0)</f>
        <v>Q4</v>
      </c>
      <c r="E2011">
        <f>tbl_DataModel[[#This Row],[Profit]]/tbl_DataModel[[#This Row],[Sales]]</f>
        <v>0.17</v>
      </c>
      <c r="F2011">
        <v>2301</v>
      </c>
      <c r="G2011">
        <v>391.17</v>
      </c>
      <c r="H2011" t="s">
        <v>20</v>
      </c>
      <c r="I2011" t="s">
        <v>91</v>
      </c>
      <c r="J2011" t="s">
        <v>76</v>
      </c>
      <c r="K2011" t="s">
        <v>191</v>
      </c>
    </row>
    <row r="2012" spans="1:11" x14ac:dyDescent="0.3">
      <c r="A2012">
        <f>YEAR('Supermart Grocery Sales - Retai'!F:F)</f>
        <v>2018</v>
      </c>
      <c r="B2012">
        <f>MONTH('Supermart Grocery Sales - Retai'!F:F)</f>
        <v>11</v>
      </c>
      <c r="C2012" t="str" cm="1">
        <f t="array" ref="C2012">CHOOSE(_xlfn.ANCHORARRAY(B2012), "Jan", "Feb", "Mar", "Apr", "May", "Jun", "Jul", "Aug", "Sep", "Oct", "Nov", "Dec")</f>
        <v>Nov</v>
      </c>
      <c r="D2012" t="str">
        <f>"Q"&amp;ROUNDUP(MONTH('Supermart Grocery Sales - Retai'!F2012)/3,0)</f>
        <v>Q4</v>
      </c>
      <c r="E2012">
        <f>tbl_DataModel[[#This Row],[Profit]]/tbl_DataModel[[#This Row],[Sales]]</f>
        <v>0.16999999999999998</v>
      </c>
      <c r="F2012">
        <v>2427</v>
      </c>
      <c r="G2012">
        <v>412.59</v>
      </c>
      <c r="H2012" t="s">
        <v>13</v>
      </c>
      <c r="I2012" t="s">
        <v>195</v>
      </c>
      <c r="J2012" t="s">
        <v>76</v>
      </c>
      <c r="K2012" t="s">
        <v>191</v>
      </c>
    </row>
    <row r="2013" spans="1:11" x14ac:dyDescent="0.3">
      <c r="A2013">
        <f>YEAR('Supermart Grocery Sales - Retai'!F:F)</f>
        <v>2015</v>
      </c>
      <c r="B2013">
        <f>MONTH('Supermart Grocery Sales - Retai'!F:F)</f>
        <v>12</v>
      </c>
      <c r="C2013" t="str" cm="1">
        <f t="array" ref="C2013">CHOOSE(_xlfn.ANCHORARRAY(B2013), "Jan", "Feb", "Mar", "Apr", "May", "Jun", "Jul", "Aug", "Sep", "Oct", "Nov", "Dec")</f>
        <v>Dec</v>
      </c>
      <c r="D2013" t="str">
        <f>"Q"&amp;ROUNDUP(MONTH('Supermart Grocery Sales - Retai'!F2013)/3,0)</f>
        <v>Q4</v>
      </c>
      <c r="E2013">
        <f>tbl_DataModel[[#This Row],[Profit]]/tbl_DataModel[[#This Row],[Sales]]</f>
        <v>0.24000000000000002</v>
      </c>
      <c r="F2013">
        <v>2053</v>
      </c>
      <c r="G2013">
        <v>492.72</v>
      </c>
      <c r="H2013" t="s">
        <v>32</v>
      </c>
      <c r="I2013" t="s">
        <v>46</v>
      </c>
      <c r="J2013" t="s">
        <v>76</v>
      </c>
      <c r="K2013" t="s">
        <v>116</v>
      </c>
    </row>
    <row r="2014" spans="1:11" x14ac:dyDescent="0.3">
      <c r="A2014">
        <f>YEAR('Supermart Grocery Sales - Retai'!F:F)</f>
        <v>2015</v>
      </c>
      <c r="B2014">
        <f>MONTH('Supermart Grocery Sales - Retai'!F:F)</f>
        <v>6</v>
      </c>
      <c r="C2014" t="str" cm="1">
        <f t="array" ref="C2014">CHOOSE(_xlfn.ANCHORARRAY(B2014), "Jan", "Feb", "Mar", "Apr", "May", "Jun", "Jul", "Aug", "Sep", "Oct", "Nov", "Dec")</f>
        <v>Jun</v>
      </c>
      <c r="D2014" t="str">
        <f>"Q"&amp;ROUNDUP(MONTH('Supermart Grocery Sales - Retai'!F2014)/3,0)</f>
        <v>Q2</v>
      </c>
      <c r="E2014">
        <f>tbl_DataModel[[#This Row],[Profit]]/tbl_DataModel[[#This Row],[Sales]]</f>
        <v>0.28999999999999998</v>
      </c>
      <c r="F2014">
        <v>1728</v>
      </c>
      <c r="G2014">
        <v>501.12</v>
      </c>
      <c r="H2014" t="s">
        <v>58</v>
      </c>
      <c r="I2014" t="s">
        <v>112</v>
      </c>
      <c r="J2014" t="s">
        <v>76</v>
      </c>
      <c r="K2014" t="s">
        <v>45</v>
      </c>
    </row>
    <row r="2015" spans="1:11" x14ac:dyDescent="0.3">
      <c r="A2015">
        <f>YEAR('Supermart Grocery Sales - Retai'!F:F)</f>
        <v>2015</v>
      </c>
      <c r="B2015">
        <f>MONTH('Supermart Grocery Sales - Retai'!F:F)</f>
        <v>6</v>
      </c>
      <c r="C2015" t="str" cm="1">
        <f t="array" ref="C2015">CHOOSE(_xlfn.ANCHORARRAY(B2015), "Jan", "Feb", "Mar", "Apr", "May", "Jun", "Jul", "Aug", "Sep", "Oct", "Nov", "Dec")</f>
        <v>Jun</v>
      </c>
      <c r="D2015" t="str">
        <f>"Q"&amp;ROUNDUP(MONTH('Supermart Grocery Sales - Retai'!F2015)/3,0)</f>
        <v>Q2</v>
      </c>
      <c r="E2015">
        <f>tbl_DataModel[[#This Row],[Profit]]/tbl_DataModel[[#This Row],[Sales]]</f>
        <v>0.06</v>
      </c>
      <c r="F2015">
        <v>1204</v>
      </c>
      <c r="G2015">
        <v>72.239999999999995</v>
      </c>
      <c r="H2015" t="s">
        <v>49</v>
      </c>
      <c r="I2015" t="s">
        <v>54</v>
      </c>
      <c r="J2015" t="s">
        <v>76</v>
      </c>
      <c r="K2015" t="s">
        <v>234</v>
      </c>
    </row>
    <row r="2016" spans="1:11" x14ac:dyDescent="0.3">
      <c r="A2016">
        <f>YEAR('Supermart Grocery Sales - Retai'!F:F)</f>
        <v>2015</v>
      </c>
      <c r="B2016">
        <f>MONTH('Supermart Grocery Sales - Retai'!F:F)</f>
        <v>12</v>
      </c>
      <c r="C2016" t="str" cm="1">
        <f t="array" ref="C2016">CHOOSE(_xlfn.ANCHORARRAY(B2016), "Jan", "Feb", "Mar", "Apr", "May", "Jun", "Jul", "Aug", "Sep", "Oct", "Nov", "Dec")</f>
        <v>Dec</v>
      </c>
      <c r="D2016" t="str">
        <f>"Q"&amp;ROUNDUP(MONTH('Supermart Grocery Sales - Retai'!F2016)/3,0)</f>
        <v>Q4</v>
      </c>
      <c r="E2016">
        <f>tbl_DataModel[[#This Row],[Profit]]/tbl_DataModel[[#This Row],[Sales]]</f>
        <v>0.18</v>
      </c>
      <c r="F2016">
        <v>1934</v>
      </c>
      <c r="G2016">
        <v>348.12</v>
      </c>
      <c r="H2016" t="s">
        <v>26</v>
      </c>
      <c r="I2016" t="s">
        <v>94</v>
      </c>
      <c r="J2016" t="s">
        <v>76</v>
      </c>
      <c r="K2016" t="s">
        <v>19</v>
      </c>
    </row>
    <row r="2017" spans="1:11" x14ac:dyDescent="0.3">
      <c r="A2017">
        <f>YEAR('Supermart Grocery Sales - Retai'!F:F)</f>
        <v>2016</v>
      </c>
      <c r="B2017">
        <f>MONTH('Supermart Grocery Sales - Retai'!F:F)</f>
        <v>8</v>
      </c>
      <c r="C2017" t="str" cm="1">
        <f t="array" ref="C2017">CHOOSE(_xlfn.ANCHORARRAY(B2017), "Jan", "Feb", "Mar", "Apr", "May", "Jun", "Jul", "Aug", "Sep", "Oct", "Nov", "Dec")</f>
        <v>Aug</v>
      </c>
      <c r="D2017" t="str">
        <f>"Q"&amp;ROUNDUP(MONTH('Supermart Grocery Sales - Retai'!F2017)/3,0)</f>
        <v>Q3</v>
      </c>
      <c r="E2017">
        <f>tbl_DataModel[[#This Row],[Profit]]/tbl_DataModel[[#This Row],[Sales]]</f>
        <v>0.45</v>
      </c>
      <c r="F2017">
        <v>1730</v>
      </c>
      <c r="G2017">
        <v>778.5</v>
      </c>
      <c r="H2017" t="s">
        <v>63</v>
      </c>
      <c r="I2017" t="s">
        <v>87</v>
      </c>
      <c r="J2017" t="s">
        <v>76</v>
      </c>
      <c r="K2017" t="s">
        <v>90</v>
      </c>
    </row>
    <row r="2018" spans="1:11" x14ac:dyDescent="0.3">
      <c r="A2018">
        <f>YEAR('Supermart Grocery Sales - Retai'!F:F)</f>
        <v>2016</v>
      </c>
      <c r="B2018">
        <f>MONTH('Supermart Grocery Sales - Retai'!F:F)</f>
        <v>12</v>
      </c>
      <c r="C2018" t="str" cm="1">
        <f t="array" ref="C2018">CHOOSE(_xlfn.ANCHORARRAY(B2018), "Jan", "Feb", "Mar", "Apr", "May", "Jun", "Jul", "Aug", "Sep", "Oct", "Nov", "Dec")</f>
        <v>Dec</v>
      </c>
      <c r="D2018" t="str">
        <f>"Q"&amp;ROUNDUP(MONTH('Supermart Grocery Sales - Retai'!F2018)/3,0)</f>
        <v>Q4</v>
      </c>
      <c r="E2018">
        <f>tbl_DataModel[[#This Row],[Profit]]/tbl_DataModel[[#This Row],[Sales]]</f>
        <v>0.37000000000000005</v>
      </c>
      <c r="F2018">
        <v>2011</v>
      </c>
      <c r="G2018">
        <v>744.07</v>
      </c>
      <c r="H2018" t="s">
        <v>13</v>
      </c>
      <c r="I2018" t="s">
        <v>14</v>
      </c>
      <c r="J2018" t="s">
        <v>76</v>
      </c>
      <c r="K2018" t="s">
        <v>234</v>
      </c>
    </row>
    <row r="2019" spans="1:11" x14ac:dyDescent="0.3">
      <c r="A2019">
        <f>YEAR('Supermart Grocery Sales - Retai'!F:F)</f>
        <v>2018</v>
      </c>
      <c r="B2019">
        <f>MONTH('Supermart Grocery Sales - Retai'!F:F)</f>
        <v>11</v>
      </c>
      <c r="C2019" t="str" cm="1">
        <f t="array" ref="C2019">CHOOSE(_xlfn.ANCHORARRAY(B2019), "Jan", "Feb", "Mar", "Apr", "May", "Jun", "Jul", "Aug", "Sep", "Oct", "Nov", "Dec")</f>
        <v>Nov</v>
      </c>
      <c r="D2019" t="str">
        <f>"Q"&amp;ROUNDUP(MONTH('Supermart Grocery Sales - Retai'!F2019)/3,0)</f>
        <v>Q4</v>
      </c>
      <c r="E2019">
        <f>tbl_DataModel[[#This Row],[Profit]]/tbl_DataModel[[#This Row],[Sales]]</f>
        <v>0.16</v>
      </c>
      <c r="F2019">
        <v>1340</v>
      </c>
      <c r="G2019">
        <v>214.4</v>
      </c>
      <c r="H2019" t="s">
        <v>20</v>
      </c>
      <c r="I2019" t="s">
        <v>21</v>
      </c>
      <c r="J2019" t="s">
        <v>76</v>
      </c>
      <c r="K2019" t="s">
        <v>74</v>
      </c>
    </row>
    <row r="2020" spans="1:11" x14ac:dyDescent="0.3">
      <c r="A2020">
        <f>YEAR('Supermart Grocery Sales - Retai'!F:F)</f>
        <v>2018</v>
      </c>
      <c r="B2020">
        <f>MONTH('Supermart Grocery Sales - Retai'!F:F)</f>
        <v>8</v>
      </c>
      <c r="C2020" t="str" cm="1">
        <f t="array" ref="C2020">CHOOSE(_xlfn.ANCHORARRAY(B2020), "Jan", "Feb", "Mar", "Apr", "May", "Jun", "Jul", "Aug", "Sep", "Oct", "Nov", "Dec")</f>
        <v>Aug</v>
      </c>
      <c r="D2020" t="str">
        <f>"Q"&amp;ROUNDUP(MONTH('Supermart Grocery Sales - Retai'!F2020)/3,0)</f>
        <v>Q3</v>
      </c>
      <c r="E2020">
        <f>tbl_DataModel[[#This Row],[Profit]]/tbl_DataModel[[#This Row],[Sales]]</f>
        <v>0.18000000000000002</v>
      </c>
      <c r="F2020">
        <v>2062</v>
      </c>
      <c r="G2020">
        <v>371.16</v>
      </c>
      <c r="H2020" t="s">
        <v>49</v>
      </c>
      <c r="I2020" t="s">
        <v>50</v>
      </c>
      <c r="J2020" t="s">
        <v>76</v>
      </c>
      <c r="K2020" t="s">
        <v>42</v>
      </c>
    </row>
    <row r="2021" spans="1:11" x14ac:dyDescent="0.3">
      <c r="A2021">
        <f>YEAR('Supermart Grocery Sales - Retai'!F:F)</f>
        <v>2017</v>
      </c>
      <c r="B2021">
        <f>MONTH('Supermart Grocery Sales - Retai'!F:F)</f>
        <v>3</v>
      </c>
      <c r="C2021" t="str" cm="1">
        <f t="array" ref="C2021">CHOOSE(_xlfn.ANCHORARRAY(B2021), "Jan", "Feb", "Mar", "Apr", "May", "Jun", "Jul", "Aug", "Sep", "Oct", "Nov", "Dec")</f>
        <v>Mar</v>
      </c>
      <c r="D2021" t="str">
        <f>"Q"&amp;ROUNDUP(MONTH('Supermart Grocery Sales - Retai'!F2021)/3,0)</f>
        <v>Q1</v>
      </c>
      <c r="E2021">
        <f>tbl_DataModel[[#This Row],[Profit]]/tbl_DataModel[[#This Row],[Sales]]</f>
        <v>0.39</v>
      </c>
      <c r="F2021">
        <v>762</v>
      </c>
      <c r="G2021">
        <v>297.18</v>
      </c>
      <c r="H2021" t="s">
        <v>58</v>
      </c>
      <c r="I2021" t="s">
        <v>59</v>
      </c>
      <c r="J2021" t="s">
        <v>76</v>
      </c>
      <c r="K2021" t="s">
        <v>108</v>
      </c>
    </row>
    <row r="2022" spans="1:11" x14ac:dyDescent="0.3">
      <c r="A2022">
        <f>YEAR('Supermart Grocery Sales - Retai'!F:F)</f>
        <v>2017</v>
      </c>
      <c r="B2022">
        <f>MONTH('Supermart Grocery Sales - Retai'!F:F)</f>
        <v>9</v>
      </c>
      <c r="C2022" t="str" cm="1">
        <f t="array" ref="C2022">CHOOSE(_xlfn.ANCHORARRAY(B2022), "Jan", "Feb", "Mar", "Apr", "May", "Jun", "Jul", "Aug", "Sep", "Oct", "Nov", "Dec")</f>
        <v>Sep</v>
      </c>
      <c r="D2022" t="str">
        <f>"Q"&amp;ROUNDUP(MONTH('Supermart Grocery Sales - Retai'!F2022)/3,0)</f>
        <v>Q3</v>
      </c>
      <c r="E2022">
        <f>tbl_DataModel[[#This Row],[Profit]]/tbl_DataModel[[#This Row],[Sales]]</f>
        <v>0.19999999999999998</v>
      </c>
      <c r="F2022">
        <v>978</v>
      </c>
      <c r="G2022">
        <v>195.6</v>
      </c>
      <c r="H2022" t="s">
        <v>49</v>
      </c>
      <c r="I2022" t="s">
        <v>50</v>
      </c>
      <c r="J2022" t="s">
        <v>76</v>
      </c>
      <c r="K2022" t="s">
        <v>120</v>
      </c>
    </row>
    <row r="2023" spans="1:11" x14ac:dyDescent="0.3">
      <c r="A2023">
        <f>YEAR('Supermart Grocery Sales - Retai'!F:F)</f>
        <v>2018</v>
      </c>
      <c r="B2023">
        <f>MONTH('Supermart Grocery Sales - Retai'!F:F)</f>
        <v>9</v>
      </c>
      <c r="C2023" t="str" cm="1">
        <f t="array" ref="C2023">CHOOSE(_xlfn.ANCHORARRAY(B2023), "Jan", "Feb", "Mar", "Apr", "May", "Jun", "Jul", "Aug", "Sep", "Oct", "Nov", "Dec")</f>
        <v>Sep</v>
      </c>
      <c r="D2023" t="str">
        <f>"Q"&amp;ROUNDUP(MONTH('Supermart Grocery Sales - Retai'!F2023)/3,0)</f>
        <v>Q3</v>
      </c>
      <c r="E2023">
        <f>tbl_DataModel[[#This Row],[Profit]]/tbl_DataModel[[#This Row],[Sales]]</f>
        <v>0.43</v>
      </c>
      <c r="F2023">
        <v>2068</v>
      </c>
      <c r="G2023">
        <v>889.24</v>
      </c>
      <c r="H2023" t="s">
        <v>26</v>
      </c>
      <c r="I2023" t="s">
        <v>37</v>
      </c>
      <c r="J2023" t="s">
        <v>76</v>
      </c>
      <c r="K2023" t="s">
        <v>111</v>
      </c>
    </row>
    <row r="2024" spans="1:11" x14ac:dyDescent="0.3">
      <c r="A2024">
        <f>YEAR('Supermart Grocery Sales - Retai'!F:F)</f>
        <v>2016</v>
      </c>
      <c r="B2024">
        <f>MONTH('Supermart Grocery Sales - Retai'!F:F)</f>
        <v>12</v>
      </c>
      <c r="C2024" t="str" cm="1">
        <f t="array" ref="C2024">CHOOSE(_xlfn.ANCHORARRAY(B2024), "Jan", "Feb", "Mar", "Apr", "May", "Jun", "Jul", "Aug", "Sep", "Oct", "Nov", "Dec")</f>
        <v>Dec</v>
      </c>
      <c r="D2024" t="str">
        <f>"Q"&amp;ROUNDUP(MONTH('Supermart Grocery Sales - Retai'!F2024)/3,0)</f>
        <v>Q4</v>
      </c>
      <c r="E2024">
        <f>tbl_DataModel[[#This Row],[Profit]]/tbl_DataModel[[#This Row],[Sales]]</f>
        <v>0.30000000000000004</v>
      </c>
      <c r="F2024">
        <v>566</v>
      </c>
      <c r="G2024">
        <v>169.8</v>
      </c>
      <c r="H2024" t="s">
        <v>58</v>
      </c>
      <c r="I2024" t="s">
        <v>68</v>
      </c>
      <c r="J2024" t="s">
        <v>76</v>
      </c>
      <c r="K2024" t="s">
        <v>146</v>
      </c>
    </row>
    <row r="2025" spans="1:11" x14ac:dyDescent="0.3">
      <c r="A2025">
        <f>YEAR('Supermart Grocery Sales - Retai'!F:F)</f>
        <v>2015</v>
      </c>
      <c r="B2025">
        <f>MONTH('Supermart Grocery Sales - Retai'!F:F)</f>
        <v>5</v>
      </c>
      <c r="C2025" t="str" cm="1">
        <f t="array" ref="C2025">CHOOSE(_xlfn.ANCHORARRAY(B2025), "Jan", "Feb", "Mar", "Apr", "May", "Jun", "Jul", "Aug", "Sep", "Oct", "Nov", "Dec")</f>
        <v>May</v>
      </c>
      <c r="D2025" t="str">
        <f>"Q"&amp;ROUNDUP(MONTH('Supermart Grocery Sales - Retai'!F2025)/3,0)</f>
        <v>Q2</v>
      </c>
      <c r="E2025">
        <f>tbl_DataModel[[#This Row],[Profit]]/tbl_DataModel[[#This Row],[Sales]]</f>
        <v>0.33</v>
      </c>
      <c r="F2025">
        <v>1347</v>
      </c>
      <c r="G2025">
        <v>444.51</v>
      </c>
      <c r="H2025" t="s">
        <v>13</v>
      </c>
      <c r="I2025" t="s">
        <v>14</v>
      </c>
      <c r="J2025" t="s">
        <v>76</v>
      </c>
      <c r="K2025" t="s">
        <v>25</v>
      </c>
    </row>
    <row r="2026" spans="1:11" x14ac:dyDescent="0.3">
      <c r="A2026">
        <f>YEAR('Supermart Grocery Sales - Retai'!F:F)</f>
        <v>2016</v>
      </c>
      <c r="B2026">
        <f>MONTH('Supermart Grocery Sales - Retai'!F:F)</f>
        <v>6</v>
      </c>
      <c r="C2026" t="str" cm="1">
        <f t="array" ref="C2026">CHOOSE(_xlfn.ANCHORARRAY(B2026), "Jan", "Feb", "Mar", "Apr", "May", "Jun", "Jul", "Aug", "Sep", "Oct", "Nov", "Dec")</f>
        <v>Jun</v>
      </c>
      <c r="D2026" t="str">
        <f>"Q"&amp;ROUNDUP(MONTH('Supermart Grocery Sales - Retai'!F2026)/3,0)</f>
        <v>Q2</v>
      </c>
      <c r="E2026">
        <f>tbl_DataModel[[#This Row],[Profit]]/tbl_DataModel[[#This Row],[Sales]]</f>
        <v>0.39</v>
      </c>
      <c r="F2026">
        <v>1972</v>
      </c>
      <c r="G2026">
        <v>769.08</v>
      </c>
      <c r="H2026" t="s">
        <v>20</v>
      </c>
      <c r="I2026" t="s">
        <v>91</v>
      </c>
      <c r="J2026" t="s">
        <v>76</v>
      </c>
      <c r="K2026" t="s">
        <v>116</v>
      </c>
    </row>
    <row r="2027" spans="1:11" x14ac:dyDescent="0.3">
      <c r="A2027">
        <f>YEAR('Supermart Grocery Sales - Retai'!F:F)</f>
        <v>2017</v>
      </c>
      <c r="B2027">
        <f>MONTH('Supermart Grocery Sales - Retai'!F:F)</f>
        <v>6</v>
      </c>
      <c r="C2027" t="str" cm="1">
        <f t="array" ref="C2027">CHOOSE(_xlfn.ANCHORARRAY(B2027), "Jan", "Feb", "Mar", "Apr", "May", "Jun", "Jul", "Aug", "Sep", "Oct", "Nov", "Dec")</f>
        <v>Jun</v>
      </c>
      <c r="D2027" t="str">
        <f>"Q"&amp;ROUNDUP(MONTH('Supermart Grocery Sales - Retai'!F2027)/3,0)</f>
        <v>Q2</v>
      </c>
      <c r="E2027">
        <f>tbl_DataModel[[#This Row],[Profit]]/tbl_DataModel[[#This Row],[Sales]]</f>
        <v>0.27</v>
      </c>
      <c r="F2027">
        <v>1074</v>
      </c>
      <c r="G2027">
        <v>289.98</v>
      </c>
      <c r="H2027" t="s">
        <v>32</v>
      </c>
      <c r="I2027" t="s">
        <v>33</v>
      </c>
      <c r="J2027" t="s">
        <v>76</v>
      </c>
      <c r="K2027" t="s">
        <v>122</v>
      </c>
    </row>
    <row r="2028" spans="1:11" x14ac:dyDescent="0.3">
      <c r="A2028">
        <f>YEAR('Supermart Grocery Sales - Retai'!F:F)</f>
        <v>2015</v>
      </c>
      <c r="B2028">
        <f>MONTH('Supermart Grocery Sales - Retai'!F:F)</f>
        <v>7</v>
      </c>
      <c r="C2028" t="str" cm="1">
        <f t="array" ref="C2028">CHOOSE(_xlfn.ANCHORARRAY(B2028), "Jan", "Feb", "Mar", "Apr", "May", "Jun", "Jul", "Aug", "Sep", "Oct", "Nov", "Dec")</f>
        <v>Jul</v>
      </c>
      <c r="D2028" t="str">
        <f>"Q"&amp;ROUNDUP(MONTH('Supermart Grocery Sales - Retai'!F2028)/3,0)</f>
        <v>Q3</v>
      </c>
      <c r="E2028">
        <f>tbl_DataModel[[#This Row],[Profit]]/tbl_DataModel[[#This Row],[Sales]]</f>
        <v>0.43</v>
      </c>
      <c r="F2028">
        <v>1818</v>
      </c>
      <c r="G2028">
        <v>781.74</v>
      </c>
      <c r="H2028" t="s">
        <v>13</v>
      </c>
      <c r="I2028" t="s">
        <v>79</v>
      </c>
      <c r="J2028" t="s">
        <v>76</v>
      </c>
      <c r="K2028" t="s">
        <v>81</v>
      </c>
    </row>
    <row r="2029" spans="1:11" x14ac:dyDescent="0.3">
      <c r="A2029">
        <f>YEAR('Supermart Grocery Sales - Retai'!F:F)</f>
        <v>2018</v>
      </c>
      <c r="B2029">
        <f>MONTH('Supermart Grocery Sales - Retai'!F:F)</f>
        <v>5</v>
      </c>
      <c r="C2029" t="str" cm="1">
        <f t="array" ref="C2029">CHOOSE(_xlfn.ANCHORARRAY(B2029), "Jan", "Feb", "Mar", "Apr", "May", "Jun", "Jul", "Aug", "Sep", "Oct", "Nov", "Dec")</f>
        <v>May</v>
      </c>
      <c r="D2029" t="str">
        <f>"Q"&amp;ROUNDUP(MONTH('Supermart Grocery Sales - Retai'!F2029)/3,0)</f>
        <v>Q2</v>
      </c>
      <c r="E2029">
        <f>tbl_DataModel[[#This Row],[Profit]]/tbl_DataModel[[#This Row],[Sales]]</f>
        <v>0.39</v>
      </c>
      <c r="F2029">
        <v>2230</v>
      </c>
      <c r="G2029">
        <v>869.7</v>
      </c>
      <c r="H2029" t="s">
        <v>32</v>
      </c>
      <c r="I2029" t="s">
        <v>97</v>
      </c>
      <c r="J2029" t="s">
        <v>76</v>
      </c>
      <c r="K2029" t="s">
        <v>184</v>
      </c>
    </row>
    <row r="2030" spans="1:11" x14ac:dyDescent="0.3">
      <c r="A2030">
        <f>YEAR('Supermart Grocery Sales - Retai'!F:F)</f>
        <v>2018</v>
      </c>
      <c r="B2030">
        <f>MONTH('Supermart Grocery Sales - Retai'!F:F)</f>
        <v>12</v>
      </c>
      <c r="C2030" t="str" cm="1">
        <f t="array" ref="C2030">CHOOSE(_xlfn.ANCHORARRAY(B2030), "Jan", "Feb", "Mar", "Apr", "May", "Jun", "Jul", "Aug", "Sep", "Oct", "Nov", "Dec")</f>
        <v>Dec</v>
      </c>
      <c r="D2030" t="str">
        <f>"Q"&amp;ROUNDUP(MONTH('Supermart Grocery Sales - Retai'!F2030)/3,0)</f>
        <v>Q4</v>
      </c>
      <c r="E2030">
        <f>tbl_DataModel[[#This Row],[Profit]]/tbl_DataModel[[#This Row],[Sales]]</f>
        <v>0.11</v>
      </c>
      <c r="F2030">
        <v>900</v>
      </c>
      <c r="G2030">
        <v>99</v>
      </c>
      <c r="H2030" t="s">
        <v>13</v>
      </c>
      <c r="I2030" t="s">
        <v>195</v>
      </c>
      <c r="J2030" t="s">
        <v>76</v>
      </c>
      <c r="K2030" t="s">
        <v>57</v>
      </c>
    </row>
    <row r="2031" spans="1:11" x14ac:dyDescent="0.3">
      <c r="A2031">
        <f>YEAR('Supermart Grocery Sales - Retai'!F:F)</f>
        <v>2018</v>
      </c>
      <c r="B2031">
        <f>MONTH('Supermart Grocery Sales - Retai'!F:F)</f>
        <v>9</v>
      </c>
      <c r="C2031" t="str" cm="1">
        <f t="array" ref="C2031">CHOOSE(_xlfn.ANCHORARRAY(B2031), "Jan", "Feb", "Mar", "Apr", "May", "Jun", "Jul", "Aug", "Sep", "Oct", "Nov", "Dec")</f>
        <v>Sep</v>
      </c>
      <c r="D2031" t="str">
        <f>"Q"&amp;ROUNDUP(MONTH('Supermart Grocery Sales - Retai'!F2031)/3,0)</f>
        <v>Q3</v>
      </c>
      <c r="E2031">
        <f>tbl_DataModel[[#This Row],[Profit]]/tbl_DataModel[[#This Row],[Sales]]</f>
        <v>0.43000000000000005</v>
      </c>
      <c r="F2031">
        <v>2174</v>
      </c>
      <c r="G2031">
        <v>934.82</v>
      </c>
      <c r="H2031" t="s">
        <v>26</v>
      </c>
      <c r="I2031" t="s">
        <v>94</v>
      </c>
      <c r="J2031" t="s">
        <v>76</v>
      </c>
      <c r="K2031" t="s">
        <v>122</v>
      </c>
    </row>
    <row r="2032" spans="1:11" x14ac:dyDescent="0.3">
      <c r="A2032">
        <f>YEAR('Supermart Grocery Sales - Retai'!F:F)</f>
        <v>2018</v>
      </c>
      <c r="B2032">
        <f>MONTH('Supermart Grocery Sales - Retai'!F:F)</f>
        <v>8</v>
      </c>
      <c r="C2032" t="str" cm="1">
        <f t="array" ref="C2032">CHOOSE(_xlfn.ANCHORARRAY(B2032), "Jan", "Feb", "Mar", "Apr", "May", "Jun", "Jul", "Aug", "Sep", "Oct", "Nov", "Dec")</f>
        <v>Aug</v>
      </c>
      <c r="D2032" t="str">
        <f>"Q"&amp;ROUNDUP(MONTH('Supermart Grocery Sales - Retai'!F2032)/3,0)</f>
        <v>Q3</v>
      </c>
      <c r="E2032">
        <f>tbl_DataModel[[#This Row],[Profit]]/tbl_DataModel[[#This Row],[Sales]]</f>
        <v>0.06</v>
      </c>
      <c r="F2032">
        <v>690</v>
      </c>
      <c r="G2032">
        <v>41.4</v>
      </c>
      <c r="H2032" t="s">
        <v>13</v>
      </c>
      <c r="I2032" t="s">
        <v>79</v>
      </c>
      <c r="J2032" t="s">
        <v>76</v>
      </c>
      <c r="K2032" t="s">
        <v>78</v>
      </c>
    </row>
    <row r="2033" spans="1:11" x14ac:dyDescent="0.3">
      <c r="A2033">
        <f>YEAR('Supermart Grocery Sales - Retai'!F:F)</f>
        <v>2018</v>
      </c>
      <c r="B2033">
        <f>MONTH('Supermart Grocery Sales - Retai'!F:F)</f>
        <v>12</v>
      </c>
      <c r="C2033" t="str" cm="1">
        <f t="array" ref="C2033">CHOOSE(_xlfn.ANCHORARRAY(B2033), "Jan", "Feb", "Mar", "Apr", "May", "Jun", "Jul", "Aug", "Sep", "Oct", "Nov", "Dec")</f>
        <v>Dec</v>
      </c>
      <c r="D2033" t="str">
        <f>"Q"&amp;ROUNDUP(MONTH('Supermart Grocery Sales - Retai'!F2033)/3,0)</f>
        <v>Q4</v>
      </c>
      <c r="E2033">
        <f>tbl_DataModel[[#This Row],[Profit]]/tbl_DataModel[[#This Row],[Sales]]</f>
        <v>0.32</v>
      </c>
      <c r="F2033">
        <v>2096</v>
      </c>
      <c r="G2033">
        <v>670.72</v>
      </c>
      <c r="H2033" t="s">
        <v>20</v>
      </c>
      <c r="I2033" t="s">
        <v>91</v>
      </c>
      <c r="J2033" t="s">
        <v>76</v>
      </c>
      <c r="K2033" t="s">
        <v>114</v>
      </c>
    </row>
    <row r="2034" spans="1:11" x14ac:dyDescent="0.3">
      <c r="A2034">
        <f>YEAR('Supermart Grocery Sales - Retai'!F:F)</f>
        <v>2018</v>
      </c>
      <c r="B2034">
        <f>MONTH('Supermart Grocery Sales - Retai'!F:F)</f>
        <v>1</v>
      </c>
      <c r="C2034" t="str" cm="1">
        <f t="array" ref="C2034">CHOOSE(_xlfn.ANCHORARRAY(B2034), "Jan", "Feb", "Mar", "Apr", "May", "Jun", "Jul", "Aug", "Sep", "Oct", "Nov", "Dec")</f>
        <v>Jan</v>
      </c>
      <c r="D2034" t="str">
        <f>"Q"&amp;ROUNDUP(MONTH('Supermart Grocery Sales - Retai'!F2034)/3,0)</f>
        <v>Q1</v>
      </c>
      <c r="E2034">
        <f>tbl_DataModel[[#This Row],[Profit]]/tbl_DataModel[[#This Row],[Sales]]</f>
        <v>0.22</v>
      </c>
      <c r="F2034">
        <v>1693</v>
      </c>
      <c r="G2034">
        <v>372.46</v>
      </c>
      <c r="H2034" t="s">
        <v>63</v>
      </c>
      <c r="I2034" t="s">
        <v>75</v>
      </c>
      <c r="J2034" t="s">
        <v>76</v>
      </c>
      <c r="K2034" t="s">
        <v>261</v>
      </c>
    </row>
    <row r="2035" spans="1:11" x14ac:dyDescent="0.3">
      <c r="A2035">
        <f>YEAR('Supermart Grocery Sales - Retai'!F:F)</f>
        <v>2018</v>
      </c>
      <c r="B2035">
        <f>MONTH('Supermart Grocery Sales - Retai'!F:F)</f>
        <v>4</v>
      </c>
      <c r="C2035" t="str" cm="1">
        <f t="array" ref="C2035">CHOOSE(_xlfn.ANCHORARRAY(B2035), "Jan", "Feb", "Mar", "Apr", "May", "Jun", "Jul", "Aug", "Sep", "Oct", "Nov", "Dec")</f>
        <v>Apr</v>
      </c>
      <c r="D2035" t="str">
        <f>"Q"&amp;ROUNDUP(MONTH('Supermart Grocery Sales - Retai'!F2035)/3,0)</f>
        <v>Q2</v>
      </c>
      <c r="E2035">
        <f>tbl_DataModel[[#This Row],[Profit]]/tbl_DataModel[[#This Row],[Sales]]</f>
        <v>0.39</v>
      </c>
      <c r="F2035">
        <v>1610</v>
      </c>
      <c r="G2035">
        <v>627.9</v>
      </c>
      <c r="H2035" t="s">
        <v>32</v>
      </c>
      <c r="I2035" t="s">
        <v>33</v>
      </c>
      <c r="J2035" t="s">
        <v>76</v>
      </c>
      <c r="K2035" t="s">
        <v>31</v>
      </c>
    </row>
    <row r="2036" spans="1:11" x14ac:dyDescent="0.3">
      <c r="A2036">
        <f>YEAR('Supermart Grocery Sales - Retai'!F:F)</f>
        <v>2017</v>
      </c>
      <c r="B2036">
        <f>MONTH('Supermart Grocery Sales - Retai'!F:F)</f>
        <v>5</v>
      </c>
      <c r="C2036" t="str" cm="1">
        <f t="array" ref="C2036">CHOOSE(_xlfn.ANCHORARRAY(B2036), "Jan", "Feb", "Mar", "Apr", "May", "Jun", "Jul", "Aug", "Sep", "Oct", "Nov", "Dec")</f>
        <v>May</v>
      </c>
      <c r="D2036" t="str">
        <f>"Q"&amp;ROUNDUP(MONTH('Supermart Grocery Sales - Retai'!F2036)/3,0)</f>
        <v>Q2</v>
      </c>
      <c r="E2036">
        <f>tbl_DataModel[[#This Row],[Profit]]/tbl_DataModel[[#This Row],[Sales]]</f>
        <v>0.3</v>
      </c>
      <c r="F2036">
        <v>2436</v>
      </c>
      <c r="G2036">
        <v>730.8</v>
      </c>
      <c r="H2036" t="s">
        <v>13</v>
      </c>
      <c r="I2036" t="s">
        <v>14</v>
      </c>
      <c r="J2036" t="s">
        <v>76</v>
      </c>
      <c r="K2036" t="s">
        <v>67</v>
      </c>
    </row>
    <row r="2037" spans="1:11" x14ac:dyDescent="0.3">
      <c r="A2037">
        <f>YEAR('Supermart Grocery Sales - Retai'!F:F)</f>
        <v>2018</v>
      </c>
      <c r="B2037">
        <f>MONTH('Supermart Grocery Sales - Retai'!F:F)</f>
        <v>9</v>
      </c>
      <c r="C2037" t="str" cm="1">
        <f t="array" ref="C2037">CHOOSE(_xlfn.ANCHORARRAY(B2037), "Jan", "Feb", "Mar", "Apr", "May", "Jun", "Jul", "Aug", "Sep", "Oct", "Nov", "Dec")</f>
        <v>Sep</v>
      </c>
      <c r="D2037" t="str">
        <f>"Q"&amp;ROUNDUP(MONTH('Supermart Grocery Sales - Retai'!F2037)/3,0)</f>
        <v>Q3</v>
      </c>
      <c r="E2037">
        <f>tbl_DataModel[[#This Row],[Profit]]/tbl_DataModel[[#This Row],[Sales]]</f>
        <v>0.43</v>
      </c>
      <c r="F2037">
        <v>561</v>
      </c>
      <c r="G2037">
        <v>241.23</v>
      </c>
      <c r="H2037" t="s">
        <v>49</v>
      </c>
      <c r="I2037" t="s">
        <v>54</v>
      </c>
      <c r="J2037" t="s">
        <v>76</v>
      </c>
      <c r="K2037" t="s">
        <v>193</v>
      </c>
    </row>
    <row r="2038" spans="1:11" x14ac:dyDescent="0.3">
      <c r="A2038">
        <f>YEAR('Supermart Grocery Sales - Retai'!F:F)</f>
        <v>2018</v>
      </c>
      <c r="B2038">
        <f>MONTH('Supermart Grocery Sales - Retai'!F:F)</f>
        <v>10</v>
      </c>
      <c r="C2038" t="str" cm="1">
        <f t="array" ref="C2038">CHOOSE(_xlfn.ANCHORARRAY(B2038), "Jan", "Feb", "Mar", "Apr", "May", "Jun", "Jul", "Aug", "Sep", "Oct", "Nov", "Dec")</f>
        <v>Oct</v>
      </c>
      <c r="D2038" t="str">
        <f>"Q"&amp;ROUNDUP(MONTH('Supermart Grocery Sales - Retai'!F2038)/3,0)</f>
        <v>Q4</v>
      </c>
      <c r="E2038">
        <f>tbl_DataModel[[#This Row],[Profit]]/tbl_DataModel[[#This Row],[Sales]]</f>
        <v>0.31</v>
      </c>
      <c r="F2038">
        <v>1473</v>
      </c>
      <c r="G2038">
        <v>456.63</v>
      </c>
      <c r="H2038" t="s">
        <v>20</v>
      </c>
      <c r="I2038" t="s">
        <v>21</v>
      </c>
      <c r="J2038" t="s">
        <v>76</v>
      </c>
      <c r="K2038" t="s">
        <v>102</v>
      </c>
    </row>
    <row r="2039" spans="1:11" x14ac:dyDescent="0.3">
      <c r="A2039">
        <f>YEAR('Supermart Grocery Sales - Retai'!F:F)</f>
        <v>2018</v>
      </c>
      <c r="B2039">
        <f>MONTH('Supermart Grocery Sales - Retai'!F:F)</f>
        <v>5</v>
      </c>
      <c r="C2039" t="str" cm="1">
        <f t="array" ref="C2039">CHOOSE(_xlfn.ANCHORARRAY(B2039), "Jan", "Feb", "Mar", "Apr", "May", "Jun", "Jul", "Aug", "Sep", "Oct", "Nov", "Dec")</f>
        <v>May</v>
      </c>
      <c r="D2039" t="str">
        <f>"Q"&amp;ROUNDUP(MONTH('Supermart Grocery Sales - Retai'!F2039)/3,0)</f>
        <v>Q2</v>
      </c>
      <c r="E2039">
        <f>tbl_DataModel[[#This Row],[Profit]]/tbl_DataModel[[#This Row],[Sales]]</f>
        <v>0.27999999999999997</v>
      </c>
      <c r="F2039">
        <v>697</v>
      </c>
      <c r="G2039">
        <v>195.16</v>
      </c>
      <c r="H2039" t="s">
        <v>32</v>
      </c>
      <c r="I2039" t="s">
        <v>46</v>
      </c>
      <c r="J2039" t="s">
        <v>76</v>
      </c>
      <c r="K2039" t="s">
        <v>42</v>
      </c>
    </row>
    <row r="2040" spans="1:11" x14ac:dyDescent="0.3">
      <c r="A2040">
        <f>YEAR('Supermart Grocery Sales - Retai'!F:F)</f>
        <v>2016</v>
      </c>
      <c r="B2040">
        <f>MONTH('Supermart Grocery Sales - Retai'!F:F)</f>
        <v>6</v>
      </c>
      <c r="C2040" t="str" cm="1">
        <f t="array" ref="C2040">CHOOSE(_xlfn.ANCHORARRAY(B2040), "Jan", "Feb", "Mar", "Apr", "May", "Jun", "Jul", "Aug", "Sep", "Oct", "Nov", "Dec")</f>
        <v>Jun</v>
      </c>
      <c r="D2040" t="str">
        <f>"Q"&amp;ROUNDUP(MONTH('Supermart Grocery Sales - Retai'!F2040)/3,0)</f>
        <v>Q2</v>
      </c>
      <c r="E2040">
        <f>tbl_DataModel[[#This Row],[Profit]]/tbl_DataModel[[#This Row],[Sales]]</f>
        <v>0.21000000000000002</v>
      </c>
      <c r="F2040">
        <v>1385</v>
      </c>
      <c r="G2040">
        <v>290.85000000000002</v>
      </c>
      <c r="H2040" t="s">
        <v>49</v>
      </c>
      <c r="I2040" t="s">
        <v>50</v>
      </c>
      <c r="J2040" t="s">
        <v>76</v>
      </c>
      <c r="K2040" t="s">
        <v>36</v>
      </c>
    </row>
    <row r="2041" spans="1:11" x14ac:dyDescent="0.3">
      <c r="A2041">
        <f>YEAR('Supermart Grocery Sales - Retai'!F:F)</f>
        <v>2015</v>
      </c>
      <c r="B2041">
        <f>MONTH('Supermart Grocery Sales - Retai'!F:F)</f>
        <v>6</v>
      </c>
      <c r="C2041" t="str" cm="1">
        <f t="array" ref="C2041">CHOOSE(_xlfn.ANCHORARRAY(B2041), "Jan", "Feb", "Mar", "Apr", "May", "Jun", "Jul", "Aug", "Sep", "Oct", "Nov", "Dec")</f>
        <v>Jun</v>
      </c>
      <c r="D2041" t="str">
        <f>"Q"&amp;ROUNDUP(MONTH('Supermart Grocery Sales - Retai'!F2041)/3,0)</f>
        <v>Q2</v>
      </c>
      <c r="E2041">
        <f>tbl_DataModel[[#This Row],[Profit]]/tbl_DataModel[[#This Row],[Sales]]</f>
        <v>0.35</v>
      </c>
      <c r="F2041">
        <v>794</v>
      </c>
      <c r="G2041">
        <v>277.89999999999998</v>
      </c>
      <c r="H2041" t="s">
        <v>26</v>
      </c>
      <c r="I2041" t="s">
        <v>94</v>
      </c>
      <c r="J2041" t="s">
        <v>76</v>
      </c>
      <c r="K2041" t="s">
        <v>83</v>
      </c>
    </row>
    <row r="2042" spans="1:11" x14ac:dyDescent="0.3">
      <c r="A2042">
        <f>YEAR('Supermart Grocery Sales - Retai'!F:F)</f>
        <v>2015</v>
      </c>
      <c r="B2042">
        <f>MONTH('Supermart Grocery Sales - Retai'!F:F)</f>
        <v>6</v>
      </c>
      <c r="C2042" t="str" cm="1">
        <f t="array" ref="C2042">CHOOSE(_xlfn.ANCHORARRAY(B2042), "Jan", "Feb", "Mar", "Apr", "May", "Jun", "Jul", "Aug", "Sep", "Oct", "Nov", "Dec")</f>
        <v>Jun</v>
      </c>
      <c r="D2042" t="str">
        <f>"Q"&amp;ROUNDUP(MONTH('Supermart Grocery Sales - Retai'!F2042)/3,0)</f>
        <v>Q2</v>
      </c>
      <c r="E2042">
        <f>tbl_DataModel[[#This Row],[Profit]]/tbl_DataModel[[#This Row],[Sales]]</f>
        <v>0.1</v>
      </c>
      <c r="F2042">
        <v>1009</v>
      </c>
      <c r="G2042">
        <v>100.9</v>
      </c>
      <c r="H2042" t="s">
        <v>63</v>
      </c>
      <c r="I2042" t="s">
        <v>157</v>
      </c>
      <c r="J2042" t="s">
        <v>76</v>
      </c>
      <c r="K2042" t="s">
        <v>169</v>
      </c>
    </row>
    <row r="2043" spans="1:11" x14ac:dyDescent="0.3">
      <c r="A2043">
        <f>YEAR('Supermart Grocery Sales - Retai'!F:F)</f>
        <v>2015</v>
      </c>
      <c r="B2043">
        <f>MONTH('Supermart Grocery Sales - Retai'!F:F)</f>
        <v>6</v>
      </c>
      <c r="C2043" t="str" cm="1">
        <f t="array" ref="C2043">CHOOSE(_xlfn.ANCHORARRAY(B2043), "Jan", "Feb", "Mar", "Apr", "May", "Jun", "Jul", "Aug", "Sep", "Oct", "Nov", "Dec")</f>
        <v>Jun</v>
      </c>
      <c r="D2043" t="str">
        <f>"Q"&amp;ROUNDUP(MONTH('Supermart Grocery Sales - Retai'!F2043)/3,0)</f>
        <v>Q2</v>
      </c>
      <c r="E2043">
        <f>tbl_DataModel[[#This Row],[Profit]]/tbl_DataModel[[#This Row],[Sales]]</f>
        <v>0.27999999999999997</v>
      </c>
      <c r="F2043">
        <v>2368</v>
      </c>
      <c r="G2043">
        <v>663.04</v>
      </c>
      <c r="H2043" t="s">
        <v>63</v>
      </c>
      <c r="I2043" t="s">
        <v>75</v>
      </c>
      <c r="J2043" t="s">
        <v>76</v>
      </c>
      <c r="K2043" t="s">
        <v>197</v>
      </c>
    </row>
    <row r="2044" spans="1:11" x14ac:dyDescent="0.3">
      <c r="A2044">
        <f>YEAR('Supermart Grocery Sales - Retai'!F:F)</f>
        <v>2017</v>
      </c>
      <c r="B2044">
        <f>MONTH('Supermart Grocery Sales - Retai'!F:F)</f>
        <v>11</v>
      </c>
      <c r="C2044" t="str" cm="1">
        <f t="array" ref="C2044">CHOOSE(_xlfn.ANCHORARRAY(B2044), "Jan", "Feb", "Mar", "Apr", "May", "Jun", "Jul", "Aug", "Sep", "Oct", "Nov", "Dec")</f>
        <v>Nov</v>
      </c>
      <c r="D2044" t="str">
        <f>"Q"&amp;ROUNDUP(MONTH('Supermart Grocery Sales - Retai'!F2044)/3,0)</f>
        <v>Q4</v>
      </c>
      <c r="E2044">
        <f>tbl_DataModel[[#This Row],[Profit]]/tbl_DataModel[[#This Row],[Sales]]</f>
        <v>0.26</v>
      </c>
      <c r="F2044">
        <v>950</v>
      </c>
      <c r="G2044">
        <v>247</v>
      </c>
      <c r="H2044" t="s">
        <v>58</v>
      </c>
      <c r="I2044" t="s">
        <v>112</v>
      </c>
      <c r="J2044" t="s">
        <v>76</v>
      </c>
      <c r="K2044" t="s">
        <v>204</v>
      </c>
    </row>
    <row r="2045" spans="1:11" x14ac:dyDescent="0.3">
      <c r="A2045">
        <f>YEAR('Supermart Grocery Sales - Retai'!F:F)</f>
        <v>2018</v>
      </c>
      <c r="B2045">
        <f>MONTH('Supermart Grocery Sales - Retai'!F:F)</f>
        <v>5</v>
      </c>
      <c r="C2045" t="str" cm="1">
        <f t="array" ref="C2045">CHOOSE(_xlfn.ANCHORARRAY(B2045), "Jan", "Feb", "Mar", "Apr", "May", "Jun", "Jul", "Aug", "Sep", "Oct", "Nov", "Dec")</f>
        <v>May</v>
      </c>
      <c r="D2045" t="str">
        <f>"Q"&amp;ROUNDUP(MONTH('Supermart Grocery Sales - Retai'!F2045)/3,0)</f>
        <v>Q2</v>
      </c>
      <c r="E2045">
        <f>tbl_DataModel[[#This Row],[Profit]]/tbl_DataModel[[#This Row],[Sales]]</f>
        <v>0.12</v>
      </c>
      <c r="F2045">
        <v>1787</v>
      </c>
      <c r="G2045">
        <v>214.44</v>
      </c>
      <c r="H2045" t="s">
        <v>13</v>
      </c>
      <c r="I2045" t="s">
        <v>79</v>
      </c>
      <c r="J2045" t="s">
        <v>76</v>
      </c>
      <c r="K2045" t="s">
        <v>81</v>
      </c>
    </row>
    <row r="2046" spans="1:11" x14ac:dyDescent="0.3">
      <c r="A2046">
        <f>YEAR('Supermart Grocery Sales - Retai'!F:F)</f>
        <v>2018</v>
      </c>
      <c r="B2046">
        <f>MONTH('Supermart Grocery Sales - Retai'!F:F)</f>
        <v>11</v>
      </c>
      <c r="C2046" t="str" cm="1">
        <f t="array" ref="C2046">CHOOSE(_xlfn.ANCHORARRAY(B2046), "Jan", "Feb", "Mar", "Apr", "May", "Jun", "Jul", "Aug", "Sep", "Oct", "Nov", "Dec")</f>
        <v>Nov</v>
      </c>
      <c r="D2046" t="str">
        <f>"Q"&amp;ROUNDUP(MONTH('Supermart Grocery Sales - Retai'!F2046)/3,0)</f>
        <v>Q4</v>
      </c>
      <c r="E2046">
        <f>tbl_DataModel[[#This Row],[Profit]]/tbl_DataModel[[#This Row],[Sales]]</f>
        <v>0.44</v>
      </c>
      <c r="F2046">
        <v>1000</v>
      </c>
      <c r="G2046">
        <v>440</v>
      </c>
      <c r="H2046" t="s">
        <v>58</v>
      </c>
      <c r="I2046" t="s">
        <v>68</v>
      </c>
      <c r="J2046" t="s">
        <v>76</v>
      </c>
      <c r="K2046" t="s">
        <v>74</v>
      </c>
    </row>
    <row r="2047" spans="1:11" x14ac:dyDescent="0.3">
      <c r="A2047">
        <f>YEAR('Supermart Grocery Sales - Retai'!F:F)</f>
        <v>2018</v>
      </c>
      <c r="B2047">
        <f>MONTH('Supermart Grocery Sales - Retai'!F:F)</f>
        <v>1</v>
      </c>
      <c r="C2047" t="str" cm="1">
        <f t="array" ref="C2047">CHOOSE(_xlfn.ANCHORARRAY(B2047), "Jan", "Feb", "Mar", "Apr", "May", "Jun", "Jul", "Aug", "Sep", "Oct", "Nov", "Dec")</f>
        <v>Jan</v>
      </c>
      <c r="D2047" t="str">
        <f>"Q"&amp;ROUNDUP(MONTH('Supermart Grocery Sales - Retai'!F2047)/3,0)</f>
        <v>Q1</v>
      </c>
      <c r="E2047">
        <f>tbl_DataModel[[#This Row],[Profit]]/tbl_DataModel[[#This Row],[Sales]]</f>
        <v>9.9999999999999992E-2</v>
      </c>
      <c r="F2047">
        <v>938</v>
      </c>
      <c r="G2047">
        <v>93.8</v>
      </c>
      <c r="H2047" t="s">
        <v>49</v>
      </c>
      <c r="I2047" t="s">
        <v>50</v>
      </c>
      <c r="J2047" t="s">
        <v>76</v>
      </c>
      <c r="K2047" t="s">
        <v>130</v>
      </c>
    </row>
    <row r="2048" spans="1:11" x14ac:dyDescent="0.3">
      <c r="A2048">
        <f>YEAR('Supermart Grocery Sales - Retai'!F:F)</f>
        <v>2015</v>
      </c>
      <c r="B2048">
        <f>MONTH('Supermart Grocery Sales - Retai'!F:F)</f>
        <v>11</v>
      </c>
      <c r="C2048" t="str" cm="1">
        <f t="array" ref="C2048">CHOOSE(_xlfn.ANCHORARRAY(B2048), "Jan", "Feb", "Mar", "Apr", "May", "Jun", "Jul", "Aug", "Sep", "Oct", "Nov", "Dec")</f>
        <v>Nov</v>
      </c>
      <c r="D2048" t="str">
        <f>"Q"&amp;ROUNDUP(MONTH('Supermart Grocery Sales - Retai'!F2048)/3,0)</f>
        <v>Q4</v>
      </c>
      <c r="E2048">
        <f>tbl_DataModel[[#This Row],[Profit]]/tbl_DataModel[[#This Row],[Sales]]</f>
        <v>0.21000000000000002</v>
      </c>
      <c r="F2048">
        <v>1094</v>
      </c>
      <c r="G2048">
        <v>229.74</v>
      </c>
      <c r="H2048" t="s">
        <v>63</v>
      </c>
      <c r="I2048" t="s">
        <v>75</v>
      </c>
      <c r="J2048" t="s">
        <v>76</v>
      </c>
      <c r="K2048" t="s">
        <v>57</v>
      </c>
    </row>
    <row r="2049" spans="1:11" x14ac:dyDescent="0.3">
      <c r="A2049">
        <f>YEAR('Supermart Grocery Sales - Retai'!F:F)</f>
        <v>2015</v>
      </c>
      <c r="B2049">
        <f>MONTH('Supermart Grocery Sales - Retai'!F:F)</f>
        <v>5</v>
      </c>
      <c r="C2049" t="str" cm="1">
        <f t="array" ref="C2049">CHOOSE(_xlfn.ANCHORARRAY(B2049), "Jan", "Feb", "Mar", "Apr", "May", "Jun", "Jul", "Aug", "Sep", "Oct", "Nov", "Dec")</f>
        <v>May</v>
      </c>
      <c r="D2049" t="str">
        <f>"Q"&amp;ROUNDUP(MONTH('Supermart Grocery Sales - Retai'!F2049)/3,0)</f>
        <v>Q2</v>
      </c>
      <c r="E2049">
        <f>tbl_DataModel[[#This Row],[Profit]]/tbl_DataModel[[#This Row],[Sales]]</f>
        <v>0.1</v>
      </c>
      <c r="F2049">
        <v>1399</v>
      </c>
      <c r="G2049">
        <v>139.9</v>
      </c>
      <c r="H2049" t="s">
        <v>26</v>
      </c>
      <c r="I2049" t="s">
        <v>37</v>
      </c>
      <c r="J2049" t="s">
        <v>76</v>
      </c>
      <c r="K2049" t="s">
        <v>25</v>
      </c>
    </row>
    <row r="2050" spans="1:11" x14ac:dyDescent="0.3">
      <c r="A2050">
        <f>YEAR('Supermart Grocery Sales - Retai'!F:F)</f>
        <v>2017</v>
      </c>
      <c r="B2050">
        <f>MONTH('Supermart Grocery Sales - Retai'!F:F)</f>
        <v>12</v>
      </c>
      <c r="C2050" t="str" cm="1">
        <f t="array" ref="C2050">CHOOSE(_xlfn.ANCHORARRAY(B2050), "Jan", "Feb", "Mar", "Apr", "May", "Jun", "Jul", "Aug", "Sep", "Oct", "Nov", "Dec")</f>
        <v>Dec</v>
      </c>
      <c r="D2050" t="str">
        <f>"Q"&amp;ROUNDUP(MONTH('Supermart Grocery Sales - Retai'!F2050)/3,0)</f>
        <v>Q4</v>
      </c>
      <c r="E2050">
        <f>tbl_DataModel[[#This Row],[Profit]]/tbl_DataModel[[#This Row],[Sales]]</f>
        <v>0.24000000000000002</v>
      </c>
      <c r="F2050">
        <v>1445</v>
      </c>
      <c r="G2050">
        <v>346.8</v>
      </c>
      <c r="H2050" t="s">
        <v>58</v>
      </c>
      <c r="I2050" t="s">
        <v>68</v>
      </c>
      <c r="J2050" t="s">
        <v>76</v>
      </c>
      <c r="K2050" t="s">
        <v>36</v>
      </c>
    </row>
    <row r="2051" spans="1:11" x14ac:dyDescent="0.3">
      <c r="A2051">
        <f>YEAR('Supermart Grocery Sales - Retai'!F:F)</f>
        <v>2015</v>
      </c>
      <c r="B2051">
        <f>MONTH('Supermart Grocery Sales - Retai'!F:F)</f>
        <v>9</v>
      </c>
      <c r="C2051" t="str" cm="1">
        <f t="array" ref="C2051">CHOOSE(_xlfn.ANCHORARRAY(B2051), "Jan", "Feb", "Mar", "Apr", "May", "Jun", "Jul", "Aug", "Sep", "Oct", "Nov", "Dec")</f>
        <v>Sep</v>
      </c>
      <c r="D2051" t="str">
        <f>"Q"&amp;ROUNDUP(MONTH('Supermart Grocery Sales - Retai'!F2051)/3,0)</f>
        <v>Q3</v>
      </c>
      <c r="E2051">
        <f>tbl_DataModel[[#This Row],[Profit]]/tbl_DataModel[[#This Row],[Sales]]</f>
        <v>0.3</v>
      </c>
      <c r="F2051">
        <v>1716</v>
      </c>
      <c r="G2051">
        <v>514.79999999999995</v>
      </c>
      <c r="H2051" t="s">
        <v>58</v>
      </c>
      <c r="I2051" t="s">
        <v>59</v>
      </c>
      <c r="J2051" t="s">
        <v>76</v>
      </c>
      <c r="K2051" t="s">
        <v>162</v>
      </c>
    </row>
    <row r="2052" spans="1:11" x14ac:dyDescent="0.3">
      <c r="A2052">
        <f>YEAR('Supermart Grocery Sales - Retai'!F:F)</f>
        <v>2017</v>
      </c>
      <c r="B2052">
        <f>MONTH('Supermart Grocery Sales - Retai'!F:F)</f>
        <v>3</v>
      </c>
      <c r="C2052" t="str" cm="1">
        <f t="array" ref="C2052">CHOOSE(_xlfn.ANCHORARRAY(B2052), "Jan", "Feb", "Mar", "Apr", "May", "Jun", "Jul", "Aug", "Sep", "Oct", "Nov", "Dec")</f>
        <v>Mar</v>
      </c>
      <c r="D2052" t="str">
        <f>"Q"&amp;ROUNDUP(MONTH('Supermart Grocery Sales - Retai'!F2052)/3,0)</f>
        <v>Q1</v>
      </c>
      <c r="E2052">
        <f>tbl_DataModel[[#This Row],[Profit]]/tbl_DataModel[[#This Row],[Sales]]</f>
        <v>0.36</v>
      </c>
      <c r="F2052">
        <v>1382</v>
      </c>
      <c r="G2052">
        <v>497.52</v>
      </c>
      <c r="H2052" t="s">
        <v>20</v>
      </c>
      <c r="I2052" t="s">
        <v>91</v>
      </c>
      <c r="J2052" t="s">
        <v>76</v>
      </c>
      <c r="K2052" t="s">
        <v>111</v>
      </c>
    </row>
    <row r="2053" spans="1:11" x14ac:dyDescent="0.3">
      <c r="A2053">
        <f>YEAR('Supermart Grocery Sales - Retai'!F:F)</f>
        <v>2017</v>
      </c>
      <c r="B2053">
        <f>MONTH('Supermart Grocery Sales - Retai'!F:F)</f>
        <v>6</v>
      </c>
      <c r="C2053" t="str" cm="1">
        <f t="array" ref="C2053">CHOOSE(_xlfn.ANCHORARRAY(B2053), "Jan", "Feb", "Mar", "Apr", "May", "Jun", "Jul", "Aug", "Sep", "Oct", "Nov", "Dec")</f>
        <v>Jun</v>
      </c>
      <c r="D2053" t="str">
        <f>"Q"&amp;ROUNDUP(MONTH('Supermart Grocery Sales - Retai'!F2053)/3,0)</f>
        <v>Q2</v>
      </c>
      <c r="E2053">
        <f>tbl_DataModel[[#This Row],[Profit]]/tbl_DataModel[[#This Row],[Sales]]</f>
        <v>0.32</v>
      </c>
      <c r="F2053">
        <v>1554</v>
      </c>
      <c r="G2053">
        <v>497.28</v>
      </c>
      <c r="H2053" t="s">
        <v>49</v>
      </c>
      <c r="I2053" t="s">
        <v>205</v>
      </c>
      <c r="J2053" t="s">
        <v>76</v>
      </c>
      <c r="K2053" t="s">
        <v>114</v>
      </c>
    </row>
    <row r="2054" spans="1:11" x14ac:dyDescent="0.3">
      <c r="A2054">
        <f>YEAR('Supermart Grocery Sales - Retai'!F:F)</f>
        <v>2016</v>
      </c>
      <c r="B2054">
        <f>MONTH('Supermart Grocery Sales - Retai'!F:F)</f>
        <v>10</v>
      </c>
      <c r="C2054" t="str" cm="1">
        <f t="array" ref="C2054">CHOOSE(_xlfn.ANCHORARRAY(B2054), "Jan", "Feb", "Mar", "Apr", "May", "Jun", "Jul", "Aug", "Sep", "Oct", "Nov", "Dec")</f>
        <v>Oct</v>
      </c>
      <c r="D2054" t="str">
        <f>"Q"&amp;ROUNDUP(MONTH('Supermart Grocery Sales - Retai'!F2054)/3,0)</f>
        <v>Q4</v>
      </c>
      <c r="E2054">
        <f>tbl_DataModel[[#This Row],[Profit]]/tbl_DataModel[[#This Row],[Sales]]</f>
        <v>0.29000000000000004</v>
      </c>
      <c r="F2054">
        <v>2302</v>
      </c>
      <c r="G2054">
        <v>667.58</v>
      </c>
      <c r="H2054" t="s">
        <v>20</v>
      </c>
      <c r="I2054" t="s">
        <v>91</v>
      </c>
      <c r="J2054" t="s">
        <v>76</v>
      </c>
      <c r="K2054" t="s">
        <v>184</v>
      </c>
    </row>
    <row r="2055" spans="1:11" x14ac:dyDescent="0.3">
      <c r="A2055">
        <f>YEAR('Supermart Grocery Sales - Retai'!F:F)</f>
        <v>2017</v>
      </c>
      <c r="B2055">
        <f>MONTH('Supermart Grocery Sales - Retai'!F:F)</f>
        <v>5</v>
      </c>
      <c r="C2055" t="str" cm="1">
        <f t="array" ref="C2055">CHOOSE(_xlfn.ANCHORARRAY(B2055), "Jan", "Feb", "Mar", "Apr", "May", "Jun", "Jul", "Aug", "Sep", "Oct", "Nov", "Dec")</f>
        <v>May</v>
      </c>
      <c r="D2055" t="str">
        <f>"Q"&amp;ROUNDUP(MONTH('Supermart Grocery Sales - Retai'!F2055)/3,0)</f>
        <v>Q2</v>
      </c>
      <c r="E2055">
        <f>tbl_DataModel[[#This Row],[Profit]]/tbl_DataModel[[#This Row],[Sales]]</f>
        <v>0.16999999999999998</v>
      </c>
      <c r="F2055">
        <v>624</v>
      </c>
      <c r="G2055">
        <v>106.08</v>
      </c>
      <c r="H2055" t="s">
        <v>20</v>
      </c>
      <c r="I2055" t="s">
        <v>21</v>
      </c>
      <c r="J2055" t="s">
        <v>76</v>
      </c>
      <c r="K2055" t="s">
        <v>45</v>
      </c>
    </row>
    <row r="2056" spans="1:11" x14ac:dyDescent="0.3">
      <c r="A2056">
        <f>YEAR('Supermart Grocery Sales - Retai'!F:F)</f>
        <v>2017</v>
      </c>
      <c r="B2056">
        <f>MONTH('Supermart Grocery Sales - Retai'!F:F)</f>
        <v>8</v>
      </c>
      <c r="C2056" t="str" cm="1">
        <f t="array" ref="C2056">CHOOSE(_xlfn.ANCHORARRAY(B2056), "Jan", "Feb", "Mar", "Apr", "May", "Jun", "Jul", "Aug", "Sep", "Oct", "Nov", "Dec")</f>
        <v>Aug</v>
      </c>
      <c r="D2056" t="str">
        <f>"Q"&amp;ROUNDUP(MONTH('Supermart Grocery Sales - Retai'!F2056)/3,0)</f>
        <v>Q3</v>
      </c>
      <c r="E2056">
        <f>tbl_DataModel[[#This Row],[Profit]]/tbl_DataModel[[#This Row],[Sales]]</f>
        <v>0.35</v>
      </c>
      <c r="F2056">
        <v>1610</v>
      </c>
      <c r="G2056">
        <v>563.5</v>
      </c>
      <c r="H2056" t="s">
        <v>32</v>
      </c>
      <c r="I2056" t="s">
        <v>33</v>
      </c>
      <c r="J2056" t="s">
        <v>76</v>
      </c>
      <c r="K2056" t="s">
        <v>53</v>
      </c>
    </row>
    <row r="2057" spans="1:11" x14ac:dyDescent="0.3">
      <c r="A2057">
        <f>YEAR('Supermart Grocery Sales - Retai'!F:F)</f>
        <v>2015</v>
      </c>
      <c r="B2057">
        <f>MONTH('Supermart Grocery Sales - Retai'!F:F)</f>
        <v>12</v>
      </c>
      <c r="C2057" t="str" cm="1">
        <f t="array" ref="C2057">CHOOSE(_xlfn.ANCHORARRAY(B2057), "Jan", "Feb", "Mar", "Apr", "May", "Jun", "Jul", "Aug", "Sep", "Oct", "Nov", "Dec")</f>
        <v>Dec</v>
      </c>
      <c r="D2057" t="str">
        <f>"Q"&amp;ROUNDUP(MONTH('Supermart Grocery Sales - Retai'!F2057)/3,0)</f>
        <v>Q4</v>
      </c>
      <c r="E2057">
        <f>tbl_DataModel[[#This Row],[Profit]]/tbl_DataModel[[#This Row],[Sales]]</f>
        <v>0.19999999999999998</v>
      </c>
      <c r="F2057">
        <v>1331</v>
      </c>
      <c r="G2057">
        <v>266.2</v>
      </c>
      <c r="H2057" t="s">
        <v>26</v>
      </c>
      <c r="I2057" t="s">
        <v>27</v>
      </c>
      <c r="J2057" t="s">
        <v>76</v>
      </c>
      <c r="K2057" t="s">
        <v>116</v>
      </c>
    </row>
    <row r="2058" spans="1:11" x14ac:dyDescent="0.3">
      <c r="A2058">
        <f>YEAR('Supermart Grocery Sales - Retai'!F:F)</f>
        <v>2017</v>
      </c>
      <c r="B2058">
        <f>MONTH('Supermart Grocery Sales - Retai'!F:F)</f>
        <v>5</v>
      </c>
      <c r="C2058" t="str" cm="1">
        <f t="array" ref="C2058">CHOOSE(_xlfn.ANCHORARRAY(B2058), "Jan", "Feb", "Mar", "Apr", "May", "Jun", "Jul", "Aug", "Sep", "Oct", "Nov", "Dec")</f>
        <v>May</v>
      </c>
      <c r="D2058" t="str">
        <f>"Q"&amp;ROUNDUP(MONTH('Supermart Grocery Sales - Retai'!F2058)/3,0)</f>
        <v>Q2</v>
      </c>
      <c r="E2058">
        <f>tbl_DataModel[[#This Row],[Profit]]/tbl_DataModel[[#This Row],[Sales]]</f>
        <v>0.17</v>
      </c>
      <c r="F2058">
        <v>1252</v>
      </c>
      <c r="G2058">
        <v>212.84</v>
      </c>
      <c r="H2058" t="s">
        <v>58</v>
      </c>
      <c r="I2058" t="s">
        <v>112</v>
      </c>
      <c r="J2058" t="s">
        <v>76</v>
      </c>
      <c r="K2058" t="s">
        <v>193</v>
      </c>
    </row>
    <row r="2059" spans="1:11" x14ac:dyDescent="0.3">
      <c r="A2059">
        <f>YEAR('Supermart Grocery Sales - Retai'!F:F)</f>
        <v>2018</v>
      </c>
      <c r="B2059">
        <f>MONTH('Supermart Grocery Sales - Retai'!F:F)</f>
        <v>1</v>
      </c>
      <c r="C2059" t="str" cm="1">
        <f t="array" ref="C2059">CHOOSE(_xlfn.ANCHORARRAY(B2059), "Jan", "Feb", "Mar", "Apr", "May", "Jun", "Jul", "Aug", "Sep", "Oct", "Nov", "Dec")</f>
        <v>Jan</v>
      </c>
      <c r="D2059" t="str">
        <f>"Q"&amp;ROUNDUP(MONTH('Supermart Grocery Sales - Retai'!F2059)/3,0)</f>
        <v>Q1</v>
      </c>
      <c r="E2059">
        <f>tbl_DataModel[[#This Row],[Profit]]/tbl_DataModel[[#This Row],[Sales]]</f>
        <v>0.18</v>
      </c>
      <c r="F2059">
        <v>766</v>
      </c>
      <c r="G2059">
        <v>137.88</v>
      </c>
      <c r="H2059" t="s">
        <v>20</v>
      </c>
      <c r="I2059" t="s">
        <v>91</v>
      </c>
      <c r="J2059" t="s">
        <v>76</v>
      </c>
      <c r="K2059" t="s">
        <v>193</v>
      </c>
    </row>
    <row r="2060" spans="1:11" x14ac:dyDescent="0.3">
      <c r="A2060">
        <f>YEAR('Supermart Grocery Sales - Retai'!F:F)</f>
        <v>2017</v>
      </c>
      <c r="B2060">
        <f>MONTH('Supermart Grocery Sales - Retai'!F:F)</f>
        <v>8</v>
      </c>
      <c r="C2060" t="str" cm="1">
        <f t="array" ref="C2060">CHOOSE(_xlfn.ANCHORARRAY(B2060), "Jan", "Feb", "Mar", "Apr", "May", "Jun", "Jul", "Aug", "Sep", "Oct", "Nov", "Dec")</f>
        <v>Aug</v>
      </c>
      <c r="D2060" t="str">
        <f>"Q"&amp;ROUNDUP(MONTH('Supermart Grocery Sales - Retai'!F2060)/3,0)</f>
        <v>Q3</v>
      </c>
      <c r="E2060">
        <f>tbl_DataModel[[#This Row],[Profit]]/tbl_DataModel[[#This Row],[Sales]]</f>
        <v>0.38</v>
      </c>
      <c r="F2060">
        <v>1163</v>
      </c>
      <c r="G2060">
        <v>441.94</v>
      </c>
      <c r="H2060" t="s">
        <v>49</v>
      </c>
      <c r="I2060" t="s">
        <v>50</v>
      </c>
      <c r="J2060" t="s">
        <v>76</v>
      </c>
      <c r="K2060" t="s">
        <v>204</v>
      </c>
    </row>
    <row r="2061" spans="1:11" x14ac:dyDescent="0.3">
      <c r="A2061">
        <f>YEAR('Supermart Grocery Sales - Retai'!F:F)</f>
        <v>2015</v>
      </c>
      <c r="B2061">
        <f>MONTH('Supermart Grocery Sales - Retai'!F:F)</f>
        <v>12</v>
      </c>
      <c r="C2061" t="str" cm="1">
        <f t="array" ref="C2061">CHOOSE(_xlfn.ANCHORARRAY(B2061), "Jan", "Feb", "Mar", "Apr", "May", "Jun", "Jul", "Aug", "Sep", "Oct", "Nov", "Dec")</f>
        <v>Dec</v>
      </c>
      <c r="D2061" t="str">
        <f>"Q"&amp;ROUNDUP(MONTH('Supermart Grocery Sales - Retai'!F2061)/3,0)</f>
        <v>Q4</v>
      </c>
      <c r="E2061">
        <f>tbl_DataModel[[#This Row],[Profit]]/tbl_DataModel[[#This Row],[Sales]]</f>
        <v>0.13</v>
      </c>
      <c r="F2061">
        <v>885</v>
      </c>
      <c r="G2061">
        <v>115.05</v>
      </c>
      <c r="H2061" t="s">
        <v>13</v>
      </c>
      <c r="I2061" t="s">
        <v>195</v>
      </c>
      <c r="J2061" t="s">
        <v>76</v>
      </c>
      <c r="K2061" t="s">
        <v>108</v>
      </c>
    </row>
    <row r="2062" spans="1:11" x14ac:dyDescent="0.3">
      <c r="A2062">
        <f>YEAR('Supermart Grocery Sales - Retai'!F:F)</f>
        <v>2015</v>
      </c>
      <c r="B2062">
        <f>MONTH('Supermart Grocery Sales - Retai'!F:F)</f>
        <v>11</v>
      </c>
      <c r="C2062" t="str" cm="1">
        <f t="array" ref="C2062">CHOOSE(_xlfn.ANCHORARRAY(B2062), "Jan", "Feb", "Mar", "Apr", "May", "Jun", "Jul", "Aug", "Sep", "Oct", "Nov", "Dec")</f>
        <v>Nov</v>
      </c>
      <c r="D2062" t="str">
        <f>"Q"&amp;ROUNDUP(MONTH('Supermart Grocery Sales - Retai'!F2062)/3,0)</f>
        <v>Q4</v>
      </c>
      <c r="E2062">
        <f>tbl_DataModel[[#This Row],[Profit]]/tbl_DataModel[[#This Row],[Sales]]</f>
        <v>0.37</v>
      </c>
      <c r="F2062">
        <v>632</v>
      </c>
      <c r="G2062">
        <v>233.84</v>
      </c>
      <c r="H2062" t="s">
        <v>26</v>
      </c>
      <c r="I2062" t="s">
        <v>201</v>
      </c>
      <c r="J2062" t="s">
        <v>76</v>
      </c>
      <c r="K2062" t="s">
        <v>111</v>
      </c>
    </row>
    <row r="2063" spans="1:11" x14ac:dyDescent="0.3">
      <c r="A2063">
        <f>YEAR('Supermart Grocery Sales - Retai'!F:F)</f>
        <v>2018</v>
      </c>
      <c r="B2063">
        <f>MONTH('Supermart Grocery Sales - Retai'!F:F)</f>
        <v>12</v>
      </c>
      <c r="C2063" t="str" cm="1">
        <f t="array" ref="C2063">CHOOSE(_xlfn.ANCHORARRAY(B2063), "Jan", "Feb", "Mar", "Apr", "May", "Jun", "Jul", "Aug", "Sep", "Oct", "Nov", "Dec")</f>
        <v>Dec</v>
      </c>
      <c r="D2063" t="str">
        <f>"Q"&amp;ROUNDUP(MONTH('Supermart Grocery Sales - Retai'!F2063)/3,0)</f>
        <v>Q4</v>
      </c>
      <c r="E2063">
        <f>tbl_DataModel[[#This Row],[Profit]]/tbl_DataModel[[#This Row],[Sales]]</f>
        <v>0.31</v>
      </c>
      <c r="F2063">
        <v>1778</v>
      </c>
      <c r="G2063">
        <v>551.17999999999995</v>
      </c>
      <c r="H2063" t="s">
        <v>58</v>
      </c>
      <c r="I2063" t="s">
        <v>112</v>
      </c>
      <c r="J2063" t="s">
        <v>76</v>
      </c>
      <c r="K2063" t="s">
        <v>135</v>
      </c>
    </row>
    <row r="2064" spans="1:11" x14ac:dyDescent="0.3">
      <c r="A2064">
        <f>YEAR('Supermart Grocery Sales - Retai'!F:F)</f>
        <v>2018</v>
      </c>
      <c r="B2064">
        <f>MONTH('Supermart Grocery Sales - Retai'!F:F)</f>
        <v>6</v>
      </c>
      <c r="C2064" t="str" cm="1">
        <f t="array" ref="C2064">CHOOSE(_xlfn.ANCHORARRAY(B2064), "Jan", "Feb", "Mar", "Apr", "May", "Jun", "Jul", "Aug", "Sep", "Oct", "Nov", "Dec")</f>
        <v>Jun</v>
      </c>
      <c r="D2064" t="str">
        <f>"Q"&amp;ROUNDUP(MONTH('Supermart Grocery Sales - Retai'!F2064)/3,0)</f>
        <v>Q2</v>
      </c>
      <c r="E2064">
        <f>tbl_DataModel[[#This Row],[Profit]]/tbl_DataModel[[#This Row],[Sales]]</f>
        <v>0.21999999999999997</v>
      </c>
      <c r="F2064">
        <v>1547</v>
      </c>
      <c r="G2064">
        <v>340.34</v>
      </c>
      <c r="H2064" t="s">
        <v>63</v>
      </c>
      <c r="I2064" t="s">
        <v>75</v>
      </c>
      <c r="J2064" t="s">
        <v>76</v>
      </c>
      <c r="K2064" t="s">
        <v>81</v>
      </c>
    </row>
    <row r="2065" spans="1:11" x14ac:dyDescent="0.3">
      <c r="A2065">
        <f>YEAR('Supermart Grocery Sales - Retai'!F:F)</f>
        <v>2016</v>
      </c>
      <c r="B2065">
        <f>MONTH('Supermart Grocery Sales - Retai'!F:F)</f>
        <v>9</v>
      </c>
      <c r="C2065" t="str" cm="1">
        <f t="array" ref="C2065">CHOOSE(_xlfn.ANCHORARRAY(B2065), "Jan", "Feb", "Mar", "Apr", "May", "Jun", "Jul", "Aug", "Sep", "Oct", "Nov", "Dec")</f>
        <v>Sep</v>
      </c>
      <c r="D2065" t="str">
        <f>"Q"&amp;ROUNDUP(MONTH('Supermart Grocery Sales - Retai'!F2065)/3,0)</f>
        <v>Q3</v>
      </c>
      <c r="E2065">
        <f>tbl_DataModel[[#This Row],[Profit]]/tbl_DataModel[[#This Row],[Sales]]</f>
        <v>0.36</v>
      </c>
      <c r="F2065">
        <v>991</v>
      </c>
      <c r="G2065">
        <v>356.76</v>
      </c>
      <c r="H2065" t="s">
        <v>49</v>
      </c>
      <c r="I2065" t="s">
        <v>50</v>
      </c>
      <c r="J2065" t="s">
        <v>76</v>
      </c>
      <c r="K2065" t="s">
        <v>78</v>
      </c>
    </row>
    <row r="2066" spans="1:11" x14ac:dyDescent="0.3">
      <c r="A2066">
        <f>YEAR('Supermart Grocery Sales - Retai'!F:F)</f>
        <v>2017</v>
      </c>
      <c r="B2066">
        <f>MONTH('Supermart Grocery Sales - Retai'!F:F)</f>
        <v>9</v>
      </c>
      <c r="C2066" t="str" cm="1">
        <f t="array" ref="C2066">CHOOSE(_xlfn.ANCHORARRAY(B2066), "Jan", "Feb", "Mar", "Apr", "May", "Jun", "Jul", "Aug", "Sep", "Oct", "Nov", "Dec")</f>
        <v>Sep</v>
      </c>
      <c r="D2066" t="str">
        <f>"Q"&amp;ROUNDUP(MONTH('Supermart Grocery Sales - Retai'!F2066)/3,0)</f>
        <v>Q3</v>
      </c>
      <c r="E2066">
        <f>tbl_DataModel[[#This Row],[Profit]]/tbl_DataModel[[#This Row],[Sales]]</f>
        <v>0.28000000000000003</v>
      </c>
      <c r="F2066">
        <v>1995</v>
      </c>
      <c r="G2066">
        <v>558.6</v>
      </c>
      <c r="H2066" t="s">
        <v>32</v>
      </c>
      <c r="I2066" t="s">
        <v>153</v>
      </c>
      <c r="J2066" t="s">
        <v>76</v>
      </c>
      <c r="K2066" t="s">
        <v>106</v>
      </c>
    </row>
    <row r="2067" spans="1:11" x14ac:dyDescent="0.3">
      <c r="A2067">
        <f>YEAR('Supermart Grocery Sales - Retai'!F:F)</f>
        <v>2016</v>
      </c>
      <c r="B2067">
        <f>MONTH('Supermart Grocery Sales - Retai'!F:F)</f>
        <v>6</v>
      </c>
      <c r="C2067" t="str" cm="1">
        <f t="array" ref="C2067">CHOOSE(_xlfn.ANCHORARRAY(B2067), "Jan", "Feb", "Mar", "Apr", "May", "Jun", "Jul", "Aug", "Sep", "Oct", "Nov", "Dec")</f>
        <v>Jun</v>
      </c>
      <c r="D2067" t="str">
        <f>"Q"&amp;ROUNDUP(MONTH('Supermart Grocery Sales - Retai'!F2067)/3,0)</f>
        <v>Q2</v>
      </c>
      <c r="E2067">
        <f>tbl_DataModel[[#This Row],[Profit]]/tbl_DataModel[[#This Row],[Sales]]</f>
        <v>0.42000000000000004</v>
      </c>
      <c r="F2067">
        <v>615</v>
      </c>
      <c r="G2067">
        <v>258.3</v>
      </c>
      <c r="H2067" t="s">
        <v>20</v>
      </c>
      <c r="I2067" t="s">
        <v>21</v>
      </c>
      <c r="J2067" t="s">
        <v>76</v>
      </c>
      <c r="K2067" t="s">
        <v>130</v>
      </c>
    </row>
    <row r="2068" spans="1:11" x14ac:dyDescent="0.3">
      <c r="A2068">
        <f>YEAR('Supermart Grocery Sales - Retai'!F:F)</f>
        <v>2017</v>
      </c>
      <c r="B2068">
        <f>MONTH('Supermart Grocery Sales - Retai'!F:F)</f>
        <v>10</v>
      </c>
      <c r="C2068" t="str" cm="1">
        <f t="array" ref="C2068">CHOOSE(_xlfn.ANCHORARRAY(B2068), "Jan", "Feb", "Mar", "Apr", "May", "Jun", "Jul", "Aug", "Sep", "Oct", "Nov", "Dec")</f>
        <v>Oct</v>
      </c>
      <c r="D2068" t="str">
        <f>"Q"&amp;ROUNDUP(MONTH('Supermart Grocery Sales - Retai'!F2068)/3,0)</f>
        <v>Q4</v>
      </c>
      <c r="E2068">
        <f>tbl_DataModel[[#This Row],[Profit]]/tbl_DataModel[[#This Row],[Sales]]</f>
        <v>0.38</v>
      </c>
      <c r="F2068">
        <v>2114</v>
      </c>
      <c r="G2068">
        <v>803.32</v>
      </c>
      <c r="H2068" t="s">
        <v>13</v>
      </c>
      <c r="I2068" t="s">
        <v>195</v>
      </c>
      <c r="J2068" t="s">
        <v>76</v>
      </c>
      <c r="K2068" t="s">
        <v>62</v>
      </c>
    </row>
    <row r="2069" spans="1:11" x14ac:dyDescent="0.3">
      <c r="A2069">
        <f>YEAR('Supermart Grocery Sales - Retai'!F:F)</f>
        <v>2015</v>
      </c>
      <c r="B2069">
        <f>MONTH('Supermart Grocery Sales - Retai'!F:F)</f>
        <v>11</v>
      </c>
      <c r="C2069" t="str" cm="1">
        <f t="array" ref="C2069">CHOOSE(_xlfn.ANCHORARRAY(B2069), "Jan", "Feb", "Mar", "Apr", "May", "Jun", "Jul", "Aug", "Sep", "Oct", "Nov", "Dec")</f>
        <v>Nov</v>
      </c>
      <c r="D2069" t="str">
        <f>"Q"&amp;ROUNDUP(MONTH('Supermart Grocery Sales - Retai'!F2069)/3,0)</f>
        <v>Q4</v>
      </c>
      <c r="E2069">
        <f>tbl_DataModel[[#This Row],[Profit]]/tbl_DataModel[[#This Row],[Sales]]</f>
        <v>0.38</v>
      </c>
      <c r="F2069">
        <v>989</v>
      </c>
      <c r="G2069">
        <v>375.82</v>
      </c>
      <c r="H2069" t="s">
        <v>20</v>
      </c>
      <c r="I2069" t="s">
        <v>91</v>
      </c>
      <c r="J2069" t="s">
        <v>76</v>
      </c>
      <c r="K2069" t="s">
        <v>120</v>
      </c>
    </row>
    <row r="2070" spans="1:11" x14ac:dyDescent="0.3">
      <c r="A2070">
        <f>YEAR('Supermart Grocery Sales - Retai'!F:F)</f>
        <v>2015</v>
      </c>
      <c r="B2070">
        <f>MONTH('Supermart Grocery Sales - Retai'!F:F)</f>
        <v>9</v>
      </c>
      <c r="C2070" t="str" cm="1">
        <f t="array" ref="C2070">CHOOSE(_xlfn.ANCHORARRAY(B2070), "Jan", "Feb", "Mar", "Apr", "May", "Jun", "Jul", "Aug", "Sep", "Oct", "Nov", "Dec")</f>
        <v>Sep</v>
      </c>
      <c r="D2070" t="str">
        <f>"Q"&amp;ROUNDUP(MONTH('Supermart Grocery Sales - Retai'!F2070)/3,0)</f>
        <v>Q3</v>
      </c>
      <c r="E2070">
        <f>tbl_DataModel[[#This Row],[Profit]]/tbl_DataModel[[#This Row],[Sales]]</f>
        <v>0.13999999999999999</v>
      </c>
      <c r="F2070">
        <v>663</v>
      </c>
      <c r="G2070">
        <v>92.82</v>
      </c>
      <c r="H2070" t="s">
        <v>63</v>
      </c>
      <c r="I2070" t="s">
        <v>87</v>
      </c>
      <c r="J2070" t="s">
        <v>76</v>
      </c>
      <c r="K2070" t="s">
        <v>130</v>
      </c>
    </row>
    <row r="2071" spans="1:11" x14ac:dyDescent="0.3">
      <c r="A2071">
        <f>YEAR('Supermart Grocery Sales - Retai'!F:F)</f>
        <v>2018</v>
      </c>
      <c r="B2071">
        <f>MONTH('Supermart Grocery Sales - Retai'!F:F)</f>
        <v>10</v>
      </c>
      <c r="C2071" t="str" cm="1">
        <f t="array" ref="C2071">CHOOSE(_xlfn.ANCHORARRAY(B2071), "Jan", "Feb", "Mar", "Apr", "May", "Jun", "Jul", "Aug", "Sep", "Oct", "Nov", "Dec")</f>
        <v>Oct</v>
      </c>
      <c r="D2071" t="str">
        <f>"Q"&amp;ROUNDUP(MONTH('Supermart Grocery Sales - Retai'!F2071)/3,0)</f>
        <v>Q4</v>
      </c>
      <c r="E2071">
        <f>tbl_DataModel[[#This Row],[Profit]]/tbl_DataModel[[#This Row],[Sales]]</f>
        <v>0.36</v>
      </c>
      <c r="F2071">
        <v>1290</v>
      </c>
      <c r="G2071">
        <v>464.4</v>
      </c>
      <c r="H2071" t="s">
        <v>26</v>
      </c>
      <c r="I2071" t="s">
        <v>201</v>
      </c>
      <c r="J2071" t="s">
        <v>76</v>
      </c>
      <c r="K2071" t="s">
        <v>62</v>
      </c>
    </row>
    <row r="2072" spans="1:11" x14ac:dyDescent="0.3">
      <c r="A2072">
        <f>YEAR('Supermart Grocery Sales - Retai'!F:F)</f>
        <v>2016</v>
      </c>
      <c r="B2072">
        <f>MONTH('Supermart Grocery Sales - Retai'!F:F)</f>
        <v>11</v>
      </c>
      <c r="C2072" t="str" cm="1">
        <f t="array" ref="C2072">CHOOSE(_xlfn.ANCHORARRAY(B2072), "Jan", "Feb", "Mar", "Apr", "May", "Jun", "Jul", "Aug", "Sep", "Oct", "Nov", "Dec")</f>
        <v>Nov</v>
      </c>
      <c r="D2072" t="str">
        <f>"Q"&amp;ROUNDUP(MONTH('Supermart Grocery Sales - Retai'!F2072)/3,0)</f>
        <v>Q4</v>
      </c>
      <c r="E2072">
        <f>tbl_DataModel[[#This Row],[Profit]]/tbl_DataModel[[#This Row],[Sales]]</f>
        <v>0.11</v>
      </c>
      <c r="F2072">
        <v>1116</v>
      </c>
      <c r="G2072">
        <v>122.76</v>
      </c>
      <c r="H2072" t="s">
        <v>49</v>
      </c>
      <c r="I2072" t="s">
        <v>205</v>
      </c>
      <c r="J2072" t="s">
        <v>76</v>
      </c>
      <c r="K2072" t="s">
        <v>151</v>
      </c>
    </row>
    <row r="2073" spans="1:11" x14ac:dyDescent="0.3">
      <c r="A2073">
        <f>YEAR('Supermart Grocery Sales - Retai'!F:F)</f>
        <v>2018</v>
      </c>
      <c r="B2073">
        <f>MONTH('Supermart Grocery Sales - Retai'!F:F)</f>
        <v>1</v>
      </c>
      <c r="C2073" t="str" cm="1">
        <f t="array" ref="C2073">CHOOSE(_xlfn.ANCHORARRAY(B2073), "Jan", "Feb", "Mar", "Apr", "May", "Jun", "Jul", "Aug", "Sep", "Oct", "Nov", "Dec")</f>
        <v>Jan</v>
      </c>
      <c r="D2073" t="str">
        <f>"Q"&amp;ROUNDUP(MONTH('Supermart Grocery Sales - Retai'!F2073)/3,0)</f>
        <v>Q1</v>
      </c>
      <c r="E2073">
        <f>tbl_DataModel[[#This Row],[Profit]]/tbl_DataModel[[#This Row],[Sales]]</f>
        <v>0.24</v>
      </c>
      <c r="F2073">
        <v>1937</v>
      </c>
      <c r="G2073">
        <v>464.88</v>
      </c>
      <c r="H2073" t="s">
        <v>32</v>
      </c>
      <c r="I2073" t="s">
        <v>46</v>
      </c>
      <c r="J2073" t="s">
        <v>76</v>
      </c>
      <c r="K2073" t="s">
        <v>25</v>
      </c>
    </row>
    <row r="2074" spans="1:11" x14ac:dyDescent="0.3">
      <c r="A2074">
        <f>YEAR('Supermart Grocery Sales - Retai'!F:F)</f>
        <v>2017</v>
      </c>
      <c r="B2074">
        <f>MONTH('Supermart Grocery Sales - Retai'!F:F)</f>
        <v>8</v>
      </c>
      <c r="C2074" t="str" cm="1">
        <f t="array" ref="C2074">CHOOSE(_xlfn.ANCHORARRAY(B2074), "Jan", "Feb", "Mar", "Apr", "May", "Jun", "Jul", "Aug", "Sep", "Oct", "Nov", "Dec")</f>
        <v>Aug</v>
      </c>
      <c r="D2074" t="str">
        <f>"Q"&amp;ROUNDUP(MONTH('Supermart Grocery Sales - Retai'!F2074)/3,0)</f>
        <v>Q3</v>
      </c>
      <c r="E2074">
        <f>tbl_DataModel[[#This Row],[Profit]]/tbl_DataModel[[#This Row],[Sales]]</f>
        <v>0.19</v>
      </c>
      <c r="F2074">
        <v>969</v>
      </c>
      <c r="G2074">
        <v>184.11</v>
      </c>
      <c r="H2074" t="s">
        <v>32</v>
      </c>
      <c r="I2074" t="s">
        <v>153</v>
      </c>
      <c r="J2074" t="s">
        <v>76</v>
      </c>
      <c r="K2074" t="s">
        <v>90</v>
      </c>
    </row>
    <row r="2075" spans="1:11" x14ac:dyDescent="0.3">
      <c r="A2075">
        <f>YEAR('Supermart Grocery Sales - Retai'!F:F)</f>
        <v>2017</v>
      </c>
      <c r="B2075">
        <f>MONTH('Supermart Grocery Sales - Retai'!F:F)</f>
        <v>8</v>
      </c>
      <c r="C2075" t="str" cm="1">
        <f t="array" ref="C2075">CHOOSE(_xlfn.ANCHORARRAY(B2075), "Jan", "Feb", "Mar", "Apr", "May", "Jun", "Jul", "Aug", "Sep", "Oct", "Nov", "Dec")</f>
        <v>Aug</v>
      </c>
      <c r="D2075" t="str">
        <f>"Q"&amp;ROUNDUP(MONTH('Supermart Grocery Sales - Retai'!F2075)/3,0)</f>
        <v>Q3</v>
      </c>
      <c r="E2075">
        <f>tbl_DataModel[[#This Row],[Profit]]/tbl_DataModel[[#This Row],[Sales]]</f>
        <v>0.21</v>
      </c>
      <c r="F2075">
        <v>2056</v>
      </c>
      <c r="G2075">
        <v>431.76</v>
      </c>
      <c r="H2075" t="s">
        <v>49</v>
      </c>
      <c r="I2075" t="s">
        <v>54</v>
      </c>
      <c r="J2075" t="s">
        <v>76</v>
      </c>
      <c r="K2075" t="s">
        <v>19</v>
      </c>
    </row>
    <row r="2076" spans="1:11" x14ac:dyDescent="0.3">
      <c r="A2076">
        <f>YEAR('Supermart Grocery Sales - Retai'!F:F)</f>
        <v>2015</v>
      </c>
      <c r="B2076">
        <f>MONTH('Supermart Grocery Sales - Retai'!F:F)</f>
        <v>5</v>
      </c>
      <c r="C2076" t="str" cm="1">
        <f t="array" ref="C2076">CHOOSE(_xlfn.ANCHORARRAY(B2076), "Jan", "Feb", "Mar", "Apr", "May", "Jun", "Jul", "Aug", "Sep", "Oct", "Nov", "Dec")</f>
        <v>May</v>
      </c>
      <c r="D2076" t="str">
        <f>"Q"&amp;ROUNDUP(MONTH('Supermart Grocery Sales - Retai'!F2076)/3,0)</f>
        <v>Q2</v>
      </c>
      <c r="E2076">
        <f>tbl_DataModel[[#This Row],[Profit]]/tbl_DataModel[[#This Row],[Sales]]</f>
        <v>0.42</v>
      </c>
      <c r="F2076">
        <v>2351</v>
      </c>
      <c r="G2076">
        <v>987.42</v>
      </c>
      <c r="H2076" t="s">
        <v>32</v>
      </c>
      <c r="I2076" t="s">
        <v>46</v>
      </c>
      <c r="J2076" t="s">
        <v>76</v>
      </c>
      <c r="K2076" t="s">
        <v>53</v>
      </c>
    </row>
    <row r="2077" spans="1:11" x14ac:dyDescent="0.3">
      <c r="A2077">
        <f>YEAR('Supermart Grocery Sales - Retai'!F:F)</f>
        <v>2018</v>
      </c>
      <c r="B2077">
        <f>MONTH('Supermart Grocery Sales - Retai'!F:F)</f>
        <v>11</v>
      </c>
      <c r="C2077" t="str" cm="1">
        <f t="array" ref="C2077">CHOOSE(_xlfn.ANCHORARRAY(B2077), "Jan", "Feb", "Mar", "Apr", "May", "Jun", "Jul", "Aug", "Sep", "Oct", "Nov", "Dec")</f>
        <v>Nov</v>
      </c>
      <c r="D2077" t="str">
        <f>"Q"&amp;ROUNDUP(MONTH('Supermart Grocery Sales - Retai'!F2077)/3,0)</f>
        <v>Q4</v>
      </c>
      <c r="E2077">
        <f>tbl_DataModel[[#This Row],[Profit]]/tbl_DataModel[[#This Row],[Sales]]</f>
        <v>0.22</v>
      </c>
      <c r="F2077">
        <v>2183</v>
      </c>
      <c r="G2077">
        <v>480.26</v>
      </c>
      <c r="H2077" t="s">
        <v>20</v>
      </c>
      <c r="I2077" t="s">
        <v>91</v>
      </c>
      <c r="J2077" t="s">
        <v>76</v>
      </c>
      <c r="K2077" t="s">
        <v>108</v>
      </c>
    </row>
    <row r="2078" spans="1:11" x14ac:dyDescent="0.3">
      <c r="A2078">
        <f>YEAR('Supermart Grocery Sales - Retai'!F:F)</f>
        <v>2018</v>
      </c>
      <c r="B2078">
        <f>MONTH('Supermart Grocery Sales - Retai'!F:F)</f>
        <v>11</v>
      </c>
      <c r="C2078" t="str" cm="1">
        <f t="array" ref="C2078">CHOOSE(_xlfn.ANCHORARRAY(B2078), "Jan", "Feb", "Mar", "Apr", "May", "Jun", "Jul", "Aug", "Sep", "Oct", "Nov", "Dec")</f>
        <v>Nov</v>
      </c>
      <c r="D2078" t="str">
        <f>"Q"&amp;ROUNDUP(MONTH('Supermart Grocery Sales - Retai'!F2078)/3,0)</f>
        <v>Q4</v>
      </c>
      <c r="E2078">
        <f>tbl_DataModel[[#This Row],[Profit]]/tbl_DataModel[[#This Row],[Sales]]</f>
        <v>0.3</v>
      </c>
      <c r="F2078">
        <v>537</v>
      </c>
      <c r="G2078">
        <v>161.1</v>
      </c>
      <c r="H2078" t="s">
        <v>13</v>
      </c>
      <c r="I2078" t="s">
        <v>79</v>
      </c>
      <c r="J2078" t="s">
        <v>76</v>
      </c>
      <c r="K2078" t="s">
        <v>53</v>
      </c>
    </row>
    <row r="2079" spans="1:11" x14ac:dyDescent="0.3">
      <c r="A2079">
        <f>YEAR('Supermart Grocery Sales - Retai'!F:F)</f>
        <v>2015</v>
      </c>
      <c r="B2079">
        <f>MONTH('Supermart Grocery Sales - Retai'!F:F)</f>
        <v>8</v>
      </c>
      <c r="C2079" t="str" cm="1">
        <f t="array" ref="C2079">CHOOSE(_xlfn.ANCHORARRAY(B2079), "Jan", "Feb", "Mar", "Apr", "May", "Jun", "Jul", "Aug", "Sep", "Oct", "Nov", "Dec")</f>
        <v>Aug</v>
      </c>
      <c r="D2079" t="str">
        <f>"Q"&amp;ROUNDUP(MONTH('Supermart Grocery Sales - Retai'!F2079)/3,0)</f>
        <v>Q3</v>
      </c>
      <c r="E2079">
        <f>tbl_DataModel[[#This Row],[Profit]]/tbl_DataModel[[#This Row],[Sales]]</f>
        <v>0.31</v>
      </c>
      <c r="F2079">
        <v>1534</v>
      </c>
      <c r="G2079">
        <v>475.54</v>
      </c>
      <c r="H2079" t="s">
        <v>20</v>
      </c>
      <c r="I2079" t="s">
        <v>91</v>
      </c>
      <c r="J2079" t="s">
        <v>76</v>
      </c>
      <c r="K2079" t="s">
        <v>36</v>
      </c>
    </row>
    <row r="2080" spans="1:11" x14ac:dyDescent="0.3">
      <c r="A2080">
        <f>YEAR('Supermart Grocery Sales - Retai'!F:F)</f>
        <v>2017</v>
      </c>
      <c r="B2080">
        <f>MONTH('Supermart Grocery Sales - Retai'!F:F)</f>
        <v>8</v>
      </c>
      <c r="C2080" t="str" cm="1">
        <f t="array" ref="C2080">CHOOSE(_xlfn.ANCHORARRAY(B2080), "Jan", "Feb", "Mar", "Apr", "May", "Jun", "Jul", "Aug", "Sep", "Oct", "Nov", "Dec")</f>
        <v>Aug</v>
      </c>
      <c r="D2080" t="str">
        <f>"Q"&amp;ROUNDUP(MONTH('Supermart Grocery Sales - Retai'!F2080)/3,0)</f>
        <v>Q3</v>
      </c>
      <c r="E2080">
        <f>tbl_DataModel[[#This Row],[Profit]]/tbl_DataModel[[#This Row],[Sales]]</f>
        <v>0.33</v>
      </c>
      <c r="F2080">
        <v>2434</v>
      </c>
      <c r="G2080">
        <v>803.22</v>
      </c>
      <c r="H2080" t="s">
        <v>58</v>
      </c>
      <c r="I2080" t="s">
        <v>68</v>
      </c>
      <c r="J2080" t="s">
        <v>76</v>
      </c>
      <c r="K2080" t="s">
        <v>40</v>
      </c>
    </row>
    <row r="2081" spans="1:11" x14ac:dyDescent="0.3">
      <c r="A2081">
        <f>YEAR('Supermart Grocery Sales - Retai'!F:F)</f>
        <v>2015</v>
      </c>
      <c r="B2081">
        <f>MONTH('Supermart Grocery Sales - Retai'!F:F)</f>
        <v>9</v>
      </c>
      <c r="C2081" t="str" cm="1">
        <f t="array" ref="C2081">CHOOSE(_xlfn.ANCHORARRAY(B2081), "Jan", "Feb", "Mar", "Apr", "May", "Jun", "Jul", "Aug", "Sep", "Oct", "Nov", "Dec")</f>
        <v>Sep</v>
      </c>
      <c r="D2081" t="str">
        <f>"Q"&amp;ROUNDUP(MONTH('Supermart Grocery Sales - Retai'!F2081)/3,0)</f>
        <v>Q3</v>
      </c>
      <c r="E2081">
        <f>tbl_DataModel[[#This Row],[Profit]]/tbl_DataModel[[#This Row],[Sales]]</f>
        <v>0.35000000000000003</v>
      </c>
      <c r="F2081">
        <v>2252</v>
      </c>
      <c r="G2081">
        <v>788.2</v>
      </c>
      <c r="H2081" t="s">
        <v>49</v>
      </c>
      <c r="I2081" t="s">
        <v>50</v>
      </c>
      <c r="J2081" t="s">
        <v>98</v>
      </c>
      <c r="K2081" t="s">
        <v>31</v>
      </c>
    </row>
    <row r="2082" spans="1:11" x14ac:dyDescent="0.3">
      <c r="A2082">
        <f>YEAR('Supermart Grocery Sales - Retai'!F:F)</f>
        <v>2015</v>
      </c>
      <c r="B2082">
        <f>MONTH('Supermart Grocery Sales - Retai'!F:F)</f>
        <v>9</v>
      </c>
      <c r="C2082" t="str" cm="1">
        <f t="array" ref="C2082">CHOOSE(_xlfn.ANCHORARRAY(B2082), "Jan", "Feb", "Mar", "Apr", "May", "Jun", "Jul", "Aug", "Sep", "Oct", "Nov", "Dec")</f>
        <v>Sep</v>
      </c>
      <c r="D2082" t="str">
        <f>"Q"&amp;ROUNDUP(MONTH('Supermart Grocery Sales - Retai'!F2082)/3,0)</f>
        <v>Q3</v>
      </c>
      <c r="E2082">
        <f>tbl_DataModel[[#This Row],[Profit]]/tbl_DataModel[[#This Row],[Sales]]</f>
        <v>9.9999999999999992E-2</v>
      </c>
      <c r="F2082">
        <v>2122</v>
      </c>
      <c r="G2082">
        <v>212.2</v>
      </c>
      <c r="H2082" t="s">
        <v>49</v>
      </c>
      <c r="I2082" t="s">
        <v>50</v>
      </c>
      <c r="J2082" t="s">
        <v>98</v>
      </c>
      <c r="K2082" t="s">
        <v>159</v>
      </c>
    </row>
    <row r="2083" spans="1:11" x14ac:dyDescent="0.3">
      <c r="A2083">
        <f>YEAR('Supermart Grocery Sales - Retai'!F:F)</f>
        <v>2017</v>
      </c>
      <c r="B2083">
        <f>MONTH('Supermart Grocery Sales - Retai'!F:F)</f>
        <v>10</v>
      </c>
      <c r="C2083" t="str" cm="1">
        <f t="array" ref="C2083">CHOOSE(_xlfn.ANCHORARRAY(B2083), "Jan", "Feb", "Mar", "Apr", "May", "Jun", "Jul", "Aug", "Sep", "Oct", "Nov", "Dec")</f>
        <v>Oct</v>
      </c>
      <c r="D2083" t="str">
        <f>"Q"&amp;ROUNDUP(MONTH('Supermart Grocery Sales - Retai'!F2083)/3,0)</f>
        <v>Q4</v>
      </c>
      <c r="E2083">
        <f>tbl_DataModel[[#This Row],[Profit]]/tbl_DataModel[[#This Row],[Sales]]</f>
        <v>0.05</v>
      </c>
      <c r="F2083">
        <v>1739</v>
      </c>
      <c r="G2083">
        <v>86.95</v>
      </c>
      <c r="H2083" t="s">
        <v>13</v>
      </c>
      <c r="I2083" t="s">
        <v>195</v>
      </c>
      <c r="J2083" t="s">
        <v>98</v>
      </c>
      <c r="K2083" t="s">
        <v>25</v>
      </c>
    </row>
    <row r="2084" spans="1:11" x14ac:dyDescent="0.3">
      <c r="A2084">
        <f>YEAR('Supermart Grocery Sales - Retai'!F:F)</f>
        <v>2017</v>
      </c>
      <c r="B2084">
        <f>MONTH('Supermart Grocery Sales - Retai'!F:F)</f>
        <v>2</v>
      </c>
      <c r="C2084" t="str" cm="1">
        <f t="array" ref="C2084">CHOOSE(_xlfn.ANCHORARRAY(B2084), "Jan", "Feb", "Mar", "Apr", "May", "Jun", "Jul", "Aug", "Sep", "Oct", "Nov", "Dec")</f>
        <v>Feb</v>
      </c>
      <c r="D2084" t="str">
        <f>"Q"&amp;ROUNDUP(MONTH('Supermart Grocery Sales - Retai'!F2084)/3,0)</f>
        <v>Q1</v>
      </c>
      <c r="E2084">
        <f>tbl_DataModel[[#This Row],[Profit]]/tbl_DataModel[[#This Row],[Sales]]</f>
        <v>0.26</v>
      </c>
      <c r="F2084">
        <v>1829</v>
      </c>
      <c r="G2084">
        <v>475.54</v>
      </c>
      <c r="H2084" t="s">
        <v>49</v>
      </c>
      <c r="I2084" t="s">
        <v>54</v>
      </c>
      <c r="J2084" t="s">
        <v>98</v>
      </c>
      <c r="K2084" t="s">
        <v>234</v>
      </c>
    </row>
    <row r="2085" spans="1:11" x14ac:dyDescent="0.3">
      <c r="A2085">
        <f>YEAR('Supermart Grocery Sales - Retai'!F:F)</f>
        <v>2017</v>
      </c>
      <c r="B2085">
        <f>MONTH('Supermart Grocery Sales - Retai'!F:F)</f>
        <v>11</v>
      </c>
      <c r="C2085" t="str" cm="1">
        <f t="array" ref="C2085">CHOOSE(_xlfn.ANCHORARRAY(B2085), "Jan", "Feb", "Mar", "Apr", "May", "Jun", "Jul", "Aug", "Sep", "Oct", "Nov", "Dec")</f>
        <v>Nov</v>
      </c>
      <c r="D2085" t="str">
        <f>"Q"&amp;ROUNDUP(MONTH('Supermart Grocery Sales - Retai'!F2085)/3,0)</f>
        <v>Q4</v>
      </c>
      <c r="E2085">
        <f>tbl_DataModel[[#This Row],[Profit]]/tbl_DataModel[[#This Row],[Sales]]</f>
        <v>0.26</v>
      </c>
      <c r="F2085">
        <v>1491</v>
      </c>
      <c r="G2085">
        <v>387.66</v>
      </c>
      <c r="H2085" t="s">
        <v>13</v>
      </c>
      <c r="I2085" t="s">
        <v>14</v>
      </c>
      <c r="J2085" t="s">
        <v>98</v>
      </c>
      <c r="K2085" t="s">
        <v>53</v>
      </c>
    </row>
    <row r="2086" spans="1:11" x14ac:dyDescent="0.3">
      <c r="A2086">
        <f>YEAR('Supermart Grocery Sales - Retai'!F:F)</f>
        <v>2017</v>
      </c>
      <c r="B2086">
        <f>MONTH('Supermart Grocery Sales - Retai'!F:F)</f>
        <v>3</v>
      </c>
      <c r="C2086" t="str" cm="1">
        <f t="array" ref="C2086">CHOOSE(_xlfn.ANCHORARRAY(B2086), "Jan", "Feb", "Mar", "Apr", "May", "Jun", "Jul", "Aug", "Sep", "Oct", "Nov", "Dec")</f>
        <v>Mar</v>
      </c>
      <c r="D2086" t="str">
        <f>"Q"&amp;ROUNDUP(MONTH('Supermart Grocery Sales - Retai'!F2086)/3,0)</f>
        <v>Q1</v>
      </c>
      <c r="E2086">
        <f>tbl_DataModel[[#This Row],[Profit]]/tbl_DataModel[[#This Row],[Sales]]</f>
        <v>0.05</v>
      </c>
      <c r="F2086">
        <v>2383</v>
      </c>
      <c r="G2086">
        <v>119.15</v>
      </c>
      <c r="H2086" t="s">
        <v>58</v>
      </c>
      <c r="I2086" t="s">
        <v>59</v>
      </c>
      <c r="J2086" t="s">
        <v>98</v>
      </c>
      <c r="K2086" t="s">
        <v>211</v>
      </c>
    </row>
    <row r="2087" spans="1:11" x14ac:dyDescent="0.3">
      <c r="A2087">
        <f>YEAR('Supermart Grocery Sales - Retai'!F:F)</f>
        <v>2018</v>
      </c>
      <c r="B2087">
        <f>MONTH('Supermart Grocery Sales - Retai'!F:F)</f>
        <v>3</v>
      </c>
      <c r="C2087" t="str" cm="1">
        <f t="array" ref="C2087">CHOOSE(_xlfn.ANCHORARRAY(B2087), "Jan", "Feb", "Mar", "Apr", "May", "Jun", "Jul", "Aug", "Sep", "Oct", "Nov", "Dec")</f>
        <v>Mar</v>
      </c>
      <c r="D2087" t="str">
        <f>"Q"&amp;ROUNDUP(MONTH('Supermart Grocery Sales - Retai'!F2087)/3,0)</f>
        <v>Q1</v>
      </c>
      <c r="E2087">
        <f>tbl_DataModel[[#This Row],[Profit]]/tbl_DataModel[[#This Row],[Sales]]</f>
        <v>0.18000000000000002</v>
      </c>
      <c r="F2087">
        <v>968</v>
      </c>
      <c r="G2087">
        <v>174.24</v>
      </c>
      <c r="H2087" t="s">
        <v>49</v>
      </c>
      <c r="I2087" t="s">
        <v>50</v>
      </c>
      <c r="J2087" t="s">
        <v>98</v>
      </c>
      <c r="K2087" t="s">
        <v>135</v>
      </c>
    </row>
    <row r="2088" spans="1:11" x14ac:dyDescent="0.3">
      <c r="A2088">
        <f>YEAR('Supermart Grocery Sales - Retai'!F:F)</f>
        <v>2016</v>
      </c>
      <c r="B2088">
        <f>MONTH('Supermart Grocery Sales - Retai'!F:F)</f>
        <v>5</v>
      </c>
      <c r="C2088" t="str" cm="1">
        <f t="array" ref="C2088">CHOOSE(_xlfn.ANCHORARRAY(B2088), "Jan", "Feb", "Mar", "Apr", "May", "Jun", "Jul", "Aug", "Sep", "Oct", "Nov", "Dec")</f>
        <v>May</v>
      </c>
      <c r="D2088" t="str">
        <f>"Q"&amp;ROUNDUP(MONTH('Supermart Grocery Sales - Retai'!F2088)/3,0)</f>
        <v>Q2</v>
      </c>
      <c r="E2088">
        <f>tbl_DataModel[[#This Row],[Profit]]/tbl_DataModel[[#This Row],[Sales]]</f>
        <v>0.17</v>
      </c>
      <c r="F2088">
        <v>1762</v>
      </c>
      <c r="G2088">
        <v>299.54000000000002</v>
      </c>
      <c r="H2088" t="s">
        <v>26</v>
      </c>
      <c r="I2088" t="s">
        <v>94</v>
      </c>
      <c r="J2088" t="s">
        <v>98</v>
      </c>
      <c r="K2088" t="s">
        <v>191</v>
      </c>
    </row>
    <row r="2089" spans="1:11" x14ac:dyDescent="0.3">
      <c r="A2089">
        <f>YEAR('Supermart Grocery Sales - Retai'!F:F)</f>
        <v>2015</v>
      </c>
      <c r="B2089">
        <f>MONTH('Supermart Grocery Sales - Retai'!F:F)</f>
        <v>6</v>
      </c>
      <c r="C2089" t="str" cm="1">
        <f t="array" ref="C2089">CHOOSE(_xlfn.ANCHORARRAY(B2089), "Jan", "Feb", "Mar", "Apr", "May", "Jun", "Jul", "Aug", "Sep", "Oct", "Nov", "Dec")</f>
        <v>Jun</v>
      </c>
      <c r="D2089" t="str">
        <f>"Q"&amp;ROUNDUP(MONTH('Supermart Grocery Sales - Retai'!F2089)/3,0)</f>
        <v>Q2</v>
      </c>
      <c r="E2089">
        <f>tbl_DataModel[[#This Row],[Profit]]/tbl_DataModel[[#This Row],[Sales]]</f>
        <v>0.12</v>
      </c>
      <c r="F2089">
        <v>1623</v>
      </c>
      <c r="G2089">
        <v>194.76</v>
      </c>
      <c r="H2089" t="s">
        <v>13</v>
      </c>
      <c r="I2089" t="s">
        <v>195</v>
      </c>
      <c r="J2089" t="s">
        <v>98</v>
      </c>
      <c r="K2089" t="s">
        <v>106</v>
      </c>
    </row>
    <row r="2090" spans="1:11" x14ac:dyDescent="0.3">
      <c r="A2090">
        <f>YEAR('Supermart Grocery Sales - Retai'!F:F)</f>
        <v>2018</v>
      </c>
      <c r="B2090">
        <f>MONTH('Supermart Grocery Sales - Retai'!F:F)</f>
        <v>3</v>
      </c>
      <c r="C2090" t="str" cm="1">
        <f t="array" ref="C2090">CHOOSE(_xlfn.ANCHORARRAY(B2090), "Jan", "Feb", "Mar", "Apr", "May", "Jun", "Jul", "Aug", "Sep", "Oct", "Nov", "Dec")</f>
        <v>Mar</v>
      </c>
      <c r="D2090" t="str">
        <f>"Q"&amp;ROUNDUP(MONTH('Supermart Grocery Sales - Retai'!F2090)/3,0)</f>
        <v>Q1</v>
      </c>
      <c r="E2090">
        <f>tbl_DataModel[[#This Row],[Profit]]/tbl_DataModel[[#This Row],[Sales]]</f>
        <v>0.19999999999999998</v>
      </c>
      <c r="F2090">
        <v>1536</v>
      </c>
      <c r="G2090">
        <v>307.2</v>
      </c>
      <c r="H2090" t="s">
        <v>32</v>
      </c>
      <c r="I2090" t="s">
        <v>153</v>
      </c>
      <c r="J2090" t="s">
        <v>98</v>
      </c>
      <c r="K2090" t="s">
        <v>193</v>
      </c>
    </row>
    <row r="2091" spans="1:11" x14ac:dyDescent="0.3">
      <c r="A2091">
        <f>YEAR('Supermart Grocery Sales - Retai'!F:F)</f>
        <v>2017</v>
      </c>
      <c r="B2091">
        <f>MONTH('Supermart Grocery Sales - Retai'!F:F)</f>
        <v>4</v>
      </c>
      <c r="C2091" t="str" cm="1">
        <f t="array" ref="C2091">CHOOSE(_xlfn.ANCHORARRAY(B2091), "Jan", "Feb", "Mar", "Apr", "May", "Jun", "Jul", "Aug", "Sep", "Oct", "Nov", "Dec")</f>
        <v>Apr</v>
      </c>
      <c r="D2091" t="str">
        <f>"Q"&amp;ROUNDUP(MONTH('Supermart Grocery Sales - Retai'!F2091)/3,0)</f>
        <v>Q2</v>
      </c>
      <c r="E2091">
        <f>tbl_DataModel[[#This Row],[Profit]]/tbl_DataModel[[#This Row],[Sales]]</f>
        <v>0.41</v>
      </c>
      <c r="F2091">
        <v>829</v>
      </c>
      <c r="G2091">
        <v>339.89</v>
      </c>
      <c r="H2091" t="s">
        <v>63</v>
      </c>
      <c r="I2091" t="s">
        <v>64</v>
      </c>
      <c r="J2091" t="s">
        <v>98</v>
      </c>
      <c r="K2091" t="s">
        <v>130</v>
      </c>
    </row>
    <row r="2092" spans="1:11" x14ac:dyDescent="0.3">
      <c r="A2092">
        <f>YEAR('Supermart Grocery Sales - Retai'!F:F)</f>
        <v>2018</v>
      </c>
      <c r="B2092">
        <f>MONTH('Supermart Grocery Sales - Retai'!F:F)</f>
        <v>4</v>
      </c>
      <c r="C2092" t="str" cm="1">
        <f t="array" ref="C2092">CHOOSE(_xlfn.ANCHORARRAY(B2092), "Jan", "Feb", "Mar", "Apr", "May", "Jun", "Jul", "Aug", "Sep", "Oct", "Nov", "Dec")</f>
        <v>Apr</v>
      </c>
      <c r="D2092" t="str">
        <f>"Q"&amp;ROUNDUP(MONTH('Supermart Grocery Sales - Retai'!F2092)/3,0)</f>
        <v>Q2</v>
      </c>
      <c r="E2092">
        <f>tbl_DataModel[[#This Row],[Profit]]/tbl_DataModel[[#This Row],[Sales]]</f>
        <v>0.33999999999999997</v>
      </c>
      <c r="F2092">
        <v>828</v>
      </c>
      <c r="G2092">
        <v>281.52</v>
      </c>
      <c r="H2092" t="s">
        <v>58</v>
      </c>
      <c r="I2092" t="s">
        <v>59</v>
      </c>
      <c r="J2092" t="s">
        <v>98</v>
      </c>
      <c r="K2092" t="s">
        <v>40</v>
      </c>
    </row>
    <row r="2093" spans="1:11" x14ac:dyDescent="0.3">
      <c r="A2093">
        <f>YEAR('Supermart Grocery Sales - Retai'!F:F)</f>
        <v>2017</v>
      </c>
      <c r="B2093">
        <f>MONTH('Supermart Grocery Sales - Retai'!F:F)</f>
        <v>5</v>
      </c>
      <c r="C2093" t="str" cm="1">
        <f t="array" ref="C2093">CHOOSE(_xlfn.ANCHORARRAY(B2093), "Jan", "Feb", "Mar", "Apr", "May", "Jun", "Jul", "Aug", "Sep", "Oct", "Nov", "Dec")</f>
        <v>May</v>
      </c>
      <c r="D2093" t="str">
        <f>"Q"&amp;ROUNDUP(MONTH('Supermart Grocery Sales - Retai'!F2093)/3,0)</f>
        <v>Q2</v>
      </c>
      <c r="E2093">
        <f>tbl_DataModel[[#This Row],[Profit]]/tbl_DataModel[[#This Row],[Sales]]</f>
        <v>0.28000000000000003</v>
      </c>
      <c r="F2093">
        <v>1308</v>
      </c>
      <c r="G2093">
        <v>366.24</v>
      </c>
      <c r="H2093" t="s">
        <v>26</v>
      </c>
      <c r="I2093" t="s">
        <v>94</v>
      </c>
      <c r="J2093" t="s">
        <v>98</v>
      </c>
      <c r="K2093" t="s">
        <v>135</v>
      </c>
    </row>
    <row r="2094" spans="1:11" x14ac:dyDescent="0.3">
      <c r="A2094">
        <f>YEAR('Supermart Grocery Sales - Retai'!F:F)</f>
        <v>2018</v>
      </c>
      <c r="B2094">
        <f>MONTH('Supermart Grocery Sales - Retai'!F:F)</f>
        <v>10</v>
      </c>
      <c r="C2094" t="str" cm="1">
        <f t="array" ref="C2094">CHOOSE(_xlfn.ANCHORARRAY(B2094), "Jan", "Feb", "Mar", "Apr", "May", "Jun", "Jul", "Aug", "Sep", "Oct", "Nov", "Dec")</f>
        <v>Oct</v>
      </c>
      <c r="D2094" t="str">
        <f>"Q"&amp;ROUNDUP(MONTH('Supermart Grocery Sales - Retai'!F2094)/3,0)</f>
        <v>Q4</v>
      </c>
      <c r="E2094">
        <f>tbl_DataModel[[#This Row],[Profit]]/tbl_DataModel[[#This Row],[Sales]]</f>
        <v>0.42000000000000004</v>
      </c>
      <c r="F2094">
        <v>1441</v>
      </c>
      <c r="G2094">
        <v>605.22</v>
      </c>
      <c r="H2094" t="s">
        <v>49</v>
      </c>
      <c r="I2094" t="s">
        <v>205</v>
      </c>
      <c r="J2094" t="s">
        <v>98</v>
      </c>
      <c r="K2094" t="s">
        <v>19</v>
      </c>
    </row>
    <row r="2095" spans="1:11" x14ac:dyDescent="0.3">
      <c r="A2095">
        <f>YEAR('Supermart Grocery Sales - Retai'!F:F)</f>
        <v>2016</v>
      </c>
      <c r="B2095">
        <f>MONTH('Supermart Grocery Sales - Retai'!F:F)</f>
        <v>10</v>
      </c>
      <c r="C2095" t="str" cm="1">
        <f t="array" ref="C2095">CHOOSE(_xlfn.ANCHORARRAY(B2095), "Jan", "Feb", "Mar", "Apr", "May", "Jun", "Jul", "Aug", "Sep", "Oct", "Nov", "Dec")</f>
        <v>Oct</v>
      </c>
      <c r="D2095" t="str">
        <f>"Q"&amp;ROUNDUP(MONTH('Supermart Grocery Sales - Retai'!F2095)/3,0)</f>
        <v>Q4</v>
      </c>
      <c r="E2095">
        <f>tbl_DataModel[[#This Row],[Profit]]/tbl_DataModel[[#This Row],[Sales]]</f>
        <v>6.9999999999999993E-2</v>
      </c>
      <c r="F2095">
        <v>2305</v>
      </c>
      <c r="G2095">
        <v>161.35</v>
      </c>
      <c r="H2095" t="s">
        <v>13</v>
      </c>
      <c r="I2095" t="s">
        <v>79</v>
      </c>
      <c r="J2095" t="s">
        <v>98</v>
      </c>
      <c r="K2095" t="s">
        <v>139</v>
      </c>
    </row>
    <row r="2096" spans="1:11" x14ac:dyDescent="0.3">
      <c r="A2096">
        <f>YEAR('Supermart Grocery Sales - Retai'!F:F)</f>
        <v>2017</v>
      </c>
      <c r="B2096">
        <f>MONTH('Supermart Grocery Sales - Retai'!F:F)</f>
        <v>11</v>
      </c>
      <c r="C2096" t="str" cm="1">
        <f t="array" ref="C2096">CHOOSE(_xlfn.ANCHORARRAY(B2096), "Jan", "Feb", "Mar", "Apr", "May", "Jun", "Jul", "Aug", "Sep", "Oct", "Nov", "Dec")</f>
        <v>Nov</v>
      </c>
      <c r="D2096" t="str">
        <f>"Q"&amp;ROUNDUP(MONTH('Supermart Grocery Sales - Retai'!F2096)/3,0)</f>
        <v>Q4</v>
      </c>
      <c r="E2096">
        <f>tbl_DataModel[[#This Row],[Profit]]/tbl_DataModel[[#This Row],[Sales]]</f>
        <v>0.24000000000000002</v>
      </c>
      <c r="F2096">
        <v>1803</v>
      </c>
      <c r="G2096">
        <v>432.72</v>
      </c>
      <c r="H2096" t="s">
        <v>32</v>
      </c>
      <c r="I2096" t="s">
        <v>97</v>
      </c>
      <c r="J2096" t="s">
        <v>98</v>
      </c>
      <c r="K2096" t="s">
        <v>40</v>
      </c>
    </row>
    <row r="2097" spans="1:11" x14ac:dyDescent="0.3">
      <c r="A2097">
        <f>YEAR('Supermart Grocery Sales - Retai'!F:F)</f>
        <v>2017</v>
      </c>
      <c r="B2097">
        <f>MONTH('Supermart Grocery Sales - Retai'!F:F)</f>
        <v>11</v>
      </c>
      <c r="C2097" t="str" cm="1">
        <f t="array" ref="C2097">CHOOSE(_xlfn.ANCHORARRAY(B2097), "Jan", "Feb", "Mar", "Apr", "May", "Jun", "Jul", "Aug", "Sep", "Oct", "Nov", "Dec")</f>
        <v>Nov</v>
      </c>
      <c r="D2097" t="str">
        <f>"Q"&amp;ROUNDUP(MONTH('Supermart Grocery Sales - Retai'!F2097)/3,0)</f>
        <v>Q4</v>
      </c>
      <c r="E2097">
        <f>tbl_DataModel[[#This Row],[Profit]]/tbl_DataModel[[#This Row],[Sales]]</f>
        <v>0.2</v>
      </c>
      <c r="F2097">
        <v>556</v>
      </c>
      <c r="G2097">
        <v>111.2</v>
      </c>
      <c r="H2097" t="s">
        <v>20</v>
      </c>
      <c r="I2097" t="s">
        <v>91</v>
      </c>
      <c r="J2097" t="s">
        <v>98</v>
      </c>
      <c r="K2097" t="s">
        <v>130</v>
      </c>
    </row>
    <row r="2098" spans="1:11" x14ac:dyDescent="0.3">
      <c r="A2098">
        <f>YEAR('Supermart Grocery Sales - Retai'!F:F)</f>
        <v>2018</v>
      </c>
      <c r="B2098">
        <f>MONTH('Supermart Grocery Sales - Retai'!F:F)</f>
        <v>9</v>
      </c>
      <c r="C2098" t="str" cm="1">
        <f t="array" ref="C2098">CHOOSE(_xlfn.ANCHORARRAY(B2098), "Jan", "Feb", "Mar", "Apr", "May", "Jun", "Jul", "Aug", "Sep", "Oct", "Nov", "Dec")</f>
        <v>Sep</v>
      </c>
      <c r="D2098" t="str">
        <f>"Q"&amp;ROUNDUP(MONTH('Supermart Grocery Sales - Retai'!F2098)/3,0)</f>
        <v>Q3</v>
      </c>
      <c r="E2098">
        <f>tbl_DataModel[[#This Row],[Profit]]/tbl_DataModel[[#This Row],[Sales]]</f>
        <v>0.28999999999999998</v>
      </c>
      <c r="F2098">
        <v>2335</v>
      </c>
      <c r="G2098">
        <v>677.15</v>
      </c>
      <c r="H2098" t="s">
        <v>32</v>
      </c>
      <c r="I2098" t="s">
        <v>46</v>
      </c>
      <c r="J2098" t="s">
        <v>98</v>
      </c>
      <c r="K2098" t="s">
        <v>106</v>
      </c>
    </row>
    <row r="2099" spans="1:11" x14ac:dyDescent="0.3">
      <c r="A2099">
        <f>YEAR('Supermart Grocery Sales - Retai'!F:F)</f>
        <v>2017</v>
      </c>
      <c r="B2099">
        <f>MONTH('Supermart Grocery Sales - Retai'!F:F)</f>
        <v>12</v>
      </c>
      <c r="C2099" t="str" cm="1">
        <f t="array" ref="C2099">CHOOSE(_xlfn.ANCHORARRAY(B2099), "Jan", "Feb", "Mar", "Apr", "May", "Jun", "Jul", "Aug", "Sep", "Oct", "Nov", "Dec")</f>
        <v>Dec</v>
      </c>
      <c r="D2099" t="str">
        <f>"Q"&amp;ROUNDUP(MONTH('Supermart Grocery Sales - Retai'!F2099)/3,0)</f>
        <v>Q4</v>
      </c>
      <c r="E2099">
        <f>tbl_DataModel[[#This Row],[Profit]]/tbl_DataModel[[#This Row],[Sales]]</f>
        <v>0.05</v>
      </c>
      <c r="F2099">
        <v>1324</v>
      </c>
      <c r="G2099">
        <v>66.2</v>
      </c>
      <c r="H2099" t="s">
        <v>20</v>
      </c>
      <c r="I2099" t="s">
        <v>91</v>
      </c>
      <c r="J2099" t="s">
        <v>98</v>
      </c>
      <c r="K2099" t="s">
        <v>169</v>
      </c>
    </row>
    <row r="2100" spans="1:11" x14ac:dyDescent="0.3">
      <c r="A2100">
        <f>YEAR('Supermart Grocery Sales - Retai'!F:F)</f>
        <v>2016</v>
      </c>
      <c r="B2100">
        <f>MONTH('Supermart Grocery Sales - Retai'!F:F)</f>
        <v>8</v>
      </c>
      <c r="C2100" t="str" cm="1">
        <f t="array" ref="C2100">CHOOSE(_xlfn.ANCHORARRAY(B2100), "Jan", "Feb", "Mar", "Apr", "May", "Jun", "Jul", "Aug", "Sep", "Oct", "Nov", "Dec")</f>
        <v>Aug</v>
      </c>
      <c r="D2100" t="str">
        <f>"Q"&amp;ROUNDUP(MONTH('Supermart Grocery Sales - Retai'!F2100)/3,0)</f>
        <v>Q3</v>
      </c>
      <c r="E2100">
        <f>tbl_DataModel[[#This Row],[Profit]]/tbl_DataModel[[#This Row],[Sales]]</f>
        <v>0.33</v>
      </c>
      <c r="F2100">
        <v>1400</v>
      </c>
      <c r="G2100">
        <v>462</v>
      </c>
      <c r="H2100" t="s">
        <v>63</v>
      </c>
      <c r="I2100" t="s">
        <v>64</v>
      </c>
      <c r="J2100" t="s">
        <v>98</v>
      </c>
      <c r="K2100" t="s">
        <v>74</v>
      </c>
    </row>
    <row r="2101" spans="1:11" x14ac:dyDescent="0.3">
      <c r="A2101">
        <f>YEAR('Supermart Grocery Sales - Retai'!F:F)</f>
        <v>2016</v>
      </c>
      <c r="B2101">
        <f>MONTH('Supermart Grocery Sales - Retai'!F:F)</f>
        <v>4</v>
      </c>
      <c r="C2101" t="str" cm="1">
        <f t="array" ref="C2101">CHOOSE(_xlfn.ANCHORARRAY(B2101), "Jan", "Feb", "Mar", "Apr", "May", "Jun", "Jul", "Aug", "Sep", "Oct", "Nov", "Dec")</f>
        <v>Apr</v>
      </c>
      <c r="D2101" t="str">
        <f>"Q"&amp;ROUNDUP(MONTH('Supermart Grocery Sales - Retai'!F2101)/3,0)</f>
        <v>Q2</v>
      </c>
      <c r="E2101">
        <f>tbl_DataModel[[#This Row],[Profit]]/tbl_DataModel[[#This Row],[Sales]]</f>
        <v>0.37</v>
      </c>
      <c r="F2101">
        <v>1768</v>
      </c>
      <c r="G2101">
        <v>654.16</v>
      </c>
      <c r="H2101" t="s">
        <v>49</v>
      </c>
      <c r="I2101" t="s">
        <v>205</v>
      </c>
      <c r="J2101" t="s">
        <v>98</v>
      </c>
      <c r="K2101" t="s">
        <v>25</v>
      </c>
    </row>
    <row r="2102" spans="1:11" x14ac:dyDescent="0.3">
      <c r="A2102">
        <f>YEAR('Supermart Grocery Sales - Retai'!F:F)</f>
        <v>2017</v>
      </c>
      <c r="B2102">
        <f>MONTH('Supermart Grocery Sales - Retai'!F:F)</f>
        <v>9</v>
      </c>
      <c r="C2102" t="str" cm="1">
        <f t="array" ref="C2102">CHOOSE(_xlfn.ANCHORARRAY(B2102), "Jan", "Feb", "Mar", "Apr", "May", "Jun", "Jul", "Aug", "Sep", "Oct", "Nov", "Dec")</f>
        <v>Sep</v>
      </c>
      <c r="D2102" t="str">
        <f>"Q"&amp;ROUNDUP(MONTH('Supermart Grocery Sales - Retai'!F2102)/3,0)</f>
        <v>Q3</v>
      </c>
      <c r="E2102">
        <f>tbl_DataModel[[#This Row],[Profit]]/tbl_DataModel[[#This Row],[Sales]]</f>
        <v>0.1</v>
      </c>
      <c r="F2102">
        <v>949</v>
      </c>
      <c r="G2102">
        <v>94.9</v>
      </c>
      <c r="H2102" t="s">
        <v>63</v>
      </c>
      <c r="I2102" t="s">
        <v>87</v>
      </c>
      <c r="J2102" t="s">
        <v>98</v>
      </c>
      <c r="K2102" t="s">
        <v>106</v>
      </c>
    </row>
    <row r="2103" spans="1:11" x14ac:dyDescent="0.3">
      <c r="A2103">
        <f>YEAR('Supermart Grocery Sales - Retai'!F:F)</f>
        <v>2018</v>
      </c>
      <c r="B2103">
        <f>MONTH('Supermart Grocery Sales - Retai'!F:F)</f>
        <v>12</v>
      </c>
      <c r="C2103" t="str" cm="1">
        <f t="array" ref="C2103">CHOOSE(_xlfn.ANCHORARRAY(B2103), "Jan", "Feb", "Mar", "Apr", "May", "Jun", "Jul", "Aug", "Sep", "Oct", "Nov", "Dec")</f>
        <v>Dec</v>
      </c>
      <c r="D2103" t="str">
        <f>"Q"&amp;ROUNDUP(MONTH('Supermart Grocery Sales - Retai'!F2103)/3,0)</f>
        <v>Q4</v>
      </c>
      <c r="E2103">
        <f>tbl_DataModel[[#This Row],[Profit]]/tbl_DataModel[[#This Row],[Sales]]</f>
        <v>0.13999999999999999</v>
      </c>
      <c r="F2103">
        <v>1548</v>
      </c>
      <c r="G2103">
        <v>216.72</v>
      </c>
      <c r="H2103" t="s">
        <v>63</v>
      </c>
      <c r="I2103" t="s">
        <v>157</v>
      </c>
      <c r="J2103" t="s">
        <v>98</v>
      </c>
      <c r="K2103" t="s">
        <v>137</v>
      </c>
    </row>
    <row r="2104" spans="1:11" x14ac:dyDescent="0.3">
      <c r="A2104">
        <f>YEAR('Supermart Grocery Sales - Retai'!F:F)</f>
        <v>2017</v>
      </c>
      <c r="B2104">
        <f>MONTH('Supermart Grocery Sales - Retai'!F:F)</f>
        <v>2</v>
      </c>
      <c r="C2104" t="str" cm="1">
        <f t="array" ref="C2104">CHOOSE(_xlfn.ANCHORARRAY(B2104), "Jan", "Feb", "Mar", "Apr", "May", "Jun", "Jul", "Aug", "Sep", "Oct", "Nov", "Dec")</f>
        <v>Feb</v>
      </c>
      <c r="D2104" t="str">
        <f>"Q"&amp;ROUNDUP(MONTH('Supermart Grocery Sales - Retai'!F2104)/3,0)</f>
        <v>Q1</v>
      </c>
      <c r="E2104">
        <f>tbl_DataModel[[#This Row],[Profit]]/tbl_DataModel[[#This Row],[Sales]]</f>
        <v>6.0000000000000005E-2</v>
      </c>
      <c r="F2104">
        <v>1753</v>
      </c>
      <c r="G2104">
        <v>105.18</v>
      </c>
      <c r="H2104" t="s">
        <v>49</v>
      </c>
      <c r="I2104" t="s">
        <v>54</v>
      </c>
      <c r="J2104" t="s">
        <v>98</v>
      </c>
      <c r="K2104" t="s">
        <v>42</v>
      </c>
    </row>
    <row r="2105" spans="1:11" x14ac:dyDescent="0.3">
      <c r="A2105">
        <f>YEAR('Supermart Grocery Sales - Retai'!F:F)</f>
        <v>2015</v>
      </c>
      <c r="B2105">
        <f>MONTH('Supermart Grocery Sales - Retai'!F:F)</f>
        <v>6</v>
      </c>
      <c r="C2105" t="str" cm="1">
        <f t="array" ref="C2105">CHOOSE(_xlfn.ANCHORARRAY(B2105), "Jan", "Feb", "Mar", "Apr", "May", "Jun", "Jul", "Aug", "Sep", "Oct", "Nov", "Dec")</f>
        <v>Jun</v>
      </c>
      <c r="D2105" t="str">
        <f>"Q"&amp;ROUNDUP(MONTH('Supermart Grocery Sales - Retai'!F2105)/3,0)</f>
        <v>Q2</v>
      </c>
      <c r="E2105">
        <f>tbl_DataModel[[#This Row],[Profit]]/tbl_DataModel[[#This Row],[Sales]]</f>
        <v>0.1</v>
      </c>
      <c r="F2105">
        <v>1614</v>
      </c>
      <c r="G2105">
        <v>161.4</v>
      </c>
      <c r="H2105" t="s">
        <v>49</v>
      </c>
      <c r="I2105" t="s">
        <v>54</v>
      </c>
      <c r="J2105" t="s">
        <v>98</v>
      </c>
      <c r="K2105" t="s">
        <v>116</v>
      </c>
    </row>
    <row r="2106" spans="1:11" x14ac:dyDescent="0.3">
      <c r="A2106">
        <f>YEAR('Supermart Grocery Sales - Retai'!F:F)</f>
        <v>2016</v>
      </c>
      <c r="B2106">
        <f>MONTH('Supermart Grocery Sales - Retai'!F:F)</f>
        <v>4</v>
      </c>
      <c r="C2106" t="str" cm="1">
        <f t="array" ref="C2106">CHOOSE(_xlfn.ANCHORARRAY(B2106), "Jan", "Feb", "Mar", "Apr", "May", "Jun", "Jul", "Aug", "Sep", "Oct", "Nov", "Dec")</f>
        <v>Apr</v>
      </c>
      <c r="D2106" t="str">
        <f>"Q"&amp;ROUNDUP(MONTH('Supermart Grocery Sales - Retai'!F2106)/3,0)</f>
        <v>Q2</v>
      </c>
      <c r="E2106">
        <f>tbl_DataModel[[#This Row],[Profit]]/tbl_DataModel[[#This Row],[Sales]]</f>
        <v>0.10999999999999999</v>
      </c>
      <c r="F2106">
        <v>1191</v>
      </c>
      <c r="G2106">
        <v>131.01</v>
      </c>
      <c r="H2106" t="s">
        <v>58</v>
      </c>
      <c r="I2106" t="s">
        <v>68</v>
      </c>
      <c r="J2106" t="s">
        <v>98</v>
      </c>
      <c r="K2106" t="s">
        <v>114</v>
      </c>
    </row>
    <row r="2107" spans="1:11" x14ac:dyDescent="0.3">
      <c r="A2107">
        <f>YEAR('Supermart Grocery Sales - Retai'!F:F)</f>
        <v>2015</v>
      </c>
      <c r="B2107">
        <f>MONTH('Supermart Grocery Sales - Retai'!F:F)</f>
        <v>9</v>
      </c>
      <c r="C2107" t="str" cm="1">
        <f t="array" ref="C2107">CHOOSE(_xlfn.ANCHORARRAY(B2107), "Jan", "Feb", "Mar", "Apr", "May", "Jun", "Jul", "Aug", "Sep", "Oct", "Nov", "Dec")</f>
        <v>Sep</v>
      </c>
      <c r="D2107" t="str">
        <f>"Q"&amp;ROUNDUP(MONTH('Supermart Grocery Sales - Retai'!F2107)/3,0)</f>
        <v>Q3</v>
      </c>
      <c r="E2107">
        <f>tbl_DataModel[[#This Row],[Profit]]/tbl_DataModel[[#This Row],[Sales]]</f>
        <v>0.24000000000000002</v>
      </c>
      <c r="F2107">
        <v>1339</v>
      </c>
      <c r="G2107">
        <v>321.36</v>
      </c>
      <c r="H2107" t="s">
        <v>13</v>
      </c>
      <c r="I2107" t="s">
        <v>79</v>
      </c>
      <c r="J2107" t="s">
        <v>98</v>
      </c>
      <c r="K2107" t="s">
        <v>116</v>
      </c>
    </row>
    <row r="2108" spans="1:11" x14ac:dyDescent="0.3">
      <c r="A2108">
        <f>YEAR('Supermart Grocery Sales - Retai'!F:F)</f>
        <v>2017</v>
      </c>
      <c r="B2108">
        <f>MONTH('Supermart Grocery Sales - Retai'!F:F)</f>
        <v>2</v>
      </c>
      <c r="C2108" t="str" cm="1">
        <f t="array" ref="C2108">CHOOSE(_xlfn.ANCHORARRAY(B2108), "Jan", "Feb", "Mar", "Apr", "May", "Jun", "Jul", "Aug", "Sep", "Oct", "Nov", "Dec")</f>
        <v>Feb</v>
      </c>
      <c r="D2108" t="str">
        <f>"Q"&amp;ROUNDUP(MONTH('Supermart Grocery Sales - Retai'!F2108)/3,0)</f>
        <v>Q1</v>
      </c>
      <c r="E2108">
        <f>tbl_DataModel[[#This Row],[Profit]]/tbl_DataModel[[#This Row],[Sales]]</f>
        <v>0.18</v>
      </c>
      <c r="F2108">
        <v>540</v>
      </c>
      <c r="G2108">
        <v>97.2</v>
      </c>
      <c r="H2108" t="s">
        <v>58</v>
      </c>
      <c r="I2108" t="s">
        <v>112</v>
      </c>
      <c r="J2108" t="s">
        <v>98</v>
      </c>
      <c r="K2108" t="s">
        <v>151</v>
      </c>
    </row>
    <row r="2109" spans="1:11" x14ac:dyDescent="0.3">
      <c r="A2109">
        <f>YEAR('Supermart Grocery Sales - Retai'!F:F)</f>
        <v>2018</v>
      </c>
      <c r="B2109">
        <f>MONTH('Supermart Grocery Sales - Retai'!F:F)</f>
        <v>11</v>
      </c>
      <c r="C2109" t="str" cm="1">
        <f t="array" ref="C2109">CHOOSE(_xlfn.ANCHORARRAY(B2109), "Jan", "Feb", "Mar", "Apr", "May", "Jun", "Jul", "Aug", "Sep", "Oct", "Nov", "Dec")</f>
        <v>Nov</v>
      </c>
      <c r="D2109" t="str">
        <f>"Q"&amp;ROUNDUP(MONTH('Supermart Grocery Sales - Retai'!F2109)/3,0)</f>
        <v>Q4</v>
      </c>
      <c r="E2109">
        <f>tbl_DataModel[[#This Row],[Profit]]/tbl_DataModel[[#This Row],[Sales]]</f>
        <v>0.23</v>
      </c>
      <c r="F2109">
        <v>2370</v>
      </c>
      <c r="G2109">
        <v>545.1</v>
      </c>
      <c r="H2109" t="s">
        <v>32</v>
      </c>
      <c r="I2109" t="s">
        <v>97</v>
      </c>
      <c r="J2109" t="s">
        <v>98</v>
      </c>
      <c r="K2109" t="s">
        <v>78</v>
      </c>
    </row>
    <row r="2110" spans="1:11" x14ac:dyDescent="0.3">
      <c r="A2110">
        <f>YEAR('Supermart Grocery Sales - Retai'!F:F)</f>
        <v>2017</v>
      </c>
      <c r="B2110">
        <f>MONTH('Supermart Grocery Sales - Retai'!F:F)</f>
        <v>11</v>
      </c>
      <c r="C2110" t="str" cm="1">
        <f t="array" ref="C2110">CHOOSE(_xlfn.ANCHORARRAY(B2110), "Jan", "Feb", "Mar", "Apr", "May", "Jun", "Jul", "Aug", "Sep", "Oct", "Nov", "Dec")</f>
        <v>Nov</v>
      </c>
      <c r="D2110" t="str">
        <f>"Q"&amp;ROUNDUP(MONTH('Supermart Grocery Sales - Retai'!F2110)/3,0)</f>
        <v>Q4</v>
      </c>
      <c r="E2110">
        <f>tbl_DataModel[[#This Row],[Profit]]/tbl_DataModel[[#This Row],[Sales]]</f>
        <v>0.41000000000000003</v>
      </c>
      <c r="F2110">
        <v>2074</v>
      </c>
      <c r="G2110">
        <v>850.34</v>
      </c>
      <c r="H2110" t="s">
        <v>20</v>
      </c>
      <c r="I2110" t="s">
        <v>91</v>
      </c>
      <c r="J2110" t="s">
        <v>98</v>
      </c>
      <c r="K2110" t="s">
        <v>25</v>
      </c>
    </row>
    <row r="2111" spans="1:11" x14ac:dyDescent="0.3">
      <c r="A2111">
        <f>YEAR('Supermart Grocery Sales - Retai'!F:F)</f>
        <v>2015</v>
      </c>
      <c r="B2111">
        <f>MONTH('Supermart Grocery Sales - Retai'!F:F)</f>
        <v>9</v>
      </c>
      <c r="C2111" t="str" cm="1">
        <f t="array" ref="C2111">CHOOSE(_xlfn.ANCHORARRAY(B2111), "Jan", "Feb", "Mar", "Apr", "May", "Jun", "Jul", "Aug", "Sep", "Oct", "Nov", "Dec")</f>
        <v>Sep</v>
      </c>
      <c r="D2111" t="str">
        <f>"Q"&amp;ROUNDUP(MONTH('Supermart Grocery Sales - Retai'!F2111)/3,0)</f>
        <v>Q3</v>
      </c>
      <c r="E2111">
        <f>tbl_DataModel[[#This Row],[Profit]]/tbl_DataModel[[#This Row],[Sales]]</f>
        <v>0.14000000000000001</v>
      </c>
      <c r="F2111">
        <v>1612</v>
      </c>
      <c r="G2111">
        <v>225.68</v>
      </c>
      <c r="H2111" t="s">
        <v>63</v>
      </c>
      <c r="I2111" t="s">
        <v>75</v>
      </c>
      <c r="J2111" t="s">
        <v>98</v>
      </c>
      <c r="K2111" t="s">
        <v>31</v>
      </c>
    </row>
    <row r="2112" spans="1:11" x14ac:dyDescent="0.3">
      <c r="A2112">
        <f>YEAR('Supermart Grocery Sales - Retai'!F:F)</f>
        <v>2018</v>
      </c>
      <c r="B2112">
        <f>MONTH('Supermart Grocery Sales - Retai'!F:F)</f>
        <v>11</v>
      </c>
      <c r="C2112" t="str" cm="1">
        <f t="array" ref="C2112">CHOOSE(_xlfn.ANCHORARRAY(B2112), "Jan", "Feb", "Mar", "Apr", "May", "Jun", "Jul", "Aug", "Sep", "Oct", "Nov", "Dec")</f>
        <v>Nov</v>
      </c>
      <c r="D2112" t="str">
        <f>"Q"&amp;ROUNDUP(MONTH('Supermart Grocery Sales - Retai'!F2112)/3,0)</f>
        <v>Q4</v>
      </c>
      <c r="E2112">
        <f>tbl_DataModel[[#This Row],[Profit]]/tbl_DataModel[[#This Row],[Sales]]</f>
        <v>0.17</v>
      </c>
      <c r="F2112">
        <v>1349</v>
      </c>
      <c r="G2112">
        <v>229.33</v>
      </c>
      <c r="H2112" t="s">
        <v>58</v>
      </c>
      <c r="I2112" t="s">
        <v>59</v>
      </c>
      <c r="J2112" t="s">
        <v>98</v>
      </c>
      <c r="K2112" t="s">
        <v>182</v>
      </c>
    </row>
    <row r="2113" spans="1:11" x14ac:dyDescent="0.3">
      <c r="A2113">
        <f>YEAR('Supermart Grocery Sales - Retai'!F:F)</f>
        <v>2015</v>
      </c>
      <c r="B2113">
        <f>MONTH('Supermart Grocery Sales - Retai'!F:F)</f>
        <v>8</v>
      </c>
      <c r="C2113" t="str" cm="1">
        <f t="array" ref="C2113">CHOOSE(_xlfn.ANCHORARRAY(B2113), "Jan", "Feb", "Mar", "Apr", "May", "Jun", "Jul", "Aug", "Sep", "Oct", "Nov", "Dec")</f>
        <v>Aug</v>
      </c>
      <c r="D2113" t="str">
        <f>"Q"&amp;ROUNDUP(MONTH('Supermart Grocery Sales - Retai'!F2113)/3,0)</f>
        <v>Q3</v>
      </c>
      <c r="E2113">
        <f>tbl_DataModel[[#This Row],[Profit]]/tbl_DataModel[[#This Row],[Sales]]</f>
        <v>0.33</v>
      </c>
      <c r="F2113">
        <v>2023</v>
      </c>
      <c r="G2113">
        <v>667.59</v>
      </c>
      <c r="H2113" t="s">
        <v>20</v>
      </c>
      <c r="I2113" t="s">
        <v>21</v>
      </c>
      <c r="J2113" t="s">
        <v>98</v>
      </c>
      <c r="K2113" t="s">
        <v>234</v>
      </c>
    </row>
    <row r="2114" spans="1:11" x14ac:dyDescent="0.3">
      <c r="A2114">
        <f>YEAR('Supermart Grocery Sales - Retai'!F:F)</f>
        <v>2015</v>
      </c>
      <c r="B2114">
        <f>MONTH('Supermart Grocery Sales - Retai'!F:F)</f>
        <v>9</v>
      </c>
      <c r="C2114" t="str" cm="1">
        <f t="array" ref="C2114">CHOOSE(_xlfn.ANCHORARRAY(B2114), "Jan", "Feb", "Mar", "Apr", "May", "Jun", "Jul", "Aug", "Sep", "Oct", "Nov", "Dec")</f>
        <v>Sep</v>
      </c>
      <c r="D2114" t="str">
        <f>"Q"&amp;ROUNDUP(MONTH('Supermart Grocery Sales - Retai'!F2114)/3,0)</f>
        <v>Q3</v>
      </c>
      <c r="E2114">
        <f>tbl_DataModel[[#This Row],[Profit]]/tbl_DataModel[[#This Row],[Sales]]</f>
        <v>0.3</v>
      </c>
      <c r="F2114">
        <v>746</v>
      </c>
      <c r="G2114">
        <v>223.8</v>
      </c>
      <c r="H2114" t="s">
        <v>58</v>
      </c>
      <c r="I2114" t="s">
        <v>59</v>
      </c>
      <c r="J2114" t="s">
        <v>98</v>
      </c>
      <c r="K2114" t="s">
        <v>102</v>
      </c>
    </row>
    <row r="2115" spans="1:11" x14ac:dyDescent="0.3">
      <c r="A2115">
        <f>YEAR('Supermart Grocery Sales - Retai'!F:F)</f>
        <v>2016</v>
      </c>
      <c r="B2115">
        <f>MONTH('Supermart Grocery Sales - Retai'!F:F)</f>
        <v>8</v>
      </c>
      <c r="C2115" t="str" cm="1">
        <f t="array" ref="C2115">CHOOSE(_xlfn.ANCHORARRAY(B2115), "Jan", "Feb", "Mar", "Apr", "May", "Jun", "Jul", "Aug", "Sep", "Oct", "Nov", "Dec")</f>
        <v>Aug</v>
      </c>
      <c r="D2115" t="str">
        <f>"Q"&amp;ROUNDUP(MONTH('Supermart Grocery Sales - Retai'!F2115)/3,0)</f>
        <v>Q3</v>
      </c>
      <c r="E2115">
        <f>tbl_DataModel[[#This Row],[Profit]]/tbl_DataModel[[#This Row],[Sales]]</f>
        <v>0.27</v>
      </c>
      <c r="F2115">
        <v>1637</v>
      </c>
      <c r="G2115">
        <v>441.99</v>
      </c>
      <c r="H2115" t="s">
        <v>49</v>
      </c>
      <c r="I2115" t="s">
        <v>54</v>
      </c>
      <c r="J2115" t="s">
        <v>98</v>
      </c>
      <c r="K2115" t="s">
        <v>106</v>
      </c>
    </row>
    <row r="2116" spans="1:11" x14ac:dyDescent="0.3">
      <c r="A2116">
        <f>YEAR('Supermart Grocery Sales - Retai'!F:F)</f>
        <v>2018</v>
      </c>
      <c r="B2116">
        <f>MONTH('Supermart Grocery Sales - Retai'!F:F)</f>
        <v>12</v>
      </c>
      <c r="C2116" t="str" cm="1">
        <f t="array" ref="C2116">CHOOSE(_xlfn.ANCHORARRAY(B2116), "Jan", "Feb", "Mar", "Apr", "May", "Jun", "Jul", "Aug", "Sep", "Oct", "Nov", "Dec")</f>
        <v>Dec</v>
      </c>
      <c r="D2116" t="str">
        <f>"Q"&amp;ROUNDUP(MONTH('Supermart Grocery Sales - Retai'!F2116)/3,0)</f>
        <v>Q4</v>
      </c>
      <c r="E2116">
        <f>tbl_DataModel[[#This Row],[Profit]]/tbl_DataModel[[#This Row],[Sales]]</f>
        <v>0.29000000000000004</v>
      </c>
      <c r="F2116">
        <v>1479</v>
      </c>
      <c r="G2116">
        <v>428.91</v>
      </c>
      <c r="H2116" t="s">
        <v>13</v>
      </c>
      <c r="I2116" t="s">
        <v>14</v>
      </c>
      <c r="J2116" t="s">
        <v>98</v>
      </c>
      <c r="K2116" t="s">
        <v>151</v>
      </c>
    </row>
    <row r="2117" spans="1:11" x14ac:dyDescent="0.3">
      <c r="A2117">
        <f>YEAR('Supermart Grocery Sales - Retai'!F:F)</f>
        <v>2018</v>
      </c>
      <c r="B2117">
        <f>MONTH('Supermart Grocery Sales - Retai'!F:F)</f>
        <v>12</v>
      </c>
      <c r="C2117" t="str" cm="1">
        <f t="array" ref="C2117">CHOOSE(_xlfn.ANCHORARRAY(B2117), "Jan", "Feb", "Mar", "Apr", "May", "Jun", "Jul", "Aug", "Sep", "Oct", "Nov", "Dec")</f>
        <v>Dec</v>
      </c>
      <c r="D2117" t="str">
        <f>"Q"&amp;ROUNDUP(MONTH('Supermart Grocery Sales - Retai'!F2117)/3,0)</f>
        <v>Q4</v>
      </c>
      <c r="E2117">
        <f>tbl_DataModel[[#This Row],[Profit]]/tbl_DataModel[[#This Row],[Sales]]</f>
        <v>0.19</v>
      </c>
      <c r="F2117">
        <v>2231</v>
      </c>
      <c r="G2117">
        <v>423.89</v>
      </c>
      <c r="H2117" t="s">
        <v>20</v>
      </c>
      <c r="I2117" t="s">
        <v>21</v>
      </c>
      <c r="J2117" t="s">
        <v>98</v>
      </c>
      <c r="K2117" t="s">
        <v>174</v>
      </c>
    </row>
    <row r="2118" spans="1:11" x14ac:dyDescent="0.3">
      <c r="A2118">
        <f>YEAR('Supermart Grocery Sales - Retai'!F:F)</f>
        <v>2017</v>
      </c>
      <c r="B2118">
        <f>MONTH('Supermart Grocery Sales - Retai'!F:F)</f>
        <v>3</v>
      </c>
      <c r="C2118" t="str" cm="1">
        <f t="array" ref="C2118">CHOOSE(_xlfn.ANCHORARRAY(B2118), "Jan", "Feb", "Mar", "Apr", "May", "Jun", "Jul", "Aug", "Sep", "Oct", "Nov", "Dec")</f>
        <v>Mar</v>
      </c>
      <c r="D2118" t="str">
        <f>"Q"&amp;ROUNDUP(MONTH('Supermart Grocery Sales - Retai'!F2118)/3,0)</f>
        <v>Q1</v>
      </c>
      <c r="E2118">
        <f>tbl_DataModel[[#This Row],[Profit]]/tbl_DataModel[[#This Row],[Sales]]</f>
        <v>0.28999999999999998</v>
      </c>
      <c r="F2118">
        <v>2110</v>
      </c>
      <c r="G2118">
        <v>611.9</v>
      </c>
      <c r="H2118" t="s">
        <v>13</v>
      </c>
      <c r="I2118" t="s">
        <v>195</v>
      </c>
      <c r="J2118" t="s">
        <v>98</v>
      </c>
      <c r="K2118" t="s">
        <v>263</v>
      </c>
    </row>
    <row r="2119" spans="1:11" x14ac:dyDescent="0.3">
      <c r="A2119">
        <f>YEAR('Supermart Grocery Sales - Retai'!F:F)</f>
        <v>2015</v>
      </c>
      <c r="B2119">
        <f>MONTH('Supermart Grocery Sales - Retai'!F:F)</f>
        <v>9</v>
      </c>
      <c r="C2119" t="str" cm="1">
        <f t="array" ref="C2119">CHOOSE(_xlfn.ANCHORARRAY(B2119), "Jan", "Feb", "Mar", "Apr", "May", "Jun", "Jul", "Aug", "Sep", "Oct", "Nov", "Dec")</f>
        <v>Sep</v>
      </c>
      <c r="D2119" t="str">
        <f>"Q"&amp;ROUNDUP(MONTH('Supermart Grocery Sales - Retai'!F2119)/3,0)</f>
        <v>Q3</v>
      </c>
      <c r="E2119">
        <f>tbl_DataModel[[#This Row],[Profit]]/tbl_DataModel[[#This Row],[Sales]]</f>
        <v>0.31999999999999995</v>
      </c>
      <c r="F2119">
        <v>1840</v>
      </c>
      <c r="G2119">
        <v>588.79999999999995</v>
      </c>
      <c r="H2119" t="s">
        <v>26</v>
      </c>
      <c r="I2119" t="s">
        <v>37</v>
      </c>
      <c r="J2119" t="s">
        <v>98</v>
      </c>
      <c r="K2119" t="s">
        <v>78</v>
      </c>
    </row>
    <row r="2120" spans="1:11" x14ac:dyDescent="0.3">
      <c r="A2120">
        <f>YEAR('Supermart Grocery Sales - Retai'!F:F)</f>
        <v>2016</v>
      </c>
      <c r="B2120">
        <f>MONTH('Supermart Grocery Sales - Retai'!F:F)</f>
        <v>8</v>
      </c>
      <c r="C2120" t="str" cm="1">
        <f t="array" ref="C2120">CHOOSE(_xlfn.ANCHORARRAY(B2120), "Jan", "Feb", "Mar", "Apr", "May", "Jun", "Jul", "Aug", "Sep", "Oct", "Nov", "Dec")</f>
        <v>Aug</v>
      </c>
      <c r="D2120" t="str">
        <f>"Q"&amp;ROUNDUP(MONTH('Supermart Grocery Sales - Retai'!F2120)/3,0)</f>
        <v>Q3</v>
      </c>
      <c r="E2120">
        <f>tbl_DataModel[[#This Row],[Profit]]/tbl_DataModel[[#This Row],[Sales]]</f>
        <v>0.05</v>
      </c>
      <c r="F2120">
        <v>2139</v>
      </c>
      <c r="G2120">
        <v>106.95</v>
      </c>
      <c r="H2120" t="s">
        <v>49</v>
      </c>
      <c r="I2120" t="s">
        <v>205</v>
      </c>
      <c r="J2120" t="s">
        <v>98</v>
      </c>
      <c r="K2120" t="s">
        <v>19</v>
      </c>
    </row>
    <row r="2121" spans="1:11" x14ac:dyDescent="0.3">
      <c r="A2121">
        <f>YEAR('Supermart Grocery Sales - Retai'!F:F)</f>
        <v>2015</v>
      </c>
      <c r="B2121">
        <f>MONTH('Supermart Grocery Sales - Retai'!F:F)</f>
        <v>6</v>
      </c>
      <c r="C2121" t="str" cm="1">
        <f t="array" ref="C2121">CHOOSE(_xlfn.ANCHORARRAY(B2121), "Jan", "Feb", "Mar", "Apr", "May", "Jun", "Jul", "Aug", "Sep", "Oct", "Nov", "Dec")</f>
        <v>Jun</v>
      </c>
      <c r="D2121" t="str">
        <f>"Q"&amp;ROUNDUP(MONTH('Supermart Grocery Sales - Retai'!F2121)/3,0)</f>
        <v>Q2</v>
      </c>
      <c r="E2121">
        <f>tbl_DataModel[[#This Row],[Profit]]/tbl_DataModel[[#This Row],[Sales]]</f>
        <v>0.35</v>
      </c>
      <c r="F2121">
        <v>1065</v>
      </c>
      <c r="G2121">
        <v>372.75</v>
      </c>
      <c r="H2121" t="s">
        <v>63</v>
      </c>
      <c r="I2121" t="s">
        <v>157</v>
      </c>
      <c r="J2121" t="s">
        <v>98</v>
      </c>
      <c r="K2121" t="s">
        <v>261</v>
      </c>
    </row>
    <row r="2122" spans="1:11" x14ac:dyDescent="0.3">
      <c r="A2122">
        <f>YEAR('Supermart Grocery Sales - Retai'!F:F)</f>
        <v>2017</v>
      </c>
      <c r="B2122">
        <f>MONTH('Supermart Grocery Sales - Retai'!F:F)</f>
        <v>11</v>
      </c>
      <c r="C2122" t="str" cm="1">
        <f t="array" ref="C2122">CHOOSE(_xlfn.ANCHORARRAY(B2122), "Jan", "Feb", "Mar", "Apr", "May", "Jun", "Jul", "Aug", "Sep", "Oct", "Nov", "Dec")</f>
        <v>Nov</v>
      </c>
      <c r="D2122" t="str">
        <f>"Q"&amp;ROUNDUP(MONTH('Supermart Grocery Sales - Retai'!F2122)/3,0)</f>
        <v>Q4</v>
      </c>
      <c r="E2122">
        <f>tbl_DataModel[[#This Row],[Profit]]/tbl_DataModel[[#This Row],[Sales]]</f>
        <v>0.17</v>
      </c>
      <c r="F2122">
        <v>1070</v>
      </c>
      <c r="G2122">
        <v>181.9</v>
      </c>
      <c r="H2122" t="s">
        <v>13</v>
      </c>
      <c r="I2122" t="s">
        <v>79</v>
      </c>
      <c r="J2122" t="s">
        <v>98</v>
      </c>
      <c r="K2122" t="s">
        <v>108</v>
      </c>
    </row>
    <row r="2123" spans="1:11" x14ac:dyDescent="0.3">
      <c r="A2123">
        <f>YEAR('Supermart Grocery Sales - Retai'!F:F)</f>
        <v>2017</v>
      </c>
      <c r="B2123">
        <f>MONTH('Supermart Grocery Sales - Retai'!F:F)</f>
        <v>12</v>
      </c>
      <c r="C2123" t="str" cm="1">
        <f t="array" ref="C2123">CHOOSE(_xlfn.ANCHORARRAY(B2123), "Jan", "Feb", "Mar", "Apr", "May", "Jun", "Jul", "Aug", "Sep", "Oct", "Nov", "Dec")</f>
        <v>Dec</v>
      </c>
      <c r="D2123" t="str">
        <f>"Q"&amp;ROUNDUP(MONTH('Supermart Grocery Sales - Retai'!F2123)/3,0)</f>
        <v>Q4</v>
      </c>
      <c r="E2123">
        <f>tbl_DataModel[[#This Row],[Profit]]/tbl_DataModel[[#This Row],[Sales]]</f>
        <v>7.0000000000000007E-2</v>
      </c>
      <c r="F2123">
        <v>1878</v>
      </c>
      <c r="G2123">
        <v>131.46</v>
      </c>
      <c r="H2123" t="s">
        <v>26</v>
      </c>
      <c r="I2123" t="s">
        <v>201</v>
      </c>
      <c r="J2123" t="s">
        <v>98</v>
      </c>
      <c r="K2123" t="s">
        <v>135</v>
      </c>
    </row>
    <row r="2124" spans="1:11" x14ac:dyDescent="0.3">
      <c r="A2124">
        <f>YEAR('Supermart Grocery Sales - Retai'!F:F)</f>
        <v>2017</v>
      </c>
      <c r="B2124">
        <f>MONTH('Supermart Grocery Sales - Retai'!F:F)</f>
        <v>11</v>
      </c>
      <c r="C2124" t="str" cm="1">
        <f t="array" ref="C2124">CHOOSE(_xlfn.ANCHORARRAY(B2124), "Jan", "Feb", "Mar", "Apr", "May", "Jun", "Jul", "Aug", "Sep", "Oct", "Nov", "Dec")</f>
        <v>Nov</v>
      </c>
      <c r="D2124" t="str">
        <f>"Q"&amp;ROUNDUP(MONTH('Supermart Grocery Sales - Retai'!F2124)/3,0)</f>
        <v>Q4</v>
      </c>
      <c r="E2124">
        <f>tbl_DataModel[[#This Row],[Profit]]/tbl_DataModel[[#This Row],[Sales]]</f>
        <v>0.25</v>
      </c>
      <c r="F2124">
        <v>2021</v>
      </c>
      <c r="G2124">
        <v>505.25</v>
      </c>
      <c r="H2124" t="s">
        <v>58</v>
      </c>
      <c r="I2124" t="s">
        <v>59</v>
      </c>
      <c r="J2124" t="s">
        <v>98</v>
      </c>
      <c r="K2124" t="s">
        <v>102</v>
      </c>
    </row>
    <row r="2125" spans="1:11" x14ac:dyDescent="0.3">
      <c r="A2125">
        <f>YEAR('Supermart Grocery Sales - Retai'!F:F)</f>
        <v>2015</v>
      </c>
      <c r="B2125">
        <f>MONTH('Supermart Grocery Sales - Retai'!F:F)</f>
        <v>9</v>
      </c>
      <c r="C2125" t="str" cm="1">
        <f t="array" ref="C2125">CHOOSE(_xlfn.ANCHORARRAY(B2125), "Jan", "Feb", "Mar", "Apr", "May", "Jun", "Jul", "Aug", "Sep", "Oct", "Nov", "Dec")</f>
        <v>Sep</v>
      </c>
      <c r="D2125" t="str">
        <f>"Q"&amp;ROUNDUP(MONTH('Supermart Grocery Sales - Retai'!F2125)/3,0)</f>
        <v>Q3</v>
      </c>
      <c r="E2125">
        <f>tbl_DataModel[[#This Row],[Profit]]/tbl_DataModel[[#This Row],[Sales]]</f>
        <v>0.34</v>
      </c>
      <c r="F2125">
        <v>1263</v>
      </c>
      <c r="G2125">
        <v>429.42</v>
      </c>
      <c r="H2125" t="s">
        <v>63</v>
      </c>
      <c r="I2125" t="s">
        <v>157</v>
      </c>
      <c r="J2125" t="s">
        <v>98</v>
      </c>
      <c r="K2125" t="s">
        <v>184</v>
      </c>
    </row>
    <row r="2126" spans="1:11" x14ac:dyDescent="0.3">
      <c r="A2126">
        <f>YEAR('Supermart Grocery Sales - Retai'!F:F)</f>
        <v>2017</v>
      </c>
      <c r="B2126">
        <f>MONTH('Supermart Grocery Sales - Retai'!F:F)</f>
        <v>3</v>
      </c>
      <c r="C2126" t="str" cm="1">
        <f t="array" ref="C2126">CHOOSE(_xlfn.ANCHORARRAY(B2126), "Jan", "Feb", "Mar", "Apr", "May", "Jun", "Jul", "Aug", "Sep", "Oct", "Nov", "Dec")</f>
        <v>Mar</v>
      </c>
      <c r="D2126" t="str">
        <f>"Q"&amp;ROUNDUP(MONTH('Supermart Grocery Sales - Retai'!F2126)/3,0)</f>
        <v>Q1</v>
      </c>
      <c r="E2126">
        <f>tbl_DataModel[[#This Row],[Profit]]/tbl_DataModel[[#This Row],[Sales]]</f>
        <v>0.21000000000000002</v>
      </c>
      <c r="F2126">
        <v>1176</v>
      </c>
      <c r="G2126">
        <v>246.96</v>
      </c>
      <c r="H2126" t="s">
        <v>20</v>
      </c>
      <c r="I2126" t="s">
        <v>91</v>
      </c>
      <c r="J2126" t="s">
        <v>98</v>
      </c>
      <c r="K2126" t="s">
        <v>114</v>
      </c>
    </row>
    <row r="2127" spans="1:11" x14ac:dyDescent="0.3">
      <c r="A2127">
        <f>YEAR('Supermart Grocery Sales - Retai'!F:F)</f>
        <v>2017</v>
      </c>
      <c r="B2127">
        <f>MONTH('Supermart Grocery Sales - Retai'!F:F)</f>
        <v>11</v>
      </c>
      <c r="C2127" t="str" cm="1">
        <f t="array" ref="C2127">CHOOSE(_xlfn.ANCHORARRAY(B2127), "Jan", "Feb", "Mar", "Apr", "May", "Jun", "Jul", "Aug", "Sep", "Oct", "Nov", "Dec")</f>
        <v>Nov</v>
      </c>
      <c r="D2127" t="str">
        <f>"Q"&amp;ROUNDUP(MONTH('Supermart Grocery Sales - Retai'!F2127)/3,0)</f>
        <v>Q4</v>
      </c>
      <c r="E2127">
        <f>tbl_DataModel[[#This Row],[Profit]]/tbl_DataModel[[#This Row],[Sales]]</f>
        <v>0.08</v>
      </c>
      <c r="F2127">
        <v>1948</v>
      </c>
      <c r="G2127">
        <v>155.84</v>
      </c>
      <c r="H2127" t="s">
        <v>63</v>
      </c>
      <c r="I2127" t="s">
        <v>75</v>
      </c>
      <c r="J2127" t="s">
        <v>98</v>
      </c>
      <c r="K2127" t="s">
        <v>71</v>
      </c>
    </row>
    <row r="2128" spans="1:11" x14ac:dyDescent="0.3">
      <c r="A2128">
        <f>YEAR('Supermart Grocery Sales - Retai'!F:F)</f>
        <v>2018</v>
      </c>
      <c r="B2128">
        <f>MONTH('Supermart Grocery Sales - Retai'!F:F)</f>
        <v>5</v>
      </c>
      <c r="C2128" t="str" cm="1">
        <f t="array" ref="C2128">CHOOSE(_xlfn.ANCHORARRAY(B2128), "Jan", "Feb", "Mar", "Apr", "May", "Jun", "Jul", "Aug", "Sep", "Oct", "Nov", "Dec")</f>
        <v>May</v>
      </c>
      <c r="D2128" t="str">
        <f>"Q"&amp;ROUNDUP(MONTH('Supermart Grocery Sales - Retai'!F2128)/3,0)</f>
        <v>Q2</v>
      </c>
      <c r="E2128">
        <f>tbl_DataModel[[#This Row],[Profit]]/tbl_DataModel[[#This Row],[Sales]]</f>
        <v>7.0000000000000007E-2</v>
      </c>
      <c r="F2128">
        <v>1816</v>
      </c>
      <c r="G2128">
        <v>127.12</v>
      </c>
      <c r="H2128" t="s">
        <v>26</v>
      </c>
      <c r="I2128" t="s">
        <v>94</v>
      </c>
      <c r="J2128" t="s">
        <v>98</v>
      </c>
      <c r="K2128" t="s">
        <v>156</v>
      </c>
    </row>
    <row r="2129" spans="1:11" x14ac:dyDescent="0.3">
      <c r="A2129">
        <f>YEAR('Supermart Grocery Sales - Retai'!F:F)</f>
        <v>2018</v>
      </c>
      <c r="B2129">
        <f>MONTH('Supermart Grocery Sales - Retai'!F:F)</f>
        <v>3</v>
      </c>
      <c r="C2129" t="str" cm="1">
        <f t="array" ref="C2129">CHOOSE(_xlfn.ANCHORARRAY(B2129), "Jan", "Feb", "Mar", "Apr", "May", "Jun", "Jul", "Aug", "Sep", "Oct", "Nov", "Dec")</f>
        <v>Mar</v>
      </c>
      <c r="D2129" t="str">
        <f>"Q"&amp;ROUNDUP(MONTH('Supermart Grocery Sales - Retai'!F2129)/3,0)</f>
        <v>Q1</v>
      </c>
      <c r="E2129">
        <f>tbl_DataModel[[#This Row],[Profit]]/tbl_DataModel[[#This Row],[Sales]]</f>
        <v>0.44999999999999996</v>
      </c>
      <c r="F2129">
        <v>752</v>
      </c>
      <c r="G2129">
        <v>338.4</v>
      </c>
      <c r="H2129" t="s">
        <v>20</v>
      </c>
      <c r="I2129" t="s">
        <v>21</v>
      </c>
      <c r="J2129" t="s">
        <v>98</v>
      </c>
      <c r="K2129" t="s">
        <v>169</v>
      </c>
    </row>
    <row r="2130" spans="1:11" x14ac:dyDescent="0.3">
      <c r="A2130">
        <f>YEAR('Supermart Grocery Sales - Retai'!F:F)</f>
        <v>2018</v>
      </c>
      <c r="B2130">
        <f>MONTH('Supermart Grocery Sales - Retai'!F:F)</f>
        <v>2</v>
      </c>
      <c r="C2130" t="str" cm="1">
        <f t="array" ref="C2130">CHOOSE(_xlfn.ANCHORARRAY(B2130), "Jan", "Feb", "Mar", "Apr", "May", "Jun", "Jul", "Aug", "Sep", "Oct", "Nov", "Dec")</f>
        <v>Feb</v>
      </c>
      <c r="D2130" t="str">
        <f>"Q"&amp;ROUNDUP(MONTH('Supermart Grocery Sales - Retai'!F2130)/3,0)</f>
        <v>Q1</v>
      </c>
      <c r="E2130">
        <f>tbl_DataModel[[#This Row],[Profit]]/tbl_DataModel[[#This Row],[Sales]]</f>
        <v>0.33999999999999997</v>
      </c>
      <c r="F2130">
        <v>2167</v>
      </c>
      <c r="G2130">
        <v>736.78</v>
      </c>
      <c r="H2130" t="s">
        <v>63</v>
      </c>
      <c r="I2130" t="s">
        <v>64</v>
      </c>
      <c r="J2130" t="s">
        <v>98</v>
      </c>
      <c r="K2130" t="s">
        <v>83</v>
      </c>
    </row>
    <row r="2131" spans="1:11" x14ac:dyDescent="0.3">
      <c r="A2131">
        <f>YEAR('Supermart Grocery Sales - Retai'!F:F)</f>
        <v>2017</v>
      </c>
      <c r="B2131">
        <f>MONTH('Supermart Grocery Sales - Retai'!F:F)</f>
        <v>11</v>
      </c>
      <c r="C2131" t="str" cm="1">
        <f t="array" ref="C2131">CHOOSE(_xlfn.ANCHORARRAY(B2131), "Jan", "Feb", "Mar", "Apr", "May", "Jun", "Jul", "Aug", "Sep", "Oct", "Nov", "Dec")</f>
        <v>Nov</v>
      </c>
      <c r="D2131" t="str">
        <f>"Q"&amp;ROUNDUP(MONTH('Supermart Grocery Sales - Retai'!F2131)/3,0)</f>
        <v>Q4</v>
      </c>
      <c r="E2131">
        <f>tbl_DataModel[[#This Row],[Profit]]/tbl_DataModel[[#This Row],[Sales]]</f>
        <v>0.4</v>
      </c>
      <c r="F2131">
        <v>1544</v>
      </c>
      <c r="G2131">
        <v>617.6</v>
      </c>
      <c r="H2131" t="s">
        <v>58</v>
      </c>
      <c r="I2131" t="s">
        <v>68</v>
      </c>
      <c r="J2131" t="s">
        <v>98</v>
      </c>
      <c r="K2131" t="s">
        <v>165</v>
      </c>
    </row>
    <row r="2132" spans="1:11" x14ac:dyDescent="0.3">
      <c r="A2132">
        <f>YEAR('Supermart Grocery Sales - Retai'!F:F)</f>
        <v>2017</v>
      </c>
      <c r="B2132">
        <f>MONTH('Supermart Grocery Sales - Retai'!F:F)</f>
        <v>12</v>
      </c>
      <c r="C2132" t="str" cm="1">
        <f t="array" ref="C2132">CHOOSE(_xlfn.ANCHORARRAY(B2132), "Jan", "Feb", "Mar", "Apr", "May", "Jun", "Jul", "Aug", "Sep", "Oct", "Nov", "Dec")</f>
        <v>Dec</v>
      </c>
      <c r="D2132" t="str">
        <f>"Q"&amp;ROUNDUP(MONTH('Supermart Grocery Sales - Retai'!F2132)/3,0)</f>
        <v>Q4</v>
      </c>
      <c r="E2132">
        <f>tbl_DataModel[[#This Row],[Profit]]/tbl_DataModel[[#This Row],[Sales]]</f>
        <v>0.25</v>
      </c>
      <c r="F2132">
        <v>1945</v>
      </c>
      <c r="G2132">
        <v>486.25</v>
      </c>
      <c r="H2132" t="s">
        <v>26</v>
      </c>
      <c r="I2132" t="s">
        <v>94</v>
      </c>
      <c r="J2132" t="s">
        <v>98</v>
      </c>
      <c r="K2132" t="s">
        <v>137</v>
      </c>
    </row>
    <row r="2133" spans="1:11" x14ac:dyDescent="0.3">
      <c r="A2133">
        <f>YEAR('Supermart Grocery Sales - Retai'!F:F)</f>
        <v>2016</v>
      </c>
      <c r="B2133">
        <f>MONTH('Supermart Grocery Sales - Retai'!F:F)</f>
        <v>4</v>
      </c>
      <c r="C2133" t="str" cm="1">
        <f t="array" ref="C2133">CHOOSE(_xlfn.ANCHORARRAY(B2133), "Jan", "Feb", "Mar", "Apr", "May", "Jun", "Jul", "Aug", "Sep", "Oct", "Nov", "Dec")</f>
        <v>Apr</v>
      </c>
      <c r="D2133" t="str">
        <f>"Q"&amp;ROUNDUP(MONTH('Supermart Grocery Sales - Retai'!F2133)/3,0)</f>
        <v>Q2</v>
      </c>
      <c r="E2133">
        <f>tbl_DataModel[[#This Row],[Profit]]/tbl_DataModel[[#This Row],[Sales]]</f>
        <v>0.18</v>
      </c>
      <c r="F2133">
        <v>951</v>
      </c>
      <c r="G2133">
        <v>171.18</v>
      </c>
      <c r="H2133" t="s">
        <v>13</v>
      </c>
      <c r="I2133" t="s">
        <v>14</v>
      </c>
      <c r="J2133" t="s">
        <v>98</v>
      </c>
      <c r="K2133" t="s">
        <v>25</v>
      </c>
    </row>
    <row r="2134" spans="1:11" x14ac:dyDescent="0.3">
      <c r="A2134">
        <f>YEAR('Supermart Grocery Sales - Retai'!F:F)</f>
        <v>2018</v>
      </c>
      <c r="B2134">
        <f>MONTH('Supermart Grocery Sales - Retai'!F:F)</f>
        <v>10</v>
      </c>
      <c r="C2134" t="str" cm="1">
        <f t="array" ref="C2134">CHOOSE(_xlfn.ANCHORARRAY(B2134), "Jan", "Feb", "Mar", "Apr", "May", "Jun", "Jul", "Aug", "Sep", "Oct", "Nov", "Dec")</f>
        <v>Oct</v>
      </c>
      <c r="D2134" t="str">
        <f>"Q"&amp;ROUNDUP(MONTH('Supermart Grocery Sales - Retai'!F2134)/3,0)</f>
        <v>Q4</v>
      </c>
      <c r="E2134">
        <f>tbl_DataModel[[#This Row],[Profit]]/tbl_DataModel[[#This Row],[Sales]]</f>
        <v>0.09</v>
      </c>
      <c r="F2134">
        <v>2489</v>
      </c>
      <c r="G2134">
        <v>224.01</v>
      </c>
      <c r="H2134" t="s">
        <v>20</v>
      </c>
      <c r="I2134" t="s">
        <v>21</v>
      </c>
      <c r="J2134" t="s">
        <v>98</v>
      </c>
      <c r="K2134" t="s">
        <v>182</v>
      </c>
    </row>
    <row r="2135" spans="1:11" x14ac:dyDescent="0.3">
      <c r="A2135">
        <f>YEAR('Supermart Grocery Sales - Retai'!F:F)</f>
        <v>2015</v>
      </c>
      <c r="B2135">
        <f>MONTH('Supermart Grocery Sales - Retai'!F:F)</f>
        <v>6</v>
      </c>
      <c r="C2135" t="str" cm="1">
        <f t="array" ref="C2135">CHOOSE(_xlfn.ANCHORARRAY(B2135), "Jan", "Feb", "Mar", "Apr", "May", "Jun", "Jul", "Aug", "Sep", "Oct", "Nov", "Dec")</f>
        <v>Jun</v>
      </c>
      <c r="D2135" t="str">
        <f>"Q"&amp;ROUNDUP(MONTH('Supermart Grocery Sales - Retai'!F2135)/3,0)</f>
        <v>Q2</v>
      </c>
      <c r="E2135">
        <f>tbl_DataModel[[#This Row],[Profit]]/tbl_DataModel[[#This Row],[Sales]]</f>
        <v>0.12</v>
      </c>
      <c r="F2135">
        <v>1951</v>
      </c>
      <c r="G2135">
        <v>234.12</v>
      </c>
      <c r="H2135" t="s">
        <v>32</v>
      </c>
      <c r="I2135" t="s">
        <v>97</v>
      </c>
      <c r="J2135" t="s">
        <v>98</v>
      </c>
      <c r="K2135" t="s">
        <v>116</v>
      </c>
    </row>
    <row r="2136" spans="1:11" x14ac:dyDescent="0.3">
      <c r="A2136">
        <f>YEAR('Supermart Grocery Sales - Retai'!F:F)</f>
        <v>2015</v>
      </c>
      <c r="B2136">
        <f>MONTH('Supermart Grocery Sales - Retai'!F:F)</f>
        <v>9</v>
      </c>
      <c r="C2136" t="str" cm="1">
        <f t="array" ref="C2136">CHOOSE(_xlfn.ANCHORARRAY(B2136), "Jan", "Feb", "Mar", "Apr", "May", "Jun", "Jul", "Aug", "Sep", "Oct", "Nov", "Dec")</f>
        <v>Sep</v>
      </c>
      <c r="D2136" t="str">
        <f>"Q"&amp;ROUNDUP(MONTH('Supermart Grocery Sales - Retai'!F2136)/3,0)</f>
        <v>Q3</v>
      </c>
      <c r="E2136">
        <f>tbl_DataModel[[#This Row],[Profit]]/tbl_DataModel[[#This Row],[Sales]]</f>
        <v>0.16</v>
      </c>
      <c r="F2136">
        <v>947</v>
      </c>
      <c r="G2136">
        <v>151.52000000000001</v>
      </c>
      <c r="H2136" t="s">
        <v>58</v>
      </c>
      <c r="I2136" t="s">
        <v>68</v>
      </c>
      <c r="J2136" t="s">
        <v>98</v>
      </c>
      <c r="K2136" t="s">
        <v>19</v>
      </c>
    </row>
    <row r="2137" spans="1:11" x14ac:dyDescent="0.3">
      <c r="A2137">
        <f>YEAR('Supermart Grocery Sales - Retai'!F:F)</f>
        <v>2017</v>
      </c>
      <c r="B2137">
        <f>MONTH('Supermart Grocery Sales - Retai'!F:F)</f>
        <v>11</v>
      </c>
      <c r="C2137" t="str" cm="1">
        <f t="array" ref="C2137">CHOOSE(_xlfn.ANCHORARRAY(B2137), "Jan", "Feb", "Mar", "Apr", "May", "Jun", "Jul", "Aug", "Sep", "Oct", "Nov", "Dec")</f>
        <v>Nov</v>
      </c>
      <c r="D2137" t="str">
        <f>"Q"&amp;ROUNDUP(MONTH('Supermart Grocery Sales - Retai'!F2137)/3,0)</f>
        <v>Q4</v>
      </c>
      <c r="E2137">
        <f>tbl_DataModel[[#This Row],[Profit]]/tbl_DataModel[[#This Row],[Sales]]</f>
        <v>0.28999999999999998</v>
      </c>
      <c r="F2137">
        <v>2389</v>
      </c>
      <c r="G2137">
        <v>692.81</v>
      </c>
      <c r="H2137" t="s">
        <v>63</v>
      </c>
      <c r="I2137" t="s">
        <v>87</v>
      </c>
      <c r="J2137" t="s">
        <v>98</v>
      </c>
      <c r="K2137" t="s">
        <v>45</v>
      </c>
    </row>
    <row r="2138" spans="1:11" x14ac:dyDescent="0.3">
      <c r="A2138">
        <f>YEAR('Supermart Grocery Sales - Retai'!F:F)</f>
        <v>2018</v>
      </c>
      <c r="B2138">
        <f>MONTH('Supermart Grocery Sales - Retai'!F:F)</f>
        <v>9</v>
      </c>
      <c r="C2138" t="str" cm="1">
        <f t="array" ref="C2138">CHOOSE(_xlfn.ANCHORARRAY(B2138), "Jan", "Feb", "Mar", "Apr", "May", "Jun", "Jul", "Aug", "Sep", "Oct", "Nov", "Dec")</f>
        <v>Sep</v>
      </c>
      <c r="D2138" t="str">
        <f>"Q"&amp;ROUNDUP(MONTH('Supermart Grocery Sales - Retai'!F2138)/3,0)</f>
        <v>Q3</v>
      </c>
      <c r="E2138">
        <f>tbl_DataModel[[#This Row],[Profit]]/tbl_DataModel[[#This Row],[Sales]]</f>
        <v>0.17</v>
      </c>
      <c r="F2138">
        <v>1295</v>
      </c>
      <c r="G2138">
        <v>220.15</v>
      </c>
      <c r="H2138" t="s">
        <v>13</v>
      </c>
      <c r="I2138" t="s">
        <v>79</v>
      </c>
      <c r="J2138" t="s">
        <v>98</v>
      </c>
      <c r="K2138" t="s">
        <v>114</v>
      </c>
    </row>
    <row r="2139" spans="1:11" x14ac:dyDescent="0.3">
      <c r="A2139">
        <f>YEAR('Supermart Grocery Sales - Retai'!F:F)</f>
        <v>2018</v>
      </c>
      <c r="B2139">
        <f>MONTH('Supermart Grocery Sales - Retai'!F:F)</f>
        <v>9</v>
      </c>
      <c r="C2139" t="str" cm="1">
        <f t="array" ref="C2139">CHOOSE(_xlfn.ANCHORARRAY(B2139), "Jan", "Feb", "Mar", "Apr", "May", "Jun", "Jul", "Aug", "Sep", "Oct", "Nov", "Dec")</f>
        <v>Sep</v>
      </c>
      <c r="D2139" t="str">
        <f>"Q"&amp;ROUNDUP(MONTH('Supermart Grocery Sales - Retai'!F2139)/3,0)</f>
        <v>Q3</v>
      </c>
      <c r="E2139">
        <f>tbl_DataModel[[#This Row],[Profit]]/tbl_DataModel[[#This Row],[Sales]]</f>
        <v>7.0000000000000007E-2</v>
      </c>
      <c r="F2139">
        <v>1804</v>
      </c>
      <c r="G2139">
        <v>126.28</v>
      </c>
      <c r="H2139" t="s">
        <v>26</v>
      </c>
      <c r="I2139" t="s">
        <v>94</v>
      </c>
      <c r="J2139" t="s">
        <v>98</v>
      </c>
      <c r="K2139" t="s">
        <v>71</v>
      </c>
    </row>
    <row r="2140" spans="1:11" x14ac:dyDescent="0.3">
      <c r="A2140">
        <f>YEAR('Supermart Grocery Sales - Retai'!F:F)</f>
        <v>2017</v>
      </c>
      <c r="B2140">
        <f>MONTH('Supermart Grocery Sales - Retai'!F:F)</f>
        <v>11</v>
      </c>
      <c r="C2140" t="str" cm="1">
        <f t="array" ref="C2140">CHOOSE(_xlfn.ANCHORARRAY(B2140), "Jan", "Feb", "Mar", "Apr", "May", "Jun", "Jul", "Aug", "Sep", "Oct", "Nov", "Dec")</f>
        <v>Nov</v>
      </c>
      <c r="D2140" t="str">
        <f>"Q"&amp;ROUNDUP(MONTH('Supermart Grocery Sales - Retai'!F2140)/3,0)</f>
        <v>Q4</v>
      </c>
      <c r="E2140">
        <f>tbl_DataModel[[#This Row],[Profit]]/tbl_DataModel[[#This Row],[Sales]]</f>
        <v>0.45</v>
      </c>
      <c r="F2140">
        <v>2045</v>
      </c>
      <c r="G2140">
        <v>920.25</v>
      </c>
      <c r="H2140" t="s">
        <v>32</v>
      </c>
      <c r="I2140" t="s">
        <v>46</v>
      </c>
      <c r="J2140" t="s">
        <v>98</v>
      </c>
      <c r="K2140" t="s">
        <v>263</v>
      </c>
    </row>
    <row r="2141" spans="1:11" x14ac:dyDescent="0.3">
      <c r="A2141">
        <f>YEAR('Supermart Grocery Sales - Retai'!F:F)</f>
        <v>2018</v>
      </c>
      <c r="B2141">
        <f>MONTH('Supermart Grocery Sales - Retai'!F:F)</f>
        <v>9</v>
      </c>
      <c r="C2141" t="str" cm="1">
        <f t="array" ref="C2141">CHOOSE(_xlfn.ANCHORARRAY(B2141), "Jan", "Feb", "Mar", "Apr", "May", "Jun", "Jul", "Aug", "Sep", "Oct", "Nov", "Dec")</f>
        <v>Sep</v>
      </c>
      <c r="D2141" t="str">
        <f>"Q"&amp;ROUNDUP(MONTH('Supermart Grocery Sales - Retai'!F2141)/3,0)</f>
        <v>Q3</v>
      </c>
      <c r="E2141">
        <f>tbl_DataModel[[#This Row],[Profit]]/tbl_DataModel[[#This Row],[Sales]]</f>
        <v>0.35000000000000003</v>
      </c>
      <c r="F2141">
        <v>1146</v>
      </c>
      <c r="G2141">
        <v>401.1</v>
      </c>
      <c r="H2141" t="s">
        <v>13</v>
      </c>
      <c r="I2141" t="s">
        <v>195</v>
      </c>
      <c r="J2141" t="s">
        <v>98</v>
      </c>
      <c r="K2141" t="s">
        <v>102</v>
      </c>
    </row>
    <row r="2142" spans="1:11" x14ac:dyDescent="0.3">
      <c r="A2142">
        <f>YEAR('Supermart Grocery Sales - Retai'!F:F)</f>
        <v>2018</v>
      </c>
      <c r="B2142">
        <f>MONTH('Supermart Grocery Sales - Retai'!F:F)</f>
        <v>4</v>
      </c>
      <c r="C2142" t="str" cm="1">
        <f t="array" ref="C2142">CHOOSE(_xlfn.ANCHORARRAY(B2142), "Jan", "Feb", "Mar", "Apr", "May", "Jun", "Jul", "Aug", "Sep", "Oct", "Nov", "Dec")</f>
        <v>Apr</v>
      </c>
      <c r="D2142" t="str">
        <f>"Q"&amp;ROUNDUP(MONTH('Supermart Grocery Sales - Retai'!F2142)/3,0)</f>
        <v>Q2</v>
      </c>
      <c r="E2142">
        <f>tbl_DataModel[[#This Row],[Profit]]/tbl_DataModel[[#This Row],[Sales]]</f>
        <v>0.35</v>
      </c>
      <c r="F2142">
        <v>1074</v>
      </c>
      <c r="G2142">
        <v>375.9</v>
      </c>
      <c r="H2142" t="s">
        <v>26</v>
      </c>
      <c r="I2142" t="s">
        <v>37</v>
      </c>
      <c r="J2142" t="s">
        <v>98</v>
      </c>
      <c r="K2142" t="s">
        <v>83</v>
      </c>
    </row>
    <row r="2143" spans="1:11" x14ac:dyDescent="0.3">
      <c r="A2143">
        <f>YEAR('Supermart Grocery Sales - Retai'!F:F)</f>
        <v>2016</v>
      </c>
      <c r="B2143">
        <f>MONTH('Supermart Grocery Sales - Retai'!F:F)</f>
        <v>9</v>
      </c>
      <c r="C2143" t="str" cm="1">
        <f t="array" ref="C2143">CHOOSE(_xlfn.ANCHORARRAY(B2143), "Jan", "Feb", "Mar", "Apr", "May", "Jun", "Jul", "Aug", "Sep", "Oct", "Nov", "Dec")</f>
        <v>Sep</v>
      </c>
      <c r="D2143" t="str">
        <f>"Q"&amp;ROUNDUP(MONTH('Supermart Grocery Sales - Retai'!F2143)/3,0)</f>
        <v>Q3</v>
      </c>
      <c r="E2143">
        <f>tbl_DataModel[[#This Row],[Profit]]/tbl_DataModel[[#This Row],[Sales]]</f>
        <v>0.1</v>
      </c>
      <c r="F2143">
        <v>959</v>
      </c>
      <c r="G2143">
        <v>95.9</v>
      </c>
      <c r="H2143" t="s">
        <v>58</v>
      </c>
      <c r="I2143" t="s">
        <v>68</v>
      </c>
      <c r="J2143" t="s">
        <v>98</v>
      </c>
      <c r="K2143" t="s">
        <v>31</v>
      </c>
    </row>
    <row r="2144" spans="1:11" x14ac:dyDescent="0.3">
      <c r="A2144">
        <f>YEAR('Supermart Grocery Sales - Retai'!F:F)</f>
        <v>2015</v>
      </c>
      <c r="B2144">
        <f>MONTH('Supermart Grocery Sales - Retai'!F:F)</f>
        <v>9</v>
      </c>
      <c r="C2144" t="str" cm="1">
        <f t="array" ref="C2144">CHOOSE(_xlfn.ANCHORARRAY(B2144), "Jan", "Feb", "Mar", "Apr", "May", "Jun", "Jul", "Aug", "Sep", "Oct", "Nov", "Dec")</f>
        <v>Sep</v>
      </c>
      <c r="D2144" t="str">
        <f>"Q"&amp;ROUNDUP(MONTH('Supermart Grocery Sales - Retai'!F2144)/3,0)</f>
        <v>Q3</v>
      </c>
      <c r="E2144">
        <f>tbl_DataModel[[#This Row],[Profit]]/tbl_DataModel[[#This Row],[Sales]]</f>
        <v>0.3</v>
      </c>
      <c r="F2144">
        <v>2062</v>
      </c>
      <c r="G2144">
        <v>618.6</v>
      </c>
      <c r="H2144" t="s">
        <v>20</v>
      </c>
      <c r="I2144" t="s">
        <v>21</v>
      </c>
      <c r="J2144" t="s">
        <v>98</v>
      </c>
      <c r="K2144" t="s">
        <v>193</v>
      </c>
    </row>
    <row r="2145" spans="1:11" x14ac:dyDescent="0.3">
      <c r="A2145">
        <f>YEAR('Supermart Grocery Sales - Retai'!F:F)</f>
        <v>2018</v>
      </c>
      <c r="B2145">
        <f>MONTH('Supermart Grocery Sales - Retai'!F:F)</f>
        <v>9</v>
      </c>
      <c r="C2145" t="str" cm="1">
        <f t="array" ref="C2145">CHOOSE(_xlfn.ANCHORARRAY(B2145), "Jan", "Feb", "Mar", "Apr", "May", "Jun", "Jul", "Aug", "Sep", "Oct", "Nov", "Dec")</f>
        <v>Sep</v>
      </c>
      <c r="D2145" t="str">
        <f>"Q"&amp;ROUNDUP(MONTH('Supermart Grocery Sales - Retai'!F2145)/3,0)</f>
        <v>Q3</v>
      </c>
      <c r="E2145">
        <f>tbl_DataModel[[#This Row],[Profit]]/tbl_DataModel[[#This Row],[Sales]]</f>
        <v>0.36</v>
      </c>
      <c r="F2145">
        <v>1431</v>
      </c>
      <c r="G2145">
        <v>515.16</v>
      </c>
      <c r="H2145" t="s">
        <v>32</v>
      </c>
      <c r="I2145" t="s">
        <v>153</v>
      </c>
      <c r="J2145" t="s">
        <v>98</v>
      </c>
      <c r="K2145" t="s">
        <v>114</v>
      </c>
    </row>
    <row r="2146" spans="1:11" x14ac:dyDescent="0.3">
      <c r="A2146">
        <f>YEAR('Supermart Grocery Sales - Retai'!F:F)</f>
        <v>2018</v>
      </c>
      <c r="B2146">
        <f>MONTH('Supermart Grocery Sales - Retai'!F:F)</f>
        <v>12</v>
      </c>
      <c r="C2146" t="str" cm="1">
        <f t="array" ref="C2146">CHOOSE(_xlfn.ANCHORARRAY(B2146), "Jan", "Feb", "Mar", "Apr", "May", "Jun", "Jul", "Aug", "Sep", "Oct", "Nov", "Dec")</f>
        <v>Dec</v>
      </c>
      <c r="D2146" t="str">
        <f>"Q"&amp;ROUNDUP(MONTH('Supermart Grocery Sales - Retai'!F2146)/3,0)</f>
        <v>Q4</v>
      </c>
      <c r="E2146">
        <f>tbl_DataModel[[#This Row],[Profit]]/tbl_DataModel[[#This Row],[Sales]]</f>
        <v>0.26</v>
      </c>
      <c r="F2146">
        <v>1097</v>
      </c>
      <c r="G2146">
        <v>285.22000000000003</v>
      </c>
      <c r="H2146" t="s">
        <v>32</v>
      </c>
      <c r="I2146" t="s">
        <v>46</v>
      </c>
      <c r="J2146" t="s">
        <v>98</v>
      </c>
      <c r="K2146" t="s">
        <v>234</v>
      </c>
    </row>
    <row r="2147" spans="1:11" x14ac:dyDescent="0.3">
      <c r="A2147">
        <f>YEAR('Supermart Grocery Sales - Retai'!F:F)</f>
        <v>2018</v>
      </c>
      <c r="B2147">
        <f>MONTH('Supermart Grocery Sales - Retai'!F:F)</f>
        <v>11</v>
      </c>
      <c r="C2147" t="str" cm="1">
        <f t="array" ref="C2147">CHOOSE(_xlfn.ANCHORARRAY(B2147), "Jan", "Feb", "Mar", "Apr", "May", "Jun", "Jul", "Aug", "Sep", "Oct", "Nov", "Dec")</f>
        <v>Nov</v>
      </c>
      <c r="D2147" t="str">
        <f>"Q"&amp;ROUNDUP(MONTH('Supermart Grocery Sales - Retai'!F2147)/3,0)</f>
        <v>Q4</v>
      </c>
      <c r="E2147">
        <f>tbl_DataModel[[#This Row],[Profit]]/tbl_DataModel[[#This Row],[Sales]]</f>
        <v>0.44999999999999996</v>
      </c>
      <c r="F2147">
        <v>1052</v>
      </c>
      <c r="G2147">
        <v>473.4</v>
      </c>
      <c r="H2147" t="s">
        <v>13</v>
      </c>
      <c r="I2147" t="s">
        <v>195</v>
      </c>
      <c r="J2147" t="s">
        <v>98</v>
      </c>
      <c r="K2147" t="s">
        <v>234</v>
      </c>
    </row>
    <row r="2148" spans="1:11" x14ac:dyDescent="0.3">
      <c r="A2148">
        <f>YEAR('Supermart Grocery Sales - Retai'!F:F)</f>
        <v>2015</v>
      </c>
      <c r="B2148">
        <f>MONTH('Supermart Grocery Sales - Retai'!F:F)</f>
        <v>10</v>
      </c>
      <c r="C2148" t="str" cm="1">
        <f t="array" ref="C2148">CHOOSE(_xlfn.ANCHORARRAY(B2148), "Jan", "Feb", "Mar", "Apr", "May", "Jun", "Jul", "Aug", "Sep", "Oct", "Nov", "Dec")</f>
        <v>Oct</v>
      </c>
      <c r="D2148" t="str">
        <f>"Q"&amp;ROUNDUP(MONTH('Supermart Grocery Sales - Retai'!F2148)/3,0)</f>
        <v>Q4</v>
      </c>
      <c r="E2148">
        <f>tbl_DataModel[[#This Row],[Profit]]/tbl_DataModel[[#This Row],[Sales]]</f>
        <v>0.41000000000000003</v>
      </c>
      <c r="F2148">
        <v>2309</v>
      </c>
      <c r="G2148">
        <v>946.69</v>
      </c>
      <c r="H2148" t="s">
        <v>58</v>
      </c>
      <c r="I2148" t="s">
        <v>112</v>
      </c>
      <c r="J2148" t="s">
        <v>98</v>
      </c>
      <c r="K2148" t="s">
        <v>146</v>
      </c>
    </row>
    <row r="2149" spans="1:11" x14ac:dyDescent="0.3">
      <c r="A2149">
        <f>YEAR('Supermart Grocery Sales - Retai'!F:F)</f>
        <v>2017</v>
      </c>
      <c r="B2149">
        <f>MONTH('Supermart Grocery Sales - Retai'!F:F)</f>
        <v>5</v>
      </c>
      <c r="C2149" t="str" cm="1">
        <f t="array" ref="C2149">CHOOSE(_xlfn.ANCHORARRAY(B2149), "Jan", "Feb", "Mar", "Apr", "May", "Jun", "Jul", "Aug", "Sep", "Oct", "Nov", "Dec")</f>
        <v>May</v>
      </c>
      <c r="D2149" t="str">
        <f>"Q"&amp;ROUNDUP(MONTH('Supermart Grocery Sales - Retai'!F2149)/3,0)</f>
        <v>Q2</v>
      </c>
      <c r="E2149">
        <f>tbl_DataModel[[#This Row],[Profit]]/tbl_DataModel[[#This Row],[Sales]]</f>
        <v>0.37</v>
      </c>
      <c r="F2149">
        <v>1839</v>
      </c>
      <c r="G2149">
        <v>680.43</v>
      </c>
      <c r="H2149" t="s">
        <v>20</v>
      </c>
      <c r="I2149" t="s">
        <v>91</v>
      </c>
      <c r="J2149" t="s">
        <v>98</v>
      </c>
      <c r="K2149" t="s">
        <v>57</v>
      </c>
    </row>
    <row r="2150" spans="1:11" x14ac:dyDescent="0.3">
      <c r="A2150">
        <f>YEAR('Supermart Grocery Sales - Retai'!F:F)</f>
        <v>2018</v>
      </c>
      <c r="B2150">
        <f>MONTH('Supermart Grocery Sales - Retai'!F:F)</f>
        <v>1</v>
      </c>
      <c r="C2150" t="str" cm="1">
        <f t="array" ref="C2150">CHOOSE(_xlfn.ANCHORARRAY(B2150), "Jan", "Feb", "Mar", "Apr", "May", "Jun", "Jul", "Aug", "Sep", "Oct", "Nov", "Dec")</f>
        <v>Jan</v>
      </c>
      <c r="D2150" t="str">
        <f>"Q"&amp;ROUNDUP(MONTH('Supermart Grocery Sales - Retai'!F2150)/3,0)</f>
        <v>Q1</v>
      </c>
      <c r="E2150">
        <f>tbl_DataModel[[#This Row],[Profit]]/tbl_DataModel[[#This Row],[Sales]]</f>
        <v>0.17</v>
      </c>
      <c r="F2150">
        <v>2440</v>
      </c>
      <c r="G2150">
        <v>414.8</v>
      </c>
      <c r="H2150" t="s">
        <v>26</v>
      </c>
      <c r="I2150" t="s">
        <v>27</v>
      </c>
      <c r="J2150" t="s">
        <v>98</v>
      </c>
      <c r="K2150" t="s">
        <v>146</v>
      </c>
    </row>
    <row r="2151" spans="1:11" x14ac:dyDescent="0.3">
      <c r="A2151">
        <f>YEAR('Supermart Grocery Sales - Retai'!F:F)</f>
        <v>2017</v>
      </c>
      <c r="B2151">
        <f>MONTH('Supermart Grocery Sales - Retai'!F:F)</f>
        <v>9</v>
      </c>
      <c r="C2151" t="str" cm="1">
        <f t="array" ref="C2151">CHOOSE(_xlfn.ANCHORARRAY(B2151), "Jan", "Feb", "Mar", "Apr", "May", "Jun", "Jul", "Aug", "Sep", "Oct", "Nov", "Dec")</f>
        <v>Sep</v>
      </c>
      <c r="D2151" t="str">
        <f>"Q"&amp;ROUNDUP(MONTH('Supermart Grocery Sales - Retai'!F2151)/3,0)</f>
        <v>Q3</v>
      </c>
      <c r="E2151">
        <f>tbl_DataModel[[#This Row],[Profit]]/tbl_DataModel[[#This Row],[Sales]]</f>
        <v>0.13</v>
      </c>
      <c r="F2151">
        <v>1360</v>
      </c>
      <c r="G2151">
        <v>176.8</v>
      </c>
      <c r="H2151" t="s">
        <v>13</v>
      </c>
      <c r="I2151" t="s">
        <v>195</v>
      </c>
      <c r="J2151" t="s">
        <v>98</v>
      </c>
      <c r="K2151" t="s">
        <v>86</v>
      </c>
    </row>
    <row r="2152" spans="1:11" x14ac:dyDescent="0.3">
      <c r="A2152">
        <f>YEAR('Supermart Grocery Sales - Retai'!F:F)</f>
        <v>2017</v>
      </c>
      <c r="B2152">
        <f>MONTH('Supermart Grocery Sales - Retai'!F:F)</f>
        <v>12</v>
      </c>
      <c r="C2152" t="str" cm="1">
        <f t="array" ref="C2152">CHOOSE(_xlfn.ANCHORARRAY(B2152), "Jan", "Feb", "Mar", "Apr", "May", "Jun", "Jul", "Aug", "Sep", "Oct", "Nov", "Dec")</f>
        <v>Dec</v>
      </c>
      <c r="D2152" t="str">
        <f>"Q"&amp;ROUNDUP(MONTH('Supermart Grocery Sales - Retai'!F2152)/3,0)</f>
        <v>Q4</v>
      </c>
      <c r="E2152">
        <f>tbl_DataModel[[#This Row],[Profit]]/tbl_DataModel[[#This Row],[Sales]]</f>
        <v>0.17</v>
      </c>
      <c r="F2152">
        <v>1313</v>
      </c>
      <c r="G2152">
        <v>223.21</v>
      </c>
      <c r="H2152" t="s">
        <v>32</v>
      </c>
      <c r="I2152" t="s">
        <v>97</v>
      </c>
      <c r="J2152" t="s">
        <v>98</v>
      </c>
      <c r="K2152" t="s">
        <v>146</v>
      </c>
    </row>
    <row r="2153" spans="1:11" x14ac:dyDescent="0.3">
      <c r="A2153">
        <f>YEAR('Supermart Grocery Sales - Retai'!F:F)</f>
        <v>2016</v>
      </c>
      <c r="B2153">
        <f>MONTH('Supermart Grocery Sales - Retai'!F:F)</f>
        <v>12</v>
      </c>
      <c r="C2153" t="str" cm="1">
        <f t="array" ref="C2153">CHOOSE(_xlfn.ANCHORARRAY(B2153), "Jan", "Feb", "Mar", "Apr", "May", "Jun", "Jul", "Aug", "Sep", "Oct", "Nov", "Dec")</f>
        <v>Dec</v>
      </c>
      <c r="D2153" t="str">
        <f>"Q"&amp;ROUNDUP(MONTH('Supermart Grocery Sales - Retai'!F2153)/3,0)</f>
        <v>Q4</v>
      </c>
      <c r="E2153">
        <f>tbl_DataModel[[#This Row],[Profit]]/tbl_DataModel[[#This Row],[Sales]]</f>
        <v>6.9999999999999993E-2</v>
      </c>
      <c r="F2153">
        <v>2443</v>
      </c>
      <c r="G2153">
        <v>171.01</v>
      </c>
      <c r="H2153" t="s">
        <v>26</v>
      </c>
      <c r="I2153" t="s">
        <v>201</v>
      </c>
      <c r="J2153" t="s">
        <v>98</v>
      </c>
      <c r="K2153" t="s">
        <v>108</v>
      </c>
    </row>
    <row r="2154" spans="1:11" x14ac:dyDescent="0.3">
      <c r="A2154">
        <f>YEAR('Supermart Grocery Sales - Retai'!F:F)</f>
        <v>2018</v>
      </c>
      <c r="B2154">
        <f>MONTH('Supermart Grocery Sales - Retai'!F:F)</f>
        <v>1</v>
      </c>
      <c r="C2154" t="str" cm="1">
        <f t="array" ref="C2154">CHOOSE(_xlfn.ANCHORARRAY(B2154), "Jan", "Feb", "Mar", "Apr", "May", "Jun", "Jul", "Aug", "Sep", "Oct", "Nov", "Dec")</f>
        <v>Jan</v>
      </c>
      <c r="D2154" t="str">
        <f>"Q"&amp;ROUNDUP(MONTH('Supermart Grocery Sales - Retai'!F2154)/3,0)</f>
        <v>Q1</v>
      </c>
      <c r="E2154">
        <f>tbl_DataModel[[#This Row],[Profit]]/tbl_DataModel[[#This Row],[Sales]]</f>
        <v>0.44</v>
      </c>
      <c r="F2154">
        <v>1810</v>
      </c>
      <c r="G2154">
        <v>796.4</v>
      </c>
      <c r="H2154" t="s">
        <v>20</v>
      </c>
      <c r="I2154" t="s">
        <v>21</v>
      </c>
      <c r="J2154" t="s">
        <v>98</v>
      </c>
      <c r="K2154" t="s">
        <v>53</v>
      </c>
    </row>
    <row r="2155" spans="1:11" x14ac:dyDescent="0.3">
      <c r="A2155">
        <f>YEAR('Supermart Grocery Sales - Retai'!F:F)</f>
        <v>2017</v>
      </c>
      <c r="B2155">
        <f>MONTH('Supermart Grocery Sales - Retai'!F:F)</f>
        <v>8</v>
      </c>
      <c r="C2155" t="str" cm="1">
        <f t="array" ref="C2155">CHOOSE(_xlfn.ANCHORARRAY(B2155), "Jan", "Feb", "Mar", "Apr", "May", "Jun", "Jul", "Aug", "Sep", "Oct", "Nov", "Dec")</f>
        <v>Aug</v>
      </c>
      <c r="D2155" t="str">
        <f>"Q"&amp;ROUNDUP(MONTH('Supermart Grocery Sales - Retai'!F2155)/3,0)</f>
        <v>Q3</v>
      </c>
      <c r="E2155">
        <f>tbl_DataModel[[#This Row],[Profit]]/tbl_DataModel[[#This Row],[Sales]]</f>
        <v>0.34</v>
      </c>
      <c r="F2155">
        <v>1081</v>
      </c>
      <c r="G2155">
        <v>367.54</v>
      </c>
      <c r="H2155" t="s">
        <v>63</v>
      </c>
      <c r="I2155" t="s">
        <v>157</v>
      </c>
      <c r="J2155" t="s">
        <v>98</v>
      </c>
      <c r="K2155" t="s">
        <v>62</v>
      </c>
    </row>
    <row r="2156" spans="1:11" x14ac:dyDescent="0.3">
      <c r="A2156">
        <f>YEAR('Supermart Grocery Sales - Retai'!F:F)</f>
        <v>2016</v>
      </c>
      <c r="B2156">
        <f>MONTH('Supermart Grocery Sales - Retai'!F:F)</f>
        <v>12</v>
      </c>
      <c r="C2156" t="str" cm="1">
        <f t="array" ref="C2156">CHOOSE(_xlfn.ANCHORARRAY(B2156), "Jan", "Feb", "Mar", "Apr", "May", "Jun", "Jul", "Aug", "Sep", "Oct", "Nov", "Dec")</f>
        <v>Dec</v>
      </c>
      <c r="D2156" t="str">
        <f>"Q"&amp;ROUNDUP(MONTH('Supermart Grocery Sales - Retai'!F2156)/3,0)</f>
        <v>Q4</v>
      </c>
      <c r="E2156">
        <f>tbl_DataModel[[#This Row],[Profit]]/tbl_DataModel[[#This Row],[Sales]]</f>
        <v>0.3</v>
      </c>
      <c r="F2156">
        <v>1066</v>
      </c>
      <c r="G2156">
        <v>319.8</v>
      </c>
      <c r="H2156" t="s">
        <v>13</v>
      </c>
      <c r="I2156" t="s">
        <v>14</v>
      </c>
      <c r="J2156" t="s">
        <v>98</v>
      </c>
      <c r="K2156" t="s">
        <v>146</v>
      </c>
    </row>
    <row r="2157" spans="1:11" x14ac:dyDescent="0.3">
      <c r="A2157">
        <f>YEAR('Supermart Grocery Sales - Retai'!F:F)</f>
        <v>2016</v>
      </c>
      <c r="B2157">
        <f>MONTH('Supermart Grocery Sales - Retai'!F:F)</f>
        <v>8</v>
      </c>
      <c r="C2157" t="str" cm="1">
        <f t="array" ref="C2157">CHOOSE(_xlfn.ANCHORARRAY(B2157), "Jan", "Feb", "Mar", "Apr", "May", "Jun", "Jul", "Aug", "Sep", "Oct", "Nov", "Dec")</f>
        <v>Aug</v>
      </c>
      <c r="D2157" t="str">
        <f>"Q"&amp;ROUNDUP(MONTH('Supermart Grocery Sales - Retai'!F2157)/3,0)</f>
        <v>Q3</v>
      </c>
      <c r="E2157">
        <f>tbl_DataModel[[#This Row],[Profit]]/tbl_DataModel[[#This Row],[Sales]]</f>
        <v>7.0000000000000007E-2</v>
      </c>
      <c r="F2157">
        <v>1936</v>
      </c>
      <c r="G2157">
        <v>135.52000000000001</v>
      </c>
      <c r="H2157" t="s">
        <v>26</v>
      </c>
      <c r="I2157" t="s">
        <v>27</v>
      </c>
      <c r="J2157" t="s">
        <v>98</v>
      </c>
      <c r="K2157" t="s">
        <v>42</v>
      </c>
    </row>
    <row r="2158" spans="1:11" x14ac:dyDescent="0.3">
      <c r="A2158">
        <f>YEAR('Supermart Grocery Sales - Retai'!F:F)</f>
        <v>2017</v>
      </c>
      <c r="B2158">
        <f>MONTH('Supermart Grocery Sales - Retai'!F:F)</f>
        <v>11</v>
      </c>
      <c r="C2158" t="str" cm="1">
        <f t="array" ref="C2158">CHOOSE(_xlfn.ANCHORARRAY(B2158), "Jan", "Feb", "Mar", "Apr", "May", "Jun", "Jul", "Aug", "Sep", "Oct", "Nov", "Dec")</f>
        <v>Nov</v>
      </c>
      <c r="D2158" t="str">
        <f>"Q"&amp;ROUNDUP(MONTH('Supermart Grocery Sales - Retai'!F2158)/3,0)</f>
        <v>Q4</v>
      </c>
      <c r="E2158">
        <f>tbl_DataModel[[#This Row],[Profit]]/tbl_DataModel[[#This Row],[Sales]]</f>
        <v>0.32</v>
      </c>
      <c r="F2158">
        <v>656</v>
      </c>
      <c r="G2158">
        <v>209.92</v>
      </c>
      <c r="H2158" t="s">
        <v>20</v>
      </c>
      <c r="I2158" t="s">
        <v>21</v>
      </c>
      <c r="J2158" t="s">
        <v>98</v>
      </c>
      <c r="K2158" t="s">
        <v>36</v>
      </c>
    </row>
    <row r="2159" spans="1:11" x14ac:dyDescent="0.3">
      <c r="A2159">
        <f>YEAR('Supermart Grocery Sales - Retai'!F:F)</f>
        <v>2017</v>
      </c>
      <c r="B2159">
        <f>MONTH('Supermart Grocery Sales - Retai'!F:F)</f>
        <v>5</v>
      </c>
      <c r="C2159" t="str" cm="1">
        <f t="array" ref="C2159">CHOOSE(_xlfn.ANCHORARRAY(B2159), "Jan", "Feb", "Mar", "Apr", "May", "Jun", "Jul", "Aug", "Sep", "Oct", "Nov", "Dec")</f>
        <v>May</v>
      </c>
      <c r="D2159" t="str">
        <f>"Q"&amp;ROUNDUP(MONTH('Supermart Grocery Sales - Retai'!F2159)/3,0)</f>
        <v>Q2</v>
      </c>
      <c r="E2159">
        <f>tbl_DataModel[[#This Row],[Profit]]/tbl_DataModel[[#This Row],[Sales]]</f>
        <v>0.13</v>
      </c>
      <c r="F2159">
        <v>2052</v>
      </c>
      <c r="G2159">
        <v>266.76</v>
      </c>
      <c r="H2159" t="s">
        <v>32</v>
      </c>
      <c r="I2159" t="s">
        <v>97</v>
      </c>
      <c r="J2159" t="s">
        <v>98</v>
      </c>
      <c r="K2159" t="s">
        <v>182</v>
      </c>
    </row>
    <row r="2160" spans="1:11" x14ac:dyDescent="0.3">
      <c r="A2160">
        <f>YEAR('Supermart Grocery Sales - Retai'!F:F)</f>
        <v>2017</v>
      </c>
      <c r="B2160">
        <f>MONTH('Supermart Grocery Sales - Retai'!F:F)</f>
        <v>2</v>
      </c>
      <c r="C2160" t="str" cm="1">
        <f t="array" ref="C2160">CHOOSE(_xlfn.ANCHORARRAY(B2160), "Jan", "Feb", "Mar", "Apr", "May", "Jun", "Jul", "Aug", "Sep", "Oct", "Nov", "Dec")</f>
        <v>Feb</v>
      </c>
      <c r="D2160" t="str">
        <f>"Q"&amp;ROUNDUP(MONTH('Supermart Grocery Sales - Retai'!F2160)/3,0)</f>
        <v>Q1</v>
      </c>
      <c r="E2160">
        <f>tbl_DataModel[[#This Row],[Profit]]/tbl_DataModel[[#This Row],[Sales]]</f>
        <v>0.19</v>
      </c>
      <c r="F2160">
        <v>1589</v>
      </c>
      <c r="G2160">
        <v>301.91000000000003</v>
      </c>
      <c r="H2160" t="s">
        <v>49</v>
      </c>
      <c r="I2160" t="s">
        <v>205</v>
      </c>
      <c r="J2160" t="s">
        <v>98</v>
      </c>
      <c r="K2160" t="s">
        <v>90</v>
      </c>
    </row>
    <row r="2161" spans="1:11" x14ac:dyDescent="0.3">
      <c r="A2161">
        <f>YEAR('Supermart Grocery Sales - Retai'!F:F)</f>
        <v>2017</v>
      </c>
      <c r="B2161">
        <f>MONTH('Supermart Grocery Sales - Retai'!F:F)</f>
        <v>4</v>
      </c>
      <c r="C2161" t="str" cm="1">
        <f t="array" ref="C2161">CHOOSE(_xlfn.ANCHORARRAY(B2161), "Jan", "Feb", "Mar", "Apr", "May", "Jun", "Jul", "Aug", "Sep", "Oct", "Nov", "Dec")</f>
        <v>Apr</v>
      </c>
      <c r="D2161" t="str">
        <f>"Q"&amp;ROUNDUP(MONTH('Supermart Grocery Sales - Retai'!F2161)/3,0)</f>
        <v>Q2</v>
      </c>
      <c r="E2161">
        <f>tbl_DataModel[[#This Row],[Profit]]/tbl_DataModel[[#This Row],[Sales]]</f>
        <v>0.27999999999999997</v>
      </c>
      <c r="F2161">
        <v>1482</v>
      </c>
      <c r="G2161">
        <v>414.96</v>
      </c>
      <c r="H2161" t="s">
        <v>49</v>
      </c>
      <c r="I2161" t="s">
        <v>205</v>
      </c>
      <c r="J2161" t="s">
        <v>98</v>
      </c>
      <c r="K2161" t="s">
        <v>193</v>
      </c>
    </row>
    <row r="2162" spans="1:11" x14ac:dyDescent="0.3">
      <c r="A2162">
        <f>YEAR('Supermart Grocery Sales - Retai'!F:F)</f>
        <v>2015</v>
      </c>
      <c r="B2162">
        <f>MONTH('Supermart Grocery Sales - Retai'!F:F)</f>
        <v>10</v>
      </c>
      <c r="C2162" t="str" cm="1">
        <f t="array" ref="C2162">CHOOSE(_xlfn.ANCHORARRAY(B2162), "Jan", "Feb", "Mar", "Apr", "May", "Jun", "Jul", "Aug", "Sep", "Oct", "Nov", "Dec")</f>
        <v>Oct</v>
      </c>
      <c r="D2162" t="str">
        <f>"Q"&amp;ROUNDUP(MONTH('Supermart Grocery Sales - Retai'!F2162)/3,0)</f>
        <v>Q4</v>
      </c>
      <c r="E2162">
        <f>tbl_DataModel[[#This Row],[Profit]]/tbl_DataModel[[#This Row],[Sales]]</f>
        <v>0.26999999999999996</v>
      </c>
      <c r="F2162">
        <v>1126</v>
      </c>
      <c r="G2162">
        <v>304.02</v>
      </c>
      <c r="H2162" t="s">
        <v>49</v>
      </c>
      <c r="I2162" t="s">
        <v>205</v>
      </c>
      <c r="J2162" t="s">
        <v>98</v>
      </c>
      <c r="K2162" t="s">
        <v>151</v>
      </c>
    </row>
    <row r="2163" spans="1:11" x14ac:dyDescent="0.3">
      <c r="A2163">
        <f>YEAR('Supermart Grocery Sales - Retai'!F:F)</f>
        <v>2018</v>
      </c>
      <c r="B2163">
        <f>MONTH('Supermart Grocery Sales - Retai'!F:F)</f>
        <v>12</v>
      </c>
      <c r="C2163" t="str" cm="1">
        <f t="array" ref="C2163">CHOOSE(_xlfn.ANCHORARRAY(B2163), "Jan", "Feb", "Mar", "Apr", "May", "Jun", "Jul", "Aug", "Sep", "Oct", "Nov", "Dec")</f>
        <v>Dec</v>
      </c>
      <c r="D2163" t="str">
        <f>"Q"&amp;ROUNDUP(MONTH('Supermart Grocery Sales - Retai'!F2163)/3,0)</f>
        <v>Q4</v>
      </c>
      <c r="E2163">
        <f>tbl_DataModel[[#This Row],[Profit]]/tbl_DataModel[[#This Row],[Sales]]</f>
        <v>0.24</v>
      </c>
      <c r="F2163">
        <v>550</v>
      </c>
      <c r="G2163">
        <v>132</v>
      </c>
      <c r="H2163" t="s">
        <v>13</v>
      </c>
      <c r="I2163" t="s">
        <v>195</v>
      </c>
      <c r="J2163" t="s">
        <v>98</v>
      </c>
      <c r="K2163" t="s">
        <v>40</v>
      </c>
    </row>
    <row r="2164" spans="1:11" x14ac:dyDescent="0.3">
      <c r="A2164">
        <f>YEAR('Supermart Grocery Sales - Retai'!F:F)</f>
        <v>2018</v>
      </c>
      <c r="B2164">
        <f>MONTH('Supermart Grocery Sales - Retai'!F:F)</f>
        <v>11</v>
      </c>
      <c r="C2164" t="str" cm="1">
        <f t="array" ref="C2164">CHOOSE(_xlfn.ANCHORARRAY(B2164), "Jan", "Feb", "Mar", "Apr", "May", "Jun", "Jul", "Aug", "Sep", "Oct", "Nov", "Dec")</f>
        <v>Nov</v>
      </c>
      <c r="D2164" t="str">
        <f>"Q"&amp;ROUNDUP(MONTH('Supermart Grocery Sales - Retai'!F2164)/3,0)</f>
        <v>Q4</v>
      </c>
      <c r="E2164">
        <f>tbl_DataModel[[#This Row],[Profit]]/tbl_DataModel[[#This Row],[Sales]]</f>
        <v>0.33999999999999997</v>
      </c>
      <c r="F2164">
        <v>953</v>
      </c>
      <c r="G2164">
        <v>324.02</v>
      </c>
      <c r="H2164" t="s">
        <v>32</v>
      </c>
      <c r="I2164" t="s">
        <v>33</v>
      </c>
      <c r="J2164" t="s">
        <v>98</v>
      </c>
      <c r="K2164" t="s">
        <v>197</v>
      </c>
    </row>
    <row r="2165" spans="1:11" x14ac:dyDescent="0.3">
      <c r="A2165">
        <f>YEAR('Supermart Grocery Sales - Retai'!F:F)</f>
        <v>2018</v>
      </c>
      <c r="B2165">
        <f>MONTH('Supermart Grocery Sales - Retai'!F:F)</f>
        <v>5</v>
      </c>
      <c r="C2165" t="str" cm="1">
        <f t="array" ref="C2165">CHOOSE(_xlfn.ANCHORARRAY(B2165), "Jan", "Feb", "Mar", "Apr", "May", "Jun", "Jul", "Aug", "Sep", "Oct", "Nov", "Dec")</f>
        <v>May</v>
      </c>
      <c r="D2165" t="str">
        <f>"Q"&amp;ROUNDUP(MONTH('Supermart Grocery Sales - Retai'!F2165)/3,0)</f>
        <v>Q2</v>
      </c>
      <c r="E2165">
        <f>tbl_DataModel[[#This Row],[Profit]]/tbl_DataModel[[#This Row],[Sales]]</f>
        <v>0.32</v>
      </c>
      <c r="F2165">
        <v>541</v>
      </c>
      <c r="G2165">
        <v>173.12</v>
      </c>
      <c r="H2165" t="s">
        <v>58</v>
      </c>
      <c r="I2165" t="s">
        <v>59</v>
      </c>
      <c r="J2165" t="s">
        <v>98</v>
      </c>
      <c r="K2165" t="s">
        <v>130</v>
      </c>
    </row>
    <row r="2166" spans="1:11" x14ac:dyDescent="0.3">
      <c r="A2166">
        <f>YEAR('Supermart Grocery Sales - Retai'!F:F)</f>
        <v>2018</v>
      </c>
      <c r="B2166">
        <f>MONTH('Supermart Grocery Sales - Retai'!F:F)</f>
        <v>8</v>
      </c>
      <c r="C2166" t="str" cm="1">
        <f t="array" ref="C2166">CHOOSE(_xlfn.ANCHORARRAY(B2166), "Jan", "Feb", "Mar", "Apr", "May", "Jun", "Jul", "Aug", "Sep", "Oct", "Nov", "Dec")</f>
        <v>Aug</v>
      </c>
      <c r="D2166" t="str">
        <f>"Q"&amp;ROUNDUP(MONTH('Supermart Grocery Sales - Retai'!F2166)/3,0)</f>
        <v>Q3</v>
      </c>
      <c r="E2166">
        <f>tbl_DataModel[[#This Row],[Profit]]/tbl_DataModel[[#This Row],[Sales]]</f>
        <v>0.44999999999999996</v>
      </c>
      <c r="F2166">
        <v>1814</v>
      </c>
      <c r="G2166">
        <v>816.3</v>
      </c>
      <c r="H2166" t="s">
        <v>20</v>
      </c>
      <c r="I2166" t="s">
        <v>21</v>
      </c>
      <c r="J2166" t="s">
        <v>98</v>
      </c>
      <c r="K2166" t="s">
        <v>12</v>
      </c>
    </row>
    <row r="2167" spans="1:11" x14ac:dyDescent="0.3">
      <c r="A2167">
        <f>YEAR('Supermart Grocery Sales - Retai'!F:F)</f>
        <v>2017</v>
      </c>
      <c r="B2167">
        <f>MONTH('Supermart Grocery Sales - Retai'!F:F)</f>
        <v>7</v>
      </c>
      <c r="C2167" t="str" cm="1">
        <f t="array" ref="C2167">CHOOSE(_xlfn.ANCHORARRAY(B2167), "Jan", "Feb", "Mar", "Apr", "May", "Jun", "Jul", "Aug", "Sep", "Oct", "Nov", "Dec")</f>
        <v>Jul</v>
      </c>
      <c r="D2167" t="str">
        <f>"Q"&amp;ROUNDUP(MONTH('Supermart Grocery Sales - Retai'!F2167)/3,0)</f>
        <v>Q3</v>
      </c>
      <c r="E2167">
        <f>tbl_DataModel[[#This Row],[Profit]]/tbl_DataModel[[#This Row],[Sales]]</f>
        <v>0.08</v>
      </c>
      <c r="F2167">
        <v>2428</v>
      </c>
      <c r="G2167">
        <v>194.24</v>
      </c>
      <c r="H2167" t="s">
        <v>13</v>
      </c>
      <c r="I2167" t="s">
        <v>14</v>
      </c>
      <c r="J2167" t="s">
        <v>98</v>
      </c>
      <c r="K2167" t="s">
        <v>174</v>
      </c>
    </row>
    <row r="2168" spans="1:11" x14ac:dyDescent="0.3">
      <c r="A2168">
        <f>YEAR('Supermart Grocery Sales - Retai'!F:F)</f>
        <v>2016</v>
      </c>
      <c r="B2168">
        <f>MONTH('Supermart Grocery Sales - Retai'!F:F)</f>
        <v>12</v>
      </c>
      <c r="C2168" t="str" cm="1">
        <f t="array" ref="C2168">CHOOSE(_xlfn.ANCHORARRAY(B2168), "Jan", "Feb", "Mar", "Apr", "May", "Jun", "Jul", "Aug", "Sep", "Oct", "Nov", "Dec")</f>
        <v>Dec</v>
      </c>
      <c r="D2168" t="str">
        <f>"Q"&amp;ROUNDUP(MONTH('Supermart Grocery Sales - Retai'!F2168)/3,0)</f>
        <v>Q4</v>
      </c>
      <c r="E2168">
        <f>tbl_DataModel[[#This Row],[Profit]]/tbl_DataModel[[#This Row],[Sales]]</f>
        <v>0.27999999999999997</v>
      </c>
      <c r="F2168">
        <v>1426</v>
      </c>
      <c r="G2168">
        <v>399.28</v>
      </c>
      <c r="H2168" t="s">
        <v>58</v>
      </c>
      <c r="I2168" t="s">
        <v>68</v>
      </c>
      <c r="J2168" t="s">
        <v>98</v>
      </c>
      <c r="K2168" t="s">
        <v>53</v>
      </c>
    </row>
    <row r="2169" spans="1:11" x14ac:dyDescent="0.3">
      <c r="A2169">
        <f>YEAR('Supermart Grocery Sales - Retai'!F:F)</f>
        <v>2016</v>
      </c>
      <c r="B2169">
        <f>MONTH('Supermart Grocery Sales - Retai'!F:F)</f>
        <v>6</v>
      </c>
      <c r="C2169" t="str" cm="1">
        <f t="array" ref="C2169">CHOOSE(_xlfn.ANCHORARRAY(B2169), "Jan", "Feb", "Mar", "Apr", "May", "Jun", "Jul", "Aug", "Sep", "Oct", "Nov", "Dec")</f>
        <v>Jun</v>
      </c>
      <c r="D2169" t="str">
        <f>"Q"&amp;ROUNDUP(MONTH('Supermart Grocery Sales - Retai'!F2169)/3,0)</f>
        <v>Q2</v>
      </c>
      <c r="E2169">
        <f>tbl_DataModel[[#This Row],[Profit]]/tbl_DataModel[[#This Row],[Sales]]</f>
        <v>0.05</v>
      </c>
      <c r="F2169">
        <v>1559</v>
      </c>
      <c r="G2169">
        <v>77.95</v>
      </c>
      <c r="H2169" t="s">
        <v>20</v>
      </c>
      <c r="I2169" t="s">
        <v>21</v>
      </c>
      <c r="J2169" t="s">
        <v>98</v>
      </c>
      <c r="K2169" t="s">
        <v>165</v>
      </c>
    </row>
    <row r="2170" spans="1:11" x14ac:dyDescent="0.3">
      <c r="A2170">
        <f>YEAR('Supermart Grocery Sales - Retai'!F:F)</f>
        <v>2016</v>
      </c>
      <c r="B2170">
        <f>MONTH('Supermart Grocery Sales - Retai'!F:F)</f>
        <v>12</v>
      </c>
      <c r="C2170" t="str" cm="1">
        <f t="array" ref="C2170">CHOOSE(_xlfn.ANCHORARRAY(B2170), "Jan", "Feb", "Mar", "Apr", "May", "Jun", "Jul", "Aug", "Sep", "Oct", "Nov", "Dec")</f>
        <v>Dec</v>
      </c>
      <c r="D2170" t="str">
        <f>"Q"&amp;ROUNDUP(MONTH('Supermart Grocery Sales - Retai'!F2170)/3,0)</f>
        <v>Q4</v>
      </c>
      <c r="E2170">
        <f>tbl_DataModel[[#This Row],[Profit]]/tbl_DataModel[[#This Row],[Sales]]</f>
        <v>0.45</v>
      </c>
      <c r="F2170">
        <v>1710</v>
      </c>
      <c r="G2170">
        <v>769.5</v>
      </c>
      <c r="H2170" t="s">
        <v>20</v>
      </c>
      <c r="I2170" t="s">
        <v>91</v>
      </c>
      <c r="J2170" t="s">
        <v>98</v>
      </c>
      <c r="K2170" t="s">
        <v>182</v>
      </c>
    </row>
    <row r="2171" spans="1:11" x14ac:dyDescent="0.3">
      <c r="A2171">
        <f>YEAR('Supermart Grocery Sales - Retai'!F:F)</f>
        <v>2017</v>
      </c>
      <c r="B2171">
        <f>MONTH('Supermart Grocery Sales - Retai'!F:F)</f>
        <v>11</v>
      </c>
      <c r="C2171" t="str" cm="1">
        <f t="array" ref="C2171">CHOOSE(_xlfn.ANCHORARRAY(B2171), "Jan", "Feb", "Mar", "Apr", "May", "Jun", "Jul", "Aug", "Sep", "Oct", "Nov", "Dec")</f>
        <v>Nov</v>
      </c>
      <c r="D2171" t="str">
        <f>"Q"&amp;ROUNDUP(MONTH('Supermart Grocery Sales - Retai'!F2171)/3,0)</f>
        <v>Q4</v>
      </c>
      <c r="E2171">
        <f>tbl_DataModel[[#This Row],[Profit]]/tbl_DataModel[[#This Row],[Sales]]</f>
        <v>0.32999999999999996</v>
      </c>
      <c r="F2171">
        <v>1624</v>
      </c>
      <c r="G2171">
        <v>535.91999999999996</v>
      </c>
      <c r="H2171" t="s">
        <v>20</v>
      </c>
      <c r="I2171" t="s">
        <v>21</v>
      </c>
      <c r="J2171" t="s">
        <v>98</v>
      </c>
      <c r="K2171" t="s">
        <v>111</v>
      </c>
    </row>
    <row r="2172" spans="1:11" x14ac:dyDescent="0.3">
      <c r="A2172">
        <f>YEAR('Supermart Grocery Sales - Retai'!F:F)</f>
        <v>2018</v>
      </c>
      <c r="B2172">
        <f>MONTH('Supermart Grocery Sales - Retai'!F:F)</f>
        <v>7</v>
      </c>
      <c r="C2172" t="str" cm="1">
        <f t="array" ref="C2172">CHOOSE(_xlfn.ANCHORARRAY(B2172), "Jan", "Feb", "Mar", "Apr", "May", "Jun", "Jul", "Aug", "Sep", "Oct", "Nov", "Dec")</f>
        <v>Jul</v>
      </c>
      <c r="D2172" t="str">
        <f>"Q"&amp;ROUNDUP(MONTH('Supermart Grocery Sales - Retai'!F2172)/3,0)</f>
        <v>Q3</v>
      </c>
      <c r="E2172">
        <f>tbl_DataModel[[#This Row],[Profit]]/tbl_DataModel[[#This Row],[Sales]]</f>
        <v>0.37999999999999995</v>
      </c>
      <c r="F2172">
        <v>1459</v>
      </c>
      <c r="G2172">
        <v>554.41999999999996</v>
      </c>
      <c r="H2172" t="s">
        <v>63</v>
      </c>
      <c r="I2172" t="s">
        <v>87</v>
      </c>
      <c r="J2172" t="s">
        <v>98</v>
      </c>
      <c r="K2172" t="s">
        <v>159</v>
      </c>
    </row>
    <row r="2173" spans="1:11" x14ac:dyDescent="0.3">
      <c r="A2173">
        <f>YEAR('Supermart Grocery Sales - Retai'!F:F)</f>
        <v>2018</v>
      </c>
      <c r="B2173">
        <f>MONTH('Supermart Grocery Sales - Retai'!F:F)</f>
        <v>12</v>
      </c>
      <c r="C2173" t="str" cm="1">
        <f t="array" ref="C2173">CHOOSE(_xlfn.ANCHORARRAY(B2173), "Jan", "Feb", "Mar", "Apr", "May", "Jun", "Jul", "Aug", "Sep", "Oct", "Nov", "Dec")</f>
        <v>Dec</v>
      </c>
      <c r="D2173" t="str">
        <f>"Q"&amp;ROUNDUP(MONTH('Supermart Grocery Sales - Retai'!F2173)/3,0)</f>
        <v>Q4</v>
      </c>
      <c r="E2173">
        <f>tbl_DataModel[[#This Row],[Profit]]/tbl_DataModel[[#This Row],[Sales]]</f>
        <v>0.1</v>
      </c>
      <c r="F2173">
        <v>1000</v>
      </c>
      <c r="G2173">
        <v>100</v>
      </c>
      <c r="H2173" t="s">
        <v>26</v>
      </c>
      <c r="I2173" t="s">
        <v>94</v>
      </c>
      <c r="J2173" t="s">
        <v>98</v>
      </c>
      <c r="K2173" t="s">
        <v>62</v>
      </c>
    </row>
    <row r="2174" spans="1:11" x14ac:dyDescent="0.3">
      <c r="A2174">
        <f>YEAR('Supermart Grocery Sales - Retai'!F:F)</f>
        <v>2018</v>
      </c>
      <c r="B2174">
        <f>MONTH('Supermart Grocery Sales - Retai'!F:F)</f>
        <v>7</v>
      </c>
      <c r="C2174" t="str" cm="1">
        <f t="array" ref="C2174">CHOOSE(_xlfn.ANCHORARRAY(B2174), "Jan", "Feb", "Mar", "Apr", "May", "Jun", "Jul", "Aug", "Sep", "Oct", "Nov", "Dec")</f>
        <v>Jul</v>
      </c>
      <c r="D2174" t="str">
        <f>"Q"&amp;ROUNDUP(MONTH('Supermart Grocery Sales - Retai'!F2174)/3,0)</f>
        <v>Q3</v>
      </c>
      <c r="E2174">
        <f>tbl_DataModel[[#This Row],[Profit]]/tbl_DataModel[[#This Row],[Sales]]</f>
        <v>0.42</v>
      </c>
      <c r="F2174">
        <v>704</v>
      </c>
      <c r="G2174">
        <v>295.68</v>
      </c>
      <c r="H2174" t="s">
        <v>13</v>
      </c>
      <c r="I2174" t="s">
        <v>195</v>
      </c>
      <c r="J2174" t="s">
        <v>98</v>
      </c>
      <c r="K2174" t="s">
        <v>53</v>
      </c>
    </row>
    <row r="2175" spans="1:11" x14ac:dyDescent="0.3">
      <c r="A2175">
        <f>YEAR('Supermart Grocery Sales - Retai'!F:F)</f>
        <v>2016</v>
      </c>
      <c r="B2175">
        <f>MONTH('Supermart Grocery Sales - Retai'!F:F)</f>
        <v>8</v>
      </c>
      <c r="C2175" t="str" cm="1">
        <f t="array" ref="C2175">CHOOSE(_xlfn.ANCHORARRAY(B2175), "Jan", "Feb", "Mar", "Apr", "May", "Jun", "Jul", "Aug", "Sep", "Oct", "Nov", "Dec")</f>
        <v>Aug</v>
      </c>
      <c r="D2175" t="str">
        <f>"Q"&amp;ROUNDUP(MONTH('Supermart Grocery Sales - Retai'!F2175)/3,0)</f>
        <v>Q3</v>
      </c>
      <c r="E2175">
        <f>tbl_DataModel[[#This Row],[Profit]]/tbl_DataModel[[#This Row],[Sales]]</f>
        <v>0.28000000000000003</v>
      </c>
      <c r="F2175">
        <v>1568</v>
      </c>
      <c r="G2175">
        <v>439.04</v>
      </c>
      <c r="H2175" t="s">
        <v>26</v>
      </c>
      <c r="I2175" t="s">
        <v>37</v>
      </c>
      <c r="J2175" t="s">
        <v>98</v>
      </c>
      <c r="K2175" t="s">
        <v>162</v>
      </c>
    </row>
    <row r="2176" spans="1:11" x14ac:dyDescent="0.3">
      <c r="A2176">
        <f>YEAR('Supermart Grocery Sales - Retai'!F:F)</f>
        <v>2015</v>
      </c>
      <c r="B2176">
        <f>MONTH('Supermart Grocery Sales - Retai'!F:F)</f>
        <v>10</v>
      </c>
      <c r="C2176" t="str" cm="1">
        <f t="array" ref="C2176">CHOOSE(_xlfn.ANCHORARRAY(B2176), "Jan", "Feb", "Mar", "Apr", "May", "Jun", "Jul", "Aug", "Sep", "Oct", "Nov", "Dec")</f>
        <v>Oct</v>
      </c>
      <c r="D2176" t="str">
        <f>"Q"&amp;ROUNDUP(MONTH('Supermart Grocery Sales - Retai'!F2176)/3,0)</f>
        <v>Q4</v>
      </c>
      <c r="E2176">
        <f>tbl_DataModel[[#This Row],[Profit]]/tbl_DataModel[[#This Row],[Sales]]</f>
        <v>0.31</v>
      </c>
      <c r="F2176">
        <v>1452</v>
      </c>
      <c r="G2176">
        <v>450.12</v>
      </c>
      <c r="H2176" t="s">
        <v>49</v>
      </c>
      <c r="I2176" t="s">
        <v>205</v>
      </c>
      <c r="J2176" t="s">
        <v>98</v>
      </c>
      <c r="K2176" t="s">
        <v>162</v>
      </c>
    </row>
    <row r="2177" spans="1:11" x14ac:dyDescent="0.3">
      <c r="A2177">
        <f>YEAR('Supermart Grocery Sales - Retai'!F:F)</f>
        <v>2016</v>
      </c>
      <c r="B2177">
        <f>MONTH('Supermart Grocery Sales - Retai'!F:F)</f>
        <v>12</v>
      </c>
      <c r="C2177" t="str" cm="1">
        <f t="array" ref="C2177">CHOOSE(_xlfn.ANCHORARRAY(B2177), "Jan", "Feb", "Mar", "Apr", "May", "Jun", "Jul", "Aug", "Sep", "Oct", "Nov", "Dec")</f>
        <v>Dec</v>
      </c>
      <c r="D2177" t="str">
        <f>"Q"&amp;ROUNDUP(MONTH('Supermart Grocery Sales - Retai'!F2177)/3,0)</f>
        <v>Q4</v>
      </c>
      <c r="E2177">
        <f>tbl_DataModel[[#This Row],[Profit]]/tbl_DataModel[[#This Row],[Sales]]</f>
        <v>0.28999999999999998</v>
      </c>
      <c r="F2177">
        <v>1995</v>
      </c>
      <c r="G2177">
        <v>578.54999999999995</v>
      </c>
      <c r="H2177" t="s">
        <v>26</v>
      </c>
      <c r="I2177" t="s">
        <v>94</v>
      </c>
      <c r="J2177" t="s">
        <v>98</v>
      </c>
      <c r="K2177" t="s">
        <v>135</v>
      </c>
    </row>
    <row r="2178" spans="1:11" x14ac:dyDescent="0.3">
      <c r="A2178">
        <f>YEAR('Supermart Grocery Sales - Retai'!F:F)</f>
        <v>2015</v>
      </c>
      <c r="B2178">
        <f>MONTH('Supermart Grocery Sales - Retai'!F:F)</f>
        <v>2</v>
      </c>
      <c r="C2178" t="str" cm="1">
        <f t="array" ref="C2178">CHOOSE(_xlfn.ANCHORARRAY(B2178), "Jan", "Feb", "Mar", "Apr", "May", "Jun", "Jul", "Aug", "Sep", "Oct", "Nov", "Dec")</f>
        <v>Feb</v>
      </c>
      <c r="D2178" t="str">
        <f>"Q"&amp;ROUNDUP(MONTH('Supermart Grocery Sales - Retai'!F2178)/3,0)</f>
        <v>Q1</v>
      </c>
      <c r="E2178">
        <f>tbl_DataModel[[#This Row],[Profit]]/tbl_DataModel[[#This Row],[Sales]]</f>
        <v>0.36</v>
      </c>
      <c r="F2178">
        <v>1960</v>
      </c>
      <c r="G2178">
        <v>705.6</v>
      </c>
      <c r="H2178" t="s">
        <v>20</v>
      </c>
      <c r="I2178" t="s">
        <v>91</v>
      </c>
      <c r="J2178" t="s">
        <v>98</v>
      </c>
      <c r="K2178" t="s">
        <v>86</v>
      </c>
    </row>
    <row r="2179" spans="1:11" x14ac:dyDescent="0.3">
      <c r="A2179">
        <f>YEAR('Supermart Grocery Sales - Retai'!F:F)</f>
        <v>2018</v>
      </c>
      <c r="B2179">
        <f>MONTH('Supermart Grocery Sales - Retai'!F:F)</f>
        <v>12</v>
      </c>
      <c r="C2179" t="str" cm="1">
        <f t="array" ref="C2179">CHOOSE(_xlfn.ANCHORARRAY(B2179), "Jan", "Feb", "Mar", "Apr", "May", "Jun", "Jul", "Aug", "Sep", "Oct", "Nov", "Dec")</f>
        <v>Dec</v>
      </c>
      <c r="D2179" t="str">
        <f>"Q"&amp;ROUNDUP(MONTH('Supermart Grocery Sales - Retai'!F2179)/3,0)</f>
        <v>Q4</v>
      </c>
      <c r="E2179">
        <f>tbl_DataModel[[#This Row],[Profit]]/tbl_DataModel[[#This Row],[Sales]]</f>
        <v>0.26</v>
      </c>
      <c r="F2179">
        <v>1026</v>
      </c>
      <c r="G2179">
        <v>266.76</v>
      </c>
      <c r="H2179" t="s">
        <v>32</v>
      </c>
      <c r="I2179" t="s">
        <v>33</v>
      </c>
      <c r="J2179" t="s">
        <v>98</v>
      </c>
      <c r="K2179" t="s">
        <v>106</v>
      </c>
    </row>
    <row r="2180" spans="1:11" x14ac:dyDescent="0.3">
      <c r="A2180">
        <f>YEAR('Supermart Grocery Sales - Retai'!F:F)</f>
        <v>2017</v>
      </c>
      <c r="B2180">
        <f>MONTH('Supermart Grocery Sales - Retai'!F:F)</f>
        <v>11</v>
      </c>
      <c r="C2180" t="str" cm="1">
        <f t="array" ref="C2180">CHOOSE(_xlfn.ANCHORARRAY(B2180), "Jan", "Feb", "Mar", "Apr", "May", "Jun", "Jul", "Aug", "Sep", "Oct", "Nov", "Dec")</f>
        <v>Nov</v>
      </c>
      <c r="D2180" t="str">
        <f>"Q"&amp;ROUNDUP(MONTH('Supermart Grocery Sales - Retai'!F2180)/3,0)</f>
        <v>Q4</v>
      </c>
      <c r="E2180">
        <f>tbl_DataModel[[#This Row],[Profit]]/tbl_DataModel[[#This Row],[Sales]]</f>
        <v>0.12</v>
      </c>
      <c r="F2180">
        <v>724</v>
      </c>
      <c r="G2180">
        <v>86.88</v>
      </c>
      <c r="H2180" t="s">
        <v>63</v>
      </c>
      <c r="I2180" t="s">
        <v>157</v>
      </c>
      <c r="J2180" t="s">
        <v>98</v>
      </c>
      <c r="K2180" t="s">
        <v>130</v>
      </c>
    </row>
    <row r="2181" spans="1:11" x14ac:dyDescent="0.3">
      <c r="A2181">
        <f>YEAR('Supermart Grocery Sales - Retai'!F:F)</f>
        <v>2017</v>
      </c>
      <c r="B2181">
        <f>MONTH('Supermart Grocery Sales - Retai'!F:F)</f>
        <v>12</v>
      </c>
      <c r="C2181" t="str" cm="1">
        <f t="array" ref="C2181">CHOOSE(_xlfn.ANCHORARRAY(B2181), "Jan", "Feb", "Mar", "Apr", "May", "Jun", "Jul", "Aug", "Sep", "Oct", "Nov", "Dec")</f>
        <v>Dec</v>
      </c>
      <c r="D2181" t="str">
        <f>"Q"&amp;ROUNDUP(MONTH('Supermart Grocery Sales - Retai'!F2181)/3,0)</f>
        <v>Q4</v>
      </c>
      <c r="E2181">
        <f>tbl_DataModel[[#This Row],[Profit]]/tbl_DataModel[[#This Row],[Sales]]</f>
        <v>0.39</v>
      </c>
      <c r="F2181">
        <v>2410</v>
      </c>
      <c r="G2181">
        <v>939.9</v>
      </c>
      <c r="H2181" t="s">
        <v>58</v>
      </c>
      <c r="I2181" t="s">
        <v>112</v>
      </c>
      <c r="J2181" t="s">
        <v>98</v>
      </c>
      <c r="K2181" t="s">
        <v>83</v>
      </c>
    </row>
    <row r="2182" spans="1:11" x14ac:dyDescent="0.3">
      <c r="A2182">
        <f>YEAR('Supermart Grocery Sales - Retai'!F:F)</f>
        <v>2018</v>
      </c>
      <c r="B2182">
        <f>MONTH('Supermart Grocery Sales - Retai'!F:F)</f>
        <v>11</v>
      </c>
      <c r="C2182" t="str" cm="1">
        <f t="array" ref="C2182">CHOOSE(_xlfn.ANCHORARRAY(B2182), "Jan", "Feb", "Mar", "Apr", "May", "Jun", "Jul", "Aug", "Sep", "Oct", "Nov", "Dec")</f>
        <v>Nov</v>
      </c>
      <c r="D2182" t="str">
        <f>"Q"&amp;ROUNDUP(MONTH('Supermart Grocery Sales - Retai'!F2182)/3,0)</f>
        <v>Q4</v>
      </c>
      <c r="E2182">
        <f>tbl_DataModel[[#This Row],[Profit]]/tbl_DataModel[[#This Row],[Sales]]</f>
        <v>0.09</v>
      </c>
      <c r="F2182">
        <v>1897</v>
      </c>
      <c r="G2182">
        <v>170.73</v>
      </c>
      <c r="H2182" t="s">
        <v>58</v>
      </c>
      <c r="I2182" t="s">
        <v>112</v>
      </c>
      <c r="J2182" t="s">
        <v>98</v>
      </c>
      <c r="K2182" t="s">
        <v>114</v>
      </c>
    </row>
    <row r="2183" spans="1:11" x14ac:dyDescent="0.3">
      <c r="A2183">
        <f>YEAR('Supermart Grocery Sales - Retai'!F:F)</f>
        <v>2016</v>
      </c>
      <c r="B2183">
        <f>MONTH('Supermart Grocery Sales - Retai'!F:F)</f>
        <v>11</v>
      </c>
      <c r="C2183" t="str" cm="1">
        <f t="array" ref="C2183">CHOOSE(_xlfn.ANCHORARRAY(B2183), "Jan", "Feb", "Mar", "Apr", "May", "Jun", "Jul", "Aug", "Sep", "Oct", "Nov", "Dec")</f>
        <v>Nov</v>
      </c>
      <c r="D2183" t="str">
        <f>"Q"&amp;ROUNDUP(MONTH('Supermart Grocery Sales - Retai'!F2183)/3,0)</f>
        <v>Q4</v>
      </c>
      <c r="E2183">
        <f>tbl_DataModel[[#This Row],[Profit]]/tbl_DataModel[[#This Row],[Sales]]</f>
        <v>0.26</v>
      </c>
      <c r="F2183">
        <v>2120</v>
      </c>
      <c r="G2183">
        <v>551.20000000000005</v>
      </c>
      <c r="H2183" t="s">
        <v>20</v>
      </c>
      <c r="I2183" t="s">
        <v>21</v>
      </c>
      <c r="J2183" t="s">
        <v>98</v>
      </c>
      <c r="K2183" t="s">
        <v>31</v>
      </c>
    </row>
    <row r="2184" spans="1:11" x14ac:dyDescent="0.3">
      <c r="A2184">
        <f>YEAR('Supermart Grocery Sales - Retai'!F:F)</f>
        <v>2016</v>
      </c>
      <c r="B2184">
        <f>MONTH('Supermart Grocery Sales - Retai'!F:F)</f>
        <v>7</v>
      </c>
      <c r="C2184" t="str" cm="1">
        <f t="array" ref="C2184">CHOOSE(_xlfn.ANCHORARRAY(B2184), "Jan", "Feb", "Mar", "Apr", "May", "Jun", "Jul", "Aug", "Sep", "Oct", "Nov", "Dec")</f>
        <v>Jul</v>
      </c>
      <c r="D2184" t="str">
        <f>"Q"&amp;ROUNDUP(MONTH('Supermart Grocery Sales - Retai'!F2184)/3,0)</f>
        <v>Q3</v>
      </c>
      <c r="E2184">
        <f>tbl_DataModel[[#This Row],[Profit]]/tbl_DataModel[[#This Row],[Sales]]</f>
        <v>0.31</v>
      </c>
      <c r="F2184">
        <v>2241</v>
      </c>
      <c r="G2184">
        <v>694.71</v>
      </c>
      <c r="H2184" t="s">
        <v>49</v>
      </c>
      <c r="I2184" t="s">
        <v>54</v>
      </c>
      <c r="J2184" t="s">
        <v>98</v>
      </c>
      <c r="K2184" t="s">
        <v>204</v>
      </c>
    </row>
    <row r="2185" spans="1:11" x14ac:dyDescent="0.3">
      <c r="A2185">
        <f>YEAR('Supermart Grocery Sales - Retai'!F:F)</f>
        <v>2017</v>
      </c>
      <c r="B2185">
        <f>MONTH('Supermart Grocery Sales - Retai'!F:F)</f>
        <v>8</v>
      </c>
      <c r="C2185" t="str" cm="1">
        <f t="array" ref="C2185">CHOOSE(_xlfn.ANCHORARRAY(B2185), "Jan", "Feb", "Mar", "Apr", "May", "Jun", "Jul", "Aug", "Sep", "Oct", "Nov", "Dec")</f>
        <v>Aug</v>
      </c>
      <c r="D2185" t="str">
        <f>"Q"&amp;ROUNDUP(MONTH('Supermart Grocery Sales - Retai'!F2185)/3,0)</f>
        <v>Q3</v>
      </c>
      <c r="E2185">
        <f>tbl_DataModel[[#This Row],[Profit]]/tbl_DataModel[[#This Row],[Sales]]</f>
        <v>0.15</v>
      </c>
      <c r="F2185">
        <v>993</v>
      </c>
      <c r="G2185">
        <v>148.94999999999999</v>
      </c>
      <c r="H2185" t="s">
        <v>49</v>
      </c>
      <c r="I2185" t="s">
        <v>205</v>
      </c>
      <c r="J2185" t="s">
        <v>98</v>
      </c>
      <c r="K2185" t="s">
        <v>83</v>
      </c>
    </row>
    <row r="2186" spans="1:11" x14ac:dyDescent="0.3">
      <c r="A2186">
        <f>YEAR('Supermart Grocery Sales - Retai'!F:F)</f>
        <v>2016</v>
      </c>
      <c r="B2186">
        <f>MONTH('Supermart Grocery Sales - Retai'!F:F)</f>
        <v>12</v>
      </c>
      <c r="C2186" t="str" cm="1">
        <f t="array" ref="C2186">CHOOSE(_xlfn.ANCHORARRAY(B2186), "Jan", "Feb", "Mar", "Apr", "May", "Jun", "Jul", "Aug", "Sep", "Oct", "Nov", "Dec")</f>
        <v>Dec</v>
      </c>
      <c r="D2186" t="str">
        <f>"Q"&amp;ROUNDUP(MONTH('Supermart Grocery Sales - Retai'!F2186)/3,0)</f>
        <v>Q4</v>
      </c>
      <c r="E2186">
        <f>tbl_DataModel[[#This Row],[Profit]]/tbl_DataModel[[#This Row],[Sales]]</f>
        <v>0.4</v>
      </c>
      <c r="F2186">
        <v>2253</v>
      </c>
      <c r="G2186">
        <v>901.2</v>
      </c>
      <c r="H2186" t="s">
        <v>63</v>
      </c>
      <c r="I2186" t="s">
        <v>157</v>
      </c>
      <c r="J2186" t="s">
        <v>98</v>
      </c>
      <c r="K2186" t="s">
        <v>90</v>
      </c>
    </row>
    <row r="2187" spans="1:11" x14ac:dyDescent="0.3">
      <c r="A2187">
        <f>YEAR('Supermart Grocery Sales - Retai'!F:F)</f>
        <v>2018</v>
      </c>
      <c r="B2187">
        <f>MONTH('Supermart Grocery Sales - Retai'!F:F)</f>
        <v>8</v>
      </c>
      <c r="C2187" t="str" cm="1">
        <f t="array" ref="C2187">CHOOSE(_xlfn.ANCHORARRAY(B2187), "Jan", "Feb", "Mar", "Apr", "May", "Jun", "Jul", "Aug", "Sep", "Oct", "Nov", "Dec")</f>
        <v>Aug</v>
      </c>
      <c r="D2187" t="str">
        <f>"Q"&amp;ROUNDUP(MONTH('Supermart Grocery Sales - Retai'!F2187)/3,0)</f>
        <v>Q3</v>
      </c>
      <c r="E2187">
        <f>tbl_DataModel[[#This Row],[Profit]]/tbl_DataModel[[#This Row],[Sales]]</f>
        <v>0.12</v>
      </c>
      <c r="F2187">
        <v>523</v>
      </c>
      <c r="G2187">
        <v>62.76</v>
      </c>
      <c r="H2187" t="s">
        <v>20</v>
      </c>
      <c r="I2187" t="s">
        <v>91</v>
      </c>
      <c r="J2187" t="s">
        <v>98</v>
      </c>
      <c r="K2187" t="s">
        <v>125</v>
      </c>
    </row>
    <row r="2188" spans="1:11" x14ac:dyDescent="0.3">
      <c r="A2188">
        <f>YEAR('Supermart Grocery Sales - Retai'!F:F)</f>
        <v>2017</v>
      </c>
      <c r="B2188">
        <f>MONTH('Supermart Grocery Sales - Retai'!F:F)</f>
        <v>4</v>
      </c>
      <c r="C2188" t="str" cm="1">
        <f t="array" ref="C2188">CHOOSE(_xlfn.ANCHORARRAY(B2188), "Jan", "Feb", "Mar", "Apr", "May", "Jun", "Jul", "Aug", "Sep", "Oct", "Nov", "Dec")</f>
        <v>Apr</v>
      </c>
      <c r="D2188" t="str">
        <f>"Q"&amp;ROUNDUP(MONTH('Supermart Grocery Sales - Retai'!F2188)/3,0)</f>
        <v>Q2</v>
      </c>
      <c r="E2188">
        <f>tbl_DataModel[[#This Row],[Profit]]/tbl_DataModel[[#This Row],[Sales]]</f>
        <v>0.41000000000000003</v>
      </c>
      <c r="F2188">
        <v>2156</v>
      </c>
      <c r="G2188">
        <v>883.96</v>
      </c>
      <c r="H2188" t="s">
        <v>58</v>
      </c>
      <c r="I2188" t="s">
        <v>112</v>
      </c>
      <c r="J2188" t="s">
        <v>98</v>
      </c>
      <c r="K2188" t="s">
        <v>53</v>
      </c>
    </row>
    <row r="2189" spans="1:11" x14ac:dyDescent="0.3">
      <c r="A2189">
        <f>YEAR('Supermart Grocery Sales - Retai'!F:F)</f>
        <v>2017</v>
      </c>
      <c r="B2189">
        <f>MONTH('Supermart Grocery Sales - Retai'!F:F)</f>
        <v>5</v>
      </c>
      <c r="C2189" t="str" cm="1">
        <f t="array" ref="C2189">CHOOSE(_xlfn.ANCHORARRAY(B2189), "Jan", "Feb", "Mar", "Apr", "May", "Jun", "Jul", "Aug", "Sep", "Oct", "Nov", "Dec")</f>
        <v>May</v>
      </c>
      <c r="D2189" t="str">
        <f>"Q"&amp;ROUNDUP(MONTH('Supermart Grocery Sales - Retai'!F2189)/3,0)</f>
        <v>Q2</v>
      </c>
      <c r="E2189">
        <f>tbl_DataModel[[#This Row],[Profit]]/tbl_DataModel[[#This Row],[Sales]]</f>
        <v>0.12</v>
      </c>
      <c r="F2189">
        <v>1929</v>
      </c>
      <c r="G2189">
        <v>231.48</v>
      </c>
      <c r="H2189" t="s">
        <v>20</v>
      </c>
      <c r="I2189" t="s">
        <v>91</v>
      </c>
      <c r="J2189" t="s">
        <v>98</v>
      </c>
      <c r="K2189" t="s">
        <v>90</v>
      </c>
    </row>
    <row r="2190" spans="1:11" x14ac:dyDescent="0.3">
      <c r="A2190">
        <f>YEAR('Supermart Grocery Sales - Retai'!F:F)</f>
        <v>2016</v>
      </c>
      <c r="B2190">
        <f>MONTH('Supermart Grocery Sales - Retai'!F:F)</f>
        <v>9</v>
      </c>
      <c r="C2190" t="str" cm="1">
        <f t="array" ref="C2190">CHOOSE(_xlfn.ANCHORARRAY(B2190), "Jan", "Feb", "Mar", "Apr", "May", "Jun", "Jul", "Aug", "Sep", "Oct", "Nov", "Dec")</f>
        <v>Sep</v>
      </c>
      <c r="D2190" t="str">
        <f>"Q"&amp;ROUNDUP(MONTH('Supermart Grocery Sales - Retai'!F2190)/3,0)</f>
        <v>Q3</v>
      </c>
      <c r="E2190">
        <f>tbl_DataModel[[#This Row],[Profit]]/tbl_DataModel[[#This Row],[Sales]]</f>
        <v>0.15</v>
      </c>
      <c r="F2190">
        <v>1923</v>
      </c>
      <c r="G2190">
        <v>288.45</v>
      </c>
      <c r="H2190" t="s">
        <v>63</v>
      </c>
      <c r="I2190" t="s">
        <v>75</v>
      </c>
      <c r="J2190" t="s">
        <v>98</v>
      </c>
      <c r="K2190" t="s">
        <v>19</v>
      </c>
    </row>
    <row r="2191" spans="1:11" x14ac:dyDescent="0.3">
      <c r="A2191">
        <f>YEAR('Supermart Grocery Sales - Retai'!F:F)</f>
        <v>2017</v>
      </c>
      <c r="B2191">
        <f>MONTH('Supermart Grocery Sales - Retai'!F:F)</f>
        <v>8</v>
      </c>
      <c r="C2191" t="str" cm="1">
        <f t="array" ref="C2191">CHOOSE(_xlfn.ANCHORARRAY(B2191), "Jan", "Feb", "Mar", "Apr", "May", "Jun", "Jul", "Aug", "Sep", "Oct", "Nov", "Dec")</f>
        <v>Aug</v>
      </c>
      <c r="D2191" t="str">
        <f>"Q"&amp;ROUNDUP(MONTH('Supermart Grocery Sales - Retai'!F2191)/3,0)</f>
        <v>Q3</v>
      </c>
      <c r="E2191">
        <f>tbl_DataModel[[#This Row],[Profit]]/tbl_DataModel[[#This Row],[Sales]]</f>
        <v>0.13</v>
      </c>
      <c r="F2191">
        <v>527</v>
      </c>
      <c r="G2191">
        <v>68.510000000000005</v>
      </c>
      <c r="H2191" t="s">
        <v>63</v>
      </c>
      <c r="I2191" t="s">
        <v>87</v>
      </c>
      <c r="J2191" t="s">
        <v>98</v>
      </c>
      <c r="K2191" t="s">
        <v>62</v>
      </c>
    </row>
    <row r="2192" spans="1:11" x14ac:dyDescent="0.3">
      <c r="A2192">
        <f>YEAR('Supermart Grocery Sales - Retai'!F:F)</f>
        <v>2018</v>
      </c>
      <c r="B2192">
        <f>MONTH('Supermart Grocery Sales - Retai'!F:F)</f>
        <v>9</v>
      </c>
      <c r="C2192" t="str" cm="1">
        <f t="array" ref="C2192">CHOOSE(_xlfn.ANCHORARRAY(B2192), "Jan", "Feb", "Mar", "Apr", "May", "Jun", "Jul", "Aug", "Sep", "Oct", "Nov", "Dec")</f>
        <v>Sep</v>
      </c>
      <c r="D2192" t="str">
        <f>"Q"&amp;ROUNDUP(MONTH('Supermart Grocery Sales - Retai'!F2192)/3,0)</f>
        <v>Q3</v>
      </c>
      <c r="E2192">
        <f>tbl_DataModel[[#This Row],[Profit]]/tbl_DataModel[[#This Row],[Sales]]</f>
        <v>0.2</v>
      </c>
      <c r="F2192">
        <v>2350</v>
      </c>
      <c r="G2192">
        <v>470</v>
      </c>
      <c r="H2192" t="s">
        <v>20</v>
      </c>
      <c r="I2192" t="s">
        <v>91</v>
      </c>
      <c r="J2192" t="s">
        <v>98</v>
      </c>
      <c r="K2192" t="s">
        <v>57</v>
      </c>
    </row>
    <row r="2193" spans="1:11" x14ac:dyDescent="0.3">
      <c r="A2193">
        <f>YEAR('Supermart Grocery Sales - Retai'!F:F)</f>
        <v>2016</v>
      </c>
      <c r="B2193">
        <f>MONTH('Supermart Grocery Sales - Retai'!F:F)</f>
        <v>4</v>
      </c>
      <c r="C2193" t="str" cm="1">
        <f t="array" ref="C2193">CHOOSE(_xlfn.ANCHORARRAY(B2193), "Jan", "Feb", "Mar", "Apr", "May", "Jun", "Jul", "Aug", "Sep", "Oct", "Nov", "Dec")</f>
        <v>Apr</v>
      </c>
      <c r="D2193" t="str">
        <f>"Q"&amp;ROUNDUP(MONTH('Supermart Grocery Sales - Retai'!F2193)/3,0)</f>
        <v>Q2</v>
      </c>
      <c r="E2193">
        <f>tbl_DataModel[[#This Row],[Profit]]/tbl_DataModel[[#This Row],[Sales]]</f>
        <v>0.22</v>
      </c>
      <c r="F2193">
        <v>1213</v>
      </c>
      <c r="G2193">
        <v>266.86</v>
      </c>
      <c r="H2193" t="s">
        <v>32</v>
      </c>
      <c r="I2193" t="s">
        <v>97</v>
      </c>
      <c r="J2193" t="s">
        <v>98</v>
      </c>
      <c r="K2193" t="s">
        <v>169</v>
      </c>
    </row>
    <row r="2194" spans="1:11" x14ac:dyDescent="0.3">
      <c r="A2194">
        <f>YEAR('Supermart Grocery Sales - Retai'!F:F)</f>
        <v>2018</v>
      </c>
      <c r="B2194">
        <f>MONTH('Supermart Grocery Sales - Retai'!F:F)</f>
        <v>6</v>
      </c>
      <c r="C2194" t="str" cm="1">
        <f t="array" ref="C2194">CHOOSE(_xlfn.ANCHORARRAY(B2194), "Jan", "Feb", "Mar", "Apr", "May", "Jun", "Jul", "Aug", "Sep", "Oct", "Nov", "Dec")</f>
        <v>Jun</v>
      </c>
      <c r="D2194" t="str">
        <f>"Q"&amp;ROUNDUP(MONTH('Supermart Grocery Sales - Retai'!F2194)/3,0)</f>
        <v>Q2</v>
      </c>
      <c r="E2194">
        <f>tbl_DataModel[[#This Row],[Profit]]/tbl_DataModel[[#This Row],[Sales]]</f>
        <v>0.28000000000000003</v>
      </c>
      <c r="F2194">
        <v>1924</v>
      </c>
      <c r="G2194">
        <v>538.72</v>
      </c>
      <c r="H2194" t="s">
        <v>63</v>
      </c>
      <c r="I2194" t="s">
        <v>157</v>
      </c>
      <c r="J2194" t="s">
        <v>98</v>
      </c>
      <c r="K2194" t="s">
        <v>211</v>
      </c>
    </row>
    <row r="2195" spans="1:11" x14ac:dyDescent="0.3">
      <c r="A2195">
        <f>YEAR('Supermart Grocery Sales - Retai'!F:F)</f>
        <v>2017</v>
      </c>
      <c r="B2195">
        <f>MONTH('Supermart Grocery Sales - Retai'!F:F)</f>
        <v>4</v>
      </c>
      <c r="C2195" t="str" cm="1">
        <f t="array" ref="C2195">CHOOSE(_xlfn.ANCHORARRAY(B2195), "Jan", "Feb", "Mar", "Apr", "May", "Jun", "Jul", "Aug", "Sep", "Oct", "Nov", "Dec")</f>
        <v>Apr</v>
      </c>
      <c r="D2195" t="str">
        <f>"Q"&amp;ROUNDUP(MONTH('Supermart Grocery Sales - Retai'!F2195)/3,0)</f>
        <v>Q2</v>
      </c>
      <c r="E2195">
        <f>tbl_DataModel[[#This Row],[Profit]]/tbl_DataModel[[#This Row],[Sales]]</f>
        <v>0.09</v>
      </c>
      <c r="F2195">
        <v>1055</v>
      </c>
      <c r="G2195">
        <v>94.95</v>
      </c>
      <c r="H2195" t="s">
        <v>32</v>
      </c>
      <c r="I2195" t="s">
        <v>46</v>
      </c>
      <c r="J2195" t="s">
        <v>98</v>
      </c>
      <c r="K2195" t="s">
        <v>53</v>
      </c>
    </row>
    <row r="2196" spans="1:11" x14ac:dyDescent="0.3">
      <c r="A2196">
        <f>YEAR('Supermart Grocery Sales - Retai'!F:F)</f>
        <v>2017</v>
      </c>
      <c r="B2196">
        <f>MONTH('Supermart Grocery Sales - Retai'!F:F)</f>
        <v>11</v>
      </c>
      <c r="C2196" t="str" cm="1">
        <f t="array" ref="C2196">CHOOSE(_xlfn.ANCHORARRAY(B2196), "Jan", "Feb", "Mar", "Apr", "May", "Jun", "Jul", "Aug", "Sep", "Oct", "Nov", "Dec")</f>
        <v>Nov</v>
      </c>
      <c r="D2196" t="str">
        <f>"Q"&amp;ROUNDUP(MONTH('Supermart Grocery Sales - Retai'!F2196)/3,0)</f>
        <v>Q4</v>
      </c>
      <c r="E2196">
        <f>tbl_DataModel[[#This Row],[Profit]]/tbl_DataModel[[#This Row],[Sales]]</f>
        <v>0.08</v>
      </c>
      <c r="F2196">
        <v>693</v>
      </c>
      <c r="G2196">
        <v>55.44</v>
      </c>
      <c r="H2196" t="s">
        <v>20</v>
      </c>
      <c r="I2196" t="s">
        <v>21</v>
      </c>
      <c r="J2196" t="s">
        <v>98</v>
      </c>
      <c r="K2196" t="s">
        <v>159</v>
      </c>
    </row>
    <row r="2197" spans="1:11" x14ac:dyDescent="0.3">
      <c r="A2197">
        <f>YEAR('Supermart Grocery Sales - Retai'!F:F)</f>
        <v>2018</v>
      </c>
      <c r="B2197">
        <f>MONTH('Supermart Grocery Sales - Retai'!F:F)</f>
        <v>1</v>
      </c>
      <c r="C2197" t="str" cm="1">
        <f t="array" ref="C2197">CHOOSE(_xlfn.ANCHORARRAY(B2197), "Jan", "Feb", "Mar", "Apr", "May", "Jun", "Jul", "Aug", "Sep", "Oct", "Nov", "Dec")</f>
        <v>Jan</v>
      </c>
      <c r="D2197" t="str">
        <f>"Q"&amp;ROUNDUP(MONTH('Supermart Grocery Sales - Retai'!F2197)/3,0)</f>
        <v>Q1</v>
      </c>
      <c r="E2197">
        <f>tbl_DataModel[[#This Row],[Profit]]/tbl_DataModel[[#This Row],[Sales]]</f>
        <v>0.44</v>
      </c>
      <c r="F2197">
        <v>1821</v>
      </c>
      <c r="G2197">
        <v>801.24</v>
      </c>
      <c r="H2197" t="s">
        <v>49</v>
      </c>
      <c r="I2197" t="s">
        <v>50</v>
      </c>
      <c r="J2197" t="s">
        <v>98</v>
      </c>
      <c r="K2197" t="s">
        <v>31</v>
      </c>
    </row>
    <row r="2198" spans="1:11" x14ac:dyDescent="0.3">
      <c r="A2198">
        <f>YEAR('Supermart Grocery Sales - Retai'!F:F)</f>
        <v>2017</v>
      </c>
      <c r="B2198">
        <f>MONTH('Supermart Grocery Sales - Retai'!F:F)</f>
        <v>6</v>
      </c>
      <c r="C2198" t="str" cm="1">
        <f t="array" ref="C2198">CHOOSE(_xlfn.ANCHORARRAY(B2198), "Jan", "Feb", "Mar", "Apr", "May", "Jun", "Jul", "Aug", "Sep", "Oct", "Nov", "Dec")</f>
        <v>Jun</v>
      </c>
      <c r="D2198" t="str">
        <f>"Q"&amp;ROUNDUP(MONTH('Supermart Grocery Sales - Retai'!F2198)/3,0)</f>
        <v>Q2</v>
      </c>
      <c r="E2198">
        <f>tbl_DataModel[[#This Row],[Profit]]/tbl_DataModel[[#This Row],[Sales]]</f>
        <v>0.27</v>
      </c>
      <c r="F2198">
        <v>809</v>
      </c>
      <c r="G2198">
        <v>218.43</v>
      </c>
      <c r="H2198" t="s">
        <v>49</v>
      </c>
      <c r="I2198" t="s">
        <v>205</v>
      </c>
      <c r="J2198" t="s">
        <v>98</v>
      </c>
      <c r="K2198" t="s">
        <v>12</v>
      </c>
    </row>
    <row r="2199" spans="1:11" x14ac:dyDescent="0.3">
      <c r="A2199">
        <f>YEAR('Supermart Grocery Sales - Retai'!F:F)</f>
        <v>2018</v>
      </c>
      <c r="B2199">
        <f>MONTH('Supermart Grocery Sales - Retai'!F:F)</f>
        <v>12</v>
      </c>
      <c r="C2199" t="str" cm="1">
        <f t="array" ref="C2199">CHOOSE(_xlfn.ANCHORARRAY(B2199), "Jan", "Feb", "Mar", "Apr", "May", "Jun", "Jul", "Aug", "Sep", "Oct", "Nov", "Dec")</f>
        <v>Dec</v>
      </c>
      <c r="D2199" t="str">
        <f>"Q"&amp;ROUNDUP(MONTH('Supermart Grocery Sales - Retai'!F2199)/3,0)</f>
        <v>Q4</v>
      </c>
      <c r="E2199">
        <f>tbl_DataModel[[#This Row],[Profit]]/tbl_DataModel[[#This Row],[Sales]]</f>
        <v>0.05</v>
      </c>
      <c r="F2199">
        <v>859</v>
      </c>
      <c r="G2199">
        <v>42.95</v>
      </c>
      <c r="H2199" t="s">
        <v>26</v>
      </c>
      <c r="I2199" t="s">
        <v>27</v>
      </c>
      <c r="J2199" t="s">
        <v>98</v>
      </c>
      <c r="K2199" t="s">
        <v>122</v>
      </c>
    </row>
    <row r="2200" spans="1:11" x14ac:dyDescent="0.3">
      <c r="A2200">
        <f>YEAR('Supermart Grocery Sales - Retai'!F:F)</f>
        <v>2018</v>
      </c>
      <c r="B2200">
        <f>MONTH('Supermart Grocery Sales - Retai'!F:F)</f>
        <v>12</v>
      </c>
      <c r="C2200" t="str" cm="1">
        <f t="array" ref="C2200">CHOOSE(_xlfn.ANCHORARRAY(B2200), "Jan", "Feb", "Mar", "Apr", "May", "Jun", "Jul", "Aug", "Sep", "Oct", "Nov", "Dec")</f>
        <v>Dec</v>
      </c>
      <c r="D2200" t="str">
        <f>"Q"&amp;ROUNDUP(MONTH('Supermart Grocery Sales - Retai'!F2200)/3,0)</f>
        <v>Q4</v>
      </c>
      <c r="E2200">
        <f>tbl_DataModel[[#This Row],[Profit]]/tbl_DataModel[[#This Row],[Sales]]</f>
        <v>0.13</v>
      </c>
      <c r="F2200">
        <v>2371</v>
      </c>
      <c r="G2200">
        <v>308.23</v>
      </c>
      <c r="H2200" t="s">
        <v>20</v>
      </c>
      <c r="I2200" t="s">
        <v>21</v>
      </c>
      <c r="J2200" t="s">
        <v>98</v>
      </c>
      <c r="K2200" t="s">
        <v>263</v>
      </c>
    </row>
    <row r="2201" spans="1:11" x14ac:dyDescent="0.3">
      <c r="A2201">
        <f>YEAR('Supermart Grocery Sales - Retai'!F:F)</f>
        <v>2017</v>
      </c>
      <c r="B2201">
        <f>MONTH('Supermart Grocery Sales - Retai'!F:F)</f>
        <v>11</v>
      </c>
      <c r="C2201" t="str" cm="1">
        <f t="array" ref="C2201">CHOOSE(_xlfn.ANCHORARRAY(B2201), "Jan", "Feb", "Mar", "Apr", "May", "Jun", "Jul", "Aug", "Sep", "Oct", "Nov", "Dec")</f>
        <v>Nov</v>
      </c>
      <c r="D2201" t="str">
        <f>"Q"&amp;ROUNDUP(MONTH('Supermart Grocery Sales - Retai'!F2201)/3,0)</f>
        <v>Q4</v>
      </c>
      <c r="E2201">
        <f>tbl_DataModel[[#This Row],[Profit]]/tbl_DataModel[[#This Row],[Sales]]</f>
        <v>0.27</v>
      </c>
      <c r="F2201">
        <v>2273</v>
      </c>
      <c r="G2201">
        <v>613.71</v>
      </c>
      <c r="H2201" t="s">
        <v>58</v>
      </c>
      <c r="I2201" t="s">
        <v>112</v>
      </c>
      <c r="J2201" t="s">
        <v>98</v>
      </c>
      <c r="K2201" t="s">
        <v>53</v>
      </c>
    </row>
    <row r="2202" spans="1:11" x14ac:dyDescent="0.3">
      <c r="A2202">
        <f>YEAR('Supermart Grocery Sales - Retai'!F:F)</f>
        <v>2018</v>
      </c>
      <c r="B2202">
        <f>MONTH('Supermart Grocery Sales - Retai'!F:F)</f>
        <v>6</v>
      </c>
      <c r="C2202" t="str" cm="1">
        <f t="array" ref="C2202">CHOOSE(_xlfn.ANCHORARRAY(B2202), "Jan", "Feb", "Mar", "Apr", "May", "Jun", "Jul", "Aug", "Sep", "Oct", "Nov", "Dec")</f>
        <v>Jun</v>
      </c>
      <c r="D2202" t="str">
        <f>"Q"&amp;ROUNDUP(MONTH('Supermart Grocery Sales - Retai'!F2202)/3,0)</f>
        <v>Q2</v>
      </c>
      <c r="E2202">
        <f>tbl_DataModel[[#This Row],[Profit]]/tbl_DataModel[[#This Row],[Sales]]</f>
        <v>0.13</v>
      </c>
      <c r="F2202">
        <v>2240</v>
      </c>
      <c r="G2202">
        <v>291.2</v>
      </c>
      <c r="H2202" t="s">
        <v>26</v>
      </c>
      <c r="I2202" t="s">
        <v>201</v>
      </c>
      <c r="J2202" t="s">
        <v>98</v>
      </c>
      <c r="K2202" t="s">
        <v>156</v>
      </c>
    </row>
    <row r="2203" spans="1:11" x14ac:dyDescent="0.3">
      <c r="A2203">
        <f>YEAR('Supermart Grocery Sales - Retai'!F:F)</f>
        <v>2018</v>
      </c>
      <c r="B2203">
        <f>MONTH('Supermart Grocery Sales - Retai'!F:F)</f>
        <v>9</v>
      </c>
      <c r="C2203" t="str" cm="1">
        <f t="array" ref="C2203">CHOOSE(_xlfn.ANCHORARRAY(B2203), "Jan", "Feb", "Mar", "Apr", "May", "Jun", "Jul", "Aug", "Sep", "Oct", "Nov", "Dec")</f>
        <v>Sep</v>
      </c>
      <c r="D2203" t="str">
        <f>"Q"&amp;ROUNDUP(MONTH('Supermart Grocery Sales - Retai'!F2203)/3,0)</f>
        <v>Q3</v>
      </c>
      <c r="E2203">
        <f>tbl_DataModel[[#This Row],[Profit]]/tbl_DataModel[[#This Row],[Sales]]</f>
        <v>6.0000000000000005E-2</v>
      </c>
      <c r="F2203">
        <v>1170</v>
      </c>
      <c r="G2203">
        <v>70.2</v>
      </c>
      <c r="H2203" t="s">
        <v>13</v>
      </c>
      <c r="I2203" t="s">
        <v>195</v>
      </c>
      <c r="J2203" t="s">
        <v>98</v>
      </c>
      <c r="K2203" t="s">
        <v>139</v>
      </c>
    </row>
    <row r="2204" spans="1:11" x14ac:dyDescent="0.3">
      <c r="A2204">
        <f>YEAR('Supermart Grocery Sales - Retai'!F:F)</f>
        <v>2018</v>
      </c>
      <c r="B2204">
        <f>MONTH('Supermart Grocery Sales - Retai'!F:F)</f>
        <v>9</v>
      </c>
      <c r="C2204" t="str" cm="1">
        <f t="array" ref="C2204">CHOOSE(_xlfn.ANCHORARRAY(B2204), "Jan", "Feb", "Mar", "Apr", "May", "Jun", "Jul", "Aug", "Sep", "Oct", "Nov", "Dec")</f>
        <v>Sep</v>
      </c>
      <c r="D2204" t="str">
        <f>"Q"&amp;ROUNDUP(MONTH('Supermart Grocery Sales - Retai'!F2204)/3,0)</f>
        <v>Q3</v>
      </c>
      <c r="E2204">
        <f>tbl_DataModel[[#This Row],[Profit]]/tbl_DataModel[[#This Row],[Sales]]</f>
        <v>0.41</v>
      </c>
      <c r="F2204">
        <v>2041</v>
      </c>
      <c r="G2204">
        <v>836.81</v>
      </c>
      <c r="H2204" t="s">
        <v>49</v>
      </c>
      <c r="I2204" t="s">
        <v>50</v>
      </c>
      <c r="J2204" t="s">
        <v>98</v>
      </c>
      <c r="K2204" t="s">
        <v>53</v>
      </c>
    </row>
    <row r="2205" spans="1:11" x14ac:dyDescent="0.3">
      <c r="A2205">
        <f>YEAR('Supermart Grocery Sales - Retai'!F:F)</f>
        <v>2018</v>
      </c>
      <c r="B2205">
        <f>MONTH('Supermart Grocery Sales - Retai'!F:F)</f>
        <v>9</v>
      </c>
      <c r="C2205" t="str" cm="1">
        <f t="array" ref="C2205">CHOOSE(_xlfn.ANCHORARRAY(B2205), "Jan", "Feb", "Mar", "Apr", "May", "Jun", "Jul", "Aug", "Sep", "Oct", "Nov", "Dec")</f>
        <v>Sep</v>
      </c>
      <c r="D2205" t="str">
        <f>"Q"&amp;ROUNDUP(MONTH('Supermart Grocery Sales - Retai'!F2205)/3,0)</f>
        <v>Q3</v>
      </c>
      <c r="E2205">
        <f>tbl_DataModel[[#This Row],[Profit]]/tbl_DataModel[[#This Row],[Sales]]</f>
        <v>0.12000000000000001</v>
      </c>
      <c r="F2205">
        <v>1651</v>
      </c>
      <c r="G2205">
        <v>198.12</v>
      </c>
      <c r="H2205" t="s">
        <v>32</v>
      </c>
      <c r="I2205" t="s">
        <v>46</v>
      </c>
      <c r="J2205" t="s">
        <v>98</v>
      </c>
      <c r="K2205" t="s">
        <v>211</v>
      </c>
    </row>
    <row r="2206" spans="1:11" x14ac:dyDescent="0.3">
      <c r="A2206">
        <f>YEAR('Supermart Grocery Sales - Retai'!F:F)</f>
        <v>2018</v>
      </c>
      <c r="B2206">
        <f>MONTH('Supermart Grocery Sales - Retai'!F:F)</f>
        <v>9</v>
      </c>
      <c r="C2206" t="str" cm="1">
        <f t="array" ref="C2206">CHOOSE(_xlfn.ANCHORARRAY(B2206), "Jan", "Feb", "Mar", "Apr", "May", "Jun", "Jul", "Aug", "Sep", "Oct", "Nov", "Dec")</f>
        <v>Sep</v>
      </c>
      <c r="D2206" t="str">
        <f>"Q"&amp;ROUNDUP(MONTH('Supermart Grocery Sales - Retai'!F2206)/3,0)</f>
        <v>Q3</v>
      </c>
      <c r="E2206">
        <f>tbl_DataModel[[#This Row],[Profit]]/tbl_DataModel[[#This Row],[Sales]]</f>
        <v>0.25</v>
      </c>
      <c r="F2206">
        <v>835</v>
      </c>
      <c r="G2206">
        <v>208.75</v>
      </c>
      <c r="H2206" t="s">
        <v>58</v>
      </c>
      <c r="I2206" t="s">
        <v>59</v>
      </c>
      <c r="J2206" t="s">
        <v>98</v>
      </c>
      <c r="K2206" t="s">
        <v>19</v>
      </c>
    </row>
    <row r="2207" spans="1:11" x14ac:dyDescent="0.3">
      <c r="A2207">
        <f>YEAR('Supermart Grocery Sales - Retai'!F:F)</f>
        <v>2017</v>
      </c>
      <c r="B2207">
        <f>MONTH('Supermart Grocery Sales - Retai'!F:F)</f>
        <v>11</v>
      </c>
      <c r="C2207" t="str" cm="1">
        <f t="array" ref="C2207">CHOOSE(_xlfn.ANCHORARRAY(B2207), "Jan", "Feb", "Mar", "Apr", "May", "Jun", "Jul", "Aug", "Sep", "Oct", "Nov", "Dec")</f>
        <v>Nov</v>
      </c>
      <c r="D2207" t="str">
        <f>"Q"&amp;ROUNDUP(MONTH('Supermart Grocery Sales - Retai'!F2207)/3,0)</f>
        <v>Q4</v>
      </c>
      <c r="E2207">
        <f>tbl_DataModel[[#This Row],[Profit]]/tbl_DataModel[[#This Row],[Sales]]</f>
        <v>0.08</v>
      </c>
      <c r="F2207">
        <v>1517</v>
      </c>
      <c r="G2207">
        <v>121.36</v>
      </c>
      <c r="H2207" t="s">
        <v>49</v>
      </c>
      <c r="I2207" t="s">
        <v>54</v>
      </c>
      <c r="J2207" t="s">
        <v>98</v>
      </c>
      <c r="K2207" t="s">
        <v>42</v>
      </c>
    </row>
    <row r="2208" spans="1:11" x14ac:dyDescent="0.3">
      <c r="A2208">
        <f>YEAR('Supermart Grocery Sales - Retai'!F:F)</f>
        <v>2016</v>
      </c>
      <c r="B2208">
        <f>MONTH('Supermart Grocery Sales - Retai'!F:F)</f>
        <v>11</v>
      </c>
      <c r="C2208" t="str" cm="1">
        <f t="array" ref="C2208">CHOOSE(_xlfn.ANCHORARRAY(B2208), "Jan", "Feb", "Mar", "Apr", "May", "Jun", "Jul", "Aug", "Sep", "Oct", "Nov", "Dec")</f>
        <v>Nov</v>
      </c>
      <c r="D2208" t="str">
        <f>"Q"&amp;ROUNDUP(MONTH('Supermart Grocery Sales - Retai'!F2208)/3,0)</f>
        <v>Q4</v>
      </c>
      <c r="E2208">
        <f>tbl_DataModel[[#This Row],[Profit]]/tbl_DataModel[[#This Row],[Sales]]</f>
        <v>0.38</v>
      </c>
      <c r="F2208">
        <v>1087</v>
      </c>
      <c r="G2208">
        <v>413.06</v>
      </c>
      <c r="H2208" t="s">
        <v>13</v>
      </c>
      <c r="I2208" t="s">
        <v>79</v>
      </c>
      <c r="J2208" t="s">
        <v>98</v>
      </c>
      <c r="K2208" t="s">
        <v>116</v>
      </c>
    </row>
    <row r="2209" spans="1:11" x14ac:dyDescent="0.3">
      <c r="A2209">
        <f>YEAR('Supermart Grocery Sales - Retai'!F:F)</f>
        <v>2018</v>
      </c>
      <c r="B2209">
        <f>MONTH('Supermart Grocery Sales - Retai'!F:F)</f>
        <v>9</v>
      </c>
      <c r="C2209" t="str" cm="1">
        <f t="array" ref="C2209">CHOOSE(_xlfn.ANCHORARRAY(B2209), "Jan", "Feb", "Mar", "Apr", "May", "Jun", "Jul", "Aug", "Sep", "Oct", "Nov", "Dec")</f>
        <v>Sep</v>
      </c>
      <c r="D2209" t="str">
        <f>"Q"&amp;ROUNDUP(MONTH('Supermart Grocery Sales - Retai'!F2209)/3,0)</f>
        <v>Q3</v>
      </c>
      <c r="E2209">
        <f>tbl_DataModel[[#This Row],[Profit]]/tbl_DataModel[[#This Row],[Sales]]</f>
        <v>0.17</v>
      </c>
      <c r="F2209">
        <v>1768</v>
      </c>
      <c r="G2209">
        <v>300.56</v>
      </c>
      <c r="H2209" t="s">
        <v>63</v>
      </c>
      <c r="I2209" t="s">
        <v>75</v>
      </c>
      <c r="J2209" t="s">
        <v>98</v>
      </c>
      <c r="K2209" t="s">
        <v>120</v>
      </c>
    </row>
    <row r="2210" spans="1:11" x14ac:dyDescent="0.3">
      <c r="A2210">
        <f>YEAR('Supermart Grocery Sales - Retai'!F:F)</f>
        <v>2016</v>
      </c>
      <c r="B2210">
        <f>MONTH('Supermart Grocery Sales - Retai'!F:F)</f>
        <v>7</v>
      </c>
      <c r="C2210" t="str" cm="1">
        <f t="array" ref="C2210">CHOOSE(_xlfn.ANCHORARRAY(B2210), "Jan", "Feb", "Mar", "Apr", "May", "Jun", "Jul", "Aug", "Sep", "Oct", "Nov", "Dec")</f>
        <v>Jul</v>
      </c>
      <c r="D2210" t="str">
        <f>"Q"&amp;ROUNDUP(MONTH('Supermart Grocery Sales - Retai'!F2210)/3,0)</f>
        <v>Q3</v>
      </c>
      <c r="E2210">
        <f>tbl_DataModel[[#This Row],[Profit]]/tbl_DataModel[[#This Row],[Sales]]</f>
        <v>0.26</v>
      </c>
      <c r="F2210">
        <v>1088</v>
      </c>
      <c r="G2210">
        <v>282.88</v>
      </c>
      <c r="H2210" t="s">
        <v>26</v>
      </c>
      <c r="I2210" t="s">
        <v>94</v>
      </c>
      <c r="J2210" t="s">
        <v>98</v>
      </c>
      <c r="K2210" t="s">
        <v>57</v>
      </c>
    </row>
    <row r="2211" spans="1:11" x14ac:dyDescent="0.3">
      <c r="A2211">
        <f>YEAR('Supermart Grocery Sales - Retai'!F:F)</f>
        <v>2015</v>
      </c>
      <c r="B2211">
        <f>MONTH('Supermart Grocery Sales - Retai'!F:F)</f>
        <v>9</v>
      </c>
      <c r="C2211" t="str" cm="1">
        <f t="array" ref="C2211">CHOOSE(_xlfn.ANCHORARRAY(B2211), "Jan", "Feb", "Mar", "Apr", "May", "Jun", "Jul", "Aug", "Sep", "Oct", "Nov", "Dec")</f>
        <v>Sep</v>
      </c>
      <c r="D2211" t="str">
        <f>"Q"&amp;ROUNDUP(MONTH('Supermart Grocery Sales - Retai'!F2211)/3,0)</f>
        <v>Q3</v>
      </c>
      <c r="E2211">
        <f>tbl_DataModel[[#This Row],[Profit]]/tbl_DataModel[[#This Row],[Sales]]</f>
        <v>0.31</v>
      </c>
      <c r="F2211">
        <v>2225</v>
      </c>
      <c r="G2211">
        <v>689.75</v>
      </c>
      <c r="H2211" t="s">
        <v>32</v>
      </c>
      <c r="I2211" t="s">
        <v>153</v>
      </c>
      <c r="J2211" t="s">
        <v>98</v>
      </c>
      <c r="K2211" t="s">
        <v>261</v>
      </c>
    </row>
    <row r="2212" spans="1:11" x14ac:dyDescent="0.3">
      <c r="A2212">
        <f>YEAR('Supermart Grocery Sales - Retai'!F:F)</f>
        <v>2016</v>
      </c>
      <c r="B2212">
        <f>MONTH('Supermart Grocery Sales - Retai'!F:F)</f>
        <v>7</v>
      </c>
      <c r="C2212" t="str" cm="1">
        <f t="array" ref="C2212">CHOOSE(_xlfn.ANCHORARRAY(B2212), "Jan", "Feb", "Mar", "Apr", "May", "Jun", "Jul", "Aug", "Sep", "Oct", "Nov", "Dec")</f>
        <v>Jul</v>
      </c>
      <c r="D2212" t="str">
        <f>"Q"&amp;ROUNDUP(MONTH('Supermart Grocery Sales - Retai'!F2212)/3,0)</f>
        <v>Q3</v>
      </c>
      <c r="E2212">
        <f>tbl_DataModel[[#This Row],[Profit]]/tbl_DataModel[[#This Row],[Sales]]</f>
        <v>0.13</v>
      </c>
      <c r="F2212">
        <v>919</v>
      </c>
      <c r="G2212">
        <v>119.47</v>
      </c>
      <c r="H2212" t="s">
        <v>32</v>
      </c>
      <c r="I2212" t="s">
        <v>97</v>
      </c>
      <c r="J2212" t="s">
        <v>98</v>
      </c>
      <c r="K2212" t="s">
        <v>191</v>
      </c>
    </row>
    <row r="2213" spans="1:11" x14ac:dyDescent="0.3">
      <c r="A2213">
        <f>YEAR('Supermart Grocery Sales - Retai'!F:F)</f>
        <v>2018</v>
      </c>
      <c r="B2213">
        <f>MONTH('Supermart Grocery Sales - Retai'!F:F)</f>
        <v>9</v>
      </c>
      <c r="C2213" t="str" cm="1">
        <f t="array" ref="C2213">CHOOSE(_xlfn.ANCHORARRAY(B2213), "Jan", "Feb", "Mar", "Apr", "May", "Jun", "Jul", "Aug", "Sep", "Oct", "Nov", "Dec")</f>
        <v>Sep</v>
      </c>
      <c r="D2213" t="str">
        <f>"Q"&amp;ROUNDUP(MONTH('Supermart Grocery Sales - Retai'!F2213)/3,0)</f>
        <v>Q3</v>
      </c>
      <c r="E2213">
        <f>tbl_DataModel[[#This Row],[Profit]]/tbl_DataModel[[#This Row],[Sales]]</f>
        <v>0.09</v>
      </c>
      <c r="F2213">
        <v>1048</v>
      </c>
      <c r="G2213">
        <v>94.32</v>
      </c>
      <c r="H2213" t="s">
        <v>32</v>
      </c>
      <c r="I2213" t="s">
        <v>46</v>
      </c>
      <c r="J2213" t="s">
        <v>98</v>
      </c>
      <c r="K2213" t="s">
        <v>135</v>
      </c>
    </row>
    <row r="2214" spans="1:11" x14ac:dyDescent="0.3">
      <c r="A2214">
        <f>YEAR('Supermart Grocery Sales - Retai'!F:F)</f>
        <v>2017</v>
      </c>
      <c r="B2214">
        <f>MONTH('Supermart Grocery Sales - Retai'!F:F)</f>
        <v>7</v>
      </c>
      <c r="C2214" t="str" cm="1">
        <f t="array" ref="C2214">CHOOSE(_xlfn.ANCHORARRAY(B2214), "Jan", "Feb", "Mar", "Apr", "May", "Jun", "Jul", "Aug", "Sep", "Oct", "Nov", "Dec")</f>
        <v>Jul</v>
      </c>
      <c r="D2214" t="str">
        <f>"Q"&amp;ROUNDUP(MONTH('Supermart Grocery Sales - Retai'!F2214)/3,0)</f>
        <v>Q3</v>
      </c>
      <c r="E2214">
        <f>tbl_DataModel[[#This Row],[Profit]]/tbl_DataModel[[#This Row],[Sales]]</f>
        <v>0.39</v>
      </c>
      <c r="F2214">
        <v>871</v>
      </c>
      <c r="G2214">
        <v>339.69</v>
      </c>
      <c r="H2214" t="s">
        <v>58</v>
      </c>
      <c r="I2214" t="s">
        <v>59</v>
      </c>
      <c r="J2214" t="s">
        <v>98</v>
      </c>
      <c r="K2214" t="s">
        <v>174</v>
      </c>
    </row>
    <row r="2215" spans="1:11" x14ac:dyDescent="0.3">
      <c r="A2215">
        <f>YEAR('Supermart Grocery Sales - Retai'!F:F)</f>
        <v>2018</v>
      </c>
      <c r="B2215">
        <f>MONTH('Supermart Grocery Sales - Retai'!F:F)</f>
        <v>5</v>
      </c>
      <c r="C2215" t="str" cm="1">
        <f t="array" ref="C2215">CHOOSE(_xlfn.ANCHORARRAY(B2215), "Jan", "Feb", "Mar", "Apr", "May", "Jun", "Jul", "Aug", "Sep", "Oct", "Nov", "Dec")</f>
        <v>May</v>
      </c>
      <c r="D2215" t="str">
        <f>"Q"&amp;ROUNDUP(MONTH('Supermart Grocery Sales - Retai'!F2215)/3,0)</f>
        <v>Q2</v>
      </c>
      <c r="E2215">
        <f>tbl_DataModel[[#This Row],[Profit]]/tbl_DataModel[[#This Row],[Sales]]</f>
        <v>0.31</v>
      </c>
      <c r="F2215">
        <v>1045</v>
      </c>
      <c r="G2215">
        <v>323.95</v>
      </c>
      <c r="H2215" t="s">
        <v>26</v>
      </c>
      <c r="I2215" t="s">
        <v>27</v>
      </c>
      <c r="J2215" t="s">
        <v>23</v>
      </c>
      <c r="K2215" t="s">
        <v>197</v>
      </c>
    </row>
    <row r="2216" spans="1:11" x14ac:dyDescent="0.3">
      <c r="A2216">
        <f>YEAR('Supermart Grocery Sales - Retai'!F:F)</f>
        <v>2016</v>
      </c>
      <c r="B2216">
        <f>MONTH('Supermart Grocery Sales - Retai'!F:F)</f>
        <v>4</v>
      </c>
      <c r="C2216" t="str" cm="1">
        <f t="array" ref="C2216">CHOOSE(_xlfn.ANCHORARRAY(B2216), "Jan", "Feb", "Mar", "Apr", "May", "Jun", "Jul", "Aug", "Sep", "Oct", "Nov", "Dec")</f>
        <v>Apr</v>
      </c>
      <c r="D2216" t="str">
        <f>"Q"&amp;ROUNDUP(MONTH('Supermart Grocery Sales - Retai'!F2216)/3,0)</f>
        <v>Q2</v>
      </c>
      <c r="E2216">
        <f>tbl_DataModel[[#This Row],[Profit]]/tbl_DataModel[[#This Row],[Sales]]</f>
        <v>0.42000000000000004</v>
      </c>
      <c r="F2216">
        <v>2310</v>
      </c>
      <c r="G2216">
        <v>970.2</v>
      </c>
      <c r="H2216" t="s">
        <v>20</v>
      </c>
      <c r="I2216" t="s">
        <v>91</v>
      </c>
      <c r="J2216" t="s">
        <v>23</v>
      </c>
      <c r="K2216" t="s">
        <v>125</v>
      </c>
    </row>
    <row r="2217" spans="1:11" x14ac:dyDescent="0.3">
      <c r="A2217">
        <f>YEAR('Supermart Grocery Sales - Retai'!F:F)</f>
        <v>2016</v>
      </c>
      <c r="B2217">
        <f>MONTH('Supermart Grocery Sales - Retai'!F:F)</f>
        <v>12</v>
      </c>
      <c r="C2217" t="str" cm="1">
        <f t="array" ref="C2217">CHOOSE(_xlfn.ANCHORARRAY(B2217), "Jan", "Feb", "Mar", "Apr", "May", "Jun", "Jul", "Aug", "Sep", "Oct", "Nov", "Dec")</f>
        <v>Dec</v>
      </c>
      <c r="D2217" t="str">
        <f>"Q"&amp;ROUNDUP(MONTH('Supermart Grocery Sales - Retai'!F2217)/3,0)</f>
        <v>Q4</v>
      </c>
      <c r="E2217">
        <f>tbl_DataModel[[#This Row],[Profit]]/tbl_DataModel[[#This Row],[Sales]]</f>
        <v>0.2</v>
      </c>
      <c r="F2217">
        <v>2000</v>
      </c>
      <c r="G2217">
        <v>400</v>
      </c>
      <c r="H2217" t="s">
        <v>58</v>
      </c>
      <c r="I2217" t="s">
        <v>59</v>
      </c>
      <c r="J2217" t="s">
        <v>23</v>
      </c>
      <c r="K2217" t="s">
        <v>169</v>
      </c>
    </row>
    <row r="2218" spans="1:11" x14ac:dyDescent="0.3">
      <c r="A2218">
        <f>YEAR('Supermart Grocery Sales - Retai'!F:F)</f>
        <v>2017</v>
      </c>
      <c r="B2218">
        <f>MONTH('Supermart Grocery Sales - Retai'!F:F)</f>
        <v>6</v>
      </c>
      <c r="C2218" t="str" cm="1">
        <f t="array" ref="C2218">CHOOSE(_xlfn.ANCHORARRAY(B2218), "Jan", "Feb", "Mar", "Apr", "May", "Jun", "Jul", "Aug", "Sep", "Oct", "Nov", "Dec")</f>
        <v>Jun</v>
      </c>
      <c r="D2218" t="str">
        <f>"Q"&amp;ROUNDUP(MONTH('Supermart Grocery Sales - Retai'!F2218)/3,0)</f>
        <v>Q2</v>
      </c>
      <c r="E2218">
        <f>tbl_DataModel[[#This Row],[Profit]]/tbl_DataModel[[#This Row],[Sales]]</f>
        <v>0.32</v>
      </c>
      <c r="F2218">
        <v>636</v>
      </c>
      <c r="G2218">
        <v>203.52</v>
      </c>
      <c r="H2218" t="s">
        <v>20</v>
      </c>
      <c r="I2218" t="s">
        <v>21</v>
      </c>
      <c r="J2218" t="s">
        <v>23</v>
      </c>
      <c r="K2218" t="s">
        <v>137</v>
      </c>
    </row>
    <row r="2219" spans="1:11" x14ac:dyDescent="0.3">
      <c r="A2219">
        <f>YEAR('Supermart Grocery Sales - Retai'!F:F)</f>
        <v>2018</v>
      </c>
      <c r="B2219">
        <f>MONTH('Supermart Grocery Sales - Retai'!F:F)</f>
        <v>12</v>
      </c>
      <c r="C2219" t="str" cm="1">
        <f t="array" ref="C2219">CHOOSE(_xlfn.ANCHORARRAY(B2219), "Jan", "Feb", "Mar", "Apr", "May", "Jun", "Jul", "Aug", "Sep", "Oct", "Nov", "Dec")</f>
        <v>Dec</v>
      </c>
      <c r="D2219" t="str">
        <f>"Q"&amp;ROUNDUP(MONTH('Supermart Grocery Sales - Retai'!F2219)/3,0)</f>
        <v>Q4</v>
      </c>
      <c r="E2219">
        <f>tbl_DataModel[[#This Row],[Profit]]/tbl_DataModel[[#This Row],[Sales]]</f>
        <v>0.42</v>
      </c>
      <c r="F2219">
        <v>1090</v>
      </c>
      <c r="G2219">
        <v>457.8</v>
      </c>
      <c r="H2219" t="s">
        <v>49</v>
      </c>
      <c r="I2219" t="s">
        <v>50</v>
      </c>
      <c r="J2219" t="s">
        <v>23</v>
      </c>
      <c r="K2219" t="s">
        <v>102</v>
      </c>
    </row>
    <row r="2220" spans="1:11" x14ac:dyDescent="0.3">
      <c r="A2220">
        <f>YEAR('Supermart Grocery Sales - Retai'!F:F)</f>
        <v>2016</v>
      </c>
      <c r="B2220">
        <f>MONTH('Supermart Grocery Sales - Retai'!F:F)</f>
        <v>10</v>
      </c>
      <c r="C2220" t="str" cm="1">
        <f t="array" ref="C2220">CHOOSE(_xlfn.ANCHORARRAY(B2220), "Jan", "Feb", "Mar", "Apr", "May", "Jun", "Jul", "Aug", "Sep", "Oct", "Nov", "Dec")</f>
        <v>Oct</v>
      </c>
      <c r="D2220" t="str">
        <f>"Q"&amp;ROUNDUP(MONTH('Supermart Grocery Sales - Retai'!F2220)/3,0)</f>
        <v>Q4</v>
      </c>
      <c r="E2220">
        <f>tbl_DataModel[[#This Row],[Profit]]/tbl_DataModel[[#This Row],[Sales]]</f>
        <v>0.19</v>
      </c>
      <c r="F2220">
        <v>1073</v>
      </c>
      <c r="G2220">
        <v>203.87</v>
      </c>
      <c r="H2220" t="s">
        <v>32</v>
      </c>
      <c r="I2220" t="s">
        <v>46</v>
      </c>
      <c r="J2220" t="s">
        <v>23</v>
      </c>
      <c r="K2220" t="s">
        <v>261</v>
      </c>
    </row>
    <row r="2221" spans="1:11" x14ac:dyDescent="0.3">
      <c r="A2221">
        <f>YEAR('Supermart Grocery Sales - Retai'!F:F)</f>
        <v>2018</v>
      </c>
      <c r="B2221">
        <f>MONTH('Supermart Grocery Sales - Retai'!F:F)</f>
        <v>12</v>
      </c>
      <c r="C2221" t="str" cm="1">
        <f t="array" ref="C2221">CHOOSE(_xlfn.ANCHORARRAY(B2221), "Jan", "Feb", "Mar", "Apr", "May", "Jun", "Jul", "Aug", "Sep", "Oct", "Nov", "Dec")</f>
        <v>Dec</v>
      </c>
      <c r="D2221" t="str">
        <f>"Q"&amp;ROUNDUP(MONTH('Supermart Grocery Sales - Retai'!F2221)/3,0)</f>
        <v>Q4</v>
      </c>
      <c r="E2221">
        <f>tbl_DataModel[[#This Row],[Profit]]/tbl_DataModel[[#This Row],[Sales]]</f>
        <v>0.26</v>
      </c>
      <c r="F2221">
        <v>2019</v>
      </c>
      <c r="G2221">
        <v>524.94000000000005</v>
      </c>
      <c r="H2221" t="s">
        <v>32</v>
      </c>
      <c r="I2221" t="s">
        <v>46</v>
      </c>
      <c r="J2221" t="s">
        <v>23</v>
      </c>
      <c r="K2221" t="s">
        <v>78</v>
      </c>
    </row>
    <row r="2222" spans="1:11" x14ac:dyDescent="0.3">
      <c r="A2222">
        <f>YEAR('Supermart Grocery Sales - Retai'!F:F)</f>
        <v>2017</v>
      </c>
      <c r="B2222">
        <f>MONTH('Supermart Grocery Sales - Retai'!F:F)</f>
        <v>6</v>
      </c>
      <c r="C2222" t="str" cm="1">
        <f t="array" ref="C2222">CHOOSE(_xlfn.ANCHORARRAY(B2222), "Jan", "Feb", "Mar", "Apr", "May", "Jun", "Jul", "Aug", "Sep", "Oct", "Nov", "Dec")</f>
        <v>Jun</v>
      </c>
      <c r="D2222" t="str">
        <f>"Q"&amp;ROUNDUP(MONTH('Supermart Grocery Sales - Retai'!F2222)/3,0)</f>
        <v>Q2</v>
      </c>
      <c r="E2222">
        <f>tbl_DataModel[[#This Row],[Profit]]/tbl_DataModel[[#This Row],[Sales]]</f>
        <v>0.18</v>
      </c>
      <c r="F2222">
        <v>2359</v>
      </c>
      <c r="G2222">
        <v>424.62</v>
      </c>
      <c r="H2222" t="s">
        <v>63</v>
      </c>
      <c r="I2222" t="s">
        <v>75</v>
      </c>
      <c r="J2222" t="s">
        <v>23</v>
      </c>
      <c r="K2222" t="s">
        <v>78</v>
      </c>
    </row>
    <row r="2223" spans="1:11" x14ac:dyDescent="0.3">
      <c r="A2223">
        <f>YEAR('Supermart Grocery Sales - Retai'!F:F)</f>
        <v>2017</v>
      </c>
      <c r="B2223">
        <f>MONTH('Supermart Grocery Sales - Retai'!F:F)</f>
        <v>6</v>
      </c>
      <c r="C2223" t="str" cm="1">
        <f t="array" ref="C2223">CHOOSE(_xlfn.ANCHORARRAY(B2223), "Jan", "Feb", "Mar", "Apr", "May", "Jun", "Jul", "Aug", "Sep", "Oct", "Nov", "Dec")</f>
        <v>Jun</v>
      </c>
      <c r="D2223" t="str">
        <f>"Q"&amp;ROUNDUP(MONTH('Supermart Grocery Sales - Retai'!F2223)/3,0)</f>
        <v>Q2</v>
      </c>
      <c r="E2223">
        <f>tbl_DataModel[[#This Row],[Profit]]/tbl_DataModel[[#This Row],[Sales]]</f>
        <v>0.35</v>
      </c>
      <c r="F2223">
        <v>1678</v>
      </c>
      <c r="G2223">
        <v>587.29999999999995</v>
      </c>
      <c r="H2223" t="s">
        <v>63</v>
      </c>
      <c r="I2223" t="s">
        <v>75</v>
      </c>
      <c r="J2223" t="s">
        <v>23</v>
      </c>
      <c r="K2223" t="s">
        <v>53</v>
      </c>
    </row>
    <row r="2224" spans="1:11" x14ac:dyDescent="0.3">
      <c r="A2224">
        <f>YEAR('Supermart Grocery Sales - Retai'!F:F)</f>
        <v>2015</v>
      </c>
      <c r="B2224">
        <f>MONTH('Supermart Grocery Sales - Retai'!F:F)</f>
        <v>8</v>
      </c>
      <c r="C2224" t="str" cm="1">
        <f t="array" ref="C2224">CHOOSE(_xlfn.ANCHORARRAY(B2224), "Jan", "Feb", "Mar", "Apr", "May", "Jun", "Jul", "Aug", "Sep", "Oct", "Nov", "Dec")</f>
        <v>Aug</v>
      </c>
      <c r="D2224" t="str">
        <f>"Q"&amp;ROUNDUP(MONTH('Supermart Grocery Sales - Retai'!F2224)/3,0)</f>
        <v>Q3</v>
      </c>
      <c r="E2224">
        <f>tbl_DataModel[[#This Row],[Profit]]/tbl_DataModel[[#This Row],[Sales]]</f>
        <v>0.19999999999999998</v>
      </c>
      <c r="F2224">
        <v>2291</v>
      </c>
      <c r="G2224">
        <v>458.2</v>
      </c>
      <c r="H2224" t="s">
        <v>26</v>
      </c>
      <c r="I2224" t="s">
        <v>94</v>
      </c>
      <c r="J2224" t="s">
        <v>23</v>
      </c>
      <c r="K2224" t="s">
        <v>137</v>
      </c>
    </row>
    <row r="2225" spans="1:11" x14ac:dyDescent="0.3">
      <c r="A2225">
        <f>YEAR('Supermart Grocery Sales - Retai'!F:F)</f>
        <v>2018</v>
      </c>
      <c r="B2225">
        <f>MONTH('Supermart Grocery Sales - Retai'!F:F)</f>
        <v>10</v>
      </c>
      <c r="C2225" t="str" cm="1">
        <f t="array" ref="C2225">CHOOSE(_xlfn.ANCHORARRAY(B2225), "Jan", "Feb", "Mar", "Apr", "May", "Jun", "Jul", "Aug", "Sep", "Oct", "Nov", "Dec")</f>
        <v>Oct</v>
      </c>
      <c r="D2225" t="str">
        <f>"Q"&amp;ROUNDUP(MONTH('Supermart Grocery Sales - Retai'!F2225)/3,0)</f>
        <v>Q4</v>
      </c>
      <c r="E2225">
        <f>tbl_DataModel[[#This Row],[Profit]]/tbl_DataModel[[#This Row],[Sales]]</f>
        <v>0.34</v>
      </c>
      <c r="F2225">
        <v>1468</v>
      </c>
      <c r="G2225">
        <v>499.12</v>
      </c>
      <c r="H2225" t="s">
        <v>26</v>
      </c>
      <c r="I2225" t="s">
        <v>27</v>
      </c>
      <c r="J2225" t="s">
        <v>23</v>
      </c>
      <c r="K2225" t="s">
        <v>169</v>
      </c>
    </row>
    <row r="2226" spans="1:11" x14ac:dyDescent="0.3">
      <c r="A2226">
        <f>YEAR('Supermart Grocery Sales - Retai'!F:F)</f>
        <v>2017</v>
      </c>
      <c r="B2226">
        <f>MONTH('Supermart Grocery Sales - Retai'!F:F)</f>
        <v>6</v>
      </c>
      <c r="C2226" t="str" cm="1">
        <f t="array" ref="C2226">CHOOSE(_xlfn.ANCHORARRAY(B2226), "Jan", "Feb", "Mar", "Apr", "May", "Jun", "Jul", "Aug", "Sep", "Oct", "Nov", "Dec")</f>
        <v>Jun</v>
      </c>
      <c r="D2226" t="str">
        <f>"Q"&amp;ROUNDUP(MONTH('Supermart Grocery Sales - Retai'!F2226)/3,0)</f>
        <v>Q2</v>
      </c>
      <c r="E2226">
        <f>tbl_DataModel[[#This Row],[Profit]]/tbl_DataModel[[#This Row],[Sales]]</f>
        <v>0.22999999999999998</v>
      </c>
      <c r="F2226">
        <v>2112</v>
      </c>
      <c r="G2226">
        <v>485.76</v>
      </c>
      <c r="H2226" t="s">
        <v>63</v>
      </c>
      <c r="I2226" t="s">
        <v>64</v>
      </c>
      <c r="J2226" t="s">
        <v>23</v>
      </c>
      <c r="K2226" t="s">
        <v>130</v>
      </c>
    </row>
    <row r="2227" spans="1:11" x14ac:dyDescent="0.3">
      <c r="A2227">
        <f>YEAR('Supermart Grocery Sales - Retai'!F:F)</f>
        <v>2017</v>
      </c>
      <c r="B2227">
        <f>MONTH('Supermart Grocery Sales - Retai'!F:F)</f>
        <v>5</v>
      </c>
      <c r="C2227" t="str" cm="1">
        <f t="array" ref="C2227">CHOOSE(_xlfn.ANCHORARRAY(B2227), "Jan", "Feb", "Mar", "Apr", "May", "Jun", "Jul", "Aug", "Sep", "Oct", "Nov", "Dec")</f>
        <v>May</v>
      </c>
      <c r="D2227" t="str">
        <f>"Q"&amp;ROUNDUP(MONTH('Supermart Grocery Sales - Retai'!F2227)/3,0)</f>
        <v>Q2</v>
      </c>
      <c r="E2227">
        <f>tbl_DataModel[[#This Row],[Profit]]/tbl_DataModel[[#This Row],[Sales]]</f>
        <v>0.24</v>
      </c>
      <c r="F2227">
        <v>2251</v>
      </c>
      <c r="G2227">
        <v>540.24</v>
      </c>
      <c r="H2227" t="s">
        <v>13</v>
      </c>
      <c r="I2227" t="s">
        <v>14</v>
      </c>
      <c r="J2227" t="s">
        <v>23</v>
      </c>
      <c r="K2227" t="s">
        <v>204</v>
      </c>
    </row>
    <row r="2228" spans="1:11" x14ac:dyDescent="0.3">
      <c r="A2228">
        <f>YEAR('Supermart Grocery Sales - Retai'!F:F)</f>
        <v>2018</v>
      </c>
      <c r="B2228">
        <f>MONTH('Supermart Grocery Sales - Retai'!F:F)</f>
        <v>9</v>
      </c>
      <c r="C2228" t="str" cm="1">
        <f t="array" ref="C2228">CHOOSE(_xlfn.ANCHORARRAY(B2228), "Jan", "Feb", "Mar", "Apr", "May", "Jun", "Jul", "Aug", "Sep", "Oct", "Nov", "Dec")</f>
        <v>Sep</v>
      </c>
      <c r="D2228" t="str">
        <f>"Q"&amp;ROUNDUP(MONTH('Supermart Grocery Sales - Retai'!F2228)/3,0)</f>
        <v>Q3</v>
      </c>
      <c r="E2228">
        <f>tbl_DataModel[[#This Row],[Profit]]/tbl_DataModel[[#This Row],[Sales]]</f>
        <v>0.19</v>
      </c>
      <c r="F2228">
        <v>1589</v>
      </c>
      <c r="G2228">
        <v>301.91000000000003</v>
      </c>
      <c r="H2228" t="s">
        <v>32</v>
      </c>
      <c r="I2228" t="s">
        <v>97</v>
      </c>
      <c r="J2228" t="s">
        <v>23</v>
      </c>
      <c r="K2228" t="s">
        <v>106</v>
      </c>
    </row>
    <row r="2229" spans="1:11" x14ac:dyDescent="0.3">
      <c r="A2229">
        <f>YEAR('Supermart Grocery Sales - Retai'!F:F)</f>
        <v>2016</v>
      </c>
      <c r="B2229">
        <f>MONTH('Supermart Grocery Sales - Retai'!F:F)</f>
        <v>11</v>
      </c>
      <c r="C2229" t="str" cm="1">
        <f t="array" ref="C2229">CHOOSE(_xlfn.ANCHORARRAY(B2229), "Jan", "Feb", "Mar", "Apr", "May", "Jun", "Jul", "Aug", "Sep", "Oct", "Nov", "Dec")</f>
        <v>Nov</v>
      </c>
      <c r="D2229" t="str">
        <f>"Q"&amp;ROUNDUP(MONTH('Supermart Grocery Sales - Retai'!F2229)/3,0)</f>
        <v>Q4</v>
      </c>
      <c r="E2229">
        <f>tbl_DataModel[[#This Row],[Profit]]/tbl_DataModel[[#This Row],[Sales]]</f>
        <v>0.35000000000000003</v>
      </c>
      <c r="F2229">
        <v>1366</v>
      </c>
      <c r="G2229">
        <v>478.1</v>
      </c>
      <c r="H2229" t="s">
        <v>20</v>
      </c>
      <c r="I2229" t="s">
        <v>21</v>
      </c>
      <c r="J2229" t="s">
        <v>23</v>
      </c>
      <c r="K2229" t="s">
        <v>182</v>
      </c>
    </row>
    <row r="2230" spans="1:11" x14ac:dyDescent="0.3">
      <c r="A2230">
        <f>YEAR('Supermart Grocery Sales - Retai'!F:F)</f>
        <v>2016</v>
      </c>
      <c r="B2230">
        <f>MONTH('Supermart Grocery Sales - Retai'!F:F)</f>
        <v>12</v>
      </c>
      <c r="C2230" t="str" cm="1">
        <f t="array" ref="C2230">CHOOSE(_xlfn.ANCHORARRAY(B2230), "Jan", "Feb", "Mar", "Apr", "May", "Jun", "Jul", "Aug", "Sep", "Oct", "Nov", "Dec")</f>
        <v>Dec</v>
      </c>
      <c r="D2230" t="str">
        <f>"Q"&amp;ROUNDUP(MONTH('Supermart Grocery Sales - Retai'!F2230)/3,0)</f>
        <v>Q4</v>
      </c>
      <c r="E2230">
        <f>tbl_DataModel[[#This Row],[Profit]]/tbl_DataModel[[#This Row],[Sales]]</f>
        <v>0.37</v>
      </c>
      <c r="F2230">
        <v>1945</v>
      </c>
      <c r="G2230">
        <v>719.65</v>
      </c>
      <c r="H2230" t="s">
        <v>49</v>
      </c>
      <c r="I2230" t="s">
        <v>54</v>
      </c>
      <c r="J2230" t="s">
        <v>23</v>
      </c>
      <c r="K2230" t="s">
        <v>191</v>
      </c>
    </row>
    <row r="2231" spans="1:11" x14ac:dyDescent="0.3">
      <c r="A2231">
        <f>YEAR('Supermart Grocery Sales - Retai'!F:F)</f>
        <v>2018</v>
      </c>
      <c r="B2231">
        <f>MONTH('Supermart Grocery Sales - Retai'!F:F)</f>
        <v>9</v>
      </c>
      <c r="C2231" t="str" cm="1">
        <f t="array" ref="C2231">CHOOSE(_xlfn.ANCHORARRAY(B2231), "Jan", "Feb", "Mar", "Apr", "May", "Jun", "Jul", "Aug", "Sep", "Oct", "Nov", "Dec")</f>
        <v>Sep</v>
      </c>
      <c r="D2231" t="str">
        <f>"Q"&amp;ROUNDUP(MONTH('Supermart Grocery Sales - Retai'!F2231)/3,0)</f>
        <v>Q3</v>
      </c>
      <c r="E2231">
        <f>tbl_DataModel[[#This Row],[Profit]]/tbl_DataModel[[#This Row],[Sales]]</f>
        <v>0.19999999999999998</v>
      </c>
      <c r="F2231">
        <v>1852</v>
      </c>
      <c r="G2231">
        <v>370.4</v>
      </c>
      <c r="H2231" t="s">
        <v>58</v>
      </c>
      <c r="I2231" t="s">
        <v>59</v>
      </c>
      <c r="J2231" t="s">
        <v>23</v>
      </c>
      <c r="K2231" t="s">
        <v>156</v>
      </c>
    </row>
    <row r="2232" spans="1:11" x14ac:dyDescent="0.3">
      <c r="A2232">
        <f>YEAR('Supermart Grocery Sales - Retai'!F:F)</f>
        <v>2017</v>
      </c>
      <c r="B2232">
        <f>MONTH('Supermart Grocery Sales - Retai'!F:F)</f>
        <v>2</v>
      </c>
      <c r="C2232" t="str" cm="1">
        <f t="array" ref="C2232">CHOOSE(_xlfn.ANCHORARRAY(B2232), "Jan", "Feb", "Mar", "Apr", "May", "Jun", "Jul", "Aug", "Sep", "Oct", "Nov", "Dec")</f>
        <v>Feb</v>
      </c>
      <c r="D2232" t="str">
        <f>"Q"&amp;ROUNDUP(MONTH('Supermart Grocery Sales - Retai'!F2232)/3,0)</f>
        <v>Q1</v>
      </c>
      <c r="E2232">
        <f>tbl_DataModel[[#This Row],[Profit]]/tbl_DataModel[[#This Row],[Sales]]</f>
        <v>0.08</v>
      </c>
      <c r="F2232">
        <v>2222</v>
      </c>
      <c r="G2232">
        <v>177.76</v>
      </c>
      <c r="H2232" t="s">
        <v>20</v>
      </c>
      <c r="I2232" t="s">
        <v>91</v>
      </c>
      <c r="J2232" t="s">
        <v>23</v>
      </c>
      <c r="K2232" t="s">
        <v>62</v>
      </c>
    </row>
    <row r="2233" spans="1:11" x14ac:dyDescent="0.3">
      <c r="A2233">
        <f>YEAR('Supermart Grocery Sales - Retai'!F:F)</f>
        <v>2017</v>
      </c>
      <c r="B2233">
        <f>MONTH('Supermart Grocery Sales - Retai'!F:F)</f>
        <v>8</v>
      </c>
      <c r="C2233" t="str" cm="1">
        <f t="array" ref="C2233">CHOOSE(_xlfn.ANCHORARRAY(B2233), "Jan", "Feb", "Mar", "Apr", "May", "Jun", "Jul", "Aug", "Sep", "Oct", "Nov", "Dec")</f>
        <v>Aug</v>
      </c>
      <c r="D2233" t="str">
        <f>"Q"&amp;ROUNDUP(MONTH('Supermart Grocery Sales - Retai'!F2233)/3,0)</f>
        <v>Q3</v>
      </c>
      <c r="E2233">
        <f>tbl_DataModel[[#This Row],[Profit]]/tbl_DataModel[[#This Row],[Sales]]</f>
        <v>0.06</v>
      </c>
      <c r="F2233">
        <v>800</v>
      </c>
      <c r="G2233">
        <v>48</v>
      </c>
      <c r="H2233" t="s">
        <v>20</v>
      </c>
      <c r="I2233" t="s">
        <v>21</v>
      </c>
      <c r="J2233" t="s">
        <v>23</v>
      </c>
      <c r="K2233" t="s">
        <v>74</v>
      </c>
    </row>
    <row r="2234" spans="1:11" x14ac:dyDescent="0.3">
      <c r="A2234">
        <f>YEAR('Supermart Grocery Sales - Retai'!F:F)</f>
        <v>2016</v>
      </c>
      <c r="B2234">
        <f>MONTH('Supermart Grocery Sales - Retai'!F:F)</f>
        <v>3</v>
      </c>
      <c r="C2234" t="str" cm="1">
        <f t="array" ref="C2234">CHOOSE(_xlfn.ANCHORARRAY(B2234), "Jan", "Feb", "Mar", "Apr", "May", "Jun", "Jul", "Aug", "Sep", "Oct", "Nov", "Dec")</f>
        <v>Mar</v>
      </c>
      <c r="D2234" t="str">
        <f>"Q"&amp;ROUNDUP(MONTH('Supermart Grocery Sales - Retai'!F2234)/3,0)</f>
        <v>Q1</v>
      </c>
      <c r="E2234">
        <f>tbl_DataModel[[#This Row],[Profit]]/tbl_DataModel[[#This Row],[Sales]]</f>
        <v>6.0000000000000005E-2</v>
      </c>
      <c r="F2234">
        <v>1170</v>
      </c>
      <c r="G2234">
        <v>70.2</v>
      </c>
      <c r="H2234" t="s">
        <v>20</v>
      </c>
      <c r="I2234" t="s">
        <v>21</v>
      </c>
      <c r="J2234" t="s">
        <v>23</v>
      </c>
      <c r="K2234" t="s">
        <v>25</v>
      </c>
    </row>
    <row r="2235" spans="1:11" x14ac:dyDescent="0.3">
      <c r="A2235">
        <f>YEAR('Supermart Grocery Sales - Retai'!F:F)</f>
        <v>2018</v>
      </c>
      <c r="B2235">
        <f>MONTH('Supermart Grocery Sales - Retai'!F:F)</f>
        <v>10</v>
      </c>
      <c r="C2235" t="str" cm="1">
        <f t="array" ref="C2235">CHOOSE(_xlfn.ANCHORARRAY(B2235), "Jan", "Feb", "Mar", "Apr", "May", "Jun", "Jul", "Aug", "Sep", "Oct", "Nov", "Dec")</f>
        <v>Oct</v>
      </c>
      <c r="D2235" t="str">
        <f>"Q"&amp;ROUNDUP(MONTH('Supermart Grocery Sales - Retai'!F2235)/3,0)</f>
        <v>Q4</v>
      </c>
      <c r="E2235">
        <f>tbl_DataModel[[#This Row],[Profit]]/tbl_DataModel[[#This Row],[Sales]]</f>
        <v>0.25</v>
      </c>
      <c r="F2235">
        <v>2197</v>
      </c>
      <c r="G2235">
        <v>549.25</v>
      </c>
      <c r="H2235" t="s">
        <v>58</v>
      </c>
      <c r="I2235" t="s">
        <v>59</v>
      </c>
      <c r="J2235" t="s">
        <v>23</v>
      </c>
      <c r="K2235" t="s">
        <v>234</v>
      </c>
    </row>
    <row r="2236" spans="1:11" x14ac:dyDescent="0.3">
      <c r="A2236">
        <f>YEAR('Supermart Grocery Sales - Retai'!F:F)</f>
        <v>2016</v>
      </c>
      <c r="B2236">
        <f>MONTH('Supermart Grocery Sales - Retai'!F:F)</f>
        <v>3</v>
      </c>
      <c r="C2236" t="str" cm="1">
        <f t="array" ref="C2236">CHOOSE(_xlfn.ANCHORARRAY(B2236), "Jan", "Feb", "Mar", "Apr", "May", "Jun", "Jul", "Aug", "Sep", "Oct", "Nov", "Dec")</f>
        <v>Mar</v>
      </c>
      <c r="D2236" t="str">
        <f>"Q"&amp;ROUNDUP(MONTH('Supermart Grocery Sales - Retai'!F2236)/3,0)</f>
        <v>Q1</v>
      </c>
      <c r="E2236">
        <f>tbl_DataModel[[#This Row],[Profit]]/tbl_DataModel[[#This Row],[Sales]]</f>
        <v>0.26</v>
      </c>
      <c r="F2236">
        <v>2190</v>
      </c>
      <c r="G2236">
        <v>569.4</v>
      </c>
      <c r="H2236" t="s">
        <v>13</v>
      </c>
      <c r="I2236" t="s">
        <v>14</v>
      </c>
      <c r="J2236" t="s">
        <v>23</v>
      </c>
      <c r="K2236" t="s">
        <v>174</v>
      </c>
    </row>
    <row r="2237" spans="1:11" x14ac:dyDescent="0.3">
      <c r="A2237">
        <f>YEAR('Supermart Grocery Sales - Retai'!F:F)</f>
        <v>2015</v>
      </c>
      <c r="B2237">
        <f>MONTH('Supermart Grocery Sales - Retai'!F:F)</f>
        <v>4</v>
      </c>
      <c r="C2237" t="str" cm="1">
        <f t="array" ref="C2237">CHOOSE(_xlfn.ANCHORARRAY(B2237), "Jan", "Feb", "Mar", "Apr", "May", "Jun", "Jul", "Aug", "Sep", "Oct", "Nov", "Dec")</f>
        <v>Apr</v>
      </c>
      <c r="D2237" t="str">
        <f>"Q"&amp;ROUNDUP(MONTH('Supermart Grocery Sales - Retai'!F2237)/3,0)</f>
        <v>Q2</v>
      </c>
      <c r="E2237">
        <f>tbl_DataModel[[#This Row],[Profit]]/tbl_DataModel[[#This Row],[Sales]]</f>
        <v>0.31</v>
      </c>
      <c r="F2237">
        <v>2032</v>
      </c>
      <c r="G2237">
        <v>629.91999999999996</v>
      </c>
      <c r="H2237" t="s">
        <v>58</v>
      </c>
      <c r="I2237" t="s">
        <v>68</v>
      </c>
      <c r="J2237" t="s">
        <v>23</v>
      </c>
      <c r="K2237" t="s">
        <v>111</v>
      </c>
    </row>
    <row r="2238" spans="1:11" x14ac:dyDescent="0.3">
      <c r="A2238">
        <f>YEAR('Supermart Grocery Sales - Retai'!F:F)</f>
        <v>2017</v>
      </c>
      <c r="B2238">
        <f>MONTH('Supermart Grocery Sales - Retai'!F:F)</f>
        <v>7</v>
      </c>
      <c r="C2238" t="str" cm="1">
        <f t="array" ref="C2238">CHOOSE(_xlfn.ANCHORARRAY(B2238), "Jan", "Feb", "Mar", "Apr", "May", "Jun", "Jul", "Aug", "Sep", "Oct", "Nov", "Dec")</f>
        <v>Jul</v>
      </c>
      <c r="D2238" t="str">
        <f>"Q"&amp;ROUNDUP(MONTH('Supermart Grocery Sales - Retai'!F2238)/3,0)</f>
        <v>Q3</v>
      </c>
      <c r="E2238">
        <f>tbl_DataModel[[#This Row],[Profit]]/tbl_DataModel[[#This Row],[Sales]]</f>
        <v>0.25</v>
      </c>
      <c r="F2238">
        <v>1599</v>
      </c>
      <c r="G2238">
        <v>399.75</v>
      </c>
      <c r="H2238" t="s">
        <v>63</v>
      </c>
      <c r="I2238" t="s">
        <v>87</v>
      </c>
      <c r="J2238" t="s">
        <v>23</v>
      </c>
      <c r="K2238" t="s">
        <v>62</v>
      </c>
    </row>
    <row r="2239" spans="1:11" x14ac:dyDescent="0.3">
      <c r="A2239">
        <f>YEAR('Supermart Grocery Sales - Retai'!F:F)</f>
        <v>2015</v>
      </c>
      <c r="B2239">
        <f>MONTH('Supermart Grocery Sales - Retai'!F:F)</f>
        <v>4</v>
      </c>
      <c r="C2239" t="str" cm="1">
        <f t="array" ref="C2239">CHOOSE(_xlfn.ANCHORARRAY(B2239), "Jan", "Feb", "Mar", "Apr", "May", "Jun", "Jul", "Aug", "Sep", "Oct", "Nov", "Dec")</f>
        <v>Apr</v>
      </c>
      <c r="D2239" t="str">
        <f>"Q"&amp;ROUNDUP(MONTH('Supermart Grocery Sales - Retai'!F2239)/3,0)</f>
        <v>Q2</v>
      </c>
      <c r="E2239">
        <f>tbl_DataModel[[#This Row],[Profit]]/tbl_DataModel[[#This Row],[Sales]]</f>
        <v>0.42</v>
      </c>
      <c r="F2239">
        <v>870</v>
      </c>
      <c r="G2239">
        <v>365.4</v>
      </c>
      <c r="H2239" t="s">
        <v>63</v>
      </c>
      <c r="I2239" t="s">
        <v>157</v>
      </c>
      <c r="J2239" t="s">
        <v>23</v>
      </c>
      <c r="K2239" t="s">
        <v>111</v>
      </c>
    </row>
    <row r="2240" spans="1:11" x14ac:dyDescent="0.3">
      <c r="A2240">
        <f>YEAR('Supermart Grocery Sales - Retai'!F:F)</f>
        <v>2015</v>
      </c>
      <c r="B2240">
        <f>MONTH('Supermart Grocery Sales - Retai'!F:F)</f>
        <v>5</v>
      </c>
      <c r="C2240" t="str" cm="1">
        <f t="array" ref="C2240">CHOOSE(_xlfn.ANCHORARRAY(B2240), "Jan", "Feb", "Mar", "Apr", "May", "Jun", "Jul", "Aug", "Sep", "Oct", "Nov", "Dec")</f>
        <v>May</v>
      </c>
      <c r="D2240" t="str">
        <f>"Q"&amp;ROUNDUP(MONTH('Supermart Grocery Sales - Retai'!F2240)/3,0)</f>
        <v>Q2</v>
      </c>
      <c r="E2240">
        <f>tbl_DataModel[[#This Row],[Profit]]/tbl_DataModel[[#This Row],[Sales]]</f>
        <v>0.19</v>
      </c>
      <c r="F2240">
        <v>610</v>
      </c>
      <c r="G2240">
        <v>115.9</v>
      </c>
      <c r="H2240" t="s">
        <v>20</v>
      </c>
      <c r="I2240" t="s">
        <v>91</v>
      </c>
      <c r="J2240" t="s">
        <v>23</v>
      </c>
      <c r="K2240" t="s">
        <v>261</v>
      </c>
    </row>
    <row r="2241" spans="1:11" x14ac:dyDescent="0.3">
      <c r="A2241">
        <f>YEAR('Supermart Grocery Sales - Retai'!F:F)</f>
        <v>2018</v>
      </c>
      <c r="B2241">
        <f>MONTH('Supermart Grocery Sales - Retai'!F:F)</f>
        <v>5</v>
      </c>
      <c r="C2241" t="str" cm="1">
        <f t="array" ref="C2241">CHOOSE(_xlfn.ANCHORARRAY(B2241), "Jan", "Feb", "Mar", "Apr", "May", "Jun", "Jul", "Aug", "Sep", "Oct", "Nov", "Dec")</f>
        <v>May</v>
      </c>
      <c r="D2241" t="str">
        <f>"Q"&amp;ROUNDUP(MONTH('Supermart Grocery Sales - Retai'!F2241)/3,0)</f>
        <v>Q2</v>
      </c>
      <c r="E2241">
        <f>tbl_DataModel[[#This Row],[Profit]]/tbl_DataModel[[#This Row],[Sales]]</f>
        <v>4.9999999999999996E-2</v>
      </c>
      <c r="F2241">
        <v>1622</v>
      </c>
      <c r="G2241">
        <v>81.099999999999994</v>
      </c>
      <c r="H2241" t="s">
        <v>49</v>
      </c>
      <c r="I2241" t="s">
        <v>54</v>
      </c>
      <c r="J2241" t="s">
        <v>23</v>
      </c>
      <c r="K2241" t="s">
        <v>261</v>
      </c>
    </row>
    <row r="2242" spans="1:11" x14ac:dyDescent="0.3">
      <c r="A2242">
        <f>YEAR('Supermart Grocery Sales - Retai'!F:F)</f>
        <v>2017</v>
      </c>
      <c r="B2242">
        <f>MONTH('Supermart Grocery Sales - Retai'!F:F)</f>
        <v>2</v>
      </c>
      <c r="C2242" t="str" cm="1">
        <f t="array" ref="C2242">CHOOSE(_xlfn.ANCHORARRAY(B2242), "Jan", "Feb", "Mar", "Apr", "May", "Jun", "Jul", "Aug", "Sep", "Oct", "Nov", "Dec")</f>
        <v>Feb</v>
      </c>
      <c r="D2242" t="str">
        <f>"Q"&amp;ROUNDUP(MONTH('Supermart Grocery Sales - Retai'!F2242)/3,0)</f>
        <v>Q1</v>
      </c>
      <c r="E2242">
        <f>tbl_DataModel[[#This Row],[Profit]]/tbl_DataModel[[#This Row],[Sales]]</f>
        <v>0.35000000000000003</v>
      </c>
      <c r="F2242">
        <v>703</v>
      </c>
      <c r="G2242">
        <v>246.05</v>
      </c>
      <c r="H2242" t="s">
        <v>49</v>
      </c>
      <c r="I2242" t="s">
        <v>50</v>
      </c>
      <c r="J2242" t="s">
        <v>23</v>
      </c>
      <c r="K2242" t="s">
        <v>67</v>
      </c>
    </row>
    <row r="2243" spans="1:11" x14ac:dyDescent="0.3">
      <c r="A2243">
        <f>YEAR('Supermart Grocery Sales - Retai'!F:F)</f>
        <v>2018</v>
      </c>
      <c r="B2243">
        <f>MONTH('Supermart Grocery Sales - Retai'!F:F)</f>
        <v>9</v>
      </c>
      <c r="C2243" t="str" cm="1">
        <f t="array" ref="C2243">CHOOSE(_xlfn.ANCHORARRAY(B2243), "Jan", "Feb", "Mar", "Apr", "May", "Jun", "Jul", "Aug", "Sep", "Oct", "Nov", "Dec")</f>
        <v>Sep</v>
      </c>
      <c r="D2243" t="str">
        <f>"Q"&amp;ROUNDUP(MONTH('Supermart Grocery Sales - Retai'!F2243)/3,0)</f>
        <v>Q3</v>
      </c>
      <c r="E2243">
        <f>tbl_DataModel[[#This Row],[Profit]]/tbl_DataModel[[#This Row],[Sales]]</f>
        <v>0.37</v>
      </c>
      <c r="F2243">
        <v>574</v>
      </c>
      <c r="G2243">
        <v>212.38</v>
      </c>
      <c r="H2243" t="s">
        <v>63</v>
      </c>
      <c r="I2243" t="s">
        <v>64</v>
      </c>
      <c r="J2243" t="s">
        <v>23</v>
      </c>
      <c r="K2243" t="s">
        <v>116</v>
      </c>
    </row>
    <row r="2244" spans="1:11" x14ac:dyDescent="0.3">
      <c r="A2244">
        <f>YEAR('Supermart Grocery Sales - Retai'!F:F)</f>
        <v>2017</v>
      </c>
      <c r="B2244">
        <f>MONTH('Supermart Grocery Sales - Retai'!F:F)</f>
        <v>8</v>
      </c>
      <c r="C2244" t="str" cm="1">
        <f t="array" ref="C2244">CHOOSE(_xlfn.ANCHORARRAY(B2244), "Jan", "Feb", "Mar", "Apr", "May", "Jun", "Jul", "Aug", "Sep", "Oct", "Nov", "Dec")</f>
        <v>Aug</v>
      </c>
      <c r="D2244" t="str">
        <f>"Q"&amp;ROUNDUP(MONTH('Supermart Grocery Sales - Retai'!F2244)/3,0)</f>
        <v>Q3</v>
      </c>
      <c r="E2244">
        <f>tbl_DataModel[[#This Row],[Profit]]/tbl_DataModel[[#This Row],[Sales]]</f>
        <v>0.27</v>
      </c>
      <c r="F2244">
        <v>2267</v>
      </c>
      <c r="G2244">
        <v>612.09</v>
      </c>
      <c r="H2244" t="s">
        <v>49</v>
      </c>
      <c r="I2244" t="s">
        <v>50</v>
      </c>
      <c r="J2244" t="s">
        <v>23</v>
      </c>
      <c r="K2244" t="s">
        <v>184</v>
      </c>
    </row>
    <row r="2245" spans="1:11" x14ac:dyDescent="0.3">
      <c r="A2245">
        <f>YEAR('Supermart Grocery Sales - Retai'!F:F)</f>
        <v>2018</v>
      </c>
      <c r="B2245">
        <f>MONTH('Supermart Grocery Sales - Retai'!F:F)</f>
        <v>10</v>
      </c>
      <c r="C2245" t="str" cm="1">
        <f t="array" ref="C2245">CHOOSE(_xlfn.ANCHORARRAY(B2245), "Jan", "Feb", "Mar", "Apr", "May", "Jun", "Jul", "Aug", "Sep", "Oct", "Nov", "Dec")</f>
        <v>Oct</v>
      </c>
      <c r="D2245" t="str">
        <f>"Q"&amp;ROUNDUP(MONTH('Supermart Grocery Sales - Retai'!F2245)/3,0)</f>
        <v>Q4</v>
      </c>
      <c r="E2245">
        <f>tbl_DataModel[[#This Row],[Profit]]/tbl_DataModel[[#This Row],[Sales]]</f>
        <v>0.26999999999999996</v>
      </c>
      <c r="F2245">
        <v>821</v>
      </c>
      <c r="G2245">
        <v>221.67</v>
      </c>
      <c r="H2245" t="s">
        <v>20</v>
      </c>
      <c r="I2245" t="s">
        <v>91</v>
      </c>
      <c r="J2245" t="s">
        <v>23</v>
      </c>
      <c r="K2245" t="s">
        <v>19</v>
      </c>
    </row>
    <row r="2246" spans="1:11" x14ac:dyDescent="0.3">
      <c r="A2246">
        <f>YEAR('Supermart Grocery Sales - Retai'!F:F)</f>
        <v>2018</v>
      </c>
      <c r="B2246">
        <f>MONTH('Supermart Grocery Sales - Retai'!F:F)</f>
        <v>1</v>
      </c>
      <c r="C2246" t="str" cm="1">
        <f t="array" ref="C2246">CHOOSE(_xlfn.ANCHORARRAY(B2246), "Jan", "Feb", "Mar", "Apr", "May", "Jun", "Jul", "Aug", "Sep", "Oct", "Nov", "Dec")</f>
        <v>Jan</v>
      </c>
      <c r="D2246" t="str">
        <f>"Q"&amp;ROUNDUP(MONTH('Supermart Grocery Sales - Retai'!F2246)/3,0)</f>
        <v>Q1</v>
      </c>
      <c r="E2246">
        <f>tbl_DataModel[[#This Row],[Profit]]/tbl_DataModel[[#This Row],[Sales]]</f>
        <v>0.42000000000000004</v>
      </c>
      <c r="F2246">
        <v>2473</v>
      </c>
      <c r="G2246">
        <v>1038.6600000000001</v>
      </c>
      <c r="H2246" t="s">
        <v>49</v>
      </c>
      <c r="I2246" t="s">
        <v>205</v>
      </c>
      <c r="J2246" t="s">
        <v>23</v>
      </c>
      <c r="K2246" t="s">
        <v>36</v>
      </c>
    </row>
    <row r="2247" spans="1:11" x14ac:dyDescent="0.3">
      <c r="A2247">
        <f>YEAR('Supermart Grocery Sales - Retai'!F:F)</f>
        <v>2017</v>
      </c>
      <c r="B2247">
        <f>MONTH('Supermart Grocery Sales - Retai'!F:F)</f>
        <v>5</v>
      </c>
      <c r="C2247" t="str" cm="1">
        <f t="array" ref="C2247">CHOOSE(_xlfn.ANCHORARRAY(B2247), "Jan", "Feb", "Mar", "Apr", "May", "Jun", "Jul", "Aug", "Sep", "Oct", "Nov", "Dec")</f>
        <v>May</v>
      </c>
      <c r="D2247" t="str">
        <f>"Q"&amp;ROUNDUP(MONTH('Supermart Grocery Sales - Retai'!F2247)/3,0)</f>
        <v>Q2</v>
      </c>
      <c r="E2247">
        <f>tbl_DataModel[[#This Row],[Profit]]/tbl_DataModel[[#This Row],[Sales]]</f>
        <v>0.38</v>
      </c>
      <c r="F2247">
        <v>2478</v>
      </c>
      <c r="G2247">
        <v>941.64</v>
      </c>
      <c r="H2247" t="s">
        <v>20</v>
      </c>
      <c r="I2247" t="s">
        <v>91</v>
      </c>
      <c r="J2247" t="s">
        <v>23</v>
      </c>
      <c r="K2247" t="s">
        <v>125</v>
      </c>
    </row>
    <row r="2248" spans="1:11" x14ac:dyDescent="0.3">
      <c r="A2248">
        <f>YEAR('Supermart Grocery Sales - Retai'!F:F)</f>
        <v>2018</v>
      </c>
      <c r="B2248">
        <f>MONTH('Supermart Grocery Sales - Retai'!F:F)</f>
        <v>6</v>
      </c>
      <c r="C2248" t="str" cm="1">
        <f t="array" ref="C2248">CHOOSE(_xlfn.ANCHORARRAY(B2248), "Jan", "Feb", "Mar", "Apr", "May", "Jun", "Jul", "Aug", "Sep", "Oct", "Nov", "Dec")</f>
        <v>Jun</v>
      </c>
      <c r="D2248" t="str">
        <f>"Q"&amp;ROUNDUP(MONTH('Supermart Grocery Sales - Retai'!F2248)/3,0)</f>
        <v>Q2</v>
      </c>
      <c r="E2248">
        <f>tbl_DataModel[[#This Row],[Profit]]/tbl_DataModel[[#This Row],[Sales]]</f>
        <v>0.19</v>
      </c>
      <c r="F2248">
        <v>637</v>
      </c>
      <c r="G2248">
        <v>121.03</v>
      </c>
      <c r="H2248" t="s">
        <v>13</v>
      </c>
      <c r="I2248" t="s">
        <v>14</v>
      </c>
      <c r="J2248" t="s">
        <v>23</v>
      </c>
      <c r="K2248" t="s">
        <v>90</v>
      </c>
    </row>
    <row r="2249" spans="1:11" x14ac:dyDescent="0.3">
      <c r="A2249">
        <f>YEAR('Supermart Grocery Sales - Retai'!F:F)</f>
        <v>2015</v>
      </c>
      <c r="B2249">
        <f>MONTH('Supermart Grocery Sales - Retai'!F:F)</f>
        <v>12</v>
      </c>
      <c r="C2249" t="str" cm="1">
        <f t="array" ref="C2249">CHOOSE(_xlfn.ANCHORARRAY(B2249), "Jan", "Feb", "Mar", "Apr", "May", "Jun", "Jul", "Aug", "Sep", "Oct", "Nov", "Dec")</f>
        <v>Dec</v>
      </c>
      <c r="D2249" t="str">
        <f>"Q"&amp;ROUNDUP(MONTH('Supermart Grocery Sales - Retai'!F2249)/3,0)</f>
        <v>Q4</v>
      </c>
      <c r="E2249">
        <f>tbl_DataModel[[#This Row],[Profit]]/tbl_DataModel[[#This Row],[Sales]]</f>
        <v>0.39</v>
      </c>
      <c r="F2249">
        <v>813</v>
      </c>
      <c r="G2249">
        <v>317.07</v>
      </c>
      <c r="H2249" t="s">
        <v>26</v>
      </c>
      <c r="I2249" t="s">
        <v>201</v>
      </c>
      <c r="J2249" t="s">
        <v>23</v>
      </c>
      <c r="K2249" t="s">
        <v>130</v>
      </c>
    </row>
    <row r="2250" spans="1:11" x14ac:dyDescent="0.3">
      <c r="A2250">
        <f>YEAR('Supermart Grocery Sales - Retai'!F:F)</f>
        <v>2015</v>
      </c>
      <c r="B2250">
        <f>MONTH('Supermart Grocery Sales - Retai'!F:F)</f>
        <v>6</v>
      </c>
      <c r="C2250" t="str" cm="1">
        <f t="array" ref="C2250">CHOOSE(_xlfn.ANCHORARRAY(B2250), "Jan", "Feb", "Mar", "Apr", "May", "Jun", "Jul", "Aug", "Sep", "Oct", "Nov", "Dec")</f>
        <v>Jun</v>
      </c>
      <c r="D2250" t="str">
        <f>"Q"&amp;ROUNDUP(MONTH('Supermart Grocery Sales - Retai'!F2250)/3,0)</f>
        <v>Q2</v>
      </c>
      <c r="E2250">
        <f>tbl_DataModel[[#This Row],[Profit]]/tbl_DataModel[[#This Row],[Sales]]</f>
        <v>0.29000000000000004</v>
      </c>
      <c r="F2250">
        <v>502</v>
      </c>
      <c r="G2250">
        <v>145.58000000000001</v>
      </c>
      <c r="H2250" t="s">
        <v>26</v>
      </c>
      <c r="I2250" t="s">
        <v>27</v>
      </c>
      <c r="J2250" t="s">
        <v>23</v>
      </c>
      <c r="K2250" t="s">
        <v>57</v>
      </c>
    </row>
    <row r="2251" spans="1:11" x14ac:dyDescent="0.3">
      <c r="A2251">
        <f>YEAR('Supermart Grocery Sales - Retai'!F:F)</f>
        <v>2017</v>
      </c>
      <c r="B2251">
        <f>MONTH('Supermart Grocery Sales - Retai'!F:F)</f>
        <v>11</v>
      </c>
      <c r="C2251" t="str" cm="1">
        <f t="array" ref="C2251">CHOOSE(_xlfn.ANCHORARRAY(B2251), "Jan", "Feb", "Mar", "Apr", "May", "Jun", "Jul", "Aug", "Sep", "Oct", "Nov", "Dec")</f>
        <v>Nov</v>
      </c>
      <c r="D2251" t="str">
        <f>"Q"&amp;ROUNDUP(MONTH('Supermart Grocery Sales - Retai'!F2251)/3,0)</f>
        <v>Q4</v>
      </c>
      <c r="E2251">
        <f>tbl_DataModel[[#This Row],[Profit]]/tbl_DataModel[[#This Row],[Sales]]</f>
        <v>0.4</v>
      </c>
      <c r="F2251">
        <v>2119</v>
      </c>
      <c r="G2251">
        <v>847.6</v>
      </c>
      <c r="H2251" t="s">
        <v>58</v>
      </c>
      <c r="I2251" t="s">
        <v>112</v>
      </c>
      <c r="J2251" t="s">
        <v>23</v>
      </c>
      <c r="K2251" t="s">
        <v>204</v>
      </c>
    </row>
    <row r="2252" spans="1:11" x14ac:dyDescent="0.3">
      <c r="A2252">
        <f>YEAR('Supermart Grocery Sales - Retai'!F:F)</f>
        <v>2018</v>
      </c>
      <c r="B2252">
        <f>MONTH('Supermart Grocery Sales - Retai'!F:F)</f>
        <v>5</v>
      </c>
      <c r="C2252" t="str" cm="1">
        <f t="array" ref="C2252">CHOOSE(_xlfn.ANCHORARRAY(B2252), "Jan", "Feb", "Mar", "Apr", "May", "Jun", "Jul", "Aug", "Sep", "Oct", "Nov", "Dec")</f>
        <v>May</v>
      </c>
      <c r="D2252" t="str">
        <f>"Q"&amp;ROUNDUP(MONTH('Supermart Grocery Sales - Retai'!F2252)/3,0)</f>
        <v>Q2</v>
      </c>
      <c r="E2252">
        <f>tbl_DataModel[[#This Row],[Profit]]/tbl_DataModel[[#This Row],[Sales]]</f>
        <v>0.09</v>
      </c>
      <c r="F2252">
        <v>1149</v>
      </c>
      <c r="G2252">
        <v>103.41</v>
      </c>
      <c r="H2252" t="s">
        <v>26</v>
      </c>
      <c r="I2252" t="s">
        <v>94</v>
      </c>
      <c r="J2252" t="s">
        <v>23</v>
      </c>
      <c r="K2252" t="s">
        <v>261</v>
      </c>
    </row>
    <row r="2253" spans="1:11" x14ac:dyDescent="0.3">
      <c r="A2253">
        <f>YEAR('Supermart Grocery Sales - Retai'!F:F)</f>
        <v>2016</v>
      </c>
      <c r="B2253">
        <f>MONTH('Supermart Grocery Sales - Retai'!F:F)</f>
        <v>11</v>
      </c>
      <c r="C2253" t="str" cm="1">
        <f t="array" ref="C2253">CHOOSE(_xlfn.ANCHORARRAY(B2253), "Jan", "Feb", "Mar", "Apr", "May", "Jun", "Jul", "Aug", "Sep", "Oct", "Nov", "Dec")</f>
        <v>Nov</v>
      </c>
      <c r="D2253" t="str">
        <f>"Q"&amp;ROUNDUP(MONTH('Supermart Grocery Sales - Retai'!F2253)/3,0)</f>
        <v>Q4</v>
      </c>
      <c r="E2253">
        <f>tbl_DataModel[[#This Row],[Profit]]/tbl_DataModel[[#This Row],[Sales]]</f>
        <v>0.24</v>
      </c>
      <c r="F2253">
        <v>1400</v>
      </c>
      <c r="G2253">
        <v>336</v>
      </c>
      <c r="H2253" t="s">
        <v>58</v>
      </c>
      <c r="I2253" t="s">
        <v>68</v>
      </c>
      <c r="J2253" t="s">
        <v>23</v>
      </c>
      <c r="K2253" t="s">
        <v>159</v>
      </c>
    </row>
    <row r="2254" spans="1:11" x14ac:dyDescent="0.3">
      <c r="A2254">
        <f>YEAR('Supermart Grocery Sales - Retai'!F:F)</f>
        <v>2017</v>
      </c>
      <c r="B2254">
        <f>MONTH('Supermart Grocery Sales - Retai'!F:F)</f>
        <v>12</v>
      </c>
      <c r="C2254" t="str" cm="1">
        <f t="array" ref="C2254">CHOOSE(_xlfn.ANCHORARRAY(B2254), "Jan", "Feb", "Mar", "Apr", "May", "Jun", "Jul", "Aug", "Sep", "Oct", "Nov", "Dec")</f>
        <v>Dec</v>
      </c>
      <c r="D2254" t="str">
        <f>"Q"&amp;ROUNDUP(MONTH('Supermart Grocery Sales - Retai'!F2254)/3,0)</f>
        <v>Q4</v>
      </c>
      <c r="E2254">
        <f>tbl_DataModel[[#This Row],[Profit]]/tbl_DataModel[[#This Row],[Sales]]</f>
        <v>0.13999999999999999</v>
      </c>
      <c r="F2254">
        <v>1486</v>
      </c>
      <c r="G2254">
        <v>208.04</v>
      </c>
      <c r="H2254" t="s">
        <v>49</v>
      </c>
      <c r="I2254" t="s">
        <v>205</v>
      </c>
      <c r="J2254" t="s">
        <v>23</v>
      </c>
      <c r="K2254" t="s">
        <v>159</v>
      </c>
    </row>
    <row r="2255" spans="1:11" x14ac:dyDescent="0.3">
      <c r="A2255">
        <f>YEAR('Supermart Grocery Sales - Retai'!F:F)</f>
        <v>2018</v>
      </c>
      <c r="B2255">
        <f>MONTH('Supermart Grocery Sales - Retai'!F:F)</f>
        <v>11</v>
      </c>
      <c r="C2255" t="str" cm="1">
        <f t="array" ref="C2255">CHOOSE(_xlfn.ANCHORARRAY(B2255), "Jan", "Feb", "Mar", "Apr", "May", "Jun", "Jul", "Aug", "Sep", "Oct", "Nov", "Dec")</f>
        <v>Nov</v>
      </c>
      <c r="D2255" t="str">
        <f>"Q"&amp;ROUNDUP(MONTH('Supermart Grocery Sales - Retai'!F2255)/3,0)</f>
        <v>Q4</v>
      </c>
      <c r="E2255">
        <f>tbl_DataModel[[#This Row],[Profit]]/tbl_DataModel[[#This Row],[Sales]]</f>
        <v>0.32</v>
      </c>
      <c r="F2255">
        <v>1847</v>
      </c>
      <c r="G2255">
        <v>591.04</v>
      </c>
      <c r="H2255" t="s">
        <v>58</v>
      </c>
      <c r="I2255" t="s">
        <v>112</v>
      </c>
      <c r="J2255" t="s">
        <v>23</v>
      </c>
      <c r="K2255" t="s">
        <v>25</v>
      </c>
    </row>
    <row r="2256" spans="1:11" x14ac:dyDescent="0.3">
      <c r="A2256">
        <f>YEAR('Supermart Grocery Sales - Retai'!F:F)</f>
        <v>2018</v>
      </c>
      <c r="B2256">
        <f>MONTH('Supermart Grocery Sales - Retai'!F:F)</f>
        <v>6</v>
      </c>
      <c r="C2256" t="str" cm="1">
        <f t="array" ref="C2256">CHOOSE(_xlfn.ANCHORARRAY(B2256), "Jan", "Feb", "Mar", "Apr", "May", "Jun", "Jul", "Aug", "Sep", "Oct", "Nov", "Dec")</f>
        <v>Jun</v>
      </c>
      <c r="D2256" t="str">
        <f>"Q"&amp;ROUNDUP(MONTH('Supermart Grocery Sales - Retai'!F2256)/3,0)</f>
        <v>Q2</v>
      </c>
      <c r="E2256">
        <f>tbl_DataModel[[#This Row],[Profit]]/tbl_DataModel[[#This Row],[Sales]]</f>
        <v>7.0000000000000007E-2</v>
      </c>
      <c r="F2256">
        <v>1197</v>
      </c>
      <c r="G2256">
        <v>83.79</v>
      </c>
      <c r="H2256" t="s">
        <v>63</v>
      </c>
      <c r="I2256" t="s">
        <v>157</v>
      </c>
      <c r="J2256" t="s">
        <v>23</v>
      </c>
      <c r="K2256" t="s">
        <v>204</v>
      </c>
    </row>
    <row r="2257" spans="1:11" x14ac:dyDescent="0.3">
      <c r="A2257">
        <f>YEAR('Supermart Grocery Sales - Retai'!F:F)</f>
        <v>2015</v>
      </c>
      <c r="B2257">
        <f>MONTH('Supermart Grocery Sales - Retai'!F:F)</f>
        <v>3</v>
      </c>
      <c r="C2257" t="str" cm="1">
        <f t="array" ref="C2257">CHOOSE(_xlfn.ANCHORARRAY(B2257), "Jan", "Feb", "Mar", "Apr", "May", "Jun", "Jul", "Aug", "Sep", "Oct", "Nov", "Dec")</f>
        <v>Mar</v>
      </c>
      <c r="D2257" t="str">
        <f>"Q"&amp;ROUNDUP(MONTH('Supermart Grocery Sales - Retai'!F2257)/3,0)</f>
        <v>Q1</v>
      </c>
      <c r="E2257">
        <f>tbl_DataModel[[#This Row],[Profit]]/tbl_DataModel[[#This Row],[Sales]]</f>
        <v>0.37</v>
      </c>
      <c r="F2257">
        <v>2180</v>
      </c>
      <c r="G2257">
        <v>806.6</v>
      </c>
      <c r="H2257" t="s">
        <v>26</v>
      </c>
      <c r="I2257" t="s">
        <v>27</v>
      </c>
      <c r="J2257" t="s">
        <v>23</v>
      </c>
      <c r="K2257" t="s">
        <v>191</v>
      </c>
    </row>
    <row r="2258" spans="1:11" x14ac:dyDescent="0.3">
      <c r="A2258">
        <f>YEAR('Supermart Grocery Sales - Retai'!F:F)</f>
        <v>2018</v>
      </c>
      <c r="B2258">
        <f>MONTH('Supermart Grocery Sales - Retai'!F:F)</f>
        <v>4</v>
      </c>
      <c r="C2258" t="str" cm="1">
        <f t="array" ref="C2258">CHOOSE(_xlfn.ANCHORARRAY(B2258), "Jan", "Feb", "Mar", "Apr", "May", "Jun", "Jul", "Aug", "Sep", "Oct", "Nov", "Dec")</f>
        <v>Apr</v>
      </c>
      <c r="D2258" t="str">
        <f>"Q"&amp;ROUNDUP(MONTH('Supermart Grocery Sales - Retai'!F2258)/3,0)</f>
        <v>Q2</v>
      </c>
      <c r="E2258">
        <f>tbl_DataModel[[#This Row],[Profit]]/tbl_DataModel[[#This Row],[Sales]]</f>
        <v>0.18</v>
      </c>
      <c r="F2258">
        <v>1710</v>
      </c>
      <c r="G2258">
        <v>307.8</v>
      </c>
      <c r="H2258" t="s">
        <v>32</v>
      </c>
      <c r="I2258" t="s">
        <v>46</v>
      </c>
      <c r="J2258" t="s">
        <v>23</v>
      </c>
      <c r="K2258" t="s">
        <v>114</v>
      </c>
    </row>
    <row r="2259" spans="1:11" x14ac:dyDescent="0.3">
      <c r="A2259">
        <f>YEAR('Supermart Grocery Sales - Retai'!F:F)</f>
        <v>2018</v>
      </c>
      <c r="B2259">
        <f>MONTH('Supermart Grocery Sales - Retai'!F:F)</f>
        <v>4</v>
      </c>
      <c r="C2259" t="str" cm="1">
        <f t="array" ref="C2259">CHOOSE(_xlfn.ANCHORARRAY(B2259), "Jan", "Feb", "Mar", "Apr", "May", "Jun", "Jul", "Aug", "Sep", "Oct", "Nov", "Dec")</f>
        <v>Apr</v>
      </c>
      <c r="D2259" t="str">
        <f>"Q"&amp;ROUNDUP(MONTH('Supermart Grocery Sales - Retai'!F2259)/3,0)</f>
        <v>Q2</v>
      </c>
      <c r="E2259">
        <f>tbl_DataModel[[#This Row],[Profit]]/tbl_DataModel[[#This Row],[Sales]]</f>
        <v>0.42000000000000004</v>
      </c>
      <c r="F2259">
        <v>2138</v>
      </c>
      <c r="G2259">
        <v>897.96</v>
      </c>
      <c r="H2259" t="s">
        <v>13</v>
      </c>
      <c r="I2259" t="s">
        <v>14</v>
      </c>
      <c r="J2259" t="s">
        <v>23</v>
      </c>
      <c r="K2259" t="s">
        <v>182</v>
      </c>
    </row>
    <row r="2260" spans="1:11" x14ac:dyDescent="0.3">
      <c r="A2260">
        <f>YEAR('Supermart Grocery Sales - Retai'!F:F)</f>
        <v>2018</v>
      </c>
      <c r="B2260">
        <f>MONTH('Supermart Grocery Sales - Retai'!F:F)</f>
        <v>9</v>
      </c>
      <c r="C2260" t="str" cm="1">
        <f t="array" ref="C2260">CHOOSE(_xlfn.ANCHORARRAY(B2260), "Jan", "Feb", "Mar", "Apr", "May", "Jun", "Jul", "Aug", "Sep", "Oct", "Nov", "Dec")</f>
        <v>Sep</v>
      </c>
      <c r="D2260" t="str">
        <f>"Q"&amp;ROUNDUP(MONTH('Supermart Grocery Sales - Retai'!F2260)/3,0)</f>
        <v>Q3</v>
      </c>
      <c r="E2260">
        <f>tbl_DataModel[[#This Row],[Profit]]/tbl_DataModel[[#This Row],[Sales]]</f>
        <v>0.44000000000000006</v>
      </c>
      <c r="F2260">
        <v>1203</v>
      </c>
      <c r="G2260">
        <v>529.32000000000005</v>
      </c>
      <c r="H2260" t="s">
        <v>63</v>
      </c>
      <c r="I2260" t="s">
        <v>87</v>
      </c>
      <c r="J2260" t="s">
        <v>23</v>
      </c>
      <c r="K2260" t="s">
        <v>108</v>
      </c>
    </row>
    <row r="2261" spans="1:11" x14ac:dyDescent="0.3">
      <c r="A2261">
        <f>YEAR('Supermart Grocery Sales - Retai'!F:F)</f>
        <v>2017</v>
      </c>
      <c r="B2261">
        <f>MONTH('Supermart Grocery Sales - Retai'!F:F)</f>
        <v>8</v>
      </c>
      <c r="C2261" t="str" cm="1">
        <f t="array" ref="C2261">CHOOSE(_xlfn.ANCHORARRAY(B2261), "Jan", "Feb", "Mar", "Apr", "May", "Jun", "Jul", "Aug", "Sep", "Oct", "Nov", "Dec")</f>
        <v>Aug</v>
      </c>
      <c r="D2261" t="str">
        <f>"Q"&amp;ROUNDUP(MONTH('Supermart Grocery Sales - Retai'!F2261)/3,0)</f>
        <v>Q3</v>
      </c>
      <c r="E2261">
        <f>tbl_DataModel[[#This Row],[Profit]]/tbl_DataModel[[#This Row],[Sales]]</f>
        <v>0.4</v>
      </c>
      <c r="F2261">
        <v>2000</v>
      </c>
      <c r="G2261">
        <v>800</v>
      </c>
      <c r="H2261" t="s">
        <v>58</v>
      </c>
      <c r="I2261" t="s">
        <v>112</v>
      </c>
      <c r="J2261" t="s">
        <v>23</v>
      </c>
      <c r="K2261" t="s">
        <v>81</v>
      </c>
    </row>
    <row r="2262" spans="1:11" x14ac:dyDescent="0.3">
      <c r="A2262">
        <f>YEAR('Supermart Grocery Sales - Retai'!F:F)</f>
        <v>2017</v>
      </c>
      <c r="B2262">
        <f>MONTH('Supermart Grocery Sales - Retai'!F:F)</f>
        <v>8</v>
      </c>
      <c r="C2262" t="str" cm="1">
        <f t="array" ref="C2262">CHOOSE(_xlfn.ANCHORARRAY(B2262), "Jan", "Feb", "Mar", "Apr", "May", "Jun", "Jul", "Aug", "Sep", "Oct", "Nov", "Dec")</f>
        <v>Aug</v>
      </c>
      <c r="D2262" t="str">
        <f>"Q"&amp;ROUNDUP(MONTH('Supermart Grocery Sales - Retai'!F2262)/3,0)</f>
        <v>Q3</v>
      </c>
      <c r="E2262">
        <f>tbl_DataModel[[#This Row],[Profit]]/tbl_DataModel[[#This Row],[Sales]]</f>
        <v>0.38</v>
      </c>
      <c r="F2262">
        <v>1652</v>
      </c>
      <c r="G2262">
        <v>627.76</v>
      </c>
      <c r="H2262" t="s">
        <v>63</v>
      </c>
      <c r="I2262" t="s">
        <v>75</v>
      </c>
      <c r="J2262" t="s">
        <v>23</v>
      </c>
      <c r="K2262" t="s">
        <v>78</v>
      </c>
    </row>
    <row r="2263" spans="1:11" x14ac:dyDescent="0.3">
      <c r="A2263">
        <f>YEAR('Supermart Grocery Sales - Retai'!F:F)</f>
        <v>2018</v>
      </c>
      <c r="B2263">
        <f>MONTH('Supermart Grocery Sales - Retai'!F:F)</f>
        <v>10</v>
      </c>
      <c r="C2263" t="str" cm="1">
        <f t="array" ref="C2263">CHOOSE(_xlfn.ANCHORARRAY(B2263), "Jan", "Feb", "Mar", "Apr", "May", "Jun", "Jul", "Aug", "Sep", "Oct", "Nov", "Dec")</f>
        <v>Oct</v>
      </c>
      <c r="D2263" t="str">
        <f>"Q"&amp;ROUNDUP(MONTH('Supermart Grocery Sales - Retai'!F2263)/3,0)</f>
        <v>Q4</v>
      </c>
      <c r="E2263">
        <f>tbl_DataModel[[#This Row],[Profit]]/tbl_DataModel[[#This Row],[Sales]]</f>
        <v>0.36</v>
      </c>
      <c r="F2263">
        <v>1676</v>
      </c>
      <c r="G2263">
        <v>603.36</v>
      </c>
      <c r="H2263" t="s">
        <v>13</v>
      </c>
      <c r="I2263" t="s">
        <v>195</v>
      </c>
      <c r="J2263" t="s">
        <v>23</v>
      </c>
      <c r="K2263" t="s">
        <v>90</v>
      </c>
    </row>
    <row r="2264" spans="1:11" x14ac:dyDescent="0.3">
      <c r="A2264">
        <f>YEAR('Supermart Grocery Sales - Retai'!F:F)</f>
        <v>2015</v>
      </c>
      <c r="B2264">
        <f>MONTH('Supermart Grocery Sales - Retai'!F:F)</f>
        <v>8</v>
      </c>
      <c r="C2264" t="str" cm="1">
        <f t="array" ref="C2264">CHOOSE(_xlfn.ANCHORARRAY(B2264), "Jan", "Feb", "Mar", "Apr", "May", "Jun", "Jul", "Aug", "Sep", "Oct", "Nov", "Dec")</f>
        <v>Aug</v>
      </c>
      <c r="D2264" t="str">
        <f>"Q"&amp;ROUNDUP(MONTH('Supermart Grocery Sales - Retai'!F2264)/3,0)</f>
        <v>Q3</v>
      </c>
      <c r="E2264">
        <f>tbl_DataModel[[#This Row],[Profit]]/tbl_DataModel[[#This Row],[Sales]]</f>
        <v>0.35000000000000003</v>
      </c>
      <c r="F2264">
        <v>558</v>
      </c>
      <c r="G2264">
        <v>195.3</v>
      </c>
      <c r="H2264" t="s">
        <v>26</v>
      </c>
      <c r="I2264" t="s">
        <v>94</v>
      </c>
      <c r="J2264" t="s">
        <v>23</v>
      </c>
      <c r="K2264" t="s">
        <v>169</v>
      </c>
    </row>
    <row r="2265" spans="1:11" x14ac:dyDescent="0.3">
      <c r="A2265">
        <f>YEAR('Supermart Grocery Sales - Retai'!F:F)</f>
        <v>2015</v>
      </c>
      <c r="B2265">
        <f>MONTH('Supermart Grocery Sales - Retai'!F:F)</f>
        <v>8</v>
      </c>
      <c r="C2265" t="str" cm="1">
        <f t="array" ref="C2265">CHOOSE(_xlfn.ANCHORARRAY(B2265), "Jan", "Feb", "Mar", "Apr", "May", "Jun", "Jul", "Aug", "Sep", "Oct", "Nov", "Dec")</f>
        <v>Aug</v>
      </c>
      <c r="D2265" t="str">
        <f>"Q"&amp;ROUNDUP(MONTH('Supermart Grocery Sales - Retai'!F2265)/3,0)</f>
        <v>Q3</v>
      </c>
      <c r="E2265">
        <f>tbl_DataModel[[#This Row],[Profit]]/tbl_DataModel[[#This Row],[Sales]]</f>
        <v>0.28999999999999998</v>
      </c>
      <c r="F2265">
        <v>1102</v>
      </c>
      <c r="G2265">
        <v>319.58</v>
      </c>
      <c r="H2265" t="s">
        <v>49</v>
      </c>
      <c r="I2265" t="s">
        <v>205</v>
      </c>
      <c r="J2265" t="s">
        <v>23</v>
      </c>
      <c r="K2265" t="s">
        <v>263</v>
      </c>
    </row>
    <row r="2266" spans="1:11" x14ac:dyDescent="0.3">
      <c r="A2266">
        <f>YEAR('Supermart Grocery Sales - Retai'!F:F)</f>
        <v>2017</v>
      </c>
      <c r="B2266">
        <f>MONTH('Supermart Grocery Sales - Retai'!F:F)</f>
        <v>3</v>
      </c>
      <c r="C2266" t="str" cm="1">
        <f t="array" ref="C2266">CHOOSE(_xlfn.ANCHORARRAY(B2266), "Jan", "Feb", "Mar", "Apr", "May", "Jun", "Jul", "Aug", "Sep", "Oct", "Nov", "Dec")</f>
        <v>Mar</v>
      </c>
      <c r="D2266" t="str">
        <f>"Q"&amp;ROUNDUP(MONTH('Supermart Grocery Sales - Retai'!F2266)/3,0)</f>
        <v>Q1</v>
      </c>
      <c r="E2266">
        <f>tbl_DataModel[[#This Row],[Profit]]/tbl_DataModel[[#This Row],[Sales]]</f>
        <v>0.34</v>
      </c>
      <c r="F2266">
        <v>1651</v>
      </c>
      <c r="G2266">
        <v>561.34</v>
      </c>
      <c r="H2266" t="s">
        <v>32</v>
      </c>
      <c r="I2266" t="s">
        <v>153</v>
      </c>
      <c r="J2266" t="s">
        <v>23</v>
      </c>
      <c r="K2266" t="s">
        <v>71</v>
      </c>
    </row>
    <row r="2267" spans="1:11" x14ac:dyDescent="0.3">
      <c r="A2267">
        <f>YEAR('Supermart Grocery Sales - Retai'!F:F)</f>
        <v>2018</v>
      </c>
      <c r="B2267">
        <f>MONTH('Supermart Grocery Sales - Retai'!F:F)</f>
        <v>11</v>
      </c>
      <c r="C2267" t="str" cm="1">
        <f t="array" ref="C2267">CHOOSE(_xlfn.ANCHORARRAY(B2267), "Jan", "Feb", "Mar", "Apr", "May", "Jun", "Jul", "Aug", "Sep", "Oct", "Nov", "Dec")</f>
        <v>Nov</v>
      </c>
      <c r="D2267" t="str">
        <f>"Q"&amp;ROUNDUP(MONTH('Supermart Grocery Sales - Retai'!F2267)/3,0)</f>
        <v>Q4</v>
      </c>
      <c r="E2267">
        <f>tbl_DataModel[[#This Row],[Profit]]/tbl_DataModel[[#This Row],[Sales]]</f>
        <v>0.22999999999999998</v>
      </c>
      <c r="F2267">
        <v>2305</v>
      </c>
      <c r="G2267">
        <v>530.15</v>
      </c>
      <c r="H2267" t="s">
        <v>20</v>
      </c>
      <c r="I2267" t="s">
        <v>21</v>
      </c>
      <c r="J2267" t="s">
        <v>23</v>
      </c>
      <c r="K2267" t="s">
        <v>146</v>
      </c>
    </row>
    <row r="2268" spans="1:11" x14ac:dyDescent="0.3">
      <c r="A2268">
        <f>YEAR('Supermart Grocery Sales - Retai'!F:F)</f>
        <v>2018</v>
      </c>
      <c r="B2268">
        <f>MONTH('Supermart Grocery Sales - Retai'!F:F)</f>
        <v>12</v>
      </c>
      <c r="C2268" t="str" cm="1">
        <f t="array" ref="C2268">CHOOSE(_xlfn.ANCHORARRAY(B2268), "Jan", "Feb", "Mar", "Apr", "May", "Jun", "Jul", "Aug", "Sep", "Oct", "Nov", "Dec")</f>
        <v>Dec</v>
      </c>
      <c r="D2268" t="str">
        <f>"Q"&amp;ROUNDUP(MONTH('Supermart Grocery Sales - Retai'!F2268)/3,0)</f>
        <v>Q4</v>
      </c>
      <c r="E2268">
        <f>tbl_DataModel[[#This Row],[Profit]]/tbl_DataModel[[#This Row],[Sales]]</f>
        <v>0.28999999999999998</v>
      </c>
      <c r="F2268">
        <v>2132</v>
      </c>
      <c r="G2268">
        <v>618.28</v>
      </c>
      <c r="H2268" t="s">
        <v>58</v>
      </c>
      <c r="I2268" t="s">
        <v>59</v>
      </c>
      <c r="J2268" t="s">
        <v>23</v>
      </c>
      <c r="K2268" t="s">
        <v>159</v>
      </c>
    </row>
    <row r="2269" spans="1:11" x14ac:dyDescent="0.3">
      <c r="A2269">
        <f>YEAR('Supermart Grocery Sales - Retai'!F:F)</f>
        <v>2015</v>
      </c>
      <c r="B2269">
        <f>MONTH('Supermart Grocery Sales - Retai'!F:F)</f>
        <v>6</v>
      </c>
      <c r="C2269" t="str" cm="1">
        <f t="array" ref="C2269">CHOOSE(_xlfn.ANCHORARRAY(B2269), "Jan", "Feb", "Mar", "Apr", "May", "Jun", "Jul", "Aug", "Sep", "Oct", "Nov", "Dec")</f>
        <v>Jun</v>
      </c>
      <c r="D2269" t="str">
        <f>"Q"&amp;ROUNDUP(MONTH('Supermart Grocery Sales - Retai'!F2269)/3,0)</f>
        <v>Q2</v>
      </c>
      <c r="E2269">
        <f>tbl_DataModel[[#This Row],[Profit]]/tbl_DataModel[[#This Row],[Sales]]</f>
        <v>0.13</v>
      </c>
      <c r="F2269">
        <v>1000</v>
      </c>
      <c r="G2269">
        <v>130</v>
      </c>
      <c r="H2269" t="s">
        <v>13</v>
      </c>
      <c r="I2269" t="s">
        <v>195</v>
      </c>
      <c r="J2269" t="s">
        <v>23</v>
      </c>
      <c r="K2269" t="s">
        <v>211</v>
      </c>
    </row>
    <row r="2270" spans="1:11" x14ac:dyDescent="0.3">
      <c r="A2270">
        <f>YEAR('Supermart Grocery Sales - Retai'!F:F)</f>
        <v>2017</v>
      </c>
      <c r="B2270">
        <f>MONTH('Supermart Grocery Sales - Retai'!F:F)</f>
        <v>8</v>
      </c>
      <c r="C2270" t="str" cm="1">
        <f t="array" ref="C2270">CHOOSE(_xlfn.ANCHORARRAY(B2270), "Jan", "Feb", "Mar", "Apr", "May", "Jun", "Jul", "Aug", "Sep", "Oct", "Nov", "Dec")</f>
        <v>Aug</v>
      </c>
      <c r="D2270" t="str">
        <f>"Q"&amp;ROUNDUP(MONTH('Supermart Grocery Sales - Retai'!F2270)/3,0)</f>
        <v>Q3</v>
      </c>
      <c r="E2270">
        <f>tbl_DataModel[[#This Row],[Profit]]/tbl_DataModel[[#This Row],[Sales]]</f>
        <v>0.38</v>
      </c>
      <c r="F2270">
        <v>854</v>
      </c>
      <c r="G2270">
        <v>324.52</v>
      </c>
      <c r="H2270" t="s">
        <v>58</v>
      </c>
      <c r="I2270" t="s">
        <v>112</v>
      </c>
      <c r="J2270" t="s">
        <v>23</v>
      </c>
      <c r="K2270" t="s">
        <v>162</v>
      </c>
    </row>
    <row r="2271" spans="1:11" x14ac:dyDescent="0.3">
      <c r="A2271">
        <f>YEAR('Supermart Grocery Sales - Retai'!F:F)</f>
        <v>2018</v>
      </c>
      <c r="B2271">
        <f>MONTH('Supermart Grocery Sales - Retai'!F:F)</f>
        <v>4</v>
      </c>
      <c r="C2271" t="str" cm="1">
        <f t="array" ref="C2271">CHOOSE(_xlfn.ANCHORARRAY(B2271), "Jan", "Feb", "Mar", "Apr", "May", "Jun", "Jul", "Aug", "Sep", "Oct", "Nov", "Dec")</f>
        <v>Apr</v>
      </c>
      <c r="D2271" t="str">
        <f>"Q"&amp;ROUNDUP(MONTH('Supermart Grocery Sales - Retai'!F2271)/3,0)</f>
        <v>Q2</v>
      </c>
      <c r="E2271">
        <f>tbl_DataModel[[#This Row],[Profit]]/tbl_DataModel[[#This Row],[Sales]]</f>
        <v>0.1</v>
      </c>
      <c r="F2271">
        <v>1052</v>
      </c>
      <c r="G2271">
        <v>105.2</v>
      </c>
      <c r="H2271" t="s">
        <v>49</v>
      </c>
      <c r="I2271" t="s">
        <v>205</v>
      </c>
      <c r="J2271" t="s">
        <v>23</v>
      </c>
      <c r="K2271" t="s">
        <v>165</v>
      </c>
    </row>
    <row r="2272" spans="1:11" x14ac:dyDescent="0.3">
      <c r="A2272">
        <f>YEAR('Supermart Grocery Sales - Retai'!F:F)</f>
        <v>2017</v>
      </c>
      <c r="B2272">
        <f>MONTH('Supermart Grocery Sales - Retai'!F:F)</f>
        <v>5</v>
      </c>
      <c r="C2272" t="str" cm="1">
        <f t="array" ref="C2272">CHOOSE(_xlfn.ANCHORARRAY(B2272), "Jan", "Feb", "Mar", "Apr", "May", "Jun", "Jul", "Aug", "Sep", "Oct", "Nov", "Dec")</f>
        <v>May</v>
      </c>
      <c r="D2272" t="str">
        <f>"Q"&amp;ROUNDUP(MONTH('Supermart Grocery Sales - Retai'!F2272)/3,0)</f>
        <v>Q2</v>
      </c>
      <c r="E2272">
        <f>tbl_DataModel[[#This Row],[Profit]]/tbl_DataModel[[#This Row],[Sales]]</f>
        <v>0.13999999999999999</v>
      </c>
      <c r="F2272">
        <v>814</v>
      </c>
      <c r="G2272">
        <v>113.96</v>
      </c>
      <c r="H2272" t="s">
        <v>58</v>
      </c>
      <c r="I2272" t="s">
        <v>68</v>
      </c>
      <c r="J2272" t="s">
        <v>23</v>
      </c>
      <c r="K2272" t="s">
        <v>120</v>
      </c>
    </row>
    <row r="2273" spans="1:11" x14ac:dyDescent="0.3">
      <c r="A2273">
        <f>YEAR('Supermart Grocery Sales - Retai'!F:F)</f>
        <v>2017</v>
      </c>
      <c r="B2273">
        <f>MONTH('Supermart Grocery Sales - Retai'!F:F)</f>
        <v>7</v>
      </c>
      <c r="C2273" t="str" cm="1">
        <f t="array" ref="C2273">CHOOSE(_xlfn.ANCHORARRAY(B2273), "Jan", "Feb", "Mar", "Apr", "May", "Jun", "Jul", "Aug", "Sep", "Oct", "Nov", "Dec")</f>
        <v>Jul</v>
      </c>
      <c r="D2273" t="str">
        <f>"Q"&amp;ROUNDUP(MONTH('Supermart Grocery Sales - Retai'!F2273)/3,0)</f>
        <v>Q3</v>
      </c>
      <c r="E2273">
        <f>tbl_DataModel[[#This Row],[Profit]]/tbl_DataModel[[#This Row],[Sales]]</f>
        <v>0.33999999999999997</v>
      </c>
      <c r="F2273">
        <v>2285</v>
      </c>
      <c r="G2273">
        <v>776.9</v>
      </c>
      <c r="H2273" t="s">
        <v>32</v>
      </c>
      <c r="I2273" t="s">
        <v>97</v>
      </c>
      <c r="J2273" t="s">
        <v>23</v>
      </c>
      <c r="K2273" t="s">
        <v>40</v>
      </c>
    </row>
    <row r="2274" spans="1:11" x14ac:dyDescent="0.3">
      <c r="A2274">
        <f>YEAR('Supermart Grocery Sales - Retai'!F:F)</f>
        <v>2017</v>
      </c>
      <c r="B2274">
        <f>MONTH('Supermart Grocery Sales - Retai'!F:F)</f>
        <v>6</v>
      </c>
      <c r="C2274" t="str" cm="1">
        <f t="array" ref="C2274">CHOOSE(_xlfn.ANCHORARRAY(B2274), "Jan", "Feb", "Mar", "Apr", "May", "Jun", "Jul", "Aug", "Sep", "Oct", "Nov", "Dec")</f>
        <v>Jun</v>
      </c>
      <c r="D2274" t="str">
        <f>"Q"&amp;ROUNDUP(MONTH('Supermart Grocery Sales - Retai'!F2274)/3,0)</f>
        <v>Q2</v>
      </c>
      <c r="E2274">
        <f>tbl_DataModel[[#This Row],[Profit]]/tbl_DataModel[[#This Row],[Sales]]</f>
        <v>7.0000000000000007E-2</v>
      </c>
      <c r="F2274">
        <v>2154</v>
      </c>
      <c r="G2274">
        <v>150.78</v>
      </c>
      <c r="H2274" t="s">
        <v>32</v>
      </c>
      <c r="I2274" t="s">
        <v>46</v>
      </c>
      <c r="J2274" t="s">
        <v>23</v>
      </c>
      <c r="K2274" t="s">
        <v>211</v>
      </c>
    </row>
    <row r="2275" spans="1:11" x14ac:dyDescent="0.3">
      <c r="A2275">
        <f>YEAR('Supermart Grocery Sales - Retai'!F:F)</f>
        <v>2016</v>
      </c>
      <c r="B2275">
        <f>MONTH('Supermart Grocery Sales - Retai'!F:F)</f>
        <v>11</v>
      </c>
      <c r="C2275" t="str" cm="1">
        <f t="array" ref="C2275">CHOOSE(_xlfn.ANCHORARRAY(B2275), "Jan", "Feb", "Mar", "Apr", "May", "Jun", "Jul", "Aug", "Sep", "Oct", "Nov", "Dec")</f>
        <v>Nov</v>
      </c>
      <c r="D2275" t="str">
        <f>"Q"&amp;ROUNDUP(MONTH('Supermart Grocery Sales - Retai'!F2275)/3,0)</f>
        <v>Q4</v>
      </c>
      <c r="E2275">
        <f>tbl_DataModel[[#This Row],[Profit]]/tbl_DataModel[[#This Row],[Sales]]</f>
        <v>0.15</v>
      </c>
      <c r="F2275">
        <v>1721</v>
      </c>
      <c r="G2275">
        <v>258.14999999999998</v>
      </c>
      <c r="H2275" t="s">
        <v>26</v>
      </c>
      <c r="I2275" t="s">
        <v>37</v>
      </c>
      <c r="J2275" t="s">
        <v>23</v>
      </c>
      <c r="K2275" t="s">
        <v>67</v>
      </c>
    </row>
    <row r="2276" spans="1:11" x14ac:dyDescent="0.3">
      <c r="A2276">
        <f>YEAR('Supermart Grocery Sales - Retai'!F:F)</f>
        <v>2015</v>
      </c>
      <c r="B2276">
        <f>MONTH('Supermart Grocery Sales - Retai'!F:F)</f>
        <v>12</v>
      </c>
      <c r="C2276" t="str" cm="1">
        <f t="array" ref="C2276">CHOOSE(_xlfn.ANCHORARRAY(B2276), "Jan", "Feb", "Mar", "Apr", "May", "Jun", "Jul", "Aug", "Sep", "Oct", "Nov", "Dec")</f>
        <v>Dec</v>
      </c>
      <c r="D2276" t="str">
        <f>"Q"&amp;ROUNDUP(MONTH('Supermart Grocery Sales - Retai'!F2276)/3,0)</f>
        <v>Q4</v>
      </c>
      <c r="E2276">
        <f>tbl_DataModel[[#This Row],[Profit]]/tbl_DataModel[[#This Row],[Sales]]</f>
        <v>0.31</v>
      </c>
      <c r="F2276">
        <v>2092</v>
      </c>
      <c r="G2276">
        <v>648.52</v>
      </c>
      <c r="H2276" t="s">
        <v>58</v>
      </c>
      <c r="I2276" t="s">
        <v>112</v>
      </c>
      <c r="J2276" t="s">
        <v>29</v>
      </c>
      <c r="K2276" t="s">
        <v>193</v>
      </c>
    </row>
    <row r="2277" spans="1:11" x14ac:dyDescent="0.3">
      <c r="A2277">
        <f>YEAR('Supermart Grocery Sales - Retai'!F:F)</f>
        <v>2018</v>
      </c>
      <c r="B2277">
        <f>MONTH('Supermart Grocery Sales - Retai'!F:F)</f>
        <v>9</v>
      </c>
      <c r="C2277" t="str" cm="1">
        <f t="array" ref="C2277">CHOOSE(_xlfn.ANCHORARRAY(B2277), "Jan", "Feb", "Mar", "Apr", "May", "Jun", "Jul", "Aug", "Sep", "Oct", "Nov", "Dec")</f>
        <v>Sep</v>
      </c>
      <c r="D2277" t="str">
        <f>"Q"&amp;ROUNDUP(MONTH('Supermart Grocery Sales - Retai'!F2277)/3,0)</f>
        <v>Q3</v>
      </c>
      <c r="E2277">
        <f>tbl_DataModel[[#This Row],[Profit]]/tbl_DataModel[[#This Row],[Sales]]</f>
        <v>0.05</v>
      </c>
      <c r="F2277">
        <v>611</v>
      </c>
      <c r="G2277">
        <v>30.55</v>
      </c>
      <c r="H2277" t="s">
        <v>49</v>
      </c>
      <c r="I2277" t="s">
        <v>54</v>
      </c>
      <c r="J2277" t="s">
        <v>29</v>
      </c>
      <c r="K2277" t="s">
        <v>31</v>
      </c>
    </row>
    <row r="2278" spans="1:11" x14ac:dyDescent="0.3">
      <c r="A2278">
        <f>YEAR('Supermart Grocery Sales - Retai'!F:F)</f>
        <v>2015</v>
      </c>
      <c r="B2278">
        <f>MONTH('Supermart Grocery Sales - Retai'!F:F)</f>
        <v>7</v>
      </c>
      <c r="C2278" t="str" cm="1">
        <f t="array" ref="C2278">CHOOSE(_xlfn.ANCHORARRAY(B2278), "Jan", "Feb", "Mar", "Apr", "May", "Jun", "Jul", "Aug", "Sep", "Oct", "Nov", "Dec")</f>
        <v>Jul</v>
      </c>
      <c r="D2278" t="str">
        <f>"Q"&amp;ROUNDUP(MONTH('Supermart Grocery Sales - Retai'!F2278)/3,0)</f>
        <v>Q3</v>
      </c>
      <c r="E2278">
        <f>tbl_DataModel[[#This Row],[Profit]]/tbl_DataModel[[#This Row],[Sales]]</f>
        <v>0.37</v>
      </c>
      <c r="F2278">
        <v>2304</v>
      </c>
      <c r="G2278">
        <v>852.48</v>
      </c>
      <c r="H2278" t="s">
        <v>49</v>
      </c>
      <c r="I2278" t="s">
        <v>54</v>
      </c>
      <c r="J2278" t="s">
        <v>29</v>
      </c>
      <c r="K2278" t="s">
        <v>234</v>
      </c>
    </row>
    <row r="2279" spans="1:11" x14ac:dyDescent="0.3">
      <c r="A2279">
        <f>YEAR('Supermart Grocery Sales - Retai'!F:F)</f>
        <v>2016</v>
      </c>
      <c r="B2279">
        <f>MONTH('Supermart Grocery Sales - Retai'!F:F)</f>
        <v>12</v>
      </c>
      <c r="C2279" t="str" cm="1">
        <f t="array" ref="C2279">CHOOSE(_xlfn.ANCHORARRAY(B2279), "Jan", "Feb", "Mar", "Apr", "May", "Jun", "Jul", "Aug", "Sep", "Oct", "Nov", "Dec")</f>
        <v>Dec</v>
      </c>
      <c r="D2279" t="str">
        <f>"Q"&amp;ROUNDUP(MONTH('Supermart Grocery Sales - Retai'!F2279)/3,0)</f>
        <v>Q4</v>
      </c>
      <c r="E2279">
        <f>tbl_DataModel[[#This Row],[Profit]]/tbl_DataModel[[#This Row],[Sales]]</f>
        <v>0.4</v>
      </c>
      <c r="F2279">
        <v>904</v>
      </c>
      <c r="G2279">
        <v>361.6</v>
      </c>
      <c r="H2279" t="s">
        <v>58</v>
      </c>
      <c r="I2279" t="s">
        <v>68</v>
      </c>
      <c r="J2279" t="s">
        <v>29</v>
      </c>
      <c r="K2279" t="s">
        <v>19</v>
      </c>
    </row>
    <row r="2280" spans="1:11" x14ac:dyDescent="0.3">
      <c r="A2280">
        <f>YEAR('Supermart Grocery Sales - Retai'!F:F)</f>
        <v>2017</v>
      </c>
      <c r="B2280">
        <f>MONTH('Supermart Grocery Sales - Retai'!F:F)</f>
        <v>11</v>
      </c>
      <c r="C2280" t="str" cm="1">
        <f t="array" ref="C2280">CHOOSE(_xlfn.ANCHORARRAY(B2280), "Jan", "Feb", "Mar", "Apr", "May", "Jun", "Jul", "Aug", "Sep", "Oct", "Nov", "Dec")</f>
        <v>Nov</v>
      </c>
      <c r="D2280" t="str">
        <f>"Q"&amp;ROUNDUP(MONTH('Supermart Grocery Sales - Retai'!F2280)/3,0)</f>
        <v>Q4</v>
      </c>
      <c r="E2280">
        <f>tbl_DataModel[[#This Row],[Profit]]/tbl_DataModel[[#This Row],[Sales]]</f>
        <v>0.32</v>
      </c>
      <c r="F2280">
        <v>1557</v>
      </c>
      <c r="G2280">
        <v>498.24</v>
      </c>
      <c r="H2280" t="s">
        <v>58</v>
      </c>
      <c r="I2280" t="s">
        <v>59</v>
      </c>
      <c r="J2280" t="s">
        <v>29</v>
      </c>
      <c r="K2280" t="s">
        <v>204</v>
      </c>
    </row>
    <row r="2281" spans="1:11" x14ac:dyDescent="0.3">
      <c r="A2281">
        <f>YEAR('Supermart Grocery Sales - Retai'!F:F)</f>
        <v>2018</v>
      </c>
      <c r="B2281">
        <f>MONTH('Supermart Grocery Sales - Retai'!F:F)</f>
        <v>11</v>
      </c>
      <c r="C2281" t="str" cm="1">
        <f t="array" ref="C2281">CHOOSE(_xlfn.ANCHORARRAY(B2281), "Jan", "Feb", "Mar", "Apr", "May", "Jun", "Jul", "Aug", "Sep", "Oct", "Nov", "Dec")</f>
        <v>Nov</v>
      </c>
      <c r="D2281" t="str">
        <f>"Q"&amp;ROUNDUP(MONTH('Supermart Grocery Sales - Retai'!F2281)/3,0)</f>
        <v>Q4</v>
      </c>
      <c r="E2281">
        <f>tbl_DataModel[[#This Row],[Profit]]/tbl_DataModel[[#This Row],[Sales]]</f>
        <v>9.9999999999999992E-2</v>
      </c>
      <c r="F2281">
        <v>2391</v>
      </c>
      <c r="G2281">
        <v>239.1</v>
      </c>
      <c r="H2281" t="s">
        <v>26</v>
      </c>
      <c r="I2281" t="s">
        <v>27</v>
      </c>
      <c r="J2281" t="s">
        <v>29</v>
      </c>
      <c r="K2281" t="s">
        <v>81</v>
      </c>
    </row>
    <row r="2282" spans="1:11" x14ac:dyDescent="0.3">
      <c r="A2282">
        <f>YEAR('Supermart Grocery Sales - Retai'!F:F)</f>
        <v>2018</v>
      </c>
      <c r="B2282">
        <f>MONTH('Supermart Grocery Sales - Retai'!F:F)</f>
        <v>9</v>
      </c>
      <c r="C2282" t="str" cm="1">
        <f t="array" ref="C2282">CHOOSE(_xlfn.ANCHORARRAY(B2282), "Jan", "Feb", "Mar", "Apr", "May", "Jun", "Jul", "Aug", "Sep", "Oct", "Nov", "Dec")</f>
        <v>Sep</v>
      </c>
      <c r="D2282" t="str">
        <f>"Q"&amp;ROUNDUP(MONTH('Supermart Grocery Sales - Retai'!F2282)/3,0)</f>
        <v>Q3</v>
      </c>
      <c r="E2282">
        <f>tbl_DataModel[[#This Row],[Profit]]/tbl_DataModel[[#This Row],[Sales]]</f>
        <v>0.41</v>
      </c>
      <c r="F2282">
        <v>1450</v>
      </c>
      <c r="G2282">
        <v>594.5</v>
      </c>
      <c r="H2282" t="s">
        <v>63</v>
      </c>
      <c r="I2282" t="s">
        <v>157</v>
      </c>
      <c r="J2282" t="s">
        <v>29</v>
      </c>
      <c r="K2282" t="s">
        <v>83</v>
      </c>
    </row>
    <row r="2283" spans="1:11" x14ac:dyDescent="0.3">
      <c r="A2283">
        <f>YEAR('Supermart Grocery Sales - Retai'!F:F)</f>
        <v>2017</v>
      </c>
      <c r="B2283">
        <f>MONTH('Supermart Grocery Sales - Retai'!F:F)</f>
        <v>6</v>
      </c>
      <c r="C2283" t="str" cm="1">
        <f t="array" ref="C2283">CHOOSE(_xlfn.ANCHORARRAY(B2283), "Jan", "Feb", "Mar", "Apr", "May", "Jun", "Jul", "Aug", "Sep", "Oct", "Nov", "Dec")</f>
        <v>Jun</v>
      </c>
      <c r="D2283" t="str">
        <f>"Q"&amp;ROUNDUP(MONTH('Supermart Grocery Sales - Retai'!F2283)/3,0)</f>
        <v>Q2</v>
      </c>
      <c r="E2283">
        <f>tbl_DataModel[[#This Row],[Profit]]/tbl_DataModel[[#This Row],[Sales]]</f>
        <v>0.39</v>
      </c>
      <c r="F2283">
        <v>1996</v>
      </c>
      <c r="G2283">
        <v>778.44</v>
      </c>
      <c r="H2283" t="s">
        <v>49</v>
      </c>
      <c r="I2283" t="s">
        <v>54</v>
      </c>
      <c r="J2283" t="s">
        <v>29</v>
      </c>
      <c r="K2283" t="s">
        <v>12</v>
      </c>
    </row>
    <row r="2284" spans="1:11" x14ac:dyDescent="0.3">
      <c r="A2284">
        <f>YEAR('Supermart Grocery Sales - Retai'!F:F)</f>
        <v>2018</v>
      </c>
      <c r="B2284">
        <f>MONTH('Supermart Grocery Sales - Retai'!F:F)</f>
        <v>10</v>
      </c>
      <c r="C2284" t="str" cm="1">
        <f t="array" ref="C2284">CHOOSE(_xlfn.ANCHORARRAY(B2284), "Jan", "Feb", "Mar", "Apr", "May", "Jun", "Jul", "Aug", "Sep", "Oct", "Nov", "Dec")</f>
        <v>Oct</v>
      </c>
      <c r="D2284" t="str">
        <f>"Q"&amp;ROUNDUP(MONTH('Supermart Grocery Sales - Retai'!F2284)/3,0)</f>
        <v>Q4</v>
      </c>
      <c r="E2284">
        <f>tbl_DataModel[[#This Row],[Profit]]/tbl_DataModel[[#This Row],[Sales]]</f>
        <v>0.21000000000000002</v>
      </c>
      <c r="F2284">
        <v>1069</v>
      </c>
      <c r="G2284">
        <v>224.49</v>
      </c>
      <c r="H2284" t="s">
        <v>26</v>
      </c>
      <c r="I2284" t="s">
        <v>37</v>
      </c>
      <c r="J2284" t="s">
        <v>29</v>
      </c>
      <c r="K2284" t="s">
        <v>139</v>
      </c>
    </row>
    <row r="2285" spans="1:11" x14ac:dyDescent="0.3">
      <c r="A2285">
        <f>YEAR('Supermart Grocery Sales - Retai'!F:F)</f>
        <v>2018</v>
      </c>
      <c r="B2285">
        <f>MONTH('Supermart Grocery Sales - Retai'!F:F)</f>
        <v>4</v>
      </c>
      <c r="C2285" t="str" cm="1">
        <f t="array" ref="C2285">CHOOSE(_xlfn.ANCHORARRAY(B2285), "Jan", "Feb", "Mar", "Apr", "May", "Jun", "Jul", "Aug", "Sep", "Oct", "Nov", "Dec")</f>
        <v>Apr</v>
      </c>
      <c r="D2285" t="str">
        <f>"Q"&amp;ROUNDUP(MONTH('Supermart Grocery Sales - Retai'!F2285)/3,0)</f>
        <v>Q2</v>
      </c>
      <c r="E2285">
        <f>tbl_DataModel[[#This Row],[Profit]]/tbl_DataModel[[#This Row],[Sales]]</f>
        <v>0.12</v>
      </c>
      <c r="F2285">
        <v>1586</v>
      </c>
      <c r="G2285">
        <v>190.32</v>
      </c>
      <c r="H2285" t="s">
        <v>32</v>
      </c>
      <c r="I2285" t="s">
        <v>33</v>
      </c>
      <c r="J2285" t="s">
        <v>29</v>
      </c>
      <c r="K2285" t="s">
        <v>159</v>
      </c>
    </row>
    <row r="2286" spans="1:11" x14ac:dyDescent="0.3">
      <c r="A2286">
        <f>YEAR('Supermart Grocery Sales - Retai'!F:F)</f>
        <v>2018</v>
      </c>
      <c r="B2286">
        <f>MONTH('Supermart Grocery Sales - Retai'!F:F)</f>
        <v>6</v>
      </c>
      <c r="C2286" t="str" cm="1">
        <f t="array" ref="C2286">CHOOSE(_xlfn.ANCHORARRAY(B2286), "Jan", "Feb", "Mar", "Apr", "May", "Jun", "Jul", "Aug", "Sep", "Oct", "Nov", "Dec")</f>
        <v>Jun</v>
      </c>
      <c r="D2286" t="str">
        <f>"Q"&amp;ROUNDUP(MONTH('Supermart Grocery Sales - Retai'!F2286)/3,0)</f>
        <v>Q2</v>
      </c>
      <c r="E2286">
        <f>tbl_DataModel[[#This Row],[Profit]]/tbl_DataModel[[#This Row],[Sales]]</f>
        <v>0.14000000000000001</v>
      </c>
      <c r="F2286">
        <v>605</v>
      </c>
      <c r="G2286">
        <v>84.7</v>
      </c>
      <c r="H2286" t="s">
        <v>58</v>
      </c>
      <c r="I2286" t="s">
        <v>112</v>
      </c>
      <c r="J2286" t="s">
        <v>29</v>
      </c>
      <c r="K2286" t="s">
        <v>116</v>
      </c>
    </row>
    <row r="2287" spans="1:11" x14ac:dyDescent="0.3">
      <c r="A2287">
        <f>YEAR('Supermart Grocery Sales - Retai'!F:F)</f>
        <v>2017</v>
      </c>
      <c r="B2287">
        <f>MONTH('Supermart Grocery Sales - Retai'!F:F)</f>
        <v>7</v>
      </c>
      <c r="C2287" t="str" cm="1">
        <f t="array" ref="C2287">CHOOSE(_xlfn.ANCHORARRAY(B2287), "Jan", "Feb", "Mar", "Apr", "May", "Jun", "Jul", "Aug", "Sep", "Oct", "Nov", "Dec")</f>
        <v>Jul</v>
      </c>
      <c r="D2287" t="str">
        <f>"Q"&amp;ROUNDUP(MONTH('Supermart Grocery Sales - Retai'!F2287)/3,0)</f>
        <v>Q3</v>
      </c>
      <c r="E2287">
        <f>tbl_DataModel[[#This Row],[Profit]]/tbl_DataModel[[#This Row],[Sales]]</f>
        <v>0.06</v>
      </c>
      <c r="F2287">
        <v>1937</v>
      </c>
      <c r="G2287">
        <v>116.22</v>
      </c>
      <c r="H2287" t="s">
        <v>63</v>
      </c>
      <c r="I2287" t="s">
        <v>87</v>
      </c>
      <c r="J2287" t="s">
        <v>29</v>
      </c>
      <c r="K2287" t="s">
        <v>19</v>
      </c>
    </row>
    <row r="2288" spans="1:11" x14ac:dyDescent="0.3">
      <c r="A2288">
        <f>YEAR('Supermart Grocery Sales - Retai'!F:F)</f>
        <v>2017</v>
      </c>
      <c r="B2288">
        <f>MONTH('Supermart Grocery Sales - Retai'!F:F)</f>
        <v>7</v>
      </c>
      <c r="C2288" t="str" cm="1">
        <f t="array" ref="C2288">CHOOSE(_xlfn.ANCHORARRAY(B2288), "Jan", "Feb", "Mar", "Apr", "May", "Jun", "Jul", "Aug", "Sep", "Oct", "Nov", "Dec")</f>
        <v>Jul</v>
      </c>
      <c r="D2288" t="str">
        <f>"Q"&amp;ROUNDUP(MONTH('Supermart Grocery Sales - Retai'!F2288)/3,0)</f>
        <v>Q3</v>
      </c>
      <c r="E2288">
        <f>tbl_DataModel[[#This Row],[Profit]]/tbl_DataModel[[#This Row],[Sales]]</f>
        <v>0.22999999999999998</v>
      </c>
      <c r="F2288">
        <v>1465</v>
      </c>
      <c r="G2288">
        <v>336.95</v>
      </c>
      <c r="H2288" t="s">
        <v>20</v>
      </c>
      <c r="I2288" t="s">
        <v>21</v>
      </c>
      <c r="J2288" t="s">
        <v>29</v>
      </c>
      <c r="K2288" t="s">
        <v>111</v>
      </c>
    </row>
    <row r="2289" spans="1:11" x14ac:dyDescent="0.3">
      <c r="A2289">
        <f>YEAR('Supermart Grocery Sales - Retai'!F:F)</f>
        <v>2017</v>
      </c>
      <c r="B2289">
        <f>MONTH('Supermart Grocery Sales - Retai'!F:F)</f>
        <v>9</v>
      </c>
      <c r="C2289" t="str" cm="1">
        <f t="array" ref="C2289">CHOOSE(_xlfn.ANCHORARRAY(B2289), "Jan", "Feb", "Mar", "Apr", "May", "Jun", "Jul", "Aug", "Sep", "Oct", "Nov", "Dec")</f>
        <v>Sep</v>
      </c>
      <c r="D2289" t="str">
        <f>"Q"&amp;ROUNDUP(MONTH('Supermart Grocery Sales - Retai'!F2289)/3,0)</f>
        <v>Q3</v>
      </c>
      <c r="E2289">
        <f>tbl_DataModel[[#This Row],[Profit]]/tbl_DataModel[[#This Row],[Sales]]</f>
        <v>0.31</v>
      </c>
      <c r="F2289">
        <v>1375</v>
      </c>
      <c r="G2289">
        <v>426.25</v>
      </c>
      <c r="H2289" t="s">
        <v>58</v>
      </c>
      <c r="I2289" t="s">
        <v>68</v>
      </c>
      <c r="J2289" t="s">
        <v>29</v>
      </c>
      <c r="K2289" t="s">
        <v>81</v>
      </c>
    </row>
    <row r="2290" spans="1:11" x14ac:dyDescent="0.3">
      <c r="A2290">
        <f>YEAR('Supermart Grocery Sales - Retai'!F:F)</f>
        <v>2016</v>
      </c>
      <c r="B2290">
        <f>MONTH('Supermart Grocery Sales - Retai'!F:F)</f>
        <v>12</v>
      </c>
      <c r="C2290" t="str" cm="1">
        <f t="array" ref="C2290">CHOOSE(_xlfn.ANCHORARRAY(B2290), "Jan", "Feb", "Mar", "Apr", "May", "Jun", "Jul", "Aug", "Sep", "Oct", "Nov", "Dec")</f>
        <v>Dec</v>
      </c>
      <c r="D2290" t="str">
        <f>"Q"&amp;ROUNDUP(MONTH('Supermart Grocery Sales - Retai'!F2290)/3,0)</f>
        <v>Q4</v>
      </c>
      <c r="E2290">
        <f>tbl_DataModel[[#This Row],[Profit]]/tbl_DataModel[[#This Row],[Sales]]</f>
        <v>0.3</v>
      </c>
      <c r="F2290">
        <v>1450</v>
      </c>
      <c r="G2290">
        <v>435</v>
      </c>
      <c r="H2290" t="s">
        <v>26</v>
      </c>
      <c r="I2290" t="s">
        <v>94</v>
      </c>
      <c r="J2290" t="s">
        <v>29</v>
      </c>
      <c r="K2290" t="s">
        <v>197</v>
      </c>
    </row>
    <row r="2291" spans="1:11" x14ac:dyDescent="0.3">
      <c r="A2291">
        <f>YEAR('Supermart Grocery Sales - Retai'!F:F)</f>
        <v>2018</v>
      </c>
      <c r="B2291">
        <f>MONTH('Supermart Grocery Sales - Retai'!F:F)</f>
        <v>11</v>
      </c>
      <c r="C2291" t="str" cm="1">
        <f t="array" ref="C2291">CHOOSE(_xlfn.ANCHORARRAY(B2291), "Jan", "Feb", "Mar", "Apr", "May", "Jun", "Jul", "Aug", "Sep", "Oct", "Nov", "Dec")</f>
        <v>Nov</v>
      </c>
      <c r="D2291" t="str">
        <f>"Q"&amp;ROUNDUP(MONTH('Supermart Grocery Sales - Retai'!F2291)/3,0)</f>
        <v>Q4</v>
      </c>
      <c r="E2291">
        <f>tbl_DataModel[[#This Row],[Profit]]/tbl_DataModel[[#This Row],[Sales]]</f>
        <v>0.38</v>
      </c>
      <c r="F2291">
        <v>901</v>
      </c>
      <c r="G2291">
        <v>342.38</v>
      </c>
      <c r="H2291" t="s">
        <v>63</v>
      </c>
      <c r="I2291" t="s">
        <v>87</v>
      </c>
      <c r="J2291" t="s">
        <v>29</v>
      </c>
      <c r="K2291" t="s">
        <v>169</v>
      </c>
    </row>
    <row r="2292" spans="1:11" x14ac:dyDescent="0.3">
      <c r="A2292">
        <f>YEAR('Supermart Grocery Sales - Retai'!F:F)</f>
        <v>2018</v>
      </c>
      <c r="B2292">
        <f>MONTH('Supermart Grocery Sales - Retai'!F:F)</f>
        <v>12</v>
      </c>
      <c r="C2292" t="str" cm="1">
        <f t="array" ref="C2292">CHOOSE(_xlfn.ANCHORARRAY(B2292), "Jan", "Feb", "Mar", "Apr", "May", "Jun", "Jul", "Aug", "Sep", "Oct", "Nov", "Dec")</f>
        <v>Dec</v>
      </c>
      <c r="D2292" t="str">
        <f>"Q"&amp;ROUNDUP(MONTH('Supermart Grocery Sales - Retai'!F2292)/3,0)</f>
        <v>Q4</v>
      </c>
      <c r="E2292">
        <f>tbl_DataModel[[#This Row],[Profit]]/tbl_DataModel[[#This Row],[Sales]]</f>
        <v>0.21000000000000002</v>
      </c>
      <c r="F2292">
        <v>1255</v>
      </c>
      <c r="G2292">
        <v>263.55</v>
      </c>
      <c r="H2292" t="s">
        <v>26</v>
      </c>
      <c r="I2292" t="s">
        <v>37</v>
      </c>
      <c r="J2292" t="s">
        <v>29</v>
      </c>
      <c r="K2292" t="s">
        <v>211</v>
      </c>
    </row>
    <row r="2293" spans="1:11" x14ac:dyDescent="0.3">
      <c r="A2293">
        <f>YEAR('Supermart Grocery Sales - Retai'!F:F)</f>
        <v>2017</v>
      </c>
      <c r="B2293">
        <f>MONTH('Supermart Grocery Sales - Retai'!F:F)</f>
        <v>7</v>
      </c>
      <c r="C2293" t="str" cm="1">
        <f t="array" ref="C2293">CHOOSE(_xlfn.ANCHORARRAY(B2293), "Jan", "Feb", "Mar", "Apr", "May", "Jun", "Jul", "Aug", "Sep", "Oct", "Nov", "Dec")</f>
        <v>Jul</v>
      </c>
      <c r="D2293" t="str">
        <f>"Q"&amp;ROUNDUP(MONTH('Supermart Grocery Sales - Retai'!F2293)/3,0)</f>
        <v>Q3</v>
      </c>
      <c r="E2293">
        <f>tbl_DataModel[[#This Row],[Profit]]/tbl_DataModel[[#This Row],[Sales]]</f>
        <v>0.27</v>
      </c>
      <c r="F2293">
        <v>609</v>
      </c>
      <c r="G2293">
        <v>164.43</v>
      </c>
      <c r="H2293" t="s">
        <v>32</v>
      </c>
      <c r="I2293" t="s">
        <v>153</v>
      </c>
      <c r="J2293" t="s">
        <v>29</v>
      </c>
      <c r="K2293" t="s">
        <v>25</v>
      </c>
    </row>
    <row r="2294" spans="1:11" x14ac:dyDescent="0.3">
      <c r="A2294">
        <f>YEAR('Supermart Grocery Sales - Retai'!F:F)</f>
        <v>2017</v>
      </c>
      <c r="B2294">
        <f>MONTH('Supermart Grocery Sales - Retai'!F:F)</f>
        <v>9</v>
      </c>
      <c r="C2294" t="str" cm="1">
        <f t="array" ref="C2294">CHOOSE(_xlfn.ANCHORARRAY(B2294), "Jan", "Feb", "Mar", "Apr", "May", "Jun", "Jul", "Aug", "Sep", "Oct", "Nov", "Dec")</f>
        <v>Sep</v>
      </c>
      <c r="D2294" t="str">
        <f>"Q"&amp;ROUNDUP(MONTH('Supermart Grocery Sales - Retai'!F2294)/3,0)</f>
        <v>Q3</v>
      </c>
      <c r="E2294">
        <f>tbl_DataModel[[#This Row],[Profit]]/tbl_DataModel[[#This Row],[Sales]]</f>
        <v>0.39</v>
      </c>
      <c r="F2294">
        <v>2306</v>
      </c>
      <c r="G2294">
        <v>899.34</v>
      </c>
      <c r="H2294" t="s">
        <v>32</v>
      </c>
      <c r="I2294" t="s">
        <v>153</v>
      </c>
      <c r="J2294" t="s">
        <v>29</v>
      </c>
      <c r="K2294" t="s">
        <v>261</v>
      </c>
    </row>
    <row r="2295" spans="1:11" x14ac:dyDescent="0.3">
      <c r="A2295">
        <f>YEAR('Supermart Grocery Sales - Retai'!F:F)</f>
        <v>2018</v>
      </c>
      <c r="B2295">
        <f>MONTH('Supermart Grocery Sales - Retai'!F:F)</f>
        <v>6</v>
      </c>
      <c r="C2295" t="str" cm="1">
        <f t="array" ref="C2295">CHOOSE(_xlfn.ANCHORARRAY(B2295), "Jan", "Feb", "Mar", "Apr", "May", "Jun", "Jul", "Aug", "Sep", "Oct", "Nov", "Dec")</f>
        <v>Jun</v>
      </c>
      <c r="D2295" t="str">
        <f>"Q"&amp;ROUNDUP(MONTH('Supermart Grocery Sales - Retai'!F2295)/3,0)</f>
        <v>Q2</v>
      </c>
      <c r="E2295">
        <f>tbl_DataModel[[#This Row],[Profit]]/tbl_DataModel[[#This Row],[Sales]]</f>
        <v>0.26</v>
      </c>
      <c r="F2295">
        <v>1812</v>
      </c>
      <c r="G2295">
        <v>471.12</v>
      </c>
      <c r="H2295" t="s">
        <v>49</v>
      </c>
      <c r="I2295" t="s">
        <v>54</v>
      </c>
      <c r="J2295" t="s">
        <v>29</v>
      </c>
      <c r="K2295" t="s">
        <v>53</v>
      </c>
    </row>
    <row r="2296" spans="1:11" x14ac:dyDescent="0.3">
      <c r="A2296">
        <f>YEAR('Supermart Grocery Sales - Retai'!F:F)</f>
        <v>2017</v>
      </c>
      <c r="B2296">
        <f>MONTH('Supermart Grocery Sales - Retai'!F:F)</f>
        <v>1</v>
      </c>
      <c r="C2296" t="str" cm="1">
        <f t="array" ref="C2296">CHOOSE(_xlfn.ANCHORARRAY(B2296), "Jan", "Feb", "Mar", "Apr", "May", "Jun", "Jul", "Aug", "Sep", "Oct", "Nov", "Dec")</f>
        <v>Jan</v>
      </c>
      <c r="D2296" t="str">
        <f>"Q"&amp;ROUNDUP(MONTH('Supermart Grocery Sales - Retai'!F2296)/3,0)</f>
        <v>Q1</v>
      </c>
      <c r="E2296">
        <f>tbl_DataModel[[#This Row],[Profit]]/tbl_DataModel[[#This Row],[Sales]]</f>
        <v>0.21000000000000002</v>
      </c>
      <c r="F2296">
        <v>1241</v>
      </c>
      <c r="G2296">
        <v>260.61</v>
      </c>
      <c r="H2296" t="s">
        <v>26</v>
      </c>
      <c r="I2296" t="s">
        <v>27</v>
      </c>
      <c r="J2296" t="s">
        <v>29</v>
      </c>
      <c r="K2296" t="s">
        <v>25</v>
      </c>
    </row>
    <row r="2297" spans="1:11" x14ac:dyDescent="0.3">
      <c r="A2297">
        <f>YEAR('Supermart Grocery Sales - Retai'!F:F)</f>
        <v>2016</v>
      </c>
      <c r="B2297">
        <f>MONTH('Supermart Grocery Sales - Retai'!F:F)</f>
        <v>10</v>
      </c>
      <c r="C2297" t="str" cm="1">
        <f t="array" ref="C2297">CHOOSE(_xlfn.ANCHORARRAY(B2297), "Jan", "Feb", "Mar", "Apr", "May", "Jun", "Jul", "Aug", "Sep", "Oct", "Nov", "Dec")</f>
        <v>Oct</v>
      </c>
      <c r="D2297" t="str">
        <f>"Q"&amp;ROUNDUP(MONTH('Supermart Grocery Sales - Retai'!F2297)/3,0)</f>
        <v>Q4</v>
      </c>
      <c r="E2297">
        <f>tbl_DataModel[[#This Row],[Profit]]/tbl_DataModel[[#This Row],[Sales]]</f>
        <v>7.0000000000000007E-2</v>
      </c>
      <c r="F2297">
        <v>575</v>
      </c>
      <c r="G2297">
        <v>40.25</v>
      </c>
      <c r="H2297" t="s">
        <v>49</v>
      </c>
      <c r="I2297" t="s">
        <v>54</v>
      </c>
      <c r="J2297" t="s">
        <v>29</v>
      </c>
      <c r="K2297" t="s">
        <v>191</v>
      </c>
    </row>
    <row r="2298" spans="1:11" x14ac:dyDescent="0.3">
      <c r="A2298">
        <f>YEAR('Supermart Grocery Sales - Retai'!F:F)</f>
        <v>2018</v>
      </c>
      <c r="B2298">
        <f>MONTH('Supermart Grocery Sales - Retai'!F:F)</f>
        <v>7</v>
      </c>
      <c r="C2298" t="str" cm="1">
        <f t="array" ref="C2298">CHOOSE(_xlfn.ANCHORARRAY(B2298), "Jan", "Feb", "Mar", "Apr", "May", "Jun", "Jul", "Aug", "Sep", "Oct", "Nov", "Dec")</f>
        <v>Jul</v>
      </c>
      <c r="D2298" t="str">
        <f>"Q"&amp;ROUNDUP(MONTH('Supermart Grocery Sales - Retai'!F2298)/3,0)</f>
        <v>Q3</v>
      </c>
      <c r="E2298">
        <f>tbl_DataModel[[#This Row],[Profit]]/tbl_DataModel[[#This Row],[Sales]]</f>
        <v>0.28999999999999998</v>
      </c>
      <c r="F2298">
        <v>2197</v>
      </c>
      <c r="G2298">
        <v>637.13</v>
      </c>
      <c r="H2298" t="s">
        <v>20</v>
      </c>
      <c r="I2298" t="s">
        <v>91</v>
      </c>
      <c r="J2298" t="s">
        <v>29</v>
      </c>
      <c r="K2298" t="s">
        <v>263</v>
      </c>
    </row>
    <row r="2299" spans="1:11" x14ac:dyDescent="0.3">
      <c r="A2299">
        <f>YEAR('Supermart Grocery Sales - Retai'!F:F)</f>
        <v>2018</v>
      </c>
      <c r="B2299">
        <f>MONTH('Supermart Grocery Sales - Retai'!F:F)</f>
        <v>3</v>
      </c>
      <c r="C2299" t="str" cm="1">
        <f t="array" ref="C2299">CHOOSE(_xlfn.ANCHORARRAY(B2299), "Jan", "Feb", "Mar", "Apr", "May", "Jun", "Jul", "Aug", "Sep", "Oct", "Nov", "Dec")</f>
        <v>Mar</v>
      </c>
      <c r="D2299" t="str">
        <f>"Q"&amp;ROUNDUP(MONTH('Supermart Grocery Sales - Retai'!F2299)/3,0)</f>
        <v>Q1</v>
      </c>
      <c r="E2299">
        <f>tbl_DataModel[[#This Row],[Profit]]/tbl_DataModel[[#This Row],[Sales]]</f>
        <v>0.2</v>
      </c>
      <c r="F2299">
        <v>1749</v>
      </c>
      <c r="G2299">
        <v>349.8</v>
      </c>
      <c r="H2299" t="s">
        <v>13</v>
      </c>
      <c r="I2299" t="s">
        <v>79</v>
      </c>
      <c r="J2299" t="s">
        <v>29</v>
      </c>
      <c r="K2299" t="s">
        <v>57</v>
      </c>
    </row>
    <row r="2300" spans="1:11" x14ac:dyDescent="0.3">
      <c r="A2300">
        <f>YEAR('Supermart Grocery Sales - Retai'!F:F)</f>
        <v>2015</v>
      </c>
      <c r="B2300">
        <f>MONTH('Supermart Grocery Sales - Retai'!F:F)</f>
        <v>11</v>
      </c>
      <c r="C2300" t="str" cm="1">
        <f t="array" ref="C2300">CHOOSE(_xlfn.ANCHORARRAY(B2300), "Jan", "Feb", "Mar", "Apr", "May", "Jun", "Jul", "Aug", "Sep", "Oct", "Nov", "Dec")</f>
        <v>Nov</v>
      </c>
      <c r="D2300" t="str">
        <f>"Q"&amp;ROUNDUP(MONTH('Supermart Grocery Sales - Retai'!F2300)/3,0)</f>
        <v>Q4</v>
      </c>
      <c r="E2300">
        <f>tbl_DataModel[[#This Row],[Profit]]/tbl_DataModel[[#This Row],[Sales]]</f>
        <v>0.31</v>
      </c>
      <c r="F2300">
        <v>1010</v>
      </c>
      <c r="G2300">
        <v>313.10000000000002</v>
      </c>
      <c r="H2300" t="s">
        <v>26</v>
      </c>
      <c r="I2300" t="s">
        <v>37</v>
      </c>
      <c r="J2300" t="s">
        <v>29</v>
      </c>
      <c r="K2300" t="s">
        <v>111</v>
      </c>
    </row>
    <row r="2301" spans="1:11" x14ac:dyDescent="0.3">
      <c r="A2301">
        <f>YEAR('Supermart Grocery Sales - Retai'!F:F)</f>
        <v>2018</v>
      </c>
      <c r="B2301">
        <f>MONTH('Supermart Grocery Sales - Retai'!F:F)</f>
        <v>8</v>
      </c>
      <c r="C2301" t="str" cm="1">
        <f t="array" ref="C2301">CHOOSE(_xlfn.ANCHORARRAY(B2301), "Jan", "Feb", "Mar", "Apr", "May", "Jun", "Jul", "Aug", "Sep", "Oct", "Nov", "Dec")</f>
        <v>Aug</v>
      </c>
      <c r="D2301" t="str">
        <f>"Q"&amp;ROUNDUP(MONTH('Supermart Grocery Sales - Retai'!F2301)/3,0)</f>
        <v>Q3</v>
      </c>
      <c r="E2301">
        <f>tbl_DataModel[[#This Row],[Profit]]/tbl_DataModel[[#This Row],[Sales]]</f>
        <v>0.13999999999999999</v>
      </c>
      <c r="F2301">
        <v>1976</v>
      </c>
      <c r="G2301">
        <v>276.64</v>
      </c>
      <c r="H2301" t="s">
        <v>20</v>
      </c>
      <c r="I2301" t="s">
        <v>91</v>
      </c>
      <c r="J2301" t="s">
        <v>29</v>
      </c>
      <c r="K2301" t="s">
        <v>71</v>
      </c>
    </row>
    <row r="2302" spans="1:11" x14ac:dyDescent="0.3">
      <c r="A2302">
        <f>YEAR('Supermart Grocery Sales - Retai'!F:F)</f>
        <v>2018</v>
      </c>
      <c r="B2302">
        <f>MONTH('Supermart Grocery Sales - Retai'!F:F)</f>
        <v>6</v>
      </c>
      <c r="C2302" t="str" cm="1">
        <f t="array" ref="C2302">CHOOSE(_xlfn.ANCHORARRAY(B2302), "Jan", "Feb", "Mar", "Apr", "May", "Jun", "Jul", "Aug", "Sep", "Oct", "Nov", "Dec")</f>
        <v>Jun</v>
      </c>
      <c r="D2302" t="str">
        <f>"Q"&amp;ROUNDUP(MONTH('Supermart Grocery Sales - Retai'!F2302)/3,0)</f>
        <v>Q2</v>
      </c>
      <c r="E2302">
        <f>tbl_DataModel[[#This Row],[Profit]]/tbl_DataModel[[#This Row],[Sales]]</f>
        <v>0.35000000000000003</v>
      </c>
      <c r="F2302">
        <v>2147</v>
      </c>
      <c r="G2302">
        <v>751.45</v>
      </c>
      <c r="H2302" t="s">
        <v>63</v>
      </c>
      <c r="I2302" t="s">
        <v>87</v>
      </c>
      <c r="J2302" t="s">
        <v>29</v>
      </c>
      <c r="K2302" t="s">
        <v>182</v>
      </c>
    </row>
    <row r="2303" spans="1:11" x14ac:dyDescent="0.3">
      <c r="A2303">
        <f>YEAR('Supermart Grocery Sales - Retai'!F:F)</f>
        <v>2018</v>
      </c>
      <c r="B2303">
        <f>MONTH('Supermart Grocery Sales - Retai'!F:F)</f>
        <v>8</v>
      </c>
      <c r="C2303" t="str" cm="1">
        <f t="array" ref="C2303">CHOOSE(_xlfn.ANCHORARRAY(B2303), "Jan", "Feb", "Mar", "Apr", "May", "Jun", "Jul", "Aug", "Sep", "Oct", "Nov", "Dec")</f>
        <v>Aug</v>
      </c>
      <c r="D2303" t="str">
        <f>"Q"&amp;ROUNDUP(MONTH('Supermart Grocery Sales - Retai'!F2303)/3,0)</f>
        <v>Q3</v>
      </c>
      <c r="E2303">
        <f>tbl_DataModel[[#This Row],[Profit]]/tbl_DataModel[[#This Row],[Sales]]</f>
        <v>0.36</v>
      </c>
      <c r="F2303">
        <v>1322</v>
      </c>
      <c r="G2303">
        <v>475.92</v>
      </c>
      <c r="H2303" t="s">
        <v>49</v>
      </c>
      <c r="I2303" t="s">
        <v>54</v>
      </c>
      <c r="J2303" t="s">
        <v>29</v>
      </c>
      <c r="K2303" t="s">
        <v>197</v>
      </c>
    </row>
    <row r="2304" spans="1:11" x14ac:dyDescent="0.3">
      <c r="A2304">
        <f>YEAR('Supermart Grocery Sales - Retai'!F:F)</f>
        <v>2015</v>
      </c>
      <c r="B2304">
        <f>MONTH('Supermart Grocery Sales - Retai'!F:F)</f>
        <v>11</v>
      </c>
      <c r="C2304" t="str" cm="1">
        <f t="array" ref="C2304">CHOOSE(_xlfn.ANCHORARRAY(B2304), "Jan", "Feb", "Mar", "Apr", "May", "Jun", "Jul", "Aug", "Sep", "Oct", "Nov", "Dec")</f>
        <v>Nov</v>
      </c>
      <c r="D2304" t="str">
        <f>"Q"&amp;ROUNDUP(MONTH('Supermart Grocery Sales - Retai'!F2304)/3,0)</f>
        <v>Q4</v>
      </c>
      <c r="E2304">
        <f>tbl_DataModel[[#This Row],[Profit]]/tbl_DataModel[[#This Row],[Sales]]</f>
        <v>0.31</v>
      </c>
      <c r="F2304">
        <v>1589</v>
      </c>
      <c r="G2304">
        <v>492.59</v>
      </c>
      <c r="H2304" t="s">
        <v>58</v>
      </c>
      <c r="I2304" t="s">
        <v>68</v>
      </c>
      <c r="J2304" t="s">
        <v>29</v>
      </c>
      <c r="K2304" t="s">
        <v>106</v>
      </c>
    </row>
    <row r="2305" spans="1:11" x14ac:dyDescent="0.3">
      <c r="A2305">
        <f>YEAR('Supermart Grocery Sales - Retai'!F:F)</f>
        <v>2018</v>
      </c>
      <c r="B2305">
        <f>MONTH('Supermart Grocery Sales - Retai'!F:F)</f>
        <v>12</v>
      </c>
      <c r="C2305" t="str" cm="1">
        <f t="array" ref="C2305">CHOOSE(_xlfn.ANCHORARRAY(B2305), "Jan", "Feb", "Mar", "Apr", "May", "Jun", "Jul", "Aug", "Sep", "Oct", "Nov", "Dec")</f>
        <v>Dec</v>
      </c>
      <c r="D2305" t="str">
        <f>"Q"&amp;ROUNDUP(MONTH('Supermart Grocery Sales - Retai'!F2305)/3,0)</f>
        <v>Q4</v>
      </c>
      <c r="E2305">
        <f>tbl_DataModel[[#This Row],[Profit]]/tbl_DataModel[[#This Row],[Sales]]</f>
        <v>0.23</v>
      </c>
      <c r="F2305">
        <v>1875</v>
      </c>
      <c r="G2305">
        <v>431.25</v>
      </c>
      <c r="H2305" t="s">
        <v>58</v>
      </c>
      <c r="I2305" t="s">
        <v>112</v>
      </c>
      <c r="J2305" t="s">
        <v>29</v>
      </c>
      <c r="K2305" t="s">
        <v>102</v>
      </c>
    </row>
    <row r="2306" spans="1:11" x14ac:dyDescent="0.3">
      <c r="A2306">
        <f>YEAR('Supermart Grocery Sales - Retai'!F:F)</f>
        <v>2018</v>
      </c>
      <c r="B2306">
        <f>MONTH('Supermart Grocery Sales - Retai'!F:F)</f>
        <v>4</v>
      </c>
      <c r="C2306" t="str" cm="1">
        <f t="array" ref="C2306">CHOOSE(_xlfn.ANCHORARRAY(B2306), "Jan", "Feb", "Mar", "Apr", "May", "Jun", "Jul", "Aug", "Sep", "Oct", "Nov", "Dec")</f>
        <v>Apr</v>
      </c>
      <c r="D2306" t="str">
        <f>"Q"&amp;ROUNDUP(MONTH('Supermart Grocery Sales - Retai'!F2306)/3,0)</f>
        <v>Q2</v>
      </c>
      <c r="E2306">
        <f>tbl_DataModel[[#This Row],[Profit]]/tbl_DataModel[[#This Row],[Sales]]</f>
        <v>0.36000000000000004</v>
      </c>
      <c r="F2306">
        <v>2470</v>
      </c>
      <c r="G2306">
        <v>889.2</v>
      </c>
      <c r="H2306" t="s">
        <v>32</v>
      </c>
      <c r="I2306" t="s">
        <v>97</v>
      </c>
      <c r="J2306" t="s">
        <v>29</v>
      </c>
      <c r="K2306" t="s">
        <v>71</v>
      </c>
    </row>
    <row r="2307" spans="1:11" x14ac:dyDescent="0.3">
      <c r="A2307">
        <f>YEAR('Supermart Grocery Sales - Retai'!F:F)</f>
        <v>2015</v>
      </c>
      <c r="B2307">
        <f>MONTH('Supermart Grocery Sales - Retai'!F:F)</f>
        <v>12</v>
      </c>
      <c r="C2307" t="str" cm="1">
        <f t="array" ref="C2307">CHOOSE(_xlfn.ANCHORARRAY(B2307), "Jan", "Feb", "Mar", "Apr", "May", "Jun", "Jul", "Aug", "Sep", "Oct", "Nov", "Dec")</f>
        <v>Dec</v>
      </c>
      <c r="D2307" t="str">
        <f>"Q"&amp;ROUNDUP(MONTH('Supermart Grocery Sales - Retai'!F2307)/3,0)</f>
        <v>Q4</v>
      </c>
      <c r="E2307">
        <f>tbl_DataModel[[#This Row],[Profit]]/tbl_DataModel[[#This Row],[Sales]]</f>
        <v>0.18</v>
      </c>
      <c r="F2307">
        <v>2068</v>
      </c>
      <c r="G2307">
        <v>372.24</v>
      </c>
      <c r="H2307" t="s">
        <v>13</v>
      </c>
      <c r="I2307" t="s">
        <v>14</v>
      </c>
      <c r="J2307" t="s">
        <v>29</v>
      </c>
      <c r="K2307" t="s">
        <v>40</v>
      </c>
    </row>
    <row r="2308" spans="1:11" x14ac:dyDescent="0.3">
      <c r="A2308">
        <f>YEAR('Supermart Grocery Sales - Retai'!F:F)</f>
        <v>2017</v>
      </c>
      <c r="B2308">
        <f>MONTH('Supermart Grocery Sales - Retai'!F:F)</f>
        <v>11</v>
      </c>
      <c r="C2308" t="str" cm="1">
        <f t="array" ref="C2308">CHOOSE(_xlfn.ANCHORARRAY(B2308), "Jan", "Feb", "Mar", "Apr", "May", "Jun", "Jul", "Aug", "Sep", "Oct", "Nov", "Dec")</f>
        <v>Nov</v>
      </c>
      <c r="D2308" t="str">
        <f>"Q"&amp;ROUNDUP(MONTH('Supermart Grocery Sales - Retai'!F2308)/3,0)</f>
        <v>Q4</v>
      </c>
      <c r="E2308">
        <f>tbl_DataModel[[#This Row],[Profit]]/tbl_DataModel[[#This Row],[Sales]]</f>
        <v>0.3</v>
      </c>
      <c r="F2308">
        <v>1624</v>
      </c>
      <c r="G2308">
        <v>487.2</v>
      </c>
      <c r="H2308" t="s">
        <v>49</v>
      </c>
      <c r="I2308" t="s">
        <v>54</v>
      </c>
      <c r="J2308" t="s">
        <v>29</v>
      </c>
      <c r="K2308" t="s">
        <v>106</v>
      </c>
    </row>
    <row r="2309" spans="1:11" x14ac:dyDescent="0.3">
      <c r="A2309">
        <f>YEAR('Supermart Grocery Sales - Retai'!F:F)</f>
        <v>2016</v>
      </c>
      <c r="B2309">
        <f>MONTH('Supermart Grocery Sales - Retai'!F:F)</f>
        <v>5</v>
      </c>
      <c r="C2309" t="str" cm="1">
        <f t="array" ref="C2309">CHOOSE(_xlfn.ANCHORARRAY(B2309), "Jan", "Feb", "Mar", "Apr", "May", "Jun", "Jul", "Aug", "Sep", "Oct", "Nov", "Dec")</f>
        <v>May</v>
      </c>
      <c r="D2309" t="str">
        <f>"Q"&amp;ROUNDUP(MONTH('Supermart Grocery Sales - Retai'!F2309)/3,0)</f>
        <v>Q2</v>
      </c>
      <c r="E2309">
        <f>tbl_DataModel[[#This Row],[Profit]]/tbl_DataModel[[#This Row],[Sales]]</f>
        <v>0.13</v>
      </c>
      <c r="F2309">
        <v>1702</v>
      </c>
      <c r="G2309">
        <v>221.26</v>
      </c>
      <c r="H2309" t="s">
        <v>26</v>
      </c>
      <c r="I2309" t="s">
        <v>27</v>
      </c>
      <c r="J2309" t="s">
        <v>29</v>
      </c>
      <c r="K2309" t="s">
        <v>135</v>
      </c>
    </row>
    <row r="2310" spans="1:11" x14ac:dyDescent="0.3">
      <c r="A2310">
        <f>YEAR('Supermart Grocery Sales - Retai'!F:F)</f>
        <v>2015</v>
      </c>
      <c r="B2310">
        <f>MONTH('Supermart Grocery Sales - Retai'!F:F)</f>
        <v>3</v>
      </c>
      <c r="C2310" t="str" cm="1">
        <f t="array" ref="C2310">CHOOSE(_xlfn.ANCHORARRAY(B2310), "Jan", "Feb", "Mar", "Apr", "May", "Jun", "Jul", "Aug", "Sep", "Oct", "Nov", "Dec")</f>
        <v>Mar</v>
      </c>
      <c r="D2310" t="str">
        <f>"Q"&amp;ROUNDUP(MONTH('Supermart Grocery Sales - Retai'!F2310)/3,0)</f>
        <v>Q1</v>
      </c>
      <c r="E2310">
        <f>tbl_DataModel[[#This Row],[Profit]]/tbl_DataModel[[#This Row],[Sales]]</f>
        <v>0.23</v>
      </c>
      <c r="F2310">
        <v>2014</v>
      </c>
      <c r="G2310">
        <v>463.22</v>
      </c>
      <c r="H2310" t="s">
        <v>13</v>
      </c>
      <c r="I2310" t="s">
        <v>14</v>
      </c>
      <c r="J2310" t="s">
        <v>29</v>
      </c>
      <c r="K2310" t="s">
        <v>86</v>
      </c>
    </row>
    <row r="2311" spans="1:11" x14ac:dyDescent="0.3">
      <c r="A2311">
        <f>YEAR('Supermart Grocery Sales - Retai'!F:F)</f>
        <v>2015</v>
      </c>
      <c r="B2311">
        <f>MONTH('Supermart Grocery Sales - Retai'!F:F)</f>
        <v>11</v>
      </c>
      <c r="C2311" t="str" cm="1">
        <f t="array" ref="C2311">CHOOSE(_xlfn.ANCHORARRAY(B2311), "Jan", "Feb", "Mar", "Apr", "May", "Jun", "Jul", "Aug", "Sep", "Oct", "Nov", "Dec")</f>
        <v>Nov</v>
      </c>
      <c r="D2311" t="str">
        <f>"Q"&amp;ROUNDUP(MONTH('Supermart Grocery Sales - Retai'!F2311)/3,0)</f>
        <v>Q4</v>
      </c>
      <c r="E2311">
        <f>tbl_DataModel[[#This Row],[Profit]]/tbl_DataModel[[#This Row],[Sales]]</f>
        <v>0.42</v>
      </c>
      <c r="F2311">
        <v>1343</v>
      </c>
      <c r="G2311">
        <v>564.05999999999995</v>
      </c>
      <c r="H2311" t="s">
        <v>26</v>
      </c>
      <c r="I2311" t="s">
        <v>201</v>
      </c>
      <c r="J2311" t="s">
        <v>29</v>
      </c>
      <c r="K2311" t="s">
        <v>122</v>
      </c>
    </row>
    <row r="2312" spans="1:11" x14ac:dyDescent="0.3">
      <c r="A2312">
        <f>YEAR('Supermart Grocery Sales - Retai'!F:F)</f>
        <v>2017</v>
      </c>
      <c r="B2312">
        <f>MONTH('Supermart Grocery Sales - Retai'!F:F)</f>
        <v>4</v>
      </c>
      <c r="C2312" t="str" cm="1">
        <f t="array" ref="C2312">CHOOSE(_xlfn.ANCHORARRAY(B2312), "Jan", "Feb", "Mar", "Apr", "May", "Jun", "Jul", "Aug", "Sep", "Oct", "Nov", "Dec")</f>
        <v>Apr</v>
      </c>
      <c r="D2312" t="str">
        <f>"Q"&amp;ROUNDUP(MONTH('Supermart Grocery Sales - Retai'!F2312)/3,0)</f>
        <v>Q2</v>
      </c>
      <c r="E2312">
        <f>tbl_DataModel[[#This Row],[Profit]]/tbl_DataModel[[#This Row],[Sales]]</f>
        <v>0.17</v>
      </c>
      <c r="F2312">
        <v>843</v>
      </c>
      <c r="G2312">
        <v>143.31</v>
      </c>
      <c r="H2312" t="s">
        <v>32</v>
      </c>
      <c r="I2312" t="s">
        <v>153</v>
      </c>
      <c r="J2312" t="s">
        <v>29</v>
      </c>
      <c r="K2312" t="s">
        <v>62</v>
      </c>
    </row>
    <row r="2313" spans="1:11" x14ac:dyDescent="0.3">
      <c r="A2313">
        <f>YEAR('Supermart Grocery Sales - Retai'!F:F)</f>
        <v>2017</v>
      </c>
      <c r="B2313">
        <f>MONTH('Supermart Grocery Sales - Retai'!F:F)</f>
        <v>5</v>
      </c>
      <c r="C2313" t="str" cm="1">
        <f t="array" ref="C2313">CHOOSE(_xlfn.ANCHORARRAY(B2313), "Jan", "Feb", "Mar", "Apr", "May", "Jun", "Jul", "Aug", "Sep", "Oct", "Nov", "Dec")</f>
        <v>May</v>
      </c>
      <c r="D2313" t="str">
        <f>"Q"&amp;ROUNDUP(MONTH('Supermart Grocery Sales - Retai'!F2313)/3,0)</f>
        <v>Q2</v>
      </c>
      <c r="E2313">
        <f>tbl_DataModel[[#This Row],[Profit]]/tbl_DataModel[[#This Row],[Sales]]</f>
        <v>0.33</v>
      </c>
      <c r="F2313">
        <v>685</v>
      </c>
      <c r="G2313">
        <v>226.05</v>
      </c>
      <c r="H2313" t="s">
        <v>26</v>
      </c>
      <c r="I2313" t="s">
        <v>37</v>
      </c>
      <c r="J2313" t="s">
        <v>29</v>
      </c>
      <c r="K2313" t="s">
        <v>151</v>
      </c>
    </row>
    <row r="2314" spans="1:11" x14ac:dyDescent="0.3">
      <c r="A2314">
        <f>YEAR('Supermart Grocery Sales - Retai'!F:F)</f>
        <v>2017</v>
      </c>
      <c r="B2314">
        <f>MONTH('Supermart Grocery Sales - Retai'!F:F)</f>
        <v>4</v>
      </c>
      <c r="C2314" t="str" cm="1">
        <f t="array" ref="C2314">CHOOSE(_xlfn.ANCHORARRAY(B2314), "Jan", "Feb", "Mar", "Apr", "May", "Jun", "Jul", "Aug", "Sep", "Oct", "Nov", "Dec")</f>
        <v>Apr</v>
      </c>
      <c r="D2314" t="str">
        <f>"Q"&amp;ROUNDUP(MONTH('Supermart Grocery Sales - Retai'!F2314)/3,0)</f>
        <v>Q2</v>
      </c>
      <c r="E2314">
        <f>tbl_DataModel[[#This Row],[Profit]]/tbl_DataModel[[#This Row],[Sales]]</f>
        <v>0.39</v>
      </c>
      <c r="F2314">
        <v>1507</v>
      </c>
      <c r="G2314">
        <v>587.73</v>
      </c>
      <c r="H2314" t="s">
        <v>63</v>
      </c>
      <c r="I2314" t="s">
        <v>64</v>
      </c>
      <c r="J2314" t="s">
        <v>29</v>
      </c>
      <c r="K2314" t="s">
        <v>125</v>
      </c>
    </row>
    <row r="2315" spans="1:11" x14ac:dyDescent="0.3">
      <c r="A2315">
        <f>YEAR('Supermart Grocery Sales - Retai'!F:F)</f>
        <v>2015</v>
      </c>
      <c r="B2315">
        <f>MONTH('Supermart Grocery Sales - Retai'!F:F)</f>
        <v>2</v>
      </c>
      <c r="C2315" t="str" cm="1">
        <f t="array" ref="C2315">CHOOSE(_xlfn.ANCHORARRAY(B2315), "Jan", "Feb", "Mar", "Apr", "May", "Jun", "Jul", "Aug", "Sep", "Oct", "Nov", "Dec")</f>
        <v>Feb</v>
      </c>
      <c r="D2315" t="str">
        <f>"Q"&amp;ROUNDUP(MONTH('Supermart Grocery Sales - Retai'!F2315)/3,0)</f>
        <v>Q1</v>
      </c>
      <c r="E2315">
        <f>tbl_DataModel[[#This Row],[Profit]]/tbl_DataModel[[#This Row],[Sales]]</f>
        <v>0.16</v>
      </c>
      <c r="F2315">
        <v>1618</v>
      </c>
      <c r="G2315">
        <v>258.88</v>
      </c>
      <c r="H2315" t="s">
        <v>63</v>
      </c>
      <c r="I2315" t="s">
        <v>75</v>
      </c>
      <c r="J2315" t="s">
        <v>29</v>
      </c>
      <c r="K2315" t="s">
        <v>12</v>
      </c>
    </row>
    <row r="2316" spans="1:11" x14ac:dyDescent="0.3">
      <c r="A2316">
        <f>YEAR('Supermart Grocery Sales - Retai'!F:F)</f>
        <v>2015</v>
      </c>
      <c r="B2316">
        <f>MONTH('Supermart Grocery Sales - Retai'!F:F)</f>
        <v>7</v>
      </c>
      <c r="C2316" t="str" cm="1">
        <f t="array" ref="C2316">CHOOSE(_xlfn.ANCHORARRAY(B2316), "Jan", "Feb", "Mar", "Apr", "May", "Jun", "Jul", "Aug", "Sep", "Oct", "Nov", "Dec")</f>
        <v>Jul</v>
      </c>
      <c r="D2316" t="str">
        <f>"Q"&amp;ROUNDUP(MONTH('Supermart Grocery Sales - Retai'!F2316)/3,0)</f>
        <v>Q3</v>
      </c>
      <c r="E2316">
        <f>tbl_DataModel[[#This Row],[Profit]]/tbl_DataModel[[#This Row],[Sales]]</f>
        <v>0.1</v>
      </c>
      <c r="F2316">
        <v>1393</v>
      </c>
      <c r="G2316">
        <v>139.30000000000001</v>
      </c>
      <c r="H2316" t="s">
        <v>49</v>
      </c>
      <c r="I2316" t="s">
        <v>205</v>
      </c>
      <c r="J2316" t="s">
        <v>29</v>
      </c>
      <c r="K2316" t="s">
        <v>151</v>
      </c>
    </row>
    <row r="2317" spans="1:11" x14ac:dyDescent="0.3">
      <c r="A2317">
        <f>YEAR('Supermart Grocery Sales - Retai'!F:F)</f>
        <v>2018</v>
      </c>
      <c r="B2317">
        <f>MONTH('Supermart Grocery Sales - Retai'!F:F)</f>
        <v>3</v>
      </c>
      <c r="C2317" t="str" cm="1">
        <f t="array" ref="C2317">CHOOSE(_xlfn.ANCHORARRAY(B2317), "Jan", "Feb", "Mar", "Apr", "May", "Jun", "Jul", "Aug", "Sep", "Oct", "Nov", "Dec")</f>
        <v>Mar</v>
      </c>
      <c r="D2317" t="str">
        <f>"Q"&amp;ROUNDUP(MONTH('Supermart Grocery Sales - Retai'!F2317)/3,0)</f>
        <v>Q1</v>
      </c>
      <c r="E2317">
        <f>tbl_DataModel[[#This Row],[Profit]]/tbl_DataModel[[#This Row],[Sales]]</f>
        <v>0.28999999999999998</v>
      </c>
      <c r="F2317">
        <v>2285</v>
      </c>
      <c r="G2317">
        <v>662.65</v>
      </c>
      <c r="H2317" t="s">
        <v>13</v>
      </c>
      <c r="I2317" t="s">
        <v>14</v>
      </c>
      <c r="J2317" t="s">
        <v>29</v>
      </c>
      <c r="K2317" t="s">
        <v>45</v>
      </c>
    </row>
    <row r="2318" spans="1:11" x14ac:dyDescent="0.3">
      <c r="A2318">
        <f>YEAR('Supermart Grocery Sales - Retai'!F:F)</f>
        <v>2018</v>
      </c>
      <c r="B2318">
        <f>MONTH('Supermart Grocery Sales - Retai'!F:F)</f>
        <v>12</v>
      </c>
      <c r="C2318" t="str" cm="1">
        <f t="array" ref="C2318">CHOOSE(_xlfn.ANCHORARRAY(B2318), "Jan", "Feb", "Mar", "Apr", "May", "Jun", "Jul", "Aug", "Sep", "Oct", "Nov", "Dec")</f>
        <v>Dec</v>
      </c>
      <c r="D2318" t="str">
        <f>"Q"&amp;ROUNDUP(MONTH('Supermart Grocery Sales - Retai'!F2318)/3,0)</f>
        <v>Q4</v>
      </c>
      <c r="E2318">
        <f>tbl_DataModel[[#This Row],[Profit]]/tbl_DataModel[[#This Row],[Sales]]</f>
        <v>0.21000000000000002</v>
      </c>
      <c r="F2318">
        <v>1657</v>
      </c>
      <c r="G2318">
        <v>347.97</v>
      </c>
      <c r="H2318" t="s">
        <v>49</v>
      </c>
      <c r="I2318" t="s">
        <v>205</v>
      </c>
      <c r="J2318" t="s">
        <v>29</v>
      </c>
      <c r="K2318" t="s">
        <v>120</v>
      </c>
    </row>
    <row r="2319" spans="1:11" x14ac:dyDescent="0.3">
      <c r="A2319">
        <f>YEAR('Supermart Grocery Sales - Retai'!F:F)</f>
        <v>2018</v>
      </c>
      <c r="B2319">
        <f>MONTH('Supermart Grocery Sales - Retai'!F:F)</f>
        <v>6</v>
      </c>
      <c r="C2319" t="str" cm="1">
        <f t="array" ref="C2319">CHOOSE(_xlfn.ANCHORARRAY(B2319), "Jan", "Feb", "Mar", "Apr", "May", "Jun", "Jul", "Aug", "Sep", "Oct", "Nov", "Dec")</f>
        <v>Jun</v>
      </c>
      <c r="D2319" t="str">
        <f>"Q"&amp;ROUNDUP(MONTH('Supermart Grocery Sales - Retai'!F2319)/3,0)</f>
        <v>Q2</v>
      </c>
      <c r="E2319">
        <f>tbl_DataModel[[#This Row],[Profit]]/tbl_DataModel[[#This Row],[Sales]]</f>
        <v>0.17</v>
      </c>
      <c r="F2319">
        <v>1363</v>
      </c>
      <c r="G2319">
        <v>231.71</v>
      </c>
      <c r="H2319" t="s">
        <v>26</v>
      </c>
      <c r="I2319" t="s">
        <v>94</v>
      </c>
      <c r="J2319" t="s">
        <v>29</v>
      </c>
      <c r="K2319" t="s">
        <v>114</v>
      </c>
    </row>
    <row r="2320" spans="1:11" x14ac:dyDescent="0.3">
      <c r="A2320">
        <f>YEAR('Supermart Grocery Sales - Retai'!F:F)</f>
        <v>2017</v>
      </c>
      <c r="B2320">
        <f>MONTH('Supermart Grocery Sales - Retai'!F:F)</f>
        <v>6</v>
      </c>
      <c r="C2320" t="str" cm="1">
        <f t="array" ref="C2320">CHOOSE(_xlfn.ANCHORARRAY(B2320), "Jan", "Feb", "Mar", "Apr", "May", "Jun", "Jul", "Aug", "Sep", "Oct", "Nov", "Dec")</f>
        <v>Jun</v>
      </c>
      <c r="D2320" t="str">
        <f>"Q"&amp;ROUNDUP(MONTH('Supermart Grocery Sales - Retai'!F2320)/3,0)</f>
        <v>Q2</v>
      </c>
      <c r="E2320">
        <f>tbl_DataModel[[#This Row],[Profit]]/tbl_DataModel[[#This Row],[Sales]]</f>
        <v>0.13</v>
      </c>
      <c r="F2320">
        <v>1029</v>
      </c>
      <c r="G2320">
        <v>133.77000000000001</v>
      </c>
      <c r="H2320" t="s">
        <v>49</v>
      </c>
      <c r="I2320" t="s">
        <v>205</v>
      </c>
      <c r="J2320" t="s">
        <v>29</v>
      </c>
      <c r="K2320" t="s">
        <v>40</v>
      </c>
    </row>
    <row r="2321" spans="1:11" x14ac:dyDescent="0.3">
      <c r="A2321">
        <f>YEAR('Supermart Grocery Sales - Retai'!F:F)</f>
        <v>2016</v>
      </c>
      <c r="B2321">
        <f>MONTH('Supermart Grocery Sales - Retai'!F:F)</f>
        <v>4</v>
      </c>
      <c r="C2321" t="str" cm="1">
        <f t="array" ref="C2321">CHOOSE(_xlfn.ANCHORARRAY(B2321), "Jan", "Feb", "Mar", "Apr", "May", "Jun", "Jul", "Aug", "Sep", "Oct", "Nov", "Dec")</f>
        <v>Apr</v>
      </c>
      <c r="D2321" t="str">
        <f>"Q"&amp;ROUNDUP(MONTH('Supermart Grocery Sales - Retai'!F2321)/3,0)</f>
        <v>Q2</v>
      </c>
      <c r="E2321">
        <f>tbl_DataModel[[#This Row],[Profit]]/tbl_DataModel[[#This Row],[Sales]]</f>
        <v>0.1</v>
      </c>
      <c r="F2321">
        <v>1849</v>
      </c>
      <c r="G2321">
        <v>184.9</v>
      </c>
      <c r="H2321" t="s">
        <v>26</v>
      </c>
      <c r="I2321" t="s">
        <v>201</v>
      </c>
      <c r="J2321" t="s">
        <v>29</v>
      </c>
      <c r="K2321" t="s">
        <v>211</v>
      </c>
    </row>
    <row r="2322" spans="1:11" x14ac:dyDescent="0.3">
      <c r="A2322">
        <f>YEAR('Supermart Grocery Sales - Retai'!F:F)</f>
        <v>2015</v>
      </c>
      <c r="B2322">
        <f>MONTH('Supermart Grocery Sales - Retai'!F:F)</f>
        <v>3</v>
      </c>
      <c r="C2322" t="str" cm="1">
        <f t="array" ref="C2322">CHOOSE(_xlfn.ANCHORARRAY(B2322), "Jan", "Feb", "Mar", "Apr", "May", "Jun", "Jul", "Aug", "Sep", "Oct", "Nov", "Dec")</f>
        <v>Mar</v>
      </c>
      <c r="D2322" t="str">
        <f>"Q"&amp;ROUNDUP(MONTH('Supermart Grocery Sales - Retai'!F2322)/3,0)</f>
        <v>Q1</v>
      </c>
      <c r="E2322">
        <f>tbl_DataModel[[#This Row],[Profit]]/tbl_DataModel[[#This Row],[Sales]]</f>
        <v>0.38999999999999996</v>
      </c>
      <c r="F2322">
        <v>578</v>
      </c>
      <c r="G2322">
        <v>225.42</v>
      </c>
      <c r="H2322" t="s">
        <v>49</v>
      </c>
      <c r="I2322" t="s">
        <v>205</v>
      </c>
      <c r="J2322" t="s">
        <v>29</v>
      </c>
      <c r="K2322" t="s">
        <v>71</v>
      </c>
    </row>
    <row r="2323" spans="1:11" x14ac:dyDescent="0.3">
      <c r="A2323">
        <f>YEAR('Supermart Grocery Sales - Retai'!F:F)</f>
        <v>2018</v>
      </c>
      <c r="B2323">
        <f>MONTH('Supermart Grocery Sales - Retai'!F:F)</f>
        <v>11</v>
      </c>
      <c r="C2323" t="str" cm="1">
        <f t="array" ref="C2323">CHOOSE(_xlfn.ANCHORARRAY(B2323), "Jan", "Feb", "Mar", "Apr", "May", "Jun", "Jul", "Aug", "Sep", "Oct", "Nov", "Dec")</f>
        <v>Nov</v>
      </c>
      <c r="D2323" t="str">
        <f>"Q"&amp;ROUNDUP(MONTH('Supermart Grocery Sales - Retai'!F2323)/3,0)</f>
        <v>Q4</v>
      </c>
      <c r="E2323">
        <f>tbl_DataModel[[#This Row],[Profit]]/tbl_DataModel[[#This Row],[Sales]]</f>
        <v>0.24</v>
      </c>
      <c r="F2323">
        <v>1663</v>
      </c>
      <c r="G2323">
        <v>399.12</v>
      </c>
      <c r="H2323" t="s">
        <v>20</v>
      </c>
      <c r="I2323" t="s">
        <v>21</v>
      </c>
      <c r="J2323" t="s">
        <v>29</v>
      </c>
      <c r="K2323" t="s">
        <v>204</v>
      </c>
    </row>
    <row r="2324" spans="1:11" x14ac:dyDescent="0.3">
      <c r="A2324">
        <f>YEAR('Supermart Grocery Sales - Retai'!F:F)</f>
        <v>2018</v>
      </c>
      <c r="B2324">
        <f>MONTH('Supermart Grocery Sales - Retai'!F:F)</f>
        <v>3</v>
      </c>
      <c r="C2324" t="str" cm="1">
        <f t="array" ref="C2324">CHOOSE(_xlfn.ANCHORARRAY(B2324), "Jan", "Feb", "Mar", "Apr", "May", "Jun", "Jul", "Aug", "Sep", "Oct", "Nov", "Dec")</f>
        <v>Mar</v>
      </c>
      <c r="D2324" t="str">
        <f>"Q"&amp;ROUNDUP(MONTH('Supermart Grocery Sales - Retai'!F2324)/3,0)</f>
        <v>Q1</v>
      </c>
      <c r="E2324">
        <f>tbl_DataModel[[#This Row],[Profit]]/tbl_DataModel[[#This Row],[Sales]]</f>
        <v>0.12</v>
      </c>
      <c r="F2324">
        <v>1406</v>
      </c>
      <c r="G2324">
        <v>168.72</v>
      </c>
      <c r="H2324" t="s">
        <v>58</v>
      </c>
      <c r="I2324" t="s">
        <v>59</v>
      </c>
      <c r="J2324" t="s">
        <v>29</v>
      </c>
      <c r="K2324" t="s">
        <v>86</v>
      </c>
    </row>
    <row r="2325" spans="1:11" x14ac:dyDescent="0.3">
      <c r="A2325">
        <f>YEAR('Supermart Grocery Sales - Retai'!F:F)</f>
        <v>2017</v>
      </c>
      <c r="B2325">
        <f>MONTH('Supermart Grocery Sales - Retai'!F:F)</f>
        <v>11</v>
      </c>
      <c r="C2325" t="str" cm="1">
        <f t="array" ref="C2325">CHOOSE(_xlfn.ANCHORARRAY(B2325), "Jan", "Feb", "Mar", "Apr", "May", "Jun", "Jul", "Aug", "Sep", "Oct", "Nov", "Dec")</f>
        <v>Nov</v>
      </c>
      <c r="D2325" t="str">
        <f>"Q"&amp;ROUNDUP(MONTH('Supermart Grocery Sales - Retai'!F2325)/3,0)</f>
        <v>Q4</v>
      </c>
      <c r="E2325">
        <f>tbl_DataModel[[#This Row],[Profit]]/tbl_DataModel[[#This Row],[Sales]]</f>
        <v>9.9999999999999992E-2</v>
      </c>
      <c r="F2325">
        <v>713</v>
      </c>
      <c r="G2325">
        <v>71.3</v>
      </c>
      <c r="H2325" t="s">
        <v>13</v>
      </c>
      <c r="I2325" t="s">
        <v>79</v>
      </c>
      <c r="J2325" t="s">
        <v>29</v>
      </c>
      <c r="K2325" t="s">
        <v>45</v>
      </c>
    </row>
    <row r="2326" spans="1:11" x14ac:dyDescent="0.3">
      <c r="A2326">
        <f>YEAR('Supermart Grocery Sales - Retai'!F:F)</f>
        <v>2016</v>
      </c>
      <c r="B2326">
        <f>MONTH('Supermart Grocery Sales - Retai'!F:F)</f>
        <v>11</v>
      </c>
      <c r="C2326" t="str" cm="1">
        <f t="array" ref="C2326">CHOOSE(_xlfn.ANCHORARRAY(B2326), "Jan", "Feb", "Mar", "Apr", "May", "Jun", "Jul", "Aug", "Sep", "Oct", "Nov", "Dec")</f>
        <v>Nov</v>
      </c>
      <c r="D2326" t="str">
        <f>"Q"&amp;ROUNDUP(MONTH('Supermart Grocery Sales - Retai'!F2326)/3,0)</f>
        <v>Q4</v>
      </c>
      <c r="E2326">
        <f>tbl_DataModel[[#This Row],[Profit]]/tbl_DataModel[[#This Row],[Sales]]</f>
        <v>0.3</v>
      </c>
      <c r="F2326">
        <v>2138</v>
      </c>
      <c r="G2326">
        <v>641.4</v>
      </c>
      <c r="H2326" t="s">
        <v>26</v>
      </c>
      <c r="I2326" t="s">
        <v>201</v>
      </c>
      <c r="J2326" t="s">
        <v>29</v>
      </c>
      <c r="K2326" t="s">
        <v>106</v>
      </c>
    </row>
    <row r="2327" spans="1:11" x14ac:dyDescent="0.3">
      <c r="A2327">
        <f>YEAR('Supermart Grocery Sales - Retai'!F:F)</f>
        <v>2017</v>
      </c>
      <c r="B2327">
        <f>MONTH('Supermart Grocery Sales - Retai'!F:F)</f>
        <v>6</v>
      </c>
      <c r="C2327" t="str" cm="1">
        <f t="array" ref="C2327">CHOOSE(_xlfn.ANCHORARRAY(B2327), "Jan", "Feb", "Mar", "Apr", "May", "Jun", "Jul", "Aug", "Sep", "Oct", "Nov", "Dec")</f>
        <v>Jun</v>
      </c>
      <c r="D2327" t="str">
        <f>"Q"&amp;ROUNDUP(MONTH('Supermart Grocery Sales - Retai'!F2327)/3,0)</f>
        <v>Q2</v>
      </c>
      <c r="E2327">
        <f>tbl_DataModel[[#This Row],[Profit]]/tbl_DataModel[[#This Row],[Sales]]</f>
        <v>0.06</v>
      </c>
      <c r="F2327">
        <v>1438</v>
      </c>
      <c r="G2327">
        <v>86.28</v>
      </c>
      <c r="H2327" t="s">
        <v>49</v>
      </c>
      <c r="I2327" t="s">
        <v>50</v>
      </c>
      <c r="J2327" t="s">
        <v>29</v>
      </c>
      <c r="K2327" t="s">
        <v>36</v>
      </c>
    </row>
    <row r="2328" spans="1:11" x14ac:dyDescent="0.3">
      <c r="A2328">
        <f>YEAR('Supermart Grocery Sales - Retai'!F:F)</f>
        <v>2018</v>
      </c>
      <c r="B2328">
        <f>MONTH('Supermart Grocery Sales - Retai'!F:F)</f>
        <v>4</v>
      </c>
      <c r="C2328" t="str" cm="1">
        <f t="array" ref="C2328">CHOOSE(_xlfn.ANCHORARRAY(B2328), "Jan", "Feb", "Mar", "Apr", "May", "Jun", "Jul", "Aug", "Sep", "Oct", "Nov", "Dec")</f>
        <v>Apr</v>
      </c>
      <c r="D2328" t="str">
        <f>"Q"&amp;ROUNDUP(MONTH('Supermart Grocery Sales - Retai'!F2328)/3,0)</f>
        <v>Q2</v>
      </c>
      <c r="E2328">
        <f>tbl_DataModel[[#This Row],[Profit]]/tbl_DataModel[[#This Row],[Sales]]</f>
        <v>0.22999999999999998</v>
      </c>
      <c r="F2328">
        <v>1293</v>
      </c>
      <c r="G2328">
        <v>297.39</v>
      </c>
      <c r="H2328" t="s">
        <v>63</v>
      </c>
      <c r="I2328" t="s">
        <v>157</v>
      </c>
      <c r="J2328" t="s">
        <v>29</v>
      </c>
      <c r="K2328" t="s">
        <v>125</v>
      </c>
    </row>
    <row r="2329" spans="1:11" x14ac:dyDescent="0.3">
      <c r="A2329">
        <f>YEAR('Supermart Grocery Sales - Retai'!F:F)</f>
        <v>2018</v>
      </c>
      <c r="B2329">
        <f>MONTH('Supermart Grocery Sales - Retai'!F:F)</f>
        <v>8</v>
      </c>
      <c r="C2329" t="str" cm="1">
        <f t="array" ref="C2329">CHOOSE(_xlfn.ANCHORARRAY(B2329), "Jan", "Feb", "Mar", "Apr", "May", "Jun", "Jul", "Aug", "Sep", "Oct", "Nov", "Dec")</f>
        <v>Aug</v>
      </c>
      <c r="D2329" t="str">
        <f>"Q"&amp;ROUNDUP(MONTH('Supermart Grocery Sales - Retai'!F2329)/3,0)</f>
        <v>Q3</v>
      </c>
      <c r="E2329">
        <f>tbl_DataModel[[#This Row],[Profit]]/tbl_DataModel[[#This Row],[Sales]]</f>
        <v>0.18</v>
      </c>
      <c r="F2329">
        <v>929</v>
      </c>
      <c r="G2329">
        <v>167.22</v>
      </c>
      <c r="H2329" t="s">
        <v>49</v>
      </c>
      <c r="I2329" t="s">
        <v>54</v>
      </c>
      <c r="J2329" t="s">
        <v>29</v>
      </c>
      <c r="K2329" t="s">
        <v>45</v>
      </c>
    </row>
    <row r="2330" spans="1:11" x14ac:dyDescent="0.3">
      <c r="A2330">
        <f>YEAR('Supermart Grocery Sales - Retai'!F:F)</f>
        <v>2018</v>
      </c>
      <c r="B2330">
        <f>MONTH('Supermart Grocery Sales - Retai'!F:F)</f>
        <v>11</v>
      </c>
      <c r="C2330" t="str" cm="1">
        <f t="array" ref="C2330">CHOOSE(_xlfn.ANCHORARRAY(B2330), "Jan", "Feb", "Mar", "Apr", "May", "Jun", "Jul", "Aug", "Sep", "Oct", "Nov", "Dec")</f>
        <v>Nov</v>
      </c>
      <c r="D2330" t="str">
        <f>"Q"&amp;ROUNDUP(MONTH('Supermart Grocery Sales - Retai'!F2330)/3,0)</f>
        <v>Q4</v>
      </c>
      <c r="E2330">
        <f>tbl_DataModel[[#This Row],[Profit]]/tbl_DataModel[[#This Row],[Sales]]</f>
        <v>0.38</v>
      </c>
      <c r="F2330">
        <v>2335</v>
      </c>
      <c r="G2330">
        <v>887.3</v>
      </c>
      <c r="H2330" t="s">
        <v>20</v>
      </c>
      <c r="I2330" t="s">
        <v>21</v>
      </c>
      <c r="J2330" t="s">
        <v>29</v>
      </c>
      <c r="K2330" t="s">
        <v>12</v>
      </c>
    </row>
    <row r="2331" spans="1:11" x14ac:dyDescent="0.3">
      <c r="A2331">
        <f>YEAR('Supermart Grocery Sales - Retai'!F:F)</f>
        <v>2017</v>
      </c>
      <c r="B2331">
        <f>MONTH('Supermart Grocery Sales - Retai'!F:F)</f>
        <v>6</v>
      </c>
      <c r="C2331" t="str" cm="1">
        <f t="array" ref="C2331">CHOOSE(_xlfn.ANCHORARRAY(B2331), "Jan", "Feb", "Mar", "Apr", "May", "Jun", "Jul", "Aug", "Sep", "Oct", "Nov", "Dec")</f>
        <v>Jun</v>
      </c>
      <c r="D2331" t="str">
        <f>"Q"&amp;ROUNDUP(MONTH('Supermart Grocery Sales - Retai'!F2331)/3,0)</f>
        <v>Q2</v>
      </c>
      <c r="E2331">
        <f>tbl_DataModel[[#This Row],[Profit]]/tbl_DataModel[[#This Row],[Sales]]</f>
        <v>0.25</v>
      </c>
      <c r="F2331">
        <v>1675</v>
      </c>
      <c r="G2331">
        <v>418.75</v>
      </c>
      <c r="H2331" t="s">
        <v>26</v>
      </c>
      <c r="I2331" t="s">
        <v>27</v>
      </c>
      <c r="J2331" t="s">
        <v>29</v>
      </c>
      <c r="K2331" t="s">
        <v>263</v>
      </c>
    </row>
    <row r="2332" spans="1:11" x14ac:dyDescent="0.3">
      <c r="A2332">
        <f>YEAR('Supermart Grocery Sales - Retai'!F:F)</f>
        <v>2015</v>
      </c>
      <c r="B2332">
        <f>MONTH('Supermart Grocery Sales - Retai'!F:F)</f>
        <v>7</v>
      </c>
      <c r="C2332" t="str" cm="1">
        <f t="array" ref="C2332">CHOOSE(_xlfn.ANCHORARRAY(B2332), "Jan", "Feb", "Mar", "Apr", "May", "Jun", "Jul", "Aug", "Sep", "Oct", "Nov", "Dec")</f>
        <v>Jul</v>
      </c>
      <c r="D2332" t="str">
        <f>"Q"&amp;ROUNDUP(MONTH('Supermart Grocery Sales - Retai'!F2332)/3,0)</f>
        <v>Q3</v>
      </c>
      <c r="E2332">
        <f>tbl_DataModel[[#This Row],[Profit]]/tbl_DataModel[[#This Row],[Sales]]</f>
        <v>0.24000000000000002</v>
      </c>
      <c r="F2332">
        <v>1414</v>
      </c>
      <c r="G2332">
        <v>339.36</v>
      </c>
      <c r="H2332" t="s">
        <v>13</v>
      </c>
      <c r="I2332" t="s">
        <v>14</v>
      </c>
      <c r="J2332" t="s">
        <v>29</v>
      </c>
      <c r="K2332" t="s">
        <v>234</v>
      </c>
    </row>
    <row r="2333" spans="1:11" x14ac:dyDescent="0.3">
      <c r="A2333">
        <f>YEAR('Supermart Grocery Sales - Retai'!F:F)</f>
        <v>2015</v>
      </c>
      <c r="B2333">
        <f>MONTH('Supermart Grocery Sales - Retai'!F:F)</f>
        <v>10</v>
      </c>
      <c r="C2333" t="str" cm="1">
        <f t="array" ref="C2333">CHOOSE(_xlfn.ANCHORARRAY(B2333), "Jan", "Feb", "Mar", "Apr", "May", "Jun", "Jul", "Aug", "Sep", "Oct", "Nov", "Dec")</f>
        <v>Oct</v>
      </c>
      <c r="D2333" t="str">
        <f>"Q"&amp;ROUNDUP(MONTH('Supermart Grocery Sales - Retai'!F2333)/3,0)</f>
        <v>Q4</v>
      </c>
      <c r="E2333">
        <f>tbl_DataModel[[#This Row],[Profit]]/tbl_DataModel[[#This Row],[Sales]]</f>
        <v>0.13999999999999999</v>
      </c>
      <c r="F2333">
        <v>2052</v>
      </c>
      <c r="G2333">
        <v>287.27999999999997</v>
      </c>
      <c r="H2333" t="s">
        <v>63</v>
      </c>
      <c r="I2333" t="s">
        <v>64</v>
      </c>
      <c r="J2333" t="s">
        <v>29</v>
      </c>
      <c r="K2333" t="s">
        <v>90</v>
      </c>
    </row>
    <row r="2334" spans="1:11" x14ac:dyDescent="0.3">
      <c r="A2334">
        <f>YEAR('Supermart Grocery Sales - Retai'!F:F)</f>
        <v>2016</v>
      </c>
      <c r="B2334">
        <f>MONTH('Supermart Grocery Sales - Retai'!F:F)</f>
        <v>9</v>
      </c>
      <c r="C2334" t="str" cm="1">
        <f t="array" ref="C2334">CHOOSE(_xlfn.ANCHORARRAY(B2334), "Jan", "Feb", "Mar", "Apr", "May", "Jun", "Jul", "Aug", "Sep", "Oct", "Nov", "Dec")</f>
        <v>Sep</v>
      </c>
      <c r="D2334" t="str">
        <f>"Q"&amp;ROUNDUP(MONTH('Supermart Grocery Sales - Retai'!F2334)/3,0)</f>
        <v>Q3</v>
      </c>
      <c r="E2334">
        <f>tbl_DataModel[[#This Row],[Profit]]/tbl_DataModel[[#This Row],[Sales]]</f>
        <v>0.38999999999999996</v>
      </c>
      <c r="F2334">
        <v>1579</v>
      </c>
      <c r="G2334">
        <v>615.80999999999995</v>
      </c>
      <c r="H2334" t="s">
        <v>13</v>
      </c>
      <c r="I2334" t="s">
        <v>79</v>
      </c>
      <c r="J2334" t="s">
        <v>29</v>
      </c>
      <c r="K2334" t="s">
        <v>81</v>
      </c>
    </row>
    <row r="2335" spans="1:11" x14ac:dyDescent="0.3">
      <c r="A2335">
        <f>YEAR('Supermart Grocery Sales - Retai'!F:F)</f>
        <v>2017</v>
      </c>
      <c r="B2335">
        <f>MONTH('Supermart Grocery Sales - Retai'!F:F)</f>
        <v>7</v>
      </c>
      <c r="C2335" t="str" cm="1">
        <f t="array" ref="C2335">CHOOSE(_xlfn.ANCHORARRAY(B2335), "Jan", "Feb", "Mar", "Apr", "May", "Jun", "Jul", "Aug", "Sep", "Oct", "Nov", "Dec")</f>
        <v>Jul</v>
      </c>
      <c r="D2335" t="str">
        <f>"Q"&amp;ROUNDUP(MONTH('Supermart Grocery Sales - Retai'!F2335)/3,0)</f>
        <v>Q3</v>
      </c>
      <c r="E2335">
        <f>tbl_DataModel[[#This Row],[Profit]]/tbl_DataModel[[#This Row],[Sales]]</f>
        <v>0.18000000000000002</v>
      </c>
      <c r="F2335">
        <v>1936</v>
      </c>
      <c r="G2335">
        <v>348.48</v>
      </c>
      <c r="H2335" t="s">
        <v>13</v>
      </c>
      <c r="I2335" t="s">
        <v>14</v>
      </c>
      <c r="J2335" t="s">
        <v>29</v>
      </c>
      <c r="K2335" t="s">
        <v>90</v>
      </c>
    </row>
    <row r="2336" spans="1:11" x14ac:dyDescent="0.3">
      <c r="A2336">
        <f>YEAR('Supermart Grocery Sales - Retai'!F:F)</f>
        <v>2018</v>
      </c>
      <c r="B2336">
        <f>MONTH('Supermart Grocery Sales - Retai'!F:F)</f>
        <v>6</v>
      </c>
      <c r="C2336" t="str" cm="1">
        <f t="array" ref="C2336">CHOOSE(_xlfn.ANCHORARRAY(B2336), "Jan", "Feb", "Mar", "Apr", "May", "Jun", "Jul", "Aug", "Sep", "Oct", "Nov", "Dec")</f>
        <v>Jun</v>
      </c>
      <c r="D2336" t="str">
        <f>"Q"&amp;ROUNDUP(MONTH('Supermart Grocery Sales - Retai'!F2336)/3,0)</f>
        <v>Q2</v>
      </c>
      <c r="E2336">
        <f>tbl_DataModel[[#This Row],[Profit]]/tbl_DataModel[[#This Row],[Sales]]</f>
        <v>0.19</v>
      </c>
      <c r="F2336">
        <v>894</v>
      </c>
      <c r="G2336">
        <v>169.86</v>
      </c>
      <c r="H2336" t="s">
        <v>58</v>
      </c>
      <c r="I2336" t="s">
        <v>112</v>
      </c>
      <c r="J2336" t="s">
        <v>29</v>
      </c>
      <c r="K2336" t="s">
        <v>211</v>
      </c>
    </row>
    <row r="2337" spans="1:11" x14ac:dyDescent="0.3">
      <c r="A2337">
        <f>YEAR('Supermart Grocery Sales - Retai'!F:F)</f>
        <v>2018</v>
      </c>
      <c r="B2337">
        <f>MONTH('Supermart Grocery Sales - Retai'!F:F)</f>
        <v>9</v>
      </c>
      <c r="C2337" t="str" cm="1">
        <f t="array" ref="C2337">CHOOSE(_xlfn.ANCHORARRAY(B2337), "Jan", "Feb", "Mar", "Apr", "May", "Jun", "Jul", "Aug", "Sep", "Oct", "Nov", "Dec")</f>
        <v>Sep</v>
      </c>
      <c r="D2337" t="str">
        <f>"Q"&amp;ROUNDUP(MONTH('Supermart Grocery Sales - Retai'!F2337)/3,0)</f>
        <v>Q3</v>
      </c>
      <c r="E2337">
        <f>tbl_DataModel[[#This Row],[Profit]]/tbl_DataModel[[#This Row],[Sales]]</f>
        <v>0.42000000000000004</v>
      </c>
      <c r="F2337">
        <v>2442</v>
      </c>
      <c r="G2337">
        <v>1025.6400000000001</v>
      </c>
      <c r="H2337" t="s">
        <v>26</v>
      </c>
      <c r="I2337" t="s">
        <v>37</v>
      </c>
      <c r="J2337" t="s">
        <v>29</v>
      </c>
      <c r="K2337" t="s">
        <v>169</v>
      </c>
    </row>
    <row r="2338" spans="1:11" x14ac:dyDescent="0.3">
      <c r="A2338">
        <f>YEAR('Supermart Grocery Sales - Retai'!F:F)</f>
        <v>2016</v>
      </c>
      <c r="B2338">
        <f>MONTH('Supermart Grocery Sales - Retai'!F:F)</f>
        <v>3</v>
      </c>
      <c r="C2338" t="str" cm="1">
        <f t="array" ref="C2338">CHOOSE(_xlfn.ANCHORARRAY(B2338), "Jan", "Feb", "Mar", "Apr", "May", "Jun", "Jul", "Aug", "Sep", "Oct", "Nov", "Dec")</f>
        <v>Mar</v>
      </c>
      <c r="D2338" t="str">
        <f>"Q"&amp;ROUNDUP(MONTH('Supermart Grocery Sales - Retai'!F2338)/3,0)</f>
        <v>Q1</v>
      </c>
      <c r="E2338">
        <f>tbl_DataModel[[#This Row],[Profit]]/tbl_DataModel[[#This Row],[Sales]]</f>
        <v>0.1</v>
      </c>
      <c r="F2338">
        <v>2310</v>
      </c>
      <c r="G2338">
        <v>231</v>
      </c>
      <c r="H2338" t="s">
        <v>26</v>
      </c>
      <c r="I2338" t="s">
        <v>201</v>
      </c>
      <c r="J2338" t="s">
        <v>29</v>
      </c>
      <c r="K2338" t="s">
        <v>116</v>
      </c>
    </row>
    <row r="2339" spans="1:11" x14ac:dyDescent="0.3">
      <c r="A2339">
        <f>YEAR('Supermart Grocery Sales - Retai'!F:F)</f>
        <v>2018</v>
      </c>
      <c r="B2339">
        <f>MONTH('Supermart Grocery Sales - Retai'!F:F)</f>
        <v>8</v>
      </c>
      <c r="C2339" t="str" cm="1">
        <f t="array" ref="C2339">CHOOSE(_xlfn.ANCHORARRAY(B2339), "Jan", "Feb", "Mar", "Apr", "May", "Jun", "Jul", "Aug", "Sep", "Oct", "Nov", "Dec")</f>
        <v>Aug</v>
      </c>
      <c r="D2339" t="str">
        <f>"Q"&amp;ROUNDUP(MONTH('Supermart Grocery Sales - Retai'!F2339)/3,0)</f>
        <v>Q3</v>
      </c>
      <c r="E2339">
        <f>tbl_DataModel[[#This Row],[Profit]]/tbl_DataModel[[#This Row],[Sales]]</f>
        <v>0.45</v>
      </c>
      <c r="F2339">
        <v>2055</v>
      </c>
      <c r="G2339">
        <v>924.75</v>
      </c>
      <c r="H2339" t="s">
        <v>20</v>
      </c>
      <c r="I2339" t="s">
        <v>21</v>
      </c>
      <c r="J2339" t="s">
        <v>29</v>
      </c>
      <c r="K2339" t="s">
        <v>83</v>
      </c>
    </row>
    <row r="2340" spans="1:11" x14ac:dyDescent="0.3">
      <c r="A2340">
        <f>YEAR('Supermart Grocery Sales - Retai'!F:F)</f>
        <v>2018</v>
      </c>
      <c r="B2340">
        <f>MONTH('Supermart Grocery Sales - Retai'!F:F)</f>
        <v>12</v>
      </c>
      <c r="C2340" t="str" cm="1">
        <f t="array" ref="C2340">CHOOSE(_xlfn.ANCHORARRAY(B2340), "Jan", "Feb", "Mar", "Apr", "May", "Jun", "Jul", "Aug", "Sep", "Oct", "Nov", "Dec")</f>
        <v>Dec</v>
      </c>
      <c r="D2340" t="str">
        <f>"Q"&amp;ROUNDUP(MONTH('Supermart Grocery Sales - Retai'!F2340)/3,0)</f>
        <v>Q4</v>
      </c>
      <c r="E2340">
        <f>tbl_DataModel[[#This Row],[Profit]]/tbl_DataModel[[#This Row],[Sales]]</f>
        <v>0.41</v>
      </c>
      <c r="F2340">
        <v>1347</v>
      </c>
      <c r="G2340">
        <v>552.27</v>
      </c>
      <c r="H2340" t="s">
        <v>20</v>
      </c>
      <c r="I2340" t="s">
        <v>21</v>
      </c>
      <c r="J2340" t="s">
        <v>29</v>
      </c>
      <c r="K2340" t="s">
        <v>234</v>
      </c>
    </row>
    <row r="2341" spans="1:11" x14ac:dyDescent="0.3">
      <c r="A2341">
        <f>YEAR('Supermart Grocery Sales - Retai'!F:F)</f>
        <v>2018</v>
      </c>
      <c r="B2341">
        <f>MONTH('Supermart Grocery Sales - Retai'!F:F)</f>
        <v>10</v>
      </c>
      <c r="C2341" t="str" cm="1">
        <f t="array" ref="C2341">CHOOSE(_xlfn.ANCHORARRAY(B2341), "Jan", "Feb", "Mar", "Apr", "May", "Jun", "Jul", "Aug", "Sep", "Oct", "Nov", "Dec")</f>
        <v>Oct</v>
      </c>
      <c r="D2341" t="str">
        <f>"Q"&amp;ROUNDUP(MONTH('Supermart Grocery Sales - Retai'!F2341)/3,0)</f>
        <v>Q4</v>
      </c>
      <c r="E2341">
        <f>tbl_DataModel[[#This Row],[Profit]]/tbl_DataModel[[#This Row],[Sales]]</f>
        <v>0.16999999999999998</v>
      </c>
      <c r="F2341">
        <v>1717</v>
      </c>
      <c r="G2341">
        <v>291.89</v>
      </c>
      <c r="H2341" t="s">
        <v>58</v>
      </c>
      <c r="I2341" t="s">
        <v>59</v>
      </c>
      <c r="J2341" t="s">
        <v>29</v>
      </c>
      <c r="K2341" t="s">
        <v>261</v>
      </c>
    </row>
    <row r="2342" spans="1:11" x14ac:dyDescent="0.3">
      <c r="A2342">
        <f>YEAR('Supermart Grocery Sales - Retai'!F:F)</f>
        <v>2016</v>
      </c>
      <c r="B2342">
        <f>MONTH('Supermart Grocery Sales - Retai'!F:F)</f>
        <v>9</v>
      </c>
      <c r="C2342" t="str" cm="1">
        <f t="array" ref="C2342">CHOOSE(_xlfn.ANCHORARRAY(B2342), "Jan", "Feb", "Mar", "Apr", "May", "Jun", "Jul", "Aug", "Sep", "Oct", "Nov", "Dec")</f>
        <v>Sep</v>
      </c>
      <c r="D2342" t="str">
        <f>"Q"&amp;ROUNDUP(MONTH('Supermart Grocery Sales - Retai'!F2342)/3,0)</f>
        <v>Q3</v>
      </c>
      <c r="E2342">
        <f>tbl_DataModel[[#This Row],[Profit]]/tbl_DataModel[[#This Row],[Sales]]</f>
        <v>0.27</v>
      </c>
      <c r="F2342">
        <v>2069</v>
      </c>
      <c r="G2342">
        <v>558.63</v>
      </c>
      <c r="H2342" t="s">
        <v>26</v>
      </c>
      <c r="I2342" t="s">
        <v>37</v>
      </c>
      <c r="J2342" t="s">
        <v>29</v>
      </c>
      <c r="K2342" t="s">
        <v>162</v>
      </c>
    </row>
    <row r="2343" spans="1:11" x14ac:dyDescent="0.3">
      <c r="A2343">
        <f>YEAR('Supermart Grocery Sales - Retai'!F:F)</f>
        <v>2018</v>
      </c>
      <c r="B2343">
        <f>MONTH('Supermart Grocery Sales - Retai'!F:F)</f>
        <v>5</v>
      </c>
      <c r="C2343" t="str" cm="1">
        <f t="array" ref="C2343">CHOOSE(_xlfn.ANCHORARRAY(B2343), "Jan", "Feb", "Mar", "Apr", "May", "Jun", "Jul", "Aug", "Sep", "Oct", "Nov", "Dec")</f>
        <v>May</v>
      </c>
      <c r="D2343" t="str">
        <f>"Q"&amp;ROUNDUP(MONTH('Supermart Grocery Sales - Retai'!F2343)/3,0)</f>
        <v>Q2</v>
      </c>
      <c r="E2343">
        <f>tbl_DataModel[[#This Row],[Profit]]/tbl_DataModel[[#This Row],[Sales]]</f>
        <v>0.45</v>
      </c>
      <c r="F2343">
        <v>1816</v>
      </c>
      <c r="G2343">
        <v>817.2</v>
      </c>
      <c r="H2343" t="s">
        <v>58</v>
      </c>
      <c r="I2343" t="s">
        <v>68</v>
      </c>
      <c r="J2343" t="s">
        <v>29</v>
      </c>
      <c r="K2343" t="s">
        <v>45</v>
      </c>
    </row>
    <row r="2344" spans="1:11" x14ac:dyDescent="0.3">
      <c r="A2344">
        <f>YEAR('Supermart Grocery Sales - Retai'!F:F)</f>
        <v>2015</v>
      </c>
      <c r="B2344">
        <f>MONTH('Supermart Grocery Sales - Retai'!F:F)</f>
        <v>12</v>
      </c>
      <c r="C2344" t="str" cm="1">
        <f t="array" ref="C2344">CHOOSE(_xlfn.ANCHORARRAY(B2344), "Jan", "Feb", "Mar", "Apr", "May", "Jun", "Jul", "Aug", "Sep", "Oct", "Nov", "Dec")</f>
        <v>Dec</v>
      </c>
      <c r="D2344" t="str">
        <f>"Q"&amp;ROUNDUP(MONTH('Supermart Grocery Sales - Retai'!F2344)/3,0)</f>
        <v>Q4</v>
      </c>
      <c r="E2344">
        <f>tbl_DataModel[[#This Row],[Profit]]/tbl_DataModel[[#This Row],[Sales]]</f>
        <v>0.38</v>
      </c>
      <c r="F2344">
        <v>2232</v>
      </c>
      <c r="G2344">
        <v>848.16</v>
      </c>
      <c r="H2344" t="s">
        <v>26</v>
      </c>
      <c r="I2344" t="s">
        <v>201</v>
      </c>
      <c r="J2344" t="s">
        <v>29</v>
      </c>
      <c r="K2344" t="s">
        <v>122</v>
      </c>
    </row>
    <row r="2345" spans="1:11" x14ac:dyDescent="0.3">
      <c r="A2345">
        <f>YEAR('Supermart Grocery Sales - Retai'!F:F)</f>
        <v>2017</v>
      </c>
      <c r="B2345">
        <f>MONTH('Supermart Grocery Sales - Retai'!F:F)</f>
        <v>6</v>
      </c>
      <c r="C2345" t="str" cm="1">
        <f t="array" ref="C2345">CHOOSE(_xlfn.ANCHORARRAY(B2345), "Jan", "Feb", "Mar", "Apr", "May", "Jun", "Jul", "Aug", "Sep", "Oct", "Nov", "Dec")</f>
        <v>Jun</v>
      </c>
      <c r="D2345" t="str">
        <f>"Q"&amp;ROUNDUP(MONTH('Supermart Grocery Sales - Retai'!F2345)/3,0)</f>
        <v>Q2</v>
      </c>
      <c r="E2345">
        <f>tbl_DataModel[[#This Row],[Profit]]/tbl_DataModel[[#This Row],[Sales]]</f>
        <v>0.3</v>
      </c>
      <c r="F2345">
        <v>1554</v>
      </c>
      <c r="G2345">
        <v>466.2</v>
      </c>
      <c r="H2345" t="s">
        <v>32</v>
      </c>
      <c r="I2345" t="s">
        <v>33</v>
      </c>
      <c r="J2345" t="s">
        <v>29</v>
      </c>
      <c r="K2345" t="s">
        <v>102</v>
      </c>
    </row>
    <row r="2346" spans="1:11" x14ac:dyDescent="0.3">
      <c r="A2346">
        <f>YEAR('Supermart Grocery Sales - Retai'!F:F)</f>
        <v>2018</v>
      </c>
      <c r="B2346">
        <f>MONTH('Supermart Grocery Sales - Retai'!F:F)</f>
        <v>7</v>
      </c>
      <c r="C2346" t="str" cm="1">
        <f t="array" ref="C2346">CHOOSE(_xlfn.ANCHORARRAY(B2346), "Jan", "Feb", "Mar", "Apr", "May", "Jun", "Jul", "Aug", "Sep", "Oct", "Nov", "Dec")</f>
        <v>Jul</v>
      </c>
      <c r="D2346" t="str">
        <f>"Q"&amp;ROUNDUP(MONTH('Supermart Grocery Sales - Retai'!F2346)/3,0)</f>
        <v>Q3</v>
      </c>
      <c r="E2346">
        <f>tbl_DataModel[[#This Row],[Profit]]/tbl_DataModel[[#This Row],[Sales]]</f>
        <v>0.11</v>
      </c>
      <c r="F2346">
        <v>629</v>
      </c>
      <c r="G2346">
        <v>69.19</v>
      </c>
      <c r="H2346" t="s">
        <v>26</v>
      </c>
      <c r="I2346" t="s">
        <v>27</v>
      </c>
      <c r="J2346" t="s">
        <v>29</v>
      </c>
      <c r="K2346" t="s">
        <v>116</v>
      </c>
    </row>
    <row r="2347" spans="1:11" x14ac:dyDescent="0.3">
      <c r="A2347">
        <f>YEAR('Supermart Grocery Sales - Retai'!F:F)</f>
        <v>2018</v>
      </c>
      <c r="B2347">
        <f>MONTH('Supermart Grocery Sales - Retai'!F:F)</f>
        <v>11</v>
      </c>
      <c r="C2347" t="str" cm="1">
        <f t="array" ref="C2347">CHOOSE(_xlfn.ANCHORARRAY(B2347), "Jan", "Feb", "Mar", "Apr", "May", "Jun", "Jul", "Aug", "Sep", "Oct", "Nov", "Dec")</f>
        <v>Nov</v>
      </c>
      <c r="D2347" t="str">
        <f>"Q"&amp;ROUNDUP(MONTH('Supermart Grocery Sales - Retai'!F2347)/3,0)</f>
        <v>Q4</v>
      </c>
      <c r="E2347">
        <f>tbl_DataModel[[#This Row],[Profit]]/tbl_DataModel[[#This Row],[Sales]]</f>
        <v>0.13</v>
      </c>
      <c r="F2347">
        <v>1066</v>
      </c>
      <c r="G2347">
        <v>138.58000000000001</v>
      </c>
      <c r="H2347" t="s">
        <v>13</v>
      </c>
      <c r="I2347" t="s">
        <v>14</v>
      </c>
      <c r="J2347" t="s">
        <v>29</v>
      </c>
      <c r="K2347" t="s">
        <v>184</v>
      </c>
    </row>
    <row r="2348" spans="1:11" x14ac:dyDescent="0.3">
      <c r="A2348">
        <f>YEAR('Supermart Grocery Sales - Retai'!F:F)</f>
        <v>2016</v>
      </c>
      <c r="B2348">
        <f>MONTH('Supermart Grocery Sales - Retai'!F:F)</f>
        <v>9</v>
      </c>
      <c r="C2348" t="str" cm="1">
        <f t="array" ref="C2348">CHOOSE(_xlfn.ANCHORARRAY(B2348), "Jan", "Feb", "Mar", "Apr", "May", "Jun", "Jul", "Aug", "Sep", "Oct", "Nov", "Dec")</f>
        <v>Sep</v>
      </c>
      <c r="D2348" t="str">
        <f>"Q"&amp;ROUNDUP(MONTH('Supermart Grocery Sales - Retai'!F2348)/3,0)</f>
        <v>Q3</v>
      </c>
      <c r="E2348">
        <f>tbl_DataModel[[#This Row],[Profit]]/tbl_DataModel[[#This Row],[Sales]]</f>
        <v>0.23</v>
      </c>
      <c r="F2348">
        <v>1998</v>
      </c>
      <c r="G2348">
        <v>459.54</v>
      </c>
      <c r="H2348" t="s">
        <v>13</v>
      </c>
      <c r="I2348" t="s">
        <v>195</v>
      </c>
      <c r="J2348" t="s">
        <v>29</v>
      </c>
      <c r="K2348" t="s">
        <v>159</v>
      </c>
    </row>
    <row r="2349" spans="1:11" x14ac:dyDescent="0.3">
      <c r="A2349">
        <f>YEAR('Supermart Grocery Sales - Retai'!F:F)</f>
        <v>2018</v>
      </c>
      <c r="B2349">
        <f>MONTH('Supermart Grocery Sales - Retai'!F:F)</f>
        <v>11</v>
      </c>
      <c r="C2349" t="str" cm="1">
        <f t="array" ref="C2349">CHOOSE(_xlfn.ANCHORARRAY(B2349), "Jan", "Feb", "Mar", "Apr", "May", "Jun", "Jul", "Aug", "Sep", "Oct", "Nov", "Dec")</f>
        <v>Nov</v>
      </c>
      <c r="D2349" t="str">
        <f>"Q"&amp;ROUNDUP(MONTH('Supermart Grocery Sales - Retai'!F2349)/3,0)</f>
        <v>Q4</v>
      </c>
      <c r="E2349">
        <f>tbl_DataModel[[#This Row],[Profit]]/tbl_DataModel[[#This Row],[Sales]]</f>
        <v>0.38</v>
      </c>
      <c r="F2349">
        <v>603</v>
      </c>
      <c r="G2349">
        <v>229.14</v>
      </c>
      <c r="H2349" t="s">
        <v>32</v>
      </c>
      <c r="I2349" t="s">
        <v>97</v>
      </c>
      <c r="J2349" t="s">
        <v>29</v>
      </c>
      <c r="K2349" t="s">
        <v>90</v>
      </c>
    </row>
    <row r="2350" spans="1:11" x14ac:dyDescent="0.3">
      <c r="A2350">
        <f>YEAR('Supermart Grocery Sales - Retai'!F:F)</f>
        <v>2018</v>
      </c>
      <c r="B2350">
        <f>MONTH('Supermart Grocery Sales - Retai'!F:F)</f>
        <v>5</v>
      </c>
      <c r="C2350" t="str" cm="1">
        <f t="array" ref="C2350">CHOOSE(_xlfn.ANCHORARRAY(B2350), "Jan", "Feb", "Mar", "Apr", "May", "Jun", "Jul", "Aug", "Sep", "Oct", "Nov", "Dec")</f>
        <v>May</v>
      </c>
      <c r="D2350" t="str">
        <f>"Q"&amp;ROUNDUP(MONTH('Supermart Grocery Sales - Retai'!F2350)/3,0)</f>
        <v>Q2</v>
      </c>
      <c r="E2350">
        <f>tbl_DataModel[[#This Row],[Profit]]/tbl_DataModel[[#This Row],[Sales]]</f>
        <v>0.15</v>
      </c>
      <c r="F2350">
        <v>1331</v>
      </c>
      <c r="G2350">
        <v>199.65</v>
      </c>
      <c r="H2350" t="s">
        <v>49</v>
      </c>
      <c r="I2350" t="s">
        <v>205</v>
      </c>
      <c r="J2350" t="s">
        <v>29</v>
      </c>
      <c r="K2350" t="s">
        <v>71</v>
      </c>
    </row>
    <row r="2351" spans="1:11" x14ac:dyDescent="0.3">
      <c r="A2351">
        <f>YEAR('Supermart Grocery Sales - Retai'!F:F)</f>
        <v>2018</v>
      </c>
      <c r="B2351">
        <f>MONTH('Supermart Grocery Sales - Retai'!F:F)</f>
        <v>9</v>
      </c>
      <c r="C2351" t="str" cm="1">
        <f t="array" ref="C2351">CHOOSE(_xlfn.ANCHORARRAY(B2351), "Jan", "Feb", "Mar", "Apr", "May", "Jun", "Jul", "Aug", "Sep", "Oct", "Nov", "Dec")</f>
        <v>Sep</v>
      </c>
      <c r="D2351" t="str">
        <f>"Q"&amp;ROUNDUP(MONTH('Supermart Grocery Sales - Retai'!F2351)/3,0)</f>
        <v>Q3</v>
      </c>
      <c r="E2351">
        <f>tbl_DataModel[[#This Row],[Profit]]/tbl_DataModel[[#This Row],[Sales]]</f>
        <v>0.11</v>
      </c>
      <c r="F2351">
        <v>2451</v>
      </c>
      <c r="G2351">
        <v>269.61</v>
      </c>
      <c r="H2351" t="s">
        <v>20</v>
      </c>
      <c r="I2351" t="s">
        <v>91</v>
      </c>
      <c r="J2351" t="s">
        <v>29</v>
      </c>
      <c r="K2351" t="s">
        <v>130</v>
      </c>
    </row>
    <row r="2352" spans="1:11" x14ac:dyDescent="0.3">
      <c r="A2352">
        <f>YEAR('Supermart Grocery Sales - Retai'!F:F)</f>
        <v>2017</v>
      </c>
      <c r="B2352">
        <f>MONTH('Supermart Grocery Sales - Retai'!F:F)</f>
        <v>11</v>
      </c>
      <c r="C2352" t="str" cm="1">
        <f t="array" ref="C2352">CHOOSE(_xlfn.ANCHORARRAY(B2352), "Jan", "Feb", "Mar", "Apr", "May", "Jun", "Jul", "Aug", "Sep", "Oct", "Nov", "Dec")</f>
        <v>Nov</v>
      </c>
      <c r="D2352" t="str">
        <f>"Q"&amp;ROUNDUP(MONTH('Supermart Grocery Sales - Retai'!F2352)/3,0)</f>
        <v>Q4</v>
      </c>
      <c r="E2352">
        <f>tbl_DataModel[[#This Row],[Profit]]/tbl_DataModel[[#This Row],[Sales]]</f>
        <v>0.11</v>
      </c>
      <c r="F2352">
        <v>1880</v>
      </c>
      <c r="G2352">
        <v>206.8</v>
      </c>
      <c r="H2352" t="s">
        <v>26</v>
      </c>
      <c r="I2352" t="s">
        <v>94</v>
      </c>
      <c r="J2352" t="s">
        <v>29</v>
      </c>
      <c r="K2352" t="s">
        <v>234</v>
      </c>
    </row>
    <row r="2353" spans="1:11" x14ac:dyDescent="0.3">
      <c r="A2353">
        <f>YEAR('Supermart Grocery Sales - Retai'!F:F)</f>
        <v>2017</v>
      </c>
      <c r="B2353">
        <f>MONTH('Supermart Grocery Sales - Retai'!F:F)</f>
        <v>6</v>
      </c>
      <c r="C2353" t="str" cm="1">
        <f t="array" ref="C2353">CHOOSE(_xlfn.ANCHORARRAY(B2353), "Jan", "Feb", "Mar", "Apr", "May", "Jun", "Jul", "Aug", "Sep", "Oct", "Nov", "Dec")</f>
        <v>Jun</v>
      </c>
      <c r="D2353" t="str">
        <f>"Q"&amp;ROUNDUP(MONTH('Supermart Grocery Sales - Retai'!F2353)/3,0)</f>
        <v>Q2</v>
      </c>
      <c r="E2353">
        <f>tbl_DataModel[[#This Row],[Profit]]/tbl_DataModel[[#This Row],[Sales]]</f>
        <v>0.33</v>
      </c>
      <c r="F2353">
        <v>747</v>
      </c>
      <c r="G2353">
        <v>246.51</v>
      </c>
      <c r="H2353" t="s">
        <v>58</v>
      </c>
      <c r="I2353" t="s">
        <v>112</v>
      </c>
      <c r="J2353" t="s">
        <v>29</v>
      </c>
      <c r="K2353" t="s">
        <v>169</v>
      </c>
    </row>
    <row r="2354" spans="1:11" x14ac:dyDescent="0.3">
      <c r="A2354">
        <f>YEAR('Supermart Grocery Sales - Retai'!F:F)</f>
        <v>2016</v>
      </c>
      <c r="B2354">
        <f>MONTH('Supermart Grocery Sales - Retai'!F:F)</f>
        <v>12</v>
      </c>
      <c r="C2354" t="str" cm="1">
        <f t="array" ref="C2354">CHOOSE(_xlfn.ANCHORARRAY(B2354), "Jan", "Feb", "Mar", "Apr", "May", "Jun", "Jul", "Aug", "Sep", "Oct", "Nov", "Dec")</f>
        <v>Dec</v>
      </c>
      <c r="D2354" t="str">
        <f>"Q"&amp;ROUNDUP(MONTH('Supermart Grocery Sales - Retai'!F2354)/3,0)</f>
        <v>Q4</v>
      </c>
      <c r="E2354">
        <f>tbl_DataModel[[#This Row],[Profit]]/tbl_DataModel[[#This Row],[Sales]]</f>
        <v>9.9999999999999992E-2</v>
      </c>
      <c r="F2354">
        <v>609</v>
      </c>
      <c r="G2354">
        <v>60.9</v>
      </c>
      <c r="H2354" t="s">
        <v>63</v>
      </c>
      <c r="I2354" t="s">
        <v>87</v>
      </c>
      <c r="J2354" t="s">
        <v>29</v>
      </c>
      <c r="K2354" t="s">
        <v>12</v>
      </c>
    </row>
    <row r="2355" spans="1:11" x14ac:dyDescent="0.3">
      <c r="A2355">
        <f>YEAR('Supermart Grocery Sales - Retai'!F:F)</f>
        <v>2018</v>
      </c>
      <c r="B2355">
        <f>MONTH('Supermart Grocery Sales - Retai'!F:F)</f>
        <v>3</v>
      </c>
      <c r="C2355" t="str" cm="1">
        <f t="array" ref="C2355">CHOOSE(_xlfn.ANCHORARRAY(B2355), "Jan", "Feb", "Mar", "Apr", "May", "Jun", "Jul", "Aug", "Sep", "Oct", "Nov", "Dec")</f>
        <v>Mar</v>
      </c>
      <c r="D2355" t="str">
        <f>"Q"&amp;ROUNDUP(MONTH('Supermart Grocery Sales - Retai'!F2355)/3,0)</f>
        <v>Q1</v>
      </c>
      <c r="E2355">
        <f>tbl_DataModel[[#This Row],[Profit]]/tbl_DataModel[[#This Row],[Sales]]</f>
        <v>0.18000000000000002</v>
      </c>
      <c r="F2355">
        <v>1495</v>
      </c>
      <c r="G2355">
        <v>269.10000000000002</v>
      </c>
      <c r="H2355" t="s">
        <v>58</v>
      </c>
      <c r="I2355" t="s">
        <v>59</v>
      </c>
      <c r="J2355" t="s">
        <v>29</v>
      </c>
      <c r="K2355" t="s">
        <v>204</v>
      </c>
    </row>
    <row r="2356" spans="1:11" x14ac:dyDescent="0.3">
      <c r="A2356">
        <f>YEAR('Supermart Grocery Sales - Retai'!F:F)</f>
        <v>2017</v>
      </c>
      <c r="B2356">
        <f>MONTH('Supermart Grocery Sales - Retai'!F:F)</f>
        <v>1</v>
      </c>
      <c r="C2356" t="str" cm="1">
        <f t="array" ref="C2356">CHOOSE(_xlfn.ANCHORARRAY(B2356), "Jan", "Feb", "Mar", "Apr", "May", "Jun", "Jul", "Aug", "Sep", "Oct", "Nov", "Dec")</f>
        <v>Jan</v>
      </c>
      <c r="D2356" t="str">
        <f>"Q"&amp;ROUNDUP(MONTH('Supermart Grocery Sales - Retai'!F2356)/3,0)</f>
        <v>Q1</v>
      </c>
      <c r="E2356">
        <f>tbl_DataModel[[#This Row],[Profit]]/tbl_DataModel[[#This Row],[Sales]]</f>
        <v>0.21</v>
      </c>
      <c r="F2356">
        <v>2394</v>
      </c>
      <c r="G2356">
        <v>502.74</v>
      </c>
      <c r="H2356" t="s">
        <v>20</v>
      </c>
      <c r="I2356" t="s">
        <v>91</v>
      </c>
      <c r="J2356" t="s">
        <v>29</v>
      </c>
      <c r="K2356" t="s">
        <v>122</v>
      </c>
    </row>
    <row r="2357" spans="1:11" x14ac:dyDescent="0.3">
      <c r="A2357">
        <f>YEAR('Supermart Grocery Sales - Retai'!F:F)</f>
        <v>2018</v>
      </c>
      <c r="B2357">
        <f>MONTH('Supermart Grocery Sales - Retai'!F:F)</f>
        <v>12</v>
      </c>
      <c r="C2357" t="str" cm="1">
        <f t="array" ref="C2357">CHOOSE(_xlfn.ANCHORARRAY(B2357), "Jan", "Feb", "Mar", "Apr", "May", "Jun", "Jul", "Aug", "Sep", "Oct", "Nov", "Dec")</f>
        <v>Dec</v>
      </c>
      <c r="D2357" t="str">
        <f>"Q"&amp;ROUNDUP(MONTH('Supermart Grocery Sales - Retai'!F2357)/3,0)</f>
        <v>Q4</v>
      </c>
      <c r="E2357">
        <f>tbl_DataModel[[#This Row],[Profit]]/tbl_DataModel[[#This Row],[Sales]]</f>
        <v>0.33</v>
      </c>
      <c r="F2357">
        <v>1637</v>
      </c>
      <c r="G2357">
        <v>540.21</v>
      </c>
      <c r="H2357" t="s">
        <v>63</v>
      </c>
      <c r="I2357" t="s">
        <v>64</v>
      </c>
      <c r="J2357" t="s">
        <v>29</v>
      </c>
      <c r="K2357" t="s">
        <v>42</v>
      </c>
    </row>
    <row r="2358" spans="1:11" x14ac:dyDescent="0.3">
      <c r="A2358">
        <f>YEAR('Supermart Grocery Sales - Retai'!F:F)</f>
        <v>2018</v>
      </c>
      <c r="B2358">
        <f>MONTH('Supermart Grocery Sales - Retai'!F:F)</f>
        <v>7</v>
      </c>
      <c r="C2358" t="str" cm="1">
        <f t="array" ref="C2358">CHOOSE(_xlfn.ANCHORARRAY(B2358), "Jan", "Feb", "Mar", "Apr", "May", "Jun", "Jul", "Aug", "Sep", "Oct", "Nov", "Dec")</f>
        <v>Jul</v>
      </c>
      <c r="D2358" t="str">
        <f>"Q"&amp;ROUNDUP(MONTH('Supermart Grocery Sales - Retai'!F2358)/3,0)</f>
        <v>Q3</v>
      </c>
      <c r="E2358">
        <f>tbl_DataModel[[#This Row],[Profit]]/tbl_DataModel[[#This Row],[Sales]]</f>
        <v>0.28999999999999998</v>
      </c>
      <c r="F2358">
        <v>614</v>
      </c>
      <c r="G2358">
        <v>178.06</v>
      </c>
      <c r="H2358" t="s">
        <v>32</v>
      </c>
      <c r="I2358" t="s">
        <v>46</v>
      </c>
      <c r="J2358" t="s">
        <v>29</v>
      </c>
      <c r="K2358" t="s">
        <v>45</v>
      </c>
    </row>
    <row r="2359" spans="1:11" x14ac:dyDescent="0.3">
      <c r="A2359">
        <f>YEAR('Supermart Grocery Sales - Retai'!F:F)</f>
        <v>2017</v>
      </c>
      <c r="B2359">
        <f>MONTH('Supermart Grocery Sales - Retai'!F:F)</f>
        <v>1</v>
      </c>
      <c r="C2359" t="str" cm="1">
        <f t="array" ref="C2359">CHOOSE(_xlfn.ANCHORARRAY(B2359), "Jan", "Feb", "Mar", "Apr", "May", "Jun", "Jul", "Aug", "Sep", "Oct", "Nov", "Dec")</f>
        <v>Jan</v>
      </c>
      <c r="D2359" t="str">
        <f>"Q"&amp;ROUNDUP(MONTH('Supermart Grocery Sales - Retai'!F2359)/3,0)</f>
        <v>Q1</v>
      </c>
      <c r="E2359">
        <f>tbl_DataModel[[#This Row],[Profit]]/tbl_DataModel[[#This Row],[Sales]]</f>
        <v>0.1</v>
      </c>
      <c r="F2359">
        <v>1755</v>
      </c>
      <c r="G2359">
        <v>175.5</v>
      </c>
      <c r="H2359" t="s">
        <v>63</v>
      </c>
      <c r="I2359" t="s">
        <v>75</v>
      </c>
      <c r="J2359" t="s">
        <v>29</v>
      </c>
      <c r="K2359" t="s">
        <v>116</v>
      </c>
    </row>
    <row r="2360" spans="1:11" x14ac:dyDescent="0.3">
      <c r="A2360">
        <f>YEAR('Supermart Grocery Sales - Retai'!F:F)</f>
        <v>2016</v>
      </c>
      <c r="B2360">
        <f>MONTH('Supermart Grocery Sales - Retai'!F:F)</f>
        <v>11</v>
      </c>
      <c r="C2360" t="str" cm="1">
        <f t="array" ref="C2360">CHOOSE(_xlfn.ANCHORARRAY(B2360), "Jan", "Feb", "Mar", "Apr", "May", "Jun", "Jul", "Aug", "Sep", "Oct", "Nov", "Dec")</f>
        <v>Nov</v>
      </c>
      <c r="D2360" t="str">
        <f>"Q"&amp;ROUNDUP(MONTH('Supermart Grocery Sales - Retai'!F2360)/3,0)</f>
        <v>Q4</v>
      </c>
      <c r="E2360">
        <f>tbl_DataModel[[#This Row],[Profit]]/tbl_DataModel[[#This Row],[Sales]]</f>
        <v>0.21000000000000002</v>
      </c>
      <c r="F2360">
        <v>1630</v>
      </c>
      <c r="G2360">
        <v>342.3</v>
      </c>
      <c r="H2360" t="s">
        <v>20</v>
      </c>
      <c r="I2360" t="s">
        <v>21</v>
      </c>
      <c r="J2360" t="s">
        <v>29</v>
      </c>
      <c r="K2360" t="s">
        <v>263</v>
      </c>
    </row>
    <row r="2361" spans="1:11" x14ac:dyDescent="0.3">
      <c r="A2361">
        <f>YEAR('Supermart Grocery Sales - Retai'!F:F)</f>
        <v>2017</v>
      </c>
      <c r="B2361">
        <f>MONTH('Supermart Grocery Sales - Retai'!F:F)</f>
        <v>4</v>
      </c>
      <c r="C2361" t="str" cm="1">
        <f t="array" ref="C2361">CHOOSE(_xlfn.ANCHORARRAY(B2361), "Jan", "Feb", "Mar", "Apr", "May", "Jun", "Jul", "Aug", "Sep", "Oct", "Nov", "Dec")</f>
        <v>Apr</v>
      </c>
      <c r="D2361" t="str">
        <f>"Q"&amp;ROUNDUP(MONTH('Supermart Grocery Sales - Retai'!F2361)/3,0)</f>
        <v>Q2</v>
      </c>
      <c r="E2361">
        <f>tbl_DataModel[[#This Row],[Profit]]/tbl_DataModel[[#This Row],[Sales]]</f>
        <v>0.27</v>
      </c>
      <c r="F2361">
        <v>645</v>
      </c>
      <c r="G2361">
        <v>174.15</v>
      </c>
      <c r="H2361" t="s">
        <v>32</v>
      </c>
      <c r="I2361" t="s">
        <v>153</v>
      </c>
      <c r="J2361" t="s">
        <v>29</v>
      </c>
      <c r="K2361" t="s">
        <v>81</v>
      </c>
    </row>
    <row r="2362" spans="1:11" x14ac:dyDescent="0.3">
      <c r="A2362">
        <f>YEAR('Supermart Grocery Sales - Retai'!F:F)</f>
        <v>2018</v>
      </c>
      <c r="B2362">
        <f>MONTH('Supermart Grocery Sales - Retai'!F:F)</f>
        <v>10</v>
      </c>
      <c r="C2362" t="str" cm="1">
        <f t="array" ref="C2362">CHOOSE(_xlfn.ANCHORARRAY(B2362), "Jan", "Feb", "Mar", "Apr", "May", "Jun", "Jul", "Aug", "Sep", "Oct", "Nov", "Dec")</f>
        <v>Oct</v>
      </c>
      <c r="D2362" t="str">
        <f>"Q"&amp;ROUNDUP(MONTH('Supermart Grocery Sales - Retai'!F2362)/3,0)</f>
        <v>Q4</v>
      </c>
      <c r="E2362">
        <f>tbl_DataModel[[#This Row],[Profit]]/tbl_DataModel[[#This Row],[Sales]]</f>
        <v>0.1</v>
      </c>
      <c r="F2362">
        <v>1080</v>
      </c>
      <c r="G2362">
        <v>108</v>
      </c>
      <c r="H2362" t="s">
        <v>63</v>
      </c>
      <c r="I2362" t="s">
        <v>64</v>
      </c>
      <c r="J2362" t="s">
        <v>29</v>
      </c>
      <c r="K2362" t="s">
        <v>193</v>
      </c>
    </row>
    <row r="2363" spans="1:11" x14ac:dyDescent="0.3">
      <c r="A2363">
        <f>YEAR('Supermart Grocery Sales - Retai'!F:F)</f>
        <v>2017</v>
      </c>
      <c r="B2363">
        <f>MONTH('Supermart Grocery Sales - Retai'!F:F)</f>
        <v>12</v>
      </c>
      <c r="C2363" t="str" cm="1">
        <f t="array" ref="C2363">CHOOSE(_xlfn.ANCHORARRAY(B2363), "Jan", "Feb", "Mar", "Apr", "May", "Jun", "Jul", "Aug", "Sep", "Oct", "Nov", "Dec")</f>
        <v>Dec</v>
      </c>
      <c r="D2363" t="str">
        <f>"Q"&amp;ROUNDUP(MONTH('Supermart Grocery Sales - Retai'!F2363)/3,0)</f>
        <v>Q4</v>
      </c>
      <c r="E2363">
        <f>tbl_DataModel[[#This Row],[Profit]]/tbl_DataModel[[#This Row],[Sales]]</f>
        <v>0.24</v>
      </c>
      <c r="F2363">
        <v>584</v>
      </c>
      <c r="G2363">
        <v>140.16</v>
      </c>
      <c r="H2363" t="s">
        <v>26</v>
      </c>
      <c r="I2363" t="s">
        <v>94</v>
      </c>
      <c r="J2363" t="s">
        <v>29</v>
      </c>
      <c r="K2363" t="s">
        <v>130</v>
      </c>
    </row>
    <row r="2364" spans="1:11" x14ac:dyDescent="0.3">
      <c r="A2364">
        <f>YEAR('Supermart Grocery Sales - Retai'!F:F)</f>
        <v>2018</v>
      </c>
      <c r="B2364">
        <f>MONTH('Supermart Grocery Sales - Retai'!F:F)</f>
        <v>9</v>
      </c>
      <c r="C2364" t="str" cm="1">
        <f t="array" ref="C2364">CHOOSE(_xlfn.ANCHORARRAY(B2364), "Jan", "Feb", "Mar", "Apr", "May", "Jun", "Jul", "Aug", "Sep", "Oct", "Nov", "Dec")</f>
        <v>Sep</v>
      </c>
      <c r="D2364" t="str">
        <f>"Q"&amp;ROUNDUP(MONTH('Supermart Grocery Sales - Retai'!F2364)/3,0)</f>
        <v>Q3</v>
      </c>
      <c r="E2364">
        <f>tbl_DataModel[[#This Row],[Profit]]/tbl_DataModel[[#This Row],[Sales]]</f>
        <v>0.15</v>
      </c>
      <c r="F2364">
        <v>689</v>
      </c>
      <c r="G2364">
        <v>103.35</v>
      </c>
      <c r="H2364" t="s">
        <v>32</v>
      </c>
      <c r="I2364" t="s">
        <v>46</v>
      </c>
      <c r="J2364" t="s">
        <v>29</v>
      </c>
      <c r="K2364" t="s">
        <v>108</v>
      </c>
    </row>
    <row r="2365" spans="1:11" x14ac:dyDescent="0.3">
      <c r="A2365">
        <f>YEAR('Supermart Grocery Sales - Retai'!F:F)</f>
        <v>2017</v>
      </c>
      <c r="B2365">
        <f>MONTH('Supermart Grocery Sales - Retai'!F:F)</f>
        <v>9</v>
      </c>
      <c r="C2365" t="str" cm="1">
        <f t="array" ref="C2365">CHOOSE(_xlfn.ANCHORARRAY(B2365), "Jan", "Feb", "Mar", "Apr", "May", "Jun", "Jul", "Aug", "Sep", "Oct", "Nov", "Dec")</f>
        <v>Sep</v>
      </c>
      <c r="D2365" t="str">
        <f>"Q"&amp;ROUNDUP(MONTH('Supermart Grocery Sales - Retai'!F2365)/3,0)</f>
        <v>Q3</v>
      </c>
      <c r="E2365">
        <f>tbl_DataModel[[#This Row],[Profit]]/tbl_DataModel[[#This Row],[Sales]]</f>
        <v>0.41000000000000003</v>
      </c>
      <c r="F2365">
        <v>960</v>
      </c>
      <c r="G2365">
        <v>393.6</v>
      </c>
      <c r="H2365" t="s">
        <v>63</v>
      </c>
      <c r="I2365" t="s">
        <v>157</v>
      </c>
      <c r="J2365" t="s">
        <v>29</v>
      </c>
      <c r="K2365" t="s">
        <v>156</v>
      </c>
    </row>
    <row r="2366" spans="1:11" x14ac:dyDescent="0.3">
      <c r="A2366">
        <f>YEAR('Supermart Grocery Sales - Retai'!F:F)</f>
        <v>2015</v>
      </c>
      <c r="B2366">
        <f>MONTH('Supermart Grocery Sales - Retai'!F:F)</f>
        <v>7</v>
      </c>
      <c r="C2366" t="str" cm="1">
        <f t="array" ref="C2366">CHOOSE(_xlfn.ANCHORARRAY(B2366), "Jan", "Feb", "Mar", "Apr", "May", "Jun", "Jul", "Aug", "Sep", "Oct", "Nov", "Dec")</f>
        <v>Jul</v>
      </c>
      <c r="D2366" t="str">
        <f>"Q"&amp;ROUNDUP(MONTH('Supermart Grocery Sales - Retai'!F2366)/3,0)</f>
        <v>Q3</v>
      </c>
      <c r="E2366">
        <f>tbl_DataModel[[#This Row],[Profit]]/tbl_DataModel[[#This Row],[Sales]]</f>
        <v>0.31</v>
      </c>
      <c r="F2366">
        <v>589</v>
      </c>
      <c r="G2366">
        <v>182.59</v>
      </c>
      <c r="H2366" t="s">
        <v>13</v>
      </c>
      <c r="I2366" t="s">
        <v>14</v>
      </c>
      <c r="J2366" t="s">
        <v>29</v>
      </c>
      <c r="K2366" t="s">
        <v>156</v>
      </c>
    </row>
    <row r="2367" spans="1:11" x14ac:dyDescent="0.3">
      <c r="A2367">
        <f>YEAR('Supermart Grocery Sales - Retai'!F:F)</f>
        <v>2016</v>
      </c>
      <c r="B2367">
        <f>MONTH('Supermart Grocery Sales - Retai'!F:F)</f>
        <v>12</v>
      </c>
      <c r="C2367" t="str" cm="1">
        <f t="array" ref="C2367">CHOOSE(_xlfn.ANCHORARRAY(B2367), "Jan", "Feb", "Mar", "Apr", "May", "Jun", "Jul", "Aug", "Sep", "Oct", "Nov", "Dec")</f>
        <v>Dec</v>
      </c>
      <c r="D2367" t="str">
        <f>"Q"&amp;ROUNDUP(MONTH('Supermart Grocery Sales - Retai'!F2367)/3,0)</f>
        <v>Q4</v>
      </c>
      <c r="E2367">
        <f>tbl_DataModel[[#This Row],[Profit]]/tbl_DataModel[[#This Row],[Sales]]</f>
        <v>6.0000000000000005E-2</v>
      </c>
      <c r="F2367">
        <v>1715</v>
      </c>
      <c r="G2367">
        <v>102.9</v>
      </c>
      <c r="H2367" t="s">
        <v>58</v>
      </c>
      <c r="I2367" t="s">
        <v>59</v>
      </c>
      <c r="J2367" t="s">
        <v>29</v>
      </c>
      <c r="K2367" t="s">
        <v>74</v>
      </c>
    </row>
    <row r="2368" spans="1:11" x14ac:dyDescent="0.3">
      <c r="A2368">
        <f>YEAR('Supermart Grocery Sales - Retai'!F:F)</f>
        <v>2017</v>
      </c>
      <c r="B2368">
        <f>MONTH('Supermart Grocery Sales - Retai'!F:F)</f>
        <v>11</v>
      </c>
      <c r="C2368" t="str" cm="1">
        <f t="array" ref="C2368">CHOOSE(_xlfn.ANCHORARRAY(B2368), "Jan", "Feb", "Mar", "Apr", "May", "Jun", "Jul", "Aug", "Sep", "Oct", "Nov", "Dec")</f>
        <v>Nov</v>
      </c>
      <c r="D2368" t="str">
        <f>"Q"&amp;ROUNDUP(MONTH('Supermart Grocery Sales - Retai'!F2368)/3,0)</f>
        <v>Q4</v>
      </c>
      <c r="E2368">
        <f>tbl_DataModel[[#This Row],[Profit]]/tbl_DataModel[[#This Row],[Sales]]</f>
        <v>0.35</v>
      </c>
      <c r="F2368">
        <v>1495</v>
      </c>
      <c r="G2368">
        <v>523.25</v>
      </c>
      <c r="H2368" t="s">
        <v>13</v>
      </c>
      <c r="I2368" t="s">
        <v>195</v>
      </c>
      <c r="J2368" t="s">
        <v>29</v>
      </c>
      <c r="K2368" t="s">
        <v>86</v>
      </c>
    </row>
    <row r="2369" spans="1:11" x14ac:dyDescent="0.3">
      <c r="A2369">
        <f>YEAR('Supermart Grocery Sales - Retai'!F:F)</f>
        <v>2016</v>
      </c>
      <c r="B2369">
        <f>MONTH('Supermart Grocery Sales - Retai'!F:F)</f>
        <v>5</v>
      </c>
      <c r="C2369" t="str" cm="1">
        <f t="array" ref="C2369">CHOOSE(_xlfn.ANCHORARRAY(B2369), "Jan", "Feb", "Mar", "Apr", "May", "Jun", "Jul", "Aug", "Sep", "Oct", "Nov", "Dec")</f>
        <v>May</v>
      </c>
      <c r="D2369" t="str">
        <f>"Q"&amp;ROUNDUP(MONTH('Supermart Grocery Sales - Retai'!F2369)/3,0)</f>
        <v>Q2</v>
      </c>
      <c r="E2369">
        <f>tbl_DataModel[[#This Row],[Profit]]/tbl_DataModel[[#This Row],[Sales]]</f>
        <v>0.26999999999999996</v>
      </c>
      <c r="F2369">
        <v>1751</v>
      </c>
      <c r="G2369">
        <v>472.77</v>
      </c>
      <c r="H2369" t="s">
        <v>32</v>
      </c>
      <c r="I2369" t="s">
        <v>153</v>
      </c>
      <c r="J2369" t="s">
        <v>29</v>
      </c>
      <c r="K2369" t="s">
        <v>122</v>
      </c>
    </row>
    <row r="2370" spans="1:11" x14ac:dyDescent="0.3">
      <c r="A2370">
        <f>YEAR('Supermart Grocery Sales - Retai'!F:F)</f>
        <v>2016</v>
      </c>
      <c r="B2370">
        <f>MONTH('Supermart Grocery Sales - Retai'!F:F)</f>
        <v>5</v>
      </c>
      <c r="C2370" t="str" cm="1">
        <f t="array" ref="C2370">CHOOSE(_xlfn.ANCHORARRAY(B2370), "Jan", "Feb", "Mar", "Apr", "May", "Jun", "Jul", "Aug", "Sep", "Oct", "Nov", "Dec")</f>
        <v>May</v>
      </c>
      <c r="D2370" t="str">
        <f>"Q"&amp;ROUNDUP(MONTH('Supermart Grocery Sales - Retai'!F2370)/3,0)</f>
        <v>Q2</v>
      </c>
      <c r="E2370">
        <f>tbl_DataModel[[#This Row],[Profit]]/tbl_DataModel[[#This Row],[Sales]]</f>
        <v>0.13</v>
      </c>
      <c r="F2370">
        <v>744</v>
      </c>
      <c r="G2370">
        <v>96.72</v>
      </c>
      <c r="H2370" t="s">
        <v>32</v>
      </c>
      <c r="I2370" t="s">
        <v>33</v>
      </c>
      <c r="J2370" t="s">
        <v>29</v>
      </c>
      <c r="K2370" t="s">
        <v>263</v>
      </c>
    </row>
    <row r="2371" spans="1:11" x14ac:dyDescent="0.3">
      <c r="A2371">
        <f>YEAR('Supermart Grocery Sales - Retai'!F:F)</f>
        <v>2017</v>
      </c>
      <c r="B2371">
        <f>MONTH('Supermart Grocery Sales - Retai'!F:F)</f>
        <v>1</v>
      </c>
      <c r="C2371" t="str" cm="1">
        <f t="array" ref="C2371">CHOOSE(_xlfn.ANCHORARRAY(B2371), "Jan", "Feb", "Mar", "Apr", "May", "Jun", "Jul", "Aug", "Sep", "Oct", "Nov", "Dec")</f>
        <v>Jan</v>
      </c>
      <c r="D2371" t="str">
        <f>"Q"&amp;ROUNDUP(MONTH('Supermart Grocery Sales - Retai'!F2371)/3,0)</f>
        <v>Q1</v>
      </c>
      <c r="E2371">
        <f>tbl_DataModel[[#This Row],[Profit]]/tbl_DataModel[[#This Row],[Sales]]</f>
        <v>0.13999999999999999</v>
      </c>
      <c r="F2371">
        <v>1217</v>
      </c>
      <c r="G2371">
        <v>170.38</v>
      </c>
      <c r="H2371" t="s">
        <v>58</v>
      </c>
      <c r="I2371" t="s">
        <v>112</v>
      </c>
      <c r="J2371" t="s">
        <v>29</v>
      </c>
      <c r="K2371" t="s">
        <v>197</v>
      </c>
    </row>
    <row r="2372" spans="1:11" x14ac:dyDescent="0.3">
      <c r="A2372">
        <f>YEAR('Supermart Grocery Sales - Retai'!F:F)</f>
        <v>2018</v>
      </c>
      <c r="B2372">
        <f>MONTH('Supermart Grocery Sales - Retai'!F:F)</f>
        <v>11</v>
      </c>
      <c r="C2372" t="str" cm="1">
        <f t="array" ref="C2372">CHOOSE(_xlfn.ANCHORARRAY(B2372), "Jan", "Feb", "Mar", "Apr", "May", "Jun", "Jul", "Aug", "Sep", "Oct", "Nov", "Dec")</f>
        <v>Nov</v>
      </c>
      <c r="D2372" t="str">
        <f>"Q"&amp;ROUNDUP(MONTH('Supermart Grocery Sales - Retai'!F2372)/3,0)</f>
        <v>Q4</v>
      </c>
      <c r="E2372">
        <f>tbl_DataModel[[#This Row],[Profit]]/tbl_DataModel[[#This Row],[Sales]]</f>
        <v>0.3</v>
      </c>
      <c r="F2372">
        <v>2327</v>
      </c>
      <c r="G2372">
        <v>698.1</v>
      </c>
      <c r="H2372" t="s">
        <v>63</v>
      </c>
      <c r="I2372" t="s">
        <v>87</v>
      </c>
      <c r="J2372" t="s">
        <v>29</v>
      </c>
      <c r="K2372" t="s">
        <v>125</v>
      </c>
    </row>
    <row r="2373" spans="1:11" x14ac:dyDescent="0.3">
      <c r="A2373">
        <f>YEAR('Supermart Grocery Sales - Retai'!F:F)</f>
        <v>2018</v>
      </c>
      <c r="B2373">
        <f>MONTH('Supermart Grocery Sales - Retai'!F:F)</f>
        <v>4</v>
      </c>
      <c r="C2373" t="str" cm="1">
        <f t="array" ref="C2373">CHOOSE(_xlfn.ANCHORARRAY(B2373), "Jan", "Feb", "Mar", "Apr", "May", "Jun", "Jul", "Aug", "Sep", "Oct", "Nov", "Dec")</f>
        <v>Apr</v>
      </c>
      <c r="D2373" t="str">
        <f>"Q"&amp;ROUNDUP(MONTH('Supermart Grocery Sales - Retai'!F2373)/3,0)</f>
        <v>Q2</v>
      </c>
      <c r="E2373">
        <f>tbl_DataModel[[#This Row],[Profit]]/tbl_DataModel[[#This Row],[Sales]]</f>
        <v>0.38</v>
      </c>
      <c r="F2373">
        <v>1163</v>
      </c>
      <c r="G2373">
        <v>441.94</v>
      </c>
      <c r="H2373" t="s">
        <v>58</v>
      </c>
      <c r="I2373" t="s">
        <v>59</v>
      </c>
      <c r="J2373" t="s">
        <v>29</v>
      </c>
      <c r="K2373" t="s">
        <v>116</v>
      </c>
    </row>
    <row r="2374" spans="1:11" x14ac:dyDescent="0.3">
      <c r="A2374">
        <f>YEAR('Supermart Grocery Sales - Retai'!F:F)</f>
        <v>2015</v>
      </c>
      <c r="B2374">
        <f>MONTH('Supermart Grocery Sales - Retai'!F:F)</f>
        <v>12</v>
      </c>
      <c r="C2374" t="str" cm="1">
        <f t="array" ref="C2374">CHOOSE(_xlfn.ANCHORARRAY(B2374), "Jan", "Feb", "Mar", "Apr", "May", "Jun", "Jul", "Aug", "Sep", "Oct", "Nov", "Dec")</f>
        <v>Dec</v>
      </c>
      <c r="D2374" t="str">
        <f>"Q"&amp;ROUNDUP(MONTH('Supermart Grocery Sales - Retai'!F2374)/3,0)</f>
        <v>Q4</v>
      </c>
      <c r="E2374">
        <f>tbl_DataModel[[#This Row],[Profit]]/tbl_DataModel[[#This Row],[Sales]]</f>
        <v>0.12000000000000001</v>
      </c>
      <c r="F2374">
        <v>2466</v>
      </c>
      <c r="G2374">
        <v>295.92</v>
      </c>
      <c r="H2374" t="s">
        <v>63</v>
      </c>
      <c r="I2374" t="s">
        <v>75</v>
      </c>
      <c r="J2374" t="s">
        <v>29</v>
      </c>
      <c r="K2374" t="s">
        <v>204</v>
      </c>
    </row>
    <row r="2375" spans="1:11" x14ac:dyDescent="0.3">
      <c r="A2375">
        <f>YEAR('Supermart Grocery Sales - Retai'!F:F)</f>
        <v>2018</v>
      </c>
      <c r="B2375">
        <f>MONTH('Supermart Grocery Sales - Retai'!F:F)</f>
        <v>11</v>
      </c>
      <c r="C2375" t="str" cm="1">
        <f t="array" ref="C2375">CHOOSE(_xlfn.ANCHORARRAY(B2375), "Jan", "Feb", "Mar", "Apr", "May", "Jun", "Jul", "Aug", "Sep", "Oct", "Nov", "Dec")</f>
        <v>Nov</v>
      </c>
      <c r="D2375" t="str">
        <f>"Q"&amp;ROUNDUP(MONTH('Supermart Grocery Sales - Retai'!F2375)/3,0)</f>
        <v>Q4</v>
      </c>
      <c r="E2375">
        <f>tbl_DataModel[[#This Row],[Profit]]/tbl_DataModel[[#This Row],[Sales]]</f>
        <v>0.38</v>
      </c>
      <c r="F2375">
        <v>1575</v>
      </c>
      <c r="G2375">
        <v>598.5</v>
      </c>
      <c r="H2375" t="s">
        <v>26</v>
      </c>
      <c r="I2375" t="s">
        <v>201</v>
      </c>
      <c r="J2375" t="s">
        <v>29</v>
      </c>
      <c r="K2375" t="s">
        <v>25</v>
      </c>
    </row>
    <row r="2376" spans="1:11" x14ac:dyDescent="0.3">
      <c r="A2376">
        <f>YEAR('Supermart Grocery Sales - Retai'!F:F)</f>
        <v>2016</v>
      </c>
      <c r="B2376">
        <f>MONTH('Supermart Grocery Sales - Retai'!F:F)</f>
        <v>8</v>
      </c>
      <c r="C2376" t="str" cm="1">
        <f t="array" ref="C2376">CHOOSE(_xlfn.ANCHORARRAY(B2376), "Jan", "Feb", "Mar", "Apr", "May", "Jun", "Jul", "Aug", "Sep", "Oct", "Nov", "Dec")</f>
        <v>Aug</v>
      </c>
      <c r="D2376" t="str">
        <f>"Q"&amp;ROUNDUP(MONTH('Supermart Grocery Sales - Retai'!F2376)/3,0)</f>
        <v>Q3</v>
      </c>
      <c r="E2376">
        <f>tbl_DataModel[[#This Row],[Profit]]/tbl_DataModel[[#This Row],[Sales]]</f>
        <v>0.36000000000000004</v>
      </c>
      <c r="F2376">
        <v>2354</v>
      </c>
      <c r="G2376">
        <v>847.44</v>
      </c>
      <c r="H2376" t="s">
        <v>58</v>
      </c>
      <c r="I2376" t="s">
        <v>68</v>
      </c>
      <c r="J2376" t="s">
        <v>29</v>
      </c>
      <c r="K2376" t="s">
        <v>114</v>
      </c>
    </row>
    <row r="2377" spans="1:11" x14ac:dyDescent="0.3">
      <c r="A2377">
        <f>YEAR('Supermart Grocery Sales - Retai'!F:F)</f>
        <v>2016</v>
      </c>
      <c r="B2377">
        <f>MONTH('Supermart Grocery Sales - Retai'!F:F)</f>
        <v>6</v>
      </c>
      <c r="C2377" t="str" cm="1">
        <f t="array" ref="C2377">CHOOSE(_xlfn.ANCHORARRAY(B2377), "Jan", "Feb", "Mar", "Apr", "May", "Jun", "Jul", "Aug", "Sep", "Oct", "Nov", "Dec")</f>
        <v>Jun</v>
      </c>
      <c r="D2377" t="str">
        <f>"Q"&amp;ROUNDUP(MONTH('Supermart Grocery Sales - Retai'!F2377)/3,0)</f>
        <v>Q2</v>
      </c>
      <c r="E2377">
        <f>tbl_DataModel[[#This Row],[Profit]]/tbl_DataModel[[#This Row],[Sales]]</f>
        <v>0.42</v>
      </c>
      <c r="F2377">
        <v>2380</v>
      </c>
      <c r="G2377">
        <v>999.6</v>
      </c>
      <c r="H2377" t="s">
        <v>63</v>
      </c>
      <c r="I2377" t="s">
        <v>87</v>
      </c>
      <c r="J2377" t="s">
        <v>29</v>
      </c>
      <c r="K2377" t="s">
        <v>139</v>
      </c>
    </row>
    <row r="2378" spans="1:11" x14ac:dyDescent="0.3">
      <c r="A2378">
        <f>YEAR('Supermart Grocery Sales - Retai'!F:F)</f>
        <v>2016</v>
      </c>
      <c r="B2378">
        <f>MONTH('Supermart Grocery Sales - Retai'!F:F)</f>
        <v>10</v>
      </c>
      <c r="C2378" t="str" cm="1">
        <f t="array" ref="C2378">CHOOSE(_xlfn.ANCHORARRAY(B2378), "Jan", "Feb", "Mar", "Apr", "May", "Jun", "Jul", "Aug", "Sep", "Oct", "Nov", "Dec")</f>
        <v>Oct</v>
      </c>
      <c r="D2378" t="str">
        <f>"Q"&amp;ROUNDUP(MONTH('Supermart Grocery Sales - Retai'!F2378)/3,0)</f>
        <v>Q4</v>
      </c>
      <c r="E2378">
        <f>tbl_DataModel[[#This Row],[Profit]]/tbl_DataModel[[#This Row],[Sales]]</f>
        <v>0.4</v>
      </c>
      <c r="F2378">
        <v>1520</v>
      </c>
      <c r="G2378">
        <v>608</v>
      </c>
      <c r="H2378" t="s">
        <v>32</v>
      </c>
      <c r="I2378" t="s">
        <v>97</v>
      </c>
      <c r="J2378" t="s">
        <v>29</v>
      </c>
      <c r="K2378" t="s">
        <v>83</v>
      </c>
    </row>
    <row r="2379" spans="1:11" x14ac:dyDescent="0.3">
      <c r="A2379">
        <f>YEAR('Supermart Grocery Sales - Retai'!F:F)</f>
        <v>2017</v>
      </c>
      <c r="B2379">
        <f>MONTH('Supermart Grocery Sales - Retai'!F:F)</f>
        <v>4</v>
      </c>
      <c r="C2379" t="str" cm="1">
        <f t="array" ref="C2379">CHOOSE(_xlfn.ANCHORARRAY(B2379), "Jan", "Feb", "Mar", "Apr", "May", "Jun", "Jul", "Aug", "Sep", "Oct", "Nov", "Dec")</f>
        <v>Apr</v>
      </c>
      <c r="D2379" t="str">
        <f>"Q"&amp;ROUNDUP(MONTH('Supermart Grocery Sales - Retai'!F2379)/3,0)</f>
        <v>Q2</v>
      </c>
      <c r="E2379">
        <f>tbl_DataModel[[#This Row],[Profit]]/tbl_DataModel[[#This Row],[Sales]]</f>
        <v>0.44</v>
      </c>
      <c r="F2379">
        <v>1941</v>
      </c>
      <c r="G2379">
        <v>854.04</v>
      </c>
      <c r="H2379" t="s">
        <v>32</v>
      </c>
      <c r="I2379" t="s">
        <v>97</v>
      </c>
      <c r="J2379" t="s">
        <v>29</v>
      </c>
      <c r="K2379" t="s">
        <v>108</v>
      </c>
    </row>
    <row r="2380" spans="1:11" x14ac:dyDescent="0.3">
      <c r="A2380">
        <f>YEAR('Supermart Grocery Sales - Retai'!F:F)</f>
        <v>2018</v>
      </c>
      <c r="B2380">
        <f>MONTH('Supermart Grocery Sales - Retai'!F:F)</f>
        <v>7</v>
      </c>
      <c r="C2380" t="str" cm="1">
        <f t="array" ref="C2380">CHOOSE(_xlfn.ANCHORARRAY(B2380), "Jan", "Feb", "Mar", "Apr", "May", "Jun", "Jul", "Aug", "Sep", "Oct", "Nov", "Dec")</f>
        <v>Jul</v>
      </c>
      <c r="D2380" t="str">
        <f>"Q"&amp;ROUNDUP(MONTH('Supermart Grocery Sales - Retai'!F2380)/3,0)</f>
        <v>Q3</v>
      </c>
      <c r="E2380">
        <f>tbl_DataModel[[#This Row],[Profit]]/tbl_DataModel[[#This Row],[Sales]]</f>
        <v>0.11</v>
      </c>
      <c r="F2380">
        <v>2309</v>
      </c>
      <c r="G2380">
        <v>253.99</v>
      </c>
      <c r="H2380" t="s">
        <v>49</v>
      </c>
      <c r="I2380" t="s">
        <v>205</v>
      </c>
      <c r="J2380" t="s">
        <v>29</v>
      </c>
      <c r="K2380" t="s">
        <v>36</v>
      </c>
    </row>
    <row r="2381" spans="1:11" x14ac:dyDescent="0.3">
      <c r="A2381">
        <f>YEAR('Supermart Grocery Sales - Retai'!F:F)</f>
        <v>2017</v>
      </c>
      <c r="B2381">
        <f>MONTH('Supermart Grocery Sales - Retai'!F:F)</f>
        <v>6</v>
      </c>
      <c r="C2381" t="str" cm="1">
        <f t="array" ref="C2381">CHOOSE(_xlfn.ANCHORARRAY(B2381), "Jan", "Feb", "Mar", "Apr", "May", "Jun", "Jul", "Aug", "Sep", "Oct", "Nov", "Dec")</f>
        <v>Jun</v>
      </c>
      <c r="D2381" t="str">
        <f>"Q"&amp;ROUNDUP(MONTH('Supermart Grocery Sales - Retai'!F2381)/3,0)</f>
        <v>Q2</v>
      </c>
      <c r="E2381">
        <f>tbl_DataModel[[#This Row],[Profit]]/tbl_DataModel[[#This Row],[Sales]]</f>
        <v>0.39999999999999997</v>
      </c>
      <c r="F2381">
        <v>609</v>
      </c>
      <c r="G2381">
        <v>243.6</v>
      </c>
      <c r="H2381" t="s">
        <v>58</v>
      </c>
      <c r="I2381" t="s">
        <v>112</v>
      </c>
      <c r="J2381" t="s">
        <v>29</v>
      </c>
      <c r="K2381" t="s">
        <v>162</v>
      </c>
    </row>
    <row r="2382" spans="1:11" x14ac:dyDescent="0.3">
      <c r="A2382">
        <f>YEAR('Supermart Grocery Sales - Retai'!F:F)</f>
        <v>2015</v>
      </c>
      <c r="B2382">
        <f>MONTH('Supermart Grocery Sales - Retai'!F:F)</f>
        <v>8</v>
      </c>
      <c r="C2382" t="str" cm="1">
        <f t="array" ref="C2382">CHOOSE(_xlfn.ANCHORARRAY(B2382), "Jan", "Feb", "Mar", "Apr", "May", "Jun", "Jul", "Aug", "Sep", "Oct", "Nov", "Dec")</f>
        <v>Aug</v>
      </c>
      <c r="D2382" t="str">
        <f>"Q"&amp;ROUNDUP(MONTH('Supermart Grocery Sales - Retai'!F2382)/3,0)</f>
        <v>Q3</v>
      </c>
      <c r="E2382">
        <f>tbl_DataModel[[#This Row],[Profit]]/tbl_DataModel[[#This Row],[Sales]]</f>
        <v>6.9999999999999993E-2</v>
      </c>
      <c r="F2382">
        <v>772</v>
      </c>
      <c r="G2382">
        <v>54.04</v>
      </c>
      <c r="H2382" t="s">
        <v>63</v>
      </c>
      <c r="I2382" t="s">
        <v>75</v>
      </c>
      <c r="J2382" t="s">
        <v>29</v>
      </c>
      <c r="K2382" t="s">
        <v>169</v>
      </c>
    </row>
    <row r="2383" spans="1:11" x14ac:dyDescent="0.3">
      <c r="A2383">
        <f>YEAR('Supermart Grocery Sales - Retai'!F:F)</f>
        <v>2016</v>
      </c>
      <c r="B2383">
        <f>MONTH('Supermart Grocery Sales - Retai'!F:F)</f>
        <v>11</v>
      </c>
      <c r="C2383" t="str" cm="1">
        <f t="array" ref="C2383">CHOOSE(_xlfn.ANCHORARRAY(B2383), "Jan", "Feb", "Mar", "Apr", "May", "Jun", "Jul", "Aug", "Sep", "Oct", "Nov", "Dec")</f>
        <v>Nov</v>
      </c>
      <c r="D2383" t="str">
        <f>"Q"&amp;ROUNDUP(MONTH('Supermart Grocery Sales - Retai'!F2383)/3,0)</f>
        <v>Q4</v>
      </c>
      <c r="E2383">
        <f>tbl_DataModel[[#This Row],[Profit]]/tbl_DataModel[[#This Row],[Sales]]</f>
        <v>0.23</v>
      </c>
      <c r="F2383">
        <v>683</v>
      </c>
      <c r="G2383">
        <v>157.09</v>
      </c>
      <c r="H2383" t="s">
        <v>58</v>
      </c>
      <c r="I2383" t="s">
        <v>112</v>
      </c>
      <c r="J2383" t="s">
        <v>29</v>
      </c>
      <c r="K2383" t="s">
        <v>191</v>
      </c>
    </row>
    <row r="2384" spans="1:11" x14ac:dyDescent="0.3">
      <c r="A2384">
        <f>YEAR('Supermart Grocery Sales - Retai'!F:F)</f>
        <v>2018</v>
      </c>
      <c r="B2384">
        <f>MONTH('Supermart Grocery Sales - Retai'!F:F)</f>
        <v>6</v>
      </c>
      <c r="C2384" t="str" cm="1">
        <f t="array" ref="C2384">CHOOSE(_xlfn.ANCHORARRAY(B2384), "Jan", "Feb", "Mar", "Apr", "May", "Jun", "Jul", "Aug", "Sep", "Oct", "Nov", "Dec")</f>
        <v>Jun</v>
      </c>
      <c r="D2384" t="str">
        <f>"Q"&amp;ROUNDUP(MONTH('Supermart Grocery Sales - Retai'!F2384)/3,0)</f>
        <v>Q2</v>
      </c>
      <c r="E2384">
        <f>tbl_DataModel[[#This Row],[Profit]]/tbl_DataModel[[#This Row],[Sales]]</f>
        <v>0.05</v>
      </c>
      <c r="F2384">
        <v>1754</v>
      </c>
      <c r="G2384">
        <v>87.7</v>
      </c>
      <c r="H2384" t="s">
        <v>63</v>
      </c>
      <c r="I2384" t="s">
        <v>87</v>
      </c>
      <c r="J2384" t="s">
        <v>29</v>
      </c>
      <c r="K2384" t="s">
        <v>137</v>
      </c>
    </row>
    <row r="2385" spans="1:11" x14ac:dyDescent="0.3">
      <c r="A2385">
        <f>YEAR('Supermart Grocery Sales - Retai'!F:F)</f>
        <v>2018</v>
      </c>
      <c r="B2385">
        <f>MONTH('Supermart Grocery Sales - Retai'!F:F)</f>
        <v>3</v>
      </c>
      <c r="C2385" t="str" cm="1">
        <f t="array" ref="C2385">CHOOSE(_xlfn.ANCHORARRAY(B2385), "Jan", "Feb", "Mar", "Apr", "May", "Jun", "Jul", "Aug", "Sep", "Oct", "Nov", "Dec")</f>
        <v>Mar</v>
      </c>
      <c r="D2385" t="str">
        <f>"Q"&amp;ROUNDUP(MONTH('Supermart Grocery Sales - Retai'!F2385)/3,0)</f>
        <v>Q1</v>
      </c>
      <c r="E2385">
        <f>tbl_DataModel[[#This Row],[Profit]]/tbl_DataModel[[#This Row],[Sales]]</f>
        <v>0.45</v>
      </c>
      <c r="F2385">
        <v>1717</v>
      </c>
      <c r="G2385">
        <v>772.65</v>
      </c>
      <c r="H2385" t="s">
        <v>49</v>
      </c>
      <c r="I2385" t="s">
        <v>205</v>
      </c>
      <c r="J2385" t="s">
        <v>29</v>
      </c>
      <c r="K2385" t="s">
        <v>12</v>
      </c>
    </row>
    <row r="2386" spans="1:11" x14ac:dyDescent="0.3">
      <c r="A2386">
        <f>YEAR('Supermart Grocery Sales - Retai'!F:F)</f>
        <v>2016</v>
      </c>
      <c r="B2386">
        <f>MONTH('Supermart Grocery Sales - Retai'!F:F)</f>
        <v>10</v>
      </c>
      <c r="C2386" t="str" cm="1">
        <f t="array" ref="C2386">CHOOSE(_xlfn.ANCHORARRAY(B2386), "Jan", "Feb", "Mar", "Apr", "May", "Jun", "Jul", "Aug", "Sep", "Oct", "Nov", "Dec")</f>
        <v>Oct</v>
      </c>
      <c r="D2386" t="str">
        <f>"Q"&amp;ROUNDUP(MONTH('Supermart Grocery Sales - Retai'!F2386)/3,0)</f>
        <v>Q4</v>
      </c>
      <c r="E2386">
        <f>tbl_DataModel[[#This Row],[Profit]]/tbl_DataModel[[#This Row],[Sales]]</f>
        <v>0.05</v>
      </c>
      <c r="F2386">
        <v>1450</v>
      </c>
      <c r="G2386">
        <v>72.5</v>
      </c>
      <c r="H2386" t="s">
        <v>63</v>
      </c>
      <c r="I2386" t="s">
        <v>75</v>
      </c>
      <c r="J2386" t="s">
        <v>29</v>
      </c>
      <c r="K2386" t="s">
        <v>71</v>
      </c>
    </row>
    <row r="2387" spans="1:11" x14ac:dyDescent="0.3">
      <c r="A2387">
        <f>YEAR('Supermart Grocery Sales - Retai'!F:F)</f>
        <v>2015</v>
      </c>
      <c r="B2387">
        <f>MONTH('Supermart Grocery Sales - Retai'!F:F)</f>
        <v>1</v>
      </c>
      <c r="C2387" t="str" cm="1">
        <f t="array" ref="C2387">CHOOSE(_xlfn.ANCHORARRAY(B2387), "Jan", "Feb", "Mar", "Apr", "May", "Jun", "Jul", "Aug", "Sep", "Oct", "Nov", "Dec")</f>
        <v>Jan</v>
      </c>
      <c r="D2387" t="str">
        <f>"Q"&amp;ROUNDUP(MONTH('Supermart Grocery Sales - Retai'!F2387)/3,0)</f>
        <v>Q1</v>
      </c>
      <c r="E2387">
        <f>tbl_DataModel[[#This Row],[Profit]]/tbl_DataModel[[#This Row],[Sales]]</f>
        <v>0.12000000000000001</v>
      </c>
      <c r="F2387">
        <v>513</v>
      </c>
      <c r="G2387">
        <v>61.56</v>
      </c>
      <c r="H2387" t="s">
        <v>32</v>
      </c>
      <c r="I2387" t="s">
        <v>97</v>
      </c>
      <c r="J2387" t="s">
        <v>29</v>
      </c>
      <c r="K2387" t="s">
        <v>159</v>
      </c>
    </row>
    <row r="2388" spans="1:11" x14ac:dyDescent="0.3">
      <c r="A2388">
        <f>YEAR('Supermart Grocery Sales - Retai'!F:F)</f>
        <v>2017</v>
      </c>
      <c r="B2388">
        <f>MONTH('Supermart Grocery Sales - Retai'!F:F)</f>
        <v>5</v>
      </c>
      <c r="C2388" t="str" cm="1">
        <f t="array" ref="C2388">CHOOSE(_xlfn.ANCHORARRAY(B2388), "Jan", "Feb", "Mar", "Apr", "May", "Jun", "Jul", "Aug", "Sep", "Oct", "Nov", "Dec")</f>
        <v>May</v>
      </c>
      <c r="D2388" t="str">
        <f>"Q"&amp;ROUNDUP(MONTH('Supermart Grocery Sales - Retai'!F2388)/3,0)</f>
        <v>Q2</v>
      </c>
      <c r="E2388">
        <f>tbl_DataModel[[#This Row],[Profit]]/tbl_DataModel[[#This Row],[Sales]]</f>
        <v>0.18</v>
      </c>
      <c r="F2388">
        <v>1382</v>
      </c>
      <c r="G2388">
        <v>248.76</v>
      </c>
      <c r="H2388" t="s">
        <v>13</v>
      </c>
      <c r="I2388" t="s">
        <v>14</v>
      </c>
      <c r="J2388" t="s">
        <v>29</v>
      </c>
      <c r="K2388" t="s">
        <v>125</v>
      </c>
    </row>
    <row r="2389" spans="1:11" x14ac:dyDescent="0.3">
      <c r="A2389">
        <f>YEAR('Supermart Grocery Sales - Retai'!F:F)</f>
        <v>2018</v>
      </c>
      <c r="B2389">
        <f>MONTH('Supermart Grocery Sales - Retai'!F:F)</f>
        <v>6</v>
      </c>
      <c r="C2389" t="str" cm="1">
        <f t="array" ref="C2389">CHOOSE(_xlfn.ANCHORARRAY(B2389), "Jan", "Feb", "Mar", "Apr", "May", "Jun", "Jul", "Aug", "Sep", "Oct", "Nov", "Dec")</f>
        <v>Jun</v>
      </c>
      <c r="D2389" t="str">
        <f>"Q"&amp;ROUNDUP(MONTH('Supermart Grocery Sales - Retai'!F2389)/3,0)</f>
        <v>Q2</v>
      </c>
      <c r="E2389">
        <f>tbl_DataModel[[#This Row],[Profit]]/tbl_DataModel[[#This Row],[Sales]]</f>
        <v>6.0000000000000005E-2</v>
      </c>
      <c r="F2389">
        <v>564</v>
      </c>
      <c r="G2389">
        <v>33.840000000000003</v>
      </c>
      <c r="H2389" t="s">
        <v>58</v>
      </c>
      <c r="I2389" t="s">
        <v>59</v>
      </c>
      <c r="J2389" t="s">
        <v>29</v>
      </c>
      <c r="K2389" t="s">
        <v>78</v>
      </c>
    </row>
    <row r="2390" spans="1:11" x14ac:dyDescent="0.3">
      <c r="A2390">
        <f>YEAR('Supermart Grocery Sales - Retai'!F:F)</f>
        <v>2017</v>
      </c>
      <c r="B2390">
        <f>MONTH('Supermart Grocery Sales - Retai'!F:F)</f>
        <v>11</v>
      </c>
      <c r="C2390" t="str" cm="1">
        <f t="array" ref="C2390">CHOOSE(_xlfn.ANCHORARRAY(B2390), "Jan", "Feb", "Mar", "Apr", "May", "Jun", "Jul", "Aug", "Sep", "Oct", "Nov", "Dec")</f>
        <v>Nov</v>
      </c>
      <c r="D2390" t="str">
        <f>"Q"&amp;ROUNDUP(MONTH('Supermart Grocery Sales - Retai'!F2390)/3,0)</f>
        <v>Q4</v>
      </c>
      <c r="E2390">
        <f>tbl_DataModel[[#This Row],[Profit]]/tbl_DataModel[[#This Row],[Sales]]</f>
        <v>0.19</v>
      </c>
      <c r="F2390">
        <v>2394</v>
      </c>
      <c r="G2390">
        <v>454.86</v>
      </c>
      <c r="H2390" t="s">
        <v>13</v>
      </c>
      <c r="I2390" t="s">
        <v>195</v>
      </c>
      <c r="J2390" t="s">
        <v>29</v>
      </c>
      <c r="K2390" t="s">
        <v>122</v>
      </c>
    </row>
    <row r="2391" spans="1:11" x14ac:dyDescent="0.3">
      <c r="A2391">
        <f>YEAR('Supermart Grocery Sales - Retai'!F:F)</f>
        <v>2016</v>
      </c>
      <c r="B2391">
        <f>MONTH('Supermart Grocery Sales - Retai'!F:F)</f>
        <v>12</v>
      </c>
      <c r="C2391" t="str" cm="1">
        <f t="array" ref="C2391">CHOOSE(_xlfn.ANCHORARRAY(B2391), "Jan", "Feb", "Mar", "Apr", "May", "Jun", "Jul", "Aug", "Sep", "Oct", "Nov", "Dec")</f>
        <v>Dec</v>
      </c>
      <c r="D2391" t="str">
        <f>"Q"&amp;ROUNDUP(MONTH('Supermart Grocery Sales - Retai'!F2391)/3,0)</f>
        <v>Q4</v>
      </c>
      <c r="E2391">
        <f>tbl_DataModel[[#This Row],[Profit]]/tbl_DataModel[[#This Row],[Sales]]</f>
        <v>0.44</v>
      </c>
      <c r="F2391">
        <v>1095</v>
      </c>
      <c r="G2391">
        <v>481.8</v>
      </c>
      <c r="H2391" t="s">
        <v>58</v>
      </c>
      <c r="I2391" t="s">
        <v>59</v>
      </c>
      <c r="J2391" t="s">
        <v>29</v>
      </c>
      <c r="K2391" t="s">
        <v>74</v>
      </c>
    </row>
    <row r="2392" spans="1:11" x14ac:dyDescent="0.3">
      <c r="A2392">
        <f>YEAR('Supermart Grocery Sales - Retai'!F:F)</f>
        <v>2017</v>
      </c>
      <c r="B2392">
        <f>MONTH('Supermart Grocery Sales - Retai'!F:F)</f>
        <v>11</v>
      </c>
      <c r="C2392" t="str" cm="1">
        <f t="array" ref="C2392">CHOOSE(_xlfn.ANCHORARRAY(B2392), "Jan", "Feb", "Mar", "Apr", "May", "Jun", "Jul", "Aug", "Sep", "Oct", "Nov", "Dec")</f>
        <v>Nov</v>
      </c>
      <c r="D2392" t="str">
        <f>"Q"&amp;ROUNDUP(MONTH('Supermart Grocery Sales - Retai'!F2392)/3,0)</f>
        <v>Q4</v>
      </c>
      <c r="E2392">
        <f>tbl_DataModel[[#This Row],[Profit]]/tbl_DataModel[[#This Row],[Sales]]</f>
        <v>0.43</v>
      </c>
      <c r="F2392">
        <v>2246</v>
      </c>
      <c r="G2392">
        <v>965.78</v>
      </c>
      <c r="H2392" t="s">
        <v>20</v>
      </c>
      <c r="I2392" t="s">
        <v>21</v>
      </c>
      <c r="J2392" t="s">
        <v>29</v>
      </c>
      <c r="K2392" t="s">
        <v>108</v>
      </c>
    </row>
    <row r="2393" spans="1:11" x14ac:dyDescent="0.3">
      <c r="A2393">
        <f>YEAR('Supermart Grocery Sales - Retai'!F:F)</f>
        <v>2017</v>
      </c>
      <c r="B2393">
        <f>MONTH('Supermart Grocery Sales - Retai'!F:F)</f>
        <v>4</v>
      </c>
      <c r="C2393" t="str" cm="1">
        <f t="array" ref="C2393">CHOOSE(_xlfn.ANCHORARRAY(B2393), "Jan", "Feb", "Mar", "Apr", "May", "Jun", "Jul", "Aug", "Sep", "Oct", "Nov", "Dec")</f>
        <v>Apr</v>
      </c>
      <c r="D2393" t="str">
        <f>"Q"&amp;ROUNDUP(MONTH('Supermart Grocery Sales - Retai'!F2393)/3,0)</f>
        <v>Q2</v>
      </c>
      <c r="E2393">
        <f>tbl_DataModel[[#This Row],[Profit]]/tbl_DataModel[[#This Row],[Sales]]</f>
        <v>0.22</v>
      </c>
      <c r="F2393">
        <v>920</v>
      </c>
      <c r="G2393">
        <v>202.4</v>
      </c>
      <c r="H2393" t="s">
        <v>49</v>
      </c>
      <c r="I2393" t="s">
        <v>205</v>
      </c>
      <c r="J2393" t="s">
        <v>29</v>
      </c>
      <c r="K2393" t="s">
        <v>108</v>
      </c>
    </row>
    <row r="2394" spans="1:11" x14ac:dyDescent="0.3">
      <c r="A2394">
        <f>YEAR('Supermart Grocery Sales - Retai'!F:F)</f>
        <v>2015</v>
      </c>
      <c r="B2394">
        <f>MONTH('Supermart Grocery Sales - Retai'!F:F)</f>
        <v>1</v>
      </c>
      <c r="C2394" t="str" cm="1">
        <f t="array" ref="C2394">CHOOSE(_xlfn.ANCHORARRAY(B2394), "Jan", "Feb", "Mar", "Apr", "May", "Jun", "Jul", "Aug", "Sep", "Oct", "Nov", "Dec")</f>
        <v>Jan</v>
      </c>
      <c r="D2394" t="str">
        <f>"Q"&amp;ROUNDUP(MONTH('Supermart Grocery Sales - Retai'!F2394)/3,0)</f>
        <v>Q1</v>
      </c>
      <c r="E2394">
        <f>tbl_DataModel[[#This Row],[Profit]]/tbl_DataModel[[#This Row],[Sales]]</f>
        <v>0.37</v>
      </c>
      <c r="F2394">
        <v>2205</v>
      </c>
      <c r="G2394">
        <v>815.85</v>
      </c>
      <c r="H2394" t="s">
        <v>49</v>
      </c>
      <c r="I2394" t="s">
        <v>205</v>
      </c>
      <c r="J2394" t="s">
        <v>29</v>
      </c>
      <c r="K2394" t="s">
        <v>193</v>
      </c>
    </row>
    <row r="2395" spans="1:11" x14ac:dyDescent="0.3">
      <c r="A2395">
        <f>YEAR('Supermart Grocery Sales - Retai'!F:F)</f>
        <v>2015</v>
      </c>
      <c r="B2395">
        <f>MONTH('Supermart Grocery Sales - Retai'!F:F)</f>
        <v>12</v>
      </c>
      <c r="C2395" t="str" cm="1">
        <f t="array" ref="C2395">CHOOSE(_xlfn.ANCHORARRAY(B2395), "Jan", "Feb", "Mar", "Apr", "May", "Jun", "Jul", "Aug", "Sep", "Oct", "Nov", "Dec")</f>
        <v>Dec</v>
      </c>
      <c r="D2395" t="str">
        <f>"Q"&amp;ROUNDUP(MONTH('Supermart Grocery Sales - Retai'!F2395)/3,0)</f>
        <v>Q4</v>
      </c>
      <c r="E2395">
        <f>tbl_DataModel[[#This Row],[Profit]]/tbl_DataModel[[#This Row],[Sales]]</f>
        <v>0.37</v>
      </c>
      <c r="F2395">
        <v>521</v>
      </c>
      <c r="G2395">
        <v>192.77</v>
      </c>
      <c r="H2395" t="s">
        <v>20</v>
      </c>
      <c r="I2395" t="s">
        <v>21</v>
      </c>
      <c r="J2395" t="s">
        <v>29</v>
      </c>
      <c r="K2395" t="s">
        <v>36</v>
      </c>
    </row>
    <row r="2396" spans="1:11" x14ac:dyDescent="0.3">
      <c r="A2396">
        <f>YEAR('Supermart Grocery Sales - Retai'!F:F)</f>
        <v>2018</v>
      </c>
      <c r="B2396">
        <f>MONTH('Supermart Grocery Sales - Retai'!F:F)</f>
        <v>3</v>
      </c>
      <c r="C2396" t="str" cm="1">
        <f t="array" ref="C2396">CHOOSE(_xlfn.ANCHORARRAY(B2396), "Jan", "Feb", "Mar", "Apr", "May", "Jun", "Jul", "Aug", "Sep", "Oct", "Nov", "Dec")</f>
        <v>Mar</v>
      </c>
      <c r="D2396" t="str">
        <f>"Q"&amp;ROUNDUP(MONTH('Supermart Grocery Sales - Retai'!F2396)/3,0)</f>
        <v>Q1</v>
      </c>
      <c r="E2396">
        <f>tbl_DataModel[[#This Row],[Profit]]/tbl_DataModel[[#This Row],[Sales]]</f>
        <v>0.32</v>
      </c>
      <c r="F2396">
        <v>1527</v>
      </c>
      <c r="G2396">
        <v>488.64</v>
      </c>
      <c r="H2396" t="s">
        <v>20</v>
      </c>
      <c r="I2396" t="s">
        <v>21</v>
      </c>
      <c r="J2396" t="s">
        <v>29</v>
      </c>
      <c r="K2396" t="s">
        <v>106</v>
      </c>
    </row>
    <row r="2397" spans="1:11" x14ac:dyDescent="0.3">
      <c r="A2397">
        <f>YEAR('Supermart Grocery Sales - Retai'!F:F)</f>
        <v>2015</v>
      </c>
      <c r="B2397">
        <f>MONTH('Supermart Grocery Sales - Retai'!F:F)</f>
        <v>7</v>
      </c>
      <c r="C2397" t="str" cm="1">
        <f t="array" ref="C2397">CHOOSE(_xlfn.ANCHORARRAY(B2397), "Jan", "Feb", "Mar", "Apr", "May", "Jun", "Jul", "Aug", "Sep", "Oct", "Nov", "Dec")</f>
        <v>Jul</v>
      </c>
      <c r="D2397" t="str">
        <f>"Q"&amp;ROUNDUP(MONTH('Supermart Grocery Sales - Retai'!F2397)/3,0)</f>
        <v>Q3</v>
      </c>
      <c r="E2397">
        <f>tbl_DataModel[[#This Row],[Profit]]/tbl_DataModel[[#This Row],[Sales]]</f>
        <v>0.09</v>
      </c>
      <c r="F2397">
        <v>2458</v>
      </c>
      <c r="G2397">
        <v>221.22</v>
      </c>
      <c r="H2397" t="s">
        <v>49</v>
      </c>
      <c r="I2397" t="s">
        <v>54</v>
      </c>
      <c r="J2397" t="s">
        <v>29</v>
      </c>
      <c r="K2397" t="s">
        <v>78</v>
      </c>
    </row>
    <row r="2398" spans="1:11" x14ac:dyDescent="0.3">
      <c r="A2398">
        <f>YEAR('Supermart Grocery Sales - Retai'!F:F)</f>
        <v>2017</v>
      </c>
      <c r="B2398">
        <f>MONTH('Supermart Grocery Sales - Retai'!F:F)</f>
        <v>6</v>
      </c>
      <c r="C2398" t="str" cm="1">
        <f t="array" ref="C2398">CHOOSE(_xlfn.ANCHORARRAY(B2398), "Jan", "Feb", "Mar", "Apr", "May", "Jun", "Jul", "Aug", "Sep", "Oct", "Nov", "Dec")</f>
        <v>Jun</v>
      </c>
      <c r="D2398" t="str">
        <f>"Q"&amp;ROUNDUP(MONTH('Supermart Grocery Sales - Retai'!F2398)/3,0)</f>
        <v>Q2</v>
      </c>
      <c r="E2398">
        <f>tbl_DataModel[[#This Row],[Profit]]/tbl_DataModel[[#This Row],[Sales]]</f>
        <v>0.33</v>
      </c>
      <c r="F2398">
        <v>2181</v>
      </c>
      <c r="G2398">
        <v>719.73</v>
      </c>
      <c r="H2398" t="s">
        <v>63</v>
      </c>
      <c r="I2398" t="s">
        <v>157</v>
      </c>
      <c r="J2398" t="s">
        <v>29</v>
      </c>
      <c r="K2398" t="s">
        <v>114</v>
      </c>
    </row>
    <row r="2399" spans="1:11" x14ac:dyDescent="0.3">
      <c r="A2399">
        <f>YEAR('Supermart Grocery Sales - Retai'!F:F)</f>
        <v>2018</v>
      </c>
      <c r="B2399">
        <f>MONTH('Supermart Grocery Sales - Retai'!F:F)</f>
        <v>8</v>
      </c>
      <c r="C2399" t="str" cm="1">
        <f t="array" ref="C2399">CHOOSE(_xlfn.ANCHORARRAY(B2399), "Jan", "Feb", "Mar", "Apr", "May", "Jun", "Jul", "Aug", "Sep", "Oct", "Nov", "Dec")</f>
        <v>Aug</v>
      </c>
      <c r="D2399" t="str">
        <f>"Q"&amp;ROUNDUP(MONTH('Supermart Grocery Sales - Retai'!F2399)/3,0)</f>
        <v>Q3</v>
      </c>
      <c r="E2399">
        <f>tbl_DataModel[[#This Row],[Profit]]/tbl_DataModel[[#This Row],[Sales]]</f>
        <v>0.3</v>
      </c>
      <c r="F2399">
        <v>2065</v>
      </c>
      <c r="G2399">
        <v>619.5</v>
      </c>
      <c r="H2399" t="s">
        <v>63</v>
      </c>
      <c r="I2399" t="s">
        <v>64</v>
      </c>
      <c r="J2399" t="s">
        <v>29</v>
      </c>
      <c r="K2399" t="s">
        <v>135</v>
      </c>
    </row>
    <row r="2400" spans="1:11" x14ac:dyDescent="0.3">
      <c r="A2400">
        <f>YEAR('Supermart Grocery Sales - Retai'!F:F)</f>
        <v>2018</v>
      </c>
      <c r="B2400">
        <f>MONTH('Supermart Grocery Sales - Retai'!F:F)</f>
        <v>5</v>
      </c>
      <c r="C2400" t="str" cm="1">
        <f t="array" ref="C2400">CHOOSE(_xlfn.ANCHORARRAY(B2400), "Jan", "Feb", "Mar", "Apr", "May", "Jun", "Jul", "Aug", "Sep", "Oct", "Nov", "Dec")</f>
        <v>May</v>
      </c>
      <c r="D2400" t="str">
        <f>"Q"&amp;ROUNDUP(MONTH('Supermart Grocery Sales - Retai'!F2400)/3,0)</f>
        <v>Q2</v>
      </c>
      <c r="E2400">
        <f>tbl_DataModel[[#This Row],[Profit]]/tbl_DataModel[[#This Row],[Sales]]</f>
        <v>0.39</v>
      </c>
      <c r="F2400">
        <v>1839</v>
      </c>
      <c r="G2400">
        <v>717.21</v>
      </c>
      <c r="H2400" t="s">
        <v>20</v>
      </c>
      <c r="I2400" t="s">
        <v>91</v>
      </c>
      <c r="J2400" t="s">
        <v>29</v>
      </c>
      <c r="K2400" t="s">
        <v>159</v>
      </c>
    </row>
    <row r="2401" spans="1:11" x14ac:dyDescent="0.3">
      <c r="A2401">
        <f>YEAR('Supermart Grocery Sales - Retai'!F:F)</f>
        <v>2018</v>
      </c>
      <c r="B2401">
        <f>MONTH('Supermart Grocery Sales - Retai'!F:F)</f>
        <v>10</v>
      </c>
      <c r="C2401" t="str" cm="1">
        <f t="array" ref="C2401">CHOOSE(_xlfn.ANCHORARRAY(B2401), "Jan", "Feb", "Mar", "Apr", "May", "Jun", "Jul", "Aug", "Sep", "Oct", "Nov", "Dec")</f>
        <v>Oct</v>
      </c>
      <c r="D2401" t="str">
        <f>"Q"&amp;ROUNDUP(MONTH('Supermart Grocery Sales - Retai'!F2401)/3,0)</f>
        <v>Q4</v>
      </c>
      <c r="E2401">
        <f>tbl_DataModel[[#This Row],[Profit]]/tbl_DataModel[[#This Row],[Sales]]</f>
        <v>0.42000000000000004</v>
      </c>
      <c r="F2401">
        <v>1148</v>
      </c>
      <c r="G2401">
        <v>482.16</v>
      </c>
      <c r="H2401" t="s">
        <v>20</v>
      </c>
      <c r="I2401" t="s">
        <v>91</v>
      </c>
      <c r="J2401" t="s">
        <v>29</v>
      </c>
      <c r="K2401" t="s">
        <v>31</v>
      </c>
    </row>
    <row r="2402" spans="1:11" x14ac:dyDescent="0.3">
      <c r="A2402">
        <f>YEAR('Supermart Grocery Sales - Retai'!F:F)</f>
        <v>2016</v>
      </c>
      <c r="B2402">
        <f>MONTH('Supermart Grocery Sales - Retai'!F:F)</f>
        <v>7</v>
      </c>
      <c r="C2402" t="str" cm="1">
        <f t="array" ref="C2402">CHOOSE(_xlfn.ANCHORARRAY(B2402), "Jan", "Feb", "Mar", "Apr", "May", "Jun", "Jul", "Aug", "Sep", "Oct", "Nov", "Dec")</f>
        <v>Jul</v>
      </c>
      <c r="D2402" t="str">
        <f>"Q"&amp;ROUNDUP(MONTH('Supermart Grocery Sales - Retai'!F2402)/3,0)</f>
        <v>Q3</v>
      </c>
      <c r="E2402">
        <f>tbl_DataModel[[#This Row],[Profit]]/tbl_DataModel[[#This Row],[Sales]]</f>
        <v>0.3</v>
      </c>
      <c r="F2402">
        <v>1506</v>
      </c>
      <c r="G2402">
        <v>451.8</v>
      </c>
      <c r="H2402" t="s">
        <v>49</v>
      </c>
      <c r="I2402" t="s">
        <v>54</v>
      </c>
      <c r="J2402" t="s">
        <v>29</v>
      </c>
      <c r="K2402" t="s">
        <v>122</v>
      </c>
    </row>
    <row r="2403" spans="1:11" x14ac:dyDescent="0.3">
      <c r="A2403">
        <f>YEAR('Supermart Grocery Sales - Retai'!F:F)</f>
        <v>2016</v>
      </c>
      <c r="B2403">
        <f>MONTH('Supermart Grocery Sales - Retai'!F:F)</f>
        <v>11</v>
      </c>
      <c r="C2403" t="str" cm="1">
        <f t="array" ref="C2403">CHOOSE(_xlfn.ANCHORARRAY(B2403), "Jan", "Feb", "Mar", "Apr", "May", "Jun", "Jul", "Aug", "Sep", "Oct", "Nov", "Dec")</f>
        <v>Nov</v>
      </c>
      <c r="D2403" t="str">
        <f>"Q"&amp;ROUNDUP(MONTH('Supermart Grocery Sales - Retai'!F2403)/3,0)</f>
        <v>Q4</v>
      </c>
      <c r="E2403">
        <f>tbl_DataModel[[#This Row],[Profit]]/tbl_DataModel[[#This Row],[Sales]]</f>
        <v>0.39</v>
      </c>
      <c r="F2403">
        <v>2484</v>
      </c>
      <c r="G2403">
        <v>968.76</v>
      </c>
      <c r="H2403" t="s">
        <v>49</v>
      </c>
      <c r="I2403" t="s">
        <v>50</v>
      </c>
      <c r="J2403" t="s">
        <v>29</v>
      </c>
      <c r="K2403" t="s">
        <v>12</v>
      </c>
    </row>
    <row r="2404" spans="1:11" x14ac:dyDescent="0.3">
      <c r="A2404">
        <f>YEAR('Supermart Grocery Sales - Retai'!F:F)</f>
        <v>2017</v>
      </c>
      <c r="B2404">
        <f>MONTH('Supermart Grocery Sales - Retai'!F:F)</f>
        <v>10</v>
      </c>
      <c r="C2404" t="str" cm="1">
        <f t="array" ref="C2404">CHOOSE(_xlfn.ANCHORARRAY(B2404), "Jan", "Feb", "Mar", "Apr", "May", "Jun", "Jul", "Aug", "Sep", "Oct", "Nov", "Dec")</f>
        <v>Oct</v>
      </c>
      <c r="D2404" t="str">
        <f>"Q"&amp;ROUNDUP(MONTH('Supermart Grocery Sales - Retai'!F2404)/3,0)</f>
        <v>Q4</v>
      </c>
      <c r="E2404">
        <f>tbl_DataModel[[#This Row],[Profit]]/tbl_DataModel[[#This Row],[Sales]]</f>
        <v>0.11000000000000001</v>
      </c>
      <c r="F2404">
        <v>1203</v>
      </c>
      <c r="G2404">
        <v>132.33000000000001</v>
      </c>
      <c r="H2404" t="s">
        <v>13</v>
      </c>
      <c r="I2404" t="s">
        <v>195</v>
      </c>
      <c r="J2404" t="s">
        <v>29</v>
      </c>
      <c r="K2404" t="s">
        <v>81</v>
      </c>
    </row>
    <row r="2405" spans="1:11" x14ac:dyDescent="0.3">
      <c r="A2405">
        <f>YEAR('Supermart Grocery Sales - Retai'!F:F)</f>
        <v>2017</v>
      </c>
      <c r="B2405">
        <f>MONTH('Supermart Grocery Sales - Retai'!F:F)</f>
        <v>11</v>
      </c>
      <c r="C2405" t="str" cm="1">
        <f t="array" ref="C2405">CHOOSE(_xlfn.ANCHORARRAY(B2405), "Jan", "Feb", "Mar", "Apr", "May", "Jun", "Jul", "Aug", "Sep", "Oct", "Nov", "Dec")</f>
        <v>Nov</v>
      </c>
      <c r="D2405" t="str">
        <f>"Q"&amp;ROUNDUP(MONTH('Supermart Grocery Sales - Retai'!F2405)/3,0)</f>
        <v>Q4</v>
      </c>
      <c r="E2405">
        <f>tbl_DataModel[[#This Row],[Profit]]/tbl_DataModel[[#This Row],[Sales]]</f>
        <v>0.22</v>
      </c>
      <c r="F2405">
        <v>1841</v>
      </c>
      <c r="G2405">
        <v>405.02</v>
      </c>
      <c r="H2405" t="s">
        <v>20</v>
      </c>
      <c r="I2405" t="s">
        <v>91</v>
      </c>
      <c r="J2405" t="s">
        <v>29</v>
      </c>
      <c r="K2405" t="s">
        <v>108</v>
      </c>
    </row>
    <row r="2406" spans="1:11" x14ac:dyDescent="0.3">
      <c r="A2406">
        <f>YEAR('Supermart Grocery Sales - Retai'!F:F)</f>
        <v>2018</v>
      </c>
      <c r="B2406">
        <f>MONTH('Supermart Grocery Sales - Retai'!F:F)</f>
        <v>5</v>
      </c>
      <c r="C2406" t="str" cm="1">
        <f t="array" ref="C2406">CHOOSE(_xlfn.ANCHORARRAY(B2406), "Jan", "Feb", "Mar", "Apr", "May", "Jun", "Jul", "Aug", "Sep", "Oct", "Nov", "Dec")</f>
        <v>May</v>
      </c>
      <c r="D2406" t="str">
        <f>"Q"&amp;ROUNDUP(MONTH('Supermart Grocery Sales - Retai'!F2406)/3,0)</f>
        <v>Q2</v>
      </c>
      <c r="E2406">
        <f>tbl_DataModel[[#This Row],[Profit]]/tbl_DataModel[[#This Row],[Sales]]</f>
        <v>6.9999999999999993E-2</v>
      </c>
      <c r="F2406">
        <v>1063</v>
      </c>
      <c r="G2406">
        <v>74.41</v>
      </c>
      <c r="H2406" t="s">
        <v>32</v>
      </c>
      <c r="I2406" t="s">
        <v>46</v>
      </c>
      <c r="J2406" t="s">
        <v>29</v>
      </c>
      <c r="K2406" t="s">
        <v>12</v>
      </c>
    </row>
    <row r="2407" spans="1:11" x14ac:dyDescent="0.3">
      <c r="A2407">
        <f>YEAR('Supermart Grocery Sales - Retai'!F:F)</f>
        <v>2015</v>
      </c>
      <c r="B2407">
        <f>MONTH('Supermart Grocery Sales - Retai'!F:F)</f>
        <v>1</v>
      </c>
      <c r="C2407" t="str" cm="1">
        <f t="array" ref="C2407">CHOOSE(_xlfn.ANCHORARRAY(B2407), "Jan", "Feb", "Mar", "Apr", "May", "Jun", "Jul", "Aug", "Sep", "Oct", "Nov", "Dec")</f>
        <v>Jan</v>
      </c>
      <c r="D2407" t="str">
        <f>"Q"&amp;ROUNDUP(MONTH('Supermart Grocery Sales - Retai'!F2407)/3,0)</f>
        <v>Q1</v>
      </c>
      <c r="E2407">
        <f>tbl_DataModel[[#This Row],[Profit]]/tbl_DataModel[[#This Row],[Sales]]</f>
        <v>9.9999999999999992E-2</v>
      </c>
      <c r="F2407">
        <v>743</v>
      </c>
      <c r="G2407">
        <v>74.3</v>
      </c>
      <c r="H2407" t="s">
        <v>20</v>
      </c>
      <c r="I2407" t="s">
        <v>21</v>
      </c>
      <c r="J2407" t="s">
        <v>29</v>
      </c>
      <c r="K2407" t="s">
        <v>234</v>
      </c>
    </row>
    <row r="2408" spans="1:11" x14ac:dyDescent="0.3">
      <c r="A2408">
        <f>YEAR('Supermart Grocery Sales - Retai'!F:F)</f>
        <v>2017</v>
      </c>
      <c r="B2408">
        <f>MONTH('Supermart Grocery Sales - Retai'!F:F)</f>
        <v>9</v>
      </c>
      <c r="C2408" t="str" cm="1">
        <f t="array" ref="C2408">CHOOSE(_xlfn.ANCHORARRAY(B2408), "Jan", "Feb", "Mar", "Apr", "May", "Jun", "Jul", "Aug", "Sep", "Oct", "Nov", "Dec")</f>
        <v>Sep</v>
      </c>
      <c r="D2408" t="str">
        <f>"Q"&amp;ROUNDUP(MONTH('Supermart Grocery Sales - Retai'!F2408)/3,0)</f>
        <v>Q3</v>
      </c>
      <c r="E2408">
        <f>tbl_DataModel[[#This Row],[Profit]]/tbl_DataModel[[#This Row],[Sales]]</f>
        <v>0.17</v>
      </c>
      <c r="F2408">
        <v>2186</v>
      </c>
      <c r="G2408">
        <v>371.62</v>
      </c>
      <c r="H2408" t="s">
        <v>20</v>
      </c>
      <c r="I2408" t="s">
        <v>21</v>
      </c>
      <c r="J2408" t="s">
        <v>76</v>
      </c>
      <c r="K2408" t="s">
        <v>67</v>
      </c>
    </row>
    <row r="2409" spans="1:11" x14ac:dyDescent="0.3">
      <c r="A2409">
        <f>YEAR('Supermart Grocery Sales - Retai'!F:F)</f>
        <v>2017</v>
      </c>
      <c r="B2409">
        <f>MONTH('Supermart Grocery Sales - Retai'!F:F)</f>
        <v>8</v>
      </c>
      <c r="C2409" t="str" cm="1">
        <f t="array" ref="C2409">CHOOSE(_xlfn.ANCHORARRAY(B2409), "Jan", "Feb", "Mar", "Apr", "May", "Jun", "Jul", "Aug", "Sep", "Oct", "Nov", "Dec")</f>
        <v>Aug</v>
      </c>
      <c r="D2409" t="str">
        <f>"Q"&amp;ROUNDUP(MONTH('Supermart Grocery Sales - Retai'!F2409)/3,0)</f>
        <v>Q3</v>
      </c>
      <c r="E2409">
        <f>tbl_DataModel[[#This Row],[Profit]]/tbl_DataModel[[#This Row],[Sales]]</f>
        <v>0.1</v>
      </c>
      <c r="F2409">
        <v>2215</v>
      </c>
      <c r="G2409">
        <v>221.5</v>
      </c>
      <c r="H2409" t="s">
        <v>58</v>
      </c>
      <c r="I2409" t="s">
        <v>59</v>
      </c>
      <c r="J2409" t="s">
        <v>76</v>
      </c>
      <c r="K2409" t="s">
        <v>165</v>
      </c>
    </row>
    <row r="2410" spans="1:11" x14ac:dyDescent="0.3">
      <c r="A2410">
        <f>YEAR('Supermart Grocery Sales - Retai'!F:F)</f>
        <v>2015</v>
      </c>
      <c r="B2410">
        <f>MONTH('Supermart Grocery Sales - Retai'!F:F)</f>
        <v>3</v>
      </c>
      <c r="C2410" t="str" cm="1">
        <f t="array" ref="C2410">CHOOSE(_xlfn.ANCHORARRAY(B2410), "Jan", "Feb", "Mar", "Apr", "May", "Jun", "Jul", "Aug", "Sep", "Oct", "Nov", "Dec")</f>
        <v>Mar</v>
      </c>
      <c r="D2410" t="str">
        <f>"Q"&amp;ROUNDUP(MONTH('Supermart Grocery Sales - Retai'!F2410)/3,0)</f>
        <v>Q1</v>
      </c>
      <c r="E2410">
        <f>tbl_DataModel[[#This Row],[Profit]]/tbl_DataModel[[#This Row],[Sales]]</f>
        <v>0.25</v>
      </c>
      <c r="F2410">
        <v>1410</v>
      </c>
      <c r="G2410">
        <v>352.5</v>
      </c>
      <c r="H2410" t="s">
        <v>49</v>
      </c>
      <c r="I2410" t="s">
        <v>54</v>
      </c>
      <c r="J2410" t="s">
        <v>76</v>
      </c>
      <c r="K2410" t="s">
        <v>184</v>
      </c>
    </row>
    <row r="2411" spans="1:11" x14ac:dyDescent="0.3">
      <c r="A2411">
        <f>YEAR('Supermart Grocery Sales - Retai'!F:F)</f>
        <v>2016</v>
      </c>
      <c r="B2411">
        <f>MONTH('Supermart Grocery Sales - Retai'!F:F)</f>
        <v>4</v>
      </c>
      <c r="C2411" t="str" cm="1">
        <f t="array" ref="C2411">CHOOSE(_xlfn.ANCHORARRAY(B2411), "Jan", "Feb", "Mar", "Apr", "May", "Jun", "Jul", "Aug", "Sep", "Oct", "Nov", "Dec")</f>
        <v>Apr</v>
      </c>
      <c r="D2411" t="str">
        <f>"Q"&amp;ROUNDUP(MONTH('Supermart Grocery Sales - Retai'!F2411)/3,0)</f>
        <v>Q2</v>
      </c>
      <c r="E2411">
        <f>tbl_DataModel[[#This Row],[Profit]]/tbl_DataModel[[#This Row],[Sales]]</f>
        <v>0.13</v>
      </c>
      <c r="F2411">
        <v>928</v>
      </c>
      <c r="G2411">
        <v>120.64</v>
      </c>
      <c r="H2411" t="s">
        <v>58</v>
      </c>
      <c r="I2411" t="s">
        <v>68</v>
      </c>
      <c r="J2411" t="s">
        <v>76</v>
      </c>
      <c r="K2411" t="s">
        <v>211</v>
      </c>
    </row>
    <row r="2412" spans="1:11" x14ac:dyDescent="0.3">
      <c r="A2412">
        <f>YEAR('Supermart Grocery Sales - Retai'!F:F)</f>
        <v>2018</v>
      </c>
      <c r="B2412">
        <f>MONTH('Supermart Grocery Sales - Retai'!F:F)</f>
        <v>3</v>
      </c>
      <c r="C2412" t="str" cm="1">
        <f t="array" ref="C2412">CHOOSE(_xlfn.ANCHORARRAY(B2412), "Jan", "Feb", "Mar", "Apr", "May", "Jun", "Jul", "Aug", "Sep", "Oct", "Nov", "Dec")</f>
        <v>Mar</v>
      </c>
      <c r="D2412" t="str">
        <f>"Q"&amp;ROUNDUP(MONTH('Supermart Grocery Sales - Retai'!F2412)/3,0)</f>
        <v>Q1</v>
      </c>
      <c r="E2412">
        <f>tbl_DataModel[[#This Row],[Profit]]/tbl_DataModel[[#This Row],[Sales]]</f>
        <v>0.43</v>
      </c>
      <c r="F2412">
        <v>1621</v>
      </c>
      <c r="G2412">
        <v>697.03</v>
      </c>
      <c r="H2412" t="s">
        <v>26</v>
      </c>
      <c r="I2412" t="s">
        <v>37</v>
      </c>
      <c r="J2412" t="s">
        <v>76</v>
      </c>
      <c r="K2412" t="s">
        <v>184</v>
      </c>
    </row>
    <row r="2413" spans="1:11" x14ac:dyDescent="0.3">
      <c r="A2413">
        <f>YEAR('Supermart Grocery Sales - Retai'!F:F)</f>
        <v>2017</v>
      </c>
      <c r="B2413">
        <f>MONTH('Supermart Grocery Sales - Retai'!F:F)</f>
        <v>9</v>
      </c>
      <c r="C2413" t="str" cm="1">
        <f t="array" ref="C2413">CHOOSE(_xlfn.ANCHORARRAY(B2413), "Jan", "Feb", "Mar", "Apr", "May", "Jun", "Jul", "Aug", "Sep", "Oct", "Nov", "Dec")</f>
        <v>Sep</v>
      </c>
      <c r="D2413" t="str">
        <f>"Q"&amp;ROUNDUP(MONTH('Supermart Grocery Sales - Retai'!F2413)/3,0)</f>
        <v>Q3</v>
      </c>
      <c r="E2413">
        <f>tbl_DataModel[[#This Row],[Profit]]/tbl_DataModel[[#This Row],[Sales]]</f>
        <v>0.15</v>
      </c>
      <c r="F2413">
        <v>1365</v>
      </c>
      <c r="G2413">
        <v>204.75</v>
      </c>
      <c r="H2413" t="s">
        <v>49</v>
      </c>
      <c r="I2413" t="s">
        <v>50</v>
      </c>
      <c r="J2413" t="s">
        <v>76</v>
      </c>
      <c r="K2413" t="s">
        <v>263</v>
      </c>
    </row>
    <row r="2414" spans="1:11" x14ac:dyDescent="0.3">
      <c r="A2414">
        <f>YEAR('Supermart Grocery Sales - Retai'!F:F)</f>
        <v>2016</v>
      </c>
      <c r="B2414">
        <f>MONTH('Supermart Grocery Sales - Retai'!F:F)</f>
        <v>4</v>
      </c>
      <c r="C2414" t="str" cm="1">
        <f t="array" ref="C2414">CHOOSE(_xlfn.ANCHORARRAY(B2414), "Jan", "Feb", "Mar", "Apr", "May", "Jun", "Jul", "Aug", "Sep", "Oct", "Nov", "Dec")</f>
        <v>Apr</v>
      </c>
      <c r="D2414" t="str">
        <f>"Q"&amp;ROUNDUP(MONTH('Supermart Grocery Sales - Retai'!F2414)/3,0)</f>
        <v>Q2</v>
      </c>
      <c r="E2414">
        <f>tbl_DataModel[[#This Row],[Profit]]/tbl_DataModel[[#This Row],[Sales]]</f>
        <v>0.06</v>
      </c>
      <c r="F2414">
        <v>912</v>
      </c>
      <c r="G2414">
        <v>54.72</v>
      </c>
      <c r="H2414" t="s">
        <v>13</v>
      </c>
      <c r="I2414" t="s">
        <v>14</v>
      </c>
      <c r="J2414" t="s">
        <v>76</v>
      </c>
      <c r="K2414" t="s">
        <v>137</v>
      </c>
    </row>
    <row r="2415" spans="1:11" x14ac:dyDescent="0.3">
      <c r="A2415">
        <f>YEAR('Supermart Grocery Sales - Retai'!F:F)</f>
        <v>2018</v>
      </c>
      <c r="B2415">
        <f>MONTH('Supermart Grocery Sales - Retai'!F:F)</f>
        <v>3</v>
      </c>
      <c r="C2415" t="str" cm="1">
        <f t="array" ref="C2415">CHOOSE(_xlfn.ANCHORARRAY(B2415), "Jan", "Feb", "Mar", "Apr", "May", "Jun", "Jul", "Aug", "Sep", "Oct", "Nov", "Dec")</f>
        <v>Mar</v>
      </c>
      <c r="D2415" t="str">
        <f>"Q"&amp;ROUNDUP(MONTH('Supermart Grocery Sales - Retai'!F2415)/3,0)</f>
        <v>Q1</v>
      </c>
      <c r="E2415">
        <f>tbl_DataModel[[#This Row],[Profit]]/tbl_DataModel[[#This Row],[Sales]]</f>
        <v>0.22</v>
      </c>
      <c r="F2415">
        <v>1641</v>
      </c>
      <c r="G2415">
        <v>361.02</v>
      </c>
      <c r="H2415" t="s">
        <v>26</v>
      </c>
      <c r="I2415" t="s">
        <v>94</v>
      </c>
      <c r="J2415" t="s">
        <v>76</v>
      </c>
      <c r="K2415" t="s">
        <v>165</v>
      </c>
    </row>
    <row r="2416" spans="1:11" x14ac:dyDescent="0.3">
      <c r="A2416">
        <f>YEAR('Supermart Grocery Sales - Retai'!F:F)</f>
        <v>2018</v>
      </c>
      <c r="B2416">
        <f>MONTH('Supermart Grocery Sales - Retai'!F:F)</f>
        <v>3</v>
      </c>
      <c r="C2416" t="str" cm="1">
        <f t="array" ref="C2416">CHOOSE(_xlfn.ANCHORARRAY(B2416), "Jan", "Feb", "Mar", "Apr", "May", "Jun", "Jul", "Aug", "Sep", "Oct", "Nov", "Dec")</f>
        <v>Mar</v>
      </c>
      <c r="D2416" t="str">
        <f>"Q"&amp;ROUNDUP(MONTH('Supermart Grocery Sales - Retai'!F2416)/3,0)</f>
        <v>Q1</v>
      </c>
      <c r="E2416">
        <f>tbl_DataModel[[#This Row],[Profit]]/tbl_DataModel[[#This Row],[Sales]]</f>
        <v>0.32</v>
      </c>
      <c r="F2416">
        <v>637</v>
      </c>
      <c r="G2416">
        <v>203.84</v>
      </c>
      <c r="H2416" t="s">
        <v>58</v>
      </c>
      <c r="I2416" t="s">
        <v>112</v>
      </c>
      <c r="J2416" t="s">
        <v>76</v>
      </c>
      <c r="K2416" t="s">
        <v>74</v>
      </c>
    </row>
    <row r="2417" spans="1:11" x14ac:dyDescent="0.3">
      <c r="A2417">
        <f>YEAR('Supermart Grocery Sales - Retai'!F:F)</f>
        <v>2018</v>
      </c>
      <c r="B2417">
        <f>MONTH('Supermart Grocery Sales - Retai'!F:F)</f>
        <v>3</v>
      </c>
      <c r="C2417" t="str" cm="1">
        <f t="array" ref="C2417">CHOOSE(_xlfn.ANCHORARRAY(B2417), "Jan", "Feb", "Mar", "Apr", "May", "Jun", "Jul", "Aug", "Sep", "Oct", "Nov", "Dec")</f>
        <v>Mar</v>
      </c>
      <c r="D2417" t="str">
        <f>"Q"&amp;ROUNDUP(MONTH('Supermart Grocery Sales - Retai'!F2417)/3,0)</f>
        <v>Q1</v>
      </c>
      <c r="E2417">
        <f>tbl_DataModel[[#This Row],[Profit]]/tbl_DataModel[[#This Row],[Sales]]</f>
        <v>0.45</v>
      </c>
      <c r="F2417">
        <v>2306</v>
      </c>
      <c r="G2417">
        <v>1037.7</v>
      </c>
      <c r="H2417" t="s">
        <v>26</v>
      </c>
      <c r="I2417" t="s">
        <v>201</v>
      </c>
      <c r="J2417" t="s">
        <v>76</v>
      </c>
      <c r="K2417" t="s">
        <v>169</v>
      </c>
    </row>
    <row r="2418" spans="1:11" x14ac:dyDescent="0.3">
      <c r="A2418">
        <f>YEAR('Supermart Grocery Sales - Retai'!F:F)</f>
        <v>2018</v>
      </c>
      <c r="B2418">
        <f>MONTH('Supermart Grocery Sales - Retai'!F:F)</f>
        <v>10</v>
      </c>
      <c r="C2418" t="str" cm="1">
        <f t="array" ref="C2418">CHOOSE(_xlfn.ANCHORARRAY(B2418), "Jan", "Feb", "Mar", "Apr", "May", "Jun", "Jul", "Aug", "Sep", "Oct", "Nov", "Dec")</f>
        <v>Oct</v>
      </c>
      <c r="D2418" t="str">
        <f>"Q"&amp;ROUNDUP(MONTH('Supermart Grocery Sales - Retai'!F2418)/3,0)</f>
        <v>Q4</v>
      </c>
      <c r="E2418">
        <f>tbl_DataModel[[#This Row],[Profit]]/tbl_DataModel[[#This Row],[Sales]]</f>
        <v>0.19999999999999998</v>
      </c>
      <c r="F2418">
        <v>688</v>
      </c>
      <c r="G2418">
        <v>137.6</v>
      </c>
      <c r="H2418" t="s">
        <v>63</v>
      </c>
      <c r="I2418" t="s">
        <v>75</v>
      </c>
      <c r="J2418" t="s">
        <v>76</v>
      </c>
      <c r="K2418" t="s">
        <v>67</v>
      </c>
    </row>
    <row r="2419" spans="1:11" x14ac:dyDescent="0.3">
      <c r="A2419">
        <f>YEAR('Supermart Grocery Sales - Retai'!F:F)</f>
        <v>2016</v>
      </c>
      <c r="B2419">
        <f>MONTH('Supermart Grocery Sales - Retai'!F:F)</f>
        <v>12</v>
      </c>
      <c r="C2419" t="str" cm="1">
        <f t="array" ref="C2419">CHOOSE(_xlfn.ANCHORARRAY(B2419), "Jan", "Feb", "Mar", "Apr", "May", "Jun", "Jul", "Aug", "Sep", "Oct", "Nov", "Dec")</f>
        <v>Dec</v>
      </c>
      <c r="D2419" t="str">
        <f>"Q"&amp;ROUNDUP(MONTH('Supermart Grocery Sales - Retai'!F2419)/3,0)</f>
        <v>Q4</v>
      </c>
      <c r="E2419">
        <f>tbl_DataModel[[#This Row],[Profit]]/tbl_DataModel[[#This Row],[Sales]]</f>
        <v>0.34</v>
      </c>
      <c r="F2419">
        <v>1004</v>
      </c>
      <c r="G2419">
        <v>341.36</v>
      </c>
      <c r="H2419" t="s">
        <v>58</v>
      </c>
      <c r="I2419" t="s">
        <v>59</v>
      </c>
      <c r="J2419" t="s">
        <v>76</v>
      </c>
      <c r="K2419" t="s">
        <v>86</v>
      </c>
    </row>
    <row r="2420" spans="1:11" x14ac:dyDescent="0.3">
      <c r="A2420">
        <f>YEAR('Supermart Grocery Sales - Retai'!F:F)</f>
        <v>2018</v>
      </c>
      <c r="B2420">
        <f>MONTH('Supermart Grocery Sales - Retai'!F:F)</f>
        <v>3</v>
      </c>
      <c r="C2420" t="str" cm="1">
        <f t="array" ref="C2420">CHOOSE(_xlfn.ANCHORARRAY(B2420), "Jan", "Feb", "Mar", "Apr", "May", "Jun", "Jul", "Aug", "Sep", "Oct", "Nov", "Dec")</f>
        <v>Mar</v>
      </c>
      <c r="D2420" t="str">
        <f>"Q"&amp;ROUNDUP(MONTH('Supermart Grocery Sales - Retai'!F2420)/3,0)</f>
        <v>Q1</v>
      </c>
      <c r="E2420">
        <f>tbl_DataModel[[#This Row],[Profit]]/tbl_DataModel[[#This Row],[Sales]]</f>
        <v>0.15</v>
      </c>
      <c r="F2420">
        <v>2435</v>
      </c>
      <c r="G2420">
        <v>365.25</v>
      </c>
      <c r="H2420" t="s">
        <v>26</v>
      </c>
      <c r="I2420" t="s">
        <v>27</v>
      </c>
      <c r="J2420" t="s">
        <v>76</v>
      </c>
      <c r="K2420" t="s">
        <v>193</v>
      </c>
    </row>
    <row r="2421" spans="1:11" x14ac:dyDescent="0.3">
      <c r="A2421">
        <f>YEAR('Supermart Grocery Sales - Retai'!F:F)</f>
        <v>2017</v>
      </c>
      <c r="B2421">
        <f>MONTH('Supermart Grocery Sales - Retai'!F:F)</f>
        <v>10</v>
      </c>
      <c r="C2421" t="str" cm="1">
        <f t="array" ref="C2421">CHOOSE(_xlfn.ANCHORARRAY(B2421), "Jan", "Feb", "Mar", "Apr", "May", "Jun", "Jul", "Aug", "Sep", "Oct", "Nov", "Dec")</f>
        <v>Oct</v>
      </c>
      <c r="D2421" t="str">
        <f>"Q"&amp;ROUNDUP(MONTH('Supermart Grocery Sales - Retai'!F2421)/3,0)</f>
        <v>Q4</v>
      </c>
      <c r="E2421">
        <f>tbl_DataModel[[#This Row],[Profit]]/tbl_DataModel[[#This Row],[Sales]]</f>
        <v>0.13</v>
      </c>
      <c r="F2421">
        <v>2079</v>
      </c>
      <c r="G2421">
        <v>270.27</v>
      </c>
      <c r="H2421" t="s">
        <v>49</v>
      </c>
      <c r="I2421" t="s">
        <v>50</v>
      </c>
      <c r="J2421" t="s">
        <v>76</v>
      </c>
      <c r="K2421" t="s">
        <v>151</v>
      </c>
    </row>
    <row r="2422" spans="1:11" x14ac:dyDescent="0.3">
      <c r="A2422">
        <f>YEAR('Supermart Grocery Sales - Retai'!F:F)</f>
        <v>2018</v>
      </c>
      <c r="B2422">
        <f>MONTH('Supermart Grocery Sales - Retai'!F:F)</f>
        <v>11</v>
      </c>
      <c r="C2422" t="str" cm="1">
        <f t="array" ref="C2422">CHOOSE(_xlfn.ANCHORARRAY(B2422), "Jan", "Feb", "Mar", "Apr", "May", "Jun", "Jul", "Aug", "Sep", "Oct", "Nov", "Dec")</f>
        <v>Nov</v>
      </c>
      <c r="D2422" t="str">
        <f>"Q"&amp;ROUNDUP(MONTH('Supermart Grocery Sales - Retai'!F2422)/3,0)</f>
        <v>Q4</v>
      </c>
      <c r="E2422">
        <f>tbl_DataModel[[#This Row],[Profit]]/tbl_DataModel[[#This Row],[Sales]]</f>
        <v>0.44</v>
      </c>
      <c r="F2422">
        <v>2219</v>
      </c>
      <c r="G2422">
        <v>976.36</v>
      </c>
      <c r="H2422" t="s">
        <v>58</v>
      </c>
      <c r="I2422" t="s">
        <v>112</v>
      </c>
      <c r="J2422" t="s">
        <v>76</v>
      </c>
      <c r="K2422" t="s">
        <v>182</v>
      </c>
    </row>
    <row r="2423" spans="1:11" x14ac:dyDescent="0.3">
      <c r="A2423">
        <f>YEAR('Supermart Grocery Sales - Retai'!F:F)</f>
        <v>2016</v>
      </c>
      <c r="B2423">
        <f>MONTH('Supermart Grocery Sales - Retai'!F:F)</f>
        <v>4</v>
      </c>
      <c r="C2423" t="str" cm="1">
        <f t="array" ref="C2423">CHOOSE(_xlfn.ANCHORARRAY(B2423), "Jan", "Feb", "Mar", "Apr", "May", "Jun", "Jul", "Aug", "Sep", "Oct", "Nov", "Dec")</f>
        <v>Apr</v>
      </c>
      <c r="D2423" t="str">
        <f>"Q"&amp;ROUNDUP(MONTH('Supermart Grocery Sales - Retai'!F2423)/3,0)</f>
        <v>Q2</v>
      </c>
      <c r="E2423">
        <f>tbl_DataModel[[#This Row],[Profit]]/tbl_DataModel[[#This Row],[Sales]]</f>
        <v>0.22</v>
      </c>
      <c r="F2423">
        <v>1783</v>
      </c>
      <c r="G2423">
        <v>392.26</v>
      </c>
      <c r="H2423" t="s">
        <v>58</v>
      </c>
      <c r="I2423" t="s">
        <v>112</v>
      </c>
      <c r="J2423" t="s">
        <v>76</v>
      </c>
      <c r="K2423" t="s">
        <v>135</v>
      </c>
    </row>
    <row r="2424" spans="1:11" x14ac:dyDescent="0.3">
      <c r="A2424">
        <f>YEAR('Supermart Grocery Sales - Retai'!F:F)</f>
        <v>2017</v>
      </c>
      <c r="B2424">
        <f>MONTH('Supermart Grocery Sales - Retai'!F:F)</f>
        <v>11</v>
      </c>
      <c r="C2424" t="str" cm="1">
        <f t="array" ref="C2424">CHOOSE(_xlfn.ANCHORARRAY(B2424), "Jan", "Feb", "Mar", "Apr", "May", "Jun", "Jul", "Aug", "Sep", "Oct", "Nov", "Dec")</f>
        <v>Nov</v>
      </c>
      <c r="D2424" t="str">
        <f>"Q"&amp;ROUNDUP(MONTH('Supermart Grocery Sales - Retai'!F2424)/3,0)</f>
        <v>Q4</v>
      </c>
      <c r="E2424">
        <f>tbl_DataModel[[#This Row],[Profit]]/tbl_DataModel[[#This Row],[Sales]]</f>
        <v>0.19</v>
      </c>
      <c r="F2424">
        <v>2014</v>
      </c>
      <c r="G2424">
        <v>382.66</v>
      </c>
      <c r="H2424" t="s">
        <v>20</v>
      </c>
      <c r="I2424" t="s">
        <v>21</v>
      </c>
      <c r="J2424" t="s">
        <v>76</v>
      </c>
      <c r="K2424" t="s">
        <v>83</v>
      </c>
    </row>
    <row r="2425" spans="1:11" x14ac:dyDescent="0.3">
      <c r="A2425">
        <f>YEAR('Supermart Grocery Sales - Retai'!F:F)</f>
        <v>2017</v>
      </c>
      <c r="B2425">
        <f>MONTH('Supermart Grocery Sales - Retai'!F:F)</f>
        <v>10</v>
      </c>
      <c r="C2425" t="str" cm="1">
        <f t="array" ref="C2425">CHOOSE(_xlfn.ANCHORARRAY(B2425), "Jan", "Feb", "Mar", "Apr", "May", "Jun", "Jul", "Aug", "Sep", "Oct", "Nov", "Dec")</f>
        <v>Oct</v>
      </c>
      <c r="D2425" t="str">
        <f>"Q"&amp;ROUNDUP(MONTH('Supermart Grocery Sales - Retai'!F2425)/3,0)</f>
        <v>Q4</v>
      </c>
      <c r="E2425">
        <f>tbl_DataModel[[#This Row],[Profit]]/tbl_DataModel[[#This Row],[Sales]]</f>
        <v>0.2</v>
      </c>
      <c r="F2425">
        <v>662</v>
      </c>
      <c r="G2425">
        <v>132.4</v>
      </c>
      <c r="H2425" t="s">
        <v>13</v>
      </c>
      <c r="I2425" t="s">
        <v>79</v>
      </c>
      <c r="J2425" t="s">
        <v>76</v>
      </c>
      <c r="K2425" t="s">
        <v>234</v>
      </c>
    </row>
    <row r="2426" spans="1:11" x14ac:dyDescent="0.3">
      <c r="A2426">
        <f>YEAR('Supermart Grocery Sales - Retai'!F:F)</f>
        <v>2015</v>
      </c>
      <c r="B2426">
        <f>MONTH('Supermart Grocery Sales - Retai'!F:F)</f>
        <v>3</v>
      </c>
      <c r="C2426" t="str" cm="1">
        <f t="array" ref="C2426">CHOOSE(_xlfn.ANCHORARRAY(B2426), "Jan", "Feb", "Mar", "Apr", "May", "Jun", "Jul", "Aug", "Sep", "Oct", "Nov", "Dec")</f>
        <v>Mar</v>
      </c>
      <c r="D2426" t="str">
        <f>"Q"&amp;ROUNDUP(MONTH('Supermart Grocery Sales - Retai'!F2426)/3,0)</f>
        <v>Q1</v>
      </c>
      <c r="E2426">
        <f>tbl_DataModel[[#This Row],[Profit]]/tbl_DataModel[[#This Row],[Sales]]</f>
        <v>0.36</v>
      </c>
      <c r="F2426">
        <v>1839</v>
      </c>
      <c r="G2426">
        <v>662.04</v>
      </c>
      <c r="H2426" t="s">
        <v>20</v>
      </c>
      <c r="I2426" t="s">
        <v>21</v>
      </c>
      <c r="J2426" t="s">
        <v>76</v>
      </c>
      <c r="K2426" t="s">
        <v>19</v>
      </c>
    </row>
    <row r="2427" spans="1:11" x14ac:dyDescent="0.3">
      <c r="A2427">
        <f>YEAR('Supermart Grocery Sales - Retai'!F:F)</f>
        <v>2016</v>
      </c>
      <c r="B2427">
        <f>MONTH('Supermart Grocery Sales - Retai'!F:F)</f>
        <v>10</v>
      </c>
      <c r="C2427" t="str" cm="1">
        <f t="array" ref="C2427">CHOOSE(_xlfn.ANCHORARRAY(B2427), "Jan", "Feb", "Mar", "Apr", "May", "Jun", "Jul", "Aug", "Sep", "Oct", "Nov", "Dec")</f>
        <v>Oct</v>
      </c>
      <c r="D2427" t="str">
        <f>"Q"&amp;ROUNDUP(MONTH('Supermart Grocery Sales - Retai'!F2427)/3,0)</f>
        <v>Q4</v>
      </c>
      <c r="E2427">
        <f>tbl_DataModel[[#This Row],[Profit]]/tbl_DataModel[[#This Row],[Sales]]</f>
        <v>0.05</v>
      </c>
      <c r="F2427">
        <v>922</v>
      </c>
      <c r="G2427">
        <v>46.1</v>
      </c>
      <c r="H2427" t="s">
        <v>20</v>
      </c>
      <c r="I2427" t="s">
        <v>91</v>
      </c>
      <c r="J2427" t="s">
        <v>76</v>
      </c>
      <c r="K2427" t="s">
        <v>234</v>
      </c>
    </row>
    <row r="2428" spans="1:11" x14ac:dyDescent="0.3">
      <c r="A2428">
        <f>YEAR('Supermart Grocery Sales - Retai'!F:F)</f>
        <v>2018</v>
      </c>
      <c r="B2428">
        <f>MONTH('Supermart Grocery Sales - Retai'!F:F)</f>
        <v>10</v>
      </c>
      <c r="C2428" t="str" cm="1">
        <f t="array" ref="C2428">CHOOSE(_xlfn.ANCHORARRAY(B2428), "Jan", "Feb", "Mar", "Apr", "May", "Jun", "Jul", "Aug", "Sep", "Oct", "Nov", "Dec")</f>
        <v>Oct</v>
      </c>
      <c r="D2428" t="str">
        <f>"Q"&amp;ROUNDUP(MONTH('Supermart Grocery Sales - Retai'!F2428)/3,0)</f>
        <v>Q4</v>
      </c>
      <c r="E2428">
        <f>tbl_DataModel[[#This Row],[Profit]]/tbl_DataModel[[#This Row],[Sales]]</f>
        <v>0.16999999999999998</v>
      </c>
      <c r="F2428">
        <v>1012</v>
      </c>
      <c r="G2428">
        <v>172.04</v>
      </c>
      <c r="H2428" t="s">
        <v>58</v>
      </c>
      <c r="I2428" t="s">
        <v>59</v>
      </c>
      <c r="J2428" t="s">
        <v>76</v>
      </c>
      <c r="K2428" t="s">
        <v>74</v>
      </c>
    </row>
    <row r="2429" spans="1:11" x14ac:dyDescent="0.3">
      <c r="A2429">
        <f>YEAR('Supermart Grocery Sales - Retai'!F:F)</f>
        <v>2015</v>
      </c>
      <c r="B2429">
        <f>MONTH('Supermart Grocery Sales - Retai'!F:F)</f>
        <v>3</v>
      </c>
      <c r="C2429" t="str" cm="1">
        <f t="array" ref="C2429">CHOOSE(_xlfn.ANCHORARRAY(B2429), "Jan", "Feb", "Mar", "Apr", "May", "Jun", "Jul", "Aug", "Sep", "Oct", "Nov", "Dec")</f>
        <v>Mar</v>
      </c>
      <c r="D2429" t="str">
        <f>"Q"&amp;ROUNDUP(MONTH('Supermart Grocery Sales - Retai'!F2429)/3,0)</f>
        <v>Q1</v>
      </c>
      <c r="E2429">
        <f>tbl_DataModel[[#This Row],[Profit]]/tbl_DataModel[[#This Row],[Sales]]</f>
        <v>0.13</v>
      </c>
      <c r="F2429">
        <v>1126</v>
      </c>
      <c r="G2429">
        <v>146.38</v>
      </c>
      <c r="H2429" t="s">
        <v>58</v>
      </c>
      <c r="I2429" t="s">
        <v>112</v>
      </c>
      <c r="J2429" t="s">
        <v>76</v>
      </c>
      <c r="K2429" t="s">
        <v>62</v>
      </c>
    </row>
    <row r="2430" spans="1:11" x14ac:dyDescent="0.3">
      <c r="A2430">
        <f>YEAR('Supermart Grocery Sales - Retai'!F:F)</f>
        <v>2018</v>
      </c>
      <c r="B2430">
        <f>MONTH('Supermart Grocery Sales - Retai'!F:F)</f>
        <v>12</v>
      </c>
      <c r="C2430" t="str" cm="1">
        <f t="array" ref="C2430">CHOOSE(_xlfn.ANCHORARRAY(B2430), "Jan", "Feb", "Mar", "Apr", "May", "Jun", "Jul", "Aug", "Sep", "Oct", "Nov", "Dec")</f>
        <v>Dec</v>
      </c>
      <c r="D2430" t="str">
        <f>"Q"&amp;ROUNDUP(MONTH('Supermart Grocery Sales - Retai'!F2430)/3,0)</f>
        <v>Q4</v>
      </c>
      <c r="E2430">
        <f>tbl_DataModel[[#This Row],[Profit]]/tbl_DataModel[[#This Row],[Sales]]</f>
        <v>0.25</v>
      </c>
      <c r="F2430">
        <v>2132</v>
      </c>
      <c r="G2430">
        <v>533</v>
      </c>
      <c r="H2430" t="s">
        <v>26</v>
      </c>
      <c r="I2430" t="s">
        <v>94</v>
      </c>
      <c r="J2430" t="s">
        <v>76</v>
      </c>
      <c r="K2430" t="s">
        <v>120</v>
      </c>
    </row>
    <row r="2431" spans="1:11" x14ac:dyDescent="0.3">
      <c r="A2431">
        <f>YEAR('Supermart Grocery Sales - Retai'!F:F)</f>
        <v>2016</v>
      </c>
      <c r="B2431">
        <f>MONTH('Supermart Grocery Sales - Retai'!F:F)</f>
        <v>8</v>
      </c>
      <c r="C2431" t="str" cm="1">
        <f t="array" ref="C2431">CHOOSE(_xlfn.ANCHORARRAY(B2431), "Jan", "Feb", "Mar", "Apr", "May", "Jun", "Jul", "Aug", "Sep", "Oct", "Nov", "Dec")</f>
        <v>Aug</v>
      </c>
      <c r="D2431" t="str">
        <f>"Q"&amp;ROUNDUP(MONTH('Supermart Grocery Sales - Retai'!F2431)/3,0)</f>
        <v>Q3</v>
      </c>
      <c r="E2431">
        <f>tbl_DataModel[[#This Row],[Profit]]/tbl_DataModel[[#This Row],[Sales]]</f>
        <v>0.28999999999999998</v>
      </c>
      <c r="F2431">
        <v>583</v>
      </c>
      <c r="G2431">
        <v>169.07</v>
      </c>
      <c r="H2431" t="s">
        <v>32</v>
      </c>
      <c r="I2431" t="s">
        <v>97</v>
      </c>
      <c r="J2431" t="s">
        <v>76</v>
      </c>
      <c r="K2431" t="s">
        <v>120</v>
      </c>
    </row>
    <row r="2432" spans="1:11" x14ac:dyDescent="0.3">
      <c r="A2432">
        <f>YEAR('Supermart Grocery Sales - Retai'!F:F)</f>
        <v>2018</v>
      </c>
      <c r="B2432">
        <f>MONTH('Supermart Grocery Sales - Retai'!F:F)</f>
        <v>4</v>
      </c>
      <c r="C2432" t="str" cm="1">
        <f t="array" ref="C2432">CHOOSE(_xlfn.ANCHORARRAY(B2432), "Jan", "Feb", "Mar", "Apr", "May", "Jun", "Jul", "Aug", "Sep", "Oct", "Nov", "Dec")</f>
        <v>Apr</v>
      </c>
      <c r="D2432" t="str">
        <f>"Q"&amp;ROUNDUP(MONTH('Supermart Grocery Sales - Retai'!F2432)/3,0)</f>
        <v>Q2</v>
      </c>
      <c r="E2432">
        <f>tbl_DataModel[[#This Row],[Profit]]/tbl_DataModel[[#This Row],[Sales]]</f>
        <v>0.18000000000000002</v>
      </c>
      <c r="F2432">
        <v>1239</v>
      </c>
      <c r="G2432">
        <v>223.02</v>
      </c>
      <c r="H2432" t="s">
        <v>13</v>
      </c>
      <c r="I2432" t="s">
        <v>195</v>
      </c>
      <c r="J2432" t="s">
        <v>76</v>
      </c>
      <c r="K2432" t="s">
        <v>40</v>
      </c>
    </row>
    <row r="2433" spans="1:11" x14ac:dyDescent="0.3">
      <c r="A2433">
        <f>YEAR('Supermart Grocery Sales - Retai'!F:F)</f>
        <v>2015</v>
      </c>
      <c r="B2433">
        <f>MONTH('Supermart Grocery Sales - Retai'!F:F)</f>
        <v>6</v>
      </c>
      <c r="C2433" t="str" cm="1">
        <f t="array" ref="C2433">CHOOSE(_xlfn.ANCHORARRAY(B2433), "Jan", "Feb", "Mar", "Apr", "May", "Jun", "Jul", "Aug", "Sep", "Oct", "Nov", "Dec")</f>
        <v>Jun</v>
      </c>
      <c r="D2433" t="str">
        <f>"Q"&amp;ROUNDUP(MONTH('Supermart Grocery Sales - Retai'!F2433)/3,0)</f>
        <v>Q2</v>
      </c>
      <c r="E2433">
        <f>tbl_DataModel[[#This Row],[Profit]]/tbl_DataModel[[#This Row],[Sales]]</f>
        <v>0.42</v>
      </c>
      <c r="F2433">
        <v>2078</v>
      </c>
      <c r="G2433">
        <v>872.76</v>
      </c>
      <c r="H2433" t="s">
        <v>20</v>
      </c>
      <c r="I2433" t="s">
        <v>21</v>
      </c>
      <c r="J2433" t="s">
        <v>76</v>
      </c>
      <c r="K2433" t="s">
        <v>165</v>
      </c>
    </row>
    <row r="2434" spans="1:11" x14ac:dyDescent="0.3">
      <c r="A2434">
        <f>YEAR('Supermart Grocery Sales - Retai'!F:F)</f>
        <v>2017</v>
      </c>
      <c r="B2434">
        <f>MONTH('Supermart Grocery Sales - Retai'!F:F)</f>
        <v>5</v>
      </c>
      <c r="C2434" t="str" cm="1">
        <f t="array" ref="C2434">CHOOSE(_xlfn.ANCHORARRAY(B2434), "Jan", "Feb", "Mar", "Apr", "May", "Jun", "Jul", "Aug", "Sep", "Oct", "Nov", "Dec")</f>
        <v>May</v>
      </c>
      <c r="D2434" t="str">
        <f>"Q"&amp;ROUNDUP(MONTH('Supermart Grocery Sales - Retai'!F2434)/3,0)</f>
        <v>Q2</v>
      </c>
      <c r="E2434">
        <f>tbl_DataModel[[#This Row],[Profit]]/tbl_DataModel[[#This Row],[Sales]]</f>
        <v>0.29000000000000004</v>
      </c>
      <c r="F2434">
        <v>2418</v>
      </c>
      <c r="G2434">
        <v>701.22</v>
      </c>
      <c r="H2434" t="s">
        <v>20</v>
      </c>
      <c r="I2434" t="s">
        <v>21</v>
      </c>
      <c r="J2434" t="s">
        <v>76</v>
      </c>
      <c r="K2434" t="s">
        <v>116</v>
      </c>
    </row>
    <row r="2435" spans="1:11" x14ac:dyDescent="0.3">
      <c r="A2435">
        <f>YEAR('Supermart Grocery Sales - Retai'!F:F)</f>
        <v>2018</v>
      </c>
      <c r="B2435">
        <f>MONTH('Supermart Grocery Sales - Retai'!F:F)</f>
        <v>3</v>
      </c>
      <c r="C2435" t="str" cm="1">
        <f t="array" ref="C2435">CHOOSE(_xlfn.ANCHORARRAY(B2435), "Jan", "Feb", "Mar", "Apr", "May", "Jun", "Jul", "Aug", "Sep", "Oct", "Nov", "Dec")</f>
        <v>Mar</v>
      </c>
      <c r="D2435" t="str">
        <f>"Q"&amp;ROUNDUP(MONTH('Supermart Grocery Sales - Retai'!F2435)/3,0)</f>
        <v>Q1</v>
      </c>
      <c r="E2435">
        <f>tbl_DataModel[[#This Row],[Profit]]/tbl_DataModel[[#This Row],[Sales]]</f>
        <v>0.36</v>
      </c>
      <c r="F2435">
        <v>1442</v>
      </c>
      <c r="G2435">
        <v>519.12</v>
      </c>
      <c r="H2435" t="s">
        <v>32</v>
      </c>
      <c r="I2435" t="s">
        <v>46</v>
      </c>
      <c r="J2435" t="s">
        <v>76</v>
      </c>
      <c r="K2435" t="s">
        <v>86</v>
      </c>
    </row>
    <row r="2436" spans="1:11" x14ac:dyDescent="0.3">
      <c r="A2436">
        <f>YEAR('Supermart Grocery Sales - Retai'!F:F)</f>
        <v>2018</v>
      </c>
      <c r="B2436">
        <f>MONTH('Supermart Grocery Sales - Retai'!F:F)</f>
        <v>10</v>
      </c>
      <c r="C2436" t="str" cm="1">
        <f t="array" ref="C2436">CHOOSE(_xlfn.ANCHORARRAY(B2436), "Jan", "Feb", "Mar", "Apr", "May", "Jun", "Jul", "Aug", "Sep", "Oct", "Nov", "Dec")</f>
        <v>Oct</v>
      </c>
      <c r="D2436" t="str">
        <f>"Q"&amp;ROUNDUP(MONTH('Supermart Grocery Sales - Retai'!F2436)/3,0)</f>
        <v>Q4</v>
      </c>
      <c r="E2436">
        <f>tbl_DataModel[[#This Row],[Profit]]/tbl_DataModel[[#This Row],[Sales]]</f>
        <v>0.39</v>
      </c>
      <c r="F2436">
        <v>907</v>
      </c>
      <c r="G2436">
        <v>353.73</v>
      </c>
      <c r="H2436" t="s">
        <v>63</v>
      </c>
      <c r="I2436" t="s">
        <v>87</v>
      </c>
      <c r="J2436" t="s">
        <v>76</v>
      </c>
      <c r="K2436" t="s">
        <v>31</v>
      </c>
    </row>
    <row r="2437" spans="1:11" x14ac:dyDescent="0.3">
      <c r="A2437">
        <f>YEAR('Supermart Grocery Sales - Retai'!F:F)</f>
        <v>2015</v>
      </c>
      <c r="B2437">
        <f>MONTH('Supermart Grocery Sales - Retai'!F:F)</f>
        <v>3</v>
      </c>
      <c r="C2437" t="str" cm="1">
        <f t="array" ref="C2437">CHOOSE(_xlfn.ANCHORARRAY(B2437), "Jan", "Feb", "Mar", "Apr", "May", "Jun", "Jul", "Aug", "Sep", "Oct", "Nov", "Dec")</f>
        <v>Mar</v>
      </c>
      <c r="D2437" t="str">
        <f>"Q"&amp;ROUNDUP(MONTH('Supermart Grocery Sales - Retai'!F2437)/3,0)</f>
        <v>Q1</v>
      </c>
      <c r="E2437">
        <f>tbl_DataModel[[#This Row],[Profit]]/tbl_DataModel[[#This Row],[Sales]]</f>
        <v>0.4</v>
      </c>
      <c r="F2437">
        <v>2189</v>
      </c>
      <c r="G2437">
        <v>875.6</v>
      </c>
      <c r="H2437" t="s">
        <v>13</v>
      </c>
      <c r="I2437" t="s">
        <v>195</v>
      </c>
      <c r="J2437" t="s">
        <v>76</v>
      </c>
      <c r="K2437" t="s">
        <v>114</v>
      </c>
    </row>
    <row r="2438" spans="1:11" x14ac:dyDescent="0.3">
      <c r="A2438">
        <f>YEAR('Supermart Grocery Sales - Retai'!F:F)</f>
        <v>2017</v>
      </c>
      <c r="B2438">
        <f>MONTH('Supermart Grocery Sales - Retai'!F:F)</f>
        <v>5</v>
      </c>
      <c r="C2438" t="str" cm="1">
        <f t="array" ref="C2438">CHOOSE(_xlfn.ANCHORARRAY(B2438), "Jan", "Feb", "Mar", "Apr", "May", "Jun", "Jul", "Aug", "Sep", "Oct", "Nov", "Dec")</f>
        <v>May</v>
      </c>
      <c r="D2438" t="str">
        <f>"Q"&amp;ROUNDUP(MONTH('Supermart Grocery Sales - Retai'!F2438)/3,0)</f>
        <v>Q2</v>
      </c>
      <c r="E2438">
        <f>tbl_DataModel[[#This Row],[Profit]]/tbl_DataModel[[#This Row],[Sales]]</f>
        <v>0.08</v>
      </c>
      <c r="F2438">
        <v>940</v>
      </c>
      <c r="G2438">
        <v>75.2</v>
      </c>
      <c r="H2438" t="s">
        <v>58</v>
      </c>
      <c r="I2438" t="s">
        <v>112</v>
      </c>
      <c r="J2438" t="s">
        <v>76</v>
      </c>
      <c r="K2438" t="s">
        <v>184</v>
      </c>
    </row>
    <row r="2439" spans="1:11" x14ac:dyDescent="0.3">
      <c r="A2439">
        <f>YEAR('Supermart Grocery Sales - Retai'!F:F)</f>
        <v>2015</v>
      </c>
      <c r="B2439">
        <f>MONTH('Supermart Grocery Sales - Retai'!F:F)</f>
        <v>7</v>
      </c>
      <c r="C2439" t="str" cm="1">
        <f t="array" ref="C2439">CHOOSE(_xlfn.ANCHORARRAY(B2439), "Jan", "Feb", "Mar", "Apr", "May", "Jun", "Jul", "Aug", "Sep", "Oct", "Nov", "Dec")</f>
        <v>Jul</v>
      </c>
      <c r="D2439" t="str">
        <f>"Q"&amp;ROUNDUP(MONTH('Supermart Grocery Sales - Retai'!F2439)/3,0)</f>
        <v>Q3</v>
      </c>
      <c r="E2439">
        <f>tbl_DataModel[[#This Row],[Profit]]/tbl_DataModel[[#This Row],[Sales]]</f>
        <v>0.26</v>
      </c>
      <c r="F2439">
        <v>1092</v>
      </c>
      <c r="G2439">
        <v>283.92</v>
      </c>
      <c r="H2439" t="s">
        <v>13</v>
      </c>
      <c r="I2439" t="s">
        <v>14</v>
      </c>
      <c r="J2439" t="s">
        <v>76</v>
      </c>
      <c r="K2439" t="s">
        <v>182</v>
      </c>
    </row>
    <row r="2440" spans="1:11" x14ac:dyDescent="0.3">
      <c r="A2440">
        <f>YEAR('Supermart Grocery Sales - Retai'!F:F)</f>
        <v>2016</v>
      </c>
      <c r="B2440">
        <f>MONTH('Supermart Grocery Sales - Retai'!F:F)</f>
        <v>12</v>
      </c>
      <c r="C2440" t="str" cm="1">
        <f t="array" ref="C2440">CHOOSE(_xlfn.ANCHORARRAY(B2440), "Jan", "Feb", "Mar", "Apr", "May", "Jun", "Jul", "Aug", "Sep", "Oct", "Nov", "Dec")</f>
        <v>Dec</v>
      </c>
      <c r="D2440" t="str">
        <f>"Q"&amp;ROUNDUP(MONTH('Supermart Grocery Sales - Retai'!F2440)/3,0)</f>
        <v>Q4</v>
      </c>
      <c r="E2440">
        <f>tbl_DataModel[[#This Row],[Profit]]/tbl_DataModel[[#This Row],[Sales]]</f>
        <v>0.11000000000000001</v>
      </c>
      <c r="F2440">
        <v>1251</v>
      </c>
      <c r="G2440">
        <v>137.61000000000001</v>
      </c>
      <c r="H2440" t="s">
        <v>32</v>
      </c>
      <c r="I2440" t="s">
        <v>46</v>
      </c>
      <c r="J2440" t="s">
        <v>76</v>
      </c>
      <c r="K2440" t="s">
        <v>197</v>
      </c>
    </row>
    <row r="2441" spans="1:11" x14ac:dyDescent="0.3">
      <c r="A2441">
        <f>YEAR('Supermart Grocery Sales - Retai'!F:F)</f>
        <v>2015</v>
      </c>
      <c r="B2441">
        <f>MONTH('Supermart Grocery Sales - Retai'!F:F)</f>
        <v>11</v>
      </c>
      <c r="C2441" t="str" cm="1">
        <f t="array" ref="C2441">CHOOSE(_xlfn.ANCHORARRAY(B2441), "Jan", "Feb", "Mar", "Apr", "May", "Jun", "Jul", "Aug", "Sep", "Oct", "Nov", "Dec")</f>
        <v>Nov</v>
      </c>
      <c r="D2441" t="str">
        <f>"Q"&amp;ROUNDUP(MONTH('Supermart Grocery Sales - Retai'!F2441)/3,0)</f>
        <v>Q4</v>
      </c>
      <c r="E2441">
        <f>tbl_DataModel[[#This Row],[Profit]]/tbl_DataModel[[#This Row],[Sales]]</f>
        <v>0.34</v>
      </c>
      <c r="F2441">
        <v>1031</v>
      </c>
      <c r="G2441">
        <v>350.54</v>
      </c>
      <c r="H2441" t="s">
        <v>58</v>
      </c>
      <c r="I2441" t="s">
        <v>59</v>
      </c>
      <c r="J2441" t="s">
        <v>76</v>
      </c>
      <c r="K2441" t="s">
        <v>159</v>
      </c>
    </row>
    <row r="2442" spans="1:11" x14ac:dyDescent="0.3">
      <c r="A2442">
        <f>YEAR('Supermart Grocery Sales - Retai'!F:F)</f>
        <v>2016</v>
      </c>
      <c r="B2442">
        <f>MONTH('Supermart Grocery Sales - Retai'!F:F)</f>
        <v>8</v>
      </c>
      <c r="C2442" t="str" cm="1">
        <f t="array" ref="C2442">CHOOSE(_xlfn.ANCHORARRAY(B2442), "Jan", "Feb", "Mar", "Apr", "May", "Jun", "Jul", "Aug", "Sep", "Oct", "Nov", "Dec")</f>
        <v>Aug</v>
      </c>
      <c r="D2442" t="str">
        <f>"Q"&amp;ROUNDUP(MONTH('Supermart Grocery Sales - Retai'!F2442)/3,0)</f>
        <v>Q3</v>
      </c>
      <c r="E2442">
        <f>tbl_DataModel[[#This Row],[Profit]]/tbl_DataModel[[#This Row],[Sales]]</f>
        <v>0.28999999999999998</v>
      </c>
      <c r="F2442">
        <v>1511</v>
      </c>
      <c r="G2442">
        <v>438.19</v>
      </c>
      <c r="H2442" t="s">
        <v>49</v>
      </c>
      <c r="I2442" t="s">
        <v>205</v>
      </c>
      <c r="J2442" t="s">
        <v>76</v>
      </c>
      <c r="K2442" t="s">
        <v>57</v>
      </c>
    </row>
    <row r="2443" spans="1:11" x14ac:dyDescent="0.3">
      <c r="A2443">
        <f>YEAR('Supermart Grocery Sales - Retai'!F:F)</f>
        <v>2016</v>
      </c>
      <c r="B2443">
        <f>MONTH('Supermart Grocery Sales - Retai'!F:F)</f>
        <v>7</v>
      </c>
      <c r="C2443" t="str" cm="1">
        <f t="array" ref="C2443">CHOOSE(_xlfn.ANCHORARRAY(B2443), "Jan", "Feb", "Mar", "Apr", "May", "Jun", "Jul", "Aug", "Sep", "Oct", "Nov", "Dec")</f>
        <v>Jul</v>
      </c>
      <c r="D2443" t="str">
        <f>"Q"&amp;ROUNDUP(MONTH('Supermart Grocery Sales - Retai'!F2443)/3,0)</f>
        <v>Q3</v>
      </c>
      <c r="E2443">
        <f>tbl_DataModel[[#This Row],[Profit]]/tbl_DataModel[[#This Row],[Sales]]</f>
        <v>0.44999999999999996</v>
      </c>
      <c r="F2443">
        <v>577</v>
      </c>
      <c r="G2443">
        <v>259.64999999999998</v>
      </c>
      <c r="H2443" t="s">
        <v>20</v>
      </c>
      <c r="I2443" t="s">
        <v>21</v>
      </c>
      <c r="J2443" t="s">
        <v>76</v>
      </c>
      <c r="K2443" t="s">
        <v>67</v>
      </c>
    </row>
    <row r="2444" spans="1:11" x14ac:dyDescent="0.3">
      <c r="A2444">
        <f>YEAR('Supermart Grocery Sales - Retai'!F:F)</f>
        <v>2018</v>
      </c>
      <c r="B2444">
        <f>MONTH('Supermart Grocery Sales - Retai'!F:F)</f>
        <v>12</v>
      </c>
      <c r="C2444" t="str" cm="1">
        <f t="array" ref="C2444">CHOOSE(_xlfn.ANCHORARRAY(B2444), "Jan", "Feb", "Mar", "Apr", "May", "Jun", "Jul", "Aug", "Sep", "Oct", "Nov", "Dec")</f>
        <v>Dec</v>
      </c>
      <c r="D2444" t="str">
        <f>"Q"&amp;ROUNDUP(MONTH('Supermart Grocery Sales - Retai'!F2444)/3,0)</f>
        <v>Q4</v>
      </c>
      <c r="E2444">
        <f>tbl_DataModel[[#This Row],[Profit]]/tbl_DataModel[[#This Row],[Sales]]</f>
        <v>0.38</v>
      </c>
      <c r="F2444">
        <v>1264</v>
      </c>
      <c r="G2444">
        <v>480.32</v>
      </c>
      <c r="H2444" t="s">
        <v>58</v>
      </c>
      <c r="I2444" t="s">
        <v>59</v>
      </c>
      <c r="J2444" t="s">
        <v>76</v>
      </c>
      <c r="K2444" t="s">
        <v>71</v>
      </c>
    </row>
    <row r="2445" spans="1:11" x14ac:dyDescent="0.3">
      <c r="A2445">
        <f>YEAR('Supermart Grocery Sales - Retai'!F:F)</f>
        <v>2018</v>
      </c>
      <c r="B2445">
        <f>MONTH('Supermart Grocery Sales - Retai'!F:F)</f>
        <v>10</v>
      </c>
      <c r="C2445" t="str" cm="1">
        <f t="array" ref="C2445">CHOOSE(_xlfn.ANCHORARRAY(B2445), "Jan", "Feb", "Mar", "Apr", "May", "Jun", "Jul", "Aug", "Sep", "Oct", "Nov", "Dec")</f>
        <v>Oct</v>
      </c>
      <c r="D2445" t="str">
        <f>"Q"&amp;ROUNDUP(MONTH('Supermart Grocery Sales - Retai'!F2445)/3,0)</f>
        <v>Q4</v>
      </c>
      <c r="E2445">
        <f>tbl_DataModel[[#This Row],[Profit]]/tbl_DataModel[[#This Row],[Sales]]</f>
        <v>0.12</v>
      </c>
      <c r="F2445">
        <v>2500</v>
      </c>
      <c r="G2445">
        <v>300</v>
      </c>
      <c r="H2445" t="s">
        <v>58</v>
      </c>
      <c r="I2445" t="s">
        <v>59</v>
      </c>
      <c r="J2445" t="s">
        <v>76</v>
      </c>
      <c r="K2445" t="s">
        <v>197</v>
      </c>
    </row>
    <row r="2446" spans="1:11" x14ac:dyDescent="0.3">
      <c r="A2446">
        <f>YEAR('Supermart Grocery Sales - Retai'!F:F)</f>
        <v>2017</v>
      </c>
      <c r="B2446">
        <f>MONTH('Supermart Grocery Sales - Retai'!F:F)</f>
        <v>10</v>
      </c>
      <c r="C2446" t="str" cm="1">
        <f t="array" ref="C2446">CHOOSE(_xlfn.ANCHORARRAY(B2446), "Jan", "Feb", "Mar", "Apr", "May", "Jun", "Jul", "Aug", "Sep", "Oct", "Nov", "Dec")</f>
        <v>Oct</v>
      </c>
      <c r="D2446" t="str">
        <f>"Q"&amp;ROUNDUP(MONTH('Supermart Grocery Sales - Retai'!F2446)/3,0)</f>
        <v>Q4</v>
      </c>
      <c r="E2446">
        <f>tbl_DataModel[[#This Row],[Profit]]/tbl_DataModel[[#This Row],[Sales]]</f>
        <v>0.26</v>
      </c>
      <c r="F2446">
        <v>1747</v>
      </c>
      <c r="G2446">
        <v>454.22</v>
      </c>
      <c r="H2446" t="s">
        <v>63</v>
      </c>
      <c r="I2446" t="s">
        <v>87</v>
      </c>
      <c r="J2446" t="s">
        <v>76</v>
      </c>
      <c r="K2446" t="s">
        <v>45</v>
      </c>
    </row>
    <row r="2447" spans="1:11" x14ac:dyDescent="0.3">
      <c r="A2447">
        <f>YEAR('Supermart Grocery Sales - Retai'!F:F)</f>
        <v>2018</v>
      </c>
      <c r="B2447">
        <f>MONTH('Supermart Grocery Sales - Retai'!F:F)</f>
        <v>3</v>
      </c>
      <c r="C2447" t="str" cm="1">
        <f t="array" ref="C2447">CHOOSE(_xlfn.ANCHORARRAY(B2447), "Jan", "Feb", "Mar", "Apr", "May", "Jun", "Jul", "Aug", "Sep", "Oct", "Nov", "Dec")</f>
        <v>Mar</v>
      </c>
      <c r="D2447" t="str">
        <f>"Q"&amp;ROUNDUP(MONTH('Supermart Grocery Sales - Retai'!F2447)/3,0)</f>
        <v>Q1</v>
      </c>
      <c r="E2447">
        <f>tbl_DataModel[[#This Row],[Profit]]/tbl_DataModel[[#This Row],[Sales]]</f>
        <v>0.27999999999999997</v>
      </c>
      <c r="F2447">
        <v>589</v>
      </c>
      <c r="G2447">
        <v>164.92</v>
      </c>
      <c r="H2447" t="s">
        <v>58</v>
      </c>
      <c r="I2447" t="s">
        <v>112</v>
      </c>
      <c r="J2447" t="s">
        <v>76</v>
      </c>
      <c r="K2447" t="s">
        <v>135</v>
      </c>
    </row>
    <row r="2448" spans="1:11" x14ac:dyDescent="0.3">
      <c r="A2448">
        <f>YEAR('Supermart Grocery Sales - Retai'!F:F)</f>
        <v>2016</v>
      </c>
      <c r="B2448">
        <f>MONTH('Supermart Grocery Sales - Retai'!F:F)</f>
        <v>8</v>
      </c>
      <c r="C2448" t="str" cm="1">
        <f t="array" ref="C2448">CHOOSE(_xlfn.ANCHORARRAY(B2448), "Jan", "Feb", "Mar", "Apr", "May", "Jun", "Jul", "Aug", "Sep", "Oct", "Nov", "Dec")</f>
        <v>Aug</v>
      </c>
      <c r="D2448" t="str">
        <f>"Q"&amp;ROUNDUP(MONTH('Supermart Grocery Sales - Retai'!F2448)/3,0)</f>
        <v>Q3</v>
      </c>
      <c r="E2448">
        <f>tbl_DataModel[[#This Row],[Profit]]/tbl_DataModel[[#This Row],[Sales]]</f>
        <v>0.4</v>
      </c>
      <c r="F2448">
        <v>1598</v>
      </c>
      <c r="G2448">
        <v>639.20000000000005</v>
      </c>
      <c r="H2448" t="s">
        <v>20</v>
      </c>
      <c r="I2448" t="s">
        <v>21</v>
      </c>
      <c r="J2448" t="s">
        <v>76</v>
      </c>
      <c r="K2448" t="s">
        <v>191</v>
      </c>
    </row>
    <row r="2449" spans="1:11" x14ac:dyDescent="0.3">
      <c r="A2449">
        <f>YEAR('Supermart Grocery Sales - Retai'!F:F)</f>
        <v>2015</v>
      </c>
      <c r="B2449">
        <f>MONTH('Supermart Grocery Sales - Retai'!F:F)</f>
        <v>7</v>
      </c>
      <c r="C2449" t="str" cm="1">
        <f t="array" ref="C2449">CHOOSE(_xlfn.ANCHORARRAY(B2449), "Jan", "Feb", "Mar", "Apr", "May", "Jun", "Jul", "Aug", "Sep", "Oct", "Nov", "Dec")</f>
        <v>Jul</v>
      </c>
      <c r="D2449" t="str">
        <f>"Q"&amp;ROUNDUP(MONTH('Supermart Grocery Sales - Retai'!F2449)/3,0)</f>
        <v>Q3</v>
      </c>
      <c r="E2449">
        <f>tbl_DataModel[[#This Row],[Profit]]/tbl_DataModel[[#This Row],[Sales]]</f>
        <v>0.18</v>
      </c>
      <c r="F2449">
        <v>1848</v>
      </c>
      <c r="G2449">
        <v>332.64</v>
      </c>
      <c r="H2449" t="s">
        <v>26</v>
      </c>
      <c r="I2449" t="s">
        <v>201</v>
      </c>
      <c r="J2449" t="s">
        <v>76</v>
      </c>
      <c r="K2449" t="s">
        <v>162</v>
      </c>
    </row>
    <row r="2450" spans="1:11" x14ac:dyDescent="0.3">
      <c r="A2450">
        <f>YEAR('Supermart Grocery Sales - Retai'!F:F)</f>
        <v>2016</v>
      </c>
      <c r="B2450">
        <f>MONTH('Supermart Grocery Sales - Retai'!F:F)</f>
        <v>8</v>
      </c>
      <c r="C2450" t="str" cm="1">
        <f t="array" ref="C2450">CHOOSE(_xlfn.ANCHORARRAY(B2450), "Jan", "Feb", "Mar", "Apr", "May", "Jun", "Jul", "Aug", "Sep", "Oct", "Nov", "Dec")</f>
        <v>Aug</v>
      </c>
      <c r="D2450" t="str">
        <f>"Q"&amp;ROUNDUP(MONTH('Supermart Grocery Sales - Retai'!F2450)/3,0)</f>
        <v>Q3</v>
      </c>
      <c r="E2450">
        <f>tbl_DataModel[[#This Row],[Profit]]/tbl_DataModel[[#This Row],[Sales]]</f>
        <v>4.9999999999999996E-2</v>
      </c>
      <c r="F2450">
        <v>1327</v>
      </c>
      <c r="G2450">
        <v>66.349999999999994</v>
      </c>
      <c r="H2450" t="s">
        <v>26</v>
      </c>
      <c r="I2450" t="s">
        <v>37</v>
      </c>
      <c r="J2450" t="s">
        <v>76</v>
      </c>
      <c r="K2450" t="s">
        <v>125</v>
      </c>
    </row>
    <row r="2451" spans="1:11" x14ac:dyDescent="0.3">
      <c r="A2451">
        <f>YEAR('Supermart Grocery Sales - Retai'!F:F)</f>
        <v>2016</v>
      </c>
      <c r="B2451">
        <f>MONTH('Supermart Grocery Sales - Retai'!F:F)</f>
        <v>8</v>
      </c>
      <c r="C2451" t="str" cm="1">
        <f t="array" ref="C2451">CHOOSE(_xlfn.ANCHORARRAY(B2451), "Jan", "Feb", "Mar", "Apr", "May", "Jun", "Jul", "Aug", "Sep", "Oct", "Nov", "Dec")</f>
        <v>Aug</v>
      </c>
      <c r="D2451" t="str">
        <f>"Q"&amp;ROUNDUP(MONTH('Supermart Grocery Sales - Retai'!F2451)/3,0)</f>
        <v>Q3</v>
      </c>
      <c r="E2451">
        <f>tbl_DataModel[[#This Row],[Profit]]/tbl_DataModel[[#This Row],[Sales]]</f>
        <v>0.11</v>
      </c>
      <c r="F2451">
        <v>1375</v>
      </c>
      <c r="G2451">
        <v>151.25</v>
      </c>
      <c r="H2451" t="s">
        <v>26</v>
      </c>
      <c r="I2451" t="s">
        <v>37</v>
      </c>
      <c r="J2451" t="s">
        <v>76</v>
      </c>
      <c r="K2451" t="s">
        <v>156</v>
      </c>
    </row>
    <row r="2452" spans="1:11" x14ac:dyDescent="0.3">
      <c r="A2452">
        <f>YEAR('Supermart Grocery Sales - Retai'!F:F)</f>
        <v>2016</v>
      </c>
      <c r="B2452">
        <f>MONTH('Supermart Grocery Sales - Retai'!F:F)</f>
        <v>7</v>
      </c>
      <c r="C2452" t="str" cm="1">
        <f t="array" ref="C2452">CHOOSE(_xlfn.ANCHORARRAY(B2452), "Jan", "Feb", "Mar", "Apr", "May", "Jun", "Jul", "Aug", "Sep", "Oct", "Nov", "Dec")</f>
        <v>Jul</v>
      </c>
      <c r="D2452" t="str">
        <f>"Q"&amp;ROUNDUP(MONTH('Supermart Grocery Sales - Retai'!F2452)/3,0)</f>
        <v>Q3</v>
      </c>
      <c r="E2452">
        <f>tbl_DataModel[[#This Row],[Profit]]/tbl_DataModel[[#This Row],[Sales]]</f>
        <v>0.32</v>
      </c>
      <c r="F2452">
        <v>2375</v>
      </c>
      <c r="G2452">
        <v>760</v>
      </c>
      <c r="H2452" t="s">
        <v>13</v>
      </c>
      <c r="I2452" t="s">
        <v>79</v>
      </c>
      <c r="J2452" t="s">
        <v>76</v>
      </c>
      <c r="K2452" t="s">
        <v>90</v>
      </c>
    </row>
    <row r="2453" spans="1:11" x14ac:dyDescent="0.3">
      <c r="A2453">
        <f>YEAR('Supermart Grocery Sales - Retai'!F:F)</f>
        <v>2018</v>
      </c>
      <c r="B2453">
        <f>MONTH('Supermart Grocery Sales - Retai'!F:F)</f>
        <v>5</v>
      </c>
      <c r="C2453" t="str" cm="1">
        <f t="array" ref="C2453">CHOOSE(_xlfn.ANCHORARRAY(B2453), "Jan", "Feb", "Mar", "Apr", "May", "Jun", "Jul", "Aug", "Sep", "Oct", "Nov", "Dec")</f>
        <v>May</v>
      </c>
      <c r="D2453" t="str">
        <f>"Q"&amp;ROUNDUP(MONTH('Supermart Grocery Sales - Retai'!F2453)/3,0)</f>
        <v>Q2</v>
      </c>
      <c r="E2453">
        <f>tbl_DataModel[[#This Row],[Profit]]/tbl_DataModel[[#This Row],[Sales]]</f>
        <v>0.4</v>
      </c>
      <c r="F2453">
        <v>2248</v>
      </c>
      <c r="G2453">
        <v>899.2</v>
      </c>
      <c r="H2453" t="s">
        <v>63</v>
      </c>
      <c r="I2453" t="s">
        <v>64</v>
      </c>
      <c r="J2453" t="s">
        <v>98</v>
      </c>
      <c r="K2453" t="s">
        <v>156</v>
      </c>
    </row>
    <row r="2454" spans="1:11" x14ac:dyDescent="0.3">
      <c r="A2454">
        <f>YEAR('Supermart Grocery Sales - Retai'!F:F)</f>
        <v>2018</v>
      </c>
      <c r="B2454">
        <f>MONTH('Supermart Grocery Sales - Retai'!F:F)</f>
        <v>5</v>
      </c>
      <c r="C2454" t="str" cm="1">
        <f t="array" ref="C2454">CHOOSE(_xlfn.ANCHORARRAY(B2454), "Jan", "Feb", "Mar", "Apr", "May", "Jun", "Jul", "Aug", "Sep", "Oct", "Nov", "Dec")</f>
        <v>May</v>
      </c>
      <c r="D2454" t="str">
        <f>"Q"&amp;ROUNDUP(MONTH('Supermart Grocery Sales - Retai'!F2454)/3,0)</f>
        <v>Q2</v>
      </c>
      <c r="E2454">
        <f>tbl_DataModel[[#This Row],[Profit]]/tbl_DataModel[[#This Row],[Sales]]</f>
        <v>0.15</v>
      </c>
      <c r="F2454">
        <v>630</v>
      </c>
      <c r="G2454">
        <v>94.5</v>
      </c>
      <c r="H2454" t="s">
        <v>13</v>
      </c>
      <c r="I2454" t="s">
        <v>195</v>
      </c>
      <c r="J2454" t="s">
        <v>98</v>
      </c>
      <c r="K2454" t="s">
        <v>182</v>
      </c>
    </row>
    <row r="2455" spans="1:11" x14ac:dyDescent="0.3">
      <c r="A2455">
        <f>YEAR('Supermart Grocery Sales - Retai'!F:F)</f>
        <v>2015</v>
      </c>
      <c r="B2455">
        <f>MONTH('Supermart Grocery Sales - Retai'!F:F)</f>
        <v>9</v>
      </c>
      <c r="C2455" t="str" cm="1">
        <f t="array" ref="C2455">CHOOSE(_xlfn.ANCHORARRAY(B2455), "Jan", "Feb", "Mar", "Apr", "May", "Jun", "Jul", "Aug", "Sep", "Oct", "Nov", "Dec")</f>
        <v>Sep</v>
      </c>
      <c r="D2455" t="str">
        <f>"Q"&amp;ROUNDUP(MONTH('Supermart Grocery Sales - Retai'!F2455)/3,0)</f>
        <v>Q3</v>
      </c>
      <c r="E2455">
        <f>tbl_DataModel[[#This Row],[Profit]]/tbl_DataModel[[#This Row],[Sales]]</f>
        <v>0.28000000000000003</v>
      </c>
      <c r="F2455">
        <v>808</v>
      </c>
      <c r="G2455">
        <v>226.24</v>
      </c>
      <c r="H2455" t="s">
        <v>63</v>
      </c>
      <c r="I2455" t="s">
        <v>157</v>
      </c>
      <c r="J2455" t="s">
        <v>98</v>
      </c>
      <c r="K2455" t="s">
        <v>120</v>
      </c>
    </row>
    <row r="2456" spans="1:11" x14ac:dyDescent="0.3">
      <c r="A2456">
        <f>YEAR('Supermart Grocery Sales - Retai'!F:F)</f>
        <v>2017</v>
      </c>
      <c r="B2456">
        <f>MONTH('Supermart Grocery Sales - Retai'!F:F)</f>
        <v>3</v>
      </c>
      <c r="C2456" t="str" cm="1">
        <f t="array" ref="C2456">CHOOSE(_xlfn.ANCHORARRAY(B2456), "Jan", "Feb", "Mar", "Apr", "May", "Jun", "Jul", "Aug", "Sep", "Oct", "Nov", "Dec")</f>
        <v>Mar</v>
      </c>
      <c r="D2456" t="str">
        <f>"Q"&amp;ROUNDUP(MONTH('Supermart Grocery Sales - Retai'!F2456)/3,0)</f>
        <v>Q1</v>
      </c>
      <c r="E2456">
        <f>tbl_DataModel[[#This Row],[Profit]]/tbl_DataModel[[#This Row],[Sales]]</f>
        <v>0.3</v>
      </c>
      <c r="F2456">
        <v>1923</v>
      </c>
      <c r="G2456">
        <v>576.9</v>
      </c>
      <c r="H2456" t="s">
        <v>58</v>
      </c>
      <c r="I2456" t="s">
        <v>68</v>
      </c>
      <c r="J2456" t="s">
        <v>98</v>
      </c>
      <c r="K2456" t="s">
        <v>191</v>
      </c>
    </row>
    <row r="2457" spans="1:11" x14ac:dyDescent="0.3">
      <c r="A2457">
        <f>YEAR('Supermart Grocery Sales - Retai'!F:F)</f>
        <v>2018</v>
      </c>
      <c r="B2457">
        <f>MONTH('Supermart Grocery Sales - Retai'!F:F)</f>
        <v>9</v>
      </c>
      <c r="C2457" t="str" cm="1">
        <f t="array" ref="C2457">CHOOSE(_xlfn.ANCHORARRAY(B2457), "Jan", "Feb", "Mar", "Apr", "May", "Jun", "Jul", "Aug", "Sep", "Oct", "Nov", "Dec")</f>
        <v>Sep</v>
      </c>
      <c r="D2457" t="str">
        <f>"Q"&amp;ROUNDUP(MONTH('Supermart Grocery Sales - Retai'!F2457)/3,0)</f>
        <v>Q3</v>
      </c>
      <c r="E2457">
        <f>tbl_DataModel[[#This Row],[Profit]]/tbl_DataModel[[#This Row],[Sales]]</f>
        <v>0.41000000000000003</v>
      </c>
      <c r="F2457">
        <v>732</v>
      </c>
      <c r="G2457">
        <v>300.12</v>
      </c>
      <c r="H2457" t="s">
        <v>49</v>
      </c>
      <c r="I2457" t="s">
        <v>205</v>
      </c>
      <c r="J2457" t="s">
        <v>98</v>
      </c>
      <c r="K2457" t="s">
        <v>122</v>
      </c>
    </row>
    <row r="2458" spans="1:11" x14ac:dyDescent="0.3">
      <c r="A2458">
        <f>YEAR('Supermart Grocery Sales - Retai'!F:F)</f>
        <v>2016</v>
      </c>
      <c r="B2458">
        <f>MONTH('Supermart Grocery Sales - Retai'!F:F)</f>
        <v>9</v>
      </c>
      <c r="C2458" t="str" cm="1">
        <f t="array" ref="C2458">CHOOSE(_xlfn.ANCHORARRAY(B2458), "Jan", "Feb", "Mar", "Apr", "May", "Jun", "Jul", "Aug", "Sep", "Oct", "Nov", "Dec")</f>
        <v>Sep</v>
      </c>
      <c r="D2458" t="str">
        <f>"Q"&amp;ROUNDUP(MONTH('Supermart Grocery Sales - Retai'!F2458)/3,0)</f>
        <v>Q3</v>
      </c>
      <c r="E2458">
        <f>tbl_DataModel[[#This Row],[Profit]]/tbl_DataModel[[#This Row],[Sales]]</f>
        <v>0.25</v>
      </c>
      <c r="F2458">
        <v>1254</v>
      </c>
      <c r="G2458">
        <v>313.5</v>
      </c>
      <c r="H2458" t="s">
        <v>49</v>
      </c>
      <c r="I2458" t="s">
        <v>205</v>
      </c>
      <c r="J2458" t="s">
        <v>98</v>
      </c>
      <c r="K2458" t="s">
        <v>83</v>
      </c>
    </row>
    <row r="2459" spans="1:11" x14ac:dyDescent="0.3">
      <c r="A2459">
        <f>YEAR('Supermart Grocery Sales - Retai'!F:F)</f>
        <v>2017</v>
      </c>
      <c r="B2459">
        <f>MONTH('Supermart Grocery Sales - Retai'!F:F)</f>
        <v>3</v>
      </c>
      <c r="C2459" t="str" cm="1">
        <f t="array" ref="C2459">CHOOSE(_xlfn.ANCHORARRAY(B2459), "Jan", "Feb", "Mar", "Apr", "May", "Jun", "Jul", "Aug", "Sep", "Oct", "Nov", "Dec")</f>
        <v>Mar</v>
      </c>
      <c r="D2459" t="str">
        <f>"Q"&amp;ROUNDUP(MONTH('Supermart Grocery Sales - Retai'!F2459)/3,0)</f>
        <v>Q1</v>
      </c>
      <c r="E2459">
        <f>tbl_DataModel[[#This Row],[Profit]]/tbl_DataModel[[#This Row],[Sales]]</f>
        <v>0.37</v>
      </c>
      <c r="F2459">
        <v>1607</v>
      </c>
      <c r="G2459">
        <v>594.59</v>
      </c>
      <c r="H2459" t="s">
        <v>63</v>
      </c>
      <c r="I2459" t="s">
        <v>64</v>
      </c>
      <c r="J2459" t="s">
        <v>98</v>
      </c>
      <c r="K2459" t="s">
        <v>71</v>
      </c>
    </row>
    <row r="2460" spans="1:11" x14ac:dyDescent="0.3">
      <c r="A2460">
        <f>YEAR('Supermart Grocery Sales - Retai'!F:F)</f>
        <v>2017</v>
      </c>
      <c r="B2460">
        <f>MONTH('Supermart Grocery Sales - Retai'!F:F)</f>
        <v>4</v>
      </c>
      <c r="C2460" t="str" cm="1">
        <f t="array" ref="C2460">CHOOSE(_xlfn.ANCHORARRAY(B2460), "Jan", "Feb", "Mar", "Apr", "May", "Jun", "Jul", "Aug", "Sep", "Oct", "Nov", "Dec")</f>
        <v>Apr</v>
      </c>
      <c r="D2460" t="str">
        <f>"Q"&amp;ROUNDUP(MONTH('Supermart Grocery Sales - Retai'!F2460)/3,0)</f>
        <v>Q2</v>
      </c>
      <c r="E2460">
        <f>tbl_DataModel[[#This Row],[Profit]]/tbl_DataModel[[#This Row],[Sales]]</f>
        <v>0.06</v>
      </c>
      <c r="F2460">
        <v>1687</v>
      </c>
      <c r="G2460">
        <v>101.22</v>
      </c>
      <c r="H2460" t="s">
        <v>26</v>
      </c>
      <c r="I2460" t="s">
        <v>201</v>
      </c>
      <c r="J2460" t="s">
        <v>98</v>
      </c>
      <c r="K2460" t="s">
        <v>81</v>
      </c>
    </row>
    <row r="2461" spans="1:11" x14ac:dyDescent="0.3">
      <c r="A2461">
        <f>YEAR('Supermart Grocery Sales - Retai'!F:F)</f>
        <v>2018</v>
      </c>
      <c r="B2461">
        <f>MONTH('Supermart Grocery Sales - Retai'!F:F)</f>
        <v>9</v>
      </c>
      <c r="C2461" t="str" cm="1">
        <f t="array" ref="C2461">CHOOSE(_xlfn.ANCHORARRAY(B2461), "Jan", "Feb", "Mar", "Apr", "May", "Jun", "Jul", "Aug", "Sep", "Oct", "Nov", "Dec")</f>
        <v>Sep</v>
      </c>
      <c r="D2461" t="str">
        <f>"Q"&amp;ROUNDUP(MONTH('Supermart Grocery Sales - Retai'!F2461)/3,0)</f>
        <v>Q3</v>
      </c>
      <c r="E2461">
        <f>tbl_DataModel[[#This Row],[Profit]]/tbl_DataModel[[#This Row],[Sales]]</f>
        <v>0.24</v>
      </c>
      <c r="F2461">
        <v>1805</v>
      </c>
      <c r="G2461">
        <v>433.2</v>
      </c>
      <c r="H2461" t="s">
        <v>20</v>
      </c>
      <c r="I2461" t="s">
        <v>21</v>
      </c>
      <c r="J2461" t="s">
        <v>98</v>
      </c>
      <c r="K2461" t="s">
        <v>162</v>
      </c>
    </row>
    <row r="2462" spans="1:11" x14ac:dyDescent="0.3">
      <c r="A2462">
        <f>YEAR('Supermart Grocery Sales - Retai'!F:F)</f>
        <v>2018</v>
      </c>
      <c r="B2462">
        <f>MONTH('Supermart Grocery Sales - Retai'!F:F)</f>
        <v>12</v>
      </c>
      <c r="C2462" t="str" cm="1">
        <f t="array" ref="C2462">CHOOSE(_xlfn.ANCHORARRAY(B2462), "Jan", "Feb", "Mar", "Apr", "May", "Jun", "Jul", "Aug", "Sep", "Oct", "Nov", "Dec")</f>
        <v>Dec</v>
      </c>
      <c r="D2462" t="str">
        <f>"Q"&amp;ROUNDUP(MONTH('Supermart Grocery Sales - Retai'!F2462)/3,0)</f>
        <v>Q4</v>
      </c>
      <c r="E2462">
        <f>tbl_DataModel[[#This Row],[Profit]]/tbl_DataModel[[#This Row],[Sales]]</f>
        <v>0.19</v>
      </c>
      <c r="F2462">
        <v>2089</v>
      </c>
      <c r="G2462">
        <v>396.91</v>
      </c>
      <c r="H2462" t="s">
        <v>63</v>
      </c>
      <c r="I2462" t="s">
        <v>87</v>
      </c>
      <c r="J2462" t="s">
        <v>98</v>
      </c>
      <c r="K2462" t="s">
        <v>71</v>
      </c>
    </row>
    <row r="2463" spans="1:11" x14ac:dyDescent="0.3">
      <c r="A2463">
        <f>YEAR('Supermart Grocery Sales - Retai'!F:F)</f>
        <v>2016</v>
      </c>
      <c r="B2463">
        <f>MONTH('Supermart Grocery Sales - Retai'!F:F)</f>
        <v>3</v>
      </c>
      <c r="C2463" t="str" cm="1">
        <f t="array" ref="C2463">CHOOSE(_xlfn.ANCHORARRAY(B2463), "Jan", "Feb", "Mar", "Apr", "May", "Jun", "Jul", "Aug", "Sep", "Oct", "Nov", "Dec")</f>
        <v>Mar</v>
      </c>
      <c r="D2463" t="str">
        <f>"Q"&amp;ROUNDUP(MONTH('Supermart Grocery Sales - Retai'!F2463)/3,0)</f>
        <v>Q1</v>
      </c>
      <c r="E2463">
        <f>tbl_DataModel[[#This Row],[Profit]]/tbl_DataModel[[#This Row],[Sales]]</f>
        <v>0.19</v>
      </c>
      <c r="F2463">
        <v>2126</v>
      </c>
      <c r="G2463">
        <v>403.94</v>
      </c>
      <c r="H2463" t="s">
        <v>32</v>
      </c>
      <c r="I2463" t="s">
        <v>153</v>
      </c>
      <c r="J2463" t="s">
        <v>98</v>
      </c>
      <c r="K2463" t="s">
        <v>53</v>
      </c>
    </row>
    <row r="2464" spans="1:11" x14ac:dyDescent="0.3">
      <c r="A2464">
        <f>YEAR('Supermart Grocery Sales - Retai'!F:F)</f>
        <v>2016</v>
      </c>
      <c r="B2464">
        <f>MONTH('Supermart Grocery Sales - Retai'!F:F)</f>
        <v>9</v>
      </c>
      <c r="C2464" t="str" cm="1">
        <f t="array" ref="C2464">CHOOSE(_xlfn.ANCHORARRAY(B2464), "Jan", "Feb", "Mar", "Apr", "May", "Jun", "Jul", "Aug", "Sep", "Oct", "Nov", "Dec")</f>
        <v>Sep</v>
      </c>
      <c r="D2464" t="str">
        <f>"Q"&amp;ROUNDUP(MONTH('Supermart Grocery Sales - Retai'!F2464)/3,0)</f>
        <v>Q3</v>
      </c>
      <c r="E2464">
        <f>tbl_DataModel[[#This Row],[Profit]]/tbl_DataModel[[#This Row],[Sales]]</f>
        <v>0.44999999999999996</v>
      </c>
      <c r="F2464">
        <v>2278</v>
      </c>
      <c r="G2464">
        <v>1025.0999999999999</v>
      </c>
      <c r="H2464" t="s">
        <v>26</v>
      </c>
      <c r="I2464" t="s">
        <v>37</v>
      </c>
      <c r="J2464" t="s">
        <v>98</v>
      </c>
      <c r="K2464" t="s">
        <v>71</v>
      </c>
    </row>
    <row r="2465" spans="1:11" x14ac:dyDescent="0.3">
      <c r="A2465">
        <f>YEAR('Supermart Grocery Sales - Retai'!F:F)</f>
        <v>2018</v>
      </c>
      <c r="B2465">
        <f>MONTH('Supermart Grocery Sales - Retai'!F:F)</f>
        <v>11</v>
      </c>
      <c r="C2465" t="str" cm="1">
        <f t="array" ref="C2465">CHOOSE(_xlfn.ANCHORARRAY(B2465), "Jan", "Feb", "Mar", "Apr", "May", "Jun", "Jul", "Aug", "Sep", "Oct", "Nov", "Dec")</f>
        <v>Nov</v>
      </c>
      <c r="D2465" t="str">
        <f>"Q"&amp;ROUNDUP(MONTH('Supermart Grocery Sales - Retai'!F2465)/3,0)</f>
        <v>Q4</v>
      </c>
      <c r="E2465">
        <f>tbl_DataModel[[#This Row],[Profit]]/tbl_DataModel[[#This Row],[Sales]]</f>
        <v>0.24</v>
      </c>
      <c r="F2465">
        <v>1059</v>
      </c>
      <c r="G2465">
        <v>254.16</v>
      </c>
      <c r="H2465" t="s">
        <v>26</v>
      </c>
      <c r="I2465" t="s">
        <v>27</v>
      </c>
      <c r="J2465" t="s">
        <v>98</v>
      </c>
      <c r="K2465" t="s">
        <v>174</v>
      </c>
    </row>
    <row r="2466" spans="1:11" x14ac:dyDescent="0.3">
      <c r="A2466">
        <f>YEAR('Supermart Grocery Sales - Retai'!F:F)</f>
        <v>2016</v>
      </c>
      <c r="B2466">
        <f>MONTH('Supermart Grocery Sales - Retai'!F:F)</f>
        <v>7</v>
      </c>
      <c r="C2466" t="str" cm="1">
        <f t="array" ref="C2466">CHOOSE(_xlfn.ANCHORARRAY(B2466), "Jan", "Feb", "Mar", "Apr", "May", "Jun", "Jul", "Aug", "Sep", "Oct", "Nov", "Dec")</f>
        <v>Jul</v>
      </c>
      <c r="D2466" t="str">
        <f>"Q"&amp;ROUNDUP(MONTH('Supermart Grocery Sales - Retai'!F2466)/3,0)</f>
        <v>Q3</v>
      </c>
      <c r="E2466">
        <f>tbl_DataModel[[#This Row],[Profit]]/tbl_DataModel[[#This Row],[Sales]]</f>
        <v>0.41</v>
      </c>
      <c r="F2466">
        <v>795</v>
      </c>
      <c r="G2466">
        <v>325.95</v>
      </c>
      <c r="H2466" t="s">
        <v>13</v>
      </c>
      <c r="I2466" t="s">
        <v>79</v>
      </c>
      <c r="J2466" t="s">
        <v>98</v>
      </c>
      <c r="K2466" t="s">
        <v>162</v>
      </c>
    </row>
    <row r="2467" spans="1:11" x14ac:dyDescent="0.3">
      <c r="A2467">
        <f>YEAR('Supermart Grocery Sales - Retai'!F:F)</f>
        <v>2017</v>
      </c>
      <c r="B2467">
        <f>MONTH('Supermart Grocery Sales - Retai'!F:F)</f>
        <v>6</v>
      </c>
      <c r="C2467" t="str" cm="1">
        <f t="array" ref="C2467">CHOOSE(_xlfn.ANCHORARRAY(B2467), "Jan", "Feb", "Mar", "Apr", "May", "Jun", "Jul", "Aug", "Sep", "Oct", "Nov", "Dec")</f>
        <v>Jun</v>
      </c>
      <c r="D2467" t="str">
        <f>"Q"&amp;ROUNDUP(MONTH('Supermart Grocery Sales - Retai'!F2467)/3,0)</f>
        <v>Q2</v>
      </c>
      <c r="E2467">
        <f>tbl_DataModel[[#This Row],[Profit]]/tbl_DataModel[[#This Row],[Sales]]</f>
        <v>9.9999999999999992E-2</v>
      </c>
      <c r="F2467">
        <v>1306</v>
      </c>
      <c r="G2467">
        <v>130.6</v>
      </c>
      <c r="H2467" t="s">
        <v>58</v>
      </c>
      <c r="I2467" t="s">
        <v>59</v>
      </c>
      <c r="J2467" t="s">
        <v>98</v>
      </c>
      <c r="K2467" t="s">
        <v>193</v>
      </c>
    </row>
    <row r="2468" spans="1:11" x14ac:dyDescent="0.3">
      <c r="A2468">
        <f>YEAR('Supermart Grocery Sales - Retai'!F:F)</f>
        <v>2017</v>
      </c>
      <c r="B2468">
        <f>MONTH('Supermart Grocery Sales - Retai'!F:F)</f>
        <v>5</v>
      </c>
      <c r="C2468" t="str" cm="1">
        <f t="array" ref="C2468">CHOOSE(_xlfn.ANCHORARRAY(B2468), "Jan", "Feb", "Mar", "Apr", "May", "Jun", "Jul", "Aug", "Sep", "Oct", "Nov", "Dec")</f>
        <v>May</v>
      </c>
      <c r="D2468" t="str">
        <f>"Q"&amp;ROUNDUP(MONTH('Supermart Grocery Sales - Retai'!F2468)/3,0)</f>
        <v>Q2</v>
      </c>
      <c r="E2468">
        <f>tbl_DataModel[[#This Row],[Profit]]/tbl_DataModel[[#This Row],[Sales]]</f>
        <v>0.14000000000000001</v>
      </c>
      <c r="F2468">
        <v>1079</v>
      </c>
      <c r="G2468">
        <v>151.06</v>
      </c>
      <c r="H2468" t="s">
        <v>32</v>
      </c>
      <c r="I2468" t="s">
        <v>33</v>
      </c>
      <c r="J2468" t="s">
        <v>98</v>
      </c>
      <c r="K2468" t="s">
        <v>111</v>
      </c>
    </row>
    <row r="2469" spans="1:11" x14ac:dyDescent="0.3">
      <c r="A2469">
        <f>YEAR('Supermart Grocery Sales - Retai'!F:F)</f>
        <v>2015</v>
      </c>
      <c r="B2469">
        <f>MONTH('Supermart Grocery Sales - Retai'!F:F)</f>
        <v>11</v>
      </c>
      <c r="C2469" t="str" cm="1">
        <f t="array" ref="C2469">CHOOSE(_xlfn.ANCHORARRAY(B2469), "Jan", "Feb", "Mar", "Apr", "May", "Jun", "Jul", "Aug", "Sep", "Oct", "Nov", "Dec")</f>
        <v>Nov</v>
      </c>
      <c r="D2469" t="str">
        <f>"Q"&amp;ROUNDUP(MONTH('Supermart Grocery Sales - Retai'!F2469)/3,0)</f>
        <v>Q4</v>
      </c>
      <c r="E2469">
        <f>tbl_DataModel[[#This Row],[Profit]]/tbl_DataModel[[#This Row],[Sales]]</f>
        <v>0.43</v>
      </c>
      <c r="F2469">
        <v>2147</v>
      </c>
      <c r="G2469">
        <v>923.21</v>
      </c>
      <c r="H2469" t="s">
        <v>20</v>
      </c>
      <c r="I2469" t="s">
        <v>21</v>
      </c>
      <c r="J2469" t="s">
        <v>98</v>
      </c>
      <c r="K2469" t="s">
        <v>74</v>
      </c>
    </row>
    <row r="2470" spans="1:11" x14ac:dyDescent="0.3">
      <c r="A2470">
        <f>YEAR('Supermart Grocery Sales - Retai'!F:F)</f>
        <v>2015</v>
      </c>
      <c r="B2470">
        <f>MONTH('Supermart Grocery Sales - Retai'!F:F)</f>
        <v>8</v>
      </c>
      <c r="C2470" t="str" cm="1">
        <f t="array" ref="C2470">CHOOSE(_xlfn.ANCHORARRAY(B2470), "Jan", "Feb", "Mar", "Apr", "May", "Jun", "Jul", "Aug", "Sep", "Oct", "Nov", "Dec")</f>
        <v>Aug</v>
      </c>
      <c r="D2470" t="str">
        <f>"Q"&amp;ROUNDUP(MONTH('Supermart Grocery Sales - Retai'!F2470)/3,0)</f>
        <v>Q3</v>
      </c>
      <c r="E2470">
        <f>tbl_DataModel[[#This Row],[Profit]]/tbl_DataModel[[#This Row],[Sales]]</f>
        <v>0.31</v>
      </c>
      <c r="F2470">
        <v>679</v>
      </c>
      <c r="G2470">
        <v>210.49</v>
      </c>
      <c r="H2470" t="s">
        <v>26</v>
      </c>
      <c r="I2470" t="s">
        <v>94</v>
      </c>
      <c r="J2470" t="s">
        <v>98</v>
      </c>
      <c r="K2470" t="s">
        <v>71</v>
      </c>
    </row>
    <row r="2471" spans="1:11" x14ac:dyDescent="0.3">
      <c r="A2471">
        <f>YEAR('Supermart Grocery Sales - Retai'!F:F)</f>
        <v>2015</v>
      </c>
      <c r="B2471">
        <f>MONTH('Supermart Grocery Sales - Retai'!F:F)</f>
        <v>8</v>
      </c>
      <c r="C2471" t="str" cm="1">
        <f t="array" ref="C2471">CHOOSE(_xlfn.ANCHORARRAY(B2471), "Jan", "Feb", "Mar", "Apr", "May", "Jun", "Jul", "Aug", "Sep", "Oct", "Nov", "Dec")</f>
        <v>Aug</v>
      </c>
      <c r="D2471" t="str">
        <f>"Q"&amp;ROUNDUP(MONTH('Supermart Grocery Sales - Retai'!F2471)/3,0)</f>
        <v>Q3</v>
      </c>
      <c r="E2471">
        <f>tbl_DataModel[[#This Row],[Profit]]/tbl_DataModel[[#This Row],[Sales]]</f>
        <v>0.38999999999999996</v>
      </c>
      <c r="F2471">
        <v>1652</v>
      </c>
      <c r="G2471">
        <v>644.28</v>
      </c>
      <c r="H2471" t="s">
        <v>49</v>
      </c>
      <c r="I2471" t="s">
        <v>205</v>
      </c>
      <c r="J2471" t="s">
        <v>98</v>
      </c>
      <c r="K2471" t="s">
        <v>120</v>
      </c>
    </row>
    <row r="2472" spans="1:11" x14ac:dyDescent="0.3">
      <c r="A2472">
        <f>YEAR('Supermart Grocery Sales - Retai'!F:F)</f>
        <v>2016</v>
      </c>
      <c r="B2472">
        <f>MONTH('Supermart Grocery Sales - Retai'!F:F)</f>
        <v>3</v>
      </c>
      <c r="C2472" t="str" cm="1">
        <f t="array" ref="C2472">CHOOSE(_xlfn.ANCHORARRAY(B2472), "Jan", "Feb", "Mar", "Apr", "May", "Jun", "Jul", "Aug", "Sep", "Oct", "Nov", "Dec")</f>
        <v>Mar</v>
      </c>
      <c r="D2472" t="str">
        <f>"Q"&amp;ROUNDUP(MONTH('Supermart Grocery Sales - Retai'!F2472)/3,0)</f>
        <v>Q1</v>
      </c>
      <c r="E2472">
        <f>tbl_DataModel[[#This Row],[Profit]]/tbl_DataModel[[#This Row],[Sales]]</f>
        <v>0.41</v>
      </c>
      <c r="F2472">
        <v>1423</v>
      </c>
      <c r="G2472">
        <v>583.42999999999995</v>
      </c>
      <c r="H2472" t="s">
        <v>13</v>
      </c>
      <c r="I2472" t="s">
        <v>195</v>
      </c>
      <c r="J2472" t="s">
        <v>98</v>
      </c>
      <c r="K2472" t="s">
        <v>182</v>
      </c>
    </row>
    <row r="2473" spans="1:11" x14ac:dyDescent="0.3">
      <c r="A2473">
        <f>YEAR('Supermart Grocery Sales - Retai'!F:F)</f>
        <v>2017</v>
      </c>
      <c r="B2473">
        <f>MONTH('Supermart Grocery Sales - Retai'!F:F)</f>
        <v>3</v>
      </c>
      <c r="C2473" t="str" cm="1">
        <f t="array" ref="C2473">CHOOSE(_xlfn.ANCHORARRAY(B2473), "Jan", "Feb", "Mar", "Apr", "May", "Jun", "Jul", "Aug", "Sep", "Oct", "Nov", "Dec")</f>
        <v>Mar</v>
      </c>
      <c r="D2473" t="str">
        <f>"Q"&amp;ROUNDUP(MONTH('Supermart Grocery Sales - Retai'!F2473)/3,0)</f>
        <v>Q1</v>
      </c>
      <c r="E2473">
        <f>tbl_DataModel[[#This Row],[Profit]]/tbl_DataModel[[#This Row],[Sales]]</f>
        <v>0.12999999999999998</v>
      </c>
      <c r="F2473">
        <v>1046</v>
      </c>
      <c r="G2473">
        <v>135.97999999999999</v>
      </c>
      <c r="H2473" t="s">
        <v>26</v>
      </c>
      <c r="I2473" t="s">
        <v>37</v>
      </c>
      <c r="J2473" t="s">
        <v>98</v>
      </c>
      <c r="K2473" t="s">
        <v>234</v>
      </c>
    </row>
    <row r="2474" spans="1:11" x14ac:dyDescent="0.3">
      <c r="A2474">
        <f>YEAR('Supermart Grocery Sales - Retai'!F:F)</f>
        <v>2015</v>
      </c>
      <c r="B2474">
        <f>MONTH('Supermart Grocery Sales - Retai'!F:F)</f>
        <v>9</v>
      </c>
      <c r="C2474" t="str" cm="1">
        <f t="array" ref="C2474">CHOOSE(_xlfn.ANCHORARRAY(B2474), "Jan", "Feb", "Mar", "Apr", "May", "Jun", "Jul", "Aug", "Sep", "Oct", "Nov", "Dec")</f>
        <v>Sep</v>
      </c>
      <c r="D2474" t="str">
        <f>"Q"&amp;ROUNDUP(MONTH('Supermart Grocery Sales - Retai'!F2474)/3,0)</f>
        <v>Q3</v>
      </c>
      <c r="E2474">
        <f>tbl_DataModel[[#This Row],[Profit]]/tbl_DataModel[[#This Row],[Sales]]</f>
        <v>0.39</v>
      </c>
      <c r="F2474">
        <v>1526</v>
      </c>
      <c r="G2474">
        <v>595.14</v>
      </c>
      <c r="H2474" t="s">
        <v>49</v>
      </c>
      <c r="I2474" t="s">
        <v>54</v>
      </c>
      <c r="J2474" t="s">
        <v>98</v>
      </c>
      <c r="K2474" t="s">
        <v>184</v>
      </c>
    </row>
    <row r="2475" spans="1:11" x14ac:dyDescent="0.3">
      <c r="A2475">
        <f>YEAR('Supermart Grocery Sales - Retai'!F:F)</f>
        <v>2018</v>
      </c>
      <c r="B2475">
        <f>MONTH('Supermart Grocery Sales - Retai'!F:F)</f>
        <v>12</v>
      </c>
      <c r="C2475" t="str" cm="1">
        <f t="array" ref="C2475">CHOOSE(_xlfn.ANCHORARRAY(B2475), "Jan", "Feb", "Mar", "Apr", "May", "Jun", "Jul", "Aug", "Sep", "Oct", "Nov", "Dec")</f>
        <v>Dec</v>
      </c>
      <c r="D2475" t="str">
        <f>"Q"&amp;ROUNDUP(MONTH('Supermart Grocery Sales - Retai'!F2475)/3,0)</f>
        <v>Q4</v>
      </c>
      <c r="E2475">
        <f>tbl_DataModel[[#This Row],[Profit]]/tbl_DataModel[[#This Row],[Sales]]</f>
        <v>0.11</v>
      </c>
      <c r="F2475">
        <v>1541</v>
      </c>
      <c r="G2475">
        <v>169.51</v>
      </c>
      <c r="H2475" t="s">
        <v>49</v>
      </c>
      <c r="I2475" t="s">
        <v>54</v>
      </c>
      <c r="J2475" t="s">
        <v>98</v>
      </c>
      <c r="K2475" t="s">
        <v>42</v>
      </c>
    </row>
    <row r="2476" spans="1:11" x14ac:dyDescent="0.3">
      <c r="A2476">
        <f>YEAR('Supermart Grocery Sales - Retai'!F:F)</f>
        <v>2015</v>
      </c>
      <c r="B2476">
        <f>MONTH('Supermart Grocery Sales - Retai'!F:F)</f>
        <v>9</v>
      </c>
      <c r="C2476" t="str" cm="1">
        <f t="array" ref="C2476">CHOOSE(_xlfn.ANCHORARRAY(B2476), "Jan", "Feb", "Mar", "Apr", "May", "Jun", "Jul", "Aug", "Sep", "Oct", "Nov", "Dec")</f>
        <v>Sep</v>
      </c>
      <c r="D2476" t="str">
        <f>"Q"&amp;ROUNDUP(MONTH('Supermart Grocery Sales - Retai'!F2476)/3,0)</f>
        <v>Q3</v>
      </c>
      <c r="E2476">
        <f>tbl_DataModel[[#This Row],[Profit]]/tbl_DataModel[[#This Row],[Sales]]</f>
        <v>0.38</v>
      </c>
      <c r="F2476">
        <v>2472</v>
      </c>
      <c r="G2476">
        <v>939.36</v>
      </c>
      <c r="H2476" t="s">
        <v>20</v>
      </c>
      <c r="I2476" t="s">
        <v>21</v>
      </c>
      <c r="J2476" t="s">
        <v>98</v>
      </c>
      <c r="K2476" t="s">
        <v>156</v>
      </c>
    </row>
    <row r="2477" spans="1:11" x14ac:dyDescent="0.3">
      <c r="A2477">
        <f>YEAR('Supermart Grocery Sales - Retai'!F:F)</f>
        <v>2017</v>
      </c>
      <c r="B2477">
        <f>MONTH('Supermart Grocery Sales - Retai'!F:F)</f>
        <v>4</v>
      </c>
      <c r="C2477" t="str" cm="1">
        <f t="array" ref="C2477">CHOOSE(_xlfn.ANCHORARRAY(B2477), "Jan", "Feb", "Mar", "Apr", "May", "Jun", "Jul", "Aug", "Sep", "Oct", "Nov", "Dec")</f>
        <v>Apr</v>
      </c>
      <c r="D2477" t="str">
        <f>"Q"&amp;ROUNDUP(MONTH('Supermart Grocery Sales - Retai'!F2477)/3,0)</f>
        <v>Q2</v>
      </c>
      <c r="E2477">
        <f>tbl_DataModel[[#This Row],[Profit]]/tbl_DataModel[[#This Row],[Sales]]</f>
        <v>4.9999999999999996E-2</v>
      </c>
      <c r="F2477">
        <v>1233</v>
      </c>
      <c r="G2477">
        <v>61.65</v>
      </c>
      <c r="H2477" t="s">
        <v>13</v>
      </c>
      <c r="I2477" t="s">
        <v>79</v>
      </c>
      <c r="J2477" t="s">
        <v>98</v>
      </c>
      <c r="K2477" t="s">
        <v>122</v>
      </c>
    </row>
    <row r="2478" spans="1:11" x14ac:dyDescent="0.3">
      <c r="A2478">
        <f>YEAR('Supermart Grocery Sales - Retai'!F:F)</f>
        <v>2015</v>
      </c>
      <c r="B2478">
        <f>MONTH('Supermart Grocery Sales - Retai'!F:F)</f>
        <v>11</v>
      </c>
      <c r="C2478" t="str" cm="1">
        <f t="array" ref="C2478">CHOOSE(_xlfn.ANCHORARRAY(B2478), "Jan", "Feb", "Mar", "Apr", "May", "Jun", "Jul", "Aug", "Sep", "Oct", "Nov", "Dec")</f>
        <v>Nov</v>
      </c>
      <c r="D2478" t="str">
        <f>"Q"&amp;ROUNDUP(MONTH('Supermart Grocery Sales - Retai'!F2478)/3,0)</f>
        <v>Q4</v>
      </c>
      <c r="E2478">
        <f>tbl_DataModel[[#This Row],[Profit]]/tbl_DataModel[[#This Row],[Sales]]</f>
        <v>0.34</v>
      </c>
      <c r="F2478">
        <v>1399</v>
      </c>
      <c r="G2478">
        <v>475.66</v>
      </c>
      <c r="H2478" t="s">
        <v>63</v>
      </c>
      <c r="I2478" t="s">
        <v>157</v>
      </c>
      <c r="J2478" t="s">
        <v>98</v>
      </c>
      <c r="K2478" t="s">
        <v>146</v>
      </c>
    </row>
    <row r="2479" spans="1:11" x14ac:dyDescent="0.3">
      <c r="A2479">
        <f>YEAR('Supermart Grocery Sales - Retai'!F:F)</f>
        <v>2015</v>
      </c>
      <c r="B2479">
        <f>MONTH('Supermart Grocery Sales - Retai'!F:F)</f>
        <v>9</v>
      </c>
      <c r="C2479" t="str" cm="1">
        <f t="array" ref="C2479">CHOOSE(_xlfn.ANCHORARRAY(B2479), "Jan", "Feb", "Mar", "Apr", "May", "Jun", "Jul", "Aug", "Sep", "Oct", "Nov", "Dec")</f>
        <v>Sep</v>
      </c>
      <c r="D2479" t="str">
        <f>"Q"&amp;ROUNDUP(MONTH('Supermart Grocery Sales - Retai'!F2479)/3,0)</f>
        <v>Q3</v>
      </c>
      <c r="E2479">
        <f>tbl_DataModel[[#This Row],[Profit]]/tbl_DataModel[[#This Row],[Sales]]</f>
        <v>0.22</v>
      </c>
      <c r="F2479">
        <v>2239</v>
      </c>
      <c r="G2479">
        <v>492.58</v>
      </c>
      <c r="H2479" t="s">
        <v>20</v>
      </c>
      <c r="I2479" t="s">
        <v>91</v>
      </c>
      <c r="J2479" t="s">
        <v>98</v>
      </c>
      <c r="K2479" t="s">
        <v>116</v>
      </c>
    </row>
    <row r="2480" spans="1:11" x14ac:dyDescent="0.3">
      <c r="A2480">
        <f>YEAR('Supermart Grocery Sales - Retai'!F:F)</f>
        <v>2016</v>
      </c>
      <c r="B2480">
        <f>MONTH('Supermart Grocery Sales - Retai'!F:F)</f>
        <v>9</v>
      </c>
      <c r="C2480" t="str" cm="1">
        <f t="array" ref="C2480">CHOOSE(_xlfn.ANCHORARRAY(B2480), "Jan", "Feb", "Mar", "Apr", "May", "Jun", "Jul", "Aug", "Sep", "Oct", "Nov", "Dec")</f>
        <v>Sep</v>
      </c>
      <c r="D2480" t="str">
        <f>"Q"&amp;ROUNDUP(MONTH('Supermart Grocery Sales - Retai'!F2480)/3,0)</f>
        <v>Q3</v>
      </c>
      <c r="E2480">
        <f>tbl_DataModel[[#This Row],[Profit]]/tbl_DataModel[[#This Row],[Sales]]</f>
        <v>0.23</v>
      </c>
      <c r="F2480">
        <v>1992</v>
      </c>
      <c r="G2480">
        <v>458.16</v>
      </c>
      <c r="H2480" t="s">
        <v>58</v>
      </c>
      <c r="I2480" t="s">
        <v>68</v>
      </c>
      <c r="J2480" t="s">
        <v>98</v>
      </c>
      <c r="K2480" t="s">
        <v>42</v>
      </c>
    </row>
    <row r="2481" spans="1:11" x14ac:dyDescent="0.3">
      <c r="A2481">
        <f>YEAR('Supermart Grocery Sales - Retai'!F:F)</f>
        <v>2015</v>
      </c>
      <c r="B2481">
        <f>MONTH('Supermart Grocery Sales - Retai'!F:F)</f>
        <v>7</v>
      </c>
      <c r="C2481" t="str" cm="1">
        <f t="array" ref="C2481">CHOOSE(_xlfn.ANCHORARRAY(B2481), "Jan", "Feb", "Mar", "Apr", "May", "Jun", "Jul", "Aug", "Sep", "Oct", "Nov", "Dec")</f>
        <v>Jul</v>
      </c>
      <c r="D2481" t="str">
        <f>"Q"&amp;ROUNDUP(MONTH('Supermart Grocery Sales - Retai'!F2481)/3,0)</f>
        <v>Q3</v>
      </c>
      <c r="E2481">
        <f>tbl_DataModel[[#This Row],[Profit]]/tbl_DataModel[[#This Row],[Sales]]</f>
        <v>0.34</v>
      </c>
      <c r="F2481">
        <v>2429</v>
      </c>
      <c r="G2481">
        <v>825.86</v>
      </c>
      <c r="H2481" t="s">
        <v>13</v>
      </c>
      <c r="I2481" t="s">
        <v>195</v>
      </c>
      <c r="J2481" t="s">
        <v>98</v>
      </c>
      <c r="K2481" t="s">
        <v>130</v>
      </c>
    </row>
    <row r="2482" spans="1:11" x14ac:dyDescent="0.3">
      <c r="A2482">
        <f>YEAR('Supermart Grocery Sales - Retai'!F:F)</f>
        <v>2015</v>
      </c>
      <c r="B2482">
        <f>MONTH('Supermart Grocery Sales - Retai'!F:F)</f>
        <v>10</v>
      </c>
      <c r="C2482" t="str" cm="1">
        <f t="array" ref="C2482">CHOOSE(_xlfn.ANCHORARRAY(B2482), "Jan", "Feb", "Mar", "Apr", "May", "Jun", "Jul", "Aug", "Sep", "Oct", "Nov", "Dec")</f>
        <v>Oct</v>
      </c>
      <c r="D2482" t="str">
        <f>"Q"&amp;ROUNDUP(MONTH('Supermart Grocery Sales - Retai'!F2482)/3,0)</f>
        <v>Q4</v>
      </c>
      <c r="E2482">
        <f>tbl_DataModel[[#This Row],[Profit]]/tbl_DataModel[[#This Row],[Sales]]</f>
        <v>0.15</v>
      </c>
      <c r="F2482">
        <v>2455</v>
      </c>
      <c r="G2482">
        <v>368.25</v>
      </c>
      <c r="H2482" t="s">
        <v>13</v>
      </c>
      <c r="I2482" t="s">
        <v>14</v>
      </c>
      <c r="J2482" t="s">
        <v>98</v>
      </c>
      <c r="K2482" t="s">
        <v>108</v>
      </c>
    </row>
    <row r="2483" spans="1:11" x14ac:dyDescent="0.3">
      <c r="A2483">
        <f>YEAR('Supermart Grocery Sales - Retai'!F:F)</f>
        <v>2016</v>
      </c>
      <c r="B2483">
        <f>MONTH('Supermart Grocery Sales - Retai'!F:F)</f>
        <v>9</v>
      </c>
      <c r="C2483" t="str" cm="1">
        <f t="array" ref="C2483">CHOOSE(_xlfn.ANCHORARRAY(B2483), "Jan", "Feb", "Mar", "Apr", "May", "Jun", "Jul", "Aug", "Sep", "Oct", "Nov", "Dec")</f>
        <v>Sep</v>
      </c>
      <c r="D2483" t="str">
        <f>"Q"&amp;ROUNDUP(MONTH('Supermart Grocery Sales - Retai'!F2483)/3,0)</f>
        <v>Q3</v>
      </c>
      <c r="E2483">
        <f>tbl_DataModel[[#This Row],[Profit]]/tbl_DataModel[[#This Row],[Sales]]</f>
        <v>0.33999999999999997</v>
      </c>
      <c r="F2483">
        <v>2285</v>
      </c>
      <c r="G2483">
        <v>776.9</v>
      </c>
      <c r="H2483" t="s">
        <v>49</v>
      </c>
      <c r="I2483" t="s">
        <v>205</v>
      </c>
      <c r="J2483" t="s">
        <v>98</v>
      </c>
      <c r="K2483" t="s">
        <v>135</v>
      </c>
    </row>
    <row r="2484" spans="1:11" x14ac:dyDescent="0.3">
      <c r="A2484">
        <f>YEAR('Supermart Grocery Sales - Retai'!F:F)</f>
        <v>2017</v>
      </c>
      <c r="B2484">
        <f>MONTH('Supermart Grocery Sales - Retai'!F:F)</f>
        <v>5</v>
      </c>
      <c r="C2484" t="str" cm="1">
        <f t="array" ref="C2484">CHOOSE(_xlfn.ANCHORARRAY(B2484), "Jan", "Feb", "Mar", "Apr", "May", "Jun", "Jul", "Aug", "Sep", "Oct", "Nov", "Dec")</f>
        <v>May</v>
      </c>
      <c r="D2484" t="str">
        <f>"Q"&amp;ROUNDUP(MONTH('Supermart Grocery Sales - Retai'!F2484)/3,0)</f>
        <v>Q2</v>
      </c>
      <c r="E2484">
        <f>tbl_DataModel[[#This Row],[Profit]]/tbl_DataModel[[#This Row],[Sales]]</f>
        <v>0.34</v>
      </c>
      <c r="F2484">
        <v>1797</v>
      </c>
      <c r="G2484">
        <v>610.98</v>
      </c>
      <c r="H2484" t="s">
        <v>63</v>
      </c>
      <c r="I2484" t="s">
        <v>75</v>
      </c>
      <c r="J2484" t="s">
        <v>98</v>
      </c>
      <c r="K2484" t="s">
        <v>86</v>
      </c>
    </row>
    <row r="2485" spans="1:11" x14ac:dyDescent="0.3">
      <c r="A2485">
        <f>YEAR('Supermart Grocery Sales - Retai'!F:F)</f>
        <v>2017</v>
      </c>
      <c r="B2485">
        <f>MONTH('Supermart Grocery Sales - Retai'!F:F)</f>
        <v>5</v>
      </c>
      <c r="C2485" t="str" cm="1">
        <f t="array" ref="C2485">CHOOSE(_xlfn.ANCHORARRAY(B2485), "Jan", "Feb", "Mar", "Apr", "May", "Jun", "Jul", "Aug", "Sep", "Oct", "Nov", "Dec")</f>
        <v>May</v>
      </c>
      <c r="D2485" t="str">
        <f>"Q"&amp;ROUNDUP(MONTH('Supermart Grocery Sales - Retai'!F2485)/3,0)</f>
        <v>Q2</v>
      </c>
      <c r="E2485">
        <f>tbl_DataModel[[#This Row],[Profit]]/tbl_DataModel[[#This Row],[Sales]]</f>
        <v>0.27999999999999997</v>
      </c>
      <c r="F2485">
        <v>649</v>
      </c>
      <c r="G2485">
        <v>181.72</v>
      </c>
      <c r="H2485" t="s">
        <v>13</v>
      </c>
      <c r="I2485" t="s">
        <v>79</v>
      </c>
      <c r="J2485" t="s">
        <v>98</v>
      </c>
      <c r="K2485" t="s">
        <v>184</v>
      </c>
    </row>
    <row r="2486" spans="1:11" x14ac:dyDescent="0.3">
      <c r="A2486">
        <f>YEAR('Supermart Grocery Sales - Retai'!F:F)</f>
        <v>2016</v>
      </c>
      <c r="B2486">
        <f>MONTH('Supermart Grocery Sales - Retai'!F:F)</f>
        <v>7</v>
      </c>
      <c r="C2486" t="str" cm="1">
        <f t="array" ref="C2486">CHOOSE(_xlfn.ANCHORARRAY(B2486), "Jan", "Feb", "Mar", "Apr", "May", "Jun", "Jul", "Aug", "Sep", "Oct", "Nov", "Dec")</f>
        <v>Jul</v>
      </c>
      <c r="D2486" t="str">
        <f>"Q"&amp;ROUNDUP(MONTH('Supermart Grocery Sales - Retai'!F2486)/3,0)</f>
        <v>Q3</v>
      </c>
      <c r="E2486">
        <f>tbl_DataModel[[#This Row],[Profit]]/tbl_DataModel[[#This Row],[Sales]]</f>
        <v>7.0000000000000007E-2</v>
      </c>
      <c r="F2486">
        <v>2500</v>
      </c>
      <c r="G2486">
        <v>175</v>
      </c>
      <c r="H2486" t="s">
        <v>20</v>
      </c>
      <c r="I2486" t="s">
        <v>91</v>
      </c>
      <c r="J2486" t="s">
        <v>98</v>
      </c>
      <c r="K2486" t="s">
        <v>42</v>
      </c>
    </row>
    <row r="2487" spans="1:11" x14ac:dyDescent="0.3">
      <c r="A2487">
        <f>YEAR('Supermart Grocery Sales - Retai'!F:F)</f>
        <v>2017</v>
      </c>
      <c r="B2487">
        <f>MONTH('Supermart Grocery Sales - Retai'!F:F)</f>
        <v>5</v>
      </c>
      <c r="C2487" t="str" cm="1">
        <f t="array" ref="C2487">CHOOSE(_xlfn.ANCHORARRAY(B2487), "Jan", "Feb", "Mar", "Apr", "May", "Jun", "Jul", "Aug", "Sep", "Oct", "Nov", "Dec")</f>
        <v>May</v>
      </c>
      <c r="D2487" t="str">
        <f>"Q"&amp;ROUNDUP(MONTH('Supermart Grocery Sales - Retai'!F2487)/3,0)</f>
        <v>Q2</v>
      </c>
      <c r="E2487">
        <f>tbl_DataModel[[#This Row],[Profit]]/tbl_DataModel[[#This Row],[Sales]]</f>
        <v>0.19</v>
      </c>
      <c r="F2487">
        <v>2100</v>
      </c>
      <c r="G2487">
        <v>399</v>
      </c>
      <c r="H2487" t="s">
        <v>20</v>
      </c>
      <c r="I2487" t="s">
        <v>21</v>
      </c>
      <c r="J2487" t="s">
        <v>98</v>
      </c>
      <c r="K2487" t="s">
        <v>36</v>
      </c>
    </row>
    <row r="2488" spans="1:11" x14ac:dyDescent="0.3">
      <c r="A2488">
        <f>YEAR('Supermart Grocery Sales - Retai'!F:F)</f>
        <v>2016</v>
      </c>
      <c r="B2488">
        <f>MONTH('Supermart Grocery Sales - Retai'!F:F)</f>
        <v>9</v>
      </c>
      <c r="C2488" t="str" cm="1">
        <f t="array" ref="C2488">CHOOSE(_xlfn.ANCHORARRAY(B2488), "Jan", "Feb", "Mar", "Apr", "May", "Jun", "Jul", "Aug", "Sep", "Oct", "Nov", "Dec")</f>
        <v>Sep</v>
      </c>
      <c r="D2488" t="str">
        <f>"Q"&amp;ROUNDUP(MONTH('Supermart Grocery Sales - Retai'!F2488)/3,0)</f>
        <v>Q3</v>
      </c>
      <c r="E2488">
        <f>tbl_DataModel[[#This Row],[Profit]]/tbl_DataModel[[#This Row],[Sales]]</f>
        <v>0.12000000000000001</v>
      </c>
      <c r="F2488">
        <v>1415</v>
      </c>
      <c r="G2488">
        <v>169.8</v>
      </c>
      <c r="H2488" t="s">
        <v>58</v>
      </c>
      <c r="I2488" t="s">
        <v>68</v>
      </c>
      <c r="J2488" t="s">
        <v>98</v>
      </c>
      <c r="K2488" t="s">
        <v>74</v>
      </c>
    </row>
    <row r="2489" spans="1:11" x14ac:dyDescent="0.3">
      <c r="A2489">
        <f>YEAR('Supermart Grocery Sales - Retai'!F:F)</f>
        <v>2018</v>
      </c>
      <c r="B2489">
        <f>MONTH('Supermart Grocery Sales - Retai'!F:F)</f>
        <v>3</v>
      </c>
      <c r="C2489" t="str" cm="1">
        <f t="array" ref="C2489">CHOOSE(_xlfn.ANCHORARRAY(B2489), "Jan", "Feb", "Mar", "Apr", "May", "Jun", "Jul", "Aug", "Sep", "Oct", "Nov", "Dec")</f>
        <v>Mar</v>
      </c>
      <c r="D2489" t="str">
        <f>"Q"&amp;ROUNDUP(MONTH('Supermart Grocery Sales - Retai'!F2489)/3,0)</f>
        <v>Q1</v>
      </c>
      <c r="E2489">
        <f>tbl_DataModel[[#This Row],[Profit]]/tbl_DataModel[[#This Row],[Sales]]</f>
        <v>0.14000000000000001</v>
      </c>
      <c r="F2489">
        <v>2266</v>
      </c>
      <c r="G2489">
        <v>317.24</v>
      </c>
      <c r="H2489" t="s">
        <v>58</v>
      </c>
      <c r="I2489" t="s">
        <v>59</v>
      </c>
      <c r="J2489" t="s">
        <v>98</v>
      </c>
      <c r="K2489" t="s">
        <v>234</v>
      </c>
    </row>
    <row r="2490" spans="1:11" x14ac:dyDescent="0.3">
      <c r="A2490">
        <f>YEAR('Supermart Grocery Sales - Retai'!F:F)</f>
        <v>2015</v>
      </c>
      <c r="B2490">
        <f>MONTH('Supermart Grocery Sales - Retai'!F:F)</f>
        <v>5</v>
      </c>
      <c r="C2490" t="str" cm="1">
        <f t="array" ref="C2490">CHOOSE(_xlfn.ANCHORARRAY(B2490), "Jan", "Feb", "Mar", "Apr", "May", "Jun", "Jul", "Aug", "Sep", "Oct", "Nov", "Dec")</f>
        <v>May</v>
      </c>
      <c r="D2490" t="str">
        <f>"Q"&amp;ROUNDUP(MONTH('Supermart Grocery Sales - Retai'!F2490)/3,0)</f>
        <v>Q2</v>
      </c>
      <c r="E2490">
        <f>tbl_DataModel[[#This Row],[Profit]]/tbl_DataModel[[#This Row],[Sales]]</f>
        <v>0.28999999999999998</v>
      </c>
      <c r="F2490">
        <v>2463</v>
      </c>
      <c r="G2490">
        <v>714.27</v>
      </c>
      <c r="H2490" t="s">
        <v>49</v>
      </c>
      <c r="I2490" t="s">
        <v>50</v>
      </c>
      <c r="J2490" t="s">
        <v>98</v>
      </c>
      <c r="K2490" t="s">
        <v>67</v>
      </c>
    </row>
    <row r="2491" spans="1:11" x14ac:dyDescent="0.3">
      <c r="A2491">
        <f>YEAR('Supermart Grocery Sales - Retai'!F:F)</f>
        <v>2017</v>
      </c>
      <c r="B2491">
        <f>MONTH('Supermart Grocery Sales - Retai'!F:F)</f>
        <v>5</v>
      </c>
      <c r="C2491" t="str" cm="1">
        <f t="array" ref="C2491">CHOOSE(_xlfn.ANCHORARRAY(B2491), "Jan", "Feb", "Mar", "Apr", "May", "Jun", "Jul", "Aug", "Sep", "Oct", "Nov", "Dec")</f>
        <v>May</v>
      </c>
      <c r="D2491" t="str">
        <f>"Q"&amp;ROUNDUP(MONTH('Supermart Grocery Sales - Retai'!F2491)/3,0)</f>
        <v>Q2</v>
      </c>
      <c r="E2491">
        <f>tbl_DataModel[[#This Row],[Profit]]/tbl_DataModel[[#This Row],[Sales]]</f>
        <v>0.38999999999999996</v>
      </c>
      <c r="F2491">
        <v>2136</v>
      </c>
      <c r="G2491">
        <v>833.04</v>
      </c>
      <c r="H2491" t="s">
        <v>63</v>
      </c>
      <c r="I2491" t="s">
        <v>64</v>
      </c>
      <c r="J2491" t="s">
        <v>98</v>
      </c>
      <c r="K2491" t="s">
        <v>120</v>
      </c>
    </row>
    <row r="2492" spans="1:11" x14ac:dyDescent="0.3">
      <c r="A2492">
        <f>YEAR('Supermart Grocery Sales - Retai'!F:F)</f>
        <v>2015</v>
      </c>
      <c r="B2492">
        <f>MONTH('Supermart Grocery Sales - Retai'!F:F)</f>
        <v>11</v>
      </c>
      <c r="C2492" t="str" cm="1">
        <f t="array" ref="C2492">CHOOSE(_xlfn.ANCHORARRAY(B2492), "Jan", "Feb", "Mar", "Apr", "May", "Jun", "Jul", "Aug", "Sep", "Oct", "Nov", "Dec")</f>
        <v>Nov</v>
      </c>
      <c r="D2492" t="str">
        <f>"Q"&amp;ROUNDUP(MONTH('Supermart Grocery Sales - Retai'!F2492)/3,0)</f>
        <v>Q4</v>
      </c>
      <c r="E2492">
        <f>tbl_DataModel[[#This Row],[Profit]]/tbl_DataModel[[#This Row],[Sales]]</f>
        <v>0.39999999999999997</v>
      </c>
      <c r="F2492">
        <v>2171</v>
      </c>
      <c r="G2492">
        <v>868.4</v>
      </c>
      <c r="H2492" t="s">
        <v>26</v>
      </c>
      <c r="I2492" t="s">
        <v>201</v>
      </c>
      <c r="J2492" t="s">
        <v>98</v>
      </c>
      <c r="K2492" t="s">
        <v>137</v>
      </c>
    </row>
    <row r="2493" spans="1:11" x14ac:dyDescent="0.3">
      <c r="A2493">
        <f>YEAR('Supermart Grocery Sales - Retai'!F:F)</f>
        <v>2016</v>
      </c>
      <c r="B2493">
        <f>MONTH('Supermart Grocery Sales - Retai'!F:F)</f>
        <v>11</v>
      </c>
      <c r="C2493" t="str" cm="1">
        <f t="array" ref="C2493">CHOOSE(_xlfn.ANCHORARRAY(B2493), "Jan", "Feb", "Mar", "Apr", "May", "Jun", "Jul", "Aug", "Sep", "Oct", "Nov", "Dec")</f>
        <v>Nov</v>
      </c>
      <c r="D2493" t="str">
        <f>"Q"&amp;ROUNDUP(MONTH('Supermart Grocery Sales - Retai'!F2493)/3,0)</f>
        <v>Q4</v>
      </c>
      <c r="E2493">
        <f>tbl_DataModel[[#This Row],[Profit]]/tbl_DataModel[[#This Row],[Sales]]</f>
        <v>0.33999999999999997</v>
      </c>
      <c r="F2493">
        <v>2202</v>
      </c>
      <c r="G2493">
        <v>748.68</v>
      </c>
      <c r="H2493" t="s">
        <v>13</v>
      </c>
      <c r="I2493" t="s">
        <v>195</v>
      </c>
      <c r="J2493" t="s">
        <v>98</v>
      </c>
      <c r="K2493" t="s">
        <v>45</v>
      </c>
    </row>
    <row r="2494" spans="1:11" x14ac:dyDescent="0.3">
      <c r="A2494">
        <f>YEAR('Supermart Grocery Sales - Retai'!F:F)</f>
        <v>2017</v>
      </c>
      <c r="B2494">
        <f>MONTH('Supermart Grocery Sales - Retai'!F:F)</f>
        <v>5</v>
      </c>
      <c r="C2494" t="str" cm="1">
        <f t="array" ref="C2494">CHOOSE(_xlfn.ANCHORARRAY(B2494), "Jan", "Feb", "Mar", "Apr", "May", "Jun", "Jul", "Aug", "Sep", "Oct", "Nov", "Dec")</f>
        <v>May</v>
      </c>
      <c r="D2494" t="str">
        <f>"Q"&amp;ROUNDUP(MONTH('Supermart Grocery Sales - Retai'!F2494)/3,0)</f>
        <v>Q2</v>
      </c>
      <c r="E2494">
        <f>tbl_DataModel[[#This Row],[Profit]]/tbl_DataModel[[#This Row],[Sales]]</f>
        <v>0.11</v>
      </c>
      <c r="F2494">
        <v>1657</v>
      </c>
      <c r="G2494">
        <v>182.27</v>
      </c>
      <c r="H2494" t="s">
        <v>13</v>
      </c>
      <c r="I2494" t="s">
        <v>14</v>
      </c>
      <c r="J2494" t="s">
        <v>98</v>
      </c>
      <c r="K2494" t="s">
        <v>83</v>
      </c>
    </row>
    <row r="2495" spans="1:11" x14ac:dyDescent="0.3">
      <c r="A2495">
        <f>YEAR('Supermart Grocery Sales - Retai'!F:F)</f>
        <v>2015</v>
      </c>
      <c r="B2495">
        <f>MONTH('Supermart Grocery Sales - Retai'!F:F)</f>
        <v>11</v>
      </c>
      <c r="C2495" t="str" cm="1">
        <f t="array" ref="C2495">CHOOSE(_xlfn.ANCHORARRAY(B2495), "Jan", "Feb", "Mar", "Apr", "May", "Jun", "Jul", "Aug", "Sep", "Oct", "Nov", "Dec")</f>
        <v>Nov</v>
      </c>
      <c r="D2495" t="str">
        <f>"Q"&amp;ROUNDUP(MONTH('Supermart Grocery Sales - Retai'!F2495)/3,0)</f>
        <v>Q4</v>
      </c>
      <c r="E2495">
        <f>tbl_DataModel[[#This Row],[Profit]]/tbl_DataModel[[#This Row],[Sales]]</f>
        <v>0.27999999999999997</v>
      </c>
      <c r="F2495">
        <v>563</v>
      </c>
      <c r="G2495">
        <v>157.63999999999999</v>
      </c>
      <c r="H2495" t="s">
        <v>58</v>
      </c>
      <c r="I2495" t="s">
        <v>59</v>
      </c>
      <c r="J2495" t="s">
        <v>98</v>
      </c>
      <c r="K2495" t="s">
        <v>139</v>
      </c>
    </row>
    <row r="2496" spans="1:11" x14ac:dyDescent="0.3">
      <c r="A2496">
        <f>YEAR('Supermart Grocery Sales - Retai'!F:F)</f>
        <v>2016</v>
      </c>
      <c r="B2496">
        <f>MONTH('Supermart Grocery Sales - Retai'!F:F)</f>
        <v>9</v>
      </c>
      <c r="C2496" t="str" cm="1">
        <f t="array" ref="C2496">CHOOSE(_xlfn.ANCHORARRAY(B2496), "Jan", "Feb", "Mar", "Apr", "May", "Jun", "Jul", "Aug", "Sep", "Oct", "Nov", "Dec")</f>
        <v>Sep</v>
      </c>
      <c r="D2496" t="str">
        <f>"Q"&amp;ROUNDUP(MONTH('Supermart Grocery Sales - Retai'!F2496)/3,0)</f>
        <v>Q3</v>
      </c>
      <c r="E2496">
        <f>tbl_DataModel[[#This Row],[Profit]]/tbl_DataModel[[#This Row],[Sales]]</f>
        <v>0.43999999999999995</v>
      </c>
      <c r="F2496">
        <v>710</v>
      </c>
      <c r="G2496">
        <v>312.39999999999998</v>
      </c>
      <c r="H2496" t="s">
        <v>32</v>
      </c>
      <c r="I2496" t="s">
        <v>46</v>
      </c>
      <c r="J2496" t="s">
        <v>98</v>
      </c>
      <c r="K2496" t="s">
        <v>182</v>
      </c>
    </row>
    <row r="2497" spans="1:11" x14ac:dyDescent="0.3">
      <c r="A2497">
        <f>YEAR('Supermart Grocery Sales - Retai'!F:F)</f>
        <v>2018</v>
      </c>
      <c r="B2497">
        <f>MONTH('Supermart Grocery Sales - Retai'!F:F)</f>
        <v>5</v>
      </c>
      <c r="C2497" t="str" cm="1">
        <f t="array" ref="C2497">CHOOSE(_xlfn.ANCHORARRAY(B2497), "Jan", "Feb", "Mar", "Apr", "May", "Jun", "Jul", "Aug", "Sep", "Oct", "Nov", "Dec")</f>
        <v>May</v>
      </c>
      <c r="D2497" t="str">
        <f>"Q"&amp;ROUNDUP(MONTH('Supermart Grocery Sales - Retai'!F2497)/3,0)</f>
        <v>Q2</v>
      </c>
      <c r="E2497">
        <f>tbl_DataModel[[#This Row],[Profit]]/tbl_DataModel[[#This Row],[Sales]]</f>
        <v>0.15</v>
      </c>
      <c r="F2497">
        <v>1775</v>
      </c>
      <c r="G2497">
        <v>266.25</v>
      </c>
      <c r="H2497" t="s">
        <v>20</v>
      </c>
      <c r="I2497" t="s">
        <v>21</v>
      </c>
      <c r="J2497" t="s">
        <v>98</v>
      </c>
      <c r="K2497" t="s">
        <v>116</v>
      </c>
    </row>
    <row r="2498" spans="1:11" x14ac:dyDescent="0.3">
      <c r="A2498">
        <f>YEAR('Supermart Grocery Sales - Retai'!F:F)</f>
        <v>2015</v>
      </c>
      <c r="B2498">
        <f>MONTH('Supermart Grocery Sales - Retai'!F:F)</f>
        <v>10</v>
      </c>
      <c r="C2498" t="str" cm="1">
        <f t="array" ref="C2498">CHOOSE(_xlfn.ANCHORARRAY(B2498), "Jan", "Feb", "Mar", "Apr", "May", "Jun", "Jul", "Aug", "Sep", "Oct", "Nov", "Dec")</f>
        <v>Oct</v>
      </c>
      <c r="D2498" t="str">
        <f>"Q"&amp;ROUNDUP(MONTH('Supermart Grocery Sales - Retai'!F2498)/3,0)</f>
        <v>Q4</v>
      </c>
      <c r="E2498">
        <f>tbl_DataModel[[#This Row],[Profit]]/tbl_DataModel[[#This Row],[Sales]]</f>
        <v>0.15</v>
      </c>
      <c r="F2498">
        <v>963</v>
      </c>
      <c r="G2498">
        <v>144.44999999999999</v>
      </c>
      <c r="H2498" t="s">
        <v>20</v>
      </c>
      <c r="I2498" t="s">
        <v>91</v>
      </c>
      <c r="J2498" t="s">
        <v>98</v>
      </c>
      <c r="K2498" t="s">
        <v>108</v>
      </c>
    </row>
    <row r="2499" spans="1:11" x14ac:dyDescent="0.3">
      <c r="A2499">
        <f>YEAR('Supermart Grocery Sales - Retai'!F:F)</f>
        <v>2018</v>
      </c>
      <c r="B2499">
        <f>MONTH('Supermart Grocery Sales - Retai'!F:F)</f>
        <v>6</v>
      </c>
      <c r="C2499" t="str" cm="1">
        <f t="array" ref="C2499">CHOOSE(_xlfn.ANCHORARRAY(B2499), "Jan", "Feb", "Mar", "Apr", "May", "Jun", "Jul", "Aug", "Sep", "Oct", "Nov", "Dec")</f>
        <v>Jun</v>
      </c>
      <c r="D2499" t="str">
        <f>"Q"&amp;ROUNDUP(MONTH('Supermart Grocery Sales - Retai'!F2499)/3,0)</f>
        <v>Q2</v>
      </c>
      <c r="E2499">
        <f>tbl_DataModel[[#This Row],[Profit]]/tbl_DataModel[[#This Row],[Sales]]</f>
        <v>0.43999999999999995</v>
      </c>
      <c r="F2499">
        <v>1266</v>
      </c>
      <c r="G2499">
        <v>557.04</v>
      </c>
      <c r="H2499" t="s">
        <v>20</v>
      </c>
      <c r="I2499" t="s">
        <v>91</v>
      </c>
      <c r="J2499" t="s">
        <v>98</v>
      </c>
      <c r="K2499" t="s">
        <v>191</v>
      </c>
    </row>
    <row r="2500" spans="1:11" x14ac:dyDescent="0.3">
      <c r="A2500">
        <f>YEAR('Supermart Grocery Sales - Retai'!F:F)</f>
        <v>2016</v>
      </c>
      <c r="B2500">
        <f>MONTH('Supermart Grocery Sales - Retai'!F:F)</f>
        <v>12</v>
      </c>
      <c r="C2500" t="str" cm="1">
        <f t="array" ref="C2500">CHOOSE(_xlfn.ANCHORARRAY(B2500), "Jan", "Feb", "Mar", "Apr", "May", "Jun", "Jul", "Aug", "Sep", "Oct", "Nov", "Dec")</f>
        <v>Dec</v>
      </c>
      <c r="D2500" t="str">
        <f>"Q"&amp;ROUNDUP(MONTH('Supermart Grocery Sales - Retai'!F2500)/3,0)</f>
        <v>Q4</v>
      </c>
      <c r="E2500">
        <f>tbl_DataModel[[#This Row],[Profit]]/tbl_DataModel[[#This Row],[Sales]]</f>
        <v>0.44</v>
      </c>
      <c r="F2500">
        <v>874</v>
      </c>
      <c r="G2500">
        <v>384.56</v>
      </c>
      <c r="H2500" t="s">
        <v>58</v>
      </c>
      <c r="I2500" t="s">
        <v>112</v>
      </c>
      <c r="J2500" t="s">
        <v>98</v>
      </c>
      <c r="K2500" t="s">
        <v>114</v>
      </c>
    </row>
    <row r="2501" spans="1:11" x14ac:dyDescent="0.3">
      <c r="A2501">
        <f>YEAR('Supermart Grocery Sales - Retai'!F:F)</f>
        <v>2015</v>
      </c>
      <c r="B2501">
        <f>MONTH('Supermart Grocery Sales - Retai'!F:F)</f>
        <v>3</v>
      </c>
      <c r="C2501" t="str" cm="1">
        <f t="array" ref="C2501">CHOOSE(_xlfn.ANCHORARRAY(B2501), "Jan", "Feb", "Mar", "Apr", "May", "Jun", "Jul", "Aug", "Sep", "Oct", "Nov", "Dec")</f>
        <v>Mar</v>
      </c>
      <c r="D2501" t="str">
        <f>"Q"&amp;ROUNDUP(MONTH('Supermart Grocery Sales - Retai'!F2501)/3,0)</f>
        <v>Q1</v>
      </c>
      <c r="E2501">
        <f>tbl_DataModel[[#This Row],[Profit]]/tbl_DataModel[[#This Row],[Sales]]</f>
        <v>0.38</v>
      </c>
      <c r="F2501">
        <v>2330</v>
      </c>
      <c r="G2501">
        <v>885.4</v>
      </c>
      <c r="H2501" t="s">
        <v>58</v>
      </c>
      <c r="I2501" t="s">
        <v>112</v>
      </c>
      <c r="J2501" t="s">
        <v>98</v>
      </c>
      <c r="K2501" t="s">
        <v>169</v>
      </c>
    </row>
    <row r="2502" spans="1:11" x14ac:dyDescent="0.3">
      <c r="A2502">
        <f>YEAR('Supermart Grocery Sales - Retai'!F:F)</f>
        <v>2015</v>
      </c>
      <c r="B2502">
        <f>MONTH('Supermart Grocery Sales - Retai'!F:F)</f>
        <v>10</v>
      </c>
      <c r="C2502" t="str" cm="1">
        <f t="array" ref="C2502">CHOOSE(_xlfn.ANCHORARRAY(B2502), "Jan", "Feb", "Mar", "Apr", "May", "Jun", "Jul", "Aug", "Sep", "Oct", "Nov", "Dec")</f>
        <v>Oct</v>
      </c>
      <c r="D2502" t="str">
        <f>"Q"&amp;ROUNDUP(MONTH('Supermart Grocery Sales - Retai'!F2502)/3,0)</f>
        <v>Q4</v>
      </c>
      <c r="E2502">
        <f>tbl_DataModel[[#This Row],[Profit]]/tbl_DataModel[[#This Row],[Sales]]</f>
        <v>0.21</v>
      </c>
      <c r="F2502">
        <v>2440</v>
      </c>
      <c r="G2502">
        <v>512.4</v>
      </c>
      <c r="H2502" t="s">
        <v>20</v>
      </c>
      <c r="I2502" t="s">
        <v>21</v>
      </c>
      <c r="J2502" t="s">
        <v>98</v>
      </c>
      <c r="K2502" t="s">
        <v>40</v>
      </c>
    </row>
    <row r="2503" spans="1:11" x14ac:dyDescent="0.3">
      <c r="A2503">
        <f>YEAR('Supermart Grocery Sales - Retai'!F:F)</f>
        <v>2016</v>
      </c>
      <c r="B2503">
        <f>MONTH('Supermart Grocery Sales - Retai'!F:F)</f>
        <v>9</v>
      </c>
      <c r="C2503" t="str" cm="1">
        <f t="array" ref="C2503">CHOOSE(_xlfn.ANCHORARRAY(B2503), "Jan", "Feb", "Mar", "Apr", "May", "Jun", "Jul", "Aug", "Sep", "Oct", "Nov", "Dec")</f>
        <v>Sep</v>
      </c>
      <c r="D2503" t="str">
        <f>"Q"&amp;ROUNDUP(MONTH('Supermart Grocery Sales - Retai'!F2503)/3,0)</f>
        <v>Q3</v>
      </c>
      <c r="E2503">
        <f>tbl_DataModel[[#This Row],[Profit]]/tbl_DataModel[[#This Row],[Sales]]</f>
        <v>0.36</v>
      </c>
      <c r="F2503">
        <v>2174</v>
      </c>
      <c r="G2503">
        <v>782.64</v>
      </c>
      <c r="H2503" t="s">
        <v>26</v>
      </c>
      <c r="I2503" t="s">
        <v>37</v>
      </c>
      <c r="J2503" t="s">
        <v>98</v>
      </c>
      <c r="K2503" t="s">
        <v>125</v>
      </c>
    </row>
    <row r="2504" spans="1:11" x14ac:dyDescent="0.3">
      <c r="A2504">
        <f>YEAR('Supermart Grocery Sales - Retai'!F:F)</f>
        <v>2018</v>
      </c>
      <c r="B2504">
        <f>MONTH('Supermart Grocery Sales - Retai'!F:F)</f>
        <v>3</v>
      </c>
      <c r="C2504" t="str" cm="1">
        <f t="array" ref="C2504">CHOOSE(_xlfn.ANCHORARRAY(B2504), "Jan", "Feb", "Mar", "Apr", "May", "Jun", "Jul", "Aug", "Sep", "Oct", "Nov", "Dec")</f>
        <v>Mar</v>
      </c>
      <c r="D2504" t="str">
        <f>"Q"&amp;ROUNDUP(MONTH('Supermart Grocery Sales - Retai'!F2504)/3,0)</f>
        <v>Q1</v>
      </c>
      <c r="E2504">
        <f>tbl_DataModel[[#This Row],[Profit]]/tbl_DataModel[[#This Row],[Sales]]</f>
        <v>0.22999999999999998</v>
      </c>
      <c r="F2504">
        <v>1418</v>
      </c>
      <c r="G2504">
        <v>326.14</v>
      </c>
      <c r="H2504" t="s">
        <v>32</v>
      </c>
      <c r="I2504" t="s">
        <v>33</v>
      </c>
      <c r="J2504" t="s">
        <v>98</v>
      </c>
      <c r="K2504" t="s">
        <v>156</v>
      </c>
    </row>
    <row r="2505" spans="1:11" x14ac:dyDescent="0.3">
      <c r="A2505">
        <f>YEAR('Supermart Grocery Sales - Retai'!F:F)</f>
        <v>2015</v>
      </c>
      <c r="B2505">
        <f>MONTH('Supermart Grocery Sales - Retai'!F:F)</f>
        <v>7</v>
      </c>
      <c r="C2505" t="str" cm="1">
        <f t="array" ref="C2505">CHOOSE(_xlfn.ANCHORARRAY(B2505), "Jan", "Feb", "Mar", "Apr", "May", "Jun", "Jul", "Aug", "Sep", "Oct", "Nov", "Dec")</f>
        <v>Jul</v>
      </c>
      <c r="D2505" t="str">
        <f>"Q"&amp;ROUNDUP(MONTH('Supermart Grocery Sales - Retai'!F2505)/3,0)</f>
        <v>Q3</v>
      </c>
      <c r="E2505">
        <f>tbl_DataModel[[#This Row],[Profit]]/tbl_DataModel[[#This Row],[Sales]]</f>
        <v>0.44999999999999996</v>
      </c>
      <c r="F2505">
        <v>2134</v>
      </c>
      <c r="G2505">
        <v>960.3</v>
      </c>
      <c r="H2505" t="s">
        <v>26</v>
      </c>
      <c r="I2505" t="s">
        <v>94</v>
      </c>
      <c r="J2505" t="s">
        <v>98</v>
      </c>
      <c r="K2505" t="s">
        <v>182</v>
      </c>
    </row>
    <row r="2506" spans="1:11" x14ac:dyDescent="0.3">
      <c r="A2506">
        <f>YEAR('Supermart Grocery Sales - Retai'!F:F)</f>
        <v>2016</v>
      </c>
      <c r="B2506">
        <f>MONTH('Supermart Grocery Sales - Retai'!F:F)</f>
        <v>9</v>
      </c>
      <c r="C2506" t="str" cm="1">
        <f t="array" ref="C2506">CHOOSE(_xlfn.ANCHORARRAY(B2506), "Jan", "Feb", "Mar", "Apr", "May", "Jun", "Jul", "Aug", "Sep", "Oct", "Nov", "Dec")</f>
        <v>Sep</v>
      </c>
      <c r="D2506" t="str">
        <f>"Q"&amp;ROUNDUP(MONTH('Supermart Grocery Sales - Retai'!F2506)/3,0)</f>
        <v>Q3</v>
      </c>
      <c r="E2506">
        <f>tbl_DataModel[[#This Row],[Profit]]/tbl_DataModel[[#This Row],[Sales]]</f>
        <v>0.38</v>
      </c>
      <c r="F2506">
        <v>1833</v>
      </c>
      <c r="G2506">
        <v>696.54</v>
      </c>
      <c r="H2506" t="s">
        <v>20</v>
      </c>
      <c r="I2506" t="s">
        <v>91</v>
      </c>
      <c r="J2506" t="s">
        <v>98</v>
      </c>
      <c r="K2506" t="s">
        <v>139</v>
      </c>
    </row>
    <row r="2507" spans="1:11" x14ac:dyDescent="0.3">
      <c r="A2507">
        <f>YEAR('Supermart Grocery Sales - Retai'!F:F)</f>
        <v>2017</v>
      </c>
      <c r="B2507">
        <f>MONTH('Supermart Grocery Sales - Retai'!F:F)</f>
        <v>8</v>
      </c>
      <c r="C2507" t="str" cm="1">
        <f t="array" ref="C2507">CHOOSE(_xlfn.ANCHORARRAY(B2507), "Jan", "Feb", "Mar", "Apr", "May", "Jun", "Jul", "Aug", "Sep", "Oct", "Nov", "Dec")</f>
        <v>Aug</v>
      </c>
      <c r="D2507" t="str">
        <f>"Q"&amp;ROUNDUP(MONTH('Supermart Grocery Sales - Retai'!F2507)/3,0)</f>
        <v>Q3</v>
      </c>
      <c r="E2507">
        <f>tbl_DataModel[[#This Row],[Profit]]/tbl_DataModel[[#This Row],[Sales]]</f>
        <v>0.1</v>
      </c>
      <c r="F2507">
        <v>1087</v>
      </c>
      <c r="G2507">
        <v>108.7</v>
      </c>
      <c r="H2507" t="s">
        <v>32</v>
      </c>
      <c r="I2507" t="s">
        <v>153</v>
      </c>
      <c r="J2507" t="s">
        <v>23</v>
      </c>
      <c r="K2507" t="s">
        <v>165</v>
      </c>
    </row>
    <row r="2508" spans="1:11" x14ac:dyDescent="0.3">
      <c r="A2508">
        <f>YEAR('Supermart Grocery Sales - Retai'!F:F)</f>
        <v>2017</v>
      </c>
      <c r="B2508">
        <f>MONTH('Supermart Grocery Sales - Retai'!F:F)</f>
        <v>7</v>
      </c>
      <c r="C2508" t="str" cm="1">
        <f t="array" ref="C2508">CHOOSE(_xlfn.ANCHORARRAY(B2508), "Jan", "Feb", "Mar", "Apr", "May", "Jun", "Jul", "Aug", "Sep", "Oct", "Nov", "Dec")</f>
        <v>Jul</v>
      </c>
      <c r="D2508" t="str">
        <f>"Q"&amp;ROUNDUP(MONTH('Supermart Grocery Sales - Retai'!F2508)/3,0)</f>
        <v>Q3</v>
      </c>
      <c r="E2508">
        <f>tbl_DataModel[[#This Row],[Profit]]/tbl_DataModel[[#This Row],[Sales]]</f>
        <v>0.21000000000000002</v>
      </c>
      <c r="F2508">
        <v>2439</v>
      </c>
      <c r="G2508">
        <v>512.19000000000005</v>
      </c>
      <c r="H2508" t="s">
        <v>63</v>
      </c>
      <c r="I2508" t="s">
        <v>157</v>
      </c>
      <c r="J2508" t="s">
        <v>23</v>
      </c>
      <c r="K2508" t="s">
        <v>146</v>
      </c>
    </row>
    <row r="2509" spans="1:11" x14ac:dyDescent="0.3">
      <c r="A2509">
        <f>YEAR('Supermart Grocery Sales - Retai'!F:F)</f>
        <v>2017</v>
      </c>
      <c r="B2509">
        <f>MONTH('Supermart Grocery Sales - Retai'!F:F)</f>
        <v>7</v>
      </c>
      <c r="C2509" t="str" cm="1">
        <f t="array" ref="C2509">CHOOSE(_xlfn.ANCHORARRAY(B2509), "Jan", "Feb", "Mar", "Apr", "May", "Jun", "Jul", "Aug", "Sep", "Oct", "Nov", "Dec")</f>
        <v>Jul</v>
      </c>
      <c r="D2509" t="str">
        <f>"Q"&amp;ROUNDUP(MONTH('Supermart Grocery Sales - Retai'!F2509)/3,0)</f>
        <v>Q3</v>
      </c>
      <c r="E2509">
        <f>tbl_DataModel[[#This Row],[Profit]]/tbl_DataModel[[#This Row],[Sales]]</f>
        <v>7.0000000000000007E-2</v>
      </c>
      <c r="F2509">
        <v>880</v>
      </c>
      <c r="G2509">
        <v>61.6</v>
      </c>
      <c r="H2509" t="s">
        <v>26</v>
      </c>
      <c r="I2509" t="s">
        <v>27</v>
      </c>
      <c r="J2509" t="s">
        <v>23</v>
      </c>
      <c r="K2509" t="s">
        <v>165</v>
      </c>
    </row>
    <row r="2510" spans="1:11" x14ac:dyDescent="0.3">
      <c r="A2510">
        <f>YEAR('Supermart Grocery Sales - Retai'!F:F)</f>
        <v>2017</v>
      </c>
      <c r="B2510">
        <f>MONTH('Supermart Grocery Sales - Retai'!F:F)</f>
        <v>7</v>
      </c>
      <c r="C2510" t="str" cm="1">
        <f t="array" ref="C2510">CHOOSE(_xlfn.ANCHORARRAY(B2510), "Jan", "Feb", "Mar", "Apr", "May", "Jun", "Jul", "Aug", "Sep", "Oct", "Nov", "Dec")</f>
        <v>Jul</v>
      </c>
      <c r="D2510" t="str">
        <f>"Q"&amp;ROUNDUP(MONTH('Supermart Grocery Sales - Retai'!F2510)/3,0)</f>
        <v>Q3</v>
      </c>
      <c r="E2510">
        <f>tbl_DataModel[[#This Row],[Profit]]/tbl_DataModel[[#This Row],[Sales]]</f>
        <v>0.4</v>
      </c>
      <c r="F2510">
        <v>1232</v>
      </c>
      <c r="G2510">
        <v>492.8</v>
      </c>
      <c r="H2510" t="s">
        <v>32</v>
      </c>
      <c r="I2510" t="s">
        <v>46</v>
      </c>
      <c r="J2510" t="s">
        <v>23</v>
      </c>
      <c r="K2510" t="s">
        <v>90</v>
      </c>
    </row>
    <row r="2511" spans="1:11" x14ac:dyDescent="0.3">
      <c r="A2511">
        <f>YEAR('Supermart Grocery Sales - Retai'!F:F)</f>
        <v>2015</v>
      </c>
      <c r="B2511">
        <f>MONTH('Supermart Grocery Sales - Retai'!F:F)</f>
        <v>10</v>
      </c>
      <c r="C2511" t="str" cm="1">
        <f t="array" ref="C2511">CHOOSE(_xlfn.ANCHORARRAY(B2511), "Jan", "Feb", "Mar", "Apr", "May", "Jun", "Jul", "Aug", "Sep", "Oct", "Nov", "Dec")</f>
        <v>Oct</v>
      </c>
      <c r="D2511" t="str">
        <f>"Q"&amp;ROUNDUP(MONTH('Supermart Grocery Sales - Retai'!F2511)/3,0)</f>
        <v>Q4</v>
      </c>
      <c r="E2511">
        <f>tbl_DataModel[[#This Row],[Profit]]/tbl_DataModel[[#This Row],[Sales]]</f>
        <v>0.32999999999999996</v>
      </c>
      <c r="F2511">
        <v>801</v>
      </c>
      <c r="G2511">
        <v>264.33</v>
      </c>
      <c r="H2511" t="s">
        <v>26</v>
      </c>
      <c r="I2511" t="s">
        <v>201</v>
      </c>
      <c r="J2511" t="s">
        <v>23</v>
      </c>
      <c r="K2511" t="s">
        <v>86</v>
      </c>
    </row>
    <row r="2512" spans="1:11" x14ac:dyDescent="0.3">
      <c r="A2512">
        <f>YEAR('Supermart Grocery Sales - Retai'!F:F)</f>
        <v>2017</v>
      </c>
      <c r="B2512">
        <f>MONTH('Supermart Grocery Sales - Retai'!F:F)</f>
        <v>5</v>
      </c>
      <c r="C2512" t="str" cm="1">
        <f t="array" ref="C2512">CHOOSE(_xlfn.ANCHORARRAY(B2512), "Jan", "Feb", "Mar", "Apr", "May", "Jun", "Jul", "Aug", "Sep", "Oct", "Nov", "Dec")</f>
        <v>May</v>
      </c>
      <c r="D2512" t="str">
        <f>"Q"&amp;ROUNDUP(MONTH('Supermart Grocery Sales - Retai'!F2512)/3,0)</f>
        <v>Q2</v>
      </c>
      <c r="E2512">
        <f>tbl_DataModel[[#This Row],[Profit]]/tbl_DataModel[[#This Row],[Sales]]</f>
        <v>0.44</v>
      </c>
      <c r="F2512">
        <v>2087</v>
      </c>
      <c r="G2512">
        <v>918.28</v>
      </c>
      <c r="H2512" t="s">
        <v>20</v>
      </c>
      <c r="I2512" t="s">
        <v>21</v>
      </c>
      <c r="J2512" t="s">
        <v>23</v>
      </c>
      <c r="K2512" t="s">
        <v>193</v>
      </c>
    </row>
    <row r="2513" spans="1:11" x14ac:dyDescent="0.3">
      <c r="A2513">
        <f>YEAR('Supermart Grocery Sales - Retai'!F:F)</f>
        <v>2017</v>
      </c>
      <c r="B2513">
        <f>MONTH('Supermart Grocery Sales - Retai'!F:F)</f>
        <v>2</v>
      </c>
      <c r="C2513" t="str" cm="1">
        <f t="array" ref="C2513">CHOOSE(_xlfn.ANCHORARRAY(B2513), "Jan", "Feb", "Mar", "Apr", "May", "Jun", "Jul", "Aug", "Sep", "Oct", "Nov", "Dec")</f>
        <v>Feb</v>
      </c>
      <c r="D2513" t="str">
        <f>"Q"&amp;ROUNDUP(MONTH('Supermart Grocery Sales - Retai'!F2513)/3,0)</f>
        <v>Q1</v>
      </c>
      <c r="E2513">
        <f>tbl_DataModel[[#This Row],[Profit]]/tbl_DataModel[[#This Row],[Sales]]</f>
        <v>0.16</v>
      </c>
      <c r="F2513">
        <v>704</v>
      </c>
      <c r="G2513">
        <v>112.64</v>
      </c>
      <c r="H2513" t="s">
        <v>63</v>
      </c>
      <c r="I2513" t="s">
        <v>75</v>
      </c>
      <c r="J2513" t="s">
        <v>23</v>
      </c>
      <c r="K2513" t="s">
        <v>263</v>
      </c>
    </row>
    <row r="2514" spans="1:11" x14ac:dyDescent="0.3">
      <c r="A2514">
        <f>YEAR('Supermart Grocery Sales - Retai'!F:F)</f>
        <v>2018</v>
      </c>
      <c r="B2514">
        <f>MONTH('Supermart Grocery Sales - Retai'!F:F)</f>
        <v>5</v>
      </c>
      <c r="C2514" t="str" cm="1">
        <f t="array" ref="C2514">CHOOSE(_xlfn.ANCHORARRAY(B2514), "Jan", "Feb", "Mar", "Apr", "May", "Jun", "Jul", "Aug", "Sep", "Oct", "Nov", "Dec")</f>
        <v>May</v>
      </c>
      <c r="D2514" t="str">
        <f>"Q"&amp;ROUNDUP(MONTH('Supermart Grocery Sales - Retai'!F2514)/3,0)</f>
        <v>Q2</v>
      </c>
      <c r="E2514">
        <f>tbl_DataModel[[#This Row],[Profit]]/tbl_DataModel[[#This Row],[Sales]]</f>
        <v>0.18000000000000002</v>
      </c>
      <c r="F2514">
        <v>1844</v>
      </c>
      <c r="G2514">
        <v>331.92</v>
      </c>
      <c r="H2514" t="s">
        <v>32</v>
      </c>
      <c r="I2514" t="s">
        <v>97</v>
      </c>
      <c r="J2514" t="s">
        <v>23</v>
      </c>
      <c r="K2514" t="s">
        <v>135</v>
      </c>
    </row>
    <row r="2515" spans="1:11" x14ac:dyDescent="0.3">
      <c r="A2515">
        <f>YEAR('Supermart Grocery Sales - Retai'!F:F)</f>
        <v>2015</v>
      </c>
      <c r="B2515">
        <f>MONTH('Supermart Grocery Sales - Retai'!F:F)</f>
        <v>3</v>
      </c>
      <c r="C2515" t="str" cm="1">
        <f t="array" ref="C2515">CHOOSE(_xlfn.ANCHORARRAY(B2515), "Jan", "Feb", "Mar", "Apr", "May", "Jun", "Jul", "Aug", "Sep", "Oct", "Nov", "Dec")</f>
        <v>Mar</v>
      </c>
      <c r="D2515" t="str">
        <f>"Q"&amp;ROUNDUP(MONTH('Supermart Grocery Sales - Retai'!F2515)/3,0)</f>
        <v>Q1</v>
      </c>
      <c r="E2515">
        <f>tbl_DataModel[[#This Row],[Profit]]/tbl_DataModel[[#This Row],[Sales]]</f>
        <v>0.32</v>
      </c>
      <c r="F2515">
        <v>1304</v>
      </c>
      <c r="G2515">
        <v>417.28</v>
      </c>
      <c r="H2515" t="s">
        <v>58</v>
      </c>
      <c r="I2515" t="s">
        <v>59</v>
      </c>
      <c r="J2515" t="s">
        <v>23</v>
      </c>
      <c r="K2515" t="s">
        <v>263</v>
      </c>
    </row>
    <row r="2516" spans="1:11" x14ac:dyDescent="0.3">
      <c r="A2516">
        <f>YEAR('Supermart Grocery Sales - Retai'!F:F)</f>
        <v>2018</v>
      </c>
      <c r="B2516">
        <f>MONTH('Supermart Grocery Sales - Retai'!F:F)</f>
        <v>10</v>
      </c>
      <c r="C2516" t="str" cm="1">
        <f t="array" ref="C2516">CHOOSE(_xlfn.ANCHORARRAY(B2516), "Jan", "Feb", "Mar", "Apr", "May", "Jun", "Jul", "Aug", "Sep", "Oct", "Nov", "Dec")</f>
        <v>Oct</v>
      </c>
      <c r="D2516" t="str">
        <f>"Q"&amp;ROUNDUP(MONTH('Supermart Grocery Sales - Retai'!F2516)/3,0)</f>
        <v>Q4</v>
      </c>
      <c r="E2516">
        <f>tbl_DataModel[[#This Row],[Profit]]/tbl_DataModel[[#This Row],[Sales]]</f>
        <v>0.41</v>
      </c>
      <c r="F2516">
        <v>925</v>
      </c>
      <c r="G2516">
        <v>379.25</v>
      </c>
      <c r="H2516" t="s">
        <v>32</v>
      </c>
      <c r="I2516" t="s">
        <v>153</v>
      </c>
      <c r="J2516" t="s">
        <v>23</v>
      </c>
      <c r="K2516" t="s">
        <v>114</v>
      </c>
    </row>
    <row r="2517" spans="1:11" x14ac:dyDescent="0.3">
      <c r="A2517">
        <f>YEAR('Supermart Grocery Sales - Retai'!F:F)</f>
        <v>2018</v>
      </c>
      <c r="B2517">
        <f>MONTH('Supermart Grocery Sales - Retai'!F:F)</f>
        <v>10</v>
      </c>
      <c r="C2517" t="str" cm="1">
        <f t="array" ref="C2517">CHOOSE(_xlfn.ANCHORARRAY(B2517), "Jan", "Feb", "Mar", "Apr", "May", "Jun", "Jul", "Aug", "Sep", "Oct", "Nov", "Dec")</f>
        <v>Oct</v>
      </c>
      <c r="D2517" t="str">
        <f>"Q"&amp;ROUNDUP(MONTH('Supermart Grocery Sales - Retai'!F2517)/3,0)</f>
        <v>Q4</v>
      </c>
      <c r="E2517">
        <f>tbl_DataModel[[#This Row],[Profit]]/tbl_DataModel[[#This Row],[Sales]]</f>
        <v>0.43</v>
      </c>
      <c r="F2517">
        <v>807</v>
      </c>
      <c r="G2517">
        <v>347.01</v>
      </c>
      <c r="H2517" t="s">
        <v>26</v>
      </c>
      <c r="I2517" t="s">
        <v>37</v>
      </c>
      <c r="J2517" t="s">
        <v>23</v>
      </c>
      <c r="K2517" t="s">
        <v>108</v>
      </c>
    </row>
    <row r="2518" spans="1:11" x14ac:dyDescent="0.3">
      <c r="A2518">
        <f>YEAR('Supermart Grocery Sales - Retai'!F:F)</f>
        <v>2016</v>
      </c>
      <c r="B2518">
        <f>MONTH('Supermart Grocery Sales - Retai'!F:F)</f>
        <v>10</v>
      </c>
      <c r="C2518" t="str" cm="1">
        <f t="array" ref="C2518">CHOOSE(_xlfn.ANCHORARRAY(B2518), "Jan", "Feb", "Mar", "Apr", "May", "Jun", "Jul", "Aug", "Sep", "Oct", "Nov", "Dec")</f>
        <v>Oct</v>
      </c>
      <c r="D2518" t="str">
        <f>"Q"&amp;ROUNDUP(MONTH('Supermart Grocery Sales - Retai'!F2518)/3,0)</f>
        <v>Q4</v>
      </c>
      <c r="E2518">
        <f>tbl_DataModel[[#This Row],[Profit]]/tbl_DataModel[[#This Row],[Sales]]</f>
        <v>0.38999999999999996</v>
      </c>
      <c r="F2518">
        <v>735</v>
      </c>
      <c r="G2518">
        <v>286.64999999999998</v>
      </c>
      <c r="H2518" t="s">
        <v>58</v>
      </c>
      <c r="I2518" t="s">
        <v>59</v>
      </c>
      <c r="J2518" t="s">
        <v>23</v>
      </c>
      <c r="K2518" t="s">
        <v>234</v>
      </c>
    </row>
    <row r="2519" spans="1:11" x14ac:dyDescent="0.3">
      <c r="A2519">
        <f>YEAR('Supermart Grocery Sales - Retai'!F:F)</f>
        <v>2015</v>
      </c>
      <c r="B2519">
        <f>MONTH('Supermart Grocery Sales - Retai'!F:F)</f>
        <v>3</v>
      </c>
      <c r="C2519" t="str" cm="1">
        <f t="array" ref="C2519">CHOOSE(_xlfn.ANCHORARRAY(B2519), "Jan", "Feb", "Mar", "Apr", "May", "Jun", "Jul", "Aug", "Sep", "Oct", "Nov", "Dec")</f>
        <v>Mar</v>
      </c>
      <c r="D2519" t="str">
        <f>"Q"&amp;ROUNDUP(MONTH('Supermart Grocery Sales - Retai'!F2519)/3,0)</f>
        <v>Q1</v>
      </c>
      <c r="E2519">
        <f>tbl_DataModel[[#This Row],[Profit]]/tbl_DataModel[[#This Row],[Sales]]</f>
        <v>0.21</v>
      </c>
      <c r="F2519">
        <v>989</v>
      </c>
      <c r="G2519">
        <v>207.69</v>
      </c>
      <c r="H2519" t="s">
        <v>20</v>
      </c>
      <c r="I2519" t="s">
        <v>21</v>
      </c>
      <c r="J2519" t="s">
        <v>23</v>
      </c>
      <c r="K2519" t="s">
        <v>108</v>
      </c>
    </row>
    <row r="2520" spans="1:11" x14ac:dyDescent="0.3">
      <c r="A2520">
        <f>YEAR('Supermart Grocery Sales - Retai'!F:F)</f>
        <v>2017</v>
      </c>
      <c r="B2520">
        <f>MONTH('Supermart Grocery Sales - Retai'!F:F)</f>
        <v>7</v>
      </c>
      <c r="C2520" t="str" cm="1">
        <f t="array" ref="C2520">CHOOSE(_xlfn.ANCHORARRAY(B2520), "Jan", "Feb", "Mar", "Apr", "May", "Jun", "Jul", "Aug", "Sep", "Oct", "Nov", "Dec")</f>
        <v>Jul</v>
      </c>
      <c r="D2520" t="str">
        <f>"Q"&amp;ROUNDUP(MONTH('Supermart Grocery Sales - Retai'!F2520)/3,0)</f>
        <v>Q3</v>
      </c>
      <c r="E2520">
        <f>tbl_DataModel[[#This Row],[Profit]]/tbl_DataModel[[#This Row],[Sales]]</f>
        <v>0.38999999999999996</v>
      </c>
      <c r="F2520">
        <v>2412</v>
      </c>
      <c r="G2520">
        <v>940.68</v>
      </c>
      <c r="H2520" t="s">
        <v>26</v>
      </c>
      <c r="I2520" t="s">
        <v>27</v>
      </c>
      <c r="J2520" t="s">
        <v>23</v>
      </c>
      <c r="K2520" t="s">
        <v>169</v>
      </c>
    </row>
    <row r="2521" spans="1:11" x14ac:dyDescent="0.3">
      <c r="A2521">
        <f>YEAR('Supermart Grocery Sales - Retai'!F:F)</f>
        <v>2018</v>
      </c>
      <c r="B2521">
        <f>MONTH('Supermart Grocery Sales - Retai'!F:F)</f>
        <v>10</v>
      </c>
      <c r="C2521" t="str" cm="1">
        <f t="array" ref="C2521">CHOOSE(_xlfn.ANCHORARRAY(B2521), "Jan", "Feb", "Mar", "Apr", "May", "Jun", "Jul", "Aug", "Sep", "Oct", "Nov", "Dec")</f>
        <v>Oct</v>
      </c>
      <c r="D2521" t="str">
        <f>"Q"&amp;ROUNDUP(MONTH('Supermart Grocery Sales - Retai'!F2521)/3,0)</f>
        <v>Q4</v>
      </c>
      <c r="E2521">
        <f>tbl_DataModel[[#This Row],[Profit]]/tbl_DataModel[[#This Row],[Sales]]</f>
        <v>0.42</v>
      </c>
      <c r="F2521">
        <v>793</v>
      </c>
      <c r="G2521">
        <v>333.06</v>
      </c>
      <c r="H2521" t="s">
        <v>32</v>
      </c>
      <c r="I2521" t="s">
        <v>33</v>
      </c>
      <c r="J2521" t="s">
        <v>23</v>
      </c>
      <c r="K2521" t="s">
        <v>74</v>
      </c>
    </row>
    <row r="2522" spans="1:11" x14ac:dyDescent="0.3">
      <c r="A2522">
        <f>YEAR('Supermart Grocery Sales - Retai'!F:F)</f>
        <v>2016</v>
      </c>
      <c r="B2522">
        <f>MONTH('Supermart Grocery Sales - Retai'!F:F)</f>
        <v>5</v>
      </c>
      <c r="C2522" t="str" cm="1">
        <f t="array" ref="C2522">CHOOSE(_xlfn.ANCHORARRAY(B2522), "Jan", "Feb", "Mar", "Apr", "May", "Jun", "Jul", "Aug", "Sep", "Oct", "Nov", "Dec")</f>
        <v>May</v>
      </c>
      <c r="D2522" t="str">
        <f>"Q"&amp;ROUNDUP(MONTH('Supermart Grocery Sales - Retai'!F2522)/3,0)</f>
        <v>Q2</v>
      </c>
      <c r="E2522">
        <f>tbl_DataModel[[#This Row],[Profit]]/tbl_DataModel[[#This Row],[Sales]]</f>
        <v>0.12</v>
      </c>
      <c r="F2522">
        <v>959</v>
      </c>
      <c r="G2522">
        <v>115.08</v>
      </c>
      <c r="H2522" t="s">
        <v>49</v>
      </c>
      <c r="I2522" t="s">
        <v>205</v>
      </c>
      <c r="J2522" t="s">
        <v>23</v>
      </c>
      <c r="K2522" t="s">
        <v>45</v>
      </c>
    </row>
    <row r="2523" spans="1:11" x14ac:dyDescent="0.3">
      <c r="A2523">
        <f>YEAR('Supermart Grocery Sales - Retai'!F:F)</f>
        <v>2017</v>
      </c>
      <c r="B2523">
        <f>MONTH('Supermart Grocery Sales - Retai'!F:F)</f>
        <v>12</v>
      </c>
      <c r="C2523" t="str" cm="1">
        <f t="array" ref="C2523">CHOOSE(_xlfn.ANCHORARRAY(B2523), "Jan", "Feb", "Mar", "Apr", "May", "Jun", "Jul", "Aug", "Sep", "Oct", "Nov", "Dec")</f>
        <v>Dec</v>
      </c>
      <c r="D2523" t="str">
        <f>"Q"&amp;ROUNDUP(MONTH('Supermart Grocery Sales - Retai'!F2523)/3,0)</f>
        <v>Q4</v>
      </c>
      <c r="E2523">
        <f>tbl_DataModel[[#This Row],[Profit]]/tbl_DataModel[[#This Row],[Sales]]</f>
        <v>0.21</v>
      </c>
      <c r="F2523">
        <v>784</v>
      </c>
      <c r="G2523">
        <v>164.64</v>
      </c>
      <c r="H2523" t="s">
        <v>26</v>
      </c>
      <c r="I2523" t="s">
        <v>94</v>
      </c>
      <c r="J2523" t="s">
        <v>23</v>
      </c>
      <c r="K2523" t="s">
        <v>162</v>
      </c>
    </row>
    <row r="2524" spans="1:11" x14ac:dyDescent="0.3">
      <c r="A2524">
        <f>YEAR('Supermart Grocery Sales - Retai'!F:F)</f>
        <v>2018</v>
      </c>
      <c r="B2524">
        <f>MONTH('Supermart Grocery Sales - Retai'!F:F)</f>
        <v>6</v>
      </c>
      <c r="C2524" t="str" cm="1">
        <f t="array" ref="C2524">CHOOSE(_xlfn.ANCHORARRAY(B2524), "Jan", "Feb", "Mar", "Apr", "May", "Jun", "Jul", "Aug", "Sep", "Oct", "Nov", "Dec")</f>
        <v>Jun</v>
      </c>
      <c r="D2524" t="str">
        <f>"Q"&amp;ROUNDUP(MONTH('Supermart Grocery Sales - Retai'!F2524)/3,0)</f>
        <v>Q2</v>
      </c>
      <c r="E2524">
        <f>tbl_DataModel[[#This Row],[Profit]]/tbl_DataModel[[#This Row],[Sales]]</f>
        <v>0.29000000000000004</v>
      </c>
      <c r="F2524">
        <v>1073</v>
      </c>
      <c r="G2524">
        <v>311.17</v>
      </c>
      <c r="H2524" t="s">
        <v>58</v>
      </c>
      <c r="I2524" t="s">
        <v>59</v>
      </c>
      <c r="J2524" t="s">
        <v>23</v>
      </c>
      <c r="K2524" t="s">
        <v>197</v>
      </c>
    </row>
    <row r="2525" spans="1:11" x14ac:dyDescent="0.3">
      <c r="A2525">
        <f>YEAR('Supermart Grocery Sales - Retai'!F:F)</f>
        <v>2018</v>
      </c>
      <c r="B2525">
        <f>MONTH('Supermart Grocery Sales - Retai'!F:F)</f>
        <v>8</v>
      </c>
      <c r="C2525" t="str" cm="1">
        <f t="array" ref="C2525">CHOOSE(_xlfn.ANCHORARRAY(B2525), "Jan", "Feb", "Mar", "Apr", "May", "Jun", "Jul", "Aug", "Sep", "Oct", "Nov", "Dec")</f>
        <v>Aug</v>
      </c>
      <c r="D2525" t="str">
        <f>"Q"&amp;ROUNDUP(MONTH('Supermart Grocery Sales - Retai'!F2525)/3,0)</f>
        <v>Q3</v>
      </c>
      <c r="E2525">
        <f>tbl_DataModel[[#This Row],[Profit]]/tbl_DataModel[[#This Row],[Sales]]</f>
        <v>0.3</v>
      </c>
      <c r="F2525">
        <v>517</v>
      </c>
      <c r="G2525">
        <v>155.1</v>
      </c>
      <c r="H2525" t="s">
        <v>63</v>
      </c>
      <c r="I2525" t="s">
        <v>75</v>
      </c>
      <c r="J2525" t="s">
        <v>23</v>
      </c>
      <c r="K2525" t="s">
        <v>83</v>
      </c>
    </row>
    <row r="2526" spans="1:11" x14ac:dyDescent="0.3">
      <c r="A2526">
        <f>YEAR('Supermart Grocery Sales - Retai'!F:F)</f>
        <v>2015</v>
      </c>
      <c r="B2526">
        <f>MONTH('Supermart Grocery Sales - Retai'!F:F)</f>
        <v>7</v>
      </c>
      <c r="C2526" t="str" cm="1">
        <f t="array" ref="C2526">CHOOSE(_xlfn.ANCHORARRAY(B2526), "Jan", "Feb", "Mar", "Apr", "May", "Jun", "Jul", "Aug", "Sep", "Oct", "Nov", "Dec")</f>
        <v>Jul</v>
      </c>
      <c r="D2526" t="str">
        <f>"Q"&amp;ROUNDUP(MONTH('Supermart Grocery Sales - Retai'!F2526)/3,0)</f>
        <v>Q3</v>
      </c>
      <c r="E2526">
        <f>tbl_DataModel[[#This Row],[Profit]]/tbl_DataModel[[#This Row],[Sales]]</f>
        <v>0.14000000000000001</v>
      </c>
      <c r="F2526">
        <v>1745</v>
      </c>
      <c r="G2526">
        <v>244.3</v>
      </c>
      <c r="H2526" t="s">
        <v>49</v>
      </c>
      <c r="I2526" t="s">
        <v>54</v>
      </c>
      <c r="J2526" t="s">
        <v>23</v>
      </c>
      <c r="K2526" t="s">
        <v>90</v>
      </c>
    </row>
    <row r="2527" spans="1:11" x14ac:dyDescent="0.3">
      <c r="A2527">
        <f>YEAR('Supermart Grocery Sales - Retai'!F:F)</f>
        <v>2018</v>
      </c>
      <c r="B2527">
        <f>MONTH('Supermart Grocery Sales - Retai'!F:F)</f>
        <v>5</v>
      </c>
      <c r="C2527" t="str" cm="1">
        <f t="array" ref="C2527">CHOOSE(_xlfn.ANCHORARRAY(B2527), "Jan", "Feb", "Mar", "Apr", "May", "Jun", "Jul", "Aug", "Sep", "Oct", "Nov", "Dec")</f>
        <v>May</v>
      </c>
      <c r="D2527" t="str">
        <f>"Q"&amp;ROUNDUP(MONTH('Supermart Grocery Sales - Retai'!F2527)/3,0)</f>
        <v>Q2</v>
      </c>
      <c r="E2527">
        <f>tbl_DataModel[[#This Row],[Profit]]/tbl_DataModel[[#This Row],[Sales]]</f>
        <v>0.24</v>
      </c>
      <c r="F2527">
        <v>771</v>
      </c>
      <c r="G2527">
        <v>185.04</v>
      </c>
      <c r="H2527" t="s">
        <v>63</v>
      </c>
      <c r="I2527" t="s">
        <v>87</v>
      </c>
      <c r="J2527" t="s">
        <v>23</v>
      </c>
      <c r="K2527" t="s">
        <v>184</v>
      </c>
    </row>
    <row r="2528" spans="1:11" x14ac:dyDescent="0.3">
      <c r="A2528">
        <f>YEAR('Supermart Grocery Sales - Retai'!F:F)</f>
        <v>2015</v>
      </c>
      <c r="B2528">
        <f>MONTH('Supermart Grocery Sales - Retai'!F:F)</f>
        <v>7</v>
      </c>
      <c r="C2528" t="str" cm="1">
        <f t="array" ref="C2528">CHOOSE(_xlfn.ANCHORARRAY(B2528), "Jan", "Feb", "Mar", "Apr", "May", "Jun", "Jul", "Aug", "Sep", "Oct", "Nov", "Dec")</f>
        <v>Jul</v>
      </c>
      <c r="D2528" t="str">
        <f>"Q"&amp;ROUNDUP(MONTH('Supermart Grocery Sales - Retai'!F2528)/3,0)</f>
        <v>Q3</v>
      </c>
      <c r="E2528">
        <f>tbl_DataModel[[#This Row],[Profit]]/tbl_DataModel[[#This Row],[Sales]]</f>
        <v>0.45</v>
      </c>
      <c r="F2528">
        <v>1726</v>
      </c>
      <c r="G2528">
        <v>776.7</v>
      </c>
      <c r="H2528" t="s">
        <v>32</v>
      </c>
      <c r="I2528" t="s">
        <v>153</v>
      </c>
      <c r="J2528" t="s">
        <v>23</v>
      </c>
      <c r="K2528" t="s">
        <v>81</v>
      </c>
    </row>
    <row r="2529" spans="1:11" x14ac:dyDescent="0.3">
      <c r="A2529">
        <f>YEAR('Supermart Grocery Sales - Retai'!F:F)</f>
        <v>2015</v>
      </c>
      <c r="B2529">
        <f>MONTH('Supermart Grocery Sales - Retai'!F:F)</f>
        <v>6</v>
      </c>
      <c r="C2529" t="str" cm="1">
        <f t="array" ref="C2529">CHOOSE(_xlfn.ANCHORARRAY(B2529), "Jan", "Feb", "Mar", "Apr", "May", "Jun", "Jul", "Aug", "Sep", "Oct", "Nov", "Dec")</f>
        <v>Jun</v>
      </c>
      <c r="D2529" t="str">
        <f>"Q"&amp;ROUNDUP(MONTH('Supermart Grocery Sales - Retai'!F2529)/3,0)</f>
        <v>Q2</v>
      </c>
      <c r="E2529">
        <f>tbl_DataModel[[#This Row],[Profit]]/tbl_DataModel[[#This Row],[Sales]]</f>
        <v>0.24</v>
      </c>
      <c r="F2529">
        <v>1897</v>
      </c>
      <c r="G2529">
        <v>455.28</v>
      </c>
      <c r="H2529" t="s">
        <v>13</v>
      </c>
      <c r="I2529" t="s">
        <v>14</v>
      </c>
      <c r="J2529" t="s">
        <v>23</v>
      </c>
      <c r="K2529" t="s">
        <v>151</v>
      </c>
    </row>
    <row r="2530" spans="1:11" x14ac:dyDescent="0.3">
      <c r="A2530">
        <f>YEAR('Supermart Grocery Sales - Retai'!F:F)</f>
        <v>2016</v>
      </c>
      <c r="B2530">
        <f>MONTH('Supermart Grocery Sales - Retai'!F:F)</f>
        <v>3</v>
      </c>
      <c r="C2530" t="str" cm="1">
        <f t="array" ref="C2530">CHOOSE(_xlfn.ANCHORARRAY(B2530), "Jan", "Feb", "Mar", "Apr", "May", "Jun", "Jul", "Aug", "Sep", "Oct", "Nov", "Dec")</f>
        <v>Mar</v>
      </c>
      <c r="D2530" t="str">
        <f>"Q"&amp;ROUNDUP(MONTH('Supermart Grocery Sales - Retai'!F2530)/3,0)</f>
        <v>Q1</v>
      </c>
      <c r="E2530">
        <f>tbl_DataModel[[#This Row],[Profit]]/tbl_DataModel[[#This Row],[Sales]]</f>
        <v>0.43</v>
      </c>
      <c r="F2530">
        <v>2404</v>
      </c>
      <c r="G2530">
        <v>1033.72</v>
      </c>
      <c r="H2530" t="s">
        <v>63</v>
      </c>
      <c r="I2530" t="s">
        <v>64</v>
      </c>
      <c r="J2530" t="s">
        <v>23</v>
      </c>
      <c r="K2530" t="s">
        <v>137</v>
      </c>
    </row>
    <row r="2531" spans="1:11" x14ac:dyDescent="0.3">
      <c r="A2531">
        <f>YEAR('Supermart Grocery Sales - Retai'!F:F)</f>
        <v>2018</v>
      </c>
      <c r="B2531">
        <f>MONTH('Supermart Grocery Sales - Retai'!F:F)</f>
        <v>8</v>
      </c>
      <c r="C2531" t="str" cm="1">
        <f t="array" ref="C2531">CHOOSE(_xlfn.ANCHORARRAY(B2531), "Jan", "Feb", "Mar", "Apr", "May", "Jun", "Jul", "Aug", "Sep", "Oct", "Nov", "Dec")</f>
        <v>Aug</v>
      </c>
      <c r="D2531" t="str">
        <f>"Q"&amp;ROUNDUP(MONTH('Supermart Grocery Sales - Retai'!F2531)/3,0)</f>
        <v>Q3</v>
      </c>
      <c r="E2531">
        <f>tbl_DataModel[[#This Row],[Profit]]/tbl_DataModel[[#This Row],[Sales]]</f>
        <v>0.22</v>
      </c>
      <c r="F2531">
        <v>907</v>
      </c>
      <c r="G2531">
        <v>199.54</v>
      </c>
      <c r="H2531" t="s">
        <v>58</v>
      </c>
      <c r="I2531" t="s">
        <v>112</v>
      </c>
      <c r="J2531" t="s">
        <v>23</v>
      </c>
      <c r="K2531" t="s">
        <v>261</v>
      </c>
    </row>
    <row r="2532" spans="1:11" x14ac:dyDescent="0.3">
      <c r="A2532">
        <f>YEAR('Supermart Grocery Sales - Retai'!F:F)</f>
        <v>2017</v>
      </c>
      <c r="B2532">
        <f>MONTH('Supermart Grocery Sales - Retai'!F:F)</f>
        <v>10</v>
      </c>
      <c r="C2532" t="str" cm="1">
        <f t="array" ref="C2532">CHOOSE(_xlfn.ANCHORARRAY(B2532), "Jan", "Feb", "Mar", "Apr", "May", "Jun", "Jul", "Aug", "Sep", "Oct", "Nov", "Dec")</f>
        <v>Oct</v>
      </c>
      <c r="D2532" t="str">
        <f>"Q"&amp;ROUNDUP(MONTH('Supermart Grocery Sales - Retai'!F2532)/3,0)</f>
        <v>Q4</v>
      </c>
      <c r="E2532">
        <f>tbl_DataModel[[#This Row],[Profit]]/tbl_DataModel[[#This Row],[Sales]]</f>
        <v>0.26</v>
      </c>
      <c r="F2532">
        <v>1905</v>
      </c>
      <c r="G2532">
        <v>495.3</v>
      </c>
      <c r="H2532" t="s">
        <v>32</v>
      </c>
      <c r="I2532" t="s">
        <v>97</v>
      </c>
      <c r="J2532" t="s">
        <v>23</v>
      </c>
      <c r="K2532" t="s">
        <v>197</v>
      </c>
    </row>
    <row r="2533" spans="1:11" x14ac:dyDescent="0.3">
      <c r="A2533">
        <f>YEAR('Supermart Grocery Sales - Retai'!F:F)</f>
        <v>2015</v>
      </c>
      <c r="B2533">
        <f>MONTH('Supermart Grocery Sales - Retai'!F:F)</f>
        <v>3</v>
      </c>
      <c r="C2533" t="str" cm="1">
        <f t="array" ref="C2533">CHOOSE(_xlfn.ANCHORARRAY(B2533), "Jan", "Feb", "Mar", "Apr", "May", "Jun", "Jul", "Aug", "Sep", "Oct", "Nov", "Dec")</f>
        <v>Mar</v>
      </c>
      <c r="D2533" t="str">
        <f>"Q"&amp;ROUNDUP(MONTH('Supermart Grocery Sales - Retai'!F2533)/3,0)</f>
        <v>Q1</v>
      </c>
      <c r="E2533">
        <f>tbl_DataModel[[#This Row],[Profit]]/tbl_DataModel[[#This Row],[Sales]]</f>
        <v>0.16</v>
      </c>
      <c r="F2533">
        <v>640</v>
      </c>
      <c r="G2533">
        <v>102.4</v>
      </c>
      <c r="H2533" t="s">
        <v>13</v>
      </c>
      <c r="I2533" t="s">
        <v>195</v>
      </c>
      <c r="J2533" t="s">
        <v>23</v>
      </c>
      <c r="K2533" t="s">
        <v>135</v>
      </c>
    </row>
    <row r="2534" spans="1:11" x14ac:dyDescent="0.3">
      <c r="A2534">
        <f>YEAR('Supermart Grocery Sales - Retai'!F:F)</f>
        <v>2018</v>
      </c>
      <c r="B2534">
        <f>MONTH('Supermart Grocery Sales - Retai'!F:F)</f>
        <v>5</v>
      </c>
      <c r="C2534" t="str" cm="1">
        <f t="array" ref="C2534">CHOOSE(_xlfn.ANCHORARRAY(B2534), "Jan", "Feb", "Mar", "Apr", "May", "Jun", "Jul", "Aug", "Sep", "Oct", "Nov", "Dec")</f>
        <v>May</v>
      </c>
      <c r="D2534" t="str">
        <f>"Q"&amp;ROUNDUP(MONTH('Supermart Grocery Sales - Retai'!F2534)/3,0)</f>
        <v>Q2</v>
      </c>
      <c r="E2534">
        <f>tbl_DataModel[[#This Row],[Profit]]/tbl_DataModel[[#This Row],[Sales]]</f>
        <v>0.24</v>
      </c>
      <c r="F2534">
        <v>2260</v>
      </c>
      <c r="G2534">
        <v>542.4</v>
      </c>
      <c r="H2534" t="s">
        <v>63</v>
      </c>
      <c r="I2534" t="s">
        <v>87</v>
      </c>
      <c r="J2534" t="s">
        <v>23</v>
      </c>
      <c r="K2534" t="s">
        <v>146</v>
      </c>
    </row>
    <row r="2535" spans="1:11" x14ac:dyDescent="0.3">
      <c r="A2535">
        <f>YEAR('Supermart Grocery Sales - Retai'!F:F)</f>
        <v>2018</v>
      </c>
      <c r="B2535">
        <f>MONTH('Supermart Grocery Sales - Retai'!F:F)</f>
        <v>7</v>
      </c>
      <c r="C2535" t="str" cm="1">
        <f t="array" ref="C2535">CHOOSE(_xlfn.ANCHORARRAY(B2535), "Jan", "Feb", "Mar", "Apr", "May", "Jun", "Jul", "Aug", "Sep", "Oct", "Nov", "Dec")</f>
        <v>Jul</v>
      </c>
      <c r="D2535" t="str">
        <f>"Q"&amp;ROUNDUP(MONTH('Supermart Grocery Sales - Retai'!F2535)/3,0)</f>
        <v>Q3</v>
      </c>
      <c r="E2535">
        <f>tbl_DataModel[[#This Row],[Profit]]/tbl_DataModel[[#This Row],[Sales]]</f>
        <v>0.08</v>
      </c>
      <c r="F2535">
        <v>1872</v>
      </c>
      <c r="G2535">
        <v>149.76</v>
      </c>
      <c r="H2535" t="s">
        <v>49</v>
      </c>
      <c r="I2535" t="s">
        <v>54</v>
      </c>
      <c r="J2535" t="s">
        <v>29</v>
      </c>
      <c r="K2535" t="s">
        <v>106</v>
      </c>
    </row>
    <row r="2536" spans="1:11" x14ac:dyDescent="0.3">
      <c r="A2536">
        <f>YEAR('Supermart Grocery Sales - Retai'!F:F)</f>
        <v>2017</v>
      </c>
      <c r="B2536">
        <f>MONTH('Supermart Grocery Sales - Retai'!F:F)</f>
        <v>12</v>
      </c>
      <c r="C2536" t="str" cm="1">
        <f t="array" ref="C2536">CHOOSE(_xlfn.ANCHORARRAY(B2536), "Jan", "Feb", "Mar", "Apr", "May", "Jun", "Jul", "Aug", "Sep", "Oct", "Nov", "Dec")</f>
        <v>Dec</v>
      </c>
      <c r="D2536" t="str">
        <f>"Q"&amp;ROUNDUP(MONTH('Supermart Grocery Sales - Retai'!F2536)/3,0)</f>
        <v>Q4</v>
      </c>
      <c r="E2536">
        <f>tbl_DataModel[[#This Row],[Profit]]/tbl_DataModel[[#This Row],[Sales]]</f>
        <v>0.11</v>
      </c>
      <c r="F2536">
        <v>2111</v>
      </c>
      <c r="G2536">
        <v>232.21</v>
      </c>
      <c r="H2536" t="s">
        <v>26</v>
      </c>
      <c r="I2536" t="s">
        <v>27</v>
      </c>
      <c r="J2536" t="s">
        <v>29</v>
      </c>
      <c r="K2536" t="s">
        <v>102</v>
      </c>
    </row>
    <row r="2537" spans="1:11" x14ac:dyDescent="0.3">
      <c r="A2537">
        <f>YEAR('Supermart Grocery Sales - Retai'!F:F)</f>
        <v>2016</v>
      </c>
      <c r="B2537">
        <f>MONTH('Supermart Grocery Sales - Retai'!F:F)</f>
        <v>10</v>
      </c>
      <c r="C2537" t="str" cm="1">
        <f t="array" ref="C2537">CHOOSE(_xlfn.ANCHORARRAY(B2537), "Jan", "Feb", "Mar", "Apr", "May", "Jun", "Jul", "Aug", "Sep", "Oct", "Nov", "Dec")</f>
        <v>Oct</v>
      </c>
      <c r="D2537" t="str">
        <f>"Q"&amp;ROUNDUP(MONTH('Supermart Grocery Sales - Retai'!F2537)/3,0)</f>
        <v>Q4</v>
      </c>
      <c r="E2537">
        <f>tbl_DataModel[[#This Row],[Profit]]/tbl_DataModel[[#This Row],[Sales]]</f>
        <v>0.44999999999999996</v>
      </c>
      <c r="F2537">
        <v>2323</v>
      </c>
      <c r="G2537">
        <v>1045.3499999999999</v>
      </c>
      <c r="H2537" t="s">
        <v>26</v>
      </c>
      <c r="I2537" t="s">
        <v>94</v>
      </c>
      <c r="J2537" t="s">
        <v>29</v>
      </c>
      <c r="K2537" t="s">
        <v>86</v>
      </c>
    </row>
    <row r="2538" spans="1:11" x14ac:dyDescent="0.3">
      <c r="A2538">
        <f>YEAR('Supermart Grocery Sales - Retai'!F:F)</f>
        <v>2018</v>
      </c>
      <c r="B2538">
        <f>MONTH('Supermart Grocery Sales - Retai'!F:F)</f>
        <v>11</v>
      </c>
      <c r="C2538" t="str" cm="1">
        <f t="array" ref="C2538">CHOOSE(_xlfn.ANCHORARRAY(B2538), "Jan", "Feb", "Mar", "Apr", "May", "Jun", "Jul", "Aug", "Sep", "Oct", "Nov", "Dec")</f>
        <v>Nov</v>
      </c>
      <c r="D2538" t="str">
        <f>"Q"&amp;ROUNDUP(MONTH('Supermart Grocery Sales - Retai'!F2538)/3,0)</f>
        <v>Q4</v>
      </c>
      <c r="E2538">
        <f>tbl_DataModel[[#This Row],[Profit]]/tbl_DataModel[[#This Row],[Sales]]</f>
        <v>0.18</v>
      </c>
      <c r="F2538">
        <v>2396</v>
      </c>
      <c r="G2538">
        <v>431.28</v>
      </c>
      <c r="H2538" t="s">
        <v>13</v>
      </c>
      <c r="I2538" t="s">
        <v>195</v>
      </c>
      <c r="J2538" t="s">
        <v>29</v>
      </c>
      <c r="K2538" t="s">
        <v>169</v>
      </c>
    </row>
    <row r="2539" spans="1:11" x14ac:dyDescent="0.3">
      <c r="A2539">
        <f>YEAR('Supermart Grocery Sales - Retai'!F:F)</f>
        <v>2015</v>
      </c>
      <c r="B2539">
        <f>MONTH('Supermart Grocery Sales - Retai'!F:F)</f>
        <v>9</v>
      </c>
      <c r="C2539" t="str" cm="1">
        <f t="array" ref="C2539">CHOOSE(_xlfn.ANCHORARRAY(B2539), "Jan", "Feb", "Mar", "Apr", "May", "Jun", "Jul", "Aug", "Sep", "Oct", "Nov", "Dec")</f>
        <v>Sep</v>
      </c>
      <c r="D2539" t="str">
        <f>"Q"&amp;ROUNDUP(MONTH('Supermart Grocery Sales - Retai'!F2539)/3,0)</f>
        <v>Q3</v>
      </c>
      <c r="E2539">
        <f>tbl_DataModel[[#This Row],[Profit]]/tbl_DataModel[[#This Row],[Sales]]</f>
        <v>0.24</v>
      </c>
      <c r="F2539">
        <v>1479</v>
      </c>
      <c r="G2539">
        <v>354.96</v>
      </c>
      <c r="H2539" t="s">
        <v>26</v>
      </c>
      <c r="I2539" t="s">
        <v>37</v>
      </c>
      <c r="J2539" t="s">
        <v>29</v>
      </c>
      <c r="K2539" t="s">
        <v>74</v>
      </c>
    </row>
    <row r="2540" spans="1:11" x14ac:dyDescent="0.3">
      <c r="A2540">
        <f>YEAR('Supermart Grocery Sales - Retai'!F:F)</f>
        <v>2017</v>
      </c>
      <c r="B2540">
        <f>MONTH('Supermart Grocery Sales - Retai'!F:F)</f>
        <v>10</v>
      </c>
      <c r="C2540" t="str" cm="1">
        <f t="array" ref="C2540">CHOOSE(_xlfn.ANCHORARRAY(B2540), "Jan", "Feb", "Mar", "Apr", "May", "Jun", "Jul", "Aug", "Sep", "Oct", "Nov", "Dec")</f>
        <v>Oct</v>
      </c>
      <c r="D2540" t="str">
        <f>"Q"&amp;ROUNDUP(MONTH('Supermart Grocery Sales - Retai'!F2540)/3,0)</f>
        <v>Q4</v>
      </c>
      <c r="E2540">
        <f>tbl_DataModel[[#This Row],[Profit]]/tbl_DataModel[[#This Row],[Sales]]</f>
        <v>0.42000000000000004</v>
      </c>
      <c r="F2540">
        <v>1474</v>
      </c>
      <c r="G2540">
        <v>619.08000000000004</v>
      </c>
      <c r="H2540" t="s">
        <v>20</v>
      </c>
      <c r="I2540" t="s">
        <v>21</v>
      </c>
      <c r="J2540" t="s">
        <v>29</v>
      </c>
      <c r="K2540" t="s">
        <v>193</v>
      </c>
    </row>
    <row r="2541" spans="1:11" x14ac:dyDescent="0.3">
      <c r="A2541">
        <f>YEAR('Supermart Grocery Sales - Retai'!F:F)</f>
        <v>2017</v>
      </c>
      <c r="B2541">
        <f>MONTH('Supermart Grocery Sales - Retai'!F:F)</f>
        <v>12</v>
      </c>
      <c r="C2541" t="str" cm="1">
        <f t="array" ref="C2541">CHOOSE(_xlfn.ANCHORARRAY(B2541), "Jan", "Feb", "Mar", "Apr", "May", "Jun", "Jul", "Aug", "Sep", "Oct", "Nov", "Dec")</f>
        <v>Dec</v>
      </c>
      <c r="D2541" t="str">
        <f>"Q"&amp;ROUNDUP(MONTH('Supermart Grocery Sales - Retai'!F2541)/3,0)</f>
        <v>Q4</v>
      </c>
      <c r="E2541">
        <f>tbl_DataModel[[#This Row],[Profit]]/tbl_DataModel[[#This Row],[Sales]]</f>
        <v>0.2</v>
      </c>
      <c r="F2541">
        <v>2495</v>
      </c>
      <c r="G2541">
        <v>499</v>
      </c>
      <c r="H2541" t="s">
        <v>58</v>
      </c>
      <c r="I2541" t="s">
        <v>112</v>
      </c>
      <c r="J2541" t="s">
        <v>29</v>
      </c>
      <c r="K2541" t="s">
        <v>174</v>
      </c>
    </row>
    <row r="2542" spans="1:11" x14ac:dyDescent="0.3">
      <c r="A2542">
        <f>YEAR('Supermart Grocery Sales - Retai'!F:F)</f>
        <v>2015</v>
      </c>
      <c r="B2542">
        <f>MONTH('Supermart Grocery Sales - Retai'!F:F)</f>
        <v>9</v>
      </c>
      <c r="C2542" t="str" cm="1">
        <f t="array" ref="C2542">CHOOSE(_xlfn.ANCHORARRAY(B2542), "Jan", "Feb", "Mar", "Apr", "May", "Jun", "Jul", "Aug", "Sep", "Oct", "Nov", "Dec")</f>
        <v>Sep</v>
      </c>
      <c r="D2542" t="str">
        <f>"Q"&amp;ROUNDUP(MONTH('Supermart Grocery Sales - Retai'!F2542)/3,0)</f>
        <v>Q3</v>
      </c>
      <c r="E2542">
        <f>tbl_DataModel[[#This Row],[Profit]]/tbl_DataModel[[#This Row],[Sales]]</f>
        <v>0.32</v>
      </c>
      <c r="F2542">
        <v>984</v>
      </c>
      <c r="G2542">
        <v>314.88</v>
      </c>
      <c r="H2542" t="s">
        <v>26</v>
      </c>
      <c r="I2542" t="s">
        <v>201</v>
      </c>
      <c r="J2542" t="s">
        <v>29</v>
      </c>
      <c r="K2542" t="s">
        <v>135</v>
      </c>
    </row>
    <row r="2543" spans="1:11" x14ac:dyDescent="0.3">
      <c r="A2543">
        <f>YEAR('Supermart Grocery Sales - Retai'!F:F)</f>
        <v>2017</v>
      </c>
      <c r="B2543">
        <f>MONTH('Supermart Grocery Sales - Retai'!F:F)</f>
        <v>12</v>
      </c>
      <c r="C2543" t="str" cm="1">
        <f t="array" ref="C2543">CHOOSE(_xlfn.ANCHORARRAY(B2543), "Jan", "Feb", "Mar", "Apr", "May", "Jun", "Jul", "Aug", "Sep", "Oct", "Nov", "Dec")</f>
        <v>Dec</v>
      </c>
      <c r="D2543" t="str">
        <f>"Q"&amp;ROUNDUP(MONTH('Supermart Grocery Sales - Retai'!F2543)/3,0)</f>
        <v>Q4</v>
      </c>
      <c r="E2543">
        <f>tbl_DataModel[[#This Row],[Profit]]/tbl_DataModel[[#This Row],[Sales]]</f>
        <v>0.36</v>
      </c>
      <c r="F2543">
        <v>1282</v>
      </c>
      <c r="G2543">
        <v>461.52</v>
      </c>
      <c r="H2543" t="s">
        <v>63</v>
      </c>
      <c r="I2543" t="s">
        <v>87</v>
      </c>
      <c r="J2543" t="s">
        <v>29</v>
      </c>
      <c r="K2543" t="s">
        <v>182</v>
      </c>
    </row>
    <row r="2544" spans="1:11" x14ac:dyDescent="0.3">
      <c r="A2544">
        <f>YEAR('Supermart Grocery Sales - Retai'!F:F)</f>
        <v>2018</v>
      </c>
      <c r="B2544">
        <f>MONTH('Supermart Grocery Sales - Retai'!F:F)</f>
        <v>3</v>
      </c>
      <c r="C2544" t="str" cm="1">
        <f t="array" ref="C2544">CHOOSE(_xlfn.ANCHORARRAY(B2544), "Jan", "Feb", "Mar", "Apr", "May", "Jun", "Jul", "Aug", "Sep", "Oct", "Nov", "Dec")</f>
        <v>Mar</v>
      </c>
      <c r="D2544" t="str">
        <f>"Q"&amp;ROUNDUP(MONTH('Supermart Grocery Sales - Retai'!F2544)/3,0)</f>
        <v>Q1</v>
      </c>
      <c r="E2544">
        <f>tbl_DataModel[[#This Row],[Profit]]/tbl_DataModel[[#This Row],[Sales]]</f>
        <v>0.26</v>
      </c>
      <c r="F2544">
        <v>607</v>
      </c>
      <c r="G2544">
        <v>157.82</v>
      </c>
      <c r="H2544" t="s">
        <v>49</v>
      </c>
      <c r="I2544" t="s">
        <v>54</v>
      </c>
      <c r="J2544" t="s">
        <v>29</v>
      </c>
      <c r="K2544" t="s">
        <v>12</v>
      </c>
    </row>
    <row r="2545" spans="1:11" x14ac:dyDescent="0.3">
      <c r="A2545">
        <f>YEAR('Supermart Grocery Sales - Retai'!F:F)</f>
        <v>2016</v>
      </c>
      <c r="B2545">
        <f>MONTH('Supermart Grocery Sales - Retai'!F:F)</f>
        <v>6</v>
      </c>
      <c r="C2545" t="str" cm="1">
        <f t="array" ref="C2545">CHOOSE(_xlfn.ANCHORARRAY(B2545), "Jan", "Feb", "Mar", "Apr", "May", "Jun", "Jul", "Aug", "Sep", "Oct", "Nov", "Dec")</f>
        <v>Jun</v>
      </c>
      <c r="D2545" t="str">
        <f>"Q"&amp;ROUNDUP(MONTH('Supermart Grocery Sales - Retai'!F2545)/3,0)</f>
        <v>Q2</v>
      </c>
      <c r="E2545">
        <f>tbl_DataModel[[#This Row],[Profit]]/tbl_DataModel[[#This Row],[Sales]]</f>
        <v>0.08</v>
      </c>
      <c r="F2545">
        <v>888</v>
      </c>
      <c r="G2545">
        <v>71.040000000000006</v>
      </c>
      <c r="H2545" t="s">
        <v>32</v>
      </c>
      <c r="I2545" t="s">
        <v>33</v>
      </c>
      <c r="J2545" t="s">
        <v>29</v>
      </c>
      <c r="K2545" t="s">
        <v>159</v>
      </c>
    </row>
    <row r="2546" spans="1:11" x14ac:dyDescent="0.3">
      <c r="A2546">
        <f>YEAR('Supermart Grocery Sales - Retai'!F:F)</f>
        <v>2016</v>
      </c>
      <c r="B2546">
        <f>MONTH('Supermart Grocery Sales - Retai'!F:F)</f>
        <v>6</v>
      </c>
      <c r="C2546" t="str" cm="1">
        <f t="array" ref="C2546">CHOOSE(_xlfn.ANCHORARRAY(B2546), "Jan", "Feb", "Mar", "Apr", "May", "Jun", "Jul", "Aug", "Sep", "Oct", "Nov", "Dec")</f>
        <v>Jun</v>
      </c>
      <c r="D2546" t="str">
        <f>"Q"&amp;ROUNDUP(MONTH('Supermart Grocery Sales - Retai'!F2546)/3,0)</f>
        <v>Q2</v>
      </c>
      <c r="E2546">
        <f>tbl_DataModel[[#This Row],[Profit]]/tbl_DataModel[[#This Row],[Sales]]</f>
        <v>0.14000000000000001</v>
      </c>
      <c r="F2546">
        <v>512</v>
      </c>
      <c r="G2546">
        <v>71.680000000000007</v>
      </c>
      <c r="H2546" t="s">
        <v>13</v>
      </c>
      <c r="I2546" t="s">
        <v>79</v>
      </c>
      <c r="J2546" t="s">
        <v>29</v>
      </c>
      <c r="K2546" t="s">
        <v>146</v>
      </c>
    </row>
    <row r="2547" spans="1:11" x14ac:dyDescent="0.3">
      <c r="A2547">
        <f>YEAR('Supermart Grocery Sales - Retai'!F:F)</f>
        <v>2017</v>
      </c>
      <c r="B2547">
        <f>MONTH('Supermart Grocery Sales - Retai'!F:F)</f>
        <v>10</v>
      </c>
      <c r="C2547" t="str" cm="1">
        <f t="array" ref="C2547">CHOOSE(_xlfn.ANCHORARRAY(B2547), "Jan", "Feb", "Mar", "Apr", "May", "Jun", "Jul", "Aug", "Sep", "Oct", "Nov", "Dec")</f>
        <v>Oct</v>
      </c>
      <c r="D2547" t="str">
        <f>"Q"&amp;ROUNDUP(MONTH('Supermart Grocery Sales - Retai'!F2547)/3,0)</f>
        <v>Q4</v>
      </c>
      <c r="E2547">
        <f>tbl_DataModel[[#This Row],[Profit]]/tbl_DataModel[[#This Row],[Sales]]</f>
        <v>0.16999999999999998</v>
      </c>
      <c r="F2547">
        <v>696</v>
      </c>
      <c r="G2547">
        <v>118.32</v>
      </c>
      <c r="H2547" t="s">
        <v>26</v>
      </c>
      <c r="I2547" t="s">
        <v>94</v>
      </c>
      <c r="J2547" t="s">
        <v>29</v>
      </c>
      <c r="K2547" t="s">
        <v>108</v>
      </c>
    </row>
    <row r="2548" spans="1:11" x14ac:dyDescent="0.3">
      <c r="A2548">
        <f>YEAR('Supermart Grocery Sales - Retai'!F:F)</f>
        <v>2018</v>
      </c>
      <c r="B2548">
        <f>MONTH('Supermart Grocery Sales - Retai'!F:F)</f>
        <v>9</v>
      </c>
      <c r="C2548" t="str" cm="1">
        <f t="array" ref="C2548">CHOOSE(_xlfn.ANCHORARRAY(B2548), "Jan", "Feb", "Mar", "Apr", "May", "Jun", "Jul", "Aug", "Sep", "Oct", "Nov", "Dec")</f>
        <v>Sep</v>
      </c>
      <c r="D2548" t="str">
        <f>"Q"&amp;ROUNDUP(MONTH('Supermart Grocery Sales - Retai'!F2548)/3,0)</f>
        <v>Q3</v>
      </c>
      <c r="E2548">
        <f>tbl_DataModel[[#This Row],[Profit]]/tbl_DataModel[[#This Row],[Sales]]</f>
        <v>0.08</v>
      </c>
      <c r="F2548">
        <v>1499</v>
      </c>
      <c r="G2548">
        <v>119.92</v>
      </c>
      <c r="H2548" t="s">
        <v>58</v>
      </c>
      <c r="I2548" t="s">
        <v>59</v>
      </c>
      <c r="J2548" t="s">
        <v>29</v>
      </c>
      <c r="K2548" t="s">
        <v>102</v>
      </c>
    </row>
    <row r="2549" spans="1:11" x14ac:dyDescent="0.3">
      <c r="A2549">
        <f>YEAR('Supermart Grocery Sales - Retai'!F:F)</f>
        <v>2016</v>
      </c>
      <c r="B2549">
        <f>MONTH('Supermart Grocery Sales - Retai'!F:F)</f>
        <v>10</v>
      </c>
      <c r="C2549" t="str" cm="1">
        <f t="array" ref="C2549">CHOOSE(_xlfn.ANCHORARRAY(B2549), "Jan", "Feb", "Mar", "Apr", "May", "Jun", "Jul", "Aug", "Sep", "Oct", "Nov", "Dec")</f>
        <v>Oct</v>
      </c>
      <c r="D2549" t="str">
        <f>"Q"&amp;ROUNDUP(MONTH('Supermart Grocery Sales - Retai'!F2549)/3,0)</f>
        <v>Q4</v>
      </c>
      <c r="E2549">
        <f>tbl_DataModel[[#This Row],[Profit]]/tbl_DataModel[[#This Row],[Sales]]</f>
        <v>0.26</v>
      </c>
      <c r="F2549">
        <v>1925</v>
      </c>
      <c r="G2549">
        <v>500.5</v>
      </c>
      <c r="H2549" t="s">
        <v>26</v>
      </c>
      <c r="I2549" t="s">
        <v>201</v>
      </c>
      <c r="J2549" t="s">
        <v>29</v>
      </c>
      <c r="K2549" t="s">
        <v>146</v>
      </c>
    </row>
    <row r="2550" spans="1:11" x14ac:dyDescent="0.3">
      <c r="A2550">
        <f>YEAR('Supermart Grocery Sales - Retai'!F:F)</f>
        <v>2016</v>
      </c>
      <c r="B2550">
        <f>MONTH('Supermart Grocery Sales - Retai'!F:F)</f>
        <v>10</v>
      </c>
      <c r="C2550" t="str" cm="1">
        <f t="array" ref="C2550">CHOOSE(_xlfn.ANCHORARRAY(B2550), "Jan", "Feb", "Mar", "Apr", "May", "Jun", "Jul", "Aug", "Sep", "Oct", "Nov", "Dec")</f>
        <v>Oct</v>
      </c>
      <c r="D2550" t="str">
        <f>"Q"&amp;ROUNDUP(MONTH('Supermart Grocery Sales - Retai'!F2550)/3,0)</f>
        <v>Q4</v>
      </c>
      <c r="E2550">
        <f>tbl_DataModel[[#This Row],[Profit]]/tbl_DataModel[[#This Row],[Sales]]</f>
        <v>0.22999999999999998</v>
      </c>
      <c r="F2550">
        <v>670</v>
      </c>
      <c r="G2550">
        <v>154.1</v>
      </c>
      <c r="H2550" t="s">
        <v>26</v>
      </c>
      <c r="I2550" t="s">
        <v>201</v>
      </c>
      <c r="J2550" t="s">
        <v>29</v>
      </c>
      <c r="K2550" t="s">
        <v>120</v>
      </c>
    </row>
    <row r="2551" spans="1:11" x14ac:dyDescent="0.3">
      <c r="A2551">
        <f>YEAR('Supermart Grocery Sales - Retai'!F:F)</f>
        <v>2018</v>
      </c>
      <c r="B2551">
        <f>MONTH('Supermart Grocery Sales - Retai'!F:F)</f>
        <v>1</v>
      </c>
      <c r="C2551" t="str" cm="1">
        <f t="array" ref="C2551">CHOOSE(_xlfn.ANCHORARRAY(B2551), "Jan", "Feb", "Mar", "Apr", "May", "Jun", "Jul", "Aug", "Sep", "Oct", "Nov", "Dec")</f>
        <v>Jan</v>
      </c>
      <c r="D2551" t="str">
        <f>"Q"&amp;ROUNDUP(MONTH('Supermart Grocery Sales - Retai'!F2551)/3,0)</f>
        <v>Q1</v>
      </c>
      <c r="E2551">
        <f>tbl_DataModel[[#This Row],[Profit]]/tbl_DataModel[[#This Row],[Sales]]</f>
        <v>0.23</v>
      </c>
      <c r="F2551">
        <v>2147</v>
      </c>
      <c r="G2551">
        <v>493.81</v>
      </c>
      <c r="H2551" t="s">
        <v>32</v>
      </c>
      <c r="I2551" t="s">
        <v>97</v>
      </c>
      <c r="J2551" t="s">
        <v>29</v>
      </c>
      <c r="K2551" t="s">
        <v>130</v>
      </c>
    </row>
    <row r="2552" spans="1:11" x14ac:dyDescent="0.3">
      <c r="A2552">
        <f>YEAR('Supermart Grocery Sales - Retai'!F:F)</f>
        <v>2015</v>
      </c>
      <c r="B2552">
        <f>MONTH('Supermart Grocery Sales - Retai'!F:F)</f>
        <v>9</v>
      </c>
      <c r="C2552" t="str" cm="1">
        <f t="array" ref="C2552">CHOOSE(_xlfn.ANCHORARRAY(B2552), "Jan", "Feb", "Mar", "Apr", "May", "Jun", "Jul", "Aug", "Sep", "Oct", "Nov", "Dec")</f>
        <v>Sep</v>
      </c>
      <c r="D2552" t="str">
        <f>"Q"&amp;ROUNDUP(MONTH('Supermart Grocery Sales - Retai'!F2552)/3,0)</f>
        <v>Q3</v>
      </c>
      <c r="E2552">
        <f>tbl_DataModel[[#This Row],[Profit]]/tbl_DataModel[[#This Row],[Sales]]</f>
        <v>0.36000000000000004</v>
      </c>
      <c r="F2552">
        <v>1152</v>
      </c>
      <c r="G2552">
        <v>414.72</v>
      </c>
      <c r="H2552" t="s">
        <v>63</v>
      </c>
      <c r="I2552" t="s">
        <v>64</v>
      </c>
      <c r="J2552" t="s">
        <v>29</v>
      </c>
      <c r="K2552" t="s">
        <v>211</v>
      </c>
    </row>
    <row r="2553" spans="1:11" x14ac:dyDescent="0.3">
      <c r="A2553">
        <f>YEAR('Supermart Grocery Sales - Retai'!F:F)</f>
        <v>2016</v>
      </c>
      <c r="B2553">
        <f>MONTH('Supermart Grocery Sales - Retai'!F:F)</f>
        <v>10</v>
      </c>
      <c r="C2553" t="str" cm="1">
        <f t="array" ref="C2553">CHOOSE(_xlfn.ANCHORARRAY(B2553), "Jan", "Feb", "Mar", "Apr", "May", "Jun", "Jul", "Aug", "Sep", "Oct", "Nov", "Dec")</f>
        <v>Oct</v>
      </c>
      <c r="D2553" t="str">
        <f>"Q"&amp;ROUNDUP(MONTH('Supermart Grocery Sales - Retai'!F2553)/3,0)</f>
        <v>Q4</v>
      </c>
      <c r="E2553">
        <f>tbl_DataModel[[#This Row],[Profit]]/tbl_DataModel[[#This Row],[Sales]]</f>
        <v>0.39999999999999997</v>
      </c>
      <c r="F2553">
        <v>1136</v>
      </c>
      <c r="G2553">
        <v>454.4</v>
      </c>
      <c r="H2553" t="s">
        <v>20</v>
      </c>
      <c r="I2553" t="s">
        <v>21</v>
      </c>
      <c r="J2553" t="s">
        <v>29</v>
      </c>
      <c r="K2553" t="s">
        <v>146</v>
      </c>
    </row>
    <row r="2554" spans="1:11" x14ac:dyDescent="0.3">
      <c r="A2554">
        <f>YEAR('Supermart Grocery Sales - Retai'!F:F)</f>
        <v>2018</v>
      </c>
      <c r="B2554">
        <f>MONTH('Supermart Grocery Sales - Retai'!F:F)</f>
        <v>8</v>
      </c>
      <c r="C2554" t="str" cm="1">
        <f t="array" ref="C2554">CHOOSE(_xlfn.ANCHORARRAY(B2554), "Jan", "Feb", "Mar", "Apr", "May", "Jun", "Jul", "Aug", "Sep", "Oct", "Nov", "Dec")</f>
        <v>Aug</v>
      </c>
      <c r="D2554" t="str">
        <f>"Q"&amp;ROUNDUP(MONTH('Supermart Grocery Sales - Retai'!F2554)/3,0)</f>
        <v>Q3</v>
      </c>
      <c r="E2554">
        <f>tbl_DataModel[[#This Row],[Profit]]/tbl_DataModel[[#This Row],[Sales]]</f>
        <v>0.33</v>
      </c>
      <c r="F2554">
        <v>2464</v>
      </c>
      <c r="G2554">
        <v>813.12</v>
      </c>
      <c r="H2554" t="s">
        <v>63</v>
      </c>
      <c r="I2554" t="s">
        <v>64</v>
      </c>
      <c r="J2554" t="s">
        <v>29</v>
      </c>
      <c r="K2554" t="s">
        <v>184</v>
      </c>
    </row>
    <row r="2555" spans="1:11" x14ac:dyDescent="0.3">
      <c r="A2555">
        <f>YEAR('Supermart Grocery Sales - Retai'!F:F)</f>
        <v>2017</v>
      </c>
      <c r="B2555">
        <f>MONTH('Supermart Grocery Sales - Retai'!F:F)</f>
        <v>10</v>
      </c>
      <c r="C2555" t="str" cm="1">
        <f t="array" ref="C2555">CHOOSE(_xlfn.ANCHORARRAY(B2555), "Jan", "Feb", "Mar", "Apr", "May", "Jun", "Jul", "Aug", "Sep", "Oct", "Nov", "Dec")</f>
        <v>Oct</v>
      </c>
      <c r="D2555" t="str">
        <f>"Q"&amp;ROUNDUP(MONTH('Supermart Grocery Sales - Retai'!F2555)/3,0)</f>
        <v>Q4</v>
      </c>
      <c r="E2555">
        <f>tbl_DataModel[[#This Row],[Profit]]/tbl_DataModel[[#This Row],[Sales]]</f>
        <v>0.06</v>
      </c>
      <c r="F2555">
        <v>1911</v>
      </c>
      <c r="G2555">
        <v>114.66</v>
      </c>
      <c r="H2555" t="s">
        <v>20</v>
      </c>
      <c r="I2555" t="s">
        <v>91</v>
      </c>
      <c r="J2555" t="s">
        <v>29</v>
      </c>
      <c r="K2555" t="s">
        <v>135</v>
      </c>
    </row>
    <row r="2556" spans="1:11" x14ac:dyDescent="0.3">
      <c r="A2556">
        <f>YEAR('Supermart Grocery Sales - Retai'!F:F)</f>
        <v>2017</v>
      </c>
      <c r="B2556">
        <f>MONTH('Supermart Grocery Sales - Retai'!F:F)</f>
        <v>9</v>
      </c>
      <c r="C2556" t="str" cm="1">
        <f t="array" ref="C2556">CHOOSE(_xlfn.ANCHORARRAY(B2556), "Jan", "Feb", "Mar", "Apr", "May", "Jun", "Jul", "Aug", "Sep", "Oct", "Nov", "Dec")</f>
        <v>Sep</v>
      </c>
      <c r="D2556" t="str">
        <f>"Q"&amp;ROUNDUP(MONTH('Supermart Grocery Sales - Retai'!F2556)/3,0)</f>
        <v>Q3</v>
      </c>
      <c r="E2556">
        <f>tbl_DataModel[[#This Row],[Profit]]/tbl_DataModel[[#This Row],[Sales]]</f>
        <v>0.32</v>
      </c>
      <c r="F2556">
        <v>2459</v>
      </c>
      <c r="G2556">
        <v>786.88</v>
      </c>
      <c r="H2556" t="s">
        <v>26</v>
      </c>
      <c r="I2556" t="s">
        <v>37</v>
      </c>
      <c r="J2556" t="s">
        <v>29</v>
      </c>
      <c r="K2556" t="s">
        <v>40</v>
      </c>
    </row>
    <row r="2557" spans="1:11" x14ac:dyDescent="0.3">
      <c r="A2557">
        <f>YEAR('Supermart Grocery Sales - Retai'!F:F)</f>
        <v>2018</v>
      </c>
      <c r="B2557">
        <f>MONTH('Supermart Grocery Sales - Retai'!F:F)</f>
        <v>5</v>
      </c>
      <c r="C2557" t="str" cm="1">
        <f t="array" ref="C2557">CHOOSE(_xlfn.ANCHORARRAY(B2557), "Jan", "Feb", "Mar", "Apr", "May", "Jun", "Jul", "Aug", "Sep", "Oct", "Nov", "Dec")</f>
        <v>May</v>
      </c>
      <c r="D2557" t="str">
        <f>"Q"&amp;ROUNDUP(MONTH('Supermart Grocery Sales - Retai'!F2557)/3,0)</f>
        <v>Q2</v>
      </c>
      <c r="E2557">
        <f>tbl_DataModel[[#This Row],[Profit]]/tbl_DataModel[[#This Row],[Sales]]</f>
        <v>0.3</v>
      </c>
      <c r="F2557">
        <v>2361</v>
      </c>
      <c r="G2557">
        <v>708.3</v>
      </c>
      <c r="H2557" t="s">
        <v>32</v>
      </c>
      <c r="I2557" t="s">
        <v>97</v>
      </c>
      <c r="J2557" t="s">
        <v>29</v>
      </c>
      <c r="K2557" t="s">
        <v>42</v>
      </c>
    </row>
    <row r="2558" spans="1:11" x14ac:dyDescent="0.3">
      <c r="A2558">
        <f>YEAR('Supermart Grocery Sales - Retai'!F:F)</f>
        <v>2018</v>
      </c>
      <c r="B2558">
        <f>MONTH('Supermart Grocery Sales - Retai'!F:F)</f>
        <v>6</v>
      </c>
      <c r="C2558" t="str" cm="1">
        <f t="array" ref="C2558">CHOOSE(_xlfn.ANCHORARRAY(B2558), "Jan", "Feb", "Mar", "Apr", "May", "Jun", "Jul", "Aug", "Sep", "Oct", "Nov", "Dec")</f>
        <v>Jun</v>
      </c>
      <c r="D2558" t="str">
        <f>"Q"&amp;ROUNDUP(MONTH('Supermart Grocery Sales - Retai'!F2558)/3,0)</f>
        <v>Q2</v>
      </c>
      <c r="E2558">
        <f>tbl_DataModel[[#This Row],[Profit]]/tbl_DataModel[[#This Row],[Sales]]</f>
        <v>0.16</v>
      </c>
      <c r="F2558">
        <v>2245</v>
      </c>
      <c r="G2558">
        <v>359.2</v>
      </c>
      <c r="H2558" t="s">
        <v>13</v>
      </c>
      <c r="I2558" t="s">
        <v>195</v>
      </c>
      <c r="J2558" t="s">
        <v>29</v>
      </c>
      <c r="K2558" t="s">
        <v>211</v>
      </c>
    </row>
    <row r="2559" spans="1:11" x14ac:dyDescent="0.3">
      <c r="A2559">
        <f>YEAR('Supermart Grocery Sales - Retai'!F:F)</f>
        <v>2015</v>
      </c>
      <c r="B2559">
        <f>MONTH('Supermart Grocery Sales - Retai'!F:F)</f>
        <v>10</v>
      </c>
      <c r="C2559" t="str" cm="1">
        <f t="array" ref="C2559">CHOOSE(_xlfn.ANCHORARRAY(B2559), "Jan", "Feb", "Mar", "Apr", "May", "Jun", "Jul", "Aug", "Sep", "Oct", "Nov", "Dec")</f>
        <v>Oct</v>
      </c>
      <c r="D2559" t="str">
        <f>"Q"&amp;ROUNDUP(MONTH('Supermart Grocery Sales - Retai'!F2559)/3,0)</f>
        <v>Q4</v>
      </c>
      <c r="E2559">
        <f>tbl_DataModel[[#This Row],[Profit]]/tbl_DataModel[[#This Row],[Sales]]</f>
        <v>0.33</v>
      </c>
      <c r="F2559">
        <v>2290</v>
      </c>
      <c r="G2559">
        <v>755.7</v>
      </c>
      <c r="H2559" t="s">
        <v>20</v>
      </c>
      <c r="I2559" t="s">
        <v>21</v>
      </c>
      <c r="J2559" t="s">
        <v>29</v>
      </c>
      <c r="K2559" t="s">
        <v>261</v>
      </c>
    </row>
    <row r="2560" spans="1:11" x14ac:dyDescent="0.3">
      <c r="A2560">
        <f>YEAR('Supermart Grocery Sales - Retai'!F:F)</f>
        <v>2018</v>
      </c>
      <c r="B2560">
        <f>MONTH('Supermart Grocery Sales - Retai'!F:F)</f>
        <v>12</v>
      </c>
      <c r="C2560" t="str" cm="1">
        <f t="array" ref="C2560">CHOOSE(_xlfn.ANCHORARRAY(B2560), "Jan", "Feb", "Mar", "Apr", "May", "Jun", "Jul", "Aug", "Sep", "Oct", "Nov", "Dec")</f>
        <v>Dec</v>
      </c>
      <c r="D2560" t="str">
        <f>"Q"&amp;ROUNDUP(MONTH('Supermart Grocery Sales - Retai'!F2560)/3,0)</f>
        <v>Q4</v>
      </c>
      <c r="E2560">
        <f>tbl_DataModel[[#This Row],[Profit]]/tbl_DataModel[[#This Row],[Sales]]</f>
        <v>0.18</v>
      </c>
      <c r="F2560">
        <v>1666</v>
      </c>
      <c r="G2560">
        <v>299.88</v>
      </c>
      <c r="H2560" t="s">
        <v>49</v>
      </c>
      <c r="I2560" t="s">
        <v>205</v>
      </c>
      <c r="J2560" t="s">
        <v>29</v>
      </c>
      <c r="K2560" t="s">
        <v>86</v>
      </c>
    </row>
    <row r="2561" spans="1:11" x14ac:dyDescent="0.3">
      <c r="A2561">
        <f>YEAR('Supermart Grocery Sales - Retai'!F:F)</f>
        <v>2018</v>
      </c>
      <c r="B2561">
        <f>MONTH('Supermart Grocery Sales - Retai'!F:F)</f>
        <v>9</v>
      </c>
      <c r="C2561" t="str" cm="1">
        <f t="array" ref="C2561">CHOOSE(_xlfn.ANCHORARRAY(B2561), "Jan", "Feb", "Mar", "Apr", "May", "Jun", "Jul", "Aug", "Sep", "Oct", "Nov", "Dec")</f>
        <v>Sep</v>
      </c>
      <c r="D2561" t="str">
        <f>"Q"&amp;ROUNDUP(MONTH('Supermart Grocery Sales - Retai'!F2561)/3,0)</f>
        <v>Q3</v>
      </c>
      <c r="E2561">
        <f>tbl_DataModel[[#This Row],[Profit]]/tbl_DataModel[[#This Row],[Sales]]</f>
        <v>0.22</v>
      </c>
      <c r="F2561">
        <v>2002</v>
      </c>
      <c r="G2561">
        <v>440.44</v>
      </c>
      <c r="H2561" t="s">
        <v>49</v>
      </c>
      <c r="I2561" t="s">
        <v>50</v>
      </c>
      <c r="J2561" t="s">
        <v>29</v>
      </c>
      <c r="K2561" t="s">
        <v>67</v>
      </c>
    </row>
    <row r="2562" spans="1:11" x14ac:dyDescent="0.3">
      <c r="A2562">
        <f>YEAR('Supermart Grocery Sales - Retai'!F:F)</f>
        <v>2017</v>
      </c>
      <c r="B2562">
        <f>MONTH('Supermart Grocery Sales - Retai'!F:F)</f>
        <v>12</v>
      </c>
      <c r="C2562" t="str" cm="1">
        <f t="array" ref="C2562">CHOOSE(_xlfn.ANCHORARRAY(B2562), "Jan", "Feb", "Mar", "Apr", "May", "Jun", "Jul", "Aug", "Sep", "Oct", "Nov", "Dec")</f>
        <v>Dec</v>
      </c>
      <c r="D2562" t="str">
        <f>"Q"&amp;ROUNDUP(MONTH('Supermart Grocery Sales - Retai'!F2562)/3,0)</f>
        <v>Q4</v>
      </c>
      <c r="E2562">
        <f>tbl_DataModel[[#This Row],[Profit]]/tbl_DataModel[[#This Row],[Sales]]</f>
        <v>0.11999999999999998</v>
      </c>
      <c r="F2562">
        <v>1097</v>
      </c>
      <c r="G2562">
        <v>131.63999999999999</v>
      </c>
      <c r="H2562" t="s">
        <v>26</v>
      </c>
      <c r="I2562" t="s">
        <v>27</v>
      </c>
      <c r="J2562" t="s">
        <v>29</v>
      </c>
      <c r="K2562" t="s">
        <v>25</v>
      </c>
    </row>
    <row r="2563" spans="1:11" x14ac:dyDescent="0.3">
      <c r="A2563">
        <f>YEAR('Supermart Grocery Sales - Retai'!F:F)</f>
        <v>2017</v>
      </c>
      <c r="B2563">
        <f>MONTH('Supermart Grocery Sales - Retai'!F:F)</f>
        <v>9</v>
      </c>
      <c r="C2563" t="str" cm="1">
        <f t="array" ref="C2563">CHOOSE(_xlfn.ANCHORARRAY(B2563), "Jan", "Feb", "Mar", "Apr", "May", "Jun", "Jul", "Aug", "Sep", "Oct", "Nov", "Dec")</f>
        <v>Sep</v>
      </c>
      <c r="D2563" t="str">
        <f>"Q"&amp;ROUNDUP(MONTH('Supermart Grocery Sales - Retai'!F2563)/3,0)</f>
        <v>Q3</v>
      </c>
      <c r="E2563">
        <f>tbl_DataModel[[#This Row],[Profit]]/tbl_DataModel[[#This Row],[Sales]]</f>
        <v>0.13</v>
      </c>
      <c r="F2563">
        <v>1301</v>
      </c>
      <c r="G2563">
        <v>169.13</v>
      </c>
      <c r="H2563" t="s">
        <v>26</v>
      </c>
      <c r="I2563" t="s">
        <v>27</v>
      </c>
      <c r="J2563" t="s">
        <v>29</v>
      </c>
      <c r="K2563" t="s">
        <v>86</v>
      </c>
    </row>
    <row r="2564" spans="1:11" x14ac:dyDescent="0.3">
      <c r="A2564">
        <f>YEAR('Supermart Grocery Sales - Retai'!F:F)</f>
        <v>2018</v>
      </c>
      <c r="B2564">
        <f>MONTH('Supermart Grocery Sales - Retai'!F:F)</f>
        <v>8</v>
      </c>
      <c r="C2564" t="str" cm="1">
        <f t="array" ref="C2564">CHOOSE(_xlfn.ANCHORARRAY(B2564), "Jan", "Feb", "Mar", "Apr", "May", "Jun", "Jul", "Aug", "Sep", "Oct", "Nov", "Dec")</f>
        <v>Aug</v>
      </c>
      <c r="D2564" t="str">
        <f>"Q"&amp;ROUNDUP(MONTH('Supermart Grocery Sales - Retai'!F2564)/3,0)</f>
        <v>Q3</v>
      </c>
      <c r="E2564">
        <f>tbl_DataModel[[#This Row],[Profit]]/tbl_DataModel[[#This Row],[Sales]]</f>
        <v>0.11</v>
      </c>
      <c r="F2564">
        <v>1958</v>
      </c>
      <c r="G2564">
        <v>215.38</v>
      </c>
      <c r="H2564" t="s">
        <v>63</v>
      </c>
      <c r="I2564" t="s">
        <v>87</v>
      </c>
      <c r="J2564" t="s">
        <v>29</v>
      </c>
      <c r="K2564" t="s">
        <v>116</v>
      </c>
    </row>
    <row r="2565" spans="1:11" x14ac:dyDescent="0.3">
      <c r="A2565">
        <f>YEAR('Supermart Grocery Sales - Retai'!F:F)</f>
        <v>2018</v>
      </c>
      <c r="B2565">
        <f>MONTH('Supermart Grocery Sales - Retai'!F:F)</f>
        <v>12</v>
      </c>
      <c r="C2565" t="str" cm="1">
        <f t="array" ref="C2565">CHOOSE(_xlfn.ANCHORARRAY(B2565), "Jan", "Feb", "Mar", "Apr", "May", "Jun", "Jul", "Aug", "Sep", "Oct", "Nov", "Dec")</f>
        <v>Dec</v>
      </c>
      <c r="D2565" t="str">
        <f>"Q"&amp;ROUNDUP(MONTH('Supermart Grocery Sales - Retai'!F2565)/3,0)</f>
        <v>Q4</v>
      </c>
      <c r="E2565">
        <f>tbl_DataModel[[#This Row],[Profit]]/tbl_DataModel[[#This Row],[Sales]]</f>
        <v>0.27</v>
      </c>
      <c r="F2565">
        <v>683</v>
      </c>
      <c r="G2565">
        <v>184.41</v>
      </c>
      <c r="H2565" t="s">
        <v>13</v>
      </c>
      <c r="I2565" t="s">
        <v>79</v>
      </c>
      <c r="J2565" t="s">
        <v>29</v>
      </c>
      <c r="K2565" t="s">
        <v>197</v>
      </c>
    </row>
    <row r="2566" spans="1:11" x14ac:dyDescent="0.3">
      <c r="A2566">
        <f>YEAR('Supermart Grocery Sales - Retai'!F:F)</f>
        <v>2016</v>
      </c>
      <c r="B2566">
        <f>MONTH('Supermart Grocery Sales - Retai'!F:F)</f>
        <v>10</v>
      </c>
      <c r="C2566" t="str" cm="1">
        <f t="array" ref="C2566">CHOOSE(_xlfn.ANCHORARRAY(B2566), "Jan", "Feb", "Mar", "Apr", "May", "Jun", "Jul", "Aug", "Sep", "Oct", "Nov", "Dec")</f>
        <v>Oct</v>
      </c>
      <c r="D2566" t="str">
        <f>"Q"&amp;ROUNDUP(MONTH('Supermart Grocery Sales - Retai'!F2566)/3,0)</f>
        <v>Q4</v>
      </c>
      <c r="E2566">
        <f>tbl_DataModel[[#This Row],[Profit]]/tbl_DataModel[[#This Row],[Sales]]</f>
        <v>0.19999999999999998</v>
      </c>
      <c r="F2566">
        <v>2171</v>
      </c>
      <c r="G2566">
        <v>434.2</v>
      </c>
      <c r="H2566" t="s">
        <v>58</v>
      </c>
      <c r="I2566" t="s">
        <v>112</v>
      </c>
      <c r="J2566" t="s">
        <v>29</v>
      </c>
      <c r="K2566" t="s">
        <v>57</v>
      </c>
    </row>
    <row r="2567" spans="1:11" x14ac:dyDescent="0.3">
      <c r="A2567">
        <f>YEAR('Supermart Grocery Sales - Retai'!F:F)</f>
        <v>2017</v>
      </c>
      <c r="B2567">
        <f>MONTH('Supermart Grocery Sales - Retai'!F:F)</f>
        <v>11</v>
      </c>
      <c r="C2567" t="str" cm="1">
        <f t="array" ref="C2567">CHOOSE(_xlfn.ANCHORARRAY(B2567), "Jan", "Feb", "Mar", "Apr", "May", "Jun", "Jul", "Aug", "Sep", "Oct", "Nov", "Dec")</f>
        <v>Nov</v>
      </c>
      <c r="D2567" t="str">
        <f>"Q"&amp;ROUNDUP(MONTH('Supermart Grocery Sales - Retai'!F2567)/3,0)</f>
        <v>Q4</v>
      </c>
      <c r="E2567">
        <f>tbl_DataModel[[#This Row],[Profit]]/tbl_DataModel[[#This Row],[Sales]]</f>
        <v>0.13999999999999999</v>
      </c>
      <c r="F2567">
        <v>1344</v>
      </c>
      <c r="G2567">
        <v>188.16</v>
      </c>
      <c r="H2567" t="s">
        <v>49</v>
      </c>
      <c r="I2567" t="s">
        <v>205</v>
      </c>
      <c r="J2567" t="s">
        <v>29</v>
      </c>
      <c r="K2567" t="s">
        <v>135</v>
      </c>
    </row>
    <row r="2568" spans="1:11" x14ac:dyDescent="0.3">
      <c r="A2568">
        <f>YEAR('Supermart Grocery Sales - Retai'!F:F)</f>
        <v>2016</v>
      </c>
      <c r="B2568">
        <f>MONTH('Supermart Grocery Sales - Retai'!F:F)</f>
        <v>11</v>
      </c>
      <c r="C2568" t="str" cm="1">
        <f t="array" ref="C2568">CHOOSE(_xlfn.ANCHORARRAY(B2568), "Jan", "Feb", "Mar", "Apr", "May", "Jun", "Jul", "Aug", "Sep", "Oct", "Nov", "Dec")</f>
        <v>Nov</v>
      </c>
      <c r="D2568" t="str">
        <f>"Q"&amp;ROUNDUP(MONTH('Supermart Grocery Sales - Retai'!F2568)/3,0)</f>
        <v>Q4</v>
      </c>
      <c r="E2568">
        <f>tbl_DataModel[[#This Row],[Profit]]/tbl_DataModel[[#This Row],[Sales]]</f>
        <v>0.22</v>
      </c>
      <c r="F2568">
        <v>1790</v>
      </c>
      <c r="G2568">
        <v>393.8</v>
      </c>
      <c r="H2568" t="s">
        <v>32</v>
      </c>
      <c r="I2568" t="s">
        <v>97</v>
      </c>
      <c r="J2568" t="s">
        <v>29</v>
      </c>
      <c r="K2568" t="s">
        <v>204</v>
      </c>
    </row>
    <row r="2569" spans="1:11" x14ac:dyDescent="0.3">
      <c r="A2569">
        <f>YEAR('Supermart Grocery Sales - Retai'!F:F)</f>
        <v>2018</v>
      </c>
      <c r="B2569">
        <f>MONTH('Supermart Grocery Sales - Retai'!F:F)</f>
        <v>8</v>
      </c>
      <c r="C2569" t="str" cm="1">
        <f t="array" ref="C2569">CHOOSE(_xlfn.ANCHORARRAY(B2569), "Jan", "Feb", "Mar", "Apr", "May", "Jun", "Jul", "Aug", "Sep", "Oct", "Nov", "Dec")</f>
        <v>Aug</v>
      </c>
      <c r="D2569" t="str">
        <f>"Q"&amp;ROUNDUP(MONTH('Supermart Grocery Sales - Retai'!F2569)/3,0)</f>
        <v>Q3</v>
      </c>
      <c r="E2569">
        <f>tbl_DataModel[[#This Row],[Profit]]/tbl_DataModel[[#This Row],[Sales]]</f>
        <v>0.05</v>
      </c>
      <c r="F2569">
        <v>1768</v>
      </c>
      <c r="G2569">
        <v>88.4</v>
      </c>
      <c r="H2569" t="s">
        <v>26</v>
      </c>
      <c r="I2569" t="s">
        <v>37</v>
      </c>
      <c r="J2569" t="s">
        <v>29</v>
      </c>
      <c r="K2569" t="s">
        <v>159</v>
      </c>
    </row>
    <row r="2570" spans="1:11" x14ac:dyDescent="0.3">
      <c r="A2570">
        <f>YEAR('Supermart Grocery Sales - Retai'!F:F)</f>
        <v>2018</v>
      </c>
      <c r="B2570">
        <f>MONTH('Supermart Grocery Sales - Retai'!F:F)</f>
        <v>9</v>
      </c>
      <c r="C2570" t="str" cm="1">
        <f t="array" ref="C2570">CHOOSE(_xlfn.ANCHORARRAY(B2570), "Jan", "Feb", "Mar", "Apr", "May", "Jun", "Jul", "Aug", "Sep", "Oct", "Nov", "Dec")</f>
        <v>Sep</v>
      </c>
      <c r="D2570" t="str">
        <f>"Q"&amp;ROUNDUP(MONTH('Supermart Grocery Sales - Retai'!F2570)/3,0)</f>
        <v>Q3</v>
      </c>
      <c r="E2570">
        <f>tbl_DataModel[[#This Row],[Profit]]/tbl_DataModel[[#This Row],[Sales]]</f>
        <v>0.22999999999999998</v>
      </c>
      <c r="F2570">
        <v>1355</v>
      </c>
      <c r="G2570">
        <v>311.64999999999998</v>
      </c>
      <c r="H2570" t="s">
        <v>13</v>
      </c>
      <c r="I2570" t="s">
        <v>195</v>
      </c>
      <c r="J2570" t="s">
        <v>29</v>
      </c>
      <c r="K2570" t="s">
        <v>86</v>
      </c>
    </row>
    <row r="2571" spans="1:11" x14ac:dyDescent="0.3">
      <c r="A2571">
        <f>YEAR('Supermart Grocery Sales - Retai'!F:F)</f>
        <v>2017</v>
      </c>
      <c r="B2571">
        <f>MONTH('Supermart Grocery Sales - Retai'!F:F)</f>
        <v>9</v>
      </c>
      <c r="C2571" t="str" cm="1">
        <f t="array" ref="C2571">CHOOSE(_xlfn.ANCHORARRAY(B2571), "Jan", "Feb", "Mar", "Apr", "May", "Jun", "Jul", "Aug", "Sep", "Oct", "Nov", "Dec")</f>
        <v>Sep</v>
      </c>
      <c r="D2571" t="str">
        <f>"Q"&amp;ROUNDUP(MONTH('Supermart Grocery Sales - Retai'!F2571)/3,0)</f>
        <v>Q3</v>
      </c>
      <c r="E2571">
        <f>tbl_DataModel[[#This Row],[Profit]]/tbl_DataModel[[#This Row],[Sales]]</f>
        <v>0.24</v>
      </c>
      <c r="F2571">
        <v>734</v>
      </c>
      <c r="G2571">
        <v>176.16</v>
      </c>
      <c r="H2571" t="s">
        <v>20</v>
      </c>
      <c r="I2571" t="s">
        <v>91</v>
      </c>
      <c r="J2571" t="s">
        <v>29</v>
      </c>
      <c r="K2571" t="s">
        <v>182</v>
      </c>
    </row>
    <row r="2572" spans="1:11" x14ac:dyDescent="0.3">
      <c r="A2572">
        <f>YEAR('Supermart Grocery Sales - Retai'!F:F)</f>
        <v>2016</v>
      </c>
      <c r="B2572">
        <f>MONTH('Supermart Grocery Sales - Retai'!F:F)</f>
        <v>10</v>
      </c>
      <c r="C2572" t="str" cm="1">
        <f t="array" ref="C2572">CHOOSE(_xlfn.ANCHORARRAY(B2572), "Jan", "Feb", "Mar", "Apr", "May", "Jun", "Jul", "Aug", "Sep", "Oct", "Nov", "Dec")</f>
        <v>Oct</v>
      </c>
      <c r="D2572" t="str">
        <f>"Q"&amp;ROUNDUP(MONTH('Supermart Grocery Sales - Retai'!F2572)/3,0)</f>
        <v>Q4</v>
      </c>
      <c r="E2572">
        <f>tbl_DataModel[[#This Row],[Profit]]/tbl_DataModel[[#This Row],[Sales]]</f>
        <v>0.13999999999999999</v>
      </c>
      <c r="F2572">
        <v>790</v>
      </c>
      <c r="G2572">
        <v>110.6</v>
      </c>
      <c r="H2572" t="s">
        <v>49</v>
      </c>
      <c r="I2572" t="s">
        <v>50</v>
      </c>
      <c r="J2572" t="s">
        <v>29</v>
      </c>
      <c r="K2572" t="s">
        <v>71</v>
      </c>
    </row>
    <row r="2573" spans="1:11" x14ac:dyDescent="0.3">
      <c r="A2573">
        <f>YEAR('Supermart Grocery Sales - Retai'!F:F)</f>
        <v>2015</v>
      </c>
      <c r="B2573">
        <f>MONTH('Supermart Grocery Sales - Retai'!F:F)</f>
        <v>9</v>
      </c>
      <c r="C2573" t="str" cm="1">
        <f t="array" ref="C2573">CHOOSE(_xlfn.ANCHORARRAY(B2573), "Jan", "Feb", "Mar", "Apr", "May", "Jun", "Jul", "Aug", "Sep", "Oct", "Nov", "Dec")</f>
        <v>Sep</v>
      </c>
      <c r="D2573" t="str">
        <f>"Q"&amp;ROUNDUP(MONTH('Supermart Grocery Sales - Retai'!F2573)/3,0)</f>
        <v>Q3</v>
      </c>
      <c r="E2573">
        <f>tbl_DataModel[[#This Row],[Profit]]/tbl_DataModel[[#This Row],[Sales]]</f>
        <v>0.08</v>
      </c>
      <c r="F2573">
        <v>2206</v>
      </c>
      <c r="G2573">
        <v>176.48</v>
      </c>
      <c r="H2573" t="s">
        <v>26</v>
      </c>
      <c r="I2573" t="s">
        <v>27</v>
      </c>
      <c r="J2573" t="s">
        <v>29</v>
      </c>
      <c r="K2573" t="s">
        <v>125</v>
      </c>
    </row>
    <row r="2574" spans="1:11" x14ac:dyDescent="0.3">
      <c r="A2574">
        <f>YEAR('Supermart Grocery Sales - Retai'!F:F)</f>
        <v>2017</v>
      </c>
      <c r="B2574">
        <f>MONTH('Supermart Grocery Sales - Retai'!F:F)</f>
        <v>9</v>
      </c>
      <c r="C2574" t="str" cm="1">
        <f t="array" ref="C2574">CHOOSE(_xlfn.ANCHORARRAY(B2574), "Jan", "Feb", "Mar", "Apr", "May", "Jun", "Jul", "Aug", "Sep", "Oct", "Nov", "Dec")</f>
        <v>Sep</v>
      </c>
      <c r="D2574" t="str">
        <f>"Q"&amp;ROUNDUP(MONTH('Supermart Grocery Sales - Retai'!F2574)/3,0)</f>
        <v>Q3</v>
      </c>
      <c r="E2574">
        <f>tbl_DataModel[[#This Row],[Profit]]/tbl_DataModel[[#This Row],[Sales]]</f>
        <v>0.28999999999999998</v>
      </c>
      <c r="F2574">
        <v>2216</v>
      </c>
      <c r="G2574">
        <v>642.64</v>
      </c>
      <c r="H2574" t="s">
        <v>49</v>
      </c>
      <c r="I2574" t="s">
        <v>54</v>
      </c>
      <c r="J2574" t="s">
        <v>29</v>
      </c>
      <c r="K2574" t="s">
        <v>193</v>
      </c>
    </row>
    <row r="2575" spans="1:11" x14ac:dyDescent="0.3">
      <c r="A2575">
        <f>YEAR('Supermart Grocery Sales - Retai'!F:F)</f>
        <v>2018</v>
      </c>
      <c r="B2575">
        <f>MONTH('Supermart Grocery Sales - Retai'!F:F)</f>
        <v>5</v>
      </c>
      <c r="C2575" t="str" cm="1">
        <f t="array" ref="C2575">CHOOSE(_xlfn.ANCHORARRAY(B2575), "Jan", "Feb", "Mar", "Apr", "May", "Jun", "Jul", "Aug", "Sep", "Oct", "Nov", "Dec")</f>
        <v>May</v>
      </c>
      <c r="D2575" t="str">
        <f>"Q"&amp;ROUNDUP(MONTH('Supermart Grocery Sales - Retai'!F2575)/3,0)</f>
        <v>Q2</v>
      </c>
      <c r="E2575">
        <f>tbl_DataModel[[#This Row],[Profit]]/tbl_DataModel[[#This Row],[Sales]]</f>
        <v>0.22</v>
      </c>
      <c r="F2575">
        <v>1702</v>
      </c>
      <c r="G2575">
        <v>374.44</v>
      </c>
      <c r="H2575" t="s">
        <v>32</v>
      </c>
      <c r="I2575" t="s">
        <v>97</v>
      </c>
      <c r="J2575" t="s">
        <v>29</v>
      </c>
      <c r="K2575" t="s">
        <v>40</v>
      </c>
    </row>
    <row r="2576" spans="1:11" x14ac:dyDescent="0.3">
      <c r="A2576">
        <f>YEAR('Supermart Grocery Sales - Retai'!F:F)</f>
        <v>2018</v>
      </c>
      <c r="B2576">
        <f>MONTH('Supermart Grocery Sales - Retai'!F:F)</f>
        <v>8</v>
      </c>
      <c r="C2576" t="str" cm="1">
        <f t="array" ref="C2576">CHOOSE(_xlfn.ANCHORARRAY(B2576), "Jan", "Feb", "Mar", "Apr", "May", "Jun", "Jul", "Aug", "Sep", "Oct", "Nov", "Dec")</f>
        <v>Aug</v>
      </c>
      <c r="D2576" t="str">
        <f>"Q"&amp;ROUNDUP(MONTH('Supermart Grocery Sales - Retai'!F2576)/3,0)</f>
        <v>Q3</v>
      </c>
      <c r="E2576">
        <f>tbl_DataModel[[#This Row],[Profit]]/tbl_DataModel[[#This Row],[Sales]]</f>
        <v>0.16</v>
      </c>
      <c r="F2576">
        <v>1753</v>
      </c>
      <c r="G2576">
        <v>280.48</v>
      </c>
      <c r="H2576" t="s">
        <v>26</v>
      </c>
      <c r="I2576" t="s">
        <v>94</v>
      </c>
      <c r="J2576" t="s">
        <v>29</v>
      </c>
      <c r="K2576" t="s">
        <v>120</v>
      </c>
    </row>
    <row r="2577" spans="1:11" x14ac:dyDescent="0.3">
      <c r="A2577">
        <f>YEAR('Supermart Grocery Sales - Retai'!F:F)</f>
        <v>2016</v>
      </c>
      <c r="B2577">
        <f>MONTH('Supermart Grocery Sales - Retai'!F:F)</f>
        <v>4</v>
      </c>
      <c r="C2577" t="str" cm="1">
        <f t="array" ref="C2577">CHOOSE(_xlfn.ANCHORARRAY(B2577), "Jan", "Feb", "Mar", "Apr", "May", "Jun", "Jul", "Aug", "Sep", "Oct", "Nov", "Dec")</f>
        <v>Apr</v>
      </c>
      <c r="D2577" t="str">
        <f>"Q"&amp;ROUNDUP(MONTH('Supermart Grocery Sales - Retai'!F2577)/3,0)</f>
        <v>Q2</v>
      </c>
      <c r="E2577">
        <f>tbl_DataModel[[#This Row],[Profit]]/tbl_DataModel[[#This Row],[Sales]]</f>
        <v>0.31</v>
      </c>
      <c r="F2577">
        <v>1511</v>
      </c>
      <c r="G2577">
        <v>468.41</v>
      </c>
      <c r="H2577" t="s">
        <v>58</v>
      </c>
      <c r="I2577" t="s">
        <v>59</v>
      </c>
      <c r="J2577" t="s">
        <v>29</v>
      </c>
      <c r="K2577" t="s">
        <v>57</v>
      </c>
    </row>
    <row r="2578" spans="1:11" x14ac:dyDescent="0.3">
      <c r="A2578">
        <f>YEAR('Supermart Grocery Sales - Retai'!F:F)</f>
        <v>2018</v>
      </c>
      <c r="B2578">
        <f>MONTH('Supermart Grocery Sales - Retai'!F:F)</f>
        <v>9</v>
      </c>
      <c r="C2578" t="str" cm="1">
        <f t="array" ref="C2578">CHOOSE(_xlfn.ANCHORARRAY(B2578), "Jan", "Feb", "Mar", "Apr", "May", "Jun", "Jul", "Aug", "Sep", "Oct", "Nov", "Dec")</f>
        <v>Sep</v>
      </c>
      <c r="D2578" t="str">
        <f>"Q"&amp;ROUNDUP(MONTH('Supermart Grocery Sales - Retai'!F2578)/3,0)</f>
        <v>Q3</v>
      </c>
      <c r="E2578">
        <f>tbl_DataModel[[#This Row],[Profit]]/tbl_DataModel[[#This Row],[Sales]]</f>
        <v>9.0000000000000011E-2</v>
      </c>
      <c r="F2578">
        <v>1027</v>
      </c>
      <c r="G2578">
        <v>92.43</v>
      </c>
      <c r="H2578" t="s">
        <v>13</v>
      </c>
      <c r="I2578" t="s">
        <v>14</v>
      </c>
      <c r="J2578" t="s">
        <v>29</v>
      </c>
      <c r="K2578" t="s">
        <v>159</v>
      </c>
    </row>
    <row r="2579" spans="1:11" x14ac:dyDescent="0.3">
      <c r="A2579">
        <f>YEAR('Supermart Grocery Sales - Retai'!F:F)</f>
        <v>2017</v>
      </c>
      <c r="B2579">
        <f>MONTH('Supermart Grocery Sales - Retai'!F:F)</f>
        <v>12</v>
      </c>
      <c r="C2579" t="str" cm="1">
        <f t="array" ref="C2579">CHOOSE(_xlfn.ANCHORARRAY(B2579), "Jan", "Feb", "Mar", "Apr", "May", "Jun", "Jul", "Aug", "Sep", "Oct", "Nov", "Dec")</f>
        <v>Dec</v>
      </c>
      <c r="D2579" t="str">
        <f>"Q"&amp;ROUNDUP(MONTH('Supermart Grocery Sales - Retai'!F2579)/3,0)</f>
        <v>Q4</v>
      </c>
      <c r="E2579">
        <f>tbl_DataModel[[#This Row],[Profit]]/tbl_DataModel[[#This Row],[Sales]]</f>
        <v>9.9999999999999992E-2</v>
      </c>
      <c r="F2579">
        <v>1746</v>
      </c>
      <c r="G2579">
        <v>174.6</v>
      </c>
      <c r="H2579" t="s">
        <v>13</v>
      </c>
      <c r="I2579" t="s">
        <v>79</v>
      </c>
      <c r="J2579" t="s">
        <v>29</v>
      </c>
      <c r="K2579" t="s">
        <v>122</v>
      </c>
    </row>
    <row r="2580" spans="1:11" x14ac:dyDescent="0.3">
      <c r="A2580">
        <f>YEAR('Supermart Grocery Sales - Retai'!F:F)</f>
        <v>2016</v>
      </c>
      <c r="B2580">
        <f>MONTH('Supermart Grocery Sales - Retai'!F:F)</f>
        <v>8</v>
      </c>
      <c r="C2580" t="str" cm="1">
        <f t="array" ref="C2580">CHOOSE(_xlfn.ANCHORARRAY(B2580), "Jan", "Feb", "Mar", "Apr", "May", "Jun", "Jul", "Aug", "Sep", "Oct", "Nov", "Dec")</f>
        <v>Aug</v>
      </c>
      <c r="D2580" t="str">
        <f>"Q"&amp;ROUNDUP(MONTH('Supermart Grocery Sales - Retai'!F2580)/3,0)</f>
        <v>Q3</v>
      </c>
      <c r="E2580">
        <f>tbl_DataModel[[#This Row],[Profit]]/tbl_DataModel[[#This Row],[Sales]]</f>
        <v>0.25</v>
      </c>
      <c r="F2580">
        <v>1278</v>
      </c>
      <c r="G2580">
        <v>319.5</v>
      </c>
      <c r="H2580" t="s">
        <v>32</v>
      </c>
      <c r="I2580" t="s">
        <v>153</v>
      </c>
      <c r="J2580" t="s">
        <v>29</v>
      </c>
      <c r="K2580" t="s">
        <v>111</v>
      </c>
    </row>
    <row r="2581" spans="1:11" x14ac:dyDescent="0.3">
      <c r="A2581">
        <f>YEAR('Supermart Grocery Sales - Retai'!F:F)</f>
        <v>2016</v>
      </c>
      <c r="B2581">
        <f>MONTH('Supermart Grocery Sales - Retai'!F:F)</f>
        <v>8</v>
      </c>
      <c r="C2581" t="str" cm="1">
        <f t="array" ref="C2581">CHOOSE(_xlfn.ANCHORARRAY(B2581), "Jan", "Feb", "Mar", "Apr", "May", "Jun", "Jul", "Aug", "Sep", "Oct", "Nov", "Dec")</f>
        <v>Aug</v>
      </c>
      <c r="D2581" t="str">
        <f>"Q"&amp;ROUNDUP(MONTH('Supermart Grocery Sales - Retai'!F2581)/3,0)</f>
        <v>Q3</v>
      </c>
      <c r="E2581">
        <f>tbl_DataModel[[#This Row],[Profit]]/tbl_DataModel[[#This Row],[Sales]]</f>
        <v>0.3</v>
      </c>
      <c r="F2581">
        <v>585</v>
      </c>
      <c r="G2581">
        <v>175.5</v>
      </c>
      <c r="H2581" t="s">
        <v>32</v>
      </c>
      <c r="I2581" t="s">
        <v>153</v>
      </c>
      <c r="J2581" t="s">
        <v>29</v>
      </c>
      <c r="K2581" t="s">
        <v>40</v>
      </c>
    </row>
    <row r="2582" spans="1:11" x14ac:dyDescent="0.3">
      <c r="A2582">
        <f>YEAR('Supermart Grocery Sales - Retai'!F:F)</f>
        <v>2018</v>
      </c>
      <c r="B2582">
        <f>MONTH('Supermart Grocery Sales - Retai'!F:F)</f>
        <v>5</v>
      </c>
      <c r="C2582" t="str" cm="1">
        <f t="array" ref="C2582">CHOOSE(_xlfn.ANCHORARRAY(B2582), "Jan", "Feb", "Mar", "Apr", "May", "Jun", "Jul", "Aug", "Sep", "Oct", "Nov", "Dec")</f>
        <v>May</v>
      </c>
      <c r="D2582" t="str">
        <f>"Q"&amp;ROUNDUP(MONTH('Supermart Grocery Sales - Retai'!F2582)/3,0)</f>
        <v>Q2</v>
      </c>
      <c r="E2582">
        <f>tbl_DataModel[[#This Row],[Profit]]/tbl_DataModel[[#This Row],[Sales]]</f>
        <v>9.9999999999999992E-2</v>
      </c>
      <c r="F2582">
        <v>1083</v>
      </c>
      <c r="G2582">
        <v>108.3</v>
      </c>
      <c r="H2582" t="s">
        <v>13</v>
      </c>
      <c r="I2582" t="s">
        <v>79</v>
      </c>
      <c r="J2582" t="s">
        <v>29</v>
      </c>
      <c r="K2582" t="s">
        <v>146</v>
      </c>
    </row>
    <row r="2583" spans="1:11" x14ac:dyDescent="0.3">
      <c r="A2583">
        <f>YEAR('Supermart Grocery Sales - Retai'!F:F)</f>
        <v>2017</v>
      </c>
      <c r="B2583">
        <f>MONTH('Supermart Grocery Sales - Retai'!F:F)</f>
        <v>12</v>
      </c>
      <c r="C2583" t="str" cm="1">
        <f t="array" ref="C2583">CHOOSE(_xlfn.ANCHORARRAY(B2583), "Jan", "Feb", "Mar", "Apr", "May", "Jun", "Jul", "Aug", "Sep", "Oct", "Nov", "Dec")</f>
        <v>Dec</v>
      </c>
      <c r="D2583" t="str">
        <f>"Q"&amp;ROUNDUP(MONTH('Supermart Grocery Sales - Retai'!F2583)/3,0)</f>
        <v>Q4</v>
      </c>
      <c r="E2583">
        <f>tbl_DataModel[[#This Row],[Profit]]/tbl_DataModel[[#This Row],[Sales]]</f>
        <v>0.12</v>
      </c>
      <c r="F2583">
        <v>1638</v>
      </c>
      <c r="G2583">
        <v>196.56</v>
      </c>
      <c r="H2583" t="s">
        <v>63</v>
      </c>
      <c r="I2583" t="s">
        <v>75</v>
      </c>
      <c r="J2583" t="s">
        <v>29</v>
      </c>
      <c r="K2583" t="s">
        <v>74</v>
      </c>
    </row>
    <row r="2584" spans="1:11" x14ac:dyDescent="0.3">
      <c r="A2584">
        <f>YEAR('Supermart Grocery Sales - Retai'!F:F)</f>
        <v>2016</v>
      </c>
      <c r="B2584">
        <f>MONTH('Supermart Grocery Sales - Retai'!F:F)</f>
        <v>10</v>
      </c>
      <c r="C2584" t="str" cm="1">
        <f t="array" ref="C2584">CHOOSE(_xlfn.ANCHORARRAY(B2584), "Jan", "Feb", "Mar", "Apr", "May", "Jun", "Jul", "Aug", "Sep", "Oct", "Nov", "Dec")</f>
        <v>Oct</v>
      </c>
      <c r="D2584" t="str">
        <f>"Q"&amp;ROUNDUP(MONTH('Supermart Grocery Sales - Retai'!F2584)/3,0)</f>
        <v>Q4</v>
      </c>
      <c r="E2584">
        <f>tbl_DataModel[[#This Row],[Profit]]/tbl_DataModel[[#This Row],[Sales]]</f>
        <v>0.22000000000000003</v>
      </c>
      <c r="F2584">
        <v>2452</v>
      </c>
      <c r="G2584">
        <v>539.44000000000005</v>
      </c>
      <c r="H2584" t="s">
        <v>63</v>
      </c>
      <c r="I2584" t="s">
        <v>75</v>
      </c>
      <c r="J2584" t="s">
        <v>29</v>
      </c>
      <c r="K2584" t="s">
        <v>169</v>
      </c>
    </row>
    <row r="2585" spans="1:11" x14ac:dyDescent="0.3">
      <c r="A2585">
        <f>YEAR('Supermart Grocery Sales - Retai'!F:F)</f>
        <v>2015</v>
      </c>
      <c r="B2585">
        <f>MONTH('Supermart Grocery Sales - Retai'!F:F)</f>
        <v>10</v>
      </c>
      <c r="C2585" t="str" cm="1">
        <f t="array" ref="C2585">CHOOSE(_xlfn.ANCHORARRAY(B2585), "Jan", "Feb", "Mar", "Apr", "May", "Jun", "Jul", "Aug", "Sep", "Oct", "Nov", "Dec")</f>
        <v>Oct</v>
      </c>
      <c r="D2585" t="str">
        <f>"Q"&amp;ROUNDUP(MONTH('Supermart Grocery Sales - Retai'!F2585)/3,0)</f>
        <v>Q4</v>
      </c>
      <c r="E2585">
        <f>tbl_DataModel[[#This Row],[Profit]]/tbl_DataModel[[#This Row],[Sales]]</f>
        <v>0.13999999999999999</v>
      </c>
      <c r="F2585">
        <v>1030</v>
      </c>
      <c r="G2585">
        <v>144.19999999999999</v>
      </c>
      <c r="H2585" t="s">
        <v>32</v>
      </c>
      <c r="I2585" t="s">
        <v>33</v>
      </c>
      <c r="J2585" t="s">
        <v>29</v>
      </c>
      <c r="K2585" t="s">
        <v>165</v>
      </c>
    </row>
    <row r="2586" spans="1:11" x14ac:dyDescent="0.3">
      <c r="A2586">
        <f>YEAR('Supermart Grocery Sales - Retai'!F:F)</f>
        <v>2016</v>
      </c>
      <c r="B2586">
        <f>MONTH('Supermart Grocery Sales - Retai'!F:F)</f>
        <v>11</v>
      </c>
      <c r="C2586" t="str" cm="1">
        <f t="array" ref="C2586">CHOOSE(_xlfn.ANCHORARRAY(B2586), "Jan", "Feb", "Mar", "Apr", "May", "Jun", "Jul", "Aug", "Sep", "Oct", "Nov", "Dec")</f>
        <v>Nov</v>
      </c>
      <c r="D2586" t="str">
        <f>"Q"&amp;ROUNDUP(MONTH('Supermart Grocery Sales - Retai'!F2586)/3,0)</f>
        <v>Q4</v>
      </c>
      <c r="E2586">
        <f>tbl_DataModel[[#This Row],[Profit]]/tbl_DataModel[[#This Row],[Sales]]</f>
        <v>0.37</v>
      </c>
      <c r="F2586">
        <v>2002</v>
      </c>
      <c r="G2586">
        <v>740.74</v>
      </c>
      <c r="H2586" t="s">
        <v>58</v>
      </c>
      <c r="I2586" t="s">
        <v>59</v>
      </c>
      <c r="J2586" t="s">
        <v>29</v>
      </c>
      <c r="K2586" t="s">
        <v>83</v>
      </c>
    </row>
    <row r="2587" spans="1:11" x14ac:dyDescent="0.3">
      <c r="A2587">
        <f>YEAR('Supermart Grocery Sales - Retai'!F:F)</f>
        <v>2017</v>
      </c>
      <c r="B2587">
        <f>MONTH('Supermart Grocery Sales - Retai'!F:F)</f>
        <v>4</v>
      </c>
      <c r="C2587" t="str" cm="1">
        <f t="array" ref="C2587">CHOOSE(_xlfn.ANCHORARRAY(B2587), "Jan", "Feb", "Mar", "Apr", "May", "Jun", "Jul", "Aug", "Sep", "Oct", "Nov", "Dec")</f>
        <v>Apr</v>
      </c>
      <c r="D2587" t="str">
        <f>"Q"&amp;ROUNDUP(MONTH('Supermart Grocery Sales - Retai'!F2587)/3,0)</f>
        <v>Q2</v>
      </c>
      <c r="E2587">
        <f>tbl_DataModel[[#This Row],[Profit]]/tbl_DataModel[[#This Row],[Sales]]</f>
        <v>0.35</v>
      </c>
      <c r="F2587">
        <v>782</v>
      </c>
      <c r="G2587">
        <v>273.7</v>
      </c>
      <c r="H2587" t="s">
        <v>32</v>
      </c>
      <c r="I2587" t="s">
        <v>46</v>
      </c>
      <c r="J2587" t="s">
        <v>29</v>
      </c>
      <c r="K2587" t="s">
        <v>193</v>
      </c>
    </row>
    <row r="2588" spans="1:11" x14ac:dyDescent="0.3">
      <c r="A2588">
        <f>YEAR('Supermart Grocery Sales - Retai'!F:F)</f>
        <v>2017</v>
      </c>
      <c r="B2588">
        <f>MONTH('Supermart Grocery Sales - Retai'!F:F)</f>
        <v>12</v>
      </c>
      <c r="C2588" t="str" cm="1">
        <f t="array" ref="C2588">CHOOSE(_xlfn.ANCHORARRAY(B2588), "Jan", "Feb", "Mar", "Apr", "May", "Jun", "Jul", "Aug", "Sep", "Oct", "Nov", "Dec")</f>
        <v>Dec</v>
      </c>
      <c r="D2588" t="str">
        <f>"Q"&amp;ROUNDUP(MONTH('Supermart Grocery Sales - Retai'!F2588)/3,0)</f>
        <v>Q4</v>
      </c>
      <c r="E2588">
        <f>tbl_DataModel[[#This Row],[Profit]]/tbl_DataModel[[#This Row],[Sales]]</f>
        <v>0.23</v>
      </c>
      <c r="F2588">
        <v>1757</v>
      </c>
      <c r="G2588">
        <v>404.11</v>
      </c>
      <c r="H2588" t="s">
        <v>63</v>
      </c>
      <c r="I2588" t="s">
        <v>87</v>
      </c>
      <c r="J2588" t="s">
        <v>29</v>
      </c>
      <c r="K2588" t="s">
        <v>191</v>
      </c>
    </row>
    <row r="2589" spans="1:11" x14ac:dyDescent="0.3">
      <c r="A2589">
        <f>YEAR('Supermart Grocery Sales - Retai'!F:F)</f>
        <v>2017</v>
      </c>
      <c r="B2589">
        <f>MONTH('Supermart Grocery Sales - Retai'!F:F)</f>
        <v>11</v>
      </c>
      <c r="C2589" t="str" cm="1">
        <f t="array" ref="C2589">CHOOSE(_xlfn.ANCHORARRAY(B2589), "Jan", "Feb", "Mar", "Apr", "May", "Jun", "Jul", "Aug", "Sep", "Oct", "Nov", "Dec")</f>
        <v>Nov</v>
      </c>
      <c r="D2589" t="str">
        <f>"Q"&amp;ROUNDUP(MONTH('Supermart Grocery Sales - Retai'!F2589)/3,0)</f>
        <v>Q4</v>
      </c>
      <c r="E2589">
        <f>tbl_DataModel[[#This Row],[Profit]]/tbl_DataModel[[#This Row],[Sales]]</f>
        <v>0.41000000000000003</v>
      </c>
      <c r="F2589">
        <v>639</v>
      </c>
      <c r="G2589">
        <v>261.99</v>
      </c>
      <c r="H2589" t="s">
        <v>49</v>
      </c>
      <c r="I2589" t="s">
        <v>54</v>
      </c>
      <c r="J2589" t="s">
        <v>29</v>
      </c>
      <c r="K2589" t="s">
        <v>42</v>
      </c>
    </row>
    <row r="2590" spans="1:11" x14ac:dyDescent="0.3">
      <c r="A2590">
        <f>YEAR('Supermart Grocery Sales - Retai'!F:F)</f>
        <v>2018</v>
      </c>
      <c r="B2590">
        <f>MONTH('Supermart Grocery Sales - Retai'!F:F)</f>
        <v>9</v>
      </c>
      <c r="C2590" t="str" cm="1">
        <f t="array" ref="C2590">CHOOSE(_xlfn.ANCHORARRAY(B2590), "Jan", "Feb", "Mar", "Apr", "May", "Jun", "Jul", "Aug", "Sep", "Oct", "Nov", "Dec")</f>
        <v>Sep</v>
      </c>
      <c r="D2590" t="str">
        <f>"Q"&amp;ROUNDUP(MONTH('Supermart Grocery Sales - Retai'!F2590)/3,0)</f>
        <v>Q3</v>
      </c>
      <c r="E2590">
        <f>tbl_DataModel[[#This Row],[Profit]]/tbl_DataModel[[#This Row],[Sales]]</f>
        <v>0.06</v>
      </c>
      <c r="F2590">
        <v>1279</v>
      </c>
      <c r="G2590">
        <v>76.739999999999995</v>
      </c>
      <c r="H2590" t="s">
        <v>32</v>
      </c>
      <c r="I2590" t="s">
        <v>153</v>
      </c>
      <c r="J2590" t="s">
        <v>29</v>
      </c>
      <c r="K2590" t="s">
        <v>106</v>
      </c>
    </row>
    <row r="2591" spans="1:11" x14ac:dyDescent="0.3">
      <c r="A2591">
        <f>YEAR('Supermart Grocery Sales - Retai'!F:F)</f>
        <v>2017</v>
      </c>
      <c r="B2591">
        <f>MONTH('Supermart Grocery Sales - Retai'!F:F)</f>
        <v>12</v>
      </c>
      <c r="C2591" t="str" cm="1">
        <f t="array" ref="C2591">CHOOSE(_xlfn.ANCHORARRAY(B2591), "Jan", "Feb", "Mar", "Apr", "May", "Jun", "Jul", "Aug", "Sep", "Oct", "Nov", "Dec")</f>
        <v>Dec</v>
      </c>
      <c r="D2591" t="str">
        <f>"Q"&amp;ROUNDUP(MONTH('Supermart Grocery Sales - Retai'!F2591)/3,0)</f>
        <v>Q4</v>
      </c>
      <c r="E2591">
        <f>tbl_DataModel[[#This Row],[Profit]]/tbl_DataModel[[#This Row],[Sales]]</f>
        <v>0.32</v>
      </c>
      <c r="F2591">
        <v>1495</v>
      </c>
      <c r="G2591">
        <v>478.4</v>
      </c>
      <c r="H2591" t="s">
        <v>32</v>
      </c>
      <c r="I2591" t="s">
        <v>97</v>
      </c>
      <c r="J2591" t="s">
        <v>29</v>
      </c>
      <c r="K2591" t="s">
        <v>169</v>
      </c>
    </row>
    <row r="2592" spans="1:11" x14ac:dyDescent="0.3">
      <c r="A2592">
        <f>YEAR('Supermart Grocery Sales - Retai'!F:F)</f>
        <v>2015</v>
      </c>
      <c r="B2592">
        <f>MONTH('Supermart Grocery Sales - Retai'!F:F)</f>
        <v>6</v>
      </c>
      <c r="C2592" t="str" cm="1">
        <f t="array" ref="C2592">CHOOSE(_xlfn.ANCHORARRAY(B2592), "Jan", "Feb", "Mar", "Apr", "May", "Jun", "Jul", "Aug", "Sep", "Oct", "Nov", "Dec")</f>
        <v>Jun</v>
      </c>
      <c r="D2592" t="str">
        <f>"Q"&amp;ROUNDUP(MONTH('Supermart Grocery Sales - Retai'!F2592)/3,0)</f>
        <v>Q2</v>
      </c>
      <c r="E2592">
        <f>tbl_DataModel[[#This Row],[Profit]]/tbl_DataModel[[#This Row],[Sales]]</f>
        <v>0.24</v>
      </c>
      <c r="F2592">
        <v>2370</v>
      </c>
      <c r="G2592">
        <v>568.79999999999995</v>
      </c>
      <c r="H2592" t="s">
        <v>26</v>
      </c>
      <c r="I2592" t="s">
        <v>94</v>
      </c>
      <c r="J2592" t="s">
        <v>29</v>
      </c>
      <c r="K2592" t="s">
        <v>102</v>
      </c>
    </row>
    <row r="2593" spans="1:11" x14ac:dyDescent="0.3">
      <c r="A2593">
        <f>YEAR('Supermart Grocery Sales - Retai'!F:F)</f>
        <v>2017</v>
      </c>
      <c r="B2593">
        <f>MONTH('Supermart Grocery Sales - Retai'!F:F)</f>
        <v>3</v>
      </c>
      <c r="C2593" t="str" cm="1">
        <f t="array" ref="C2593">CHOOSE(_xlfn.ANCHORARRAY(B2593), "Jan", "Feb", "Mar", "Apr", "May", "Jun", "Jul", "Aug", "Sep", "Oct", "Nov", "Dec")</f>
        <v>Mar</v>
      </c>
      <c r="D2593" t="str">
        <f>"Q"&amp;ROUNDUP(MONTH('Supermart Grocery Sales - Retai'!F2593)/3,0)</f>
        <v>Q1</v>
      </c>
      <c r="E2593">
        <f>tbl_DataModel[[#This Row],[Profit]]/tbl_DataModel[[#This Row],[Sales]]</f>
        <v>9.9999999999999992E-2</v>
      </c>
      <c r="F2593">
        <v>2437</v>
      </c>
      <c r="G2593">
        <v>243.7</v>
      </c>
      <c r="H2593" t="s">
        <v>26</v>
      </c>
      <c r="I2593" t="s">
        <v>94</v>
      </c>
      <c r="J2593" t="s">
        <v>29</v>
      </c>
      <c r="K2593" t="s">
        <v>106</v>
      </c>
    </row>
    <row r="2594" spans="1:11" x14ac:dyDescent="0.3">
      <c r="A2594">
        <f>YEAR('Supermart Grocery Sales - Retai'!F:F)</f>
        <v>2015</v>
      </c>
      <c r="B2594">
        <f>MONTH('Supermart Grocery Sales - Retai'!F:F)</f>
        <v>6</v>
      </c>
      <c r="C2594" t="str" cm="1">
        <f t="array" ref="C2594">CHOOSE(_xlfn.ANCHORARRAY(B2594), "Jan", "Feb", "Mar", "Apr", "May", "Jun", "Jul", "Aug", "Sep", "Oct", "Nov", "Dec")</f>
        <v>Jun</v>
      </c>
      <c r="D2594" t="str">
        <f>"Q"&amp;ROUNDUP(MONTH('Supermart Grocery Sales - Retai'!F2594)/3,0)</f>
        <v>Q2</v>
      </c>
      <c r="E2594">
        <f>tbl_DataModel[[#This Row],[Profit]]/tbl_DataModel[[#This Row],[Sales]]</f>
        <v>0.11</v>
      </c>
      <c r="F2594">
        <v>1173</v>
      </c>
      <c r="G2594">
        <v>129.03</v>
      </c>
      <c r="H2594" t="s">
        <v>26</v>
      </c>
      <c r="I2594" t="s">
        <v>201</v>
      </c>
      <c r="J2594" t="s">
        <v>29</v>
      </c>
      <c r="K2594" t="s">
        <v>114</v>
      </c>
    </row>
    <row r="2595" spans="1:11" x14ac:dyDescent="0.3">
      <c r="A2595">
        <f>YEAR('Supermart Grocery Sales - Retai'!F:F)</f>
        <v>2016</v>
      </c>
      <c r="B2595">
        <f>MONTH('Supermart Grocery Sales - Retai'!F:F)</f>
        <v>7</v>
      </c>
      <c r="C2595" t="str" cm="1">
        <f t="array" ref="C2595">CHOOSE(_xlfn.ANCHORARRAY(B2595), "Jan", "Feb", "Mar", "Apr", "May", "Jun", "Jul", "Aug", "Sep", "Oct", "Nov", "Dec")</f>
        <v>Jul</v>
      </c>
      <c r="D2595" t="str">
        <f>"Q"&amp;ROUNDUP(MONTH('Supermart Grocery Sales - Retai'!F2595)/3,0)</f>
        <v>Q3</v>
      </c>
      <c r="E2595">
        <f>tbl_DataModel[[#This Row],[Profit]]/tbl_DataModel[[#This Row],[Sales]]</f>
        <v>0.16</v>
      </c>
      <c r="F2595">
        <v>1561</v>
      </c>
      <c r="G2595">
        <v>249.76</v>
      </c>
      <c r="H2595" t="s">
        <v>26</v>
      </c>
      <c r="I2595" t="s">
        <v>37</v>
      </c>
      <c r="J2595" t="s">
        <v>29</v>
      </c>
      <c r="K2595" t="s">
        <v>263</v>
      </c>
    </row>
    <row r="2596" spans="1:11" x14ac:dyDescent="0.3">
      <c r="A2596">
        <f>YEAR('Supermart Grocery Sales - Retai'!F:F)</f>
        <v>2018</v>
      </c>
      <c r="B2596">
        <f>MONTH('Supermart Grocery Sales - Retai'!F:F)</f>
        <v>12</v>
      </c>
      <c r="C2596" t="str" cm="1">
        <f t="array" ref="C2596">CHOOSE(_xlfn.ANCHORARRAY(B2596), "Jan", "Feb", "Mar", "Apr", "May", "Jun", "Jul", "Aug", "Sep", "Oct", "Nov", "Dec")</f>
        <v>Dec</v>
      </c>
      <c r="D2596" t="str">
        <f>"Q"&amp;ROUNDUP(MONTH('Supermart Grocery Sales - Retai'!F2596)/3,0)</f>
        <v>Q4</v>
      </c>
      <c r="E2596">
        <f>tbl_DataModel[[#This Row],[Profit]]/tbl_DataModel[[#This Row],[Sales]]</f>
        <v>6.0000000000000005E-2</v>
      </c>
      <c r="F2596">
        <v>1471</v>
      </c>
      <c r="G2596">
        <v>88.26</v>
      </c>
      <c r="H2596" t="s">
        <v>63</v>
      </c>
      <c r="I2596" t="s">
        <v>64</v>
      </c>
      <c r="J2596" t="s">
        <v>29</v>
      </c>
      <c r="K2596" t="s">
        <v>108</v>
      </c>
    </row>
    <row r="2597" spans="1:11" x14ac:dyDescent="0.3">
      <c r="A2597">
        <f>YEAR('Supermart Grocery Sales - Retai'!F:F)</f>
        <v>2015</v>
      </c>
      <c r="B2597">
        <f>MONTH('Supermart Grocery Sales - Retai'!F:F)</f>
        <v>6</v>
      </c>
      <c r="C2597" t="str" cm="1">
        <f t="array" ref="C2597">CHOOSE(_xlfn.ANCHORARRAY(B2597), "Jan", "Feb", "Mar", "Apr", "May", "Jun", "Jul", "Aug", "Sep", "Oct", "Nov", "Dec")</f>
        <v>Jun</v>
      </c>
      <c r="D2597" t="str">
        <f>"Q"&amp;ROUNDUP(MONTH('Supermart Grocery Sales - Retai'!F2597)/3,0)</f>
        <v>Q2</v>
      </c>
      <c r="E2597">
        <f>tbl_DataModel[[#This Row],[Profit]]/tbl_DataModel[[#This Row],[Sales]]</f>
        <v>0.15</v>
      </c>
      <c r="F2597">
        <v>615</v>
      </c>
      <c r="G2597">
        <v>92.25</v>
      </c>
      <c r="H2597" t="s">
        <v>58</v>
      </c>
      <c r="I2597" t="s">
        <v>112</v>
      </c>
      <c r="J2597" t="s">
        <v>29</v>
      </c>
      <c r="K2597" t="s">
        <v>125</v>
      </c>
    </row>
    <row r="2598" spans="1:11" x14ac:dyDescent="0.3">
      <c r="A2598">
        <f>YEAR('Supermart Grocery Sales - Retai'!F:F)</f>
        <v>2016</v>
      </c>
      <c r="B2598">
        <f>MONTH('Supermart Grocery Sales - Retai'!F:F)</f>
        <v>7</v>
      </c>
      <c r="C2598" t="str" cm="1">
        <f t="array" ref="C2598">CHOOSE(_xlfn.ANCHORARRAY(B2598), "Jan", "Feb", "Mar", "Apr", "May", "Jun", "Jul", "Aug", "Sep", "Oct", "Nov", "Dec")</f>
        <v>Jul</v>
      </c>
      <c r="D2598" t="str">
        <f>"Q"&amp;ROUNDUP(MONTH('Supermart Grocery Sales - Retai'!F2598)/3,0)</f>
        <v>Q3</v>
      </c>
      <c r="E2598">
        <f>tbl_DataModel[[#This Row],[Profit]]/tbl_DataModel[[#This Row],[Sales]]</f>
        <v>0.16999999999999998</v>
      </c>
      <c r="F2598">
        <v>2259</v>
      </c>
      <c r="G2598">
        <v>384.03</v>
      </c>
      <c r="H2598" t="s">
        <v>49</v>
      </c>
      <c r="I2598" t="s">
        <v>205</v>
      </c>
      <c r="J2598" t="s">
        <v>76</v>
      </c>
      <c r="K2598" t="s">
        <v>156</v>
      </c>
    </row>
    <row r="2599" spans="1:11" x14ac:dyDescent="0.3">
      <c r="A2599">
        <f>YEAR('Supermart Grocery Sales - Retai'!F:F)</f>
        <v>2018</v>
      </c>
      <c r="B2599">
        <f>MONTH('Supermart Grocery Sales - Retai'!F:F)</f>
        <v>1</v>
      </c>
      <c r="C2599" t="str" cm="1">
        <f t="array" ref="C2599">CHOOSE(_xlfn.ANCHORARRAY(B2599), "Jan", "Feb", "Mar", "Apr", "May", "Jun", "Jul", "Aug", "Sep", "Oct", "Nov", "Dec")</f>
        <v>Jan</v>
      </c>
      <c r="D2599" t="str">
        <f>"Q"&amp;ROUNDUP(MONTH('Supermart Grocery Sales - Retai'!F2599)/3,0)</f>
        <v>Q1</v>
      </c>
      <c r="E2599">
        <f>tbl_DataModel[[#This Row],[Profit]]/tbl_DataModel[[#This Row],[Sales]]</f>
        <v>4.9999999999999996E-2</v>
      </c>
      <c r="F2599">
        <v>2437</v>
      </c>
      <c r="G2599">
        <v>121.85</v>
      </c>
      <c r="H2599" t="s">
        <v>26</v>
      </c>
      <c r="I2599" t="s">
        <v>27</v>
      </c>
      <c r="J2599" t="s">
        <v>76</v>
      </c>
      <c r="K2599" t="s">
        <v>197</v>
      </c>
    </row>
    <row r="2600" spans="1:11" x14ac:dyDescent="0.3">
      <c r="A2600">
        <f>YEAR('Supermart Grocery Sales - Retai'!F:F)</f>
        <v>2018</v>
      </c>
      <c r="B2600">
        <f>MONTH('Supermart Grocery Sales - Retai'!F:F)</f>
        <v>9</v>
      </c>
      <c r="C2600" t="str" cm="1">
        <f t="array" ref="C2600">CHOOSE(_xlfn.ANCHORARRAY(B2600), "Jan", "Feb", "Mar", "Apr", "May", "Jun", "Jul", "Aug", "Sep", "Oct", "Nov", "Dec")</f>
        <v>Sep</v>
      </c>
      <c r="D2600" t="str">
        <f>"Q"&amp;ROUNDUP(MONTH('Supermart Grocery Sales - Retai'!F2600)/3,0)</f>
        <v>Q3</v>
      </c>
      <c r="E2600">
        <f>tbl_DataModel[[#This Row],[Profit]]/tbl_DataModel[[#This Row],[Sales]]</f>
        <v>0.08</v>
      </c>
      <c r="F2600">
        <v>2266</v>
      </c>
      <c r="G2600">
        <v>181.28</v>
      </c>
      <c r="H2600" t="s">
        <v>32</v>
      </c>
      <c r="I2600" t="s">
        <v>33</v>
      </c>
      <c r="J2600" t="s">
        <v>76</v>
      </c>
      <c r="K2600" t="s">
        <v>184</v>
      </c>
    </row>
    <row r="2601" spans="1:11" x14ac:dyDescent="0.3">
      <c r="A2601">
        <f>YEAR('Supermart Grocery Sales - Retai'!F:F)</f>
        <v>2018</v>
      </c>
      <c r="B2601">
        <f>MONTH('Supermart Grocery Sales - Retai'!F:F)</f>
        <v>7</v>
      </c>
      <c r="C2601" t="str" cm="1">
        <f t="array" ref="C2601">CHOOSE(_xlfn.ANCHORARRAY(B2601), "Jan", "Feb", "Mar", "Apr", "May", "Jun", "Jul", "Aug", "Sep", "Oct", "Nov", "Dec")</f>
        <v>Jul</v>
      </c>
      <c r="D2601" t="str">
        <f>"Q"&amp;ROUNDUP(MONTH('Supermart Grocery Sales - Retai'!F2601)/3,0)</f>
        <v>Q3</v>
      </c>
      <c r="E2601">
        <f>tbl_DataModel[[#This Row],[Profit]]/tbl_DataModel[[#This Row],[Sales]]</f>
        <v>0.43</v>
      </c>
      <c r="F2601">
        <v>1791</v>
      </c>
      <c r="G2601">
        <v>770.13</v>
      </c>
      <c r="H2601" t="s">
        <v>20</v>
      </c>
      <c r="I2601" t="s">
        <v>91</v>
      </c>
      <c r="J2601" t="s">
        <v>76</v>
      </c>
      <c r="K2601" t="s">
        <v>263</v>
      </c>
    </row>
    <row r="2602" spans="1:11" x14ac:dyDescent="0.3">
      <c r="A2602">
        <f>YEAR('Supermart Grocery Sales - Retai'!F:F)</f>
        <v>2015</v>
      </c>
      <c r="B2602">
        <f>MONTH('Supermart Grocery Sales - Retai'!F:F)</f>
        <v>4</v>
      </c>
      <c r="C2602" t="str" cm="1">
        <f t="array" ref="C2602">CHOOSE(_xlfn.ANCHORARRAY(B2602), "Jan", "Feb", "Mar", "Apr", "May", "Jun", "Jul", "Aug", "Sep", "Oct", "Nov", "Dec")</f>
        <v>Apr</v>
      </c>
      <c r="D2602" t="str">
        <f>"Q"&amp;ROUNDUP(MONTH('Supermart Grocery Sales - Retai'!F2602)/3,0)</f>
        <v>Q2</v>
      </c>
      <c r="E2602">
        <f>tbl_DataModel[[#This Row],[Profit]]/tbl_DataModel[[#This Row],[Sales]]</f>
        <v>0.45</v>
      </c>
      <c r="F2602">
        <v>985</v>
      </c>
      <c r="G2602">
        <v>443.25</v>
      </c>
      <c r="H2602" t="s">
        <v>26</v>
      </c>
      <c r="I2602" t="s">
        <v>37</v>
      </c>
      <c r="J2602" t="s">
        <v>76</v>
      </c>
      <c r="K2602" t="s">
        <v>130</v>
      </c>
    </row>
    <row r="2603" spans="1:11" x14ac:dyDescent="0.3">
      <c r="A2603">
        <f>YEAR('Supermart Grocery Sales - Retai'!F:F)</f>
        <v>2016</v>
      </c>
      <c r="B2603">
        <f>MONTH('Supermart Grocery Sales - Retai'!F:F)</f>
        <v>10</v>
      </c>
      <c r="C2603" t="str" cm="1">
        <f t="array" ref="C2603">CHOOSE(_xlfn.ANCHORARRAY(B2603), "Jan", "Feb", "Mar", "Apr", "May", "Jun", "Jul", "Aug", "Sep", "Oct", "Nov", "Dec")</f>
        <v>Oct</v>
      </c>
      <c r="D2603" t="str">
        <f>"Q"&amp;ROUNDUP(MONTH('Supermart Grocery Sales - Retai'!F2603)/3,0)</f>
        <v>Q4</v>
      </c>
      <c r="E2603">
        <f>tbl_DataModel[[#This Row],[Profit]]/tbl_DataModel[[#This Row],[Sales]]</f>
        <v>0.22000000000000003</v>
      </c>
      <c r="F2603">
        <v>588</v>
      </c>
      <c r="G2603">
        <v>129.36000000000001</v>
      </c>
      <c r="H2603" t="s">
        <v>26</v>
      </c>
      <c r="I2603" t="s">
        <v>27</v>
      </c>
      <c r="J2603" t="s">
        <v>76</v>
      </c>
      <c r="K2603" t="s">
        <v>197</v>
      </c>
    </row>
    <row r="2604" spans="1:11" x14ac:dyDescent="0.3">
      <c r="A2604">
        <f>YEAR('Supermart Grocery Sales - Retai'!F:F)</f>
        <v>2015</v>
      </c>
      <c r="B2604">
        <f>MONTH('Supermart Grocery Sales - Retai'!F:F)</f>
        <v>2</v>
      </c>
      <c r="C2604" t="str" cm="1">
        <f t="array" ref="C2604">CHOOSE(_xlfn.ANCHORARRAY(B2604), "Jan", "Feb", "Mar", "Apr", "May", "Jun", "Jul", "Aug", "Sep", "Oct", "Nov", "Dec")</f>
        <v>Feb</v>
      </c>
      <c r="D2604" t="str">
        <f>"Q"&amp;ROUNDUP(MONTH('Supermart Grocery Sales - Retai'!F2604)/3,0)</f>
        <v>Q1</v>
      </c>
      <c r="E2604">
        <f>tbl_DataModel[[#This Row],[Profit]]/tbl_DataModel[[#This Row],[Sales]]</f>
        <v>0.45</v>
      </c>
      <c r="F2604">
        <v>1695</v>
      </c>
      <c r="G2604">
        <v>762.75</v>
      </c>
      <c r="H2604" t="s">
        <v>58</v>
      </c>
      <c r="I2604" t="s">
        <v>112</v>
      </c>
      <c r="J2604" t="s">
        <v>76</v>
      </c>
      <c r="K2604" t="s">
        <v>162</v>
      </c>
    </row>
    <row r="2605" spans="1:11" x14ac:dyDescent="0.3">
      <c r="A2605">
        <f>YEAR('Supermart Grocery Sales - Retai'!F:F)</f>
        <v>2016</v>
      </c>
      <c r="B2605">
        <f>MONTH('Supermart Grocery Sales - Retai'!F:F)</f>
        <v>9</v>
      </c>
      <c r="C2605" t="str" cm="1">
        <f t="array" ref="C2605">CHOOSE(_xlfn.ANCHORARRAY(B2605), "Jan", "Feb", "Mar", "Apr", "May", "Jun", "Jul", "Aug", "Sep", "Oct", "Nov", "Dec")</f>
        <v>Sep</v>
      </c>
      <c r="D2605" t="str">
        <f>"Q"&amp;ROUNDUP(MONTH('Supermart Grocery Sales - Retai'!F2605)/3,0)</f>
        <v>Q3</v>
      </c>
      <c r="E2605">
        <f>tbl_DataModel[[#This Row],[Profit]]/tbl_DataModel[[#This Row],[Sales]]</f>
        <v>0.24000000000000002</v>
      </c>
      <c r="F2605">
        <v>2478</v>
      </c>
      <c r="G2605">
        <v>594.72</v>
      </c>
      <c r="H2605" t="s">
        <v>26</v>
      </c>
      <c r="I2605" t="s">
        <v>201</v>
      </c>
      <c r="J2605" t="s">
        <v>76</v>
      </c>
      <c r="K2605" t="s">
        <v>204</v>
      </c>
    </row>
    <row r="2606" spans="1:11" x14ac:dyDescent="0.3">
      <c r="A2606">
        <f>YEAR('Supermart Grocery Sales - Retai'!F:F)</f>
        <v>2016</v>
      </c>
      <c r="B2606">
        <f>MONTH('Supermart Grocery Sales - Retai'!F:F)</f>
        <v>7</v>
      </c>
      <c r="C2606" t="str" cm="1">
        <f t="array" ref="C2606">CHOOSE(_xlfn.ANCHORARRAY(B2606), "Jan", "Feb", "Mar", "Apr", "May", "Jun", "Jul", "Aug", "Sep", "Oct", "Nov", "Dec")</f>
        <v>Jul</v>
      </c>
      <c r="D2606" t="str">
        <f>"Q"&amp;ROUNDUP(MONTH('Supermart Grocery Sales - Retai'!F2606)/3,0)</f>
        <v>Q3</v>
      </c>
      <c r="E2606">
        <f>tbl_DataModel[[#This Row],[Profit]]/tbl_DataModel[[#This Row],[Sales]]</f>
        <v>0.09</v>
      </c>
      <c r="F2606">
        <v>548</v>
      </c>
      <c r="G2606">
        <v>49.32</v>
      </c>
      <c r="H2606" t="s">
        <v>20</v>
      </c>
      <c r="I2606" t="s">
        <v>21</v>
      </c>
      <c r="J2606" t="s">
        <v>76</v>
      </c>
      <c r="K2606" t="s">
        <v>120</v>
      </c>
    </row>
    <row r="2607" spans="1:11" x14ac:dyDescent="0.3">
      <c r="A2607">
        <f>YEAR('Supermart Grocery Sales - Retai'!F:F)</f>
        <v>2018</v>
      </c>
      <c r="B2607">
        <f>MONTH('Supermart Grocery Sales - Retai'!F:F)</f>
        <v>1</v>
      </c>
      <c r="C2607" t="str" cm="1">
        <f t="array" ref="C2607">CHOOSE(_xlfn.ANCHORARRAY(B2607), "Jan", "Feb", "Mar", "Apr", "May", "Jun", "Jul", "Aug", "Sep", "Oct", "Nov", "Dec")</f>
        <v>Jan</v>
      </c>
      <c r="D2607" t="str">
        <f>"Q"&amp;ROUNDUP(MONTH('Supermart Grocery Sales - Retai'!F2607)/3,0)</f>
        <v>Q1</v>
      </c>
      <c r="E2607">
        <f>tbl_DataModel[[#This Row],[Profit]]/tbl_DataModel[[#This Row],[Sales]]</f>
        <v>0.26999999999999996</v>
      </c>
      <c r="F2607">
        <v>1467</v>
      </c>
      <c r="G2607">
        <v>396.09</v>
      </c>
      <c r="H2607" t="s">
        <v>49</v>
      </c>
      <c r="I2607" t="s">
        <v>205</v>
      </c>
      <c r="J2607" t="s">
        <v>76</v>
      </c>
      <c r="K2607" t="s">
        <v>151</v>
      </c>
    </row>
    <row r="2608" spans="1:11" x14ac:dyDescent="0.3">
      <c r="A2608">
        <f>YEAR('Supermart Grocery Sales - Retai'!F:F)</f>
        <v>2018</v>
      </c>
      <c r="B2608">
        <f>MONTH('Supermart Grocery Sales - Retai'!F:F)</f>
        <v>9</v>
      </c>
      <c r="C2608" t="str" cm="1">
        <f t="array" ref="C2608">CHOOSE(_xlfn.ANCHORARRAY(B2608), "Jan", "Feb", "Mar", "Apr", "May", "Jun", "Jul", "Aug", "Sep", "Oct", "Nov", "Dec")</f>
        <v>Sep</v>
      </c>
      <c r="D2608" t="str">
        <f>"Q"&amp;ROUNDUP(MONTH('Supermart Grocery Sales - Retai'!F2608)/3,0)</f>
        <v>Q3</v>
      </c>
      <c r="E2608">
        <f>tbl_DataModel[[#This Row],[Profit]]/tbl_DataModel[[#This Row],[Sales]]</f>
        <v>0.27999999999999997</v>
      </c>
      <c r="F2608">
        <v>915</v>
      </c>
      <c r="G2608">
        <v>256.2</v>
      </c>
      <c r="H2608" t="s">
        <v>58</v>
      </c>
      <c r="I2608" t="s">
        <v>68</v>
      </c>
      <c r="J2608" t="s">
        <v>76</v>
      </c>
      <c r="K2608" t="s">
        <v>263</v>
      </c>
    </row>
    <row r="2609" spans="1:11" x14ac:dyDescent="0.3">
      <c r="A2609">
        <f>YEAR('Supermart Grocery Sales - Retai'!F:F)</f>
        <v>2015</v>
      </c>
      <c r="B2609">
        <f>MONTH('Supermart Grocery Sales - Retai'!F:F)</f>
        <v>9</v>
      </c>
      <c r="C2609" t="str" cm="1">
        <f t="array" ref="C2609">CHOOSE(_xlfn.ANCHORARRAY(B2609), "Jan", "Feb", "Mar", "Apr", "May", "Jun", "Jul", "Aug", "Sep", "Oct", "Nov", "Dec")</f>
        <v>Sep</v>
      </c>
      <c r="D2609" t="str">
        <f>"Q"&amp;ROUNDUP(MONTH('Supermart Grocery Sales - Retai'!F2609)/3,0)</f>
        <v>Q3</v>
      </c>
      <c r="E2609">
        <f>tbl_DataModel[[#This Row],[Profit]]/tbl_DataModel[[#This Row],[Sales]]</f>
        <v>0.24</v>
      </c>
      <c r="F2609">
        <v>916</v>
      </c>
      <c r="G2609">
        <v>219.84</v>
      </c>
      <c r="H2609" t="s">
        <v>20</v>
      </c>
      <c r="I2609" t="s">
        <v>21</v>
      </c>
      <c r="J2609" t="s">
        <v>76</v>
      </c>
      <c r="K2609" t="s">
        <v>86</v>
      </c>
    </row>
    <row r="2610" spans="1:11" x14ac:dyDescent="0.3">
      <c r="A2610">
        <f>YEAR('Supermart Grocery Sales - Retai'!F:F)</f>
        <v>2016</v>
      </c>
      <c r="B2610">
        <f>MONTH('Supermart Grocery Sales - Retai'!F:F)</f>
        <v>9</v>
      </c>
      <c r="C2610" t="str" cm="1">
        <f t="array" ref="C2610">CHOOSE(_xlfn.ANCHORARRAY(B2610), "Jan", "Feb", "Mar", "Apr", "May", "Jun", "Jul", "Aug", "Sep", "Oct", "Nov", "Dec")</f>
        <v>Sep</v>
      </c>
      <c r="D2610" t="str">
        <f>"Q"&amp;ROUNDUP(MONTH('Supermart Grocery Sales - Retai'!F2610)/3,0)</f>
        <v>Q3</v>
      </c>
      <c r="E2610">
        <f>tbl_DataModel[[#This Row],[Profit]]/tbl_DataModel[[#This Row],[Sales]]</f>
        <v>0.33</v>
      </c>
      <c r="F2610">
        <v>1034</v>
      </c>
      <c r="G2610">
        <v>341.22</v>
      </c>
      <c r="H2610" t="s">
        <v>13</v>
      </c>
      <c r="I2610" t="s">
        <v>14</v>
      </c>
      <c r="J2610" t="s">
        <v>76</v>
      </c>
      <c r="K2610" t="s">
        <v>106</v>
      </c>
    </row>
    <row r="2611" spans="1:11" x14ac:dyDescent="0.3">
      <c r="A2611">
        <f>YEAR('Supermart Grocery Sales - Retai'!F:F)</f>
        <v>2015</v>
      </c>
      <c r="B2611">
        <f>MONTH('Supermart Grocery Sales - Retai'!F:F)</f>
        <v>2</v>
      </c>
      <c r="C2611" t="str" cm="1">
        <f t="array" ref="C2611">CHOOSE(_xlfn.ANCHORARRAY(B2611), "Jan", "Feb", "Mar", "Apr", "May", "Jun", "Jul", "Aug", "Sep", "Oct", "Nov", "Dec")</f>
        <v>Feb</v>
      </c>
      <c r="D2611" t="str">
        <f>"Q"&amp;ROUNDUP(MONTH('Supermart Grocery Sales - Retai'!F2611)/3,0)</f>
        <v>Q1</v>
      </c>
      <c r="E2611">
        <f>tbl_DataModel[[#This Row],[Profit]]/tbl_DataModel[[#This Row],[Sales]]</f>
        <v>0.13</v>
      </c>
      <c r="F2611">
        <v>1772</v>
      </c>
      <c r="G2611">
        <v>230.36</v>
      </c>
      <c r="H2611" t="s">
        <v>63</v>
      </c>
      <c r="I2611" t="s">
        <v>157</v>
      </c>
      <c r="J2611" t="s">
        <v>76</v>
      </c>
      <c r="K2611" t="s">
        <v>135</v>
      </c>
    </row>
    <row r="2612" spans="1:11" x14ac:dyDescent="0.3">
      <c r="A2612">
        <f>YEAR('Supermart Grocery Sales - Retai'!F:F)</f>
        <v>2018</v>
      </c>
      <c r="B2612">
        <f>MONTH('Supermart Grocery Sales - Retai'!F:F)</f>
        <v>9</v>
      </c>
      <c r="C2612" t="str" cm="1">
        <f t="array" ref="C2612">CHOOSE(_xlfn.ANCHORARRAY(B2612), "Jan", "Feb", "Mar", "Apr", "May", "Jun", "Jul", "Aug", "Sep", "Oct", "Nov", "Dec")</f>
        <v>Sep</v>
      </c>
      <c r="D2612" t="str">
        <f>"Q"&amp;ROUNDUP(MONTH('Supermart Grocery Sales - Retai'!F2612)/3,0)</f>
        <v>Q3</v>
      </c>
      <c r="E2612">
        <f>tbl_DataModel[[#This Row],[Profit]]/tbl_DataModel[[#This Row],[Sales]]</f>
        <v>0.18</v>
      </c>
      <c r="F2612">
        <v>1999</v>
      </c>
      <c r="G2612">
        <v>359.82</v>
      </c>
      <c r="H2612" t="s">
        <v>20</v>
      </c>
      <c r="I2612" t="s">
        <v>21</v>
      </c>
      <c r="J2612" t="s">
        <v>76</v>
      </c>
      <c r="K2612" t="s">
        <v>106</v>
      </c>
    </row>
    <row r="2613" spans="1:11" x14ac:dyDescent="0.3">
      <c r="A2613">
        <f>YEAR('Supermart Grocery Sales - Retai'!F:F)</f>
        <v>2015</v>
      </c>
      <c r="B2613">
        <f>MONTH('Supermart Grocery Sales - Retai'!F:F)</f>
        <v>4</v>
      </c>
      <c r="C2613" t="str" cm="1">
        <f t="array" ref="C2613">CHOOSE(_xlfn.ANCHORARRAY(B2613), "Jan", "Feb", "Mar", "Apr", "May", "Jun", "Jul", "Aug", "Sep", "Oct", "Nov", "Dec")</f>
        <v>Apr</v>
      </c>
      <c r="D2613" t="str">
        <f>"Q"&amp;ROUNDUP(MONTH('Supermart Grocery Sales - Retai'!F2613)/3,0)</f>
        <v>Q2</v>
      </c>
      <c r="E2613">
        <f>tbl_DataModel[[#This Row],[Profit]]/tbl_DataModel[[#This Row],[Sales]]</f>
        <v>6.9999999999999993E-2</v>
      </c>
      <c r="F2613">
        <v>2052</v>
      </c>
      <c r="G2613">
        <v>143.63999999999999</v>
      </c>
      <c r="H2613" t="s">
        <v>49</v>
      </c>
      <c r="I2613" t="s">
        <v>50</v>
      </c>
      <c r="J2613" t="s">
        <v>76</v>
      </c>
      <c r="K2613" t="s">
        <v>204</v>
      </c>
    </row>
    <row r="2614" spans="1:11" x14ac:dyDescent="0.3">
      <c r="A2614">
        <f>YEAR('Supermart Grocery Sales - Retai'!F:F)</f>
        <v>2018</v>
      </c>
      <c r="B2614">
        <f>MONTH('Supermart Grocery Sales - Retai'!F:F)</f>
        <v>5</v>
      </c>
      <c r="C2614" t="str" cm="1">
        <f t="array" ref="C2614">CHOOSE(_xlfn.ANCHORARRAY(B2614), "Jan", "Feb", "Mar", "Apr", "May", "Jun", "Jul", "Aug", "Sep", "Oct", "Nov", "Dec")</f>
        <v>May</v>
      </c>
      <c r="D2614" t="str">
        <f>"Q"&amp;ROUNDUP(MONTH('Supermart Grocery Sales - Retai'!F2614)/3,0)</f>
        <v>Q2</v>
      </c>
      <c r="E2614">
        <f>tbl_DataModel[[#This Row],[Profit]]/tbl_DataModel[[#This Row],[Sales]]</f>
        <v>0.13</v>
      </c>
      <c r="F2614">
        <v>728</v>
      </c>
      <c r="G2614">
        <v>94.64</v>
      </c>
      <c r="H2614" t="s">
        <v>49</v>
      </c>
      <c r="I2614" t="s">
        <v>205</v>
      </c>
      <c r="J2614" t="s">
        <v>76</v>
      </c>
      <c r="K2614" t="s">
        <v>184</v>
      </c>
    </row>
    <row r="2615" spans="1:11" x14ac:dyDescent="0.3">
      <c r="A2615">
        <f>YEAR('Supermart Grocery Sales - Retai'!F:F)</f>
        <v>2015</v>
      </c>
      <c r="B2615">
        <f>MONTH('Supermart Grocery Sales - Retai'!F:F)</f>
        <v>2</v>
      </c>
      <c r="C2615" t="str" cm="1">
        <f t="array" ref="C2615">CHOOSE(_xlfn.ANCHORARRAY(B2615), "Jan", "Feb", "Mar", "Apr", "May", "Jun", "Jul", "Aug", "Sep", "Oct", "Nov", "Dec")</f>
        <v>Feb</v>
      </c>
      <c r="D2615" t="str">
        <f>"Q"&amp;ROUNDUP(MONTH('Supermart Grocery Sales - Retai'!F2615)/3,0)</f>
        <v>Q1</v>
      </c>
      <c r="E2615">
        <f>tbl_DataModel[[#This Row],[Profit]]/tbl_DataModel[[#This Row],[Sales]]</f>
        <v>0.32</v>
      </c>
      <c r="F2615">
        <v>1151</v>
      </c>
      <c r="G2615">
        <v>368.32</v>
      </c>
      <c r="H2615" t="s">
        <v>49</v>
      </c>
      <c r="I2615" t="s">
        <v>205</v>
      </c>
      <c r="J2615" t="s">
        <v>76</v>
      </c>
      <c r="K2615" t="s">
        <v>67</v>
      </c>
    </row>
    <row r="2616" spans="1:11" x14ac:dyDescent="0.3">
      <c r="A2616">
        <f>YEAR('Supermart Grocery Sales - Retai'!F:F)</f>
        <v>2018</v>
      </c>
      <c r="B2616">
        <f>MONTH('Supermart Grocery Sales - Retai'!F:F)</f>
        <v>9</v>
      </c>
      <c r="C2616" t="str" cm="1">
        <f t="array" ref="C2616">CHOOSE(_xlfn.ANCHORARRAY(B2616), "Jan", "Feb", "Mar", "Apr", "May", "Jun", "Jul", "Aug", "Sep", "Oct", "Nov", "Dec")</f>
        <v>Sep</v>
      </c>
      <c r="D2616" t="str">
        <f>"Q"&amp;ROUNDUP(MONTH('Supermart Grocery Sales - Retai'!F2616)/3,0)</f>
        <v>Q3</v>
      </c>
      <c r="E2616">
        <f>tbl_DataModel[[#This Row],[Profit]]/tbl_DataModel[[#This Row],[Sales]]</f>
        <v>0.25</v>
      </c>
      <c r="F2616">
        <v>2134</v>
      </c>
      <c r="G2616">
        <v>533.5</v>
      </c>
      <c r="H2616" t="s">
        <v>63</v>
      </c>
      <c r="I2616" t="s">
        <v>75</v>
      </c>
      <c r="J2616" t="s">
        <v>76</v>
      </c>
      <c r="K2616" t="s">
        <v>137</v>
      </c>
    </row>
    <row r="2617" spans="1:11" x14ac:dyDescent="0.3">
      <c r="A2617">
        <f>YEAR('Supermart Grocery Sales - Retai'!F:F)</f>
        <v>2018</v>
      </c>
      <c r="B2617">
        <f>MONTH('Supermart Grocery Sales - Retai'!F:F)</f>
        <v>9</v>
      </c>
      <c r="C2617" t="str" cm="1">
        <f t="array" ref="C2617">CHOOSE(_xlfn.ANCHORARRAY(B2617), "Jan", "Feb", "Mar", "Apr", "May", "Jun", "Jul", "Aug", "Sep", "Oct", "Nov", "Dec")</f>
        <v>Sep</v>
      </c>
      <c r="D2617" t="str">
        <f>"Q"&amp;ROUNDUP(MONTH('Supermart Grocery Sales - Retai'!F2617)/3,0)</f>
        <v>Q3</v>
      </c>
      <c r="E2617">
        <f>tbl_DataModel[[#This Row],[Profit]]/tbl_DataModel[[#This Row],[Sales]]</f>
        <v>0.31</v>
      </c>
      <c r="F2617">
        <v>864</v>
      </c>
      <c r="G2617">
        <v>267.83999999999997</v>
      </c>
      <c r="H2617" t="s">
        <v>49</v>
      </c>
      <c r="I2617" t="s">
        <v>54</v>
      </c>
      <c r="J2617" t="s">
        <v>76</v>
      </c>
      <c r="K2617" t="s">
        <v>53</v>
      </c>
    </row>
    <row r="2618" spans="1:11" x14ac:dyDescent="0.3">
      <c r="A2618">
        <f>YEAR('Supermart Grocery Sales - Retai'!F:F)</f>
        <v>2015</v>
      </c>
      <c r="B2618">
        <f>MONTH('Supermart Grocery Sales - Retai'!F:F)</f>
        <v>9</v>
      </c>
      <c r="C2618" t="str" cm="1">
        <f t="array" ref="C2618">CHOOSE(_xlfn.ANCHORARRAY(B2618), "Jan", "Feb", "Mar", "Apr", "May", "Jun", "Jul", "Aug", "Sep", "Oct", "Nov", "Dec")</f>
        <v>Sep</v>
      </c>
      <c r="D2618" t="str">
        <f>"Q"&amp;ROUNDUP(MONTH('Supermart Grocery Sales - Retai'!F2618)/3,0)</f>
        <v>Q3</v>
      </c>
      <c r="E2618">
        <f>tbl_DataModel[[#This Row],[Profit]]/tbl_DataModel[[#This Row],[Sales]]</f>
        <v>0.15</v>
      </c>
      <c r="F2618">
        <v>687</v>
      </c>
      <c r="G2618">
        <v>103.05</v>
      </c>
      <c r="H2618" t="s">
        <v>13</v>
      </c>
      <c r="I2618" t="s">
        <v>79</v>
      </c>
      <c r="J2618" t="s">
        <v>76</v>
      </c>
      <c r="K2618" t="s">
        <v>263</v>
      </c>
    </row>
    <row r="2619" spans="1:11" x14ac:dyDescent="0.3">
      <c r="A2619">
        <f>YEAR('Supermart Grocery Sales - Retai'!F:F)</f>
        <v>2017</v>
      </c>
      <c r="B2619">
        <f>MONTH('Supermart Grocery Sales - Retai'!F:F)</f>
        <v>2</v>
      </c>
      <c r="C2619" t="str" cm="1">
        <f t="array" ref="C2619">CHOOSE(_xlfn.ANCHORARRAY(B2619), "Jan", "Feb", "Mar", "Apr", "May", "Jun", "Jul", "Aug", "Sep", "Oct", "Nov", "Dec")</f>
        <v>Feb</v>
      </c>
      <c r="D2619" t="str">
        <f>"Q"&amp;ROUNDUP(MONTH('Supermart Grocery Sales - Retai'!F2619)/3,0)</f>
        <v>Q1</v>
      </c>
      <c r="E2619">
        <f>tbl_DataModel[[#This Row],[Profit]]/tbl_DataModel[[#This Row],[Sales]]</f>
        <v>0.26</v>
      </c>
      <c r="F2619">
        <v>2342</v>
      </c>
      <c r="G2619">
        <v>608.91999999999996</v>
      </c>
      <c r="H2619" t="s">
        <v>13</v>
      </c>
      <c r="I2619" t="s">
        <v>79</v>
      </c>
      <c r="J2619" t="s">
        <v>76</v>
      </c>
      <c r="K2619" t="s">
        <v>114</v>
      </c>
    </row>
    <row r="2620" spans="1:11" x14ac:dyDescent="0.3">
      <c r="A2620">
        <f>YEAR('Supermart Grocery Sales - Retai'!F:F)</f>
        <v>2017</v>
      </c>
      <c r="B2620">
        <f>MONTH('Supermart Grocery Sales - Retai'!F:F)</f>
        <v>8</v>
      </c>
      <c r="C2620" t="str" cm="1">
        <f t="array" ref="C2620">CHOOSE(_xlfn.ANCHORARRAY(B2620), "Jan", "Feb", "Mar", "Apr", "May", "Jun", "Jul", "Aug", "Sep", "Oct", "Nov", "Dec")</f>
        <v>Aug</v>
      </c>
      <c r="D2620" t="str">
        <f>"Q"&amp;ROUNDUP(MONTH('Supermart Grocery Sales - Retai'!F2620)/3,0)</f>
        <v>Q3</v>
      </c>
      <c r="E2620">
        <f>tbl_DataModel[[#This Row],[Profit]]/tbl_DataModel[[#This Row],[Sales]]</f>
        <v>0.29000000000000004</v>
      </c>
      <c r="F2620">
        <v>1090</v>
      </c>
      <c r="G2620">
        <v>316.10000000000002</v>
      </c>
      <c r="H2620" t="s">
        <v>32</v>
      </c>
      <c r="I2620" t="s">
        <v>153</v>
      </c>
      <c r="J2620" t="s">
        <v>76</v>
      </c>
      <c r="K2620" t="s">
        <v>204</v>
      </c>
    </row>
    <row r="2621" spans="1:11" x14ac:dyDescent="0.3">
      <c r="A2621">
        <f>YEAR('Supermart Grocery Sales - Retai'!F:F)</f>
        <v>2018</v>
      </c>
      <c r="B2621">
        <f>MONTH('Supermart Grocery Sales - Retai'!F:F)</f>
        <v>5</v>
      </c>
      <c r="C2621" t="str" cm="1">
        <f t="array" ref="C2621">CHOOSE(_xlfn.ANCHORARRAY(B2621), "Jan", "Feb", "Mar", "Apr", "May", "Jun", "Jul", "Aug", "Sep", "Oct", "Nov", "Dec")</f>
        <v>May</v>
      </c>
      <c r="D2621" t="str">
        <f>"Q"&amp;ROUNDUP(MONTH('Supermart Grocery Sales - Retai'!F2621)/3,0)</f>
        <v>Q2</v>
      </c>
      <c r="E2621">
        <f>tbl_DataModel[[#This Row],[Profit]]/tbl_DataModel[[#This Row],[Sales]]</f>
        <v>0.31</v>
      </c>
      <c r="F2621">
        <v>1334</v>
      </c>
      <c r="G2621">
        <v>413.54</v>
      </c>
      <c r="H2621" t="s">
        <v>32</v>
      </c>
      <c r="I2621" t="s">
        <v>46</v>
      </c>
      <c r="J2621" t="s">
        <v>76</v>
      </c>
      <c r="K2621" t="s">
        <v>36</v>
      </c>
    </row>
    <row r="2622" spans="1:11" x14ac:dyDescent="0.3">
      <c r="A2622">
        <f>YEAR('Supermart Grocery Sales - Retai'!F:F)</f>
        <v>2015</v>
      </c>
      <c r="B2622">
        <f>MONTH('Supermart Grocery Sales - Retai'!F:F)</f>
        <v>2</v>
      </c>
      <c r="C2622" t="str" cm="1">
        <f t="array" ref="C2622">CHOOSE(_xlfn.ANCHORARRAY(B2622), "Jan", "Feb", "Mar", "Apr", "May", "Jun", "Jul", "Aug", "Sep", "Oct", "Nov", "Dec")</f>
        <v>Feb</v>
      </c>
      <c r="D2622" t="str">
        <f>"Q"&amp;ROUNDUP(MONTH('Supermart Grocery Sales - Retai'!F2622)/3,0)</f>
        <v>Q1</v>
      </c>
      <c r="E2622">
        <f>tbl_DataModel[[#This Row],[Profit]]/tbl_DataModel[[#This Row],[Sales]]</f>
        <v>0.27</v>
      </c>
      <c r="F2622">
        <v>2261</v>
      </c>
      <c r="G2622">
        <v>610.47</v>
      </c>
      <c r="H2622" t="s">
        <v>58</v>
      </c>
      <c r="I2622" t="s">
        <v>59</v>
      </c>
      <c r="J2622" t="s">
        <v>76</v>
      </c>
      <c r="K2622" t="s">
        <v>211</v>
      </c>
    </row>
    <row r="2623" spans="1:11" x14ac:dyDescent="0.3">
      <c r="A2623">
        <f>YEAR('Supermart Grocery Sales - Retai'!F:F)</f>
        <v>2018</v>
      </c>
      <c r="B2623">
        <f>MONTH('Supermart Grocery Sales - Retai'!F:F)</f>
        <v>12</v>
      </c>
      <c r="C2623" t="str" cm="1">
        <f t="array" ref="C2623">CHOOSE(_xlfn.ANCHORARRAY(B2623), "Jan", "Feb", "Mar", "Apr", "May", "Jun", "Jul", "Aug", "Sep", "Oct", "Nov", "Dec")</f>
        <v>Dec</v>
      </c>
      <c r="D2623" t="str">
        <f>"Q"&amp;ROUNDUP(MONTH('Supermart Grocery Sales - Retai'!F2623)/3,0)</f>
        <v>Q4</v>
      </c>
      <c r="E2623">
        <f>tbl_DataModel[[#This Row],[Profit]]/tbl_DataModel[[#This Row],[Sales]]</f>
        <v>0.38999999999999996</v>
      </c>
      <c r="F2623">
        <v>2220</v>
      </c>
      <c r="G2623">
        <v>865.8</v>
      </c>
      <c r="H2623" t="s">
        <v>58</v>
      </c>
      <c r="I2623" t="s">
        <v>59</v>
      </c>
      <c r="J2623" t="s">
        <v>76</v>
      </c>
      <c r="K2623" t="s">
        <v>156</v>
      </c>
    </row>
    <row r="2624" spans="1:11" x14ac:dyDescent="0.3">
      <c r="A2624">
        <f>YEAR('Supermart Grocery Sales - Retai'!F:F)</f>
        <v>2018</v>
      </c>
      <c r="B2624">
        <f>MONTH('Supermart Grocery Sales - Retai'!F:F)</f>
        <v>9</v>
      </c>
      <c r="C2624" t="str" cm="1">
        <f t="array" ref="C2624">CHOOSE(_xlfn.ANCHORARRAY(B2624), "Jan", "Feb", "Mar", "Apr", "May", "Jun", "Jul", "Aug", "Sep", "Oct", "Nov", "Dec")</f>
        <v>Sep</v>
      </c>
      <c r="D2624" t="str">
        <f>"Q"&amp;ROUNDUP(MONTH('Supermart Grocery Sales - Retai'!F2624)/3,0)</f>
        <v>Q3</v>
      </c>
      <c r="E2624">
        <f>tbl_DataModel[[#This Row],[Profit]]/tbl_DataModel[[#This Row],[Sales]]</f>
        <v>0.17</v>
      </c>
      <c r="F2624">
        <v>2451</v>
      </c>
      <c r="G2624">
        <v>416.67</v>
      </c>
      <c r="H2624" t="s">
        <v>32</v>
      </c>
      <c r="I2624" t="s">
        <v>153</v>
      </c>
      <c r="J2624" t="s">
        <v>76</v>
      </c>
      <c r="K2624" t="s">
        <v>162</v>
      </c>
    </row>
    <row r="2625" spans="1:11" x14ac:dyDescent="0.3">
      <c r="A2625">
        <f>YEAR('Supermart Grocery Sales - Retai'!F:F)</f>
        <v>2018</v>
      </c>
      <c r="B2625">
        <f>MONTH('Supermart Grocery Sales - Retai'!F:F)</f>
        <v>11</v>
      </c>
      <c r="C2625" t="str" cm="1">
        <f t="array" ref="C2625">CHOOSE(_xlfn.ANCHORARRAY(B2625), "Jan", "Feb", "Mar", "Apr", "May", "Jun", "Jul", "Aug", "Sep", "Oct", "Nov", "Dec")</f>
        <v>Nov</v>
      </c>
      <c r="D2625" t="str">
        <f>"Q"&amp;ROUNDUP(MONTH('Supermart Grocery Sales - Retai'!F2625)/3,0)</f>
        <v>Q4</v>
      </c>
      <c r="E2625">
        <f>tbl_DataModel[[#This Row],[Profit]]/tbl_DataModel[[#This Row],[Sales]]</f>
        <v>0.13</v>
      </c>
      <c r="F2625">
        <v>2284</v>
      </c>
      <c r="G2625">
        <v>296.92</v>
      </c>
      <c r="H2625" t="s">
        <v>49</v>
      </c>
      <c r="I2625" t="s">
        <v>205</v>
      </c>
      <c r="J2625" t="s">
        <v>76</v>
      </c>
      <c r="K2625" t="s">
        <v>90</v>
      </c>
    </row>
    <row r="2626" spans="1:11" x14ac:dyDescent="0.3">
      <c r="A2626">
        <f>YEAR('Supermart Grocery Sales - Retai'!F:F)</f>
        <v>2018</v>
      </c>
      <c r="B2626">
        <f>MONTH('Supermart Grocery Sales - Retai'!F:F)</f>
        <v>5</v>
      </c>
      <c r="C2626" t="str" cm="1">
        <f t="array" ref="C2626">CHOOSE(_xlfn.ANCHORARRAY(B2626), "Jan", "Feb", "Mar", "Apr", "May", "Jun", "Jul", "Aug", "Sep", "Oct", "Nov", "Dec")</f>
        <v>May</v>
      </c>
      <c r="D2626" t="str">
        <f>"Q"&amp;ROUNDUP(MONTH('Supermart Grocery Sales - Retai'!F2626)/3,0)</f>
        <v>Q2</v>
      </c>
      <c r="E2626">
        <f>tbl_DataModel[[#This Row],[Profit]]/tbl_DataModel[[#This Row],[Sales]]</f>
        <v>0.26</v>
      </c>
      <c r="F2626">
        <v>2234</v>
      </c>
      <c r="G2626">
        <v>580.84</v>
      </c>
      <c r="H2626" t="s">
        <v>58</v>
      </c>
      <c r="I2626" t="s">
        <v>59</v>
      </c>
      <c r="J2626" t="s">
        <v>76</v>
      </c>
      <c r="K2626" t="s">
        <v>40</v>
      </c>
    </row>
    <row r="2627" spans="1:11" x14ac:dyDescent="0.3">
      <c r="A2627">
        <f>YEAR('Supermart Grocery Sales - Retai'!F:F)</f>
        <v>2016</v>
      </c>
      <c r="B2627">
        <f>MONTH('Supermart Grocery Sales - Retai'!F:F)</f>
        <v>8</v>
      </c>
      <c r="C2627" t="str" cm="1">
        <f t="array" ref="C2627">CHOOSE(_xlfn.ANCHORARRAY(B2627), "Jan", "Feb", "Mar", "Apr", "May", "Jun", "Jul", "Aug", "Sep", "Oct", "Nov", "Dec")</f>
        <v>Aug</v>
      </c>
      <c r="D2627" t="str">
        <f>"Q"&amp;ROUNDUP(MONTH('Supermart Grocery Sales - Retai'!F2627)/3,0)</f>
        <v>Q3</v>
      </c>
      <c r="E2627">
        <f>tbl_DataModel[[#This Row],[Profit]]/tbl_DataModel[[#This Row],[Sales]]</f>
        <v>0.05</v>
      </c>
      <c r="F2627">
        <v>2048</v>
      </c>
      <c r="G2627">
        <v>102.4</v>
      </c>
      <c r="H2627" t="s">
        <v>49</v>
      </c>
      <c r="I2627" t="s">
        <v>205</v>
      </c>
      <c r="J2627" t="s">
        <v>76</v>
      </c>
      <c r="K2627" t="s">
        <v>122</v>
      </c>
    </row>
    <row r="2628" spans="1:11" x14ac:dyDescent="0.3">
      <c r="A2628">
        <f>YEAR('Supermart Grocery Sales - Retai'!F:F)</f>
        <v>2018</v>
      </c>
      <c r="B2628">
        <f>MONTH('Supermart Grocery Sales - Retai'!F:F)</f>
        <v>12</v>
      </c>
      <c r="C2628" t="str" cm="1">
        <f t="array" ref="C2628">CHOOSE(_xlfn.ANCHORARRAY(B2628), "Jan", "Feb", "Mar", "Apr", "May", "Jun", "Jul", "Aug", "Sep", "Oct", "Nov", "Dec")</f>
        <v>Dec</v>
      </c>
      <c r="D2628" t="str">
        <f>"Q"&amp;ROUNDUP(MONTH('Supermart Grocery Sales - Retai'!F2628)/3,0)</f>
        <v>Q4</v>
      </c>
      <c r="E2628">
        <f>tbl_DataModel[[#This Row],[Profit]]/tbl_DataModel[[#This Row],[Sales]]</f>
        <v>0.12000000000000001</v>
      </c>
      <c r="F2628">
        <v>2053</v>
      </c>
      <c r="G2628">
        <v>246.36</v>
      </c>
      <c r="H2628" t="s">
        <v>20</v>
      </c>
      <c r="I2628" t="s">
        <v>91</v>
      </c>
      <c r="J2628" t="s">
        <v>76</v>
      </c>
      <c r="K2628" t="s">
        <v>120</v>
      </c>
    </row>
    <row r="2629" spans="1:11" x14ac:dyDescent="0.3">
      <c r="A2629">
        <f>YEAR('Supermart Grocery Sales - Retai'!F:F)</f>
        <v>2018</v>
      </c>
      <c r="B2629">
        <f>MONTH('Supermart Grocery Sales - Retai'!F:F)</f>
        <v>1</v>
      </c>
      <c r="C2629" t="str" cm="1">
        <f t="array" ref="C2629">CHOOSE(_xlfn.ANCHORARRAY(B2629), "Jan", "Feb", "Mar", "Apr", "May", "Jun", "Jul", "Aug", "Sep", "Oct", "Nov", "Dec")</f>
        <v>Jan</v>
      </c>
      <c r="D2629" t="str">
        <f>"Q"&amp;ROUNDUP(MONTH('Supermart Grocery Sales - Retai'!F2629)/3,0)</f>
        <v>Q1</v>
      </c>
      <c r="E2629">
        <f>tbl_DataModel[[#This Row],[Profit]]/tbl_DataModel[[#This Row],[Sales]]</f>
        <v>0.12000000000000001</v>
      </c>
      <c r="F2629">
        <v>1520</v>
      </c>
      <c r="G2629">
        <v>182.4</v>
      </c>
      <c r="H2629" t="s">
        <v>20</v>
      </c>
      <c r="I2629" t="s">
        <v>91</v>
      </c>
      <c r="J2629" t="s">
        <v>76</v>
      </c>
      <c r="K2629" t="s">
        <v>12</v>
      </c>
    </row>
    <row r="2630" spans="1:11" x14ac:dyDescent="0.3">
      <c r="A2630">
        <f>YEAR('Supermart Grocery Sales - Retai'!F:F)</f>
        <v>2018</v>
      </c>
      <c r="B2630">
        <f>MONTH('Supermart Grocery Sales - Retai'!F:F)</f>
        <v>5</v>
      </c>
      <c r="C2630" t="str" cm="1">
        <f t="array" ref="C2630">CHOOSE(_xlfn.ANCHORARRAY(B2630), "Jan", "Feb", "Mar", "Apr", "May", "Jun", "Jul", "Aug", "Sep", "Oct", "Nov", "Dec")</f>
        <v>May</v>
      </c>
      <c r="D2630" t="str">
        <f>"Q"&amp;ROUNDUP(MONTH('Supermart Grocery Sales - Retai'!F2630)/3,0)</f>
        <v>Q2</v>
      </c>
      <c r="E2630">
        <f>tbl_DataModel[[#This Row],[Profit]]/tbl_DataModel[[#This Row],[Sales]]</f>
        <v>0.36</v>
      </c>
      <c r="F2630">
        <v>1317</v>
      </c>
      <c r="G2630">
        <v>474.12</v>
      </c>
      <c r="H2630" t="s">
        <v>32</v>
      </c>
      <c r="I2630" t="s">
        <v>46</v>
      </c>
      <c r="J2630" t="s">
        <v>76</v>
      </c>
      <c r="K2630" t="s">
        <v>151</v>
      </c>
    </row>
    <row r="2631" spans="1:11" x14ac:dyDescent="0.3">
      <c r="A2631">
        <f>YEAR('Supermart Grocery Sales - Retai'!F:F)</f>
        <v>2016</v>
      </c>
      <c r="B2631">
        <f>MONTH('Supermart Grocery Sales - Retai'!F:F)</f>
        <v>11</v>
      </c>
      <c r="C2631" t="str" cm="1">
        <f t="array" ref="C2631">CHOOSE(_xlfn.ANCHORARRAY(B2631), "Jan", "Feb", "Mar", "Apr", "May", "Jun", "Jul", "Aug", "Sep", "Oct", "Nov", "Dec")</f>
        <v>Nov</v>
      </c>
      <c r="D2631" t="str">
        <f>"Q"&amp;ROUNDUP(MONTH('Supermart Grocery Sales - Retai'!F2631)/3,0)</f>
        <v>Q4</v>
      </c>
      <c r="E2631">
        <f>tbl_DataModel[[#This Row],[Profit]]/tbl_DataModel[[#This Row],[Sales]]</f>
        <v>0.41000000000000003</v>
      </c>
      <c r="F2631">
        <v>705</v>
      </c>
      <c r="G2631">
        <v>289.05</v>
      </c>
      <c r="H2631" t="s">
        <v>20</v>
      </c>
      <c r="I2631" t="s">
        <v>91</v>
      </c>
      <c r="J2631" t="s">
        <v>76</v>
      </c>
      <c r="K2631" t="s">
        <v>25</v>
      </c>
    </row>
    <row r="2632" spans="1:11" x14ac:dyDescent="0.3">
      <c r="A2632">
        <f>YEAR('Supermart Grocery Sales - Retai'!F:F)</f>
        <v>2018</v>
      </c>
      <c r="B2632">
        <f>MONTH('Supermart Grocery Sales - Retai'!F:F)</f>
        <v>12</v>
      </c>
      <c r="C2632" t="str" cm="1">
        <f t="array" ref="C2632">CHOOSE(_xlfn.ANCHORARRAY(B2632), "Jan", "Feb", "Mar", "Apr", "May", "Jun", "Jul", "Aug", "Sep", "Oct", "Nov", "Dec")</f>
        <v>Dec</v>
      </c>
      <c r="D2632" t="str">
        <f>"Q"&amp;ROUNDUP(MONTH('Supermart Grocery Sales - Retai'!F2632)/3,0)</f>
        <v>Q4</v>
      </c>
      <c r="E2632">
        <f>tbl_DataModel[[#This Row],[Profit]]/tbl_DataModel[[#This Row],[Sales]]</f>
        <v>0.33999999999999997</v>
      </c>
      <c r="F2632">
        <v>1248</v>
      </c>
      <c r="G2632">
        <v>424.32</v>
      </c>
      <c r="H2632" t="s">
        <v>49</v>
      </c>
      <c r="I2632" t="s">
        <v>54</v>
      </c>
      <c r="J2632" t="s">
        <v>76</v>
      </c>
      <c r="K2632" t="s">
        <v>57</v>
      </c>
    </row>
    <row r="2633" spans="1:11" x14ac:dyDescent="0.3">
      <c r="A2633">
        <f>YEAR('Supermart Grocery Sales - Retai'!F:F)</f>
        <v>2015</v>
      </c>
      <c r="B2633">
        <f>MONTH('Supermart Grocery Sales - Retai'!F:F)</f>
        <v>4</v>
      </c>
      <c r="C2633" t="str" cm="1">
        <f t="array" ref="C2633">CHOOSE(_xlfn.ANCHORARRAY(B2633), "Jan", "Feb", "Mar", "Apr", "May", "Jun", "Jul", "Aug", "Sep", "Oct", "Nov", "Dec")</f>
        <v>Apr</v>
      </c>
      <c r="D2633" t="str">
        <f>"Q"&amp;ROUNDUP(MONTH('Supermart Grocery Sales - Retai'!F2633)/3,0)</f>
        <v>Q2</v>
      </c>
      <c r="E2633">
        <f>tbl_DataModel[[#This Row],[Profit]]/tbl_DataModel[[#This Row],[Sales]]</f>
        <v>0.39999999999999997</v>
      </c>
      <c r="F2633">
        <v>1143</v>
      </c>
      <c r="G2633">
        <v>457.2</v>
      </c>
      <c r="H2633" t="s">
        <v>13</v>
      </c>
      <c r="I2633" t="s">
        <v>14</v>
      </c>
      <c r="J2633" t="s">
        <v>76</v>
      </c>
      <c r="K2633" t="s">
        <v>159</v>
      </c>
    </row>
    <row r="2634" spans="1:11" x14ac:dyDescent="0.3">
      <c r="A2634">
        <f>YEAR('Supermart Grocery Sales - Retai'!F:F)</f>
        <v>2018</v>
      </c>
      <c r="B2634">
        <f>MONTH('Supermart Grocery Sales - Retai'!F:F)</f>
        <v>4</v>
      </c>
      <c r="C2634" t="str" cm="1">
        <f t="array" ref="C2634">CHOOSE(_xlfn.ANCHORARRAY(B2634), "Jan", "Feb", "Mar", "Apr", "May", "Jun", "Jul", "Aug", "Sep", "Oct", "Nov", "Dec")</f>
        <v>Apr</v>
      </c>
      <c r="D2634" t="str">
        <f>"Q"&amp;ROUNDUP(MONTH('Supermart Grocery Sales - Retai'!F2634)/3,0)</f>
        <v>Q2</v>
      </c>
      <c r="E2634">
        <f>tbl_DataModel[[#This Row],[Profit]]/tbl_DataModel[[#This Row],[Sales]]</f>
        <v>0.08</v>
      </c>
      <c r="F2634">
        <v>1455</v>
      </c>
      <c r="G2634">
        <v>116.4</v>
      </c>
      <c r="H2634" t="s">
        <v>63</v>
      </c>
      <c r="I2634" t="s">
        <v>87</v>
      </c>
      <c r="J2634" t="s">
        <v>76</v>
      </c>
      <c r="K2634" t="s">
        <v>71</v>
      </c>
    </row>
    <row r="2635" spans="1:11" x14ac:dyDescent="0.3">
      <c r="A2635">
        <f>YEAR('Supermart Grocery Sales - Retai'!F:F)</f>
        <v>2016</v>
      </c>
      <c r="B2635">
        <f>MONTH('Supermart Grocery Sales - Retai'!F:F)</f>
        <v>7</v>
      </c>
      <c r="C2635" t="str" cm="1">
        <f t="array" ref="C2635">CHOOSE(_xlfn.ANCHORARRAY(B2635), "Jan", "Feb", "Mar", "Apr", "May", "Jun", "Jul", "Aug", "Sep", "Oct", "Nov", "Dec")</f>
        <v>Jul</v>
      </c>
      <c r="D2635" t="str">
        <f>"Q"&amp;ROUNDUP(MONTH('Supermart Grocery Sales - Retai'!F2635)/3,0)</f>
        <v>Q3</v>
      </c>
      <c r="E2635">
        <f>tbl_DataModel[[#This Row],[Profit]]/tbl_DataModel[[#This Row],[Sales]]</f>
        <v>0.16</v>
      </c>
      <c r="F2635">
        <v>2190</v>
      </c>
      <c r="G2635">
        <v>350.4</v>
      </c>
      <c r="H2635" t="s">
        <v>26</v>
      </c>
      <c r="I2635" t="s">
        <v>94</v>
      </c>
      <c r="J2635" t="s">
        <v>76</v>
      </c>
      <c r="K2635" t="s">
        <v>204</v>
      </c>
    </row>
    <row r="2636" spans="1:11" x14ac:dyDescent="0.3">
      <c r="A2636">
        <f>YEAR('Supermart Grocery Sales - Retai'!F:F)</f>
        <v>2018</v>
      </c>
      <c r="B2636">
        <f>MONTH('Supermart Grocery Sales - Retai'!F:F)</f>
        <v>1</v>
      </c>
      <c r="C2636" t="str" cm="1">
        <f t="array" ref="C2636">CHOOSE(_xlfn.ANCHORARRAY(B2636), "Jan", "Feb", "Mar", "Apr", "May", "Jun", "Jul", "Aug", "Sep", "Oct", "Nov", "Dec")</f>
        <v>Jan</v>
      </c>
      <c r="D2636" t="str">
        <f>"Q"&amp;ROUNDUP(MONTH('Supermart Grocery Sales - Retai'!F2636)/3,0)</f>
        <v>Q1</v>
      </c>
      <c r="E2636">
        <f>tbl_DataModel[[#This Row],[Profit]]/tbl_DataModel[[#This Row],[Sales]]</f>
        <v>0.24</v>
      </c>
      <c r="F2636">
        <v>711</v>
      </c>
      <c r="G2636">
        <v>170.64</v>
      </c>
      <c r="H2636" t="s">
        <v>32</v>
      </c>
      <c r="I2636" t="s">
        <v>153</v>
      </c>
      <c r="J2636" t="s">
        <v>76</v>
      </c>
      <c r="K2636" t="s">
        <v>182</v>
      </c>
    </row>
    <row r="2637" spans="1:11" x14ac:dyDescent="0.3">
      <c r="A2637">
        <f>YEAR('Supermart Grocery Sales - Retai'!F:F)</f>
        <v>2018</v>
      </c>
      <c r="B2637">
        <f>MONTH('Supermart Grocery Sales - Retai'!F:F)</f>
        <v>9</v>
      </c>
      <c r="C2637" t="str" cm="1">
        <f t="array" ref="C2637">CHOOSE(_xlfn.ANCHORARRAY(B2637), "Jan", "Feb", "Mar", "Apr", "May", "Jun", "Jul", "Aug", "Sep", "Oct", "Nov", "Dec")</f>
        <v>Sep</v>
      </c>
      <c r="D2637" t="str">
        <f>"Q"&amp;ROUNDUP(MONTH('Supermart Grocery Sales - Retai'!F2637)/3,0)</f>
        <v>Q3</v>
      </c>
      <c r="E2637">
        <f>tbl_DataModel[[#This Row],[Profit]]/tbl_DataModel[[#This Row],[Sales]]</f>
        <v>0.31</v>
      </c>
      <c r="F2637">
        <v>2174</v>
      </c>
      <c r="G2637">
        <v>673.94</v>
      </c>
      <c r="H2637" t="s">
        <v>26</v>
      </c>
      <c r="I2637" t="s">
        <v>94</v>
      </c>
      <c r="J2637" t="s">
        <v>76</v>
      </c>
      <c r="K2637" t="s">
        <v>135</v>
      </c>
    </row>
    <row r="2638" spans="1:11" x14ac:dyDescent="0.3">
      <c r="A2638">
        <f>YEAR('Supermart Grocery Sales - Retai'!F:F)</f>
        <v>2017</v>
      </c>
      <c r="B2638">
        <f>MONTH('Supermart Grocery Sales - Retai'!F:F)</f>
        <v>12</v>
      </c>
      <c r="C2638" t="str" cm="1">
        <f t="array" ref="C2638">CHOOSE(_xlfn.ANCHORARRAY(B2638), "Jan", "Feb", "Mar", "Apr", "May", "Jun", "Jul", "Aug", "Sep", "Oct", "Nov", "Dec")</f>
        <v>Dec</v>
      </c>
      <c r="D2638" t="str">
        <f>"Q"&amp;ROUNDUP(MONTH('Supermart Grocery Sales - Retai'!F2638)/3,0)</f>
        <v>Q4</v>
      </c>
      <c r="E2638">
        <f>tbl_DataModel[[#This Row],[Profit]]/tbl_DataModel[[#This Row],[Sales]]</f>
        <v>0.18000000000000002</v>
      </c>
      <c r="F2638">
        <v>993</v>
      </c>
      <c r="G2638">
        <v>178.74</v>
      </c>
      <c r="H2638" t="s">
        <v>32</v>
      </c>
      <c r="I2638" t="s">
        <v>153</v>
      </c>
      <c r="J2638" t="s">
        <v>76</v>
      </c>
      <c r="K2638" t="s">
        <v>53</v>
      </c>
    </row>
    <row r="2639" spans="1:11" x14ac:dyDescent="0.3">
      <c r="A2639">
        <f>YEAR('Supermart Grocery Sales - Retai'!F:F)</f>
        <v>2018</v>
      </c>
      <c r="B2639">
        <f>MONTH('Supermart Grocery Sales - Retai'!F:F)</f>
        <v>3</v>
      </c>
      <c r="C2639" t="str" cm="1">
        <f t="array" ref="C2639">CHOOSE(_xlfn.ANCHORARRAY(B2639), "Jan", "Feb", "Mar", "Apr", "May", "Jun", "Jul", "Aug", "Sep", "Oct", "Nov", "Dec")</f>
        <v>Mar</v>
      </c>
      <c r="D2639" t="str">
        <f>"Q"&amp;ROUNDUP(MONTH('Supermart Grocery Sales - Retai'!F2639)/3,0)</f>
        <v>Q1</v>
      </c>
      <c r="E2639">
        <f>tbl_DataModel[[#This Row],[Profit]]/tbl_DataModel[[#This Row],[Sales]]</f>
        <v>0.45</v>
      </c>
      <c r="F2639">
        <v>1976</v>
      </c>
      <c r="G2639">
        <v>889.2</v>
      </c>
      <c r="H2639" t="s">
        <v>63</v>
      </c>
      <c r="I2639" t="s">
        <v>64</v>
      </c>
      <c r="J2639" t="s">
        <v>76</v>
      </c>
      <c r="K2639" t="s">
        <v>174</v>
      </c>
    </row>
    <row r="2640" spans="1:11" x14ac:dyDescent="0.3">
      <c r="A2640">
        <f>YEAR('Supermart Grocery Sales - Retai'!F:F)</f>
        <v>2016</v>
      </c>
      <c r="B2640">
        <f>MONTH('Supermart Grocery Sales - Retai'!F:F)</f>
        <v>7</v>
      </c>
      <c r="C2640" t="str" cm="1">
        <f t="array" ref="C2640">CHOOSE(_xlfn.ANCHORARRAY(B2640), "Jan", "Feb", "Mar", "Apr", "May", "Jun", "Jul", "Aug", "Sep", "Oct", "Nov", "Dec")</f>
        <v>Jul</v>
      </c>
      <c r="D2640" t="str">
        <f>"Q"&amp;ROUNDUP(MONTH('Supermart Grocery Sales - Retai'!F2640)/3,0)</f>
        <v>Q3</v>
      </c>
      <c r="E2640">
        <f>tbl_DataModel[[#This Row],[Profit]]/tbl_DataModel[[#This Row],[Sales]]</f>
        <v>6.0000000000000005E-2</v>
      </c>
      <c r="F2640">
        <v>1671</v>
      </c>
      <c r="G2640">
        <v>100.26</v>
      </c>
      <c r="H2640" t="s">
        <v>63</v>
      </c>
      <c r="I2640" t="s">
        <v>87</v>
      </c>
      <c r="J2640" t="s">
        <v>76</v>
      </c>
      <c r="K2640" t="s">
        <v>125</v>
      </c>
    </row>
    <row r="2641" spans="1:11" x14ac:dyDescent="0.3">
      <c r="A2641">
        <f>YEAR('Supermart Grocery Sales - Retai'!F:F)</f>
        <v>2016</v>
      </c>
      <c r="B2641">
        <f>MONTH('Supermart Grocery Sales - Retai'!F:F)</f>
        <v>11</v>
      </c>
      <c r="C2641" t="str" cm="1">
        <f t="array" ref="C2641">CHOOSE(_xlfn.ANCHORARRAY(B2641), "Jan", "Feb", "Mar", "Apr", "May", "Jun", "Jul", "Aug", "Sep", "Oct", "Nov", "Dec")</f>
        <v>Nov</v>
      </c>
      <c r="D2641" t="str">
        <f>"Q"&amp;ROUNDUP(MONTH('Supermart Grocery Sales - Retai'!F2641)/3,0)</f>
        <v>Q4</v>
      </c>
      <c r="E2641">
        <f>tbl_DataModel[[#This Row],[Profit]]/tbl_DataModel[[#This Row],[Sales]]</f>
        <v>0.36000000000000004</v>
      </c>
      <c r="F2641">
        <v>943</v>
      </c>
      <c r="G2641">
        <v>339.48</v>
      </c>
      <c r="H2641" t="s">
        <v>49</v>
      </c>
      <c r="I2641" t="s">
        <v>205</v>
      </c>
      <c r="J2641" t="s">
        <v>76</v>
      </c>
      <c r="K2641" t="s">
        <v>67</v>
      </c>
    </row>
    <row r="2642" spans="1:11" x14ac:dyDescent="0.3">
      <c r="A2642">
        <f>YEAR('Supermart Grocery Sales - Retai'!F:F)</f>
        <v>2015</v>
      </c>
      <c r="B2642">
        <f>MONTH('Supermart Grocery Sales - Retai'!F:F)</f>
        <v>4</v>
      </c>
      <c r="C2642" t="str" cm="1">
        <f t="array" ref="C2642">CHOOSE(_xlfn.ANCHORARRAY(B2642), "Jan", "Feb", "Mar", "Apr", "May", "Jun", "Jul", "Aug", "Sep", "Oct", "Nov", "Dec")</f>
        <v>Apr</v>
      </c>
      <c r="D2642" t="str">
        <f>"Q"&amp;ROUNDUP(MONTH('Supermart Grocery Sales - Retai'!F2642)/3,0)</f>
        <v>Q2</v>
      </c>
      <c r="E2642">
        <f>tbl_DataModel[[#This Row],[Profit]]/tbl_DataModel[[#This Row],[Sales]]</f>
        <v>0.15</v>
      </c>
      <c r="F2642">
        <v>1495</v>
      </c>
      <c r="G2642">
        <v>224.25</v>
      </c>
      <c r="H2642" t="s">
        <v>58</v>
      </c>
      <c r="I2642" t="s">
        <v>68</v>
      </c>
      <c r="J2642" t="s">
        <v>76</v>
      </c>
      <c r="K2642" t="s">
        <v>111</v>
      </c>
    </row>
    <row r="2643" spans="1:11" x14ac:dyDescent="0.3">
      <c r="A2643">
        <f>YEAR('Supermart Grocery Sales - Retai'!F:F)</f>
        <v>2018</v>
      </c>
      <c r="B2643">
        <f>MONTH('Supermart Grocery Sales - Retai'!F:F)</f>
        <v>4</v>
      </c>
      <c r="C2643" t="str" cm="1">
        <f t="array" ref="C2643">CHOOSE(_xlfn.ANCHORARRAY(B2643), "Jan", "Feb", "Mar", "Apr", "May", "Jun", "Jul", "Aug", "Sep", "Oct", "Nov", "Dec")</f>
        <v>Apr</v>
      </c>
      <c r="D2643" t="str">
        <f>"Q"&amp;ROUNDUP(MONTH('Supermart Grocery Sales - Retai'!F2643)/3,0)</f>
        <v>Q2</v>
      </c>
      <c r="E2643">
        <f>tbl_DataModel[[#This Row],[Profit]]/tbl_DataModel[[#This Row],[Sales]]</f>
        <v>0.38999999999999996</v>
      </c>
      <c r="F2643">
        <v>1436</v>
      </c>
      <c r="G2643">
        <v>560.04</v>
      </c>
      <c r="H2643" t="s">
        <v>63</v>
      </c>
      <c r="I2643" t="s">
        <v>75</v>
      </c>
      <c r="J2643" t="s">
        <v>76</v>
      </c>
      <c r="K2643" t="s">
        <v>156</v>
      </c>
    </row>
    <row r="2644" spans="1:11" x14ac:dyDescent="0.3">
      <c r="A2644">
        <f>YEAR('Supermart Grocery Sales - Retai'!F:F)</f>
        <v>2016</v>
      </c>
      <c r="B2644">
        <f>MONTH('Supermart Grocery Sales - Retai'!F:F)</f>
        <v>7</v>
      </c>
      <c r="C2644" t="str" cm="1">
        <f t="array" ref="C2644">CHOOSE(_xlfn.ANCHORARRAY(B2644), "Jan", "Feb", "Mar", "Apr", "May", "Jun", "Jul", "Aug", "Sep", "Oct", "Nov", "Dec")</f>
        <v>Jul</v>
      </c>
      <c r="D2644" t="str">
        <f>"Q"&amp;ROUNDUP(MONTH('Supermart Grocery Sales - Retai'!F2644)/3,0)</f>
        <v>Q3</v>
      </c>
      <c r="E2644">
        <f>tbl_DataModel[[#This Row],[Profit]]/tbl_DataModel[[#This Row],[Sales]]</f>
        <v>0.23</v>
      </c>
      <c r="F2644">
        <v>1545</v>
      </c>
      <c r="G2644">
        <v>355.35</v>
      </c>
      <c r="H2644" t="s">
        <v>20</v>
      </c>
      <c r="I2644" t="s">
        <v>21</v>
      </c>
      <c r="J2644" t="s">
        <v>76</v>
      </c>
      <c r="K2644" t="s">
        <v>182</v>
      </c>
    </row>
    <row r="2645" spans="1:11" x14ac:dyDescent="0.3">
      <c r="A2645">
        <f>YEAR('Supermart Grocery Sales - Retai'!F:F)</f>
        <v>2018</v>
      </c>
      <c r="B2645">
        <f>MONTH('Supermart Grocery Sales - Retai'!F:F)</f>
        <v>1</v>
      </c>
      <c r="C2645" t="str" cm="1">
        <f t="array" ref="C2645">CHOOSE(_xlfn.ANCHORARRAY(B2645), "Jan", "Feb", "Mar", "Apr", "May", "Jun", "Jul", "Aug", "Sep", "Oct", "Nov", "Dec")</f>
        <v>Jan</v>
      </c>
      <c r="D2645" t="str">
        <f>"Q"&amp;ROUNDUP(MONTH('Supermart Grocery Sales - Retai'!F2645)/3,0)</f>
        <v>Q1</v>
      </c>
      <c r="E2645">
        <f>tbl_DataModel[[#This Row],[Profit]]/tbl_DataModel[[#This Row],[Sales]]</f>
        <v>0.31</v>
      </c>
      <c r="F2645">
        <v>1188</v>
      </c>
      <c r="G2645">
        <v>368.28</v>
      </c>
      <c r="H2645" t="s">
        <v>58</v>
      </c>
      <c r="I2645" t="s">
        <v>112</v>
      </c>
      <c r="J2645" t="s">
        <v>76</v>
      </c>
      <c r="K2645" t="s">
        <v>130</v>
      </c>
    </row>
    <row r="2646" spans="1:11" x14ac:dyDescent="0.3">
      <c r="A2646">
        <f>YEAR('Supermart Grocery Sales - Retai'!F:F)</f>
        <v>2016</v>
      </c>
      <c r="B2646">
        <f>MONTH('Supermart Grocery Sales - Retai'!F:F)</f>
        <v>9</v>
      </c>
      <c r="C2646" t="str" cm="1">
        <f t="array" ref="C2646">CHOOSE(_xlfn.ANCHORARRAY(B2646), "Jan", "Feb", "Mar", "Apr", "May", "Jun", "Jul", "Aug", "Sep", "Oct", "Nov", "Dec")</f>
        <v>Sep</v>
      </c>
      <c r="D2646" t="str">
        <f>"Q"&amp;ROUNDUP(MONTH('Supermart Grocery Sales - Retai'!F2646)/3,0)</f>
        <v>Q3</v>
      </c>
      <c r="E2646">
        <f>tbl_DataModel[[#This Row],[Profit]]/tbl_DataModel[[#This Row],[Sales]]</f>
        <v>0.32</v>
      </c>
      <c r="F2646">
        <v>1081</v>
      </c>
      <c r="G2646">
        <v>345.92</v>
      </c>
      <c r="H2646" t="s">
        <v>20</v>
      </c>
      <c r="I2646" t="s">
        <v>91</v>
      </c>
      <c r="J2646" t="s">
        <v>76</v>
      </c>
      <c r="K2646" t="s">
        <v>156</v>
      </c>
    </row>
    <row r="2647" spans="1:11" x14ac:dyDescent="0.3">
      <c r="A2647">
        <f>YEAR('Supermart Grocery Sales - Retai'!F:F)</f>
        <v>2018</v>
      </c>
      <c r="B2647">
        <f>MONTH('Supermart Grocery Sales - Retai'!F:F)</f>
        <v>4</v>
      </c>
      <c r="C2647" t="str" cm="1">
        <f t="array" ref="C2647">CHOOSE(_xlfn.ANCHORARRAY(B2647), "Jan", "Feb", "Mar", "Apr", "May", "Jun", "Jul", "Aug", "Sep", "Oct", "Nov", "Dec")</f>
        <v>Apr</v>
      </c>
      <c r="D2647" t="str">
        <f>"Q"&amp;ROUNDUP(MONTH('Supermart Grocery Sales - Retai'!F2647)/3,0)</f>
        <v>Q2</v>
      </c>
      <c r="E2647">
        <f>tbl_DataModel[[#This Row],[Profit]]/tbl_DataModel[[#This Row],[Sales]]</f>
        <v>0.1</v>
      </c>
      <c r="F2647">
        <v>1595</v>
      </c>
      <c r="G2647">
        <v>159.5</v>
      </c>
      <c r="H2647" t="s">
        <v>49</v>
      </c>
      <c r="I2647" t="s">
        <v>50</v>
      </c>
      <c r="J2647" t="s">
        <v>76</v>
      </c>
      <c r="K2647" t="s">
        <v>108</v>
      </c>
    </row>
    <row r="2648" spans="1:11" x14ac:dyDescent="0.3">
      <c r="A2648">
        <f>YEAR('Supermart Grocery Sales - Retai'!F:F)</f>
        <v>2018</v>
      </c>
      <c r="B2648">
        <f>MONTH('Supermart Grocery Sales - Retai'!F:F)</f>
        <v>5</v>
      </c>
      <c r="C2648" t="str" cm="1">
        <f t="array" ref="C2648">CHOOSE(_xlfn.ANCHORARRAY(B2648), "Jan", "Feb", "Mar", "Apr", "May", "Jun", "Jul", "Aug", "Sep", "Oct", "Nov", "Dec")</f>
        <v>May</v>
      </c>
      <c r="D2648" t="str">
        <f>"Q"&amp;ROUNDUP(MONTH('Supermart Grocery Sales - Retai'!F2648)/3,0)</f>
        <v>Q2</v>
      </c>
      <c r="E2648">
        <f>tbl_DataModel[[#This Row],[Profit]]/tbl_DataModel[[#This Row],[Sales]]</f>
        <v>0.38</v>
      </c>
      <c r="F2648">
        <v>2218</v>
      </c>
      <c r="G2648">
        <v>842.84</v>
      </c>
      <c r="H2648" t="s">
        <v>26</v>
      </c>
      <c r="I2648" t="s">
        <v>94</v>
      </c>
      <c r="J2648" t="s">
        <v>76</v>
      </c>
      <c r="K2648" t="s">
        <v>90</v>
      </c>
    </row>
    <row r="2649" spans="1:11" x14ac:dyDescent="0.3">
      <c r="A2649">
        <f>YEAR('Supermart Grocery Sales - Retai'!F:F)</f>
        <v>2016</v>
      </c>
      <c r="B2649">
        <f>MONTH('Supermart Grocery Sales - Retai'!F:F)</f>
        <v>9</v>
      </c>
      <c r="C2649" t="str" cm="1">
        <f t="array" ref="C2649">CHOOSE(_xlfn.ANCHORARRAY(B2649), "Jan", "Feb", "Mar", "Apr", "May", "Jun", "Jul", "Aug", "Sep", "Oct", "Nov", "Dec")</f>
        <v>Sep</v>
      </c>
      <c r="D2649" t="str">
        <f>"Q"&amp;ROUNDUP(MONTH('Supermart Grocery Sales - Retai'!F2649)/3,0)</f>
        <v>Q3</v>
      </c>
      <c r="E2649">
        <f>tbl_DataModel[[#This Row],[Profit]]/tbl_DataModel[[#This Row],[Sales]]</f>
        <v>0.06</v>
      </c>
      <c r="F2649">
        <v>1787</v>
      </c>
      <c r="G2649">
        <v>107.22</v>
      </c>
      <c r="H2649" t="s">
        <v>63</v>
      </c>
      <c r="I2649" t="s">
        <v>64</v>
      </c>
      <c r="J2649" t="s">
        <v>76</v>
      </c>
      <c r="K2649" t="s">
        <v>263</v>
      </c>
    </row>
    <row r="2650" spans="1:11" x14ac:dyDescent="0.3">
      <c r="A2650">
        <f>YEAR('Supermart Grocery Sales - Retai'!F:F)</f>
        <v>2015</v>
      </c>
      <c r="B2650">
        <f>MONTH('Supermart Grocery Sales - Retai'!F:F)</f>
        <v>5</v>
      </c>
      <c r="C2650" t="str" cm="1">
        <f t="array" ref="C2650">CHOOSE(_xlfn.ANCHORARRAY(B2650), "Jan", "Feb", "Mar", "Apr", "May", "Jun", "Jul", "Aug", "Sep", "Oct", "Nov", "Dec")</f>
        <v>May</v>
      </c>
      <c r="D2650" t="str">
        <f>"Q"&amp;ROUNDUP(MONTH('Supermart Grocery Sales - Retai'!F2650)/3,0)</f>
        <v>Q2</v>
      </c>
      <c r="E2650">
        <f>tbl_DataModel[[#This Row],[Profit]]/tbl_DataModel[[#This Row],[Sales]]</f>
        <v>0.18999999999999997</v>
      </c>
      <c r="F2650">
        <v>1734</v>
      </c>
      <c r="G2650">
        <v>329.46</v>
      </c>
      <c r="H2650" t="s">
        <v>13</v>
      </c>
      <c r="I2650" t="s">
        <v>79</v>
      </c>
      <c r="J2650" t="s">
        <v>76</v>
      </c>
      <c r="K2650" t="s">
        <v>234</v>
      </c>
    </row>
    <row r="2651" spans="1:11" x14ac:dyDescent="0.3">
      <c r="A2651">
        <f>YEAR('Supermart Grocery Sales - Retai'!F:F)</f>
        <v>2015</v>
      </c>
      <c r="B2651">
        <f>MONTH('Supermart Grocery Sales - Retai'!F:F)</f>
        <v>5</v>
      </c>
      <c r="C2651" t="str" cm="1">
        <f t="array" ref="C2651">CHOOSE(_xlfn.ANCHORARRAY(B2651), "Jan", "Feb", "Mar", "Apr", "May", "Jun", "Jul", "Aug", "Sep", "Oct", "Nov", "Dec")</f>
        <v>May</v>
      </c>
      <c r="D2651" t="str">
        <f>"Q"&amp;ROUNDUP(MONTH('Supermart Grocery Sales - Retai'!F2651)/3,0)</f>
        <v>Q2</v>
      </c>
      <c r="E2651">
        <f>tbl_DataModel[[#This Row],[Profit]]/tbl_DataModel[[#This Row],[Sales]]</f>
        <v>6.9999999999999993E-2</v>
      </c>
      <c r="F2651">
        <v>593</v>
      </c>
      <c r="G2651">
        <v>41.51</v>
      </c>
      <c r="H2651" t="s">
        <v>20</v>
      </c>
      <c r="I2651" t="s">
        <v>91</v>
      </c>
      <c r="J2651" t="s">
        <v>76</v>
      </c>
      <c r="K2651" t="s">
        <v>67</v>
      </c>
    </row>
    <row r="2652" spans="1:11" x14ac:dyDescent="0.3">
      <c r="A2652">
        <f>YEAR('Supermart Grocery Sales - Retai'!F:F)</f>
        <v>2015</v>
      </c>
      <c r="B2652">
        <f>MONTH('Supermart Grocery Sales - Retai'!F:F)</f>
        <v>7</v>
      </c>
      <c r="C2652" t="str" cm="1">
        <f t="array" ref="C2652">CHOOSE(_xlfn.ANCHORARRAY(B2652), "Jan", "Feb", "Mar", "Apr", "May", "Jun", "Jul", "Aug", "Sep", "Oct", "Nov", "Dec")</f>
        <v>Jul</v>
      </c>
      <c r="D2652" t="str">
        <f>"Q"&amp;ROUNDUP(MONTH('Supermart Grocery Sales - Retai'!F2652)/3,0)</f>
        <v>Q3</v>
      </c>
      <c r="E2652">
        <f>tbl_DataModel[[#This Row],[Profit]]/tbl_DataModel[[#This Row],[Sales]]</f>
        <v>0.16999999999999998</v>
      </c>
      <c r="F2652">
        <v>1878</v>
      </c>
      <c r="G2652">
        <v>319.26</v>
      </c>
      <c r="H2652" t="s">
        <v>13</v>
      </c>
      <c r="I2652" t="s">
        <v>79</v>
      </c>
      <c r="J2652" t="s">
        <v>76</v>
      </c>
      <c r="K2652" t="s">
        <v>261</v>
      </c>
    </row>
    <row r="2653" spans="1:11" x14ac:dyDescent="0.3">
      <c r="A2653">
        <f>YEAR('Supermart Grocery Sales - Retai'!F:F)</f>
        <v>2018</v>
      </c>
      <c r="B2653">
        <f>MONTH('Supermart Grocery Sales - Retai'!F:F)</f>
        <v>9</v>
      </c>
      <c r="C2653" t="str" cm="1">
        <f t="array" ref="C2653">CHOOSE(_xlfn.ANCHORARRAY(B2653), "Jan", "Feb", "Mar", "Apr", "May", "Jun", "Jul", "Aug", "Sep", "Oct", "Nov", "Dec")</f>
        <v>Sep</v>
      </c>
      <c r="D2653" t="str">
        <f>"Q"&amp;ROUNDUP(MONTH('Supermart Grocery Sales - Retai'!F2653)/3,0)</f>
        <v>Q3</v>
      </c>
      <c r="E2653">
        <f>tbl_DataModel[[#This Row],[Profit]]/tbl_DataModel[[#This Row],[Sales]]</f>
        <v>0.33999999999999997</v>
      </c>
      <c r="F2653">
        <v>521</v>
      </c>
      <c r="G2653">
        <v>177.14</v>
      </c>
      <c r="H2653" t="s">
        <v>58</v>
      </c>
      <c r="I2653" t="s">
        <v>112</v>
      </c>
      <c r="J2653" t="s">
        <v>76</v>
      </c>
      <c r="K2653" t="s">
        <v>67</v>
      </c>
    </row>
    <row r="2654" spans="1:11" x14ac:dyDescent="0.3">
      <c r="A2654">
        <f>YEAR('Supermart Grocery Sales - Retai'!F:F)</f>
        <v>2018</v>
      </c>
      <c r="B2654">
        <f>MONTH('Supermart Grocery Sales - Retai'!F:F)</f>
        <v>11</v>
      </c>
      <c r="C2654" t="str" cm="1">
        <f t="array" ref="C2654">CHOOSE(_xlfn.ANCHORARRAY(B2654), "Jan", "Feb", "Mar", "Apr", "May", "Jun", "Jul", "Aug", "Sep", "Oct", "Nov", "Dec")</f>
        <v>Nov</v>
      </c>
      <c r="D2654" t="str">
        <f>"Q"&amp;ROUNDUP(MONTH('Supermart Grocery Sales - Retai'!F2654)/3,0)</f>
        <v>Q4</v>
      </c>
      <c r="E2654">
        <f>tbl_DataModel[[#This Row],[Profit]]/tbl_DataModel[[#This Row],[Sales]]</f>
        <v>0.17</v>
      </c>
      <c r="F2654">
        <v>1149</v>
      </c>
      <c r="G2654">
        <v>195.33</v>
      </c>
      <c r="H2654" t="s">
        <v>26</v>
      </c>
      <c r="I2654" t="s">
        <v>201</v>
      </c>
      <c r="J2654" t="s">
        <v>76</v>
      </c>
      <c r="K2654" t="s">
        <v>135</v>
      </c>
    </row>
    <row r="2655" spans="1:11" x14ac:dyDescent="0.3">
      <c r="A2655">
        <f>YEAR('Supermart Grocery Sales - Retai'!F:F)</f>
        <v>2015</v>
      </c>
      <c r="B2655">
        <f>MONTH('Supermart Grocery Sales - Retai'!F:F)</f>
        <v>12</v>
      </c>
      <c r="C2655" t="str" cm="1">
        <f t="array" ref="C2655">CHOOSE(_xlfn.ANCHORARRAY(B2655), "Jan", "Feb", "Mar", "Apr", "May", "Jun", "Jul", "Aug", "Sep", "Oct", "Nov", "Dec")</f>
        <v>Dec</v>
      </c>
      <c r="D2655" t="str">
        <f>"Q"&amp;ROUNDUP(MONTH('Supermart Grocery Sales - Retai'!F2655)/3,0)</f>
        <v>Q4</v>
      </c>
      <c r="E2655">
        <f>tbl_DataModel[[#This Row],[Profit]]/tbl_DataModel[[#This Row],[Sales]]</f>
        <v>0.22</v>
      </c>
      <c r="F2655">
        <v>805</v>
      </c>
      <c r="G2655">
        <v>177.1</v>
      </c>
      <c r="H2655" t="s">
        <v>26</v>
      </c>
      <c r="I2655" t="s">
        <v>94</v>
      </c>
      <c r="J2655" t="s">
        <v>76</v>
      </c>
      <c r="K2655" t="s">
        <v>40</v>
      </c>
    </row>
    <row r="2656" spans="1:11" x14ac:dyDescent="0.3">
      <c r="A2656">
        <f>YEAR('Supermart Grocery Sales - Retai'!F:F)</f>
        <v>2018</v>
      </c>
      <c r="B2656">
        <f>MONTH('Supermart Grocery Sales - Retai'!F:F)</f>
        <v>1</v>
      </c>
      <c r="C2656" t="str" cm="1">
        <f t="array" ref="C2656">CHOOSE(_xlfn.ANCHORARRAY(B2656), "Jan", "Feb", "Mar", "Apr", "May", "Jun", "Jul", "Aug", "Sep", "Oct", "Nov", "Dec")</f>
        <v>Jan</v>
      </c>
      <c r="D2656" t="str">
        <f>"Q"&amp;ROUNDUP(MONTH('Supermart Grocery Sales - Retai'!F2656)/3,0)</f>
        <v>Q1</v>
      </c>
      <c r="E2656">
        <f>tbl_DataModel[[#This Row],[Profit]]/tbl_DataModel[[#This Row],[Sales]]</f>
        <v>0.35000000000000003</v>
      </c>
      <c r="F2656">
        <v>2066</v>
      </c>
      <c r="G2656">
        <v>723.1</v>
      </c>
      <c r="H2656" t="s">
        <v>63</v>
      </c>
      <c r="I2656" t="s">
        <v>87</v>
      </c>
      <c r="J2656" t="s">
        <v>76</v>
      </c>
      <c r="K2656" t="s">
        <v>36</v>
      </c>
    </row>
    <row r="2657" spans="1:11" x14ac:dyDescent="0.3">
      <c r="A2657">
        <f>YEAR('Supermart Grocery Sales - Retai'!F:F)</f>
        <v>2018</v>
      </c>
      <c r="B2657">
        <f>MONTH('Supermart Grocery Sales - Retai'!F:F)</f>
        <v>1</v>
      </c>
      <c r="C2657" t="str" cm="1">
        <f t="array" ref="C2657">CHOOSE(_xlfn.ANCHORARRAY(B2657), "Jan", "Feb", "Mar", "Apr", "May", "Jun", "Jul", "Aug", "Sep", "Oct", "Nov", "Dec")</f>
        <v>Jan</v>
      </c>
      <c r="D2657" t="str">
        <f>"Q"&amp;ROUNDUP(MONTH('Supermart Grocery Sales - Retai'!F2657)/3,0)</f>
        <v>Q1</v>
      </c>
      <c r="E2657">
        <f>tbl_DataModel[[#This Row],[Profit]]/tbl_DataModel[[#This Row],[Sales]]</f>
        <v>0.31</v>
      </c>
      <c r="F2657">
        <v>2085</v>
      </c>
      <c r="G2657">
        <v>646.35</v>
      </c>
      <c r="H2657" t="s">
        <v>32</v>
      </c>
      <c r="I2657" t="s">
        <v>97</v>
      </c>
      <c r="J2657" t="s">
        <v>76</v>
      </c>
      <c r="K2657" t="s">
        <v>12</v>
      </c>
    </row>
    <row r="2658" spans="1:11" x14ac:dyDescent="0.3">
      <c r="A2658">
        <f>YEAR('Supermart Grocery Sales - Retai'!F:F)</f>
        <v>2015</v>
      </c>
      <c r="B2658">
        <f>MONTH('Supermart Grocery Sales - Retai'!F:F)</f>
        <v>6</v>
      </c>
      <c r="C2658" t="str" cm="1">
        <f t="array" ref="C2658">CHOOSE(_xlfn.ANCHORARRAY(B2658), "Jan", "Feb", "Mar", "Apr", "May", "Jun", "Jul", "Aug", "Sep", "Oct", "Nov", "Dec")</f>
        <v>Jun</v>
      </c>
      <c r="D2658" t="str">
        <f>"Q"&amp;ROUNDUP(MONTH('Supermart Grocery Sales - Retai'!F2658)/3,0)</f>
        <v>Q2</v>
      </c>
      <c r="E2658">
        <f>tbl_DataModel[[#This Row],[Profit]]/tbl_DataModel[[#This Row],[Sales]]</f>
        <v>0.09</v>
      </c>
      <c r="F2658">
        <v>1990</v>
      </c>
      <c r="G2658">
        <v>179.1</v>
      </c>
      <c r="H2658" t="s">
        <v>63</v>
      </c>
      <c r="I2658" t="s">
        <v>64</v>
      </c>
      <c r="J2658" t="s">
        <v>76</v>
      </c>
      <c r="K2658" t="s">
        <v>263</v>
      </c>
    </row>
    <row r="2659" spans="1:11" x14ac:dyDescent="0.3">
      <c r="A2659">
        <f>YEAR('Supermart Grocery Sales - Retai'!F:F)</f>
        <v>2018</v>
      </c>
      <c r="B2659">
        <f>MONTH('Supermart Grocery Sales - Retai'!F:F)</f>
        <v>3</v>
      </c>
      <c r="C2659" t="str" cm="1">
        <f t="array" ref="C2659">CHOOSE(_xlfn.ANCHORARRAY(B2659), "Jan", "Feb", "Mar", "Apr", "May", "Jun", "Jul", "Aug", "Sep", "Oct", "Nov", "Dec")</f>
        <v>Mar</v>
      </c>
      <c r="D2659" t="str">
        <f>"Q"&amp;ROUNDUP(MONTH('Supermart Grocery Sales - Retai'!F2659)/3,0)</f>
        <v>Q1</v>
      </c>
      <c r="E2659">
        <f>tbl_DataModel[[#This Row],[Profit]]/tbl_DataModel[[#This Row],[Sales]]</f>
        <v>0.44</v>
      </c>
      <c r="F2659">
        <v>2351</v>
      </c>
      <c r="G2659">
        <v>1034.44</v>
      </c>
      <c r="H2659" t="s">
        <v>49</v>
      </c>
      <c r="I2659" t="s">
        <v>205</v>
      </c>
      <c r="J2659" t="s">
        <v>76</v>
      </c>
      <c r="K2659" t="s">
        <v>67</v>
      </c>
    </row>
    <row r="2660" spans="1:11" x14ac:dyDescent="0.3">
      <c r="A2660">
        <f>YEAR('Supermart Grocery Sales - Retai'!F:F)</f>
        <v>2016</v>
      </c>
      <c r="B2660">
        <f>MONTH('Supermart Grocery Sales - Retai'!F:F)</f>
        <v>3</v>
      </c>
      <c r="C2660" t="str" cm="1">
        <f t="array" ref="C2660">CHOOSE(_xlfn.ANCHORARRAY(B2660), "Jan", "Feb", "Mar", "Apr", "May", "Jun", "Jul", "Aug", "Sep", "Oct", "Nov", "Dec")</f>
        <v>Mar</v>
      </c>
      <c r="D2660" t="str">
        <f>"Q"&amp;ROUNDUP(MONTH('Supermart Grocery Sales - Retai'!F2660)/3,0)</f>
        <v>Q1</v>
      </c>
      <c r="E2660">
        <f>tbl_DataModel[[#This Row],[Profit]]/tbl_DataModel[[#This Row],[Sales]]</f>
        <v>0.38</v>
      </c>
      <c r="F2660">
        <v>1381</v>
      </c>
      <c r="G2660">
        <v>524.78</v>
      </c>
      <c r="H2660" t="s">
        <v>63</v>
      </c>
      <c r="I2660" t="s">
        <v>75</v>
      </c>
      <c r="J2660" t="s">
        <v>76</v>
      </c>
      <c r="K2660" t="s">
        <v>116</v>
      </c>
    </row>
    <row r="2661" spans="1:11" x14ac:dyDescent="0.3">
      <c r="A2661">
        <f>YEAR('Supermart Grocery Sales - Retai'!F:F)</f>
        <v>2016</v>
      </c>
      <c r="B2661">
        <f>MONTH('Supermart Grocery Sales - Retai'!F:F)</f>
        <v>7</v>
      </c>
      <c r="C2661" t="str" cm="1">
        <f t="array" ref="C2661">CHOOSE(_xlfn.ANCHORARRAY(B2661), "Jan", "Feb", "Mar", "Apr", "May", "Jun", "Jul", "Aug", "Sep", "Oct", "Nov", "Dec")</f>
        <v>Jul</v>
      </c>
      <c r="D2661" t="str">
        <f>"Q"&amp;ROUNDUP(MONTH('Supermart Grocery Sales - Retai'!F2661)/3,0)</f>
        <v>Q3</v>
      </c>
      <c r="E2661">
        <f>tbl_DataModel[[#This Row],[Profit]]/tbl_DataModel[[#This Row],[Sales]]</f>
        <v>0.08</v>
      </c>
      <c r="F2661">
        <v>1413</v>
      </c>
      <c r="G2661">
        <v>113.04</v>
      </c>
      <c r="H2661" t="s">
        <v>13</v>
      </c>
      <c r="I2661" t="s">
        <v>195</v>
      </c>
      <c r="J2661" t="s">
        <v>76</v>
      </c>
      <c r="K2661" t="s">
        <v>45</v>
      </c>
    </row>
    <row r="2662" spans="1:11" x14ac:dyDescent="0.3">
      <c r="A2662">
        <f>YEAR('Supermart Grocery Sales - Retai'!F:F)</f>
        <v>2016</v>
      </c>
      <c r="B2662">
        <f>MONTH('Supermart Grocery Sales - Retai'!F:F)</f>
        <v>1</v>
      </c>
      <c r="C2662" t="str" cm="1">
        <f t="array" ref="C2662">CHOOSE(_xlfn.ANCHORARRAY(B2662), "Jan", "Feb", "Mar", "Apr", "May", "Jun", "Jul", "Aug", "Sep", "Oct", "Nov", "Dec")</f>
        <v>Jan</v>
      </c>
      <c r="D2662" t="str">
        <f>"Q"&amp;ROUNDUP(MONTH('Supermart Grocery Sales - Retai'!F2662)/3,0)</f>
        <v>Q1</v>
      </c>
      <c r="E2662">
        <f>tbl_DataModel[[#This Row],[Profit]]/tbl_DataModel[[#This Row],[Sales]]</f>
        <v>0.06</v>
      </c>
      <c r="F2662">
        <v>2419</v>
      </c>
      <c r="G2662">
        <v>145.13999999999999</v>
      </c>
      <c r="H2662" t="s">
        <v>13</v>
      </c>
      <c r="I2662" t="s">
        <v>14</v>
      </c>
      <c r="J2662" t="s">
        <v>76</v>
      </c>
      <c r="K2662" t="s">
        <v>184</v>
      </c>
    </row>
    <row r="2663" spans="1:11" x14ac:dyDescent="0.3">
      <c r="A2663">
        <f>YEAR('Supermart Grocery Sales - Retai'!F:F)</f>
        <v>2017</v>
      </c>
      <c r="B2663">
        <f>MONTH('Supermart Grocery Sales - Retai'!F:F)</f>
        <v>11</v>
      </c>
      <c r="C2663" t="str" cm="1">
        <f t="array" ref="C2663">CHOOSE(_xlfn.ANCHORARRAY(B2663), "Jan", "Feb", "Mar", "Apr", "May", "Jun", "Jul", "Aug", "Sep", "Oct", "Nov", "Dec")</f>
        <v>Nov</v>
      </c>
      <c r="D2663" t="str">
        <f>"Q"&amp;ROUNDUP(MONTH('Supermart Grocery Sales - Retai'!F2663)/3,0)</f>
        <v>Q4</v>
      </c>
      <c r="E2663">
        <f>tbl_DataModel[[#This Row],[Profit]]/tbl_DataModel[[#This Row],[Sales]]</f>
        <v>0.42000000000000004</v>
      </c>
      <c r="F2663">
        <v>1238</v>
      </c>
      <c r="G2663">
        <v>519.96</v>
      </c>
      <c r="H2663" t="s">
        <v>26</v>
      </c>
      <c r="I2663" t="s">
        <v>94</v>
      </c>
      <c r="J2663" t="s">
        <v>76</v>
      </c>
      <c r="K2663" t="s">
        <v>53</v>
      </c>
    </row>
    <row r="2664" spans="1:11" x14ac:dyDescent="0.3">
      <c r="A2664">
        <f>YEAR('Supermart Grocery Sales - Retai'!F:F)</f>
        <v>2018</v>
      </c>
      <c r="B2664">
        <f>MONTH('Supermart Grocery Sales - Retai'!F:F)</f>
        <v>10</v>
      </c>
      <c r="C2664" t="str" cm="1">
        <f t="array" ref="C2664">CHOOSE(_xlfn.ANCHORARRAY(B2664), "Jan", "Feb", "Mar", "Apr", "May", "Jun", "Jul", "Aug", "Sep", "Oct", "Nov", "Dec")</f>
        <v>Oct</v>
      </c>
      <c r="D2664" t="str">
        <f>"Q"&amp;ROUNDUP(MONTH('Supermart Grocery Sales - Retai'!F2664)/3,0)</f>
        <v>Q4</v>
      </c>
      <c r="E2664">
        <f>tbl_DataModel[[#This Row],[Profit]]/tbl_DataModel[[#This Row],[Sales]]</f>
        <v>0.36</v>
      </c>
      <c r="F2664">
        <v>668</v>
      </c>
      <c r="G2664">
        <v>240.48</v>
      </c>
      <c r="H2664" t="s">
        <v>26</v>
      </c>
      <c r="I2664" t="s">
        <v>27</v>
      </c>
      <c r="J2664" t="s">
        <v>76</v>
      </c>
      <c r="K2664" t="s">
        <v>151</v>
      </c>
    </row>
    <row r="2665" spans="1:11" x14ac:dyDescent="0.3">
      <c r="A2665">
        <f>YEAR('Supermart Grocery Sales - Retai'!F:F)</f>
        <v>2017</v>
      </c>
      <c r="B2665">
        <f>MONTH('Supermart Grocery Sales - Retai'!F:F)</f>
        <v>11</v>
      </c>
      <c r="C2665" t="str" cm="1">
        <f t="array" ref="C2665">CHOOSE(_xlfn.ANCHORARRAY(B2665), "Jan", "Feb", "Mar", "Apr", "May", "Jun", "Jul", "Aug", "Sep", "Oct", "Nov", "Dec")</f>
        <v>Nov</v>
      </c>
      <c r="D2665" t="str">
        <f>"Q"&amp;ROUNDUP(MONTH('Supermart Grocery Sales - Retai'!F2665)/3,0)</f>
        <v>Q4</v>
      </c>
      <c r="E2665">
        <f>tbl_DataModel[[#This Row],[Profit]]/tbl_DataModel[[#This Row],[Sales]]</f>
        <v>0.11</v>
      </c>
      <c r="F2665">
        <v>2224</v>
      </c>
      <c r="G2665">
        <v>244.64</v>
      </c>
      <c r="H2665" t="s">
        <v>32</v>
      </c>
      <c r="I2665" t="s">
        <v>97</v>
      </c>
      <c r="J2665" t="s">
        <v>76</v>
      </c>
      <c r="K2665" t="s">
        <v>62</v>
      </c>
    </row>
    <row r="2666" spans="1:11" x14ac:dyDescent="0.3">
      <c r="A2666">
        <f>YEAR('Supermart Grocery Sales - Retai'!F:F)</f>
        <v>2015</v>
      </c>
      <c r="B2666">
        <f>MONTH('Supermart Grocery Sales - Retai'!F:F)</f>
        <v>9</v>
      </c>
      <c r="C2666" t="str" cm="1">
        <f t="array" ref="C2666">CHOOSE(_xlfn.ANCHORARRAY(B2666), "Jan", "Feb", "Mar", "Apr", "May", "Jun", "Jul", "Aug", "Sep", "Oct", "Nov", "Dec")</f>
        <v>Sep</v>
      </c>
      <c r="D2666" t="str">
        <f>"Q"&amp;ROUNDUP(MONTH('Supermart Grocery Sales - Retai'!F2666)/3,0)</f>
        <v>Q3</v>
      </c>
      <c r="E2666">
        <f>tbl_DataModel[[#This Row],[Profit]]/tbl_DataModel[[#This Row],[Sales]]</f>
        <v>0.41</v>
      </c>
      <c r="F2666">
        <v>1818</v>
      </c>
      <c r="G2666">
        <v>745.38</v>
      </c>
      <c r="H2666" t="s">
        <v>13</v>
      </c>
      <c r="I2666" t="s">
        <v>14</v>
      </c>
      <c r="J2666" t="s">
        <v>76</v>
      </c>
      <c r="K2666" t="s">
        <v>111</v>
      </c>
    </row>
    <row r="2667" spans="1:11" x14ac:dyDescent="0.3">
      <c r="A2667">
        <f>YEAR('Supermart Grocery Sales - Retai'!F:F)</f>
        <v>2017</v>
      </c>
      <c r="B2667">
        <f>MONTH('Supermart Grocery Sales - Retai'!F:F)</f>
        <v>8</v>
      </c>
      <c r="C2667" t="str" cm="1">
        <f t="array" ref="C2667">CHOOSE(_xlfn.ANCHORARRAY(B2667), "Jan", "Feb", "Mar", "Apr", "May", "Jun", "Jul", "Aug", "Sep", "Oct", "Nov", "Dec")</f>
        <v>Aug</v>
      </c>
      <c r="D2667" t="str">
        <f>"Q"&amp;ROUNDUP(MONTH('Supermart Grocery Sales - Retai'!F2667)/3,0)</f>
        <v>Q3</v>
      </c>
      <c r="E2667">
        <f>tbl_DataModel[[#This Row],[Profit]]/tbl_DataModel[[#This Row],[Sales]]</f>
        <v>0.32999999999999996</v>
      </c>
      <c r="F2667">
        <v>1319</v>
      </c>
      <c r="G2667">
        <v>435.27</v>
      </c>
      <c r="H2667" t="s">
        <v>20</v>
      </c>
      <c r="I2667" t="s">
        <v>91</v>
      </c>
      <c r="J2667" t="s">
        <v>76</v>
      </c>
      <c r="K2667" t="s">
        <v>146</v>
      </c>
    </row>
    <row r="2668" spans="1:11" x14ac:dyDescent="0.3">
      <c r="A2668">
        <f>YEAR('Supermart Grocery Sales - Retai'!F:F)</f>
        <v>2017</v>
      </c>
      <c r="B2668">
        <f>MONTH('Supermart Grocery Sales - Retai'!F:F)</f>
        <v>11</v>
      </c>
      <c r="C2668" t="str" cm="1">
        <f t="array" ref="C2668">CHOOSE(_xlfn.ANCHORARRAY(B2668), "Jan", "Feb", "Mar", "Apr", "May", "Jun", "Jul", "Aug", "Sep", "Oct", "Nov", "Dec")</f>
        <v>Nov</v>
      </c>
      <c r="D2668" t="str">
        <f>"Q"&amp;ROUNDUP(MONTH('Supermart Grocery Sales - Retai'!F2668)/3,0)</f>
        <v>Q4</v>
      </c>
      <c r="E2668">
        <f>tbl_DataModel[[#This Row],[Profit]]/tbl_DataModel[[#This Row],[Sales]]</f>
        <v>0.38999999999999996</v>
      </c>
      <c r="F2668">
        <v>1403</v>
      </c>
      <c r="G2668">
        <v>547.16999999999996</v>
      </c>
      <c r="H2668" t="s">
        <v>49</v>
      </c>
      <c r="I2668" t="s">
        <v>205</v>
      </c>
      <c r="J2668" t="s">
        <v>76</v>
      </c>
      <c r="K2668" t="s">
        <v>261</v>
      </c>
    </row>
    <row r="2669" spans="1:11" x14ac:dyDescent="0.3">
      <c r="A2669">
        <f>YEAR('Supermart Grocery Sales - Retai'!F:F)</f>
        <v>2017</v>
      </c>
      <c r="B2669">
        <f>MONTH('Supermart Grocery Sales - Retai'!F:F)</f>
        <v>1</v>
      </c>
      <c r="C2669" t="str" cm="1">
        <f t="array" ref="C2669">CHOOSE(_xlfn.ANCHORARRAY(B2669), "Jan", "Feb", "Mar", "Apr", "May", "Jun", "Jul", "Aug", "Sep", "Oct", "Nov", "Dec")</f>
        <v>Jan</v>
      </c>
      <c r="D2669" t="str">
        <f>"Q"&amp;ROUNDUP(MONTH('Supermart Grocery Sales - Retai'!F2669)/3,0)</f>
        <v>Q1</v>
      </c>
      <c r="E2669">
        <f>tbl_DataModel[[#This Row],[Profit]]/tbl_DataModel[[#This Row],[Sales]]</f>
        <v>6.0000000000000005E-2</v>
      </c>
      <c r="F2669">
        <v>1789</v>
      </c>
      <c r="G2669">
        <v>107.34</v>
      </c>
      <c r="H2669" t="s">
        <v>20</v>
      </c>
      <c r="I2669" t="s">
        <v>21</v>
      </c>
      <c r="J2669" t="s">
        <v>76</v>
      </c>
      <c r="K2669" t="s">
        <v>40</v>
      </c>
    </row>
    <row r="2670" spans="1:11" x14ac:dyDescent="0.3">
      <c r="A2670">
        <f>YEAR('Supermart Grocery Sales - Retai'!F:F)</f>
        <v>2018</v>
      </c>
      <c r="B2670">
        <f>MONTH('Supermart Grocery Sales - Retai'!F:F)</f>
        <v>10</v>
      </c>
      <c r="C2670" t="str" cm="1">
        <f t="array" ref="C2670">CHOOSE(_xlfn.ANCHORARRAY(B2670), "Jan", "Feb", "Mar", "Apr", "May", "Jun", "Jul", "Aug", "Sep", "Oct", "Nov", "Dec")</f>
        <v>Oct</v>
      </c>
      <c r="D2670" t="str">
        <f>"Q"&amp;ROUNDUP(MONTH('Supermart Grocery Sales - Retai'!F2670)/3,0)</f>
        <v>Q4</v>
      </c>
      <c r="E2670">
        <f>tbl_DataModel[[#This Row],[Profit]]/tbl_DataModel[[#This Row],[Sales]]</f>
        <v>0.26999999999999996</v>
      </c>
      <c r="F2670">
        <v>1564</v>
      </c>
      <c r="G2670">
        <v>422.28</v>
      </c>
      <c r="H2670" t="s">
        <v>26</v>
      </c>
      <c r="I2670" t="s">
        <v>37</v>
      </c>
      <c r="J2670" t="s">
        <v>76</v>
      </c>
      <c r="K2670" t="s">
        <v>102</v>
      </c>
    </row>
    <row r="2671" spans="1:11" x14ac:dyDescent="0.3">
      <c r="A2671">
        <f>YEAR('Supermart Grocery Sales - Retai'!F:F)</f>
        <v>2015</v>
      </c>
      <c r="B2671">
        <f>MONTH('Supermart Grocery Sales - Retai'!F:F)</f>
        <v>2</v>
      </c>
      <c r="C2671" t="str" cm="1">
        <f t="array" ref="C2671">CHOOSE(_xlfn.ANCHORARRAY(B2671), "Jan", "Feb", "Mar", "Apr", "May", "Jun", "Jul", "Aug", "Sep", "Oct", "Nov", "Dec")</f>
        <v>Feb</v>
      </c>
      <c r="D2671" t="str">
        <f>"Q"&amp;ROUNDUP(MONTH('Supermart Grocery Sales - Retai'!F2671)/3,0)</f>
        <v>Q1</v>
      </c>
      <c r="E2671">
        <f>tbl_DataModel[[#This Row],[Profit]]/tbl_DataModel[[#This Row],[Sales]]</f>
        <v>0.4</v>
      </c>
      <c r="F2671">
        <v>652</v>
      </c>
      <c r="G2671">
        <v>260.8</v>
      </c>
      <c r="H2671" t="s">
        <v>63</v>
      </c>
      <c r="I2671" t="s">
        <v>157</v>
      </c>
      <c r="J2671" t="s">
        <v>76</v>
      </c>
      <c r="K2671" t="s">
        <v>31</v>
      </c>
    </row>
    <row r="2672" spans="1:11" x14ac:dyDescent="0.3">
      <c r="A2672">
        <f>YEAR('Supermart Grocery Sales - Retai'!F:F)</f>
        <v>2015</v>
      </c>
      <c r="B2672">
        <f>MONTH('Supermart Grocery Sales - Retai'!F:F)</f>
        <v>7</v>
      </c>
      <c r="C2672" t="str" cm="1">
        <f t="array" ref="C2672">CHOOSE(_xlfn.ANCHORARRAY(B2672), "Jan", "Feb", "Mar", "Apr", "May", "Jun", "Jul", "Aug", "Sep", "Oct", "Nov", "Dec")</f>
        <v>Jul</v>
      </c>
      <c r="D2672" t="str">
        <f>"Q"&amp;ROUNDUP(MONTH('Supermart Grocery Sales - Retai'!F2672)/3,0)</f>
        <v>Q3</v>
      </c>
      <c r="E2672">
        <f>tbl_DataModel[[#This Row],[Profit]]/tbl_DataModel[[#This Row],[Sales]]</f>
        <v>0.21</v>
      </c>
      <c r="F2672">
        <v>2318</v>
      </c>
      <c r="G2672">
        <v>486.78</v>
      </c>
      <c r="H2672" t="s">
        <v>26</v>
      </c>
      <c r="I2672" t="s">
        <v>27</v>
      </c>
      <c r="J2672" t="s">
        <v>76</v>
      </c>
      <c r="K2672" t="s">
        <v>169</v>
      </c>
    </row>
    <row r="2673" spans="1:11" x14ac:dyDescent="0.3">
      <c r="A2673">
        <f>YEAR('Supermart Grocery Sales - Retai'!F:F)</f>
        <v>2018</v>
      </c>
      <c r="B2673">
        <f>MONTH('Supermart Grocery Sales - Retai'!F:F)</f>
        <v>1</v>
      </c>
      <c r="C2673" t="str" cm="1">
        <f t="array" ref="C2673">CHOOSE(_xlfn.ANCHORARRAY(B2673), "Jan", "Feb", "Mar", "Apr", "May", "Jun", "Jul", "Aug", "Sep", "Oct", "Nov", "Dec")</f>
        <v>Jan</v>
      </c>
      <c r="D2673" t="str">
        <f>"Q"&amp;ROUNDUP(MONTH('Supermart Grocery Sales - Retai'!F2673)/3,0)</f>
        <v>Q1</v>
      </c>
      <c r="E2673">
        <f>tbl_DataModel[[#This Row],[Profit]]/tbl_DataModel[[#This Row],[Sales]]</f>
        <v>0.32</v>
      </c>
      <c r="F2673">
        <v>1482</v>
      </c>
      <c r="G2673">
        <v>474.24</v>
      </c>
      <c r="H2673" t="s">
        <v>26</v>
      </c>
      <c r="I2673" t="s">
        <v>201</v>
      </c>
      <c r="J2673" t="s">
        <v>76</v>
      </c>
      <c r="K2673" t="s">
        <v>81</v>
      </c>
    </row>
    <row r="2674" spans="1:11" x14ac:dyDescent="0.3">
      <c r="A2674">
        <f>YEAR('Supermart Grocery Sales - Retai'!F:F)</f>
        <v>2018</v>
      </c>
      <c r="B2674">
        <f>MONTH('Supermart Grocery Sales - Retai'!F:F)</f>
        <v>11</v>
      </c>
      <c r="C2674" t="str" cm="1">
        <f t="array" ref="C2674">CHOOSE(_xlfn.ANCHORARRAY(B2674), "Jan", "Feb", "Mar", "Apr", "May", "Jun", "Jul", "Aug", "Sep", "Oct", "Nov", "Dec")</f>
        <v>Nov</v>
      </c>
      <c r="D2674" t="str">
        <f>"Q"&amp;ROUNDUP(MONTH('Supermart Grocery Sales - Retai'!F2674)/3,0)</f>
        <v>Q4</v>
      </c>
      <c r="E2674">
        <f>tbl_DataModel[[#This Row],[Profit]]/tbl_DataModel[[#This Row],[Sales]]</f>
        <v>0.43000000000000005</v>
      </c>
      <c r="F2674">
        <v>1179</v>
      </c>
      <c r="G2674">
        <v>506.97</v>
      </c>
      <c r="H2674" t="s">
        <v>26</v>
      </c>
      <c r="I2674" t="s">
        <v>94</v>
      </c>
      <c r="J2674" t="s">
        <v>76</v>
      </c>
      <c r="K2674" t="s">
        <v>36</v>
      </c>
    </row>
    <row r="2675" spans="1:11" x14ac:dyDescent="0.3">
      <c r="A2675">
        <f>YEAR('Supermart Grocery Sales - Retai'!F:F)</f>
        <v>2018</v>
      </c>
      <c r="B2675">
        <f>MONTH('Supermart Grocery Sales - Retai'!F:F)</f>
        <v>9</v>
      </c>
      <c r="C2675" t="str" cm="1">
        <f t="array" ref="C2675">CHOOSE(_xlfn.ANCHORARRAY(B2675), "Jan", "Feb", "Mar", "Apr", "May", "Jun", "Jul", "Aug", "Sep", "Oct", "Nov", "Dec")</f>
        <v>Sep</v>
      </c>
      <c r="D2675" t="str">
        <f>"Q"&amp;ROUNDUP(MONTH('Supermart Grocery Sales - Retai'!F2675)/3,0)</f>
        <v>Q3</v>
      </c>
      <c r="E2675">
        <f>tbl_DataModel[[#This Row],[Profit]]/tbl_DataModel[[#This Row],[Sales]]</f>
        <v>0.39</v>
      </c>
      <c r="F2675">
        <v>1856</v>
      </c>
      <c r="G2675">
        <v>723.84</v>
      </c>
      <c r="H2675" t="s">
        <v>49</v>
      </c>
      <c r="I2675" t="s">
        <v>50</v>
      </c>
      <c r="J2675" t="s">
        <v>76</v>
      </c>
      <c r="K2675" t="s">
        <v>19</v>
      </c>
    </row>
    <row r="2676" spans="1:11" x14ac:dyDescent="0.3">
      <c r="A2676">
        <f>YEAR('Supermart Grocery Sales - Retai'!F:F)</f>
        <v>2017</v>
      </c>
      <c r="B2676">
        <f>MONTH('Supermart Grocery Sales - Retai'!F:F)</f>
        <v>8</v>
      </c>
      <c r="C2676" t="str" cm="1">
        <f t="array" ref="C2676">CHOOSE(_xlfn.ANCHORARRAY(B2676), "Jan", "Feb", "Mar", "Apr", "May", "Jun", "Jul", "Aug", "Sep", "Oct", "Nov", "Dec")</f>
        <v>Aug</v>
      </c>
      <c r="D2676" t="str">
        <f>"Q"&amp;ROUNDUP(MONTH('Supermart Grocery Sales - Retai'!F2676)/3,0)</f>
        <v>Q3</v>
      </c>
      <c r="E2676">
        <f>tbl_DataModel[[#This Row],[Profit]]/tbl_DataModel[[#This Row],[Sales]]</f>
        <v>0.34</v>
      </c>
      <c r="F2676">
        <v>1245</v>
      </c>
      <c r="G2676">
        <v>423.3</v>
      </c>
      <c r="H2676" t="s">
        <v>20</v>
      </c>
      <c r="I2676" t="s">
        <v>91</v>
      </c>
      <c r="J2676" t="s">
        <v>76</v>
      </c>
      <c r="K2676" t="s">
        <v>234</v>
      </c>
    </row>
    <row r="2677" spans="1:11" x14ac:dyDescent="0.3">
      <c r="A2677">
        <f>YEAR('Supermart Grocery Sales - Retai'!F:F)</f>
        <v>2017</v>
      </c>
      <c r="B2677">
        <f>MONTH('Supermart Grocery Sales - Retai'!F:F)</f>
        <v>10</v>
      </c>
      <c r="C2677" t="str" cm="1">
        <f t="array" ref="C2677">CHOOSE(_xlfn.ANCHORARRAY(B2677), "Jan", "Feb", "Mar", "Apr", "May", "Jun", "Jul", "Aug", "Sep", "Oct", "Nov", "Dec")</f>
        <v>Oct</v>
      </c>
      <c r="D2677" t="str">
        <f>"Q"&amp;ROUNDUP(MONTH('Supermart Grocery Sales - Retai'!F2677)/3,0)</f>
        <v>Q4</v>
      </c>
      <c r="E2677">
        <f>tbl_DataModel[[#This Row],[Profit]]/tbl_DataModel[[#This Row],[Sales]]</f>
        <v>0.36</v>
      </c>
      <c r="F2677">
        <v>2114</v>
      </c>
      <c r="G2677">
        <v>761.04</v>
      </c>
      <c r="H2677" t="s">
        <v>20</v>
      </c>
      <c r="I2677" t="s">
        <v>91</v>
      </c>
      <c r="J2677" t="s">
        <v>76</v>
      </c>
      <c r="K2677" t="s">
        <v>130</v>
      </c>
    </row>
    <row r="2678" spans="1:11" x14ac:dyDescent="0.3">
      <c r="A2678">
        <f>YEAR('Supermart Grocery Sales - Retai'!F:F)</f>
        <v>2018</v>
      </c>
      <c r="B2678">
        <f>MONTH('Supermart Grocery Sales - Retai'!F:F)</f>
        <v>11</v>
      </c>
      <c r="C2678" t="str" cm="1">
        <f t="array" ref="C2678">CHOOSE(_xlfn.ANCHORARRAY(B2678), "Jan", "Feb", "Mar", "Apr", "May", "Jun", "Jul", "Aug", "Sep", "Oct", "Nov", "Dec")</f>
        <v>Nov</v>
      </c>
      <c r="D2678" t="str">
        <f>"Q"&amp;ROUNDUP(MONTH('Supermart Grocery Sales - Retai'!F2678)/3,0)</f>
        <v>Q4</v>
      </c>
      <c r="E2678">
        <f>tbl_DataModel[[#This Row],[Profit]]/tbl_DataModel[[#This Row],[Sales]]</f>
        <v>0.1</v>
      </c>
      <c r="F2678">
        <v>2173</v>
      </c>
      <c r="G2678">
        <v>217.3</v>
      </c>
      <c r="H2678" t="s">
        <v>32</v>
      </c>
      <c r="I2678" t="s">
        <v>97</v>
      </c>
      <c r="J2678" t="s">
        <v>76</v>
      </c>
      <c r="K2678" t="s">
        <v>182</v>
      </c>
    </row>
    <row r="2679" spans="1:11" x14ac:dyDescent="0.3">
      <c r="A2679">
        <f>YEAR('Supermart Grocery Sales - Retai'!F:F)</f>
        <v>2018</v>
      </c>
      <c r="B2679">
        <f>MONTH('Supermart Grocery Sales - Retai'!F:F)</f>
        <v>2</v>
      </c>
      <c r="C2679" t="str" cm="1">
        <f t="array" ref="C2679">CHOOSE(_xlfn.ANCHORARRAY(B2679), "Jan", "Feb", "Mar", "Apr", "May", "Jun", "Jul", "Aug", "Sep", "Oct", "Nov", "Dec")</f>
        <v>Feb</v>
      </c>
      <c r="D2679" t="str">
        <f>"Q"&amp;ROUNDUP(MONTH('Supermart Grocery Sales - Retai'!F2679)/3,0)</f>
        <v>Q1</v>
      </c>
      <c r="E2679">
        <f>tbl_DataModel[[#This Row],[Profit]]/tbl_DataModel[[#This Row],[Sales]]</f>
        <v>0.29000000000000004</v>
      </c>
      <c r="F2679">
        <v>1927</v>
      </c>
      <c r="G2679">
        <v>558.83000000000004</v>
      </c>
      <c r="H2679" t="s">
        <v>26</v>
      </c>
      <c r="I2679" t="s">
        <v>37</v>
      </c>
      <c r="J2679" t="s">
        <v>76</v>
      </c>
      <c r="K2679" t="s">
        <v>197</v>
      </c>
    </row>
    <row r="2680" spans="1:11" x14ac:dyDescent="0.3">
      <c r="A2680">
        <f>YEAR('Supermart Grocery Sales - Retai'!F:F)</f>
        <v>2015</v>
      </c>
      <c r="B2680">
        <f>MONTH('Supermart Grocery Sales - Retai'!F:F)</f>
        <v>4</v>
      </c>
      <c r="C2680" t="str" cm="1">
        <f t="array" ref="C2680">CHOOSE(_xlfn.ANCHORARRAY(B2680), "Jan", "Feb", "Mar", "Apr", "May", "Jun", "Jul", "Aug", "Sep", "Oct", "Nov", "Dec")</f>
        <v>Apr</v>
      </c>
      <c r="D2680" t="str">
        <f>"Q"&amp;ROUNDUP(MONTH('Supermart Grocery Sales - Retai'!F2680)/3,0)</f>
        <v>Q2</v>
      </c>
      <c r="E2680">
        <f>tbl_DataModel[[#This Row],[Profit]]/tbl_DataModel[[#This Row],[Sales]]</f>
        <v>0.24000000000000002</v>
      </c>
      <c r="F2680">
        <v>1134</v>
      </c>
      <c r="G2680">
        <v>272.16000000000003</v>
      </c>
      <c r="H2680" t="s">
        <v>58</v>
      </c>
      <c r="I2680" t="s">
        <v>59</v>
      </c>
      <c r="J2680" t="s">
        <v>76</v>
      </c>
      <c r="K2680" t="s">
        <v>36</v>
      </c>
    </row>
    <row r="2681" spans="1:11" x14ac:dyDescent="0.3">
      <c r="A2681">
        <f>YEAR('Supermart Grocery Sales - Retai'!F:F)</f>
        <v>2017</v>
      </c>
      <c r="B2681">
        <f>MONTH('Supermart Grocery Sales - Retai'!F:F)</f>
        <v>7</v>
      </c>
      <c r="C2681" t="str" cm="1">
        <f t="array" ref="C2681">CHOOSE(_xlfn.ANCHORARRAY(B2681), "Jan", "Feb", "Mar", "Apr", "May", "Jun", "Jul", "Aug", "Sep", "Oct", "Nov", "Dec")</f>
        <v>Jul</v>
      </c>
      <c r="D2681" t="str">
        <f>"Q"&amp;ROUNDUP(MONTH('Supermart Grocery Sales - Retai'!F2681)/3,0)</f>
        <v>Q3</v>
      </c>
      <c r="E2681">
        <f>tbl_DataModel[[#This Row],[Profit]]/tbl_DataModel[[#This Row],[Sales]]</f>
        <v>0.33</v>
      </c>
      <c r="F2681">
        <v>726</v>
      </c>
      <c r="G2681">
        <v>239.58</v>
      </c>
      <c r="H2681" t="s">
        <v>49</v>
      </c>
      <c r="I2681" t="s">
        <v>54</v>
      </c>
      <c r="J2681" t="s">
        <v>76</v>
      </c>
      <c r="K2681" t="s">
        <v>182</v>
      </c>
    </row>
    <row r="2682" spans="1:11" x14ac:dyDescent="0.3">
      <c r="A2682">
        <f>YEAR('Supermart Grocery Sales - Retai'!F:F)</f>
        <v>2017</v>
      </c>
      <c r="B2682">
        <f>MONTH('Supermart Grocery Sales - Retai'!F:F)</f>
        <v>11</v>
      </c>
      <c r="C2682" t="str" cm="1">
        <f t="array" ref="C2682">CHOOSE(_xlfn.ANCHORARRAY(B2682), "Jan", "Feb", "Mar", "Apr", "May", "Jun", "Jul", "Aug", "Sep", "Oct", "Nov", "Dec")</f>
        <v>Nov</v>
      </c>
      <c r="D2682" t="str">
        <f>"Q"&amp;ROUNDUP(MONTH('Supermart Grocery Sales - Retai'!F2682)/3,0)</f>
        <v>Q4</v>
      </c>
      <c r="E2682">
        <f>tbl_DataModel[[#This Row],[Profit]]/tbl_DataModel[[#This Row],[Sales]]</f>
        <v>0.1</v>
      </c>
      <c r="F2682">
        <v>1750</v>
      </c>
      <c r="G2682">
        <v>175</v>
      </c>
      <c r="H2682" t="s">
        <v>20</v>
      </c>
      <c r="I2682" t="s">
        <v>91</v>
      </c>
      <c r="J2682" t="s">
        <v>76</v>
      </c>
      <c r="K2682" t="s">
        <v>19</v>
      </c>
    </row>
    <row r="2683" spans="1:11" x14ac:dyDescent="0.3">
      <c r="A2683">
        <f>YEAR('Supermart Grocery Sales - Retai'!F:F)</f>
        <v>2015</v>
      </c>
      <c r="B2683">
        <f>MONTH('Supermart Grocery Sales - Retai'!F:F)</f>
        <v>4</v>
      </c>
      <c r="C2683" t="str" cm="1">
        <f t="array" ref="C2683">CHOOSE(_xlfn.ANCHORARRAY(B2683), "Jan", "Feb", "Mar", "Apr", "May", "Jun", "Jul", "Aug", "Sep", "Oct", "Nov", "Dec")</f>
        <v>Apr</v>
      </c>
      <c r="D2683" t="str">
        <f>"Q"&amp;ROUNDUP(MONTH('Supermart Grocery Sales - Retai'!F2683)/3,0)</f>
        <v>Q2</v>
      </c>
      <c r="E2683">
        <f>tbl_DataModel[[#This Row],[Profit]]/tbl_DataModel[[#This Row],[Sales]]</f>
        <v>0.22</v>
      </c>
      <c r="F2683">
        <v>2363</v>
      </c>
      <c r="G2683">
        <v>519.86</v>
      </c>
      <c r="H2683" t="s">
        <v>49</v>
      </c>
      <c r="I2683" t="s">
        <v>50</v>
      </c>
      <c r="J2683" t="s">
        <v>76</v>
      </c>
      <c r="K2683" t="s">
        <v>90</v>
      </c>
    </row>
    <row r="2684" spans="1:11" x14ac:dyDescent="0.3">
      <c r="A2684">
        <f>YEAR('Supermart Grocery Sales - Retai'!F:F)</f>
        <v>2016</v>
      </c>
      <c r="B2684">
        <f>MONTH('Supermart Grocery Sales - Retai'!F:F)</f>
        <v>11</v>
      </c>
      <c r="C2684" t="str" cm="1">
        <f t="array" ref="C2684">CHOOSE(_xlfn.ANCHORARRAY(B2684), "Jan", "Feb", "Mar", "Apr", "May", "Jun", "Jul", "Aug", "Sep", "Oct", "Nov", "Dec")</f>
        <v>Nov</v>
      </c>
      <c r="D2684" t="str">
        <f>"Q"&amp;ROUNDUP(MONTH('Supermart Grocery Sales - Retai'!F2684)/3,0)</f>
        <v>Q4</v>
      </c>
      <c r="E2684">
        <f>tbl_DataModel[[#This Row],[Profit]]/tbl_DataModel[[#This Row],[Sales]]</f>
        <v>0.3</v>
      </c>
      <c r="F2684">
        <v>553</v>
      </c>
      <c r="G2684">
        <v>165.9</v>
      </c>
      <c r="H2684" t="s">
        <v>13</v>
      </c>
      <c r="I2684" t="s">
        <v>79</v>
      </c>
      <c r="J2684" t="s">
        <v>76</v>
      </c>
      <c r="K2684" t="s">
        <v>162</v>
      </c>
    </row>
    <row r="2685" spans="1:11" x14ac:dyDescent="0.3">
      <c r="A2685">
        <f>YEAR('Supermart Grocery Sales - Retai'!F:F)</f>
        <v>2015</v>
      </c>
      <c r="B2685">
        <f>MONTH('Supermart Grocery Sales - Retai'!F:F)</f>
        <v>5</v>
      </c>
      <c r="C2685" t="str" cm="1">
        <f t="array" ref="C2685">CHOOSE(_xlfn.ANCHORARRAY(B2685), "Jan", "Feb", "Mar", "Apr", "May", "Jun", "Jul", "Aug", "Sep", "Oct", "Nov", "Dec")</f>
        <v>May</v>
      </c>
      <c r="D2685" t="str">
        <f>"Q"&amp;ROUNDUP(MONTH('Supermart Grocery Sales - Retai'!F2685)/3,0)</f>
        <v>Q2</v>
      </c>
      <c r="E2685">
        <f>tbl_DataModel[[#This Row],[Profit]]/tbl_DataModel[[#This Row],[Sales]]</f>
        <v>0.28999999999999998</v>
      </c>
      <c r="F2685">
        <v>1064</v>
      </c>
      <c r="G2685">
        <v>308.56</v>
      </c>
      <c r="H2685" t="s">
        <v>20</v>
      </c>
      <c r="I2685" t="s">
        <v>21</v>
      </c>
      <c r="J2685" t="s">
        <v>76</v>
      </c>
      <c r="K2685" t="s">
        <v>135</v>
      </c>
    </row>
    <row r="2686" spans="1:11" x14ac:dyDescent="0.3">
      <c r="A2686">
        <f>YEAR('Supermart Grocery Sales - Retai'!F:F)</f>
        <v>2018</v>
      </c>
      <c r="B2686">
        <f>MONTH('Supermart Grocery Sales - Retai'!F:F)</f>
        <v>9</v>
      </c>
      <c r="C2686" t="str" cm="1">
        <f t="array" ref="C2686">CHOOSE(_xlfn.ANCHORARRAY(B2686), "Jan", "Feb", "Mar", "Apr", "May", "Jun", "Jul", "Aug", "Sep", "Oct", "Nov", "Dec")</f>
        <v>Sep</v>
      </c>
      <c r="D2686" t="str">
        <f>"Q"&amp;ROUNDUP(MONTH('Supermart Grocery Sales - Retai'!F2686)/3,0)</f>
        <v>Q3</v>
      </c>
      <c r="E2686">
        <f>tbl_DataModel[[#This Row],[Profit]]/tbl_DataModel[[#This Row],[Sales]]</f>
        <v>0.06</v>
      </c>
      <c r="F2686">
        <v>2262</v>
      </c>
      <c r="G2686">
        <v>135.72</v>
      </c>
      <c r="H2686" t="s">
        <v>58</v>
      </c>
      <c r="I2686" t="s">
        <v>59</v>
      </c>
      <c r="J2686" t="s">
        <v>76</v>
      </c>
      <c r="K2686" t="s">
        <v>114</v>
      </c>
    </row>
    <row r="2687" spans="1:11" x14ac:dyDescent="0.3">
      <c r="A2687">
        <f>YEAR('Supermart Grocery Sales - Retai'!F:F)</f>
        <v>2018</v>
      </c>
      <c r="B2687">
        <f>MONTH('Supermart Grocery Sales - Retai'!F:F)</f>
        <v>10</v>
      </c>
      <c r="C2687" t="str" cm="1">
        <f t="array" ref="C2687">CHOOSE(_xlfn.ANCHORARRAY(B2687), "Jan", "Feb", "Mar", "Apr", "May", "Jun", "Jul", "Aug", "Sep", "Oct", "Nov", "Dec")</f>
        <v>Oct</v>
      </c>
      <c r="D2687" t="str">
        <f>"Q"&amp;ROUNDUP(MONTH('Supermart Grocery Sales - Retai'!F2687)/3,0)</f>
        <v>Q4</v>
      </c>
      <c r="E2687">
        <f>tbl_DataModel[[#This Row],[Profit]]/tbl_DataModel[[#This Row],[Sales]]</f>
        <v>0.38999999999999996</v>
      </c>
      <c r="F2687">
        <v>1277</v>
      </c>
      <c r="G2687">
        <v>498.03</v>
      </c>
      <c r="H2687" t="s">
        <v>58</v>
      </c>
      <c r="I2687" t="s">
        <v>112</v>
      </c>
      <c r="J2687" t="s">
        <v>76</v>
      </c>
      <c r="K2687" t="s">
        <v>139</v>
      </c>
    </row>
    <row r="2688" spans="1:11" x14ac:dyDescent="0.3">
      <c r="A2688">
        <f>YEAR('Supermart Grocery Sales - Retai'!F:F)</f>
        <v>2017</v>
      </c>
      <c r="B2688">
        <f>MONTH('Supermart Grocery Sales - Retai'!F:F)</f>
        <v>10</v>
      </c>
      <c r="C2688" t="str" cm="1">
        <f t="array" ref="C2688">CHOOSE(_xlfn.ANCHORARRAY(B2688), "Jan", "Feb", "Mar", "Apr", "May", "Jun", "Jul", "Aug", "Sep", "Oct", "Nov", "Dec")</f>
        <v>Oct</v>
      </c>
      <c r="D2688" t="str">
        <f>"Q"&amp;ROUNDUP(MONTH('Supermart Grocery Sales - Retai'!F2688)/3,0)</f>
        <v>Q4</v>
      </c>
      <c r="E2688">
        <f>tbl_DataModel[[#This Row],[Profit]]/tbl_DataModel[[#This Row],[Sales]]</f>
        <v>0.25</v>
      </c>
      <c r="F2688">
        <v>651</v>
      </c>
      <c r="G2688">
        <v>162.75</v>
      </c>
      <c r="H2688" t="s">
        <v>32</v>
      </c>
      <c r="I2688" t="s">
        <v>153</v>
      </c>
      <c r="J2688" t="s">
        <v>76</v>
      </c>
      <c r="K2688" t="s">
        <v>182</v>
      </c>
    </row>
    <row r="2689" spans="1:11" x14ac:dyDescent="0.3">
      <c r="A2689">
        <f>YEAR('Supermart Grocery Sales - Retai'!F:F)</f>
        <v>2015</v>
      </c>
      <c r="B2689">
        <f>MONTH('Supermart Grocery Sales - Retai'!F:F)</f>
        <v>4</v>
      </c>
      <c r="C2689" t="str" cm="1">
        <f t="array" ref="C2689">CHOOSE(_xlfn.ANCHORARRAY(B2689), "Jan", "Feb", "Mar", "Apr", "May", "Jun", "Jul", "Aug", "Sep", "Oct", "Nov", "Dec")</f>
        <v>Apr</v>
      </c>
      <c r="D2689" t="str">
        <f>"Q"&amp;ROUNDUP(MONTH('Supermart Grocery Sales - Retai'!F2689)/3,0)</f>
        <v>Q2</v>
      </c>
      <c r="E2689">
        <f>tbl_DataModel[[#This Row],[Profit]]/tbl_DataModel[[#This Row],[Sales]]</f>
        <v>0.1</v>
      </c>
      <c r="F2689">
        <v>2023</v>
      </c>
      <c r="G2689">
        <v>202.3</v>
      </c>
      <c r="H2689" t="s">
        <v>58</v>
      </c>
      <c r="I2689" t="s">
        <v>68</v>
      </c>
      <c r="J2689" t="s">
        <v>76</v>
      </c>
      <c r="K2689" t="s">
        <v>261</v>
      </c>
    </row>
    <row r="2690" spans="1:11" x14ac:dyDescent="0.3">
      <c r="A2690">
        <f>YEAR('Supermart Grocery Sales - Retai'!F:F)</f>
        <v>2018</v>
      </c>
      <c r="B2690">
        <f>MONTH('Supermart Grocery Sales - Retai'!F:F)</f>
        <v>12</v>
      </c>
      <c r="C2690" t="str" cm="1">
        <f t="array" ref="C2690">CHOOSE(_xlfn.ANCHORARRAY(B2690), "Jan", "Feb", "Mar", "Apr", "May", "Jun", "Jul", "Aug", "Sep", "Oct", "Nov", "Dec")</f>
        <v>Dec</v>
      </c>
      <c r="D2690" t="str">
        <f>"Q"&amp;ROUNDUP(MONTH('Supermart Grocery Sales - Retai'!F2690)/3,0)</f>
        <v>Q4</v>
      </c>
      <c r="E2690">
        <f>tbl_DataModel[[#This Row],[Profit]]/tbl_DataModel[[#This Row],[Sales]]</f>
        <v>0.17</v>
      </c>
      <c r="F2690">
        <v>959</v>
      </c>
      <c r="G2690">
        <v>163.03</v>
      </c>
      <c r="H2690" t="s">
        <v>58</v>
      </c>
      <c r="I2690" t="s">
        <v>112</v>
      </c>
      <c r="J2690" t="s">
        <v>76</v>
      </c>
      <c r="K2690" t="s">
        <v>40</v>
      </c>
    </row>
    <row r="2691" spans="1:11" x14ac:dyDescent="0.3">
      <c r="A2691">
        <f>YEAR('Supermart Grocery Sales - Retai'!F:F)</f>
        <v>2015</v>
      </c>
      <c r="B2691">
        <f>MONTH('Supermart Grocery Sales - Retai'!F:F)</f>
        <v>7</v>
      </c>
      <c r="C2691" t="str" cm="1">
        <f t="array" ref="C2691">CHOOSE(_xlfn.ANCHORARRAY(B2691), "Jan", "Feb", "Mar", "Apr", "May", "Jun", "Jul", "Aug", "Sep", "Oct", "Nov", "Dec")</f>
        <v>Jul</v>
      </c>
      <c r="D2691" t="str">
        <f>"Q"&amp;ROUNDUP(MONTH('Supermart Grocery Sales - Retai'!F2691)/3,0)</f>
        <v>Q3</v>
      </c>
      <c r="E2691">
        <f>tbl_DataModel[[#This Row],[Profit]]/tbl_DataModel[[#This Row],[Sales]]</f>
        <v>0.31</v>
      </c>
      <c r="F2691">
        <v>2303</v>
      </c>
      <c r="G2691">
        <v>713.93</v>
      </c>
      <c r="H2691" t="s">
        <v>49</v>
      </c>
      <c r="I2691" t="s">
        <v>54</v>
      </c>
      <c r="J2691" t="s">
        <v>76</v>
      </c>
      <c r="K2691" t="s">
        <v>159</v>
      </c>
    </row>
    <row r="2692" spans="1:11" x14ac:dyDescent="0.3">
      <c r="A2692">
        <f>YEAR('Supermart Grocery Sales - Retai'!F:F)</f>
        <v>2016</v>
      </c>
      <c r="B2692">
        <f>MONTH('Supermart Grocery Sales - Retai'!F:F)</f>
        <v>10</v>
      </c>
      <c r="C2692" t="str" cm="1">
        <f t="array" ref="C2692">CHOOSE(_xlfn.ANCHORARRAY(B2692), "Jan", "Feb", "Mar", "Apr", "May", "Jun", "Jul", "Aug", "Sep", "Oct", "Nov", "Dec")</f>
        <v>Oct</v>
      </c>
      <c r="D2692" t="str">
        <f>"Q"&amp;ROUNDUP(MONTH('Supermart Grocery Sales - Retai'!F2692)/3,0)</f>
        <v>Q4</v>
      </c>
      <c r="E2692">
        <f>tbl_DataModel[[#This Row],[Profit]]/tbl_DataModel[[#This Row],[Sales]]</f>
        <v>0.15</v>
      </c>
      <c r="F2692">
        <v>655</v>
      </c>
      <c r="G2692">
        <v>98.25</v>
      </c>
      <c r="H2692" t="s">
        <v>13</v>
      </c>
      <c r="I2692" t="s">
        <v>79</v>
      </c>
      <c r="J2692" t="s">
        <v>76</v>
      </c>
      <c r="K2692" t="s">
        <v>182</v>
      </c>
    </row>
    <row r="2693" spans="1:11" x14ac:dyDescent="0.3">
      <c r="A2693">
        <f>YEAR('Supermart Grocery Sales - Retai'!F:F)</f>
        <v>2018</v>
      </c>
      <c r="B2693">
        <f>MONTH('Supermart Grocery Sales - Retai'!F:F)</f>
        <v>1</v>
      </c>
      <c r="C2693" t="str" cm="1">
        <f t="array" ref="C2693">CHOOSE(_xlfn.ANCHORARRAY(B2693), "Jan", "Feb", "Mar", "Apr", "May", "Jun", "Jul", "Aug", "Sep", "Oct", "Nov", "Dec")</f>
        <v>Jan</v>
      </c>
      <c r="D2693" t="str">
        <f>"Q"&amp;ROUNDUP(MONTH('Supermart Grocery Sales - Retai'!F2693)/3,0)</f>
        <v>Q1</v>
      </c>
      <c r="E2693">
        <f>tbl_DataModel[[#This Row],[Profit]]/tbl_DataModel[[#This Row],[Sales]]</f>
        <v>0.22</v>
      </c>
      <c r="F2693">
        <v>2216</v>
      </c>
      <c r="G2693">
        <v>487.52</v>
      </c>
      <c r="H2693" t="s">
        <v>20</v>
      </c>
      <c r="I2693" t="s">
        <v>21</v>
      </c>
      <c r="J2693" t="s">
        <v>76</v>
      </c>
      <c r="K2693" t="s">
        <v>78</v>
      </c>
    </row>
    <row r="2694" spans="1:11" x14ac:dyDescent="0.3">
      <c r="A2694">
        <f>YEAR('Supermart Grocery Sales - Retai'!F:F)</f>
        <v>2016</v>
      </c>
      <c r="B2694">
        <f>MONTH('Supermart Grocery Sales - Retai'!F:F)</f>
        <v>7</v>
      </c>
      <c r="C2694" t="str" cm="1">
        <f t="array" ref="C2694">CHOOSE(_xlfn.ANCHORARRAY(B2694), "Jan", "Feb", "Mar", "Apr", "May", "Jun", "Jul", "Aug", "Sep", "Oct", "Nov", "Dec")</f>
        <v>Jul</v>
      </c>
      <c r="D2694" t="str">
        <f>"Q"&amp;ROUNDUP(MONTH('Supermart Grocery Sales - Retai'!F2694)/3,0)</f>
        <v>Q3</v>
      </c>
      <c r="E2694">
        <f>tbl_DataModel[[#This Row],[Profit]]/tbl_DataModel[[#This Row],[Sales]]</f>
        <v>0.25</v>
      </c>
      <c r="F2694">
        <v>2144</v>
      </c>
      <c r="G2694">
        <v>536</v>
      </c>
      <c r="H2694" t="s">
        <v>32</v>
      </c>
      <c r="I2694" t="s">
        <v>46</v>
      </c>
      <c r="J2694" t="s">
        <v>76</v>
      </c>
      <c r="K2694" t="s">
        <v>130</v>
      </c>
    </row>
    <row r="2695" spans="1:11" x14ac:dyDescent="0.3">
      <c r="A2695">
        <f>YEAR('Supermart Grocery Sales - Retai'!F:F)</f>
        <v>2016</v>
      </c>
      <c r="B2695">
        <f>MONTH('Supermart Grocery Sales - Retai'!F:F)</f>
        <v>3</v>
      </c>
      <c r="C2695" t="str" cm="1">
        <f t="array" ref="C2695">CHOOSE(_xlfn.ANCHORARRAY(B2695), "Jan", "Feb", "Mar", "Apr", "May", "Jun", "Jul", "Aug", "Sep", "Oct", "Nov", "Dec")</f>
        <v>Mar</v>
      </c>
      <c r="D2695" t="str">
        <f>"Q"&amp;ROUNDUP(MONTH('Supermart Grocery Sales - Retai'!F2695)/3,0)</f>
        <v>Q1</v>
      </c>
      <c r="E2695">
        <f>tbl_DataModel[[#This Row],[Profit]]/tbl_DataModel[[#This Row],[Sales]]</f>
        <v>0.12999999999999998</v>
      </c>
      <c r="F2695">
        <v>2168</v>
      </c>
      <c r="G2695">
        <v>281.83999999999997</v>
      </c>
      <c r="H2695" t="s">
        <v>13</v>
      </c>
      <c r="I2695" t="s">
        <v>79</v>
      </c>
      <c r="J2695" t="s">
        <v>76</v>
      </c>
      <c r="K2695" t="s">
        <v>122</v>
      </c>
    </row>
    <row r="2696" spans="1:11" x14ac:dyDescent="0.3">
      <c r="A2696">
        <f>YEAR('Supermart Grocery Sales - Retai'!F:F)</f>
        <v>2015</v>
      </c>
      <c r="B2696">
        <f>MONTH('Supermart Grocery Sales - Retai'!F:F)</f>
        <v>2</v>
      </c>
      <c r="C2696" t="str" cm="1">
        <f t="array" ref="C2696">CHOOSE(_xlfn.ANCHORARRAY(B2696), "Jan", "Feb", "Mar", "Apr", "May", "Jun", "Jul", "Aug", "Sep", "Oct", "Nov", "Dec")</f>
        <v>Feb</v>
      </c>
      <c r="D2696" t="str">
        <f>"Q"&amp;ROUNDUP(MONTH('Supermart Grocery Sales - Retai'!F2696)/3,0)</f>
        <v>Q1</v>
      </c>
      <c r="E2696">
        <f>tbl_DataModel[[#This Row],[Profit]]/tbl_DataModel[[#This Row],[Sales]]</f>
        <v>0.39</v>
      </c>
      <c r="F2696">
        <v>1863</v>
      </c>
      <c r="G2696">
        <v>726.57</v>
      </c>
      <c r="H2696" t="s">
        <v>63</v>
      </c>
      <c r="I2696" t="s">
        <v>87</v>
      </c>
      <c r="J2696" t="s">
        <v>76</v>
      </c>
      <c r="K2696" t="s">
        <v>45</v>
      </c>
    </row>
    <row r="2697" spans="1:11" x14ac:dyDescent="0.3">
      <c r="A2697">
        <f>YEAR('Supermart Grocery Sales - Retai'!F:F)</f>
        <v>2015</v>
      </c>
      <c r="B2697">
        <f>MONTH('Supermart Grocery Sales - Retai'!F:F)</f>
        <v>5</v>
      </c>
      <c r="C2697" t="str" cm="1">
        <f t="array" ref="C2697">CHOOSE(_xlfn.ANCHORARRAY(B2697), "Jan", "Feb", "Mar", "Apr", "May", "Jun", "Jul", "Aug", "Sep", "Oct", "Nov", "Dec")</f>
        <v>May</v>
      </c>
      <c r="D2697" t="str">
        <f>"Q"&amp;ROUNDUP(MONTH('Supermart Grocery Sales - Retai'!F2697)/3,0)</f>
        <v>Q2</v>
      </c>
      <c r="E2697">
        <f>tbl_DataModel[[#This Row],[Profit]]/tbl_DataModel[[#This Row],[Sales]]</f>
        <v>0.16</v>
      </c>
      <c r="F2697">
        <v>511</v>
      </c>
      <c r="G2697">
        <v>81.760000000000005</v>
      </c>
      <c r="H2697" t="s">
        <v>49</v>
      </c>
      <c r="I2697" t="s">
        <v>205</v>
      </c>
      <c r="J2697" t="s">
        <v>76</v>
      </c>
      <c r="K2697" t="s">
        <v>191</v>
      </c>
    </row>
    <row r="2698" spans="1:11" x14ac:dyDescent="0.3">
      <c r="A2698">
        <f>YEAR('Supermart Grocery Sales - Retai'!F:F)</f>
        <v>2018</v>
      </c>
      <c r="B2698">
        <f>MONTH('Supermart Grocery Sales - Retai'!F:F)</f>
        <v>10</v>
      </c>
      <c r="C2698" t="str" cm="1">
        <f t="array" ref="C2698">CHOOSE(_xlfn.ANCHORARRAY(B2698), "Jan", "Feb", "Mar", "Apr", "May", "Jun", "Jul", "Aug", "Sep", "Oct", "Nov", "Dec")</f>
        <v>Oct</v>
      </c>
      <c r="D2698" t="str">
        <f>"Q"&amp;ROUNDUP(MONTH('Supermart Grocery Sales - Retai'!F2698)/3,0)</f>
        <v>Q4</v>
      </c>
      <c r="E2698">
        <f>tbl_DataModel[[#This Row],[Profit]]/tbl_DataModel[[#This Row],[Sales]]</f>
        <v>0.31</v>
      </c>
      <c r="F2698">
        <v>1615</v>
      </c>
      <c r="G2698">
        <v>500.65</v>
      </c>
      <c r="H2698" t="s">
        <v>13</v>
      </c>
      <c r="I2698" t="s">
        <v>14</v>
      </c>
      <c r="J2698" t="s">
        <v>76</v>
      </c>
      <c r="K2698" t="s">
        <v>31</v>
      </c>
    </row>
    <row r="2699" spans="1:11" x14ac:dyDescent="0.3">
      <c r="A2699">
        <f>YEAR('Supermart Grocery Sales - Retai'!F:F)</f>
        <v>2017</v>
      </c>
      <c r="B2699">
        <f>MONTH('Supermart Grocery Sales - Retai'!F:F)</f>
        <v>12</v>
      </c>
      <c r="C2699" t="str" cm="1">
        <f t="array" ref="C2699">CHOOSE(_xlfn.ANCHORARRAY(B2699), "Jan", "Feb", "Mar", "Apr", "May", "Jun", "Jul", "Aug", "Sep", "Oct", "Nov", "Dec")</f>
        <v>Dec</v>
      </c>
      <c r="D2699" t="str">
        <f>"Q"&amp;ROUNDUP(MONTH('Supermart Grocery Sales - Retai'!F2699)/3,0)</f>
        <v>Q4</v>
      </c>
      <c r="E2699">
        <f>tbl_DataModel[[#This Row],[Profit]]/tbl_DataModel[[#This Row],[Sales]]</f>
        <v>4.9999999999999996E-2</v>
      </c>
      <c r="F2699">
        <v>1281</v>
      </c>
      <c r="G2699">
        <v>64.05</v>
      </c>
      <c r="H2699" t="s">
        <v>20</v>
      </c>
      <c r="I2699" t="s">
        <v>91</v>
      </c>
      <c r="J2699" t="s">
        <v>76</v>
      </c>
      <c r="K2699" t="s">
        <v>137</v>
      </c>
    </row>
    <row r="2700" spans="1:11" x14ac:dyDescent="0.3">
      <c r="A2700">
        <f>YEAR('Supermart Grocery Sales - Retai'!F:F)</f>
        <v>2018</v>
      </c>
      <c r="B2700">
        <f>MONTH('Supermart Grocery Sales - Retai'!F:F)</f>
        <v>2</v>
      </c>
      <c r="C2700" t="str" cm="1">
        <f t="array" ref="C2700">CHOOSE(_xlfn.ANCHORARRAY(B2700), "Jan", "Feb", "Mar", "Apr", "May", "Jun", "Jul", "Aug", "Sep", "Oct", "Nov", "Dec")</f>
        <v>Feb</v>
      </c>
      <c r="D2700" t="str">
        <f>"Q"&amp;ROUNDUP(MONTH('Supermart Grocery Sales - Retai'!F2700)/3,0)</f>
        <v>Q1</v>
      </c>
      <c r="E2700">
        <f>tbl_DataModel[[#This Row],[Profit]]/tbl_DataModel[[#This Row],[Sales]]</f>
        <v>6.9999999999999993E-2</v>
      </c>
      <c r="F2700">
        <v>2430</v>
      </c>
      <c r="G2700">
        <v>170.1</v>
      </c>
      <c r="H2700" t="s">
        <v>32</v>
      </c>
      <c r="I2700" t="s">
        <v>33</v>
      </c>
      <c r="J2700" t="s">
        <v>76</v>
      </c>
      <c r="K2700" t="s">
        <v>81</v>
      </c>
    </row>
    <row r="2701" spans="1:11" x14ac:dyDescent="0.3">
      <c r="A2701">
        <f>YEAR('Supermart Grocery Sales - Retai'!F:F)</f>
        <v>2016</v>
      </c>
      <c r="B2701">
        <f>MONTH('Supermart Grocery Sales - Retai'!F:F)</f>
        <v>3</v>
      </c>
      <c r="C2701" t="str" cm="1">
        <f t="array" ref="C2701">CHOOSE(_xlfn.ANCHORARRAY(B2701), "Jan", "Feb", "Mar", "Apr", "May", "Jun", "Jul", "Aug", "Sep", "Oct", "Nov", "Dec")</f>
        <v>Mar</v>
      </c>
      <c r="D2701" t="str">
        <f>"Q"&amp;ROUNDUP(MONTH('Supermart Grocery Sales - Retai'!F2701)/3,0)</f>
        <v>Q1</v>
      </c>
      <c r="E2701">
        <f>tbl_DataModel[[#This Row],[Profit]]/tbl_DataModel[[#This Row],[Sales]]</f>
        <v>0.2</v>
      </c>
      <c r="F2701">
        <v>2328</v>
      </c>
      <c r="G2701">
        <v>465.6</v>
      </c>
      <c r="H2701" t="s">
        <v>26</v>
      </c>
      <c r="I2701" t="s">
        <v>94</v>
      </c>
      <c r="J2701" t="s">
        <v>76</v>
      </c>
      <c r="K2701" t="s">
        <v>139</v>
      </c>
    </row>
    <row r="2702" spans="1:11" x14ac:dyDescent="0.3">
      <c r="A2702">
        <f>YEAR('Supermart Grocery Sales - Retai'!F:F)</f>
        <v>2018</v>
      </c>
      <c r="B2702">
        <f>MONTH('Supermart Grocery Sales - Retai'!F:F)</f>
        <v>12</v>
      </c>
      <c r="C2702" t="str" cm="1">
        <f t="array" ref="C2702">CHOOSE(_xlfn.ANCHORARRAY(B2702), "Jan", "Feb", "Mar", "Apr", "May", "Jun", "Jul", "Aug", "Sep", "Oct", "Nov", "Dec")</f>
        <v>Dec</v>
      </c>
      <c r="D2702" t="str">
        <f>"Q"&amp;ROUNDUP(MONTH('Supermart Grocery Sales - Retai'!F2702)/3,0)</f>
        <v>Q4</v>
      </c>
      <c r="E2702">
        <f>tbl_DataModel[[#This Row],[Profit]]/tbl_DataModel[[#This Row],[Sales]]</f>
        <v>0.12</v>
      </c>
      <c r="F2702">
        <v>2032</v>
      </c>
      <c r="G2702">
        <v>243.84</v>
      </c>
      <c r="H2702" t="s">
        <v>32</v>
      </c>
      <c r="I2702" t="s">
        <v>97</v>
      </c>
      <c r="J2702" t="s">
        <v>76</v>
      </c>
      <c r="K2702" t="s">
        <v>162</v>
      </c>
    </row>
    <row r="2703" spans="1:11" x14ac:dyDescent="0.3">
      <c r="A2703">
        <f>YEAR('Supermart Grocery Sales - Retai'!F:F)</f>
        <v>2015</v>
      </c>
      <c r="B2703">
        <f>MONTH('Supermart Grocery Sales - Retai'!F:F)</f>
        <v>10</v>
      </c>
      <c r="C2703" t="str" cm="1">
        <f t="array" ref="C2703">CHOOSE(_xlfn.ANCHORARRAY(B2703), "Jan", "Feb", "Mar", "Apr", "May", "Jun", "Jul", "Aug", "Sep", "Oct", "Nov", "Dec")</f>
        <v>Oct</v>
      </c>
      <c r="D2703" t="str">
        <f>"Q"&amp;ROUNDUP(MONTH('Supermart Grocery Sales - Retai'!F2703)/3,0)</f>
        <v>Q4</v>
      </c>
      <c r="E2703">
        <f>tbl_DataModel[[#This Row],[Profit]]/tbl_DataModel[[#This Row],[Sales]]</f>
        <v>0.45</v>
      </c>
      <c r="F2703">
        <v>2243</v>
      </c>
      <c r="G2703">
        <v>1009.35</v>
      </c>
      <c r="H2703" t="s">
        <v>63</v>
      </c>
      <c r="I2703" t="s">
        <v>75</v>
      </c>
      <c r="J2703" t="s">
        <v>76</v>
      </c>
      <c r="K2703" t="s">
        <v>204</v>
      </c>
    </row>
    <row r="2704" spans="1:11" x14ac:dyDescent="0.3">
      <c r="A2704">
        <f>YEAR('Supermart Grocery Sales - Retai'!F:F)</f>
        <v>2015</v>
      </c>
      <c r="B2704">
        <f>MONTH('Supermart Grocery Sales - Retai'!F:F)</f>
        <v>9</v>
      </c>
      <c r="C2704" t="str" cm="1">
        <f t="array" ref="C2704">CHOOSE(_xlfn.ANCHORARRAY(B2704), "Jan", "Feb", "Mar", "Apr", "May", "Jun", "Jul", "Aug", "Sep", "Oct", "Nov", "Dec")</f>
        <v>Sep</v>
      </c>
      <c r="D2704" t="str">
        <f>"Q"&amp;ROUNDUP(MONTH('Supermart Grocery Sales - Retai'!F2704)/3,0)</f>
        <v>Q3</v>
      </c>
      <c r="E2704">
        <f>tbl_DataModel[[#This Row],[Profit]]/tbl_DataModel[[#This Row],[Sales]]</f>
        <v>0.2</v>
      </c>
      <c r="F2704">
        <v>501</v>
      </c>
      <c r="G2704">
        <v>100.2</v>
      </c>
      <c r="H2704" t="s">
        <v>58</v>
      </c>
      <c r="I2704" t="s">
        <v>68</v>
      </c>
      <c r="J2704" t="s">
        <v>76</v>
      </c>
      <c r="K2704" t="s">
        <v>116</v>
      </c>
    </row>
    <row r="2705" spans="1:11" x14ac:dyDescent="0.3">
      <c r="A2705">
        <f>YEAR('Supermart Grocery Sales - Retai'!F:F)</f>
        <v>2018</v>
      </c>
      <c r="B2705">
        <f>MONTH('Supermart Grocery Sales - Retai'!F:F)</f>
        <v>11</v>
      </c>
      <c r="C2705" t="str" cm="1">
        <f t="array" ref="C2705">CHOOSE(_xlfn.ANCHORARRAY(B2705), "Jan", "Feb", "Mar", "Apr", "May", "Jun", "Jul", "Aug", "Sep", "Oct", "Nov", "Dec")</f>
        <v>Nov</v>
      </c>
      <c r="D2705" t="str">
        <f>"Q"&amp;ROUNDUP(MONTH('Supermart Grocery Sales - Retai'!F2705)/3,0)</f>
        <v>Q4</v>
      </c>
      <c r="E2705">
        <f>tbl_DataModel[[#This Row],[Profit]]/tbl_DataModel[[#This Row],[Sales]]</f>
        <v>4.9999999999999996E-2</v>
      </c>
      <c r="F2705">
        <v>1221</v>
      </c>
      <c r="G2705">
        <v>61.05</v>
      </c>
      <c r="H2705" t="s">
        <v>32</v>
      </c>
      <c r="I2705" t="s">
        <v>97</v>
      </c>
      <c r="J2705" t="s">
        <v>76</v>
      </c>
      <c r="K2705" t="s">
        <v>108</v>
      </c>
    </row>
    <row r="2706" spans="1:11" x14ac:dyDescent="0.3">
      <c r="A2706">
        <f>YEAR('Supermart Grocery Sales - Retai'!F:F)</f>
        <v>2016</v>
      </c>
      <c r="B2706">
        <f>MONTH('Supermart Grocery Sales - Retai'!F:F)</f>
        <v>5</v>
      </c>
      <c r="C2706" t="str" cm="1">
        <f t="array" ref="C2706">CHOOSE(_xlfn.ANCHORARRAY(B2706), "Jan", "Feb", "Mar", "Apr", "May", "Jun", "Jul", "Aug", "Sep", "Oct", "Nov", "Dec")</f>
        <v>May</v>
      </c>
      <c r="D2706" t="str">
        <f>"Q"&amp;ROUNDUP(MONTH('Supermart Grocery Sales - Retai'!F2706)/3,0)</f>
        <v>Q2</v>
      </c>
      <c r="E2706">
        <f>tbl_DataModel[[#This Row],[Profit]]/tbl_DataModel[[#This Row],[Sales]]</f>
        <v>0.35000000000000003</v>
      </c>
      <c r="F2706">
        <v>1566</v>
      </c>
      <c r="G2706">
        <v>548.1</v>
      </c>
      <c r="H2706" t="s">
        <v>13</v>
      </c>
      <c r="I2706" t="s">
        <v>195</v>
      </c>
      <c r="J2706" t="s">
        <v>76</v>
      </c>
      <c r="K2706" t="s">
        <v>156</v>
      </c>
    </row>
    <row r="2707" spans="1:11" x14ac:dyDescent="0.3">
      <c r="A2707">
        <f>YEAR('Supermart Grocery Sales - Retai'!F:F)</f>
        <v>2018</v>
      </c>
      <c r="B2707">
        <f>MONTH('Supermart Grocery Sales - Retai'!F:F)</f>
        <v>12</v>
      </c>
      <c r="C2707" t="str" cm="1">
        <f t="array" ref="C2707">CHOOSE(_xlfn.ANCHORARRAY(B2707), "Jan", "Feb", "Mar", "Apr", "May", "Jun", "Jul", "Aug", "Sep", "Oct", "Nov", "Dec")</f>
        <v>Dec</v>
      </c>
      <c r="D2707" t="str">
        <f>"Q"&amp;ROUNDUP(MONTH('Supermart Grocery Sales - Retai'!F2707)/3,0)</f>
        <v>Q4</v>
      </c>
      <c r="E2707">
        <f>tbl_DataModel[[#This Row],[Profit]]/tbl_DataModel[[#This Row],[Sales]]</f>
        <v>0.35</v>
      </c>
      <c r="F2707">
        <v>947</v>
      </c>
      <c r="G2707">
        <v>331.45</v>
      </c>
      <c r="H2707" t="s">
        <v>13</v>
      </c>
      <c r="I2707" t="s">
        <v>79</v>
      </c>
      <c r="J2707" t="s">
        <v>76</v>
      </c>
      <c r="K2707" t="s">
        <v>83</v>
      </c>
    </row>
    <row r="2708" spans="1:11" x14ac:dyDescent="0.3">
      <c r="A2708">
        <f>YEAR('Supermart Grocery Sales - Retai'!F:F)</f>
        <v>2018</v>
      </c>
      <c r="B2708">
        <f>MONTH('Supermart Grocery Sales - Retai'!F:F)</f>
        <v>3</v>
      </c>
      <c r="C2708" t="str" cm="1">
        <f t="array" ref="C2708">CHOOSE(_xlfn.ANCHORARRAY(B2708), "Jan", "Feb", "Mar", "Apr", "May", "Jun", "Jul", "Aug", "Sep", "Oct", "Nov", "Dec")</f>
        <v>Mar</v>
      </c>
      <c r="D2708" t="str">
        <f>"Q"&amp;ROUNDUP(MONTH('Supermart Grocery Sales - Retai'!F2708)/3,0)</f>
        <v>Q1</v>
      </c>
      <c r="E2708">
        <f>tbl_DataModel[[#This Row],[Profit]]/tbl_DataModel[[#This Row],[Sales]]</f>
        <v>0.17</v>
      </c>
      <c r="F2708">
        <v>1732</v>
      </c>
      <c r="G2708">
        <v>294.44</v>
      </c>
      <c r="H2708" t="s">
        <v>13</v>
      </c>
      <c r="I2708" t="s">
        <v>79</v>
      </c>
      <c r="J2708" t="s">
        <v>76</v>
      </c>
      <c r="K2708" t="s">
        <v>19</v>
      </c>
    </row>
    <row r="2709" spans="1:11" x14ac:dyDescent="0.3">
      <c r="A2709">
        <f>YEAR('Supermart Grocery Sales - Retai'!F:F)</f>
        <v>2016</v>
      </c>
      <c r="B2709">
        <f>MONTH('Supermart Grocery Sales - Retai'!F:F)</f>
        <v>10</v>
      </c>
      <c r="C2709" t="str" cm="1">
        <f t="array" ref="C2709">CHOOSE(_xlfn.ANCHORARRAY(B2709), "Jan", "Feb", "Mar", "Apr", "May", "Jun", "Jul", "Aug", "Sep", "Oct", "Nov", "Dec")</f>
        <v>Oct</v>
      </c>
      <c r="D2709" t="str">
        <f>"Q"&amp;ROUNDUP(MONTH('Supermart Grocery Sales - Retai'!F2709)/3,0)</f>
        <v>Q4</v>
      </c>
      <c r="E2709">
        <f>tbl_DataModel[[#This Row],[Profit]]/tbl_DataModel[[#This Row],[Sales]]</f>
        <v>0.28999999999999998</v>
      </c>
      <c r="F2709">
        <v>1678</v>
      </c>
      <c r="G2709">
        <v>486.62</v>
      </c>
      <c r="H2709" t="s">
        <v>63</v>
      </c>
      <c r="I2709" t="s">
        <v>64</v>
      </c>
      <c r="J2709" t="s">
        <v>98</v>
      </c>
      <c r="K2709" t="s">
        <v>204</v>
      </c>
    </row>
    <row r="2710" spans="1:11" x14ac:dyDescent="0.3">
      <c r="A2710">
        <f>YEAR('Supermart Grocery Sales - Retai'!F:F)</f>
        <v>2018</v>
      </c>
      <c r="B2710">
        <f>MONTH('Supermart Grocery Sales - Retai'!F:F)</f>
        <v>3</v>
      </c>
      <c r="C2710" t="str" cm="1">
        <f t="array" ref="C2710">CHOOSE(_xlfn.ANCHORARRAY(B2710), "Jan", "Feb", "Mar", "Apr", "May", "Jun", "Jul", "Aug", "Sep", "Oct", "Nov", "Dec")</f>
        <v>Mar</v>
      </c>
      <c r="D2710" t="str">
        <f>"Q"&amp;ROUNDUP(MONTH('Supermart Grocery Sales - Retai'!F2710)/3,0)</f>
        <v>Q1</v>
      </c>
      <c r="E2710">
        <f>tbl_DataModel[[#This Row],[Profit]]/tbl_DataModel[[#This Row],[Sales]]</f>
        <v>0.06</v>
      </c>
      <c r="F2710">
        <v>1310</v>
      </c>
      <c r="G2710">
        <v>78.599999999999994</v>
      </c>
      <c r="H2710" t="s">
        <v>49</v>
      </c>
      <c r="I2710" t="s">
        <v>54</v>
      </c>
      <c r="J2710" t="s">
        <v>98</v>
      </c>
      <c r="K2710" t="s">
        <v>159</v>
      </c>
    </row>
    <row r="2711" spans="1:11" x14ac:dyDescent="0.3">
      <c r="A2711">
        <f>YEAR('Supermart Grocery Sales - Retai'!F:F)</f>
        <v>2018</v>
      </c>
      <c r="B2711">
        <f>MONTH('Supermart Grocery Sales - Retai'!F:F)</f>
        <v>11</v>
      </c>
      <c r="C2711" t="str" cm="1">
        <f t="array" ref="C2711">CHOOSE(_xlfn.ANCHORARRAY(B2711), "Jan", "Feb", "Mar", "Apr", "May", "Jun", "Jul", "Aug", "Sep", "Oct", "Nov", "Dec")</f>
        <v>Nov</v>
      </c>
      <c r="D2711" t="str">
        <f>"Q"&amp;ROUNDUP(MONTH('Supermart Grocery Sales - Retai'!F2711)/3,0)</f>
        <v>Q4</v>
      </c>
      <c r="E2711">
        <f>tbl_DataModel[[#This Row],[Profit]]/tbl_DataModel[[#This Row],[Sales]]</f>
        <v>0.44</v>
      </c>
      <c r="F2711">
        <v>2242</v>
      </c>
      <c r="G2711">
        <v>986.48</v>
      </c>
      <c r="H2711" t="s">
        <v>63</v>
      </c>
      <c r="I2711" t="s">
        <v>157</v>
      </c>
      <c r="J2711" t="s">
        <v>98</v>
      </c>
      <c r="K2711" t="s">
        <v>182</v>
      </c>
    </row>
    <row r="2712" spans="1:11" x14ac:dyDescent="0.3">
      <c r="A2712">
        <f>YEAR('Supermart Grocery Sales - Retai'!F:F)</f>
        <v>2018</v>
      </c>
      <c r="B2712">
        <f>MONTH('Supermart Grocery Sales - Retai'!F:F)</f>
        <v>3</v>
      </c>
      <c r="C2712" t="str" cm="1">
        <f t="array" ref="C2712">CHOOSE(_xlfn.ANCHORARRAY(B2712), "Jan", "Feb", "Mar", "Apr", "May", "Jun", "Jul", "Aug", "Sep", "Oct", "Nov", "Dec")</f>
        <v>Mar</v>
      </c>
      <c r="D2712" t="str">
        <f>"Q"&amp;ROUNDUP(MONTH('Supermart Grocery Sales - Retai'!F2712)/3,0)</f>
        <v>Q1</v>
      </c>
      <c r="E2712">
        <f>tbl_DataModel[[#This Row],[Profit]]/tbl_DataModel[[#This Row],[Sales]]</f>
        <v>0.18</v>
      </c>
      <c r="F2712">
        <v>1892</v>
      </c>
      <c r="G2712">
        <v>340.56</v>
      </c>
      <c r="H2712" t="s">
        <v>32</v>
      </c>
      <c r="I2712" t="s">
        <v>153</v>
      </c>
      <c r="J2712" t="s">
        <v>98</v>
      </c>
      <c r="K2712" t="s">
        <v>83</v>
      </c>
    </row>
    <row r="2713" spans="1:11" x14ac:dyDescent="0.3">
      <c r="A2713">
        <f>YEAR('Supermart Grocery Sales - Retai'!F:F)</f>
        <v>2018</v>
      </c>
      <c r="B2713">
        <f>MONTH('Supermart Grocery Sales - Retai'!F:F)</f>
        <v>9</v>
      </c>
      <c r="C2713" t="str" cm="1">
        <f t="array" ref="C2713">CHOOSE(_xlfn.ANCHORARRAY(B2713), "Jan", "Feb", "Mar", "Apr", "May", "Jun", "Jul", "Aug", "Sep", "Oct", "Nov", "Dec")</f>
        <v>Sep</v>
      </c>
      <c r="D2713" t="str">
        <f>"Q"&amp;ROUNDUP(MONTH('Supermart Grocery Sales - Retai'!F2713)/3,0)</f>
        <v>Q3</v>
      </c>
      <c r="E2713">
        <f>tbl_DataModel[[#This Row],[Profit]]/tbl_DataModel[[#This Row],[Sales]]</f>
        <v>0.34</v>
      </c>
      <c r="F2713">
        <v>1433</v>
      </c>
      <c r="G2713">
        <v>487.22</v>
      </c>
      <c r="H2713" t="s">
        <v>32</v>
      </c>
      <c r="I2713" t="s">
        <v>97</v>
      </c>
      <c r="J2713" t="s">
        <v>98</v>
      </c>
      <c r="K2713" t="s">
        <v>62</v>
      </c>
    </row>
    <row r="2714" spans="1:11" x14ac:dyDescent="0.3">
      <c r="A2714">
        <f>YEAR('Supermart Grocery Sales - Retai'!F:F)</f>
        <v>2016</v>
      </c>
      <c r="B2714">
        <f>MONTH('Supermart Grocery Sales - Retai'!F:F)</f>
        <v>8</v>
      </c>
      <c r="C2714" t="str" cm="1">
        <f t="array" ref="C2714">CHOOSE(_xlfn.ANCHORARRAY(B2714), "Jan", "Feb", "Mar", "Apr", "May", "Jun", "Jul", "Aug", "Sep", "Oct", "Nov", "Dec")</f>
        <v>Aug</v>
      </c>
      <c r="D2714" t="str">
        <f>"Q"&amp;ROUNDUP(MONTH('Supermart Grocery Sales - Retai'!F2714)/3,0)</f>
        <v>Q3</v>
      </c>
      <c r="E2714">
        <f>tbl_DataModel[[#This Row],[Profit]]/tbl_DataModel[[#This Row],[Sales]]</f>
        <v>0.30000000000000004</v>
      </c>
      <c r="F2714">
        <v>1769</v>
      </c>
      <c r="G2714">
        <v>530.70000000000005</v>
      </c>
      <c r="H2714" t="s">
        <v>58</v>
      </c>
      <c r="I2714" t="s">
        <v>112</v>
      </c>
      <c r="J2714" t="s">
        <v>98</v>
      </c>
      <c r="K2714" t="s">
        <v>116</v>
      </c>
    </row>
    <row r="2715" spans="1:11" x14ac:dyDescent="0.3">
      <c r="A2715">
        <f>YEAR('Supermart Grocery Sales - Retai'!F:F)</f>
        <v>2017</v>
      </c>
      <c r="B2715">
        <f>MONTH('Supermart Grocery Sales - Retai'!F:F)</f>
        <v>6</v>
      </c>
      <c r="C2715" t="str" cm="1">
        <f t="array" ref="C2715">CHOOSE(_xlfn.ANCHORARRAY(B2715), "Jan", "Feb", "Mar", "Apr", "May", "Jun", "Jul", "Aug", "Sep", "Oct", "Nov", "Dec")</f>
        <v>Jun</v>
      </c>
      <c r="D2715" t="str">
        <f>"Q"&amp;ROUNDUP(MONTH('Supermart Grocery Sales - Retai'!F2715)/3,0)</f>
        <v>Q2</v>
      </c>
      <c r="E2715">
        <f>tbl_DataModel[[#This Row],[Profit]]/tbl_DataModel[[#This Row],[Sales]]</f>
        <v>0.12</v>
      </c>
      <c r="F2715">
        <v>1668</v>
      </c>
      <c r="G2715">
        <v>200.16</v>
      </c>
      <c r="H2715" t="s">
        <v>49</v>
      </c>
      <c r="I2715" t="s">
        <v>54</v>
      </c>
      <c r="J2715" t="s">
        <v>98</v>
      </c>
      <c r="K2715" t="s">
        <v>111</v>
      </c>
    </row>
    <row r="2716" spans="1:11" x14ac:dyDescent="0.3">
      <c r="A2716">
        <f>YEAR('Supermart Grocery Sales - Retai'!F:F)</f>
        <v>2018</v>
      </c>
      <c r="B2716">
        <f>MONTH('Supermart Grocery Sales - Retai'!F:F)</f>
        <v>9</v>
      </c>
      <c r="C2716" t="str" cm="1">
        <f t="array" ref="C2716">CHOOSE(_xlfn.ANCHORARRAY(B2716), "Jan", "Feb", "Mar", "Apr", "May", "Jun", "Jul", "Aug", "Sep", "Oct", "Nov", "Dec")</f>
        <v>Sep</v>
      </c>
      <c r="D2716" t="str">
        <f>"Q"&amp;ROUNDUP(MONTH('Supermart Grocery Sales - Retai'!F2716)/3,0)</f>
        <v>Q3</v>
      </c>
      <c r="E2716">
        <f>tbl_DataModel[[#This Row],[Profit]]/tbl_DataModel[[#This Row],[Sales]]</f>
        <v>0.44000000000000006</v>
      </c>
      <c r="F2716">
        <v>2460</v>
      </c>
      <c r="G2716">
        <v>1082.4000000000001</v>
      </c>
      <c r="H2716" t="s">
        <v>32</v>
      </c>
      <c r="I2716" t="s">
        <v>153</v>
      </c>
      <c r="J2716" t="s">
        <v>98</v>
      </c>
      <c r="K2716" t="s">
        <v>106</v>
      </c>
    </row>
    <row r="2717" spans="1:11" x14ac:dyDescent="0.3">
      <c r="A2717">
        <f>YEAR('Supermart Grocery Sales - Retai'!F:F)</f>
        <v>2016</v>
      </c>
      <c r="B2717">
        <f>MONTH('Supermart Grocery Sales - Retai'!F:F)</f>
        <v>8</v>
      </c>
      <c r="C2717" t="str" cm="1">
        <f t="array" ref="C2717">CHOOSE(_xlfn.ANCHORARRAY(B2717), "Jan", "Feb", "Mar", "Apr", "May", "Jun", "Jul", "Aug", "Sep", "Oct", "Nov", "Dec")</f>
        <v>Aug</v>
      </c>
      <c r="D2717" t="str">
        <f>"Q"&amp;ROUNDUP(MONTH('Supermart Grocery Sales - Retai'!F2717)/3,0)</f>
        <v>Q3</v>
      </c>
      <c r="E2717">
        <f>tbl_DataModel[[#This Row],[Profit]]/tbl_DataModel[[#This Row],[Sales]]</f>
        <v>0.44</v>
      </c>
      <c r="F2717">
        <v>1894</v>
      </c>
      <c r="G2717">
        <v>833.36</v>
      </c>
      <c r="H2717" t="s">
        <v>32</v>
      </c>
      <c r="I2717" t="s">
        <v>33</v>
      </c>
      <c r="J2717" t="s">
        <v>98</v>
      </c>
      <c r="K2717" t="s">
        <v>25</v>
      </c>
    </row>
    <row r="2718" spans="1:11" x14ac:dyDescent="0.3">
      <c r="A2718">
        <f>YEAR('Supermart Grocery Sales - Retai'!F:F)</f>
        <v>2016</v>
      </c>
      <c r="B2718">
        <f>MONTH('Supermart Grocery Sales - Retai'!F:F)</f>
        <v>10</v>
      </c>
      <c r="C2718" t="str" cm="1">
        <f t="array" ref="C2718">CHOOSE(_xlfn.ANCHORARRAY(B2718), "Jan", "Feb", "Mar", "Apr", "May", "Jun", "Jul", "Aug", "Sep", "Oct", "Nov", "Dec")</f>
        <v>Oct</v>
      </c>
      <c r="D2718" t="str">
        <f>"Q"&amp;ROUNDUP(MONTH('Supermart Grocery Sales - Retai'!F2718)/3,0)</f>
        <v>Q4</v>
      </c>
      <c r="E2718">
        <f>tbl_DataModel[[#This Row],[Profit]]/tbl_DataModel[[#This Row],[Sales]]</f>
        <v>0.3</v>
      </c>
      <c r="F2718">
        <v>1519</v>
      </c>
      <c r="G2718">
        <v>455.7</v>
      </c>
      <c r="H2718" t="s">
        <v>58</v>
      </c>
      <c r="I2718" t="s">
        <v>112</v>
      </c>
      <c r="J2718" t="s">
        <v>98</v>
      </c>
      <c r="K2718" t="s">
        <v>137</v>
      </c>
    </row>
    <row r="2719" spans="1:11" x14ac:dyDescent="0.3">
      <c r="A2719">
        <f>YEAR('Supermart Grocery Sales - Retai'!F:F)</f>
        <v>2018</v>
      </c>
      <c r="B2719">
        <f>MONTH('Supermart Grocery Sales - Retai'!F:F)</f>
        <v>7</v>
      </c>
      <c r="C2719" t="str" cm="1">
        <f t="array" ref="C2719">CHOOSE(_xlfn.ANCHORARRAY(B2719), "Jan", "Feb", "Mar", "Apr", "May", "Jun", "Jul", "Aug", "Sep", "Oct", "Nov", "Dec")</f>
        <v>Jul</v>
      </c>
      <c r="D2719" t="str">
        <f>"Q"&amp;ROUNDUP(MONTH('Supermart Grocery Sales - Retai'!F2719)/3,0)</f>
        <v>Q3</v>
      </c>
      <c r="E2719">
        <f>tbl_DataModel[[#This Row],[Profit]]/tbl_DataModel[[#This Row],[Sales]]</f>
        <v>0.34</v>
      </c>
      <c r="F2719">
        <v>881</v>
      </c>
      <c r="G2719">
        <v>299.54000000000002</v>
      </c>
      <c r="H2719" t="s">
        <v>49</v>
      </c>
      <c r="I2719" t="s">
        <v>205</v>
      </c>
      <c r="J2719" t="s">
        <v>98</v>
      </c>
      <c r="K2719" t="s">
        <v>125</v>
      </c>
    </row>
    <row r="2720" spans="1:11" x14ac:dyDescent="0.3">
      <c r="A2720">
        <f>YEAR('Supermart Grocery Sales - Retai'!F:F)</f>
        <v>2017</v>
      </c>
      <c r="B2720">
        <f>MONTH('Supermart Grocery Sales - Retai'!F:F)</f>
        <v>9</v>
      </c>
      <c r="C2720" t="str" cm="1">
        <f t="array" ref="C2720">CHOOSE(_xlfn.ANCHORARRAY(B2720), "Jan", "Feb", "Mar", "Apr", "May", "Jun", "Jul", "Aug", "Sep", "Oct", "Nov", "Dec")</f>
        <v>Sep</v>
      </c>
      <c r="D2720" t="str">
        <f>"Q"&amp;ROUNDUP(MONTH('Supermart Grocery Sales - Retai'!F2720)/3,0)</f>
        <v>Q3</v>
      </c>
      <c r="E2720">
        <f>tbl_DataModel[[#This Row],[Profit]]/tbl_DataModel[[#This Row],[Sales]]</f>
        <v>0.39</v>
      </c>
      <c r="F2720">
        <v>615</v>
      </c>
      <c r="G2720">
        <v>239.85</v>
      </c>
      <c r="H2720" t="s">
        <v>58</v>
      </c>
      <c r="I2720" t="s">
        <v>112</v>
      </c>
      <c r="J2720" t="s">
        <v>98</v>
      </c>
      <c r="K2720" t="s">
        <v>184</v>
      </c>
    </row>
    <row r="2721" spans="1:11" x14ac:dyDescent="0.3">
      <c r="A2721">
        <f>YEAR('Supermart Grocery Sales - Retai'!F:F)</f>
        <v>2017</v>
      </c>
      <c r="B2721">
        <f>MONTH('Supermart Grocery Sales - Retai'!F:F)</f>
        <v>6</v>
      </c>
      <c r="C2721" t="str" cm="1">
        <f t="array" ref="C2721">CHOOSE(_xlfn.ANCHORARRAY(B2721), "Jan", "Feb", "Mar", "Apr", "May", "Jun", "Jul", "Aug", "Sep", "Oct", "Nov", "Dec")</f>
        <v>Jun</v>
      </c>
      <c r="D2721" t="str">
        <f>"Q"&amp;ROUNDUP(MONTH('Supermart Grocery Sales - Retai'!F2721)/3,0)</f>
        <v>Q2</v>
      </c>
      <c r="E2721">
        <f>tbl_DataModel[[#This Row],[Profit]]/tbl_DataModel[[#This Row],[Sales]]</f>
        <v>0.18000000000000002</v>
      </c>
      <c r="F2721">
        <v>1402</v>
      </c>
      <c r="G2721">
        <v>252.36</v>
      </c>
      <c r="H2721" t="s">
        <v>26</v>
      </c>
      <c r="I2721" t="s">
        <v>27</v>
      </c>
      <c r="J2721" t="s">
        <v>98</v>
      </c>
      <c r="K2721" t="s">
        <v>74</v>
      </c>
    </row>
    <row r="2722" spans="1:11" x14ac:dyDescent="0.3">
      <c r="A2722">
        <f>YEAR('Supermart Grocery Sales - Retai'!F:F)</f>
        <v>2015</v>
      </c>
      <c r="B2722">
        <f>MONTH('Supermart Grocery Sales - Retai'!F:F)</f>
        <v>10</v>
      </c>
      <c r="C2722" t="str" cm="1">
        <f t="array" ref="C2722">CHOOSE(_xlfn.ANCHORARRAY(B2722), "Jan", "Feb", "Mar", "Apr", "May", "Jun", "Jul", "Aug", "Sep", "Oct", "Nov", "Dec")</f>
        <v>Oct</v>
      </c>
      <c r="D2722" t="str">
        <f>"Q"&amp;ROUNDUP(MONTH('Supermart Grocery Sales - Retai'!F2722)/3,0)</f>
        <v>Q4</v>
      </c>
      <c r="E2722">
        <f>tbl_DataModel[[#This Row],[Profit]]/tbl_DataModel[[#This Row],[Sales]]</f>
        <v>0.19</v>
      </c>
      <c r="F2722">
        <v>1651</v>
      </c>
      <c r="G2722">
        <v>313.69</v>
      </c>
      <c r="H2722" t="s">
        <v>49</v>
      </c>
      <c r="I2722" t="s">
        <v>50</v>
      </c>
      <c r="J2722" t="s">
        <v>98</v>
      </c>
      <c r="K2722" t="s">
        <v>62</v>
      </c>
    </row>
    <row r="2723" spans="1:11" x14ac:dyDescent="0.3">
      <c r="A2723">
        <f>YEAR('Supermart Grocery Sales - Retai'!F:F)</f>
        <v>2016</v>
      </c>
      <c r="B2723">
        <f>MONTH('Supermart Grocery Sales - Retai'!F:F)</f>
        <v>11</v>
      </c>
      <c r="C2723" t="str" cm="1">
        <f t="array" ref="C2723">CHOOSE(_xlfn.ANCHORARRAY(B2723), "Jan", "Feb", "Mar", "Apr", "May", "Jun", "Jul", "Aug", "Sep", "Oct", "Nov", "Dec")</f>
        <v>Nov</v>
      </c>
      <c r="D2723" t="str">
        <f>"Q"&amp;ROUNDUP(MONTH('Supermart Grocery Sales - Retai'!F2723)/3,0)</f>
        <v>Q4</v>
      </c>
      <c r="E2723">
        <f>tbl_DataModel[[#This Row],[Profit]]/tbl_DataModel[[#This Row],[Sales]]</f>
        <v>0.28000000000000003</v>
      </c>
      <c r="F2723">
        <v>860</v>
      </c>
      <c r="G2723">
        <v>240.8</v>
      </c>
      <c r="H2723" t="s">
        <v>63</v>
      </c>
      <c r="I2723" t="s">
        <v>75</v>
      </c>
      <c r="J2723" t="s">
        <v>98</v>
      </c>
      <c r="K2723" t="s">
        <v>139</v>
      </c>
    </row>
    <row r="2724" spans="1:11" x14ac:dyDescent="0.3">
      <c r="A2724">
        <f>YEAR('Supermart Grocery Sales - Retai'!F:F)</f>
        <v>2016</v>
      </c>
      <c r="B2724">
        <f>MONTH('Supermart Grocery Sales - Retai'!F:F)</f>
        <v>10</v>
      </c>
      <c r="C2724" t="str" cm="1">
        <f t="array" ref="C2724">CHOOSE(_xlfn.ANCHORARRAY(B2724), "Jan", "Feb", "Mar", "Apr", "May", "Jun", "Jul", "Aug", "Sep", "Oct", "Nov", "Dec")</f>
        <v>Oct</v>
      </c>
      <c r="D2724" t="str">
        <f>"Q"&amp;ROUNDUP(MONTH('Supermart Grocery Sales - Retai'!F2724)/3,0)</f>
        <v>Q4</v>
      </c>
      <c r="E2724">
        <f>tbl_DataModel[[#This Row],[Profit]]/tbl_DataModel[[#This Row],[Sales]]</f>
        <v>0.08</v>
      </c>
      <c r="F2724">
        <v>1250</v>
      </c>
      <c r="G2724">
        <v>100</v>
      </c>
      <c r="H2724" t="s">
        <v>32</v>
      </c>
      <c r="I2724" t="s">
        <v>153</v>
      </c>
      <c r="J2724" t="s">
        <v>98</v>
      </c>
      <c r="K2724" t="s">
        <v>197</v>
      </c>
    </row>
    <row r="2725" spans="1:11" x14ac:dyDescent="0.3">
      <c r="A2725">
        <f>YEAR('Supermart Grocery Sales - Retai'!F:F)</f>
        <v>2018</v>
      </c>
      <c r="B2725">
        <f>MONTH('Supermart Grocery Sales - Retai'!F:F)</f>
        <v>5</v>
      </c>
      <c r="C2725" t="str" cm="1">
        <f t="array" ref="C2725">CHOOSE(_xlfn.ANCHORARRAY(B2725), "Jan", "Feb", "Mar", "Apr", "May", "Jun", "Jul", "Aug", "Sep", "Oct", "Nov", "Dec")</f>
        <v>May</v>
      </c>
      <c r="D2725" t="str">
        <f>"Q"&amp;ROUNDUP(MONTH('Supermart Grocery Sales - Retai'!F2725)/3,0)</f>
        <v>Q2</v>
      </c>
      <c r="E2725">
        <f>tbl_DataModel[[#This Row],[Profit]]/tbl_DataModel[[#This Row],[Sales]]</f>
        <v>0.4</v>
      </c>
      <c r="F2725">
        <v>655</v>
      </c>
      <c r="G2725">
        <v>262</v>
      </c>
      <c r="H2725" t="s">
        <v>49</v>
      </c>
      <c r="I2725" t="s">
        <v>205</v>
      </c>
      <c r="J2725" t="s">
        <v>98</v>
      </c>
      <c r="K2725" t="s">
        <v>53</v>
      </c>
    </row>
    <row r="2726" spans="1:11" x14ac:dyDescent="0.3">
      <c r="A2726">
        <f>YEAR('Supermart Grocery Sales - Retai'!F:F)</f>
        <v>2017</v>
      </c>
      <c r="B2726">
        <f>MONTH('Supermart Grocery Sales - Retai'!F:F)</f>
        <v>6</v>
      </c>
      <c r="C2726" t="str" cm="1">
        <f t="array" ref="C2726">CHOOSE(_xlfn.ANCHORARRAY(B2726), "Jan", "Feb", "Mar", "Apr", "May", "Jun", "Jul", "Aug", "Sep", "Oct", "Nov", "Dec")</f>
        <v>Jun</v>
      </c>
      <c r="D2726" t="str">
        <f>"Q"&amp;ROUNDUP(MONTH('Supermart Grocery Sales - Retai'!F2726)/3,0)</f>
        <v>Q2</v>
      </c>
      <c r="E2726">
        <f>tbl_DataModel[[#This Row],[Profit]]/tbl_DataModel[[#This Row],[Sales]]</f>
        <v>0.34</v>
      </c>
      <c r="F2726">
        <v>2168</v>
      </c>
      <c r="G2726">
        <v>737.12</v>
      </c>
      <c r="H2726" t="s">
        <v>20</v>
      </c>
      <c r="I2726" t="s">
        <v>91</v>
      </c>
      <c r="J2726" t="s">
        <v>98</v>
      </c>
      <c r="K2726" t="s">
        <v>159</v>
      </c>
    </row>
    <row r="2727" spans="1:11" x14ac:dyDescent="0.3">
      <c r="A2727">
        <f>YEAR('Supermart Grocery Sales - Retai'!F:F)</f>
        <v>2016</v>
      </c>
      <c r="B2727">
        <f>MONTH('Supermart Grocery Sales - Retai'!F:F)</f>
        <v>12</v>
      </c>
      <c r="C2727" t="str" cm="1">
        <f t="array" ref="C2727">CHOOSE(_xlfn.ANCHORARRAY(B2727), "Jan", "Feb", "Mar", "Apr", "May", "Jun", "Jul", "Aug", "Sep", "Oct", "Nov", "Dec")</f>
        <v>Dec</v>
      </c>
      <c r="D2727" t="str">
        <f>"Q"&amp;ROUNDUP(MONTH('Supermart Grocery Sales - Retai'!F2727)/3,0)</f>
        <v>Q4</v>
      </c>
      <c r="E2727">
        <f>tbl_DataModel[[#This Row],[Profit]]/tbl_DataModel[[#This Row],[Sales]]</f>
        <v>0.22</v>
      </c>
      <c r="F2727">
        <v>2351</v>
      </c>
      <c r="G2727">
        <v>517.22</v>
      </c>
      <c r="H2727" t="s">
        <v>58</v>
      </c>
      <c r="I2727" t="s">
        <v>112</v>
      </c>
      <c r="J2727" t="s">
        <v>98</v>
      </c>
      <c r="K2727" t="s">
        <v>193</v>
      </c>
    </row>
    <row r="2728" spans="1:11" x14ac:dyDescent="0.3">
      <c r="A2728">
        <f>YEAR('Supermart Grocery Sales - Retai'!F:F)</f>
        <v>2015</v>
      </c>
      <c r="B2728">
        <f>MONTH('Supermart Grocery Sales - Retai'!F:F)</f>
        <v>9</v>
      </c>
      <c r="C2728" t="str" cm="1">
        <f t="array" ref="C2728">CHOOSE(_xlfn.ANCHORARRAY(B2728), "Jan", "Feb", "Mar", "Apr", "May", "Jun", "Jul", "Aug", "Sep", "Oct", "Nov", "Dec")</f>
        <v>Sep</v>
      </c>
      <c r="D2728" t="str">
        <f>"Q"&amp;ROUNDUP(MONTH('Supermart Grocery Sales - Retai'!F2728)/3,0)</f>
        <v>Q3</v>
      </c>
      <c r="E2728">
        <f>tbl_DataModel[[#This Row],[Profit]]/tbl_DataModel[[#This Row],[Sales]]</f>
        <v>0.39</v>
      </c>
      <c r="F2728">
        <v>1234</v>
      </c>
      <c r="G2728">
        <v>481.26</v>
      </c>
      <c r="H2728" t="s">
        <v>13</v>
      </c>
      <c r="I2728" t="s">
        <v>79</v>
      </c>
      <c r="J2728" t="s">
        <v>98</v>
      </c>
      <c r="K2728" t="s">
        <v>211</v>
      </c>
    </row>
    <row r="2729" spans="1:11" x14ac:dyDescent="0.3">
      <c r="A2729">
        <f>YEAR('Supermart Grocery Sales - Retai'!F:F)</f>
        <v>2018</v>
      </c>
      <c r="B2729">
        <f>MONTH('Supermart Grocery Sales - Retai'!F:F)</f>
        <v>11</v>
      </c>
      <c r="C2729" t="str" cm="1">
        <f t="array" ref="C2729">CHOOSE(_xlfn.ANCHORARRAY(B2729), "Jan", "Feb", "Mar", "Apr", "May", "Jun", "Jul", "Aug", "Sep", "Oct", "Nov", "Dec")</f>
        <v>Nov</v>
      </c>
      <c r="D2729" t="str">
        <f>"Q"&amp;ROUNDUP(MONTH('Supermart Grocery Sales - Retai'!F2729)/3,0)</f>
        <v>Q4</v>
      </c>
      <c r="E2729">
        <f>tbl_DataModel[[#This Row],[Profit]]/tbl_DataModel[[#This Row],[Sales]]</f>
        <v>0.06</v>
      </c>
      <c r="F2729">
        <v>569</v>
      </c>
      <c r="G2729">
        <v>34.14</v>
      </c>
      <c r="H2729" t="s">
        <v>13</v>
      </c>
      <c r="I2729" t="s">
        <v>79</v>
      </c>
      <c r="J2729" t="s">
        <v>98</v>
      </c>
      <c r="K2729" t="s">
        <v>40</v>
      </c>
    </row>
    <row r="2730" spans="1:11" x14ac:dyDescent="0.3">
      <c r="A2730">
        <f>YEAR('Supermart Grocery Sales - Retai'!F:F)</f>
        <v>2018</v>
      </c>
      <c r="B2730">
        <f>MONTH('Supermart Grocery Sales - Retai'!F:F)</f>
        <v>11</v>
      </c>
      <c r="C2730" t="str" cm="1">
        <f t="array" ref="C2730">CHOOSE(_xlfn.ANCHORARRAY(B2730), "Jan", "Feb", "Mar", "Apr", "May", "Jun", "Jul", "Aug", "Sep", "Oct", "Nov", "Dec")</f>
        <v>Nov</v>
      </c>
      <c r="D2730" t="str">
        <f>"Q"&amp;ROUNDUP(MONTH('Supermart Grocery Sales - Retai'!F2730)/3,0)</f>
        <v>Q4</v>
      </c>
      <c r="E2730">
        <f>tbl_DataModel[[#This Row],[Profit]]/tbl_DataModel[[#This Row],[Sales]]</f>
        <v>7.0000000000000007E-2</v>
      </c>
      <c r="F2730">
        <v>1020</v>
      </c>
      <c r="G2730">
        <v>71.400000000000006</v>
      </c>
      <c r="H2730" t="s">
        <v>32</v>
      </c>
      <c r="I2730" t="s">
        <v>46</v>
      </c>
      <c r="J2730" t="s">
        <v>98</v>
      </c>
      <c r="K2730" t="s">
        <v>137</v>
      </c>
    </row>
    <row r="2731" spans="1:11" x14ac:dyDescent="0.3">
      <c r="A2731">
        <f>YEAR('Supermart Grocery Sales - Retai'!F:F)</f>
        <v>2018</v>
      </c>
      <c r="B2731">
        <f>MONTH('Supermart Grocery Sales - Retai'!F:F)</f>
        <v>7</v>
      </c>
      <c r="C2731" t="str" cm="1">
        <f t="array" ref="C2731">CHOOSE(_xlfn.ANCHORARRAY(B2731), "Jan", "Feb", "Mar", "Apr", "May", "Jun", "Jul", "Aug", "Sep", "Oct", "Nov", "Dec")</f>
        <v>Jul</v>
      </c>
      <c r="D2731" t="str">
        <f>"Q"&amp;ROUNDUP(MONTH('Supermart Grocery Sales - Retai'!F2731)/3,0)</f>
        <v>Q3</v>
      </c>
      <c r="E2731">
        <f>tbl_DataModel[[#This Row],[Profit]]/tbl_DataModel[[#This Row],[Sales]]</f>
        <v>9.9999999999999992E-2</v>
      </c>
      <c r="F2731">
        <v>1018</v>
      </c>
      <c r="G2731">
        <v>101.8</v>
      </c>
      <c r="H2731" t="s">
        <v>63</v>
      </c>
      <c r="I2731" t="s">
        <v>75</v>
      </c>
      <c r="J2731" t="s">
        <v>98</v>
      </c>
      <c r="K2731" t="s">
        <v>234</v>
      </c>
    </row>
    <row r="2732" spans="1:11" x14ac:dyDescent="0.3">
      <c r="A2732">
        <f>YEAR('Supermart Grocery Sales - Retai'!F:F)</f>
        <v>2016</v>
      </c>
      <c r="B2732">
        <f>MONTH('Supermart Grocery Sales - Retai'!F:F)</f>
        <v>7</v>
      </c>
      <c r="C2732" t="str" cm="1">
        <f t="array" ref="C2732">CHOOSE(_xlfn.ANCHORARRAY(B2732), "Jan", "Feb", "Mar", "Apr", "May", "Jun", "Jul", "Aug", "Sep", "Oct", "Nov", "Dec")</f>
        <v>Jul</v>
      </c>
      <c r="D2732" t="str">
        <f>"Q"&amp;ROUNDUP(MONTH('Supermart Grocery Sales - Retai'!F2732)/3,0)</f>
        <v>Q3</v>
      </c>
      <c r="E2732">
        <f>tbl_DataModel[[#This Row],[Profit]]/tbl_DataModel[[#This Row],[Sales]]</f>
        <v>0.26</v>
      </c>
      <c r="F2732">
        <v>1514</v>
      </c>
      <c r="G2732">
        <v>393.64</v>
      </c>
      <c r="H2732" t="s">
        <v>13</v>
      </c>
      <c r="I2732" t="s">
        <v>195</v>
      </c>
      <c r="J2732" t="s">
        <v>98</v>
      </c>
      <c r="K2732" t="s">
        <v>125</v>
      </c>
    </row>
    <row r="2733" spans="1:11" x14ac:dyDescent="0.3">
      <c r="A2733">
        <f>YEAR('Supermart Grocery Sales - Retai'!F:F)</f>
        <v>2015</v>
      </c>
      <c r="B2733">
        <f>MONTH('Supermart Grocery Sales - Retai'!F:F)</f>
        <v>3</v>
      </c>
      <c r="C2733" t="str" cm="1">
        <f t="array" ref="C2733">CHOOSE(_xlfn.ANCHORARRAY(B2733), "Jan", "Feb", "Mar", "Apr", "May", "Jun", "Jul", "Aug", "Sep", "Oct", "Nov", "Dec")</f>
        <v>Mar</v>
      </c>
      <c r="D2733" t="str">
        <f>"Q"&amp;ROUNDUP(MONTH('Supermart Grocery Sales - Retai'!F2733)/3,0)</f>
        <v>Q1</v>
      </c>
      <c r="E2733">
        <f>tbl_DataModel[[#This Row],[Profit]]/tbl_DataModel[[#This Row],[Sales]]</f>
        <v>0.17</v>
      </c>
      <c r="F2733">
        <v>1568</v>
      </c>
      <c r="G2733">
        <v>266.56</v>
      </c>
      <c r="H2733" t="s">
        <v>63</v>
      </c>
      <c r="I2733" t="s">
        <v>87</v>
      </c>
      <c r="J2733" t="s">
        <v>98</v>
      </c>
      <c r="K2733" t="s">
        <v>125</v>
      </c>
    </row>
    <row r="2734" spans="1:11" x14ac:dyDescent="0.3">
      <c r="A2734">
        <f>YEAR('Supermart Grocery Sales - Retai'!F:F)</f>
        <v>2015</v>
      </c>
      <c r="B2734">
        <f>MONTH('Supermart Grocery Sales - Retai'!F:F)</f>
        <v>10</v>
      </c>
      <c r="C2734" t="str" cm="1">
        <f t="array" ref="C2734">CHOOSE(_xlfn.ANCHORARRAY(B2734), "Jan", "Feb", "Mar", "Apr", "May", "Jun", "Jul", "Aug", "Sep", "Oct", "Nov", "Dec")</f>
        <v>Oct</v>
      </c>
      <c r="D2734" t="str">
        <f>"Q"&amp;ROUNDUP(MONTH('Supermart Grocery Sales - Retai'!F2734)/3,0)</f>
        <v>Q4</v>
      </c>
      <c r="E2734">
        <f>tbl_DataModel[[#This Row],[Profit]]/tbl_DataModel[[#This Row],[Sales]]</f>
        <v>0.41</v>
      </c>
      <c r="F2734">
        <v>1097</v>
      </c>
      <c r="G2734">
        <v>449.77</v>
      </c>
      <c r="H2734" t="s">
        <v>26</v>
      </c>
      <c r="I2734" t="s">
        <v>37</v>
      </c>
      <c r="J2734" t="s">
        <v>98</v>
      </c>
      <c r="K2734" t="s">
        <v>83</v>
      </c>
    </row>
    <row r="2735" spans="1:11" x14ac:dyDescent="0.3">
      <c r="A2735">
        <f>YEAR('Supermart Grocery Sales - Retai'!F:F)</f>
        <v>2018</v>
      </c>
      <c r="B2735">
        <f>MONTH('Supermart Grocery Sales - Retai'!F:F)</f>
        <v>10</v>
      </c>
      <c r="C2735" t="str" cm="1">
        <f t="array" ref="C2735">CHOOSE(_xlfn.ANCHORARRAY(B2735), "Jan", "Feb", "Mar", "Apr", "May", "Jun", "Jul", "Aug", "Sep", "Oct", "Nov", "Dec")</f>
        <v>Oct</v>
      </c>
      <c r="D2735" t="str">
        <f>"Q"&amp;ROUNDUP(MONTH('Supermart Grocery Sales - Retai'!F2735)/3,0)</f>
        <v>Q4</v>
      </c>
      <c r="E2735">
        <f>tbl_DataModel[[#This Row],[Profit]]/tbl_DataModel[[#This Row],[Sales]]</f>
        <v>0.24000000000000002</v>
      </c>
      <c r="F2735">
        <v>1778</v>
      </c>
      <c r="G2735">
        <v>426.72</v>
      </c>
      <c r="H2735" t="s">
        <v>13</v>
      </c>
      <c r="I2735" t="s">
        <v>79</v>
      </c>
      <c r="J2735" t="s">
        <v>98</v>
      </c>
      <c r="K2735" t="s">
        <v>62</v>
      </c>
    </row>
    <row r="2736" spans="1:11" x14ac:dyDescent="0.3">
      <c r="A2736">
        <f>YEAR('Supermart Grocery Sales - Retai'!F:F)</f>
        <v>2018</v>
      </c>
      <c r="B2736">
        <f>MONTH('Supermart Grocery Sales - Retai'!F:F)</f>
        <v>5</v>
      </c>
      <c r="C2736" t="str" cm="1">
        <f t="array" ref="C2736">CHOOSE(_xlfn.ANCHORARRAY(B2736), "Jan", "Feb", "Mar", "Apr", "May", "Jun", "Jul", "Aug", "Sep", "Oct", "Nov", "Dec")</f>
        <v>May</v>
      </c>
      <c r="D2736" t="str">
        <f>"Q"&amp;ROUNDUP(MONTH('Supermart Grocery Sales - Retai'!F2736)/3,0)</f>
        <v>Q2</v>
      </c>
      <c r="E2736">
        <f>tbl_DataModel[[#This Row],[Profit]]/tbl_DataModel[[#This Row],[Sales]]</f>
        <v>0.32</v>
      </c>
      <c r="F2736">
        <v>626</v>
      </c>
      <c r="G2736">
        <v>200.32</v>
      </c>
      <c r="H2736" t="s">
        <v>63</v>
      </c>
      <c r="I2736" t="s">
        <v>75</v>
      </c>
      <c r="J2736" t="s">
        <v>98</v>
      </c>
      <c r="K2736" t="s">
        <v>83</v>
      </c>
    </row>
    <row r="2737" spans="1:11" x14ac:dyDescent="0.3">
      <c r="A2737">
        <f>YEAR('Supermart Grocery Sales - Retai'!F:F)</f>
        <v>2015</v>
      </c>
      <c r="B2737">
        <f>MONTH('Supermart Grocery Sales - Retai'!F:F)</f>
        <v>3</v>
      </c>
      <c r="C2737" t="str" cm="1">
        <f t="array" ref="C2737">CHOOSE(_xlfn.ANCHORARRAY(B2737), "Jan", "Feb", "Mar", "Apr", "May", "Jun", "Jul", "Aug", "Sep", "Oct", "Nov", "Dec")</f>
        <v>Mar</v>
      </c>
      <c r="D2737" t="str">
        <f>"Q"&amp;ROUNDUP(MONTH('Supermart Grocery Sales - Retai'!F2737)/3,0)</f>
        <v>Q1</v>
      </c>
      <c r="E2737">
        <f>tbl_DataModel[[#This Row],[Profit]]/tbl_DataModel[[#This Row],[Sales]]</f>
        <v>0.38</v>
      </c>
      <c r="F2737">
        <v>1330</v>
      </c>
      <c r="G2737">
        <v>505.4</v>
      </c>
      <c r="H2737" t="s">
        <v>49</v>
      </c>
      <c r="I2737" t="s">
        <v>50</v>
      </c>
      <c r="J2737" t="s">
        <v>98</v>
      </c>
      <c r="K2737" t="s">
        <v>125</v>
      </c>
    </row>
    <row r="2738" spans="1:11" x14ac:dyDescent="0.3">
      <c r="A2738">
        <f>YEAR('Supermart Grocery Sales - Retai'!F:F)</f>
        <v>2017</v>
      </c>
      <c r="B2738">
        <f>MONTH('Supermart Grocery Sales - Retai'!F:F)</f>
        <v>12</v>
      </c>
      <c r="C2738" t="str" cm="1">
        <f t="array" ref="C2738">CHOOSE(_xlfn.ANCHORARRAY(B2738), "Jan", "Feb", "Mar", "Apr", "May", "Jun", "Jul", "Aug", "Sep", "Oct", "Nov", "Dec")</f>
        <v>Dec</v>
      </c>
      <c r="D2738" t="str">
        <f>"Q"&amp;ROUNDUP(MONTH('Supermart Grocery Sales - Retai'!F2738)/3,0)</f>
        <v>Q4</v>
      </c>
      <c r="E2738">
        <f>tbl_DataModel[[#This Row],[Profit]]/tbl_DataModel[[#This Row],[Sales]]</f>
        <v>0.32</v>
      </c>
      <c r="F2738">
        <v>1502</v>
      </c>
      <c r="G2738">
        <v>480.64</v>
      </c>
      <c r="H2738" t="s">
        <v>49</v>
      </c>
      <c r="I2738" t="s">
        <v>50</v>
      </c>
      <c r="J2738" t="s">
        <v>98</v>
      </c>
      <c r="K2738" t="s">
        <v>74</v>
      </c>
    </row>
    <row r="2739" spans="1:11" x14ac:dyDescent="0.3">
      <c r="A2739">
        <f>YEAR('Supermart Grocery Sales - Retai'!F:F)</f>
        <v>2016</v>
      </c>
      <c r="B2739">
        <f>MONTH('Supermart Grocery Sales - Retai'!F:F)</f>
        <v>11</v>
      </c>
      <c r="C2739" t="str" cm="1">
        <f t="array" ref="C2739">CHOOSE(_xlfn.ANCHORARRAY(B2739), "Jan", "Feb", "Mar", "Apr", "May", "Jun", "Jul", "Aug", "Sep", "Oct", "Nov", "Dec")</f>
        <v>Nov</v>
      </c>
      <c r="D2739" t="str">
        <f>"Q"&amp;ROUNDUP(MONTH('Supermart Grocery Sales - Retai'!F2739)/3,0)</f>
        <v>Q4</v>
      </c>
      <c r="E2739">
        <f>tbl_DataModel[[#This Row],[Profit]]/tbl_DataModel[[#This Row],[Sales]]</f>
        <v>0.35000000000000003</v>
      </c>
      <c r="F2739">
        <v>1686</v>
      </c>
      <c r="G2739">
        <v>590.1</v>
      </c>
      <c r="H2739" t="s">
        <v>20</v>
      </c>
      <c r="I2739" t="s">
        <v>21</v>
      </c>
      <c r="J2739" t="s">
        <v>98</v>
      </c>
      <c r="K2739" t="s">
        <v>204</v>
      </c>
    </row>
    <row r="2740" spans="1:11" x14ac:dyDescent="0.3">
      <c r="A2740">
        <f>YEAR('Supermart Grocery Sales - Retai'!F:F)</f>
        <v>2017</v>
      </c>
      <c r="B2740">
        <f>MONTH('Supermart Grocery Sales - Retai'!F:F)</f>
        <v>10</v>
      </c>
      <c r="C2740" t="str" cm="1">
        <f t="array" ref="C2740">CHOOSE(_xlfn.ANCHORARRAY(B2740), "Jan", "Feb", "Mar", "Apr", "May", "Jun", "Jul", "Aug", "Sep", "Oct", "Nov", "Dec")</f>
        <v>Oct</v>
      </c>
      <c r="D2740" t="str">
        <f>"Q"&amp;ROUNDUP(MONTH('Supermart Grocery Sales - Retai'!F2740)/3,0)</f>
        <v>Q4</v>
      </c>
      <c r="E2740">
        <f>tbl_DataModel[[#This Row],[Profit]]/tbl_DataModel[[#This Row],[Sales]]</f>
        <v>0.26999999999999996</v>
      </c>
      <c r="F2740">
        <v>1817</v>
      </c>
      <c r="G2740">
        <v>490.59</v>
      </c>
      <c r="H2740" t="s">
        <v>20</v>
      </c>
      <c r="I2740" t="s">
        <v>21</v>
      </c>
      <c r="J2740" t="s">
        <v>98</v>
      </c>
      <c r="K2740" t="s">
        <v>102</v>
      </c>
    </row>
    <row r="2741" spans="1:11" x14ac:dyDescent="0.3">
      <c r="A2741">
        <f>YEAR('Supermart Grocery Sales - Retai'!F:F)</f>
        <v>2018</v>
      </c>
      <c r="B2741">
        <f>MONTH('Supermart Grocery Sales - Retai'!F:F)</f>
        <v>11</v>
      </c>
      <c r="C2741" t="str" cm="1">
        <f t="array" ref="C2741">CHOOSE(_xlfn.ANCHORARRAY(B2741), "Jan", "Feb", "Mar", "Apr", "May", "Jun", "Jul", "Aug", "Sep", "Oct", "Nov", "Dec")</f>
        <v>Nov</v>
      </c>
      <c r="D2741" t="str">
        <f>"Q"&amp;ROUNDUP(MONTH('Supermart Grocery Sales - Retai'!F2741)/3,0)</f>
        <v>Q4</v>
      </c>
      <c r="E2741">
        <f>tbl_DataModel[[#This Row],[Profit]]/tbl_DataModel[[#This Row],[Sales]]</f>
        <v>0.1</v>
      </c>
      <c r="F2741">
        <v>944</v>
      </c>
      <c r="G2741">
        <v>94.4</v>
      </c>
      <c r="H2741" t="s">
        <v>13</v>
      </c>
      <c r="I2741" t="s">
        <v>195</v>
      </c>
      <c r="J2741" t="s">
        <v>98</v>
      </c>
      <c r="K2741" t="s">
        <v>146</v>
      </c>
    </row>
    <row r="2742" spans="1:11" x14ac:dyDescent="0.3">
      <c r="A2742">
        <f>YEAR('Supermart Grocery Sales - Retai'!F:F)</f>
        <v>2018</v>
      </c>
      <c r="B2742">
        <f>MONTH('Supermart Grocery Sales - Retai'!F:F)</f>
        <v>5</v>
      </c>
      <c r="C2742" t="str" cm="1">
        <f t="array" ref="C2742">CHOOSE(_xlfn.ANCHORARRAY(B2742), "Jan", "Feb", "Mar", "Apr", "May", "Jun", "Jul", "Aug", "Sep", "Oct", "Nov", "Dec")</f>
        <v>May</v>
      </c>
      <c r="D2742" t="str">
        <f>"Q"&amp;ROUNDUP(MONTH('Supermart Grocery Sales - Retai'!F2742)/3,0)</f>
        <v>Q2</v>
      </c>
      <c r="E2742">
        <f>tbl_DataModel[[#This Row],[Profit]]/tbl_DataModel[[#This Row],[Sales]]</f>
        <v>0.3</v>
      </c>
      <c r="F2742">
        <v>2351</v>
      </c>
      <c r="G2742">
        <v>705.3</v>
      </c>
      <c r="H2742" t="s">
        <v>58</v>
      </c>
      <c r="I2742" t="s">
        <v>112</v>
      </c>
      <c r="J2742" t="s">
        <v>98</v>
      </c>
      <c r="K2742" t="s">
        <v>25</v>
      </c>
    </row>
    <row r="2743" spans="1:11" x14ac:dyDescent="0.3">
      <c r="A2743">
        <f>YEAR('Supermart Grocery Sales - Retai'!F:F)</f>
        <v>2015</v>
      </c>
      <c r="B2743">
        <f>MONTH('Supermart Grocery Sales - Retai'!F:F)</f>
        <v>3</v>
      </c>
      <c r="C2743" t="str" cm="1">
        <f t="array" ref="C2743">CHOOSE(_xlfn.ANCHORARRAY(B2743), "Jan", "Feb", "Mar", "Apr", "May", "Jun", "Jul", "Aug", "Sep", "Oct", "Nov", "Dec")</f>
        <v>Mar</v>
      </c>
      <c r="D2743" t="str">
        <f>"Q"&amp;ROUNDUP(MONTH('Supermart Grocery Sales - Retai'!F2743)/3,0)</f>
        <v>Q1</v>
      </c>
      <c r="E2743">
        <f>tbl_DataModel[[#This Row],[Profit]]/tbl_DataModel[[#This Row],[Sales]]</f>
        <v>0.26</v>
      </c>
      <c r="F2743">
        <v>2321</v>
      </c>
      <c r="G2743">
        <v>603.46</v>
      </c>
      <c r="H2743" t="s">
        <v>20</v>
      </c>
      <c r="I2743" t="s">
        <v>21</v>
      </c>
      <c r="J2743" t="s">
        <v>98</v>
      </c>
      <c r="K2743" t="s">
        <v>31</v>
      </c>
    </row>
    <row r="2744" spans="1:11" x14ac:dyDescent="0.3">
      <c r="A2744">
        <f>YEAR('Supermart Grocery Sales - Retai'!F:F)</f>
        <v>2016</v>
      </c>
      <c r="B2744">
        <f>MONTH('Supermart Grocery Sales - Retai'!F:F)</f>
        <v>3</v>
      </c>
      <c r="C2744" t="str" cm="1">
        <f t="array" ref="C2744">CHOOSE(_xlfn.ANCHORARRAY(B2744), "Jan", "Feb", "Mar", "Apr", "May", "Jun", "Jul", "Aug", "Sep", "Oct", "Nov", "Dec")</f>
        <v>Mar</v>
      </c>
      <c r="D2744" t="str">
        <f>"Q"&amp;ROUNDUP(MONTH('Supermart Grocery Sales - Retai'!F2744)/3,0)</f>
        <v>Q1</v>
      </c>
      <c r="E2744">
        <f>tbl_DataModel[[#This Row],[Profit]]/tbl_DataModel[[#This Row],[Sales]]</f>
        <v>0.18</v>
      </c>
      <c r="F2744">
        <v>2058</v>
      </c>
      <c r="G2744">
        <v>370.44</v>
      </c>
      <c r="H2744" t="s">
        <v>32</v>
      </c>
      <c r="I2744" t="s">
        <v>97</v>
      </c>
      <c r="J2744" t="s">
        <v>98</v>
      </c>
      <c r="K2744" t="s">
        <v>263</v>
      </c>
    </row>
    <row r="2745" spans="1:11" x14ac:dyDescent="0.3">
      <c r="A2745">
        <f>YEAR('Supermart Grocery Sales - Retai'!F:F)</f>
        <v>2017</v>
      </c>
      <c r="B2745">
        <f>MONTH('Supermart Grocery Sales - Retai'!F:F)</f>
        <v>3</v>
      </c>
      <c r="C2745" t="str" cm="1">
        <f t="array" ref="C2745">CHOOSE(_xlfn.ANCHORARRAY(B2745), "Jan", "Feb", "Mar", "Apr", "May", "Jun", "Jul", "Aug", "Sep", "Oct", "Nov", "Dec")</f>
        <v>Mar</v>
      </c>
      <c r="D2745" t="str">
        <f>"Q"&amp;ROUNDUP(MONTH('Supermart Grocery Sales - Retai'!F2745)/3,0)</f>
        <v>Q1</v>
      </c>
      <c r="E2745">
        <f>tbl_DataModel[[#This Row],[Profit]]/tbl_DataModel[[#This Row],[Sales]]</f>
        <v>0.24</v>
      </c>
      <c r="F2745">
        <v>1636</v>
      </c>
      <c r="G2745">
        <v>392.64</v>
      </c>
      <c r="H2745" t="s">
        <v>20</v>
      </c>
      <c r="I2745" t="s">
        <v>91</v>
      </c>
      <c r="J2745" t="s">
        <v>98</v>
      </c>
      <c r="K2745" t="s">
        <v>137</v>
      </c>
    </row>
    <row r="2746" spans="1:11" x14ac:dyDescent="0.3">
      <c r="A2746">
        <f>YEAR('Supermart Grocery Sales - Retai'!F:F)</f>
        <v>2016</v>
      </c>
      <c r="B2746">
        <f>MONTH('Supermart Grocery Sales - Retai'!F:F)</f>
        <v>12</v>
      </c>
      <c r="C2746" t="str" cm="1">
        <f t="array" ref="C2746">CHOOSE(_xlfn.ANCHORARRAY(B2746), "Jan", "Feb", "Mar", "Apr", "May", "Jun", "Jul", "Aug", "Sep", "Oct", "Nov", "Dec")</f>
        <v>Dec</v>
      </c>
      <c r="D2746" t="str">
        <f>"Q"&amp;ROUNDUP(MONTH('Supermart Grocery Sales - Retai'!F2746)/3,0)</f>
        <v>Q4</v>
      </c>
      <c r="E2746">
        <f>tbl_DataModel[[#This Row],[Profit]]/tbl_DataModel[[#This Row],[Sales]]</f>
        <v>0.26</v>
      </c>
      <c r="F2746">
        <v>1411</v>
      </c>
      <c r="G2746">
        <v>366.86</v>
      </c>
      <c r="H2746" t="s">
        <v>49</v>
      </c>
      <c r="I2746" t="s">
        <v>50</v>
      </c>
      <c r="J2746" t="s">
        <v>98</v>
      </c>
      <c r="K2746" t="s">
        <v>53</v>
      </c>
    </row>
    <row r="2747" spans="1:11" x14ac:dyDescent="0.3">
      <c r="A2747">
        <f>YEAR('Supermart Grocery Sales - Retai'!F:F)</f>
        <v>2015</v>
      </c>
      <c r="B2747">
        <f>MONTH('Supermart Grocery Sales - Retai'!F:F)</f>
        <v>9</v>
      </c>
      <c r="C2747" t="str" cm="1">
        <f t="array" ref="C2747">CHOOSE(_xlfn.ANCHORARRAY(B2747), "Jan", "Feb", "Mar", "Apr", "May", "Jun", "Jul", "Aug", "Sep", "Oct", "Nov", "Dec")</f>
        <v>Sep</v>
      </c>
      <c r="D2747" t="str">
        <f>"Q"&amp;ROUNDUP(MONTH('Supermart Grocery Sales - Retai'!F2747)/3,0)</f>
        <v>Q3</v>
      </c>
      <c r="E2747">
        <f>tbl_DataModel[[#This Row],[Profit]]/tbl_DataModel[[#This Row],[Sales]]</f>
        <v>0.25</v>
      </c>
      <c r="F2747">
        <v>1175</v>
      </c>
      <c r="G2747">
        <v>293.75</v>
      </c>
      <c r="H2747" t="s">
        <v>49</v>
      </c>
      <c r="I2747" t="s">
        <v>54</v>
      </c>
      <c r="J2747" t="s">
        <v>98</v>
      </c>
      <c r="K2747" t="s">
        <v>165</v>
      </c>
    </row>
    <row r="2748" spans="1:11" x14ac:dyDescent="0.3">
      <c r="A2748">
        <f>YEAR('Supermart Grocery Sales - Retai'!F:F)</f>
        <v>2018</v>
      </c>
      <c r="B2748">
        <f>MONTH('Supermart Grocery Sales - Retai'!F:F)</f>
        <v>12</v>
      </c>
      <c r="C2748" t="str" cm="1">
        <f t="array" ref="C2748">CHOOSE(_xlfn.ANCHORARRAY(B2748), "Jan", "Feb", "Mar", "Apr", "May", "Jun", "Jul", "Aug", "Sep", "Oct", "Nov", "Dec")</f>
        <v>Dec</v>
      </c>
      <c r="D2748" t="str">
        <f>"Q"&amp;ROUNDUP(MONTH('Supermart Grocery Sales - Retai'!F2748)/3,0)</f>
        <v>Q4</v>
      </c>
      <c r="E2748">
        <f>tbl_DataModel[[#This Row],[Profit]]/tbl_DataModel[[#This Row],[Sales]]</f>
        <v>0.30000000000000004</v>
      </c>
      <c r="F2748">
        <v>1729</v>
      </c>
      <c r="G2748">
        <v>518.70000000000005</v>
      </c>
      <c r="H2748" t="s">
        <v>63</v>
      </c>
      <c r="I2748" t="s">
        <v>157</v>
      </c>
      <c r="J2748" t="s">
        <v>98</v>
      </c>
      <c r="K2748" t="s">
        <v>204</v>
      </c>
    </row>
    <row r="2749" spans="1:11" x14ac:dyDescent="0.3">
      <c r="A2749">
        <f>YEAR('Supermart Grocery Sales - Retai'!F:F)</f>
        <v>2018</v>
      </c>
      <c r="B2749">
        <f>MONTH('Supermart Grocery Sales - Retai'!F:F)</f>
        <v>7</v>
      </c>
      <c r="C2749" t="str" cm="1">
        <f t="array" ref="C2749">CHOOSE(_xlfn.ANCHORARRAY(B2749), "Jan", "Feb", "Mar", "Apr", "May", "Jun", "Jul", "Aug", "Sep", "Oct", "Nov", "Dec")</f>
        <v>Jul</v>
      </c>
      <c r="D2749" t="str">
        <f>"Q"&amp;ROUNDUP(MONTH('Supermart Grocery Sales - Retai'!F2749)/3,0)</f>
        <v>Q3</v>
      </c>
      <c r="E2749">
        <f>tbl_DataModel[[#This Row],[Profit]]/tbl_DataModel[[#This Row],[Sales]]</f>
        <v>0.43000000000000005</v>
      </c>
      <c r="F2749">
        <v>1324</v>
      </c>
      <c r="G2749">
        <v>569.32000000000005</v>
      </c>
      <c r="H2749" t="s">
        <v>49</v>
      </c>
      <c r="I2749" t="s">
        <v>205</v>
      </c>
      <c r="J2749" t="s">
        <v>98</v>
      </c>
      <c r="K2749" t="s">
        <v>156</v>
      </c>
    </row>
    <row r="2750" spans="1:11" x14ac:dyDescent="0.3">
      <c r="A2750">
        <f>YEAR('Supermart Grocery Sales - Retai'!F:F)</f>
        <v>2016</v>
      </c>
      <c r="B2750">
        <f>MONTH('Supermart Grocery Sales - Retai'!F:F)</f>
        <v>4</v>
      </c>
      <c r="C2750" t="str" cm="1">
        <f t="array" ref="C2750">CHOOSE(_xlfn.ANCHORARRAY(B2750), "Jan", "Feb", "Mar", "Apr", "May", "Jun", "Jul", "Aug", "Sep", "Oct", "Nov", "Dec")</f>
        <v>Apr</v>
      </c>
      <c r="D2750" t="str">
        <f>"Q"&amp;ROUNDUP(MONTH('Supermart Grocery Sales - Retai'!F2750)/3,0)</f>
        <v>Q2</v>
      </c>
      <c r="E2750">
        <f>tbl_DataModel[[#This Row],[Profit]]/tbl_DataModel[[#This Row],[Sales]]</f>
        <v>0.31</v>
      </c>
      <c r="F2750">
        <v>1127</v>
      </c>
      <c r="G2750">
        <v>349.37</v>
      </c>
      <c r="H2750" t="s">
        <v>58</v>
      </c>
      <c r="I2750" t="s">
        <v>112</v>
      </c>
      <c r="J2750" t="s">
        <v>98</v>
      </c>
      <c r="K2750" t="s">
        <v>165</v>
      </c>
    </row>
    <row r="2751" spans="1:11" x14ac:dyDescent="0.3">
      <c r="A2751">
        <f>YEAR('Supermart Grocery Sales - Retai'!F:F)</f>
        <v>2018</v>
      </c>
      <c r="B2751">
        <f>MONTH('Supermart Grocery Sales - Retai'!F:F)</f>
        <v>9</v>
      </c>
      <c r="C2751" t="str" cm="1">
        <f t="array" ref="C2751">CHOOSE(_xlfn.ANCHORARRAY(B2751), "Jan", "Feb", "Mar", "Apr", "May", "Jun", "Jul", "Aug", "Sep", "Oct", "Nov", "Dec")</f>
        <v>Sep</v>
      </c>
      <c r="D2751" t="str">
        <f>"Q"&amp;ROUNDUP(MONTH('Supermart Grocery Sales - Retai'!F2751)/3,0)</f>
        <v>Q3</v>
      </c>
      <c r="E2751">
        <f>tbl_DataModel[[#This Row],[Profit]]/tbl_DataModel[[#This Row],[Sales]]</f>
        <v>0.41000000000000003</v>
      </c>
      <c r="F2751">
        <v>2189</v>
      </c>
      <c r="G2751">
        <v>897.49</v>
      </c>
      <c r="H2751" t="s">
        <v>26</v>
      </c>
      <c r="I2751" t="s">
        <v>37</v>
      </c>
      <c r="J2751" t="s">
        <v>98</v>
      </c>
      <c r="K2751" t="s">
        <v>169</v>
      </c>
    </row>
    <row r="2752" spans="1:11" x14ac:dyDescent="0.3">
      <c r="A2752">
        <f>YEAR('Supermart Grocery Sales - Retai'!F:F)</f>
        <v>2018</v>
      </c>
      <c r="B2752">
        <f>MONTH('Supermart Grocery Sales - Retai'!F:F)</f>
        <v>9</v>
      </c>
      <c r="C2752" t="str" cm="1">
        <f t="array" ref="C2752">CHOOSE(_xlfn.ANCHORARRAY(B2752), "Jan", "Feb", "Mar", "Apr", "May", "Jun", "Jul", "Aug", "Sep", "Oct", "Nov", "Dec")</f>
        <v>Sep</v>
      </c>
      <c r="D2752" t="str">
        <f>"Q"&amp;ROUNDUP(MONTH('Supermart Grocery Sales - Retai'!F2752)/3,0)</f>
        <v>Q3</v>
      </c>
      <c r="E2752">
        <f>tbl_DataModel[[#This Row],[Profit]]/tbl_DataModel[[#This Row],[Sales]]</f>
        <v>0.21</v>
      </c>
      <c r="F2752">
        <v>649</v>
      </c>
      <c r="G2752">
        <v>136.29</v>
      </c>
      <c r="H2752" t="s">
        <v>58</v>
      </c>
      <c r="I2752" t="s">
        <v>112</v>
      </c>
      <c r="J2752" t="s">
        <v>98</v>
      </c>
      <c r="K2752" t="s">
        <v>45</v>
      </c>
    </row>
    <row r="2753" spans="1:11" x14ac:dyDescent="0.3">
      <c r="A2753">
        <f>YEAR('Supermart Grocery Sales - Retai'!F:F)</f>
        <v>2016</v>
      </c>
      <c r="B2753">
        <f>MONTH('Supermart Grocery Sales - Retai'!F:F)</f>
        <v>10</v>
      </c>
      <c r="C2753" t="str" cm="1">
        <f t="array" ref="C2753">CHOOSE(_xlfn.ANCHORARRAY(B2753), "Jan", "Feb", "Mar", "Apr", "May", "Jun", "Jul", "Aug", "Sep", "Oct", "Nov", "Dec")</f>
        <v>Oct</v>
      </c>
      <c r="D2753" t="str">
        <f>"Q"&amp;ROUNDUP(MONTH('Supermart Grocery Sales - Retai'!F2753)/3,0)</f>
        <v>Q4</v>
      </c>
      <c r="E2753">
        <f>tbl_DataModel[[#This Row],[Profit]]/tbl_DataModel[[#This Row],[Sales]]</f>
        <v>0.23</v>
      </c>
      <c r="F2753">
        <v>2470</v>
      </c>
      <c r="G2753">
        <v>568.1</v>
      </c>
      <c r="H2753" t="s">
        <v>58</v>
      </c>
      <c r="I2753" t="s">
        <v>59</v>
      </c>
      <c r="J2753" t="s">
        <v>98</v>
      </c>
      <c r="K2753" t="s">
        <v>139</v>
      </c>
    </row>
    <row r="2754" spans="1:11" x14ac:dyDescent="0.3">
      <c r="A2754">
        <f>YEAR('Supermart Grocery Sales - Retai'!F:F)</f>
        <v>2017</v>
      </c>
      <c r="B2754">
        <f>MONTH('Supermart Grocery Sales - Retai'!F:F)</f>
        <v>8</v>
      </c>
      <c r="C2754" t="str" cm="1">
        <f t="array" ref="C2754">CHOOSE(_xlfn.ANCHORARRAY(B2754), "Jan", "Feb", "Mar", "Apr", "May", "Jun", "Jul", "Aug", "Sep", "Oct", "Nov", "Dec")</f>
        <v>Aug</v>
      </c>
      <c r="D2754" t="str">
        <f>"Q"&amp;ROUNDUP(MONTH('Supermart Grocery Sales - Retai'!F2754)/3,0)</f>
        <v>Q3</v>
      </c>
      <c r="E2754">
        <f>tbl_DataModel[[#This Row],[Profit]]/tbl_DataModel[[#This Row],[Sales]]</f>
        <v>0.37</v>
      </c>
      <c r="F2754">
        <v>1211</v>
      </c>
      <c r="G2754">
        <v>448.07</v>
      </c>
      <c r="H2754" t="s">
        <v>32</v>
      </c>
      <c r="I2754" t="s">
        <v>153</v>
      </c>
      <c r="J2754" t="s">
        <v>98</v>
      </c>
      <c r="K2754" t="s">
        <v>204</v>
      </c>
    </row>
    <row r="2755" spans="1:11" x14ac:dyDescent="0.3">
      <c r="A2755">
        <f>YEAR('Supermart Grocery Sales - Retai'!F:F)</f>
        <v>2018</v>
      </c>
      <c r="B2755">
        <f>MONTH('Supermart Grocery Sales - Retai'!F:F)</f>
        <v>12</v>
      </c>
      <c r="C2755" t="str" cm="1">
        <f t="array" ref="C2755">CHOOSE(_xlfn.ANCHORARRAY(B2755), "Jan", "Feb", "Mar", "Apr", "May", "Jun", "Jul", "Aug", "Sep", "Oct", "Nov", "Dec")</f>
        <v>Dec</v>
      </c>
      <c r="D2755" t="str">
        <f>"Q"&amp;ROUNDUP(MONTH('Supermart Grocery Sales - Retai'!F2755)/3,0)</f>
        <v>Q4</v>
      </c>
      <c r="E2755">
        <f>tbl_DataModel[[#This Row],[Profit]]/tbl_DataModel[[#This Row],[Sales]]</f>
        <v>0.09</v>
      </c>
      <c r="F2755">
        <v>608</v>
      </c>
      <c r="G2755">
        <v>54.72</v>
      </c>
      <c r="H2755" t="s">
        <v>63</v>
      </c>
      <c r="I2755" t="s">
        <v>157</v>
      </c>
      <c r="J2755" t="s">
        <v>98</v>
      </c>
      <c r="K2755" t="s">
        <v>111</v>
      </c>
    </row>
    <row r="2756" spans="1:11" x14ac:dyDescent="0.3">
      <c r="A2756">
        <f>YEAR('Supermart Grocery Sales - Retai'!F:F)</f>
        <v>2018</v>
      </c>
      <c r="B2756">
        <f>MONTH('Supermart Grocery Sales - Retai'!F:F)</f>
        <v>3</v>
      </c>
      <c r="C2756" t="str" cm="1">
        <f t="array" ref="C2756">CHOOSE(_xlfn.ANCHORARRAY(B2756), "Jan", "Feb", "Mar", "Apr", "May", "Jun", "Jul", "Aug", "Sep", "Oct", "Nov", "Dec")</f>
        <v>Mar</v>
      </c>
      <c r="D2756" t="str">
        <f>"Q"&amp;ROUNDUP(MONTH('Supermart Grocery Sales - Retai'!F2756)/3,0)</f>
        <v>Q1</v>
      </c>
      <c r="E2756">
        <f>tbl_DataModel[[#This Row],[Profit]]/tbl_DataModel[[#This Row],[Sales]]</f>
        <v>7.0000000000000007E-2</v>
      </c>
      <c r="F2756">
        <v>1266</v>
      </c>
      <c r="G2756">
        <v>88.62</v>
      </c>
      <c r="H2756" t="s">
        <v>58</v>
      </c>
      <c r="I2756" t="s">
        <v>68</v>
      </c>
      <c r="J2756" t="s">
        <v>98</v>
      </c>
      <c r="K2756" t="s">
        <v>36</v>
      </c>
    </row>
    <row r="2757" spans="1:11" x14ac:dyDescent="0.3">
      <c r="A2757">
        <f>YEAR('Supermart Grocery Sales - Retai'!F:F)</f>
        <v>2016</v>
      </c>
      <c r="B2757">
        <f>MONTH('Supermart Grocery Sales - Retai'!F:F)</f>
        <v>5</v>
      </c>
      <c r="C2757" t="str" cm="1">
        <f t="array" ref="C2757">CHOOSE(_xlfn.ANCHORARRAY(B2757), "Jan", "Feb", "Mar", "Apr", "May", "Jun", "Jul", "Aug", "Sep", "Oct", "Nov", "Dec")</f>
        <v>May</v>
      </c>
      <c r="D2757" t="str">
        <f>"Q"&amp;ROUNDUP(MONTH('Supermart Grocery Sales - Retai'!F2757)/3,0)</f>
        <v>Q2</v>
      </c>
      <c r="E2757">
        <f>tbl_DataModel[[#This Row],[Profit]]/tbl_DataModel[[#This Row],[Sales]]</f>
        <v>0.08</v>
      </c>
      <c r="F2757">
        <v>1065</v>
      </c>
      <c r="G2757">
        <v>85.2</v>
      </c>
      <c r="H2757" t="s">
        <v>58</v>
      </c>
      <c r="I2757" t="s">
        <v>59</v>
      </c>
      <c r="J2757" t="s">
        <v>98</v>
      </c>
      <c r="K2757" t="s">
        <v>263</v>
      </c>
    </row>
    <row r="2758" spans="1:11" x14ac:dyDescent="0.3">
      <c r="A2758">
        <f>YEAR('Supermart Grocery Sales - Retai'!F:F)</f>
        <v>2017</v>
      </c>
      <c r="B2758">
        <f>MONTH('Supermart Grocery Sales - Retai'!F:F)</f>
        <v>6</v>
      </c>
      <c r="C2758" t="str" cm="1">
        <f t="array" ref="C2758">CHOOSE(_xlfn.ANCHORARRAY(B2758), "Jan", "Feb", "Mar", "Apr", "May", "Jun", "Jul", "Aug", "Sep", "Oct", "Nov", "Dec")</f>
        <v>Jun</v>
      </c>
      <c r="D2758" t="str">
        <f>"Q"&amp;ROUNDUP(MONTH('Supermart Grocery Sales - Retai'!F2758)/3,0)</f>
        <v>Q2</v>
      </c>
      <c r="E2758">
        <f>tbl_DataModel[[#This Row],[Profit]]/tbl_DataModel[[#This Row],[Sales]]</f>
        <v>0.23</v>
      </c>
      <c r="F2758">
        <v>522</v>
      </c>
      <c r="G2758">
        <v>120.06</v>
      </c>
      <c r="H2758" t="s">
        <v>20</v>
      </c>
      <c r="I2758" t="s">
        <v>91</v>
      </c>
      <c r="J2758" t="s">
        <v>98</v>
      </c>
      <c r="K2758" t="s">
        <v>78</v>
      </c>
    </row>
    <row r="2759" spans="1:11" x14ac:dyDescent="0.3">
      <c r="A2759">
        <f>YEAR('Supermart Grocery Sales - Retai'!F:F)</f>
        <v>2017</v>
      </c>
      <c r="B2759">
        <f>MONTH('Supermart Grocery Sales - Retai'!F:F)</f>
        <v>12</v>
      </c>
      <c r="C2759" t="str" cm="1">
        <f t="array" ref="C2759">CHOOSE(_xlfn.ANCHORARRAY(B2759), "Jan", "Feb", "Mar", "Apr", "May", "Jun", "Jul", "Aug", "Sep", "Oct", "Nov", "Dec")</f>
        <v>Dec</v>
      </c>
      <c r="D2759" t="str">
        <f>"Q"&amp;ROUNDUP(MONTH('Supermart Grocery Sales - Retai'!F2759)/3,0)</f>
        <v>Q4</v>
      </c>
      <c r="E2759">
        <f>tbl_DataModel[[#This Row],[Profit]]/tbl_DataModel[[#This Row],[Sales]]</f>
        <v>0.21</v>
      </c>
      <c r="F2759">
        <v>1992</v>
      </c>
      <c r="G2759">
        <v>418.32</v>
      </c>
      <c r="H2759" t="s">
        <v>63</v>
      </c>
      <c r="I2759" t="s">
        <v>87</v>
      </c>
      <c r="J2759" t="s">
        <v>98</v>
      </c>
      <c r="K2759" t="s">
        <v>159</v>
      </c>
    </row>
    <row r="2760" spans="1:11" x14ac:dyDescent="0.3">
      <c r="A2760">
        <f>YEAR('Supermart Grocery Sales - Retai'!F:F)</f>
        <v>2018</v>
      </c>
      <c r="B2760">
        <f>MONTH('Supermart Grocery Sales - Retai'!F:F)</f>
        <v>12</v>
      </c>
      <c r="C2760" t="str" cm="1">
        <f t="array" ref="C2760">CHOOSE(_xlfn.ANCHORARRAY(B2760), "Jan", "Feb", "Mar", "Apr", "May", "Jun", "Jul", "Aug", "Sep", "Oct", "Nov", "Dec")</f>
        <v>Dec</v>
      </c>
      <c r="D2760" t="str">
        <f>"Q"&amp;ROUNDUP(MONTH('Supermart Grocery Sales - Retai'!F2760)/3,0)</f>
        <v>Q4</v>
      </c>
      <c r="E2760">
        <f>tbl_DataModel[[#This Row],[Profit]]/tbl_DataModel[[#This Row],[Sales]]</f>
        <v>0.30000000000000004</v>
      </c>
      <c r="F2760">
        <v>1272</v>
      </c>
      <c r="G2760">
        <v>381.6</v>
      </c>
      <c r="H2760" t="s">
        <v>58</v>
      </c>
      <c r="I2760" t="s">
        <v>59</v>
      </c>
      <c r="J2760" t="s">
        <v>98</v>
      </c>
      <c r="K2760" t="s">
        <v>25</v>
      </c>
    </row>
    <row r="2761" spans="1:11" x14ac:dyDescent="0.3">
      <c r="A2761">
        <f>YEAR('Supermart Grocery Sales - Retai'!F:F)</f>
        <v>2017</v>
      </c>
      <c r="B2761">
        <f>MONTH('Supermart Grocery Sales - Retai'!F:F)</f>
        <v>6</v>
      </c>
      <c r="C2761" t="str" cm="1">
        <f t="array" ref="C2761">CHOOSE(_xlfn.ANCHORARRAY(B2761), "Jan", "Feb", "Mar", "Apr", "May", "Jun", "Jul", "Aug", "Sep", "Oct", "Nov", "Dec")</f>
        <v>Jun</v>
      </c>
      <c r="D2761" t="str">
        <f>"Q"&amp;ROUNDUP(MONTH('Supermart Grocery Sales - Retai'!F2761)/3,0)</f>
        <v>Q2</v>
      </c>
      <c r="E2761">
        <f>tbl_DataModel[[#This Row],[Profit]]/tbl_DataModel[[#This Row],[Sales]]</f>
        <v>0.1</v>
      </c>
      <c r="F2761">
        <v>1189</v>
      </c>
      <c r="G2761">
        <v>118.9</v>
      </c>
      <c r="H2761" t="s">
        <v>63</v>
      </c>
      <c r="I2761" t="s">
        <v>87</v>
      </c>
      <c r="J2761" t="s">
        <v>98</v>
      </c>
      <c r="K2761" t="s">
        <v>191</v>
      </c>
    </row>
    <row r="2762" spans="1:11" x14ac:dyDescent="0.3">
      <c r="A2762">
        <f>YEAR('Supermart Grocery Sales - Retai'!F:F)</f>
        <v>2016</v>
      </c>
      <c r="B2762">
        <f>MONTH('Supermart Grocery Sales - Retai'!F:F)</f>
        <v>11</v>
      </c>
      <c r="C2762" t="str" cm="1">
        <f t="array" ref="C2762">CHOOSE(_xlfn.ANCHORARRAY(B2762), "Jan", "Feb", "Mar", "Apr", "May", "Jun", "Jul", "Aug", "Sep", "Oct", "Nov", "Dec")</f>
        <v>Nov</v>
      </c>
      <c r="D2762" t="str">
        <f>"Q"&amp;ROUNDUP(MONTH('Supermart Grocery Sales - Retai'!F2762)/3,0)</f>
        <v>Q4</v>
      </c>
      <c r="E2762">
        <f>tbl_DataModel[[#This Row],[Profit]]/tbl_DataModel[[#This Row],[Sales]]</f>
        <v>0.25</v>
      </c>
      <c r="F2762">
        <v>912</v>
      </c>
      <c r="G2762">
        <v>228</v>
      </c>
      <c r="H2762" t="s">
        <v>63</v>
      </c>
      <c r="I2762" t="s">
        <v>75</v>
      </c>
      <c r="J2762" t="s">
        <v>98</v>
      </c>
      <c r="K2762" t="s">
        <v>174</v>
      </c>
    </row>
    <row r="2763" spans="1:11" x14ac:dyDescent="0.3">
      <c r="A2763">
        <f>YEAR('Supermart Grocery Sales - Retai'!F:F)</f>
        <v>2017</v>
      </c>
      <c r="B2763">
        <f>MONTH('Supermart Grocery Sales - Retai'!F:F)</f>
        <v>8</v>
      </c>
      <c r="C2763" t="str" cm="1">
        <f t="array" ref="C2763">CHOOSE(_xlfn.ANCHORARRAY(B2763), "Jan", "Feb", "Mar", "Apr", "May", "Jun", "Jul", "Aug", "Sep", "Oct", "Nov", "Dec")</f>
        <v>Aug</v>
      </c>
      <c r="D2763" t="str">
        <f>"Q"&amp;ROUNDUP(MONTH('Supermart Grocery Sales - Retai'!F2763)/3,0)</f>
        <v>Q3</v>
      </c>
      <c r="E2763">
        <f>tbl_DataModel[[#This Row],[Profit]]/tbl_DataModel[[#This Row],[Sales]]</f>
        <v>9.9999999999999992E-2</v>
      </c>
      <c r="F2763">
        <v>623</v>
      </c>
      <c r="G2763">
        <v>62.3</v>
      </c>
      <c r="H2763" t="s">
        <v>20</v>
      </c>
      <c r="I2763" t="s">
        <v>21</v>
      </c>
      <c r="J2763" t="s">
        <v>98</v>
      </c>
      <c r="K2763" t="s">
        <v>12</v>
      </c>
    </row>
    <row r="2764" spans="1:11" x14ac:dyDescent="0.3">
      <c r="A2764">
        <f>YEAR('Supermart Grocery Sales - Retai'!F:F)</f>
        <v>2018</v>
      </c>
      <c r="B2764">
        <f>MONTH('Supermart Grocery Sales - Retai'!F:F)</f>
        <v>9</v>
      </c>
      <c r="C2764" t="str" cm="1">
        <f t="array" ref="C2764">CHOOSE(_xlfn.ANCHORARRAY(B2764), "Jan", "Feb", "Mar", "Apr", "May", "Jun", "Jul", "Aug", "Sep", "Oct", "Nov", "Dec")</f>
        <v>Sep</v>
      </c>
      <c r="D2764" t="str">
        <f>"Q"&amp;ROUNDUP(MONTH('Supermart Grocery Sales - Retai'!F2764)/3,0)</f>
        <v>Q3</v>
      </c>
      <c r="E2764">
        <f>tbl_DataModel[[#This Row],[Profit]]/tbl_DataModel[[#This Row],[Sales]]</f>
        <v>6.0000000000000005E-2</v>
      </c>
      <c r="F2764">
        <v>1251</v>
      </c>
      <c r="G2764">
        <v>75.06</v>
      </c>
      <c r="H2764" t="s">
        <v>63</v>
      </c>
      <c r="I2764" t="s">
        <v>87</v>
      </c>
      <c r="J2764" t="s">
        <v>98</v>
      </c>
      <c r="K2764" t="s">
        <v>139</v>
      </c>
    </row>
    <row r="2765" spans="1:11" x14ac:dyDescent="0.3">
      <c r="A2765">
        <f>YEAR('Supermart Grocery Sales - Retai'!F:F)</f>
        <v>2015</v>
      </c>
      <c r="B2765">
        <f>MONTH('Supermart Grocery Sales - Retai'!F:F)</f>
        <v>10</v>
      </c>
      <c r="C2765" t="str" cm="1">
        <f t="array" ref="C2765">CHOOSE(_xlfn.ANCHORARRAY(B2765), "Jan", "Feb", "Mar", "Apr", "May", "Jun", "Jul", "Aug", "Sep", "Oct", "Nov", "Dec")</f>
        <v>Oct</v>
      </c>
      <c r="D2765" t="str">
        <f>"Q"&amp;ROUNDUP(MONTH('Supermart Grocery Sales - Retai'!F2765)/3,0)</f>
        <v>Q4</v>
      </c>
      <c r="E2765">
        <f>tbl_DataModel[[#This Row],[Profit]]/tbl_DataModel[[#This Row],[Sales]]</f>
        <v>0.22999999999999998</v>
      </c>
      <c r="F2765">
        <v>2074</v>
      </c>
      <c r="G2765">
        <v>477.02</v>
      </c>
      <c r="H2765" t="s">
        <v>63</v>
      </c>
      <c r="I2765" t="s">
        <v>75</v>
      </c>
      <c r="J2765" t="s">
        <v>98</v>
      </c>
      <c r="K2765" t="s">
        <v>90</v>
      </c>
    </row>
    <row r="2766" spans="1:11" x14ac:dyDescent="0.3">
      <c r="A2766">
        <f>YEAR('Supermart Grocery Sales - Retai'!F:F)</f>
        <v>2016</v>
      </c>
      <c r="B2766">
        <f>MONTH('Supermart Grocery Sales - Retai'!F:F)</f>
        <v>10</v>
      </c>
      <c r="C2766" t="str" cm="1">
        <f t="array" ref="C2766">CHOOSE(_xlfn.ANCHORARRAY(B2766), "Jan", "Feb", "Mar", "Apr", "May", "Jun", "Jul", "Aug", "Sep", "Oct", "Nov", "Dec")</f>
        <v>Oct</v>
      </c>
      <c r="D2766" t="str">
        <f>"Q"&amp;ROUNDUP(MONTH('Supermart Grocery Sales - Retai'!F2766)/3,0)</f>
        <v>Q4</v>
      </c>
      <c r="E2766">
        <f>tbl_DataModel[[#This Row],[Profit]]/tbl_DataModel[[#This Row],[Sales]]</f>
        <v>0.22999999999999998</v>
      </c>
      <c r="F2766">
        <v>2121</v>
      </c>
      <c r="G2766">
        <v>487.83</v>
      </c>
      <c r="H2766" t="s">
        <v>26</v>
      </c>
      <c r="I2766" t="s">
        <v>37</v>
      </c>
      <c r="J2766" t="s">
        <v>98</v>
      </c>
      <c r="K2766" t="s">
        <v>263</v>
      </c>
    </row>
    <row r="2767" spans="1:11" x14ac:dyDescent="0.3">
      <c r="A2767">
        <f>YEAR('Supermart Grocery Sales - Retai'!F:F)</f>
        <v>2018</v>
      </c>
      <c r="B2767">
        <f>MONTH('Supermart Grocery Sales - Retai'!F:F)</f>
        <v>4</v>
      </c>
      <c r="C2767" t="str" cm="1">
        <f t="array" ref="C2767">CHOOSE(_xlfn.ANCHORARRAY(B2767), "Jan", "Feb", "Mar", "Apr", "May", "Jun", "Jul", "Aug", "Sep", "Oct", "Nov", "Dec")</f>
        <v>Apr</v>
      </c>
      <c r="D2767" t="str">
        <f>"Q"&amp;ROUNDUP(MONTH('Supermart Grocery Sales - Retai'!F2767)/3,0)</f>
        <v>Q2</v>
      </c>
      <c r="E2767">
        <f>tbl_DataModel[[#This Row],[Profit]]/tbl_DataModel[[#This Row],[Sales]]</f>
        <v>0.25</v>
      </c>
      <c r="F2767">
        <v>1967</v>
      </c>
      <c r="G2767">
        <v>491.75</v>
      </c>
      <c r="H2767" t="s">
        <v>49</v>
      </c>
      <c r="I2767" t="s">
        <v>54</v>
      </c>
      <c r="J2767" t="s">
        <v>98</v>
      </c>
      <c r="K2767" t="s">
        <v>193</v>
      </c>
    </row>
    <row r="2768" spans="1:11" x14ac:dyDescent="0.3">
      <c r="A2768">
        <f>YEAR('Supermart Grocery Sales - Retai'!F:F)</f>
        <v>2018</v>
      </c>
      <c r="B2768">
        <f>MONTH('Supermart Grocery Sales - Retai'!F:F)</f>
        <v>12</v>
      </c>
      <c r="C2768" t="str" cm="1">
        <f t="array" ref="C2768">CHOOSE(_xlfn.ANCHORARRAY(B2768), "Jan", "Feb", "Mar", "Apr", "May", "Jun", "Jul", "Aug", "Sep", "Oct", "Nov", "Dec")</f>
        <v>Dec</v>
      </c>
      <c r="D2768" t="str">
        <f>"Q"&amp;ROUNDUP(MONTH('Supermart Grocery Sales - Retai'!F2768)/3,0)</f>
        <v>Q4</v>
      </c>
      <c r="E2768">
        <f>tbl_DataModel[[#This Row],[Profit]]/tbl_DataModel[[#This Row],[Sales]]</f>
        <v>0.37</v>
      </c>
      <c r="F2768">
        <v>2190</v>
      </c>
      <c r="G2768">
        <v>810.3</v>
      </c>
      <c r="H2768" t="s">
        <v>20</v>
      </c>
      <c r="I2768" t="s">
        <v>21</v>
      </c>
      <c r="J2768" t="s">
        <v>98</v>
      </c>
      <c r="K2768" t="s">
        <v>12</v>
      </c>
    </row>
    <row r="2769" spans="1:11" x14ac:dyDescent="0.3">
      <c r="A2769">
        <f>YEAR('Supermart Grocery Sales - Retai'!F:F)</f>
        <v>2015</v>
      </c>
      <c r="B2769">
        <f>MONTH('Supermart Grocery Sales - Retai'!F:F)</f>
        <v>10</v>
      </c>
      <c r="C2769" t="str" cm="1">
        <f t="array" ref="C2769">CHOOSE(_xlfn.ANCHORARRAY(B2769), "Jan", "Feb", "Mar", "Apr", "May", "Jun", "Jul", "Aug", "Sep", "Oct", "Nov", "Dec")</f>
        <v>Oct</v>
      </c>
      <c r="D2769" t="str">
        <f>"Q"&amp;ROUNDUP(MONTH('Supermart Grocery Sales - Retai'!F2769)/3,0)</f>
        <v>Q4</v>
      </c>
      <c r="E2769">
        <f>tbl_DataModel[[#This Row],[Profit]]/tbl_DataModel[[#This Row],[Sales]]</f>
        <v>0.2</v>
      </c>
      <c r="F2769">
        <v>990</v>
      </c>
      <c r="G2769">
        <v>198</v>
      </c>
      <c r="H2769" t="s">
        <v>58</v>
      </c>
      <c r="I2769" t="s">
        <v>59</v>
      </c>
      <c r="J2769" t="s">
        <v>98</v>
      </c>
      <c r="K2769" t="s">
        <v>151</v>
      </c>
    </row>
    <row r="2770" spans="1:11" x14ac:dyDescent="0.3">
      <c r="A2770">
        <f>YEAR('Supermart Grocery Sales - Retai'!F:F)</f>
        <v>2017</v>
      </c>
      <c r="B2770">
        <f>MONTH('Supermart Grocery Sales - Retai'!F:F)</f>
        <v>8</v>
      </c>
      <c r="C2770" t="str" cm="1">
        <f t="array" ref="C2770">CHOOSE(_xlfn.ANCHORARRAY(B2770), "Jan", "Feb", "Mar", "Apr", "May", "Jun", "Jul", "Aug", "Sep", "Oct", "Nov", "Dec")</f>
        <v>Aug</v>
      </c>
      <c r="D2770" t="str">
        <f>"Q"&amp;ROUNDUP(MONTH('Supermart Grocery Sales - Retai'!F2770)/3,0)</f>
        <v>Q3</v>
      </c>
      <c r="E2770">
        <f>tbl_DataModel[[#This Row],[Profit]]/tbl_DataModel[[#This Row],[Sales]]</f>
        <v>0.2</v>
      </c>
      <c r="F2770">
        <v>1903</v>
      </c>
      <c r="G2770">
        <v>380.6</v>
      </c>
      <c r="H2770" t="s">
        <v>13</v>
      </c>
      <c r="I2770" t="s">
        <v>14</v>
      </c>
      <c r="J2770" t="s">
        <v>98</v>
      </c>
      <c r="K2770" t="s">
        <v>197</v>
      </c>
    </row>
    <row r="2771" spans="1:11" x14ac:dyDescent="0.3">
      <c r="A2771">
        <f>YEAR('Supermart Grocery Sales - Retai'!F:F)</f>
        <v>2018</v>
      </c>
      <c r="B2771">
        <f>MONTH('Supermart Grocery Sales - Retai'!F:F)</f>
        <v>4</v>
      </c>
      <c r="C2771" t="str" cm="1">
        <f t="array" ref="C2771">CHOOSE(_xlfn.ANCHORARRAY(B2771), "Jan", "Feb", "Mar", "Apr", "May", "Jun", "Jul", "Aug", "Sep", "Oct", "Nov", "Dec")</f>
        <v>Apr</v>
      </c>
      <c r="D2771" t="str">
        <f>"Q"&amp;ROUNDUP(MONTH('Supermart Grocery Sales - Retai'!F2771)/3,0)</f>
        <v>Q2</v>
      </c>
      <c r="E2771">
        <f>tbl_DataModel[[#This Row],[Profit]]/tbl_DataModel[[#This Row],[Sales]]</f>
        <v>0.31</v>
      </c>
      <c r="F2771">
        <v>2125</v>
      </c>
      <c r="G2771">
        <v>658.75</v>
      </c>
      <c r="H2771" t="s">
        <v>58</v>
      </c>
      <c r="I2771" t="s">
        <v>59</v>
      </c>
      <c r="J2771" t="s">
        <v>98</v>
      </c>
      <c r="K2771" t="s">
        <v>193</v>
      </c>
    </row>
    <row r="2772" spans="1:11" x14ac:dyDescent="0.3">
      <c r="A2772">
        <f>YEAR('Supermart Grocery Sales - Retai'!F:F)</f>
        <v>2018</v>
      </c>
      <c r="B2772">
        <f>MONTH('Supermart Grocery Sales - Retai'!F:F)</f>
        <v>3</v>
      </c>
      <c r="C2772" t="str" cm="1">
        <f t="array" ref="C2772">CHOOSE(_xlfn.ANCHORARRAY(B2772), "Jan", "Feb", "Mar", "Apr", "May", "Jun", "Jul", "Aug", "Sep", "Oct", "Nov", "Dec")</f>
        <v>Mar</v>
      </c>
      <c r="D2772" t="str">
        <f>"Q"&amp;ROUNDUP(MONTH('Supermart Grocery Sales - Retai'!F2772)/3,0)</f>
        <v>Q1</v>
      </c>
      <c r="E2772">
        <f>tbl_DataModel[[#This Row],[Profit]]/tbl_DataModel[[#This Row],[Sales]]</f>
        <v>0.26</v>
      </c>
      <c r="F2772">
        <v>1081</v>
      </c>
      <c r="G2772">
        <v>281.06</v>
      </c>
      <c r="H2772" t="s">
        <v>58</v>
      </c>
      <c r="I2772" t="s">
        <v>59</v>
      </c>
      <c r="J2772" t="s">
        <v>98</v>
      </c>
      <c r="K2772" t="s">
        <v>116</v>
      </c>
    </row>
    <row r="2773" spans="1:11" x14ac:dyDescent="0.3">
      <c r="A2773">
        <f>YEAR('Supermart Grocery Sales - Retai'!F:F)</f>
        <v>2016</v>
      </c>
      <c r="B2773">
        <f>MONTH('Supermart Grocery Sales - Retai'!F:F)</f>
        <v>11</v>
      </c>
      <c r="C2773" t="str" cm="1">
        <f t="array" ref="C2773">CHOOSE(_xlfn.ANCHORARRAY(B2773), "Jan", "Feb", "Mar", "Apr", "May", "Jun", "Jul", "Aug", "Sep", "Oct", "Nov", "Dec")</f>
        <v>Nov</v>
      </c>
      <c r="D2773" t="str">
        <f>"Q"&amp;ROUNDUP(MONTH('Supermart Grocery Sales - Retai'!F2773)/3,0)</f>
        <v>Q4</v>
      </c>
      <c r="E2773">
        <f>tbl_DataModel[[#This Row],[Profit]]/tbl_DataModel[[#This Row],[Sales]]</f>
        <v>0.39999999999999997</v>
      </c>
      <c r="F2773">
        <v>2012</v>
      </c>
      <c r="G2773">
        <v>804.8</v>
      </c>
      <c r="H2773" t="s">
        <v>63</v>
      </c>
      <c r="I2773" t="s">
        <v>157</v>
      </c>
      <c r="J2773" t="s">
        <v>98</v>
      </c>
      <c r="K2773" t="s">
        <v>71</v>
      </c>
    </row>
    <row r="2774" spans="1:11" x14ac:dyDescent="0.3">
      <c r="A2774">
        <f>YEAR('Supermart Grocery Sales - Retai'!F:F)</f>
        <v>2016</v>
      </c>
      <c r="B2774">
        <f>MONTH('Supermart Grocery Sales - Retai'!F:F)</f>
        <v>9</v>
      </c>
      <c r="C2774" t="str" cm="1">
        <f t="array" ref="C2774">CHOOSE(_xlfn.ANCHORARRAY(B2774), "Jan", "Feb", "Mar", "Apr", "May", "Jun", "Jul", "Aug", "Sep", "Oct", "Nov", "Dec")</f>
        <v>Sep</v>
      </c>
      <c r="D2774" t="str">
        <f>"Q"&amp;ROUNDUP(MONTH('Supermart Grocery Sales - Retai'!F2774)/3,0)</f>
        <v>Q3</v>
      </c>
      <c r="E2774">
        <f>tbl_DataModel[[#This Row],[Profit]]/tbl_DataModel[[#This Row],[Sales]]</f>
        <v>0.33</v>
      </c>
      <c r="F2774">
        <v>1617</v>
      </c>
      <c r="G2774">
        <v>533.61</v>
      </c>
      <c r="H2774" t="s">
        <v>13</v>
      </c>
      <c r="I2774" t="s">
        <v>14</v>
      </c>
      <c r="J2774" t="s">
        <v>98</v>
      </c>
      <c r="K2774" t="s">
        <v>67</v>
      </c>
    </row>
    <row r="2775" spans="1:11" x14ac:dyDescent="0.3">
      <c r="A2775">
        <f>YEAR('Supermart Grocery Sales - Retai'!F:F)</f>
        <v>2018</v>
      </c>
      <c r="B2775">
        <f>MONTH('Supermart Grocery Sales - Retai'!F:F)</f>
        <v>3</v>
      </c>
      <c r="C2775" t="str" cm="1">
        <f t="array" ref="C2775">CHOOSE(_xlfn.ANCHORARRAY(B2775), "Jan", "Feb", "Mar", "Apr", "May", "Jun", "Jul", "Aug", "Sep", "Oct", "Nov", "Dec")</f>
        <v>Mar</v>
      </c>
      <c r="D2775" t="str">
        <f>"Q"&amp;ROUNDUP(MONTH('Supermart Grocery Sales - Retai'!F2775)/3,0)</f>
        <v>Q1</v>
      </c>
      <c r="E2775">
        <f>tbl_DataModel[[#This Row],[Profit]]/tbl_DataModel[[#This Row],[Sales]]</f>
        <v>0.11</v>
      </c>
      <c r="F2775">
        <v>2325</v>
      </c>
      <c r="G2775">
        <v>255.75</v>
      </c>
      <c r="H2775" t="s">
        <v>63</v>
      </c>
      <c r="I2775" t="s">
        <v>87</v>
      </c>
      <c r="J2775" t="s">
        <v>98</v>
      </c>
      <c r="K2775" t="s">
        <v>146</v>
      </c>
    </row>
    <row r="2776" spans="1:11" x14ac:dyDescent="0.3">
      <c r="A2776">
        <f>YEAR('Supermart Grocery Sales - Retai'!F:F)</f>
        <v>2017</v>
      </c>
      <c r="B2776">
        <f>MONTH('Supermart Grocery Sales - Retai'!F:F)</f>
        <v>12</v>
      </c>
      <c r="C2776" t="str" cm="1">
        <f t="array" ref="C2776">CHOOSE(_xlfn.ANCHORARRAY(B2776), "Jan", "Feb", "Mar", "Apr", "May", "Jun", "Jul", "Aug", "Sep", "Oct", "Nov", "Dec")</f>
        <v>Dec</v>
      </c>
      <c r="D2776" t="str">
        <f>"Q"&amp;ROUNDUP(MONTH('Supermart Grocery Sales - Retai'!F2776)/3,0)</f>
        <v>Q4</v>
      </c>
      <c r="E2776">
        <f>tbl_DataModel[[#This Row],[Profit]]/tbl_DataModel[[#This Row],[Sales]]</f>
        <v>0.44</v>
      </c>
      <c r="F2776">
        <v>731</v>
      </c>
      <c r="G2776">
        <v>321.64</v>
      </c>
      <c r="H2776" t="s">
        <v>32</v>
      </c>
      <c r="I2776" t="s">
        <v>97</v>
      </c>
      <c r="J2776" t="s">
        <v>98</v>
      </c>
      <c r="K2776" t="s">
        <v>174</v>
      </c>
    </row>
    <row r="2777" spans="1:11" x14ac:dyDescent="0.3">
      <c r="A2777">
        <f>YEAR('Supermart Grocery Sales - Retai'!F:F)</f>
        <v>2018</v>
      </c>
      <c r="B2777">
        <f>MONTH('Supermart Grocery Sales - Retai'!F:F)</f>
        <v>11</v>
      </c>
      <c r="C2777" t="str" cm="1">
        <f t="array" ref="C2777">CHOOSE(_xlfn.ANCHORARRAY(B2777), "Jan", "Feb", "Mar", "Apr", "May", "Jun", "Jul", "Aug", "Sep", "Oct", "Nov", "Dec")</f>
        <v>Nov</v>
      </c>
      <c r="D2777" t="str">
        <f>"Q"&amp;ROUNDUP(MONTH('Supermart Grocery Sales - Retai'!F2777)/3,0)</f>
        <v>Q4</v>
      </c>
      <c r="E2777">
        <f>tbl_DataModel[[#This Row],[Profit]]/tbl_DataModel[[#This Row],[Sales]]</f>
        <v>0.33</v>
      </c>
      <c r="F2777">
        <v>600</v>
      </c>
      <c r="G2777">
        <v>198</v>
      </c>
      <c r="H2777" t="s">
        <v>32</v>
      </c>
      <c r="I2777" t="s">
        <v>153</v>
      </c>
      <c r="J2777" t="s">
        <v>98</v>
      </c>
      <c r="K2777" t="s">
        <v>139</v>
      </c>
    </row>
    <row r="2778" spans="1:11" x14ac:dyDescent="0.3">
      <c r="A2778">
        <f>YEAR('Supermart Grocery Sales - Retai'!F:F)</f>
        <v>2016</v>
      </c>
      <c r="B2778">
        <f>MONTH('Supermart Grocery Sales - Retai'!F:F)</f>
        <v>11</v>
      </c>
      <c r="C2778" t="str" cm="1">
        <f t="array" ref="C2778">CHOOSE(_xlfn.ANCHORARRAY(B2778), "Jan", "Feb", "Mar", "Apr", "May", "Jun", "Jul", "Aug", "Sep", "Oct", "Nov", "Dec")</f>
        <v>Nov</v>
      </c>
      <c r="D2778" t="str">
        <f>"Q"&amp;ROUNDUP(MONTH('Supermart Grocery Sales - Retai'!F2778)/3,0)</f>
        <v>Q4</v>
      </c>
      <c r="E2778">
        <f>tbl_DataModel[[#This Row],[Profit]]/tbl_DataModel[[#This Row],[Sales]]</f>
        <v>0.23</v>
      </c>
      <c r="F2778">
        <v>778</v>
      </c>
      <c r="G2778">
        <v>178.94</v>
      </c>
      <c r="H2778" t="s">
        <v>32</v>
      </c>
      <c r="I2778" t="s">
        <v>33</v>
      </c>
      <c r="J2778" t="s">
        <v>98</v>
      </c>
      <c r="K2778" t="s">
        <v>57</v>
      </c>
    </row>
    <row r="2779" spans="1:11" x14ac:dyDescent="0.3">
      <c r="A2779">
        <f>YEAR('Supermart Grocery Sales - Retai'!F:F)</f>
        <v>2018</v>
      </c>
      <c r="B2779">
        <f>MONTH('Supermart Grocery Sales - Retai'!F:F)</f>
        <v>9</v>
      </c>
      <c r="C2779" t="str" cm="1">
        <f t="array" ref="C2779">CHOOSE(_xlfn.ANCHORARRAY(B2779), "Jan", "Feb", "Mar", "Apr", "May", "Jun", "Jul", "Aug", "Sep", "Oct", "Nov", "Dec")</f>
        <v>Sep</v>
      </c>
      <c r="D2779" t="str">
        <f>"Q"&amp;ROUNDUP(MONTH('Supermart Grocery Sales - Retai'!F2779)/3,0)</f>
        <v>Q3</v>
      </c>
      <c r="E2779">
        <f>tbl_DataModel[[#This Row],[Profit]]/tbl_DataModel[[#This Row],[Sales]]</f>
        <v>0.18</v>
      </c>
      <c r="F2779">
        <v>1284</v>
      </c>
      <c r="G2779">
        <v>231.12</v>
      </c>
      <c r="H2779" t="s">
        <v>26</v>
      </c>
      <c r="I2779" t="s">
        <v>201</v>
      </c>
      <c r="J2779" t="s">
        <v>98</v>
      </c>
      <c r="K2779" t="s">
        <v>111</v>
      </c>
    </row>
    <row r="2780" spans="1:11" x14ac:dyDescent="0.3">
      <c r="A2780">
        <f>YEAR('Supermart Grocery Sales - Retai'!F:F)</f>
        <v>2016</v>
      </c>
      <c r="B2780">
        <f>MONTH('Supermart Grocery Sales - Retai'!F:F)</f>
        <v>11</v>
      </c>
      <c r="C2780" t="str" cm="1">
        <f t="array" ref="C2780">CHOOSE(_xlfn.ANCHORARRAY(B2780), "Jan", "Feb", "Mar", "Apr", "May", "Jun", "Jul", "Aug", "Sep", "Oct", "Nov", "Dec")</f>
        <v>Nov</v>
      </c>
      <c r="D2780" t="str">
        <f>"Q"&amp;ROUNDUP(MONTH('Supermart Grocery Sales - Retai'!F2780)/3,0)</f>
        <v>Q4</v>
      </c>
      <c r="E2780">
        <f>tbl_DataModel[[#This Row],[Profit]]/tbl_DataModel[[#This Row],[Sales]]</f>
        <v>0.2</v>
      </c>
      <c r="F2780">
        <v>1425</v>
      </c>
      <c r="G2780">
        <v>285</v>
      </c>
      <c r="H2780" t="s">
        <v>13</v>
      </c>
      <c r="I2780" t="s">
        <v>14</v>
      </c>
      <c r="J2780" t="s">
        <v>98</v>
      </c>
      <c r="K2780" t="s">
        <v>57</v>
      </c>
    </row>
    <row r="2781" spans="1:11" x14ac:dyDescent="0.3">
      <c r="A2781">
        <f>YEAR('Supermart Grocery Sales - Retai'!F:F)</f>
        <v>2016</v>
      </c>
      <c r="B2781">
        <f>MONTH('Supermart Grocery Sales - Retai'!F:F)</f>
        <v>11</v>
      </c>
      <c r="C2781" t="str" cm="1">
        <f t="array" ref="C2781">CHOOSE(_xlfn.ANCHORARRAY(B2781), "Jan", "Feb", "Mar", "Apr", "May", "Jun", "Jul", "Aug", "Sep", "Oct", "Nov", "Dec")</f>
        <v>Nov</v>
      </c>
      <c r="D2781" t="str">
        <f>"Q"&amp;ROUNDUP(MONTH('Supermart Grocery Sales - Retai'!F2781)/3,0)</f>
        <v>Q4</v>
      </c>
      <c r="E2781">
        <f>tbl_DataModel[[#This Row],[Profit]]/tbl_DataModel[[#This Row],[Sales]]</f>
        <v>0.14000000000000001</v>
      </c>
      <c r="F2781">
        <v>885</v>
      </c>
      <c r="G2781">
        <v>123.9</v>
      </c>
      <c r="H2781" t="s">
        <v>58</v>
      </c>
      <c r="I2781" t="s">
        <v>112</v>
      </c>
      <c r="J2781" t="s">
        <v>98</v>
      </c>
      <c r="K2781" t="s">
        <v>120</v>
      </c>
    </row>
    <row r="2782" spans="1:11" x14ac:dyDescent="0.3">
      <c r="A2782">
        <f>YEAR('Supermart Grocery Sales - Retai'!F:F)</f>
        <v>2016</v>
      </c>
      <c r="B2782">
        <f>MONTH('Supermart Grocery Sales - Retai'!F:F)</f>
        <v>12</v>
      </c>
      <c r="C2782" t="str" cm="1">
        <f t="array" ref="C2782">CHOOSE(_xlfn.ANCHORARRAY(B2782), "Jan", "Feb", "Mar", "Apr", "May", "Jun", "Jul", "Aug", "Sep", "Oct", "Nov", "Dec")</f>
        <v>Dec</v>
      </c>
      <c r="D2782" t="str">
        <f>"Q"&amp;ROUNDUP(MONTH('Supermart Grocery Sales - Retai'!F2782)/3,0)</f>
        <v>Q4</v>
      </c>
      <c r="E2782">
        <f>tbl_DataModel[[#This Row],[Profit]]/tbl_DataModel[[#This Row],[Sales]]</f>
        <v>0.25</v>
      </c>
      <c r="F2782">
        <v>1897</v>
      </c>
      <c r="G2782">
        <v>474.25</v>
      </c>
      <c r="H2782" t="s">
        <v>63</v>
      </c>
      <c r="I2782" t="s">
        <v>157</v>
      </c>
      <c r="J2782" t="s">
        <v>98</v>
      </c>
      <c r="K2782" t="s">
        <v>19</v>
      </c>
    </row>
    <row r="2783" spans="1:11" x14ac:dyDescent="0.3">
      <c r="A2783">
        <f>YEAR('Supermart Grocery Sales - Retai'!F:F)</f>
        <v>2018</v>
      </c>
      <c r="B2783">
        <f>MONTH('Supermart Grocery Sales - Retai'!F:F)</f>
        <v>12</v>
      </c>
      <c r="C2783" t="str" cm="1">
        <f t="array" ref="C2783">CHOOSE(_xlfn.ANCHORARRAY(B2783), "Jan", "Feb", "Mar", "Apr", "May", "Jun", "Jul", "Aug", "Sep", "Oct", "Nov", "Dec")</f>
        <v>Dec</v>
      </c>
      <c r="D2783" t="str">
        <f>"Q"&amp;ROUNDUP(MONTH('Supermart Grocery Sales - Retai'!F2783)/3,0)</f>
        <v>Q4</v>
      </c>
      <c r="E2783">
        <f>tbl_DataModel[[#This Row],[Profit]]/tbl_DataModel[[#This Row],[Sales]]</f>
        <v>0.1</v>
      </c>
      <c r="F2783">
        <v>742</v>
      </c>
      <c r="G2783">
        <v>74.2</v>
      </c>
      <c r="H2783" t="s">
        <v>20</v>
      </c>
      <c r="I2783" t="s">
        <v>91</v>
      </c>
      <c r="J2783" t="s">
        <v>98</v>
      </c>
      <c r="K2783" t="s">
        <v>45</v>
      </c>
    </row>
    <row r="2784" spans="1:11" x14ac:dyDescent="0.3">
      <c r="A2784">
        <f>YEAR('Supermart Grocery Sales - Retai'!F:F)</f>
        <v>2017</v>
      </c>
      <c r="B2784">
        <f>MONTH('Supermart Grocery Sales - Retai'!F:F)</f>
        <v>8</v>
      </c>
      <c r="C2784" t="str" cm="1">
        <f t="array" ref="C2784">CHOOSE(_xlfn.ANCHORARRAY(B2784), "Jan", "Feb", "Mar", "Apr", "May", "Jun", "Jul", "Aug", "Sep", "Oct", "Nov", "Dec")</f>
        <v>Aug</v>
      </c>
      <c r="D2784" t="str">
        <f>"Q"&amp;ROUNDUP(MONTH('Supermart Grocery Sales - Retai'!F2784)/3,0)</f>
        <v>Q3</v>
      </c>
      <c r="E2784">
        <f>tbl_DataModel[[#This Row],[Profit]]/tbl_DataModel[[#This Row],[Sales]]</f>
        <v>0.11</v>
      </c>
      <c r="F2784">
        <v>2034</v>
      </c>
      <c r="G2784">
        <v>223.74</v>
      </c>
      <c r="H2784" t="s">
        <v>63</v>
      </c>
      <c r="I2784" t="s">
        <v>75</v>
      </c>
      <c r="J2784" t="s">
        <v>98</v>
      </c>
      <c r="K2784" t="s">
        <v>193</v>
      </c>
    </row>
    <row r="2785" spans="1:11" x14ac:dyDescent="0.3">
      <c r="A2785">
        <f>YEAR('Supermart Grocery Sales - Retai'!F:F)</f>
        <v>2016</v>
      </c>
      <c r="B2785">
        <f>MONTH('Supermart Grocery Sales - Retai'!F:F)</f>
        <v>2</v>
      </c>
      <c r="C2785" t="str" cm="1">
        <f t="array" ref="C2785">CHOOSE(_xlfn.ANCHORARRAY(B2785), "Jan", "Feb", "Mar", "Apr", "May", "Jun", "Jul", "Aug", "Sep", "Oct", "Nov", "Dec")</f>
        <v>Feb</v>
      </c>
      <c r="D2785" t="str">
        <f>"Q"&amp;ROUNDUP(MONTH('Supermart Grocery Sales - Retai'!F2785)/3,0)</f>
        <v>Q1</v>
      </c>
      <c r="E2785">
        <f>tbl_DataModel[[#This Row],[Profit]]/tbl_DataModel[[#This Row],[Sales]]</f>
        <v>0.23999999999999996</v>
      </c>
      <c r="F2785">
        <v>1197</v>
      </c>
      <c r="G2785">
        <v>287.27999999999997</v>
      </c>
      <c r="H2785" t="s">
        <v>58</v>
      </c>
      <c r="I2785" t="s">
        <v>59</v>
      </c>
      <c r="J2785" t="s">
        <v>98</v>
      </c>
      <c r="K2785" t="s">
        <v>146</v>
      </c>
    </row>
    <row r="2786" spans="1:11" x14ac:dyDescent="0.3">
      <c r="A2786">
        <f>YEAR('Supermart Grocery Sales - Retai'!F:F)</f>
        <v>2018</v>
      </c>
      <c r="B2786">
        <f>MONTH('Supermart Grocery Sales - Retai'!F:F)</f>
        <v>9</v>
      </c>
      <c r="C2786" t="str" cm="1">
        <f t="array" ref="C2786">CHOOSE(_xlfn.ANCHORARRAY(B2786), "Jan", "Feb", "Mar", "Apr", "May", "Jun", "Jul", "Aug", "Sep", "Oct", "Nov", "Dec")</f>
        <v>Sep</v>
      </c>
      <c r="D2786" t="str">
        <f>"Q"&amp;ROUNDUP(MONTH('Supermart Grocery Sales - Retai'!F2786)/3,0)</f>
        <v>Q3</v>
      </c>
      <c r="E2786">
        <f>tbl_DataModel[[#This Row],[Profit]]/tbl_DataModel[[#This Row],[Sales]]</f>
        <v>0.42000000000000004</v>
      </c>
      <c r="F2786">
        <v>1741</v>
      </c>
      <c r="G2786">
        <v>731.22</v>
      </c>
      <c r="H2786" t="s">
        <v>63</v>
      </c>
      <c r="I2786" t="s">
        <v>87</v>
      </c>
      <c r="J2786" t="s">
        <v>98</v>
      </c>
      <c r="K2786" t="s">
        <v>36</v>
      </c>
    </row>
    <row r="2787" spans="1:11" x14ac:dyDescent="0.3">
      <c r="A2787">
        <f>YEAR('Supermart Grocery Sales - Retai'!F:F)</f>
        <v>2016</v>
      </c>
      <c r="B2787">
        <f>MONTH('Supermart Grocery Sales - Retai'!F:F)</f>
        <v>8</v>
      </c>
      <c r="C2787" t="str" cm="1">
        <f t="array" ref="C2787">CHOOSE(_xlfn.ANCHORARRAY(B2787), "Jan", "Feb", "Mar", "Apr", "May", "Jun", "Jul", "Aug", "Sep", "Oct", "Nov", "Dec")</f>
        <v>Aug</v>
      </c>
      <c r="D2787" t="str">
        <f>"Q"&amp;ROUNDUP(MONTH('Supermart Grocery Sales - Retai'!F2787)/3,0)</f>
        <v>Q3</v>
      </c>
      <c r="E2787">
        <f>tbl_DataModel[[#This Row],[Profit]]/tbl_DataModel[[#This Row],[Sales]]</f>
        <v>0.35000000000000003</v>
      </c>
      <c r="F2787">
        <v>1816</v>
      </c>
      <c r="G2787">
        <v>635.6</v>
      </c>
      <c r="H2787" t="s">
        <v>26</v>
      </c>
      <c r="I2787" t="s">
        <v>201</v>
      </c>
      <c r="J2787" t="s">
        <v>98</v>
      </c>
      <c r="K2787" t="s">
        <v>31</v>
      </c>
    </row>
    <row r="2788" spans="1:11" x14ac:dyDescent="0.3">
      <c r="A2788">
        <f>YEAR('Supermart Grocery Sales - Retai'!F:F)</f>
        <v>2017</v>
      </c>
      <c r="B2788">
        <f>MONTH('Supermart Grocery Sales - Retai'!F:F)</f>
        <v>6</v>
      </c>
      <c r="C2788" t="str" cm="1">
        <f t="array" ref="C2788">CHOOSE(_xlfn.ANCHORARRAY(B2788), "Jan", "Feb", "Mar", "Apr", "May", "Jun", "Jul", "Aug", "Sep", "Oct", "Nov", "Dec")</f>
        <v>Jun</v>
      </c>
      <c r="D2788" t="str">
        <f>"Q"&amp;ROUNDUP(MONTH('Supermart Grocery Sales - Retai'!F2788)/3,0)</f>
        <v>Q2</v>
      </c>
      <c r="E2788">
        <f>tbl_DataModel[[#This Row],[Profit]]/tbl_DataModel[[#This Row],[Sales]]</f>
        <v>0.36</v>
      </c>
      <c r="F2788">
        <v>771</v>
      </c>
      <c r="G2788">
        <v>277.56</v>
      </c>
      <c r="H2788" t="s">
        <v>49</v>
      </c>
      <c r="I2788" t="s">
        <v>54</v>
      </c>
      <c r="J2788" t="s">
        <v>98</v>
      </c>
      <c r="K2788" t="s">
        <v>139</v>
      </c>
    </row>
    <row r="2789" spans="1:11" x14ac:dyDescent="0.3">
      <c r="A2789">
        <f>YEAR('Supermart Grocery Sales - Retai'!F:F)</f>
        <v>2016</v>
      </c>
      <c r="B2789">
        <f>MONTH('Supermart Grocery Sales - Retai'!F:F)</f>
        <v>11</v>
      </c>
      <c r="C2789" t="str" cm="1">
        <f t="array" ref="C2789">CHOOSE(_xlfn.ANCHORARRAY(B2789), "Jan", "Feb", "Mar", "Apr", "May", "Jun", "Jul", "Aug", "Sep", "Oct", "Nov", "Dec")</f>
        <v>Nov</v>
      </c>
      <c r="D2789" t="str">
        <f>"Q"&amp;ROUNDUP(MONTH('Supermart Grocery Sales - Retai'!F2789)/3,0)</f>
        <v>Q4</v>
      </c>
      <c r="E2789">
        <f>tbl_DataModel[[#This Row],[Profit]]/tbl_DataModel[[#This Row],[Sales]]</f>
        <v>0.36</v>
      </c>
      <c r="F2789">
        <v>596</v>
      </c>
      <c r="G2789">
        <v>214.56</v>
      </c>
      <c r="H2789" t="s">
        <v>58</v>
      </c>
      <c r="I2789" t="s">
        <v>68</v>
      </c>
      <c r="J2789" t="s">
        <v>98</v>
      </c>
      <c r="K2789" t="s">
        <v>40</v>
      </c>
    </row>
    <row r="2790" spans="1:11" x14ac:dyDescent="0.3">
      <c r="A2790">
        <f>YEAR('Supermart Grocery Sales - Retai'!F:F)</f>
        <v>2017</v>
      </c>
      <c r="B2790">
        <f>MONTH('Supermart Grocery Sales - Retai'!F:F)</f>
        <v>9</v>
      </c>
      <c r="C2790" t="str" cm="1">
        <f t="array" ref="C2790">CHOOSE(_xlfn.ANCHORARRAY(B2790), "Jan", "Feb", "Mar", "Apr", "May", "Jun", "Jul", "Aug", "Sep", "Oct", "Nov", "Dec")</f>
        <v>Sep</v>
      </c>
      <c r="D2790" t="str">
        <f>"Q"&amp;ROUNDUP(MONTH('Supermart Grocery Sales - Retai'!F2790)/3,0)</f>
        <v>Q3</v>
      </c>
      <c r="E2790">
        <f>tbl_DataModel[[#This Row],[Profit]]/tbl_DataModel[[#This Row],[Sales]]</f>
        <v>0.37</v>
      </c>
      <c r="F2790">
        <v>788</v>
      </c>
      <c r="G2790">
        <v>291.56</v>
      </c>
      <c r="H2790" t="s">
        <v>20</v>
      </c>
      <c r="I2790" t="s">
        <v>91</v>
      </c>
      <c r="J2790" t="s">
        <v>98</v>
      </c>
      <c r="K2790" t="s">
        <v>146</v>
      </c>
    </row>
    <row r="2791" spans="1:11" x14ac:dyDescent="0.3">
      <c r="A2791">
        <f>YEAR('Supermart Grocery Sales - Retai'!F:F)</f>
        <v>2018</v>
      </c>
      <c r="B2791">
        <f>MONTH('Supermart Grocery Sales - Retai'!F:F)</f>
        <v>3</v>
      </c>
      <c r="C2791" t="str" cm="1">
        <f t="array" ref="C2791">CHOOSE(_xlfn.ANCHORARRAY(B2791), "Jan", "Feb", "Mar", "Apr", "May", "Jun", "Jul", "Aug", "Sep", "Oct", "Nov", "Dec")</f>
        <v>Mar</v>
      </c>
      <c r="D2791" t="str">
        <f>"Q"&amp;ROUNDUP(MONTH('Supermart Grocery Sales - Retai'!F2791)/3,0)</f>
        <v>Q1</v>
      </c>
      <c r="E2791">
        <f>tbl_DataModel[[#This Row],[Profit]]/tbl_DataModel[[#This Row],[Sales]]</f>
        <v>7.0000000000000007E-2</v>
      </c>
      <c r="F2791">
        <v>1420</v>
      </c>
      <c r="G2791">
        <v>99.4</v>
      </c>
      <c r="H2791" t="s">
        <v>63</v>
      </c>
      <c r="I2791" t="s">
        <v>157</v>
      </c>
      <c r="J2791" t="s">
        <v>98</v>
      </c>
      <c r="K2791" t="s">
        <v>204</v>
      </c>
    </row>
    <row r="2792" spans="1:11" x14ac:dyDescent="0.3">
      <c r="A2792">
        <f>YEAR('Supermart Grocery Sales - Retai'!F:F)</f>
        <v>2018</v>
      </c>
      <c r="B2792">
        <f>MONTH('Supermart Grocery Sales - Retai'!F:F)</f>
        <v>3</v>
      </c>
      <c r="C2792" t="str" cm="1">
        <f t="array" ref="C2792">CHOOSE(_xlfn.ANCHORARRAY(B2792), "Jan", "Feb", "Mar", "Apr", "May", "Jun", "Jul", "Aug", "Sep", "Oct", "Nov", "Dec")</f>
        <v>Mar</v>
      </c>
      <c r="D2792" t="str">
        <f>"Q"&amp;ROUNDUP(MONTH('Supermart Grocery Sales - Retai'!F2792)/3,0)</f>
        <v>Q1</v>
      </c>
      <c r="E2792">
        <f>tbl_DataModel[[#This Row],[Profit]]/tbl_DataModel[[#This Row],[Sales]]</f>
        <v>0.38</v>
      </c>
      <c r="F2792">
        <v>1239</v>
      </c>
      <c r="G2792">
        <v>470.82</v>
      </c>
      <c r="H2792" t="s">
        <v>63</v>
      </c>
      <c r="I2792" t="s">
        <v>75</v>
      </c>
      <c r="J2792" t="s">
        <v>98</v>
      </c>
      <c r="K2792" t="s">
        <v>184</v>
      </c>
    </row>
    <row r="2793" spans="1:11" x14ac:dyDescent="0.3">
      <c r="A2793">
        <f>YEAR('Supermart Grocery Sales - Retai'!F:F)</f>
        <v>2018</v>
      </c>
      <c r="B2793">
        <f>MONTH('Supermart Grocery Sales - Retai'!F:F)</f>
        <v>7</v>
      </c>
      <c r="C2793" t="str" cm="1">
        <f t="array" ref="C2793">CHOOSE(_xlfn.ANCHORARRAY(B2793), "Jan", "Feb", "Mar", "Apr", "May", "Jun", "Jul", "Aug", "Sep", "Oct", "Nov", "Dec")</f>
        <v>Jul</v>
      </c>
      <c r="D2793" t="str">
        <f>"Q"&amp;ROUNDUP(MONTH('Supermart Grocery Sales - Retai'!F2793)/3,0)</f>
        <v>Q3</v>
      </c>
      <c r="E2793">
        <f>tbl_DataModel[[#This Row],[Profit]]/tbl_DataModel[[#This Row],[Sales]]</f>
        <v>0.27999999999999997</v>
      </c>
      <c r="F2793">
        <v>721</v>
      </c>
      <c r="G2793">
        <v>201.88</v>
      </c>
      <c r="H2793" t="s">
        <v>49</v>
      </c>
      <c r="I2793" t="s">
        <v>50</v>
      </c>
      <c r="J2793" t="s">
        <v>98</v>
      </c>
      <c r="K2793" t="s">
        <v>139</v>
      </c>
    </row>
    <row r="2794" spans="1:11" x14ac:dyDescent="0.3">
      <c r="A2794">
        <f>YEAR('Supermart Grocery Sales - Retai'!F:F)</f>
        <v>2017</v>
      </c>
      <c r="B2794">
        <f>MONTH('Supermart Grocery Sales - Retai'!F:F)</f>
        <v>7</v>
      </c>
      <c r="C2794" t="str" cm="1">
        <f t="array" ref="C2794">CHOOSE(_xlfn.ANCHORARRAY(B2794), "Jan", "Feb", "Mar", "Apr", "May", "Jun", "Jul", "Aug", "Sep", "Oct", "Nov", "Dec")</f>
        <v>Jul</v>
      </c>
      <c r="D2794" t="str">
        <f>"Q"&amp;ROUNDUP(MONTH('Supermart Grocery Sales - Retai'!F2794)/3,0)</f>
        <v>Q3</v>
      </c>
      <c r="E2794">
        <f>tbl_DataModel[[#This Row],[Profit]]/tbl_DataModel[[#This Row],[Sales]]</f>
        <v>0.28000000000000003</v>
      </c>
      <c r="F2794">
        <v>1085</v>
      </c>
      <c r="G2794">
        <v>303.8</v>
      </c>
      <c r="H2794" t="s">
        <v>20</v>
      </c>
      <c r="I2794" t="s">
        <v>21</v>
      </c>
      <c r="J2794" t="s">
        <v>98</v>
      </c>
      <c r="K2794" t="s">
        <v>182</v>
      </c>
    </row>
    <row r="2795" spans="1:11" x14ac:dyDescent="0.3">
      <c r="A2795">
        <f>YEAR('Supermart Grocery Sales - Retai'!F:F)</f>
        <v>2017</v>
      </c>
      <c r="B2795">
        <f>MONTH('Supermart Grocery Sales - Retai'!F:F)</f>
        <v>8</v>
      </c>
      <c r="C2795" t="str" cm="1">
        <f t="array" ref="C2795">CHOOSE(_xlfn.ANCHORARRAY(B2795), "Jan", "Feb", "Mar", "Apr", "May", "Jun", "Jul", "Aug", "Sep", "Oct", "Nov", "Dec")</f>
        <v>Aug</v>
      </c>
      <c r="D2795" t="str">
        <f>"Q"&amp;ROUNDUP(MONTH('Supermart Grocery Sales - Retai'!F2795)/3,0)</f>
        <v>Q3</v>
      </c>
      <c r="E2795">
        <f>tbl_DataModel[[#This Row],[Profit]]/tbl_DataModel[[#This Row],[Sales]]</f>
        <v>0.21</v>
      </c>
      <c r="F2795">
        <v>1537</v>
      </c>
      <c r="G2795">
        <v>322.77</v>
      </c>
      <c r="H2795" t="s">
        <v>32</v>
      </c>
      <c r="I2795" t="s">
        <v>97</v>
      </c>
      <c r="J2795" t="s">
        <v>98</v>
      </c>
      <c r="K2795" t="s">
        <v>261</v>
      </c>
    </row>
    <row r="2796" spans="1:11" x14ac:dyDescent="0.3">
      <c r="A2796">
        <f>YEAR('Supermart Grocery Sales - Retai'!F:F)</f>
        <v>2015</v>
      </c>
      <c r="B2796">
        <f>MONTH('Supermart Grocery Sales - Retai'!F:F)</f>
        <v>9</v>
      </c>
      <c r="C2796" t="str" cm="1">
        <f t="array" ref="C2796">CHOOSE(_xlfn.ANCHORARRAY(B2796), "Jan", "Feb", "Mar", "Apr", "May", "Jun", "Jul", "Aug", "Sep", "Oct", "Nov", "Dec")</f>
        <v>Sep</v>
      </c>
      <c r="D2796" t="str">
        <f>"Q"&amp;ROUNDUP(MONTH('Supermart Grocery Sales - Retai'!F2796)/3,0)</f>
        <v>Q3</v>
      </c>
      <c r="E2796">
        <f>tbl_DataModel[[#This Row],[Profit]]/tbl_DataModel[[#This Row],[Sales]]</f>
        <v>0.13999999999999999</v>
      </c>
      <c r="F2796">
        <v>1192</v>
      </c>
      <c r="G2796">
        <v>166.88</v>
      </c>
      <c r="H2796" t="s">
        <v>63</v>
      </c>
      <c r="I2796" t="s">
        <v>157</v>
      </c>
      <c r="J2796" t="s">
        <v>98</v>
      </c>
      <c r="K2796" t="s">
        <v>81</v>
      </c>
    </row>
    <row r="2797" spans="1:11" x14ac:dyDescent="0.3">
      <c r="A2797">
        <f>YEAR('Supermart Grocery Sales - Retai'!F:F)</f>
        <v>2015</v>
      </c>
      <c r="B2797">
        <f>MONTH('Supermart Grocery Sales - Retai'!F:F)</f>
        <v>11</v>
      </c>
      <c r="C2797" t="str" cm="1">
        <f t="array" ref="C2797">CHOOSE(_xlfn.ANCHORARRAY(B2797), "Jan", "Feb", "Mar", "Apr", "May", "Jun", "Jul", "Aug", "Sep", "Oct", "Nov", "Dec")</f>
        <v>Nov</v>
      </c>
      <c r="D2797" t="str">
        <f>"Q"&amp;ROUNDUP(MONTH('Supermart Grocery Sales - Retai'!F2797)/3,0)</f>
        <v>Q4</v>
      </c>
      <c r="E2797">
        <f>tbl_DataModel[[#This Row],[Profit]]/tbl_DataModel[[#This Row],[Sales]]</f>
        <v>0.3</v>
      </c>
      <c r="F2797">
        <v>1655</v>
      </c>
      <c r="G2797">
        <v>496.5</v>
      </c>
      <c r="H2797" t="s">
        <v>58</v>
      </c>
      <c r="I2797" t="s">
        <v>112</v>
      </c>
      <c r="J2797" t="s">
        <v>98</v>
      </c>
      <c r="K2797" t="s">
        <v>169</v>
      </c>
    </row>
    <row r="2798" spans="1:11" x14ac:dyDescent="0.3">
      <c r="A2798">
        <f>YEAR('Supermart Grocery Sales - Retai'!F:F)</f>
        <v>2018</v>
      </c>
      <c r="B2798">
        <f>MONTH('Supermart Grocery Sales - Retai'!F:F)</f>
        <v>11</v>
      </c>
      <c r="C2798" t="str" cm="1">
        <f t="array" ref="C2798">CHOOSE(_xlfn.ANCHORARRAY(B2798), "Jan", "Feb", "Mar", "Apr", "May", "Jun", "Jul", "Aug", "Sep", "Oct", "Nov", "Dec")</f>
        <v>Nov</v>
      </c>
      <c r="D2798" t="str">
        <f>"Q"&amp;ROUNDUP(MONTH('Supermart Grocery Sales - Retai'!F2798)/3,0)</f>
        <v>Q4</v>
      </c>
      <c r="E2798">
        <f>tbl_DataModel[[#This Row],[Profit]]/tbl_DataModel[[#This Row],[Sales]]</f>
        <v>0.31</v>
      </c>
      <c r="F2798">
        <v>1400</v>
      </c>
      <c r="G2798">
        <v>434</v>
      </c>
      <c r="H2798" t="s">
        <v>13</v>
      </c>
      <c r="I2798" t="s">
        <v>79</v>
      </c>
      <c r="J2798" t="s">
        <v>98</v>
      </c>
      <c r="K2798" t="s">
        <v>151</v>
      </c>
    </row>
    <row r="2799" spans="1:11" x14ac:dyDescent="0.3">
      <c r="A2799">
        <f>YEAR('Supermart Grocery Sales - Retai'!F:F)</f>
        <v>2015</v>
      </c>
      <c r="B2799">
        <f>MONTH('Supermart Grocery Sales - Retai'!F:F)</f>
        <v>3</v>
      </c>
      <c r="C2799" t="str" cm="1">
        <f t="array" ref="C2799">CHOOSE(_xlfn.ANCHORARRAY(B2799), "Jan", "Feb", "Mar", "Apr", "May", "Jun", "Jul", "Aug", "Sep", "Oct", "Nov", "Dec")</f>
        <v>Mar</v>
      </c>
      <c r="D2799" t="str">
        <f>"Q"&amp;ROUNDUP(MONTH('Supermart Grocery Sales - Retai'!F2799)/3,0)</f>
        <v>Q1</v>
      </c>
      <c r="E2799">
        <f>tbl_DataModel[[#This Row],[Profit]]/tbl_DataModel[[#This Row],[Sales]]</f>
        <v>0.29000000000000004</v>
      </c>
      <c r="F2799">
        <v>752</v>
      </c>
      <c r="G2799">
        <v>218.08</v>
      </c>
      <c r="H2799" t="s">
        <v>49</v>
      </c>
      <c r="I2799" t="s">
        <v>54</v>
      </c>
      <c r="J2799" t="s">
        <v>98</v>
      </c>
      <c r="K2799" t="s">
        <v>193</v>
      </c>
    </row>
    <row r="2800" spans="1:11" x14ac:dyDescent="0.3">
      <c r="A2800">
        <f>YEAR('Supermart Grocery Sales - Retai'!F:F)</f>
        <v>2018</v>
      </c>
      <c r="B2800">
        <f>MONTH('Supermart Grocery Sales - Retai'!F:F)</f>
        <v>11</v>
      </c>
      <c r="C2800" t="str" cm="1">
        <f t="array" ref="C2800">CHOOSE(_xlfn.ANCHORARRAY(B2800), "Jan", "Feb", "Mar", "Apr", "May", "Jun", "Jul", "Aug", "Sep", "Oct", "Nov", "Dec")</f>
        <v>Nov</v>
      </c>
      <c r="D2800" t="str">
        <f>"Q"&amp;ROUNDUP(MONTH('Supermart Grocery Sales - Retai'!F2800)/3,0)</f>
        <v>Q4</v>
      </c>
      <c r="E2800">
        <f>tbl_DataModel[[#This Row],[Profit]]/tbl_DataModel[[#This Row],[Sales]]</f>
        <v>0.19999999999999998</v>
      </c>
      <c r="F2800">
        <v>1341</v>
      </c>
      <c r="G2800">
        <v>268.2</v>
      </c>
      <c r="H2800" t="s">
        <v>20</v>
      </c>
      <c r="I2800" t="s">
        <v>91</v>
      </c>
      <c r="J2800" t="s">
        <v>98</v>
      </c>
      <c r="K2800" t="s">
        <v>191</v>
      </c>
    </row>
    <row r="2801" spans="1:11" x14ac:dyDescent="0.3">
      <c r="A2801">
        <f>YEAR('Supermart Grocery Sales - Retai'!F:F)</f>
        <v>2017</v>
      </c>
      <c r="B2801">
        <f>MONTH('Supermart Grocery Sales - Retai'!F:F)</f>
        <v>3</v>
      </c>
      <c r="C2801" t="str" cm="1">
        <f t="array" ref="C2801">CHOOSE(_xlfn.ANCHORARRAY(B2801), "Jan", "Feb", "Mar", "Apr", "May", "Jun", "Jul", "Aug", "Sep", "Oct", "Nov", "Dec")</f>
        <v>Mar</v>
      </c>
      <c r="D2801" t="str">
        <f>"Q"&amp;ROUNDUP(MONTH('Supermart Grocery Sales - Retai'!F2801)/3,0)</f>
        <v>Q1</v>
      </c>
      <c r="E2801">
        <f>tbl_DataModel[[#This Row],[Profit]]/tbl_DataModel[[#This Row],[Sales]]</f>
        <v>0.05</v>
      </c>
      <c r="F2801">
        <v>1735</v>
      </c>
      <c r="G2801">
        <v>86.75</v>
      </c>
      <c r="H2801" t="s">
        <v>49</v>
      </c>
      <c r="I2801" t="s">
        <v>50</v>
      </c>
      <c r="J2801" t="s">
        <v>98</v>
      </c>
      <c r="K2801" t="s">
        <v>83</v>
      </c>
    </row>
    <row r="2802" spans="1:11" x14ac:dyDescent="0.3">
      <c r="A2802">
        <f>YEAR('Supermart Grocery Sales - Retai'!F:F)</f>
        <v>2015</v>
      </c>
      <c r="B2802">
        <f>MONTH('Supermart Grocery Sales - Retai'!F:F)</f>
        <v>11</v>
      </c>
      <c r="C2802" t="str" cm="1">
        <f t="array" ref="C2802">CHOOSE(_xlfn.ANCHORARRAY(B2802), "Jan", "Feb", "Mar", "Apr", "May", "Jun", "Jul", "Aug", "Sep", "Oct", "Nov", "Dec")</f>
        <v>Nov</v>
      </c>
      <c r="D2802" t="str">
        <f>"Q"&amp;ROUNDUP(MONTH('Supermart Grocery Sales - Retai'!F2802)/3,0)</f>
        <v>Q4</v>
      </c>
      <c r="E2802">
        <f>tbl_DataModel[[#This Row],[Profit]]/tbl_DataModel[[#This Row],[Sales]]</f>
        <v>0.18999999999999997</v>
      </c>
      <c r="F2802">
        <v>1736</v>
      </c>
      <c r="G2802">
        <v>329.84</v>
      </c>
      <c r="H2802" t="s">
        <v>26</v>
      </c>
      <c r="I2802" t="s">
        <v>37</v>
      </c>
      <c r="J2802" t="s">
        <v>98</v>
      </c>
      <c r="K2802" t="s">
        <v>169</v>
      </c>
    </row>
    <row r="2803" spans="1:11" x14ac:dyDescent="0.3">
      <c r="A2803">
        <f>YEAR('Supermart Grocery Sales - Retai'!F:F)</f>
        <v>2017</v>
      </c>
      <c r="B2803">
        <f>MONTH('Supermart Grocery Sales - Retai'!F:F)</f>
        <v>6</v>
      </c>
      <c r="C2803" t="str" cm="1">
        <f t="array" ref="C2803">CHOOSE(_xlfn.ANCHORARRAY(B2803), "Jan", "Feb", "Mar", "Apr", "May", "Jun", "Jul", "Aug", "Sep", "Oct", "Nov", "Dec")</f>
        <v>Jun</v>
      </c>
      <c r="D2803" t="str">
        <f>"Q"&amp;ROUNDUP(MONTH('Supermart Grocery Sales - Retai'!F2803)/3,0)</f>
        <v>Q2</v>
      </c>
      <c r="E2803">
        <f>tbl_DataModel[[#This Row],[Profit]]/tbl_DataModel[[#This Row],[Sales]]</f>
        <v>0.45</v>
      </c>
      <c r="F2803">
        <v>1084</v>
      </c>
      <c r="G2803">
        <v>487.8</v>
      </c>
      <c r="H2803" t="s">
        <v>49</v>
      </c>
      <c r="I2803" t="s">
        <v>205</v>
      </c>
      <c r="J2803" t="s">
        <v>98</v>
      </c>
      <c r="K2803" t="s">
        <v>182</v>
      </c>
    </row>
    <row r="2804" spans="1:11" x14ac:dyDescent="0.3">
      <c r="A2804">
        <f>YEAR('Supermart Grocery Sales - Retai'!F:F)</f>
        <v>2016</v>
      </c>
      <c r="B2804">
        <f>MONTH('Supermart Grocery Sales - Retai'!F:F)</f>
        <v>7</v>
      </c>
      <c r="C2804" t="str" cm="1">
        <f t="array" ref="C2804">CHOOSE(_xlfn.ANCHORARRAY(B2804), "Jan", "Feb", "Mar", "Apr", "May", "Jun", "Jul", "Aug", "Sep", "Oct", "Nov", "Dec")</f>
        <v>Jul</v>
      </c>
      <c r="D2804" t="str">
        <f>"Q"&amp;ROUNDUP(MONTH('Supermart Grocery Sales - Retai'!F2804)/3,0)</f>
        <v>Q3</v>
      </c>
      <c r="E2804">
        <f>tbl_DataModel[[#This Row],[Profit]]/tbl_DataModel[[#This Row],[Sales]]</f>
        <v>6.9999999999999993E-2</v>
      </c>
      <c r="F2804">
        <v>1601</v>
      </c>
      <c r="G2804">
        <v>112.07</v>
      </c>
      <c r="H2804" t="s">
        <v>26</v>
      </c>
      <c r="I2804" t="s">
        <v>201</v>
      </c>
      <c r="J2804" t="s">
        <v>98</v>
      </c>
      <c r="K2804" t="s">
        <v>130</v>
      </c>
    </row>
    <row r="2805" spans="1:11" x14ac:dyDescent="0.3">
      <c r="A2805">
        <f>YEAR('Supermart Grocery Sales - Retai'!F:F)</f>
        <v>2017</v>
      </c>
      <c r="B2805">
        <f>MONTH('Supermart Grocery Sales - Retai'!F:F)</f>
        <v>12</v>
      </c>
      <c r="C2805" t="str" cm="1">
        <f t="array" ref="C2805">CHOOSE(_xlfn.ANCHORARRAY(B2805), "Jan", "Feb", "Mar", "Apr", "May", "Jun", "Jul", "Aug", "Sep", "Oct", "Nov", "Dec")</f>
        <v>Dec</v>
      </c>
      <c r="D2805" t="str">
        <f>"Q"&amp;ROUNDUP(MONTH('Supermart Grocery Sales - Retai'!F2805)/3,0)</f>
        <v>Q4</v>
      </c>
      <c r="E2805">
        <f>tbl_DataModel[[#This Row],[Profit]]/tbl_DataModel[[#This Row],[Sales]]</f>
        <v>0.16</v>
      </c>
      <c r="F2805">
        <v>1703</v>
      </c>
      <c r="G2805">
        <v>272.48</v>
      </c>
      <c r="H2805" t="s">
        <v>49</v>
      </c>
      <c r="I2805" t="s">
        <v>54</v>
      </c>
      <c r="J2805" t="s">
        <v>98</v>
      </c>
      <c r="K2805" t="s">
        <v>111</v>
      </c>
    </row>
    <row r="2806" spans="1:11" x14ac:dyDescent="0.3">
      <c r="A2806">
        <f>YEAR('Supermart Grocery Sales - Retai'!F:F)</f>
        <v>2016</v>
      </c>
      <c r="B2806">
        <f>MONTH('Supermart Grocery Sales - Retai'!F:F)</f>
        <v>7</v>
      </c>
      <c r="C2806" t="str" cm="1">
        <f t="array" ref="C2806">CHOOSE(_xlfn.ANCHORARRAY(B2806), "Jan", "Feb", "Mar", "Apr", "May", "Jun", "Jul", "Aug", "Sep", "Oct", "Nov", "Dec")</f>
        <v>Jul</v>
      </c>
      <c r="D2806" t="str">
        <f>"Q"&amp;ROUNDUP(MONTH('Supermart Grocery Sales - Retai'!F2806)/3,0)</f>
        <v>Q3</v>
      </c>
      <c r="E2806">
        <f>tbl_DataModel[[#This Row],[Profit]]/tbl_DataModel[[#This Row],[Sales]]</f>
        <v>0.22999999999999998</v>
      </c>
      <c r="F2806">
        <v>1699</v>
      </c>
      <c r="G2806">
        <v>390.77</v>
      </c>
      <c r="H2806" t="s">
        <v>32</v>
      </c>
      <c r="I2806" t="s">
        <v>46</v>
      </c>
      <c r="J2806" t="s">
        <v>98</v>
      </c>
      <c r="K2806" t="s">
        <v>211</v>
      </c>
    </row>
    <row r="2807" spans="1:11" x14ac:dyDescent="0.3">
      <c r="A2807">
        <f>YEAR('Supermart Grocery Sales - Retai'!F:F)</f>
        <v>2018</v>
      </c>
      <c r="B2807">
        <f>MONTH('Supermart Grocery Sales - Retai'!F:F)</f>
        <v>8</v>
      </c>
      <c r="C2807" t="str" cm="1">
        <f t="array" ref="C2807">CHOOSE(_xlfn.ANCHORARRAY(B2807), "Jan", "Feb", "Mar", "Apr", "May", "Jun", "Jul", "Aug", "Sep", "Oct", "Nov", "Dec")</f>
        <v>Aug</v>
      </c>
      <c r="D2807" t="str">
        <f>"Q"&amp;ROUNDUP(MONTH('Supermart Grocery Sales - Retai'!F2807)/3,0)</f>
        <v>Q3</v>
      </c>
      <c r="E2807">
        <f>tbl_DataModel[[#This Row],[Profit]]/tbl_DataModel[[#This Row],[Sales]]</f>
        <v>0.16</v>
      </c>
      <c r="F2807">
        <v>784</v>
      </c>
      <c r="G2807">
        <v>125.44</v>
      </c>
      <c r="H2807" t="s">
        <v>20</v>
      </c>
      <c r="I2807" t="s">
        <v>21</v>
      </c>
      <c r="J2807" t="s">
        <v>98</v>
      </c>
      <c r="K2807" t="s">
        <v>81</v>
      </c>
    </row>
    <row r="2808" spans="1:11" x14ac:dyDescent="0.3">
      <c r="A2808">
        <f>YEAR('Supermart Grocery Sales - Retai'!F:F)</f>
        <v>2015</v>
      </c>
      <c r="B2808">
        <f>MONTH('Supermart Grocery Sales - Retai'!F:F)</f>
        <v>12</v>
      </c>
      <c r="C2808" t="str" cm="1">
        <f t="array" ref="C2808">CHOOSE(_xlfn.ANCHORARRAY(B2808), "Jan", "Feb", "Mar", "Apr", "May", "Jun", "Jul", "Aug", "Sep", "Oct", "Nov", "Dec")</f>
        <v>Dec</v>
      </c>
      <c r="D2808" t="str">
        <f>"Q"&amp;ROUNDUP(MONTH('Supermart Grocery Sales - Retai'!F2808)/3,0)</f>
        <v>Q4</v>
      </c>
      <c r="E2808">
        <f>tbl_DataModel[[#This Row],[Profit]]/tbl_DataModel[[#This Row],[Sales]]</f>
        <v>0.38</v>
      </c>
      <c r="F2808">
        <v>2161</v>
      </c>
      <c r="G2808">
        <v>821.18</v>
      </c>
      <c r="H2808" t="s">
        <v>58</v>
      </c>
      <c r="I2808" t="s">
        <v>59</v>
      </c>
      <c r="J2808" t="s">
        <v>98</v>
      </c>
      <c r="K2808" t="s">
        <v>90</v>
      </c>
    </row>
    <row r="2809" spans="1:11" x14ac:dyDescent="0.3">
      <c r="A2809">
        <f>YEAR('Supermart Grocery Sales - Retai'!F:F)</f>
        <v>2018</v>
      </c>
      <c r="B2809">
        <f>MONTH('Supermart Grocery Sales - Retai'!F:F)</f>
        <v>11</v>
      </c>
      <c r="C2809" t="str" cm="1">
        <f t="array" ref="C2809">CHOOSE(_xlfn.ANCHORARRAY(B2809), "Jan", "Feb", "Mar", "Apr", "May", "Jun", "Jul", "Aug", "Sep", "Oct", "Nov", "Dec")</f>
        <v>Nov</v>
      </c>
      <c r="D2809" t="str">
        <f>"Q"&amp;ROUNDUP(MONTH('Supermart Grocery Sales - Retai'!F2809)/3,0)</f>
        <v>Q4</v>
      </c>
      <c r="E2809">
        <f>tbl_DataModel[[#This Row],[Profit]]/tbl_DataModel[[#This Row],[Sales]]</f>
        <v>0.34</v>
      </c>
      <c r="F2809">
        <v>1443</v>
      </c>
      <c r="G2809">
        <v>490.62</v>
      </c>
      <c r="H2809" t="s">
        <v>20</v>
      </c>
      <c r="I2809" t="s">
        <v>91</v>
      </c>
      <c r="J2809" t="s">
        <v>98</v>
      </c>
      <c r="K2809" t="s">
        <v>197</v>
      </c>
    </row>
    <row r="2810" spans="1:11" x14ac:dyDescent="0.3">
      <c r="A2810">
        <f>YEAR('Supermart Grocery Sales - Retai'!F:F)</f>
        <v>2015</v>
      </c>
      <c r="B2810">
        <f>MONTH('Supermart Grocery Sales - Retai'!F:F)</f>
        <v>8</v>
      </c>
      <c r="C2810" t="str" cm="1">
        <f t="array" ref="C2810">CHOOSE(_xlfn.ANCHORARRAY(B2810), "Jan", "Feb", "Mar", "Apr", "May", "Jun", "Jul", "Aug", "Sep", "Oct", "Nov", "Dec")</f>
        <v>Aug</v>
      </c>
      <c r="D2810" t="str">
        <f>"Q"&amp;ROUNDUP(MONTH('Supermart Grocery Sales - Retai'!F2810)/3,0)</f>
        <v>Q3</v>
      </c>
      <c r="E2810">
        <f>tbl_DataModel[[#This Row],[Profit]]/tbl_DataModel[[#This Row],[Sales]]</f>
        <v>0.24</v>
      </c>
      <c r="F2810">
        <v>1329</v>
      </c>
      <c r="G2810">
        <v>318.95999999999998</v>
      </c>
      <c r="H2810" t="s">
        <v>58</v>
      </c>
      <c r="I2810" t="s">
        <v>59</v>
      </c>
      <c r="J2810" t="s">
        <v>98</v>
      </c>
      <c r="K2810" t="s">
        <v>116</v>
      </c>
    </row>
    <row r="2811" spans="1:11" x14ac:dyDescent="0.3">
      <c r="A2811">
        <f>YEAR('Supermart Grocery Sales - Retai'!F:F)</f>
        <v>2018</v>
      </c>
      <c r="B2811">
        <f>MONTH('Supermart Grocery Sales - Retai'!F:F)</f>
        <v>8</v>
      </c>
      <c r="C2811" t="str" cm="1">
        <f t="array" ref="C2811">CHOOSE(_xlfn.ANCHORARRAY(B2811), "Jan", "Feb", "Mar", "Apr", "May", "Jun", "Jul", "Aug", "Sep", "Oct", "Nov", "Dec")</f>
        <v>Aug</v>
      </c>
      <c r="D2811" t="str">
        <f>"Q"&amp;ROUNDUP(MONTH('Supermart Grocery Sales - Retai'!F2811)/3,0)</f>
        <v>Q3</v>
      </c>
      <c r="E2811">
        <f>tbl_DataModel[[#This Row],[Profit]]/tbl_DataModel[[#This Row],[Sales]]</f>
        <v>0.26999999999999996</v>
      </c>
      <c r="F2811">
        <v>2134</v>
      </c>
      <c r="G2811">
        <v>576.17999999999995</v>
      </c>
      <c r="H2811" t="s">
        <v>63</v>
      </c>
      <c r="I2811" t="s">
        <v>64</v>
      </c>
      <c r="J2811" t="s">
        <v>98</v>
      </c>
      <c r="K2811" t="s">
        <v>211</v>
      </c>
    </row>
    <row r="2812" spans="1:11" x14ac:dyDescent="0.3">
      <c r="A2812">
        <f>YEAR('Supermart Grocery Sales - Retai'!F:F)</f>
        <v>2018</v>
      </c>
      <c r="B2812">
        <f>MONTH('Supermart Grocery Sales - Retai'!F:F)</f>
        <v>1</v>
      </c>
      <c r="C2812" t="str" cm="1">
        <f t="array" ref="C2812">CHOOSE(_xlfn.ANCHORARRAY(B2812), "Jan", "Feb", "Mar", "Apr", "May", "Jun", "Jul", "Aug", "Sep", "Oct", "Nov", "Dec")</f>
        <v>Jan</v>
      </c>
      <c r="D2812" t="str">
        <f>"Q"&amp;ROUNDUP(MONTH('Supermart Grocery Sales - Retai'!F2812)/3,0)</f>
        <v>Q1</v>
      </c>
      <c r="E2812">
        <f>tbl_DataModel[[#This Row],[Profit]]/tbl_DataModel[[#This Row],[Sales]]</f>
        <v>0.35000000000000003</v>
      </c>
      <c r="F2812">
        <v>559</v>
      </c>
      <c r="G2812">
        <v>195.65</v>
      </c>
      <c r="H2812" t="s">
        <v>58</v>
      </c>
      <c r="I2812" t="s">
        <v>68</v>
      </c>
      <c r="J2812" t="s">
        <v>98</v>
      </c>
      <c r="K2812" t="s">
        <v>165</v>
      </c>
    </row>
    <row r="2813" spans="1:11" x14ac:dyDescent="0.3">
      <c r="A2813">
        <f>YEAR('Supermart Grocery Sales - Retai'!F:F)</f>
        <v>2018</v>
      </c>
      <c r="B2813">
        <f>MONTH('Supermart Grocery Sales - Retai'!F:F)</f>
        <v>7</v>
      </c>
      <c r="C2813" t="str" cm="1">
        <f t="array" ref="C2813">CHOOSE(_xlfn.ANCHORARRAY(B2813), "Jan", "Feb", "Mar", "Apr", "May", "Jun", "Jul", "Aug", "Sep", "Oct", "Nov", "Dec")</f>
        <v>Jul</v>
      </c>
      <c r="D2813" t="str">
        <f>"Q"&amp;ROUNDUP(MONTH('Supermart Grocery Sales - Retai'!F2813)/3,0)</f>
        <v>Q3</v>
      </c>
      <c r="E2813">
        <f>tbl_DataModel[[#This Row],[Profit]]/tbl_DataModel[[#This Row],[Sales]]</f>
        <v>0.05</v>
      </c>
      <c r="F2813">
        <v>2445</v>
      </c>
      <c r="G2813">
        <v>122.25</v>
      </c>
      <c r="H2813" t="s">
        <v>20</v>
      </c>
      <c r="I2813" t="s">
        <v>21</v>
      </c>
      <c r="J2813" t="s">
        <v>98</v>
      </c>
      <c r="K2813" t="s">
        <v>62</v>
      </c>
    </row>
    <row r="2814" spans="1:11" x14ac:dyDescent="0.3">
      <c r="A2814">
        <f>YEAR('Supermart Grocery Sales - Retai'!F:F)</f>
        <v>2018</v>
      </c>
      <c r="B2814">
        <f>MONTH('Supermart Grocery Sales - Retai'!F:F)</f>
        <v>3</v>
      </c>
      <c r="C2814" t="str" cm="1">
        <f t="array" ref="C2814">CHOOSE(_xlfn.ANCHORARRAY(B2814), "Jan", "Feb", "Mar", "Apr", "May", "Jun", "Jul", "Aug", "Sep", "Oct", "Nov", "Dec")</f>
        <v>Mar</v>
      </c>
      <c r="D2814" t="str">
        <f>"Q"&amp;ROUNDUP(MONTH('Supermart Grocery Sales - Retai'!F2814)/3,0)</f>
        <v>Q1</v>
      </c>
      <c r="E2814">
        <f>tbl_DataModel[[#This Row],[Profit]]/tbl_DataModel[[#This Row],[Sales]]</f>
        <v>0.24</v>
      </c>
      <c r="F2814">
        <v>1381</v>
      </c>
      <c r="G2814">
        <v>331.44</v>
      </c>
      <c r="H2814" t="s">
        <v>32</v>
      </c>
      <c r="I2814" t="s">
        <v>33</v>
      </c>
      <c r="J2814" t="s">
        <v>98</v>
      </c>
      <c r="K2814" t="s">
        <v>86</v>
      </c>
    </row>
    <row r="2815" spans="1:11" x14ac:dyDescent="0.3">
      <c r="A2815">
        <f>YEAR('Supermart Grocery Sales - Retai'!F:F)</f>
        <v>2015</v>
      </c>
      <c r="B2815">
        <f>MONTH('Supermart Grocery Sales - Retai'!F:F)</f>
        <v>9</v>
      </c>
      <c r="C2815" t="str" cm="1">
        <f t="array" ref="C2815">CHOOSE(_xlfn.ANCHORARRAY(B2815), "Jan", "Feb", "Mar", "Apr", "May", "Jun", "Jul", "Aug", "Sep", "Oct", "Nov", "Dec")</f>
        <v>Sep</v>
      </c>
      <c r="D2815" t="str">
        <f>"Q"&amp;ROUNDUP(MONTH('Supermart Grocery Sales - Retai'!F2815)/3,0)</f>
        <v>Q3</v>
      </c>
      <c r="E2815">
        <f>tbl_DataModel[[#This Row],[Profit]]/tbl_DataModel[[#This Row],[Sales]]</f>
        <v>0.24000000000000002</v>
      </c>
      <c r="F2815">
        <v>1889</v>
      </c>
      <c r="G2815">
        <v>453.36</v>
      </c>
      <c r="H2815" t="s">
        <v>63</v>
      </c>
      <c r="I2815" t="s">
        <v>64</v>
      </c>
      <c r="J2815" t="s">
        <v>98</v>
      </c>
      <c r="K2815" t="s">
        <v>111</v>
      </c>
    </row>
    <row r="2816" spans="1:11" x14ac:dyDescent="0.3">
      <c r="A2816">
        <f>YEAR('Supermart Grocery Sales - Retai'!F:F)</f>
        <v>2016</v>
      </c>
      <c r="B2816">
        <f>MONTH('Supermart Grocery Sales - Retai'!F:F)</f>
        <v>7</v>
      </c>
      <c r="C2816" t="str" cm="1">
        <f t="array" ref="C2816">CHOOSE(_xlfn.ANCHORARRAY(B2816), "Jan", "Feb", "Mar", "Apr", "May", "Jun", "Jul", "Aug", "Sep", "Oct", "Nov", "Dec")</f>
        <v>Jul</v>
      </c>
      <c r="D2816" t="str">
        <f>"Q"&amp;ROUNDUP(MONTH('Supermart Grocery Sales - Retai'!F2816)/3,0)</f>
        <v>Q3</v>
      </c>
      <c r="E2816">
        <f>tbl_DataModel[[#This Row],[Profit]]/tbl_DataModel[[#This Row],[Sales]]</f>
        <v>0.3</v>
      </c>
      <c r="F2816">
        <v>864</v>
      </c>
      <c r="G2816">
        <v>259.2</v>
      </c>
      <c r="H2816" t="s">
        <v>13</v>
      </c>
      <c r="I2816" t="s">
        <v>14</v>
      </c>
      <c r="J2816" t="s">
        <v>98</v>
      </c>
      <c r="K2816" t="s">
        <v>62</v>
      </c>
    </row>
    <row r="2817" spans="1:11" x14ac:dyDescent="0.3">
      <c r="A2817">
        <f>YEAR('Supermart Grocery Sales - Retai'!F:F)</f>
        <v>2018</v>
      </c>
      <c r="B2817">
        <f>MONTH('Supermart Grocery Sales - Retai'!F:F)</f>
        <v>3</v>
      </c>
      <c r="C2817" t="str" cm="1">
        <f t="array" ref="C2817">CHOOSE(_xlfn.ANCHORARRAY(B2817), "Jan", "Feb", "Mar", "Apr", "May", "Jun", "Jul", "Aug", "Sep", "Oct", "Nov", "Dec")</f>
        <v>Mar</v>
      </c>
      <c r="D2817" t="str">
        <f>"Q"&amp;ROUNDUP(MONTH('Supermart Grocery Sales - Retai'!F2817)/3,0)</f>
        <v>Q1</v>
      </c>
      <c r="E2817">
        <f>tbl_DataModel[[#This Row],[Profit]]/tbl_DataModel[[#This Row],[Sales]]</f>
        <v>0.24</v>
      </c>
      <c r="F2817">
        <v>1360</v>
      </c>
      <c r="G2817">
        <v>326.39999999999998</v>
      </c>
      <c r="H2817" t="s">
        <v>63</v>
      </c>
      <c r="I2817" t="s">
        <v>157</v>
      </c>
      <c r="J2817" t="s">
        <v>98</v>
      </c>
      <c r="K2817" t="s">
        <v>36</v>
      </c>
    </row>
    <row r="2818" spans="1:11" x14ac:dyDescent="0.3">
      <c r="A2818">
        <f>YEAR('Supermart Grocery Sales - Retai'!F:F)</f>
        <v>2016</v>
      </c>
      <c r="B2818">
        <f>MONTH('Supermart Grocery Sales - Retai'!F:F)</f>
        <v>8</v>
      </c>
      <c r="C2818" t="str" cm="1">
        <f t="array" ref="C2818">CHOOSE(_xlfn.ANCHORARRAY(B2818), "Jan", "Feb", "Mar", "Apr", "May", "Jun", "Jul", "Aug", "Sep", "Oct", "Nov", "Dec")</f>
        <v>Aug</v>
      </c>
      <c r="D2818" t="str">
        <f>"Q"&amp;ROUNDUP(MONTH('Supermart Grocery Sales - Retai'!F2818)/3,0)</f>
        <v>Q3</v>
      </c>
      <c r="E2818">
        <f>tbl_DataModel[[#This Row],[Profit]]/tbl_DataModel[[#This Row],[Sales]]</f>
        <v>0.43999999999999995</v>
      </c>
      <c r="F2818">
        <v>1824</v>
      </c>
      <c r="G2818">
        <v>802.56</v>
      </c>
      <c r="H2818" t="s">
        <v>26</v>
      </c>
      <c r="I2818" t="s">
        <v>94</v>
      </c>
      <c r="J2818" t="s">
        <v>98</v>
      </c>
      <c r="K2818" t="s">
        <v>197</v>
      </c>
    </row>
    <row r="2819" spans="1:11" x14ac:dyDescent="0.3">
      <c r="A2819">
        <f>YEAR('Supermart Grocery Sales - Retai'!F:F)</f>
        <v>2018</v>
      </c>
      <c r="B2819">
        <f>MONTH('Supermart Grocery Sales - Retai'!F:F)</f>
        <v>12</v>
      </c>
      <c r="C2819" t="str" cm="1">
        <f t="array" ref="C2819">CHOOSE(_xlfn.ANCHORARRAY(B2819), "Jan", "Feb", "Mar", "Apr", "May", "Jun", "Jul", "Aug", "Sep", "Oct", "Nov", "Dec")</f>
        <v>Dec</v>
      </c>
      <c r="D2819" t="str">
        <f>"Q"&amp;ROUNDUP(MONTH('Supermart Grocery Sales - Retai'!F2819)/3,0)</f>
        <v>Q4</v>
      </c>
      <c r="E2819">
        <f>tbl_DataModel[[#This Row],[Profit]]/tbl_DataModel[[#This Row],[Sales]]</f>
        <v>0.42000000000000004</v>
      </c>
      <c r="F2819">
        <v>2099</v>
      </c>
      <c r="G2819">
        <v>881.58</v>
      </c>
      <c r="H2819" t="s">
        <v>13</v>
      </c>
      <c r="I2819" t="s">
        <v>14</v>
      </c>
      <c r="J2819" t="s">
        <v>98</v>
      </c>
      <c r="K2819" t="s">
        <v>120</v>
      </c>
    </row>
    <row r="2820" spans="1:11" x14ac:dyDescent="0.3">
      <c r="A2820">
        <f>YEAR('Supermart Grocery Sales - Retai'!F:F)</f>
        <v>2015</v>
      </c>
      <c r="B2820">
        <f>MONTH('Supermart Grocery Sales - Retai'!F:F)</f>
        <v>9</v>
      </c>
      <c r="C2820" t="str" cm="1">
        <f t="array" ref="C2820">CHOOSE(_xlfn.ANCHORARRAY(B2820), "Jan", "Feb", "Mar", "Apr", "May", "Jun", "Jul", "Aug", "Sep", "Oct", "Nov", "Dec")</f>
        <v>Sep</v>
      </c>
      <c r="D2820" t="str">
        <f>"Q"&amp;ROUNDUP(MONTH('Supermart Grocery Sales - Retai'!F2820)/3,0)</f>
        <v>Q3</v>
      </c>
      <c r="E2820">
        <f>tbl_DataModel[[#This Row],[Profit]]/tbl_DataModel[[#This Row],[Sales]]</f>
        <v>0.23</v>
      </c>
      <c r="F2820">
        <v>2145</v>
      </c>
      <c r="G2820">
        <v>493.35</v>
      </c>
      <c r="H2820" t="s">
        <v>32</v>
      </c>
      <c r="I2820" t="s">
        <v>97</v>
      </c>
      <c r="J2820" t="s">
        <v>98</v>
      </c>
      <c r="K2820" t="s">
        <v>139</v>
      </c>
    </row>
    <row r="2821" spans="1:11" x14ac:dyDescent="0.3">
      <c r="A2821">
        <f>YEAR('Supermart Grocery Sales - Retai'!F:F)</f>
        <v>2016</v>
      </c>
      <c r="B2821">
        <f>MONTH('Supermart Grocery Sales - Retai'!F:F)</f>
        <v>8</v>
      </c>
      <c r="C2821" t="str" cm="1">
        <f t="array" ref="C2821">CHOOSE(_xlfn.ANCHORARRAY(B2821), "Jan", "Feb", "Mar", "Apr", "May", "Jun", "Jul", "Aug", "Sep", "Oct", "Nov", "Dec")</f>
        <v>Aug</v>
      </c>
      <c r="D2821" t="str">
        <f>"Q"&amp;ROUNDUP(MONTH('Supermart Grocery Sales - Retai'!F2821)/3,0)</f>
        <v>Q3</v>
      </c>
      <c r="E2821">
        <f>tbl_DataModel[[#This Row],[Profit]]/tbl_DataModel[[#This Row],[Sales]]</f>
        <v>0.15</v>
      </c>
      <c r="F2821">
        <v>547</v>
      </c>
      <c r="G2821">
        <v>82.05</v>
      </c>
      <c r="H2821" t="s">
        <v>32</v>
      </c>
      <c r="I2821" t="s">
        <v>33</v>
      </c>
      <c r="J2821" t="s">
        <v>98</v>
      </c>
      <c r="K2821" t="s">
        <v>108</v>
      </c>
    </row>
    <row r="2822" spans="1:11" x14ac:dyDescent="0.3">
      <c r="A2822">
        <f>YEAR('Supermart Grocery Sales - Retai'!F:F)</f>
        <v>2017</v>
      </c>
      <c r="B2822">
        <f>MONTH('Supermart Grocery Sales - Retai'!F:F)</f>
        <v>11</v>
      </c>
      <c r="C2822" t="str" cm="1">
        <f t="array" ref="C2822">CHOOSE(_xlfn.ANCHORARRAY(B2822), "Jan", "Feb", "Mar", "Apr", "May", "Jun", "Jul", "Aug", "Sep", "Oct", "Nov", "Dec")</f>
        <v>Nov</v>
      </c>
      <c r="D2822" t="str">
        <f>"Q"&amp;ROUNDUP(MONTH('Supermart Grocery Sales - Retai'!F2822)/3,0)</f>
        <v>Q4</v>
      </c>
      <c r="E2822">
        <f>tbl_DataModel[[#This Row],[Profit]]/tbl_DataModel[[#This Row],[Sales]]</f>
        <v>0.12000000000000001</v>
      </c>
      <c r="F2822">
        <v>1145</v>
      </c>
      <c r="G2822">
        <v>137.4</v>
      </c>
      <c r="H2822" t="s">
        <v>49</v>
      </c>
      <c r="I2822" t="s">
        <v>205</v>
      </c>
      <c r="J2822" t="s">
        <v>98</v>
      </c>
      <c r="K2822" t="s">
        <v>146</v>
      </c>
    </row>
    <row r="2823" spans="1:11" x14ac:dyDescent="0.3">
      <c r="A2823">
        <f>YEAR('Supermart Grocery Sales - Retai'!F:F)</f>
        <v>2018</v>
      </c>
      <c r="B2823">
        <f>MONTH('Supermart Grocery Sales - Retai'!F:F)</f>
        <v>7</v>
      </c>
      <c r="C2823" t="str" cm="1">
        <f t="array" ref="C2823">CHOOSE(_xlfn.ANCHORARRAY(B2823), "Jan", "Feb", "Mar", "Apr", "May", "Jun", "Jul", "Aug", "Sep", "Oct", "Nov", "Dec")</f>
        <v>Jul</v>
      </c>
      <c r="D2823" t="str">
        <f>"Q"&amp;ROUNDUP(MONTH('Supermart Grocery Sales - Retai'!F2823)/3,0)</f>
        <v>Q3</v>
      </c>
      <c r="E2823">
        <f>tbl_DataModel[[#This Row],[Profit]]/tbl_DataModel[[#This Row],[Sales]]</f>
        <v>0.35</v>
      </c>
      <c r="F2823">
        <v>815</v>
      </c>
      <c r="G2823">
        <v>285.25</v>
      </c>
      <c r="H2823" t="s">
        <v>32</v>
      </c>
      <c r="I2823" t="s">
        <v>97</v>
      </c>
      <c r="J2823" t="s">
        <v>98</v>
      </c>
      <c r="K2823" t="s">
        <v>106</v>
      </c>
    </row>
    <row r="2824" spans="1:11" x14ac:dyDescent="0.3">
      <c r="A2824">
        <f>YEAR('Supermart Grocery Sales - Retai'!F:F)</f>
        <v>2018</v>
      </c>
      <c r="B2824">
        <f>MONTH('Supermart Grocery Sales - Retai'!F:F)</f>
        <v>9</v>
      </c>
      <c r="C2824" t="str" cm="1">
        <f t="array" ref="C2824">CHOOSE(_xlfn.ANCHORARRAY(B2824), "Jan", "Feb", "Mar", "Apr", "May", "Jun", "Jul", "Aug", "Sep", "Oct", "Nov", "Dec")</f>
        <v>Sep</v>
      </c>
      <c r="D2824" t="str">
        <f>"Q"&amp;ROUNDUP(MONTH('Supermart Grocery Sales - Retai'!F2824)/3,0)</f>
        <v>Q3</v>
      </c>
      <c r="E2824">
        <f>tbl_DataModel[[#This Row],[Profit]]/tbl_DataModel[[#This Row],[Sales]]</f>
        <v>0.19999999999999998</v>
      </c>
      <c r="F2824">
        <v>2291</v>
      </c>
      <c r="G2824">
        <v>458.2</v>
      </c>
      <c r="H2824" t="s">
        <v>63</v>
      </c>
      <c r="I2824" t="s">
        <v>87</v>
      </c>
      <c r="J2824" t="s">
        <v>98</v>
      </c>
      <c r="K2824" t="s">
        <v>106</v>
      </c>
    </row>
    <row r="2825" spans="1:11" x14ac:dyDescent="0.3">
      <c r="A2825">
        <f>YEAR('Supermart Grocery Sales - Retai'!F:F)</f>
        <v>2018</v>
      </c>
      <c r="B2825">
        <f>MONTH('Supermart Grocery Sales - Retai'!F:F)</f>
        <v>9</v>
      </c>
      <c r="C2825" t="str" cm="1">
        <f t="array" ref="C2825">CHOOSE(_xlfn.ANCHORARRAY(B2825), "Jan", "Feb", "Mar", "Apr", "May", "Jun", "Jul", "Aug", "Sep", "Oct", "Nov", "Dec")</f>
        <v>Sep</v>
      </c>
      <c r="D2825" t="str">
        <f>"Q"&amp;ROUNDUP(MONTH('Supermart Grocery Sales - Retai'!F2825)/3,0)</f>
        <v>Q3</v>
      </c>
      <c r="E2825">
        <f>tbl_DataModel[[#This Row],[Profit]]/tbl_DataModel[[#This Row],[Sales]]</f>
        <v>4.9999999999999996E-2</v>
      </c>
      <c r="F2825">
        <v>671</v>
      </c>
      <c r="G2825">
        <v>33.549999999999997</v>
      </c>
      <c r="H2825" t="s">
        <v>26</v>
      </c>
      <c r="I2825" t="s">
        <v>201</v>
      </c>
      <c r="J2825" t="s">
        <v>98</v>
      </c>
      <c r="K2825" t="s">
        <v>263</v>
      </c>
    </row>
    <row r="2826" spans="1:11" x14ac:dyDescent="0.3">
      <c r="A2826">
        <f>YEAR('Supermart Grocery Sales - Retai'!F:F)</f>
        <v>2015</v>
      </c>
      <c r="B2826">
        <f>MONTH('Supermart Grocery Sales - Retai'!F:F)</f>
        <v>5</v>
      </c>
      <c r="C2826" t="str" cm="1">
        <f t="array" ref="C2826">CHOOSE(_xlfn.ANCHORARRAY(B2826), "Jan", "Feb", "Mar", "Apr", "May", "Jun", "Jul", "Aug", "Sep", "Oct", "Nov", "Dec")</f>
        <v>May</v>
      </c>
      <c r="D2826" t="str">
        <f>"Q"&amp;ROUNDUP(MONTH('Supermart Grocery Sales - Retai'!F2826)/3,0)</f>
        <v>Q2</v>
      </c>
      <c r="E2826">
        <f>tbl_DataModel[[#This Row],[Profit]]/tbl_DataModel[[#This Row],[Sales]]</f>
        <v>0.15</v>
      </c>
      <c r="F2826">
        <v>757</v>
      </c>
      <c r="G2826">
        <v>113.55</v>
      </c>
      <c r="H2826" t="s">
        <v>20</v>
      </c>
      <c r="I2826" t="s">
        <v>91</v>
      </c>
      <c r="J2826" t="s">
        <v>98</v>
      </c>
      <c r="K2826" t="s">
        <v>78</v>
      </c>
    </row>
    <row r="2827" spans="1:11" x14ac:dyDescent="0.3">
      <c r="A2827">
        <f>YEAR('Supermart Grocery Sales - Retai'!F:F)</f>
        <v>2017</v>
      </c>
      <c r="B2827">
        <f>MONTH('Supermart Grocery Sales - Retai'!F:F)</f>
        <v>5</v>
      </c>
      <c r="C2827" t="str" cm="1">
        <f t="array" ref="C2827">CHOOSE(_xlfn.ANCHORARRAY(B2827), "Jan", "Feb", "Mar", "Apr", "May", "Jun", "Jul", "Aug", "Sep", "Oct", "Nov", "Dec")</f>
        <v>May</v>
      </c>
      <c r="D2827" t="str">
        <f>"Q"&amp;ROUNDUP(MONTH('Supermart Grocery Sales - Retai'!F2827)/3,0)</f>
        <v>Q2</v>
      </c>
      <c r="E2827">
        <f>tbl_DataModel[[#This Row],[Profit]]/tbl_DataModel[[#This Row],[Sales]]</f>
        <v>0.12</v>
      </c>
      <c r="F2827">
        <v>668</v>
      </c>
      <c r="G2827">
        <v>80.16</v>
      </c>
      <c r="H2827" t="s">
        <v>26</v>
      </c>
      <c r="I2827" t="s">
        <v>27</v>
      </c>
      <c r="J2827" t="s">
        <v>98</v>
      </c>
      <c r="K2827" t="s">
        <v>12</v>
      </c>
    </row>
    <row r="2828" spans="1:11" x14ac:dyDescent="0.3">
      <c r="A2828">
        <f>YEAR('Supermart Grocery Sales - Retai'!F:F)</f>
        <v>2018</v>
      </c>
      <c r="B2828">
        <f>MONTH('Supermart Grocery Sales - Retai'!F:F)</f>
        <v>1</v>
      </c>
      <c r="C2828" t="str" cm="1">
        <f t="array" ref="C2828">CHOOSE(_xlfn.ANCHORARRAY(B2828), "Jan", "Feb", "Mar", "Apr", "May", "Jun", "Jul", "Aug", "Sep", "Oct", "Nov", "Dec")</f>
        <v>Jan</v>
      </c>
      <c r="D2828" t="str">
        <f>"Q"&amp;ROUNDUP(MONTH('Supermart Grocery Sales - Retai'!F2828)/3,0)</f>
        <v>Q1</v>
      </c>
      <c r="E2828">
        <f>tbl_DataModel[[#This Row],[Profit]]/tbl_DataModel[[#This Row],[Sales]]</f>
        <v>7.0000000000000007E-2</v>
      </c>
      <c r="F2828">
        <v>1791</v>
      </c>
      <c r="G2828">
        <v>125.37</v>
      </c>
      <c r="H2828" t="s">
        <v>20</v>
      </c>
      <c r="I2828" t="s">
        <v>91</v>
      </c>
      <c r="J2828" t="s">
        <v>98</v>
      </c>
      <c r="K2828" t="s">
        <v>184</v>
      </c>
    </row>
    <row r="2829" spans="1:11" x14ac:dyDescent="0.3">
      <c r="A2829">
        <f>YEAR('Supermart Grocery Sales - Retai'!F:F)</f>
        <v>2018</v>
      </c>
      <c r="B2829">
        <f>MONTH('Supermart Grocery Sales - Retai'!F:F)</f>
        <v>7</v>
      </c>
      <c r="C2829" t="str" cm="1">
        <f t="array" ref="C2829">CHOOSE(_xlfn.ANCHORARRAY(B2829), "Jan", "Feb", "Mar", "Apr", "May", "Jun", "Jul", "Aug", "Sep", "Oct", "Nov", "Dec")</f>
        <v>Jul</v>
      </c>
      <c r="D2829" t="str">
        <f>"Q"&amp;ROUNDUP(MONTH('Supermart Grocery Sales - Retai'!F2829)/3,0)</f>
        <v>Q3</v>
      </c>
      <c r="E2829">
        <f>tbl_DataModel[[#This Row],[Profit]]/tbl_DataModel[[#This Row],[Sales]]</f>
        <v>0.22999999999999998</v>
      </c>
      <c r="F2829">
        <v>1165</v>
      </c>
      <c r="G2829">
        <v>267.95</v>
      </c>
      <c r="H2829" t="s">
        <v>20</v>
      </c>
      <c r="I2829" t="s">
        <v>21</v>
      </c>
      <c r="J2829" t="s">
        <v>98</v>
      </c>
      <c r="K2829" t="s">
        <v>120</v>
      </c>
    </row>
    <row r="2830" spans="1:11" x14ac:dyDescent="0.3">
      <c r="A2830">
        <f>YEAR('Supermart Grocery Sales - Retai'!F:F)</f>
        <v>2015</v>
      </c>
      <c r="B2830">
        <f>MONTH('Supermart Grocery Sales - Retai'!F:F)</f>
        <v>10</v>
      </c>
      <c r="C2830" t="str" cm="1">
        <f t="array" ref="C2830">CHOOSE(_xlfn.ANCHORARRAY(B2830), "Jan", "Feb", "Mar", "Apr", "May", "Jun", "Jul", "Aug", "Sep", "Oct", "Nov", "Dec")</f>
        <v>Oct</v>
      </c>
      <c r="D2830" t="str">
        <f>"Q"&amp;ROUNDUP(MONTH('Supermart Grocery Sales - Retai'!F2830)/3,0)</f>
        <v>Q4</v>
      </c>
      <c r="E2830">
        <f>tbl_DataModel[[#This Row],[Profit]]/tbl_DataModel[[#This Row],[Sales]]</f>
        <v>0.37</v>
      </c>
      <c r="F2830">
        <v>1051</v>
      </c>
      <c r="G2830">
        <v>388.87</v>
      </c>
      <c r="H2830" t="s">
        <v>49</v>
      </c>
      <c r="I2830" t="s">
        <v>205</v>
      </c>
      <c r="J2830" t="s">
        <v>98</v>
      </c>
      <c r="K2830" t="s">
        <v>12</v>
      </c>
    </row>
    <row r="2831" spans="1:11" x14ac:dyDescent="0.3">
      <c r="A2831">
        <f>YEAR('Supermart Grocery Sales - Retai'!F:F)</f>
        <v>2015</v>
      </c>
      <c r="B2831">
        <f>MONTH('Supermart Grocery Sales - Retai'!F:F)</f>
        <v>12</v>
      </c>
      <c r="C2831" t="str" cm="1">
        <f t="array" ref="C2831">CHOOSE(_xlfn.ANCHORARRAY(B2831), "Jan", "Feb", "Mar", "Apr", "May", "Jun", "Jul", "Aug", "Sep", "Oct", "Nov", "Dec")</f>
        <v>Dec</v>
      </c>
      <c r="D2831" t="str">
        <f>"Q"&amp;ROUNDUP(MONTH('Supermart Grocery Sales - Retai'!F2831)/3,0)</f>
        <v>Q4</v>
      </c>
      <c r="E2831">
        <f>tbl_DataModel[[#This Row],[Profit]]/tbl_DataModel[[#This Row],[Sales]]</f>
        <v>0.38</v>
      </c>
      <c r="F2831">
        <v>896</v>
      </c>
      <c r="G2831">
        <v>340.48</v>
      </c>
      <c r="H2831" t="s">
        <v>63</v>
      </c>
      <c r="I2831" t="s">
        <v>75</v>
      </c>
      <c r="J2831" t="s">
        <v>98</v>
      </c>
      <c r="K2831" t="s">
        <v>139</v>
      </c>
    </row>
    <row r="2832" spans="1:11" x14ac:dyDescent="0.3">
      <c r="A2832">
        <f>YEAR('Supermart Grocery Sales - Retai'!F:F)</f>
        <v>2018</v>
      </c>
      <c r="B2832">
        <f>MONTH('Supermart Grocery Sales - Retai'!F:F)</f>
        <v>6</v>
      </c>
      <c r="C2832" t="str" cm="1">
        <f t="array" ref="C2832">CHOOSE(_xlfn.ANCHORARRAY(B2832), "Jan", "Feb", "Mar", "Apr", "May", "Jun", "Jul", "Aug", "Sep", "Oct", "Nov", "Dec")</f>
        <v>Jun</v>
      </c>
      <c r="D2832" t="str">
        <f>"Q"&amp;ROUNDUP(MONTH('Supermart Grocery Sales - Retai'!F2832)/3,0)</f>
        <v>Q2</v>
      </c>
      <c r="E2832">
        <f>tbl_DataModel[[#This Row],[Profit]]/tbl_DataModel[[#This Row],[Sales]]</f>
        <v>0.16999999999999998</v>
      </c>
      <c r="F2832">
        <v>1042</v>
      </c>
      <c r="G2832">
        <v>177.14</v>
      </c>
      <c r="H2832" t="s">
        <v>20</v>
      </c>
      <c r="I2832" t="s">
        <v>91</v>
      </c>
      <c r="J2832" t="s">
        <v>98</v>
      </c>
      <c r="K2832" t="s">
        <v>146</v>
      </c>
    </row>
    <row r="2833" spans="1:11" x14ac:dyDescent="0.3">
      <c r="A2833">
        <f>YEAR('Supermart Grocery Sales - Retai'!F:F)</f>
        <v>2015</v>
      </c>
      <c r="B2833">
        <f>MONTH('Supermart Grocery Sales - Retai'!F:F)</f>
        <v>5</v>
      </c>
      <c r="C2833" t="str" cm="1">
        <f t="array" ref="C2833">CHOOSE(_xlfn.ANCHORARRAY(B2833), "Jan", "Feb", "Mar", "Apr", "May", "Jun", "Jul", "Aug", "Sep", "Oct", "Nov", "Dec")</f>
        <v>May</v>
      </c>
      <c r="D2833" t="str">
        <f>"Q"&amp;ROUNDUP(MONTH('Supermart Grocery Sales - Retai'!F2833)/3,0)</f>
        <v>Q2</v>
      </c>
      <c r="E2833">
        <f>tbl_DataModel[[#This Row],[Profit]]/tbl_DataModel[[#This Row],[Sales]]</f>
        <v>0.27</v>
      </c>
      <c r="F2833">
        <v>1272</v>
      </c>
      <c r="G2833">
        <v>343.44</v>
      </c>
      <c r="H2833" t="s">
        <v>58</v>
      </c>
      <c r="I2833" t="s">
        <v>59</v>
      </c>
      <c r="J2833" t="s">
        <v>98</v>
      </c>
      <c r="K2833" t="s">
        <v>139</v>
      </c>
    </row>
    <row r="2834" spans="1:11" x14ac:dyDescent="0.3">
      <c r="A2834">
        <f>YEAR('Supermart Grocery Sales - Retai'!F:F)</f>
        <v>2016</v>
      </c>
      <c r="B2834">
        <f>MONTH('Supermart Grocery Sales - Retai'!F:F)</f>
        <v>12</v>
      </c>
      <c r="C2834" t="str" cm="1">
        <f t="array" ref="C2834">CHOOSE(_xlfn.ANCHORARRAY(B2834), "Jan", "Feb", "Mar", "Apr", "May", "Jun", "Jul", "Aug", "Sep", "Oct", "Nov", "Dec")</f>
        <v>Dec</v>
      </c>
      <c r="D2834" t="str">
        <f>"Q"&amp;ROUNDUP(MONTH('Supermart Grocery Sales - Retai'!F2834)/3,0)</f>
        <v>Q4</v>
      </c>
      <c r="E2834">
        <f>tbl_DataModel[[#This Row],[Profit]]/tbl_DataModel[[#This Row],[Sales]]</f>
        <v>0.13999999999999999</v>
      </c>
      <c r="F2834">
        <v>2438</v>
      </c>
      <c r="G2834">
        <v>341.32</v>
      </c>
      <c r="H2834" t="s">
        <v>32</v>
      </c>
      <c r="I2834" t="s">
        <v>46</v>
      </c>
      <c r="J2834" t="s">
        <v>98</v>
      </c>
      <c r="K2834" t="s">
        <v>71</v>
      </c>
    </row>
    <row r="2835" spans="1:11" x14ac:dyDescent="0.3">
      <c r="A2835">
        <f>YEAR('Supermart Grocery Sales - Retai'!F:F)</f>
        <v>2017</v>
      </c>
      <c r="B2835">
        <f>MONTH('Supermart Grocery Sales - Retai'!F:F)</f>
        <v>2</v>
      </c>
      <c r="C2835" t="str" cm="1">
        <f t="array" ref="C2835">CHOOSE(_xlfn.ANCHORARRAY(B2835), "Jan", "Feb", "Mar", "Apr", "May", "Jun", "Jul", "Aug", "Sep", "Oct", "Nov", "Dec")</f>
        <v>Feb</v>
      </c>
      <c r="D2835" t="str">
        <f>"Q"&amp;ROUNDUP(MONTH('Supermart Grocery Sales - Retai'!F2835)/3,0)</f>
        <v>Q1</v>
      </c>
      <c r="E2835">
        <f>tbl_DataModel[[#This Row],[Profit]]/tbl_DataModel[[#This Row],[Sales]]</f>
        <v>0.31</v>
      </c>
      <c r="F2835">
        <v>2258</v>
      </c>
      <c r="G2835">
        <v>699.98</v>
      </c>
      <c r="H2835" t="s">
        <v>26</v>
      </c>
      <c r="I2835" t="s">
        <v>27</v>
      </c>
      <c r="J2835" t="s">
        <v>98</v>
      </c>
      <c r="K2835" t="s">
        <v>45</v>
      </c>
    </row>
    <row r="2836" spans="1:11" x14ac:dyDescent="0.3">
      <c r="A2836">
        <f>YEAR('Supermart Grocery Sales - Retai'!F:F)</f>
        <v>2017</v>
      </c>
      <c r="B2836">
        <f>MONTH('Supermart Grocery Sales - Retai'!F:F)</f>
        <v>9</v>
      </c>
      <c r="C2836" t="str" cm="1">
        <f t="array" ref="C2836">CHOOSE(_xlfn.ANCHORARRAY(B2836), "Jan", "Feb", "Mar", "Apr", "May", "Jun", "Jul", "Aug", "Sep", "Oct", "Nov", "Dec")</f>
        <v>Sep</v>
      </c>
      <c r="D2836" t="str">
        <f>"Q"&amp;ROUNDUP(MONTH('Supermart Grocery Sales - Retai'!F2836)/3,0)</f>
        <v>Q3</v>
      </c>
      <c r="E2836">
        <f>tbl_DataModel[[#This Row],[Profit]]/tbl_DataModel[[#This Row],[Sales]]</f>
        <v>0.13</v>
      </c>
      <c r="F2836">
        <v>2296</v>
      </c>
      <c r="G2836">
        <v>298.48</v>
      </c>
      <c r="H2836" t="s">
        <v>13</v>
      </c>
      <c r="I2836" t="s">
        <v>195</v>
      </c>
      <c r="J2836" t="s">
        <v>98</v>
      </c>
      <c r="K2836" t="s">
        <v>108</v>
      </c>
    </row>
    <row r="2837" spans="1:11" x14ac:dyDescent="0.3">
      <c r="A2837">
        <f>YEAR('Supermart Grocery Sales - Retai'!F:F)</f>
        <v>2018</v>
      </c>
      <c r="B2837">
        <f>MONTH('Supermart Grocery Sales - Retai'!F:F)</f>
        <v>7</v>
      </c>
      <c r="C2837" t="str" cm="1">
        <f t="array" ref="C2837">CHOOSE(_xlfn.ANCHORARRAY(B2837), "Jan", "Feb", "Mar", "Apr", "May", "Jun", "Jul", "Aug", "Sep", "Oct", "Nov", "Dec")</f>
        <v>Jul</v>
      </c>
      <c r="D2837" t="str">
        <f>"Q"&amp;ROUNDUP(MONTH('Supermart Grocery Sales - Retai'!F2837)/3,0)</f>
        <v>Q3</v>
      </c>
      <c r="E2837">
        <f>tbl_DataModel[[#This Row],[Profit]]/tbl_DataModel[[#This Row],[Sales]]</f>
        <v>0.39</v>
      </c>
      <c r="F2837">
        <v>734</v>
      </c>
      <c r="G2837">
        <v>286.26</v>
      </c>
      <c r="H2837" t="s">
        <v>20</v>
      </c>
      <c r="I2837" t="s">
        <v>91</v>
      </c>
      <c r="J2837" t="s">
        <v>98</v>
      </c>
      <c r="K2837" t="s">
        <v>42</v>
      </c>
    </row>
    <row r="2838" spans="1:11" x14ac:dyDescent="0.3">
      <c r="A2838">
        <f>YEAR('Supermart Grocery Sales - Retai'!F:F)</f>
        <v>2017</v>
      </c>
      <c r="B2838">
        <f>MONTH('Supermart Grocery Sales - Retai'!F:F)</f>
        <v>11</v>
      </c>
      <c r="C2838" t="str" cm="1">
        <f t="array" ref="C2838">CHOOSE(_xlfn.ANCHORARRAY(B2838), "Jan", "Feb", "Mar", "Apr", "May", "Jun", "Jul", "Aug", "Sep", "Oct", "Nov", "Dec")</f>
        <v>Nov</v>
      </c>
      <c r="D2838" t="str">
        <f>"Q"&amp;ROUNDUP(MONTH('Supermart Grocery Sales - Retai'!F2838)/3,0)</f>
        <v>Q4</v>
      </c>
      <c r="E2838">
        <f>tbl_DataModel[[#This Row],[Profit]]/tbl_DataModel[[#This Row],[Sales]]</f>
        <v>0.44000000000000006</v>
      </c>
      <c r="F2838">
        <v>2439</v>
      </c>
      <c r="G2838">
        <v>1073.1600000000001</v>
      </c>
      <c r="H2838" t="s">
        <v>49</v>
      </c>
      <c r="I2838" t="s">
        <v>54</v>
      </c>
      <c r="J2838" t="s">
        <v>98</v>
      </c>
      <c r="K2838" t="s">
        <v>139</v>
      </c>
    </row>
    <row r="2839" spans="1:11" x14ac:dyDescent="0.3">
      <c r="A2839">
        <f>YEAR('Supermart Grocery Sales - Retai'!F:F)</f>
        <v>2018</v>
      </c>
      <c r="B2839">
        <f>MONTH('Supermart Grocery Sales - Retai'!F:F)</f>
        <v>9</v>
      </c>
      <c r="C2839" t="str" cm="1">
        <f t="array" ref="C2839">CHOOSE(_xlfn.ANCHORARRAY(B2839), "Jan", "Feb", "Mar", "Apr", "May", "Jun", "Jul", "Aug", "Sep", "Oct", "Nov", "Dec")</f>
        <v>Sep</v>
      </c>
      <c r="D2839" t="str">
        <f>"Q"&amp;ROUNDUP(MONTH('Supermart Grocery Sales - Retai'!F2839)/3,0)</f>
        <v>Q3</v>
      </c>
      <c r="E2839">
        <f>tbl_DataModel[[#This Row],[Profit]]/tbl_DataModel[[#This Row],[Sales]]</f>
        <v>0.06</v>
      </c>
      <c r="F2839">
        <v>1287</v>
      </c>
      <c r="G2839">
        <v>77.22</v>
      </c>
      <c r="H2839" t="s">
        <v>26</v>
      </c>
      <c r="I2839" t="s">
        <v>201</v>
      </c>
      <c r="J2839" t="s">
        <v>98</v>
      </c>
      <c r="K2839" t="s">
        <v>130</v>
      </c>
    </row>
    <row r="2840" spans="1:11" x14ac:dyDescent="0.3">
      <c r="A2840">
        <f>YEAR('Supermart Grocery Sales - Retai'!F:F)</f>
        <v>2018</v>
      </c>
      <c r="B2840">
        <f>MONTH('Supermart Grocery Sales - Retai'!F:F)</f>
        <v>11</v>
      </c>
      <c r="C2840" t="str" cm="1">
        <f t="array" ref="C2840">CHOOSE(_xlfn.ANCHORARRAY(B2840), "Jan", "Feb", "Mar", "Apr", "May", "Jun", "Jul", "Aug", "Sep", "Oct", "Nov", "Dec")</f>
        <v>Nov</v>
      </c>
      <c r="D2840" t="str">
        <f>"Q"&amp;ROUNDUP(MONTH('Supermart Grocery Sales - Retai'!F2840)/3,0)</f>
        <v>Q4</v>
      </c>
      <c r="E2840">
        <f>tbl_DataModel[[#This Row],[Profit]]/tbl_DataModel[[#This Row],[Sales]]</f>
        <v>0.26</v>
      </c>
      <c r="F2840">
        <v>1733</v>
      </c>
      <c r="G2840">
        <v>450.58</v>
      </c>
      <c r="H2840" t="s">
        <v>49</v>
      </c>
      <c r="I2840" t="s">
        <v>50</v>
      </c>
      <c r="J2840" t="s">
        <v>98</v>
      </c>
      <c r="K2840" t="s">
        <v>135</v>
      </c>
    </row>
    <row r="2841" spans="1:11" x14ac:dyDescent="0.3">
      <c r="A2841">
        <f>YEAR('Supermart Grocery Sales - Retai'!F:F)</f>
        <v>2018</v>
      </c>
      <c r="B2841">
        <f>MONTH('Supermart Grocery Sales - Retai'!F:F)</f>
        <v>11</v>
      </c>
      <c r="C2841" t="str" cm="1">
        <f t="array" ref="C2841">CHOOSE(_xlfn.ANCHORARRAY(B2841), "Jan", "Feb", "Mar", "Apr", "May", "Jun", "Jul", "Aug", "Sep", "Oct", "Nov", "Dec")</f>
        <v>Nov</v>
      </c>
      <c r="D2841" t="str">
        <f>"Q"&amp;ROUNDUP(MONTH('Supermart Grocery Sales - Retai'!F2841)/3,0)</f>
        <v>Q4</v>
      </c>
      <c r="E2841">
        <f>tbl_DataModel[[#This Row],[Profit]]/tbl_DataModel[[#This Row],[Sales]]</f>
        <v>0.25</v>
      </c>
      <c r="F2841">
        <v>1424</v>
      </c>
      <c r="G2841">
        <v>356</v>
      </c>
      <c r="H2841" t="s">
        <v>58</v>
      </c>
      <c r="I2841" t="s">
        <v>68</v>
      </c>
      <c r="J2841" t="s">
        <v>98</v>
      </c>
      <c r="K2841" t="s">
        <v>42</v>
      </c>
    </row>
    <row r="2842" spans="1:11" x14ac:dyDescent="0.3">
      <c r="A2842">
        <f>YEAR('Supermart Grocery Sales - Retai'!F:F)</f>
        <v>2015</v>
      </c>
      <c r="B2842">
        <f>MONTH('Supermart Grocery Sales - Retai'!F:F)</f>
        <v>3</v>
      </c>
      <c r="C2842" t="str" cm="1">
        <f t="array" ref="C2842">CHOOSE(_xlfn.ANCHORARRAY(B2842), "Jan", "Feb", "Mar", "Apr", "May", "Jun", "Jul", "Aug", "Sep", "Oct", "Nov", "Dec")</f>
        <v>Mar</v>
      </c>
      <c r="D2842" t="str">
        <f>"Q"&amp;ROUNDUP(MONTH('Supermart Grocery Sales - Retai'!F2842)/3,0)</f>
        <v>Q1</v>
      </c>
      <c r="E2842">
        <f>tbl_DataModel[[#This Row],[Profit]]/tbl_DataModel[[#This Row],[Sales]]</f>
        <v>0.25</v>
      </c>
      <c r="F2842">
        <v>2433</v>
      </c>
      <c r="G2842">
        <v>608.25</v>
      </c>
      <c r="H2842" t="s">
        <v>26</v>
      </c>
      <c r="I2842" t="s">
        <v>37</v>
      </c>
      <c r="J2842" t="s">
        <v>98</v>
      </c>
      <c r="K2842" t="s">
        <v>67</v>
      </c>
    </row>
    <row r="2843" spans="1:11" x14ac:dyDescent="0.3">
      <c r="A2843">
        <f>YEAR('Supermart Grocery Sales - Retai'!F:F)</f>
        <v>2015</v>
      </c>
      <c r="B2843">
        <f>MONTH('Supermart Grocery Sales - Retai'!F:F)</f>
        <v>3</v>
      </c>
      <c r="C2843" t="str" cm="1">
        <f t="array" ref="C2843">CHOOSE(_xlfn.ANCHORARRAY(B2843), "Jan", "Feb", "Mar", "Apr", "May", "Jun", "Jul", "Aug", "Sep", "Oct", "Nov", "Dec")</f>
        <v>Mar</v>
      </c>
      <c r="D2843" t="str">
        <f>"Q"&amp;ROUNDUP(MONTH('Supermart Grocery Sales - Retai'!F2843)/3,0)</f>
        <v>Q1</v>
      </c>
      <c r="E2843">
        <f>tbl_DataModel[[#This Row],[Profit]]/tbl_DataModel[[#This Row],[Sales]]</f>
        <v>0.42000000000000004</v>
      </c>
      <c r="F2843">
        <v>1008</v>
      </c>
      <c r="G2843">
        <v>423.36</v>
      </c>
      <c r="H2843" t="s">
        <v>63</v>
      </c>
      <c r="I2843" t="s">
        <v>87</v>
      </c>
      <c r="J2843" t="s">
        <v>98</v>
      </c>
      <c r="K2843" t="s">
        <v>156</v>
      </c>
    </row>
    <row r="2844" spans="1:11" x14ac:dyDescent="0.3">
      <c r="A2844">
        <f>YEAR('Supermart Grocery Sales - Retai'!F:F)</f>
        <v>2016</v>
      </c>
      <c r="B2844">
        <f>MONTH('Supermart Grocery Sales - Retai'!F:F)</f>
        <v>3</v>
      </c>
      <c r="C2844" t="str" cm="1">
        <f t="array" ref="C2844">CHOOSE(_xlfn.ANCHORARRAY(B2844), "Jan", "Feb", "Mar", "Apr", "May", "Jun", "Jul", "Aug", "Sep", "Oct", "Nov", "Dec")</f>
        <v>Mar</v>
      </c>
      <c r="D2844" t="str">
        <f>"Q"&amp;ROUNDUP(MONTH('Supermart Grocery Sales - Retai'!F2844)/3,0)</f>
        <v>Q1</v>
      </c>
      <c r="E2844">
        <f>tbl_DataModel[[#This Row],[Profit]]/tbl_DataModel[[#This Row],[Sales]]</f>
        <v>0.25</v>
      </c>
      <c r="F2844">
        <v>1075</v>
      </c>
      <c r="G2844">
        <v>268.75</v>
      </c>
      <c r="H2844" t="s">
        <v>13</v>
      </c>
      <c r="I2844" t="s">
        <v>79</v>
      </c>
      <c r="J2844" t="s">
        <v>98</v>
      </c>
      <c r="K2844" t="s">
        <v>125</v>
      </c>
    </row>
    <row r="2845" spans="1:11" x14ac:dyDescent="0.3">
      <c r="A2845">
        <f>YEAR('Supermart Grocery Sales - Retai'!F:F)</f>
        <v>2018</v>
      </c>
      <c r="B2845">
        <f>MONTH('Supermart Grocery Sales - Retai'!F:F)</f>
        <v>9</v>
      </c>
      <c r="C2845" t="str" cm="1">
        <f t="array" ref="C2845">CHOOSE(_xlfn.ANCHORARRAY(B2845), "Jan", "Feb", "Mar", "Apr", "May", "Jun", "Jul", "Aug", "Sep", "Oct", "Nov", "Dec")</f>
        <v>Sep</v>
      </c>
      <c r="D2845" t="str">
        <f>"Q"&amp;ROUNDUP(MONTH('Supermart Grocery Sales - Retai'!F2845)/3,0)</f>
        <v>Q3</v>
      </c>
      <c r="E2845">
        <f>tbl_DataModel[[#This Row],[Profit]]/tbl_DataModel[[#This Row],[Sales]]</f>
        <v>0.19</v>
      </c>
      <c r="F2845">
        <v>1599</v>
      </c>
      <c r="G2845">
        <v>303.81</v>
      </c>
      <c r="H2845" t="s">
        <v>58</v>
      </c>
      <c r="I2845" t="s">
        <v>68</v>
      </c>
      <c r="J2845" t="s">
        <v>98</v>
      </c>
      <c r="K2845" t="s">
        <v>137</v>
      </c>
    </row>
    <row r="2846" spans="1:11" x14ac:dyDescent="0.3">
      <c r="A2846">
        <f>YEAR('Supermart Grocery Sales - Retai'!F:F)</f>
        <v>2015</v>
      </c>
      <c r="B2846">
        <f>MONTH('Supermart Grocery Sales - Retai'!F:F)</f>
        <v>12</v>
      </c>
      <c r="C2846" t="str" cm="1">
        <f t="array" ref="C2846">CHOOSE(_xlfn.ANCHORARRAY(B2846), "Jan", "Feb", "Mar", "Apr", "May", "Jun", "Jul", "Aug", "Sep", "Oct", "Nov", "Dec")</f>
        <v>Dec</v>
      </c>
      <c r="D2846" t="str">
        <f>"Q"&amp;ROUNDUP(MONTH('Supermart Grocery Sales - Retai'!F2846)/3,0)</f>
        <v>Q4</v>
      </c>
      <c r="E2846">
        <f>tbl_DataModel[[#This Row],[Profit]]/tbl_DataModel[[#This Row],[Sales]]</f>
        <v>0.35</v>
      </c>
      <c r="F2846">
        <v>1230</v>
      </c>
      <c r="G2846">
        <v>430.5</v>
      </c>
      <c r="H2846" t="s">
        <v>49</v>
      </c>
      <c r="I2846" t="s">
        <v>205</v>
      </c>
      <c r="J2846" t="s">
        <v>98</v>
      </c>
      <c r="K2846" t="s">
        <v>81</v>
      </c>
    </row>
    <row r="2847" spans="1:11" x14ac:dyDescent="0.3">
      <c r="A2847">
        <f>YEAR('Supermart Grocery Sales - Retai'!F:F)</f>
        <v>2018</v>
      </c>
      <c r="B2847">
        <f>MONTH('Supermart Grocery Sales - Retai'!F:F)</f>
        <v>9</v>
      </c>
      <c r="C2847" t="str" cm="1">
        <f t="array" ref="C2847">CHOOSE(_xlfn.ANCHORARRAY(B2847), "Jan", "Feb", "Mar", "Apr", "May", "Jun", "Jul", "Aug", "Sep", "Oct", "Nov", "Dec")</f>
        <v>Sep</v>
      </c>
      <c r="D2847" t="str">
        <f>"Q"&amp;ROUNDUP(MONTH('Supermart Grocery Sales - Retai'!F2847)/3,0)</f>
        <v>Q3</v>
      </c>
      <c r="E2847">
        <f>tbl_DataModel[[#This Row],[Profit]]/tbl_DataModel[[#This Row],[Sales]]</f>
        <v>0.4</v>
      </c>
      <c r="F2847">
        <v>954</v>
      </c>
      <c r="G2847">
        <v>381.6</v>
      </c>
      <c r="H2847" t="s">
        <v>63</v>
      </c>
      <c r="I2847" t="s">
        <v>75</v>
      </c>
      <c r="J2847" t="s">
        <v>98</v>
      </c>
      <c r="K2847" t="s">
        <v>234</v>
      </c>
    </row>
    <row r="2848" spans="1:11" x14ac:dyDescent="0.3">
      <c r="A2848">
        <f>YEAR('Supermart Grocery Sales - Retai'!F:F)</f>
        <v>2018</v>
      </c>
      <c r="B2848">
        <f>MONTH('Supermart Grocery Sales - Retai'!F:F)</f>
        <v>8</v>
      </c>
      <c r="C2848" t="str" cm="1">
        <f t="array" ref="C2848">CHOOSE(_xlfn.ANCHORARRAY(B2848), "Jan", "Feb", "Mar", "Apr", "May", "Jun", "Jul", "Aug", "Sep", "Oct", "Nov", "Dec")</f>
        <v>Aug</v>
      </c>
      <c r="D2848" t="str">
        <f>"Q"&amp;ROUNDUP(MONTH('Supermart Grocery Sales - Retai'!F2848)/3,0)</f>
        <v>Q3</v>
      </c>
      <c r="E2848">
        <f>tbl_DataModel[[#This Row],[Profit]]/tbl_DataModel[[#This Row],[Sales]]</f>
        <v>0.11000000000000001</v>
      </c>
      <c r="F2848">
        <v>1526</v>
      </c>
      <c r="G2848">
        <v>167.86</v>
      </c>
      <c r="H2848" t="s">
        <v>26</v>
      </c>
      <c r="I2848" t="s">
        <v>94</v>
      </c>
      <c r="J2848" t="s">
        <v>98</v>
      </c>
      <c r="K2848" t="s">
        <v>211</v>
      </c>
    </row>
    <row r="2849" spans="1:11" x14ac:dyDescent="0.3">
      <c r="A2849">
        <f>YEAR('Supermart Grocery Sales - Retai'!F:F)</f>
        <v>2018</v>
      </c>
      <c r="B2849">
        <f>MONTH('Supermart Grocery Sales - Retai'!F:F)</f>
        <v>9</v>
      </c>
      <c r="C2849" t="str" cm="1">
        <f t="array" ref="C2849">CHOOSE(_xlfn.ANCHORARRAY(B2849), "Jan", "Feb", "Mar", "Apr", "May", "Jun", "Jul", "Aug", "Sep", "Oct", "Nov", "Dec")</f>
        <v>Sep</v>
      </c>
      <c r="D2849" t="str">
        <f>"Q"&amp;ROUNDUP(MONTH('Supermart Grocery Sales - Retai'!F2849)/3,0)</f>
        <v>Q3</v>
      </c>
      <c r="E2849">
        <f>tbl_DataModel[[#This Row],[Profit]]/tbl_DataModel[[#This Row],[Sales]]</f>
        <v>0.18</v>
      </c>
      <c r="F2849">
        <v>561</v>
      </c>
      <c r="G2849">
        <v>100.98</v>
      </c>
      <c r="H2849" t="s">
        <v>20</v>
      </c>
      <c r="I2849" t="s">
        <v>21</v>
      </c>
      <c r="J2849" t="s">
        <v>98</v>
      </c>
      <c r="K2849" t="s">
        <v>81</v>
      </c>
    </row>
    <row r="2850" spans="1:11" x14ac:dyDescent="0.3">
      <c r="A2850">
        <f>YEAR('Supermart Grocery Sales - Retai'!F:F)</f>
        <v>2018</v>
      </c>
      <c r="B2850">
        <f>MONTH('Supermart Grocery Sales - Retai'!F:F)</f>
        <v>9</v>
      </c>
      <c r="C2850" t="str" cm="1">
        <f t="array" ref="C2850">CHOOSE(_xlfn.ANCHORARRAY(B2850), "Jan", "Feb", "Mar", "Apr", "May", "Jun", "Jul", "Aug", "Sep", "Oct", "Nov", "Dec")</f>
        <v>Sep</v>
      </c>
      <c r="D2850" t="str">
        <f>"Q"&amp;ROUNDUP(MONTH('Supermart Grocery Sales - Retai'!F2850)/3,0)</f>
        <v>Q3</v>
      </c>
      <c r="E2850">
        <f>tbl_DataModel[[#This Row],[Profit]]/tbl_DataModel[[#This Row],[Sales]]</f>
        <v>0.34</v>
      </c>
      <c r="F2850">
        <v>1976</v>
      </c>
      <c r="G2850">
        <v>671.84</v>
      </c>
      <c r="H2850" t="s">
        <v>49</v>
      </c>
      <c r="I2850" t="s">
        <v>205</v>
      </c>
      <c r="J2850" t="s">
        <v>98</v>
      </c>
      <c r="K2850" t="s">
        <v>12</v>
      </c>
    </row>
    <row r="2851" spans="1:11" x14ac:dyDescent="0.3">
      <c r="A2851">
        <f>YEAR('Supermart Grocery Sales - Retai'!F:F)</f>
        <v>2015</v>
      </c>
      <c r="B2851">
        <f>MONTH('Supermart Grocery Sales - Retai'!F:F)</f>
        <v>9</v>
      </c>
      <c r="C2851" t="str" cm="1">
        <f t="array" ref="C2851">CHOOSE(_xlfn.ANCHORARRAY(B2851), "Jan", "Feb", "Mar", "Apr", "May", "Jun", "Jul", "Aug", "Sep", "Oct", "Nov", "Dec")</f>
        <v>Sep</v>
      </c>
      <c r="D2851" t="str">
        <f>"Q"&amp;ROUNDUP(MONTH('Supermart Grocery Sales - Retai'!F2851)/3,0)</f>
        <v>Q3</v>
      </c>
      <c r="E2851">
        <f>tbl_DataModel[[#This Row],[Profit]]/tbl_DataModel[[#This Row],[Sales]]</f>
        <v>0.15</v>
      </c>
      <c r="F2851">
        <v>918</v>
      </c>
      <c r="G2851">
        <v>137.69999999999999</v>
      </c>
      <c r="H2851" t="s">
        <v>63</v>
      </c>
      <c r="I2851" t="s">
        <v>157</v>
      </c>
      <c r="J2851" t="s">
        <v>98</v>
      </c>
      <c r="K2851" t="s">
        <v>25</v>
      </c>
    </row>
    <row r="2852" spans="1:11" x14ac:dyDescent="0.3">
      <c r="A2852">
        <f>YEAR('Supermart Grocery Sales - Retai'!F:F)</f>
        <v>2017</v>
      </c>
      <c r="B2852">
        <f>MONTH('Supermart Grocery Sales - Retai'!F:F)</f>
        <v>12</v>
      </c>
      <c r="C2852" t="str" cm="1">
        <f t="array" ref="C2852">CHOOSE(_xlfn.ANCHORARRAY(B2852), "Jan", "Feb", "Mar", "Apr", "May", "Jun", "Jul", "Aug", "Sep", "Oct", "Nov", "Dec")</f>
        <v>Dec</v>
      </c>
      <c r="D2852" t="str">
        <f>"Q"&amp;ROUNDUP(MONTH('Supermart Grocery Sales - Retai'!F2852)/3,0)</f>
        <v>Q4</v>
      </c>
      <c r="E2852">
        <f>tbl_DataModel[[#This Row],[Profit]]/tbl_DataModel[[#This Row],[Sales]]</f>
        <v>0.39</v>
      </c>
      <c r="F2852">
        <v>2065</v>
      </c>
      <c r="G2852">
        <v>805.35</v>
      </c>
      <c r="H2852" t="s">
        <v>13</v>
      </c>
      <c r="I2852" t="s">
        <v>79</v>
      </c>
      <c r="J2852" t="s">
        <v>98</v>
      </c>
      <c r="K2852" t="s">
        <v>116</v>
      </c>
    </row>
    <row r="2853" spans="1:11" x14ac:dyDescent="0.3">
      <c r="A2853">
        <f>YEAR('Supermart Grocery Sales - Retai'!F:F)</f>
        <v>2015</v>
      </c>
      <c r="B2853">
        <f>MONTH('Supermart Grocery Sales - Retai'!F:F)</f>
        <v>8</v>
      </c>
      <c r="C2853" t="str" cm="1">
        <f t="array" ref="C2853">CHOOSE(_xlfn.ANCHORARRAY(B2853), "Jan", "Feb", "Mar", "Apr", "May", "Jun", "Jul", "Aug", "Sep", "Oct", "Nov", "Dec")</f>
        <v>Aug</v>
      </c>
      <c r="D2853" t="str">
        <f>"Q"&amp;ROUNDUP(MONTH('Supermart Grocery Sales - Retai'!F2853)/3,0)</f>
        <v>Q3</v>
      </c>
      <c r="E2853">
        <f>tbl_DataModel[[#This Row],[Profit]]/tbl_DataModel[[#This Row],[Sales]]</f>
        <v>0.43000000000000005</v>
      </c>
      <c r="F2853">
        <v>1606</v>
      </c>
      <c r="G2853">
        <v>690.58</v>
      </c>
      <c r="H2853" t="s">
        <v>26</v>
      </c>
      <c r="I2853" t="s">
        <v>27</v>
      </c>
      <c r="J2853" t="s">
        <v>98</v>
      </c>
      <c r="K2853" t="s">
        <v>57</v>
      </c>
    </row>
    <row r="2854" spans="1:11" x14ac:dyDescent="0.3">
      <c r="A2854">
        <f>YEAR('Supermart Grocery Sales - Retai'!F:F)</f>
        <v>2018</v>
      </c>
      <c r="B2854">
        <f>MONTH('Supermart Grocery Sales - Retai'!F:F)</f>
        <v>9</v>
      </c>
      <c r="C2854" t="str" cm="1">
        <f t="array" ref="C2854">CHOOSE(_xlfn.ANCHORARRAY(B2854), "Jan", "Feb", "Mar", "Apr", "May", "Jun", "Jul", "Aug", "Sep", "Oct", "Nov", "Dec")</f>
        <v>Sep</v>
      </c>
      <c r="D2854" t="str">
        <f>"Q"&amp;ROUNDUP(MONTH('Supermart Grocery Sales - Retai'!F2854)/3,0)</f>
        <v>Q3</v>
      </c>
      <c r="E2854">
        <f>tbl_DataModel[[#This Row],[Profit]]/tbl_DataModel[[#This Row],[Sales]]</f>
        <v>0.3</v>
      </c>
      <c r="F2854">
        <v>2448</v>
      </c>
      <c r="G2854">
        <v>734.4</v>
      </c>
      <c r="H2854" t="s">
        <v>49</v>
      </c>
      <c r="I2854" t="s">
        <v>205</v>
      </c>
      <c r="J2854" t="s">
        <v>98</v>
      </c>
      <c r="K2854" t="s">
        <v>162</v>
      </c>
    </row>
    <row r="2855" spans="1:11" x14ac:dyDescent="0.3">
      <c r="A2855">
        <f>YEAR('Supermart Grocery Sales - Retai'!F:F)</f>
        <v>2018</v>
      </c>
      <c r="B2855">
        <f>MONTH('Supermart Grocery Sales - Retai'!F:F)</f>
        <v>6</v>
      </c>
      <c r="C2855" t="str" cm="1">
        <f t="array" ref="C2855">CHOOSE(_xlfn.ANCHORARRAY(B2855), "Jan", "Feb", "Mar", "Apr", "May", "Jun", "Jul", "Aug", "Sep", "Oct", "Nov", "Dec")</f>
        <v>Jun</v>
      </c>
      <c r="D2855" t="str">
        <f>"Q"&amp;ROUNDUP(MONTH('Supermart Grocery Sales - Retai'!F2855)/3,0)</f>
        <v>Q2</v>
      </c>
      <c r="E2855">
        <f>tbl_DataModel[[#This Row],[Profit]]/tbl_DataModel[[#This Row],[Sales]]</f>
        <v>0.39</v>
      </c>
      <c r="F2855">
        <v>1182</v>
      </c>
      <c r="G2855">
        <v>460.98</v>
      </c>
      <c r="H2855" t="s">
        <v>13</v>
      </c>
      <c r="I2855" t="s">
        <v>14</v>
      </c>
      <c r="J2855" t="s">
        <v>98</v>
      </c>
      <c r="K2855" t="s">
        <v>12</v>
      </c>
    </row>
    <row r="2856" spans="1:11" x14ac:dyDescent="0.3">
      <c r="A2856">
        <f>YEAR('Supermart Grocery Sales - Retai'!F:F)</f>
        <v>2016</v>
      </c>
      <c r="B2856">
        <f>MONTH('Supermart Grocery Sales - Retai'!F:F)</f>
        <v>12</v>
      </c>
      <c r="C2856" t="str" cm="1">
        <f t="array" ref="C2856">CHOOSE(_xlfn.ANCHORARRAY(B2856), "Jan", "Feb", "Mar", "Apr", "May", "Jun", "Jul", "Aug", "Sep", "Oct", "Nov", "Dec")</f>
        <v>Dec</v>
      </c>
      <c r="D2856" t="str">
        <f>"Q"&amp;ROUNDUP(MONTH('Supermart Grocery Sales - Retai'!F2856)/3,0)</f>
        <v>Q4</v>
      </c>
      <c r="E2856">
        <f>tbl_DataModel[[#This Row],[Profit]]/tbl_DataModel[[#This Row],[Sales]]</f>
        <v>0.42000000000000004</v>
      </c>
      <c r="F2856">
        <v>1563</v>
      </c>
      <c r="G2856">
        <v>656.46</v>
      </c>
      <c r="H2856" t="s">
        <v>26</v>
      </c>
      <c r="I2856" t="s">
        <v>94</v>
      </c>
      <c r="J2856" t="s">
        <v>98</v>
      </c>
      <c r="K2856" t="s">
        <v>125</v>
      </c>
    </row>
    <row r="2857" spans="1:11" x14ac:dyDescent="0.3">
      <c r="A2857">
        <f>YEAR('Supermart Grocery Sales - Retai'!F:F)</f>
        <v>2016</v>
      </c>
      <c r="B2857">
        <f>MONTH('Supermart Grocery Sales - Retai'!F:F)</f>
        <v>9</v>
      </c>
      <c r="C2857" t="str" cm="1">
        <f t="array" ref="C2857">CHOOSE(_xlfn.ANCHORARRAY(B2857), "Jan", "Feb", "Mar", "Apr", "May", "Jun", "Jul", "Aug", "Sep", "Oct", "Nov", "Dec")</f>
        <v>Sep</v>
      </c>
      <c r="D2857" t="str">
        <f>"Q"&amp;ROUNDUP(MONTH('Supermart Grocery Sales - Retai'!F2857)/3,0)</f>
        <v>Q3</v>
      </c>
      <c r="E2857">
        <f>tbl_DataModel[[#This Row],[Profit]]/tbl_DataModel[[#This Row],[Sales]]</f>
        <v>6.0000000000000005E-2</v>
      </c>
      <c r="F2857">
        <v>839</v>
      </c>
      <c r="G2857">
        <v>50.34</v>
      </c>
      <c r="H2857" t="s">
        <v>63</v>
      </c>
      <c r="I2857" t="s">
        <v>64</v>
      </c>
      <c r="J2857" t="s">
        <v>98</v>
      </c>
      <c r="K2857" t="s">
        <v>197</v>
      </c>
    </row>
    <row r="2858" spans="1:11" x14ac:dyDescent="0.3">
      <c r="A2858">
        <f>YEAR('Supermart Grocery Sales - Retai'!F:F)</f>
        <v>2015</v>
      </c>
      <c r="B2858">
        <f>MONTH('Supermart Grocery Sales - Retai'!F:F)</f>
        <v>11</v>
      </c>
      <c r="C2858" t="str" cm="1">
        <f t="array" ref="C2858">CHOOSE(_xlfn.ANCHORARRAY(B2858), "Jan", "Feb", "Mar", "Apr", "May", "Jun", "Jul", "Aug", "Sep", "Oct", "Nov", "Dec")</f>
        <v>Nov</v>
      </c>
      <c r="D2858" t="str">
        <f>"Q"&amp;ROUNDUP(MONTH('Supermart Grocery Sales - Retai'!F2858)/3,0)</f>
        <v>Q4</v>
      </c>
      <c r="E2858">
        <f>tbl_DataModel[[#This Row],[Profit]]/tbl_DataModel[[#This Row],[Sales]]</f>
        <v>0.3</v>
      </c>
      <c r="F2858">
        <v>720</v>
      </c>
      <c r="G2858">
        <v>216</v>
      </c>
      <c r="H2858" t="s">
        <v>26</v>
      </c>
      <c r="I2858" t="s">
        <v>37</v>
      </c>
      <c r="J2858" t="s">
        <v>98</v>
      </c>
      <c r="K2858" t="s">
        <v>19</v>
      </c>
    </row>
    <row r="2859" spans="1:11" x14ac:dyDescent="0.3">
      <c r="A2859">
        <f>YEAR('Supermart Grocery Sales - Retai'!F:F)</f>
        <v>2017</v>
      </c>
      <c r="B2859">
        <f>MONTH('Supermart Grocery Sales - Retai'!F:F)</f>
        <v>11</v>
      </c>
      <c r="C2859" t="str" cm="1">
        <f t="array" ref="C2859">CHOOSE(_xlfn.ANCHORARRAY(B2859), "Jan", "Feb", "Mar", "Apr", "May", "Jun", "Jul", "Aug", "Sep", "Oct", "Nov", "Dec")</f>
        <v>Nov</v>
      </c>
      <c r="D2859" t="str">
        <f>"Q"&amp;ROUNDUP(MONTH('Supermart Grocery Sales - Retai'!F2859)/3,0)</f>
        <v>Q4</v>
      </c>
      <c r="E2859">
        <f>tbl_DataModel[[#This Row],[Profit]]/tbl_DataModel[[#This Row],[Sales]]</f>
        <v>0.16</v>
      </c>
      <c r="F2859">
        <v>921</v>
      </c>
      <c r="G2859">
        <v>147.36000000000001</v>
      </c>
      <c r="H2859" t="s">
        <v>49</v>
      </c>
      <c r="I2859" t="s">
        <v>205</v>
      </c>
      <c r="J2859" t="s">
        <v>98</v>
      </c>
      <c r="K2859" t="s">
        <v>74</v>
      </c>
    </row>
    <row r="2860" spans="1:11" x14ac:dyDescent="0.3">
      <c r="A2860">
        <f>YEAR('Supermart Grocery Sales - Retai'!F:F)</f>
        <v>2017</v>
      </c>
      <c r="B2860">
        <f>MONTH('Supermart Grocery Sales - Retai'!F:F)</f>
        <v>11</v>
      </c>
      <c r="C2860" t="str" cm="1">
        <f t="array" ref="C2860">CHOOSE(_xlfn.ANCHORARRAY(B2860), "Jan", "Feb", "Mar", "Apr", "May", "Jun", "Jul", "Aug", "Sep", "Oct", "Nov", "Dec")</f>
        <v>Nov</v>
      </c>
      <c r="D2860" t="str">
        <f>"Q"&amp;ROUNDUP(MONTH('Supermart Grocery Sales - Retai'!F2860)/3,0)</f>
        <v>Q4</v>
      </c>
      <c r="E2860">
        <f>tbl_DataModel[[#This Row],[Profit]]/tbl_DataModel[[#This Row],[Sales]]</f>
        <v>6.9999999999999993E-2</v>
      </c>
      <c r="F2860">
        <v>691</v>
      </c>
      <c r="G2860">
        <v>48.37</v>
      </c>
      <c r="H2860" t="s">
        <v>49</v>
      </c>
      <c r="I2860" t="s">
        <v>50</v>
      </c>
      <c r="J2860" t="s">
        <v>23</v>
      </c>
      <c r="K2860" t="s">
        <v>12</v>
      </c>
    </row>
    <row r="2861" spans="1:11" x14ac:dyDescent="0.3">
      <c r="A2861">
        <f>YEAR('Supermart Grocery Sales - Retai'!F:F)</f>
        <v>2018</v>
      </c>
      <c r="B2861">
        <f>MONTH('Supermart Grocery Sales - Retai'!F:F)</f>
        <v>12</v>
      </c>
      <c r="C2861" t="str" cm="1">
        <f t="array" ref="C2861">CHOOSE(_xlfn.ANCHORARRAY(B2861), "Jan", "Feb", "Mar", "Apr", "May", "Jun", "Jul", "Aug", "Sep", "Oct", "Nov", "Dec")</f>
        <v>Dec</v>
      </c>
      <c r="D2861" t="str">
        <f>"Q"&amp;ROUNDUP(MONTH('Supermart Grocery Sales - Retai'!F2861)/3,0)</f>
        <v>Q4</v>
      </c>
      <c r="E2861">
        <f>tbl_DataModel[[#This Row],[Profit]]/tbl_DataModel[[#This Row],[Sales]]</f>
        <v>0.36</v>
      </c>
      <c r="F2861">
        <v>988</v>
      </c>
      <c r="G2861">
        <v>355.68</v>
      </c>
      <c r="H2861" t="s">
        <v>20</v>
      </c>
      <c r="I2861" t="s">
        <v>91</v>
      </c>
      <c r="J2861" t="s">
        <v>23</v>
      </c>
      <c r="K2861" t="s">
        <v>234</v>
      </c>
    </row>
    <row r="2862" spans="1:11" x14ac:dyDescent="0.3">
      <c r="A2862">
        <f>YEAR('Supermart Grocery Sales - Retai'!F:F)</f>
        <v>2018</v>
      </c>
      <c r="B2862">
        <f>MONTH('Supermart Grocery Sales - Retai'!F:F)</f>
        <v>12</v>
      </c>
      <c r="C2862" t="str" cm="1">
        <f t="array" ref="C2862">CHOOSE(_xlfn.ANCHORARRAY(B2862), "Jan", "Feb", "Mar", "Apr", "May", "Jun", "Jul", "Aug", "Sep", "Oct", "Nov", "Dec")</f>
        <v>Dec</v>
      </c>
      <c r="D2862" t="str">
        <f>"Q"&amp;ROUNDUP(MONTH('Supermart Grocery Sales - Retai'!F2862)/3,0)</f>
        <v>Q4</v>
      </c>
      <c r="E2862">
        <f>tbl_DataModel[[#This Row],[Profit]]/tbl_DataModel[[#This Row],[Sales]]</f>
        <v>0.31</v>
      </c>
      <c r="F2862">
        <v>1884</v>
      </c>
      <c r="G2862">
        <v>584.04</v>
      </c>
      <c r="H2862" t="s">
        <v>63</v>
      </c>
      <c r="I2862" t="s">
        <v>87</v>
      </c>
      <c r="J2862" t="s">
        <v>23</v>
      </c>
      <c r="K2862" t="s">
        <v>78</v>
      </c>
    </row>
    <row r="2863" spans="1:11" x14ac:dyDescent="0.3">
      <c r="A2863">
        <f>YEAR('Supermart Grocery Sales - Retai'!F:F)</f>
        <v>2017</v>
      </c>
      <c r="B2863">
        <f>MONTH('Supermart Grocery Sales - Retai'!F:F)</f>
        <v>11</v>
      </c>
      <c r="C2863" t="str" cm="1">
        <f t="array" ref="C2863">CHOOSE(_xlfn.ANCHORARRAY(B2863), "Jan", "Feb", "Mar", "Apr", "May", "Jun", "Jul", "Aug", "Sep", "Oct", "Nov", "Dec")</f>
        <v>Nov</v>
      </c>
      <c r="D2863" t="str">
        <f>"Q"&amp;ROUNDUP(MONTH('Supermart Grocery Sales - Retai'!F2863)/3,0)</f>
        <v>Q4</v>
      </c>
      <c r="E2863">
        <f>tbl_DataModel[[#This Row],[Profit]]/tbl_DataModel[[#This Row],[Sales]]</f>
        <v>7.0000000000000007E-2</v>
      </c>
      <c r="F2863">
        <v>1645</v>
      </c>
      <c r="G2863">
        <v>115.15</v>
      </c>
      <c r="H2863" t="s">
        <v>63</v>
      </c>
      <c r="I2863" t="s">
        <v>87</v>
      </c>
      <c r="J2863" t="s">
        <v>23</v>
      </c>
      <c r="K2863" t="s">
        <v>165</v>
      </c>
    </row>
    <row r="2864" spans="1:11" x14ac:dyDescent="0.3">
      <c r="A2864">
        <f>YEAR('Supermart Grocery Sales - Retai'!F:F)</f>
        <v>2018</v>
      </c>
      <c r="B2864">
        <f>MONTH('Supermart Grocery Sales - Retai'!F:F)</f>
        <v>12</v>
      </c>
      <c r="C2864" t="str" cm="1">
        <f t="array" ref="C2864">CHOOSE(_xlfn.ANCHORARRAY(B2864), "Jan", "Feb", "Mar", "Apr", "May", "Jun", "Jul", "Aug", "Sep", "Oct", "Nov", "Dec")</f>
        <v>Dec</v>
      </c>
      <c r="D2864" t="str">
        <f>"Q"&amp;ROUNDUP(MONTH('Supermart Grocery Sales - Retai'!F2864)/3,0)</f>
        <v>Q4</v>
      </c>
      <c r="E2864">
        <f>tbl_DataModel[[#This Row],[Profit]]/tbl_DataModel[[#This Row],[Sales]]</f>
        <v>0.37</v>
      </c>
      <c r="F2864">
        <v>1297</v>
      </c>
      <c r="G2864">
        <v>479.89</v>
      </c>
      <c r="H2864" t="s">
        <v>32</v>
      </c>
      <c r="I2864" t="s">
        <v>97</v>
      </c>
      <c r="J2864" t="s">
        <v>23</v>
      </c>
      <c r="K2864" t="s">
        <v>74</v>
      </c>
    </row>
    <row r="2865" spans="1:11" x14ac:dyDescent="0.3">
      <c r="A2865">
        <f>YEAR('Supermart Grocery Sales - Retai'!F:F)</f>
        <v>2015</v>
      </c>
      <c r="B2865">
        <f>MONTH('Supermart Grocery Sales - Retai'!F:F)</f>
        <v>12</v>
      </c>
      <c r="C2865" t="str" cm="1">
        <f t="array" ref="C2865">CHOOSE(_xlfn.ANCHORARRAY(B2865), "Jan", "Feb", "Mar", "Apr", "May", "Jun", "Jul", "Aug", "Sep", "Oct", "Nov", "Dec")</f>
        <v>Dec</v>
      </c>
      <c r="D2865" t="str">
        <f>"Q"&amp;ROUNDUP(MONTH('Supermart Grocery Sales - Retai'!F2865)/3,0)</f>
        <v>Q4</v>
      </c>
      <c r="E2865">
        <f>tbl_DataModel[[#This Row],[Profit]]/tbl_DataModel[[#This Row],[Sales]]</f>
        <v>0.37</v>
      </c>
      <c r="F2865">
        <v>665</v>
      </c>
      <c r="G2865">
        <v>246.05</v>
      </c>
      <c r="H2865" t="s">
        <v>20</v>
      </c>
      <c r="I2865" t="s">
        <v>91</v>
      </c>
      <c r="J2865" t="s">
        <v>23</v>
      </c>
      <c r="K2865" t="s">
        <v>135</v>
      </c>
    </row>
    <row r="2866" spans="1:11" x14ac:dyDescent="0.3">
      <c r="A2866">
        <f>YEAR('Supermart Grocery Sales - Retai'!F:F)</f>
        <v>2017</v>
      </c>
      <c r="B2866">
        <f>MONTH('Supermart Grocery Sales - Retai'!F:F)</f>
        <v>5</v>
      </c>
      <c r="C2866" t="str" cm="1">
        <f t="array" ref="C2866">CHOOSE(_xlfn.ANCHORARRAY(B2866), "Jan", "Feb", "Mar", "Apr", "May", "Jun", "Jul", "Aug", "Sep", "Oct", "Nov", "Dec")</f>
        <v>May</v>
      </c>
      <c r="D2866" t="str">
        <f>"Q"&amp;ROUNDUP(MONTH('Supermart Grocery Sales - Retai'!F2866)/3,0)</f>
        <v>Q2</v>
      </c>
      <c r="E2866">
        <f>tbl_DataModel[[#This Row],[Profit]]/tbl_DataModel[[#This Row],[Sales]]</f>
        <v>0.3</v>
      </c>
      <c r="F2866">
        <v>1020</v>
      </c>
      <c r="G2866">
        <v>306</v>
      </c>
      <c r="H2866" t="s">
        <v>58</v>
      </c>
      <c r="I2866" t="s">
        <v>68</v>
      </c>
      <c r="J2866" t="s">
        <v>23</v>
      </c>
      <c r="K2866" t="s">
        <v>137</v>
      </c>
    </row>
    <row r="2867" spans="1:11" x14ac:dyDescent="0.3">
      <c r="A2867">
        <f>YEAR('Supermart Grocery Sales - Retai'!F:F)</f>
        <v>2015</v>
      </c>
      <c r="B2867">
        <f>MONTH('Supermart Grocery Sales - Retai'!F:F)</f>
        <v>5</v>
      </c>
      <c r="C2867" t="str" cm="1">
        <f t="array" ref="C2867">CHOOSE(_xlfn.ANCHORARRAY(B2867), "Jan", "Feb", "Mar", "Apr", "May", "Jun", "Jul", "Aug", "Sep", "Oct", "Nov", "Dec")</f>
        <v>May</v>
      </c>
      <c r="D2867" t="str">
        <f>"Q"&amp;ROUNDUP(MONTH('Supermart Grocery Sales - Retai'!F2867)/3,0)</f>
        <v>Q2</v>
      </c>
      <c r="E2867">
        <f>tbl_DataModel[[#This Row],[Profit]]/tbl_DataModel[[#This Row],[Sales]]</f>
        <v>0.41</v>
      </c>
      <c r="F2867">
        <v>2240</v>
      </c>
      <c r="G2867">
        <v>918.4</v>
      </c>
      <c r="H2867" t="s">
        <v>13</v>
      </c>
      <c r="I2867" t="s">
        <v>79</v>
      </c>
      <c r="J2867" t="s">
        <v>23</v>
      </c>
      <c r="K2867" t="s">
        <v>146</v>
      </c>
    </row>
    <row r="2868" spans="1:11" x14ac:dyDescent="0.3">
      <c r="A2868">
        <f>YEAR('Supermart Grocery Sales - Retai'!F:F)</f>
        <v>2016</v>
      </c>
      <c r="B2868">
        <f>MONTH('Supermart Grocery Sales - Retai'!F:F)</f>
        <v>3</v>
      </c>
      <c r="C2868" t="str" cm="1">
        <f t="array" ref="C2868">CHOOSE(_xlfn.ANCHORARRAY(B2868), "Jan", "Feb", "Mar", "Apr", "May", "Jun", "Jul", "Aug", "Sep", "Oct", "Nov", "Dec")</f>
        <v>Mar</v>
      </c>
      <c r="D2868" t="str">
        <f>"Q"&amp;ROUNDUP(MONTH('Supermart Grocery Sales - Retai'!F2868)/3,0)</f>
        <v>Q1</v>
      </c>
      <c r="E2868">
        <f>tbl_DataModel[[#This Row],[Profit]]/tbl_DataModel[[#This Row],[Sales]]</f>
        <v>0.38</v>
      </c>
      <c r="F2868">
        <v>2257</v>
      </c>
      <c r="G2868">
        <v>857.66</v>
      </c>
      <c r="H2868" t="s">
        <v>20</v>
      </c>
      <c r="I2868" t="s">
        <v>91</v>
      </c>
      <c r="J2868" t="s">
        <v>23</v>
      </c>
      <c r="K2868" t="s">
        <v>234</v>
      </c>
    </row>
    <row r="2869" spans="1:11" x14ac:dyDescent="0.3">
      <c r="A2869">
        <f>YEAR('Supermart Grocery Sales - Retai'!F:F)</f>
        <v>2017</v>
      </c>
      <c r="B2869">
        <f>MONTH('Supermart Grocery Sales - Retai'!F:F)</f>
        <v>11</v>
      </c>
      <c r="C2869" t="str" cm="1">
        <f t="array" ref="C2869">CHOOSE(_xlfn.ANCHORARRAY(B2869), "Jan", "Feb", "Mar", "Apr", "May", "Jun", "Jul", "Aug", "Sep", "Oct", "Nov", "Dec")</f>
        <v>Nov</v>
      </c>
      <c r="D2869" t="str">
        <f>"Q"&amp;ROUNDUP(MONTH('Supermart Grocery Sales - Retai'!F2869)/3,0)</f>
        <v>Q4</v>
      </c>
      <c r="E2869">
        <f>tbl_DataModel[[#This Row],[Profit]]/tbl_DataModel[[#This Row],[Sales]]</f>
        <v>0.14000000000000001</v>
      </c>
      <c r="F2869">
        <v>1122</v>
      </c>
      <c r="G2869">
        <v>157.08000000000001</v>
      </c>
      <c r="H2869" t="s">
        <v>20</v>
      </c>
      <c r="I2869" t="s">
        <v>21</v>
      </c>
      <c r="J2869" t="s">
        <v>23</v>
      </c>
      <c r="K2869" t="s">
        <v>86</v>
      </c>
    </row>
    <row r="2870" spans="1:11" x14ac:dyDescent="0.3">
      <c r="A2870">
        <f>YEAR('Supermart Grocery Sales - Retai'!F:F)</f>
        <v>2018</v>
      </c>
      <c r="B2870">
        <f>MONTH('Supermart Grocery Sales - Retai'!F:F)</f>
        <v>12</v>
      </c>
      <c r="C2870" t="str" cm="1">
        <f t="array" ref="C2870">CHOOSE(_xlfn.ANCHORARRAY(B2870), "Jan", "Feb", "Mar", "Apr", "May", "Jun", "Jul", "Aug", "Sep", "Oct", "Nov", "Dec")</f>
        <v>Dec</v>
      </c>
      <c r="D2870" t="str">
        <f>"Q"&amp;ROUNDUP(MONTH('Supermart Grocery Sales - Retai'!F2870)/3,0)</f>
        <v>Q4</v>
      </c>
      <c r="E2870">
        <f>tbl_DataModel[[#This Row],[Profit]]/tbl_DataModel[[#This Row],[Sales]]</f>
        <v>0.12</v>
      </c>
      <c r="F2870">
        <v>2374</v>
      </c>
      <c r="G2870">
        <v>284.88</v>
      </c>
      <c r="H2870" t="s">
        <v>26</v>
      </c>
      <c r="I2870" t="s">
        <v>94</v>
      </c>
      <c r="J2870" t="s">
        <v>23</v>
      </c>
      <c r="K2870" t="s">
        <v>53</v>
      </c>
    </row>
    <row r="2871" spans="1:11" x14ac:dyDescent="0.3">
      <c r="A2871">
        <f>YEAR('Supermart Grocery Sales - Retai'!F:F)</f>
        <v>2018</v>
      </c>
      <c r="B2871">
        <f>MONTH('Supermart Grocery Sales - Retai'!F:F)</f>
        <v>3</v>
      </c>
      <c r="C2871" t="str" cm="1">
        <f t="array" ref="C2871">CHOOSE(_xlfn.ANCHORARRAY(B2871), "Jan", "Feb", "Mar", "Apr", "May", "Jun", "Jul", "Aug", "Sep", "Oct", "Nov", "Dec")</f>
        <v>Mar</v>
      </c>
      <c r="D2871" t="str">
        <f>"Q"&amp;ROUNDUP(MONTH('Supermart Grocery Sales - Retai'!F2871)/3,0)</f>
        <v>Q1</v>
      </c>
      <c r="E2871">
        <f>tbl_DataModel[[#This Row],[Profit]]/tbl_DataModel[[#This Row],[Sales]]</f>
        <v>0.17</v>
      </c>
      <c r="F2871">
        <v>904</v>
      </c>
      <c r="G2871">
        <v>153.68</v>
      </c>
      <c r="H2871" t="s">
        <v>58</v>
      </c>
      <c r="I2871" t="s">
        <v>59</v>
      </c>
      <c r="J2871" t="s">
        <v>23</v>
      </c>
      <c r="K2871" t="s">
        <v>151</v>
      </c>
    </row>
    <row r="2872" spans="1:11" x14ac:dyDescent="0.3">
      <c r="A2872">
        <f>YEAR('Supermart Grocery Sales - Retai'!F:F)</f>
        <v>2016</v>
      </c>
      <c r="B2872">
        <f>MONTH('Supermart Grocery Sales - Retai'!F:F)</f>
        <v>3</v>
      </c>
      <c r="C2872" t="str" cm="1">
        <f t="array" ref="C2872">CHOOSE(_xlfn.ANCHORARRAY(B2872), "Jan", "Feb", "Mar", "Apr", "May", "Jun", "Jul", "Aug", "Sep", "Oct", "Nov", "Dec")</f>
        <v>Mar</v>
      </c>
      <c r="D2872" t="str">
        <f>"Q"&amp;ROUNDUP(MONTH('Supermart Grocery Sales - Retai'!F2872)/3,0)</f>
        <v>Q1</v>
      </c>
      <c r="E2872">
        <f>tbl_DataModel[[#This Row],[Profit]]/tbl_DataModel[[#This Row],[Sales]]</f>
        <v>0.1</v>
      </c>
      <c r="F2872">
        <v>959</v>
      </c>
      <c r="G2872">
        <v>95.9</v>
      </c>
      <c r="H2872" t="s">
        <v>58</v>
      </c>
      <c r="I2872" t="s">
        <v>112</v>
      </c>
      <c r="J2872" t="s">
        <v>23</v>
      </c>
      <c r="K2872" t="s">
        <v>165</v>
      </c>
    </row>
    <row r="2873" spans="1:11" x14ac:dyDescent="0.3">
      <c r="A2873">
        <f>YEAR('Supermart Grocery Sales - Retai'!F:F)</f>
        <v>2018</v>
      </c>
      <c r="B2873">
        <f>MONTH('Supermart Grocery Sales - Retai'!F:F)</f>
        <v>12</v>
      </c>
      <c r="C2873" t="str" cm="1">
        <f t="array" ref="C2873">CHOOSE(_xlfn.ANCHORARRAY(B2873), "Jan", "Feb", "Mar", "Apr", "May", "Jun", "Jul", "Aug", "Sep", "Oct", "Nov", "Dec")</f>
        <v>Dec</v>
      </c>
      <c r="D2873" t="str">
        <f>"Q"&amp;ROUNDUP(MONTH('Supermart Grocery Sales - Retai'!F2873)/3,0)</f>
        <v>Q4</v>
      </c>
      <c r="E2873">
        <f>tbl_DataModel[[#This Row],[Profit]]/tbl_DataModel[[#This Row],[Sales]]</f>
        <v>0.26</v>
      </c>
      <c r="F2873">
        <v>561</v>
      </c>
      <c r="G2873">
        <v>145.86000000000001</v>
      </c>
      <c r="H2873" t="s">
        <v>13</v>
      </c>
      <c r="I2873" t="s">
        <v>14</v>
      </c>
      <c r="J2873" t="s">
        <v>23</v>
      </c>
      <c r="K2873" t="s">
        <v>12</v>
      </c>
    </row>
    <row r="2874" spans="1:11" x14ac:dyDescent="0.3">
      <c r="A2874">
        <f>YEAR('Supermart Grocery Sales - Retai'!F:F)</f>
        <v>2018</v>
      </c>
      <c r="B2874">
        <f>MONTH('Supermart Grocery Sales - Retai'!F:F)</f>
        <v>3</v>
      </c>
      <c r="C2874" t="str" cm="1">
        <f t="array" ref="C2874">CHOOSE(_xlfn.ANCHORARRAY(B2874), "Jan", "Feb", "Mar", "Apr", "May", "Jun", "Jul", "Aug", "Sep", "Oct", "Nov", "Dec")</f>
        <v>Mar</v>
      </c>
      <c r="D2874" t="str">
        <f>"Q"&amp;ROUNDUP(MONTH('Supermart Grocery Sales - Retai'!F2874)/3,0)</f>
        <v>Q1</v>
      </c>
      <c r="E2874">
        <f>tbl_DataModel[[#This Row],[Profit]]/tbl_DataModel[[#This Row],[Sales]]</f>
        <v>0.38999999999999996</v>
      </c>
      <c r="F2874">
        <v>534</v>
      </c>
      <c r="G2874">
        <v>208.26</v>
      </c>
      <c r="H2874" t="s">
        <v>49</v>
      </c>
      <c r="I2874" t="s">
        <v>205</v>
      </c>
      <c r="J2874" t="s">
        <v>23</v>
      </c>
      <c r="K2874" t="s">
        <v>137</v>
      </c>
    </row>
    <row r="2875" spans="1:11" x14ac:dyDescent="0.3">
      <c r="A2875">
        <f>YEAR('Supermart Grocery Sales - Retai'!F:F)</f>
        <v>2017</v>
      </c>
      <c r="B2875">
        <f>MONTH('Supermart Grocery Sales - Retai'!F:F)</f>
        <v>5</v>
      </c>
      <c r="C2875" t="str" cm="1">
        <f t="array" ref="C2875">CHOOSE(_xlfn.ANCHORARRAY(B2875), "Jan", "Feb", "Mar", "Apr", "May", "Jun", "Jul", "Aug", "Sep", "Oct", "Nov", "Dec")</f>
        <v>May</v>
      </c>
      <c r="D2875" t="str">
        <f>"Q"&amp;ROUNDUP(MONTH('Supermart Grocery Sales - Retai'!F2875)/3,0)</f>
        <v>Q2</v>
      </c>
      <c r="E2875">
        <f>tbl_DataModel[[#This Row],[Profit]]/tbl_DataModel[[#This Row],[Sales]]</f>
        <v>0.16</v>
      </c>
      <c r="F2875">
        <v>773</v>
      </c>
      <c r="G2875">
        <v>123.68</v>
      </c>
      <c r="H2875" t="s">
        <v>32</v>
      </c>
      <c r="I2875" t="s">
        <v>97</v>
      </c>
      <c r="J2875" t="s">
        <v>23</v>
      </c>
      <c r="K2875" t="s">
        <v>139</v>
      </c>
    </row>
    <row r="2876" spans="1:11" x14ac:dyDescent="0.3">
      <c r="A2876">
        <f>YEAR('Supermart Grocery Sales - Retai'!F:F)</f>
        <v>2018</v>
      </c>
      <c r="B2876">
        <f>MONTH('Supermart Grocery Sales - Retai'!F:F)</f>
        <v>9</v>
      </c>
      <c r="C2876" t="str" cm="1">
        <f t="array" ref="C2876">CHOOSE(_xlfn.ANCHORARRAY(B2876), "Jan", "Feb", "Mar", "Apr", "May", "Jun", "Jul", "Aug", "Sep", "Oct", "Nov", "Dec")</f>
        <v>Sep</v>
      </c>
      <c r="D2876" t="str">
        <f>"Q"&amp;ROUNDUP(MONTH('Supermart Grocery Sales - Retai'!F2876)/3,0)</f>
        <v>Q3</v>
      </c>
      <c r="E2876">
        <f>tbl_DataModel[[#This Row],[Profit]]/tbl_DataModel[[#This Row],[Sales]]</f>
        <v>4.9999999999999996E-2</v>
      </c>
      <c r="F2876">
        <v>2396</v>
      </c>
      <c r="G2876">
        <v>119.8</v>
      </c>
      <c r="H2876" t="s">
        <v>20</v>
      </c>
      <c r="I2876" t="s">
        <v>21</v>
      </c>
      <c r="J2876" t="s">
        <v>23</v>
      </c>
      <c r="K2876" t="s">
        <v>122</v>
      </c>
    </row>
    <row r="2877" spans="1:11" x14ac:dyDescent="0.3">
      <c r="A2877">
        <f>YEAR('Supermart Grocery Sales - Retai'!F:F)</f>
        <v>2015</v>
      </c>
      <c r="B2877">
        <f>MONTH('Supermart Grocery Sales - Retai'!F:F)</f>
        <v>5</v>
      </c>
      <c r="C2877" t="str" cm="1">
        <f t="array" ref="C2877">CHOOSE(_xlfn.ANCHORARRAY(B2877), "Jan", "Feb", "Mar", "Apr", "May", "Jun", "Jul", "Aug", "Sep", "Oct", "Nov", "Dec")</f>
        <v>May</v>
      </c>
      <c r="D2877" t="str">
        <f>"Q"&amp;ROUNDUP(MONTH('Supermart Grocery Sales - Retai'!F2877)/3,0)</f>
        <v>Q2</v>
      </c>
      <c r="E2877">
        <f>tbl_DataModel[[#This Row],[Profit]]/tbl_DataModel[[#This Row],[Sales]]</f>
        <v>0.19</v>
      </c>
      <c r="F2877">
        <v>1898</v>
      </c>
      <c r="G2877">
        <v>360.62</v>
      </c>
      <c r="H2877" t="s">
        <v>13</v>
      </c>
      <c r="I2877" t="s">
        <v>14</v>
      </c>
      <c r="J2877" t="s">
        <v>23</v>
      </c>
      <c r="K2877" t="s">
        <v>116</v>
      </c>
    </row>
    <row r="2878" spans="1:11" x14ac:dyDescent="0.3">
      <c r="A2878">
        <f>YEAR('Supermart Grocery Sales - Retai'!F:F)</f>
        <v>2015</v>
      </c>
      <c r="B2878">
        <f>MONTH('Supermart Grocery Sales - Retai'!F:F)</f>
        <v>8</v>
      </c>
      <c r="C2878" t="str" cm="1">
        <f t="array" ref="C2878">CHOOSE(_xlfn.ANCHORARRAY(B2878), "Jan", "Feb", "Mar", "Apr", "May", "Jun", "Jul", "Aug", "Sep", "Oct", "Nov", "Dec")</f>
        <v>Aug</v>
      </c>
      <c r="D2878" t="str">
        <f>"Q"&amp;ROUNDUP(MONTH('Supermart Grocery Sales - Retai'!F2878)/3,0)</f>
        <v>Q3</v>
      </c>
      <c r="E2878">
        <f>tbl_DataModel[[#This Row],[Profit]]/tbl_DataModel[[#This Row],[Sales]]</f>
        <v>0.14000000000000001</v>
      </c>
      <c r="F2878">
        <v>779</v>
      </c>
      <c r="G2878">
        <v>109.06</v>
      </c>
      <c r="H2878" t="s">
        <v>49</v>
      </c>
      <c r="I2878" t="s">
        <v>50</v>
      </c>
      <c r="J2878" t="s">
        <v>23</v>
      </c>
      <c r="K2878" t="s">
        <v>159</v>
      </c>
    </row>
    <row r="2879" spans="1:11" x14ac:dyDescent="0.3">
      <c r="A2879">
        <f>YEAR('Supermart Grocery Sales - Retai'!F:F)</f>
        <v>2016</v>
      </c>
      <c r="B2879">
        <f>MONTH('Supermart Grocery Sales - Retai'!F:F)</f>
        <v>11</v>
      </c>
      <c r="C2879" t="str" cm="1">
        <f t="array" ref="C2879">CHOOSE(_xlfn.ANCHORARRAY(B2879), "Jan", "Feb", "Mar", "Apr", "May", "Jun", "Jul", "Aug", "Sep", "Oct", "Nov", "Dec")</f>
        <v>Nov</v>
      </c>
      <c r="D2879" t="str">
        <f>"Q"&amp;ROUNDUP(MONTH('Supermart Grocery Sales - Retai'!F2879)/3,0)</f>
        <v>Q4</v>
      </c>
      <c r="E2879">
        <f>tbl_DataModel[[#This Row],[Profit]]/tbl_DataModel[[#This Row],[Sales]]</f>
        <v>0.15</v>
      </c>
      <c r="F2879">
        <v>1409</v>
      </c>
      <c r="G2879">
        <v>211.35</v>
      </c>
      <c r="H2879" t="s">
        <v>20</v>
      </c>
      <c r="I2879" t="s">
        <v>21</v>
      </c>
      <c r="J2879" t="s">
        <v>23</v>
      </c>
      <c r="K2879" t="s">
        <v>162</v>
      </c>
    </row>
    <row r="2880" spans="1:11" x14ac:dyDescent="0.3">
      <c r="A2880">
        <f>YEAR('Supermart Grocery Sales - Retai'!F:F)</f>
        <v>2017</v>
      </c>
      <c r="B2880">
        <f>MONTH('Supermart Grocery Sales - Retai'!F:F)</f>
        <v>9</v>
      </c>
      <c r="C2880" t="str" cm="1">
        <f t="array" ref="C2880">CHOOSE(_xlfn.ANCHORARRAY(B2880), "Jan", "Feb", "Mar", "Apr", "May", "Jun", "Jul", "Aug", "Sep", "Oct", "Nov", "Dec")</f>
        <v>Sep</v>
      </c>
      <c r="D2880" t="str">
        <f>"Q"&amp;ROUNDUP(MONTH('Supermart Grocery Sales - Retai'!F2880)/3,0)</f>
        <v>Q3</v>
      </c>
      <c r="E2880">
        <f>tbl_DataModel[[#This Row],[Profit]]/tbl_DataModel[[#This Row],[Sales]]</f>
        <v>6.9999999999999993E-2</v>
      </c>
      <c r="F2880">
        <v>690</v>
      </c>
      <c r="G2880">
        <v>48.3</v>
      </c>
      <c r="H2880" t="s">
        <v>26</v>
      </c>
      <c r="I2880" t="s">
        <v>27</v>
      </c>
      <c r="J2880" t="s">
        <v>23</v>
      </c>
      <c r="K2880" t="s">
        <v>165</v>
      </c>
    </row>
    <row r="2881" spans="1:11" x14ac:dyDescent="0.3">
      <c r="A2881">
        <f>YEAR('Supermart Grocery Sales - Retai'!F:F)</f>
        <v>2015</v>
      </c>
      <c r="B2881">
        <f>MONTH('Supermart Grocery Sales - Retai'!F:F)</f>
        <v>12</v>
      </c>
      <c r="C2881" t="str" cm="1">
        <f t="array" ref="C2881">CHOOSE(_xlfn.ANCHORARRAY(B2881), "Jan", "Feb", "Mar", "Apr", "May", "Jun", "Jul", "Aug", "Sep", "Oct", "Nov", "Dec")</f>
        <v>Dec</v>
      </c>
      <c r="D2881" t="str">
        <f>"Q"&amp;ROUNDUP(MONTH('Supermart Grocery Sales - Retai'!F2881)/3,0)</f>
        <v>Q4</v>
      </c>
      <c r="E2881">
        <f>tbl_DataModel[[#This Row],[Profit]]/tbl_DataModel[[#This Row],[Sales]]</f>
        <v>0.22</v>
      </c>
      <c r="F2881">
        <v>1135</v>
      </c>
      <c r="G2881">
        <v>249.7</v>
      </c>
      <c r="H2881" t="s">
        <v>26</v>
      </c>
      <c r="I2881" t="s">
        <v>27</v>
      </c>
      <c r="J2881" t="s">
        <v>23</v>
      </c>
      <c r="K2881" t="s">
        <v>234</v>
      </c>
    </row>
    <row r="2882" spans="1:11" x14ac:dyDescent="0.3">
      <c r="A2882">
        <f>YEAR('Supermart Grocery Sales - Retai'!F:F)</f>
        <v>2017</v>
      </c>
      <c r="B2882">
        <f>MONTH('Supermart Grocery Sales - Retai'!F:F)</f>
        <v>6</v>
      </c>
      <c r="C2882" t="str" cm="1">
        <f t="array" ref="C2882">CHOOSE(_xlfn.ANCHORARRAY(B2882), "Jan", "Feb", "Mar", "Apr", "May", "Jun", "Jul", "Aug", "Sep", "Oct", "Nov", "Dec")</f>
        <v>Jun</v>
      </c>
      <c r="D2882" t="str">
        <f>"Q"&amp;ROUNDUP(MONTH('Supermart Grocery Sales - Retai'!F2882)/3,0)</f>
        <v>Q2</v>
      </c>
      <c r="E2882">
        <f>tbl_DataModel[[#This Row],[Profit]]/tbl_DataModel[[#This Row],[Sales]]</f>
        <v>0.25999999999999995</v>
      </c>
      <c r="F2882">
        <v>2406</v>
      </c>
      <c r="G2882">
        <v>625.55999999999995</v>
      </c>
      <c r="H2882" t="s">
        <v>26</v>
      </c>
      <c r="I2882" t="s">
        <v>201</v>
      </c>
      <c r="J2882" t="s">
        <v>23</v>
      </c>
      <c r="K2882" t="s">
        <v>81</v>
      </c>
    </row>
    <row r="2883" spans="1:11" x14ac:dyDescent="0.3">
      <c r="A2883">
        <f>YEAR('Supermart Grocery Sales - Retai'!F:F)</f>
        <v>2017</v>
      </c>
      <c r="B2883">
        <f>MONTH('Supermart Grocery Sales - Retai'!F:F)</f>
        <v>11</v>
      </c>
      <c r="C2883" t="str" cm="1">
        <f t="array" ref="C2883">CHOOSE(_xlfn.ANCHORARRAY(B2883), "Jan", "Feb", "Mar", "Apr", "May", "Jun", "Jul", "Aug", "Sep", "Oct", "Nov", "Dec")</f>
        <v>Nov</v>
      </c>
      <c r="D2883" t="str">
        <f>"Q"&amp;ROUNDUP(MONTH('Supermart Grocery Sales - Retai'!F2883)/3,0)</f>
        <v>Q4</v>
      </c>
      <c r="E2883">
        <f>tbl_DataModel[[#This Row],[Profit]]/tbl_DataModel[[#This Row],[Sales]]</f>
        <v>0.34</v>
      </c>
      <c r="F2883">
        <v>558</v>
      </c>
      <c r="G2883">
        <v>189.72</v>
      </c>
      <c r="H2883" t="s">
        <v>13</v>
      </c>
      <c r="I2883" t="s">
        <v>79</v>
      </c>
      <c r="J2883" t="s">
        <v>23</v>
      </c>
      <c r="K2883" t="s">
        <v>137</v>
      </c>
    </row>
    <row r="2884" spans="1:11" x14ac:dyDescent="0.3">
      <c r="A2884">
        <f>YEAR('Supermart Grocery Sales - Retai'!F:F)</f>
        <v>2015</v>
      </c>
      <c r="B2884">
        <f>MONTH('Supermart Grocery Sales - Retai'!F:F)</f>
        <v>4</v>
      </c>
      <c r="C2884" t="str" cm="1">
        <f t="array" ref="C2884">CHOOSE(_xlfn.ANCHORARRAY(B2884), "Jan", "Feb", "Mar", "Apr", "May", "Jun", "Jul", "Aug", "Sep", "Oct", "Nov", "Dec")</f>
        <v>Apr</v>
      </c>
      <c r="D2884" t="str">
        <f>"Q"&amp;ROUNDUP(MONTH('Supermart Grocery Sales - Retai'!F2884)/3,0)</f>
        <v>Q2</v>
      </c>
      <c r="E2884">
        <f>tbl_DataModel[[#This Row],[Profit]]/tbl_DataModel[[#This Row],[Sales]]</f>
        <v>0.16</v>
      </c>
      <c r="F2884">
        <v>1243</v>
      </c>
      <c r="G2884">
        <v>198.88</v>
      </c>
      <c r="H2884" t="s">
        <v>63</v>
      </c>
      <c r="I2884" t="s">
        <v>75</v>
      </c>
      <c r="J2884" t="s">
        <v>23</v>
      </c>
      <c r="K2884" t="s">
        <v>57</v>
      </c>
    </row>
    <row r="2885" spans="1:11" x14ac:dyDescent="0.3">
      <c r="A2885">
        <f>YEAR('Supermart Grocery Sales - Retai'!F:F)</f>
        <v>2015</v>
      </c>
      <c r="B2885">
        <f>MONTH('Supermart Grocery Sales - Retai'!F:F)</f>
        <v>4</v>
      </c>
      <c r="C2885" t="str" cm="1">
        <f t="array" ref="C2885">CHOOSE(_xlfn.ANCHORARRAY(B2885), "Jan", "Feb", "Mar", "Apr", "May", "Jun", "Jul", "Aug", "Sep", "Oct", "Nov", "Dec")</f>
        <v>Apr</v>
      </c>
      <c r="D2885" t="str">
        <f>"Q"&amp;ROUNDUP(MONTH('Supermart Grocery Sales - Retai'!F2885)/3,0)</f>
        <v>Q2</v>
      </c>
      <c r="E2885">
        <f>tbl_DataModel[[#This Row],[Profit]]/tbl_DataModel[[#This Row],[Sales]]</f>
        <v>0.15</v>
      </c>
      <c r="F2885">
        <v>2287</v>
      </c>
      <c r="G2885">
        <v>343.05</v>
      </c>
      <c r="H2885" t="s">
        <v>26</v>
      </c>
      <c r="I2885" t="s">
        <v>27</v>
      </c>
      <c r="J2885" t="s">
        <v>23</v>
      </c>
      <c r="K2885" t="s">
        <v>42</v>
      </c>
    </row>
    <row r="2886" spans="1:11" x14ac:dyDescent="0.3">
      <c r="A2886">
        <f>YEAR('Supermart Grocery Sales - Retai'!F:F)</f>
        <v>2017</v>
      </c>
      <c r="B2886">
        <f>MONTH('Supermart Grocery Sales - Retai'!F:F)</f>
        <v>5</v>
      </c>
      <c r="C2886" t="str" cm="1">
        <f t="array" ref="C2886">CHOOSE(_xlfn.ANCHORARRAY(B2886), "Jan", "Feb", "Mar", "Apr", "May", "Jun", "Jul", "Aug", "Sep", "Oct", "Nov", "Dec")</f>
        <v>May</v>
      </c>
      <c r="D2886" t="str">
        <f>"Q"&amp;ROUNDUP(MONTH('Supermart Grocery Sales - Retai'!F2886)/3,0)</f>
        <v>Q2</v>
      </c>
      <c r="E2886">
        <f>tbl_DataModel[[#This Row],[Profit]]/tbl_DataModel[[#This Row],[Sales]]</f>
        <v>0.13999999999999999</v>
      </c>
      <c r="F2886">
        <v>743</v>
      </c>
      <c r="G2886">
        <v>104.02</v>
      </c>
      <c r="H2886" t="s">
        <v>63</v>
      </c>
      <c r="I2886" t="s">
        <v>157</v>
      </c>
      <c r="J2886" t="s">
        <v>23</v>
      </c>
      <c r="K2886" t="s">
        <v>57</v>
      </c>
    </row>
    <row r="2887" spans="1:11" x14ac:dyDescent="0.3">
      <c r="A2887">
        <f>YEAR('Supermart Grocery Sales - Retai'!F:F)</f>
        <v>2017</v>
      </c>
      <c r="B2887">
        <f>MONTH('Supermart Grocery Sales - Retai'!F:F)</f>
        <v>9</v>
      </c>
      <c r="C2887" t="str" cm="1">
        <f t="array" ref="C2887">CHOOSE(_xlfn.ANCHORARRAY(B2887), "Jan", "Feb", "Mar", "Apr", "May", "Jun", "Jul", "Aug", "Sep", "Oct", "Nov", "Dec")</f>
        <v>Sep</v>
      </c>
      <c r="D2887" t="str">
        <f>"Q"&amp;ROUNDUP(MONTH('Supermart Grocery Sales - Retai'!F2887)/3,0)</f>
        <v>Q3</v>
      </c>
      <c r="E2887">
        <f>tbl_DataModel[[#This Row],[Profit]]/tbl_DataModel[[#This Row],[Sales]]</f>
        <v>0.39</v>
      </c>
      <c r="F2887">
        <v>2081</v>
      </c>
      <c r="G2887">
        <v>811.59</v>
      </c>
      <c r="H2887" t="s">
        <v>49</v>
      </c>
      <c r="I2887" t="s">
        <v>50</v>
      </c>
      <c r="J2887" t="s">
        <v>23</v>
      </c>
      <c r="K2887" t="s">
        <v>211</v>
      </c>
    </row>
    <row r="2888" spans="1:11" x14ac:dyDescent="0.3">
      <c r="A2888">
        <f>YEAR('Supermart Grocery Sales - Retai'!F:F)</f>
        <v>2015</v>
      </c>
      <c r="B2888">
        <f>MONTH('Supermart Grocery Sales - Retai'!F:F)</f>
        <v>5</v>
      </c>
      <c r="C2888" t="str" cm="1">
        <f t="array" ref="C2888">CHOOSE(_xlfn.ANCHORARRAY(B2888), "Jan", "Feb", "Mar", "Apr", "May", "Jun", "Jul", "Aug", "Sep", "Oct", "Nov", "Dec")</f>
        <v>May</v>
      </c>
      <c r="D2888" t="str">
        <f>"Q"&amp;ROUNDUP(MONTH('Supermart Grocery Sales - Retai'!F2888)/3,0)</f>
        <v>Q2</v>
      </c>
      <c r="E2888">
        <f>tbl_DataModel[[#This Row],[Profit]]/tbl_DataModel[[#This Row],[Sales]]</f>
        <v>0.35</v>
      </c>
      <c r="F2888">
        <v>2155</v>
      </c>
      <c r="G2888">
        <v>754.25</v>
      </c>
      <c r="H2888" t="s">
        <v>26</v>
      </c>
      <c r="I2888" t="s">
        <v>201</v>
      </c>
      <c r="J2888" t="s">
        <v>23</v>
      </c>
      <c r="K2888" t="s">
        <v>45</v>
      </c>
    </row>
    <row r="2889" spans="1:11" x14ac:dyDescent="0.3">
      <c r="A2889">
        <f>YEAR('Supermart Grocery Sales - Retai'!F:F)</f>
        <v>2018</v>
      </c>
      <c r="B2889">
        <f>MONTH('Supermart Grocery Sales - Retai'!F:F)</f>
        <v>12</v>
      </c>
      <c r="C2889" t="str" cm="1">
        <f t="array" ref="C2889">CHOOSE(_xlfn.ANCHORARRAY(B2889), "Jan", "Feb", "Mar", "Apr", "May", "Jun", "Jul", "Aug", "Sep", "Oct", "Nov", "Dec")</f>
        <v>Dec</v>
      </c>
      <c r="D2889" t="str">
        <f>"Q"&amp;ROUNDUP(MONTH('Supermart Grocery Sales - Retai'!F2889)/3,0)</f>
        <v>Q4</v>
      </c>
      <c r="E2889">
        <f>tbl_DataModel[[#This Row],[Profit]]/tbl_DataModel[[#This Row],[Sales]]</f>
        <v>0.18999999999999997</v>
      </c>
      <c r="F2889">
        <v>1536</v>
      </c>
      <c r="G2889">
        <v>291.83999999999997</v>
      </c>
      <c r="H2889" t="s">
        <v>20</v>
      </c>
      <c r="I2889" t="s">
        <v>91</v>
      </c>
      <c r="J2889" t="s">
        <v>23</v>
      </c>
      <c r="K2889" t="s">
        <v>25</v>
      </c>
    </row>
    <row r="2890" spans="1:11" x14ac:dyDescent="0.3">
      <c r="A2890">
        <f>YEAR('Supermart Grocery Sales - Retai'!F:F)</f>
        <v>2016</v>
      </c>
      <c r="B2890">
        <f>MONTH('Supermart Grocery Sales - Retai'!F:F)</f>
        <v>9</v>
      </c>
      <c r="C2890" t="str" cm="1">
        <f t="array" ref="C2890">CHOOSE(_xlfn.ANCHORARRAY(B2890), "Jan", "Feb", "Mar", "Apr", "May", "Jun", "Jul", "Aug", "Sep", "Oct", "Nov", "Dec")</f>
        <v>Sep</v>
      </c>
      <c r="D2890" t="str">
        <f>"Q"&amp;ROUNDUP(MONTH('Supermart Grocery Sales - Retai'!F2890)/3,0)</f>
        <v>Q3</v>
      </c>
      <c r="E2890">
        <f>tbl_DataModel[[#This Row],[Profit]]/tbl_DataModel[[#This Row],[Sales]]</f>
        <v>0.16999999999999998</v>
      </c>
      <c r="F2890">
        <v>989</v>
      </c>
      <c r="G2890">
        <v>168.13</v>
      </c>
      <c r="H2890" t="s">
        <v>58</v>
      </c>
      <c r="I2890" t="s">
        <v>112</v>
      </c>
      <c r="J2890" t="s">
        <v>23</v>
      </c>
      <c r="K2890" t="s">
        <v>184</v>
      </c>
    </row>
    <row r="2891" spans="1:11" x14ac:dyDescent="0.3">
      <c r="A2891">
        <f>YEAR('Supermart Grocery Sales - Retai'!F:F)</f>
        <v>2018</v>
      </c>
      <c r="B2891">
        <f>MONTH('Supermart Grocery Sales - Retai'!F:F)</f>
        <v>3</v>
      </c>
      <c r="C2891" t="str" cm="1">
        <f t="array" ref="C2891">CHOOSE(_xlfn.ANCHORARRAY(B2891), "Jan", "Feb", "Mar", "Apr", "May", "Jun", "Jul", "Aug", "Sep", "Oct", "Nov", "Dec")</f>
        <v>Mar</v>
      </c>
      <c r="D2891" t="str">
        <f>"Q"&amp;ROUNDUP(MONTH('Supermart Grocery Sales - Retai'!F2891)/3,0)</f>
        <v>Q1</v>
      </c>
      <c r="E2891">
        <f>tbl_DataModel[[#This Row],[Profit]]/tbl_DataModel[[#This Row],[Sales]]</f>
        <v>0.28999999999999998</v>
      </c>
      <c r="F2891">
        <v>886</v>
      </c>
      <c r="G2891">
        <v>256.94</v>
      </c>
      <c r="H2891" t="s">
        <v>32</v>
      </c>
      <c r="I2891" t="s">
        <v>46</v>
      </c>
      <c r="J2891" t="s">
        <v>23</v>
      </c>
      <c r="K2891" t="s">
        <v>86</v>
      </c>
    </row>
    <row r="2892" spans="1:11" x14ac:dyDescent="0.3">
      <c r="A2892">
        <f>YEAR('Supermart Grocery Sales - Retai'!F:F)</f>
        <v>2018</v>
      </c>
      <c r="B2892">
        <f>MONTH('Supermart Grocery Sales - Retai'!F:F)</f>
        <v>9</v>
      </c>
      <c r="C2892" t="str" cm="1">
        <f t="array" ref="C2892">CHOOSE(_xlfn.ANCHORARRAY(B2892), "Jan", "Feb", "Mar", "Apr", "May", "Jun", "Jul", "Aug", "Sep", "Oct", "Nov", "Dec")</f>
        <v>Sep</v>
      </c>
      <c r="D2892" t="str">
        <f>"Q"&amp;ROUNDUP(MONTH('Supermart Grocery Sales - Retai'!F2892)/3,0)</f>
        <v>Q3</v>
      </c>
      <c r="E2892">
        <f>tbl_DataModel[[#This Row],[Profit]]/tbl_DataModel[[#This Row],[Sales]]</f>
        <v>0.19</v>
      </c>
      <c r="F2892">
        <v>829</v>
      </c>
      <c r="G2892">
        <v>157.51</v>
      </c>
      <c r="H2892" t="s">
        <v>49</v>
      </c>
      <c r="I2892" t="s">
        <v>205</v>
      </c>
      <c r="J2892" t="s">
        <v>23</v>
      </c>
      <c r="K2892" t="s">
        <v>57</v>
      </c>
    </row>
    <row r="2893" spans="1:11" x14ac:dyDescent="0.3">
      <c r="A2893">
        <f>YEAR('Supermart Grocery Sales - Retai'!F:F)</f>
        <v>2016</v>
      </c>
      <c r="B2893">
        <f>MONTH('Supermart Grocery Sales - Retai'!F:F)</f>
        <v>3</v>
      </c>
      <c r="C2893" t="str" cm="1">
        <f t="array" ref="C2893">CHOOSE(_xlfn.ANCHORARRAY(B2893), "Jan", "Feb", "Mar", "Apr", "May", "Jun", "Jul", "Aug", "Sep", "Oct", "Nov", "Dec")</f>
        <v>Mar</v>
      </c>
      <c r="D2893" t="str">
        <f>"Q"&amp;ROUNDUP(MONTH('Supermart Grocery Sales - Retai'!F2893)/3,0)</f>
        <v>Q1</v>
      </c>
      <c r="E2893">
        <f>tbl_DataModel[[#This Row],[Profit]]/tbl_DataModel[[#This Row],[Sales]]</f>
        <v>0.27999999999999997</v>
      </c>
      <c r="F2893">
        <v>1784</v>
      </c>
      <c r="G2893">
        <v>499.52</v>
      </c>
      <c r="H2893" t="s">
        <v>63</v>
      </c>
      <c r="I2893" t="s">
        <v>75</v>
      </c>
      <c r="J2893" t="s">
        <v>23</v>
      </c>
      <c r="K2893" t="s">
        <v>19</v>
      </c>
    </row>
    <row r="2894" spans="1:11" x14ac:dyDescent="0.3">
      <c r="A2894">
        <f>YEAR('Supermart Grocery Sales - Retai'!F:F)</f>
        <v>2018</v>
      </c>
      <c r="B2894">
        <f>MONTH('Supermart Grocery Sales - Retai'!F:F)</f>
        <v>12</v>
      </c>
      <c r="C2894" t="str" cm="1">
        <f t="array" ref="C2894">CHOOSE(_xlfn.ANCHORARRAY(B2894), "Jan", "Feb", "Mar", "Apr", "May", "Jun", "Jul", "Aug", "Sep", "Oct", "Nov", "Dec")</f>
        <v>Dec</v>
      </c>
      <c r="D2894" t="str">
        <f>"Q"&amp;ROUNDUP(MONTH('Supermart Grocery Sales - Retai'!F2894)/3,0)</f>
        <v>Q4</v>
      </c>
      <c r="E2894">
        <f>tbl_DataModel[[#This Row],[Profit]]/tbl_DataModel[[#This Row],[Sales]]</f>
        <v>0.18999999999999997</v>
      </c>
      <c r="F2894">
        <v>1534</v>
      </c>
      <c r="G2894">
        <v>291.45999999999998</v>
      </c>
      <c r="H2894" t="s">
        <v>58</v>
      </c>
      <c r="I2894" t="s">
        <v>59</v>
      </c>
      <c r="J2894" t="s">
        <v>23</v>
      </c>
      <c r="K2894" t="s">
        <v>90</v>
      </c>
    </row>
    <row r="2895" spans="1:11" x14ac:dyDescent="0.3">
      <c r="A2895">
        <f>YEAR('Supermart Grocery Sales - Retai'!F:F)</f>
        <v>2018</v>
      </c>
      <c r="B2895">
        <f>MONTH('Supermart Grocery Sales - Retai'!F:F)</f>
        <v>9</v>
      </c>
      <c r="C2895" t="str" cm="1">
        <f t="array" ref="C2895">CHOOSE(_xlfn.ANCHORARRAY(B2895), "Jan", "Feb", "Mar", "Apr", "May", "Jun", "Jul", "Aug", "Sep", "Oct", "Nov", "Dec")</f>
        <v>Sep</v>
      </c>
      <c r="D2895" t="str">
        <f>"Q"&amp;ROUNDUP(MONTH('Supermart Grocery Sales - Retai'!F2895)/3,0)</f>
        <v>Q3</v>
      </c>
      <c r="E2895">
        <f>tbl_DataModel[[#This Row],[Profit]]/tbl_DataModel[[#This Row],[Sales]]</f>
        <v>0.19999999999999998</v>
      </c>
      <c r="F2895">
        <v>1486</v>
      </c>
      <c r="G2895">
        <v>297.2</v>
      </c>
      <c r="H2895" t="s">
        <v>13</v>
      </c>
      <c r="I2895" t="s">
        <v>195</v>
      </c>
      <c r="J2895" t="s">
        <v>23</v>
      </c>
      <c r="K2895" t="s">
        <v>106</v>
      </c>
    </row>
    <row r="2896" spans="1:11" x14ac:dyDescent="0.3">
      <c r="A2896">
        <f>YEAR('Supermart Grocery Sales - Retai'!F:F)</f>
        <v>2017</v>
      </c>
      <c r="B2896">
        <f>MONTH('Supermart Grocery Sales - Retai'!F:F)</f>
        <v>11</v>
      </c>
      <c r="C2896" t="str" cm="1">
        <f t="array" ref="C2896">CHOOSE(_xlfn.ANCHORARRAY(B2896), "Jan", "Feb", "Mar", "Apr", "May", "Jun", "Jul", "Aug", "Sep", "Oct", "Nov", "Dec")</f>
        <v>Nov</v>
      </c>
      <c r="D2896" t="str">
        <f>"Q"&amp;ROUNDUP(MONTH('Supermart Grocery Sales - Retai'!F2896)/3,0)</f>
        <v>Q4</v>
      </c>
      <c r="E2896">
        <f>tbl_DataModel[[#This Row],[Profit]]/tbl_DataModel[[#This Row],[Sales]]</f>
        <v>0.16999999999999998</v>
      </c>
      <c r="F2896">
        <v>1559</v>
      </c>
      <c r="G2896">
        <v>265.02999999999997</v>
      </c>
      <c r="H2896" t="s">
        <v>20</v>
      </c>
      <c r="I2896" t="s">
        <v>91</v>
      </c>
      <c r="J2896" t="s">
        <v>23</v>
      </c>
      <c r="K2896" t="s">
        <v>12</v>
      </c>
    </row>
    <row r="2897" spans="1:11" x14ac:dyDescent="0.3">
      <c r="A2897">
        <f>YEAR('Supermart Grocery Sales - Retai'!F:F)</f>
        <v>2018</v>
      </c>
      <c r="B2897">
        <f>MONTH('Supermart Grocery Sales - Retai'!F:F)</f>
        <v>3</v>
      </c>
      <c r="C2897" t="str" cm="1">
        <f t="array" ref="C2897">CHOOSE(_xlfn.ANCHORARRAY(B2897), "Jan", "Feb", "Mar", "Apr", "May", "Jun", "Jul", "Aug", "Sep", "Oct", "Nov", "Dec")</f>
        <v>Mar</v>
      </c>
      <c r="D2897" t="str">
        <f>"Q"&amp;ROUNDUP(MONTH('Supermart Grocery Sales - Retai'!F2897)/3,0)</f>
        <v>Q1</v>
      </c>
      <c r="E2897">
        <f>tbl_DataModel[[#This Row],[Profit]]/tbl_DataModel[[#This Row],[Sales]]</f>
        <v>0.26</v>
      </c>
      <c r="F2897">
        <v>1522</v>
      </c>
      <c r="G2897">
        <v>395.72</v>
      </c>
      <c r="H2897" t="s">
        <v>32</v>
      </c>
      <c r="I2897" t="s">
        <v>97</v>
      </c>
      <c r="J2897" t="s">
        <v>23</v>
      </c>
      <c r="K2897" t="s">
        <v>139</v>
      </c>
    </row>
    <row r="2898" spans="1:11" x14ac:dyDescent="0.3">
      <c r="A2898">
        <f>YEAR('Supermart Grocery Sales - Retai'!F:F)</f>
        <v>2018</v>
      </c>
      <c r="B2898">
        <f>MONTH('Supermart Grocery Sales - Retai'!F:F)</f>
        <v>12</v>
      </c>
      <c r="C2898" t="str" cm="1">
        <f t="array" ref="C2898">CHOOSE(_xlfn.ANCHORARRAY(B2898), "Jan", "Feb", "Mar", "Apr", "May", "Jun", "Jul", "Aug", "Sep", "Oct", "Nov", "Dec")</f>
        <v>Dec</v>
      </c>
      <c r="D2898" t="str">
        <f>"Q"&amp;ROUNDUP(MONTH('Supermart Grocery Sales - Retai'!F2898)/3,0)</f>
        <v>Q4</v>
      </c>
      <c r="E2898">
        <f>tbl_DataModel[[#This Row],[Profit]]/tbl_DataModel[[#This Row],[Sales]]</f>
        <v>0.36000000000000004</v>
      </c>
      <c r="F2898">
        <v>1227</v>
      </c>
      <c r="G2898">
        <v>441.72</v>
      </c>
      <c r="H2898" t="s">
        <v>26</v>
      </c>
      <c r="I2898" t="s">
        <v>201</v>
      </c>
      <c r="J2898" t="s">
        <v>23</v>
      </c>
      <c r="K2898" t="s">
        <v>78</v>
      </c>
    </row>
    <row r="2899" spans="1:11" x14ac:dyDescent="0.3">
      <c r="A2899">
        <f>YEAR('Supermart Grocery Sales - Retai'!F:F)</f>
        <v>2016</v>
      </c>
      <c r="B2899">
        <f>MONTH('Supermart Grocery Sales - Retai'!F:F)</f>
        <v>11</v>
      </c>
      <c r="C2899" t="str" cm="1">
        <f t="array" ref="C2899">CHOOSE(_xlfn.ANCHORARRAY(B2899), "Jan", "Feb", "Mar", "Apr", "May", "Jun", "Jul", "Aug", "Sep", "Oct", "Nov", "Dec")</f>
        <v>Nov</v>
      </c>
      <c r="D2899" t="str">
        <f>"Q"&amp;ROUNDUP(MONTH('Supermart Grocery Sales - Retai'!F2899)/3,0)</f>
        <v>Q4</v>
      </c>
      <c r="E2899">
        <f>tbl_DataModel[[#This Row],[Profit]]/tbl_DataModel[[#This Row],[Sales]]</f>
        <v>0.41000000000000003</v>
      </c>
      <c r="F2899">
        <v>1155</v>
      </c>
      <c r="G2899">
        <v>473.55</v>
      </c>
      <c r="H2899" t="s">
        <v>49</v>
      </c>
      <c r="I2899" t="s">
        <v>50</v>
      </c>
      <c r="J2899" t="s">
        <v>23</v>
      </c>
      <c r="K2899" t="s">
        <v>130</v>
      </c>
    </row>
    <row r="2900" spans="1:11" x14ac:dyDescent="0.3">
      <c r="A2900">
        <f>YEAR('Supermart Grocery Sales - Retai'!F:F)</f>
        <v>2016</v>
      </c>
      <c r="B2900">
        <f>MONTH('Supermart Grocery Sales - Retai'!F:F)</f>
        <v>12</v>
      </c>
      <c r="C2900" t="str" cm="1">
        <f t="array" ref="C2900">CHOOSE(_xlfn.ANCHORARRAY(B2900), "Jan", "Feb", "Mar", "Apr", "May", "Jun", "Jul", "Aug", "Sep", "Oct", "Nov", "Dec")</f>
        <v>Dec</v>
      </c>
      <c r="D2900" t="str">
        <f>"Q"&amp;ROUNDUP(MONTH('Supermart Grocery Sales - Retai'!F2900)/3,0)</f>
        <v>Q4</v>
      </c>
      <c r="E2900">
        <f>tbl_DataModel[[#This Row],[Profit]]/tbl_DataModel[[#This Row],[Sales]]</f>
        <v>0.12</v>
      </c>
      <c r="F2900">
        <v>1231</v>
      </c>
      <c r="G2900">
        <v>147.72</v>
      </c>
      <c r="H2900" t="s">
        <v>63</v>
      </c>
      <c r="I2900" t="s">
        <v>87</v>
      </c>
      <c r="J2900" t="s">
        <v>23</v>
      </c>
      <c r="K2900" t="s">
        <v>62</v>
      </c>
    </row>
    <row r="2901" spans="1:11" x14ac:dyDescent="0.3">
      <c r="A2901">
        <f>YEAR('Supermart Grocery Sales - Retai'!F:F)</f>
        <v>2016</v>
      </c>
      <c r="B2901">
        <f>MONTH('Supermart Grocery Sales - Retai'!F:F)</f>
        <v>3</v>
      </c>
      <c r="C2901" t="str" cm="1">
        <f t="array" ref="C2901">CHOOSE(_xlfn.ANCHORARRAY(B2901), "Jan", "Feb", "Mar", "Apr", "May", "Jun", "Jul", "Aug", "Sep", "Oct", "Nov", "Dec")</f>
        <v>Mar</v>
      </c>
      <c r="D2901" t="str">
        <f>"Q"&amp;ROUNDUP(MONTH('Supermart Grocery Sales - Retai'!F2901)/3,0)</f>
        <v>Q1</v>
      </c>
      <c r="E2901">
        <f>tbl_DataModel[[#This Row],[Profit]]/tbl_DataModel[[#This Row],[Sales]]</f>
        <v>0.34</v>
      </c>
      <c r="F2901">
        <v>965</v>
      </c>
      <c r="G2901">
        <v>328.1</v>
      </c>
      <c r="H2901" t="s">
        <v>49</v>
      </c>
      <c r="I2901" t="s">
        <v>50</v>
      </c>
      <c r="J2901" t="s">
        <v>23</v>
      </c>
      <c r="K2901" t="s">
        <v>125</v>
      </c>
    </row>
    <row r="2902" spans="1:11" x14ac:dyDescent="0.3">
      <c r="A2902">
        <f>YEAR('Supermart Grocery Sales - Retai'!F:F)</f>
        <v>2017</v>
      </c>
      <c r="B2902">
        <f>MONTH('Supermart Grocery Sales - Retai'!F:F)</f>
        <v>9</v>
      </c>
      <c r="C2902" t="str" cm="1">
        <f t="array" ref="C2902">CHOOSE(_xlfn.ANCHORARRAY(B2902), "Jan", "Feb", "Mar", "Apr", "May", "Jun", "Jul", "Aug", "Sep", "Oct", "Nov", "Dec")</f>
        <v>Sep</v>
      </c>
      <c r="D2902" t="str">
        <f>"Q"&amp;ROUNDUP(MONTH('Supermart Grocery Sales - Retai'!F2902)/3,0)</f>
        <v>Q3</v>
      </c>
      <c r="E2902">
        <f>tbl_DataModel[[#This Row],[Profit]]/tbl_DataModel[[#This Row],[Sales]]</f>
        <v>0.42</v>
      </c>
      <c r="F2902">
        <v>1422</v>
      </c>
      <c r="G2902">
        <v>597.24</v>
      </c>
      <c r="H2902" t="s">
        <v>58</v>
      </c>
      <c r="I2902" t="s">
        <v>68</v>
      </c>
      <c r="J2902" t="s">
        <v>23</v>
      </c>
      <c r="K2902" t="s">
        <v>156</v>
      </c>
    </row>
    <row r="2903" spans="1:11" x14ac:dyDescent="0.3">
      <c r="A2903">
        <f>YEAR('Supermart Grocery Sales - Retai'!F:F)</f>
        <v>2017</v>
      </c>
      <c r="B2903">
        <f>MONTH('Supermart Grocery Sales - Retai'!F:F)</f>
        <v>4</v>
      </c>
      <c r="C2903" t="str" cm="1">
        <f t="array" ref="C2903">CHOOSE(_xlfn.ANCHORARRAY(B2903), "Jan", "Feb", "Mar", "Apr", "May", "Jun", "Jul", "Aug", "Sep", "Oct", "Nov", "Dec")</f>
        <v>Apr</v>
      </c>
      <c r="D2903" t="str">
        <f>"Q"&amp;ROUNDUP(MONTH('Supermart Grocery Sales - Retai'!F2903)/3,0)</f>
        <v>Q2</v>
      </c>
      <c r="E2903">
        <f>tbl_DataModel[[#This Row],[Profit]]/tbl_DataModel[[#This Row],[Sales]]</f>
        <v>0.36</v>
      </c>
      <c r="F2903">
        <v>1567</v>
      </c>
      <c r="G2903">
        <v>564.12</v>
      </c>
      <c r="H2903" t="s">
        <v>20</v>
      </c>
      <c r="I2903" t="s">
        <v>21</v>
      </c>
      <c r="J2903" t="s">
        <v>23</v>
      </c>
      <c r="K2903" t="s">
        <v>261</v>
      </c>
    </row>
    <row r="2904" spans="1:11" x14ac:dyDescent="0.3">
      <c r="A2904">
        <f>YEAR('Supermart Grocery Sales - Retai'!F:F)</f>
        <v>2015</v>
      </c>
      <c r="B2904">
        <f>MONTH('Supermart Grocery Sales - Retai'!F:F)</f>
        <v>12</v>
      </c>
      <c r="C2904" t="str" cm="1">
        <f t="array" ref="C2904">CHOOSE(_xlfn.ANCHORARRAY(B2904), "Jan", "Feb", "Mar", "Apr", "May", "Jun", "Jul", "Aug", "Sep", "Oct", "Nov", "Dec")</f>
        <v>Dec</v>
      </c>
      <c r="D2904" t="str">
        <f>"Q"&amp;ROUNDUP(MONTH('Supermart Grocery Sales - Retai'!F2904)/3,0)</f>
        <v>Q4</v>
      </c>
      <c r="E2904">
        <f>tbl_DataModel[[#This Row],[Profit]]/tbl_DataModel[[#This Row],[Sales]]</f>
        <v>0.43</v>
      </c>
      <c r="F2904">
        <v>785</v>
      </c>
      <c r="G2904">
        <v>337.55</v>
      </c>
      <c r="H2904" t="s">
        <v>63</v>
      </c>
      <c r="I2904" t="s">
        <v>75</v>
      </c>
      <c r="J2904" t="s">
        <v>23</v>
      </c>
      <c r="K2904" t="s">
        <v>116</v>
      </c>
    </row>
    <row r="2905" spans="1:11" x14ac:dyDescent="0.3">
      <c r="A2905">
        <f>YEAR('Supermart Grocery Sales - Retai'!F:F)</f>
        <v>2018</v>
      </c>
      <c r="B2905">
        <f>MONTH('Supermart Grocery Sales - Retai'!F:F)</f>
        <v>12</v>
      </c>
      <c r="C2905" t="str" cm="1">
        <f t="array" ref="C2905">CHOOSE(_xlfn.ANCHORARRAY(B2905), "Jan", "Feb", "Mar", "Apr", "May", "Jun", "Jul", "Aug", "Sep", "Oct", "Nov", "Dec")</f>
        <v>Dec</v>
      </c>
      <c r="D2905" t="str">
        <f>"Q"&amp;ROUNDUP(MONTH('Supermart Grocery Sales - Retai'!F2905)/3,0)</f>
        <v>Q4</v>
      </c>
      <c r="E2905">
        <f>tbl_DataModel[[#This Row],[Profit]]/tbl_DataModel[[#This Row],[Sales]]</f>
        <v>0.42</v>
      </c>
      <c r="F2905">
        <v>1390</v>
      </c>
      <c r="G2905">
        <v>583.79999999999995</v>
      </c>
      <c r="H2905" t="s">
        <v>58</v>
      </c>
      <c r="I2905" t="s">
        <v>68</v>
      </c>
      <c r="J2905" t="s">
        <v>23</v>
      </c>
      <c r="K2905" t="s">
        <v>111</v>
      </c>
    </row>
    <row r="2906" spans="1:11" x14ac:dyDescent="0.3">
      <c r="A2906">
        <f>YEAR('Supermart Grocery Sales - Retai'!F:F)</f>
        <v>2017</v>
      </c>
      <c r="B2906">
        <f>MONTH('Supermart Grocery Sales - Retai'!F:F)</f>
        <v>6</v>
      </c>
      <c r="C2906" t="str" cm="1">
        <f t="array" ref="C2906">CHOOSE(_xlfn.ANCHORARRAY(B2906), "Jan", "Feb", "Mar", "Apr", "May", "Jun", "Jul", "Aug", "Sep", "Oct", "Nov", "Dec")</f>
        <v>Jun</v>
      </c>
      <c r="D2906" t="str">
        <f>"Q"&amp;ROUNDUP(MONTH('Supermart Grocery Sales - Retai'!F2906)/3,0)</f>
        <v>Q2</v>
      </c>
      <c r="E2906">
        <f>tbl_DataModel[[#This Row],[Profit]]/tbl_DataModel[[#This Row],[Sales]]</f>
        <v>0.11</v>
      </c>
      <c r="F2906">
        <v>1887</v>
      </c>
      <c r="G2906">
        <v>207.57</v>
      </c>
      <c r="H2906" t="s">
        <v>58</v>
      </c>
      <c r="I2906" t="s">
        <v>59</v>
      </c>
      <c r="J2906" t="s">
        <v>23</v>
      </c>
      <c r="K2906" t="s">
        <v>122</v>
      </c>
    </row>
    <row r="2907" spans="1:11" x14ac:dyDescent="0.3">
      <c r="A2907">
        <f>YEAR('Supermart Grocery Sales - Retai'!F:F)</f>
        <v>2016</v>
      </c>
      <c r="B2907">
        <f>MONTH('Supermart Grocery Sales - Retai'!F:F)</f>
        <v>11</v>
      </c>
      <c r="C2907" t="str" cm="1">
        <f t="array" ref="C2907">CHOOSE(_xlfn.ANCHORARRAY(B2907), "Jan", "Feb", "Mar", "Apr", "May", "Jun", "Jul", "Aug", "Sep", "Oct", "Nov", "Dec")</f>
        <v>Nov</v>
      </c>
      <c r="D2907" t="str">
        <f>"Q"&amp;ROUNDUP(MONTH('Supermart Grocery Sales - Retai'!F2907)/3,0)</f>
        <v>Q4</v>
      </c>
      <c r="E2907">
        <f>tbl_DataModel[[#This Row],[Profit]]/tbl_DataModel[[#This Row],[Sales]]</f>
        <v>4.9999999999999996E-2</v>
      </c>
      <c r="F2907">
        <v>1273</v>
      </c>
      <c r="G2907">
        <v>63.65</v>
      </c>
      <c r="H2907" t="s">
        <v>58</v>
      </c>
      <c r="I2907" t="s">
        <v>59</v>
      </c>
      <c r="J2907" t="s">
        <v>23</v>
      </c>
      <c r="K2907" t="s">
        <v>12</v>
      </c>
    </row>
    <row r="2908" spans="1:11" x14ac:dyDescent="0.3">
      <c r="A2908">
        <f>YEAR('Supermart Grocery Sales - Retai'!F:F)</f>
        <v>2017</v>
      </c>
      <c r="B2908">
        <f>MONTH('Supermart Grocery Sales - Retai'!F:F)</f>
        <v>5</v>
      </c>
      <c r="C2908" t="str" cm="1">
        <f t="array" ref="C2908">CHOOSE(_xlfn.ANCHORARRAY(B2908), "Jan", "Feb", "Mar", "Apr", "May", "Jun", "Jul", "Aug", "Sep", "Oct", "Nov", "Dec")</f>
        <v>May</v>
      </c>
      <c r="D2908" t="str">
        <f>"Q"&amp;ROUNDUP(MONTH('Supermart Grocery Sales - Retai'!F2908)/3,0)</f>
        <v>Q2</v>
      </c>
      <c r="E2908">
        <f>tbl_DataModel[[#This Row],[Profit]]/tbl_DataModel[[#This Row],[Sales]]</f>
        <v>0.27</v>
      </c>
      <c r="F2908">
        <v>2493</v>
      </c>
      <c r="G2908">
        <v>673.11</v>
      </c>
      <c r="H2908" t="s">
        <v>13</v>
      </c>
      <c r="I2908" t="s">
        <v>79</v>
      </c>
      <c r="J2908" t="s">
        <v>23</v>
      </c>
      <c r="K2908" t="s">
        <v>234</v>
      </c>
    </row>
    <row r="2909" spans="1:11" x14ac:dyDescent="0.3">
      <c r="A2909">
        <f>YEAR('Supermart Grocery Sales - Retai'!F:F)</f>
        <v>2018</v>
      </c>
      <c r="B2909">
        <f>MONTH('Supermart Grocery Sales - Retai'!F:F)</f>
        <v>11</v>
      </c>
      <c r="C2909" t="str" cm="1">
        <f t="array" ref="C2909">CHOOSE(_xlfn.ANCHORARRAY(B2909), "Jan", "Feb", "Mar", "Apr", "May", "Jun", "Jul", "Aug", "Sep", "Oct", "Nov", "Dec")</f>
        <v>Nov</v>
      </c>
      <c r="D2909" t="str">
        <f>"Q"&amp;ROUNDUP(MONTH('Supermart Grocery Sales - Retai'!F2909)/3,0)</f>
        <v>Q4</v>
      </c>
      <c r="E2909">
        <f>tbl_DataModel[[#This Row],[Profit]]/tbl_DataModel[[#This Row],[Sales]]</f>
        <v>0.36</v>
      </c>
      <c r="F2909">
        <v>681</v>
      </c>
      <c r="G2909">
        <v>245.16</v>
      </c>
      <c r="H2909" t="s">
        <v>63</v>
      </c>
      <c r="I2909" t="s">
        <v>87</v>
      </c>
      <c r="J2909" t="s">
        <v>23</v>
      </c>
      <c r="K2909" t="s">
        <v>120</v>
      </c>
    </row>
    <row r="2910" spans="1:11" x14ac:dyDescent="0.3">
      <c r="A2910">
        <f>YEAR('Supermart Grocery Sales - Retai'!F:F)</f>
        <v>2017</v>
      </c>
      <c r="B2910">
        <f>MONTH('Supermart Grocery Sales - Retai'!F:F)</f>
        <v>2</v>
      </c>
      <c r="C2910" t="str" cm="1">
        <f t="array" ref="C2910">CHOOSE(_xlfn.ANCHORARRAY(B2910), "Jan", "Feb", "Mar", "Apr", "May", "Jun", "Jul", "Aug", "Sep", "Oct", "Nov", "Dec")</f>
        <v>Feb</v>
      </c>
      <c r="D2910" t="str">
        <f>"Q"&amp;ROUNDUP(MONTH('Supermart Grocery Sales - Retai'!F2910)/3,0)</f>
        <v>Q1</v>
      </c>
      <c r="E2910">
        <f>tbl_DataModel[[#This Row],[Profit]]/tbl_DataModel[[#This Row],[Sales]]</f>
        <v>0.37</v>
      </c>
      <c r="F2910">
        <v>1655</v>
      </c>
      <c r="G2910">
        <v>612.35</v>
      </c>
      <c r="H2910" t="s">
        <v>32</v>
      </c>
      <c r="I2910" t="s">
        <v>33</v>
      </c>
      <c r="J2910" t="s">
        <v>23</v>
      </c>
      <c r="K2910" t="s">
        <v>263</v>
      </c>
    </row>
    <row r="2911" spans="1:11" x14ac:dyDescent="0.3">
      <c r="A2911">
        <f>YEAR('Supermart Grocery Sales - Retai'!F:F)</f>
        <v>2018</v>
      </c>
      <c r="B2911">
        <f>MONTH('Supermart Grocery Sales - Retai'!F:F)</f>
        <v>11</v>
      </c>
      <c r="C2911" t="str" cm="1">
        <f t="array" ref="C2911">CHOOSE(_xlfn.ANCHORARRAY(B2911), "Jan", "Feb", "Mar", "Apr", "May", "Jun", "Jul", "Aug", "Sep", "Oct", "Nov", "Dec")</f>
        <v>Nov</v>
      </c>
      <c r="D2911" t="str">
        <f>"Q"&amp;ROUNDUP(MONTH('Supermart Grocery Sales - Retai'!F2911)/3,0)</f>
        <v>Q4</v>
      </c>
      <c r="E2911">
        <f>tbl_DataModel[[#This Row],[Profit]]/tbl_DataModel[[#This Row],[Sales]]</f>
        <v>0.13</v>
      </c>
      <c r="F2911">
        <v>2195</v>
      </c>
      <c r="G2911">
        <v>285.35000000000002</v>
      </c>
      <c r="H2911" t="s">
        <v>20</v>
      </c>
      <c r="I2911" t="s">
        <v>21</v>
      </c>
      <c r="J2911" t="s">
        <v>23</v>
      </c>
      <c r="K2911" t="s">
        <v>139</v>
      </c>
    </row>
    <row r="2912" spans="1:11" x14ac:dyDescent="0.3">
      <c r="A2912">
        <f>YEAR('Supermart Grocery Sales - Retai'!F:F)</f>
        <v>2017</v>
      </c>
      <c r="B2912">
        <f>MONTH('Supermart Grocery Sales - Retai'!F:F)</f>
        <v>12</v>
      </c>
      <c r="C2912" t="str" cm="1">
        <f t="array" ref="C2912">CHOOSE(_xlfn.ANCHORARRAY(B2912), "Jan", "Feb", "Mar", "Apr", "May", "Jun", "Jul", "Aug", "Sep", "Oct", "Nov", "Dec")</f>
        <v>Dec</v>
      </c>
      <c r="D2912" t="str">
        <f>"Q"&amp;ROUNDUP(MONTH('Supermart Grocery Sales - Retai'!F2912)/3,0)</f>
        <v>Q4</v>
      </c>
      <c r="E2912">
        <f>tbl_DataModel[[#This Row],[Profit]]/tbl_DataModel[[#This Row],[Sales]]</f>
        <v>0.15</v>
      </c>
      <c r="F2912">
        <v>2100</v>
      </c>
      <c r="G2912">
        <v>315</v>
      </c>
      <c r="H2912" t="s">
        <v>13</v>
      </c>
      <c r="I2912" t="s">
        <v>195</v>
      </c>
      <c r="J2912" t="s">
        <v>23</v>
      </c>
      <c r="K2912" t="s">
        <v>169</v>
      </c>
    </row>
    <row r="2913" spans="1:11" x14ac:dyDescent="0.3">
      <c r="A2913">
        <f>YEAR('Supermart Grocery Sales - Retai'!F:F)</f>
        <v>2015</v>
      </c>
      <c r="B2913">
        <f>MONTH('Supermart Grocery Sales - Retai'!F:F)</f>
        <v>4</v>
      </c>
      <c r="C2913" t="str" cm="1">
        <f t="array" ref="C2913">CHOOSE(_xlfn.ANCHORARRAY(B2913), "Jan", "Feb", "Mar", "Apr", "May", "Jun", "Jul", "Aug", "Sep", "Oct", "Nov", "Dec")</f>
        <v>Apr</v>
      </c>
      <c r="D2913" t="str">
        <f>"Q"&amp;ROUNDUP(MONTH('Supermart Grocery Sales - Retai'!F2913)/3,0)</f>
        <v>Q2</v>
      </c>
      <c r="E2913">
        <f>tbl_DataModel[[#This Row],[Profit]]/tbl_DataModel[[#This Row],[Sales]]</f>
        <v>0.32</v>
      </c>
      <c r="F2913">
        <v>2341</v>
      </c>
      <c r="G2913">
        <v>749.12</v>
      </c>
      <c r="H2913" t="s">
        <v>49</v>
      </c>
      <c r="I2913" t="s">
        <v>205</v>
      </c>
      <c r="J2913" t="s">
        <v>23</v>
      </c>
      <c r="K2913" t="s">
        <v>57</v>
      </c>
    </row>
    <row r="2914" spans="1:11" x14ac:dyDescent="0.3">
      <c r="A2914">
        <f>YEAR('Supermart Grocery Sales - Retai'!F:F)</f>
        <v>2018</v>
      </c>
      <c r="B2914">
        <f>MONTH('Supermart Grocery Sales - Retai'!F:F)</f>
        <v>11</v>
      </c>
      <c r="C2914" t="str" cm="1">
        <f t="array" ref="C2914">CHOOSE(_xlfn.ANCHORARRAY(B2914), "Jan", "Feb", "Mar", "Apr", "May", "Jun", "Jul", "Aug", "Sep", "Oct", "Nov", "Dec")</f>
        <v>Nov</v>
      </c>
      <c r="D2914" t="str">
        <f>"Q"&amp;ROUNDUP(MONTH('Supermart Grocery Sales - Retai'!F2914)/3,0)</f>
        <v>Q4</v>
      </c>
      <c r="E2914">
        <f>tbl_DataModel[[#This Row],[Profit]]/tbl_DataModel[[#This Row],[Sales]]</f>
        <v>0.4</v>
      </c>
      <c r="F2914">
        <v>1585</v>
      </c>
      <c r="G2914">
        <v>634</v>
      </c>
      <c r="H2914" t="s">
        <v>26</v>
      </c>
      <c r="I2914" t="s">
        <v>27</v>
      </c>
      <c r="J2914" t="s">
        <v>23</v>
      </c>
      <c r="K2914" t="s">
        <v>263</v>
      </c>
    </row>
    <row r="2915" spans="1:11" x14ac:dyDescent="0.3">
      <c r="A2915">
        <f>YEAR('Supermart Grocery Sales - Retai'!F:F)</f>
        <v>2015</v>
      </c>
      <c r="B2915">
        <f>MONTH('Supermart Grocery Sales - Retai'!F:F)</f>
        <v>12</v>
      </c>
      <c r="C2915" t="str" cm="1">
        <f t="array" ref="C2915">CHOOSE(_xlfn.ANCHORARRAY(B2915), "Jan", "Feb", "Mar", "Apr", "May", "Jun", "Jul", "Aug", "Sep", "Oct", "Nov", "Dec")</f>
        <v>Dec</v>
      </c>
      <c r="D2915" t="str">
        <f>"Q"&amp;ROUNDUP(MONTH('Supermart Grocery Sales - Retai'!F2915)/3,0)</f>
        <v>Q4</v>
      </c>
      <c r="E2915">
        <f>tbl_DataModel[[#This Row],[Profit]]/tbl_DataModel[[#This Row],[Sales]]</f>
        <v>0.43</v>
      </c>
      <c r="F2915">
        <v>1853</v>
      </c>
      <c r="G2915">
        <v>796.79</v>
      </c>
      <c r="H2915" t="s">
        <v>26</v>
      </c>
      <c r="I2915" t="s">
        <v>27</v>
      </c>
      <c r="J2915" t="s">
        <v>23</v>
      </c>
      <c r="K2915" t="s">
        <v>263</v>
      </c>
    </row>
    <row r="2916" spans="1:11" x14ac:dyDescent="0.3">
      <c r="A2916">
        <f>YEAR('Supermart Grocery Sales - Retai'!F:F)</f>
        <v>2018</v>
      </c>
      <c r="B2916">
        <f>MONTH('Supermart Grocery Sales - Retai'!F:F)</f>
        <v>12</v>
      </c>
      <c r="C2916" t="str" cm="1">
        <f t="array" ref="C2916">CHOOSE(_xlfn.ANCHORARRAY(B2916), "Jan", "Feb", "Mar", "Apr", "May", "Jun", "Jul", "Aug", "Sep", "Oct", "Nov", "Dec")</f>
        <v>Dec</v>
      </c>
      <c r="D2916" t="str">
        <f>"Q"&amp;ROUNDUP(MONTH('Supermart Grocery Sales - Retai'!F2916)/3,0)</f>
        <v>Q4</v>
      </c>
      <c r="E2916">
        <f>tbl_DataModel[[#This Row],[Profit]]/tbl_DataModel[[#This Row],[Sales]]</f>
        <v>0.13</v>
      </c>
      <c r="F2916">
        <v>2451</v>
      </c>
      <c r="G2916">
        <v>318.63</v>
      </c>
      <c r="H2916" t="s">
        <v>32</v>
      </c>
      <c r="I2916" t="s">
        <v>46</v>
      </c>
      <c r="J2916" t="s">
        <v>23</v>
      </c>
      <c r="K2916" t="s">
        <v>159</v>
      </c>
    </row>
    <row r="2917" spans="1:11" x14ac:dyDescent="0.3">
      <c r="A2917">
        <f>YEAR('Supermart Grocery Sales - Retai'!F:F)</f>
        <v>2018</v>
      </c>
      <c r="B2917">
        <f>MONTH('Supermart Grocery Sales - Retai'!F:F)</f>
        <v>8</v>
      </c>
      <c r="C2917" t="str" cm="1">
        <f t="array" ref="C2917">CHOOSE(_xlfn.ANCHORARRAY(B2917), "Jan", "Feb", "Mar", "Apr", "May", "Jun", "Jul", "Aug", "Sep", "Oct", "Nov", "Dec")</f>
        <v>Aug</v>
      </c>
      <c r="D2917" t="str">
        <f>"Q"&amp;ROUNDUP(MONTH('Supermart Grocery Sales - Retai'!F2917)/3,0)</f>
        <v>Q3</v>
      </c>
      <c r="E2917">
        <f>tbl_DataModel[[#This Row],[Profit]]/tbl_DataModel[[#This Row],[Sales]]</f>
        <v>0.15000000000000002</v>
      </c>
      <c r="F2917">
        <v>2099</v>
      </c>
      <c r="G2917">
        <v>314.85000000000002</v>
      </c>
      <c r="H2917" t="s">
        <v>26</v>
      </c>
      <c r="I2917" t="s">
        <v>37</v>
      </c>
      <c r="J2917" t="s">
        <v>23</v>
      </c>
      <c r="K2917" t="s">
        <v>111</v>
      </c>
    </row>
    <row r="2918" spans="1:11" x14ac:dyDescent="0.3">
      <c r="A2918">
        <f>YEAR('Supermart Grocery Sales - Retai'!F:F)</f>
        <v>2016</v>
      </c>
      <c r="B2918">
        <f>MONTH('Supermart Grocery Sales - Retai'!F:F)</f>
        <v>10</v>
      </c>
      <c r="C2918" t="str" cm="1">
        <f t="array" ref="C2918">CHOOSE(_xlfn.ANCHORARRAY(B2918), "Jan", "Feb", "Mar", "Apr", "May", "Jun", "Jul", "Aug", "Sep", "Oct", "Nov", "Dec")</f>
        <v>Oct</v>
      </c>
      <c r="D2918" t="str">
        <f>"Q"&amp;ROUNDUP(MONTH('Supermart Grocery Sales - Retai'!F2918)/3,0)</f>
        <v>Q4</v>
      </c>
      <c r="E2918">
        <f>tbl_DataModel[[#This Row],[Profit]]/tbl_DataModel[[#This Row],[Sales]]</f>
        <v>0.42</v>
      </c>
      <c r="F2918">
        <v>2315</v>
      </c>
      <c r="G2918">
        <v>972.3</v>
      </c>
      <c r="H2918" t="s">
        <v>32</v>
      </c>
      <c r="I2918" t="s">
        <v>153</v>
      </c>
      <c r="J2918" t="s">
        <v>23</v>
      </c>
      <c r="K2918" t="s">
        <v>90</v>
      </c>
    </row>
    <row r="2919" spans="1:11" x14ac:dyDescent="0.3">
      <c r="A2919">
        <f>YEAR('Supermart Grocery Sales - Retai'!F:F)</f>
        <v>2018</v>
      </c>
      <c r="B2919">
        <f>MONTH('Supermart Grocery Sales - Retai'!F:F)</f>
        <v>7</v>
      </c>
      <c r="C2919" t="str" cm="1">
        <f t="array" ref="C2919">CHOOSE(_xlfn.ANCHORARRAY(B2919), "Jan", "Feb", "Mar", "Apr", "May", "Jun", "Jul", "Aug", "Sep", "Oct", "Nov", "Dec")</f>
        <v>Jul</v>
      </c>
      <c r="D2919" t="str">
        <f>"Q"&amp;ROUNDUP(MONTH('Supermart Grocery Sales - Retai'!F2919)/3,0)</f>
        <v>Q3</v>
      </c>
      <c r="E2919">
        <f>tbl_DataModel[[#This Row],[Profit]]/tbl_DataModel[[#This Row],[Sales]]</f>
        <v>0.16</v>
      </c>
      <c r="F2919">
        <v>1512</v>
      </c>
      <c r="G2919">
        <v>241.92</v>
      </c>
      <c r="H2919" t="s">
        <v>20</v>
      </c>
      <c r="I2919" t="s">
        <v>21</v>
      </c>
      <c r="J2919" t="s">
        <v>23</v>
      </c>
      <c r="K2919" t="s">
        <v>122</v>
      </c>
    </row>
    <row r="2920" spans="1:11" x14ac:dyDescent="0.3">
      <c r="A2920">
        <f>YEAR('Supermart Grocery Sales - Retai'!F:F)</f>
        <v>2017</v>
      </c>
      <c r="B2920">
        <f>MONTH('Supermart Grocery Sales - Retai'!F:F)</f>
        <v>9</v>
      </c>
      <c r="C2920" t="str" cm="1">
        <f t="array" ref="C2920">CHOOSE(_xlfn.ANCHORARRAY(B2920), "Jan", "Feb", "Mar", "Apr", "May", "Jun", "Jul", "Aug", "Sep", "Oct", "Nov", "Dec")</f>
        <v>Sep</v>
      </c>
      <c r="D2920" t="str">
        <f>"Q"&amp;ROUNDUP(MONTH('Supermart Grocery Sales - Retai'!F2920)/3,0)</f>
        <v>Q3</v>
      </c>
      <c r="E2920">
        <f>tbl_DataModel[[#This Row],[Profit]]/tbl_DataModel[[#This Row],[Sales]]</f>
        <v>0.32</v>
      </c>
      <c r="F2920">
        <v>1413</v>
      </c>
      <c r="G2920">
        <v>452.16</v>
      </c>
      <c r="H2920" t="s">
        <v>32</v>
      </c>
      <c r="I2920" t="s">
        <v>153</v>
      </c>
      <c r="J2920" t="s">
        <v>23</v>
      </c>
      <c r="K2920" t="s">
        <v>90</v>
      </c>
    </row>
    <row r="2921" spans="1:11" x14ac:dyDescent="0.3">
      <c r="A2921">
        <f>YEAR('Supermart Grocery Sales - Retai'!F:F)</f>
        <v>2018</v>
      </c>
      <c r="B2921">
        <f>MONTH('Supermart Grocery Sales - Retai'!F:F)</f>
        <v>8</v>
      </c>
      <c r="C2921" t="str" cm="1">
        <f t="array" ref="C2921">CHOOSE(_xlfn.ANCHORARRAY(B2921), "Jan", "Feb", "Mar", "Apr", "May", "Jun", "Jul", "Aug", "Sep", "Oct", "Nov", "Dec")</f>
        <v>Aug</v>
      </c>
      <c r="D2921" t="str">
        <f>"Q"&amp;ROUNDUP(MONTH('Supermart Grocery Sales - Retai'!F2921)/3,0)</f>
        <v>Q3</v>
      </c>
      <c r="E2921">
        <f>tbl_DataModel[[#This Row],[Profit]]/tbl_DataModel[[#This Row],[Sales]]</f>
        <v>6.9999999999999993E-2</v>
      </c>
      <c r="F2921">
        <v>741</v>
      </c>
      <c r="G2921">
        <v>51.87</v>
      </c>
      <c r="H2921" t="s">
        <v>49</v>
      </c>
      <c r="I2921" t="s">
        <v>50</v>
      </c>
      <c r="J2921" t="s">
        <v>23</v>
      </c>
      <c r="K2921" t="s">
        <v>156</v>
      </c>
    </row>
    <row r="2922" spans="1:11" x14ac:dyDescent="0.3">
      <c r="A2922">
        <f>YEAR('Supermart Grocery Sales - Retai'!F:F)</f>
        <v>2017</v>
      </c>
      <c r="B2922">
        <f>MONTH('Supermart Grocery Sales - Retai'!F:F)</f>
        <v>9</v>
      </c>
      <c r="C2922" t="str" cm="1">
        <f t="array" ref="C2922">CHOOSE(_xlfn.ANCHORARRAY(B2922), "Jan", "Feb", "Mar", "Apr", "May", "Jun", "Jul", "Aug", "Sep", "Oct", "Nov", "Dec")</f>
        <v>Sep</v>
      </c>
      <c r="D2922" t="str">
        <f>"Q"&amp;ROUNDUP(MONTH('Supermart Grocery Sales - Retai'!F2922)/3,0)</f>
        <v>Q3</v>
      </c>
      <c r="E2922">
        <f>tbl_DataModel[[#This Row],[Profit]]/tbl_DataModel[[#This Row],[Sales]]</f>
        <v>0.41000000000000003</v>
      </c>
      <c r="F2922">
        <v>1363</v>
      </c>
      <c r="G2922">
        <v>558.83000000000004</v>
      </c>
      <c r="H2922" t="s">
        <v>49</v>
      </c>
      <c r="I2922" t="s">
        <v>50</v>
      </c>
      <c r="J2922" t="s">
        <v>23</v>
      </c>
      <c r="K2922" t="s">
        <v>57</v>
      </c>
    </row>
    <row r="2923" spans="1:11" x14ac:dyDescent="0.3">
      <c r="A2923">
        <f>YEAR('Supermart Grocery Sales - Retai'!F:F)</f>
        <v>2015</v>
      </c>
      <c r="B2923">
        <f>MONTH('Supermart Grocery Sales - Retai'!F:F)</f>
        <v>8</v>
      </c>
      <c r="C2923" t="str" cm="1">
        <f t="array" ref="C2923">CHOOSE(_xlfn.ANCHORARRAY(B2923), "Jan", "Feb", "Mar", "Apr", "May", "Jun", "Jul", "Aug", "Sep", "Oct", "Nov", "Dec")</f>
        <v>Aug</v>
      </c>
      <c r="D2923" t="str">
        <f>"Q"&amp;ROUNDUP(MONTH('Supermart Grocery Sales - Retai'!F2923)/3,0)</f>
        <v>Q3</v>
      </c>
      <c r="E2923">
        <f>tbl_DataModel[[#This Row],[Profit]]/tbl_DataModel[[#This Row],[Sales]]</f>
        <v>0.21</v>
      </c>
      <c r="F2923">
        <v>1718</v>
      </c>
      <c r="G2923">
        <v>360.78</v>
      </c>
      <c r="H2923" t="s">
        <v>26</v>
      </c>
      <c r="I2923" t="s">
        <v>94</v>
      </c>
      <c r="J2923" t="s">
        <v>23</v>
      </c>
      <c r="K2923" t="s">
        <v>62</v>
      </c>
    </row>
    <row r="2924" spans="1:11" x14ac:dyDescent="0.3">
      <c r="A2924">
        <f>YEAR('Supermart Grocery Sales - Retai'!F:F)</f>
        <v>2016</v>
      </c>
      <c r="B2924">
        <f>MONTH('Supermart Grocery Sales - Retai'!F:F)</f>
        <v>3</v>
      </c>
      <c r="C2924" t="str" cm="1">
        <f t="array" ref="C2924">CHOOSE(_xlfn.ANCHORARRAY(B2924), "Jan", "Feb", "Mar", "Apr", "May", "Jun", "Jul", "Aug", "Sep", "Oct", "Nov", "Dec")</f>
        <v>Mar</v>
      </c>
      <c r="D2924" t="str">
        <f>"Q"&amp;ROUNDUP(MONTH('Supermart Grocery Sales - Retai'!F2924)/3,0)</f>
        <v>Q1</v>
      </c>
      <c r="E2924">
        <f>tbl_DataModel[[#This Row],[Profit]]/tbl_DataModel[[#This Row],[Sales]]</f>
        <v>6.9999999999999993E-2</v>
      </c>
      <c r="F2924">
        <v>1546</v>
      </c>
      <c r="G2924">
        <v>108.22</v>
      </c>
      <c r="H2924" t="s">
        <v>49</v>
      </c>
      <c r="I2924" t="s">
        <v>205</v>
      </c>
      <c r="J2924" t="s">
        <v>23</v>
      </c>
      <c r="K2924" t="s">
        <v>204</v>
      </c>
    </row>
    <row r="2925" spans="1:11" x14ac:dyDescent="0.3">
      <c r="A2925">
        <f>YEAR('Supermart Grocery Sales - Retai'!F:F)</f>
        <v>2015</v>
      </c>
      <c r="B2925">
        <f>MONTH('Supermart Grocery Sales - Retai'!F:F)</f>
        <v>4</v>
      </c>
      <c r="C2925" t="str" cm="1">
        <f t="array" ref="C2925">CHOOSE(_xlfn.ANCHORARRAY(B2925), "Jan", "Feb", "Mar", "Apr", "May", "Jun", "Jul", "Aug", "Sep", "Oct", "Nov", "Dec")</f>
        <v>Apr</v>
      </c>
      <c r="D2925" t="str">
        <f>"Q"&amp;ROUNDUP(MONTH('Supermart Grocery Sales - Retai'!F2925)/3,0)</f>
        <v>Q2</v>
      </c>
      <c r="E2925">
        <f>tbl_DataModel[[#This Row],[Profit]]/tbl_DataModel[[#This Row],[Sales]]</f>
        <v>0.43000000000000005</v>
      </c>
      <c r="F2925">
        <v>1374</v>
      </c>
      <c r="G2925">
        <v>590.82000000000005</v>
      </c>
      <c r="H2925" t="s">
        <v>32</v>
      </c>
      <c r="I2925" t="s">
        <v>97</v>
      </c>
      <c r="J2925" t="s">
        <v>23</v>
      </c>
      <c r="K2925" t="s">
        <v>159</v>
      </c>
    </row>
    <row r="2926" spans="1:11" x14ac:dyDescent="0.3">
      <c r="A2926">
        <f>YEAR('Supermart Grocery Sales - Retai'!F:F)</f>
        <v>2018</v>
      </c>
      <c r="B2926">
        <f>MONTH('Supermart Grocery Sales - Retai'!F:F)</f>
        <v>8</v>
      </c>
      <c r="C2926" t="str" cm="1">
        <f t="array" ref="C2926">CHOOSE(_xlfn.ANCHORARRAY(B2926), "Jan", "Feb", "Mar", "Apr", "May", "Jun", "Jul", "Aug", "Sep", "Oct", "Nov", "Dec")</f>
        <v>Aug</v>
      </c>
      <c r="D2926" t="str">
        <f>"Q"&amp;ROUNDUP(MONTH('Supermart Grocery Sales - Retai'!F2926)/3,0)</f>
        <v>Q3</v>
      </c>
      <c r="E2926">
        <f>tbl_DataModel[[#This Row],[Profit]]/tbl_DataModel[[#This Row],[Sales]]</f>
        <v>0.3</v>
      </c>
      <c r="F2926">
        <v>2347</v>
      </c>
      <c r="G2926">
        <v>704.1</v>
      </c>
      <c r="H2926" t="s">
        <v>26</v>
      </c>
      <c r="I2926" t="s">
        <v>201</v>
      </c>
      <c r="J2926" t="s">
        <v>23</v>
      </c>
      <c r="K2926" t="s">
        <v>81</v>
      </c>
    </row>
    <row r="2927" spans="1:11" x14ac:dyDescent="0.3">
      <c r="A2927">
        <f>YEAR('Supermart Grocery Sales - Retai'!F:F)</f>
        <v>2015</v>
      </c>
      <c r="B2927">
        <f>MONTH('Supermart Grocery Sales - Retai'!F:F)</f>
        <v>12</v>
      </c>
      <c r="C2927" t="str" cm="1">
        <f t="array" ref="C2927">CHOOSE(_xlfn.ANCHORARRAY(B2927), "Jan", "Feb", "Mar", "Apr", "May", "Jun", "Jul", "Aug", "Sep", "Oct", "Nov", "Dec")</f>
        <v>Dec</v>
      </c>
      <c r="D2927" t="str">
        <f>"Q"&amp;ROUNDUP(MONTH('Supermart Grocery Sales - Retai'!F2927)/3,0)</f>
        <v>Q4</v>
      </c>
      <c r="E2927">
        <f>tbl_DataModel[[#This Row],[Profit]]/tbl_DataModel[[#This Row],[Sales]]</f>
        <v>0.43999999999999995</v>
      </c>
      <c r="F2927">
        <v>1297</v>
      </c>
      <c r="G2927">
        <v>570.67999999999995</v>
      </c>
      <c r="H2927" t="s">
        <v>63</v>
      </c>
      <c r="I2927" t="s">
        <v>75</v>
      </c>
      <c r="J2927" t="s">
        <v>23</v>
      </c>
      <c r="K2927" t="s">
        <v>156</v>
      </c>
    </row>
    <row r="2928" spans="1:11" x14ac:dyDescent="0.3">
      <c r="A2928">
        <f>YEAR('Supermart Grocery Sales - Retai'!F:F)</f>
        <v>2018</v>
      </c>
      <c r="B2928">
        <f>MONTH('Supermart Grocery Sales - Retai'!F:F)</f>
        <v>10</v>
      </c>
      <c r="C2928" t="str" cm="1">
        <f t="array" ref="C2928">CHOOSE(_xlfn.ANCHORARRAY(B2928), "Jan", "Feb", "Mar", "Apr", "May", "Jun", "Jul", "Aug", "Sep", "Oct", "Nov", "Dec")</f>
        <v>Oct</v>
      </c>
      <c r="D2928" t="str">
        <f>"Q"&amp;ROUNDUP(MONTH('Supermart Grocery Sales - Retai'!F2928)/3,0)</f>
        <v>Q4</v>
      </c>
      <c r="E2928">
        <f>tbl_DataModel[[#This Row],[Profit]]/tbl_DataModel[[#This Row],[Sales]]</f>
        <v>0.31</v>
      </c>
      <c r="F2928">
        <v>831</v>
      </c>
      <c r="G2928">
        <v>257.61</v>
      </c>
      <c r="H2928" t="s">
        <v>49</v>
      </c>
      <c r="I2928" t="s">
        <v>205</v>
      </c>
      <c r="J2928" t="s">
        <v>23</v>
      </c>
      <c r="K2928" t="s">
        <v>111</v>
      </c>
    </row>
    <row r="2929" spans="1:11" x14ac:dyDescent="0.3">
      <c r="A2929">
        <f>YEAR('Supermart Grocery Sales - Retai'!F:F)</f>
        <v>2018</v>
      </c>
      <c r="B2929">
        <f>MONTH('Supermart Grocery Sales - Retai'!F:F)</f>
        <v>11</v>
      </c>
      <c r="C2929" t="str" cm="1">
        <f t="array" ref="C2929">CHOOSE(_xlfn.ANCHORARRAY(B2929), "Jan", "Feb", "Mar", "Apr", "May", "Jun", "Jul", "Aug", "Sep", "Oct", "Nov", "Dec")</f>
        <v>Nov</v>
      </c>
      <c r="D2929" t="str">
        <f>"Q"&amp;ROUNDUP(MONTH('Supermart Grocery Sales - Retai'!F2929)/3,0)</f>
        <v>Q4</v>
      </c>
      <c r="E2929">
        <f>tbl_DataModel[[#This Row],[Profit]]/tbl_DataModel[[#This Row],[Sales]]</f>
        <v>0.45</v>
      </c>
      <c r="F2929">
        <v>1506</v>
      </c>
      <c r="G2929">
        <v>677.7</v>
      </c>
      <c r="H2929" t="s">
        <v>49</v>
      </c>
      <c r="I2929" t="s">
        <v>205</v>
      </c>
      <c r="J2929" t="s">
        <v>23</v>
      </c>
      <c r="K2929" t="s">
        <v>25</v>
      </c>
    </row>
    <row r="2930" spans="1:11" x14ac:dyDescent="0.3">
      <c r="A2930">
        <f>YEAR('Supermart Grocery Sales - Retai'!F:F)</f>
        <v>2017</v>
      </c>
      <c r="B2930">
        <f>MONTH('Supermart Grocery Sales - Retai'!F:F)</f>
        <v>3</v>
      </c>
      <c r="C2930" t="str" cm="1">
        <f t="array" ref="C2930">CHOOSE(_xlfn.ANCHORARRAY(B2930), "Jan", "Feb", "Mar", "Apr", "May", "Jun", "Jul", "Aug", "Sep", "Oct", "Nov", "Dec")</f>
        <v>Mar</v>
      </c>
      <c r="D2930" t="str">
        <f>"Q"&amp;ROUNDUP(MONTH('Supermart Grocery Sales - Retai'!F2930)/3,0)</f>
        <v>Q1</v>
      </c>
      <c r="E2930">
        <f>tbl_DataModel[[#This Row],[Profit]]/tbl_DataModel[[#This Row],[Sales]]</f>
        <v>0.31</v>
      </c>
      <c r="F2930">
        <v>1171</v>
      </c>
      <c r="G2930">
        <v>363.01</v>
      </c>
      <c r="H2930" t="s">
        <v>58</v>
      </c>
      <c r="I2930" t="s">
        <v>112</v>
      </c>
      <c r="J2930" t="s">
        <v>23</v>
      </c>
      <c r="K2930" t="s">
        <v>71</v>
      </c>
    </row>
    <row r="2931" spans="1:11" x14ac:dyDescent="0.3">
      <c r="A2931">
        <f>YEAR('Supermart Grocery Sales - Retai'!F:F)</f>
        <v>2018</v>
      </c>
      <c r="B2931">
        <f>MONTH('Supermart Grocery Sales - Retai'!F:F)</f>
        <v>7</v>
      </c>
      <c r="C2931" t="str" cm="1">
        <f t="array" ref="C2931">CHOOSE(_xlfn.ANCHORARRAY(B2931), "Jan", "Feb", "Mar", "Apr", "May", "Jun", "Jul", "Aug", "Sep", "Oct", "Nov", "Dec")</f>
        <v>Jul</v>
      </c>
      <c r="D2931" t="str">
        <f>"Q"&amp;ROUNDUP(MONTH('Supermart Grocery Sales - Retai'!F2931)/3,0)</f>
        <v>Q3</v>
      </c>
      <c r="E2931">
        <f>tbl_DataModel[[#This Row],[Profit]]/tbl_DataModel[[#This Row],[Sales]]</f>
        <v>0.25</v>
      </c>
      <c r="F2931">
        <v>689</v>
      </c>
      <c r="G2931">
        <v>172.25</v>
      </c>
      <c r="H2931" t="s">
        <v>13</v>
      </c>
      <c r="I2931" t="s">
        <v>79</v>
      </c>
      <c r="J2931" t="s">
        <v>23</v>
      </c>
      <c r="K2931" t="s">
        <v>182</v>
      </c>
    </row>
    <row r="2932" spans="1:11" x14ac:dyDescent="0.3">
      <c r="A2932">
        <f>YEAR('Supermart Grocery Sales - Retai'!F:F)</f>
        <v>2017</v>
      </c>
      <c r="B2932">
        <f>MONTH('Supermart Grocery Sales - Retai'!F:F)</f>
        <v>9</v>
      </c>
      <c r="C2932" t="str" cm="1">
        <f t="array" ref="C2932">CHOOSE(_xlfn.ANCHORARRAY(B2932), "Jan", "Feb", "Mar", "Apr", "May", "Jun", "Jul", "Aug", "Sep", "Oct", "Nov", "Dec")</f>
        <v>Sep</v>
      </c>
      <c r="D2932" t="str">
        <f>"Q"&amp;ROUNDUP(MONTH('Supermart Grocery Sales - Retai'!F2932)/3,0)</f>
        <v>Q3</v>
      </c>
      <c r="E2932">
        <f>tbl_DataModel[[#This Row],[Profit]]/tbl_DataModel[[#This Row],[Sales]]</f>
        <v>0.05</v>
      </c>
      <c r="F2932">
        <v>580</v>
      </c>
      <c r="G2932">
        <v>29</v>
      </c>
      <c r="H2932" t="s">
        <v>13</v>
      </c>
      <c r="I2932" t="s">
        <v>79</v>
      </c>
      <c r="J2932" t="s">
        <v>23</v>
      </c>
      <c r="K2932" t="s">
        <v>146</v>
      </c>
    </row>
    <row r="2933" spans="1:11" x14ac:dyDescent="0.3">
      <c r="A2933">
        <f>YEAR('Supermart Grocery Sales - Retai'!F:F)</f>
        <v>2015</v>
      </c>
      <c r="B2933">
        <f>MONTH('Supermart Grocery Sales - Retai'!F:F)</f>
        <v>4</v>
      </c>
      <c r="C2933" t="str" cm="1">
        <f t="array" ref="C2933">CHOOSE(_xlfn.ANCHORARRAY(B2933), "Jan", "Feb", "Mar", "Apr", "May", "Jun", "Jul", "Aug", "Sep", "Oct", "Nov", "Dec")</f>
        <v>Apr</v>
      </c>
      <c r="D2933" t="str">
        <f>"Q"&amp;ROUNDUP(MONTH('Supermart Grocery Sales - Retai'!F2933)/3,0)</f>
        <v>Q2</v>
      </c>
      <c r="E2933">
        <f>tbl_DataModel[[#This Row],[Profit]]/tbl_DataModel[[#This Row],[Sales]]</f>
        <v>6.9999999999999993E-2</v>
      </c>
      <c r="F2933">
        <v>2221</v>
      </c>
      <c r="G2933">
        <v>155.47</v>
      </c>
      <c r="H2933" t="s">
        <v>63</v>
      </c>
      <c r="I2933" t="s">
        <v>64</v>
      </c>
      <c r="J2933" t="s">
        <v>23</v>
      </c>
      <c r="K2933" t="s">
        <v>137</v>
      </c>
    </row>
    <row r="2934" spans="1:11" x14ac:dyDescent="0.3">
      <c r="A2934">
        <f>YEAR('Supermart Grocery Sales - Retai'!F:F)</f>
        <v>2015</v>
      </c>
      <c r="B2934">
        <f>MONTH('Supermart Grocery Sales - Retai'!F:F)</f>
        <v>12</v>
      </c>
      <c r="C2934" t="str" cm="1">
        <f t="array" ref="C2934">CHOOSE(_xlfn.ANCHORARRAY(B2934), "Jan", "Feb", "Mar", "Apr", "May", "Jun", "Jul", "Aug", "Sep", "Oct", "Nov", "Dec")</f>
        <v>Dec</v>
      </c>
      <c r="D2934" t="str">
        <f>"Q"&amp;ROUNDUP(MONTH('Supermart Grocery Sales - Retai'!F2934)/3,0)</f>
        <v>Q4</v>
      </c>
      <c r="E2934">
        <f>tbl_DataModel[[#This Row],[Profit]]/tbl_DataModel[[#This Row],[Sales]]</f>
        <v>0.21000000000000002</v>
      </c>
      <c r="F2934">
        <v>2377</v>
      </c>
      <c r="G2934">
        <v>499.17</v>
      </c>
      <c r="H2934" t="s">
        <v>26</v>
      </c>
      <c r="I2934" t="s">
        <v>27</v>
      </c>
      <c r="J2934" t="s">
        <v>23</v>
      </c>
      <c r="K2934" t="s">
        <v>137</v>
      </c>
    </row>
    <row r="2935" spans="1:11" x14ac:dyDescent="0.3">
      <c r="A2935">
        <f>YEAR('Supermart Grocery Sales - Retai'!F:F)</f>
        <v>2018</v>
      </c>
      <c r="B2935">
        <f>MONTH('Supermart Grocery Sales - Retai'!F:F)</f>
        <v>10</v>
      </c>
      <c r="C2935" t="str" cm="1">
        <f t="array" ref="C2935">CHOOSE(_xlfn.ANCHORARRAY(B2935), "Jan", "Feb", "Mar", "Apr", "May", "Jun", "Jul", "Aug", "Sep", "Oct", "Nov", "Dec")</f>
        <v>Oct</v>
      </c>
      <c r="D2935" t="str">
        <f>"Q"&amp;ROUNDUP(MONTH('Supermart Grocery Sales - Retai'!F2935)/3,0)</f>
        <v>Q4</v>
      </c>
      <c r="E2935">
        <f>tbl_DataModel[[#This Row],[Profit]]/tbl_DataModel[[#This Row],[Sales]]</f>
        <v>0.11000000000000001</v>
      </c>
      <c r="F2935">
        <v>1353</v>
      </c>
      <c r="G2935">
        <v>148.83000000000001</v>
      </c>
      <c r="H2935" t="s">
        <v>63</v>
      </c>
      <c r="I2935" t="s">
        <v>87</v>
      </c>
      <c r="J2935" t="s">
        <v>23</v>
      </c>
      <c r="K2935" t="s">
        <v>159</v>
      </c>
    </row>
    <row r="2936" spans="1:11" x14ac:dyDescent="0.3">
      <c r="A2936">
        <f>YEAR('Supermart Grocery Sales - Retai'!F:F)</f>
        <v>2017</v>
      </c>
      <c r="B2936">
        <f>MONTH('Supermart Grocery Sales - Retai'!F:F)</f>
        <v>8</v>
      </c>
      <c r="C2936" t="str" cm="1">
        <f t="array" ref="C2936">CHOOSE(_xlfn.ANCHORARRAY(B2936), "Jan", "Feb", "Mar", "Apr", "May", "Jun", "Jul", "Aug", "Sep", "Oct", "Nov", "Dec")</f>
        <v>Aug</v>
      </c>
      <c r="D2936" t="str">
        <f>"Q"&amp;ROUNDUP(MONTH('Supermart Grocery Sales - Retai'!F2936)/3,0)</f>
        <v>Q3</v>
      </c>
      <c r="E2936">
        <f>tbl_DataModel[[#This Row],[Profit]]/tbl_DataModel[[#This Row],[Sales]]</f>
        <v>0.38</v>
      </c>
      <c r="F2936">
        <v>2449</v>
      </c>
      <c r="G2936">
        <v>930.62</v>
      </c>
      <c r="H2936" t="s">
        <v>26</v>
      </c>
      <c r="I2936" t="s">
        <v>27</v>
      </c>
      <c r="J2936" t="s">
        <v>23</v>
      </c>
      <c r="K2936" t="s">
        <v>137</v>
      </c>
    </row>
    <row r="2937" spans="1:11" x14ac:dyDescent="0.3">
      <c r="A2937">
        <f>YEAR('Supermart Grocery Sales - Retai'!F:F)</f>
        <v>2018</v>
      </c>
      <c r="B2937">
        <f>MONTH('Supermart Grocery Sales - Retai'!F:F)</f>
        <v>11</v>
      </c>
      <c r="C2937" t="str" cm="1">
        <f t="array" ref="C2937">CHOOSE(_xlfn.ANCHORARRAY(B2937), "Jan", "Feb", "Mar", "Apr", "May", "Jun", "Jul", "Aug", "Sep", "Oct", "Nov", "Dec")</f>
        <v>Nov</v>
      </c>
      <c r="D2937" t="str">
        <f>"Q"&amp;ROUNDUP(MONTH('Supermart Grocery Sales - Retai'!F2937)/3,0)</f>
        <v>Q4</v>
      </c>
      <c r="E2937">
        <f>tbl_DataModel[[#This Row],[Profit]]/tbl_DataModel[[#This Row],[Sales]]</f>
        <v>0.29000000000000004</v>
      </c>
      <c r="F2937">
        <v>2430</v>
      </c>
      <c r="G2937">
        <v>704.7</v>
      </c>
      <c r="H2937" t="s">
        <v>32</v>
      </c>
      <c r="I2937" t="s">
        <v>33</v>
      </c>
      <c r="J2937" t="s">
        <v>23</v>
      </c>
      <c r="K2937" t="s">
        <v>120</v>
      </c>
    </row>
    <row r="2938" spans="1:11" x14ac:dyDescent="0.3">
      <c r="A2938">
        <f>YEAR('Supermart Grocery Sales - Retai'!F:F)</f>
        <v>2017</v>
      </c>
      <c r="B2938">
        <f>MONTH('Supermart Grocery Sales - Retai'!F:F)</f>
        <v>9</v>
      </c>
      <c r="C2938" t="str" cm="1">
        <f t="array" ref="C2938">CHOOSE(_xlfn.ANCHORARRAY(B2938), "Jan", "Feb", "Mar", "Apr", "May", "Jun", "Jul", "Aug", "Sep", "Oct", "Nov", "Dec")</f>
        <v>Sep</v>
      </c>
      <c r="D2938" t="str">
        <f>"Q"&amp;ROUNDUP(MONTH('Supermart Grocery Sales - Retai'!F2938)/3,0)</f>
        <v>Q3</v>
      </c>
      <c r="E2938">
        <f>tbl_DataModel[[#This Row],[Profit]]/tbl_DataModel[[#This Row],[Sales]]</f>
        <v>0.19</v>
      </c>
      <c r="F2938">
        <v>2453</v>
      </c>
      <c r="G2938">
        <v>466.07</v>
      </c>
      <c r="H2938" t="s">
        <v>63</v>
      </c>
      <c r="I2938" t="s">
        <v>64</v>
      </c>
      <c r="J2938" t="s">
        <v>23</v>
      </c>
      <c r="K2938" t="s">
        <v>102</v>
      </c>
    </row>
    <row r="2939" spans="1:11" x14ac:dyDescent="0.3">
      <c r="A2939">
        <f>YEAR('Supermart Grocery Sales - Retai'!F:F)</f>
        <v>2017</v>
      </c>
      <c r="B2939">
        <f>MONTH('Supermart Grocery Sales - Retai'!F:F)</f>
        <v>9</v>
      </c>
      <c r="C2939" t="str" cm="1">
        <f t="array" ref="C2939">CHOOSE(_xlfn.ANCHORARRAY(B2939), "Jan", "Feb", "Mar", "Apr", "May", "Jun", "Jul", "Aug", "Sep", "Oct", "Nov", "Dec")</f>
        <v>Sep</v>
      </c>
      <c r="D2939" t="str">
        <f>"Q"&amp;ROUNDUP(MONTH('Supermart Grocery Sales - Retai'!F2939)/3,0)</f>
        <v>Q3</v>
      </c>
      <c r="E2939">
        <f>tbl_DataModel[[#This Row],[Profit]]/tbl_DataModel[[#This Row],[Sales]]</f>
        <v>0.17</v>
      </c>
      <c r="F2939">
        <v>1857</v>
      </c>
      <c r="G2939">
        <v>315.69</v>
      </c>
      <c r="H2939" t="s">
        <v>58</v>
      </c>
      <c r="I2939" t="s">
        <v>112</v>
      </c>
      <c r="J2939" t="s">
        <v>23</v>
      </c>
      <c r="K2939" t="s">
        <v>135</v>
      </c>
    </row>
    <row r="2940" spans="1:11" x14ac:dyDescent="0.3">
      <c r="A2940">
        <f>YEAR('Supermart Grocery Sales - Retai'!F:F)</f>
        <v>2018</v>
      </c>
      <c r="B2940">
        <f>MONTH('Supermart Grocery Sales - Retai'!F:F)</f>
        <v>11</v>
      </c>
      <c r="C2940" t="str" cm="1">
        <f t="array" ref="C2940">CHOOSE(_xlfn.ANCHORARRAY(B2940), "Jan", "Feb", "Mar", "Apr", "May", "Jun", "Jul", "Aug", "Sep", "Oct", "Nov", "Dec")</f>
        <v>Nov</v>
      </c>
      <c r="D2940" t="str">
        <f>"Q"&amp;ROUNDUP(MONTH('Supermart Grocery Sales - Retai'!F2940)/3,0)</f>
        <v>Q4</v>
      </c>
      <c r="E2940">
        <f>tbl_DataModel[[#This Row],[Profit]]/tbl_DataModel[[#This Row],[Sales]]</f>
        <v>0.08</v>
      </c>
      <c r="F2940">
        <v>1914</v>
      </c>
      <c r="G2940">
        <v>153.12</v>
      </c>
      <c r="H2940" t="s">
        <v>49</v>
      </c>
      <c r="I2940" t="s">
        <v>205</v>
      </c>
      <c r="J2940" t="s">
        <v>23</v>
      </c>
      <c r="K2940" t="s">
        <v>139</v>
      </c>
    </row>
    <row r="2941" spans="1:11" x14ac:dyDescent="0.3">
      <c r="A2941">
        <f>YEAR('Supermart Grocery Sales - Retai'!F:F)</f>
        <v>2015</v>
      </c>
      <c r="B2941">
        <f>MONTH('Supermart Grocery Sales - Retai'!F:F)</f>
        <v>8</v>
      </c>
      <c r="C2941" t="str" cm="1">
        <f t="array" ref="C2941">CHOOSE(_xlfn.ANCHORARRAY(B2941), "Jan", "Feb", "Mar", "Apr", "May", "Jun", "Jul", "Aug", "Sep", "Oct", "Nov", "Dec")</f>
        <v>Aug</v>
      </c>
      <c r="D2941" t="str">
        <f>"Q"&amp;ROUNDUP(MONTH('Supermart Grocery Sales - Retai'!F2941)/3,0)</f>
        <v>Q3</v>
      </c>
      <c r="E2941">
        <f>tbl_DataModel[[#This Row],[Profit]]/tbl_DataModel[[#This Row],[Sales]]</f>
        <v>0.13</v>
      </c>
      <c r="F2941">
        <v>853</v>
      </c>
      <c r="G2941">
        <v>110.89</v>
      </c>
      <c r="H2941" t="s">
        <v>49</v>
      </c>
      <c r="I2941" t="s">
        <v>50</v>
      </c>
      <c r="J2941" t="s">
        <v>23</v>
      </c>
      <c r="K2941" t="s">
        <v>130</v>
      </c>
    </row>
    <row r="2942" spans="1:11" x14ac:dyDescent="0.3">
      <c r="A2942">
        <f>YEAR('Supermart Grocery Sales - Retai'!F:F)</f>
        <v>2018</v>
      </c>
      <c r="B2942">
        <f>MONTH('Supermart Grocery Sales - Retai'!F:F)</f>
        <v>8</v>
      </c>
      <c r="C2942" t="str" cm="1">
        <f t="array" ref="C2942">CHOOSE(_xlfn.ANCHORARRAY(B2942), "Jan", "Feb", "Mar", "Apr", "May", "Jun", "Jul", "Aug", "Sep", "Oct", "Nov", "Dec")</f>
        <v>Aug</v>
      </c>
      <c r="D2942" t="str">
        <f>"Q"&amp;ROUNDUP(MONTH('Supermart Grocery Sales - Retai'!F2942)/3,0)</f>
        <v>Q3</v>
      </c>
      <c r="E2942">
        <f>tbl_DataModel[[#This Row],[Profit]]/tbl_DataModel[[#This Row],[Sales]]</f>
        <v>0.16</v>
      </c>
      <c r="F2942">
        <v>1807</v>
      </c>
      <c r="G2942">
        <v>289.12</v>
      </c>
      <c r="H2942" t="s">
        <v>32</v>
      </c>
      <c r="I2942" t="s">
        <v>46</v>
      </c>
      <c r="J2942" t="s">
        <v>23</v>
      </c>
      <c r="K2942" t="s">
        <v>74</v>
      </c>
    </row>
    <row r="2943" spans="1:11" x14ac:dyDescent="0.3">
      <c r="A2943">
        <f>YEAR('Supermart Grocery Sales - Retai'!F:F)</f>
        <v>2016</v>
      </c>
      <c r="B2943">
        <f>MONTH('Supermart Grocery Sales - Retai'!F:F)</f>
        <v>12</v>
      </c>
      <c r="C2943" t="str" cm="1">
        <f t="array" ref="C2943">CHOOSE(_xlfn.ANCHORARRAY(B2943), "Jan", "Feb", "Mar", "Apr", "May", "Jun", "Jul", "Aug", "Sep", "Oct", "Nov", "Dec")</f>
        <v>Dec</v>
      </c>
      <c r="D2943" t="str">
        <f>"Q"&amp;ROUNDUP(MONTH('Supermart Grocery Sales - Retai'!F2943)/3,0)</f>
        <v>Q4</v>
      </c>
      <c r="E2943">
        <f>tbl_DataModel[[#This Row],[Profit]]/tbl_DataModel[[#This Row],[Sales]]</f>
        <v>0.32999999999999996</v>
      </c>
      <c r="F2943">
        <v>1571</v>
      </c>
      <c r="G2943">
        <v>518.42999999999995</v>
      </c>
      <c r="H2943" t="s">
        <v>63</v>
      </c>
      <c r="I2943" t="s">
        <v>64</v>
      </c>
      <c r="J2943" t="s">
        <v>23</v>
      </c>
      <c r="K2943" t="s">
        <v>122</v>
      </c>
    </row>
    <row r="2944" spans="1:11" x14ac:dyDescent="0.3">
      <c r="A2944">
        <f>YEAR('Supermart Grocery Sales - Retai'!F:F)</f>
        <v>2018</v>
      </c>
      <c r="B2944">
        <f>MONTH('Supermart Grocery Sales - Retai'!F:F)</f>
        <v>11</v>
      </c>
      <c r="C2944" t="str" cm="1">
        <f t="array" ref="C2944">CHOOSE(_xlfn.ANCHORARRAY(B2944), "Jan", "Feb", "Mar", "Apr", "May", "Jun", "Jul", "Aug", "Sep", "Oct", "Nov", "Dec")</f>
        <v>Nov</v>
      </c>
      <c r="D2944" t="str">
        <f>"Q"&amp;ROUNDUP(MONTH('Supermart Grocery Sales - Retai'!F2944)/3,0)</f>
        <v>Q4</v>
      </c>
      <c r="E2944">
        <f>tbl_DataModel[[#This Row],[Profit]]/tbl_DataModel[[#This Row],[Sales]]</f>
        <v>6.9999999999999993E-2</v>
      </c>
      <c r="F2944">
        <v>2280</v>
      </c>
      <c r="G2944">
        <v>159.6</v>
      </c>
      <c r="H2944" t="s">
        <v>49</v>
      </c>
      <c r="I2944" t="s">
        <v>205</v>
      </c>
      <c r="J2944" t="s">
        <v>23</v>
      </c>
      <c r="K2944" t="s">
        <v>108</v>
      </c>
    </row>
    <row r="2945" spans="1:11" x14ac:dyDescent="0.3">
      <c r="A2945">
        <f>YEAR('Supermart Grocery Sales - Retai'!F:F)</f>
        <v>2018</v>
      </c>
      <c r="B2945">
        <f>MONTH('Supermart Grocery Sales - Retai'!F:F)</f>
        <v>11</v>
      </c>
      <c r="C2945" t="str" cm="1">
        <f t="array" ref="C2945">CHOOSE(_xlfn.ANCHORARRAY(B2945), "Jan", "Feb", "Mar", "Apr", "May", "Jun", "Jul", "Aug", "Sep", "Oct", "Nov", "Dec")</f>
        <v>Nov</v>
      </c>
      <c r="D2945" t="str">
        <f>"Q"&amp;ROUNDUP(MONTH('Supermart Grocery Sales - Retai'!F2945)/3,0)</f>
        <v>Q4</v>
      </c>
      <c r="E2945">
        <f>tbl_DataModel[[#This Row],[Profit]]/tbl_DataModel[[#This Row],[Sales]]</f>
        <v>0.42999999999999994</v>
      </c>
      <c r="F2945">
        <v>1567</v>
      </c>
      <c r="G2945">
        <v>673.81</v>
      </c>
      <c r="H2945" t="s">
        <v>20</v>
      </c>
      <c r="I2945" t="s">
        <v>21</v>
      </c>
      <c r="J2945" t="s">
        <v>23</v>
      </c>
      <c r="K2945" t="s">
        <v>193</v>
      </c>
    </row>
    <row r="2946" spans="1:11" x14ac:dyDescent="0.3">
      <c r="A2946">
        <f>YEAR('Supermart Grocery Sales - Retai'!F:F)</f>
        <v>2018</v>
      </c>
      <c r="B2946">
        <f>MONTH('Supermart Grocery Sales - Retai'!F:F)</f>
        <v>8</v>
      </c>
      <c r="C2946" t="str" cm="1">
        <f t="array" ref="C2946">CHOOSE(_xlfn.ANCHORARRAY(B2946), "Jan", "Feb", "Mar", "Apr", "May", "Jun", "Jul", "Aug", "Sep", "Oct", "Nov", "Dec")</f>
        <v>Aug</v>
      </c>
      <c r="D2946" t="str">
        <f>"Q"&amp;ROUNDUP(MONTH('Supermart Grocery Sales - Retai'!F2946)/3,0)</f>
        <v>Q3</v>
      </c>
      <c r="E2946">
        <f>tbl_DataModel[[#This Row],[Profit]]/tbl_DataModel[[#This Row],[Sales]]</f>
        <v>0.32</v>
      </c>
      <c r="F2946">
        <v>1839</v>
      </c>
      <c r="G2946">
        <v>588.48</v>
      </c>
      <c r="H2946" t="s">
        <v>63</v>
      </c>
      <c r="I2946" t="s">
        <v>157</v>
      </c>
      <c r="J2946" t="s">
        <v>23</v>
      </c>
      <c r="K2946" t="s">
        <v>122</v>
      </c>
    </row>
    <row r="2947" spans="1:11" x14ac:dyDescent="0.3">
      <c r="A2947">
        <f>YEAR('Supermart Grocery Sales - Retai'!F:F)</f>
        <v>2018</v>
      </c>
      <c r="B2947">
        <f>MONTH('Supermart Grocery Sales - Retai'!F:F)</f>
        <v>5</v>
      </c>
      <c r="C2947" t="str" cm="1">
        <f t="array" ref="C2947">CHOOSE(_xlfn.ANCHORARRAY(B2947), "Jan", "Feb", "Mar", "Apr", "May", "Jun", "Jul", "Aug", "Sep", "Oct", "Nov", "Dec")</f>
        <v>May</v>
      </c>
      <c r="D2947" t="str">
        <f>"Q"&amp;ROUNDUP(MONTH('Supermart Grocery Sales - Retai'!F2947)/3,0)</f>
        <v>Q2</v>
      </c>
      <c r="E2947">
        <f>tbl_DataModel[[#This Row],[Profit]]/tbl_DataModel[[#This Row],[Sales]]</f>
        <v>0.28999999999999998</v>
      </c>
      <c r="F2947">
        <v>794</v>
      </c>
      <c r="G2947">
        <v>230.26</v>
      </c>
      <c r="H2947" t="s">
        <v>20</v>
      </c>
      <c r="I2947" t="s">
        <v>21</v>
      </c>
      <c r="J2947" t="s">
        <v>23</v>
      </c>
      <c r="K2947" t="s">
        <v>67</v>
      </c>
    </row>
    <row r="2948" spans="1:11" x14ac:dyDescent="0.3">
      <c r="A2948">
        <f>YEAR('Supermart Grocery Sales - Retai'!F:F)</f>
        <v>2015</v>
      </c>
      <c r="B2948">
        <f>MONTH('Supermart Grocery Sales - Retai'!F:F)</f>
        <v>12</v>
      </c>
      <c r="C2948" t="str" cm="1">
        <f t="array" ref="C2948">CHOOSE(_xlfn.ANCHORARRAY(B2948), "Jan", "Feb", "Mar", "Apr", "May", "Jun", "Jul", "Aug", "Sep", "Oct", "Nov", "Dec")</f>
        <v>Dec</v>
      </c>
      <c r="D2948" t="str">
        <f>"Q"&amp;ROUNDUP(MONTH('Supermart Grocery Sales - Retai'!F2948)/3,0)</f>
        <v>Q4</v>
      </c>
      <c r="E2948">
        <f>tbl_DataModel[[#This Row],[Profit]]/tbl_DataModel[[#This Row],[Sales]]</f>
        <v>0.25</v>
      </c>
      <c r="F2948">
        <v>2374</v>
      </c>
      <c r="G2948">
        <v>593.5</v>
      </c>
      <c r="H2948" t="s">
        <v>13</v>
      </c>
      <c r="I2948" t="s">
        <v>79</v>
      </c>
      <c r="J2948" t="s">
        <v>23</v>
      </c>
      <c r="K2948" t="s">
        <v>53</v>
      </c>
    </row>
    <row r="2949" spans="1:11" x14ac:dyDescent="0.3">
      <c r="A2949">
        <f>YEAR('Supermart Grocery Sales - Retai'!F:F)</f>
        <v>2018</v>
      </c>
      <c r="B2949">
        <f>MONTH('Supermart Grocery Sales - Retai'!F:F)</f>
        <v>8</v>
      </c>
      <c r="C2949" t="str" cm="1">
        <f t="array" ref="C2949">CHOOSE(_xlfn.ANCHORARRAY(B2949), "Jan", "Feb", "Mar", "Apr", "May", "Jun", "Jul", "Aug", "Sep", "Oct", "Nov", "Dec")</f>
        <v>Aug</v>
      </c>
      <c r="D2949" t="str">
        <f>"Q"&amp;ROUNDUP(MONTH('Supermart Grocery Sales - Retai'!F2949)/3,0)</f>
        <v>Q3</v>
      </c>
      <c r="E2949">
        <f>tbl_DataModel[[#This Row],[Profit]]/tbl_DataModel[[#This Row],[Sales]]</f>
        <v>0.22</v>
      </c>
      <c r="F2949">
        <v>1049</v>
      </c>
      <c r="G2949">
        <v>230.78</v>
      </c>
      <c r="H2949" t="s">
        <v>26</v>
      </c>
      <c r="I2949" t="s">
        <v>201</v>
      </c>
      <c r="J2949" t="s">
        <v>23</v>
      </c>
      <c r="K2949" t="s">
        <v>42</v>
      </c>
    </row>
    <row r="2950" spans="1:11" x14ac:dyDescent="0.3">
      <c r="A2950">
        <f>YEAR('Supermart Grocery Sales - Retai'!F:F)</f>
        <v>2017</v>
      </c>
      <c r="B2950">
        <f>MONTH('Supermart Grocery Sales - Retai'!F:F)</f>
        <v>10</v>
      </c>
      <c r="C2950" t="str" cm="1">
        <f t="array" ref="C2950">CHOOSE(_xlfn.ANCHORARRAY(B2950), "Jan", "Feb", "Mar", "Apr", "May", "Jun", "Jul", "Aug", "Sep", "Oct", "Nov", "Dec")</f>
        <v>Oct</v>
      </c>
      <c r="D2950" t="str">
        <f>"Q"&amp;ROUNDUP(MONTH('Supermart Grocery Sales - Retai'!F2950)/3,0)</f>
        <v>Q4</v>
      </c>
      <c r="E2950">
        <f>tbl_DataModel[[#This Row],[Profit]]/tbl_DataModel[[#This Row],[Sales]]</f>
        <v>0.06</v>
      </c>
      <c r="F2950">
        <v>1826</v>
      </c>
      <c r="G2950">
        <v>109.56</v>
      </c>
      <c r="H2950" t="s">
        <v>58</v>
      </c>
      <c r="I2950" t="s">
        <v>59</v>
      </c>
      <c r="J2950" t="s">
        <v>23</v>
      </c>
      <c r="K2950" t="s">
        <v>42</v>
      </c>
    </row>
    <row r="2951" spans="1:11" x14ac:dyDescent="0.3">
      <c r="A2951">
        <f>YEAR('Supermart Grocery Sales - Retai'!F:F)</f>
        <v>2018</v>
      </c>
      <c r="B2951">
        <f>MONTH('Supermart Grocery Sales - Retai'!F:F)</f>
        <v>11</v>
      </c>
      <c r="C2951" t="str" cm="1">
        <f t="array" ref="C2951">CHOOSE(_xlfn.ANCHORARRAY(B2951), "Jan", "Feb", "Mar", "Apr", "May", "Jun", "Jul", "Aug", "Sep", "Oct", "Nov", "Dec")</f>
        <v>Nov</v>
      </c>
      <c r="D2951" t="str">
        <f>"Q"&amp;ROUNDUP(MONTH('Supermart Grocery Sales - Retai'!F2951)/3,0)</f>
        <v>Q4</v>
      </c>
      <c r="E2951">
        <f>tbl_DataModel[[#This Row],[Profit]]/tbl_DataModel[[#This Row],[Sales]]</f>
        <v>0.43</v>
      </c>
      <c r="F2951">
        <v>1077</v>
      </c>
      <c r="G2951">
        <v>463.11</v>
      </c>
      <c r="H2951" t="s">
        <v>32</v>
      </c>
      <c r="I2951" t="s">
        <v>97</v>
      </c>
      <c r="J2951" t="s">
        <v>23</v>
      </c>
      <c r="K2951" t="s">
        <v>130</v>
      </c>
    </row>
    <row r="2952" spans="1:11" x14ac:dyDescent="0.3">
      <c r="A2952">
        <f>YEAR('Supermart Grocery Sales - Retai'!F:F)</f>
        <v>2018</v>
      </c>
      <c r="B2952">
        <f>MONTH('Supermart Grocery Sales - Retai'!F:F)</f>
        <v>8</v>
      </c>
      <c r="C2952" t="str" cm="1">
        <f t="array" ref="C2952">CHOOSE(_xlfn.ANCHORARRAY(B2952), "Jan", "Feb", "Mar", "Apr", "May", "Jun", "Jul", "Aug", "Sep", "Oct", "Nov", "Dec")</f>
        <v>Aug</v>
      </c>
      <c r="D2952" t="str">
        <f>"Q"&amp;ROUNDUP(MONTH('Supermart Grocery Sales - Retai'!F2952)/3,0)</f>
        <v>Q3</v>
      </c>
      <c r="E2952">
        <f>tbl_DataModel[[#This Row],[Profit]]/tbl_DataModel[[#This Row],[Sales]]</f>
        <v>0.35</v>
      </c>
      <c r="F2952">
        <v>2184</v>
      </c>
      <c r="G2952">
        <v>764.4</v>
      </c>
      <c r="H2952" t="s">
        <v>26</v>
      </c>
      <c r="I2952" t="s">
        <v>201</v>
      </c>
      <c r="J2952" t="s">
        <v>23</v>
      </c>
      <c r="K2952" t="s">
        <v>42</v>
      </c>
    </row>
    <row r="2953" spans="1:11" x14ac:dyDescent="0.3">
      <c r="A2953">
        <f>YEAR('Supermart Grocery Sales - Retai'!F:F)</f>
        <v>2017</v>
      </c>
      <c r="B2953">
        <f>MONTH('Supermart Grocery Sales - Retai'!F:F)</f>
        <v>10</v>
      </c>
      <c r="C2953" t="str" cm="1">
        <f t="array" ref="C2953">CHOOSE(_xlfn.ANCHORARRAY(B2953), "Jan", "Feb", "Mar", "Apr", "May", "Jun", "Jul", "Aug", "Sep", "Oct", "Nov", "Dec")</f>
        <v>Oct</v>
      </c>
      <c r="D2953" t="str">
        <f>"Q"&amp;ROUNDUP(MONTH('Supermart Grocery Sales - Retai'!F2953)/3,0)</f>
        <v>Q4</v>
      </c>
      <c r="E2953">
        <f>tbl_DataModel[[#This Row],[Profit]]/tbl_DataModel[[#This Row],[Sales]]</f>
        <v>0.11</v>
      </c>
      <c r="F2953">
        <v>1463</v>
      </c>
      <c r="G2953">
        <v>160.93</v>
      </c>
      <c r="H2953" t="s">
        <v>20</v>
      </c>
      <c r="I2953" t="s">
        <v>21</v>
      </c>
      <c r="J2953" t="s">
        <v>23</v>
      </c>
      <c r="K2953" t="s">
        <v>165</v>
      </c>
    </row>
    <row r="2954" spans="1:11" x14ac:dyDescent="0.3">
      <c r="A2954">
        <f>YEAR('Supermart Grocery Sales - Retai'!F:F)</f>
        <v>2017</v>
      </c>
      <c r="B2954">
        <f>MONTH('Supermart Grocery Sales - Retai'!F:F)</f>
        <v>10</v>
      </c>
      <c r="C2954" t="str" cm="1">
        <f t="array" ref="C2954">CHOOSE(_xlfn.ANCHORARRAY(B2954), "Jan", "Feb", "Mar", "Apr", "May", "Jun", "Jul", "Aug", "Sep", "Oct", "Nov", "Dec")</f>
        <v>Oct</v>
      </c>
      <c r="D2954" t="str">
        <f>"Q"&amp;ROUNDUP(MONTH('Supermart Grocery Sales - Retai'!F2954)/3,0)</f>
        <v>Q4</v>
      </c>
      <c r="E2954">
        <f>tbl_DataModel[[#This Row],[Profit]]/tbl_DataModel[[#This Row],[Sales]]</f>
        <v>0.09</v>
      </c>
      <c r="F2954">
        <v>1474</v>
      </c>
      <c r="G2954">
        <v>132.66</v>
      </c>
      <c r="H2954" t="s">
        <v>63</v>
      </c>
      <c r="I2954" t="s">
        <v>157</v>
      </c>
      <c r="J2954" t="s">
        <v>23</v>
      </c>
      <c r="K2954" t="s">
        <v>165</v>
      </c>
    </row>
    <row r="2955" spans="1:11" x14ac:dyDescent="0.3">
      <c r="A2955">
        <f>YEAR('Supermart Grocery Sales - Retai'!F:F)</f>
        <v>2017</v>
      </c>
      <c r="B2955">
        <f>MONTH('Supermart Grocery Sales - Retai'!F:F)</f>
        <v>5</v>
      </c>
      <c r="C2955" t="str" cm="1">
        <f t="array" ref="C2955">CHOOSE(_xlfn.ANCHORARRAY(B2955), "Jan", "Feb", "Mar", "Apr", "May", "Jun", "Jul", "Aug", "Sep", "Oct", "Nov", "Dec")</f>
        <v>May</v>
      </c>
      <c r="D2955" t="str">
        <f>"Q"&amp;ROUNDUP(MONTH('Supermart Grocery Sales - Retai'!F2955)/3,0)</f>
        <v>Q2</v>
      </c>
      <c r="E2955">
        <f>tbl_DataModel[[#This Row],[Profit]]/tbl_DataModel[[#This Row],[Sales]]</f>
        <v>0.06</v>
      </c>
      <c r="F2955">
        <v>1499</v>
      </c>
      <c r="G2955">
        <v>89.94</v>
      </c>
      <c r="H2955" t="s">
        <v>13</v>
      </c>
      <c r="I2955" t="s">
        <v>195</v>
      </c>
      <c r="J2955" t="s">
        <v>23</v>
      </c>
      <c r="K2955" t="s">
        <v>74</v>
      </c>
    </row>
    <row r="2956" spans="1:11" x14ac:dyDescent="0.3">
      <c r="A2956">
        <f>YEAR('Supermart Grocery Sales - Retai'!F:F)</f>
        <v>2017</v>
      </c>
      <c r="B2956">
        <f>MONTH('Supermart Grocery Sales - Retai'!F:F)</f>
        <v>10</v>
      </c>
      <c r="C2956" t="str" cm="1">
        <f t="array" ref="C2956">CHOOSE(_xlfn.ANCHORARRAY(B2956), "Jan", "Feb", "Mar", "Apr", "May", "Jun", "Jul", "Aug", "Sep", "Oct", "Nov", "Dec")</f>
        <v>Oct</v>
      </c>
      <c r="D2956" t="str">
        <f>"Q"&amp;ROUNDUP(MONTH('Supermart Grocery Sales - Retai'!F2956)/3,0)</f>
        <v>Q4</v>
      </c>
      <c r="E2956">
        <f>tbl_DataModel[[#This Row],[Profit]]/tbl_DataModel[[#This Row],[Sales]]</f>
        <v>0.39</v>
      </c>
      <c r="F2956">
        <v>1216</v>
      </c>
      <c r="G2956">
        <v>474.24</v>
      </c>
      <c r="H2956" t="s">
        <v>26</v>
      </c>
      <c r="I2956" t="s">
        <v>201</v>
      </c>
      <c r="J2956" t="s">
        <v>23</v>
      </c>
      <c r="K2956" t="s">
        <v>182</v>
      </c>
    </row>
    <row r="2957" spans="1:11" x14ac:dyDescent="0.3">
      <c r="A2957">
        <f>YEAR('Supermart Grocery Sales - Retai'!F:F)</f>
        <v>2015</v>
      </c>
      <c r="B2957">
        <f>MONTH('Supermart Grocery Sales - Retai'!F:F)</f>
        <v>8</v>
      </c>
      <c r="C2957" t="str" cm="1">
        <f t="array" ref="C2957">CHOOSE(_xlfn.ANCHORARRAY(B2957), "Jan", "Feb", "Mar", "Apr", "May", "Jun", "Jul", "Aug", "Sep", "Oct", "Nov", "Dec")</f>
        <v>Aug</v>
      </c>
      <c r="D2957" t="str">
        <f>"Q"&amp;ROUNDUP(MONTH('Supermart Grocery Sales - Retai'!F2957)/3,0)</f>
        <v>Q3</v>
      </c>
      <c r="E2957">
        <f>tbl_DataModel[[#This Row],[Profit]]/tbl_DataModel[[#This Row],[Sales]]</f>
        <v>0.17</v>
      </c>
      <c r="F2957">
        <v>945</v>
      </c>
      <c r="G2957">
        <v>160.65</v>
      </c>
      <c r="H2957" t="s">
        <v>20</v>
      </c>
      <c r="I2957" t="s">
        <v>21</v>
      </c>
      <c r="J2957" t="s">
        <v>23</v>
      </c>
      <c r="K2957" t="s">
        <v>137</v>
      </c>
    </row>
    <row r="2958" spans="1:11" x14ac:dyDescent="0.3">
      <c r="A2958">
        <f>YEAR('Supermart Grocery Sales - Retai'!F:F)</f>
        <v>2016</v>
      </c>
      <c r="B2958">
        <f>MONTH('Supermart Grocery Sales - Retai'!F:F)</f>
        <v>12</v>
      </c>
      <c r="C2958" t="str" cm="1">
        <f t="array" ref="C2958">CHOOSE(_xlfn.ANCHORARRAY(B2958), "Jan", "Feb", "Mar", "Apr", "May", "Jun", "Jul", "Aug", "Sep", "Oct", "Nov", "Dec")</f>
        <v>Dec</v>
      </c>
      <c r="D2958" t="str">
        <f>"Q"&amp;ROUNDUP(MONTH('Supermart Grocery Sales - Retai'!F2958)/3,0)</f>
        <v>Q4</v>
      </c>
      <c r="E2958">
        <f>tbl_DataModel[[#This Row],[Profit]]/tbl_DataModel[[#This Row],[Sales]]</f>
        <v>0.21000000000000002</v>
      </c>
      <c r="F2958">
        <v>1916</v>
      </c>
      <c r="G2958">
        <v>402.36</v>
      </c>
      <c r="H2958" t="s">
        <v>49</v>
      </c>
      <c r="I2958" t="s">
        <v>54</v>
      </c>
      <c r="J2958" t="s">
        <v>23</v>
      </c>
      <c r="K2958" t="s">
        <v>31</v>
      </c>
    </row>
    <row r="2959" spans="1:11" x14ac:dyDescent="0.3">
      <c r="A2959">
        <f>YEAR('Supermart Grocery Sales - Retai'!F:F)</f>
        <v>2017</v>
      </c>
      <c r="B2959">
        <f>MONTH('Supermart Grocery Sales - Retai'!F:F)</f>
        <v>9</v>
      </c>
      <c r="C2959" t="str" cm="1">
        <f t="array" ref="C2959">CHOOSE(_xlfn.ANCHORARRAY(B2959), "Jan", "Feb", "Mar", "Apr", "May", "Jun", "Jul", "Aug", "Sep", "Oct", "Nov", "Dec")</f>
        <v>Sep</v>
      </c>
      <c r="D2959" t="str">
        <f>"Q"&amp;ROUNDUP(MONTH('Supermart Grocery Sales - Retai'!F2959)/3,0)</f>
        <v>Q3</v>
      </c>
      <c r="E2959">
        <f>tbl_DataModel[[#This Row],[Profit]]/tbl_DataModel[[#This Row],[Sales]]</f>
        <v>0.19999999999999998</v>
      </c>
      <c r="F2959">
        <v>1657</v>
      </c>
      <c r="G2959">
        <v>331.4</v>
      </c>
      <c r="H2959" t="s">
        <v>63</v>
      </c>
      <c r="I2959" t="s">
        <v>75</v>
      </c>
      <c r="J2959" t="s">
        <v>23</v>
      </c>
      <c r="K2959" t="s">
        <v>31</v>
      </c>
    </row>
    <row r="2960" spans="1:11" x14ac:dyDescent="0.3">
      <c r="A2960">
        <f>YEAR('Supermart Grocery Sales - Retai'!F:F)</f>
        <v>2018</v>
      </c>
      <c r="B2960">
        <f>MONTH('Supermart Grocery Sales - Retai'!F:F)</f>
        <v>11</v>
      </c>
      <c r="C2960" t="str" cm="1">
        <f t="array" ref="C2960">CHOOSE(_xlfn.ANCHORARRAY(B2960), "Jan", "Feb", "Mar", "Apr", "May", "Jun", "Jul", "Aug", "Sep", "Oct", "Nov", "Dec")</f>
        <v>Nov</v>
      </c>
      <c r="D2960" t="str">
        <f>"Q"&amp;ROUNDUP(MONTH('Supermart Grocery Sales - Retai'!F2960)/3,0)</f>
        <v>Q4</v>
      </c>
      <c r="E2960">
        <f>tbl_DataModel[[#This Row],[Profit]]/tbl_DataModel[[#This Row],[Sales]]</f>
        <v>0.23</v>
      </c>
      <c r="F2960">
        <v>1222</v>
      </c>
      <c r="G2960">
        <v>281.06</v>
      </c>
      <c r="H2960" t="s">
        <v>20</v>
      </c>
      <c r="I2960" t="s">
        <v>21</v>
      </c>
      <c r="J2960" t="s">
        <v>23</v>
      </c>
      <c r="K2960" t="s">
        <v>151</v>
      </c>
    </row>
    <row r="2961" spans="1:11" x14ac:dyDescent="0.3">
      <c r="A2961">
        <f>YEAR('Supermart Grocery Sales - Retai'!F:F)</f>
        <v>2017</v>
      </c>
      <c r="B2961">
        <f>MONTH('Supermart Grocery Sales - Retai'!F:F)</f>
        <v>8</v>
      </c>
      <c r="C2961" t="str" cm="1">
        <f t="array" ref="C2961">CHOOSE(_xlfn.ANCHORARRAY(B2961), "Jan", "Feb", "Mar", "Apr", "May", "Jun", "Jul", "Aug", "Sep", "Oct", "Nov", "Dec")</f>
        <v>Aug</v>
      </c>
      <c r="D2961" t="str">
        <f>"Q"&amp;ROUNDUP(MONTH('Supermart Grocery Sales - Retai'!F2961)/3,0)</f>
        <v>Q3</v>
      </c>
      <c r="E2961">
        <f>tbl_DataModel[[#This Row],[Profit]]/tbl_DataModel[[#This Row],[Sales]]</f>
        <v>0.39999999999999997</v>
      </c>
      <c r="F2961">
        <v>2397</v>
      </c>
      <c r="G2961">
        <v>958.8</v>
      </c>
      <c r="H2961" t="s">
        <v>26</v>
      </c>
      <c r="I2961" t="s">
        <v>201</v>
      </c>
      <c r="J2961" t="s">
        <v>23</v>
      </c>
      <c r="K2961" t="s">
        <v>204</v>
      </c>
    </row>
    <row r="2962" spans="1:11" x14ac:dyDescent="0.3">
      <c r="A2962">
        <f>YEAR('Supermart Grocery Sales - Retai'!F:F)</f>
        <v>2016</v>
      </c>
      <c r="B2962">
        <f>MONTH('Supermart Grocery Sales - Retai'!F:F)</f>
        <v>12</v>
      </c>
      <c r="C2962" t="str" cm="1">
        <f t="array" ref="C2962">CHOOSE(_xlfn.ANCHORARRAY(B2962), "Jan", "Feb", "Mar", "Apr", "May", "Jun", "Jul", "Aug", "Sep", "Oct", "Nov", "Dec")</f>
        <v>Dec</v>
      </c>
      <c r="D2962" t="str">
        <f>"Q"&amp;ROUNDUP(MONTH('Supermart Grocery Sales - Retai'!F2962)/3,0)</f>
        <v>Q4</v>
      </c>
      <c r="E2962">
        <f>tbl_DataModel[[#This Row],[Profit]]/tbl_DataModel[[#This Row],[Sales]]</f>
        <v>0.12000000000000001</v>
      </c>
      <c r="F2962">
        <v>2181</v>
      </c>
      <c r="G2962">
        <v>261.72000000000003</v>
      </c>
      <c r="H2962" t="s">
        <v>49</v>
      </c>
      <c r="I2962" t="s">
        <v>50</v>
      </c>
      <c r="J2962" t="s">
        <v>29</v>
      </c>
      <c r="K2962" t="s">
        <v>78</v>
      </c>
    </row>
    <row r="2963" spans="1:11" x14ac:dyDescent="0.3">
      <c r="A2963">
        <f>YEAR('Supermart Grocery Sales - Retai'!F:F)</f>
        <v>2015</v>
      </c>
      <c r="B2963">
        <f>MONTH('Supermart Grocery Sales - Retai'!F:F)</f>
        <v>12</v>
      </c>
      <c r="C2963" t="str" cm="1">
        <f t="array" ref="C2963">CHOOSE(_xlfn.ANCHORARRAY(B2963), "Jan", "Feb", "Mar", "Apr", "May", "Jun", "Jul", "Aug", "Sep", "Oct", "Nov", "Dec")</f>
        <v>Dec</v>
      </c>
      <c r="D2963" t="str">
        <f>"Q"&amp;ROUNDUP(MONTH('Supermart Grocery Sales - Retai'!F2963)/3,0)</f>
        <v>Q4</v>
      </c>
      <c r="E2963">
        <f>tbl_DataModel[[#This Row],[Profit]]/tbl_DataModel[[#This Row],[Sales]]</f>
        <v>0.35000000000000003</v>
      </c>
      <c r="F2963">
        <v>1591</v>
      </c>
      <c r="G2963">
        <v>556.85</v>
      </c>
      <c r="H2963" t="s">
        <v>63</v>
      </c>
      <c r="I2963" t="s">
        <v>64</v>
      </c>
      <c r="J2963" t="s">
        <v>29</v>
      </c>
      <c r="K2963" t="s">
        <v>159</v>
      </c>
    </row>
    <row r="2964" spans="1:11" x14ac:dyDescent="0.3">
      <c r="A2964">
        <f>YEAR('Supermart Grocery Sales - Retai'!F:F)</f>
        <v>2018</v>
      </c>
      <c r="B2964">
        <f>MONTH('Supermart Grocery Sales - Retai'!F:F)</f>
        <v>1</v>
      </c>
      <c r="C2964" t="str" cm="1">
        <f t="array" ref="C2964">CHOOSE(_xlfn.ANCHORARRAY(B2964), "Jan", "Feb", "Mar", "Apr", "May", "Jun", "Jul", "Aug", "Sep", "Oct", "Nov", "Dec")</f>
        <v>Jan</v>
      </c>
      <c r="D2964" t="str">
        <f>"Q"&amp;ROUNDUP(MONTH('Supermart Grocery Sales - Retai'!F2964)/3,0)</f>
        <v>Q1</v>
      </c>
      <c r="E2964">
        <f>tbl_DataModel[[#This Row],[Profit]]/tbl_DataModel[[#This Row],[Sales]]</f>
        <v>0.05</v>
      </c>
      <c r="F2964">
        <v>970</v>
      </c>
      <c r="G2964">
        <v>48.5</v>
      </c>
      <c r="H2964" t="s">
        <v>63</v>
      </c>
      <c r="I2964" t="s">
        <v>75</v>
      </c>
      <c r="J2964" t="s">
        <v>29</v>
      </c>
      <c r="K2964" t="s">
        <v>169</v>
      </c>
    </row>
    <row r="2965" spans="1:11" x14ac:dyDescent="0.3">
      <c r="A2965">
        <f>YEAR('Supermart Grocery Sales - Retai'!F:F)</f>
        <v>2018</v>
      </c>
      <c r="B2965">
        <f>MONTH('Supermart Grocery Sales - Retai'!F:F)</f>
        <v>6</v>
      </c>
      <c r="C2965" t="str" cm="1">
        <f t="array" ref="C2965">CHOOSE(_xlfn.ANCHORARRAY(B2965), "Jan", "Feb", "Mar", "Apr", "May", "Jun", "Jul", "Aug", "Sep", "Oct", "Nov", "Dec")</f>
        <v>Jun</v>
      </c>
      <c r="D2965" t="str">
        <f>"Q"&amp;ROUNDUP(MONTH('Supermart Grocery Sales - Retai'!F2965)/3,0)</f>
        <v>Q2</v>
      </c>
      <c r="E2965">
        <f>tbl_DataModel[[#This Row],[Profit]]/tbl_DataModel[[#This Row],[Sales]]</f>
        <v>0.19</v>
      </c>
      <c r="F2965">
        <v>1350</v>
      </c>
      <c r="G2965">
        <v>256.5</v>
      </c>
      <c r="H2965" t="s">
        <v>20</v>
      </c>
      <c r="I2965" t="s">
        <v>21</v>
      </c>
      <c r="J2965" t="s">
        <v>29</v>
      </c>
      <c r="K2965" t="s">
        <v>31</v>
      </c>
    </row>
    <row r="2966" spans="1:11" x14ac:dyDescent="0.3">
      <c r="A2966">
        <f>YEAR('Supermart Grocery Sales - Retai'!F:F)</f>
        <v>2017</v>
      </c>
      <c r="B2966">
        <f>MONTH('Supermart Grocery Sales - Retai'!F:F)</f>
        <v>9</v>
      </c>
      <c r="C2966" t="str" cm="1">
        <f t="array" ref="C2966">CHOOSE(_xlfn.ANCHORARRAY(B2966), "Jan", "Feb", "Mar", "Apr", "May", "Jun", "Jul", "Aug", "Sep", "Oct", "Nov", "Dec")</f>
        <v>Sep</v>
      </c>
      <c r="D2966" t="str">
        <f>"Q"&amp;ROUNDUP(MONTH('Supermart Grocery Sales - Retai'!F2966)/3,0)</f>
        <v>Q3</v>
      </c>
      <c r="E2966">
        <f>tbl_DataModel[[#This Row],[Profit]]/tbl_DataModel[[#This Row],[Sales]]</f>
        <v>0.28000000000000003</v>
      </c>
      <c r="F2966">
        <v>1364</v>
      </c>
      <c r="G2966">
        <v>381.92</v>
      </c>
      <c r="H2966" t="s">
        <v>58</v>
      </c>
      <c r="I2966" t="s">
        <v>68</v>
      </c>
      <c r="J2966" t="s">
        <v>29</v>
      </c>
      <c r="K2966" t="s">
        <v>36</v>
      </c>
    </row>
    <row r="2967" spans="1:11" x14ac:dyDescent="0.3">
      <c r="A2967">
        <f>YEAR('Supermart Grocery Sales - Retai'!F:F)</f>
        <v>2017</v>
      </c>
      <c r="B2967">
        <f>MONTH('Supermart Grocery Sales - Retai'!F:F)</f>
        <v>3</v>
      </c>
      <c r="C2967" t="str" cm="1">
        <f t="array" ref="C2967">CHOOSE(_xlfn.ANCHORARRAY(B2967), "Jan", "Feb", "Mar", "Apr", "May", "Jun", "Jul", "Aug", "Sep", "Oct", "Nov", "Dec")</f>
        <v>Mar</v>
      </c>
      <c r="D2967" t="str">
        <f>"Q"&amp;ROUNDUP(MONTH('Supermart Grocery Sales - Retai'!F2967)/3,0)</f>
        <v>Q1</v>
      </c>
      <c r="E2967">
        <f>tbl_DataModel[[#This Row],[Profit]]/tbl_DataModel[[#This Row],[Sales]]</f>
        <v>0.36000000000000004</v>
      </c>
      <c r="F2967">
        <v>530</v>
      </c>
      <c r="G2967">
        <v>190.8</v>
      </c>
      <c r="H2967" t="s">
        <v>13</v>
      </c>
      <c r="I2967" t="s">
        <v>195</v>
      </c>
      <c r="J2967" t="s">
        <v>29</v>
      </c>
      <c r="K2967" t="s">
        <v>74</v>
      </c>
    </row>
    <row r="2968" spans="1:11" x14ac:dyDescent="0.3">
      <c r="A2968">
        <f>YEAR('Supermart Grocery Sales - Retai'!F:F)</f>
        <v>2017</v>
      </c>
      <c r="B2968">
        <f>MONTH('Supermart Grocery Sales - Retai'!F:F)</f>
        <v>7</v>
      </c>
      <c r="C2968" t="str" cm="1">
        <f t="array" ref="C2968">CHOOSE(_xlfn.ANCHORARRAY(B2968), "Jan", "Feb", "Mar", "Apr", "May", "Jun", "Jul", "Aug", "Sep", "Oct", "Nov", "Dec")</f>
        <v>Jul</v>
      </c>
      <c r="D2968" t="str">
        <f>"Q"&amp;ROUNDUP(MONTH('Supermart Grocery Sales - Retai'!F2968)/3,0)</f>
        <v>Q3</v>
      </c>
      <c r="E2968">
        <f>tbl_DataModel[[#This Row],[Profit]]/tbl_DataModel[[#This Row],[Sales]]</f>
        <v>0.08</v>
      </c>
      <c r="F2968">
        <v>1779</v>
      </c>
      <c r="G2968">
        <v>142.32</v>
      </c>
      <c r="H2968" t="s">
        <v>32</v>
      </c>
      <c r="I2968" t="s">
        <v>33</v>
      </c>
      <c r="J2968" t="s">
        <v>29</v>
      </c>
      <c r="K2968" t="s">
        <v>86</v>
      </c>
    </row>
    <row r="2969" spans="1:11" x14ac:dyDescent="0.3">
      <c r="A2969">
        <f>YEAR('Supermart Grocery Sales - Retai'!F:F)</f>
        <v>2017</v>
      </c>
      <c r="B2969">
        <f>MONTH('Supermart Grocery Sales - Retai'!F:F)</f>
        <v>6</v>
      </c>
      <c r="C2969" t="str" cm="1">
        <f t="array" ref="C2969">CHOOSE(_xlfn.ANCHORARRAY(B2969), "Jan", "Feb", "Mar", "Apr", "May", "Jun", "Jul", "Aug", "Sep", "Oct", "Nov", "Dec")</f>
        <v>Jun</v>
      </c>
      <c r="D2969" t="str">
        <f>"Q"&amp;ROUNDUP(MONTH('Supermart Grocery Sales - Retai'!F2969)/3,0)</f>
        <v>Q2</v>
      </c>
      <c r="E2969">
        <f>tbl_DataModel[[#This Row],[Profit]]/tbl_DataModel[[#This Row],[Sales]]</f>
        <v>0.45</v>
      </c>
      <c r="F2969">
        <v>1586</v>
      </c>
      <c r="G2969">
        <v>713.7</v>
      </c>
      <c r="H2969" t="s">
        <v>20</v>
      </c>
      <c r="I2969" t="s">
        <v>91</v>
      </c>
      <c r="J2969" t="s">
        <v>29</v>
      </c>
      <c r="K2969" t="s">
        <v>31</v>
      </c>
    </row>
    <row r="2970" spans="1:11" x14ac:dyDescent="0.3">
      <c r="A2970">
        <f>YEAR('Supermart Grocery Sales - Retai'!F:F)</f>
        <v>2017</v>
      </c>
      <c r="B2970">
        <f>MONTH('Supermart Grocery Sales - Retai'!F:F)</f>
        <v>6</v>
      </c>
      <c r="C2970" t="str" cm="1">
        <f t="array" ref="C2970">CHOOSE(_xlfn.ANCHORARRAY(B2970), "Jan", "Feb", "Mar", "Apr", "May", "Jun", "Jul", "Aug", "Sep", "Oct", "Nov", "Dec")</f>
        <v>Jun</v>
      </c>
      <c r="D2970" t="str">
        <f>"Q"&amp;ROUNDUP(MONTH('Supermart Grocery Sales - Retai'!F2970)/3,0)</f>
        <v>Q2</v>
      </c>
      <c r="E2970">
        <f>tbl_DataModel[[#This Row],[Profit]]/tbl_DataModel[[#This Row],[Sales]]</f>
        <v>0.28000000000000003</v>
      </c>
      <c r="F2970">
        <v>837</v>
      </c>
      <c r="G2970">
        <v>234.36</v>
      </c>
      <c r="H2970" t="s">
        <v>49</v>
      </c>
      <c r="I2970" t="s">
        <v>205</v>
      </c>
      <c r="J2970" t="s">
        <v>29</v>
      </c>
      <c r="K2970" t="s">
        <v>174</v>
      </c>
    </row>
    <row r="2971" spans="1:11" x14ac:dyDescent="0.3">
      <c r="A2971">
        <f>YEAR('Supermart Grocery Sales - Retai'!F:F)</f>
        <v>2017</v>
      </c>
      <c r="B2971">
        <f>MONTH('Supermart Grocery Sales - Retai'!F:F)</f>
        <v>8</v>
      </c>
      <c r="C2971" t="str" cm="1">
        <f t="array" ref="C2971">CHOOSE(_xlfn.ANCHORARRAY(B2971), "Jan", "Feb", "Mar", "Apr", "May", "Jun", "Jul", "Aug", "Sep", "Oct", "Nov", "Dec")</f>
        <v>Aug</v>
      </c>
      <c r="D2971" t="str">
        <f>"Q"&amp;ROUNDUP(MONTH('Supermart Grocery Sales - Retai'!F2971)/3,0)</f>
        <v>Q3</v>
      </c>
      <c r="E2971">
        <f>tbl_DataModel[[#This Row],[Profit]]/tbl_DataModel[[#This Row],[Sales]]</f>
        <v>0.08</v>
      </c>
      <c r="F2971">
        <v>2292</v>
      </c>
      <c r="G2971">
        <v>183.36</v>
      </c>
      <c r="H2971" t="s">
        <v>13</v>
      </c>
      <c r="I2971" t="s">
        <v>14</v>
      </c>
      <c r="J2971" t="s">
        <v>29</v>
      </c>
      <c r="K2971" t="s">
        <v>81</v>
      </c>
    </row>
    <row r="2972" spans="1:11" x14ac:dyDescent="0.3">
      <c r="A2972">
        <f>YEAR('Supermart Grocery Sales - Retai'!F:F)</f>
        <v>2015</v>
      </c>
      <c r="B2972">
        <f>MONTH('Supermart Grocery Sales - Retai'!F:F)</f>
        <v>12</v>
      </c>
      <c r="C2972" t="str" cm="1">
        <f t="array" ref="C2972">CHOOSE(_xlfn.ANCHORARRAY(B2972), "Jan", "Feb", "Mar", "Apr", "May", "Jun", "Jul", "Aug", "Sep", "Oct", "Nov", "Dec")</f>
        <v>Dec</v>
      </c>
      <c r="D2972" t="str">
        <f>"Q"&amp;ROUNDUP(MONTH('Supermart Grocery Sales - Retai'!F2972)/3,0)</f>
        <v>Q4</v>
      </c>
      <c r="E2972">
        <f>tbl_DataModel[[#This Row],[Profit]]/tbl_DataModel[[#This Row],[Sales]]</f>
        <v>0.24</v>
      </c>
      <c r="F2972">
        <v>2213</v>
      </c>
      <c r="G2972">
        <v>531.12</v>
      </c>
      <c r="H2972" t="s">
        <v>26</v>
      </c>
      <c r="I2972" t="s">
        <v>37</v>
      </c>
      <c r="J2972" t="s">
        <v>29</v>
      </c>
      <c r="K2972" t="s">
        <v>78</v>
      </c>
    </row>
    <row r="2973" spans="1:11" x14ac:dyDescent="0.3">
      <c r="A2973">
        <f>YEAR('Supermart Grocery Sales - Retai'!F:F)</f>
        <v>2018</v>
      </c>
      <c r="B2973">
        <f>MONTH('Supermart Grocery Sales - Retai'!F:F)</f>
        <v>6</v>
      </c>
      <c r="C2973" t="str" cm="1">
        <f t="array" ref="C2973">CHOOSE(_xlfn.ANCHORARRAY(B2973), "Jan", "Feb", "Mar", "Apr", "May", "Jun", "Jul", "Aug", "Sep", "Oct", "Nov", "Dec")</f>
        <v>Jun</v>
      </c>
      <c r="D2973" t="str">
        <f>"Q"&amp;ROUNDUP(MONTH('Supermart Grocery Sales - Retai'!F2973)/3,0)</f>
        <v>Q2</v>
      </c>
      <c r="E2973">
        <f>tbl_DataModel[[#This Row],[Profit]]/tbl_DataModel[[#This Row],[Sales]]</f>
        <v>0.06</v>
      </c>
      <c r="F2973">
        <v>1028</v>
      </c>
      <c r="G2973">
        <v>61.68</v>
      </c>
      <c r="H2973" t="s">
        <v>63</v>
      </c>
      <c r="I2973" t="s">
        <v>64</v>
      </c>
      <c r="J2973" t="s">
        <v>29</v>
      </c>
      <c r="K2973" t="s">
        <v>57</v>
      </c>
    </row>
    <row r="2974" spans="1:11" x14ac:dyDescent="0.3">
      <c r="A2974">
        <f>YEAR('Supermart Grocery Sales - Retai'!F:F)</f>
        <v>2016</v>
      </c>
      <c r="B2974">
        <f>MONTH('Supermart Grocery Sales - Retai'!F:F)</f>
        <v>4</v>
      </c>
      <c r="C2974" t="str" cm="1">
        <f t="array" ref="C2974">CHOOSE(_xlfn.ANCHORARRAY(B2974), "Jan", "Feb", "Mar", "Apr", "May", "Jun", "Jul", "Aug", "Sep", "Oct", "Nov", "Dec")</f>
        <v>Apr</v>
      </c>
      <c r="D2974" t="str">
        <f>"Q"&amp;ROUNDUP(MONTH('Supermart Grocery Sales - Retai'!F2974)/3,0)</f>
        <v>Q2</v>
      </c>
      <c r="E2974">
        <f>tbl_DataModel[[#This Row],[Profit]]/tbl_DataModel[[#This Row],[Sales]]</f>
        <v>6.0000000000000005E-2</v>
      </c>
      <c r="F2974">
        <v>814</v>
      </c>
      <c r="G2974">
        <v>48.84</v>
      </c>
      <c r="H2974" t="s">
        <v>20</v>
      </c>
      <c r="I2974" t="s">
        <v>21</v>
      </c>
      <c r="J2974" t="s">
        <v>29</v>
      </c>
      <c r="K2974" t="s">
        <v>90</v>
      </c>
    </row>
    <row r="2975" spans="1:11" x14ac:dyDescent="0.3">
      <c r="A2975">
        <f>YEAR('Supermart Grocery Sales - Retai'!F:F)</f>
        <v>2018</v>
      </c>
      <c r="B2975">
        <f>MONTH('Supermart Grocery Sales - Retai'!F:F)</f>
        <v>5</v>
      </c>
      <c r="C2975" t="str" cm="1">
        <f t="array" ref="C2975">CHOOSE(_xlfn.ANCHORARRAY(B2975), "Jan", "Feb", "Mar", "Apr", "May", "Jun", "Jul", "Aug", "Sep", "Oct", "Nov", "Dec")</f>
        <v>May</v>
      </c>
      <c r="D2975" t="str">
        <f>"Q"&amp;ROUNDUP(MONTH('Supermart Grocery Sales - Retai'!F2975)/3,0)</f>
        <v>Q2</v>
      </c>
      <c r="E2975">
        <f>tbl_DataModel[[#This Row],[Profit]]/tbl_DataModel[[#This Row],[Sales]]</f>
        <v>0.27</v>
      </c>
      <c r="F2975">
        <v>892</v>
      </c>
      <c r="G2975">
        <v>240.84</v>
      </c>
      <c r="H2975" t="s">
        <v>32</v>
      </c>
      <c r="I2975" t="s">
        <v>46</v>
      </c>
      <c r="J2975" t="s">
        <v>29</v>
      </c>
      <c r="K2975" t="s">
        <v>114</v>
      </c>
    </row>
    <row r="2976" spans="1:11" x14ac:dyDescent="0.3">
      <c r="A2976">
        <f>YEAR('Supermart Grocery Sales - Retai'!F:F)</f>
        <v>2018</v>
      </c>
      <c r="B2976">
        <f>MONTH('Supermart Grocery Sales - Retai'!F:F)</f>
        <v>11</v>
      </c>
      <c r="C2976" t="str" cm="1">
        <f t="array" ref="C2976">CHOOSE(_xlfn.ANCHORARRAY(B2976), "Jan", "Feb", "Mar", "Apr", "May", "Jun", "Jul", "Aug", "Sep", "Oct", "Nov", "Dec")</f>
        <v>Nov</v>
      </c>
      <c r="D2976" t="str">
        <f>"Q"&amp;ROUNDUP(MONTH('Supermart Grocery Sales - Retai'!F2976)/3,0)</f>
        <v>Q4</v>
      </c>
      <c r="E2976">
        <f>tbl_DataModel[[#This Row],[Profit]]/tbl_DataModel[[#This Row],[Sales]]</f>
        <v>0.31999999999999995</v>
      </c>
      <c r="F2976">
        <v>1931</v>
      </c>
      <c r="G2976">
        <v>617.91999999999996</v>
      </c>
      <c r="H2976" t="s">
        <v>13</v>
      </c>
      <c r="I2976" t="s">
        <v>14</v>
      </c>
      <c r="J2976" t="s">
        <v>29</v>
      </c>
      <c r="K2976" t="s">
        <v>106</v>
      </c>
    </row>
    <row r="2977" spans="1:11" x14ac:dyDescent="0.3">
      <c r="A2977">
        <f>YEAR('Supermart Grocery Sales - Retai'!F:F)</f>
        <v>2018</v>
      </c>
      <c r="B2977">
        <f>MONTH('Supermart Grocery Sales - Retai'!F:F)</f>
        <v>9</v>
      </c>
      <c r="C2977" t="str" cm="1">
        <f t="array" ref="C2977">CHOOSE(_xlfn.ANCHORARRAY(B2977), "Jan", "Feb", "Mar", "Apr", "May", "Jun", "Jul", "Aug", "Sep", "Oct", "Nov", "Dec")</f>
        <v>Sep</v>
      </c>
      <c r="D2977" t="str">
        <f>"Q"&amp;ROUNDUP(MONTH('Supermart Grocery Sales - Retai'!F2977)/3,0)</f>
        <v>Q3</v>
      </c>
      <c r="E2977">
        <f>tbl_DataModel[[#This Row],[Profit]]/tbl_DataModel[[#This Row],[Sales]]</f>
        <v>0.18000000000000002</v>
      </c>
      <c r="F2977">
        <v>1210</v>
      </c>
      <c r="G2977">
        <v>217.8</v>
      </c>
      <c r="H2977" t="s">
        <v>26</v>
      </c>
      <c r="I2977" t="s">
        <v>27</v>
      </c>
      <c r="J2977" t="s">
        <v>29</v>
      </c>
      <c r="K2977" t="s">
        <v>116</v>
      </c>
    </row>
    <row r="2978" spans="1:11" x14ac:dyDescent="0.3">
      <c r="A2978">
        <f>YEAR('Supermart Grocery Sales - Retai'!F:F)</f>
        <v>2018</v>
      </c>
      <c r="B2978">
        <f>MONTH('Supermart Grocery Sales - Retai'!F:F)</f>
        <v>9</v>
      </c>
      <c r="C2978" t="str" cm="1">
        <f t="array" ref="C2978">CHOOSE(_xlfn.ANCHORARRAY(B2978), "Jan", "Feb", "Mar", "Apr", "May", "Jun", "Jul", "Aug", "Sep", "Oct", "Nov", "Dec")</f>
        <v>Sep</v>
      </c>
      <c r="D2978" t="str">
        <f>"Q"&amp;ROUNDUP(MONTH('Supermart Grocery Sales - Retai'!F2978)/3,0)</f>
        <v>Q3</v>
      </c>
      <c r="E2978">
        <f>tbl_DataModel[[#This Row],[Profit]]/tbl_DataModel[[#This Row],[Sales]]</f>
        <v>0.42</v>
      </c>
      <c r="F2978">
        <v>2118</v>
      </c>
      <c r="G2978">
        <v>889.56</v>
      </c>
      <c r="H2978" t="s">
        <v>63</v>
      </c>
      <c r="I2978" t="s">
        <v>64</v>
      </c>
      <c r="J2978" t="s">
        <v>29</v>
      </c>
      <c r="K2978" t="s">
        <v>139</v>
      </c>
    </row>
    <row r="2979" spans="1:11" x14ac:dyDescent="0.3">
      <c r="A2979">
        <f>YEAR('Supermart Grocery Sales - Retai'!F:F)</f>
        <v>2015</v>
      </c>
      <c r="B2979">
        <f>MONTH('Supermart Grocery Sales - Retai'!F:F)</f>
        <v>12</v>
      </c>
      <c r="C2979" t="str" cm="1">
        <f t="array" ref="C2979">CHOOSE(_xlfn.ANCHORARRAY(B2979), "Jan", "Feb", "Mar", "Apr", "May", "Jun", "Jul", "Aug", "Sep", "Oct", "Nov", "Dec")</f>
        <v>Dec</v>
      </c>
      <c r="D2979" t="str">
        <f>"Q"&amp;ROUNDUP(MONTH('Supermart Grocery Sales - Retai'!F2979)/3,0)</f>
        <v>Q4</v>
      </c>
      <c r="E2979">
        <f>tbl_DataModel[[#This Row],[Profit]]/tbl_DataModel[[#This Row],[Sales]]</f>
        <v>0.22000000000000003</v>
      </c>
      <c r="F2979">
        <v>2406</v>
      </c>
      <c r="G2979">
        <v>529.32000000000005</v>
      </c>
      <c r="H2979" t="s">
        <v>13</v>
      </c>
      <c r="I2979" t="s">
        <v>195</v>
      </c>
      <c r="J2979" t="s">
        <v>29</v>
      </c>
      <c r="K2979" t="s">
        <v>57</v>
      </c>
    </row>
    <row r="2980" spans="1:11" x14ac:dyDescent="0.3">
      <c r="A2980">
        <f>YEAR('Supermart Grocery Sales - Retai'!F:F)</f>
        <v>2018</v>
      </c>
      <c r="B2980">
        <f>MONTH('Supermart Grocery Sales - Retai'!F:F)</f>
        <v>10</v>
      </c>
      <c r="C2980" t="str" cm="1">
        <f t="array" ref="C2980">CHOOSE(_xlfn.ANCHORARRAY(B2980), "Jan", "Feb", "Mar", "Apr", "May", "Jun", "Jul", "Aug", "Sep", "Oct", "Nov", "Dec")</f>
        <v>Oct</v>
      </c>
      <c r="D2980" t="str">
        <f>"Q"&amp;ROUNDUP(MONTH('Supermart Grocery Sales - Retai'!F2980)/3,0)</f>
        <v>Q4</v>
      </c>
      <c r="E2980">
        <f>tbl_DataModel[[#This Row],[Profit]]/tbl_DataModel[[#This Row],[Sales]]</f>
        <v>0.39</v>
      </c>
      <c r="F2980">
        <v>661</v>
      </c>
      <c r="G2980">
        <v>257.79000000000002</v>
      </c>
      <c r="H2980" t="s">
        <v>26</v>
      </c>
      <c r="I2980" t="s">
        <v>37</v>
      </c>
      <c r="J2980" t="s">
        <v>29</v>
      </c>
      <c r="K2980" t="s">
        <v>71</v>
      </c>
    </row>
    <row r="2981" spans="1:11" x14ac:dyDescent="0.3">
      <c r="A2981">
        <f>YEAR('Supermart Grocery Sales - Retai'!F:F)</f>
        <v>2016</v>
      </c>
      <c r="B2981">
        <f>MONTH('Supermart Grocery Sales - Retai'!F:F)</f>
        <v>9</v>
      </c>
      <c r="C2981" t="str" cm="1">
        <f t="array" ref="C2981">CHOOSE(_xlfn.ANCHORARRAY(B2981), "Jan", "Feb", "Mar", "Apr", "May", "Jun", "Jul", "Aug", "Sep", "Oct", "Nov", "Dec")</f>
        <v>Sep</v>
      </c>
      <c r="D2981" t="str">
        <f>"Q"&amp;ROUNDUP(MONTH('Supermart Grocery Sales - Retai'!F2981)/3,0)</f>
        <v>Q3</v>
      </c>
      <c r="E2981">
        <f>tbl_DataModel[[#This Row],[Profit]]/tbl_DataModel[[#This Row],[Sales]]</f>
        <v>0.19999999999999998</v>
      </c>
      <c r="F2981">
        <v>1372</v>
      </c>
      <c r="G2981">
        <v>274.39999999999998</v>
      </c>
      <c r="H2981" t="s">
        <v>49</v>
      </c>
      <c r="I2981" t="s">
        <v>50</v>
      </c>
      <c r="J2981" t="s">
        <v>29</v>
      </c>
      <c r="K2981" t="s">
        <v>169</v>
      </c>
    </row>
    <row r="2982" spans="1:11" x14ac:dyDescent="0.3">
      <c r="A2982">
        <f>YEAR('Supermart Grocery Sales - Retai'!F:F)</f>
        <v>2016</v>
      </c>
      <c r="B2982">
        <f>MONTH('Supermart Grocery Sales - Retai'!F:F)</f>
        <v>7</v>
      </c>
      <c r="C2982" t="str" cm="1">
        <f t="array" ref="C2982">CHOOSE(_xlfn.ANCHORARRAY(B2982), "Jan", "Feb", "Mar", "Apr", "May", "Jun", "Jul", "Aug", "Sep", "Oct", "Nov", "Dec")</f>
        <v>Jul</v>
      </c>
      <c r="D2982" t="str">
        <f>"Q"&amp;ROUNDUP(MONTH('Supermart Grocery Sales - Retai'!F2982)/3,0)</f>
        <v>Q3</v>
      </c>
      <c r="E2982">
        <f>tbl_DataModel[[#This Row],[Profit]]/tbl_DataModel[[#This Row],[Sales]]</f>
        <v>0.27</v>
      </c>
      <c r="F2982">
        <v>1283</v>
      </c>
      <c r="G2982">
        <v>346.41</v>
      </c>
      <c r="H2982" t="s">
        <v>13</v>
      </c>
      <c r="I2982" t="s">
        <v>79</v>
      </c>
      <c r="J2982" t="s">
        <v>29</v>
      </c>
      <c r="K2982" t="s">
        <v>204</v>
      </c>
    </row>
    <row r="2983" spans="1:11" x14ac:dyDescent="0.3">
      <c r="A2983">
        <f>YEAR('Supermart Grocery Sales - Retai'!F:F)</f>
        <v>2016</v>
      </c>
      <c r="B2983">
        <f>MONTH('Supermart Grocery Sales - Retai'!F:F)</f>
        <v>12</v>
      </c>
      <c r="C2983" t="str" cm="1">
        <f t="array" ref="C2983">CHOOSE(_xlfn.ANCHORARRAY(B2983), "Jan", "Feb", "Mar", "Apr", "May", "Jun", "Jul", "Aug", "Sep", "Oct", "Nov", "Dec")</f>
        <v>Dec</v>
      </c>
      <c r="D2983" t="str">
        <f>"Q"&amp;ROUNDUP(MONTH('Supermart Grocery Sales - Retai'!F2983)/3,0)</f>
        <v>Q4</v>
      </c>
      <c r="E2983">
        <f>tbl_DataModel[[#This Row],[Profit]]/tbl_DataModel[[#This Row],[Sales]]</f>
        <v>0.24</v>
      </c>
      <c r="F2983">
        <v>2073</v>
      </c>
      <c r="G2983">
        <v>497.52</v>
      </c>
      <c r="H2983" t="s">
        <v>32</v>
      </c>
      <c r="I2983" t="s">
        <v>153</v>
      </c>
      <c r="J2983" t="s">
        <v>29</v>
      </c>
      <c r="K2983" t="s">
        <v>81</v>
      </c>
    </row>
    <row r="2984" spans="1:11" x14ac:dyDescent="0.3">
      <c r="A2984">
        <f>YEAR('Supermart Grocery Sales - Retai'!F:F)</f>
        <v>2018</v>
      </c>
      <c r="B2984">
        <f>MONTH('Supermart Grocery Sales - Retai'!F:F)</f>
        <v>8</v>
      </c>
      <c r="C2984" t="str" cm="1">
        <f t="array" ref="C2984">CHOOSE(_xlfn.ANCHORARRAY(B2984), "Jan", "Feb", "Mar", "Apr", "May", "Jun", "Jul", "Aug", "Sep", "Oct", "Nov", "Dec")</f>
        <v>Aug</v>
      </c>
      <c r="D2984" t="str">
        <f>"Q"&amp;ROUNDUP(MONTH('Supermart Grocery Sales - Retai'!F2984)/3,0)</f>
        <v>Q3</v>
      </c>
      <c r="E2984">
        <f>tbl_DataModel[[#This Row],[Profit]]/tbl_DataModel[[#This Row],[Sales]]</f>
        <v>0.38</v>
      </c>
      <c r="F2984">
        <v>967</v>
      </c>
      <c r="G2984">
        <v>367.46</v>
      </c>
      <c r="H2984" t="s">
        <v>32</v>
      </c>
      <c r="I2984" t="s">
        <v>97</v>
      </c>
      <c r="J2984" t="s">
        <v>29</v>
      </c>
      <c r="K2984" t="s">
        <v>193</v>
      </c>
    </row>
    <row r="2985" spans="1:11" x14ac:dyDescent="0.3">
      <c r="A2985">
        <f>YEAR('Supermart Grocery Sales - Retai'!F:F)</f>
        <v>2015</v>
      </c>
      <c r="B2985">
        <f>MONTH('Supermart Grocery Sales - Retai'!F:F)</f>
        <v>4</v>
      </c>
      <c r="C2985" t="str" cm="1">
        <f t="array" ref="C2985">CHOOSE(_xlfn.ANCHORARRAY(B2985), "Jan", "Feb", "Mar", "Apr", "May", "Jun", "Jul", "Aug", "Sep", "Oct", "Nov", "Dec")</f>
        <v>Apr</v>
      </c>
      <c r="D2985" t="str">
        <f>"Q"&amp;ROUNDUP(MONTH('Supermart Grocery Sales - Retai'!F2985)/3,0)</f>
        <v>Q2</v>
      </c>
      <c r="E2985">
        <f>tbl_DataModel[[#This Row],[Profit]]/tbl_DataModel[[#This Row],[Sales]]</f>
        <v>0.06</v>
      </c>
      <c r="F2985">
        <v>827</v>
      </c>
      <c r="G2985">
        <v>49.62</v>
      </c>
      <c r="H2985" t="s">
        <v>63</v>
      </c>
      <c r="I2985" t="s">
        <v>75</v>
      </c>
      <c r="J2985" t="s">
        <v>29</v>
      </c>
      <c r="K2985" t="s">
        <v>31</v>
      </c>
    </row>
    <row r="2986" spans="1:11" x14ac:dyDescent="0.3">
      <c r="A2986">
        <f>YEAR('Supermart Grocery Sales - Retai'!F:F)</f>
        <v>2016</v>
      </c>
      <c r="B2986">
        <f>MONTH('Supermart Grocery Sales - Retai'!F:F)</f>
        <v>4</v>
      </c>
      <c r="C2986" t="str" cm="1">
        <f t="array" ref="C2986">CHOOSE(_xlfn.ANCHORARRAY(B2986), "Jan", "Feb", "Mar", "Apr", "May", "Jun", "Jul", "Aug", "Sep", "Oct", "Nov", "Dec")</f>
        <v>Apr</v>
      </c>
      <c r="D2986" t="str">
        <f>"Q"&amp;ROUNDUP(MONTH('Supermart Grocery Sales - Retai'!F2986)/3,0)</f>
        <v>Q2</v>
      </c>
      <c r="E2986">
        <f>tbl_DataModel[[#This Row],[Profit]]/tbl_DataModel[[#This Row],[Sales]]</f>
        <v>0.12000000000000001</v>
      </c>
      <c r="F2986">
        <v>1808</v>
      </c>
      <c r="G2986">
        <v>216.96</v>
      </c>
      <c r="H2986" t="s">
        <v>26</v>
      </c>
      <c r="I2986" t="s">
        <v>27</v>
      </c>
      <c r="J2986" t="s">
        <v>29</v>
      </c>
      <c r="K2986" t="s">
        <v>146</v>
      </c>
    </row>
    <row r="2987" spans="1:11" x14ac:dyDescent="0.3">
      <c r="A2987">
        <f>YEAR('Supermart Grocery Sales - Retai'!F:F)</f>
        <v>2016</v>
      </c>
      <c r="B2987">
        <f>MONTH('Supermart Grocery Sales - Retai'!F:F)</f>
        <v>2</v>
      </c>
      <c r="C2987" t="str" cm="1">
        <f t="array" ref="C2987">CHOOSE(_xlfn.ANCHORARRAY(B2987), "Jan", "Feb", "Mar", "Apr", "May", "Jun", "Jul", "Aug", "Sep", "Oct", "Nov", "Dec")</f>
        <v>Feb</v>
      </c>
      <c r="D2987" t="str">
        <f>"Q"&amp;ROUNDUP(MONTH('Supermart Grocery Sales - Retai'!F2987)/3,0)</f>
        <v>Q1</v>
      </c>
      <c r="E2987">
        <f>tbl_DataModel[[#This Row],[Profit]]/tbl_DataModel[[#This Row],[Sales]]</f>
        <v>0.13999999999999999</v>
      </c>
      <c r="F2987">
        <v>2167</v>
      </c>
      <c r="G2987">
        <v>303.38</v>
      </c>
      <c r="H2987" t="s">
        <v>58</v>
      </c>
      <c r="I2987" t="s">
        <v>59</v>
      </c>
      <c r="J2987" t="s">
        <v>29</v>
      </c>
      <c r="K2987" t="s">
        <v>36</v>
      </c>
    </row>
    <row r="2988" spans="1:11" x14ac:dyDescent="0.3">
      <c r="A2988">
        <f>YEAR('Supermart Grocery Sales - Retai'!F:F)</f>
        <v>2016</v>
      </c>
      <c r="B2988">
        <f>MONTH('Supermart Grocery Sales - Retai'!F:F)</f>
        <v>11</v>
      </c>
      <c r="C2988" t="str" cm="1">
        <f t="array" ref="C2988">CHOOSE(_xlfn.ANCHORARRAY(B2988), "Jan", "Feb", "Mar", "Apr", "May", "Jun", "Jul", "Aug", "Sep", "Oct", "Nov", "Dec")</f>
        <v>Nov</v>
      </c>
      <c r="D2988" t="str">
        <f>"Q"&amp;ROUNDUP(MONTH('Supermart Grocery Sales - Retai'!F2988)/3,0)</f>
        <v>Q4</v>
      </c>
      <c r="E2988">
        <f>tbl_DataModel[[#This Row],[Profit]]/tbl_DataModel[[#This Row],[Sales]]</f>
        <v>0.43000000000000005</v>
      </c>
      <c r="F2988">
        <v>1449</v>
      </c>
      <c r="G2988">
        <v>623.07000000000005</v>
      </c>
      <c r="H2988" t="s">
        <v>58</v>
      </c>
      <c r="I2988" t="s">
        <v>68</v>
      </c>
      <c r="J2988" t="s">
        <v>29</v>
      </c>
      <c r="K2988" t="s">
        <v>130</v>
      </c>
    </row>
    <row r="2989" spans="1:11" x14ac:dyDescent="0.3">
      <c r="A2989">
        <f>YEAR('Supermart Grocery Sales - Retai'!F:F)</f>
        <v>2018</v>
      </c>
      <c r="B2989">
        <f>MONTH('Supermart Grocery Sales - Retai'!F:F)</f>
        <v>11</v>
      </c>
      <c r="C2989" t="str" cm="1">
        <f t="array" ref="C2989">CHOOSE(_xlfn.ANCHORARRAY(B2989), "Jan", "Feb", "Mar", "Apr", "May", "Jun", "Jul", "Aug", "Sep", "Oct", "Nov", "Dec")</f>
        <v>Nov</v>
      </c>
      <c r="D2989" t="str">
        <f>"Q"&amp;ROUNDUP(MONTH('Supermart Grocery Sales - Retai'!F2989)/3,0)</f>
        <v>Q4</v>
      </c>
      <c r="E2989">
        <f>tbl_DataModel[[#This Row],[Profit]]/tbl_DataModel[[#This Row],[Sales]]</f>
        <v>0.17</v>
      </c>
      <c r="F2989">
        <v>2351</v>
      </c>
      <c r="G2989">
        <v>399.67</v>
      </c>
      <c r="H2989" t="s">
        <v>20</v>
      </c>
      <c r="I2989" t="s">
        <v>91</v>
      </c>
      <c r="J2989" t="s">
        <v>29</v>
      </c>
      <c r="K2989" t="s">
        <v>57</v>
      </c>
    </row>
    <row r="2990" spans="1:11" x14ac:dyDescent="0.3">
      <c r="A2990">
        <f>YEAR('Supermart Grocery Sales - Retai'!F:F)</f>
        <v>2016</v>
      </c>
      <c r="B2990">
        <f>MONTH('Supermart Grocery Sales - Retai'!F:F)</f>
        <v>10</v>
      </c>
      <c r="C2990" t="str" cm="1">
        <f t="array" ref="C2990">CHOOSE(_xlfn.ANCHORARRAY(B2990), "Jan", "Feb", "Mar", "Apr", "May", "Jun", "Jul", "Aug", "Sep", "Oct", "Nov", "Dec")</f>
        <v>Oct</v>
      </c>
      <c r="D2990" t="str">
        <f>"Q"&amp;ROUNDUP(MONTH('Supermart Grocery Sales - Retai'!F2990)/3,0)</f>
        <v>Q4</v>
      </c>
      <c r="E2990">
        <f>tbl_DataModel[[#This Row],[Profit]]/tbl_DataModel[[#This Row],[Sales]]</f>
        <v>0.11</v>
      </c>
      <c r="F2990">
        <v>1818</v>
      </c>
      <c r="G2990">
        <v>199.98</v>
      </c>
      <c r="H2990" t="s">
        <v>32</v>
      </c>
      <c r="I2990" t="s">
        <v>33</v>
      </c>
      <c r="J2990" t="s">
        <v>29</v>
      </c>
      <c r="K2990" t="s">
        <v>81</v>
      </c>
    </row>
    <row r="2991" spans="1:11" x14ac:dyDescent="0.3">
      <c r="A2991">
        <f>YEAR('Supermart Grocery Sales - Retai'!F:F)</f>
        <v>2017</v>
      </c>
      <c r="B2991">
        <f>MONTH('Supermart Grocery Sales - Retai'!F:F)</f>
        <v>2</v>
      </c>
      <c r="C2991" t="str" cm="1">
        <f t="array" ref="C2991">CHOOSE(_xlfn.ANCHORARRAY(B2991), "Jan", "Feb", "Mar", "Apr", "May", "Jun", "Jul", "Aug", "Sep", "Oct", "Nov", "Dec")</f>
        <v>Feb</v>
      </c>
      <c r="D2991" t="str">
        <f>"Q"&amp;ROUNDUP(MONTH('Supermart Grocery Sales - Retai'!F2991)/3,0)</f>
        <v>Q1</v>
      </c>
      <c r="E2991">
        <f>tbl_DataModel[[#This Row],[Profit]]/tbl_DataModel[[#This Row],[Sales]]</f>
        <v>0.1</v>
      </c>
      <c r="F2991">
        <v>785</v>
      </c>
      <c r="G2991">
        <v>78.5</v>
      </c>
      <c r="H2991" t="s">
        <v>32</v>
      </c>
      <c r="I2991" t="s">
        <v>46</v>
      </c>
      <c r="J2991" t="s">
        <v>29</v>
      </c>
      <c r="K2991" t="s">
        <v>122</v>
      </c>
    </row>
    <row r="2992" spans="1:11" x14ac:dyDescent="0.3">
      <c r="A2992">
        <f>YEAR('Supermart Grocery Sales - Retai'!F:F)</f>
        <v>2018</v>
      </c>
      <c r="B2992">
        <f>MONTH('Supermart Grocery Sales - Retai'!F:F)</f>
        <v>12</v>
      </c>
      <c r="C2992" t="str" cm="1">
        <f t="array" ref="C2992">CHOOSE(_xlfn.ANCHORARRAY(B2992), "Jan", "Feb", "Mar", "Apr", "May", "Jun", "Jul", "Aug", "Sep", "Oct", "Nov", "Dec")</f>
        <v>Dec</v>
      </c>
      <c r="D2992" t="str">
        <f>"Q"&amp;ROUNDUP(MONTH('Supermart Grocery Sales - Retai'!F2992)/3,0)</f>
        <v>Q4</v>
      </c>
      <c r="E2992">
        <f>tbl_DataModel[[#This Row],[Profit]]/tbl_DataModel[[#This Row],[Sales]]</f>
        <v>0.15</v>
      </c>
      <c r="F2992">
        <v>2481</v>
      </c>
      <c r="G2992">
        <v>372.15</v>
      </c>
      <c r="H2992" t="s">
        <v>20</v>
      </c>
      <c r="I2992" t="s">
        <v>91</v>
      </c>
      <c r="J2992" t="s">
        <v>29</v>
      </c>
      <c r="K2992" t="s">
        <v>67</v>
      </c>
    </row>
    <row r="2993" spans="1:11" x14ac:dyDescent="0.3">
      <c r="A2993">
        <f>YEAR('Supermart Grocery Sales - Retai'!F:F)</f>
        <v>2015</v>
      </c>
      <c r="B2993">
        <f>MONTH('Supermart Grocery Sales - Retai'!F:F)</f>
        <v>12</v>
      </c>
      <c r="C2993" t="str" cm="1">
        <f t="array" ref="C2993">CHOOSE(_xlfn.ANCHORARRAY(B2993), "Jan", "Feb", "Mar", "Apr", "May", "Jun", "Jul", "Aug", "Sep", "Oct", "Nov", "Dec")</f>
        <v>Dec</v>
      </c>
      <c r="D2993" t="str">
        <f>"Q"&amp;ROUNDUP(MONTH('Supermart Grocery Sales - Retai'!F2993)/3,0)</f>
        <v>Q4</v>
      </c>
      <c r="E2993">
        <f>tbl_DataModel[[#This Row],[Profit]]/tbl_DataModel[[#This Row],[Sales]]</f>
        <v>0.32</v>
      </c>
      <c r="F2993">
        <v>1479</v>
      </c>
      <c r="G2993">
        <v>473.28</v>
      </c>
      <c r="H2993" t="s">
        <v>58</v>
      </c>
      <c r="I2993" t="s">
        <v>59</v>
      </c>
      <c r="J2993" t="s">
        <v>29</v>
      </c>
      <c r="K2993" t="s">
        <v>139</v>
      </c>
    </row>
    <row r="2994" spans="1:11" x14ac:dyDescent="0.3">
      <c r="A2994">
        <f>YEAR('Supermart Grocery Sales - Retai'!F:F)</f>
        <v>2015</v>
      </c>
      <c r="B2994">
        <f>MONTH('Supermart Grocery Sales - Retai'!F:F)</f>
        <v>10</v>
      </c>
      <c r="C2994" t="str" cm="1">
        <f t="array" ref="C2994">CHOOSE(_xlfn.ANCHORARRAY(B2994), "Jan", "Feb", "Mar", "Apr", "May", "Jun", "Jul", "Aug", "Sep", "Oct", "Nov", "Dec")</f>
        <v>Oct</v>
      </c>
      <c r="D2994" t="str">
        <f>"Q"&amp;ROUNDUP(MONTH('Supermart Grocery Sales - Retai'!F2994)/3,0)</f>
        <v>Q4</v>
      </c>
      <c r="E2994">
        <f>tbl_DataModel[[#This Row],[Profit]]/tbl_DataModel[[#This Row],[Sales]]</f>
        <v>0.08</v>
      </c>
      <c r="F2994">
        <v>1097</v>
      </c>
      <c r="G2994">
        <v>87.76</v>
      </c>
      <c r="H2994" t="s">
        <v>49</v>
      </c>
      <c r="I2994" t="s">
        <v>205</v>
      </c>
      <c r="J2994" t="s">
        <v>29</v>
      </c>
      <c r="K2994" t="s">
        <v>19</v>
      </c>
    </row>
    <row r="2995" spans="1:11" x14ac:dyDescent="0.3">
      <c r="A2995">
        <f>YEAR('Supermart Grocery Sales - Retai'!F:F)</f>
        <v>2018</v>
      </c>
      <c r="B2995">
        <f>MONTH('Supermart Grocery Sales - Retai'!F:F)</f>
        <v>6</v>
      </c>
      <c r="C2995" t="str" cm="1">
        <f t="array" ref="C2995">CHOOSE(_xlfn.ANCHORARRAY(B2995), "Jan", "Feb", "Mar", "Apr", "May", "Jun", "Jul", "Aug", "Sep", "Oct", "Nov", "Dec")</f>
        <v>Jun</v>
      </c>
      <c r="D2995" t="str">
        <f>"Q"&amp;ROUNDUP(MONTH('Supermart Grocery Sales - Retai'!F2995)/3,0)</f>
        <v>Q2</v>
      </c>
      <c r="E2995">
        <f>tbl_DataModel[[#This Row],[Profit]]/tbl_DataModel[[#This Row],[Sales]]</f>
        <v>0.4</v>
      </c>
      <c r="F2995">
        <v>607</v>
      </c>
      <c r="G2995">
        <v>242.8</v>
      </c>
      <c r="H2995" t="s">
        <v>20</v>
      </c>
      <c r="I2995" t="s">
        <v>21</v>
      </c>
      <c r="J2995" t="s">
        <v>29</v>
      </c>
      <c r="K2995" t="s">
        <v>108</v>
      </c>
    </row>
    <row r="2996" spans="1:11" x14ac:dyDescent="0.3">
      <c r="A2996">
        <f>YEAR('Supermart Grocery Sales - Retai'!F:F)</f>
        <v>2018</v>
      </c>
      <c r="B2996">
        <f>MONTH('Supermart Grocery Sales - Retai'!F:F)</f>
        <v>7</v>
      </c>
      <c r="C2996" t="str" cm="1">
        <f t="array" ref="C2996">CHOOSE(_xlfn.ANCHORARRAY(B2996), "Jan", "Feb", "Mar", "Apr", "May", "Jun", "Jul", "Aug", "Sep", "Oct", "Nov", "Dec")</f>
        <v>Jul</v>
      </c>
      <c r="D2996" t="str">
        <f>"Q"&amp;ROUNDUP(MONTH('Supermart Grocery Sales - Retai'!F2996)/3,0)</f>
        <v>Q3</v>
      </c>
      <c r="E2996">
        <f>tbl_DataModel[[#This Row],[Profit]]/tbl_DataModel[[#This Row],[Sales]]</f>
        <v>0.38</v>
      </c>
      <c r="F2996">
        <v>949</v>
      </c>
      <c r="G2996">
        <v>360.62</v>
      </c>
      <c r="H2996" t="s">
        <v>32</v>
      </c>
      <c r="I2996" t="s">
        <v>153</v>
      </c>
      <c r="J2996" t="s">
        <v>29</v>
      </c>
      <c r="K2996" t="s">
        <v>102</v>
      </c>
    </row>
    <row r="2997" spans="1:11" x14ac:dyDescent="0.3">
      <c r="A2997">
        <f>YEAR('Supermart Grocery Sales - Retai'!F:F)</f>
        <v>2016</v>
      </c>
      <c r="B2997">
        <f>MONTH('Supermart Grocery Sales - Retai'!F:F)</f>
        <v>7</v>
      </c>
      <c r="C2997" t="str" cm="1">
        <f t="array" ref="C2997">CHOOSE(_xlfn.ANCHORARRAY(B2997), "Jan", "Feb", "Mar", "Apr", "May", "Jun", "Jul", "Aug", "Sep", "Oct", "Nov", "Dec")</f>
        <v>Jul</v>
      </c>
      <c r="D2997" t="str">
        <f>"Q"&amp;ROUNDUP(MONTH('Supermart Grocery Sales - Retai'!F2997)/3,0)</f>
        <v>Q3</v>
      </c>
      <c r="E2997">
        <f>tbl_DataModel[[#This Row],[Profit]]/tbl_DataModel[[#This Row],[Sales]]</f>
        <v>0.23</v>
      </c>
      <c r="F2997">
        <v>1666</v>
      </c>
      <c r="G2997">
        <v>383.18</v>
      </c>
      <c r="H2997" t="s">
        <v>63</v>
      </c>
      <c r="I2997" t="s">
        <v>64</v>
      </c>
      <c r="J2997" t="s">
        <v>29</v>
      </c>
      <c r="K2997" t="s">
        <v>67</v>
      </c>
    </row>
    <row r="2998" spans="1:11" x14ac:dyDescent="0.3">
      <c r="A2998">
        <f>YEAR('Supermart Grocery Sales - Retai'!F:F)</f>
        <v>2015</v>
      </c>
      <c r="B2998">
        <f>MONTH('Supermart Grocery Sales - Retai'!F:F)</f>
        <v>3</v>
      </c>
      <c r="C2998" t="str" cm="1">
        <f t="array" ref="C2998">CHOOSE(_xlfn.ANCHORARRAY(B2998), "Jan", "Feb", "Mar", "Apr", "May", "Jun", "Jul", "Aug", "Sep", "Oct", "Nov", "Dec")</f>
        <v>Mar</v>
      </c>
      <c r="D2998" t="str">
        <f>"Q"&amp;ROUNDUP(MONTH('Supermart Grocery Sales - Retai'!F2998)/3,0)</f>
        <v>Q1</v>
      </c>
      <c r="E2998">
        <f>tbl_DataModel[[#This Row],[Profit]]/tbl_DataModel[[#This Row],[Sales]]</f>
        <v>0.33999999999999997</v>
      </c>
      <c r="F2998">
        <v>1151</v>
      </c>
      <c r="G2998">
        <v>391.34</v>
      </c>
      <c r="H2998" t="s">
        <v>26</v>
      </c>
      <c r="I2998" t="s">
        <v>37</v>
      </c>
      <c r="J2998" t="s">
        <v>29</v>
      </c>
      <c r="K2998" t="s">
        <v>108</v>
      </c>
    </row>
    <row r="2999" spans="1:11" x14ac:dyDescent="0.3">
      <c r="A2999">
        <f>YEAR('Supermart Grocery Sales - Retai'!F:F)</f>
        <v>2017</v>
      </c>
      <c r="B2999">
        <f>MONTH('Supermart Grocery Sales - Retai'!F:F)</f>
        <v>12</v>
      </c>
      <c r="C2999" t="str" cm="1">
        <f t="array" ref="C2999">CHOOSE(_xlfn.ANCHORARRAY(B2999), "Jan", "Feb", "Mar", "Apr", "May", "Jun", "Jul", "Aug", "Sep", "Oct", "Nov", "Dec")</f>
        <v>Dec</v>
      </c>
      <c r="D2999" t="str">
        <f>"Q"&amp;ROUNDUP(MONTH('Supermart Grocery Sales - Retai'!F2999)/3,0)</f>
        <v>Q4</v>
      </c>
      <c r="E2999">
        <f>tbl_DataModel[[#This Row],[Profit]]/tbl_DataModel[[#This Row],[Sales]]</f>
        <v>0.31</v>
      </c>
      <c r="F2999">
        <v>1338</v>
      </c>
      <c r="G2999">
        <v>414.78</v>
      </c>
      <c r="H2999" t="s">
        <v>63</v>
      </c>
      <c r="I2999" t="s">
        <v>75</v>
      </c>
      <c r="J2999" t="s">
        <v>29</v>
      </c>
      <c r="K2999" t="s">
        <v>137</v>
      </c>
    </row>
    <row r="3000" spans="1:11" x14ac:dyDescent="0.3">
      <c r="A3000">
        <f>YEAR('Supermart Grocery Sales - Retai'!F:F)</f>
        <v>2018</v>
      </c>
      <c r="B3000">
        <f>MONTH('Supermart Grocery Sales - Retai'!F:F)</f>
        <v>6</v>
      </c>
      <c r="C3000" t="str" cm="1">
        <f t="array" ref="C3000">CHOOSE(_xlfn.ANCHORARRAY(B3000), "Jan", "Feb", "Mar", "Apr", "May", "Jun", "Jul", "Aug", "Sep", "Oct", "Nov", "Dec")</f>
        <v>Jun</v>
      </c>
      <c r="D3000" t="str">
        <f>"Q"&amp;ROUNDUP(MONTH('Supermart Grocery Sales - Retai'!F3000)/3,0)</f>
        <v>Q2</v>
      </c>
      <c r="E3000">
        <f>tbl_DataModel[[#This Row],[Profit]]/tbl_DataModel[[#This Row],[Sales]]</f>
        <v>6.9999999999999993E-2</v>
      </c>
      <c r="F3000">
        <v>967</v>
      </c>
      <c r="G3000">
        <v>67.69</v>
      </c>
      <c r="H3000" t="s">
        <v>13</v>
      </c>
      <c r="I3000" t="s">
        <v>195</v>
      </c>
      <c r="J3000" t="s">
        <v>29</v>
      </c>
      <c r="K3000" t="s">
        <v>159</v>
      </c>
    </row>
    <row r="3001" spans="1:11" x14ac:dyDescent="0.3">
      <c r="A3001">
        <f>YEAR('Supermart Grocery Sales - Retai'!F:F)</f>
        <v>2017</v>
      </c>
      <c r="B3001">
        <f>MONTH('Supermart Grocery Sales - Retai'!F:F)</f>
        <v>7</v>
      </c>
      <c r="C3001" t="str" cm="1">
        <f t="array" ref="C3001">CHOOSE(_xlfn.ANCHORARRAY(B3001), "Jan", "Feb", "Mar", "Apr", "May", "Jun", "Jul", "Aug", "Sep", "Oct", "Nov", "Dec")</f>
        <v>Jul</v>
      </c>
      <c r="D3001" t="str">
        <f>"Q"&amp;ROUNDUP(MONTH('Supermart Grocery Sales - Retai'!F3001)/3,0)</f>
        <v>Q3</v>
      </c>
      <c r="E3001">
        <f>tbl_DataModel[[#This Row],[Profit]]/tbl_DataModel[[#This Row],[Sales]]</f>
        <v>0.18</v>
      </c>
      <c r="F3001">
        <v>2200</v>
      </c>
      <c r="G3001">
        <v>396</v>
      </c>
      <c r="H3001" t="s">
        <v>58</v>
      </c>
      <c r="I3001" t="s">
        <v>112</v>
      </c>
      <c r="J3001" t="s">
        <v>29</v>
      </c>
      <c r="K3001" t="s">
        <v>130</v>
      </c>
    </row>
    <row r="3002" spans="1:11" x14ac:dyDescent="0.3">
      <c r="A3002">
        <f>YEAR('Supermart Grocery Sales - Retai'!F:F)</f>
        <v>2018</v>
      </c>
      <c r="B3002">
        <f>MONTH('Supermart Grocery Sales - Retai'!F:F)</f>
        <v>5</v>
      </c>
      <c r="C3002" t="str" cm="1">
        <f t="array" ref="C3002">CHOOSE(_xlfn.ANCHORARRAY(B3002), "Jan", "Feb", "Mar", "Apr", "May", "Jun", "Jul", "Aug", "Sep", "Oct", "Nov", "Dec")</f>
        <v>May</v>
      </c>
      <c r="D3002" t="str">
        <f>"Q"&amp;ROUNDUP(MONTH('Supermart Grocery Sales - Retai'!F3002)/3,0)</f>
        <v>Q2</v>
      </c>
      <c r="E3002">
        <f>tbl_DataModel[[#This Row],[Profit]]/tbl_DataModel[[#This Row],[Sales]]</f>
        <v>0.4</v>
      </c>
      <c r="F3002">
        <v>1077</v>
      </c>
      <c r="G3002">
        <v>430.8</v>
      </c>
      <c r="H3002" t="s">
        <v>32</v>
      </c>
      <c r="I3002" t="s">
        <v>33</v>
      </c>
      <c r="J3002" t="s">
        <v>29</v>
      </c>
      <c r="K3002" t="s">
        <v>184</v>
      </c>
    </row>
    <row r="3003" spans="1:11" x14ac:dyDescent="0.3">
      <c r="A3003">
        <f>YEAR('Supermart Grocery Sales - Retai'!F:F)</f>
        <v>2017</v>
      </c>
      <c r="B3003">
        <f>MONTH('Supermart Grocery Sales - Retai'!F:F)</f>
        <v>6</v>
      </c>
      <c r="C3003" t="str" cm="1">
        <f t="array" ref="C3003">CHOOSE(_xlfn.ANCHORARRAY(B3003), "Jan", "Feb", "Mar", "Apr", "May", "Jun", "Jul", "Aug", "Sep", "Oct", "Nov", "Dec")</f>
        <v>Jun</v>
      </c>
      <c r="D3003" t="str">
        <f>"Q"&amp;ROUNDUP(MONTH('Supermart Grocery Sales - Retai'!F3003)/3,0)</f>
        <v>Q2</v>
      </c>
      <c r="E3003">
        <f>tbl_DataModel[[#This Row],[Profit]]/tbl_DataModel[[#This Row],[Sales]]</f>
        <v>0.45</v>
      </c>
      <c r="F3003">
        <v>2367</v>
      </c>
      <c r="G3003">
        <v>1065.1500000000001</v>
      </c>
      <c r="H3003" t="s">
        <v>20</v>
      </c>
      <c r="I3003" t="s">
        <v>91</v>
      </c>
      <c r="J3003" t="s">
        <v>29</v>
      </c>
      <c r="K3003" t="s">
        <v>81</v>
      </c>
    </row>
    <row r="3004" spans="1:11" x14ac:dyDescent="0.3">
      <c r="A3004">
        <f>YEAR('Supermart Grocery Sales - Retai'!F:F)</f>
        <v>2015</v>
      </c>
      <c r="B3004">
        <f>MONTH('Supermart Grocery Sales - Retai'!F:F)</f>
        <v>8</v>
      </c>
      <c r="C3004" t="str" cm="1">
        <f t="array" ref="C3004">CHOOSE(_xlfn.ANCHORARRAY(B3004), "Jan", "Feb", "Mar", "Apr", "May", "Jun", "Jul", "Aug", "Sep", "Oct", "Nov", "Dec")</f>
        <v>Aug</v>
      </c>
      <c r="D3004" t="str">
        <f>"Q"&amp;ROUNDUP(MONTH('Supermart Grocery Sales - Retai'!F3004)/3,0)</f>
        <v>Q3</v>
      </c>
      <c r="E3004">
        <f>tbl_DataModel[[#This Row],[Profit]]/tbl_DataModel[[#This Row],[Sales]]</f>
        <v>0.28000000000000003</v>
      </c>
      <c r="F3004">
        <v>1075</v>
      </c>
      <c r="G3004">
        <v>301</v>
      </c>
      <c r="H3004" t="s">
        <v>49</v>
      </c>
      <c r="I3004" t="s">
        <v>205</v>
      </c>
      <c r="J3004" t="s">
        <v>29</v>
      </c>
      <c r="K3004" t="s">
        <v>184</v>
      </c>
    </row>
    <row r="3005" spans="1:11" x14ac:dyDescent="0.3">
      <c r="A3005">
        <f>YEAR('Supermart Grocery Sales - Retai'!F:F)</f>
        <v>2015</v>
      </c>
      <c r="B3005">
        <f>MONTH('Supermart Grocery Sales - Retai'!F:F)</f>
        <v>9</v>
      </c>
      <c r="C3005" t="str" cm="1">
        <f t="array" ref="C3005">CHOOSE(_xlfn.ANCHORARRAY(B3005), "Jan", "Feb", "Mar", "Apr", "May", "Jun", "Jul", "Aug", "Sep", "Oct", "Nov", "Dec")</f>
        <v>Sep</v>
      </c>
      <c r="D3005" t="str">
        <f>"Q"&amp;ROUNDUP(MONTH('Supermart Grocery Sales - Retai'!F3005)/3,0)</f>
        <v>Q3</v>
      </c>
      <c r="E3005">
        <f>tbl_DataModel[[#This Row],[Profit]]/tbl_DataModel[[#This Row],[Sales]]</f>
        <v>0.15</v>
      </c>
      <c r="F3005">
        <v>1306</v>
      </c>
      <c r="G3005">
        <v>195.9</v>
      </c>
      <c r="H3005" t="s">
        <v>26</v>
      </c>
      <c r="I3005" t="s">
        <v>27</v>
      </c>
      <c r="J3005" t="s">
        <v>29</v>
      </c>
      <c r="K3005" t="s">
        <v>159</v>
      </c>
    </row>
    <row r="3006" spans="1:11" x14ac:dyDescent="0.3">
      <c r="A3006">
        <f>YEAR('Supermart Grocery Sales - Retai'!F:F)</f>
        <v>2017</v>
      </c>
      <c r="B3006">
        <f>MONTH('Supermart Grocery Sales - Retai'!F:F)</f>
        <v>4</v>
      </c>
      <c r="C3006" t="str" cm="1">
        <f t="array" ref="C3006">CHOOSE(_xlfn.ANCHORARRAY(B3006), "Jan", "Feb", "Mar", "Apr", "May", "Jun", "Jul", "Aug", "Sep", "Oct", "Nov", "Dec")</f>
        <v>Apr</v>
      </c>
      <c r="D3006" t="str">
        <f>"Q"&amp;ROUNDUP(MONTH('Supermart Grocery Sales - Retai'!F3006)/3,0)</f>
        <v>Q2</v>
      </c>
      <c r="E3006">
        <f>tbl_DataModel[[#This Row],[Profit]]/tbl_DataModel[[#This Row],[Sales]]</f>
        <v>0.28000000000000003</v>
      </c>
      <c r="F3006">
        <v>985</v>
      </c>
      <c r="G3006">
        <v>275.8</v>
      </c>
      <c r="H3006" t="s">
        <v>26</v>
      </c>
      <c r="I3006" t="s">
        <v>37</v>
      </c>
      <c r="J3006" t="s">
        <v>29</v>
      </c>
      <c r="K3006" t="s">
        <v>174</v>
      </c>
    </row>
    <row r="3007" spans="1:11" x14ac:dyDescent="0.3">
      <c r="A3007">
        <f>YEAR('Supermart Grocery Sales - Retai'!F:F)</f>
        <v>2017</v>
      </c>
      <c r="B3007">
        <f>MONTH('Supermart Grocery Sales - Retai'!F:F)</f>
        <v>11</v>
      </c>
      <c r="C3007" t="str" cm="1">
        <f t="array" ref="C3007">CHOOSE(_xlfn.ANCHORARRAY(B3007), "Jan", "Feb", "Mar", "Apr", "May", "Jun", "Jul", "Aug", "Sep", "Oct", "Nov", "Dec")</f>
        <v>Nov</v>
      </c>
      <c r="D3007" t="str">
        <f>"Q"&amp;ROUNDUP(MONTH('Supermart Grocery Sales - Retai'!F3007)/3,0)</f>
        <v>Q4</v>
      </c>
      <c r="E3007">
        <f>tbl_DataModel[[#This Row],[Profit]]/tbl_DataModel[[#This Row],[Sales]]</f>
        <v>0.24000000000000002</v>
      </c>
      <c r="F3007">
        <v>527</v>
      </c>
      <c r="G3007">
        <v>126.48</v>
      </c>
      <c r="H3007" t="s">
        <v>26</v>
      </c>
      <c r="I3007" t="s">
        <v>37</v>
      </c>
      <c r="J3007" t="s">
        <v>29</v>
      </c>
      <c r="K3007" t="s">
        <v>106</v>
      </c>
    </row>
    <row r="3008" spans="1:11" x14ac:dyDescent="0.3">
      <c r="A3008">
        <f>YEAR('Supermart Grocery Sales - Retai'!F:F)</f>
        <v>2017</v>
      </c>
      <c r="B3008">
        <f>MONTH('Supermart Grocery Sales - Retai'!F:F)</f>
        <v>9</v>
      </c>
      <c r="C3008" t="str" cm="1">
        <f t="array" ref="C3008">CHOOSE(_xlfn.ANCHORARRAY(B3008), "Jan", "Feb", "Mar", "Apr", "May", "Jun", "Jul", "Aug", "Sep", "Oct", "Nov", "Dec")</f>
        <v>Sep</v>
      </c>
      <c r="D3008" t="str">
        <f>"Q"&amp;ROUNDUP(MONTH('Supermart Grocery Sales - Retai'!F3008)/3,0)</f>
        <v>Q3</v>
      </c>
      <c r="E3008">
        <f>tbl_DataModel[[#This Row],[Profit]]/tbl_DataModel[[#This Row],[Sales]]</f>
        <v>0.44999999999999996</v>
      </c>
      <c r="F3008">
        <v>2194</v>
      </c>
      <c r="G3008">
        <v>987.3</v>
      </c>
      <c r="H3008" t="s">
        <v>13</v>
      </c>
      <c r="I3008" t="s">
        <v>195</v>
      </c>
      <c r="J3008" t="s">
        <v>29</v>
      </c>
      <c r="K3008" t="s">
        <v>156</v>
      </c>
    </row>
    <row r="3009" spans="1:11" x14ac:dyDescent="0.3">
      <c r="A3009">
        <f>YEAR('Supermart Grocery Sales - Retai'!F:F)</f>
        <v>2018</v>
      </c>
      <c r="B3009">
        <f>MONTH('Supermart Grocery Sales - Retai'!F:F)</f>
        <v>11</v>
      </c>
      <c r="C3009" t="str" cm="1">
        <f t="array" ref="C3009">CHOOSE(_xlfn.ANCHORARRAY(B3009), "Jan", "Feb", "Mar", "Apr", "May", "Jun", "Jul", "Aug", "Sep", "Oct", "Nov", "Dec")</f>
        <v>Nov</v>
      </c>
      <c r="D3009" t="str">
        <f>"Q"&amp;ROUNDUP(MONTH('Supermart Grocery Sales - Retai'!F3009)/3,0)</f>
        <v>Q4</v>
      </c>
      <c r="E3009">
        <f>tbl_DataModel[[#This Row],[Profit]]/tbl_DataModel[[#This Row],[Sales]]</f>
        <v>0.11</v>
      </c>
      <c r="F3009">
        <v>1196</v>
      </c>
      <c r="G3009">
        <v>131.56</v>
      </c>
      <c r="H3009" t="s">
        <v>26</v>
      </c>
      <c r="I3009" t="s">
        <v>94</v>
      </c>
      <c r="J3009" t="s">
        <v>29</v>
      </c>
      <c r="K3009" t="s">
        <v>45</v>
      </c>
    </row>
    <row r="3010" spans="1:11" x14ac:dyDescent="0.3">
      <c r="A3010">
        <f>YEAR('Supermart Grocery Sales - Retai'!F:F)</f>
        <v>2017</v>
      </c>
      <c r="B3010">
        <f>MONTH('Supermart Grocery Sales - Retai'!F:F)</f>
        <v>6</v>
      </c>
      <c r="C3010" t="str" cm="1">
        <f t="array" ref="C3010">CHOOSE(_xlfn.ANCHORARRAY(B3010), "Jan", "Feb", "Mar", "Apr", "May", "Jun", "Jul", "Aug", "Sep", "Oct", "Nov", "Dec")</f>
        <v>Jun</v>
      </c>
      <c r="D3010" t="str">
        <f>"Q"&amp;ROUNDUP(MONTH('Supermart Grocery Sales - Retai'!F3010)/3,0)</f>
        <v>Q2</v>
      </c>
      <c r="E3010">
        <f>tbl_DataModel[[#This Row],[Profit]]/tbl_DataModel[[#This Row],[Sales]]</f>
        <v>0.36</v>
      </c>
      <c r="F3010">
        <v>579</v>
      </c>
      <c r="G3010">
        <v>208.44</v>
      </c>
      <c r="H3010" t="s">
        <v>13</v>
      </c>
      <c r="I3010" t="s">
        <v>14</v>
      </c>
      <c r="J3010" t="s">
        <v>29</v>
      </c>
      <c r="K3010" t="s">
        <v>86</v>
      </c>
    </row>
    <row r="3011" spans="1:11" x14ac:dyDescent="0.3">
      <c r="A3011">
        <f>YEAR('Supermart Grocery Sales - Retai'!F:F)</f>
        <v>2016</v>
      </c>
      <c r="B3011">
        <f>MONTH('Supermart Grocery Sales - Retai'!F:F)</f>
        <v>2</v>
      </c>
      <c r="C3011" t="str" cm="1">
        <f t="array" ref="C3011">CHOOSE(_xlfn.ANCHORARRAY(B3011), "Jan", "Feb", "Mar", "Apr", "May", "Jun", "Jul", "Aug", "Sep", "Oct", "Nov", "Dec")</f>
        <v>Feb</v>
      </c>
      <c r="D3011" t="str">
        <f>"Q"&amp;ROUNDUP(MONTH('Supermart Grocery Sales - Retai'!F3011)/3,0)</f>
        <v>Q1</v>
      </c>
      <c r="E3011">
        <f>tbl_DataModel[[#This Row],[Profit]]/tbl_DataModel[[#This Row],[Sales]]</f>
        <v>0.16</v>
      </c>
      <c r="F3011">
        <v>1609</v>
      </c>
      <c r="G3011">
        <v>257.44</v>
      </c>
      <c r="H3011" t="s">
        <v>32</v>
      </c>
      <c r="I3011" t="s">
        <v>46</v>
      </c>
      <c r="J3011" t="s">
        <v>29</v>
      </c>
      <c r="K3011" t="s">
        <v>204</v>
      </c>
    </row>
    <row r="3012" spans="1:11" x14ac:dyDescent="0.3">
      <c r="A3012">
        <f>YEAR('Supermart Grocery Sales - Retai'!F:F)</f>
        <v>2017</v>
      </c>
      <c r="B3012">
        <f>MONTH('Supermart Grocery Sales - Retai'!F:F)</f>
        <v>11</v>
      </c>
      <c r="C3012" t="str" cm="1">
        <f t="array" ref="C3012">CHOOSE(_xlfn.ANCHORARRAY(B3012), "Jan", "Feb", "Mar", "Apr", "May", "Jun", "Jul", "Aug", "Sep", "Oct", "Nov", "Dec")</f>
        <v>Nov</v>
      </c>
      <c r="D3012" t="str">
        <f>"Q"&amp;ROUNDUP(MONTH('Supermart Grocery Sales - Retai'!F3012)/3,0)</f>
        <v>Q4</v>
      </c>
      <c r="E3012">
        <f>tbl_DataModel[[#This Row],[Profit]]/tbl_DataModel[[#This Row],[Sales]]</f>
        <v>0.32</v>
      </c>
      <c r="F3012">
        <v>2048</v>
      </c>
      <c r="G3012">
        <v>655.36</v>
      </c>
      <c r="H3012" t="s">
        <v>13</v>
      </c>
      <c r="I3012" t="s">
        <v>195</v>
      </c>
      <c r="J3012" t="s">
        <v>29</v>
      </c>
      <c r="K3012" t="s">
        <v>71</v>
      </c>
    </row>
    <row r="3013" spans="1:11" x14ac:dyDescent="0.3">
      <c r="A3013">
        <f>YEAR('Supermart Grocery Sales - Retai'!F:F)</f>
        <v>2017</v>
      </c>
      <c r="B3013">
        <f>MONTH('Supermart Grocery Sales - Retai'!F:F)</f>
        <v>5</v>
      </c>
      <c r="C3013" t="str" cm="1">
        <f t="array" ref="C3013">CHOOSE(_xlfn.ANCHORARRAY(B3013), "Jan", "Feb", "Mar", "Apr", "May", "Jun", "Jul", "Aug", "Sep", "Oct", "Nov", "Dec")</f>
        <v>May</v>
      </c>
      <c r="D3013" t="str">
        <f>"Q"&amp;ROUNDUP(MONTH('Supermart Grocery Sales - Retai'!F3013)/3,0)</f>
        <v>Q2</v>
      </c>
      <c r="E3013">
        <f>tbl_DataModel[[#This Row],[Profit]]/tbl_DataModel[[#This Row],[Sales]]</f>
        <v>0.38999999999999996</v>
      </c>
      <c r="F3013">
        <v>2461</v>
      </c>
      <c r="G3013">
        <v>959.79</v>
      </c>
      <c r="H3013" t="s">
        <v>63</v>
      </c>
      <c r="I3013" t="s">
        <v>87</v>
      </c>
      <c r="J3013" t="s">
        <v>29</v>
      </c>
      <c r="K3013" t="s">
        <v>36</v>
      </c>
    </row>
    <row r="3014" spans="1:11" x14ac:dyDescent="0.3">
      <c r="A3014">
        <f>YEAR('Supermart Grocery Sales - Retai'!F:F)</f>
        <v>2018</v>
      </c>
      <c r="B3014">
        <f>MONTH('Supermart Grocery Sales - Retai'!F:F)</f>
        <v>9</v>
      </c>
      <c r="C3014" t="str" cm="1">
        <f t="array" ref="C3014">CHOOSE(_xlfn.ANCHORARRAY(B3014), "Jan", "Feb", "Mar", "Apr", "May", "Jun", "Jul", "Aug", "Sep", "Oct", "Nov", "Dec")</f>
        <v>Sep</v>
      </c>
      <c r="D3014" t="str">
        <f>"Q"&amp;ROUNDUP(MONTH('Supermart Grocery Sales - Retai'!F3014)/3,0)</f>
        <v>Q3</v>
      </c>
      <c r="E3014">
        <f>tbl_DataModel[[#This Row],[Profit]]/tbl_DataModel[[#This Row],[Sales]]</f>
        <v>0.31</v>
      </c>
      <c r="F3014">
        <v>2088</v>
      </c>
      <c r="G3014">
        <v>647.28</v>
      </c>
      <c r="H3014" t="s">
        <v>58</v>
      </c>
      <c r="I3014" t="s">
        <v>112</v>
      </c>
      <c r="J3014" t="s">
        <v>29</v>
      </c>
      <c r="K3014" t="s">
        <v>139</v>
      </c>
    </row>
    <row r="3015" spans="1:11" x14ac:dyDescent="0.3">
      <c r="A3015">
        <f>YEAR('Supermart Grocery Sales - Retai'!F:F)</f>
        <v>2015</v>
      </c>
      <c r="B3015">
        <f>MONTH('Supermart Grocery Sales - Retai'!F:F)</f>
        <v>1</v>
      </c>
      <c r="C3015" t="str" cm="1">
        <f t="array" ref="C3015">CHOOSE(_xlfn.ANCHORARRAY(B3015), "Jan", "Feb", "Mar", "Apr", "May", "Jun", "Jul", "Aug", "Sep", "Oct", "Nov", "Dec")</f>
        <v>Jan</v>
      </c>
      <c r="D3015" t="str">
        <f>"Q"&amp;ROUNDUP(MONTH('Supermart Grocery Sales - Retai'!F3015)/3,0)</f>
        <v>Q1</v>
      </c>
      <c r="E3015">
        <f>tbl_DataModel[[#This Row],[Profit]]/tbl_DataModel[[#This Row],[Sales]]</f>
        <v>0.05</v>
      </c>
      <c r="F3015">
        <v>2259</v>
      </c>
      <c r="G3015">
        <v>112.95</v>
      </c>
      <c r="H3015" t="s">
        <v>13</v>
      </c>
      <c r="I3015" t="s">
        <v>14</v>
      </c>
      <c r="J3015" t="s">
        <v>29</v>
      </c>
      <c r="K3015" t="s">
        <v>74</v>
      </c>
    </row>
    <row r="3016" spans="1:11" x14ac:dyDescent="0.3">
      <c r="A3016">
        <f>YEAR('Supermart Grocery Sales - Retai'!F:F)</f>
        <v>2018</v>
      </c>
      <c r="B3016">
        <f>MONTH('Supermart Grocery Sales - Retai'!F:F)</f>
        <v>12</v>
      </c>
      <c r="C3016" t="str" cm="1">
        <f t="array" ref="C3016">CHOOSE(_xlfn.ANCHORARRAY(B3016), "Jan", "Feb", "Mar", "Apr", "May", "Jun", "Jul", "Aug", "Sep", "Oct", "Nov", "Dec")</f>
        <v>Dec</v>
      </c>
      <c r="D3016" t="str">
        <f>"Q"&amp;ROUNDUP(MONTH('Supermart Grocery Sales - Retai'!F3016)/3,0)</f>
        <v>Q4</v>
      </c>
      <c r="E3016">
        <f>tbl_DataModel[[#This Row],[Profit]]/tbl_DataModel[[#This Row],[Sales]]</f>
        <v>0.39</v>
      </c>
      <c r="F3016">
        <v>1390</v>
      </c>
      <c r="G3016">
        <v>542.1</v>
      </c>
      <c r="H3016" t="s">
        <v>26</v>
      </c>
      <c r="I3016" t="s">
        <v>37</v>
      </c>
      <c r="J3016" t="s">
        <v>29</v>
      </c>
      <c r="K3016" t="s">
        <v>156</v>
      </c>
    </row>
    <row r="3017" spans="1:11" x14ac:dyDescent="0.3">
      <c r="A3017">
        <f>YEAR('Supermart Grocery Sales - Retai'!F:F)</f>
        <v>2016</v>
      </c>
      <c r="B3017">
        <f>MONTH('Supermart Grocery Sales - Retai'!F:F)</f>
        <v>12</v>
      </c>
      <c r="C3017" t="str" cm="1">
        <f t="array" ref="C3017">CHOOSE(_xlfn.ANCHORARRAY(B3017), "Jan", "Feb", "Mar", "Apr", "May", "Jun", "Jul", "Aug", "Sep", "Oct", "Nov", "Dec")</f>
        <v>Dec</v>
      </c>
      <c r="D3017" t="str">
        <f>"Q"&amp;ROUNDUP(MONTH('Supermart Grocery Sales - Retai'!F3017)/3,0)</f>
        <v>Q4</v>
      </c>
      <c r="E3017">
        <f>tbl_DataModel[[#This Row],[Profit]]/tbl_DataModel[[#This Row],[Sales]]</f>
        <v>0.33999999999999997</v>
      </c>
      <c r="F3017">
        <v>814</v>
      </c>
      <c r="G3017">
        <v>276.76</v>
      </c>
      <c r="H3017" t="s">
        <v>32</v>
      </c>
      <c r="I3017" t="s">
        <v>46</v>
      </c>
      <c r="J3017" t="s">
        <v>29</v>
      </c>
      <c r="K3017" t="s">
        <v>122</v>
      </c>
    </row>
    <row r="3018" spans="1:11" x14ac:dyDescent="0.3">
      <c r="A3018">
        <f>YEAR('Supermart Grocery Sales - Retai'!F:F)</f>
        <v>2016</v>
      </c>
      <c r="B3018">
        <f>MONTH('Supermart Grocery Sales - Retai'!F:F)</f>
        <v>12</v>
      </c>
      <c r="C3018" t="str" cm="1">
        <f t="array" ref="C3018">CHOOSE(_xlfn.ANCHORARRAY(B3018), "Jan", "Feb", "Mar", "Apr", "May", "Jun", "Jul", "Aug", "Sep", "Oct", "Nov", "Dec")</f>
        <v>Dec</v>
      </c>
      <c r="D3018" t="str">
        <f>"Q"&amp;ROUNDUP(MONTH('Supermart Grocery Sales - Retai'!F3018)/3,0)</f>
        <v>Q4</v>
      </c>
      <c r="E3018">
        <f>tbl_DataModel[[#This Row],[Profit]]/tbl_DataModel[[#This Row],[Sales]]</f>
        <v>0.32</v>
      </c>
      <c r="F3018">
        <v>1253</v>
      </c>
      <c r="G3018">
        <v>400.96</v>
      </c>
      <c r="H3018" t="s">
        <v>26</v>
      </c>
      <c r="I3018" t="s">
        <v>94</v>
      </c>
      <c r="J3018" t="s">
        <v>29</v>
      </c>
      <c r="K3018" t="s">
        <v>25</v>
      </c>
    </row>
    <row r="3019" spans="1:11" x14ac:dyDescent="0.3">
      <c r="A3019">
        <f>YEAR('Supermart Grocery Sales - Retai'!F:F)</f>
        <v>2016</v>
      </c>
      <c r="B3019">
        <f>MONTH('Supermart Grocery Sales - Retai'!F:F)</f>
        <v>3</v>
      </c>
      <c r="C3019" t="str" cm="1">
        <f t="array" ref="C3019">CHOOSE(_xlfn.ANCHORARRAY(B3019), "Jan", "Feb", "Mar", "Apr", "May", "Jun", "Jul", "Aug", "Sep", "Oct", "Nov", "Dec")</f>
        <v>Mar</v>
      </c>
      <c r="D3019" t="str">
        <f>"Q"&amp;ROUNDUP(MONTH('Supermart Grocery Sales - Retai'!F3019)/3,0)</f>
        <v>Q1</v>
      </c>
      <c r="E3019">
        <f>tbl_DataModel[[#This Row],[Profit]]/tbl_DataModel[[#This Row],[Sales]]</f>
        <v>0.35</v>
      </c>
      <c r="F3019">
        <v>2093</v>
      </c>
      <c r="G3019">
        <v>732.55</v>
      </c>
      <c r="H3019" t="s">
        <v>49</v>
      </c>
      <c r="I3019" t="s">
        <v>54</v>
      </c>
      <c r="J3019" t="s">
        <v>29</v>
      </c>
      <c r="K3019" t="s">
        <v>42</v>
      </c>
    </row>
    <row r="3020" spans="1:11" x14ac:dyDescent="0.3">
      <c r="A3020">
        <f>YEAR('Supermart Grocery Sales - Retai'!F:F)</f>
        <v>2017</v>
      </c>
      <c r="B3020">
        <f>MONTH('Supermart Grocery Sales - Retai'!F:F)</f>
        <v>3</v>
      </c>
      <c r="C3020" t="str" cm="1">
        <f t="array" ref="C3020">CHOOSE(_xlfn.ANCHORARRAY(B3020), "Jan", "Feb", "Mar", "Apr", "May", "Jun", "Jul", "Aug", "Sep", "Oct", "Nov", "Dec")</f>
        <v>Mar</v>
      </c>
      <c r="D3020" t="str">
        <f>"Q"&amp;ROUNDUP(MONTH('Supermart Grocery Sales - Retai'!F3020)/3,0)</f>
        <v>Q1</v>
      </c>
      <c r="E3020">
        <f>tbl_DataModel[[#This Row],[Profit]]/tbl_DataModel[[#This Row],[Sales]]</f>
        <v>0.11</v>
      </c>
      <c r="F3020">
        <v>1915</v>
      </c>
      <c r="G3020">
        <v>210.65</v>
      </c>
      <c r="H3020" t="s">
        <v>63</v>
      </c>
      <c r="I3020" t="s">
        <v>64</v>
      </c>
      <c r="J3020" t="s">
        <v>29</v>
      </c>
      <c r="K3020" t="s">
        <v>211</v>
      </c>
    </row>
    <row r="3021" spans="1:11" x14ac:dyDescent="0.3">
      <c r="A3021">
        <f>YEAR('Supermart Grocery Sales - Retai'!F:F)</f>
        <v>2018</v>
      </c>
      <c r="B3021">
        <f>MONTH('Supermart Grocery Sales - Retai'!F:F)</f>
        <v>6</v>
      </c>
      <c r="C3021" t="str" cm="1">
        <f t="array" ref="C3021">CHOOSE(_xlfn.ANCHORARRAY(B3021), "Jan", "Feb", "Mar", "Apr", "May", "Jun", "Jul", "Aug", "Sep", "Oct", "Nov", "Dec")</f>
        <v>Jun</v>
      </c>
      <c r="D3021" t="str">
        <f>"Q"&amp;ROUNDUP(MONTH('Supermart Grocery Sales - Retai'!F3021)/3,0)</f>
        <v>Q2</v>
      </c>
      <c r="E3021">
        <f>tbl_DataModel[[#This Row],[Profit]]/tbl_DataModel[[#This Row],[Sales]]</f>
        <v>7.0000000000000007E-2</v>
      </c>
      <c r="F3021">
        <v>2144</v>
      </c>
      <c r="G3021">
        <v>150.08000000000001</v>
      </c>
      <c r="H3021" t="s">
        <v>49</v>
      </c>
      <c r="I3021" t="s">
        <v>54</v>
      </c>
      <c r="J3021" t="s">
        <v>29</v>
      </c>
      <c r="K3021" t="s">
        <v>116</v>
      </c>
    </row>
    <row r="3022" spans="1:11" x14ac:dyDescent="0.3">
      <c r="A3022">
        <f>YEAR('Supermart Grocery Sales - Retai'!F:F)</f>
        <v>2016</v>
      </c>
      <c r="B3022">
        <f>MONTH('Supermart Grocery Sales - Retai'!F:F)</f>
        <v>7</v>
      </c>
      <c r="C3022" t="str" cm="1">
        <f t="array" ref="C3022">CHOOSE(_xlfn.ANCHORARRAY(B3022), "Jan", "Feb", "Mar", "Apr", "May", "Jun", "Jul", "Aug", "Sep", "Oct", "Nov", "Dec")</f>
        <v>Jul</v>
      </c>
      <c r="D3022" t="str">
        <f>"Q"&amp;ROUNDUP(MONTH('Supermart Grocery Sales - Retai'!F3022)/3,0)</f>
        <v>Q3</v>
      </c>
      <c r="E3022">
        <f>tbl_DataModel[[#This Row],[Profit]]/tbl_DataModel[[#This Row],[Sales]]</f>
        <v>0.38999999999999996</v>
      </c>
      <c r="F3022">
        <v>2387</v>
      </c>
      <c r="G3022">
        <v>930.93</v>
      </c>
      <c r="H3022" t="s">
        <v>63</v>
      </c>
      <c r="I3022" t="s">
        <v>157</v>
      </c>
      <c r="J3022" t="s">
        <v>29</v>
      </c>
      <c r="K3022" t="s">
        <v>78</v>
      </c>
    </row>
    <row r="3023" spans="1:11" x14ac:dyDescent="0.3">
      <c r="A3023">
        <f>YEAR('Supermart Grocery Sales - Retai'!F:F)</f>
        <v>2018</v>
      </c>
      <c r="B3023">
        <f>MONTH('Supermart Grocery Sales - Retai'!F:F)</f>
        <v>1</v>
      </c>
      <c r="C3023" t="str" cm="1">
        <f t="array" ref="C3023">CHOOSE(_xlfn.ANCHORARRAY(B3023), "Jan", "Feb", "Mar", "Apr", "May", "Jun", "Jul", "Aug", "Sep", "Oct", "Nov", "Dec")</f>
        <v>Jan</v>
      </c>
      <c r="D3023" t="str">
        <f>"Q"&amp;ROUNDUP(MONTH('Supermart Grocery Sales - Retai'!F3023)/3,0)</f>
        <v>Q1</v>
      </c>
      <c r="E3023">
        <f>tbl_DataModel[[#This Row],[Profit]]/tbl_DataModel[[#This Row],[Sales]]</f>
        <v>0.22000000000000003</v>
      </c>
      <c r="F3023">
        <v>739</v>
      </c>
      <c r="G3023">
        <v>162.58000000000001</v>
      </c>
      <c r="H3023" t="s">
        <v>20</v>
      </c>
      <c r="I3023" t="s">
        <v>21</v>
      </c>
      <c r="J3023" t="s">
        <v>29</v>
      </c>
      <c r="K3023" t="s">
        <v>234</v>
      </c>
    </row>
    <row r="3024" spans="1:11" x14ac:dyDescent="0.3">
      <c r="A3024">
        <f>YEAR('Supermart Grocery Sales - Retai'!F:F)</f>
        <v>2018</v>
      </c>
      <c r="B3024">
        <f>MONTH('Supermart Grocery Sales - Retai'!F:F)</f>
        <v>8</v>
      </c>
      <c r="C3024" t="str" cm="1">
        <f t="array" ref="C3024">CHOOSE(_xlfn.ANCHORARRAY(B3024), "Jan", "Feb", "Mar", "Apr", "May", "Jun", "Jul", "Aug", "Sep", "Oct", "Nov", "Dec")</f>
        <v>Aug</v>
      </c>
      <c r="D3024" t="str">
        <f>"Q"&amp;ROUNDUP(MONTH('Supermart Grocery Sales - Retai'!F3024)/3,0)</f>
        <v>Q3</v>
      </c>
      <c r="E3024">
        <f>tbl_DataModel[[#This Row],[Profit]]/tbl_DataModel[[#This Row],[Sales]]</f>
        <v>0.44</v>
      </c>
      <c r="F3024">
        <v>556</v>
      </c>
      <c r="G3024">
        <v>244.64</v>
      </c>
      <c r="H3024" t="s">
        <v>13</v>
      </c>
      <c r="I3024" t="s">
        <v>14</v>
      </c>
      <c r="J3024" t="s">
        <v>29</v>
      </c>
      <c r="K3024" t="s">
        <v>86</v>
      </c>
    </row>
    <row r="3025" spans="1:11" x14ac:dyDescent="0.3">
      <c r="A3025">
        <f>YEAR('Supermart Grocery Sales - Retai'!F:F)</f>
        <v>2016</v>
      </c>
      <c r="B3025">
        <f>MONTH('Supermart Grocery Sales - Retai'!F:F)</f>
        <v>11</v>
      </c>
      <c r="C3025" t="str" cm="1">
        <f t="array" ref="C3025">CHOOSE(_xlfn.ANCHORARRAY(B3025), "Jan", "Feb", "Mar", "Apr", "May", "Jun", "Jul", "Aug", "Sep", "Oct", "Nov", "Dec")</f>
        <v>Nov</v>
      </c>
      <c r="D3025" t="str">
        <f>"Q"&amp;ROUNDUP(MONTH('Supermart Grocery Sales - Retai'!F3025)/3,0)</f>
        <v>Q4</v>
      </c>
      <c r="E3025">
        <f>tbl_DataModel[[#This Row],[Profit]]/tbl_DataModel[[#This Row],[Sales]]</f>
        <v>0.1</v>
      </c>
      <c r="F3025">
        <v>1174</v>
      </c>
      <c r="G3025">
        <v>117.4</v>
      </c>
      <c r="H3025" t="s">
        <v>58</v>
      </c>
      <c r="I3025" t="s">
        <v>59</v>
      </c>
      <c r="J3025" t="s">
        <v>29</v>
      </c>
      <c r="K3025" t="s">
        <v>67</v>
      </c>
    </row>
    <row r="3026" spans="1:11" x14ac:dyDescent="0.3">
      <c r="A3026">
        <f>YEAR('Supermart Grocery Sales - Retai'!F:F)</f>
        <v>2015</v>
      </c>
      <c r="B3026">
        <f>MONTH('Supermart Grocery Sales - Retai'!F:F)</f>
        <v>12</v>
      </c>
      <c r="C3026" t="str" cm="1">
        <f t="array" ref="C3026">CHOOSE(_xlfn.ANCHORARRAY(B3026), "Jan", "Feb", "Mar", "Apr", "May", "Jun", "Jul", "Aug", "Sep", "Oct", "Nov", "Dec")</f>
        <v>Dec</v>
      </c>
      <c r="D3026" t="str">
        <f>"Q"&amp;ROUNDUP(MONTH('Supermart Grocery Sales - Retai'!F3026)/3,0)</f>
        <v>Q4</v>
      </c>
      <c r="E3026">
        <f>tbl_DataModel[[#This Row],[Profit]]/tbl_DataModel[[#This Row],[Sales]]</f>
        <v>0.21</v>
      </c>
      <c r="F3026">
        <v>2230</v>
      </c>
      <c r="G3026">
        <v>468.3</v>
      </c>
      <c r="H3026" t="s">
        <v>58</v>
      </c>
      <c r="I3026" t="s">
        <v>59</v>
      </c>
      <c r="J3026" t="s">
        <v>29</v>
      </c>
      <c r="K3026" t="s">
        <v>40</v>
      </c>
    </row>
    <row r="3027" spans="1:11" x14ac:dyDescent="0.3">
      <c r="A3027">
        <f>YEAR('Supermart Grocery Sales - Retai'!F:F)</f>
        <v>2017</v>
      </c>
      <c r="B3027">
        <f>MONTH('Supermart Grocery Sales - Retai'!F:F)</f>
        <v>11</v>
      </c>
      <c r="C3027" t="str" cm="1">
        <f t="array" ref="C3027">CHOOSE(_xlfn.ANCHORARRAY(B3027), "Jan", "Feb", "Mar", "Apr", "May", "Jun", "Jul", "Aug", "Sep", "Oct", "Nov", "Dec")</f>
        <v>Nov</v>
      </c>
      <c r="D3027" t="str">
        <f>"Q"&amp;ROUNDUP(MONTH('Supermart Grocery Sales - Retai'!F3027)/3,0)</f>
        <v>Q4</v>
      </c>
      <c r="E3027">
        <f>tbl_DataModel[[#This Row],[Profit]]/tbl_DataModel[[#This Row],[Sales]]</f>
        <v>0.06</v>
      </c>
      <c r="F3027">
        <v>1325</v>
      </c>
      <c r="G3027">
        <v>79.5</v>
      </c>
      <c r="H3027" t="s">
        <v>13</v>
      </c>
      <c r="I3027" t="s">
        <v>195</v>
      </c>
      <c r="J3027" t="s">
        <v>29</v>
      </c>
      <c r="K3027" t="s">
        <v>135</v>
      </c>
    </row>
    <row r="3028" spans="1:11" x14ac:dyDescent="0.3">
      <c r="A3028">
        <f>YEAR('Supermart Grocery Sales - Retai'!F:F)</f>
        <v>2018</v>
      </c>
      <c r="B3028">
        <f>MONTH('Supermart Grocery Sales - Retai'!F:F)</f>
        <v>8</v>
      </c>
      <c r="C3028" t="str" cm="1">
        <f t="array" ref="C3028">CHOOSE(_xlfn.ANCHORARRAY(B3028), "Jan", "Feb", "Mar", "Apr", "May", "Jun", "Jul", "Aug", "Sep", "Oct", "Nov", "Dec")</f>
        <v>Aug</v>
      </c>
      <c r="D3028" t="str">
        <f>"Q"&amp;ROUNDUP(MONTH('Supermart Grocery Sales - Retai'!F3028)/3,0)</f>
        <v>Q3</v>
      </c>
      <c r="E3028">
        <f>tbl_DataModel[[#This Row],[Profit]]/tbl_DataModel[[#This Row],[Sales]]</f>
        <v>0.25</v>
      </c>
      <c r="F3028">
        <v>1905</v>
      </c>
      <c r="G3028">
        <v>476.25</v>
      </c>
      <c r="H3028" t="s">
        <v>32</v>
      </c>
      <c r="I3028" t="s">
        <v>33</v>
      </c>
      <c r="J3028" t="s">
        <v>29</v>
      </c>
      <c r="K3028" t="s">
        <v>234</v>
      </c>
    </row>
    <row r="3029" spans="1:11" x14ac:dyDescent="0.3">
      <c r="A3029">
        <f>YEAR('Supermart Grocery Sales - Retai'!F:F)</f>
        <v>2017</v>
      </c>
      <c r="B3029">
        <f>MONTH('Supermart Grocery Sales - Retai'!F:F)</f>
        <v>12</v>
      </c>
      <c r="C3029" t="str" cm="1">
        <f t="array" ref="C3029">CHOOSE(_xlfn.ANCHORARRAY(B3029), "Jan", "Feb", "Mar", "Apr", "May", "Jun", "Jul", "Aug", "Sep", "Oct", "Nov", "Dec")</f>
        <v>Dec</v>
      </c>
      <c r="D3029" t="str">
        <f>"Q"&amp;ROUNDUP(MONTH('Supermart Grocery Sales - Retai'!F3029)/3,0)</f>
        <v>Q4</v>
      </c>
      <c r="E3029">
        <f>tbl_DataModel[[#This Row],[Profit]]/tbl_DataModel[[#This Row],[Sales]]</f>
        <v>6.0000000000000005E-2</v>
      </c>
      <c r="F3029">
        <v>2290</v>
      </c>
      <c r="G3029">
        <v>137.4</v>
      </c>
      <c r="H3029" t="s">
        <v>63</v>
      </c>
      <c r="I3029" t="s">
        <v>157</v>
      </c>
      <c r="J3029" t="s">
        <v>29</v>
      </c>
      <c r="K3029" t="s">
        <v>139</v>
      </c>
    </row>
    <row r="3030" spans="1:11" x14ac:dyDescent="0.3">
      <c r="A3030">
        <f>YEAR('Supermart Grocery Sales - Retai'!F:F)</f>
        <v>2018</v>
      </c>
      <c r="B3030">
        <f>MONTH('Supermart Grocery Sales - Retai'!F:F)</f>
        <v>9</v>
      </c>
      <c r="C3030" t="str" cm="1">
        <f t="array" ref="C3030">CHOOSE(_xlfn.ANCHORARRAY(B3030), "Jan", "Feb", "Mar", "Apr", "May", "Jun", "Jul", "Aug", "Sep", "Oct", "Nov", "Dec")</f>
        <v>Sep</v>
      </c>
      <c r="D3030" t="str">
        <f>"Q"&amp;ROUNDUP(MONTH('Supermart Grocery Sales - Retai'!F3030)/3,0)</f>
        <v>Q3</v>
      </c>
      <c r="E3030">
        <f>tbl_DataModel[[#This Row],[Profit]]/tbl_DataModel[[#This Row],[Sales]]</f>
        <v>0.27999999999999997</v>
      </c>
      <c r="F3030">
        <v>593</v>
      </c>
      <c r="G3030">
        <v>166.04</v>
      </c>
      <c r="H3030" t="s">
        <v>26</v>
      </c>
      <c r="I3030" t="s">
        <v>37</v>
      </c>
      <c r="J3030" t="s">
        <v>29</v>
      </c>
      <c r="K3030" t="s">
        <v>81</v>
      </c>
    </row>
    <row r="3031" spans="1:11" x14ac:dyDescent="0.3">
      <c r="A3031">
        <f>YEAR('Supermart Grocery Sales - Retai'!F:F)</f>
        <v>2017</v>
      </c>
      <c r="B3031">
        <f>MONTH('Supermart Grocery Sales - Retai'!F:F)</f>
        <v>4</v>
      </c>
      <c r="C3031" t="str" cm="1">
        <f t="array" ref="C3031">CHOOSE(_xlfn.ANCHORARRAY(B3031), "Jan", "Feb", "Mar", "Apr", "May", "Jun", "Jul", "Aug", "Sep", "Oct", "Nov", "Dec")</f>
        <v>Apr</v>
      </c>
      <c r="D3031" t="str">
        <f>"Q"&amp;ROUNDUP(MONTH('Supermart Grocery Sales - Retai'!F3031)/3,0)</f>
        <v>Q2</v>
      </c>
      <c r="E3031">
        <f>tbl_DataModel[[#This Row],[Profit]]/tbl_DataModel[[#This Row],[Sales]]</f>
        <v>0.21999999999999997</v>
      </c>
      <c r="F3031">
        <v>2448</v>
      </c>
      <c r="G3031">
        <v>538.55999999999995</v>
      </c>
      <c r="H3031" t="s">
        <v>13</v>
      </c>
      <c r="I3031" t="s">
        <v>14</v>
      </c>
      <c r="J3031" t="s">
        <v>29</v>
      </c>
      <c r="K3031" t="s">
        <v>57</v>
      </c>
    </row>
    <row r="3032" spans="1:11" x14ac:dyDescent="0.3">
      <c r="A3032">
        <f>YEAR('Supermart Grocery Sales - Retai'!F:F)</f>
        <v>2017</v>
      </c>
      <c r="B3032">
        <f>MONTH('Supermart Grocery Sales - Retai'!F:F)</f>
        <v>11</v>
      </c>
      <c r="C3032" t="str" cm="1">
        <f t="array" ref="C3032">CHOOSE(_xlfn.ANCHORARRAY(B3032), "Jan", "Feb", "Mar", "Apr", "May", "Jun", "Jul", "Aug", "Sep", "Oct", "Nov", "Dec")</f>
        <v>Nov</v>
      </c>
      <c r="D3032" t="str">
        <f>"Q"&amp;ROUNDUP(MONTH('Supermart Grocery Sales - Retai'!F3032)/3,0)</f>
        <v>Q4</v>
      </c>
      <c r="E3032">
        <f>tbl_DataModel[[#This Row],[Profit]]/tbl_DataModel[[#This Row],[Sales]]</f>
        <v>0.43</v>
      </c>
      <c r="F3032">
        <v>1935</v>
      </c>
      <c r="G3032">
        <v>832.05</v>
      </c>
      <c r="H3032" t="s">
        <v>26</v>
      </c>
      <c r="I3032" t="s">
        <v>94</v>
      </c>
      <c r="J3032" t="s">
        <v>29</v>
      </c>
      <c r="K3032" t="s">
        <v>83</v>
      </c>
    </row>
    <row r="3033" spans="1:11" x14ac:dyDescent="0.3">
      <c r="A3033">
        <f>YEAR('Supermart Grocery Sales - Retai'!F:F)</f>
        <v>2018</v>
      </c>
      <c r="B3033">
        <f>MONTH('Supermart Grocery Sales - Retai'!F:F)</f>
        <v>5</v>
      </c>
      <c r="C3033" t="str" cm="1">
        <f t="array" ref="C3033">CHOOSE(_xlfn.ANCHORARRAY(B3033), "Jan", "Feb", "Mar", "Apr", "May", "Jun", "Jul", "Aug", "Sep", "Oct", "Nov", "Dec")</f>
        <v>May</v>
      </c>
      <c r="D3033" t="str">
        <f>"Q"&amp;ROUNDUP(MONTH('Supermart Grocery Sales - Retai'!F3033)/3,0)</f>
        <v>Q2</v>
      </c>
      <c r="E3033">
        <f>tbl_DataModel[[#This Row],[Profit]]/tbl_DataModel[[#This Row],[Sales]]</f>
        <v>9.9999999999999992E-2</v>
      </c>
      <c r="F3033">
        <v>1163</v>
      </c>
      <c r="G3033">
        <v>116.3</v>
      </c>
      <c r="H3033" t="s">
        <v>13</v>
      </c>
      <c r="I3033" t="s">
        <v>14</v>
      </c>
      <c r="J3033" t="s">
        <v>29</v>
      </c>
      <c r="K3033" t="s">
        <v>193</v>
      </c>
    </row>
    <row r="3034" spans="1:11" x14ac:dyDescent="0.3">
      <c r="A3034">
        <f>YEAR('Supermart Grocery Sales - Retai'!F:F)</f>
        <v>2018</v>
      </c>
      <c r="B3034">
        <f>MONTH('Supermart Grocery Sales - Retai'!F:F)</f>
        <v>10</v>
      </c>
      <c r="C3034" t="str" cm="1">
        <f t="array" ref="C3034">CHOOSE(_xlfn.ANCHORARRAY(B3034), "Jan", "Feb", "Mar", "Apr", "May", "Jun", "Jul", "Aug", "Sep", "Oct", "Nov", "Dec")</f>
        <v>Oct</v>
      </c>
      <c r="D3034" t="str">
        <f>"Q"&amp;ROUNDUP(MONTH('Supermart Grocery Sales - Retai'!F3034)/3,0)</f>
        <v>Q4</v>
      </c>
      <c r="E3034">
        <f>tbl_DataModel[[#This Row],[Profit]]/tbl_DataModel[[#This Row],[Sales]]</f>
        <v>0.31</v>
      </c>
      <c r="F3034">
        <v>1170</v>
      </c>
      <c r="G3034">
        <v>362.7</v>
      </c>
      <c r="H3034" t="s">
        <v>58</v>
      </c>
      <c r="I3034" t="s">
        <v>59</v>
      </c>
      <c r="J3034" t="s">
        <v>29</v>
      </c>
      <c r="K3034" t="s">
        <v>174</v>
      </c>
    </row>
    <row r="3035" spans="1:11" x14ac:dyDescent="0.3">
      <c r="A3035">
        <f>YEAR('Supermart Grocery Sales - Retai'!F:F)</f>
        <v>2015</v>
      </c>
      <c r="B3035">
        <f>MONTH('Supermart Grocery Sales - Retai'!F:F)</f>
        <v>7</v>
      </c>
      <c r="C3035" t="str" cm="1">
        <f t="array" ref="C3035">CHOOSE(_xlfn.ANCHORARRAY(B3035), "Jan", "Feb", "Mar", "Apr", "May", "Jun", "Jul", "Aug", "Sep", "Oct", "Nov", "Dec")</f>
        <v>Jul</v>
      </c>
      <c r="D3035" t="str">
        <f>"Q"&amp;ROUNDUP(MONTH('Supermart Grocery Sales - Retai'!F3035)/3,0)</f>
        <v>Q3</v>
      </c>
      <c r="E3035">
        <f>tbl_DataModel[[#This Row],[Profit]]/tbl_DataModel[[#This Row],[Sales]]</f>
        <v>0.14000000000000001</v>
      </c>
      <c r="F3035">
        <v>1924</v>
      </c>
      <c r="G3035">
        <v>269.36</v>
      </c>
      <c r="H3035" t="s">
        <v>13</v>
      </c>
      <c r="I3035" t="s">
        <v>79</v>
      </c>
      <c r="J3035" t="s">
        <v>29</v>
      </c>
      <c r="K3035" t="s">
        <v>45</v>
      </c>
    </row>
    <row r="3036" spans="1:11" x14ac:dyDescent="0.3">
      <c r="A3036">
        <f>YEAR('Supermart Grocery Sales - Retai'!F:F)</f>
        <v>2016</v>
      </c>
      <c r="B3036">
        <f>MONTH('Supermart Grocery Sales - Retai'!F:F)</f>
        <v>10</v>
      </c>
      <c r="C3036" t="str" cm="1">
        <f t="array" ref="C3036">CHOOSE(_xlfn.ANCHORARRAY(B3036), "Jan", "Feb", "Mar", "Apr", "May", "Jun", "Jul", "Aug", "Sep", "Oct", "Nov", "Dec")</f>
        <v>Oct</v>
      </c>
      <c r="D3036" t="str">
        <f>"Q"&amp;ROUNDUP(MONTH('Supermart Grocery Sales - Retai'!F3036)/3,0)</f>
        <v>Q4</v>
      </c>
      <c r="E3036">
        <f>tbl_DataModel[[#This Row],[Profit]]/tbl_DataModel[[#This Row],[Sales]]</f>
        <v>0.22</v>
      </c>
      <c r="F3036">
        <v>2232</v>
      </c>
      <c r="G3036">
        <v>491.04</v>
      </c>
      <c r="H3036" t="s">
        <v>63</v>
      </c>
      <c r="I3036" t="s">
        <v>75</v>
      </c>
      <c r="J3036" t="s">
        <v>29</v>
      </c>
      <c r="K3036" t="s">
        <v>120</v>
      </c>
    </row>
    <row r="3037" spans="1:11" x14ac:dyDescent="0.3">
      <c r="A3037">
        <f>YEAR('Supermart Grocery Sales - Retai'!F:F)</f>
        <v>2016</v>
      </c>
      <c r="B3037">
        <f>MONTH('Supermart Grocery Sales - Retai'!F:F)</f>
        <v>12</v>
      </c>
      <c r="C3037" t="str" cm="1">
        <f t="array" ref="C3037">CHOOSE(_xlfn.ANCHORARRAY(B3037), "Jan", "Feb", "Mar", "Apr", "May", "Jun", "Jul", "Aug", "Sep", "Oct", "Nov", "Dec")</f>
        <v>Dec</v>
      </c>
      <c r="D3037" t="str">
        <f>"Q"&amp;ROUNDUP(MONTH('Supermart Grocery Sales - Retai'!F3037)/3,0)</f>
        <v>Q4</v>
      </c>
      <c r="E3037">
        <f>tbl_DataModel[[#This Row],[Profit]]/tbl_DataModel[[#This Row],[Sales]]</f>
        <v>0.08</v>
      </c>
      <c r="F3037">
        <v>2031</v>
      </c>
      <c r="G3037">
        <v>162.47999999999999</v>
      </c>
      <c r="H3037" t="s">
        <v>49</v>
      </c>
      <c r="I3037" t="s">
        <v>54</v>
      </c>
      <c r="J3037" t="s">
        <v>29</v>
      </c>
      <c r="K3037" t="s">
        <v>174</v>
      </c>
    </row>
    <row r="3038" spans="1:11" x14ac:dyDescent="0.3">
      <c r="A3038">
        <f>YEAR('Supermart Grocery Sales - Retai'!F:F)</f>
        <v>2016</v>
      </c>
      <c r="B3038">
        <f>MONTH('Supermart Grocery Sales - Retai'!F:F)</f>
        <v>10</v>
      </c>
      <c r="C3038" t="str" cm="1">
        <f t="array" ref="C3038">CHOOSE(_xlfn.ANCHORARRAY(B3038), "Jan", "Feb", "Mar", "Apr", "May", "Jun", "Jul", "Aug", "Sep", "Oct", "Nov", "Dec")</f>
        <v>Oct</v>
      </c>
      <c r="D3038" t="str">
        <f>"Q"&amp;ROUNDUP(MONTH('Supermart Grocery Sales - Retai'!F3038)/3,0)</f>
        <v>Q4</v>
      </c>
      <c r="E3038">
        <f>tbl_DataModel[[#This Row],[Profit]]/tbl_DataModel[[#This Row],[Sales]]</f>
        <v>0.21000000000000002</v>
      </c>
      <c r="F3038">
        <v>716</v>
      </c>
      <c r="G3038">
        <v>150.36000000000001</v>
      </c>
      <c r="H3038" t="s">
        <v>58</v>
      </c>
      <c r="I3038" t="s">
        <v>112</v>
      </c>
      <c r="J3038" t="s">
        <v>29</v>
      </c>
      <c r="K3038" t="s">
        <v>90</v>
      </c>
    </row>
    <row r="3039" spans="1:11" x14ac:dyDescent="0.3">
      <c r="A3039">
        <f>YEAR('Supermart Grocery Sales - Retai'!F:F)</f>
        <v>2016</v>
      </c>
      <c r="B3039">
        <f>MONTH('Supermart Grocery Sales - Retai'!F:F)</f>
        <v>12</v>
      </c>
      <c r="C3039" t="str" cm="1">
        <f t="array" ref="C3039">CHOOSE(_xlfn.ANCHORARRAY(B3039), "Jan", "Feb", "Mar", "Apr", "May", "Jun", "Jul", "Aug", "Sep", "Oct", "Nov", "Dec")</f>
        <v>Dec</v>
      </c>
      <c r="D3039" t="str">
        <f>"Q"&amp;ROUNDUP(MONTH('Supermart Grocery Sales - Retai'!F3039)/3,0)</f>
        <v>Q4</v>
      </c>
      <c r="E3039">
        <f>tbl_DataModel[[#This Row],[Profit]]/tbl_DataModel[[#This Row],[Sales]]</f>
        <v>0.15</v>
      </c>
      <c r="F3039">
        <v>988</v>
      </c>
      <c r="G3039">
        <v>148.19999999999999</v>
      </c>
      <c r="H3039" t="s">
        <v>26</v>
      </c>
      <c r="I3039" t="s">
        <v>94</v>
      </c>
      <c r="J3039" t="s">
        <v>29</v>
      </c>
      <c r="K3039" t="s">
        <v>67</v>
      </c>
    </row>
    <row r="3040" spans="1:11" x14ac:dyDescent="0.3">
      <c r="A3040">
        <f>YEAR('Supermart Grocery Sales - Retai'!F:F)</f>
        <v>2016</v>
      </c>
      <c r="B3040">
        <f>MONTH('Supermart Grocery Sales - Retai'!F:F)</f>
        <v>12</v>
      </c>
      <c r="C3040" t="str" cm="1">
        <f t="array" ref="C3040">CHOOSE(_xlfn.ANCHORARRAY(B3040), "Jan", "Feb", "Mar", "Apr", "May", "Jun", "Jul", "Aug", "Sep", "Oct", "Nov", "Dec")</f>
        <v>Dec</v>
      </c>
      <c r="D3040" t="str">
        <f>"Q"&amp;ROUNDUP(MONTH('Supermart Grocery Sales - Retai'!F3040)/3,0)</f>
        <v>Q4</v>
      </c>
      <c r="E3040">
        <f>tbl_DataModel[[#This Row],[Profit]]/tbl_DataModel[[#This Row],[Sales]]</f>
        <v>0.21</v>
      </c>
      <c r="F3040">
        <v>1750</v>
      </c>
      <c r="G3040">
        <v>367.5</v>
      </c>
      <c r="H3040" t="s">
        <v>63</v>
      </c>
      <c r="I3040" t="s">
        <v>157</v>
      </c>
      <c r="J3040" t="s">
        <v>29</v>
      </c>
      <c r="K3040" t="s">
        <v>53</v>
      </c>
    </row>
    <row r="3041" spans="1:11" x14ac:dyDescent="0.3">
      <c r="A3041">
        <f>YEAR('Supermart Grocery Sales - Retai'!F:F)</f>
        <v>2017</v>
      </c>
      <c r="B3041">
        <f>MONTH('Supermart Grocery Sales - Retai'!F:F)</f>
        <v>4</v>
      </c>
      <c r="C3041" t="str" cm="1">
        <f t="array" ref="C3041">CHOOSE(_xlfn.ANCHORARRAY(B3041), "Jan", "Feb", "Mar", "Apr", "May", "Jun", "Jul", "Aug", "Sep", "Oct", "Nov", "Dec")</f>
        <v>Apr</v>
      </c>
      <c r="D3041" t="str">
        <f>"Q"&amp;ROUNDUP(MONTH('Supermart Grocery Sales - Retai'!F3041)/3,0)</f>
        <v>Q2</v>
      </c>
      <c r="E3041">
        <f>tbl_DataModel[[#This Row],[Profit]]/tbl_DataModel[[#This Row],[Sales]]</f>
        <v>0.08</v>
      </c>
      <c r="F3041">
        <v>1547</v>
      </c>
      <c r="G3041">
        <v>123.76</v>
      </c>
      <c r="H3041" t="s">
        <v>13</v>
      </c>
      <c r="I3041" t="s">
        <v>195</v>
      </c>
      <c r="J3041" t="s">
        <v>29</v>
      </c>
      <c r="K3041" t="s">
        <v>90</v>
      </c>
    </row>
    <row r="3042" spans="1:11" x14ac:dyDescent="0.3">
      <c r="A3042">
        <f>YEAR('Supermart Grocery Sales - Retai'!F:F)</f>
        <v>2016</v>
      </c>
      <c r="B3042">
        <f>MONTH('Supermart Grocery Sales - Retai'!F:F)</f>
        <v>11</v>
      </c>
      <c r="C3042" t="str" cm="1">
        <f t="array" ref="C3042">CHOOSE(_xlfn.ANCHORARRAY(B3042), "Jan", "Feb", "Mar", "Apr", "May", "Jun", "Jul", "Aug", "Sep", "Oct", "Nov", "Dec")</f>
        <v>Nov</v>
      </c>
      <c r="D3042" t="str">
        <f>"Q"&amp;ROUNDUP(MONTH('Supermart Grocery Sales - Retai'!F3042)/3,0)</f>
        <v>Q4</v>
      </c>
      <c r="E3042">
        <f>tbl_DataModel[[#This Row],[Profit]]/tbl_DataModel[[#This Row],[Sales]]</f>
        <v>0.13999999999999999</v>
      </c>
      <c r="F3042">
        <v>1259</v>
      </c>
      <c r="G3042">
        <v>176.26</v>
      </c>
      <c r="H3042" t="s">
        <v>63</v>
      </c>
      <c r="I3042" t="s">
        <v>75</v>
      </c>
      <c r="J3042" t="s">
        <v>29</v>
      </c>
      <c r="K3042" t="s">
        <v>120</v>
      </c>
    </row>
    <row r="3043" spans="1:11" x14ac:dyDescent="0.3">
      <c r="A3043">
        <f>YEAR('Supermart Grocery Sales - Retai'!F:F)</f>
        <v>2016</v>
      </c>
      <c r="B3043">
        <f>MONTH('Supermart Grocery Sales - Retai'!F:F)</f>
        <v>2</v>
      </c>
      <c r="C3043" t="str" cm="1">
        <f t="array" ref="C3043">CHOOSE(_xlfn.ANCHORARRAY(B3043), "Jan", "Feb", "Mar", "Apr", "May", "Jun", "Jul", "Aug", "Sep", "Oct", "Nov", "Dec")</f>
        <v>Feb</v>
      </c>
      <c r="D3043" t="str">
        <f>"Q"&amp;ROUNDUP(MONTH('Supermart Grocery Sales - Retai'!F3043)/3,0)</f>
        <v>Q1</v>
      </c>
      <c r="E3043">
        <f>tbl_DataModel[[#This Row],[Profit]]/tbl_DataModel[[#This Row],[Sales]]</f>
        <v>0.36</v>
      </c>
      <c r="F3043">
        <v>579</v>
      </c>
      <c r="G3043">
        <v>208.44</v>
      </c>
      <c r="H3043" t="s">
        <v>49</v>
      </c>
      <c r="I3043" t="s">
        <v>50</v>
      </c>
      <c r="J3043" t="s">
        <v>29</v>
      </c>
      <c r="K3043" t="s">
        <v>169</v>
      </c>
    </row>
    <row r="3044" spans="1:11" x14ac:dyDescent="0.3">
      <c r="A3044">
        <f>YEAR('Supermart Grocery Sales - Retai'!F:F)</f>
        <v>2018</v>
      </c>
      <c r="B3044">
        <f>MONTH('Supermart Grocery Sales - Retai'!F:F)</f>
        <v>7</v>
      </c>
      <c r="C3044" t="str" cm="1">
        <f t="array" ref="C3044">CHOOSE(_xlfn.ANCHORARRAY(B3044), "Jan", "Feb", "Mar", "Apr", "May", "Jun", "Jul", "Aug", "Sep", "Oct", "Nov", "Dec")</f>
        <v>Jul</v>
      </c>
      <c r="D3044" t="str">
        <f>"Q"&amp;ROUNDUP(MONTH('Supermart Grocery Sales - Retai'!F3044)/3,0)</f>
        <v>Q3</v>
      </c>
      <c r="E3044">
        <f>tbl_DataModel[[#This Row],[Profit]]/tbl_DataModel[[#This Row],[Sales]]</f>
        <v>0.44</v>
      </c>
      <c r="F3044">
        <v>1304</v>
      </c>
      <c r="G3044">
        <v>573.76</v>
      </c>
      <c r="H3044" t="s">
        <v>63</v>
      </c>
      <c r="I3044" t="s">
        <v>87</v>
      </c>
      <c r="J3044" t="s">
        <v>29</v>
      </c>
      <c r="K3044" t="s">
        <v>90</v>
      </c>
    </row>
    <row r="3045" spans="1:11" x14ac:dyDescent="0.3">
      <c r="A3045">
        <f>YEAR('Supermart Grocery Sales - Retai'!F:F)</f>
        <v>2017</v>
      </c>
      <c r="B3045">
        <f>MONTH('Supermart Grocery Sales - Retai'!F:F)</f>
        <v>3</v>
      </c>
      <c r="C3045" t="str" cm="1">
        <f t="array" ref="C3045">CHOOSE(_xlfn.ANCHORARRAY(B3045), "Jan", "Feb", "Mar", "Apr", "May", "Jun", "Jul", "Aug", "Sep", "Oct", "Nov", "Dec")</f>
        <v>Mar</v>
      </c>
      <c r="D3045" t="str">
        <f>"Q"&amp;ROUNDUP(MONTH('Supermart Grocery Sales - Retai'!F3045)/3,0)</f>
        <v>Q1</v>
      </c>
      <c r="E3045">
        <f>tbl_DataModel[[#This Row],[Profit]]/tbl_DataModel[[#This Row],[Sales]]</f>
        <v>0.37</v>
      </c>
      <c r="F3045">
        <v>1677</v>
      </c>
      <c r="G3045">
        <v>620.49</v>
      </c>
      <c r="H3045" t="s">
        <v>63</v>
      </c>
      <c r="I3045" t="s">
        <v>87</v>
      </c>
      <c r="J3045" t="s">
        <v>29</v>
      </c>
      <c r="K3045" t="s">
        <v>191</v>
      </c>
    </row>
    <row r="3046" spans="1:11" x14ac:dyDescent="0.3">
      <c r="A3046">
        <f>YEAR('Supermart Grocery Sales - Retai'!F:F)</f>
        <v>2017</v>
      </c>
      <c r="B3046">
        <f>MONTH('Supermart Grocery Sales - Retai'!F:F)</f>
        <v>11</v>
      </c>
      <c r="C3046" t="str" cm="1">
        <f t="array" ref="C3046">CHOOSE(_xlfn.ANCHORARRAY(B3046), "Jan", "Feb", "Mar", "Apr", "May", "Jun", "Jul", "Aug", "Sep", "Oct", "Nov", "Dec")</f>
        <v>Nov</v>
      </c>
      <c r="D3046" t="str">
        <f>"Q"&amp;ROUNDUP(MONTH('Supermart Grocery Sales - Retai'!F3046)/3,0)</f>
        <v>Q4</v>
      </c>
      <c r="E3046">
        <f>tbl_DataModel[[#This Row],[Profit]]/tbl_DataModel[[#This Row],[Sales]]</f>
        <v>0.2</v>
      </c>
      <c r="F3046">
        <v>520</v>
      </c>
      <c r="G3046">
        <v>104</v>
      </c>
      <c r="H3046" t="s">
        <v>32</v>
      </c>
      <c r="I3046" t="s">
        <v>97</v>
      </c>
      <c r="J3046" t="s">
        <v>29</v>
      </c>
      <c r="K3046" t="s">
        <v>139</v>
      </c>
    </row>
    <row r="3047" spans="1:11" x14ac:dyDescent="0.3">
      <c r="A3047">
        <f>YEAR('Supermart Grocery Sales - Retai'!F:F)</f>
        <v>2018</v>
      </c>
      <c r="B3047">
        <f>MONTH('Supermart Grocery Sales - Retai'!F:F)</f>
        <v>3</v>
      </c>
      <c r="C3047" t="str" cm="1">
        <f t="array" ref="C3047">CHOOSE(_xlfn.ANCHORARRAY(B3047), "Jan", "Feb", "Mar", "Apr", "May", "Jun", "Jul", "Aug", "Sep", "Oct", "Nov", "Dec")</f>
        <v>Mar</v>
      </c>
      <c r="D3047" t="str">
        <f>"Q"&amp;ROUNDUP(MONTH('Supermart Grocery Sales - Retai'!F3047)/3,0)</f>
        <v>Q1</v>
      </c>
      <c r="E3047">
        <f>tbl_DataModel[[#This Row],[Profit]]/tbl_DataModel[[#This Row],[Sales]]</f>
        <v>0.27</v>
      </c>
      <c r="F3047">
        <v>1503</v>
      </c>
      <c r="G3047">
        <v>405.81</v>
      </c>
      <c r="H3047" t="s">
        <v>26</v>
      </c>
      <c r="I3047" t="s">
        <v>201</v>
      </c>
      <c r="J3047" t="s">
        <v>29</v>
      </c>
      <c r="K3047" t="s">
        <v>204</v>
      </c>
    </row>
    <row r="3048" spans="1:11" x14ac:dyDescent="0.3">
      <c r="A3048">
        <f>YEAR('Supermart Grocery Sales - Retai'!F:F)</f>
        <v>2017</v>
      </c>
      <c r="B3048">
        <f>MONTH('Supermart Grocery Sales - Retai'!F:F)</f>
        <v>6</v>
      </c>
      <c r="C3048" t="str" cm="1">
        <f t="array" ref="C3048">CHOOSE(_xlfn.ANCHORARRAY(B3048), "Jan", "Feb", "Mar", "Apr", "May", "Jun", "Jul", "Aug", "Sep", "Oct", "Nov", "Dec")</f>
        <v>Jun</v>
      </c>
      <c r="D3048" t="str">
        <f>"Q"&amp;ROUNDUP(MONTH('Supermart Grocery Sales - Retai'!F3048)/3,0)</f>
        <v>Q2</v>
      </c>
      <c r="E3048">
        <f>tbl_DataModel[[#This Row],[Profit]]/tbl_DataModel[[#This Row],[Sales]]</f>
        <v>0.35000000000000003</v>
      </c>
      <c r="F3048">
        <v>1198</v>
      </c>
      <c r="G3048">
        <v>419.3</v>
      </c>
      <c r="H3048" t="s">
        <v>13</v>
      </c>
      <c r="I3048" t="s">
        <v>195</v>
      </c>
      <c r="J3048" t="s">
        <v>29</v>
      </c>
      <c r="K3048" t="s">
        <v>169</v>
      </c>
    </row>
    <row r="3049" spans="1:11" x14ac:dyDescent="0.3">
      <c r="A3049">
        <f>YEAR('Supermart Grocery Sales - Retai'!F:F)</f>
        <v>2015</v>
      </c>
      <c r="B3049">
        <f>MONTH('Supermart Grocery Sales - Retai'!F:F)</f>
        <v>7</v>
      </c>
      <c r="C3049" t="str" cm="1">
        <f t="array" ref="C3049">CHOOSE(_xlfn.ANCHORARRAY(B3049), "Jan", "Feb", "Mar", "Apr", "May", "Jun", "Jul", "Aug", "Sep", "Oct", "Nov", "Dec")</f>
        <v>Jul</v>
      </c>
      <c r="D3049" t="str">
        <f>"Q"&amp;ROUNDUP(MONTH('Supermart Grocery Sales - Retai'!F3049)/3,0)</f>
        <v>Q3</v>
      </c>
      <c r="E3049">
        <f>tbl_DataModel[[#This Row],[Profit]]/tbl_DataModel[[#This Row],[Sales]]</f>
        <v>0.28000000000000003</v>
      </c>
      <c r="F3049">
        <v>559</v>
      </c>
      <c r="G3049">
        <v>156.52000000000001</v>
      </c>
      <c r="H3049" t="s">
        <v>26</v>
      </c>
      <c r="I3049" t="s">
        <v>201</v>
      </c>
      <c r="J3049" t="s">
        <v>29</v>
      </c>
      <c r="K3049" t="s">
        <v>137</v>
      </c>
    </row>
    <row r="3050" spans="1:11" x14ac:dyDescent="0.3">
      <c r="A3050">
        <f>YEAR('Supermart Grocery Sales - Retai'!F:F)</f>
        <v>2016</v>
      </c>
      <c r="B3050">
        <f>MONTH('Supermart Grocery Sales - Retai'!F:F)</f>
        <v>12</v>
      </c>
      <c r="C3050" t="str" cm="1">
        <f t="array" ref="C3050">CHOOSE(_xlfn.ANCHORARRAY(B3050), "Jan", "Feb", "Mar", "Apr", "May", "Jun", "Jul", "Aug", "Sep", "Oct", "Nov", "Dec")</f>
        <v>Dec</v>
      </c>
      <c r="D3050" t="str">
        <f>"Q"&amp;ROUNDUP(MONTH('Supermart Grocery Sales - Retai'!F3050)/3,0)</f>
        <v>Q4</v>
      </c>
      <c r="E3050">
        <f>tbl_DataModel[[#This Row],[Profit]]/tbl_DataModel[[#This Row],[Sales]]</f>
        <v>0.19</v>
      </c>
      <c r="F3050">
        <v>1163</v>
      </c>
      <c r="G3050">
        <v>220.97</v>
      </c>
      <c r="H3050" t="s">
        <v>58</v>
      </c>
      <c r="I3050" t="s">
        <v>68</v>
      </c>
      <c r="J3050" t="s">
        <v>29</v>
      </c>
      <c r="K3050" t="s">
        <v>197</v>
      </c>
    </row>
    <row r="3051" spans="1:11" x14ac:dyDescent="0.3">
      <c r="A3051">
        <f>YEAR('Supermart Grocery Sales - Retai'!F:F)</f>
        <v>2016</v>
      </c>
      <c r="B3051">
        <f>MONTH('Supermart Grocery Sales - Retai'!F:F)</f>
        <v>12</v>
      </c>
      <c r="C3051" t="str" cm="1">
        <f t="array" ref="C3051">CHOOSE(_xlfn.ANCHORARRAY(B3051), "Jan", "Feb", "Mar", "Apr", "May", "Jun", "Jul", "Aug", "Sep", "Oct", "Nov", "Dec")</f>
        <v>Dec</v>
      </c>
      <c r="D3051" t="str">
        <f>"Q"&amp;ROUNDUP(MONTH('Supermart Grocery Sales - Retai'!F3051)/3,0)</f>
        <v>Q4</v>
      </c>
      <c r="E3051">
        <f>tbl_DataModel[[#This Row],[Profit]]/tbl_DataModel[[#This Row],[Sales]]</f>
        <v>0.37</v>
      </c>
      <c r="F3051">
        <v>1989</v>
      </c>
      <c r="G3051">
        <v>735.93</v>
      </c>
      <c r="H3051" t="s">
        <v>49</v>
      </c>
      <c r="I3051" t="s">
        <v>50</v>
      </c>
      <c r="J3051" t="s">
        <v>29</v>
      </c>
      <c r="K3051" t="s">
        <v>191</v>
      </c>
    </row>
    <row r="3052" spans="1:11" x14ac:dyDescent="0.3">
      <c r="A3052">
        <f>YEAR('Supermart Grocery Sales - Retai'!F:F)</f>
        <v>2017</v>
      </c>
      <c r="B3052">
        <f>MONTH('Supermart Grocery Sales - Retai'!F:F)</f>
        <v>11</v>
      </c>
      <c r="C3052" t="str" cm="1">
        <f t="array" ref="C3052">CHOOSE(_xlfn.ANCHORARRAY(B3052), "Jan", "Feb", "Mar", "Apr", "May", "Jun", "Jul", "Aug", "Sep", "Oct", "Nov", "Dec")</f>
        <v>Nov</v>
      </c>
      <c r="D3052" t="str">
        <f>"Q"&amp;ROUNDUP(MONTH('Supermart Grocery Sales - Retai'!F3052)/3,0)</f>
        <v>Q4</v>
      </c>
      <c r="E3052">
        <f>tbl_DataModel[[#This Row],[Profit]]/tbl_DataModel[[#This Row],[Sales]]</f>
        <v>0.41000000000000003</v>
      </c>
      <c r="F3052">
        <v>1714</v>
      </c>
      <c r="G3052">
        <v>702.74</v>
      </c>
      <c r="H3052" t="s">
        <v>49</v>
      </c>
      <c r="I3052" t="s">
        <v>205</v>
      </c>
      <c r="J3052" t="s">
        <v>29</v>
      </c>
      <c r="K3052" t="s">
        <v>106</v>
      </c>
    </row>
    <row r="3053" spans="1:11" x14ac:dyDescent="0.3">
      <c r="A3053">
        <f>YEAR('Supermart Grocery Sales - Retai'!F:F)</f>
        <v>2017</v>
      </c>
      <c r="B3053">
        <f>MONTH('Supermart Grocery Sales - Retai'!F:F)</f>
        <v>4</v>
      </c>
      <c r="C3053" t="str" cm="1">
        <f t="array" ref="C3053">CHOOSE(_xlfn.ANCHORARRAY(B3053), "Jan", "Feb", "Mar", "Apr", "May", "Jun", "Jul", "Aug", "Sep", "Oct", "Nov", "Dec")</f>
        <v>Apr</v>
      </c>
      <c r="D3053" t="str">
        <f>"Q"&amp;ROUNDUP(MONTH('Supermart Grocery Sales - Retai'!F3053)/3,0)</f>
        <v>Q2</v>
      </c>
      <c r="E3053">
        <f>tbl_DataModel[[#This Row],[Profit]]/tbl_DataModel[[#This Row],[Sales]]</f>
        <v>0.39</v>
      </c>
      <c r="F3053">
        <v>1615</v>
      </c>
      <c r="G3053">
        <v>629.85</v>
      </c>
      <c r="H3053" t="s">
        <v>63</v>
      </c>
      <c r="I3053" t="s">
        <v>157</v>
      </c>
      <c r="J3053" t="s">
        <v>29</v>
      </c>
      <c r="K3053" t="s">
        <v>137</v>
      </c>
    </row>
    <row r="3054" spans="1:11" x14ac:dyDescent="0.3">
      <c r="A3054">
        <f>YEAR('Supermart Grocery Sales - Retai'!F:F)</f>
        <v>2015</v>
      </c>
      <c r="B3054">
        <f>MONTH('Supermart Grocery Sales - Retai'!F:F)</f>
        <v>8</v>
      </c>
      <c r="C3054" t="str" cm="1">
        <f t="array" ref="C3054">CHOOSE(_xlfn.ANCHORARRAY(B3054), "Jan", "Feb", "Mar", "Apr", "May", "Jun", "Jul", "Aug", "Sep", "Oct", "Nov", "Dec")</f>
        <v>Aug</v>
      </c>
      <c r="D3054" t="str">
        <f>"Q"&amp;ROUNDUP(MONTH('Supermart Grocery Sales - Retai'!F3054)/3,0)</f>
        <v>Q3</v>
      </c>
      <c r="E3054">
        <f>tbl_DataModel[[#This Row],[Profit]]/tbl_DataModel[[#This Row],[Sales]]</f>
        <v>0.28999999999999998</v>
      </c>
      <c r="F3054">
        <v>691</v>
      </c>
      <c r="G3054">
        <v>200.39</v>
      </c>
      <c r="H3054" t="s">
        <v>26</v>
      </c>
      <c r="I3054" t="s">
        <v>37</v>
      </c>
      <c r="J3054" t="s">
        <v>29</v>
      </c>
      <c r="K3054" t="s">
        <v>197</v>
      </c>
    </row>
    <row r="3055" spans="1:11" x14ac:dyDescent="0.3">
      <c r="A3055">
        <f>YEAR('Supermart Grocery Sales - Retai'!F:F)</f>
        <v>2015</v>
      </c>
      <c r="B3055">
        <f>MONTH('Supermart Grocery Sales - Retai'!F:F)</f>
        <v>3</v>
      </c>
      <c r="C3055" t="str" cm="1">
        <f t="array" ref="C3055">CHOOSE(_xlfn.ANCHORARRAY(B3055), "Jan", "Feb", "Mar", "Apr", "May", "Jun", "Jul", "Aug", "Sep", "Oct", "Nov", "Dec")</f>
        <v>Mar</v>
      </c>
      <c r="D3055" t="str">
        <f>"Q"&amp;ROUNDUP(MONTH('Supermart Grocery Sales - Retai'!F3055)/3,0)</f>
        <v>Q1</v>
      </c>
      <c r="E3055">
        <f>tbl_DataModel[[#This Row],[Profit]]/tbl_DataModel[[#This Row],[Sales]]</f>
        <v>0.28999999999999998</v>
      </c>
      <c r="F3055">
        <v>1953</v>
      </c>
      <c r="G3055">
        <v>566.37</v>
      </c>
      <c r="H3055" t="s">
        <v>63</v>
      </c>
      <c r="I3055" t="s">
        <v>157</v>
      </c>
      <c r="J3055" t="s">
        <v>29</v>
      </c>
      <c r="K3055" t="s">
        <v>139</v>
      </c>
    </row>
    <row r="3056" spans="1:11" x14ac:dyDescent="0.3">
      <c r="A3056">
        <f>YEAR('Supermart Grocery Sales - Retai'!F:F)</f>
        <v>2018</v>
      </c>
      <c r="B3056">
        <f>MONTH('Supermart Grocery Sales - Retai'!F:F)</f>
        <v>8</v>
      </c>
      <c r="C3056" t="str" cm="1">
        <f t="array" ref="C3056">CHOOSE(_xlfn.ANCHORARRAY(B3056), "Jan", "Feb", "Mar", "Apr", "May", "Jun", "Jul", "Aug", "Sep", "Oct", "Nov", "Dec")</f>
        <v>Aug</v>
      </c>
      <c r="D3056" t="str">
        <f>"Q"&amp;ROUNDUP(MONTH('Supermart Grocery Sales - Retai'!F3056)/3,0)</f>
        <v>Q3</v>
      </c>
      <c r="E3056">
        <f>tbl_DataModel[[#This Row],[Profit]]/tbl_DataModel[[#This Row],[Sales]]</f>
        <v>0.43000000000000005</v>
      </c>
      <c r="F3056">
        <v>995</v>
      </c>
      <c r="G3056">
        <v>427.85</v>
      </c>
      <c r="H3056" t="s">
        <v>13</v>
      </c>
      <c r="I3056" t="s">
        <v>14</v>
      </c>
      <c r="J3056" t="s">
        <v>29</v>
      </c>
      <c r="K3056" t="s">
        <v>139</v>
      </c>
    </row>
    <row r="3057" spans="1:11" x14ac:dyDescent="0.3">
      <c r="A3057">
        <f>YEAR('Supermart Grocery Sales - Retai'!F:F)</f>
        <v>2017</v>
      </c>
      <c r="B3057">
        <f>MONTH('Supermart Grocery Sales - Retai'!F:F)</f>
        <v>11</v>
      </c>
      <c r="C3057" t="str" cm="1">
        <f t="array" ref="C3057">CHOOSE(_xlfn.ANCHORARRAY(B3057), "Jan", "Feb", "Mar", "Apr", "May", "Jun", "Jul", "Aug", "Sep", "Oct", "Nov", "Dec")</f>
        <v>Nov</v>
      </c>
      <c r="D3057" t="str">
        <f>"Q"&amp;ROUNDUP(MONTH('Supermart Grocery Sales - Retai'!F3057)/3,0)</f>
        <v>Q4</v>
      </c>
      <c r="E3057">
        <f>tbl_DataModel[[#This Row],[Profit]]/tbl_DataModel[[#This Row],[Sales]]</f>
        <v>0.18</v>
      </c>
      <c r="F3057">
        <v>2422</v>
      </c>
      <c r="G3057">
        <v>435.96</v>
      </c>
      <c r="H3057" t="s">
        <v>26</v>
      </c>
      <c r="I3057" t="s">
        <v>27</v>
      </c>
      <c r="J3057" t="s">
        <v>29</v>
      </c>
      <c r="K3057" t="s">
        <v>165</v>
      </c>
    </row>
    <row r="3058" spans="1:11" x14ac:dyDescent="0.3">
      <c r="A3058">
        <f>YEAR('Supermart Grocery Sales - Retai'!F:F)</f>
        <v>2017</v>
      </c>
      <c r="B3058">
        <f>MONTH('Supermart Grocery Sales - Retai'!F:F)</f>
        <v>6</v>
      </c>
      <c r="C3058" t="str" cm="1">
        <f t="array" ref="C3058">CHOOSE(_xlfn.ANCHORARRAY(B3058), "Jan", "Feb", "Mar", "Apr", "May", "Jun", "Jul", "Aug", "Sep", "Oct", "Nov", "Dec")</f>
        <v>Jun</v>
      </c>
      <c r="D3058" t="str">
        <f>"Q"&amp;ROUNDUP(MONTH('Supermart Grocery Sales - Retai'!F3058)/3,0)</f>
        <v>Q2</v>
      </c>
      <c r="E3058">
        <f>tbl_DataModel[[#This Row],[Profit]]/tbl_DataModel[[#This Row],[Sales]]</f>
        <v>0.37000000000000005</v>
      </c>
      <c r="F3058">
        <v>2011</v>
      </c>
      <c r="G3058">
        <v>744.07</v>
      </c>
      <c r="H3058" t="s">
        <v>63</v>
      </c>
      <c r="I3058" t="s">
        <v>87</v>
      </c>
      <c r="J3058" t="s">
        <v>29</v>
      </c>
      <c r="K3058" t="s">
        <v>31</v>
      </c>
    </row>
    <row r="3059" spans="1:11" x14ac:dyDescent="0.3">
      <c r="A3059">
        <f>YEAR('Supermart Grocery Sales - Retai'!F:F)</f>
        <v>2015</v>
      </c>
      <c r="B3059">
        <f>MONTH('Supermart Grocery Sales - Retai'!F:F)</f>
        <v>8</v>
      </c>
      <c r="C3059" t="str" cm="1">
        <f t="array" ref="C3059">CHOOSE(_xlfn.ANCHORARRAY(B3059), "Jan", "Feb", "Mar", "Apr", "May", "Jun", "Jul", "Aug", "Sep", "Oct", "Nov", "Dec")</f>
        <v>Aug</v>
      </c>
      <c r="D3059" t="str">
        <f>"Q"&amp;ROUNDUP(MONTH('Supermart Grocery Sales - Retai'!F3059)/3,0)</f>
        <v>Q3</v>
      </c>
      <c r="E3059">
        <f>tbl_DataModel[[#This Row],[Profit]]/tbl_DataModel[[#This Row],[Sales]]</f>
        <v>0.3</v>
      </c>
      <c r="F3059">
        <v>1565</v>
      </c>
      <c r="G3059">
        <v>469.5</v>
      </c>
      <c r="H3059" t="s">
        <v>63</v>
      </c>
      <c r="I3059" t="s">
        <v>87</v>
      </c>
      <c r="J3059" t="s">
        <v>29</v>
      </c>
      <c r="K3059" t="s">
        <v>184</v>
      </c>
    </row>
    <row r="3060" spans="1:11" x14ac:dyDescent="0.3">
      <c r="A3060">
        <f>YEAR('Supermart Grocery Sales - Retai'!F:F)</f>
        <v>2015</v>
      </c>
      <c r="B3060">
        <f>MONTH('Supermart Grocery Sales - Retai'!F:F)</f>
        <v>7</v>
      </c>
      <c r="C3060" t="str" cm="1">
        <f t="array" ref="C3060">CHOOSE(_xlfn.ANCHORARRAY(B3060), "Jan", "Feb", "Mar", "Apr", "May", "Jun", "Jul", "Aug", "Sep", "Oct", "Nov", "Dec")</f>
        <v>Jul</v>
      </c>
      <c r="D3060" t="str">
        <f>"Q"&amp;ROUNDUP(MONTH('Supermart Grocery Sales - Retai'!F3060)/3,0)</f>
        <v>Q3</v>
      </c>
      <c r="E3060">
        <f>tbl_DataModel[[#This Row],[Profit]]/tbl_DataModel[[#This Row],[Sales]]</f>
        <v>0.12</v>
      </c>
      <c r="F3060">
        <v>2263</v>
      </c>
      <c r="G3060">
        <v>271.56</v>
      </c>
      <c r="H3060" t="s">
        <v>32</v>
      </c>
      <c r="I3060" t="s">
        <v>46</v>
      </c>
      <c r="J3060" t="s">
        <v>29</v>
      </c>
      <c r="K3060" t="s">
        <v>102</v>
      </c>
    </row>
    <row r="3061" spans="1:11" x14ac:dyDescent="0.3">
      <c r="A3061">
        <f>YEAR('Supermart Grocery Sales - Retai'!F:F)</f>
        <v>2016</v>
      </c>
      <c r="B3061">
        <f>MONTH('Supermart Grocery Sales - Retai'!F:F)</f>
        <v>2</v>
      </c>
      <c r="C3061" t="str" cm="1">
        <f t="array" ref="C3061">CHOOSE(_xlfn.ANCHORARRAY(B3061), "Jan", "Feb", "Mar", "Apr", "May", "Jun", "Jul", "Aug", "Sep", "Oct", "Nov", "Dec")</f>
        <v>Feb</v>
      </c>
      <c r="D3061" t="str">
        <f>"Q"&amp;ROUNDUP(MONTH('Supermart Grocery Sales - Retai'!F3061)/3,0)</f>
        <v>Q1</v>
      </c>
      <c r="E3061">
        <f>tbl_DataModel[[#This Row],[Profit]]/tbl_DataModel[[#This Row],[Sales]]</f>
        <v>0.23</v>
      </c>
      <c r="F3061">
        <v>2035</v>
      </c>
      <c r="G3061">
        <v>468.05</v>
      </c>
      <c r="H3061" t="s">
        <v>20</v>
      </c>
      <c r="I3061" t="s">
        <v>21</v>
      </c>
      <c r="J3061" t="s">
        <v>29</v>
      </c>
      <c r="K3061" t="s">
        <v>137</v>
      </c>
    </row>
    <row r="3062" spans="1:11" x14ac:dyDescent="0.3">
      <c r="A3062">
        <f>YEAR('Supermart Grocery Sales - Retai'!F:F)</f>
        <v>2018</v>
      </c>
      <c r="B3062">
        <f>MONTH('Supermart Grocery Sales - Retai'!F:F)</f>
        <v>8</v>
      </c>
      <c r="C3062" t="str" cm="1">
        <f t="array" ref="C3062">CHOOSE(_xlfn.ANCHORARRAY(B3062), "Jan", "Feb", "Mar", "Apr", "May", "Jun", "Jul", "Aug", "Sep", "Oct", "Nov", "Dec")</f>
        <v>Aug</v>
      </c>
      <c r="D3062" t="str">
        <f>"Q"&amp;ROUNDUP(MONTH('Supermart Grocery Sales - Retai'!F3062)/3,0)</f>
        <v>Q3</v>
      </c>
      <c r="E3062">
        <f>tbl_DataModel[[#This Row],[Profit]]/tbl_DataModel[[#This Row],[Sales]]</f>
        <v>0.13</v>
      </c>
      <c r="F3062">
        <v>759</v>
      </c>
      <c r="G3062">
        <v>98.67</v>
      </c>
      <c r="H3062" t="s">
        <v>32</v>
      </c>
      <c r="I3062" t="s">
        <v>33</v>
      </c>
      <c r="J3062" t="s">
        <v>29</v>
      </c>
      <c r="K3062" t="s">
        <v>211</v>
      </c>
    </row>
    <row r="3063" spans="1:11" x14ac:dyDescent="0.3">
      <c r="A3063">
        <f>YEAR('Supermart Grocery Sales - Retai'!F:F)</f>
        <v>2017</v>
      </c>
      <c r="B3063">
        <f>MONTH('Supermart Grocery Sales - Retai'!F:F)</f>
        <v>7</v>
      </c>
      <c r="C3063" t="str" cm="1">
        <f t="array" ref="C3063">CHOOSE(_xlfn.ANCHORARRAY(B3063), "Jan", "Feb", "Mar", "Apr", "May", "Jun", "Jul", "Aug", "Sep", "Oct", "Nov", "Dec")</f>
        <v>Jul</v>
      </c>
      <c r="D3063" t="str">
        <f>"Q"&amp;ROUNDUP(MONTH('Supermart Grocery Sales - Retai'!F3063)/3,0)</f>
        <v>Q3</v>
      </c>
      <c r="E3063">
        <f>tbl_DataModel[[#This Row],[Profit]]/tbl_DataModel[[#This Row],[Sales]]</f>
        <v>0.22</v>
      </c>
      <c r="F3063">
        <v>995</v>
      </c>
      <c r="G3063">
        <v>218.9</v>
      </c>
      <c r="H3063" t="s">
        <v>58</v>
      </c>
      <c r="I3063" t="s">
        <v>68</v>
      </c>
      <c r="J3063" t="s">
        <v>29</v>
      </c>
      <c r="K3063" t="s">
        <v>130</v>
      </c>
    </row>
    <row r="3064" spans="1:11" x14ac:dyDescent="0.3">
      <c r="A3064">
        <f>YEAR('Supermart Grocery Sales - Retai'!F:F)</f>
        <v>2015</v>
      </c>
      <c r="B3064">
        <f>MONTH('Supermart Grocery Sales - Retai'!F:F)</f>
        <v>12</v>
      </c>
      <c r="C3064" t="str" cm="1">
        <f t="array" ref="C3064">CHOOSE(_xlfn.ANCHORARRAY(B3064), "Jan", "Feb", "Mar", "Apr", "May", "Jun", "Jul", "Aug", "Sep", "Oct", "Nov", "Dec")</f>
        <v>Dec</v>
      </c>
      <c r="D3064" t="str">
        <f>"Q"&amp;ROUNDUP(MONTH('Supermart Grocery Sales - Retai'!F3064)/3,0)</f>
        <v>Q4</v>
      </c>
      <c r="E3064">
        <f>tbl_DataModel[[#This Row],[Profit]]/tbl_DataModel[[#This Row],[Sales]]</f>
        <v>0.10999999999999999</v>
      </c>
      <c r="F3064">
        <v>1295</v>
      </c>
      <c r="G3064">
        <v>142.44999999999999</v>
      </c>
      <c r="H3064" t="s">
        <v>26</v>
      </c>
      <c r="I3064" t="s">
        <v>27</v>
      </c>
      <c r="J3064" t="s">
        <v>29</v>
      </c>
      <c r="K3064" t="s">
        <v>40</v>
      </c>
    </row>
    <row r="3065" spans="1:11" x14ac:dyDescent="0.3">
      <c r="A3065">
        <f>YEAR('Supermart Grocery Sales - Retai'!F:F)</f>
        <v>2016</v>
      </c>
      <c r="B3065">
        <f>MONTH('Supermart Grocery Sales - Retai'!F:F)</f>
        <v>3</v>
      </c>
      <c r="C3065" t="str" cm="1">
        <f t="array" ref="C3065">CHOOSE(_xlfn.ANCHORARRAY(B3065), "Jan", "Feb", "Mar", "Apr", "May", "Jun", "Jul", "Aug", "Sep", "Oct", "Nov", "Dec")</f>
        <v>Mar</v>
      </c>
      <c r="D3065" t="str">
        <f>"Q"&amp;ROUNDUP(MONTH('Supermart Grocery Sales - Retai'!F3065)/3,0)</f>
        <v>Q1</v>
      </c>
      <c r="E3065">
        <f>tbl_DataModel[[#This Row],[Profit]]/tbl_DataModel[[#This Row],[Sales]]</f>
        <v>0.18</v>
      </c>
      <c r="F3065">
        <v>2366</v>
      </c>
      <c r="G3065">
        <v>425.88</v>
      </c>
      <c r="H3065" t="s">
        <v>49</v>
      </c>
      <c r="I3065" t="s">
        <v>205</v>
      </c>
      <c r="J3065" t="s">
        <v>29</v>
      </c>
      <c r="K3065" t="s">
        <v>12</v>
      </c>
    </row>
    <row r="3066" spans="1:11" x14ac:dyDescent="0.3">
      <c r="A3066">
        <f>YEAR('Supermart Grocery Sales - Retai'!F:F)</f>
        <v>2016</v>
      </c>
      <c r="B3066">
        <f>MONTH('Supermart Grocery Sales - Retai'!F:F)</f>
        <v>9</v>
      </c>
      <c r="C3066" t="str" cm="1">
        <f t="array" ref="C3066">CHOOSE(_xlfn.ANCHORARRAY(B3066), "Jan", "Feb", "Mar", "Apr", "May", "Jun", "Jul", "Aug", "Sep", "Oct", "Nov", "Dec")</f>
        <v>Sep</v>
      </c>
      <c r="D3066" t="str">
        <f>"Q"&amp;ROUNDUP(MONTH('Supermart Grocery Sales - Retai'!F3066)/3,0)</f>
        <v>Q3</v>
      </c>
      <c r="E3066">
        <f>tbl_DataModel[[#This Row],[Profit]]/tbl_DataModel[[#This Row],[Sales]]</f>
        <v>0.37</v>
      </c>
      <c r="F3066">
        <v>599</v>
      </c>
      <c r="G3066">
        <v>221.63</v>
      </c>
      <c r="H3066" t="s">
        <v>26</v>
      </c>
      <c r="I3066" t="s">
        <v>201</v>
      </c>
      <c r="J3066" t="s">
        <v>29</v>
      </c>
      <c r="K3066" t="s">
        <v>53</v>
      </c>
    </row>
    <row r="3067" spans="1:11" x14ac:dyDescent="0.3">
      <c r="A3067">
        <f>YEAR('Supermart Grocery Sales - Retai'!F:F)</f>
        <v>2017</v>
      </c>
      <c r="B3067">
        <f>MONTH('Supermart Grocery Sales - Retai'!F:F)</f>
        <v>7</v>
      </c>
      <c r="C3067" t="str" cm="1">
        <f t="array" ref="C3067">CHOOSE(_xlfn.ANCHORARRAY(B3067), "Jan", "Feb", "Mar", "Apr", "May", "Jun", "Jul", "Aug", "Sep", "Oct", "Nov", "Dec")</f>
        <v>Jul</v>
      </c>
      <c r="D3067" t="str">
        <f>"Q"&amp;ROUNDUP(MONTH('Supermart Grocery Sales - Retai'!F3067)/3,0)</f>
        <v>Q3</v>
      </c>
      <c r="E3067">
        <f>tbl_DataModel[[#This Row],[Profit]]/tbl_DataModel[[#This Row],[Sales]]</f>
        <v>0.25</v>
      </c>
      <c r="F3067">
        <v>1986</v>
      </c>
      <c r="G3067">
        <v>496.5</v>
      </c>
      <c r="H3067" t="s">
        <v>13</v>
      </c>
      <c r="I3067" t="s">
        <v>195</v>
      </c>
      <c r="J3067" t="s">
        <v>29</v>
      </c>
      <c r="K3067" t="s">
        <v>197</v>
      </c>
    </row>
    <row r="3068" spans="1:11" x14ac:dyDescent="0.3">
      <c r="A3068">
        <f>YEAR('Supermart Grocery Sales - Retai'!F:F)</f>
        <v>2018</v>
      </c>
      <c r="B3068">
        <f>MONTH('Supermart Grocery Sales - Retai'!F:F)</f>
        <v>1</v>
      </c>
      <c r="C3068" t="str" cm="1">
        <f t="array" ref="C3068">CHOOSE(_xlfn.ANCHORARRAY(B3068), "Jan", "Feb", "Mar", "Apr", "May", "Jun", "Jul", "Aug", "Sep", "Oct", "Nov", "Dec")</f>
        <v>Jan</v>
      </c>
      <c r="D3068" t="str">
        <f>"Q"&amp;ROUNDUP(MONTH('Supermart Grocery Sales - Retai'!F3068)/3,0)</f>
        <v>Q1</v>
      </c>
      <c r="E3068">
        <f>tbl_DataModel[[#This Row],[Profit]]/tbl_DataModel[[#This Row],[Sales]]</f>
        <v>0.26</v>
      </c>
      <c r="F3068">
        <v>1485</v>
      </c>
      <c r="G3068">
        <v>386.1</v>
      </c>
      <c r="H3068" t="s">
        <v>13</v>
      </c>
      <c r="I3068" t="s">
        <v>14</v>
      </c>
      <c r="J3068" t="s">
        <v>29</v>
      </c>
      <c r="K3068" t="s">
        <v>122</v>
      </c>
    </row>
    <row r="3069" spans="1:11" x14ac:dyDescent="0.3">
      <c r="A3069">
        <f>YEAR('Supermart Grocery Sales - Retai'!F:F)</f>
        <v>2015</v>
      </c>
      <c r="B3069">
        <f>MONTH('Supermart Grocery Sales - Retai'!F:F)</f>
        <v>8</v>
      </c>
      <c r="C3069" t="str" cm="1">
        <f t="array" ref="C3069">CHOOSE(_xlfn.ANCHORARRAY(B3069), "Jan", "Feb", "Mar", "Apr", "May", "Jun", "Jul", "Aug", "Sep", "Oct", "Nov", "Dec")</f>
        <v>Aug</v>
      </c>
      <c r="D3069" t="str">
        <f>"Q"&amp;ROUNDUP(MONTH('Supermart Grocery Sales - Retai'!F3069)/3,0)</f>
        <v>Q3</v>
      </c>
      <c r="E3069">
        <f>tbl_DataModel[[#This Row],[Profit]]/tbl_DataModel[[#This Row],[Sales]]</f>
        <v>0.13</v>
      </c>
      <c r="F3069">
        <v>1025</v>
      </c>
      <c r="G3069">
        <v>133.25</v>
      </c>
      <c r="H3069" t="s">
        <v>32</v>
      </c>
      <c r="I3069" t="s">
        <v>97</v>
      </c>
      <c r="J3069" t="s">
        <v>29</v>
      </c>
      <c r="K3069" t="s">
        <v>234</v>
      </c>
    </row>
    <row r="3070" spans="1:11" x14ac:dyDescent="0.3">
      <c r="A3070">
        <f>YEAR('Supermart Grocery Sales - Retai'!F:F)</f>
        <v>2018</v>
      </c>
      <c r="B3070">
        <f>MONTH('Supermart Grocery Sales - Retai'!F:F)</f>
        <v>9</v>
      </c>
      <c r="C3070" t="str" cm="1">
        <f t="array" ref="C3070">CHOOSE(_xlfn.ANCHORARRAY(B3070), "Jan", "Feb", "Mar", "Apr", "May", "Jun", "Jul", "Aug", "Sep", "Oct", "Nov", "Dec")</f>
        <v>Sep</v>
      </c>
      <c r="D3070" t="str">
        <f>"Q"&amp;ROUNDUP(MONTH('Supermart Grocery Sales - Retai'!F3070)/3,0)</f>
        <v>Q3</v>
      </c>
      <c r="E3070">
        <f>tbl_DataModel[[#This Row],[Profit]]/tbl_DataModel[[#This Row],[Sales]]</f>
        <v>0.26</v>
      </c>
      <c r="F3070">
        <v>1164</v>
      </c>
      <c r="G3070">
        <v>302.64</v>
      </c>
      <c r="H3070" t="s">
        <v>20</v>
      </c>
      <c r="I3070" t="s">
        <v>21</v>
      </c>
      <c r="J3070" t="s">
        <v>29</v>
      </c>
      <c r="K3070" t="s">
        <v>40</v>
      </c>
    </row>
    <row r="3071" spans="1:11" x14ac:dyDescent="0.3">
      <c r="A3071">
        <f>YEAR('Supermart Grocery Sales - Retai'!F:F)</f>
        <v>2017</v>
      </c>
      <c r="B3071">
        <f>MONTH('Supermart Grocery Sales - Retai'!F:F)</f>
        <v>5</v>
      </c>
      <c r="C3071" t="str" cm="1">
        <f t="array" ref="C3071">CHOOSE(_xlfn.ANCHORARRAY(B3071), "Jan", "Feb", "Mar", "Apr", "May", "Jun", "Jul", "Aug", "Sep", "Oct", "Nov", "Dec")</f>
        <v>May</v>
      </c>
      <c r="D3071" t="str">
        <f>"Q"&amp;ROUNDUP(MONTH('Supermart Grocery Sales - Retai'!F3071)/3,0)</f>
        <v>Q2</v>
      </c>
      <c r="E3071">
        <f>tbl_DataModel[[#This Row],[Profit]]/tbl_DataModel[[#This Row],[Sales]]</f>
        <v>0.28999999999999998</v>
      </c>
      <c r="F3071">
        <v>1258</v>
      </c>
      <c r="G3071">
        <v>364.82</v>
      </c>
      <c r="H3071" t="s">
        <v>49</v>
      </c>
      <c r="I3071" t="s">
        <v>50</v>
      </c>
      <c r="J3071" t="s">
        <v>29</v>
      </c>
      <c r="K3071" t="s">
        <v>261</v>
      </c>
    </row>
    <row r="3072" spans="1:11" x14ac:dyDescent="0.3">
      <c r="A3072">
        <f>YEAR('Supermart Grocery Sales - Retai'!F:F)</f>
        <v>2018</v>
      </c>
      <c r="B3072">
        <f>MONTH('Supermart Grocery Sales - Retai'!F:F)</f>
        <v>9</v>
      </c>
      <c r="C3072" t="str" cm="1">
        <f t="array" ref="C3072">CHOOSE(_xlfn.ANCHORARRAY(B3072), "Jan", "Feb", "Mar", "Apr", "May", "Jun", "Jul", "Aug", "Sep", "Oct", "Nov", "Dec")</f>
        <v>Sep</v>
      </c>
      <c r="D3072" t="str">
        <f>"Q"&amp;ROUNDUP(MONTH('Supermart Grocery Sales - Retai'!F3072)/3,0)</f>
        <v>Q3</v>
      </c>
      <c r="E3072">
        <f>tbl_DataModel[[#This Row],[Profit]]/tbl_DataModel[[#This Row],[Sales]]</f>
        <v>0.17</v>
      </c>
      <c r="F3072">
        <v>1843</v>
      </c>
      <c r="G3072">
        <v>313.31</v>
      </c>
      <c r="H3072" t="s">
        <v>13</v>
      </c>
      <c r="I3072" t="s">
        <v>195</v>
      </c>
      <c r="J3072" t="s">
        <v>29</v>
      </c>
      <c r="K3072" t="s">
        <v>151</v>
      </c>
    </row>
    <row r="3073" spans="1:11" x14ac:dyDescent="0.3">
      <c r="A3073">
        <f>YEAR('Supermart Grocery Sales - Retai'!F:F)</f>
        <v>2016</v>
      </c>
      <c r="B3073">
        <f>MONTH('Supermart Grocery Sales - Retai'!F:F)</f>
        <v>11</v>
      </c>
      <c r="C3073" t="str" cm="1">
        <f t="array" ref="C3073">CHOOSE(_xlfn.ANCHORARRAY(B3073), "Jan", "Feb", "Mar", "Apr", "May", "Jun", "Jul", "Aug", "Sep", "Oct", "Nov", "Dec")</f>
        <v>Nov</v>
      </c>
      <c r="D3073" t="str">
        <f>"Q"&amp;ROUNDUP(MONTH('Supermart Grocery Sales - Retai'!F3073)/3,0)</f>
        <v>Q4</v>
      </c>
      <c r="E3073">
        <f>tbl_DataModel[[#This Row],[Profit]]/tbl_DataModel[[#This Row],[Sales]]</f>
        <v>0.26</v>
      </c>
      <c r="F3073">
        <v>1869</v>
      </c>
      <c r="G3073">
        <v>485.94</v>
      </c>
      <c r="H3073" t="s">
        <v>63</v>
      </c>
      <c r="I3073" t="s">
        <v>64</v>
      </c>
      <c r="J3073" t="s">
        <v>29</v>
      </c>
      <c r="K3073" t="s">
        <v>156</v>
      </c>
    </row>
    <row r="3074" spans="1:11" x14ac:dyDescent="0.3">
      <c r="A3074">
        <f>YEAR('Supermart Grocery Sales - Retai'!F:F)</f>
        <v>2015</v>
      </c>
      <c r="B3074">
        <f>MONTH('Supermart Grocery Sales - Retai'!F:F)</f>
        <v>7</v>
      </c>
      <c r="C3074" t="str" cm="1">
        <f t="array" ref="C3074">CHOOSE(_xlfn.ANCHORARRAY(B3074), "Jan", "Feb", "Mar", "Apr", "May", "Jun", "Jul", "Aug", "Sep", "Oct", "Nov", "Dec")</f>
        <v>Jul</v>
      </c>
      <c r="D3074" t="str">
        <f>"Q"&amp;ROUNDUP(MONTH('Supermart Grocery Sales - Retai'!F3074)/3,0)</f>
        <v>Q3</v>
      </c>
      <c r="E3074">
        <f>tbl_DataModel[[#This Row],[Profit]]/tbl_DataModel[[#This Row],[Sales]]</f>
        <v>0.08</v>
      </c>
      <c r="F3074">
        <v>2331</v>
      </c>
      <c r="G3074">
        <v>186.48</v>
      </c>
      <c r="H3074" t="s">
        <v>32</v>
      </c>
      <c r="I3074" t="s">
        <v>33</v>
      </c>
      <c r="J3074" t="s">
        <v>29</v>
      </c>
      <c r="K3074" t="s">
        <v>12</v>
      </c>
    </row>
    <row r="3075" spans="1:11" x14ac:dyDescent="0.3">
      <c r="A3075">
        <f>YEAR('Supermart Grocery Sales - Retai'!F:F)</f>
        <v>2018</v>
      </c>
      <c r="B3075">
        <f>MONTH('Supermart Grocery Sales - Retai'!F:F)</f>
        <v>1</v>
      </c>
      <c r="C3075" t="str" cm="1">
        <f t="array" ref="C3075">CHOOSE(_xlfn.ANCHORARRAY(B3075), "Jan", "Feb", "Mar", "Apr", "May", "Jun", "Jul", "Aug", "Sep", "Oct", "Nov", "Dec")</f>
        <v>Jan</v>
      </c>
      <c r="D3075" t="str">
        <f>"Q"&amp;ROUNDUP(MONTH('Supermart Grocery Sales - Retai'!F3075)/3,0)</f>
        <v>Q1</v>
      </c>
      <c r="E3075">
        <f>tbl_DataModel[[#This Row],[Profit]]/tbl_DataModel[[#This Row],[Sales]]</f>
        <v>0.45</v>
      </c>
      <c r="F3075">
        <v>1368</v>
      </c>
      <c r="G3075">
        <v>615.6</v>
      </c>
      <c r="H3075" t="s">
        <v>26</v>
      </c>
      <c r="I3075" t="s">
        <v>94</v>
      </c>
      <c r="J3075" t="s">
        <v>29</v>
      </c>
      <c r="K3075" t="s">
        <v>211</v>
      </c>
    </row>
    <row r="3076" spans="1:11" x14ac:dyDescent="0.3">
      <c r="A3076">
        <f>YEAR('Supermart Grocery Sales - Retai'!F:F)</f>
        <v>2015</v>
      </c>
      <c r="B3076">
        <f>MONTH('Supermart Grocery Sales - Retai'!F:F)</f>
        <v>8</v>
      </c>
      <c r="C3076" t="str" cm="1">
        <f t="array" ref="C3076">CHOOSE(_xlfn.ANCHORARRAY(B3076), "Jan", "Feb", "Mar", "Apr", "May", "Jun", "Jul", "Aug", "Sep", "Oct", "Nov", "Dec")</f>
        <v>Aug</v>
      </c>
      <c r="D3076" t="str">
        <f>"Q"&amp;ROUNDUP(MONTH('Supermart Grocery Sales - Retai'!F3076)/3,0)</f>
        <v>Q3</v>
      </c>
      <c r="E3076">
        <f>tbl_DataModel[[#This Row],[Profit]]/tbl_DataModel[[#This Row],[Sales]]</f>
        <v>0.22</v>
      </c>
      <c r="F3076">
        <v>1021</v>
      </c>
      <c r="G3076">
        <v>224.62</v>
      </c>
      <c r="H3076" t="s">
        <v>20</v>
      </c>
      <c r="I3076" t="s">
        <v>21</v>
      </c>
      <c r="J3076" t="s">
        <v>29</v>
      </c>
      <c r="K3076" t="s">
        <v>53</v>
      </c>
    </row>
    <row r="3077" spans="1:11" x14ac:dyDescent="0.3">
      <c r="A3077">
        <f>YEAR('Supermart Grocery Sales - Retai'!F:F)</f>
        <v>2017</v>
      </c>
      <c r="B3077">
        <f>MONTH('Supermart Grocery Sales - Retai'!F:F)</f>
        <v>10</v>
      </c>
      <c r="C3077" t="str" cm="1">
        <f t="array" ref="C3077">CHOOSE(_xlfn.ANCHORARRAY(B3077), "Jan", "Feb", "Mar", "Apr", "May", "Jun", "Jul", "Aug", "Sep", "Oct", "Nov", "Dec")</f>
        <v>Oct</v>
      </c>
      <c r="D3077" t="str">
        <f>"Q"&amp;ROUNDUP(MONTH('Supermart Grocery Sales - Retai'!F3077)/3,0)</f>
        <v>Q4</v>
      </c>
      <c r="E3077">
        <f>tbl_DataModel[[#This Row],[Profit]]/tbl_DataModel[[#This Row],[Sales]]</f>
        <v>0.09</v>
      </c>
      <c r="F3077">
        <v>2244</v>
      </c>
      <c r="G3077">
        <v>201.96</v>
      </c>
      <c r="H3077" t="s">
        <v>63</v>
      </c>
      <c r="I3077" t="s">
        <v>157</v>
      </c>
      <c r="J3077" t="s">
        <v>29</v>
      </c>
      <c r="K3077" t="s">
        <v>62</v>
      </c>
    </row>
    <row r="3078" spans="1:11" x14ac:dyDescent="0.3">
      <c r="A3078">
        <f>YEAR('Supermart Grocery Sales - Retai'!F:F)</f>
        <v>2017</v>
      </c>
      <c r="B3078">
        <f>MONTH('Supermart Grocery Sales - Retai'!F:F)</f>
        <v>4</v>
      </c>
      <c r="C3078" t="str" cm="1">
        <f t="array" ref="C3078">CHOOSE(_xlfn.ANCHORARRAY(B3078), "Jan", "Feb", "Mar", "Apr", "May", "Jun", "Jul", "Aug", "Sep", "Oct", "Nov", "Dec")</f>
        <v>Apr</v>
      </c>
      <c r="D3078" t="str">
        <f>"Q"&amp;ROUNDUP(MONTH('Supermart Grocery Sales - Retai'!F3078)/3,0)</f>
        <v>Q2</v>
      </c>
      <c r="E3078">
        <f>tbl_DataModel[[#This Row],[Profit]]/tbl_DataModel[[#This Row],[Sales]]</f>
        <v>0.11</v>
      </c>
      <c r="F3078">
        <v>539</v>
      </c>
      <c r="G3078">
        <v>59.29</v>
      </c>
      <c r="H3078" t="s">
        <v>49</v>
      </c>
      <c r="I3078" t="s">
        <v>54</v>
      </c>
      <c r="J3078" t="s">
        <v>29</v>
      </c>
      <c r="K3078" t="s">
        <v>12</v>
      </c>
    </row>
    <row r="3079" spans="1:11" x14ac:dyDescent="0.3">
      <c r="A3079">
        <f>YEAR('Supermart Grocery Sales - Retai'!F:F)</f>
        <v>2017</v>
      </c>
      <c r="B3079">
        <f>MONTH('Supermart Grocery Sales - Retai'!F:F)</f>
        <v>11</v>
      </c>
      <c r="C3079" t="str" cm="1">
        <f t="array" ref="C3079">CHOOSE(_xlfn.ANCHORARRAY(B3079), "Jan", "Feb", "Mar", "Apr", "May", "Jun", "Jul", "Aug", "Sep", "Oct", "Nov", "Dec")</f>
        <v>Nov</v>
      </c>
      <c r="D3079" t="str">
        <f>"Q"&amp;ROUNDUP(MONTH('Supermart Grocery Sales - Retai'!F3079)/3,0)</f>
        <v>Q4</v>
      </c>
      <c r="E3079">
        <f>tbl_DataModel[[#This Row],[Profit]]/tbl_DataModel[[#This Row],[Sales]]</f>
        <v>0.41000000000000003</v>
      </c>
      <c r="F3079">
        <v>1256</v>
      </c>
      <c r="G3079">
        <v>514.96</v>
      </c>
      <c r="H3079" t="s">
        <v>32</v>
      </c>
      <c r="I3079" t="s">
        <v>33</v>
      </c>
      <c r="J3079" t="s">
        <v>29</v>
      </c>
      <c r="K3079" t="s">
        <v>169</v>
      </c>
    </row>
    <row r="3080" spans="1:11" x14ac:dyDescent="0.3">
      <c r="A3080">
        <f>YEAR('Supermart Grocery Sales - Retai'!F:F)</f>
        <v>2015</v>
      </c>
      <c r="B3080">
        <f>MONTH('Supermart Grocery Sales - Retai'!F:F)</f>
        <v>8</v>
      </c>
      <c r="C3080" t="str" cm="1">
        <f t="array" ref="C3080">CHOOSE(_xlfn.ANCHORARRAY(B3080), "Jan", "Feb", "Mar", "Apr", "May", "Jun", "Jul", "Aug", "Sep", "Oct", "Nov", "Dec")</f>
        <v>Aug</v>
      </c>
      <c r="D3080" t="str">
        <f>"Q"&amp;ROUNDUP(MONTH('Supermart Grocery Sales - Retai'!F3080)/3,0)</f>
        <v>Q3</v>
      </c>
      <c r="E3080">
        <f>tbl_DataModel[[#This Row],[Profit]]/tbl_DataModel[[#This Row],[Sales]]</f>
        <v>0.12</v>
      </c>
      <c r="F3080">
        <v>2158</v>
      </c>
      <c r="G3080">
        <v>258.95999999999998</v>
      </c>
      <c r="H3080" t="s">
        <v>58</v>
      </c>
      <c r="I3080" t="s">
        <v>68</v>
      </c>
      <c r="J3080" t="s">
        <v>29</v>
      </c>
      <c r="K3080" t="s">
        <v>42</v>
      </c>
    </row>
    <row r="3081" spans="1:11" x14ac:dyDescent="0.3">
      <c r="A3081">
        <f>YEAR('Supermart Grocery Sales - Retai'!F:F)</f>
        <v>2015</v>
      </c>
      <c r="B3081">
        <f>MONTH('Supermart Grocery Sales - Retai'!F:F)</f>
        <v>10</v>
      </c>
      <c r="C3081" t="str" cm="1">
        <f t="array" ref="C3081">CHOOSE(_xlfn.ANCHORARRAY(B3081), "Jan", "Feb", "Mar", "Apr", "May", "Jun", "Jul", "Aug", "Sep", "Oct", "Nov", "Dec")</f>
        <v>Oct</v>
      </c>
      <c r="D3081" t="str">
        <f>"Q"&amp;ROUNDUP(MONTH('Supermart Grocery Sales - Retai'!F3081)/3,0)</f>
        <v>Q4</v>
      </c>
      <c r="E3081">
        <f>tbl_DataModel[[#This Row],[Profit]]/tbl_DataModel[[#This Row],[Sales]]</f>
        <v>0.38</v>
      </c>
      <c r="F3081">
        <v>2282</v>
      </c>
      <c r="G3081">
        <v>867.16</v>
      </c>
      <c r="H3081" t="s">
        <v>20</v>
      </c>
      <c r="I3081" t="s">
        <v>21</v>
      </c>
      <c r="J3081" t="s">
        <v>29</v>
      </c>
      <c r="K3081" t="s">
        <v>53</v>
      </c>
    </row>
    <row r="3082" spans="1:11" x14ac:dyDescent="0.3">
      <c r="A3082">
        <f>YEAR('Supermart Grocery Sales - Retai'!F:F)</f>
        <v>2018</v>
      </c>
      <c r="B3082">
        <f>MONTH('Supermart Grocery Sales - Retai'!F:F)</f>
        <v>9</v>
      </c>
      <c r="C3082" t="str" cm="1">
        <f t="array" ref="C3082">CHOOSE(_xlfn.ANCHORARRAY(B3082), "Jan", "Feb", "Mar", "Apr", "May", "Jun", "Jul", "Aug", "Sep", "Oct", "Nov", "Dec")</f>
        <v>Sep</v>
      </c>
      <c r="D3082" t="str">
        <f>"Q"&amp;ROUNDUP(MONTH('Supermart Grocery Sales - Retai'!F3082)/3,0)</f>
        <v>Q3</v>
      </c>
      <c r="E3082">
        <f>tbl_DataModel[[#This Row],[Profit]]/tbl_DataModel[[#This Row],[Sales]]</f>
        <v>0.35</v>
      </c>
      <c r="F3082">
        <v>1940</v>
      </c>
      <c r="G3082">
        <v>679</v>
      </c>
      <c r="H3082" t="s">
        <v>58</v>
      </c>
      <c r="I3082" t="s">
        <v>68</v>
      </c>
      <c r="J3082" t="s">
        <v>29</v>
      </c>
      <c r="K3082" t="s">
        <v>31</v>
      </c>
    </row>
    <row r="3083" spans="1:11" x14ac:dyDescent="0.3">
      <c r="A3083">
        <f>YEAR('Supermart Grocery Sales - Retai'!F:F)</f>
        <v>2016</v>
      </c>
      <c r="B3083">
        <f>MONTH('Supermart Grocery Sales - Retai'!F:F)</f>
        <v>9</v>
      </c>
      <c r="C3083" t="str" cm="1">
        <f t="array" ref="C3083">CHOOSE(_xlfn.ANCHORARRAY(B3083), "Jan", "Feb", "Mar", "Apr", "May", "Jun", "Jul", "Aug", "Sep", "Oct", "Nov", "Dec")</f>
        <v>Sep</v>
      </c>
      <c r="D3083" t="str">
        <f>"Q"&amp;ROUNDUP(MONTH('Supermart Grocery Sales - Retai'!F3083)/3,0)</f>
        <v>Q3</v>
      </c>
      <c r="E3083">
        <f>tbl_DataModel[[#This Row],[Profit]]/tbl_DataModel[[#This Row],[Sales]]</f>
        <v>0.25</v>
      </c>
      <c r="F3083">
        <v>561</v>
      </c>
      <c r="G3083">
        <v>140.25</v>
      </c>
      <c r="H3083" t="s">
        <v>13</v>
      </c>
      <c r="I3083" t="s">
        <v>14</v>
      </c>
      <c r="J3083" t="s">
        <v>29</v>
      </c>
      <c r="K3083" t="s">
        <v>130</v>
      </c>
    </row>
    <row r="3084" spans="1:11" x14ac:dyDescent="0.3">
      <c r="A3084">
        <f>YEAR('Supermart Grocery Sales - Retai'!F:F)</f>
        <v>2018</v>
      </c>
      <c r="B3084">
        <f>MONTH('Supermart Grocery Sales - Retai'!F:F)</f>
        <v>12</v>
      </c>
      <c r="C3084" t="str" cm="1">
        <f t="array" ref="C3084">CHOOSE(_xlfn.ANCHORARRAY(B3084), "Jan", "Feb", "Mar", "Apr", "May", "Jun", "Jul", "Aug", "Sep", "Oct", "Nov", "Dec")</f>
        <v>Dec</v>
      </c>
      <c r="D3084" t="str">
        <f>"Q"&amp;ROUNDUP(MONTH('Supermart Grocery Sales - Retai'!F3084)/3,0)</f>
        <v>Q4</v>
      </c>
      <c r="E3084">
        <f>tbl_DataModel[[#This Row],[Profit]]/tbl_DataModel[[#This Row],[Sales]]</f>
        <v>0.44</v>
      </c>
      <c r="F3084">
        <v>1764</v>
      </c>
      <c r="G3084">
        <v>776.16</v>
      </c>
      <c r="H3084" t="s">
        <v>26</v>
      </c>
      <c r="I3084" t="s">
        <v>37</v>
      </c>
      <c r="J3084" t="s">
        <v>29</v>
      </c>
      <c r="K3084" t="s">
        <v>71</v>
      </c>
    </row>
    <row r="3085" spans="1:11" x14ac:dyDescent="0.3">
      <c r="A3085">
        <f>YEAR('Supermart Grocery Sales - Retai'!F:F)</f>
        <v>2018</v>
      </c>
      <c r="B3085">
        <f>MONTH('Supermart Grocery Sales - Retai'!F:F)</f>
        <v>3</v>
      </c>
      <c r="C3085" t="str" cm="1">
        <f t="array" ref="C3085">CHOOSE(_xlfn.ANCHORARRAY(B3085), "Jan", "Feb", "Mar", "Apr", "May", "Jun", "Jul", "Aug", "Sep", "Oct", "Nov", "Dec")</f>
        <v>Mar</v>
      </c>
      <c r="D3085" t="str">
        <f>"Q"&amp;ROUNDUP(MONTH('Supermart Grocery Sales - Retai'!F3085)/3,0)</f>
        <v>Q1</v>
      </c>
      <c r="E3085">
        <f>tbl_DataModel[[#This Row],[Profit]]/tbl_DataModel[[#This Row],[Sales]]</f>
        <v>0.23</v>
      </c>
      <c r="F3085">
        <v>1375</v>
      </c>
      <c r="G3085">
        <v>316.25</v>
      </c>
      <c r="H3085" t="s">
        <v>49</v>
      </c>
      <c r="I3085" t="s">
        <v>54</v>
      </c>
      <c r="J3085" t="s">
        <v>29</v>
      </c>
      <c r="K3085" t="s">
        <v>74</v>
      </c>
    </row>
    <row r="3086" spans="1:11" x14ac:dyDescent="0.3">
      <c r="A3086">
        <f>YEAR('Supermart Grocery Sales - Retai'!F:F)</f>
        <v>2015</v>
      </c>
      <c r="B3086">
        <f>MONTH('Supermart Grocery Sales - Retai'!F:F)</f>
        <v>12</v>
      </c>
      <c r="C3086" t="str" cm="1">
        <f t="array" ref="C3086">CHOOSE(_xlfn.ANCHORARRAY(B3086), "Jan", "Feb", "Mar", "Apr", "May", "Jun", "Jul", "Aug", "Sep", "Oct", "Nov", "Dec")</f>
        <v>Dec</v>
      </c>
      <c r="D3086" t="str">
        <f>"Q"&amp;ROUNDUP(MONTH('Supermart Grocery Sales - Retai'!F3086)/3,0)</f>
        <v>Q4</v>
      </c>
      <c r="E3086">
        <f>tbl_DataModel[[#This Row],[Profit]]/tbl_DataModel[[#This Row],[Sales]]</f>
        <v>0.22</v>
      </c>
      <c r="F3086">
        <v>1589</v>
      </c>
      <c r="G3086">
        <v>349.58</v>
      </c>
      <c r="H3086" t="s">
        <v>20</v>
      </c>
      <c r="I3086" t="s">
        <v>91</v>
      </c>
      <c r="J3086" t="s">
        <v>29</v>
      </c>
      <c r="K3086" t="s">
        <v>25</v>
      </c>
    </row>
    <row r="3087" spans="1:11" x14ac:dyDescent="0.3">
      <c r="A3087">
        <f>YEAR('Supermart Grocery Sales - Retai'!F:F)</f>
        <v>2016</v>
      </c>
      <c r="B3087">
        <f>MONTH('Supermart Grocery Sales - Retai'!F:F)</f>
        <v>12</v>
      </c>
      <c r="C3087" t="str" cm="1">
        <f t="array" ref="C3087">CHOOSE(_xlfn.ANCHORARRAY(B3087), "Jan", "Feb", "Mar", "Apr", "May", "Jun", "Jul", "Aug", "Sep", "Oct", "Nov", "Dec")</f>
        <v>Dec</v>
      </c>
      <c r="D3087" t="str">
        <f>"Q"&amp;ROUNDUP(MONTH('Supermart Grocery Sales - Retai'!F3087)/3,0)</f>
        <v>Q4</v>
      </c>
      <c r="E3087">
        <f>tbl_DataModel[[#This Row],[Profit]]/tbl_DataModel[[#This Row],[Sales]]</f>
        <v>0.33</v>
      </c>
      <c r="F3087">
        <v>639</v>
      </c>
      <c r="G3087">
        <v>210.87</v>
      </c>
      <c r="H3087" t="s">
        <v>49</v>
      </c>
      <c r="I3087" t="s">
        <v>54</v>
      </c>
      <c r="J3087" t="s">
        <v>29</v>
      </c>
      <c r="K3087" t="s">
        <v>90</v>
      </c>
    </row>
    <row r="3088" spans="1:11" x14ac:dyDescent="0.3">
      <c r="A3088">
        <f>YEAR('Supermart Grocery Sales - Retai'!F:F)</f>
        <v>2018</v>
      </c>
      <c r="B3088">
        <f>MONTH('Supermart Grocery Sales - Retai'!F:F)</f>
        <v>3</v>
      </c>
      <c r="C3088" t="str" cm="1">
        <f t="array" ref="C3088">CHOOSE(_xlfn.ANCHORARRAY(B3088), "Jan", "Feb", "Mar", "Apr", "May", "Jun", "Jul", "Aug", "Sep", "Oct", "Nov", "Dec")</f>
        <v>Mar</v>
      </c>
      <c r="D3088" t="str">
        <f>"Q"&amp;ROUNDUP(MONTH('Supermart Grocery Sales - Retai'!F3088)/3,0)</f>
        <v>Q1</v>
      </c>
      <c r="E3088">
        <f>tbl_DataModel[[#This Row],[Profit]]/tbl_DataModel[[#This Row],[Sales]]</f>
        <v>0.19</v>
      </c>
      <c r="F3088">
        <v>2194</v>
      </c>
      <c r="G3088">
        <v>416.86</v>
      </c>
      <c r="H3088" t="s">
        <v>63</v>
      </c>
      <c r="I3088" t="s">
        <v>157</v>
      </c>
      <c r="J3088" t="s">
        <v>29</v>
      </c>
      <c r="K3088" t="s">
        <v>120</v>
      </c>
    </row>
    <row r="3089" spans="1:11" x14ac:dyDescent="0.3">
      <c r="A3089">
        <f>YEAR('Supermart Grocery Sales - Retai'!F:F)</f>
        <v>2017</v>
      </c>
      <c r="B3089">
        <f>MONTH('Supermart Grocery Sales - Retai'!F:F)</f>
        <v>9</v>
      </c>
      <c r="C3089" t="str" cm="1">
        <f t="array" ref="C3089">CHOOSE(_xlfn.ANCHORARRAY(B3089), "Jan", "Feb", "Mar", "Apr", "May", "Jun", "Jul", "Aug", "Sep", "Oct", "Nov", "Dec")</f>
        <v>Sep</v>
      </c>
      <c r="D3089" t="str">
        <f>"Q"&amp;ROUNDUP(MONTH('Supermart Grocery Sales - Retai'!F3089)/3,0)</f>
        <v>Q3</v>
      </c>
      <c r="E3089">
        <f>tbl_DataModel[[#This Row],[Profit]]/tbl_DataModel[[#This Row],[Sales]]</f>
        <v>7.0000000000000007E-2</v>
      </c>
      <c r="F3089">
        <v>1641</v>
      </c>
      <c r="G3089">
        <v>114.87</v>
      </c>
      <c r="H3089" t="s">
        <v>58</v>
      </c>
      <c r="I3089" t="s">
        <v>59</v>
      </c>
      <c r="J3089" t="s">
        <v>29</v>
      </c>
      <c r="K3089" t="s">
        <v>191</v>
      </c>
    </row>
    <row r="3090" spans="1:11" x14ac:dyDescent="0.3">
      <c r="A3090">
        <f>YEAR('Supermart Grocery Sales - Retai'!F:F)</f>
        <v>2018</v>
      </c>
      <c r="B3090">
        <f>MONTH('Supermart Grocery Sales - Retai'!F:F)</f>
        <v>4</v>
      </c>
      <c r="C3090" t="str" cm="1">
        <f t="array" ref="C3090">CHOOSE(_xlfn.ANCHORARRAY(B3090), "Jan", "Feb", "Mar", "Apr", "May", "Jun", "Jul", "Aug", "Sep", "Oct", "Nov", "Dec")</f>
        <v>Apr</v>
      </c>
      <c r="D3090" t="str">
        <f>"Q"&amp;ROUNDUP(MONTH('Supermart Grocery Sales - Retai'!F3090)/3,0)</f>
        <v>Q2</v>
      </c>
      <c r="E3090">
        <f>tbl_DataModel[[#This Row],[Profit]]/tbl_DataModel[[#This Row],[Sales]]</f>
        <v>0.13999999999999999</v>
      </c>
      <c r="F3090">
        <v>1642</v>
      </c>
      <c r="G3090">
        <v>229.88</v>
      </c>
      <c r="H3090" t="s">
        <v>26</v>
      </c>
      <c r="I3090" t="s">
        <v>94</v>
      </c>
      <c r="J3090" t="s">
        <v>29</v>
      </c>
      <c r="K3090" t="s">
        <v>53</v>
      </c>
    </row>
    <row r="3091" spans="1:11" x14ac:dyDescent="0.3">
      <c r="A3091">
        <f>YEAR('Supermart Grocery Sales - Retai'!F:F)</f>
        <v>2018</v>
      </c>
      <c r="B3091">
        <f>MONTH('Supermart Grocery Sales - Retai'!F:F)</f>
        <v>12</v>
      </c>
      <c r="C3091" t="str" cm="1">
        <f t="array" ref="C3091">CHOOSE(_xlfn.ANCHORARRAY(B3091), "Jan", "Feb", "Mar", "Apr", "May", "Jun", "Jul", "Aug", "Sep", "Oct", "Nov", "Dec")</f>
        <v>Dec</v>
      </c>
      <c r="D3091" t="str">
        <f>"Q"&amp;ROUNDUP(MONTH('Supermart Grocery Sales - Retai'!F3091)/3,0)</f>
        <v>Q4</v>
      </c>
      <c r="E3091">
        <f>tbl_DataModel[[#This Row],[Profit]]/tbl_DataModel[[#This Row],[Sales]]</f>
        <v>0.38</v>
      </c>
      <c r="F3091">
        <v>1721</v>
      </c>
      <c r="G3091">
        <v>653.98</v>
      </c>
      <c r="H3091" t="s">
        <v>32</v>
      </c>
      <c r="I3091" t="s">
        <v>153</v>
      </c>
      <c r="J3091" t="s">
        <v>29</v>
      </c>
      <c r="K3091" t="s">
        <v>182</v>
      </c>
    </row>
    <row r="3092" spans="1:11" x14ac:dyDescent="0.3">
      <c r="A3092">
        <f>YEAR('Supermart Grocery Sales - Retai'!F:F)</f>
        <v>2015</v>
      </c>
      <c r="B3092">
        <f>MONTH('Supermart Grocery Sales - Retai'!F:F)</f>
        <v>2</v>
      </c>
      <c r="C3092" t="str" cm="1">
        <f t="array" ref="C3092">CHOOSE(_xlfn.ANCHORARRAY(B3092), "Jan", "Feb", "Mar", "Apr", "May", "Jun", "Jul", "Aug", "Sep", "Oct", "Nov", "Dec")</f>
        <v>Feb</v>
      </c>
      <c r="D3092" t="str">
        <f>"Q"&amp;ROUNDUP(MONTH('Supermart Grocery Sales - Retai'!F3092)/3,0)</f>
        <v>Q1</v>
      </c>
      <c r="E3092">
        <f>tbl_DataModel[[#This Row],[Profit]]/tbl_DataModel[[#This Row],[Sales]]</f>
        <v>0.15</v>
      </c>
      <c r="F3092">
        <v>1015</v>
      </c>
      <c r="G3092">
        <v>152.25</v>
      </c>
      <c r="H3092" t="s">
        <v>13</v>
      </c>
      <c r="I3092" t="s">
        <v>14</v>
      </c>
      <c r="J3092" t="s">
        <v>29</v>
      </c>
      <c r="K3092" t="s">
        <v>106</v>
      </c>
    </row>
    <row r="3093" spans="1:11" x14ac:dyDescent="0.3">
      <c r="A3093">
        <f>YEAR('Supermart Grocery Sales - Retai'!F:F)</f>
        <v>2018</v>
      </c>
      <c r="B3093">
        <f>MONTH('Supermart Grocery Sales - Retai'!F:F)</f>
        <v>9</v>
      </c>
      <c r="C3093" t="str" cm="1">
        <f t="array" ref="C3093">CHOOSE(_xlfn.ANCHORARRAY(B3093), "Jan", "Feb", "Mar", "Apr", "May", "Jun", "Jul", "Aug", "Sep", "Oct", "Nov", "Dec")</f>
        <v>Sep</v>
      </c>
      <c r="D3093" t="str">
        <f>"Q"&amp;ROUNDUP(MONTH('Supermart Grocery Sales - Retai'!F3093)/3,0)</f>
        <v>Q3</v>
      </c>
      <c r="E3093">
        <f>tbl_DataModel[[#This Row],[Profit]]/tbl_DataModel[[#This Row],[Sales]]</f>
        <v>0.33999999999999997</v>
      </c>
      <c r="F3093">
        <v>1226</v>
      </c>
      <c r="G3093">
        <v>416.84</v>
      </c>
      <c r="H3093" t="s">
        <v>20</v>
      </c>
      <c r="I3093" t="s">
        <v>21</v>
      </c>
      <c r="J3093" t="s">
        <v>29</v>
      </c>
      <c r="K3093" t="s">
        <v>108</v>
      </c>
    </row>
    <row r="3094" spans="1:11" x14ac:dyDescent="0.3">
      <c r="A3094">
        <f>YEAR('Supermart Grocery Sales - Retai'!F:F)</f>
        <v>2018</v>
      </c>
      <c r="B3094">
        <f>MONTH('Supermart Grocery Sales - Retai'!F:F)</f>
        <v>12</v>
      </c>
      <c r="C3094" t="str" cm="1">
        <f t="array" ref="C3094">CHOOSE(_xlfn.ANCHORARRAY(B3094), "Jan", "Feb", "Mar", "Apr", "May", "Jun", "Jul", "Aug", "Sep", "Oct", "Nov", "Dec")</f>
        <v>Dec</v>
      </c>
      <c r="D3094" t="str">
        <f>"Q"&amp;ROUNDUP(MONTH('Supermart Grocery Sales - Retai'!F3094)/3,0)</f>
        <v>Q4</v>
      </c>
      <c r="E3094">
        <f>tbl_DataModel[[#This Row],[Profit]]/tbl_DataModel[[#This Row],[Sales]]</f>
        <v>0.36</v>
      </c>
      <c r="F3094">
        <v>1717</v>
      </c>
      <c r="G3094">
        <v>618.12</v>
      </c>
      <c r="H3094" t="s">
        <v>49</v>
      </c>
      <c r="I3094" t="s">
        <v>205</v>
      </c>
      <c r="J3094" t="s">
        <v>29</v>
      </c>
      <c r="K3094" t="s">
        <v>67</v>
      </c>
    </row>
    <row r="3095" spans="1:11" x14ac:dyDescent="0.3">
      <c r="A3095">
        <f>YEAR('Supermart Grocery Sales - Retai'!F:F)</f>
        <v>2017</v>
      </c>
      <c r="B3095">
        <f>MONTH('Supermart Grocery Sales - Retai'!F:F)</f>
        <v>11</v>
      </c>
      <c r="C3095" t="str" cm="1">
        <f t="array" ref="C3095">CHOOSE(_xlfn.ANCHORARRAY(B3095), "Jan", "Feb", "Mar", "Apr", "May", "Jun", "Jul", "Aug", "Sep", "Oct", "Nov", "Dec")</f>
        <v>Nov</v>
      </c>
      <c r="D3095" t="str">
        <f>"Q"&amp;ROUNDUP(MONTH('Supermart Grocery Sales - Retai'!F3095)/3,0)</f>
        <v>Q4</v>
      </c>
      <c r="E3095">
        <f>tbl_DataModel[[#This Row],[Profit]]/tbl_DataModel[[#This Row],[Sales]]</f>
        <v>0.31</v>
      </c>
      <c r="F3095">
        <v>2097</v>
      </c>
      <c r="G3095">
        <v>650.07000000000005</v>
      </c>
      <c r="H3095" t="s">
        <v>13</v>
      </c>
      <c r="I3095" t="s">
        <v>79</v>
      </c>
      <c r="J3095" t="s">
        <v>29</v>
      </c>
      <c r="K3095" t="s">
        <v>116</v>
      </c>
    </row>
    <row r="3096" spans="1:11" x14ac:dyDescent="0.3">
      <c r="A3096">
        <f>YEAR('Supermart Grocery Sales - Retai'!F:F)</f>
        <v>2018</v>
      </c>
      <c r="B3096">
        <f>MONTH('Supermart Grocery Sales - Retai'!F:F)</f>
        <v>3</v>
      </c>
      <c r="C3096" t="str" cm="1">
        <f t="array" ref="C3096">CHOOSE(_xlfn.ANCHORARRAY(B3096), "Jan", "Feb", "Mar", "Apr", "May", "Jun", "Jul", "Aug", "Sep", "Oct", "Nov", "Dec")</f>
        <v>Mar</v>
      </c>
      <c r="D3096" t="str">
        <f>"Q"&amp;ROUNDUP(MONTH('Supermart Grocery Sales - Retai'!F3096)/3,0)</f>
        <v>Q1</v>
      </c>
      <c r="E3096">
        <f>tbl_DataModel[[#This Row],[Profit]]/tbl_DataModel[[#This Row],[Sales]]</f>
        <v>0.3</v>
      </c>
      <c r="F3096">
        <v>1622</v>
      </c>
      <c r="G3096">
        <v>486.6</v>
      </c>
      <c r="H3096" t="s">
        <v>26</v>
      </c>
      <c r="I3096" t="s">
        <v>37</v>
      </c>
      <c r="J3096" t="s">
        <v>29</v>
      </c>
      <c r="K3096" t="s">
        <v>71</v>
      </c>
    </row>
    <row r="3097" spans="1:11" x14ac:dyDescent="0.3">
      <c r="A3097">
        <f>YEAR('Supermart Grocery Sales - Retai'!F:F)</f>
        <v>2017</v>
      </c>
      <c r="B3097">
        <f>MONTH('Supermart Grocery Sales - Retai'!F:F)</f>
        <v>4</v>
      </c>
      <c r="C3097" t="str" cm="1">
        <f t="array" ref="C3097">CHOOSE(_xlfn.ANCHORARRAY(B3097), "Jan", "Feb", "Mar", "Apr", "May", "Jun", "Jul", "Aug", "Sep", "Oct", "Nov", "Dec")</f>
        <v>Apr</v>
      </c>
      <c r="D3097" t="str">
        <f>"Q"&amp;ROUNDUP(MONTH('Supermart Grocery Sales - Retai'!F3097)/3,0)</f>
        <v>Q2</v>
      </c>
      <c r="E3097">
        <f>tbl_DataModel[[#This Row],[Profit]]/tbl_DataModel[[#This Row],[Sales]]</f>
        <v>0.17</v>
      </c>
      <c r="F3097">
        <v>2004</v>
      </c>
      <c r="G3097">
        <v>340.68</v>
      </c>
      <c r="H3097" t="s">
        <v>63</v>
      </c>
      <c r="I3097" t="s">
        <v>157</v>
      </c>
      <c r="J3097" t="s">
        <v>29</v>
      </c>
      <c r="K3097" t="s">
        <v>45</v>
      </c>
    </row>
    <row r="3098" spans="1:11" x14ac:dyDescent="0.3">
      <c r="A3098">
        <f>YEAR('Supermart Grocery Sales - Retai'!F:F)</f>
        <v>2017</v>
      </c>
      <c r="B3098">
        <f>MONTH('Supermart Grocery Sales - Retai'!F:F)</f>
        <v>3</v>
      </c>
      <c r="C3098" t="str" cm="1">
        <f t="array" ref="C3098">CHOOSE(_xlfn.ANCHORARRAY(B3098), "Jan", "Feb", "Mar", "Apr", "May", "Jun", "Jul", "Aug", "Sep", "Oct", "Nov", "Dec")</f>
        <v>Mar</v>
      </c>
      <c r="D3098" t="str">
        <f>"Q"&amp;ROUNDUP(MONTH('Supermart Grocery Sales - Retai'!F3098)/3,0)</f>
        <v>Q1</v>
      </c>
      <c r="E3098">
        <f>tbl_DataModel[[#This Row],[Profit]]/tbl_DataModel[[#This Row],[Sales]]</f>
        <v>0.05</v>
      </c>
      <c r="F3098">
        <v>1644</v>
      </c>
      <c r="G3098">
        <v>82.2</v>
      </c>
      <c r="H3098" t="s">
        <v>32</v>
      </c>
      <c r="I3098" t="s">
        <v>153</v>
      </c>
      <c r="J3098" t="s">
        <v>29</v>
      </c>
      <c r="K3098" t="s">
        <v>102</v>
      </c>
    </row>
    <row r="3099" spans="1:11" x14ac:dyDescent="0.3">
      <c r="A3099">
        <f>YEAR('Supermart Grocery Sales - Retai'!F:F)</f>
        <v>2017</v>
      </c>
      <c r="B3099">
        <f>MONTH('Supermart Grocery Sales - Retai'!F:F)</f>
        <v>7</v>
      </c>
      <c r="C3099" t="str" cm="1">
        <f t="array" ref="C3099">CHOOSE(_xlfn.ANCHORARRAY(B3099), "Jan", "Feb", "Mar", "Apr", "May", "Jun", "Jul", "Aug", "Sep", "Oct", "Nov", "Dec")</f>
        <v>Jul</v>
      </c>
      <c r="D3099" t="str">
        <f>"Q"&amp;ROUNDUP(MONTH('Supermart Grocery Sales - Retai'!F3099)/3,0)</f>
        <v>Q3</v>
      </c>
      <c r="E3099">
        <f>tbl_DataModel[[#This Row],[Profit]]/tbl_DataModel[[#This Row],[Sales]]</f>
        <v>0.36</v>
      </c>
      <c r="F3099">
        <v>2477</v>
      </c>
      <c r="G3099">
        <v>891.72</v>
      </c>
      <c r="H3099" t="s">
        <v>26</v>
      </c>
      <c r="I3099" t="s">
        <v>27</v>
      </c>
      <c r="J3099" t="s">
        <v>29</v>
      </c>
      <c r="K3099" t="s">
        <v>261</v>
      </c>
    </row>
    <row r="3100" spans="1:11" x14ac:dyDescent="0.3">
      <c r="A3100">
        <f>YEAR('Supermart Grocery Sales - Retai'!F:F)</f>
        <v>2016</v>
      </c>
      <c r="B3100">
        <f>MONTH('Supermart Grocery Sales - Retai'!F:F)</f>
        <v>9</v>
      </c>
      <c r="C3100" t="str" cm="1">
        <f t="array" ref="C3100">CHOOSE(_xlfn.ANCHORARRAY(B3100), "Jan", "Feb", "Mar", "Apr", "May", "Jun", "Jul", "Aug", "Sep", "Oct", "Nov", "Dec")</f>
        <v>Sep</v>
      </c>
      <c r="D3100" t="str">
        <f>"Q"&amp;ROUNDUP(MONTH('Supermart Grocery Sales - Retai'!F3100)/3,0)</f>
        <v>Q3</v>
      </c>
      <c r="E3100">
        <f>tbl_DataModel[[#This Row],[Profit]]/tbl_DataModel[[#This Row],[Sales]]</f>
        <v>0.24</v>
      </c>
      <c r="F3100">
        <v>531</v>
      </c>
      <c r="G3100">
        <v>127.44</v>
      </c>
      <c r="H3100" t="s">
        <v>49</v>
      </c>
      <c r="I3100" t="s">
        <v>205</v>
      </c>
      <c r="J3100" t="s">
        <v>29</v>
      </c>
      <c r="K3100" t="s">
        <v>159</v>
      </c>
    </row>
    <row r="3101" spans="1:11" x14ac:dyDescent="0.3">
      <c r="A3101">
        <f>YEAR('Supermart Grocery Sales - Retai'!F:F)</f>
        <v>2015</v>
      </c>
      <c r="B3101">
        <f>MONTH('Supermart Grocery Sales - Retai'!F:F)</f>
        <v>2</v>
      </c>
      <c r="C3101" t="str" cm="1">
        <f t="array" ref="C3101">CHOOSE(_xlfn.ANCHORARRAY(B3101), "Jan", "Feb", "Mar", "Apr", "May", "Jun", "Jul", "Aug", "Sep", "Oct", "Nov", "Dec")</f>
        <v>Feb</v>
      </c>
      <c r="D3101" t="str">
        <f>"Q"&amp;ROUNDUP(MONTH('Supermart Grocery Sales - Retai'!F3101)/3,0)</f>
        <v>Q1</v>
      </c>
      <c r="E3101">
        <f>tbl_DataModel[[#This Row],[Profit]]/tbl_DataModel[[#This Row],[Sales]]</f>
        <v>0.28999999999999998</v>
      </c>
      <c r="F3101">
        <v>1546</v>
      </c>
      <c r="G3101">
        <v>448.34</v>
      </c>
      <c r="H3101" t="s">
        <v>13</v>
      </c>
      <c r="I3101" t="s">
        <v>14</v>
      </c>
      <c r="J3101" t="s">
        <v>29</v>
      </c>
      <c r="K3101" t="s">
        <v>197</v>
      </c>
    </row>
    <row r="3102" spans="1:11" x14ac:dyDescent="0.3">
      <c r="A3102">
        <f>YEAR('Supermart Grocery Sales - Retai'!F:F)</f>
        <v>2016</v>
      </c>
      <c r="B3102">
        <f>MONTH('Supermart Grocery Sales - Retai'!F:F)</f>
        <v>7</v>
      </c>
      <c r="C3102" t="str" cm="1">
        <f t="array" ref="C3102">CHOOSE(_xlfn.ANCHORARRAY(B3102), "Jan", "Feb", "Mar", "Apr", "May", "Jun", "Jul", "Aug", "Sep", "Oct", "Nov", "Dec")</f>
        <v>Jul</v>
      </c>
      <c r="D3102" t="str">
        <f>"Q"&amp;ROUNDUP(MONTH('Supermart Grocery Sales - Retai'!F3102)/3,0)</f>
        <v>Q3</v>
      </c>
      <c r="E3102">
        <f>tbl_DataModel[[#This Row],[Profit]]/tbl_DataModel[[#This Row],[Sales]]</f>
        <v>0.22</v>
      </c>
      <c r="F3102">
        <v>746</v>
      </c>
      <c r="G3102">
        <v>164.12</v>
      </c>
      <c r="H3102" t="s">
        <v>58</v>
      </c>
      <c r="I3102" t="s">
        <v>68</v>
      </c>
      <c r="J3102" t="s">
        <v>29</v>
      </c>
      <c r="K3102" t="s">
        <v>86</v>
      </c>
    </row>
    <row r="3103" spans="1:11" x14ac:dyDescent="0.3">
      <c r="A3103">
        <f>YEAR('Supermart Grocery Sales - Retai'!F:F)</f>
        <v>2017</v>
      </c>
      <c r="B3103">
        <f>MONTH('Supermart Grocery Sales - Retai'!F:F)</f>
        <v>12</v>
      </c>
      <c r="C3103" t="str" cm="1">
        <f t="array" ref="C3103">CHOOSE(_xlfn.ANCHORARRAY(B3103), "Jan", "Feb", "Mar", "Apr", "May", "Jun", "Jul", "Aug", "Sep", "Oct", "Nov", "Dec")</f>
        <v>Dec</v>
      </c>
      <c r="D3103" t="str">
        <f>"Q"&amp;ROUNDUP(MONTH('Supermart Grocery Sales - Retai'!F3103)/3,0)</f>
        <v>Q4</v>
      </c>
      <c r="E3103">
        <f>tbl_DataModel[[#This Row],[Profit]]/tbl_DataModel[[#This Row],[Sales]]</f>
        <v>0.44999999999999996</v>
      </c>
      <c r="F3103">
        <v>621</v>
      </c>
      <c r="G3103">
        <v>279.45</v>
      </c>
      <c r="H3103" t="s">
        <v>32</v>
      </c>
      <c r="I3103" t="s">
        <v>153</v>
      </c>
      <c r="J3103" t="s">
        <v>29</v>
      </c>
      <c r="K3103" t="s">
        <v>106</v>
      </c>
    </row>
    <row r="3104" spans="1:11" x14ac:dyDescent="0.3">
      <c r="A3104">
        <f>YEAR('Supermart Grocery Sales - Retai'!F:F)</f>
        <v>2016</v>
      </c>
      <c r="B3104">
        <f>MONTH('Supermart Grocery Sales - Retai'!F:F)</f>
        <v>7</v>
      </c>
      <c r="C3104" t="str" cm="1">
        <f t="array" ref="C3104">CHOOSE(_xlfn.ANCHORARRAY(B3104), "Jan", "Feb", "Mar", "Apr", "May", "Jun", "Jul", "Aug", "Sep", "Oct", "Nov", "Dec")</f>
        <v>Jul</v>
      </c>
      <c r="D3104" t="str">
        <f>"Q"&amp;ROUNDUP(MONTH('Supermart Grocery Sales - Retai'!F3104)/3,0)</f>
        <v>Q3</v>
      </c>
      <c r="E3104">
        <f>tbl_DataModel[[#This Row],[Profit]]/tbl_DataModel[[#This Row],[Sales]]</f>
        <v>0.37</v>
      </c>
      <c r="F3104">
        <v>1377</v>
      </c>
      <c r="G3104">
        <v>509.49</v>
      </c>
      <c r="H3104" t="s">
        <v>13</v>
      </c>
      <c r="I3104" t="s">
        <v>79</v>
      </c>
      <c r="J3104" t="s">
        <v>29</v>
      </c>
      <c r="K3104" t="s">
        <v>193</v>
      </c>
    </row>
    <row r="3105" spans="1:11" x14ac:dyDescent="0.3">
      <c r="A3105">
        <f>YEAR('Supermart Grocery Sales - Retai'!F:F)</f>
        <v>2016</v>
      </c>
      <c r="B3105">
        <f>MONTH('Supermart Grocery Sales - Retai'!F:F)</f>
        <v>3</v>
      </c>
      <c r="C3105" t="str" cm="1">
        <f t="array" ref="C3105">CHOOSE(_xlfn.ANCHORARRAY(B3105), "Jan", "Feb", "Mar", "Apr", "May", "Jun", "Jul", "Aug", "Sep", "Oct", "Nov", "Dec")</f>
        <v>Mar</v>
      </c>
      <c r="D3105" t="str">
        <f>"Q"&amp;ROUNDUP(MONTH('Supermart Grocery Sales - Retai'!F3105)/3,0)</f>
        <v>Q1</v>
      </c>
      <c r="E3105">
        <f>tbl_DataModel[[#This Row],[Profit]]/tbl_DataModel[[#This Row],[Sales]]</f>
        <v>0.41000000000000003</v>
      </c>
      <c r="F3105">
        <v>1621</v>
      </c>
      <c r="G3105">
        <v>664.61</v>
      </c>
      <c r="H3105" t="s">
        <v>20</v>
      </c>
      <c r="I3105" t="s">
        <v>91</v>
      </c>
      <c r="J3105" t="s">
        <v>29</v>
      </c>
      <c r="K3105" t="s">
        <v>234</v>
      </c>
    </row>
    <row r="3106" spans="1:11" x14ac:dyDescent="0.3">
      <c r="A3106">
        <f>YEAR('Supermart Grocery Sales - Retai'!F:F)</f>
        <v>2015</v>
      </c>
      <c r="B3106">
        <f>MONTH('Supermart Grocery Sales - Retai'!F:F)</f>
        <v>12</v>
      </c>
      <c r="C3106" t="str" cm="1">
        <f t="array" ref="C3106">CHOOSE(_xlfn.ANCHORARRAY(B3106), "Jan", "Feb", "Mar", "Apr", "May", "Jun", "Jul", "Aug", "Sep", "Oct", "Nov", "Dec")</f>
        <v>Dec</v>
      </c>
      <c r="D3106" t="str">
        <f>"Q"&amp;ROUNDUP(MONTH('Supermart Grocery Sales - Retai'!F3106)/3,0)</f>
        <v>Q4</v>
      </c>
      <c r="E3106">
        <f>tbl_DataModel[[#This Row],[Profit]]/tbl_DataModel[[#This Row],[Sales]]</f>
        <v>0.26</v>
      </c>
      <c r="F3106">
        <v>1497</v>
      </c>
      <c r="G3106">
        <v>389.22</v>
      </c>
      <c r="H3106" t="s">
        <v>32</v>
      </c>
      <c r="I3106" t="s">
        <v>153</v>
      </c>
      <c r="J3106" t="s">
        <v>29</v>
      </c>
      <c r="K3106" t="s">
        <v>156</v>
      </c>
    </row>
    <row r="3107" spans="1:11" x14ac:dyDescent="0.3">
      <c r="A3107">
        <f>YEAR('Supermart Grocery Sales - Retai'!F:F)</f>
        <v>2015</v>
      </c>
      <c r="B3107">
        <f>MONTH('Supermart Grocery Sales - Retai'!F:F)</f>
        <v>11</v>
      </c>
      <c r="C3107" t="str" cm="1">
        <f t="array" ref="C3107">CHOOSE(_xlfn.ANCHORARRAY(B3107), "Jan", "Feb", "Mar", "Apr", "May", "Jun", "Jul", "Aug", "Sep", "Oct", "Nov", "Dec")</f>
        <v>Nov</v>
      </c>
      <c r="D3107" t="str">
        <f>"Q"&amp;ROUNDUP(MONTH('Supermart Grocery Sales - Retai'!F3107)/3,0)</f>
        <v>Q4</v>
      </c>
      <c r="E3107">
        <f>tbl_DataModel[[#This Row],[Profit]]/tbl_DataModel[[#This Row],[Sales]]</f>
        <v>0.42000000000000004</v>
      </c>
      <c r="F3107">
        <v>1874</v>
      </c>
      <c r="G3107">
        <v>787.08</v>
      </c>
      <c r="H3107" t="s">
        <v>20</v>
      </c>
      <c r="I3107" t="s">
        <v>91</v>
      </c>
      <c r="J3107" t="s">
        <v>29</v>
      </c>
      <c r="K3107" t="s">
        <v>125</v>
      </c>
    </row>
    <row r="3108" spans="1:11" x14ac:dyDescent="0.3">
      <c r="A3108">
        <f>YEAR('Supermart Grocery Sales - Retai'!F:F)</f>
        <v>2017</v>
      </c>
      <c r="B3108">
        <f>MONTH('Supermart Grocery Sales - Retai'!F:F)</f>
        <v>9</v>
      </c>
      <c r="C3108" t="str" cm="1">
        <f t="array" ref="C3108">CHOOSE(_xlfn.ANCHORARRAY(B3108), "Jan", "Feb", "Mar", "Apr", "May", "Jun", "Jul", "Aug", "Sep", "Oct", "Nov", "Dec")</f>
        <v>Sep</v>
      </c>
      <c r="D3108" t="str">
        <f>"Q"&amp;ROUNDUP(MONTH('Supermart Grocery Sales - Retai'!F3108)/3,0)</f>
        <v>Q3</v>
      </c>
      <c r="E3108">
        <f>tbl_DataModel[[#This Row],[Profit]]/tbl_DataModel[[#This Row],[Sales]]</f>
        <v>0.12</v>
      </c>
      <c r="F3108">
        <v>1225</v>
      </c>
      <c r="G3108">
        <v>147</v>
      </c>
      <c r="H3108" t="s">
        <v>20</v>
      </c>
      <c r="I3108" t="s">
        <v>91</v>
      </c>
      <c r="J3108" t="s">
        <v>29</v>
      </c>
      <c r="K3108" t="s">
        <v>86</v>
      </c>
    </row>
    <row r="3109" spans="1:11" x14ac:dyDescent="0.3">
      <c r="A3109">
        <f>YEAR('Supermart Grocery Sales - Retai'!F:F)</f>
        <v>2015</v>
      </c>
      <c r="B3109">
        <f>MONTH('Supermart Grocery Sales - Retai'!F:F)</f>
        <v>4</v>
      </c>
      <c r="C3109" t="str" cm="1">
        <f t="array" ref="C3109">CHOOSE(_xlfn.ANCHORARRAY(B3109), "Jan", "Feb", "Mar", "Apr", "May", "Jun", "Jul", "Aug", "Sep", "Oct", "Nov", "Dec")</f>
        <v>Apr</v>
      </c>
      <c r="D3109" t="str">
        <f>"Q"&amp;ROUNDUP(MONTH('Supermart Grocery Sales - Retai'!F3109)/3,0)</f>
        <v>Q2</v>
      </c>
      <c r="E3109">
        <f>tbl_DataModel[[#This Row],[Profit]]/tbl_DataModel[[#This Row],[Sales]]</f>
        <v>0.15999999999999998</v>
      </c>
      <c r="F3109">
        <v>2308</v>
      </c>
      <c r="G3109">
        <v>369.28</v>
      </c>
      <c r="H3109" t="s">
        <v>13</v>
      </c>
      <c r="I3109" t="s">
        <v>14</v>
      </c>
      <c r="J3109" t="s">
        <v>29</v>
      </c>
      <c r="K3109" t="s">
        <v>108</v>
      </c>
    </row>
    <row r="3110" spans="1:11" x14ac:dyDescent="0.3">
      <c r="A3110">
        <f>YEAR('Supermart Grocery Sales - Retai'!F:F)</f>
        <v>2016</v>
      </c>
      <c r="B3110">
        <f>MONTH('Supermart Grocery Sales - Retai'!F:F)</f>
        <v>7</v>
      </c>
      <c r="C3110" t="str" cm="1">
        <f t="array" ref="C3110">CHOOSE(_xlfn.ANCHORARRAY(B3110), "Jan", "Feb", "Mar", "Apr", "May", "Jun", "Jul", "Aug", "Sep", "Oct", "Nov", "Dec")</f>
        <v>Jul</v>
      </c>
      <c r="D3110" t="str">
        <f>"Q"&amp;ROUNDUP(MONTH('Supermart Grocery Sales - Retai'!F3110)/3,0)</f>
        <v>Q3</v>
      </c>
      <c r="E3110">
        <f>tbl_DataModel[[#This Row],[Profit]]/tbl_DataModel[[#This Row],[Sales]]</f>
        <v>0.44</v>
      </c>
      <c r="F3110">
        <v>1103</v>
      </c>
      <c r="G3110">
        <v>485.32</v>
      </c>
      <c r="H3110" t="s">
        <v>20</v>
      </c>
      <c r="I3110" t="s">
        <v>21</v>
      </c>
      <c r="J3110" t="s">
        <v>29</v>
      </c>
      <c r="K3110" t="s">
        <v>81</v>
      </c>
    </row>
    <row r="3111" spans="1:11" x14ac:dyDescent="0.3">
      <c r="A3111">
        <f>YEAR('Supermart Grocery Sales - Retai'!F:F)</f>
        <v>2015</v>
      </c>
      <c r="B3111">
        <f>MONTH('Supermart Grocery Sales - Retai'!F:F)</f>
        <v>11</v>
      </c>
      <c r="C3111" t="str" cm="1">
        <f t="array" ref="C3111">CHOOSE(_xlfn.ANCHORARRAY(B3111), "Jan", "Feb", "Mar", "Apr", "May", "Jun", "Jul", "Aug", "Sep", "Oct", "Nov", "Dec")</f>
        <v>Nov</v>
      </c>
      <c r="D3111" t="str">
        <f>"Q"&amp;ROUNDUP(MONTH('Supermart Grocery Sales - Retai'!F3111)/3,0)</f>
        <v>Q4</v>
      </c>
      <c r="E3111">
        <f>tbl_DataModel[[#This Row],[Profit]]/tbl_DataModel[[#This Row],[Sales]]</f>
        <v>0.45</v>
      </c>
      <c r="F3111">
        <v>1526</v>
      </c>
      <c r="G3111">
        <v>686.7</v>
      </c>
      <c r="H3111" t="s">
        <v>58</v>
      </c>
      <c r="I3111" t="s">
        <v>112</v>
      </c>
      <c r="J3111" t="s">
        <v>29</v>
      </c>
      <c r="K3111" t="s">
        <v>165</v>
      </c>
    </row>
    <row r="3112" spans="1:11" x14ac:dyDescent="0.3">
      <c r="A3112">
        <f>YEAR('Supermart Grocery Sales - Retai'!F:F)</f>
        <v>2018</v>
      </c>
      <c r="B3112">
        <f>MONTH('Supermart Grocery Sales - Retai'!F:F)</f>
        <v>8</v>
      </c>
      <c r="C3112" t="str" cm="1">
        <f t="array" ref="C3112">CHOOSE(_xlfn.ANCHORARRAY(B3112), "Jan", "Feb", "Mar", "Apr", "May", "Jun", "Jul", "Aug", "Sep", "Oct", "Nov", "Dec")</f>
        <v>Aug</v>
      </c>
      <c r="D3112" t="str">
        <f>"Q"&amp;ROUNDUP(MONTH('Supermart Grocery Sales - Retai'!F3112)/3,0)</f>
        <v>Q3</v>
      </c>
      <c r="E3112">
        <f>tbl_DataModel[[#This Row],[Profit]]/tbl_DataModel[[#This Row],[Sales]]</f>
        <v>0.26999999999999996</v>
      </c>
      <c r="F3112">
        <v>2289</v>
      </c>
      <c r="G3112">
        <v>618.03</v>
      </c>
      <c r="H3112" t="s">
        <v>49</v>
      </c>
      <c r="I3112" t="s">
        <v>54</v>
      </c>
      <c r="J3112" t="s">
        <v>29</v>
      </c>
      <c r="K3112" t="s">
        <v>125</v>
      </c>
    </row>
    <row r="3113" spans="1:11" x14ac:dyDescent="0.3">
      <c r="A3113">
        <f>YEAR('Supermart Grocery Sales - Retai'!F:F)</f>
        <v>2016</v>
      </c>
      <c r="B3113">
        <f>MONTH('Supermart Grocery Sales - Retai'!F:F)</f>
        <v>2</v>
      </c>
      <c r="C3113" t="str" cm="1">
        <f t="array" ref="C3113">CHOOSE(_xlfn.ANCHORARRAY(B3113), "Jan", "Feb", "Mar", "Apr", "May", "Jun", "Jul", "Aug", "Sep", "Oct", "Nov", "Dec")</f>
        <v>Feb</v>
      </c>
      <c r="D3113" t="str">
        <f>"Q"&amp;ROUNDUP(MONTH('Supermart Grocery Sales - Retai'!F3113)/3,0)</f>
        <v>Q1</v>
      </c>
      <c r="E3113">
        <f>tbl_DataModel[[#This Row],[Profit]]/tbl_DataModel[[#This Row],[Sales]]</f>
        <v>0.35</v>
      </c>
      <c r="F3113">
        <v>687</v>
      </c>
      <c r="G3113">
        <v>240.45</v>
      </c>
      <c r="H3113" t="s">
        <v>20</v>
      </c>
      <c r="I3113" t="s">
        <v>91</v>
      </c>
      <c r="J3113" t="s">
        <v>29</v>
      </c>
      <c r="K3113" t="s">
        <v>53</v>
      </c>
    </row>
    <row r="3114" spans="1:11" x14ac:dyDescent="0.3">
      <c r="A3114">
        <f>YEAR('Supermart Grocery Sales - Retai'!F:F)</f>
        <v>2016</v>
      </c>
      <c r="B3114">
        <f>MONTH('Supermart Grocery Sales - Retai'!F:F)</f>
        <v>2</v>
      </c>
      <c r="C3114" t="str" cm="1">
        <f t="array" ref="C3114">CHOOSE(_xlfn.ANCHORARRAY(B3114), "Jan", "Feb", "Mar", "Apr", "May", "Jun", "Jul", "Aug", "Sep", "Oct", "Nov", "Dec")</f>
        <v>Feb</v>
      </c>
      <c r="D3114" t="str">
        <f>"Q"&amp;ROUNDUP(MONTH('Supermart Grocery Sales - Retai'!F3114)/3,0)</f>
        <v>Q1</v>
      </c>
      <c r="E3114">
        <f>tbl_DataModel[[#This Row],[Profit]]/tbl_DataModel[[#This Row],[Sales]]</f>
        <v>0.22</v>
      </c>
      <c r="F3114">
        <v>972</v>
      </c>
      <c r="G3114">
        <v>213.84</v>
      </c>
      <c r="H3114" t="s">
        <v>26</v>
      </c>
      <c r="I3114" t="s">
        <v>27</v>
      </c>
      <c r="J3114" t="s">
        <v>29</v>
      </c>
      <c r="K3114" t="s">
        <v>81</v>
      </c>
    </row>
    <row r="3115" spans="1:11" x14ac:dyDescent="0.3">
      <c r="A3115">
        <f>YEAR('Supermart Grocery Sales - Retai'!F:F)</f>
        <v>2015</v>
      </c>
      <c r="B3115">
        <f>MONTH('Supermart Grocery Sales - Retai'!F:F)</f>
        <v>12</v>
      </c>
      <c r="C3115" t="str" cm="1">
        <f t="array" ref="C3115">CHOOSE(_xlfn.ANCHORARRAY(B3115), "Jan", "Feb", "Mar", "Apr", "May", "Jun", "Jul", "Aug", "Sep", "Oct", "Nov", "Dec")</f>
        <v>Dec</v>
      </c>
      <c r="D3115" t="str">
        <f>"Q"&amp;ROUNDUP(MONTH('Supermart Grocery Sales - Retai'!F3115)/3,0)</f>
        <v>Q4</v>
      </c>
      <c r="E3115">
        <f>tbl_DataModel[[#This Row],[Profit]]/tbl_DataModel[[#This Row],[Sales]]</f>
        <v>0.33</v>
      </c>
      <c r="F3115">
        <v>1669</v>
      </c>
      <c r="G3115">
        <v>550.77</v>
      </c>
      <c r="H3115" t="s">
        <v>20</v>
      </c>
      <c r="I3115" t="s">
        <v>91</v>
      </c>
      <c r="J3115" t="s">
        <v>29</v>
      </c>
      <c r="K3115" t="s">
        <v>169</v>
      </c>
    </row>
    <row r="3116" spans="1:11" x14ac:dyDescent="0.3">
      <c r="A3116">
        <f>YEAR('Supermart Grocery Sales - Retai'!F:F)</f>
        <v>2018</v>
      </c>
      <c r="B3116">
        <f>MONTH('Supermart Grocery Sales - Retai'!F:F)</f>
        <v>11</v>
      </c>
      <c r="C3116" t="str" cm="1">
        <f t="array" ref="C3116">CHOOSE(_xlfn.ANCHORARRAY(B3116), "Jan", "Feb", "Mar", "Apr", "May", "Jun", "Jul", "Aug", "Sep", "Oct", "Nov", "Dec")</f>
        <v>Nov</v>
      </c>
      <c r="D3116" t="str">
        <f>"Q"&amp;ROUNDUP(MONTH('Supermart Grocery Sales - Retai'!F3116)/3,0)</f>
        <v>Q4</v>
      </c>
      <c r="E3116">
        <f>tbl_DataModel[[#This Row],[Profit]]/tbl_DataModel[[#This Row],[Sales]]</f>
        <v>0.14000000000000001</v>
      </c>
      <c r="F3116">
        <v>506</v>
      </c>
      <c r="G3116">
        <v>70.84</v>
      </c>
      <c r="H3116" t="s">
        <v>49</v>
      </c>
      <c r="I3116" t="s">
        <v>50</v>
      </c>
      <c r="J3116" t="s">
        <v>29</v>
      </c>
      <c r="K3116" t="s">
        <v>62</v>
      </c>
    </row>
    <row r="3117" spans="1:11" x14ac:dyDescent="0.3">
      <c r="A3117">
        <f>YEAR('Supermart Grocery Sales - Retai'!F:F)</f>
        <v>2018</v>
      </c>
      <c r="B3117">
        <f>MONTH('Supermart Grocery Sales - Retai'!F:F)</f>
        <v>6</v>
      </c>
      <c r="C3117" t="str" cm="1">
        <f t="array" ref="C3117">CHOOSE(_xlfn.ANCHORARRAY(B3117), "Jan", "Feb", "Mar", "Apr", "May", "Jun", "Jul", "Aug", "Sep", "Oct", "Nov", "Dec")</f>
        <v>Jun</v>
      </c>
      <c r="D3117" t="str">
        <f>"Q"&amp;ROUNDUP(MONTH('Supermart Grocery Sales - Retai'!F3117)/3,0)</f>
        <v>Q2</v>
      </c>
      <c r="E3117">
        <f>tbl_DataModel[[#This Row],[Profit]]/tbl_DataModel[[#This Row],[Sales]]</f>
        <v>0.34</v>
      </c>
      <c r="F3117">
        <v>852</v>
      </c>
      <c r="G3117">
        <v>289.68</v>
      </c>
      <c r="H3117" t="s">
        <v>13</v>
      </c>
      <c r="I3117" t="s">
        <v>79</v>
      </c>
      <c r="J3117" t="s">
        <v>29</v>
      </c>
      <c r="K3117" t="s">
        <v>130</v>
      </c>
    </row>
    <row r="3118" spans="1:11" x14ac:dyDescent="0.3">
      <c r="A3118">
        <f>YEAR('Supermart Grocery Sales - Retai'!F:F)</f>
        <v>2015</v>
      </c>
      <c r="B3118">
        <f>MONTH('Supermart Grocery Sales - Retai'!F:F)</f>
        <v>11</v>
      </c>
      <c r="C3118" t="str" cm="1">
        <f t="array" ref="C3118">CHOOSE(_xlfn.ANCHORARRAY(B3118), "Jan", "Feb", "Mar", "Apr", "May", "Jun", "Jul", "Aug", "Sep", "Oct", "Nov", "Dec")</f>
        <v>Nov</v>
      </c>
      <c r="D3118" t="str">
        <f>"Q"&amp;ROUNDUP(MONTH('Supermart Grocery Sales - Retai'!F3118)/3,0)</f>
        <v>Q4</v>
      </c>
      <c r="E3118">
        <f>tbl_DataModel[[#This Row],[Profit]]/tbl_DataModel[[#This Row],[Sales]]</f>
        <v>0.4</v>
      </c>
      <c r="F3118">
        <v>1640</v>
      </c>
      <c r="G3118">
        <v>656</v>
      </c>
      <c r="H3118" t="s">
        <v>13</v>
      </c>
      <c r="I3118" t="s">
        <v>195</v>
      </c>
      <c r="J3118" t="s">
        <v>29</v>
      </c>
      <c r="K3118" t="s">
        <v>182</v>
      </c>
    </row>
    <row r="3119" spans="1:11" x14ac:dyDescent="0.3">
      <c r="A3119">
        <f>YEAR('Supermart Grocery Sales - Retai'!F:F)</f>
        <v>2018</v>
      </c>
      <c r="B3119">
        <f>MONTH('Supermart Grocery Sales - Retai'!F:F)</f>
        <v>12</v>
      </c>
      <c r="C3119" t="str" cm="1">
        <f t="array" ref="C3119">CHOOSE(_xlfn.ANCHORARRAY(B3119), "Jan", "Feb", "Mar", "Apr", "May", "Jun", "Jul", "Aug", "Sep", "Oct", "Nov", "Dec")</f>
        <v>Dec</v>
      </c>
      <c r="D3119" t="str">
        <f>"Q"&amp;ROUNDUP(MONTH('Supermart Grocery Sales - Retai'!F3119)/3,0)</f>
        <v>Q4</v>
      </c>
      <c r="E3119">
        <f>tbl_DataModel[[#This Row],[Profit]]/tbl_DataModel[[#This Row],[Sales]]</f>
        <v>0.45</v>
      </c>
      <c r="F3119">
        <v>2093</v>
      </c>
      <c r="G3119">
        <v>941.85</v>
      </c>
      <c r="H3119" t="s">
        <v>20</v>
      </c>
      <c r="I3119" t="s">
        <v>21</v>
      </c>
      <c r="J3119" t="s">
        <v>29</v>
      </c>
      <c r="K3119" t="s">
        <v>83</v>
      </c>
    </row>
    <row r="3120" spans="1:11" x14ac:dyDescent="0.3">
      <c r="A3120">
        <f>YEAR('Supermart Grocery Sales - Retai'!F:F)</f>
        <v>2018</v>
      </c>
      <c r="B3120">
        <f>MONTH('Supermart Grocery Sales - Retai'!F:F)</f>
        <v>4</v>
      </c>
      <c r="C3120" t="str" cm="1">
        <f t="array" ref="C3120">CHOOSE(_xlfn.ANCHORARRAY(B3120), "Jan", "Feb", "Mar", "Apr", "May", "Jun", "Jul", "Aug", "Sep", "Oct", "Nov", "Dec")</f>
        <v>Apr</v>
      </c>
      <c r="D3120" t="str">
        <f>"Q"&amp;ROUNDUP(MONTH('Supermart Grocery Sales - Retai'!F3120)/3,0)</f>
        <v>Q2</v>
      </c>
      <c r="E3120">
        <f>tbl_DataModel[[#This Row],[Profit]]/tbl_DataModel[[#This Row],[Sales]]</f>
        <v>4.9999999999999996E-2</v>
      </c>
      <c r="F3120">
        <v>1223</v>
      </c>
      <c r="G3120">
        <v>61.15</v>
      </c>
      <c r="H3120" t="s">
        <v>13</v>
      </c>
      <c r="I3120" t="s">
        <v>195</v>
      </c>
      <c r="J3120" t="s">
        <v>29</v>
      </c>
      <c r="K3120" t="s">
        <v>135</v>
      </c>
    </row>
    <row r="3121" spans="1:11" x14ac:dyDescent="0.3">
      <c r="A3121">
        <f>YEAR('Supermart Grocery Sales - Retai'!F:F)</f>
        <v>2018</v>
      </c>
      <c r="B3121">
        <f>MONTH('Supermart Grocery Sales - Retai'!F:F)</f>
        <v>9</v>
      </c>
      <c r="C3121" t="str" cm="1">
        <f t="array" ref="C3121">CHOOSE(_xlfn.ANCHORARRAY(B3121), "Jan", "Feb", "Mar", "Apr", "May", "Jun", "Jul", "Aug", "Sep", "Oct", "Nov", "Dec")</f>
        <v>Sep</v>
      </c>
      <c r="D3121" t="str">
        <f>"Q"&amp;ROUNDUP(MONTH('Supermart Grocery Sales - Retai'!F3121)/3,0)</f>
        <v>Q3</v>
      </c>
      <c r="E3121">
        <f>tbl_DataModel[[#This Row],[Profit]]/tbl_DataModel[[#This Row],[Sales]]</f>
        <v>0.44</v>
      </c>
      <c r="F3121">
        <v>581</v>
      </c>
      <c r="G3121">
        <v>255.64</v>
      </c>
      <c r="H3121" t="s">
        <v>63</v>
      </c>
      <c r="I3121" t="s">
        <v>64</v>
      </c>
      <c r="J3121" t="s">
        <v>29</v>
      </c>
      <c r="K3121" t="s">
        <v>19</v>
      </c>
    </row>
    <row r="3122" spans="1:11" x14ac:dyDescent="0.3">
      <c r="A3122">
        <f>YEAR('Supermart Grocery Sales - Retai'!F:F)</f>
        <v>2018</v>
      </c>
      <c r="B3122">
        <f>MONTH('Supermart Grocery Sales - Retai'!F:F)</f>
        <v>6</v>
      </c>
      <c r="C3122" t="str" cm="1">
        <f t="array" ref="C3122">CHOOSE(_xlfn.ANCHORARRAY(B3122), "Jan", "Feb", "Mar", "Apr", "May", "Jun", "Jul", "Aug", "Sep", "Oct", "Nov", "Dec")</f>
        <v>Jun</v>
      </c>
      <c r="D3122" t="str">
        <f>"Q"&amp;ROUNDUP(MONTH('Supermart Grocery Sales - Retai'!F3122)/3,0)</f>
        <v>Q2</v>
      </c>
      <c r="E3122">
        <f>tbl_DataModel[[#This Row],[Profit]]/tbl_DataModel[[#This Row],[Sales]]</f>
        <v>0.44</v>
      </c>
      <c r="F3122">
        <v>505</v>
      </c>
      <c r="G3122">
        <v>222.2</v>
      </c>
      <c r="H3122" t="s">
        <v>49</v>
      </c>
      <c r="I3122" t="s">
        <v>54</v>
      </c>
      <c r="J3122" t="s">
        <v>29</v>
      </c>
      <c r="K3122" t="s">
        <v>146</v>
      </c>
    </row>
    <row r="3123" spans="1:11" x14ac:dyDescent="0.3">
      <c r="A3123">
        <f>YEAR('Supermart Grocery Sales - Retai'!F:F)</f>
        <v>2018</v>
      </c>
      <c r="B3123">
        <f>MONTH('Supermart Grocery Sales - Retai'!F:F)</f>
        <v>6</v>
      </c>
      <c r="C3123" t="str" cm="1">
        <f t="array" ref="C3123">CHOOSE(_xlfn.ANCHORARRAY(B3123), "Jan", "Feb", "Mar", "Apr", "May", "Jun", "Jul", "Aug", "Sep", "Oct", "Nov", "Dec")</f>
        <v>Jun</v>
      </c>
      <c r="D3123" t="str">
        <f>"Q"&amp;ROUNDUP(MONTH('Supermart Grocery Sales - Retai'!F3123)/3,0)</f>
        <v>Q2</v>
      </c>
      <c r="E3123">
        <f>tbl_DataModel[[#This Row],[Profit]]/tbl_DataModel[[#This Row],[Sales]]</f>
        <v>0.28000000000000003</v>
      </c>
      <c r="F3123">
        <v>2145</v>
      </c>
      <c r="G3123">
        <v>600.6</v>
      </c>
      <c r="H3123" t="s">
        <v>32</v>
      </c>
      <c r="I3123" t="s">
        <v>33</v>
      </c>
      <c r="J3123" t="s">
        <v>29</v>
      </c>
      <c r="K3123" t="s">
        <v>40</v>
      </c>
    </row>
    <row r="3124" spans="1:11" x14ac:dyDescent="0.3">
      <c r="A3124">
        <f>YEAR('Supermart Grocery Sales - Retai'!F:F)</f>
        <v>2016</v>
      </c>
      <c r="B3124">
        <f>MONTH('Supermart Grocery Sales - Retai'!F:F)</f>
        <v>9</v>
      </c>
      <c r="C3124" t="str" cm="1">
        <f t="array" ref="C3124">CHOOSE(_xlfn.ANCHORARRAY(B3124), "Jan", "Feb", "Mar", "Apr", "May", "Jun", "Jul", "Aug", "Sep", "Oct", "Nov", "Dec")</f>
        <v>Sep</v>
      </c>
      <c r="D3124" t="str">
        <f>"Q"&amp;ROUNDUP(MONTH('Supermart Grocery Sales - Retai'!F3124)/3,0)</f>
        <v>Q3</v>
      </c>
      <c r="E3124">
        <f>tbl_DataModel[[#This Row],[Profit]]/tbl_DataModel[[#This Row],[Sales]]</f>
        <v>0.39</v>
      </c>
      <c r="F3124">
        <v>1933</v>
      </c>
      <c r="G3124">
        <v>753.87</v>
      </c>
      <c r="H3124" t="s">
        <v>49</v>
      </c>
      <c r="I3124" t="s">
        <v>54</v>
      </c>
      <c r="J3124" t="s">
        <v>29</v>
      </c>
      <c r="K3124" t="s">
        <v>74</v>
      </c>
    </row>
    <row r="3125" spans="1:11" x14ac:dyDescent="0.3">
      <c r="A3125">
        <f>YEAR('Supermart Grocery Sales - Retai'!F:F)</f>
        <v>2018</v>
      </c>
      <c r="B3125">
        <f>MONTH('Supermart Grocery Sales - Retai'!F:F)</f>
        <v>3</v>
      </c>
      <c r="C3125" t="str" cm="1">
        <f t="array" ref="C3125">CHOOSE(_xlfn.ANCHORARRAY(B3125), "Jan", "Feb", "Mar", "Apr", "May", "Jun", "Jul", "Aug", "Sep", "Oct", "Nov", "Dec")</f>
        <v>Mar</v>
      </c>
      <c r="D3125" t="str">
        <f>"Q"&amp;ROUNDUP(MONTH('Supermart Grocery Sales - Retai'!F3125)/3,0)</f>
        <v>Q1</v>
      </c>
      <c r="E3125">
        <f>tbl_DataModel[[#This Row],[Profit]]/tbl_DataModel[[#This Row],[Sales]]</f>
        <v>0.3</v>
      </c>
      <c r="F3125">
        <v>2060</v>
      </c>
      <c r="G3125">
        <v>618</v>
      </c>
      <c r="H3125" t="s">
        <v>49</v>
      </c>
      <c r="I3125" t="s">
        <v>50</v>
      </c>
      <c r="J3125" t="s">
        <v>29</v>
      </c>
      <c r="K3125" t="s">
        <v>19</v>
      </c>
    </row>
    <row r="3126" spans="1:11" x14ac:dyDescent="0.3">
      <c r="A3126">
        <f>YEAR('Supermart Grocery Sales - Retai'!F:F)</f>
        <v>2017</v>
      </c>
      <c r="B3126">
        <f>MONTH('Supermart Grocery Sales - Retai'!F:F)</f>
        <v>11</v>
      </c>
      <c r="C3126" t="str" cm="1">
        <f t="array" ref="C3126">CHOOSE(_xlfn.ANCHORARRAY(B3126), "Jan", "Feb", "Mar", "Apr", "May", "Jun", "Jul", "Aug", "Sep", "Oct", "Nov", "Dec")</f>
        <v>Nov</v>
      </c>
      <c r="D3126" t="str">
        <f>"Q"&amp;ROUNDUP(MONTH('Supermart Grocery Sales - Retai'!F3126)/3,0)</f>
        <v>Q4</v>
      </c>
      <c r="E3126">
        <f>tbl_DataModel[[#This Row],[Profit]]/tbl_DataModel[[#This Row],[Sales]]</f>
        <v>0.33999999999999997</v>
      </c>
      <c r="F3126">
        <v>1469</v>
      </c>
      <c r="G3126">
        <v>499.46</v>
      </c>
      <c r="H3126" t="s">
        <v>49</v>
      </c>
      <c r="I3126" t="s">
        <v>54</v>
      </c>
      <c r="J3126" t="s">
        <v>29</v>
      </c>
      <c r="K3126" t="s">
        <v>42</v>
      </c>
    </row>
    <row r="3127" spans="1:11" x14ac:dyDescent="0.3">
      <c r="A3127">
        <f>YEAR('Supermart Grocery Sales - Retai'!F:F)</f>
        <v>2018</v>
      </c>
      <c r="B3127">
        <f>MONTH('Supermart Grocery Sales - Retai'!F:F)</f>
        <v>12</v>
      </c>
      <c r="C3127" t="str" cm="1">
        <f t="array" ref="C3127">CHOOSE(_xlfn.ANCHORARRAY(B3127), "Jan", "Feb", "Mar", "Apr", "May", "Jun", "Jul", "Aug", "Sep", "Oct", "Nov", "Dec")</f>
        <v>Dec</v>
      </c>
      <c r="D3127" t="str">
        <f>"Q"&amp;ROUNDUP(MONTH('Supermart Grocery Sales - Retai'!F3127)/3,0)</f>
        <v>Q4</v>
      </c>
      <c r="E3127">
        <f>tbl_DataModel[[#This Row],[Profit]]/tbl_DataModel[[#This Row],[Sales]]</f>
        <v>0.23</v>
      </c>
      <c r="F3127">
        <v>523</v>
      </c>
      <c r="G3127">
        <v>120.29</v>
      </c>
      <c r="H3127" t="s">
        <v>32</v>
      </c>
      <c r="I3127" t="s">
        <v>153</v>
      </c>
      <c r="J3127" t="s">
        <v>29</v>
      </c>
      <c r="K3127" t="s">
        <v>130</v>
      </c>
    </row>
    <row r="3128" spans="1:11" x14ac:dyDescent="0.3">
      <c r="A3128">
        <f>YEAR('Supermart Grocery Sales - Retai'!F:F)</f>
        <v>2018</v>
      </c>
      <c r="B3128">
        <f>MONTH('Supermart Grocery Sales - Retai'!F:F)</f>
        <v>11</v>
      </c>
      <c r="C3128" t="str" cm="1">
        <f t="array" ref="C3128">CHOOSE(_xlfn.ANCHORARRAY(B3128), "Jan", "Feb", "Mar", "Apr", "May", "Jun", "Jul", "Aug", "Sep", "Oct", "Nov", "Dec")</f>
        <v>Nov</v>
      </c>
      <c r="D3128" t="str">
        <f>"Q"&amp;ROUNDUP(MONTH('Supermart Grocery Sales - Retai'!F3128)/3,0)</f>
        <v>Q4</v>
      </c>
      <c r="E3128">
        <f>tbl_DataModel[[#This Row],[Profit]]/tbl_DataModel[[#This Row],[Sales]]</f>
        <v>0.12</v>
      </c>
      <c r="F3128">
        <v>1916</v>
      </c>
      <c r="G3128">
        <v>229.92</v>
      </c>
      <c r="H3128" t="s">
        <v>49</v>
      </c>
      <c r="I3128" t="s">
        <v>205</v>
      </c>
      <c r="J3128" t="s">
        <v>29</v>
      </c>
      <c r="K3128" t="s">
        <v>25</v>
      </c>
    </row>
    <row r="3129" spans="1:11" x14ac:dyDescent="0.3">
      <c r="A3129">
        <f>YEAR('Supermart Grocery Sales - Retai'!F:F)</f>
        <v>2018</v>
      </c>
      <c r="B3129">
        <f>MONTH('Supermart Grocery Sales - Retai'!F:F)</f>
        <v>9</v>
      </c>
      <c r="C3129" t="str" cm="1">
        <f t="array" ref="C3129">CHOOSE(_xlfn.ANCHORARRAY(B3129), "Jan", "Feb", "Mar", "Apr", "May", "Jun", "Jul", "Aug", "Sep", "Oct", "Nov", "Dec")</f>
        <v>Sep</v>
      </c>
      <c r="D3129" t="str">
        <f>"Q"&amp;ROUNDUP(MONTH('Supermart Grocery Sales - Retai'!F3129)/3,0)</f>
        <v>Q3</v>
      </c>
      <c r="E3129">
        <f>tbl_DataModel[[#This Row],[Profit]]/tbl_DataModel[[#This Row],[Sales]]</f>
        <v>0.12</v>
      </c>
      <c r="F3129">
        <v>1513</v>
      </c>
      <c r="G3129">
        <v>181.56</v>
      </c>
      <c r="H3129" t="s">
        <v>26</v>
      </c>
      <c r="I3129" t="s">
        <v>37</v>
      </c>
      <c r="J3129" t="s">
        <v>29</v>
      </c>
      <c r="K3129" t="s">
        <v>122</v>
      </c>
    </row>
    <row r="3130" spans="1:11" x14ac:dyDescent="0.3">
      <c r="A3130">
        <f>YEAR('Supermart Grocery Sales - Retai'!F:F)</f>
        <v>2018</v>
      </c>
      <c r="B3130">
        <f>MONTH('Supermart Grocery Sales - Retai'!F:F)</f>
        <v>11</v>
      </c>
      <c r="C3130" t="str" cm="1">
        <f t="array" ref="C3130">CHOOSE(_xlfn.ANCHORARRAY(B3130), "Jan", "Feb", "Mar", "Apr", "May", "Jun", "Jul", "Aug", "Sep", "Oct", "Nov", "Dec")</f>
        <v>Nov</v>
      </c>
      <c r="D3130" t="str">
        <f>"Q"&amp;ROUNDUP(MONTH('Supermart Grocery Sales - Retai'!F3130)/3,0)</f>
        <v>Q4</v>
      </c>
      <c r="E3130">
        <f>tbl_DataModel[[#This Row],[Profit]]/tbl_DataModel[[#This Row],[Sales]]</f>
        <v>0.39</v>
      </c>
      <c r="F3130">
        <v>1756</v>
      </c>
      <c r="G3130">
        <v>684.84</v>
      </c>
      <c r="H3130" t="s">
        <v>26</v>
      </c>
      <c r="I3130" t="s">
        <v>201</v>
      </c>
      <c r="J3130" t="s">
        <v>29</v>
      </c>
      <c r="K3130" t="s">
        <v>81</v>
      </c>
    </row>
    <row r="3131" spans="1:11" x14ac:dyDescent="0.3">
      <c r="A3131">
        <f>YEAR('Supermart Grocery Sales - Retai'!F:F)</f>
        <v>2016</v>
      </c>
      <c r="B3131">
        <f>MONTH('Supermart Grocery Sales - Retai'!F:F)</f>
        <v>11</v>
      </c>
      <c r="C3131" t="str" cm="1">
        <f t="array" ref="C3131">CHOOSE(_xlfn.ANCHORARRAY(B3131), "Jan", "Feb", "Mar", "Apr", "May", "Jun", "Jul", "Aug", "Sep", "Oct", "Nov", "Dec")</f>
        <v>Nov</v>
      </c>
      <c r="D3131" t="str">
        <f>"Q"&amp;ROUNDUP(MONTH('Supermart Grocery Sales - Retai'!F3131)/3,0)</f>
        <v>Q4</v>
      </c>
      <c r="E3131">
        <f>tbl_DataModel[[#This Row],[Profit]]/tbl_DataModel[[#This Row],[Sales]]</f>
        <v>0.36</v>
      </c>
      <c r="F3131">
        <v>2381</v>
      </c>
      <c r="G3131">
        <v>857.16</v>
      </c>
      <c r="H3131" t="s">
        <v>32</v>
      </c>
      <c r="I3131" t="s">
        <v>97</v>
      </c>
      <c r="J3131" t="s">
        <v>29</v>
      </c>
      <c r="K3131" t="s">
        <v>263</v>
      </c>
    </row>
    <row r="3132" spans="1:11" x14ac:dyDescent="0.3">
      <c r="A3132">
        <f>YEAR('Supermart Grocery Sales - Retai'!F:F)</f>
        <v>2018</v>
      </c>
      <c r="B3132">
        <f>MONTH('Supermart Grocery Sales - Retai'!F:F)</f>
        <v>10</v>
      </c>
      <c r="C3132" t="str" cm="1">
        <f t="array" ref="C3132">CHOOSE(_xlfn.ANCHORARRAY(B3132), "Jan", "Feb", "Mar", "Apr", "May", "Jun", "Jul", "Aug", "Sep", "Oct", "Nov", "Dec")</f>
        <v>Oct</v>
      </c>
      <c r="D3132" t="str">
        <f>"Q"&amp;ROUNDUP(MONTH('Supermart Grocery Sales - Retai'!F3132)/3,0)</f>
        <v>Q4</v>
      </c>
      <c r="E3132">
        <f>tbl_DataModel[[#This Row],[Profit]]/tbl_DataModel[[#This Row],[Sales]]</f>
        <v>0.13</v>
      </c>
      <c r="F3132">
        <v>1683</v>
      </c>
      <c r="G3132">
        <v>218.79</v>
      </c>
      <c r="H3132" t="s">
        <v>32</v>
      </c>
      <c r="I3132" t="s">
        <v>33</v>
      </c>
      <c r="J3132" t="s">
        <v>29</v>
      </c>
      <c r="K3132" t="s">
        <v>45</v>
      </c>
    </row>
    <row r="3133" spans="1:11" x14ac:dyDescent="0.3">
      <c r="A3133">
        <f>YEAR('Supermart Grocery Sales - Retai'!F:F)</f>
        <v>2016</v>
      </c>
      <c r="B3133">
        <f>MONTH('Supermart Grocery Sales - Retai'!F:F)</f>
        <v>11</v>
      </c>
      <c r="C3133" t="str" cm="1">
        <f t="array" ref="C3133">CHOOSE(_xlfn.ANCHORARRAY(B3133), "Jan", "Feb", "Mar", "Apr", "May", "Jun", "Jul", "Aug", "Sep", "Oct", "Nov", "Dec")</f>
        <v>Nov</v>
      </c>
      <c r="D3133" t="str">
        <f>"Q"&amp;ROUNDUP(MONTH('Supermart Grocery Sales - Retai'!F3133)/3,0)</f>
        <v>Q4</v>
      </c>
      <c r="E3133">
        <f>tbl_DataModel[[#This Row],[Profit]]/tbl_DataModel[[#This Row],[Sales]]</f>
        <v>0.15000000000000002</v>
      </c>
      <c r="F3133">
        <v>1784</v>
      </c>
      <c r="G3133">
        <v>267.60000000000002</v>
      </c>
      <c r="H3133" t="s">
        <v>26</v>
      </c>
      <c r="I3133" t="s">
        <v>201</v>
      </c>
      <c r="J3133" t="s">
        <v>29</v>
      </c>
      <c r="K3133" t="s">
        <v>74</v>
      </c>
    </row>
    <row r="3134" spans="1:11" x14ac:dyDescent="0.3">
      <c r="A3134">
        <f>YEAR('Supermart Grocery Sales - Retai'!F:F)</f>
        <v>2016</v>
      </c>
      <c r="B3134">
        <f>MONTH('Supermart Grocery Sales - Retai'!F:F)</f>
        <v>3</v>
      </c>
      <c r="C3134" t="str" cm="1">
        <f t="array" ref="C3134">CHOOSE(_xlfn.ANCHORARRAY(B3134), "Jan", "Feb", "Mar", "Apr", "May", "Jun", "Jul", "Aug", "Sep", "Oct", "Nov", "Dec")</f>
        <v>Mar</v>
      </c>
      <c r="D3134" t="str">
        <f>"Q"&amp;ROUNDUP(MONTH('Supermart Grocery Sales - Retai'!F3134)/3,0)</f>
        <v>Q1</v>
      </c>
      <c r="E3134">
        <f>tbl_DataModel[[#This Row],[Profit]]/tbl_DataModel[[#This Row],[Sales]]</f>
        <v>0.18999999999999997</v>
      </c>
      <c r="F3134">
        <v>1937</v>
      </c>
      <c r="G3134">
        <v>368.03</v>
      </c>
      <c r="H3134" t="s">
        <v>20</v>
      </c>
      <c r="I3134" t="s">
        <v>21</v>
      </c>
      <c r="J3134" t="s">
        <v>76</v>
      </c>
      <c r="K3134" t="s">
        <v>12</v>
      </c>
    </row>
    <row r="3135" spans="1:11" x14ac:dyDescent="0.3">
      <c r="A3135">
        <f>YEAR('Supermart Grocery Sales - Retai'!F:F)</f>
        <v>2018</v>
      </c>
      <c r="B3135">
        <f>MONTH('Supermart Grocery Sales - Retai'!F:F)</f>
        <v>5</v>
      </c>
      <c r="C3135" t="str" cm="1">
        <f t="array" ref="C3135">CHOOSE(_xlfn.ANCHORARRAY(B3135), "Jan", "Feb", "Mar", "Apr", "May", "Jun", "Jul", "Aug", "Sep", "Oct", "Nov", "Dec")</f>
        <v>May</v>
      </c>
      <c r="D3135" t="str">
        <f>"Q"&amp;ROUNDUP(MONTH('Supermart Grocery Sales - Retai'!F3135)/3,0)</f>
        <v>Q2</v>
      </c>
      <c r="E3135">
        <f>tbl_DataModel[[#This Row],[Profit]]/tbl_DataModel[[#This Row],[Sales]]</f>
        <v>0.08</v>
      </c>
      <c r="F3135">
        <v>1402</v>
      </c>
      <c r="G3135">
        <v>112.16</v>
      </c>
      <c r="H3135" t="s">
        <v>20</v>
      </c>
      <c r="I3135" t="s">
        <v>91</v>
      </c>
      <c r="J3135" t="s">
        <v>76</v>
      </c>
      <c r="K3135" t="s">
        <v>182</v>
      </c>
    </row>
    <row r="3136" spans="1:11" x14ac:dyDescent="0.3">
      <c r="A3136">
        <f>YEAR('Supermart Grocery Sales - Retai'!F:F)</f>
        <v>2017</v>
      </c>
      <c r="B3136">
        <f>MONTH('Supermart Grocery Sales - Retai'!F:F)</f>
        <v>9</v>
      </c>
      <c r="C3136" t="str" cm="1">
        <f t="array" ref="C3136">CHOOSE(_xlfn.ANCHORARRAY(B3136), "Jan", "Feb", "Mar", "Apr", "May", "Jun", "Jul", "Aug", "Sep", "Oct", "Nov", "Dec")</f>
        <v>Sep</v>
      </c>
      <c r="D3136" t="str">
        <f>"Q"&amp;ROUNDUP(MONTH('Supermart Grocery Sales - Retai'!F3136)/3,0)</f>
        <v>Q3</v>
      </c>
      <c r="E3136">
        <f>tbl_DataModel[[#This Row],[Profit]]/tbl_DataModel[[#This Row],[Sales]]</f>
        <v>0.18</v>
      </c>
      <c r="F3136">
        <v>2425</v>
      </c>
      <c r="G3136">
        <v>436.5</v>
      </c>
      <c r="H3136" t="s">
        <v>32</v>
      </c>
      <c r="I3136" t="s">
        <v>46</v>
      </c>
      <c r="J3136" t="s">
        <v>76</v>
      </c>
      <c r="K3136" t="s">
        <v>53</v>
      </c>
    </row>
    <row r="3137" spans="1:11" x14ac:dyDescent="0.3">
      <c r="A3137">
        <f>YEAR('Supermart Grocery Sales - Retai'!F:F)</f>
        <v>2018</v>
      </c>
      <c r="B3137">
        <f>MONTH('Supermart Grocery Sales - Retai'!F:F)</f>
        <v>5</v>
      </c>
      <c r="C3137" t="str" cm="1">
        <f t="array" ref="C3137">CHOOSE(_xlfn.ANCHORARRAY(B3137), "Jan", "Feb", "Mar", "Apr", "May", "Jun", "Jul", "Aug", "Sep", "Oct", "Nov", "Dec")</f>
        <v>May</v>
      </c>
      <c r="D3137" t="str">
        <f>"Q"&amp;ROUNDUP(MONTH('Supermart Grocery Sales - Retai'!F3137)/3,0)</f>
        <v>Q2</v>
      </c>
      <c r="E3137">
        <f>tbl_DataModel[[#This Row],[Profit]]/tbl_DataModel[[#This Row],[Sales]]</f>
        <v>0.14000000000000001</v>
      </c>
      <c r="F3137">
        <v>1583</v>
      </c>
      <c r="G3137">
        <v>221.62</v>
      </c>
      <c r="H3137" t="s">
        <v>20</v>
      </c>
      <c r="I3137" t="s">
        <v>91</v>
      </c>
      <c r="J3137" t="s">
        <v>76</v>
      </c>
      <c r="K3137" t="s">
        <v>25</v>
      </c>
    </row>
    <row r="3138" spans="1:11" x14ac:dyDescent="0.3">
      <c r="A3138">
        <f>YEAR('Supermart Grocery Sales - Retai'!F:F)</f>
        <v>2018</v>
      </c>
      <c r="B3138">
        <f>MONTH('Supermart Grocery Sales - Retai'!F:F)</f>
        <v>3</v>
      </c>
      <c r="C3138" t="str" cm="1">
        <f t="array" ref="C3138">CHOOSE(_xlfn.ANCHORARRAY(B3138), "Jan", "Feb", "Mar", "Apr", "May", "Jun", "Jul", "Aug", "Sep", "Oct", "Nov", "Dec")</f>
        <v>Mar</v>
      </c>
      <c r="D3138" t="str">
        <f>"Q"&amp;ROUNDUP(MONTH('Supermart Grocery Sales - Retai'!F3138)/3,0)</f>
        <v>Q1</v>
      </c>
      <c r="E3138">
        <f>tbl_DataModel[[#This Row],[Profit]]/tbl_DataModel[[#This Row],[Sales]]</f>
        <v>0.08</v>
      </c>
      <c r="F3138">
        <v>2402</v>
      </c>
      <c r="G3138">
        <v>192.16</v>
      </c>
      <c r="H3138" t="s">
        <v>58</v>
      </c>
      <c r="I3138" t="s">
        <v>68</v>
      </c>
      <c r="J3138" t="s">
        <v>76</v>
      </c>
      <c r="K3138" t="s">
        <v>114</v>
      </c>
    </row>
    <row r="3139" spans="1:11" x14ac:dyDescent="0.3">
      <c r="A3139">
        <f>YEAR('Supermart Grocery Sales - Retai'!F:F)</f>
        <v>2017</v>
      </c>
      <c r="B3139">
        <f>MONTH('Supermart Grocery Sales - Retai'!F:F)</f>
        <v>7</v>
      </c>
      <c r="C3139" t="str" cm="1">
        <f t="array" ref="C3139">CHOOSE(_xlfn.ANCHORARRAY(B3139), "Jan", "Feb", "Mar", "Apr", "May", "Jun", "Jul", "Aug", "Sep", "Oct", "Nov", "Dec")</f>
        <v>Jul</v>
      </c>
      <c r="D3139" t="str">
        <f>"Q"&amp;ROUNDUP(MONTH('Supermart Grocery Sales - Retai'!F3139)/3,0)</f>
        <v>Q3</v>
      </c>
      <c r="E3139">
        <f>tbl_DataModel[[#This Row],[Profit]]/tbl_DataModel[[#This Row],[Sales]]</f>
        <v>0.12</v>
      </c>
      <c r="F3139">
        <v>816</v>
      </c>
      <c r="G3139">
        <v>97.92</v>
      </c>
      <c r="H3139" t="s">
        <v>49</v>
      </c>
      <c r="I3139" t="s">
        <v>54</v>
      </c>
      <c r="J3139" t="s">
        <v>76</v>
      </c>
      <c r="K3139" t="s">
        <v>45</v>
      </c>
    </row>
    <row r="3140" spans="1:11" x14ac:dyDescent="0.3">
      <c r="A3140">
        <f>YEAR('Supermart Grocery Sales - Retai'!F:F)</f>
        <v>2018</v>
      </c>
      <c r="B3140">
        <f>MONTH('Supermart Grocery Sales - Retai'!F:F)</f>
        <v>10</v>
      </c>
      <c r="C3140" t="str" cm="1">
        <f t="array" ref="C3140">CHOOSE(_xlfn.ANCHORARRAY(B3140), "Jan", "Feb", "Mar", "Apr", "May", "Jun", "Jul", "Aug", "Sep", "Oct", "Nov", "Dec")</f>
        <v>Oct</v>
      </c>
      <c r="D3140" t="str">
        <f>"Q"&amp;ROUNDUP(MONTH('Supermart Grocery Sales - Retai'!F3140)/3,0)</f>
        <v>Q4</v>
      </c>
      <c r="E3140">
        <f>tbl_DataModel[[#This Row],[Profit]]/tbl_DataModel[[#This Row],[Sales]]</f>
        <v>0.12</v>
      </c>
      <c r="F3140">
        <v>2246</v>
      </c>
      <c r="G3140">
        <v>269.52</v>
      </c>
      <c r="H3140" t="s">
        <v>58</v>
      </c>
      <c r="I3140" t="s">
        <v>68</v>
      </c>
      <c r="J3140" t="s">
        <v>76</v>
      </c>
      <c r="K3140" t="s">
        <v>182</v>
      </c>
    </row>
    <row r="3141" spans="1:11" x14ac:dyDescent="0.3">
      <c r="A3141">
        <f>YEAR('Supermart Grocery Sales - Retai'!F:F)</f>
        <v>2017</v>
      </c>
      <c r="B3141">
        <f>MONTH('Supermart Grocery Sales - Retai'!F:F)</f>
        <v>9</v>
      </c>
      <c r="C3141" t="str" cm="1">
        <f t="array" ref="C3141">CHOOSE(_xlfn.ANCHORARRAY(B3141), "Jan", "Feb", "Mar", "Apr", "May", "Jun", "Jul", "Aug", "Sep", "Oct", "Nov", "Dec")</f>
        <v>Sep</v>
      </c>
      <c r="D3141" t="str">
        <f>"Q"&amp;ROUNDUP(MONTH('Supermart Grocery Sales - Retai'!F3141)/3,0)</f>
        <v>Q3</v>
      </c>
      <c r="E3141">
        <f>tbl_DataModel[[#This Row],[Profit]]/tbl_DataModel[[#This Row],[Sales]]</f>
        <v>0.25</v>
      </c>
      <c r="F3141">
        <v>1752</v>
      </c>
      <c r="G3141">
        <v>438</v>
      </c>
      <c r="H3141" t="s">
        <v>26</v>
      </c>
      <c r="I3141" t="s">
        <v>37</v>
      </c>
      <c r="J3141" t="s">
        <v>76</v>
      </c>
      <c r="K3141" t="s">
        <v>135</v>
      </c>
    </row>
    <row r="3142" spans="1:11" x14ac:dyDescent="0.3">
      <c r="A3142">
        <f>YEAR('Supermart Grocery Sales - Retai'!F:F)</f>
        <v>2018</v>
      </c>
      <c r="B3142">
        <f>MONTH('Supermart Grocery Sales - Retai'!F:F)</f>
        <v>12</v>
      </c>
      <c r="C3142" t="str" cm="1">
        <f t="array" ref="C3142">CHOOSE(_xlfn.ANCHORARRAY(B3142), "Jan", "Feb", "Mar", "Apr", "May", "Jun", "Jul", "Aug", "Sep", "Oct", "Nov", "Dec")</f>
        <v>Dec</v>
      </c>
      <c r="D3142" t="str">
        <f>"Q"&amp;ROUNDUP(MONTH('Supermart Grocery Sales - Retai'!F3142)/3,0)</f>
        <v>Q4</v>
      </c>
      <c r="E3142">
        <f>tbl_DataModel[[#This Row],[Profit]]/tbl_DataModel[[#This Row],[Sales]]</f>
        <v>0.32</v>
      </c>
      <c r="F3142">
        <v>1265</v>
      </c>
      <c r="G3142">
        <v>404.8</v>
      </c>
      <c r="H3142" t="s">
        <v>58</v>
      </c>
      <c r="I3142" t="s">
        <v>59</v>
      </c>
      <c r="J3142" t="s">
        <v>76</v>
      </c>
      <c r="K3142" t="s">
        <v>139</v>
      </c>
    </row>
    <row r="3143" spans="1:11" x14ac:dyDescent="0.3">
      <c r="A3143">
        <f>YEAR('Supermart Grocery Sales - Retai'!F:F)</f>
        <v>2015</v>
      </c>
      <c r="B3143">
        <f>MONTH('Supermart Grocery Sales - Retai'!F:F)</f>
        <v>1</v>
      </c>
      <c r="C3143" t="str" cm="1">
        <f t="array" ref="C3143">CHOOSE(_xlfn.ANCHORARRAY(B3143), "Jan", "Feb", "Mar", "Apr", "May", "Jun", "Jul", "Aug", "Sep", "Oct", "Nov", "Dec")</f>
        <v>Jan</v>
      </c>
      <c r="D3143" t="str">
        <f>"Q"&amp;ROUNDUP(MONTH('Supermart Grocery Sales - Retai'!F3143)/3,0)</f>
        <v>Q1</v>
      </c>
      <c r="E3143">
        <f>tbl_DataModel[[#This Row],[Profit]]/tbl_DataModel[[#This Row],[Sales]]</f>
        <v>0.26999999999999996</v>
      </c>
      <c r="F3143">
        <v>1148</v>
      </c>
      <c r="G3143">
        <v>309.95999999999998</v>
      </c>
      <c r="H3143" t="s">
        <v>13</v>
      </c>
      <c r="I3143" t="s">
        <v>79</v>
      </c>
      <c r="J3143" t="s">
        <v>76</v>
      </c>
      <c r="K3143" t="s">
        <v>57</v>
      </c>
    </row>
    <row r="3144" spans="1:11" x14ac:dyDescent="0.3">
      <c r="A3144">
        <f>YEAR('Supermart Grocery Sales - Retai'!F:F)</f>
        <v>2017</v>
      </c>
      <c r="B3144">
        <f>MONTH('Supermart Grocery Sales - Retai'!F:F)</f>
        <v>7</v>
      </c>
      <c r="C3144" t="str" cm="1">
        <f t="array" ref="C3144">CHOOSE(_xlfn.ANCHORARRAY(B3144), "Jan", "Feb", "Mar", "Apr", "May", "Jun", "Jul", "Aug", "Sep", "Oct", "Nov", "Dec")</f>
        <v>Jul</v>
      </c>
      <c r="D3144" t="str">
        <f>"Q"&amp;ROUNDUP(MONTH('Supermart Grocery Sales - Retai'!F3144)/3,0)</f>
        <v>Q3</v>
      </c>
      <c r="E3144">
        <f>tbl_DataModel[[#This Row],[Profit]]/tbl_DataModel[[#This Row],[Sales]]</f>
        <v>0.22999999999999998</v>
      </c>
      <c r="F3144">
        <v>2360</v>
      </c>
      <c r="G3144">
        <v>542.79999999999995</v>
      </c>
      <c r="H3144" t="s">
        <v>58</v>
      </c>
      <c r="I3144" t="s">
        <v>59</v>
      </c>
      <c r="J3144" t="s">
        <v>76</v>
      </c>
      <c r="K3144" t="s">
        <v>211</v>
      </c>
    </row>
    <row r="3145" spans="1:11" x14ac:dyDescent="0.3">
      <c r="A3145">
        <f>YEAR('Supermart Grocery Sales - Retai'!F:F)</f>
        <v>2018</v>
      </c>
      <c r="B3145">
        <f>MONTH('Supermart Grocery Sales - Retai'!F:F)</f>
        <v>5</v>
      </c>
      <c r="C3145" t="str" cm="1">
        <f t="array" ref="C3145">CHOOSE(_xlfn.ANCHORARRAY(B3145), "Jan", "Feb", "Mar", "Apr", "May", "Jun", "Jul", "Aug", "Sep", "Oct", "Nov", "Dec")</f>
        <v>May</v>
      </c>
      <c r="D3145" t="str">
        <f>"Q"&amp;ROUNDUP(MONTH('Supermart Grocery Sales - Retai'!F3145)/3,0)</f>
        <v>Q2</v>
      </c>
      <c r="E3145">
        <f>tbl_DataModel[[#This Row],[Profit]]/tbl_DataModel[[#This Row],[Sales]]</f>
        <v>0.26</v>
      </c>
      <c r="F3145">
        <v>945</v>
      </c>
      <c r="G3145">
        <v>245.7</v>
      </c>
      <c r="H3145" t="s">
        <v>58</v>
      </c>
      <c r="I3145" t="s">
        <v>112</v>
      </c>
      <c r="J3145" t="s">
        <v>76</v>
      </c>
      <c r="K3145" t="s">
        <v>86</v>
      </c>
    </row>
    <row r="3146" spans="1:11" x14ac:dyDescent="0.3">
      <c r="A3146">
        <f>YEAR('Supermart Grocery Sales - Retai'!F:F)</f>
        <v>2017</v>
      </c>
      <c r="B3146">
        <f>MONTH('Supermart Grocery Sales - Retai'!F:F)</f>
        <v>12</v>
      </c>
      <c r="C3146" t="str" cm="1">
        <f t="array" ref="C3146">CHOOSE(_xlfn.ANCHORARRAY(B3146), "Jan", "Feb", "Mar", "Apr", "May", "Jun", "Jul", "Aug", "Sep", "Oct", "Nov", "Dec")</f>
        <v>Dec</v>
      </c>
      <c r="D3146" t="str">
        <f>"Q"&amp;ROUNDUP(MONTH('Supermart Grocery Sales - Retai'!F3146)/3,0)</f>
        <v>Q4</v>
      </c>
      <c r="E3146">
        <f>tbl_DataModel[[#This Row],[Profit]]/tbl_DataModel[[#This Row],[Sales]]</f>
        <v>0.43999999999999995</v>
      </c>
      <c r="F3146">
        <v>2478</v>
      </c>
      <c r="G3146">
        <v>1090.32</v>
      </c>
      <c r="H3146" t="s">
        <v>13</v>
      </c>
      <c r="I3146" t="s">
        <v>14</v>
      </c>
      <c r="J3146" t="s">
        <v>76</v>
      </c>
      <c r="K3146" t="s">
        <v>120</v>
      </c>
    </row>
    <row r="3147" spans="1:11" x14ac:dyDescent="0.3">
      <c r="A3147">
        <f>YEAR('Supermart Grocery Sales - Retai'!F:F)</f>
        <v>2015</v>
      </c>
      <c r="B3147">
        <f>MONTH('Supermart Grocery Sales - Retai'!F:F)</f>
        <v>3</v>
      </c>
      <c r="C3147" t="str" cm="1">
        <f t="array" ref="C3147">CHOOSE(_xlfn.ANCHORARRAY(B3147), "Jan", "Feb", "Mar", "Apr", "May", "Jun", "Jul", "Aug", "Sep", "Oct", "Nov", "Dec")</f>
        <v>Mar</v>
      </c>
      <c r="D3147" t="str">
        <f>"Q"&amp;ROUNDUP(MONTH('Supermart Grocery Sales - Retai'!F3147)/3,0)</f>
        <v>Q1</v>
      </c>
      <c r="E3147">
        <f>tbl_DataModel[[#This Row],[Profit]]/tbl_DataModel[[#This Row],[Sales]]</f>
        <v>0.39999999999999997</v>
      </c>
      <c r="F3147">
        <v>1727</v>
      </c>
      <c r="G3147">
        <v>690.8</v>
      </c>
      <c r="H3147" t="s">
        <v>49</v>
      </c>
      <c r="I3147" t="s">
        <v>50</v>
      </c>
      <c r="J3147" t="s">
        <v>76</v>
      </c>
      <c r="K3147" t="s">
        <v>25</v>
      </c>
    </row>
    <row r="3148" spans="1:11" x14ac:dyDescent="0.3">
      <c r="A3148">
        <f>YEAR('Supermart Grocery Sales - Retai'!F:F)</f>
        <v>2017</v>
      </c>
      <c r="B3148">
        <f>MONTH('Supermart Grocery Sales - Retai'!F:F)</f>
        <v>9</v>
      </c>
      <c r="C3148" t="str" cm="1">
        <f t="array" ref="C3148">CHOOSE(_xlfn.ANCHORARRAY(B3148), "Jan", "Feb", "Mar", "Apr", "May", "Jun", "Jul", "Aug", "Sep", "Oct", "Nov", "Dec")</f>
        <v>Sep</v>
      </c>
      <c r="D3148" t="str">
        <f>"Q"&amp;ROUNDUP(MONTH('Supermart Grocery Sales - Retai'!F3148)/3,0)</f>
        <v>Q3</v>
      </c>
      <c r="E3148">
        <f>tbl_DataModel[[#This Row],[Profit]]/tbl_DataModel[[#This Row],[Sales]]</f>
        <v>0.22</v>
      </c>
      <c r="F3148">
        <v>2033</v>
      </c>
      <c r="G3148">
        <v>447.26</v>
      </c>
      <c r="H3148" t="s">
        <v>26</v>
      </c>
      <c r="I3148" t="s">
        <v>94</v>
      </c>
      <c r="J3148" t="s">
        <v>76</v>
      </c>
      <c r="K3148" t="s">
        <v>193</v>
      </c>
    </row>
    <row r="3149" spans="1:11" x14ac:dyDescent="0.3">
      <c r="A3149">
        <f>YEAR('Supermart Grocery Sales - Retai'!F:F)</f>
        <v>2018</v>
      </c>
      <c r="B3149">
        <f>MONTH('Supermart Grocery Sales - Retai'!F:F)</f>
        <v>7</v>
      </c>
      <c r="C3149" t="str" cm="1">
        <f t="array" ref="C3149">CHOOSE(_xlfn.ANCHORARRAY(B3149), "Jan", "Feb", "Mar", "Apr", "May", "Jun", "Jul", "Aug", "Sep", "Oct", "Nov", "Dec")</f>
        <v>Jul</v>
      </c>
      <c r="D3149" t="str">
        <f>"Q"&amp;ROUNDUP(MONTH('Supermart Grocery Sales - Retai'!F3149)/3,0)</f>
        <v>Q3</v>
      </c>
      <c r="E3149">
        <f>tbl_DataModel[[#This Row],[Profit]]/tbl_DataModel[[#This Row],[Sales]]</f>
        <v>0.13</v>
      </c>
      <c r="F3149">
        <v>2307</v>
      </c>
      <c r="G3149">
        <v>299.91000000000003</v>
      </c>
      <c r="H3149" t="s">
        <v>58</v>
      </c>
      <c r="I3149" t="s">
        <v>59</v>
      </c>
      <c r="J3149" t="s">
        <v>76</v>
      </c>
      <c r="K3149" t="s">
        <v>106</v>
      </c>
    </row>
    <row r="3150" spans="1:11" x14ac:dyDescent="0.3">
      <c r="A3150">
        <f>YEAR('Supermart Grocery Sales - Retai'!F:F)</f>
        <v>2017</v>
      </c>
      <c r="B3150">
        <f>MONTH('Supermart Grocery Sales - Retai'!F:F)</f>
        <v>9</v>
      </c>
      <c r="C3150" t="str" cm="1">
        <f t="array" ref="C3150">CHOOSE(_xlfn.ANCHORARRAY(B3150), "Jan", "Feb", "Mar", "Apr", "May", "Jun", "Jul", "Aug", "Sep", "Oct", "Nov", "Dec")</f>
        <v>Sep</v>
      </c>
      <c r="D3150" t="str">
        <f>"Q"&amp;ROUNDUP(MONTH('Supermart Grocery Sales - Retai'!F3150)/3,0)</f>
        <v>Q3</v>
      </c>
      <c r="E3150">
        <f>tbl_DataModel[[#This Row],[Profit]]/tbl_DataModel[[#This Row],[Sales]]</f>
        <v>0.14000000000000001</v>
      </c>
      <c r="F3150">
        <v>947</v>
      </c>
      <c r="G3150">
        <v>132.58000000000001</v>
      </c>
      <c r="H3150" t="s">
        <v>20</v>
      </c>
      <c r="I3150" t="s">
        <v>21</v>
      </c>
      <c r="J3150" t="s">
        <v>76</v>
      </c>
      <c r="K3150" t="s">
        <v>156</v>
      </c>
    </row>
    <row r="3151" spans="1:11" x14ac:dyDescent="0.3">
      <c r="A3151">
        <f>YEAR('Supermart Grocery Sales - Retai'!F:F)</f>
        <v>2015</v>
      </c>
      <c r="B3151">
        <f>MONTH('Supermart Grocery Sales - Retai'!F:F)</f>
        <v>11</v>
      </c>
      <c r="C3151" t="str" cm="1">
        <f t="array" ref="C3151">CHOOSE(_xlfn.ANCHORARRAY(B3151), "Jan", "Feb", "Mar", "Apr", "May", "Jun", "Jul", "Aug", "Sep", "Oct", "Nov", "Dec")</f>
        <v>Nov</v>
      </c>
      <c r="D3151" t="str">
        <f>"Q"&amp;ROUNDUP(MONTH('Supermart Grocery Sales - Retai'!F3151)/3,0)</f>
        <v>Q4</v>
      </c>
      <c r="E3151">
        <f>tbl_DataModel[[#This Row],[Profit]]/tbl_DataModel[[#This Row],[Sales]]</f>
        <v>0.44</v>
      </c>
      <c r="F3151">
        <v>2062</v>
      </c>
      <c r="G3151">
        <v>907.28</v>
      </c>
      <c r="H3151" t="s">
        <v>58</v>
      </c>
      <c r="I3151" t="s">
        <v>112</v>
      </c>
      <c r="J3151" t="s">
        <v>76</v>
      </c>
      <c r="K3151" t="s">
        <v>78</v>
      </c>
    </row>
    <row r="3152" spans="1:11" x14ac:dyDescent="0.3">
      <c r="A3152">
        <f>YEAR('Supermart Grocery Sales - Retai'!F:F)</f>
        <v>2017</v>
      </c>
      <c r="B3152">
        <f>MONTH('Supermart Grocery Sales - Retai'!F:F)</f>
        <v>10</v>
      </c>
      <c r="C3152" t="str" cm="1">
        <f t="array" ref="C3152">CHOOSE(_xlfn.ANCHORARRAY(B3152), "Jan", "Feb", "Mar", "Apr", "May", "Jun", "Jul", "Aug", "Sep", "Oct", "Nov", "Dec")</f>
        <v>Oct</v>
      </c>
      <c r="D3152" t="str">
        <f>"Q"&amp;ROUNDUP(MONTH('Supermart Grocery Sales - Retai'!F3152)/3,0)</f>
        <v>Q4</v>
      </c>
      <c r="E3152">
        <f>tbl_DataModel[[#This Row],[Profit]]/tbl_DataModel[[#This Row],[Sales]]</f>
        <v>0.13</v>
      </c>
      <c r="F3152">
        <v>2385</v>
      </c>
      <c r="G3152">
        <v>310.05</v>
      </c>
      <c r="H3152" t="s">
        <v>63</v>
      </c>
      <c r="I3152" t="s">
        <v>64</v>
      </c>
      <c r="J3152" t="s">
        <v>76</v>
      </c>
      <c r="K3152" t="s">
        <v>114</v>
      </c>
    </row>
    <row r="3153" spans="1:11" x14ac:dyDescent="0.3">
      <c r="A3153">
        <f>YEAR('Supermart Grocery Sales - Retai'!F:F)</f>
        <v>2015</v>
      </c>
      <c r="B3153">
        <f>MONTH('Supermart Grocery Sales - Retai'!F:F)</f>
        <v>6</v>
      </c>
      <c r="C3153" t="str" cm="1">
        <f t="array" ref="C3153">CHOOSE(_xlfn.ANCHORARRAY(B3153), "Jan", "Feb", "Mar", "Apr", "May", "Jun", "Jul", "Aug", "Sep", "Oct", "Nov", "Dec")</f>
        <v>Jun</v>
      </c>
      <c r="D3153" t="str">
        <f>"Q"&amp;ROUNDUP(MONTH('Supermart Grocery Sales - Retai'!F3153)/3,0)</f>
        <v>Q2</v>
      </c>
      <c r="E3153">
        <f>tbl_DataModel[[#This Row],[Profit]]/tbl_DataModel[[#This Row],[Sales]]</f>
        <v>0.17</v>
      </c>
      <c r="F3153">
        <v>560</v>
      </c>
      <c r="G3153">
        <v>95.2</v>
      </c>
      <c r="H3153" t="s">
        <v>58</v>
      </c>
      <c r="I3153" t="s">
        <v>68</v>
      </c>
      <c r="J3153" t="s">
        <v>76</v>
      </c>
      <c r="K3153" t="s">
        <v>86</v>
      </c>
    </row>
    <row r="3154" spans="1:11" x14ac:dyDescent="0.3">
      <c r="A3154">
        <f>YEAR('Supermart Grocery Sales - Retai'!F:F)</f>
        <v>2018</v>
      </c>
      <c r="B3154">
        <f>MONTH('Supermart Grocery Sales - Retai'!F:F)</f>
        <v>6</v>
      </c>
      <c r="C3154" t="str" cm="1">
        <f t="array" ref="C3154">CHOOSE(_xlfn.ANCHORARRAY(B3154), "Jan", "Feb", "Mar", "Apr", "May", "Jun", "Jul", "Aug", "Sep", "Oct", "Nov", "Dec")</f>
        <v>Jun</v>
      </c>
      <c r="D3154" t="str">
        <f>"Q"&amp;ROUNDUP(MONTH('Supermart Grocery Sales - Retai'!F3154)/3,0)</f>
        <v>Q2</v>
      </c>
      <c r="E3154">
        <f>tbl_DataModel[[#This Row],[Profit]]/tbl_DataModel[[#This Row],[Sales]]</f>
        <v>0.3</v>
      </c>
      <c r="F3154">
        <v>1654</v>
      </c>
      <c r="G3154">
        <v>496.2</v>
      </c>
      <c r="H3154" t="s">
        <v>32</v>
      </c>
      <c r="I3154" t="s">
        <v>153</v>
      </c>
      <c r="J3154" t="s">
        <v>76</v>
      </c>
      <c r="K3154" t="s">
        <v>263</v>
      </c>
    </row>
    <row r="3155" spans="1:11" x14ac:dyDescent="0.3">
      <c r="A3155">
        <f>YEAR('Supermart Grocery Sales - Retai'!F:F)</f>
        <v>2016</v>
      </c>
      <c r="B3155">
        <f>MONTH('Supermart Grocery Sales - Retai'!F:F)</f>
        <v>5</v>
      </c>
      <c r="C3155" t="str" cm="1">
        <f t="array" ref="C3155">CHOOSE(_xlfn.ANCHORARRAY(B3155), "Jan", "Feb", "Mar", "Apr", "May", "Jun", "Jul", "Aug", "Sep", "Oct", "Nov", "Dec")</f>
        <v>May</v>
      </c>
      <c r="D3155" t="str">
        <f>"Q"&amp;ROUNDUP(MONTH('Supermart Grocery Sales - Retai'!F3155)/3,0)</f>
        <v>Q2</v>
      </c>
      <c r="E3155">
        <f>tbl_DataModel[[#This Row],[Profit]]/tbl_DataModel[[#This Row],[Sales]]</f>
        <v>0.27</v>
      </c>
      <c r="F3155">
        <v>1827</v>
      </c>
      <c r="G3155">
        <v>493.29</v>
      </c>
      <c r="H3155" t="s">
        <v>49</v>
      </c>
      <c r="I3155" t="s">
        <v>50</v>
      </c>
      <c r="J3155" t="s">
        <v>76</v>
      </c>
      <c r="K3155" t="s">
        <v>137</v>
      </c>
    </row>
    <row r="3156" spans="1:11" x14ac:dyDescent="0.3">
      <c r="A3156">
        <f>YEAR('Supermart Grocery Sales - Retai'!F:F)</f>
        <v>2015</v>
      </c>
      <c r="B3156">
        <f>MONTH('Supermart Grocery Sales - Retai'!F:F)</f>
        <v>9</v>
      </c>
      <c r="C3156" t="str" cm="1">
        <f t="array" ref="C3156">CHOOSE(_xlfn.ANCHORARRAY(B3156), "Jan", "Feb", "Mar", "Apr", "May", "Jun", "Jul", "Aug", "Sep", "Oct", "Nov", "Dec")</f>
        <v>Sep</v>
      </c>
      <c r="D3156" t="str">
        <f>"Q"&amp;ROUNDUP(MONTH('Supermart Grocery Sales - Retai'!F3156)/3,0)</f>
        <v>Q3</v>
      </c>
      <c r="E3156">
        <f>tbl_DataModel[[#This Row],[Profit]]/tbl_DataModel[[#This Row],[Sales]]</f>
        <v>0.28999999999999998</v>
      </c>
      <c r="F3156">
        <v>1524</v>
      </c>
      <c r="G3156">
        <v>441.96</v>
      </c>
      <c r="H3156" t="s">
        <v>63</v>
      </c>
      <c r="I3156" t="s">
        <v>64</v>
      </c>
      <c r="J3156" t="s">
        <v>76</v>
      </c>
      <c r="K3156" t="s">
        <v>122</v>
      </c>
    </row>
    <row r="3157" spans="1:11" x14ac:dyDescent="0.3">
      <c r="A3157">
        <f>YEAR('Supermart Grocery Sales - Retai'!F:F)</f>
        <v>2018</v>
      </c>
      <c r="B3157">
        <f>MONTH('Supermart Grocery Sales - Retai'!F:F)</f>
        <v>9</v>
      </c>
      <c r="C3157" t="str" cm="1">
        <f t="array" ref="C3157">CHOOSE(_xlfn.ANCHORARRAY(B3157), "Jan", "Feb", "Mar", "Apr", "May", "Jun", "Jul", "Aug", "Sep", "Oct", "Nov", "Dec")</f>
        <v>Sep</v>
      </c>
      <c r="D3157" t="str">
        <f>"Q"&amp;ROUNDUP(MONTH('Supermart Grocery Sales - Retai'!F3157)/3,0)</f>
        <v>Q3</v>
      </c>
      <c r="E3157">
        <f>tbl_DataModel[[#This Row],[Profit]]/tbl_DataModel[[#This Row],[Sales]]</f>
        <v>0.26</v>
      </c>
      <c r="F3157">
        <v>981</v>
      </c>
      <c r="G3157">
        <v>255.06</v>
      </c>
      <c r="H3157" t="s">
        <v>13</v>
      </c>
      <c r="I3157" t="s">
        <v>79</v>
      </c>
      <c r="J3157" t="s">
        <v>76</v>
      </c>
      <c r="K3157" t="s">
        <v>130</v>
      </c>
    </row>
    <row r="3158" spans="1:11" x14ac:dyDescent="0.3">
      <c r="A3158">
        <f>YEAR('Supermart Grocery Sales - Retai'!F:F)</f>
        <v>2018</v>
      </c>
      <c r="B3158">
        <f>MONTH('Supermart Grocery Sales - Retai'!F:F)</f>
        <v>7</v>
      </c>
      <c r="C3158" t="str" cm="1">
        <f t="array" ref="C3158">CHOOSE(_xlfn.ANCHORARRAY(B3158), "Jan", "Feb", "Mar", "Apr", "May", "Jun", "Jul", "Aug", "Sep", "Oct", "Nov", "Dec")</f>
        <v>Jul</v>
      </c>
      <c r="D3158" t="str">
        <f>"Q"&amp;ROUNDUP(MONTH('Supermart Grocery Sales - Retai'!F3158)/3,0)</f>
        <v>Q3</v>
      </c>
      <c r="E3158">
        <f>tbl_DataModel[[#This Row],[Profit]]/tbl_DataModel[[#This Row],[Sales]]</f>
        <v>0.45</v>
      </c>
      <c r="F3158">
        <v>1856</v>
      </c>
      <c r="G3158">
        <v>835.2</v>
      </c>
      <c r="H3158" t="s">
        <v>26</v>
      </c>
      <c r="I3158" t="s">
        <v>37</v>
      </c>
      <c r="J3158" t="s">
        <v>76</v>
      </c>
      <c r="K3158" t="s">
        <v>122</v>
      </c>
    </row>
    <row r="3159" spans="1:11" x14ac:dyDescent="0.3">
      <c r="A3159">
        <f>YEAR('Supermart Grocery Sales - Retai'!F:F)</f>
        <v>2016</v>
      </c>
      <c r="B3159">
        <f>MONTH('Supermart Grocery Sales - Retai'!F:F)</f>
        <v>4</v>
      </c>
      <c r="C3159" t="str" cm="1">
        <f t="array" ref="C3159">CHOOSE(_xlfn.ANCHORARRAY(B3159), "Jan", "Feb", "Mar", "Apr", "May", "Jun", "Jul", "Aug", "Sep", "Oct", "Nov", "Dec")</f>
        <v>Apr</v>
      </c>
      <c r="D3159" t="str">
        <f>"Q"&amp;ROUNDUP(MONTH('Supermart Grocery Sales - Retai'!F3159)/3,0)</f>
        <v>Q2</v>
      </c>
      <c r="E3159">
        <f>tbl_DataModel[[#This Row],[Profit]]/tbl_DataModel[[#This Row],[Sales]]</f>
        <v>0.44</v>
      </c>
      <c r="F3159">
        <v>1794</v>
      </c>
      <c r="G3159">
        <v>789.36</v>
      </c>
      <c r="H3159" t="s">
        <v>63</v>
      </c>
      <c r="I3159" t="s">
        <v>157</v>
      </c>
      <c r="J3159" t="s">
        <v>76</v>
      </c>
      <c r="K3159" t="s">
        <v>36</v>
      </c>
    </row>
    <row r="3160" spans="1:11" x14ac:dyDescent="0.3">
      <c r="A3160">
        <f>YEAR('Supermart Grocery Sales - Retai'!F:F)</f>
        <v>2018</v>
      </c>
      <c r="B3160">
        <f>MONTH('Supermart Grocery Sales - Retai'!F:F)</f>
        <v>9</v>
      </c>
      <c r="C3160" t="str" cm="1">
        <f t="array" ref="C3160">CHOOSE(_xlfn.ANCHORARRAY(B3160), "Jan", "Feb", "Mar", "Apr", "May", "Jun", "Jul", "Aug", "Sep", "Oct", "Nov", "Dec")</f>
        <v>Sep</v>
      </c>
      <c r="D3160" t="str">
        <f>"Q"&amp;ROUNDUP(MONTH('Supermart Grocery Sales - Retai'!F3160)/3,0)</f>
        <v>Q3</v>
      </c>
      <c r="E3160">
        <f>tbl_DataModel[[#This Row],[Profit]]/tbl_DataModel[[#This Row],[Sales]]</f>
        <v>0.06</v>
      </c>
      <c r="F3160">
        <v>1374</v>
      </c>
      <c r="G3160">
        <v>82.44</v>
      </c>
      <c r="H3160" t="s">
        <v>26</v>
      </c>
      <c r="I3160" t="s">
        <v>27</v>
      </c>
      <c r="J3160" t="s">
        <v>76</v>
      </c>
      <c r="K3160" t="s">
        <v>146</v>
      </c>
    </row>
    <row r="3161" spans="1:11" x14ac:dyDescent="0.3">
      <c r="A3161">
        <f>YEAR('Supermart Grocery Sales - Retai'!F:F)</f>
        <v>2017</v>
      </c>
      <c r="B3161">
        <f>MONTH('Supermart Grocery Sales - Retai'!F:F)</f>
        <v>9</v>
      </c>
      <c r="C3161" t="str" cm="1">
        <f t="array" ref="C3161">CHOOSE(_xlfn.ANCHORARRAY(B3161), "Jan", "Feb", "Mar", "Apr", "May", "Jun", "Jul", "Aug", "Sep", "Oct", "Nov", "Dec")</f>
        <v>Sep</v>
      </c>
      <c r="D3161" t="str">
        <f>"Q"&amp;ROUNDUP(MONTH('Supermart Grocery Sales - Retai'!F3161)/3,0)</f>
        <v>Q3</v>
      </c>
      <c r="E3161">
        <f>tbl_DataModel[[#This Row],[Profit]]/tbl_DataModel[[#This Row],[Sales]]</f>
        <v>0.45</v>
      </c>
      <c r="F3161">
        <v>2491</v>
      </c>
      <c r="G3161">
        <v>1120.95</v>
      </c>
      <c r="H3161" t="s">
        <v>49</v>
      </c>
      <c r="I3161" t="s">
        <v>54</v>
      </c>
      <c r="J3161" t="s">
        <v>76</v>
      </c>
      <c r="K3161" t="s">
        <v>86</v>
      </c>
    </row>
    <row r="3162" spans="1:11" x14ac:dyDescent="0.3">
      <c r="A3162">
        <f>YEAR('Supermart Grocery Sales - Retai'!F:F)</f>
        <v>2018</v>
      </c>
      <c r="B3162">
        <f>MONTH('Supermart Grocery Sales - Retai'!F:F)</f>
        <v>12</v>
      </c>
      <c r="C3162" t="str" cm="1">
        <f t="array" ref="C3162">CHOOSE(_xlfn.ANCHORARRAY(B3162), "Jan", "Feb", "Mar", "Apr", "May", "Jun", "Jul", "Aug", "Sep", "Oct", "Nov", "Dec")</f>
        <v>Dec</v>
      </c>
      <c r="D3162" t="str">
        <f>"Q"&amp;ROUNDUP(MONTH('Supermart Grocery Sales - Retai'!F3162)/3,0)</f>
        <v>Q4</v>
      </c>
      <c r="E3162">
        <f>tbl_DataModel[[#This Row],[Profit]]/tbl_DataModel[[#This Row],[Sales]]</f>
        <v>0.06</v>
      </c>
      <c r="F3162">
        <v>1812</v>
      </c>
      <c r="G3162">
        <v>108.72</v>
      </c>
      <c r="H3162" t="s">
        <v>32</v>
      </c>
      <c r="I3162" t="s">
        <v>33</v>
      </c>
      <c r="J3162" t="s">
        <v>76</v>
      </c>
      <c r="K3162" t="s">
        <v>31</v>
      </c>
    </row>
    <row r="3163" spans="1:11" x14ac:dyDescent="0.3">
      <c r="A3163">
        <f>YEAR('Supermart Grocery Sales - Retai'!F:F)</f>
        <v>2016</v>
      </c>
      <c r="B3163">
        <f>MONTH('Supermart Grocery Sales - Retai'!F:F)</f>
        <v>11</v>
      </c>
      <c r="C3163" t="str" cm="1">
        <f t="array" ref="C3163">CHOOSE(_xlfn.ANCHORARRAY(B3163), "Jan", "Feb", "Mar", "Apr", "May", "Jun", "Jul", "Aug", "Sep", "Oct", "Nov", "Dec")</f>
        <v>Nov</v>
      </c>
      <c r="D3163" t="str">
        <f>"Q"&amp;ROUNDUP(MONTH('Supermart Grocery Sales - Retai'!F3163)/3,0)</f>
        <v>Q4</v>
      </c>
      <c r="E3163">
        <f>tbl_DataModel[[#This Row],[Profit]]/tbl_DataModel[[#This Row],[Sales]]</f>
        <v>0.11000000000000001</v>
      </c>
      <c r="F3163">
        <v>714</v>
      </c>
      <c r="G3163">
        <v>78.540000000000006</v>
      </c>
      <c r="H3163" t="s">
        <v>13</v>
      </c>
      <c r="I3163" t="s">
        <v>79</v>
      </c>
      <c r="J3163" t="s">
        <v>76</v>
      </c>
      <c r="K3163" t="s">
        <v>90</v>
      </c>
    </row>
    <row r="3164" spans="1:11" x14ac:dyDescent="0.3">
      <c r="A3164">
        <f>YEAR('Supermart Grocery Sales - Retai'!F:F)</f>
        <v>2017</v>
      </c>
      <c r="B3164">
        <f>MONTH('Supermart Grocery Sales - Retai'!F:F)</f>
        <v>11</v>
      </c>
      <c r="C3164" t="str" cm="1">
        <f t="array" ref="C3164">CHOOSE(_xlfn.ANCHORARRAY(B3164), "Jan", "Feb", "Mar", "Apr", "May", "Jun", "Jul", "Aug", "Sep", "Oct", "Nov", "Dec")</f>
        <v>Nov</v>
      </c>
      <c r="D3164" t="str">
        <f>"Q"&amp;ROUNDUP(MONTH('Supermart Grocery Sales - Retai'!F3164)/3,0)</f>
        <v>Q4</v>
      </c>
      <c r="E3164">
        <f>tbl_DataModel[[#This Row],[Profit]]/tbl_DataModel[[#This Row],[Sales]]</f>
        <v>0.08</v>
      </c>
      <c r="F3164">
        <v>1388</v>
      </c>
      <c r="G3164">
        <v>111.04</v>
      </c>
      <c r="H3164" t="s">
        <v>63</v>
      </c>
      <c r="I3164" t="s">
        <v>157</v>
      </c>
      <c r="J3164" t="s">
        <v>76</v>
      </c>
      <c r="K3164" t="s">
        <v>211</v>
      </c>
    </row>
    <row r="3165" spans="1:11" x14ac:dyDescent="0.3">
      <c r="A3165">
        <f>YEAR('Supermart Grocery Sales - Retai'!F:F)</f>
        <v>2017</v>
      </c>
      <c r="B3165">
        <f>MONTH('Supermart Grocery Sales - Retai'!F:F)</f>
        <v>8</v>
      </c>
      <c r="C3165" t="str" cm="1">
        <f t="array" ref="C3165">CHOOSE(_xlfn.ANCHORARRAY(B3165), "Jan", "Feb", "Mar", "Apr", "May", "Jun", "Jul", "Aug", "Sep", "Oct", "Nov", "Dec")</f>
        <v>Aug</v>
      </c>
      <c r="D3165" t="str">
        <f>"Q"&amp;ROUNDUP(MONTH('Supermart Grocery Sales - Retai'!F3165)/3,0)</f>
        <v>Q3</v>
      </c>
      <c r="E3165">
        <f>tbl_DataModel[[#This Row],[Profit]]/tbl_DataModel[[#This Row],[Sales]]</f>
        <v>0.19</v>
      </c>
      <c r="F3165">
        <v>653</v>
      </c>
      <c r="G3165">
        <v>124.07</v>
      </c>
      <c r="H3165" t="s">
        <v>32</v>
      </c>
      <c r="I3165" t="s">
        <v>46</v>
      </c>
      <c r="J3165" t="s">
        <v>76</v>
      </c>
      <c r="K3165" t="s">
        <v>106</v>
      </c>
    </row>
    <row r="3166" spans="1:11" x14ac:dyDescent="0.3">
      <c r="A3166">
        <f>YEAR('Supermart Grocery Sales - Retai'!F:F)</f>
        <v>2015</v>
      </c>
      <c r="B3166">
        <f>MONTH('Supermart Grocery Sales - Retai'!F:F)</f>
        <v>1</v>
      </c>
      <c r="C3166" t="str" cm="1">
        <f t="array" ref="C3166">CHOOSE(_xlfn.ANCHORARRAY(B3166), "Jan", "Feb", "Mar", "Apr", "May", "Jun", "Jul", "Aug", "Sep", "Oct", "Nov", "Dec")</f>
        <v>Jan</v>
      </c>
      <c r="D3166" t="str">
        <f>"Q"&amp;ROUNDUP(MONTH('Supermart Grocery Sales - Retai'!F3166)/3,0)</f>
        <v>Q1</v>
      </c>
      <c r="E3166">
        <f>tbl_DataModel[[#This Row],[Profit]]/tbl_DataModel[[#This Row],[Sales]]</f>
        <v>0.35000000000000003</v>
      </c>
      <c r="F3166">
        <v>2262</v>
      </c>
      <c r="G3166">
        <v>791.7</v>
      </c>
      <c r="H3166" t="s">
        <v>32</v>
      </c>
      <c r="I3166" t="s">
        <v>97</v>
      </c>
      <c r="J3166" t="s">
        <v>76</v>
      </c>
      <c r="K3166" t="s">
        <v>71</v>
      </c>
    </row>
    <row r="3167" spans="1:11" x14ac:dyDescent="0.3">
      <c r="A3167">
        <f>YEAR('Supermart Grocery Sales - Retai'!F:F)</f>
        <v>2016</v>
      </c>
      <c r="B3167">
        <f>MONTH('Supermart Grocery Sales - Retai'!F:F)</f>
        <v>6</v>
      </c>
      <c r="C3167" t="str" cm="1">
        <f t="array" ref="C3167">CHOOSE(_xlfn.ANCHORARRAY(B3167), "Jan", "Feb", "Mar", "Apr", "May", "Jun", "Jul", "Aug", "Sep", "Oct", "Nov", "Dec")</f>
        <v>Jun</v>
      </c>
      <c r="D3167" t="str">
        <f>"Q"&amp;ROUNDUP(MONTH('Supermart Grocery Sales - Retai'!F3167)/3,0)</f>
        <v>Q2</v>
      </c>
      <c r="E3167">
        <f>tbl_DataModel[[#This Row],[Profit]]/tbl_DataModel[[#This Row],[Sales]]</f>
        <v>0.32</v>
      </c>
      <c r="F3167">
        <v>2234</v>
      </c>
      <c r="G3167">
        <v>714.88</v>
      </c>
      <c r="H3167" t="s">
        <v>20</v>
      </c>
      <c r="I3167" t="s">
        <v>21</v>
      </c>
      <c r="J3167" t="s">
        <v>76</v>
      </c>
      <c r="K3167" t="s">
        <v>81</v>
      </c>
    </row>
    <row r="3168" spans="1:11" x14ac:dyDescent="0.3">
      <c r="A3168">
        <f>YEAR('Supermart Grocery Sales - Retai'!F:F)</f>
        <v>2015</v>
      </c>
      <c r="B3168">
        <f>MONTH('Supermart Grocery Sales - Retai'!F:F)</f>
        <v>3</v>
      </c>
      <c r="C3168" t="str" cm="1">
        <f t="array" ref="C3168">CHOOSE(_xlfn.ANCHORARRAY(B3168), "Jan", "Feb", "Mar", "Apr", "May", "Jun", "Jul", "Aug", "Sep", "Oct", "Nov", "Dec")</f>
        <v>Mar</v>
      </c>
      <c r="D3168" t="str">
        <f>"Q"&amp;ROUNDUP(MONTH('Supermart Grocery Sales - Retai'!F3168)/3,0)</f>
        <v>Q1</v>
      </c>
      <c r="E3168">
        <f>tbl_DataModel[[#This Row],[Profit]]/tbl_DataModel[[#This Row],[Sales]]</f>
        <v>0.38</v>
      </c>
      <c r="F3168">
        <v>2275</v>
      </c>
      <c r="G3168">
        <v>864.5</v>
      </c>
      <c r="H3168" t="s">
        <v>63</v>
      </c>
      <c r="I3168" t="s">
        <v>75</v>
      </c>
      <c r="J3168" t="s">
        <v>76</v>
      </c>
      <c r="K3168" t="s">
        <v>261</v>
      </c>
    </row>
    <row r="3169" spans="1:11" x14ac:dyDescent="0.3">
      <c r="A3169">
        <f>YEAR('Supermart Grocery Sales - Retai'!F:F)</f>
        <v>2018</v>
      </c>
      <c r="B3169">
        <f>MONTH('Supermart Grocery Sales - Retai'!F:F)</f>
        <v>11</v>
      </c>
      <c r="C3169" t="str" cm="1">
        <f t="array" ref="C3169">CHOOSE(_xlfn.ANCHORARRAY(B3169), "Jan", "Feb", "Mar", "Apr", "May", "Jun", "Jul", "Aug", "Sep", "Oct", "Nov", "Dec")</f>
        <v>Nov</v>
      </c>
      <c r="D3169" t="str">
        <f>"Q"&amp;ROUNDUP(MONTH('Supermart Grocery Sales - Retai'!F3169)/3,0)</f>
        <v>Q4</v>
      </c>
      <c r="E3169">
        <f>tbl_DataModel[[#This Row],[Profit]]/tbl_DataModel[[#This Row],[Sales]]</f>
        <v>0.16</v>
      </c>
      <c r="F3169">
        <v>2036</v>
      </c>
      <c r="G3169">
        <v>325.76</v>
      </c>
      <c r="H3169" t="s">
        <v>63</v>
      </c>
      <c r="I3169" t="s">
        <v>64</v>
      </c>
      <c r="J3169" t="s">
        <v>76</v>
      </c>
      <c r="K3169" t="s">
        <v>125</v>
      </c>
    </row>
    <row r="3170" spans="1:11" x14ac:dyDescent="0.3">
      <c r="A3170">
        <f>YEAR('Supermart Grocery Sales - Retai'!F:F)</f>
        <v>2017</v>
      </c>
      <c r="B3170">
        <f>MONTH('Supermart Grocery Sales - Retai'!F:F)</f>
        <v>8</v>
      </c>
      <c r="C3170" t="str" cm="1">
        <f t="array" ref="C3170">CHOOSE(_xlfn.ANCHORARRAY(B3170), "Jan", "Feb", "Mar", "Apr", "May", "Jun", "Jul", "Aug", "Sep", "Oct", "Nov", "Dec")</f>
        <v>Aug</v>
      </c>
      <c r="D3170" t="str">
        <f>"Q"&amp;ROUNDUP(MONTH('Supermart Grocery Sales - Retai'!F3170)/3,0)</f>
        <v>Q3</v>
      </c>
      <c r="E3170">
        <f>tbl_DataModel[[#This Row],[Profit]]/tbl_DataModel[[#This Row],[Sales]]</f>
        <v>0.26</v>
      </c>
      <c r="F3170">
        <v>916</v>
      </c>
      <c r="G3170">
        <v>238.16</v>
      </c>
      <c r="H3170" t="s">
        <v>63</v>
      </c>
      <c r="I3170" t="s">
        <v>64</v>
      </c>
      <c r="J3170" t="s">
        <v>76</v>
      </c>
      <c r="K3170" t="s">
        <v>191</v>
      </c>
    </row>
    <row r="3171" spans="1:11" x14ac:dyDescent="0.3">
      <c r="A3171">
        <f>YEAR('Supermart Grocery Sales - Retai'!F:F)</f>
        <v>2018</v>
      </c>
      <c r="B3171">
        <f>MONTH('Supermart Grocery Sales - Retai'!F:F)</f>
        <v>10</v>
      </c>
      <c r="C3171" t="str" cm="1">
        <f t="array" ref="C3171">CHOOSE(_xlfn.ANCHORARRAY(B3171), "Jan", "Feb", "Mar", "Apr", "May", "Jun", "Jul", "Aug", "Sep", "Oct", "Nov", "Dec")</f>
        <v>Oct</v>
      </c>
      <c r="D3171" t="str">
        <f>"Q"&amp;ROUNDUP(MONTH('Supermart Grocery Sales - Retai'!F3171)/3,0)</f>
        <v>Q4</v>
      </c>
      <c r="E3171">
        <f>tbl_DataModel[[#This Row],[Profit]]/tbl_DataModel[[#This Row],[Sales]]</f>
        <v>0.05</v>
      </c>
      <c r="F3171">
        <v>2079</v>
      </c>
      <c r="G3171">
        <v>103.95</v>
      </c>
      <c r="H3171" t="s">
        <v>26</v>
      </c>
      <c r="I3171" t="s">
        <v>27</v>
      </c>
      <c r="J3171" t="s">
        <v>76</v>
      </c>
      <c r="K3171" t="s">
        <v>193</v>
      </c>
    </row>
    <row r="3172" spans="1:11" x14ac:dyDescent="0.3">
      <c r="A3172">
        <f>YEAR('Supermart Grocery Sales - Retai'!F:F)</f>
        <v>2015</v>
      </c>
      <c r="B3172">
        <f>MONTH('Supermart Grocery Sales - Retai'!F:F)</f>
        <v>1</v>
      </c>
      <c r="C3172" t="str" cm="1">
        <f t="array" ref="C3172">CHOOSE(_xlfn.ANCHORARRAY(B3172), "Jan", "Feb", "Mar", "Apr", "May", "Jun", "Jul", "Aug", "Sep", "Oct", "Nov", "Dec")</f>
        <v>Jan</v>
      </c>
      <c r="D3172" t="str">
        <f>"Q"&amp;ROUNDUP(MONTH('Supermart Grocery Sales - Retai'!F3172)/3,0)</f>
        <v>Q1</v>
      </c>
      <c r="E3172">
        <f>tbl_DataModel[[#This Row],[Profit]]/tbl_DataModel[[#This Row],[Sales]]</f>
        <v>0.24</v>
      </c>
      <c r="F3172">
        <v>1906</v>
      </c>
      <c r="G3172">
        <v>457.44</v>
      </c>
      <c r="H3172" t="s">
        <v>32</v>
      </c>
      <c r="I3172" t="s">
        <v>33</v>
      </c>
      <c r="J3172" t="s">
        <v>76</v>
      </c>
      <c r="K3172" t="s">
        <v>184</v>
      </c>
    </row>
    <row r="3173" spans="1:11" x14ac:dyDescent="0.3">
      <c r="A3173">
        <f>YEAR('Supermart Grocery Sales - Retai'!F:F)</f>
        <v>2015</v>
      </c>
      <c r="B3173">
        <f>MONTH('Supermart Grocery Sales - Retai'!F:F)</f>
        <v>1</v>
      </c>
      <c r="C3173" t="str" cm="1">
        <f t="array" ref="C3173">CHOOSE(_xlfn.ANCHORARRAY(B3173), "Jan", "Feb", "Mar", "Apr", "May", "Jun", "Jul", "Aug", "Sep", "Oct", "Nov", "Dec")</f>
        <v>Jan</v>
      </c>
      <c r="D3173" t="str">
        <f>"Q"&amp;ROUNDUP(MONTH('Supermart Grocery Sales - Retai'!F3173)/3,0)</f>
        <v>Q1</v>
      </c>
      <c r="E3173">
        <f>tbl_DataModel[[#This Row],[Profit]]/tbl_DataModel[[#This Row],[Sales]]</f>
        <v>0.44999999999999996</v>
      </c>
      <c r="F3173">
        <v>1629</v>
      </c>
      <c r="G3173">
        <v>733.05</v>
      </c>
      <c r="H3173" t="s">
        <v>32</v>
      </c>
      <c r="I3173" t="s">
        <v>97</v>
      </c>
      <c r="J3173" t="s">
        <v>76</v>
      </c>
      <c r="K3173" t="s">
        <v>12</v>
      </c>
    </row>
    <row r="3174" spans="1:11" x14ac:dyDescent="0.3">
      <c r="A3174">
        <f>YEAR('Supermart Grocery Sales - Retai'!F:F)</f>
        <v>2015</v>
      </c>
      <c r="B3174">
        <f>MONTH('Supermart Grocery Sales - Retai'!F:F)</f>
        <v>3</v>
      </c>
      <c r="C3174" t="str" cm="1">
        <f t="array" ref="C3174">CHOOSE(_xlfn.ANCHORARRAY(B3174), "Jan", "Feb", "Mar", "Apr", "May", "Jun", "Jul", "Aug", "Sep", "Oct", "Nov", "Dec")</f>
        <v>Mar</v>
      </c>
      <c r="D3174" t="str">
        <f>"Q"&amp;ROUNDUP(MONTH('Supermart Grocery Sales - Retai'!F3174)/3,0)</f>
        <v>Q1</v>
      </c>
      <c r="E3174">
        <f>tbl_DataModel[[#This Row],[Profit]]/tbl_DataModel[[#This Row],[Sales]]</f>
        <v>0.42000000000000004</v>
      </c>
      <c r="F3174">
        <v>1738</v>
      </c>
      <c r="G3174">
        <v>729.96</v>
      </c>
      <c r="H3174" t="s">
        <v>32</v>
      </c>
      <c r="I3174" t="s">
        <v>33</v>
      </c>
      <c r="J3174" t="s">
        <v>76</v>
      </c>
      <c r="K3174" t="s">
        <v>120</v>
      </c>
    </row>
    <row r="3175" spans="1:11" x14ac:dyDescent="0.3">
      <c r="A3175">
        <f>YEAR('Supermart Grocery Sales - Retai'!F:F)</f>
        <v>2018</v>
      </c>
      <c r="B3175">
        <f>MONTH('Supermart Grocery Sales - Retai'!F:F)</f>
        <v>12</v>
      </c>
      <c r="C3175" t="str" cm="1">
        <f t="array" ref="C3175">CHOOSE(_xlfn.ANCHORARRAY(B3175), "Jan", "Feb", "Mar", "Apr", "May", "Jun", "Jul", "Aug", "Sep", "Oct", "Nov", "Dec")</f>
        <v>Dec</v>
      </c>
      <c r="D3175" t="str">
        <f>"Q"&amp;ROUNDUP(MONTH('Supermart Grocery Sales - Retai'!F3175)/3,0)</f>
        <v>Q4</v>
      </c>
      <c r="E3175">
        <f>tbl_DataModel[[#This Row],[Profit]]/tbl_DataModel[[#This Row],[Sales]]</f>
        <v>0.14000000000000001</v>
      </c>
      <c r="F3175">
        <v>1481</v>
      </c>
      <c r="G3175">
        <v>207.34</v>
      </c>
      <c r="H3175" t="s">
        <v>20</v>
      </c>
      <c r="I3175" t="s">
        <v>91</v>
      </c>
      <c r="J3175" t="s">
        <v>76</v>
      </c>
      <c r="K3175" t="s">
        <v>40</v>
      </c>
    </row>
    <row r="3176" spans="1:11" x14ac:dyDescent="0.3">
      <c r="A3176">
        <f>YEAR('Supermart Grocery Sales - Retai'!F:F)</f>
        <v>2015</v>
      </c>
      <c r="B3176">
        <f>MONTH('Supermart Grocery Sales - Retai'!F:F)</f>
        <v>11</v>
      </c>
      <c r="C3176" t="str" cm="1">
        <f t="array" ref="C3176">CHOOSE(_xlfn.ANCHORARRAY(B3176), "Jan", "Feb", "Mar", "Apr", "May", "Jun", "Jul", "Aug", "Sep", "Oct", "Nov", "Dec")</f>
        <v>Nov</v>
      </c>
      <c r="D3176" t="str">
        <f>"Q"&amp;ROUNDUP(MONTH('Supermart Grocery Sales - Retai'!F3176)/3,0)</f>
        <v>Q4</v>
      </c>
      <c r="E3176">
        <f>tbl_DataModel[[#This Row],[Profit]]/tbl_DataModel[[#This Row],[Sales]]</f>
        <v>0.17</v>
      </c>
      <c r="F3176">
        <v>979</v>
      </c>
      <c r="G3176">
        <v>166.43</v>
      </c>
      <c r="H3176" t="s">
        <v>26</v>
      </c>
      <c r="I3176" t="s">
        <v>27</v>
      </c>
      <c r="J3176" t="s">
        <v>76</v>
      </c>
      <c r="K3176" t="s">
        <v>31</v>
      </c>
    </row>
    <row r="3177" spans="1:11" x14ac:dyDescent="0.3">
      <c r="A3177">
        <f>YEAR('Supermart Grocery Sales - Retai'!F:F)</f>
        <v>2017</v>
      </c>
      <c r="B3177">
        <f>MONTH('Supermart Grocery Sales - Retai'!F:F)</f>
        <v>9</v>
      </c>
      <c r="C3177" t="str" cm="1">
        <f t="array" ref="C3177">CHOOSE(_xlfn.ANCHORARRAY(B3177), "Jan", "Feb", "Mar", "Apr", "May", "Jun", "Jul", "Aug", "Sep", "Oct", "Nov", "Dec")</f>
        <v>Sep</v>
      </c>
      <c r="D3177" t="str">
        <f>"Q"&amp;ROUNDUP(MONTH('Supermart Grocery Sales - Retai'!F3177)/3,0)</f>
        <v>Q3</v>
      </c>
      <c r="E3177">
        <f>tbl_DataModel[[#This Row],[Profit]]/tbl_DataModel[[#This Row],[Sales]]</f>
        <v>0.24000000000000002</v>
      </c>
      <c r="F3177">
        <v>1477</v>
      </c>
      <c r="G3177">
        <v>354.48</v>
      </c>
      <c r="H3177" t="s">
        <v>26</v>
      </c>
      <c r="I3177" t="s">
        <v>27</v>
      </c>
      <c r="J3177" t="s">
        <v>76</v>
      </c>
      <c r="K3177" t="s">
        <v>71</v>
      </c>
    </row>
    <row r="3178" spans="1:11" x14ac:dyDescent="0.3">
      <c r="A3178">
        <f>YEAR('Supermart Grocery Sales - Retai'!F:F)</f>
        <v>2018</v>
      </c>
      <c r="B3178">
        <f>MONTH('Supermart Grocery Sales - Retai'!F:F)</f>
        <v>6</v>
      </c>
      <c r="C3178" t="str" cm="1">
        <f t="array" ref="C3178">CHOOSE(_xlfn.ANCHORARRAY(B3178), "Jan", "Feb", "Mar", "Apr", "May", "Jun", "Jul", "Aug", "Sep", "Oct", "Nov", "Dec")</f>
        <v>Jun</v>
      </c>
      <c r="D3178" t="str">
        <f>"Q"&amp;ROUNDUP(MONTH('Supermart Grocery Sales - Retai'!F3178)/3,0)</f>
        <v>Q2</v>
      </c>
      <c r="E3178">
        <f>tbl_DataModel[[#This Row],[Profit]]/tbl_DataModel[[#This Row],[Sales]]</f>
        <v>0.35000000000000003</v>
      </c>
      <c r="F3178">
        <v>778</v>
      </c>
      <c r="G3178">
        <v>272.3</v>
      </c>
      <c r="H3178" t="s">
        <v>13</v>
      </c>
      <c r="I3178" t="s">
        <v>79</v>
      </c>
      <c r="J3178" t="s">
        <v>76</v>
      </c>
      <c r="K3178" t="s">
        <v>36</v>
      </c>
    </row>
    <row r="3179" spans="1:11" x14ac:dyDescent="0.3">
      <c r="A3179">
        <f>YEAR('Supermart Grocery Sales - Retai'!F:F)</f>
        <v>2018</v>
      </c>
      <c r="B3179">
        <f>MONTH('Supermart Grocery Sales - Retai'!F:F)</f>
        <v>12</v>
      </c>
      <c r="C3179" t="str" cm="1">
        <f t="array" ref="C3179">CHOOSE(_xlfn.ANCHORARRAY(B3179), "Jan", "Feb", "Mar", "Apr", "May", "Jun", "Jul", "Aug", "Sep", "Oct", "Nov", "Dec")</f>
        <v>Dec</v>
      </c>
      <c r="D3179" t="str">
        <f>"Q"&amp;ROUNDUP(MONTH('Supermart Grocery Sales - Retai'!F3179)/3,0)</f>
        <v>Q4</v>
      </c>
      <c r="E3179">
        <f>tbl_DataModel[[#This Row],[Profit]]/tbl_DataModel[[#This Row],[Sales]]</f>
        <v>0.44999999999999996</v>
      </c>
      <c r="F3179">
        <v>977</v>
      </c>
      <c r="G3179">
        <v>439.65</v>
      </c>
      <c r="H3179" t="s">
        <v>26</v>
      </c>
      <c r="I3179" t="s">
        <v>201</v>
      </c>
      <c r="J3179" t="s">
        <v>76</v>
      </c>
      <c r="K3179" t="s">
        <v>111</v>
      </c>
    </row>
    <row r="3180" spans="1:11" x14ac:dyDescent="0.3">
      <c r="A3180">
        <f>YEAR('Supermart Grocery Sales - Retai'!F:F)</f>
        <v>2017</v>
      </c>
      <c r="B3180">
        <f>MONTH('Supermart Grocery Sales - Retai'!F:F)</f>
        <v>8</v>
      </c>
      <c r="C3180" t="str" cm="1">
        <f t="array" ref="C3180">CHOOSE(_xlfn.ANCHORARRAY(B3180), "Jan", "Feb", "Mar", "Apr", "May", "Jun", "Jul", "Aug", "Sep", "Oct", "Nov", "Dec")</f>
        <v>Aug</v>
      </c>
      <c r="D3180" t="str">
        <f>"Q"&amp;ROUNDUP(MONTH('Supermart Grocery Sales - Retai'!F3180)/3,0)</f>
        <v>Q3</v>
      </c>
      <c r="E3180">
        <f>tbl_DataModel[[#This Row],[Profit]]/tbl_DataModel[[#This Row],[Sales]]</f>
        <v>0.44</v>
      </c>
      <c r="F3180">
        <v>681</v>
      </c>
      <c r="G3180">
        <v>299.64</v>
      </c>
      <c r="H3180" t="s">
        <v>20</v>
      </c>
      <c r="I3180" t="s">
        <v>21</v>
      </c>
      <c r="J3180" t="s">
        <v>76</v>
      </c>
      <c r="K3180" t="s">
        <v>67</v>
      </c>
    </row>
    <row r="3181" spans="1:11" x14ac:dyDescent="0.3">
      <c r="A3181">
        <f>YEAR('Supermart Grocery Sales - Retai'!F:F)</f>
        <v>2015</v>
      </c>
      <c r="B3181">
        <f>MONTH('Supermart Grocery Sales - Retai'!F:F)</f>
        <v>1</v>
      </c>
      <c r="C3181" t="str" cm="1">
        <f t="array" ref="C3181">CHOOSE(_xlfn.ANCHORARRAY(B3181), "Jan", "Feb", "Mar", "Apr", "May", "Jun", "Jul", "Aug", "Sep", "Oct", "Nov", "Dec")</f>
        <v>Jan</v>
      </c>
      <c r="D3181" t="str">
        <f>"Q"&amp;ROUNDUP(MONTH('Supermart Grocery Sales - Retai'!F3181)/3,0)</f>
        <v>Q1</v>
      </c>
      <c r="E3181">
        <f>tbl_DataModel[[#This Row],[Profit]]/tbl_DataModel[[#This Row],[Sales]]</f>
        <v>0.10999999999999999</v>
      </c>
      <c r="F3181">
        <v>1272</v>
      </c>
      <c r="G3181">
        <v>139.91999999999999</v>
      </c>
      <c r="H3181" t="s">
        <v>32</v>
      </c>
      <c r="I3181" t="s">
        <v>153</v>
      </c>
      <c r="J3181" t="s">
        <v>76</v>
      </c>
      <c r="K3181" t="s">
        <v>135</v>
      </c>
    </row>
    <row r="3182" spans="1:11" x14ac:dyDescent="0.3">
      <c r="A3182">
        <f>YEAR('Supermart Grocery Sales - Retai'!F:F)</f>
        <v>2018</v>
      </c>
      <c r="B3182">
        <f>MONTH('Supermart Grocery Sales - Retai'!F:F)</f>
        <v>6</v>
      </c>
      <c r="C3182" t="str" cm="1">
        <f t="array" ref="C3182">CHOOSE(_xlfn.ANCHORARRAY(B3182), "Jan", "Feb", "Mar", "Apr", "May", "Jun", "Jul", "Aug", "Sep", "Oct", "Nov", "Dec")</f>
        <v>Jun</v>
      </c>
      <c r="D3182" t="str">
        <f>"Q"&amp;ROUNDUP(MONTH('Supermart Grocery Sales - Retai'!F3182)/3,0)</f>
        <v>Q2</v>
      </c>
      <c r="E3182">
        <f>tbl_DataModel[[#This Row],[Profit]]/tbl_DataModel[[#This Row],[Sales]]</f>
        <v>0.06</v>
      </c>
      <c r="F3182">
        <v>1649</v>
      </c>
      <c r="G3182">
        <v>98.94</v>
      </c>
      <c r="H3182" t="s">
        <v>26</v>
      </c>
      <c r="I3182" t="s">
        <v>94</v>
      </c>
      <c r="J3182" t="s">
        <v>76</v>
      </c>
      <c r="K3182" t="s">
        <v>78</v>
      </c>
    </row>
    <row r="3183" spans="1:11" x14ac:dyDescent="0.3">
      <c r="A3183">
        <f>YEAR('Supermart Grocery Sales - Retai'!F:F)</f>
        <v>2017</v>
      </c>
      <c r="B3183">
        <f>MONTH('Supermart Grocery Sales - Retai'!F:F)</f>
        <v>3</v>
      </c>
      <c r="C3183" t="str" cm="1">
        <f t="array" ref="C3183">CHOOSE(_xlfn.ANCHORARRAY(B3183), "Jan", "Feb", "Mar", "Apr", "May", "Jun", "Jul", "Aug", "Sep", "Oct", "Nov", "Dec")</f>
        <v>Mar</v>
      </c>
      <c r="D3183" t="str">
        <f>"Q"&amp;ROUNDUP(MONTH('Supermart Grocery Sales - Retai'!F3183)/3,0)</f>
        <v>Q1</v>
      </c>
      <c r="E3183">
        <f>tbl_DataModel[[#This Row],[Profit]]/tbl_DataModel[[#This Row],[Sales]]</f>
        <v>0.11</v>
      </c>
      <c r="F3183">
        <v>1144</v>
      </c>
      <c r="G3183">
        <v>125.84</v>
      </c>
      <c r="H3183" t="s">
        <v>58</v>
      </c>
      <c r="I3183" t="s">
        <v>68</v>
      </c>
      <c r="J3183" t="s">
        <v>76</v>
      </c>
      <c r="K3183" t="s">
        <v>234</v>
      </c>
    </row>
    <row r="3184" spans="1:11" x14ac:dyDescent="0.3">
      <c r="A3184">
        <f>YEAR('Supermart Grocery Sales - Retai'!F:F)</f>
        <v>2017</v>
      </c>
      <c r="B3184">
        <f>MONTH('Supermart Grocery Sales - Retai'!F:F)</f>
        <v>11</v>
      </c>
      <c r="C3184" t="str" cm="1">
        <f t="array" ref="C3184">CHOOSE(_xlfn.ANCHORARRAY(B3184), "Jan", "Feb", "Mar", "Apr", "May", "Jun", "Jul", "Aug", "Sep", "Oct", "Nov", "Dec")</f>
        <v>Nov</v>
      </c>
      <c r="D3184" t="str">
        <f>"Q"&amp;ROUNDUP(MONTH('Supermart Grocery Sales - Retai'!F3184)/3,0)</f>
        <v>Q4</v>
      </c>
      <c r="E3184">
        <f>tbl_DataModel[[#This Row],[Profit]]/tbl_DataModel[[#This Row],[Sales]]</f>
        <v>0.19999999999999998</v>
      </c>
      <c r="F3184">
        <v>2141</v>
      </c>
      <c r="G3184">
        <v>428.2</v>
      </c>
      <c r="H3184" t="s">
        <v>58</v>
      </c>
      <c r="I3184" t="s">
        <v>112</v>
      </c>
      <c r="J3184" t="s">
        <v>76</v>
      </c>
      <c r="K3184" t="s">
        <v>53</v>
      </c>
    </row>
    <row r="3185" spans="1:11" x14ac:dyDescent="0.3">
      <c r="A3185">
        <f>YEAR('Supermart Grocery Sales - Retai'!F:F)</f>
        <v>2015</v>
      </c>
      <c r="B3185">
        <f>MONTH('Supermart Grocery Sales - Retai'!F:F)</f>
        <v>11</v>
      </c>
      <c r="C3185" t="str" cm="1">
        <f t="array" ref="C3185">CHOOSE(_xlfn.ANCHORARRAY(B3185), "Jan", "Feb", "Mar", "Apr", "May", "Jun", "Jul", "Aug", "Sep", "Oct", "Nov", "Dec")</f>
        <v>Nov</v>
      </c>
      <c r="D3185" t="str">
        <f>"Q"&amp;ROUNDUP(MONTH('Supermart Grocery Sales - Retai'!F3185)/3,0)</f>
        <v>Q4</v>
      </c>
      <c r="E3185">
        <f>tbl_DataModel[[#This Row],[Profit]]/tbl_DataModel[[#This Row],[Sales]]</f>
        <v>0.44</v>
      </c>
      <c r="F3185">
        <v>1137</v>
      </c>
      <c r="G3185">
        <v>500.28</v>
      </c>
      <c r="H3185" t="s">
        <v>63</v>
      </c>
      <c r="I3185" t="s">
        <v>157</v>
      </c>
      <c r="J3185" t="s">
        <v>76</v>
      </c>
      <c r="K3185" t="s">
        <v>12</v>
      </c>
    </row>
    <row r="3186" spans="1:11" x14ac:dyDescent="0.3">
      <c r="A3186">
        <f>YEAR('Supermart Grocery Sales - Retai'!F:F)</f>
        <v>2015</v>
      </c>
      <c r="B3186">
        <f>MONTH('Supermart Grocery Sales - Retai'!F:F)</f>
        <v>11</v>
      </c>
      <c r="C3186" t="str" cm="1">
        <f t="array" ref="C3186">CHOOSE(_xlfn.ANCHORARRAY(B3186), "Jan", "Feb", "Mar", "Apr", "May", "Jun", "Jul", "Aug", "Sep", "Oct", "Nov", "Dec")</f>
        <v>Nov</v>
      </c>
      <c r="D3186" t="str">
        <f>"Q"&amp;ROUNDUP(MONTH('Supermart Grocery Sales - Retai'!F3186)/3,0)</f>
        <v>Q4</v>
      </c>
      <c r="E3186">
        <f>tbl_DataModel[[#This Row],[Profit]]/tbl_DataModel[[#This Row],[Sales]]</f>
        <v>0.4</v>
      </c>
      <c r="F3186">
        <v>1823</v>
      </c>
      <c r="G3186">
        <v>729.2</v>
      </c>
      <c r="H3186" t="s">
        <v>26</v>
      </c>
      <c r="I3186" t="s">
        <v>201</v>
      </c>
      <c r="J3186" t="s">
        <v>76</v>
      </c>
      <c r="K3186" t="s">
        <v>83</v>
      </c>
    </row>
    <row r="3187" spans="1:11" x14ac:dyDescent="0.3">
      <c r="A3187">
        <f>YEAR('Supermart Grocery Sales - Retai'!F:F)</f>
        <v>2016</v>
      </c>
      <c r="B3187">
        <f>MONTH('Supermart Grocery Sales - Retai'!F:F)</f>
        <v>11</v>
      </c>
      <c r="C3187" t="str" cm="1">
        <f t="array" ref="C3187">CHOOSE(_xlfn.ANCHORARRAY(B3187), "Jan", "Feb", "Mar", "Apr", "May", "Jun", "Jul", "Aug", "Sep", "Oct", "Nov", "Dec")</f>
        <v>Nov</v>
      </c>
      <c r="D3187" t="str">
        <f>"Q"&amp;ROUNDUP(MONTH('Supermart Grocery Sales - Retai'!F3187)/3,0)</f>
        <v>Q4</v>
      </c>
      <c r="E3187">
        <f>tbl_DataModel[[#This Row],[Profit]]/tbl_DataModel[[#This Row],[Sales]]</f>
        <v>0.3</v>
      </c>
      <c r="F3187">
        <v>988</v>
      </c>
      <c r="G3187">
        <v>296.39999999999998</v>
      </c>
      <c r="H3187" t="s">
        <v>26</v>
      </c>
      <c r="I3187" t="s">
        <v>27</v>
      </c>
      <c r="J3187" t="s">
        <v>76</v>
      </c>
      <c r="K3187" t="s">
        <v>135</v>
      </c>
    </row>
    <row r="3188" spans="1:11" x14ac:dyDescent="0.3">
      <c r="A3188">
        <f>YEAR('Supermart Grocery Sales - Retai'!F:F)</f>
        <v>2016</v>
      </c>
      <c r="B3188">
        <f>MONTH('Supermart Grocery Sales - Retai'!F:F)</f>
        <v>4</v>
      </c>
      <c r="C3188" t="str" cm="1">
        <f t="array" ref="C3188">CHOOSE(_xlfn.ANCHORARRAY(B3188), "Jan", "Feb", "Mar", "Apr", "May", "Jun", "Jul", "Aug", "Sep", "Oct", "Nov", "Dec")</f>
        <v>Apr</v>
      </c>
      <c r="D3188" t="str">
        <f>"Q"&amp;ROUNDUP(MONTH('Supermart Grocery Sales - Retai'!F3188)/3,0)</f>
        <v>Q2</v>
      </c>
      <c r="E3188">
        <f>tbl_DataModel[[#This Row],[Profit]]/tbl_DataModel[[#This Row],[Sales]]</f>
        <v>0.1</v>
      </c>
      <c r="F3188">
        <v>1052</v>
      </c>
      <c r="G3188">
        <v>105.2</v>
      </c>
      <c r="H3188" t="s">
        <v>13</v>
      </c>
      <c r="I3188" t="s">
        <v>195</v>
      </c>
      <c r="J3188" t="s">
        <v>76</v>
      </c>
      <c r="K3188" t="s">
        <v>261</v>
      </c>
    </row>
    <row r="3189" spans="1:11" x14ac:dyDescent="0.3">
      <c r="A3189">
        <f>YEAR('Supermart Grocery Sales - Retai'!F:F)</f>
        <v>2015</v>
      </c>
      <c r="B3189">
        <f>MONTH('Supermart Grocery Sales - Retai'!F:F)</f>
        <v>11</v>
      </c>
      <c r="C3189" t="str" cm="1">
        <f t="array" ref="C3189">CHOOSE(_xlfn.ANCHORARRAY(B3189), "Jan", "Feb", "Mar", "Apr", "May", "Jun", "Jul", "Aug", "Sep", "Oct", "Nov", "Dec")</f>
        <v>Nov</v>
      </c>
      <c r="D3189" t="str">
        <f>"Q"&amp;ROUNDUP(MONTH('Supermart Grocery Sales - Retai'!F3189)/3,0)</f>
        <v>Q4</v>
      </c>
      <c r="E3189">
        <f>tbl_DataModel[[#This Row],[Profit]]/tbl_DataModel[[#This Row],[Sales]]</f>
        <v>0.08</v>
      </c>
      <c r="F3189">
        <v>1768</v>
      </c>
      <c r="G3189">
        <v>141.44</v>
      </c>
      <c r="H3189" t="s">
        <v>26</v>
      </c>
      <c r="I3189" t="s">
        <v>94</v>
      </c>
      <c r="J3189" t="s">
        <v>76</v>
      </c>
      <c r="K3189" t="s">
        <v>42</v>
      </c>
    </row>
    <row r="3190" spans="1:11" x14ac:dyDescent="0.3">
      <c r="A3190">
        <f>YEAR('Supermart Grocery Sales - Retai'!F:F)</f>
        <v>2015</v>
      </c>
      <c r="B3190">
        <f>MONTH('Supermart Grocery Sales - Retai'!F:F)</f>
        <v>3</v>
      </c>
      <c r="C3190" t="str" cm="1">
        <f t="array" ref="C3190">CHOOSE(_xlfn.ANCHORARRAY(B3190), "Jan", "Feb", "Mar", "Apr", "May", "Jun", "Jul", "Aug", "Sep", "Oct", "Nov", "Dec")</f>
        <v>Mar</v>
      </c>
      <c r="D3190" t="str">
        <f>"Q"&amp;ROUNDUP(MONTH('Supermart Grocery Sales - Retai'!F3190)/3,0)</f>
        <v>Q1</v>
      </c>
      <c r="E3190">
        <f>tbl_DataModel[[#This Row],[Profit]]/tbl_DataModel[[#This Row],[Sales]]</f>
        <v>0.36</v>
      </c>
      <c r="F3190">
        <v>1067</v>
      </c>
      <c r="G3190">
        <v>384.12</v>
      </c>
      <c r="H3190" t="s">
        <v>63</v>
      </c>
      <c r="I3190" t="s">
        <v>75</v>
      </c>
      <c r="J3190" t="s">
        <v>76</v>
      </c>
      <c r="K3190" t="s">
        <v>12</v>
      </c>
    </row>
    <row r="3191" spans="1:11" x14ac:dyDescent="0.3">
      <c r="A3191">
        <f>YEAR('Supermart Grocery Sales - Retai'!F:F)</f>
        <v>2016</v>
      </c>
      <c r="B3191">
        <f>MONTH('Supermart Grocery Sales - Retai'!F:F)</f>
        <v>11</v>
      </c>
      <c r="C3191" t="str" cm="1">
        <f t="array" ref="C3191">CHOOSE(_xlfn.ANCHORARRAY(B3191), "Jan", "Feb", "Mar", "Apr", "May", "Jun", "Jul", "Aug", "Sep", "Oct", "Nov", "Dec")</f>
        <v>Nov</v>
      </c>
      <c r="D3191" t="str">
        <f>"Q"&amp;ROUNDUP(MONTH('Supermart Grocery Sales - Retai'!F3191)/3,0)</f>
        <v>Q4</v>
      </c>
      <c r="E3191">
        <f>tbl_DataModel[[#This Row],[Profit]]/tbl_DataModel[[#This Row],[Sales]]</f>
        <v>0.41000000000000003</v>
      </c>
      <c r="F3191">
        <v>580</v>
      </c>
      <c r="G3191">
        <v>237.8</v>
      </c>
      <c r="H3191" t="s">
        <v>49</v>
      </c>
      <c r="I3191" t="s">
        <v>205</v>
      </c>
      <c r="J3191" t="s">
        <v>76</v>
      </c>
      <c r="K3191" t="s">
        <v>169</v>
      </c>
    </row>
    <row r="3192" spans="1:11" x14ac:dyDescent="0.3">
      <c r="A3192">
        <f>YEAR('Supermart Grocery Sales - Retai'!F:F)</f>
        <v>2015</v>
      </c>
      <c r="B3192">
        <f>MONTH('Supermart Grocery Sales - Retai'!F:F)</f>
        <v>1</v>
      </c>
      <c r="C3192" t="str" cm="1">
        <f t="array" ref="C3192">CHOOSE(_xlfn.ANCHORARRAY(B3192), "Jan", "Feb", "Mar", "Apr", "May", "Jun", "Jul", "Aug", "Sep", "Oct", "Nov", "Dec")</f>
        <v>Jan</v>
      </c>
      <c r="D3192" t="str">
        <f>"Q"&amp;ROUNDUP(MONTH('Supermart Grocery Sales - Retai'!F3192)/3,0)</f>
        <v>Q1</v>
      </c>
      <c r="E3192">
        <f>tbl_DataModel[[#This Row],[Profit]]/tbl_DataModel[[#This Row],[Sales]]</f>
        <v>0.26999999999999996</v>
      </c>
      <c r="F3192">
        <v>2314</v>
      </c>
      <c r="G3192">
        <v>624.78</v>
      </c>
      <c r="H3192" t="s">
        <v>63</v>
      </c>
      <c r="I3192" t="s">
        <v>157</v>
      </c>
      <c r="J3192" t="s">
        <v>76</v>
      </c>
      <c r="K3192" t="s">
        <v>184</v>
      </c>
    </row>
    <row r="3193" spans="1:11" x14ac:dyDescent="0.3">
      <c r="A3193">
        <f>YEAR('Supermart Grocery Sales - Retai'!F:F)</f>
        <v>2016</v>
      </c>
      <c r="B3193">
        <f>MONTH('Supermart Grocery Sales - Retai'!F:F)</f>
        <v>5</v>
      </c>
      <c r="C3193" t="str" cm="1">
        <f t="array" ref="C3193">CHOOSE(_xlfn.ANCHORARRAY(B3193), "Jan", "Feb", "Mar", "Apr", "May", "Jun", "Jul", "Aug", "Sep", "Oct", "Nov", "Dec")</f>
        <v>May</v>
      </c>
      <c r="D3193" t="str">
        <f>"Q"&amp;ROUNDUP(MONTH('Supermart Grocery Sales - Retai'!F3193)/3,0)</f>
        <v>Q2</v>
      </c>
      <c r="E3193">
        <f>tbl_DataModel[[#This Row],[Profit]]/tbl_DataModel[[#This Row],[Sales]]</f>
        <v>0.41</v>
      </c>
      <c r="F3193">
        <v>2251</v>
      </c>
      <c r="G3193">
        <v>922.91</v>
      </c>
      <c r="H3193" t="s">
        <v>49</v>
      </c>
      <c r="I3193" t="s">
        <v>205</v>
      </c>
      <c r="J3193" t="s">
        <v>76</v>
      </c>
      <c r="K3193" t="s">
        <v>40</v>
      </c>
    </row>
    <row r="3194" spans="1:11" x14ac:dyDescent="0.3">
      <c r="A3194">
        <f>YEAR('Supermart Grocery Sales - Retai'!F:F)</f>
        <v>2017</v>
      </c>
      <c r="B3194">
        <f>MONTH('Supermart Grocery Sales - Retai'!F:F)</f>
        <v>6</v>
      </c>
      <c r="C3194" t="str" cm="1">
        <f t="array" ref="C3194">CHOOSE(_xlfn.ANCHORARRAY(B3194), "Jan", "Feb", "Mar", "Apr", "May", "Jun", "Jul", "Aug", "Sep", "Oct", "Nov", "Dec")</f>
        <v>Jun</v>
      </c>
      <c r="D3194" t="str">
        <f>"Q"&amp;ROUNDUP(MONTH('Supermart Grocery Sales - Retai'!F3194)/3,0)</f>
        <v>Q2</v>
      </c>
      <c r="E3194">
        <f>tbl_DataModel[[#This Row],[Profit]]/tbl_DataModel[[#This Row],[Sales]]</f>
        <v>0.2</v>
      </c>
      <c r="F3194">
        <v>547</v>
      </c>
      <c r="G3194">
        <v>109.4</v>
      </c>
      <c r="H3194" t="s">
        <v>13</v>
      </c>
      <c r="I3194" t="s">
        <v>14</v>
      </c>
      <c r="J3194" t="s">
        <v>76</v>
      </c>
      <c r="K3194" t="s">
        <v>102</v>
      </c>
    </row>
    <row r="3195" spans="1:11" x14ac:dyDescent="0.3">
      <c r="A3195">
        <f>YEAR('Supermart Grocery Sales - Retai'!F:F)</f>
        <v>2018</v>
      </c>
      <c r="B3195">
        <f>MONTH('Supermart Grocery Sales - Retai'!F:F)</f>
        <v>11</v>
      </c>
      <c r="C3195" t="str" cm="1">
        <f t="array" ref="C3195">CHOOSE(_xlfn.ANCHORARRAY(B3195), "Jan", "Feb", "Mar", "Apr", "May", "Jun", "Jul", "Aug", "Sep", "Oct", "Nov", "Dec")</f>
        <v>Nov</v>
      </c>
      <c r="D3195" t="str">
        <f>"Q"&amp;ROUNDUP(MONTH('Supermart Grocery Sales - Retai'!F3195)/3,0)</f>
        <v>Q4</v>
      </c>
      <c r="E3195">
        <f>tbl_DataModel[[#This Row],[Profit]]/tbl_DataModel[[#This Row],[Sales]]</f>
        <v>0.41</v>
      </c>
      <c r="F3195">
        <v>508</v>
      </c>
      <c r="G3195">
        <v>208.28</v>
      </c>
      <c r="H3195" t="s">
        <v>32</v>
      </c>
      <c r="I3195" t="s">
        <v>33</v>
      </c>
      <c r="J3195" t="s">
        <v>76</v>
      </c>
      <c r="K3195" t="s">
        <v>120</v>
      </c>
    </row>
    <row r="3196" spans="1:11" x14ac:dyDescent="0.3">
      <c r="A3196">
        <f>YEAR('Supermart Grocery Sales - Retai'!F:F)</f>
        <v>2015</v>
      </c>
      <c r="B3196">
        <f>MONTH('Supermart Grocery Sales - Retai'!F:F)</f>
        <v>11</v>
      </c>
      <c r="C3196" t="str" cm="1">
        <f t="array" ref="C3196">CHOOSE(_xlfn.ANCHORARRAY(B3196), "Jan", "Feb", "Mar", "Apr", "May", "Jun", "Jul", "Aug", "Sep", "Oct", "Nov", "Dec")</f>
        <v>Nov</v>
      </c>
      <c r="D3196" t="str">
        <f>"Q"&amp;ROUNDUP(MONTH('Supermart Grocery Sales - Retai'!F3196)/3,0)</f>
        <v>Q4</v>
      </c>
      <c r="E3196">
        <f>tbl_DataModel[[#This Row],[Profit]]/tbl_DataModel[[#This Row],[Sales]]</f>
        <v>0.35</v>
      </c>
      <c r="F3196">
        <v>2114</v>
      </c>
      <c r="G3196">
        <v>739.9</v>
      </c>
      <c r="H3196" t="s">
        <v>32</v>
      </c>
      <c r="I3196" t="s">
        <v>46</v>
      </c>
      <c r="J3196" t="s">
        <v>76</v>
      </c>
      <c r="K3196" t="s">
        <v>169</v>
      </c>
    </row>
    <row r="3197" spans="1:11" x14ac:dyDescent="0.3">
      <c r="A3197">
        <f>YEAR('Supermart Grocery Sales - Retai'!F:F)</f>
        <v>2015</v>
      </c>
      <c r="B3197">
        <f>MONTH('Supermart Grocery Sales - Retai'!F:F)</f>
        <v>11</v>
      </c>
      <c r="C3197" t="str" cm="1">
        <f t="array" ref="C3197">CHOOSE(_xlfn.ANCHORARRAY(B3197), "Jan", "Feb", "Mar", "Apr", "May", "Jun", "Jul", "Aug", "Sep", "Oct", "Nov", "Dec")</f>
        <v>Nov</v>
      </c>
      <c r="D3197" t="str">
        <f>"Q"&amp;ROUNDUP(MONTH('Supermart Grocery Sales - Retai'!F3197)/3,0)</f>
        <v>Q4</v>
      </c>
      <c r="E3197">
        <f>tbl_DataModel[[#This Row],[Profit]]/tbl_DataModel[[#This Row],[Sales]]</f>
        <v>0.15</v>
      </c>
      <c r="F3197">
        <v>1524</v>
      </c>
      <c r="G3197">
        <v>228.6</v>
      </c>
      <c r="H3197" t="s">
        <v>32</v>
      </c>
      <c r="I3197" t="s">
        <v>97</v>
      </c>
      <c r="J3197" t="s">
        <v>76</v>
      </c>
      <c r="K3197" t="s">
        <v>263</v>
      </c>
    </row>
    <row r="3198" spans="1:11" x14ac:dyDescent="0.3">
      <c r="A3198">
        <f>YEAR('Supermart Grocery Sales - Retai'!F:F)</f>
        <v>2017</v>
      </c>
      <c r="B3198">
        <f>MONTH('Supermart Grocery Sales - Retai'!F:F)</f>
        <v>7</v>
      </c>
      <c r="C3198" t="str" cm="1">
        <f t="array" ref="C3198">CHOOSE(_xlfn.ANCHORARRAY(B3198), "Jan", "Feb", "Mar", "Apr", "May", "Jun", "Jul", "Aug", "Sep", "Oct", "Nov", "Dec")</f>
        <v>Jul</v>
      </c>
      <c r="D3198" t="str">
        <f>"Q"&amp;ROUNDUP(MONTH('Supermart Grocery Sales - Retai'!F3198)/3,0)</f>
        <v>Q3</v>
      </c>
      <c r="E3198">
        <f>tbl_DataModel[[#This Row],[Profit]]/tbl_DataModel[[#This Row],[Sales]]</f>
        <v>0.42</v>
      </c>
      <c r="F3198">
        <v>1903</v>
      </c>
      <c r="G3198">
        <v>799.26</v>
      </c>
      <c r="H3198" t="s">
        <v>49</v>
      </c>
      <c r="I3198" t="s">
        <v>54</v>
      </c>
      <c r="J3198" t="s">
        <v>76</v>
      </c>
      <c r="K3198" t="s">
        <v>169</v>
      </c>
    </row>
    <row r="3199" spans="1:11" x14ac:dyDescent="0.3">
      <c r="A3199">
        <f>YEAR('Supermart Grocery Sales - Retai'!F:F)</f>
        <v>2016</v>
      </c>
      <c r="B3199">
        <f>MONTH('Supermart Grocery Sales - Retai'!F:F)</f>
        <v>11</v>
      </c>
      <c r="C3199" t="str" cm="1">
        <f t="array" ref="C3199">CHOOSE(_xlfn.ANCHORARRAY(B3199), "Jan", "Feb", "Mar", "Apr", "May", "Jun", "Jul", "Aug", "Sep", "Oct", "Nov", "Dec")</f>
        <v>Nov</v>
      </c>
      <c r="D3199" t="str">
        <f>"Q"&amp;ROUNDUP(MONTH('Supermart Grocery Sales - Retai'!F3199)/3,0)</f>
        <v>Q4</v>
      </c>
      <c r="E3199">
        <f>tbl_DataModel[[#This Row],[Profit]]/tbl_DataModel[[#This Row],[Sales]]</f>
        <v>0.14000000000000001</v>
      </c>
      <c r="F3199">
        <v>1808</v>
      </c>
      <c r="G3199">
        <v>253.12</v>
      </c>
      <c r="H3199" t="s">
        <v>26</v>
      </c>
      <c r="I3199" t="s">
        <v>37</v>
      </c>
      <c r="J3199" t="s">
        <v>76</v>
      </c>
      <c r="K3199" t="s">
        <v>71</v>
      </c>
    </row>
    <row r="3200" spans="1:11" x14ac:dyDescent="0.3">
      <c r="A3200">
        <f>YEAR('Supermart Grocery Sales - Retai'!F:F)</f>
        <v>2017</v>
      </c>
      <c r="B3200">
        <f>MONTH('Supermart Grocery Sales - Retai'!F:F)</f>
        <v>9</v>
      </c>
      <c r="C3200" t="str" cm="1">
        <f t="array" ref="C3200">CHOOSE(_xlfn.ANCHORARRAY(B3200), "Jan", "Feb", "Mar", "Apr", "May", "Jun", "Jul", "Aug", "Sep", "Oct", "Nov", "Dec")</f>
        <v>Sep</v>
      </c>
      <c r="D3200" t="str">
        <f>"Q"&amp;ROUNDUP(MONTH('Supermart Grocery Sales - Retai'!F3200)/3,0)</f>
        <v>Q3</v>
      </c>
      <c r="E3200">
        <f>tbl_DataModel[[#This Row],[Profit]]/tbl_DataModel[[#This Row],[Sales]]</f>
        <v>0.27999999999999997</v>
      </c>
      <c r="F3200">
        <v>693</v>
      </c>
      <c r="G3200">
        <v>194.04</v>
      </c>
      <c r="H3200" t="s">
        <v>49</v>
      </c>
      <c r="I3200" t="s">
        <v>205</v>
      </c>
      <c r="J3200" t="s">
        <v>76</v>
      </c>
      <c r="K3200" t="s">
        <v>57</v>
      </c>
    </row>
    <row r="3201" spans="1:11" x14ac:dyDescent="0.3">
      <c r="A3201">
        <f>YEAR('Supermart Grocery Sales - Retai'!F:F)</f>
        <v>2017</v>
      </c>
      <c r="B3201">
        <f>MONTH('Supermart Grocery Sales - Retai'!F:F)</f>
        <v>9</v>
      </c>
      <c r="C3201" t="str" cm="1">
        <f t="array" ref="C3201">CHOOSE(_xlfn.ANCHORARRAY(B3201), "Jan", "Feb", "Mar", "Apr", "May", "Jun", "Jul", "Aug", "Sep", "Oct", "Nov", "Dec")</f>
        <v>Sep</v>
      </c>
      <c r="D3201" t="str">
        <f>"Q"&amp;ROUNDUP(MONTH('Supermart Grocery Sales - Retai'!F3201)/3,0)</f>
        <v>Q3</v>
      </c>
      <c r="E3201">
        <f>tbl_DataModel[[#This Row],[Profit]]/tbl_DataModel[[#This Row],[Sales]]</f>
        <v>6.0000000000000005E-2</v>
      </c>
      <c r="F3201">
        <v>1615</v>
      </c>
      <c r="G3201">
        <v>96.9</v>
      </c>
      <c r="H3201" t="s">
        <v>63</v>
      </c>
      <c r="I3201" t="s">
        <v>87</v>
      </c>
      <c r="J3201" t="s">
        <v>76</v>
      </c>
      <c r="K3201" t="s">
        <v>74</v>
      </c>
    </row>
    <row r="3202" spans="1:11" x14ac:dyDescent="0.3">
      <c r="A3202">
        <f>YEAR('Supermart Grocery Sales - Retai'!F:F)</f>
        <v>2018</v>
      </c>
      <c r="B3202">
        <f>MONTH('Supermart Grocery Sales - Retai'!F:F)</f>
        <v>6</v>
      </c>
      <c r="C3202" t="str" cm="1">
        <f t="array" ref="C3202">CHOOSE(_xlfn.ANCHORARRAY(B3202), "Jan", "Feb", "Mar", "Apr", "May", "Jun", "Jul", "Aug", "Sep", "Oct", "Nov", "Dec")</f>
        <v>Jun</v>
      </c>
      <c r="D3202" t="str">
        <f>"Q"&amp;ROUNDUP(MONTH('Supermart Grocery Sales - Retai'!F3202)/3,0)</f>
        <v>Q2</v>
      </c>
      <c r="E3202">
        <f>tbl_DataModel[[#This Row],[Profit]]/tbl_DataModel[[#This Row],[Sales]]</f>
        <v>0.16</v>
      </c>
      <c r="F3202">
        <v>2032</v>
      </c>
      <c r="G3202">
        <v>325.12</v>
      </c>
      <c r="H3202" t="s">
        <v>13</v>
      </c>
      <c r="I3202" t="s">
        <v>79</v>
      </c>
      <c r="J3202" t="s">
        <v>76</v>
      </c>
      <c r="K3202" t="s">
        <v>36</v>
      </c>
    </row>
    <row r="3203" spans="1:11" x14ac:dyDescent="0.3">
      <c r="A3203">
        <f>YEAR('Supermart Grocery Sales - Retai'!F:F)</f>
        <v>2016</v>
      </c>
      <c r="B3203">
        <f>MONTH('Supermart Grocery Sales - Retai'!F:F)</f>
        <v>11</v>
      </c>
      <c r="C3203" t="str" cm="1">
        <f t="array" ref="C3203">CHOOSE(_xlfn.ANCHORARRAY(B3203), "Jan", "Feb", "Mar", "Apr", "May", "Jun", "Jul", "Aug", "Sep", "Oct", "Nov", "Dec")</f>
        <v>Nov</v>
      </c>
      <c r="D3203" t="str">
        <f>"Q"&amp;ROUNDUP(MONTH('Supermart Grocery Sales - Retai'!F3203)/3,0)</f>
        <v>Q4</v>
      </c>
      <c r="E3203">
        <f>tbl_DataModel[[#This Row],[Profit]]/tbl_DataModel[[#This Row],[Sales]]</f>
        <v>0.36</v>
      </c>
      <c r="F3203">
        <v>1474</v>
      </c>
      <c r="G3203">
        <v>530.64</v>
      </c>
      <c r="H3203" t="s">
        <v>63</v>
      </c>
      <c r="I3203" t="s">
        <v>64</v>
      </c>
      <c r="J3203" t="s">
        <v>76</v>
      </c>
      <c r="K3203" t="s">
        <v>234</v>
      </c>
    </row>
    <row r="3204" spans="1:11" x14ac:dyDescent="0.3">
      <c r="A3204">
        <f>YEAR('Supermart Grocery Sales - Retai'!F:F)</f>
        <v>2016</v>
      </c>
      <c r="B3204">
        <f>MONTH('Supermart Grocery Sales - Retai'!F:F)</f>
        <v>9</v>
      </c>
      <c r="C3204" t="str" cm="1">
        <f t="array" ref="C3204">CHOOSE(_xlfn.ANCHORARRAY(B3204), "Jan", "Feb", "Mar", "Apr", "May", "Jun", "Jul", "Aug", "Sep", "Oct", "Nov", "Dec")</f>
        <v>Sep</v>
      </c>
      <c r="D3204" t="str">
        <f>"Q"&amp;ROUNDUP(MONTH('Supermart Grocery Sales - Retai'!F3204)/3,0)</f>
        <v>Q3</v>
      </c>
      <c r="E3204">
        <f>tbl_DataModel[[#This Row],[Profit]]/tbl_DataModel[[#This Row],[Sales]]</f>
        <v>4.9999999999999996E-2</v>
      </c>
      <c r="F3204">
        <v>2097</v>
      </c>
      <c r="G3204">
        <v>104.85</v>
      </c>
      <c r="H3204" t="s">
        <v>63</v>
      </c>
      <c r="I3204" t="s">
        <v>87</v>
      </c>
      <c r="J3204" t="s">
        <v>76</v>
      </c>
      <c r="K3204" t="s">
        <v>74</v>
      </c>
    </row>
    <row r="3205" spans="1:11" x14ac:dyDescent="0.3">
      <c r="A3205">
        <f>YEAR('Supermart Grocery Sales - Retai'!F:F)</f>
        <v>2015</v>
      </c>
      <c r="B3205">
        <f>MONTH('Supermart Grocery Sales - Retai'!F:F)</f>
        <v>11</v>
      </c>
      <c r="C3205" t="str" cm="1">
        <f t="array" ref="C3205">CHOOSE(_xlfn.ANCHORARRAY(B3205), "Jan", "Feb", "Mar", "Apr", "May", "Jun", "Jul", "Aug", "Sep", "Oct", "Nov", "Dec")</f>
        <v>Nov</v>
      </c>
      <c r="D3205" t="str">
        <f>"Q"&amp;ROUNDUP(MONTH('Supermart Grocery Sales - Retai'!F3205)/3,0)</f>
        <v>Q4</v>
      </c>
      <c r="E3205">
        <f>tbl_DataModel[[#This Row],[Profit]]/tbl_DataModel[[#This Row],[Sales]]</f>
        <v>0.39</v>
      </c>
      <c r="F3205">
        <v>1211</v>
      </c>
      <c r="G3205">
        <v>472.29</v>
      </c>
      <c r="H3205" t="s">
        <v>58</v>
      </c>
      <c r="I3205" t="s">
        <v>112</v>
      </c>
      <c r="J3205" t="s">
        <v>76</v>
      </c>
      <c r="K3205" t="s">
        <v>83</v>
      </c>
    </row>
    <row r="3206" spans="1:11" x14ac:dyDescent="0.3">
      <c r="A3206">
        <f>YEAR('Supermart Grocery Sales - Retai'!F:F)</f>
        <v>2015</v>
      </c>
      <c r="B3206">
        <f>MONTH('Supermart Grocery Sales - Retai'!F:F)</f>
        <v>11</v>
      </c>
      <c r="C3206" t="str" cm="1">
        <f t="array" ref="C3206">CHOOSE(_xlfn.ANCHORARRAY(B3206), "Jan", "Feb", "Mar", "Apr", "May", "Jun", "Jul", "Aug", "Sep", "Oct", "Nov", "Dec")</f>
        <v>Nov</v>
      </c>
      <c r="D3206" t="str">
        <f>"Q"&amp;ROUNDUP(MONTH('Supermart Grocery Sales - Retai'!F3206)/3,0)</f>
        <v>Q4</v>
      </c>
      <c r="E3206">
        <f>tbl_DataModel[[#This Row],[Profit]]/tbl_DataModel[[#This Row],[Sales]]</f>
        <v>0.31</v>
      </c>
      <c r="F3206">
        <v>775</v>
      </c>
      <c r="G3206">
        <v>240.25</v>
      </c>
      <c r="H3206" t="s">
        <v>13</v>
      </c>
      <c r="I3206" t="s">
        <v>79</v>
      </c>
      <c r="J3206" t="s">
        <v>76</v>
      </c>
      <c r="K3206" t="s">
        <v>31</v>
      </c>
    </row>
    <row r="3207" spans="1:11" x14ac:dyDescent="0.3">
      <c r="A3207">
        <f>YEAR('Supermart Grocery Sales - Retai'!F:F)</f>
        <v>2017</v>
      </c>
      <c r="B3207">
        <f>MONTH('Supermart Grocery Sales - Retai'!F:F)</f>
        <v>7</v>
      </c>
      <c r="C3207" t="str" cm="1">
        <f t="array" ref="C3207">CHOOSE(_xlfn.ANCHORARRAY(B3207), "Jan", "Feb", "Mar", "Apr", "May", "Jun", "Jul", "Aug", "Sep", "Oct", "Nov", "Dec")</f>
        <v>Jul</v>
      </c>
      <c r="D3207" t="str">
        <f>"Q"&amp;ROUNDUP(MONTH('Supermart Grocery Sales - Retai'!F3207)/3,0)</f>
        <v>Q3</v>
      </c>
      <c r="E3207">
        <f>tbl_DataModel[[#This Row],[Profit]]/tbl_DataModel[[#This Row],[Sales]]</f>
        <v>0.39</v>
      </c>
      <c r="F3207">
        <v>1365</v>
      </c>
      <c r="G3207">
        <v>532.35</v>
      </c>
      <c r="H3207" t="s">
        <v>13</v>
      </c>
      <c r="I3207" t="s">
        <v>195</v>
      </c>
      <c r="J3207" t="s">
        <v>76</v>
      </c>
      <c r="K3207" t="s">
        <v>191</v>
      </c>
    </row>
    <row r="3208" spans="1:11" x14ac:dyDescent="0.3">
      <c r="A3208">
        <f>YEAR('Supermart Grocery Sales - Retai'!F:F)</f>
        <v>2017</v>
      </c>
      <c r="B3208">
        <f>MONTH('Supermart Grocery Sales - Retai'!F:F)</f>
        <v>9</v>
      </c>
      <c r="C3208" t="str" cm="1">
        <f t="array" ref="C3208">CHOOSE(_xlfn.ANCHORARRAY(B3208), "Jan", "Feb", "Mar", "Apr", "May", "Jun", "Jul", "Aug", "Sep", "Oct", "Nov", "Dec")</f>
        <v>Sep</v>
      </c>
      <c r="D3208" t="str">
        <f>"Q"&amp;ROUNDUP(MONTH('Supermart Grocery Sales - Retai'!F3208)/3,0)</f>
        <v>Q3</v>
      </c>
      <c r="E3208">
        <f>tbl_DataModel[[#This Row],[Profit]]/tbl_DataModel[[#This Row],[Sales]]</f>
        <v>0.16</v>
      </c>
      <c r="F3208">
        <v>1405</v>
      </c>
      <c r="G3208">
        <v>224.8</v>
      </c>
      <c r="H3208" t="s">
        <v>13</v>
      </c>
      <c r="I3208" t="s">
        <v>14</v>
      </c>
      <c r="J3208" t="s">
        <v>76</v>
      </c>
      <c r="K3208" t="s">
        <v>120</v>
      </c>
    </row>
    <row r="3209" spans="1:11" x14ac:dyDescent="0.3">
      <c r="A3209">
        <f>YEAR('Supermart Grocery Sales - Retai'!F:F)</f>
        <v>2015</v>
      </c>
      <c r="B3209">
        <f>MONTH('Supermart Grocery Sales - Retai'!F:F)</f>
        <v>11</v>
      </c>
      <c r="C3209" t="str" cm="1">
        <f t="array" ref="C3209">CHOOSE(_xlfn.ANCHORARRAY(B3209), "Jan", "Feb", "Mar", "Apr", "May", "Jun", "Jul", "Aug", "Sep", "Oct", "Nov", "Dec")</f>
        <v>Nov</v>
      </c>
      <c r="D3209" t="str">
        <f>"Q"&amp;ROUNDUP(MONTH('Supermart Grocery Sales - Retai'!F3209)/3,0)</f>
        <v>Q4</v>
      </c>
      <c r="E3209">
        <f>tbl_DataModel[[#This Row],[Profit]]/tbl_DataModel[[#This Row],[Sales]]</f>
        <v>0.45</v>
      </c>
      <c r="F3209">
        <v>693</v>
      </c>
      <c r="G3209">
        <v>311.85000000000002</v>
      </c>
      <c r="H3209" t="s">
        <v>26</v>
      </c>
      <c r="I3209" t="s">
        <v>94</v>
      </c>
      <c r="J3209" t="s">
        <v>76</v>
      </c>
      <c r="K3209" t="s">
        <v>40</v>
      </c>
    </row>
    <row r="3210" spans="1:11" x14ac:dyDescent="0.3">
      <c r="A3210">
        <f>YEAR('Supermart Grocery Sales - Retai'!F:F)</f>
        <v>2018</v>
      </c>
      <c r="B3210">
        <f>MONTH('Supermart Grocery Sales - Retai'!F:F)</f>
        <v>7</v>
      </c>
      <c r="C3210" t="str" cm="1">
        <f t="array" ref="C3210">CHOOSE(_xlfn.ANCHORARRAY(B3210), "Jan", "Feb", "Mar", "Apr", "May", "Jun", "Jul", "Aug", "Sep", "Oct", "Nov", "Dec")</f>
        <v>Jul</v>
      </c>
      <c r="D3210" t="str">
        <f>"Q"&amp;ROUNDUP(MONTH('Supermart Grocery Sales - Retai'!F3210)/3,0)</f>
        <v>Q3</v>
      </c>
      <c r="E3210">
        <f>tbl_DataModel[[#This Row],[Profit]]/tbl_DataModel[[#This Row],[Sales]]</f>
        <v>6.9999999999999993E-2</v>
      </c>
      <c r="F3210">
        <v>1934</v>
      </c>
      <c r="G3210">
        <v>135.38</v>
      </c>
      <c r="H3210" t="s">
        <v>26</v>
      </c>
      <c r="I3210" t="s">
        <v>94</v>
      </c>
      <c r="J3210" t="s">
        <v>76</v>
      </c>
      <c r="K3210" t="s">
        <v>36</v>
      </c>
    </row>
    <row r="3211" spans="1:11" x14ac:dyDescent="0.3">
      <c r="A3211">
        <f>YEAR('Supermart Grocery Sales - Retai'!F:F)</f>
        <v>2015</v>
      </c>
      <c r="B3211">
        <f>MONTH('Supermart Grocery Sales - Retai'!F:F)</f>
        <v>4</v>
      </c>
      <c r="C3211" t="str" cm="1">
        <f t="array" ref="C3211">CHOOSE(_xlfn.ANCHORARRAY(B3211), "Jan", "Feb", "Mar", "Apr", "May", "Jun", "Jul", "Aug", "Sep", "Oct", "Nov", "Dec")</f>
        <v>Apr</v>
      </c>
      <c r="D3211" t="str">
        <f>"Q"&amp;ROUNDUP(MONTH('Supermart Grocery Sales - Retai'!F3211)/3,0)</f>
        <v>Q2</v>
      </c>
      <c r="E3211">
        <f>tbl_DataModel[[#This Row],[Profit]]/tbl_DataModel[[#This Row],[Sales]]</f>
        <v>0.37</v>
      </c>
      <c r="F3211">
        <v>1500</v>
      </c>
      <c r="G3211">
        <v>555</v>
      </c>
      <c r="H3211" t="s">
        <v>32</v>
      </c>
      <c r="I3211" t="s">
        <v>46</v>
      </c>
      <c r="J3211" t="s">
        <v>76</v>
      </c>
      <c r="K3211" t="s">
        <v>42</v>
      </c>
    </row>
    <row r="3212" spans="1:11" x14ac:dyDescent="0.3">
      <c r="A3212">
        <f>YEAR('Supermart Grocery Sales - Retai'!F:F)</f>
        <v>2017</v>
      </c>
      <c r="B3212">
        <f>MONTH('Supermart Grocery Sales - Retai'!F:F)</f>
        <v>9</v>
      </c>
      <c r="C3212" t="str" cm="1">
        <f t="array" ref="C3212">CHOOSE(_xlfn.ANCHORARRAY(B3212), "Jan", "Feb", "Mar", "Apr", "May", "Jun", "Jul", "Aug", "Sep", "Oct", "Nov", "Dec")</f>
        <v>Sep</v>
      </c>
      <c r="D3212" t="str">
        <f>"Q"&amp;ROUNDUP(MONTH('Supermart Grocery Sales - Retai'!F3212)/3,0)</f>
        <v>Q3</v>
      </c>
      <c r="E3212">
        <f>tbl_DataModel[[#This Row],[Profit]]/tbl_DataModel[[#This Row],[Sales]]</f>
        <v>0.39</v>
      </c>
      <c r="F3212">
        <v>783</v>
      </c>
      <c r="G3212">
        <v>305.37</v>
      </c>
      <c r="H3212" t="s">
        <v>32</v>
      </c>
      <c r="I3212" t="s">
        <v>33</v>
      </c>
      <c r="J3212" t="s">
        <v>76</v>
      </c>
      <c r="K3212" t="s">
        <v>139</v>
      </c>
    </row>
    <row r="3213" spans="1:11" x14ac:dyDescent="0.3">
      <c r="A3213">
        <f>YEAR('Supermart Grocery Sales - Retai'!F:F)</f>
        <v>2018</v>
      </c>
      <c r="B3213">
        <f>MONTH('Supermart Grocery Sales - Retai'!F:F)</f>
        <v>3</v>
      </c>
      <c r="C3213" t="str" cm="1">
        <f t="array" ref="C3213">CHOOSE(_xlfn.ANCHORARRAY(B3213), "Jan", "Feb", "Mar", "Apr", "May", "Jun", "Jul", "Aug", "Sep", "Oct", "Nov", "Dec")</f>
        <v>Mar</v>
      </c>
      <c r="D3213" t="str">
        <f>"Q"&amp;ROUNDUP(MONTH('Supermart Grocery Sales - Retai'!F3213)/3,0)</f>
        <v>Q1</v>
      </c>
      <c r="E3213">
        <f>tbl_DataModel[[#This Row],[Profit]]/tbl_DataModel[[#This Row],[Sales]]</f>
        <v>0.32</v>
      </c>
      <c r="F3213">
        <v>2073</v>
      </c>
      <c r="G3213">
        <v>663.36</v>
      </c>
      <c r="H3213" t="s">
        <v>20</v>
      </c>
      <c r="I3213" t="s">
        <v>91</v>
      </c>
      <c r="J3213" t="s">
        <v>76</v>
      </c>
      <c r="K3213" t="s">
        <v>169</v>
      </c>
    </row>
    <row r="3214" spans="1:11" x14ac:dyDescent="0.3">
      <c r="A3214">
        <f>YEAR('Supermart Grocery Sales - Retai'!F:F)</f>
        <v>2018</v>
      </c>
      <c r="B3214">
        <f>MONTH('Supermart Grocery Sales - Retai'!F:F)</f>
        <v>4</v>
      </c>
      <c r="C3214" t="str" cm="1">
        <f t="array" ref="C3214">CHOOSE(_xlfn.ANCHORARRAY(B3214), "Jan", "Feb", "Mar", "Apr", "May", "Jun", "Jul", "Aug", "Sep", "Oct", "Nov", "Dec")</f>
        <v>Apr</v>
      </c>
      <c r="D3214" t="str">
        <f>"Q"&amp;ROUNDUP(MONTH('Supermart Grocery Sales - Retai'!F3214)/3,0)</f>
        <v>Q2</v>
      </c>
      <c r="E3214">
        <f>tbl_DataModel[[#This Row],[Profit]]/tbl_DataModel[[#This Row],[Sales]]</f>
        <v>7.0000000000000007E-2</v>
      </c>
      <c r="F3214">
        <v>1191</v>
      </c>
      <c r="G3214">
        <v>83.37</v>
      </c>
      <c r="H3214" t="s">
        <v>26</v>
      </c>
      <c r="I3214" t="s">
        <v>94</v>
      </c>
      <c r="J3214" t="s">
        <v>76</v>
      </c>
      <c r="K3214" t="s">
        <v>261</v>
      </c>
    </row>
    <row r="3215" spans="1:11" x14ac:dyDescent="0.3">
      <c r="A3215">
        <f>YEAR('Supermart Grocery Sales - Retai'!F:F)</f>
        <v>2015</v>
      </c>
      <c r="B3215">
        <f>MONTH('Supermart Grocery Sales - Retai'!F:F)</f>
        <v>5</v>
      </c>
      <c r="C3215" t="str" cm="1">
        <f t="array" ref="C3215">CHOOSE(_xlfn.ANCHORARRAY(B3215), "Jan", "Feb", "Mar", "Apr", "May", "Jun", "Jul", "Aug", "Sep", "Oct", "Nov", "Dec")</f>
        <v>May</v>
      </c>
      <c r="D3215" t="str">
        <f>"Q"&amp;ROUNDUP(MONTH('Supermart Grocery Sales - Retai'!F3215)/3,0)</f>
        <v>Q2</v>
      </c>
      <c r="E3215">
        <f>tbl_DataModel[[#This Row],[Profit]]/tbl_DataModel[[#This Row],[Sales]]</f>
        <v>0.25</v>
      </c>
      <c r="F3215">
        <v>2244</v>
      </c>
      <c r="G3215">
        <v>561</v>
      </c>
      <c r="H3215" t="s">
        <v>32</v>
      </c>
      <c r="I3215" t="s">
        <v>46</v>
      </c>
      <c r="J3215" t="s">
        <v>76</v>
      </c>
      <c r="K3215" t="s">
        <v>139</v>
      </c>
    </row>
    <row r="3216" spans="1:11" x14ac:dyDescent="0.3">
      <c r="A3216">
        <f>YEAR('Supermart Grocery Sales - Retai'!F:F)</f>
        <v>2015</v>
      </c>
      <c r="B3216">
        <f>MONTH('Supermart Grocery Sales - Retai'!F:F)</f>
        <v>11</v>
      </c>
      <c r="C3216" t="str" cm="1">
        <f t="array" ref="C3216">CHOOSE(_xlfn.ANCHORARRAY(B3216), "Jan", "Feb", "Mar", "Apr", "May", "Jun", "Jul", "Aug", "Sep", "Oct", "Nov", "Dec")</f>
        <v>Nov</v>
      </c>
      <c r="D3216" t="str">
        <f>"Q"&amp;ROUNDUP(MONTH('Supermart Grocery Sales - Retai'!F3216)/3,0)</f>
        <v>Q4</v>
      </c>
      <c r="E3216">
        <f>tbl_DataModel[[#This Row],[Profit]]/tbl_DataModel[[#This Row],[Sales]]</f>
        <v>0.18</v>
      </c>
      <c r="F3216">
        <v>2451</v>
      </c>
      <c r="G3216">
        <v>441.18</v>
      </c>
      <c r="H3216" t="s">
        <v>20</v>
      </c>
      <c r="I3216" t="s">
        <v>91</v>
      </c>
      <c r="J3216" t="s">
        <v>76</v>
      </c>
      <c r="K3216" t="s">
        <v>122</v>
      </c>
    </row>
    <row r="3217" spans="1:11" x14ac:dyDescent="0.3">
      <c r="A3217">
        <f>YEAR('Supermart Grocery Sales - Retai'!F:F)</f>
        <v>2018</v>
      </c>
      <c r="B3217">
        <f>MONTH('Supermart Grocery Sales - Retai'!F:F)</f>
        <v>11</v>
      </c>
      <c r="C3217" t="str" cm="1">
        <f t="array" ref="C3217">CHOOSE(_xlfn.ANCHORARRAY(B3217), "Jan", "Feb", "Mar", "Apr", "May", "Jun", "Jul", "Aug", "Sep", "Oct", "Nov", "Dec")</f>
        <v>Nov</v>
      </c>
      <c r="D3217" t="str">
        <f>"Q"&amp;ROUNDUP(MONTH('Supermart Grocery Sales - Retai'!F3217)/3,0)</f>
        <v>Q4</v>
      </c>
      <c r="E3217">
        <f>tbl_DataModel[[#This Row],[Profit]]/tbl_DataModel[[#This Row],[Sales]]</f>
        <v>0.34</v>
      </c>
      <c r="F3217">
        <v>2454</v>
      </c>
      <c r="G3217">
        <v>834.36</v>
      </c>
      <c r="H3217" t="s">
        <v>26</v>
      </c>
      <c r="I3217" t="s">
        <v>201</v>
      </c>
      <c r="J3217" t="s">
        <v>76</v>
      </c>
      <c r="K3217" t="s">
        <v>184</v>
      </c>
    </row>
    <row r="3218" spans="1:11" x14ac:dyDescent="0.3">
      <c r="A3218">
        <f>YEAR('Supermart Grocery Sales - Retai'!F:F)</f>
        <v>2017</v>
      </c>
      <c r="B3218">
        <f>MONTH('Supermart Grocery Sales - Retai'!F:F)</f>
        <v>11</v>
      </c>
      <c r="C3218" t="str" cm="1">
        <f t="array" ref="C3218">CHOOSE(_xlfn.ANCHORARRAY(B3218), "Jan", "Feb", "Mar", "Apr", "May", "Jun", "Jul", "Aug", "Sep", "Oct", "Nov", "Dec")</f>
        <v>Nov</v>
      </c>
      <c r="D3218" t="str">
        <f>"Q"&amp;ROUNDUP(MONTH('Supermart Grocery Sales - Retai'!F3218)/3,0)</f>
        <v>Q4</v>
      </c>
      <c r="E3218">
        <f>tbl_DataModel[[#This Row],[Profit]]/tbl_DataModel[[#This Row],[Sales]]</f>
        <v>0.24</v>
      </c>
      <c r="F3218">
        <v>2072</v>
      </c>
      <c r="G3218">
        <v>497.28</v>
      </c>
      <c r="H3218" t="s">
        <v>32</v>
      </c>
      <c r="I3218" t="s">
        <v>46</v>
      </c>
      <c r="J3218" t="s">
        <v>76</v>
      </c>
      <c r="K3218" t="s">
        <v>197</v>
      </c>
    </row>
    <row r="3219" spans="1:11" x14ac:dyDescent="0.3">
      <c r="A3219">
        <f>YEAR('Supermart Grocery Sales - Retai'!F:F)</f>
        <v>2018</v>
      </c>
      <c r="B3219">
        <f>MONTH('Supermart Grocery Sales - Retai'!F:F)</f>
        <v>12</v>
      </c>
      <c r="C3219" t="str" cm="1">
        <f t="array" ref="C3219">CHOOSE(_xlfn.ANCHORARRAY(B3219), "Jan", "Feb", "Mar", "Apr", "May", "Jun", "Jul", "Aug", "Sep", "Oct", "Nov", "Dec")</f>
        <v>Dec</v>
      </c>
      <c r="D3219" t="str">
        <f>"Q"&amp;ROUNDUP(MONTH('Supermart Grocery Sales - Retai'!F3219)/3,0)</f>
        <v>Q4</v>
      </c>
      <c r="E3219">
        <f>tbl_DataModel[[#This Row],[Profit]]/tbl_DataModel[[#This Row],[Sales]]</f>
        <v>0.2</v>
      </c>
      <c r="F3219">
        <v>2070</v>
      </c>
      <c r="G3219">
        <v>414</v>
      </c>
      <c r="H3219" t="s">
        <v>20</v>
      </c>
      <c r="I3219" t="s">
        <v>91</v>
      </c>
      <c r="J3219" t="s">
        <v>76</v>
      </c>
      <c r="K3219" t="s">
        <v>62</v>
      </c>
    </row>
    <row r="3220" spans="1:11" x14ac:dyDescent="0.3">
      <c r="A3220">
        <f>YEAR('Supermart Grocery Sales - Retai'!F:F)</f>
        <v>2015</v>
      </c>
      <c r="B3220">
        <f>MONTH('Supermart Grocery Sales - Retai'!F:F)</f>
        <v>11</v>
      </c>
      <c r="C3220" t="str" cm="1">
        <f t="array" ref="C3220">CHOOSE(_xlfn.ANCHORARRAY(B3220), "Jan", "Feb", "Mar", "Apr", "May", "Jun", "Jul", "Aug", "Sep", "Oct", "Nov", "Dec")</f>
        <v>Nov</v>
      </c>
      <c r="D3220" t="str">
        <f>"Q"&amp;ROUNDUP(MONTH('Supermart Grocery Sales - Retai'!F3220)/3,0)</f>
        <v>Q4</v>
      </c>
      <c r="E3220">
        <f>tbl_DataModel[[#This Row],[Profit]]/tbl_DataModel[[#This Row],[Sales]]</f>
        <v>0.31</v>
      </c>
      <c r="F3220">
        <v>1159</v>
      </c>
      <c r="G3220">
        <v>359.29</v>
      </c>
      <c r="H3220" t="s">
        <v>58</v>
      </c>
      <c r="I3220" t="s">
        <v>112</v>
      </c>
      <c r="J3220" t="s">
        <v>76</v>
      </c>
      <c r="K3220" t="s">
        <v>19</v>
      </c>
    </row>
    <row r="3221" spans="1:11" x14ac:dyDescent="0.3">
      <c r="A3221">
        <f>YEAR('Supermart Grocery Sales - Retai'!F:F)</f>
        <v>2016</v>
      </c>
      <c r="B3221">
        <f>MONTH('Supermart Grocery Sales - Retai'!F:F)</f>
        <v>11</v>
      </c>
      <c r="C3221" t="str" cm="1">
        <f t="array" ref="C3221">CHOOSE(_xlfn.ANCHORARRAY(B3221), "Jan", "Feb", "Mar", "Apr", "May", "Jun", "Jul", "Aug", "Sep", "Oct", "Nov", "Dec")</f>
        <v>Nov</v>
      </c>
      <c r="D3221" t="str">
        <f>"Q"&amp;ROUNDUP(MONTH('Supermart Grocery Sales - Retai'!F3221)/3,0)</f>
        <v>Q4</v>
      </c>
      <c r="E3221">
        <f>tbl_DataModel[[#This Row],[Profit]]/tbl_DataModel[[#This Row],[Sales]]</f>
        <v>0.19</v>
      </c>
      <c r="F3221">
        <v>1153</v>
      </c>
      <c r="G3221">
        <v>219.07</v>
      </c>
      <c r="H3221" t="s">
        <v>49</v>
      </c>
      <c r="I3221" t="s">
        <v>50</v>
      </c>
      <c r="J3221" t="s">
        <v>76</v>
      </c>
      <c r="K3221" t="s">
        <v>146</v>
      </c>
    </row>
    <row r="3222" spans="1:11" x14ac:dyDescent="0.3">
      <c r="A3222">
        <f>YEAR('Supermart Grocery Sales - Retai'!F:F)</f>
        <v>2016</v>
      </c>
      <c r="B3222">
        <f>MONTH('Supermart Grocery Sales - Retai'!F:F)</f>
        <v>4</v>
      </c>
      <c r="C3222" t="str" cm="1">
        <f t="array" ref="C3222">CHOOSE(_xlfn.ANCHORARRAY(B3222), "Jan", "Feb", "Mar", "Apr", "May", "Jun", "Jul", "Aug", "Sep", "Oct", "Nov", "Dec")</f>
        <v>Apr</v>
      </c>
      <c r="D3222" t="str">
        <f>"Q"&amp;ROUNDUP(MONTH('Supermart Grocery Sales - Retai'!F3222)/3,0)</f>
        <v>Q2</v>
      </c>
      <c r="E3222">
        <f>tbl_DataModel[[#This Row],[Profit]]/tbl_DataModel[[#This Row],[Sales]]</f>
        <v>0.3</v>
      </c>
      <c r="F3222">
        <v>1918</v>
      </c>
      <c r="G3222">
        <v>575.4</v>
      </c>
      <c r="H3222" t="s">
        <v>49</v>
      </c>
      <c r="I3222" t="s">
        <v>54</v>
      </c>
      <c r="J3222" t="s">
        <v>76</v>
      </c>
      <c r="K3222" t="s">
        <v>261</v>
      </c>
    </row>
    <row r="3223" spans="1:11" x14ac:dyDescent="0.3">
      <c r="A3223">
        <f>YEAR('Supermart Grocery Sales - Retai'!F:F)</f>
        <v>2017</v>
      </c>
      <c r="B3223">
        <f>MONTH('Supermart Grocery Sales - Retai'!F:F)</f>
        <v>7</v>
      </c>
      <c r="C3223" t="str" cm="1">
        <f t="array" ref="C3223">CHOOSE(_xlfn.ANCHORARRAY(B3223), "Jan", "Feb", "Mar", "Apr", "May", "Jun", "Jul", "Aug", "Sep", "Oct", "Nov", "Dec")</f>
        <v>Jul</v>
      </c>
      <c r="D3223" t="str">
        <f>"Q"&amp;ROUNDUP(MONTH('Supermart Grocery Sales - Retai'!F3223)/3,0)</f>
        <v>Q3</v>
      </c>
      <c r="E3223">
        <f>tbl_DataModel[[#This Row],[Profit]]/tbl_DataModel[[#This Row],[Sales]]</f>
        <v>0.27999999999999997</v>
      </c>
      <c r="F3223">
        <v>1298</v>
      </c>
      <c r="G3223">
        <v>363.44</v>
      </c>
      <c r="H3223" t="s">
        <v>49</v>
      </c>
      <c r="I3223" t="s">
        <v>205</v>
      </c>
      <c r="J3223" t="s">
        <v>76</v>
      </c>
      <c r="K3223" t="s">
        <v>71</v>
      </c>
    </row>
    <row r="3224" spans="1:11" x14ac:dyDescent="0.3">
      <c r="A3224">
        <f>YEAR('Supermart Grocery Sales - Retai'!F:F)</f>
        <v>2018</v>
      </c>
      <c r="B3224">
        <f>MONTH('Supermart Grocery Sales - Retai'!F:F)</f>
        <v>12</v>
      </c>
      <c r="C3224" t="str" cm="1">
        <f t="array" ref="C3224">CHOOSE(_xlfn.ANCHORARRAY(B3224), "Jan", "Feb", "Mar", "Apr", "May", "Jun", "Jul", "Aug", "Sep", "Oct", "Nov", "Dec")</f>
        <v>Dec</v>
      </c>
      <c r="D3224" t="str">
        <f>"Q"&amp;ROUNDUP(MONTH('Supermart Grocery Sales - Retai'!F3224)/3,0)</f>
        <v>Q4</v>
      </c>
      <c r="E3224">
        <f>tbl_DataModel[[#This Row],[Profit]]/tbl_DataModel[[#This Row],[Sales]]</f>
        <v>0.13</v>
      </c>
      <c r="F3224">
        <v>985</v>
      </c>
      <c r="G3224">
        <v>128.05000000000001</v>
      </c>
      <c r="H3224" t="s">
        <v>58</v>
      </c>
      <c r="I3224" t="s">
        <v>68</v>
      </c>
      <c r="J3224" t="s">
        <v>76</v>
      </c>
      <c r="K3224" t="s">
        <v>146</v>
      </c>
    </row>
    <row r="3225" spans="1:11" x14ac:dyDescent="0.3">
      <c r="A3225">
        <f>YEAR('Supermart Grocery Sales - Retai'!F:F)</f>
        <v>2016</v>
      </c>
      <c r="B3225">
        <f>MONTH('Supermart Grocery Sales - Retai'!F:F)</f>
        <v>4</v>
      </c>
      <c r="C3225" t="str" cm="1">
        <f t="array" ref="C3225">CHOOSE(_xlfn.ANCHORARRAY(B3225), "Jan", "Feb", "Mar", "Apr", "May", "Jun", "Jul", "Aug", "Sep", "Oct", "Nov", "Dec")</f>
        <v>Apr</v>
      </c>
      <c r="D3225" t="str">
        <f>"Q"&amp;ROUNDUP(MONTH('Supermart Grocery Sales - Retai'!F3225)/3,0)</f>
        <v>Q2</v>
      </c>
      <c r="E3225">
        <f>tbl_DataModel[[#This Row],[Profit]]/tbl_DataModel[[#This Row],[Sales]]</f>
        <v>0.25</v>
      </c>
      <c r="F3225">
        <v>971</v>
      </c>
      <c r="G3225">
        <v>242.75</v>
      </c>
      <c r="H3225" t="s">
        <v>20</v>
      </c>
      <c r="I3225" t="s">
        <v>91</v>
      </c>
      <c r="J3225" t="s">
        <v>76</v>
      </c>
      <c r="K3225" t="s">
        <v>53</v>
      </c>
    </row>
    <row r="3226" spans="1:11" x14ac:dyDescent="0.3">
      <c r="A3226">
        <f>YEAR('Supermart Grocery Sales - Retai'!F:F)</f>
        <v>2018</v>
      </c>
      <c r="B3226">
        <f>MONTH('Supermart Grocery Sales - Retai'!F:F)</f>
        <v>12</v>
      </c>
      <c r="C3226" t="str" cm="1">
        <f t="array" ref="C3226">CHOOSE(_xlfn.ANCHORARRAY(B3226), "Jan", "Feb", "Mar", "Apr", "May", "Jun", "Jul", "Aug", "Sep", "Oct", "Nov", "Dec")</f>
        <v>Dec</v>
      </c>
      <c r="D3226" t="str">
        <f>"Q"&amp;ROUNDUP(MONTH('Supermart Grocery Sales - Retai'!F3226)/3,0)</f>
        <v>Q4</v>
      </c>
      <c r="E3226">
        <f>tbl_DataModel[[#This Row],[Profit]]/tbl_DataModel[[#This Row],[Sales]]</f>
        <v>0.17</v>
      </c>
      <c r="F3226">
        <v>781</v>
      </c>
      <c r="G3226">
        <v>132.77000000000001</v>
      </c>
      <c r="H3226" t="s">
        <v>26</v>
      </c>
      <c r="I3226" t="s">
        <v>201</v>
      </c>
      <c r="J3226" t="s">
        <v>76</v>
      </c>
      <c r="K3226" t="s">
        <v>108</v>
      </c>
    </row>
    <row r="3227" spans="1:11" x14ac:dyDescent="0.3">
      <c r="A3227">
        <f>YEAR('Supermart Grocery Sales - Retai'!F:F)</f>
        <v>2016</v>
      </c>
      <c r="B3227">
        <f>MONTH('Supermart Grocery Sales - Retai'!F:F)</f>
        <v>8</v>
      </c>
      <c r="C3227" t="str" cm="1">
        <f t="array" ref="C3227">CHOOSE(_xlfn.ANCHORARRAY(B3227), "Jan", "Feb", "Mar", "Apr", "May", "Jun", "Jul", "Aug", "Sep", "Oct", "Nov", "Dec")</f>
        <v>Aug</v>
      </c>
      <c r="D3227" t="str">
        <f>"Q"&amp;ROUNDUP(MONTH('Supermart Grocery Sales - Retai'!F3227)/3,0)</f>
        <v>Q3</v>
      </c>
      <c r="E3227">
        <f>tbl_DataModel[[#This Row],[Profit]]/tbl_DataModel[[#This Row],[Sales]]</f>
        <v>0.26</v>
      </c>
      <c r="F3227">
        <v>1050</v>
      </c>
      <c r="G3227">
        <v>273</v>
      </c>
      <c r="H3227" t="s">
        <v>26</v>
      </c>
      <c r="I3227" t="s">
        <v>27</v>
      </c>
      <c r="J3227" t="s">
        <v>76</v>
      </c>
      <c r="K3227" t="s">
        <v>204</v>
      </c>
    </row>
    <row r="3228" spans="1:11" x14ac:dyDescent="0.3">
      <c r="A3228">
        <f>YEAR('Supermart Grocery Sales - Retai'!F:F)</f>
        <v>2017</v>
      </c>
      <c r="B3228">
        <f>MONTH('Supermart Grocery Sales - Retai'!F:F)</f>
        <v>9</v>
      </c>
      <c r="C3228" t="str" cm="1">
        <f t="array" ref="C3228">CHOOSE(_xlfn.ANCHORARRAY(B3228), "Jan", "Feb", "Mar", "Apr", "May", "Jun", "Jul", "Aug", "Sep", "Oct", "Nov", "Dec")</f>
        <v>Sep</v>
      </c>
      <c r="D3228" t="str">
        <f>"Q"&amp;ROUNDUP(MONTH('Supermart Grocery Sales - Retai'!F3228)/3,0)</f>
        <v>Q3</v>
      </c>
      <c r="E3228">
        <f>tbl_DataModel[[#This Row],[Profit]]/tbl_DataModel[[#This Row],[Sales]]</f>
        <v>0.11</v>
      </c>
      <c r="F3228">
        <v>1494</v>
      </c>
      <c r="G3228">
        <v>164.34</v>
      </c>
      <c r="H3228" t="s">
        <v>32</v>
      </c>
      <c r="I3228" t="s">
        <v>46</v>
      </c>
      <c r="J3228" t="s">
        <v>76</v>
      </c>
      <c r="K3228" t="s">
        <v>25</v>
      </c>
    </row>
    <row r="3229" spans="1:11" x14ac:dyDescent="0.3">
      <c r="A3229">
        <f>YEAR('Supermart Grocery Sales - Retai'!F:F)</f>
        <v>2017</v>
      </c>
      <c r="B3229">
        <f>MONTH('Supermart Grocery Sales - Retai'!F:F)</f>
        <v>9</v>
      </c>
      <c r="C3229" t="str" cm="1">
        <f t="array" ref="C3229">CHOOSE(_xlfn.ANCHORARRAY(B3229), "Jan", "Feb", "Mar", "Apr", "May", "Jun", "Jul", "Aug", "Sep", "Oct", "Nov", "Dec")</f>
        <v>Sep</v>
      </c>
      <c r="D3229" t="str">
        <f>"Q"&amp;ROUNDUP(MONTH('Supermart Grocery Sales - Retai'!F3229)/3,0)</f>
        <v>Q3</v>
      </c>
      <c r="E3229">
        <f>tbl_DataModel[[#This Row],[Profit]]/tbl_DataModel[[#This Row],[Sales]]</f>
        <v>0.16</v>
      </c>
      <c r="F3229">
        <v>1320</v>
      </c>
      <c r="G3229">
        <v>211.2</v>
      </c>
      <c r="H3229" t="s">
        <v>58</v>
      </c>
      <c r="I3229" t="s">
        <v>68</v>
      </c>
      <c r="J3229" t="s">
        <v>76</v>
      </c>
      <c r="K3229" t="s">
        <v>57</v>
      </c>
    </row>
    <row r="3230" spans="1:11" x14ac:dyDescent="0.3">
      <c r="A3230">
        <f>YEAR('Supermart Grocery Sales - Retai'!F:F)</f>
        <v>2017</v>
      </c>
      <c r="B3230">
        <f>MONTH('Supermart Grocery Sales - Retai'!F:F)</f>
        <v>9</v>
      </c>
      <c r="C3230" t="str" cm="1">
        <f t="array" ref="C3230">CHOOSE(_xlfn.ANCHORARRAY(B3230), "Jan", "Feb", "Mar", "Apr", "May", "Jun", "Jul", "Aug", "Sep", "Oct", "Nov", "Dec")</f>
        <v>Sep</v>
      </c>
      <c r="D3230" t="str">
        <f>"Q"&amp;ROUNDUP(MONTH('Supermart Grocery Sales - Retai'!F3230)/3,0)</f>
        <v>Q3</v>
      </c>
      <c r="E3230">
        <f>tbl_DataModel[[#This Row],[Profit]]/tbl_DataModel[[#This Row],[Sales]]</f>
        <v>0.3</v>
      </c>
      <c r="F3230">
        <v>1791</v>
      </c>
      <c r="G3230">
        <v>537.29999999999995</v>
      </c>
      <c r="H3230" t="s">
        <v>26</v>
      </c>
      <c r="I3230" t="s">
        <v>27</v>
      </c>
      <c r="J3230" t="s">
        <v>76</v>
      </c>
      <c r="K3230" t="s">
        <v>78</v>
      </c>
    </row>
    <row r="3231" spans="1:11" x14ac:dyDescent="0.3">
      <c r="A3231">
        <f>YEAR('Supermart Grocery Sales - Retai'!F:F)</f>
        <v>2018</v>
      </c>
      <c r="B3231">
        <f>MONTH('Supermart Grocery Sales - Retai'!F:F)</f>
        <v>12</v>
      </c>
      <c r="C3231" t="str" cm="1">
        <f t="array" ref="C3231">CHOOSE(_xlfn.ANCHORARRAY(B3231), "Jan", "Feb", "Mar", "Apr", "May", "Jun", "Jul", "Aug", "Sep", "Oct", "Nov", "Dec")</f>
        <v>Dec</v>
      </c>
      <c r="D3231" t="str">
        <f>"Q"&amp;ROUNDUP(MONTH('Supermart Grocery Sales - Retai'!F3231)/3,0)</f>
        <v>Q4</v>
      </c>
      <c r="E3231">
        <f>tbl_DataModel[[#This Row],[Profit]]/tbl_DataModel[[#This Row],[Sales]]</f>
        <v>0.15</v>
      </c>
      <c r="F3231">
        <v>1108</v>
      </c>
      <c r="G3231">
        <v>166.2</v>
      </c>
      <c r="H3231" t="s">
        <v>32</v>
      </c>
      <c r="I3231" t="s">
        <v>46</v>
      </c>
      <c r="J3231" t="s">
        <v>76</v>
      </c>
      <c r="K3231" t="s">
        <v>81</v>
      </c>
    </row>
    <row r="3232" spans="1:11" x14ac:dyDescent="0.3">
      <c r="A3232">
        <f>YEAR('Supermart Grocery Sales - Retai'!F:F)</f>
        <v>2015</v>
      </c>
      <c r="B3232">
        <f>MONTH('Supermart Grocery Sales - Retai'!F:F)</f>
        <v>1</v>
      </c>
      <c r="C3232" t="str" cm="1">
        <f t="array" ref="C3232">CHOOSE(_xlfn.ANCHORARRAY(B3232), "Jan", "Feb", "Mar", "Apr", "May", "Jun", "Jul", "Aug", "Sep", "Oct", "Nov", "Dec")</f>
        <v>Jan</v>
      </c>
      <c r="D3232" t="str">
        <f>"Q"&amp;ROUNDUP(MONTH('Supermart Grocery Sales - Retai'!F3232)/3,0)</f>
        <v>Q1</v>
      </c>
      <c r="E3232">
        <f>tbl_DataModel[[#This Row],[Profit]]/tbl_DataModel[[#This Row],[Sales]]</f>
        <v>0.32</v>
      </c>
      <c r="F3232">
        <v>2054</v>
      </c>
      <c r="G3232">
        <v>657.28</v>
      </c>
      <c r="H3232" t="s">
        <v>13</v>
      </c>
      <c r="I3232" t="s">
        <v>195</v>
      </c>
      <c r="J3232" t="s">
        <v>76</v>
      </c>
      <c r="K3232" t="s">
        <v>36</v>
      </c>
    </row>
    <row r="3233" spans="1:11" x14ac:dyDescent="0.3">
      <c r="A3233">
        <f>YEAR('Supermart Grocery Sales - Retai'!F:F)</f>
        <v>2015</v>
      </c>
      <c r="B3233">
        <f>MONTH('Supermart Grocery Sales - Retai'!F:F)</f>
        <v>1</v>
      </c>
      <c r="C3233" t="str" cm="1">
        <f t="array" ref="C3233">CHOOSE(_xlfn.ANCHORARRAY(B3233), "Jan", "Feb", "Mar", "Apr", "May", "Jun", "Jul", "Aug", "Sep", "Oct", "Nov", "Dec")</f>
        <v>Jan</v>
      </c>
      <c r="D3233" t="str">
        <f>"Q"&amp;ROUNDUP(MONTH('Supermart Grocery Sales - Retai'!F3233)/3,0)</f>
        <v>Q1</v>
      </c>
      <c r="E3233">
        <f>tbl_DataModel[[#This Row],[Profit]]/tbl_DataModel[[#This Row],[Sales]]</f>
        <v>0.35</v>
      </c>
      <c r="F3233">
        <v>1785</v>
      </c>
      <c r="G3233">
        <v>624.75</v>
      </c>
      <c r="H3233" t="s">
        <v>20</v>
      </c>
      <c r="I3233" t="s">
        <v>91</v>
      </c>
      <c r="J3233" t="s">
        <v>76</v>
      </c>
      <c r="K3233" t="s">
        <v>36</v>
      </c>
    </row>
    <row r="3234" spans="1:11" x14ac:dyDescent="0.3">
      <c r="A3234">
        <f>YEAR('Supermart Grocery Sales - Retai'!F:F)</f>
        <v>2015</v>
      </c>
      <c r="B3234">
        <f>MONTH('Supermart Grocery Sales - Retai'!F:F)</f>
        <v>9</v>
      </c>
      <c r="C3234" t="str" cm="1">
        <f t="array" ref="C3234">CHOOSE(_xlfn.ANCHORARRAY(B3234), "Jan", "Feb", "Mar", "Apr", "May", "Jun", "Jul", "Aug", "Sep", "Oct", "Nov", "Dec")</f>
        <v>Sep</v>
      </c>
      <c r="D3234" t="str">
        <f>"Q"&amp;ROUNDUP(MONTH('Supermart Grocery Sales - Retai'!F3234)/3,0)</f>
        <v>Q3</v>
      </c>
      <c r="E3234">
        <f>tbl_DataModel[[#This Row],[Profit]]/tbl_DataModel[[#This Row],[Sales]]</f>
        <v>7.0000000000000007E-2</v>
      </c>
      <c r="F3234">
        <v>2103</v>
      </c>
      <c r="G3234">
        <v>147.21</v>
      </c>
      <c r="H3234" t="s">
        <v>20</v>
      </c>
      <c r="I3234" t="s">
        <v>91</v>
      </c>
      <c r="J3234" t="s">
        <v>76</v>
      </c>
      <c r="K3234" t="s">
        <v>151</v>
      </c>
    </row>
    <row r="3235" spans="1:11" x14ac:dyDescent="0.3">
      <c r="A3235">
        <f>YEAR('Supermart Grocery Sales - Retai'!F:F)</f>
        <v>2018</v>
      </c>
      <c r="B3235">
        <f>MONTH('Supermart Grocery Sales - Retai'!F:F)</f>
        <v>12</v>
      </c>
      <c r="C3235" t="str" cm="1">
        <f t="array" ref="C3235">CHOOSE(_xlfn.ANCHORARRAY(B3235), "Jan", "Feb", "Mar", "Apr", "May", "Jun", "Jul", "Aug", "Sep", "Oct", "Nov", "Dec")</f>
        <v>Dec</v>
      </c>
      <c r="D3235" t="str">
        <f>"Q"&amp;ROUNDUP(MONTH('Supermart Grocery Sales - Retai'!F3235)/3,0)</f>
        <v>Q4</v>
      </c>
      <c r="E3235">
        <f>tbl_DataModel[[#This Row],[Profit]]/tbl_DataModel[[#This Row],[Sales]]</f>
        <v>0.31000000000000005</v>
      </c>
      <c r="F3235">
        <v>1699</v>
      </c>
      <c r="G3235">
        <v>526.69000000000005</v>
      </c>
      <c r="H3235" t="s">
        <v>26</v>
      </c>
      <c r="I3235" t="s">
        <v>37</v>
      </c>
      <c r="J3235" t="s">
        <v>76</v>
      </c>
      <c r="K3235" t="s">
        <v>81</v>
      </c>
    </row>
    <row r="3236" spans="1:11" x14ac:dyDescent="0.3">
      <c r="A3236">
        <f>YEAR('Supermart Grocery Sales - Retai'!F:F)</f>
        <v>2017</v>
      </c>
      <c r="B3236">
        <f>MONTH('Supermart Grocery Sales - Retai'!F:F)</f>
        <v>9</v>
      </c>
      <c r="C3236" t="str" cm="1">
        <f t="array" ref="C3236">CHOOSE(_xlfn.ANCHORARRAY(B3236), "Jan", "Feb", "Mar", "Apr", "May", "Jun", "Jul", "Aug", "Sep", "Oct", "Nov", "Dec")</f>
        <v>Sep</v>
      </c>
      <c r="D3236" t="str">
        <f>"Q"&amp;ROUNDUP(MONTH('Supermart Grocery Sales - Retai'!F3236)/3,0)</f>
        <v>Q3</v>
      </c>
      <c r="E3236">
        <f>tbl_DataModel[[#This Row],[Profit]]/tbl_DataModel[[#This Row],[Sales]]</f>
        <v>0.19999999999999998</v>
      </c>
      <c r="F3236">
        <v>1576</v>
      </c>
      <c r="G3236">
        <v>315.2</v>
      </c>
      <c r="H3236" t="s">
        <v>20</v>
      </c>
      <c r="I3236" t="s">
        <v>91</v>
      </c>
      <c r="J3236" t="s">
        <v>76</v>
      </c>
      <c r="K3236" t="s">
        <v>57</v>
      </c>
    </row>
    <row r="3237" spans="1:11" x14ac:dyDescent="0.3">
      <c r="A3237">
        <f>YEAR('Supermart Grocery Sales - Retai'!F:F)</f>
        <v>2015</v>
      </c>
      <c r="B3237">
        <f>MONTH('Supermart Grocery Sales - Retai'!F:F)</f>
        <v>4</v>
      </c>
      <c r="C3237" t="str" cm="1">
        <f t="array" ref="C3237">CHOOSE(_xlfn.ANCHORARRAY(B3237), "Jan", "Feb", "Mar", "Apr", "May", "Jun", "Jul", "Aug", "Sep", "Oct", "Nov", "Dec")</f>
        <v>Apr</v>
      </c>
      <c r="D3237" t="str">
        <f>"Q"&amp;ROUNDUP(MONTH('Supermart Grocery Sales - Retai'!F3237)/3,0)</f>
        <v>Q2</v>
      </c>
      <c r="E3237">
        <f>tbl_DataModel[[#This Row],[Profit]]/tbl_DataModel[[#This Row],[Sales]]</f>
        <v>0.11</v>
      </c>
      <c r="F3237">
        <v>1926</v>
      </c>
      <c r="G3237">
        <v>211.86</v>
      </c>
      <c r="H3237" t="s">
        <v>32</v>
      </c>
      <c r="I3237" t="s">
        <v>153</v>
      </c>
      <c r="J3237" t="s">
        <v>76</v>
      </c>
      <c r="K3237" t="s">
        <v>90</v>
      </c>
    </row>
    <row r="3238" spans="1:11" x14ac:dyDescent="0.3">
      <c r="A3238">
        <f>YEAR('Supermart Grocery Sales - Retai'!F:F)</f>
        <v>2018</v>
      </c>
      <c r="B3238">
        <f>MONTH('Supermart Grocery Sales - Retai'!F:F)</f>
        <v>12</v>
      </c>
      <c r="C3238" t="str" cm="1">
        <f t="array" ref="C3238">CHOOSE(_xlfn.ANCHORARRAY(B3238), "Jan", "Feb", "Mar", "Apr", "May", "Jun", "Jul", "Aug", "Sep", "Oct", "Nov", "Dec")</f>
        <v>Dec</v>
      </c>
      <c r="D3238" t="str">
        <f>"Q"&amp;ROUNDUP(MONTH('Supermart Grocery Sales - Retai'!F3238)/3,0)</f>
        <v>Q4</v>
      </c>
      <c r="E3238">
        <f>tbl_DataModel[[#This Row],[Profit]]/tbl_DataModel[[#This Row],[Sales]]</f>
        <v>0.26</v>
      </c>
      <c r="F3238">
        <v>1804</v>
      </c>
      <c r="G3238">
        <v>469.04</v>
      </c>
      <c r="H3238" t="s">
        <v>63</v>
      </c>
      <c r="I3238" t="s">
        <v>87</v>
      </c>
      <c r="J3238" t="s">
        <v>76</v>
      </c>
      <c r="K3238" t="s">
        <v>81</v>
      </c>
    </row>
    <row r="3239" spans="1:11" x14ac:dyDescent="0.3">
      <c r="A3239">
        <f>YEAR('Supermart Grocery Sales - Retai'!F:F)</f>
        <v>2018</v>
      </c>
      <c r="B3239">
        <f>MONTH('Supermart Grocery Sales - Retai'!F:F)</f>
        <v>3</v>
      </c>
      <c r="C3239" t="str" cm="1">
        <f t="array" ref="C3239">CHOOSE(_xlfn.ANCHORARRAY(B3239), "Jan", "Feb", "Mar", "Apr", "May", "Jun", "Jul", "Aug", "Sep", "Oct", "Nov", "Dec")</f>
        <v>Mar</v>
      </c>
      <c r="D3239" t="str">
        <f>"Q"&amp;ROUNDUP(MONTH('Supermart Grocery Sales - Retai'!F3239)/3,0)</f>
        <v>Q1</v>
      </c>
      <c r="E3239">
        <f>tbl_DataModel[[#This Row],[Profit]]/tbl_DataModel[[#This Row],[Sales]]</f>
        <v>0.22</v>
      </c>
      <c r="F3239">
        <v>1496</v>
      </c>
      <c r="G3239">
        <v>329.12</v>
      </c>
      <c r="H3239" t="s">
        <v>63</v>
      </c>
      <c r="I3239" t="s">
        <v>157</v>
      </c>
      <c r="J3239" t="s">
        <v>76</v>
      </c>
      <c r="K3239" t="s">
        <v>162</v>
      </c>
    </row>
    <row r="3240" spans="1:11" x14ac:dyDescent="0.3">
      <c r="A3240">
        <f>YEAR('Supermart Grocery Sales - Retai'!F:F)</f>
        <v>2018</v>
      </c>
      <c r="B3240">
        <f>MONTH('Supermart Grocery Sales - Retai'!F:F)</f>
        <v>12</v>
      </c>
      <c r="C3240" t="str" cm="1">
        <f t="array" ref="C3240">CHOOSE(_xlfn.ANCHORARRAY(B3240), "Jan", "Feb", "Mar", "Apr", "May", "Jun", "Jul", "Aug", "Sep", "Oct", "Nov", "Dec")</f>
        <v>Dec</v>
      </c>
      <c r="D3240" t="str">
        <f>"Q"&amp;ROUNDUP(MONTH('Supermart Grocery Sales - Retai'!F3240)/3,0)</f>
        <v>Q4</v>
      </c>
      <c r="E3240">
        <f>tbl_DataModel[[#This Row],[Profit]]/tbl_DataModel[[#This Row],[Sales]]</f>
        <v>0.32</v>
      </c>
      <c r="F3240">
        <v>1066</v>
      </c>
      <c r="G3240">
        <v>341.12</v>
      </c>
      <c r="H3240" t="s">
        <v>32</v>
      </c>
      <c r="I3240" t="s">
        <v>33</v>
      </c>
      <c r="J3240" t="s">
        <v>76</v>
      </c>
      <c r="K3240" t="s">
        <v>86</v>
      </c>
    </row>
    <row r="3241" spans="1:11" x14ac:dyDescent="0.3">
      <c r="A3241">
        <f>YEAR('Supermart Grocery Sales - Retai'!F:F)</f>
        <v>2018</v>
      </c>
      <c r="B3241">
        <f>MONTH('Supermart Grocery Sales - Retai'!F:F)</f>
        <v>1</v>
      </c>
      <c r="C3241" t="str" cm="1">
        <f t="array" ref="C3241">CHOOSE(_xlfn.ANCHORARRAY(B3241), "Jan", "Feb", "Mar", "Apr", "May", "Jun", "Jul", "Aug", "Sep", "Oct", "Nov", "Dec")</f>
        <v>Jan</v>
      </c>
      <c r="D3241" t="str">
        <f>"Q"&amp;ROUNDUP(MONTH('Supermart Grocery Sales - Retai'!F3241)/3,0)</f>
        <v>Q1</v>
      </c>
      <c r="E3241">
        <f>tbl_DataModel[[#This Row],[Profit]]/tbl_DataModel[[#This Row],[Sales]]</f>
        <v>0.36</v>
      </c>
      <c r="F3241">
        <v>2266</v>
      </c>
      <c r="G3241">
        <v>815.76</v>
      </c>
      <c r="H3241" t="s">
        <v>63</v>
      </c>
      <c r="I3241" t="s">
        <v>157</v>
      </c>
      <c r="J3241" t="s">
        <v>76</v>
      </c>
      <c r="K3241" t="s">
        <v>111</v>
      </c>
    </row>
    <row r="3242" spans="1:11" x14ac:dyDescent="0.3">
      <c r="A3242">
        <f>YEAR('Supermart Grocery Sales - Retai'!F:F)</f>
        <v>2017</v>
      </c>
      <c r="B3242">
        <f>MONTH('Supermart Grocery Sales - Retai'!F:F)</f>
        <v>7</v>
      </c>
      <c r="C3242" t="str" cm="1">
        <f t="array" ref="C3242">CHOOSE(_xlfn.ANCHORARRAY(B3242), "Jan", "Feb", "Mar", "Apr", "May", "Jun", "Jul", "Aug", "Sep", "Oct", "Nov", "Dec")</f>
        <v>Jul</v>
      </c>
      <c r="D3242" t="str">
        <f>"Q"&amp;ROUNDUP(MONTH('Supermart Grocery Sales - Retai'!F3242)/3,0)</f>
        <v>Q3</v>
      </c>
      <c r="E3242">
        <f>tbl_DataModel[[#This Row],[Profit]]/tbl_DataModel[[#This Row],[Sales]]</f>
        <v>0.31</v>
      </c>
      <c r="F3242">
        <v>533</v>
      </c>
      <c r="G3242">
        <v>165.23</v>
      </c>
      <c r="H3242" t="s">
        <v>13</v>
      </c>
      <c r="I3242" t="s">
        <v>79</v>
      </c>
      <c r="J3242" t="s">
        <v>76</v>
      </c>
      <c r="K3242" t="s">
        <v>19</v>
      </c>
    </row>
    <row r="3243" spans="1:11" x14ac:dyDescent="0.3">
      <c r="A3243">
        <f>YEAR('Supermart Grocery Sales - Retai'!F:F)</f>
        <v>2015</v>
      </c>
      <c r="B3243">
        <f>MONTH('Supermart Grocery Sales - Retai'!F:F)</f>
        <v>9</v>
      </c>
      <c r="C3243" t="str" cm="1">
        <f t="array" ref="C3243">CHOOSE(_xlfn.ANCHORARRAY(B3243), "Jan", "Feb", "Mar", "Apr", "May", "Jun", "Jul", "Aug", "Sep", "Oct", "Nov", "Dec")</f>
        <v>Sep</v>
      </c>
      <c r="D3243" t="str">
        <f>"Q"&amp;ROUNDUP(MONTH('Supermart Grocery Sales - Retai'!F3243)/3,0)</f>
        <v>Q3</v>
      </c>
      <c r="E3243">
        <f>tbl_DataModel[[#This Row],[Profit]]/tbl_DataModel[[#This Row],[Sales]]</f>
        <v>0.19999999999999998</v>
      </c>
      <c r="F3243">
        <v>2327</v>
      </c>
      <c r="G3243">
        <v>465.4</v>
      </c>
      <c r="H3243" t="s">
        <v>13</v>
      </c>
      <c r="I3243" t="s">
        <v>195</v>
      </c>
      <c r="J3243" t="s">
        <v>76</v>
      </c>
      <c r="K3243" t="s">
        <v>191</v>
      </c>
    </row>
    <row r="3244" spans="1:11" x14ac:dyDescent="0.3">
      <c r="A3244">
        <f>YEAR('Supermart Grocery Sales - Retai'!F:F)</f>
        <v>2017</v>
      </c>
      <c r="B3244">
        <f>MONTH('Supermart Grocery Sales - Retai'!F:F)</f>
        <v>7</v>
      </c>
      <c r="C3244" t="str" cm="1">
        <f t="array" ref="C3244">CHOOSE(_xlfn.ANCHORARRAY(B3244), "Jan", "Feb", "Mar", "Apr", "May", "Jun", "Jul", "Aug", "Sep", "Oct", "Nov", "Dec")</f>
        <v>Jul</v>
      </c>
      <c r="D3244" t="str">
        <f>"Q"&amp;ROUNDUP(MONTH('Supermart Grocery Sales - Retai'!F3244)/3,0)</f>
        <v>Q3</v>
      </c>
      <c r="E3244">
        <f>tbl_DataModel[[#This Row],[Profit]]/tbl_DataModel[[#This Row],[Sales]]</f>
        <v>0.43</v>
      </c>
      <c r="F3244">
        <v>1257</v>
      </c>
      <c r="G3244">
        <v>540.51</v>
      </c>
      <c r="H3244" t="s">
        <v>58</v>
      </c>
      <c r="I3244" t="s">
        <v>59</v>
      </c>
      <c r="J3244" t="s">
        <v>76</v>
      </c>
      <c r="K3244" t="s">
        <v>116</v>
      </c>
    </row>
    <row r="3245" spans="1:11" x14ac:dyDescent="0.3">
      <c r="A3245">
        <f>YEAR('Supermart Grocery Sales - Retai'!F:F)</f>
        <v>2018</v>
      </c>
      <c r="B3245">
        <f>MONTH('Supermart Grocery Sales - Retai'!F:F)</f>
        <v>11</v>
      </c>
      <c r="C3245" t="str" cm="1">
        <f t="array" ref="C3245">CHOOSE(_xlfn.ANCHORARRAY(B3245), "Jan", "Feb", "Mar", "Apr", "May", "Jun", "Jul", "Aug", "Sep", "Oct", "Nov", "Dec")</f>
        <v>Nov</v>
      </c>
      <c r="D3245" t="str">
        <f>"Q"&amp;ROUNDUP(MONTH('Supermart Grocery Sales - Retai'!F3245)/3,0)</f>
        <v>Q4</v>
      </c>
      <c r="E3245">
        <f>tbl_DataModel[[#This Row],[Profit]]/tbl_DataModel[[#This Row],[Sales]]</f>
        <v>0.44</v>
      </c>
      <c r="F3245">
        <v>2471</v>
      </c>
      <c r="G3245">
        <v>1087.24</v>
      </c>
      <c r="H3245" t="s">
        <v>32</v>
      </c>
      <c r="I3245" t="s">
        <v>153</v>
      </c>
      <c r="J3245" t="s">
        <v>76</v>
      </c>
      <c r="K3245" t="s">
        <v>125</v>
      </c>
    </row>
    <row r="3246" spans="1:11" x14ac:dyDescent="0.3">
      <c r="A3246">
        <f>YEAR('Supermart Grocery Sales - Retai'!F:F)</f>
        <v>2015</v>
      </c>
      <c r="B3246">
        <f>MONTH('Supermart Grocery Sales - Retai'!F:F)</f>
        <v>9</v>
      </c>
      <c r="C3246" t="str" cm="1">
        <f t="array" ref="C3246">CHOOSE(_xlfn.ANCHORARRAY(B3246), "Jan", "Feb", "Mar", "Apr", "May", "Jun", "Jul", "Aug", "Sep", "Oct", "Nov", "Dec")</f>
        <v>Sep</v>
      </c>
      <c r="D3246" t="str">
        <f>"Q"&amp;ROUNDUP(MONTH('Supermart Grocery Sales - Retai'!F3246)/3,0)</f>
        <v>Q3</v>
      </c>
      <c r="E3246">
        <f>tbl_DataModel[[#This Row],[Profit]]/tbl_DataModel[[#This Row],[Sales]]</f>
        <v>0.41</v>
      </c>
      <c r="F3246">
        <v>799</v>
      </c>
      <c r="G3246">
        <v>327.58999999999997</v>
      </c>
      <c r="H3246" t="s">
        <v>26</v>
      </c>
      <c r="I3246" t="s">
        <v>94</v>
      </c>
      <c r="J3246" t="s">
        <v>76</v>
      </c>
      <c r="K3246" t="s">
        <v>81</v>
      </c>
    </row>
    <row r="3247" spans="1:11" x14ac:dyDescent="0.3">
      <c r="A3247">
        <f>YEAR('Supermart Grocery Sales - Retai'!F:F)</f>
        <v>2017</v>
      </c>
      <c r="B3247">
        <f>MONTH('Supermart Grocery Sales - Retai'!F:F)</f>
        <v>9</v>
      </c>
      <c r="C3247" t="str" cm="1">
        <f t="array" ref="C3247">CHOOSE(_xlfn.ANCHORARRAY(B3247), "Jan", "Feb", "Mar", "Apr", "May", "Jun", "Jul", "Aug", "Sep", "Oct", "Nov", "Dec")</f>
        <v>Sep</v>
      </c>
      <c r="D3247" t="str">
        <f>"Q"&amp;ROUNDUP(MONTH('Supermart Grocery Sales - Retai'!F3247)/3,0)</f>
        <v>Q3</v>
      </c>
      <c r="E3247">
        <f>tbl_DataModel[[#This Row],[Profit]]/tbl_DataModel[[#This Row],[Sales]]</f>
        <v>0.18</v>
      </c>
      <c r="F3247">
        <v>898</v>
      </c>
      <c r="G3247">
        <v>161.63999999999999</v>
      </c>
      <c r="H3247" t="s">
        <v>26</v>
      </c>
      <c r="I3247" t="s">
        <v>37</v>
      </c>
      <c r="J3247" t="s">
        <v>76</v>
      </c>
      <c r="K3247" t="s">
        <v>159</v>
      </c>
    </row>
    <row r="3248" spans="1:11" x14ac:dyDescent="0.3">
      <c r="A3248">
        <f>YEAR('Supermart Grocery Sales - Retai'!F:F)</f>
        <v>2015</v>
      </c>
      <c r="B3248">
        <f>MONTH('Supermart Grocery Sales - Retai'!F:F)</f>
        <v>6</v>
      </c>
      <c r="C3248" t="str" cm="1">
        <f t="array" ref="C3248">CHOOSE(_xlfn.ANCHORARRAY(B3248), "Jan", "Feb", "Mar", "Apr", "May", "Jun", "Jul", "Aug", "Sep", "Oct", "Nov", "Dec")</f>
        <v>Jun</v>
      </c>
      <c r="D3248" t="str">
        <f>"Q"&amp;ROUNDUP(MONTH('Supermart Grocery Sales - Retai'!F3248)/3,0)</f>
        <v>Q2</v>
      </c>
      <c r="E3248">
        <f>tbl_DataModel[[#This Row],[Profit]]/tbl_DataModel[[#This Row],[Sales]]</f>
        <v>0.06</v>
      </c>
      <c r="F3248">
        <v>1636</v>
      </c>
      <c r="G3248">
        <v>98.16</v>
      </c>
      <c r="H3248" t="s">
        <v>63</v>
      </c>
      <c r="I3248" t="s">
        <v>64</v>
      </c>
      <c r="J3248" t="s">
        <v>76</v>
      </c>
      <c r="K3248" t="s">
        <v>169</v>
      </c>
    </row>
    <row r="3249" spans="1:11" x14ac:dyDescent="0.3">
      <c r="A3249">
        <f>YEAR('Supermart Grocery Sales - Retai'!F:F)</f>
        <v>2015</v>
      </c>
      <c r="B3249">
        <f>MONTH('Supermart Grocery Sales - Retai'!F:F)</f>
        <v>11</v>
      </c>
      <c r="C3249" t="str" cm="1">
        <f t="array" ref="C3249">CHOOSE(_xlfn.ANCHORARRAY(B3249), "Jan", "Feb", "Mar", "Apr", "May", "Jun", "Jul", "Aug", "Sep", "Oct", "Nov", "Dec")</f>
        <v>Nov</v>
      </c>
      <c r="D3249" t="str">
        <f>"Q"&amp;ROUNDUP(MONTH('Supermart Grocery Sales - Retai'!F3249)/3,0)</f>
        <v>Q4</v>
      </c>
      <c r="E3249">
        <f>tbl_DataModel[[#This Row],[Profit]]/tbl_DataModel[[#This Row],[Sales]]</f>
        <v>0.15000000000000002</v>
      </c>
      <c r="F3249">
        <v>2169</v>
      </c>
      <c r="G3249">
        <v>325.35000000000002</v>
      </c>
      <c r="H3249" t="s">
        <v>20</v>
      </c>
      <c r="I3249" t="s">
        <v>91</v>
      </c>
      <c r="J3249" t="s">
        <v>76</v>
      </c>
      <c r="K3249" t="s">
        <v>204</v>
      </c>
    </row>
    <row r="3250" spans="1:11" x14ac:dyDescent="0.3">
      <c r="A3250">
        <f>YEAR('Supermart Grocery Sales - Retai'!F:F)</f>
        <v>2015</v>
      </c>
      <c r="B3250">
        <f>MONTH('Supermart Grocery Sales - Retai'!F:F)</f>
        <v>3</v>
      </c>
      <c r="C3250" t="str" cm="1">
        <f t="array" ref="C3250">CHOOSE(_xlfn.ANCHORARRAY(B3250), "Jan", "Feb", "Mar", "Apr", "May", "Jun", "Jul", "Aug", "Sep", "Oct", "Nov", "Dec")</f>
        <v>Mar</v>
      </c>
      <c r="D3250" t="str">
        <f>"Q"&amp;ROUNDUP(MONTH('Supermart Grocery Sales - Retai'!F3250)/3,0)</f>
        <v>Q1</v>
      </c>
      <c r="E3250">
        <f>tbl_DataModel[[#This Row],[Profit]]/tbl_DataModel[[#This Row],[Sales]]</f>
        <v>0.37</v>
      </c>
      <c r="F3250">
        <v>2191</v>
      </c>
      <c r="G3250">
        <v>810.67</v>
      </c>
      <c r="H3250" t="s">
        <v>49</v>
      </c>
      <c r="I3250" t="s">
        <v>54</v>
      </c>
      <c r="J3250" t="s">
        <v>76</v>
      </c>
      <c r="K3250" t="s">
        <v>184</v>
      </c>
    </row>
    <row r="3251" spans="1:11" x14ac:dyDescent="0.3">
      <c r="A3251">
        <f>YEAR('Supermart Grocery Sales - Retai'!F:F)</f>
        <v>2018</v>
      </c>
      <c r="B3251">
        <f>MONTH('Supermart Grocery Sales - Retai'!F:F)</f>
        <v>8</v>
      </c>
      <c r="C3251" t="str" cm="1">
        <f t="array" ref="C3251">CHOOSE(_xlfn.ANCHORARRAY(B3251), "Jan", "Feb", "Mar", "Apr", "May", "Jun", "Jul", "Aug", "Sep", "Oct", "Nov", "Dec")</f>
        <v>Aug</v>
      </c>
      <c r="D3251" t="str">
        <f>"Q"&amp;ROUNDUP(MONTH('Supermart Grocery Sales - Retai'!F3251)/3,0)</f>
        <v>Q3</v>
      </c>
      <c r="E3251">
        <f>tbl_DataModel[[#This Row],[Profit]]/tbl_DataModel[[#This Row],[Sales]]</f>
        <v>0.33999999999999997</v>
      </c>
      <c r="F3251">
        <v>1903</v>
      </c>
      <c r="G3251">
        <v>647.02</v>
      </c>
      <c r="H3251" t="s">
        <v>32</v>
      </c>
      <c r="I3251" t="s">
        <v>97</v>
      </c>
      <c r="J3251" t="s">
        <v>76</v>
      </c>
      <c r="K3251" t="s">
        <v>106</v>
      </c>
    </row>
    <row r="3252" spans="1:11" x14ac:dyDescent="0.3">
      <c r="A3252">
        <f>YEAR('Supermart Grocery Sales - Retai'!F:F)</f>
        <v>2016</v>
      </c>
      <c r="B3252">
        <f>MONTH('Supermart Grocery Sales - Retai'!F:F)</f>
        <v>6</v>
      </c>
      <c r="C3252" t="str" cm="1">
        <f t="array" ref="C3252">CHOOSE(_xlfn.ANCHORARRAY(B3252), "Jan", "Feb", "Mar", "Apr", "May", "Jun", "Jul", "Aug", "Sep", "Oct", "Nov", "Dec")</f>
        <v>Jun</v>
      </c>
      <c r="D3252" t="str">
        <f>"Q"&amp;ROUNDUP(MONTH('Supermart Grocery Sales - Retai'!F3252)/3,0)</f>
        <v>Q2</v>
      </c>
      <c r="E3252">
        <f>tbl_DataModel[[#This Row],[Profit]]/tbl_DataModel[[#This Row],[Sales]]</f>
        <v>0.44</v>
      </c>
      <c r="F3252">
        <v>1807</v>
      </c>
      <c r="G3252">
        <v>795.08</v>
      </c>
      <c r="H3252" t="s">
        <v>58</v>
      </c>
      <c r="I3252" t="s">
        <v>112</v>
      </c>
      <c r="J3252" t="s">
        <v>76</v>
      </c>
      <c r="K3252" t="s">
        <v>120</v>
      </c>
    </row>
    <row r="3253" spans="1:11" x14ac:dyDescent="0.3">
      <c r="A3253">
        <f>YEAR('Supermart Grocery Sales - Retai'!F:F)</f>
        <v>2015</v>
      </c>
      <c r="B3253">
        <f>MONTH('Supermart Grocery Sales - Retai'!F:F)</f>
        <v>3</v>
      </c>
      <c r="C3253" t="str" cm="1">
        <f t="array" ref="C3253">CHOOSE(_xlfn.ANCHORARRAY(B3253), "Jan", "Feb", "Mar", "Apr", "May", "Jun", "Jul", "Aug", "Sep", "Oct", "Nov", "Dec")</f>
        <v>Mar</v>
      </c>
      <c r="D3253" t="str">
        <f>"Q"&amp;ROUNDUP(MONTH('Supermart Grocery Sales - Retai'!F3253)/3,0)</f>
        <v>Q1</v>
      </c>
      <c r="E3253">
        <f>tbl_DataModel[[#This Row],[Profit]]/tbl_DataModel[[#This Row],[Sales]]</f>
        <v>0.43000000000000005</v>
      </c>
      <c r="F3253">
        <v>2433</v>
      </c>
      <c r="G3253">
        <v>1046.19</v>
      </c>
      <c r="H3253" t="s">
        <v>20</v>
      </c>
      <c r="I3253" t="s">
        <v>21</v>
      </c>
      <c r="J3253" t="s">
        <v>76</v>
      </c>
      <c r="K3253" t="s">
        <v>156</v>
      </c>
    </row>
    <row r="3254" spans="1:11" x14ac:dyDescent="0.3">
      <c r="A3254">
        <f>YEAR('Supermart Grocery Sales - Retai'!F:F)</f>
        <v>2018</v>
      </c>
      <c r="B3254">
        <f>MONTH('Supermart Grocery Sales - Retai'!F:F)</f>
        <v>8</v>
      </c>
      <c r="C3254" t="str" cm="1">
        <f t="array" ref="C3254">CHOOSE(_xlfn.ANCHORARRAY(B3254), "Jan", "Feb", "Mar", "Apr", "May", "Jun", "Jul", "Aug", "Sep", "Oct", "Nov", "Dec")</f>
        <v>Aug</v>
      </c>
      <c r="D3254" t="str">
        <f>"Q"&amp;ROUNDUP(MONTH('Supermart Grocery Sales - Retai'!F3254)/3,0)</f>
        <v>Q3</v>
      </c>
      <c r="E3254">
        <f>tbl_DataModel[[#This Row],[Profit]]/tbl_DataModel[[#This Row],[Sales]]</f>
        <v>0.09</v>
      </c>
      <c r="F3254">
        <v>535</v>
      </c>
      <c r="G3254">
        <v>48.15</v>
      </c>
      <c r="H3254" t="s">
        <v>58</v>
      </c>
      <c r="I3254" t="s">
        <v>68</v>
      </c>
      <c r="J3254" t="s">
        <v>76</v>
      </c>
      <c r="K3254" t="s">
        <v>36</v>
      </c>
    </row>
    <row r="3255" spans="1:11" x14ac:dyDescent="0.3">
      <c r="A3255">
        <f>YEAR('Supermart Grocery Sales - Retai'!F:F)</f>
        <v>2017</v>
      </c>
      <c r="B3255">
        <f>MONTH('Supermart Grocery Sales - Retai'!F:F)</f>
        <v>9</v>
      </c>
      <c r="C3255" t="str" cm="1">
        <f t="array" ref="C3255">CHOOSE(_xlfn.ANCHORARRAY(B3255), "Jan", "Feb", "Mar", "Apr", "May", "Jun", "Jul", "Aug", "Sep", "Oct", "Nov", "Dec")</f>
        <v>Sep</v>
      </c>
      <c r="D3255" t="str">
        <f>"Q"&amp;ROUNDUP(MONTH('Supermart Grocery Sales - Retai'!F3255)/3,0)</f>
        <v>Q3</v>
      </c>
      <c r="E3255">
        <f>tbl_DataModel[[#This Row],[Profit]]/tbl_DataModel[[#This Row],[Sales]]</f>
        <v>0.16</v>
      </c>
      <c r="F3255">
        <v>1835</v>
      </c>
      <c r="G3255">
        <v>293.60000000000002</v>
      </c>
      <c r="H3255" t="s">
        <v>58</v>
      </c>
      <c r="I3255" t="s">
        <v>112</v>
      </c>
      <c r="J3255" t="s">
        <v>76</v>
      </c>
      <c r="K3255" t="s">
        <v>234</v>
      </c>
    </row>
    <row r="3256" spans="1:11" x14ac:dyDescent="0.3">
      <c r="A3256">
        <f>YEAR('Supermart Grocery Sales - Retai'!F:F)</f>
        <v>2017</v>
      </c>
      <c r="B3256">
        <f>MONTH('Supermart Grocery Sales - Retai'!F:F)</f>
        <v>9</v>
      </c>
      <c r="C3256" t="str" cm="1">
        <f t="array" ref="C3256">CHOOSE(_xlfn.ANCHORARRAY(B3256), "Jan", "Feb", "Mar", "Apr", "May", "Jun", "Jul", "Aug", "Sep", "Oct", "Nov", "Dec")</f>
        <v>Sep</v>
      </c>
      <c r="D3256" t="str">
        <f>"Q"&amp;ROUNDUP(MONTH('Supermart Grocery Sales - Retai'!F3256)/3,0)</f>
        <v>Q3</v>
      </c>
      <c r="E3256">
        <f>tbl_DataModel[[#This Row],[Profit]]/tbl_DataModel[[#This Row],[Sales]]</f>
        <v>0.43</v>
      </c>
      <c r="F3256">
        <v>2081</v>
      </c>
      <c r="G3256">
        <v>894.83</v>
      </c>
      <c r="H3256" t="s">
        <v>13</v>
      </c>
      <c r="I3256" t="s">
        <v>14</v>
      </c>
      <c r="J3256" t="s">
        <v>76</v>
      </c>
      <c r="K3256" t="s">
        <v>174</v>
      </c>
    </row>
    <row r="3257" spans="1:11" x14ac:dyDescent="0.3">
      <c r="A3257">
        <f>YEAR('Supermart Grocery Sales - Retai'!F:F)</f>
        <v>2016</v>
      </c>
      <c r="B3257">
        <f>MONTH('Supermart Grocery Sales - Retai'!F:F)</f>
        <v>3</v>
      </c>
      <c r="C3257" t="str" cm="1">
        <f t="array" ref="C3257">CHOOSE(_xlfn.ANCHORARRAY(B3257), "Jan", "Feb", "Mar", "Apr", "May", "Jun", "Jul", "Aug", "Sep", "Oct", "Nov", "Dec")</f>
        <v>Mar</v>
      </c>
      <c r="D3257" t="str">
        <f>"Q"&amp;ROUNDUP(MONTH('Supermart Grocery Sales - Retai'!F3257)/3,0)</f>
        <v>Q1</v>
      </c>
      <c r="E3257">
        <f>tbl_DataModel[[#This Row],[Profit]]/tbl_DataModel[[#This Row],[Sales]]</f>
        <v>0.45</v>
      </c>
      <c r="F3257">
        <v>1636</v>
      </c>
      <c r="G3257">
        <v>736.2</v>
      </c>
      <c r="H3257" t="s">
        <v>20</v>
      </c>
      <c r="I3257" t="s">
        <v>91</v>
      </c>
      <c r="J3257" t="s">
        <v>76</v>
      </c>
      <c r="K3257" t="s">
        <v>67</v>
      </c>
    </row>
    <row r="3258" spans="1:11" x14ac:dyDescent="0.3">
      <c r="A3258">
        <f>YEAR('Supermart Grocery Sales - Retai'!F:F)</f>
        <v>2018</v>
      </c>
      <c r="B3258">
        <f>MONTH('Supermart Grocery Sales - Retai'!F:F)</f>
        <v>11</v>
      </c>
      <c r="C3258" t="str" cm="1">
        <f t="array" ref="C3258">CHOOSE(_xlfn.ANCHORARRAY(B3258), "Jan", "Feb", "Mar", "Apr", "May", "Jun", "Jul", "Aug", "Sep", "Oct", "Nov", "Dec")</f>
        <v>Nov</v>
      </c>
      <c r="D3258" t="str">
        <f>"Q"&amp;ROUNDUP(MONTH('Supermart Grocery Sales - Retai'!F3258)/3,0)</f>
        <v>Q4</v>
      </c>
      <c r="E3258">
        <f>tbl_DataModel[[#This Row],[Profit]]/tbl_DataModel[[#This Row],[Sales]]</f>
        <v>0.36000000000000004</v>
      </c>
      <c r="F3258">
        <v>2069</v>
      </c>
      <c r="G3258">
        <v>744.84</v>
      </c>
      <c r="H3258" t="s">
        <v>26</v>
      </c>
      <c r="I3258" t="s">
        <v>94</v>
      </c>
      <c r="J3258" t="s">
        <v>76</v>
      </c>
      <c r="K3258" t="s">
        <v>261</v>
      </c>
    </row>
    <row r="3259" spans="1:11" x14ac:dyDescent="0.3">
      <c r="A3259">
        <f>YEAR('Supermart Grocery Sales - Retai'!F:F)</f>
        <v>2018</v>
      </c>
      <c r="B3259">
        <f>MONTH('Supermart Grocery Sales - Retai'!F:F)</f>
        <v>4</v>
      </c>
      <c r="C3259" t="str" cm="1">
        <f t="array" ref="C3259">CHOOSE(_xlfn.ANCHORARRAY(B3259), "Jan", "Feb", "Mar", "Apr", "May", "Jun", "Jul", "Aug", "Sep", "Oct", "Nov", "Dec")</f>
        <v>Apr</v>
      </c>
      <c r="D3259" t="str">
        <f>"Q"&amp;ROUNDUP(MONTH('Supermart Grocery Sales - Retai'!F3259)/3,0)</f>
        <v>Q2</v>
      </c>
      <c r="E3259">
        <f>tbl_DataModel[[#This Row],[Profit]]/tbl_DataModel[[#This Row],[Sales]]</f>
        <v>0.27</v>
      </c>
      <c r="F3259">
        <v>1562</v>
      </c>
      <c r="G3259">
        <v>421.74</v>
      </c>
      <c r="H3259" t="s">
        <v>20</v>
      </c>
      <c r="I3259" t="s">
        <v>21</v>
      </c>
      <c r="J3259" t="s">
        <v>76</v>
      </c>
      <c r="K3259" t="s">
        <v>108</v>
      </c>
    </row>
    <row r="3260" spans="1:11" x14ac:dyDescent="0.3">
      <c r="A3260">
        <f>YEAR('Supermart Grocery Sales - Retai'!F:F)</f>
        <v>2016</v>
      </c>
      <c r="B3260">
        <f>MONTH('Supermart Grocery Sales - Retai'!F:F)</f>
        <v>6</v>
      </c>
      <c r="C3260" t="str" cm="1">
        <f t="array" ref="C3260">CHOOSE(_xlfn.ANCHORARRAY(B3260), "Jan", "Feb", "Mar", "Apr", "May", "Jun", "Jul", "Aug", "Sep", "Oct", "Nov", "Dec")</f>
        <v>Jun</v>
      </c>
      <c r="D3260" t="str">
        <f>"Q"&amp;ROUNDUP(MONTH('Supermart Grocery Sales - Retai'!F3260)/3,0)</f>
        <v>Q2</v>
      </c>
      <c r="E3260">
        <f>tbl_DataModel[[#This Row],[Profit]]/tbl_DataModel[[#This Row],[Sales]]</f>
        <v>0.29000000000000004</v>
      </c>
      <c r="F3260">
        <v>1726</v>
      </c>
      <c r="G3260">
        <v>500.54</v>
      </c>
      <c r="H3260" t="s">
        <v>20</v>
      </c>
      <c r="I3260" t="s">
        <v>91</v>
      </c>
      <c r="J3260" t="s">
        <v>76</v>
      </c>
      <c r="K3260" t="s">
        <v>108</v>
      </c>
    </row>
    <row r="3261" spans="1:11" x14ac:dyDescent="0.3">
      <c r="A3261">
        <f>YEAR('Supermart Grocery Sales - Retai'!F:F)</f>
        <v>2018</v>
      </c>
      <c r="B3261">
        <f>MONTH('Supermart Grocery Sales - Retai'!F:F)</f>
        <v>7</v>
      </c>
      <c r="C3261" t="str" cm="1">
        <f t="array" ref="C3261">CHOOSE(_xlfn.ANCHORARRAY(B3261), "Jan", "Feb", "Mar", "Apr", "May", "Jun", "Jul", "Aug", "Sep", "Oct", "Nov", "Dec")</f>
        <v>Jul</v>
      </c>
      <c r="D3261" t="str">
        <f>"Q"&amp;ROUNDUP(MONTH('Supermart Grocery Sales - Retai'!F3261)/3,0)</f>
        <v>Q3</v>
      </c>
      <c r="E3261">
        <f>tbl_DataModel[[#This Row],[Profit]]/tbl_DataModel[[#This Row],[Sales]]</f>
        <v>0.44</v>
      </c>
      <c r="F3261">
        <v>1633</v>
      </c>
      <c r="G3261">
        <v>718.52</v>
      </c>
      <c r="H3261" t="s">
        <v>49</v>
      </c>
      <c r="I3261" t="s">
        <v>205</v>
      </c>
      <c r="J3261" t="s">
        <v>76</v>
      </c>
      <c r="K3261" t="s">
        <v>191</v>
      </c>
    </row>
    <row r="3262" spans="1:11" x14ac:dyDescent="0.3">
      <c r="A3262">
        <f>YEAR('Supermart Grocery Sales - Retai'!F:F)</f>
        <v>2016</v>
      </c>
      <c r="B3262">
        <f>MONTH('Supermart Grocery Sales - Retai'!F:F)</f>
        <v>11</v>
      </c>
      <c r="C3262" t="str" cm="1">
        <f t="array" ref="C3262">CHOOSE(_xlfn.ANCHORARRAY(B3262), "Jan", "Feb", "Mar", "Apr", "May", "Jun", "Jul", "Aug", "Sep", "Oct", "Nov", "Dec")</f>
        <v>Nov</v>
      </c>
      <c r="D3262" t="str">
        <f>"Q"&amp;ROUNDUP(MONTH('Supermart Grocery Sales - Retai'!F3262)/3,0)</f>
        <v>Q4</v>
      </c>
      <c r="E3262">
        <f>tbl_DataModel[[#This Row],[Profit]]/tbl_DataModel[[#This Row],[Sales]]</f>
        <v>0.25</v>
      </c>
      <c r="F3262">
        <v>1415</v>
      </c>
      <c r="G3262">
        <v>353.75</v>
      </c>
      <c r="H3262" t="s">
        <v>63</v>
      </c>
      <c r="I3262" t="s">
        <v>75</v>
      </c>
      <c r="J3262" t="s">
        <v>76</v>
      </c>
      <c r="K3262" t="s">
        <v>45</v>
      </c>
    </row>
    <row r="3263" spans="1:11" x14ac:dyDescent="0.3">
      <c r="A3263">
        <f>YEAR('Supermart Grocery Sales - Retai'!F:F)</f>
        <v>2017</v>
      </c>
      <c r="B3263">
        <f>MONTH('Supermart Grocery Sales - Retai'!F:F)</f>
        <v>9</v>
      </c>
      <c r="C3263" t="str" cm="1">
        <f t="array" ref="C3263">CHOOSE(_xlfn.ANCHORARRAY(B3263), "Jan", "Feb", "Mar", "Apr", "May", "Jun", "Jul", "Aug", "Sep", "Oct", "Nov", "Dec")</f>
        <v>Sep</v>
      </c>
      <c r="D3263" t="str">
        <f>"Q"&amp;ROUNDUP(MONTH('Supermart Grocery Sales - Retai'!F3263)/3,0)</f>
        <v>Q3</v>
      </c>
      <c r="E3263">
        <f>tbl_DataModel[[#This Row],[Profit]]/tbl_DataModel[[#This Row],[Sales]]</f>
        <v>0.28999999999999998</v>
      </c>
      <c r="F3263">
        <v>2126</v>
      </c>
      <c r="G3263">
        <v>616.54</v>
      </c>
      <c r="H3263" t="s">
        <v>58</v>
      </c>
      <c r="I3263" t="s">
        <v>68</v>
      </c>
      <c r="J3263" t="s">
        <v>76</v>
      </c>
      <c r="K3263" t="s">
        <v>151</v>
      </c>
    </row>
    <row r="3264" spans="1:11" x14ac:dyDescent="0.3">
      <c r="A3264">
        <f>YEAR('Supermart Grocery Sales - Retai'!F:F)</f>
        <v>2015</v>
      </c>
      <c r="B3264">
        <f>MONTH('Supermart Grocery Sales - Retai'!F:F)</f>
        <v>3</v>
      </c>
      <c r="C3264" t="str" cm="1">
        <f t="array" ref="C3264">CHOOSE(_xlfn.ANCHORARRAY(B3264), "Jan", "Feb", "Mar", "Apr", "May", "Jun", "Jul", "Aug", "Sep", "Oct", "Nov", "Dec")</f>
        <v>Mar</v>
      </c>
      <c r="D3264" t="str">
        <f>"Q"&amp;ROUNDUP(MONTH('Supermart Grocery Sales - Retai'!F3264)/3,0)</f>
        <v>Q1</v>
      </c>
      <c r="E3264">
        <f>tbl_DataModel[[#This Row],[Profit]]/tbl_DataModel[[#This Row],[Sales]]</f>
        <v>0.2</v>
      </c>
      <c r="F3264">
        <v>730</v>
      </c>
      <c r="G3264">
        <v>146</v>
      </c>
      <c r="H3264" t="s">
        <v>32</v>
      </c>
      <c r="I3264" t="s">
        <v>97</v>
      </c>
      <c r="J3264" t="s">
        <v>76</v>
      </c>
      <c r="K3264" t="s">
        <v>125</v>
      </c>
    </row>
    <row r="3265" spans="1:11" x14ac:dyDescent="0.3">
      <c r="A3265">
        <f>YEAR('Supermart Grocery Sales - Retai'!F:F)</f>
        <v>2017</v>
      </c>
      <c r="B3265">
        <f>MONTH('Supermart Grocery Sales - Retai'!F:F)</f>
        <v>11</v>
      </c>
      <c r="C3265" t="str" cm="1">
        <f t="array" ref="C3265">CHOOSE(_xlfn.ANCHORARRAY(B3265), "Jan", "Feb", "Mar", "Apr", "May", "Jun", "Jul", "Aug", "Sep", "Oct", "Nov", "Dec")</f>
        <v>Nov</v>
      </c>
      <c r="D3265" t="str">
        <f>"Q"&amp;ROUNDUP(MONTH('Supermart Grocery Sales - Retai'!F3265)/3,0)</f>
        <v>Q4</v>
      </c>
      <c r="E3265">
        <f>tbl_DataModel[[#This Row],[Profit]]/tbl_DataModel[[#This Row],[Sales]]</f>
        <v>0.36</v>
      </c>
      <c r="F3265">
        <v>1609</v>
      </c>
      <c r="G3265">
        <v>579.24</v>
      </c>
      <c r="H3265" t="s">
        <v>63</v>
      </c>
      <c r="I3265" t="s">
        <v>75</v>
      </c>
      <c r="J3265" t="s">
        <v>76</v>
      </c>
      <c r="K3265" t="s">
        <v>191</v>
      </c>
    </row>
    <row r="3266" spans="1:11" x14ac:dyDescent="0.3">
      <c r="A3266">
        <f>YEAR('Supermart Grocery Sales - Retai'!F:F)</f>
        <v>2017</v>
      </c>
      <c r="B3266">
        <f>MONTH('Supermart Grocery Sales - Retai'!F:F)</f>
        <v>10</v>
      </c>
      <c r="C3266" t="str" cm="1">
        <f t="array" ref="C3266">CHOOSE(_xlfn.ANCHORARRAY(B3266), "Jan", "Feb", "Mar", "Apr", "May", "Jun", "Jul", "Aug", "Sep", "Oct", "Nov", "Dec")</f>
        <v>Oct</v>
      </c>
      <c r="D3266" t="str">
        <f>"Q"&amp;ROUNDUP(MONTH('Supermart Grocery Sales - Retai'!F3266)/3,0)</f>
        <v>Q4</v>
      </c>
      <c r="E3266">
        <f>tbl_DataModel[[#This Row],[Profit]]/tbl_DataModel[[#This Row],[Sales]]</f>
        <v>0.37</v>
      </c>
      <c r="F3266">
        <v>2229</v>
      </c>
      <c r="G3266">
        <v>824.73</v>
      </c>
      <c r="H3266" t="s">
        <v>58</v>
      </c>
      <c r="I3266" t="s">
        <v>68</v>
      </c>
      <c r="J3266" t="s">
        <v>76</v>
      </c>
      <c r="K3266" t="s">
        <v>159</v>
      </c>
    </row>
    <row r="3267" spans="1:11" x14ac:dyDescent="0.3">
      <c r="A3267">
        <f>YEAR('Supermart Grocery Sales - Retai'!F:F)</f>
        <v>2018</v>
      </c>
      <c r="B3267">
        <f>MONTH('Supermart Grocery Sales - Retai'!F:F)</f>
        <v>2</v>
      </c>
      <c r="C3267" t="str" cm="1">
        <f t="array" ref="C3267">CHOOSE(_xlfn.ANCHORARRAY(B3267), "Jan", "Feb", "Mar", "Apr", "May", "Jun", "Jul", "Aug", "Sep", "Oct", "Nov", "Dec")</f>
        <v>Feb</v>
      </c>
      <c r="D3267" t="str">
        <f>"Q"&amp;ROUNDUP(MONTH('Supermart Grocery Sales - Retai'!F3267)/3,0)</f>
        <v>Q1</v>
      </c>
      <c r="E3267">
        <f>tbl_DataModel[[#This Row],[Profit]]/tbl_DataModel[[#This Row],[Sales]]</f>
        <v>0.39999999999999997</v>
      </c>
      <c r="F3267">
        <v>1637</v>
      </c>
      <c r="G3267">
        <v>654.79999999999995</v>
      </c>
      <c r="H3267" t="s">
        <v>63</v>
      </c>
      <c r="I3267" t="s">
        <v>87</v>
      </c>
      <c r="J3267" t="s">
        <v>76</v>
      </c>
      <c r="K3267" t="s">
        <v>130</v>
      </c>
    </row>
    <row r="3268" spans="1:11" x14ac:dyDescent="0.3">
      <c r="A3268">
        <f>YEAR('Supermart Grocery Sales - Retai'!F:F)</f>
        <v>2017</v>
      </c>
      <c r="B3268">
        <f>MONTH('Supermart Grocery Sales - Retai'!F:F)</f>
        <v>7</v>
      </c>
      <c r="C3268" t="str" cm="1">
        <f t="array" ref="C3268">CHOOSE(_xlfn.ANCHORARRAY(B3268), "Jan", "Feb", "Mar", "Apr", "May", "Jun", "Jul", "Aug", "Sep", "Oct", "Nov", "Dec")</f>
        <v>Jul</v>
      </c>
      <c r="D3268" t="str">
        <f>"Q"&amp;ROUNDUP(MONTH('Supermart Grocery Sales - Retai'!F3268)/3,0)</f>
        <v>Q3</v>
      </c>
      <c r="E3268">
        <f>tbl_DataModel[[#This Row],[Profit]]/tbl_DataModel[[#This Row],[Sales]]</f>
        <v>0.06</v>
      </c>
      <c r="F3268">
        <v>780</v>
      </c>
      <c r="G3268">
        <v>46.8</v>
      </c>
      <c r="H3268" t="s">
        <v>13</v>
      </c>
      <c r="I3268" t="s">
        <v>14</v>
      </c>
      <c r="J3268" t="s">
        <v>76</v>
      </c>
      <c r="K3268" t="s">
        <v>86</v>
      </c>
    </row>
    <row r="3269" spans="1:11" x14ac:dyDescent="0.3">
      <c r="A3269">
        <f>YEAR('Supermart Grocery Sales - Retai'!F:F)</f>
        <v>2018</v>
      </c>
      <c r="B3269">
        <f>MONTH('Supermart Grocery Sales - Retai'!F:F)</f>
        <v>8</v>
      </c>
      <c r="C3269" t="str" cm="1">
        <f t="array" ref="C3269">CHOOSE(_xlfn.ANCHORARRAY(B3269), "Jan", "Feb", "Mar", "Apr", "May", "Jun", "Jul", "Aug", "Sep", "Oct", "Nov", "Dec")</f>
        <v>Aug</v>
      </c>
      <c r="D3269" t="str">
        <f>"Q"&amp;ROUNDUP(MONTH('Supermart Grocery Sales - Retai'!F3269)/3,0)</f>
        <v>Q3</v>
      </c>
      <c r="E3269">
        <f>tbl_DataModel[[#This Row],[Profit]]/tbl_DataModel[[#This Row],[Sales]]</f>
        <v>0.25</v>
      </c>
      <c r="F3269">
        <v>1456</v>
      </c>
      <c r="G3269">
        <v>364</v>
      </c>
      <c r="H3269" t="s">
        <v>26</v>
      </c>
      <c r="I3269" t="s">
        <v>94</v>
      </c>
      <c r="J3269" t="s">
        <v>76</v>
      </c>
      <c r="K3269" t="s">
        <v>12</v>
      </c>
    </row>
    <row r="3270" spans="1:11" x14ac:dyDescent="0.3">
      <c r="A3270">
        <f>YEAR('Supermart Grocery Sales - Retai'!F:F)</f>
        <v>2015</v>
      </c>
      <c r="B3270">
        <f>MONTH('Supermart Grocery Sales - Retai'!F:F)</f>
        <v>5</v>
      </c>
      <c r="C3270" t="str" cm="1">
        <f t="array" ref="C3270">CHOOSE(_xlfn.ANCHORARRAY(B3270), "Jan", "Feb", "Mar", "Apr", "May", "Jun", "Jul", "Aug", "Sep", "Oct", "Nov", "Dec")</f>
        <v>May</v>
      </c>
      <c r="D3270" t="str">
        <f>"Q"&amp;ROUNDUP(MONTH('Supermart Grocery Sales - Retai'!F3270)/3,0)</f>
        <v>Q2</v>
      </c>
      <c r="E3270">
        <f>tbl_DataModel[[#This Row],[Profit]]/tbl_DataModel[[#This Row],[Sales]]</f>
        <v>0.28000000000000003</v>
      </c>
      <c r="F3270">
        <v>1464</v>
      </c>
      <c r="G3270">
        <v>409.92</v>
      </c>
      <c r="H3270" t="s">
        <v>26</v>
      </c>
      <c r="I3270" t="s">
        <v>37</v>
      </c>
      <c r="J3270" t="s">
        <v>76</v>
      </c>
      <c r="K3270" t="s">
        <v>169</v>
      </c>
    </row>
    <row r="3271" spans="1:11" x14ac:dyDescent="0.3">
      <c r="A3271">
        <f>YEAR('Supermart Grocery Sales - Retai'!F:F)</f>
        <v>2018</v>
      </c>
      <c r="B3271">
        <f>MONTH('Supermart Grocery Sales - Retai'!F:F)</f>
        <v>8</v>
      </c>
      <c r="C3271" t="str" cm="1">
        <f t="array" ref="C3271">CHOOSE(_xlfn.ANCHORARRAY(B3271), "Jan", "Feb", "Mar", "Apr", "May", "Jun", "Jul", "Aug", "Sep", "Oct", "Nov", "Dec")</f>
        <v>Aug</v>
      </c>
      <c r="D3271" t="str">
        <f>"Q"&amp;ROUNDUP(MONTH('Supermart Grocery Sales - Retai'!F3271)/3,0)</f>
        <v>Q3</v>
      </c>
      <c r="E3271">
        <f>tbl_DataModel[[#This Row],[Profit]]/tbl_DataModel[[#This Row],[Sales]]</f>
        <v>0.41000000000000003</v>
      </c>
      <c r="F3271">
        <v>1567</v>
      </c>
      <c r="G3271">
        <v>642.47</v>
      </c>
      <c r="H3271" t="s">
        <v>20</v>
      </c>
      <c r="I3271" t="s">
        <v>21</v>
      </c>
      <c r="J3271" t="s">
        <v>76</v>
      </c>
      <c r="K3271" t="s">
        <v>114</v>
      </c>
    </row>
    <row r="3272" spans="1:11" x14ac:dyDescent="0.3">
      <c r="A3272">
        <f>YEAR('Supermart Grocery Sales - Retai'!F:F)</f>
        <v>2018</v>
      </c>
      <c r="B3272">
        <f>MONTH('Supermart Grocery Sales - Retai'!F:F)</f>
        <v>11</v>
      </c>
      <c r="C3272" t="str" cm="1">
        <f t="array" ref="C3272">CHOOSE(_xlfn.ANCHORARRAY(B3272), "Jan", "Feb", "Mar", "Apr", "May", "Jun", "Jul", "Aug", "Sep", "Oct", "Nov", "Dec")</f>
        <v>Nov</v>
      </c>
      <c r="D3272" t="str">
        <f>"Q"&amp;ROUNDUP(MONTH('Supermart Grocery Sales - Retai'!F3272)/3,0)</f>
        <v>Q4</v>
      </c>
      <c r="E3272">
        <f>tbl_DataModel[[#This Row],[Profit]]/tbl_DataModel[[#This Row],[Sales]]</f>
        <v>0.34</v>
      </c>
      <c r="F3272">
        <v>2083</v>
      </c>
      <c r="G3272">
        <v>708.22</v>
      </c>
      <c r="H3272" t="s">
        <v>58</v>
      </c>
      <c r="I3272" t="s">
        <v>112</v>
      </c>
      <c r="J3272" t="s">
        <v>76</v>
      </c>
      <c r="K3272" t="s">
        <v>197</v>
      </c>
    </row>
    <row r="3273" spans="1:11" x14ac:dyDescent="0.3">
      <c r="A3273">
        <f>YEAR('Supermart Grocery Sales - Retai'!F:F)</f>
        <v>2015</v>
      </c>
      <c r="B3273">
        <f>MONTH('Supermart Grocery Sales - Retai'!F:F)</f>
        <v>3</v>
      </c>
      <c r="C3273" t="str" cm="1">
        <f t="array" ref="C3273">CHOOSE(_xlfn.ANCHORARRAY(B3273), "Jan", "Feb", "Mar", "Apr", "May", "Jun", "Jul", "Aug", "Sep", "Oct", "Nov", "Dec")</f>
        <v>Mar</v>
      </c>
      <c r="D3273" t="str">
        <f>"Q"&amp;ROUNDUP(MONTH('Supermart Grocery Sales - Retai'!F3273)/3,0)</f>
        <v>Q1</v>
      </c>
      <c r="E3273">
        <f>tbl_DataModel[[#This Row],[Profit]]/tbl_DataModel[[#This Row],[Sales]]</f>
        <v>0.41</v>
      </c>
      <c r="F3273">
        <v>2351</v>
      </c>
      <c r="G3273">
        <v>963.91</v>
      </c>
      <c r="H3273" t="s">
        <v>63</v>
      </c>
      <c r="I3273" t="s">
        <v>157</v>
      </c>
      <c r="J3273" t="s">
        <v>76</v>
      </c>
      <c r="K3273" t="s">
        <v>42</v>
      </c>
    </row>
    <row r="3274" spans="1:11" x14ac:dyDescent="0.3">
      <c r="A3274">
        <f>YEAR('Supermart Grocery Sales - Retai'!F:F)</f>
        <v>2015</v>
      </c>
      <c r="B3274">
        <f>MONTH('Supermart Grocery Sales - Retai'!F:F)</f>
        <v>12</v>
      </c>
      <c r="C3274" t="str" cm="1">
        <f t="array" ref="C3274">CHOOSE(_xlfn.ANCHORARRAY(B3274), "Jan", "Feb", "Mar", "Apr", "May", "Jun", "Jul", "Aug", "Sep", "Oct", "Nov", "Dec")</f>
        <v>Dec</v>
      </c>
      <c r="D3274" t="str">
        <f>"Q"&amp;ROUNDUP(MONTH('Supermart Grocery Sales - Retai'!F3274)/3,0)</f>
        <v>Q4</v>
      </c>
      <c r="E3274">
        <f>tbl_DataModel[[#This Row],[Profit]]/tbl_DataModel[[#This Row],[Sales]]</f>
        <v>6.9999999999999993E-2</v>
      </c>
      <c r="F3274">
        <v>723</v>
      </c>
      <c r="G3274">
        <v>50.61</v>
      </c>
      <c r="H3274" t="s">
        <v>20</v>
      </c>
      <c r="I3274" t="s">
        <v>21</v>
      </c>
      <c r="J3274" t="s">
        <v>76</v>
      </c>
      <c r="K3274" t="s">
        <v>71</v>
      </c>
    </row>
    <row r="3275" spans="1:11" x14ac:dyDescent="0.3">
      <c r="A3275">
        <f>YEAR('Supermart Grocery Sales - Retai'!F:F)</f>
        <v>2017</v>
      </c>
      <c r="B3275">
        <f>MONTH('Supermart Grocery Sales - Retai'!F:F)</f>
        <v>12</v>
      </c>
      <c r="C3275" t="str" cm="1">
        <f t="array" ref="C3275">CHOOSE(_xlfn.ANCHORARRAY(B3275), "Jan", "Feb", "Mar", "Apr", "May", "Jun", "Jul", "Aug", "Sep", "Oct", "Nov", "Dec")</f>
        <v>Dec</v>
      </c>
      <c r="D3275" t="str">
        <f>"Q"&amp;ROUNDUP(MONTH('Supermart Grocery Sales - Retai'!F3275)/3,0)</f>
        <v>Q4</v>
      </c>
      <c r="E3275">
        <f>tbl_DataModel[[#This Row],[Profit]]/tbl_DataModel[[#This Row],[Sales]]</f>
        <v>0.22</v>
      </c>
      <c r="F3275">
        <v>1431</v>
      </c>
      <c r="G3275">
        <v>314.82</v>
      </c>
      <c r="H3275" t="s">
        <v>58</v>
      </c>
      <c r="I3275" t="s">
        <v>68</v>
      </c>
      <c r="J3275" t="s">
        <v>76</v>
      </c>
      <c r="K3275" t="s">
        <v>42</v>
      </c>
    </row>
    <row r="3276" spans="1:11" x14ac:dyDescent="0.3">
      <c r="A3276">
        <f>YEAR('Supermart Grocery Sales - Retai'!F:F)</f>
        <v>2017</v>
      </c>
      <c r="B3276">
        <f>MONTH('Supermart Grocery Sales - Retai'!F:F)</f>
        <v>12</v>
      </c>
      <c r="C3276" t="str" cm="1">
        <f t="array" ref="C3276">CHOOSE(_xlfn.ANCHORARRAY(B3276), "Jan", "Feb", "Mar", "Apr", "May", "Jun", "Jul", "Aug", "Sep", "Oct", "Nov", "Dec")</f>
        <v>Dec</v>
      </c>
      <c r="D3276" t="str">
        <f>"Q"&amp;ROUNDUP(MONTH('Supermart Grocery Sales - Retai'!F3276)/3,0)</f>
        <v>Q4</v>
      </c>
      <c r="E3276">
        <f>tbl_DataModel[[#This Row],[Profit]]/tbl_DataModel[[#This Row],[Sales]]</f>
        <v>0.12000000000000001</v>
      </c>
      <c r="F3276">
        <v>2065</v>
      </c>
      <c r="G3276">
        <v>247.8</v>
      </c>
      <c r="H3276" t="s">
        <v>26</v>
      </c>
      <c r="I3276" t="s">
        <v>201</v>
      </c>
      <c r="J3276" t="s">
        <v>76</v>
      </c>
      <c r="K3276" t="s">
        <v>106</v>
      </c>
    </row>
    <row r="3277" spans="1:11" x14ac:dyDescent="0.3">
      <c r="A3277">
        <f>YEAR('Supermart Grocery Sales - Retai'!F:F)</f>
        <v>2017</v>
      </c>
      <c r="B3277">
        <f>MONTH('Supermart Grocery Sales - Retai'!F:F)</f>
        <v>7</v>
      </c>
      <c r="C3277" t="str" cm="1">
        <f t="array" ref="C3277">CHOOSE(_xlfn.ANCHORARRAY(B3277), "Jan", "Feb", "Mar", "Apr", "May", "Jun", "Jul", "Aug", "Sep", "Oct", "Nov", "Dec")</f>
        <v>Jul</v>
      </c>
      <c r="D3277" t="str">
        <f>"Q"&amp;ROUNDUP(MONTH('Supermart Grocery Sales - Retai'!F3277)/3,0)</f>
        <v>Q3</v>
      </c>
      <c r="E3277">
        <f>tbl_DataModel[[#This Row],[Profit]]/tbl_DataModel[[#This Row],[Sales]]</f>
        <v>0.27</v>
      </c>
      <c r="F3277">
        <v>2191</v>
      </c>
      <c r="G3277">
        <v>591.57000000000005</v>
      </c>
      <c r="H3277" t="s">
        <v>58</v>
      </c>
      <c r="I3277" t="s">
        <v>68</v>
      </c>
      <c r="J3277" t="s">
        <v>76</v>
      </c>
      <c r="K3277" t="s">
        <v>45</v>
      </c>
    </row>
    <row r="3278" spans="1:11" x14ac:dyDescent="0.3">
      <c r="A3278">
        <f>YEAR('Supermart Grocery Sales - Retai'!F:F)</f>
        <v>2017</v>
      </c>
      <c r="B3278">
        <f>MONTH('Supermart Grocery Sales - Retai'!F:F)</f>
        <v>9</v>
      </c>
      <c r="C3278" t="str" cm="1">
        <f t="array" ref="C3278">CHOOSE(_xlfn.ANCHORARRAY(B3278), "Jan", "Feb", "Mar", "Apr", "May", "Jun", "Jul", "Aug", "Sep", "Oct", "Nov", "Dec")</f>
        <v>Sep</v>
      </c>
      <c r="D3278" t="str">
        <f>"Q"&amp;ROUNDUP(MONTH('Supermart Grocery Sales - Retai'!F3278)/3,0)</f>
        <v>Q3</v>
      </c>
      <c r="E3278">
        <f>tbl_DataModel[[#This Row],[Profit]]/tbl_DataModel[[#This Row],[Sales]]</f>
        <v>0.18</v>
      </c>
      <c r="F3278">
        <v>671</v>
      </c>
      <c r="G3278">
        <v>120.78</v>
      </c>
      <c r="H3278" t="s">
        <v>63</v>
      </c>
      <c r="I3278" t="s">
        <v>157</v>
      </c>
      <c r="J3278" t="s">
        <v>76</v>
      </c>
      <c r="K3278" t="s">
        <v>234</v>
      </c>
    </row>
    <row r="3279" spans="1:11" x14ac:dyDescent="0.3">
      <c r="A3279">
        <f>YEAR('Supermart Grocery Sales - Retai'!F:F)</f>
        <v>2015</v>
      </c>
      <c r="B3279">
        <f>MONTH('Supermart Grocery Sales - Retai'!F:F)</f>
        <v>1</v>
      </c>
      <c r="C3279" t="str" cm="1">
        <f t="array" ref="C3279">CHOOSE(_xlfn.ANCHORARRAY(B3279), "Jan", "Feb", "Mar", "Apr", "May", "Jun", "Jul", "Aug", "Sep", "Oct", "Nov", "Dec")</f>
        <v>Jan</v>
      </c>
      <c r="D3279" t="str">
        <f>"Q"&amp;ROUNDUP(MONTH('Supermart Grocery Sales - Retai'!F3279)/3,0)</f>
        <v>Q1</v>
      </c>
      <c r="E3279">
        <f>tbl_DataModel[[#This Row],[Profit]]/tbl_DataModel[[#This Row],[Sales]]</f>
        <v>0.16</v>
      </c>
      <c r="F3279">
        <v>2126</v>
      </c>
      <c r="G3279">
        <v>340.16</v>
      </c>
      <c r="H3279" t="s">
        <v>63</v>
      </c>
      <c r="I3279" t="s">
        <v>87</v>
      </c>
      <c r="J3279" t="s">
        <v>76</v>
      </c>
      <c r="K3279" t="s">
        <v>162</v>
      </c>
    </row>
    <row r="3280" spans="1:11" x14ac:dyDescent="0.3">
      <c r="A3280">
        <f>YEAR('Supermart Grocery Sales - Retai'!F:F)</f>
        <v>2016</v>
      </c>
      <c r="B3280">
        <f>MONTH('Supermart Grocery Sales - Retai'!F:F)</f>
        <v>10</v>
      </c>
      <c r="C3280" t="str" cm="1">
        <f t="array" ref="C3280">CHOOSE(_xlfn.ANCHORARRAY(B3280), "Jan", "Feb", "Mar", "Apr", "May", "Jun", "Jul", "Aug", "Sep", "Oct", "Nov", "Dec")</f>
        <v>Oct</v>
      </c>
      <c r="D3280" t="str">
        <f>"Q"&amp;ROUNDUP(MONTH('Supermart Grocery Sales - Retai'!F3280)/3,0)</f>
        <v>Q4</v>
      </c>
      <c r="E3280">
        <f>tbl_DataModel[[#This Row],[Profit]]/tbl_DataModel[[#This Row],[Sales]]</f>
        <v>0.43</v>
      </c>
      <c r="F3280">
        <v>548</v>
      </c>
      <c r="G3280">
        <v>235.64</v>
      </c>
      <c r="H3280" t="s">
        <v>26</v>
      </c>
      <c r="I3280" t="s">
        <v>201</v>
      </c>
      <c r="J3280" t="s">
        <v>76</v>
      </c>
      <c r="K3280" t="s">
        <v>116</v>
      </c>
    </row>
    <row r="3281" spans="1:11" x14ac:dyDescent="0.3">
      <c r="A3281">
        <f>YEAR('Supermart Grocery Sales - Retai'!F:F)</f>
        <v>2017</v>
      </c>
      <c r="B3281">
        <f>MONTH('Supermart Grocery Sales - Retai'!F:F)</f>
        <v>9</v>
      </c>
      <c r="C3281" t="str" cm="1">
        <f t="array" ref="C3281">CHOOSE(_xlfn.ANCHORARRAY(B3281), "Jan", "Feb", "Mar", "Apr", "May", "Jun", "Jul", "Aug", "Sep", "Oct", "Nov", "Dec")</f>
        <v>Sep</v>
      </c>
      <c r="D3281" t="str">
        <f>"Q"&amp;ROUNDUP(MONTH('Supermart Grocery Sales - Retai'!F3281)/3,0)</f>
        <v>Q3</v>
      </c>
      <c r="E3281">
        <f>tbl_DataModel[[#This Row],[Profit]]/tbl_DataModel[[#This Row],[Sales]]</f>
        <v>0.11</v>
      </c>
      <c r="F3281">
        <v>1859</v>
      </c>
      <c r="G3281">
        <v>204.49</v>
      </c>
      <c r="H3281" t="s">
        <v>32</v>
      </c>
      <c r="I3281" t="s">
        <v>46</v>
      </c>
      <c r="J3281" t="s">
        <v>76</v>
      </c>
      <c r="K3281" t="s">
        <v>135</v>
      </c>
    </row>
    <row r="3282" spans="1:11" x14ac:dyDescent="0.3">
      <c r="A3282">
        <f>YEAR('Supermart Grocery Sales - Retai'!F:F)</f>
        <v>2017</v>
      </c>
      <c r="B3282">
        <f>MONTH('Supermart Grocery Sales - Retai'!F:F)</f>
        <v>10</v>
      </c>
      <c r="C3282" t="str" cm="1">
        <f t="array" ref="C3282">CHOOSE(_xlfn.ANCHORARRAY(B3282), "Jan", "Feb", "Mar", "Apr", "May", "Jun", "Jul", "Aug", "Sep", "Oct", "Nov", "Dec")</f>
        <v>Oct</v>
      </c>
      <c r="D3282" t="str">
        <f>"Q"&amp;ROUNDUP(MONTH('Supermart Grocery Sales - Retai'!F3282)/3,0)</f>
        <v>Q4</v>
      </c>
      <c r="E3282">
        <f>tbl_DataModel[[#This Row],[Profit]]/tbl_DataModel[[#This Row],[Sales]]</f>
        <v>0.11</v>
      </c>
      <c r="F3282">
        <v>1905</v>
      </c>
      <c r="G3282">
        <v>209.55</v>
      </c>
      <c r="H3282" t="s">
        <v>49</v>
      </c>
      <c r="I3282" t="s">
        <v>50</v>
      </c>
      <c r="J3282" t="s">
        <v>76</v>
      </c>
      <c r="K3282" t="s">
        <v>169</v>
      </c>
    </row>
    <row r="3283" spans="1:11" x14ac:dyDescent="0.3">
      <c r="A3283">
        <f>YEAR('Supermart Grocery Sales - Retai'!F:F)</f>
        <v>2017</v>
      </c>
      <c r="B3283">
        <f>MONTH('Supermart Grocery Sales - Retai'!F:F)</f>
        <v>3</v>
      </c>
      <c r="C3283" t="str" cm="1">
        <f t="array" ref="C3283">CHOOSE(_xlfn.ANCHORARRAY(B3283), "Jan", "Feb", "Mar", "Apr", "May", "Jun", "Jul", "Aug", "Sep", "Oct", "Nov", "Dec")</f>
        <v>Mar</v>
      </c>
      <c r="D3283" t="str">
        <f>"Q"&amp;ROUNDUP(MONTH('Supermart Grocery Sales - Retai'!F3283)/3,0)</f>
        <v>Q1</v>
      </c>
      <c r="E3283">
        <f>tbl_DataModel[[#This Row],[Profit]]/tbl_DataModel[[#This Row],[Sales]]</f>
        <v>0.35</v>
      </c>
      <c r="F3283">
        <v>2008</v>
      </c>
      <c r="G3283">
        <v>702.8</v>
      </c>
      <c r="H3283" t="s">
        <v>13</v>
      </c>
      <c r="I3283" t="s">
        <v>14</v>
      </c>
      <c r="J3283" t="s">
        <v>76</v>
      </c>
      <c r="K3283" t="s">
        <v>114</v>
      </c>
    </row>
    <row r="3284" spans="1:11" x14ac:dyDescent="0.3">
      <c r="A3284">
        <f>YEAR('Supermart Grocery Sales - Retai'!F:F)</f>
        <v>2017</v>
      </c>
      <c r="B3284">
        <f>MONTH('Supermart Grocery Sales - Retai'!F:F)</f>
        <v>11</v>
      </c>
      <c r="C3284" t="str" cm="1">
        <f t="array" ref="C3284">CHOOSE(_xlfn.ANCHORARRAY(B3284), "Jan", "Feb", "Mar", "Apr", "May", "Jun", "Jul", "Aug", "Sep", "Oct", "Nov", "Dec")</f>
        <v>Nov</v>
      </c>
      <c r="D3284" t="str">
        <f>"Q"&amp;ROUNDUP(MONTH('Supermart Grocery Sales - Retai'!F3284)/3,0)</f>
        <v>Q4</v>
      </c>
      <c r="E3284">
        <f>tbl_DataModel[[#This Row],[Profit]]/tbl_DataModel[[#This Row],[Sales]]</f>
        <v>0.38</v>
      </c>
      <c r="F3284">
        <v>2053</v>
      </c>
      <c r="G3284">
        <v>780.14</v>
      </c>
      <c r="H3284" t="s">
        <v>58</v>
      </c>
      <c r="I3284" t="s">
        <v>59</v>
      </c>
      <c r="J3284" t="s">
        <v>76</v>
      </c>
      <c r="K3284" t="s">
        <v>204</v>
      </c>
    </row>
    <row r="3285" spans="1:11" x14ac:dyDescent="0.3">
      <c r="A3285">
        <f>YEAR('Supermart Grocery Sales - Retai'!F:F)</f>
        <v>2017</v>
      </c>
      <c r="B3285">
        <f>MONTH('Supermart Grocery Sales - Retai'!F:F)</f>
        <v>11</v>
      </c>
      <c r="C3285" t="str" cm="1">
        <f t="array" ref="C3285">CHOOSE(_xlfn.ANCHORARRAY(B3285), "Jan", "Feb", "Mar", "Apr", "May", "Jun", "Jul", "Aug", "Sep", "Oct", "Nov", "Dec")</f>
        <v>Nov</v>
      </c>
      <c r="D3285" t="str">
        <f>"Q"&amp;ROUNDUP(MONTH('Supermart Grocery Sales - Retai'!F3285)/3,0)</f>
        <v>Q4</v>
      </c>
      <c r="E3285">
        <f>tbl_DataModel[[#This Row],[Profit]]/tbl_DataModel[[#This Row],[Sales]]</f>
        <v>0.35</v>
      </c>
      <c r="F3285">
        <v>1260</v>
      </c>
      <c r="G3285">
        <v>441</v>
      </c>
      <c r="H3285" t="s">
        <v>26</v>
      </c>
      <c r="I3285" t="s">
        <v>27</v>
      </c>
      <c r="J3285" t="s">
        <v>76</v>
      </c>
      <c r="K3285" t="s">
        <v>234</v>
      </c>
    </row>
    <row r="3286" spans="1:11" x14ac:dyDescent="0.3">
      <c r="A3286">
        <f>YEAR('Supermart Grocery Sales - Retai'!F:F)</f>
        <v>2017</v>
      </c>
      <c r="B3286">
        <f>MONTH('Supermart Grocery Sales - Retai'!F:F)</f>
        <v>7</v>
      </c>
      <c r="C3286" t="str" cm="1">
        <f t="array" ref="C3286">CHOOSE(_xlfn.ANCHORARRAY(B3286), "Jan", "Feb", "Mar", "Apr", "May", "Jun", "Jul", "Aug", "Sep", "Oct", "Nov", "Dec")</f>
        <v>Jul</v>
      </c>
      <c r="D3286" t="str">
        <f>"Q"&amp;ROUNDUP(MONTH('Supermart Grocery Sales - Retai'!F3286)/3,0)</f>
        <v>Q3</v>
      </c>
      <c r="E3286">
        <f>tbl_DataModel[[#This Row],[Profit]]/tbl_DataModel[[#This Row],[Sales]]</f>
        <v>0.39</v>
      </c>
      <c r="F3286">
        <v>865</v>
      </c>
      <c r="G3286">
        <v>337.35</v>
      </c>
      <c r="H3286" t="s">
        <v>49</v>
      </c>
      <c r="I3286" t="s">
        <v>50</v>
      </c>
      <c r="J3286" t="s">
        <v>76</v>
      </c>
      <c r="K3286" t="s">
        <v>83</v>
      </c>
    </row>
    <row r="3287" spans="1:11" x14ac:dyDescent="0.3">
      <c r="A3287">
        <f>YEAR('Supermart Grocery Sales - Retai'!F:F)</f>
        <v>2016</v>
      </c>
      <c r="B3287">
        <f>MONTH('Supermart Grocery Sales - Retai'!F:F)</f>
        <v>12</v>
      </c>
      <c r="C3287" t="str" cm="1">
        <f t="array" ref="C3287">CHOOSE(_xlfn.ANCHORARRAY(B3287), "Jan", "Feb", "Mar", "Apr", "May", "Jun", "Jul", "Aug", "Sep", "Oct", "Nov", "Dec")</f>
        <v>Dec</v>
      </c>
      <c r="D3287" t="str">
        <f>"Q"&amp;ROUNDUP(MONTH('Supermart Grocery Sales - Retai'!F3287)/3,0)</f>
        <v>Q4</v>
      </c>
      <c r="E3287">
        <f>tbl_DataModel[[#This Row],[Profit]]/tbl_DataModel[[#This Row],[Sales]]</f>
        <v>0.26</v>
      </c>
      <c r="F3287">
        <v>2266</v>
      </c>
      <c r="G3287">
        <v>589.16</v>
      </c>
      <c r="H3287" t="s">
        <v>63</v>
      </c>
      <c r="I3287" t="s">
        <v>87</v>
      </c>
      <c r="J3287" t="s">
        <v>76</v>
      </c>
      <c r="K3287" t="s">
        <v>204</v>
      </c>
    </row>
    <row r="3288" spans="1:11" x14ac:dyDescent="0.3">
      <c r="A3288">
        <f>YEAR('Supermart Grocery Sales - Retai'!F:F)</f>
        <v>2018</v>
      </c>
      <c r="B3288">
        <f>MONTH('Supermart Grocery Sales - Retai'!F:F)</f>
        <v>4</v>
      </c>
      <c r="C3288" t="str" cm="1">
        <f t="array" ref="C3288">CHOOSE(_xlfn.ANCHORARRAY(B3288), "Jan", "Feb", "Mar", "Apr", "May", "Jun", "Jul", "Aug", "Sep", "Oct", "Nov", "Dec")</f>
        <v>Apr</v>
      </c>
      <c r="D3288" t="str">
        <f>"Q"&amp;ROUNDUP(MONTH('Supermart Grocery Sales - Retai'!F3288)/3,0)</f>
        <v>Q2</v>
      </c>
      <c r="E3288">
        <f>tbl_DataModel[[#This Row],[Profit]]/tbl_DataModel[[#This Row],[Sales]]</f>
        <v>0.26</v>
      </c>
      <c r="F3288">
        <v>1142</v>
      </c>
      <c r="G3288">
        <v>296.92</v>
      </c>
      <c r="H3288" t="s">
        <v>58</v>
      </c>
      <c r="I3288" t="s">
        <v>112</v>
      </c>
      <c r="J3288" t="s">
        <v>76</v>
      </c>
      <c r="K3288" t="s">
        <v>193</v>
      </c>
    </row>
    <row r="3289" spans="1:11" x14ac:dyDescent="0.3">
      <c r="A3289">
        <f>YEAR('Supermart Grocery Sales - Retai'!F:F)</f>
        <v>2015</v>
      </c>
      <c r="B3289">
        <f>MONTH('Supermart Grocery Sales - Retai'!F:F)</f>
        <v>12</v>
      </c>
      <c r="C3289" t="str" cm="1">
        <f t="array" ref="C3289">CHOOSE(_xlfn.ANCHORARRAY(B3289), "Jan", "Feb", "Mar", "Apr", "May", "Jun", "Jul", "Aug", "Sep", "Oct", "Nov", "Dec")</f>
        <v>Dec</v>
      </c>
      <c r="D3289" t="str">
        <f>"Q"&amp;ROUNDUP(MONTH('Supermart Grocery Sales - Retai'!F3289)/3,0)</f>
        <v>Q4</v>
      </c>
      <c r="E3289">
        <f>tbl_DataModel[[#This Row],[Profit]]/tbl_DataModel[[#This Row],[Sales]]</f>
        <v>0.43000000000000005</v>
      </c>
      <c r="F3289">
        <v>862</v>
      </c>
      <c r="G3289">
        <v>370.66</v>
      </c>
      <c r="H3289" t="s">
        <v>32</v>
      </c>
      <c r="I3289" t="s">
        <v>97</v>
      </c>
      <c r="J3289" t="s">
        <v>76</v>
      </c>
      <c r="K3289" t="s">
        <v>90</v>
      </c>
    </row>
    <row r="3290" spans="1:11" x14ac:dyDescent="0.3">
      <c r="A3290">
        <f>YEAR('Supermart Grocery Sales - Retai'!F:F)</f>
        <v>2018</v>
      </c>
      <c r="B3290">
        <f>MONTH('Supermart Grocery Sales - Retai'!F:F)</f>
        <v>10</v>
      </c>
      <c r="C3290" t="str" cm="1">
        <f t="array" ref="C3290">CHOOSE(_xlfn.ANCHORARRAY(B3290), "Jan", "Feb", "Mar", "Apr", "May", "Jun", "Jul", "Aug", "Sep", "Oct", "Nov", "Dec")</f>
        <v>Oct</v>
      </c>
      <c r="D3290" t="str">
        <f>"Q"&amp;ROUNDUP(MONTH('Supermart Grocery Sales - Retai'!F3290)/3,0)</f>
        <v>Q4</v>
      </c>
      <c r="E3290">
        <f>tbl_DataModel[[#This Row],[Profit]]/tbl_DataModel[[#This Row],[Sales]]</f>
        <v>0.05</v>
      </c>
      <c r="F3290">
        <v>625</v>
      </c>
      <c r="G3290">
        <v>31.25</v>
      </c>
      <c r="H3290" t="s">
        <v>63</v>
      </c>
      <c r="I3290" t="s">
        <v>87</v>
      </c>
      <c r="J3290" t="s">
        <v>76</v>
      </c>
      <c r="K3290" t="s">
        <v>137</v>
      </c>
    </row>
    <row r="3291" spans="1:11" x14ac:dyDescent="0.3">
      <c r="A3291">
        <f>YEAR('Supermart Grocery Sales - Retai'!F:F)</f>
        <v>2018</v>
      </c>
      <c r="B3291">
        <f>MONTH('Supermart Grocery Sales - Retai'!F:F)</f>
        <v>9</v>
      </c>
      <c r="C3291" t="str" cm="1">
        <f t="array" ref="C3291">CHOOSE(_xlfn.ANCHORARRAY(B3291), "Jan", "Feb", "Mar", "Apr", "May", "Jun", "Jul", "Aug", "Sep", "Oct", "Nov", "Dec")</f>
        <v>Sep</v>
      </c>
      <c r="D3291" t="str">
        <f>"Q"&amp;ROUNDUP(MONTH('Supermart Grocery Sales - Retai'!F3291)/3,0)</f>
        <v>Q3</v>
      </c>
      <c r="E3291">
        <f>tbl_DataModel[[#This Row],[Profit]]/tbl_DataModel[[#This Row],[Sales]]</f>
        <v>0.13999999999999999</v>
      </c>
      <c r="F3291">
        <v>1494</v>
      </c>
      <c r="G3291">
        <v>209.16</v>
      </c>
      <c r="H3291" t="s">
        <v>26</v>
      </c>
      <c r="I3291" t="s">
        <v>94</v>
      </c>
      <c r="J3291" t="s">
        <v>76</v>
      </c>
      <c r="K3291" t="s">
        <v>197</v>
      </c>
    </row>
    <row r="3292" spans="1:11" x14ac:dyDescent="0.3">
      <c r="A3292">
        <f>YEAR('Supermart Grocery Sales - Retai'!F:F)</f>
        <v>2018</v>
      </c>
      <c r="B3292">
        <f>MONTH('Supermart Grocery Sales - Retai'!F:F)</f>
        <v>6</v>
      </c>
      <c r="C3292" t="str" cm="1">
        <f t="array" ref="C3292">CHOOSE(_xlfn.ANCHORARRAY(B3292), "Jan", "Feb", "Mar", "Apr", "May", "Jun", "Jul", "Aug", "Sep", "Oct", "Nov", "Dec")</f>
        <v>Jun</v>
      </c>
      <c r="D3292" t="str">
        <f>"Q"&amp;ROUNDUP(MONTH('Supermart Grocery Sales - Retai'!F3292)/3,0)</f>
        <v>Q2</v>
      </c>
      <c r="E3292">
        <f>tbl_DataModel[[#This Row],[Profit]]/tbl_DataModel[[#This Row],[Sales]]</f>
        <v>0.14000000000000001</v>
      </c>
      <c r="F3292">
        <v>1597</v>
      </c>
      <c r="G3292">
        <v>223.58</v>
      </c>
      <c r="H3292" t="s">
        <v>63</v>
      </c>
      <c r="I3292" t="s">
        <v>64</v>
      </c>
      <c r="J3292" t="s">
        <v>76</v>
      </c>
      <c r="K3292" t="s">
        <v>74</v>
      </c>
    </row>
    <row r="3293" spans="1:11" x14ac:dyDescent="0.3">
      <c r="A3293">
        <f>YEAR('Supermart Grocery Sales - Retai'!F:F)</f>
        <v>2018</v>
      </c>
      <c r="B3293">
        <f>MONTH('Supermart Grocery Sales - Retai'!F:F)</f>
        <v>1</v>
      </c>
      <c r="C3293" t="str" cm="1">
        <f t="array" ref="C3293">CHOOSE(_xlfn.ANCHORARRAY(B3293), "Jan", "Feb", "Mar", "Apr", "May", "Jun", "Jul", "Aug", "Sep", "Oct", "Nov", "Dec")</f>
        <v>Jan</v>
      </c>
      <c r="D3293" t="str">
        <f>"Q"&amp;ROUNDUP(MONTH('Supermart Grocery Sales - Retai'!F3293)/3,0)</f>
        <v>Q1</v>
      </c>
      <c r="E3293">
        <f>tbl_DataModel[[#This Row],[Profit]]/tbl_DataModel[[#This Row],[Sales]]</f>
        <v>0.23</v>
      </c>
      <c r="F3293">
        <v>710</v>
      </c>
      <c r="G3293">
        <v>163.30000000000001</v>
      </c>
      <c r="H3293" t="s">
        <v>63</v>
      </c>
      <c r="I3293" t="s">
        <v>75</v>
      </c>
      <c r="J3293" t="s">
        <v>76</v>
      </c>
      <c r="K3293" t="s">
        <v>53</v>
      </c>
    </row>
    <row r="3294" spans="1:11" x14ac:dyDescent="0.3">
      <c r="A3294">
        <f>YEAR('Supermart Grocery Sales - Retai'!F:F)</f>
        <v>2017</v>
      </c>
      <c r="B3294">
        <f>MONTH('Supermart Grocery Sales - Retai'!F:F)</f>
        <v>10</v>
      </c>
      <c r="C3294" t="str" cm="1">
        <f t="array" ref="C3294">CHOOSE(_xlfn.ANCHORARRAY(B3294), "Jan", "Feb", "Mar", "Apr", "May", "Jun", "Jul", "Aug", "Sep", "Oct", "Nov", "Dec")</f>
        <v>Oct</v>
      </c>
      <c r="D3294" t="str">
        <f>"Q"&amp;ROUNDUP(MONTH('Supermart Grocery Sales - Retai'!F3294)/3,0)</f>
        <v>Q4</v>
      </c>
      <c r="E3294">
        <f>tbl_DataModel[[#This Row],[Profit]]/tbl_DataModel[[#This Row],[Sales]]</f>
        <v>0.1</v>
      </c>
      <c r="F3294">
        <v>1189</v>
      </c>
      <c r="G3294">
        <v>118.9</v>
      </c>
      <c r="H3294" t="s">
        <v>20</v>
      </c>
      <c r="I3294" t="s">
        <v>91</v>
      </c>
      <c r="J3294" t="s">
        <v>76</v>
      </c>
      <c r="K3294" t="s">
        <v>120</v>
      </c>
    </row>
    <row r="3295" spans="1:11" x14ac:dyDescent="0.3">
      <c r="A3295">
        <f>YEAR('Supermart Grocery Sales - Retai'!F:F)</f>
        <v>2018</v>
      </c>
      <c r="B3295">
        <f>MONTH('Supermart Grocery Sales - Retai'!F:F)</f>
        <v>4</v>
      </c>
      <c r="C3295" t="str" cm="1">
        <f t="array" ref="C3295">CHOOSE(_xlfn.ANCHORARRAY(B3295), "Jan", "Feb", "Mar", "Apr", "May", "Jun", "Jul", "Aug", "Sep", "Oct", "Nov", "Dec")</f>
        <v>Apr</v>
      </c>
      <c r="D3295" t="str">
        <f>"Q"&amp;ROUNDUP(MONTH('Supermart Grocery Sales - Retai'!F3295)/3,0)</f>
        <v>Q2</v>
      </c>
      <c r="E3295">
        <f>tbl_DataModel[[#This Row],[Profit]]/tbl_DataModel[[#This Row],[Sales]]</f>
        <v>0.17</v>
      </c>
      <c r="F3295">
        <v>2362</v>
      </c>
      <c r="G3295">
        <v>401.54</v>
      </c>
      <c r="H3295" t="s">
        <v>58</v>
      </c>
      <c r="I3295" t="s">
        <v>59</v>
      </c>
      <c r="J3295" t="s">
        <v>76</v>
      </c>
      <c r="K3295" t="s">
        <v>174</v>
      </c>
    </row>
    <row r="3296" spans="1:11" x14ac:dyDescent="0.3">
      <c r="A3296">
        <f>YEAR('Supermart Grocery Sales - Retai'!F:F)</f>
        <v>2018</v>
      </c>
      <c r="B3296">
        <f>MONTH('Supermart Grocery Sales - Retai'!F:F)</f>
        <v>12</v>
      </c>
      <c r="C3296" t="str" cm="1">
        <f t="array" ref="C3296">CHOOSE(_xlfn.ANCHORARRAY(B3296), "Jan", "Feb", "Mar", "Apr", "May", "Jun", "Jul", "Aug", "Sep", "Oct", "Nov", "Dec")</f>
        <v>Dec</v>
      </c>
      <c r="D3296" t="str">
        <f>"Q"&amp;ROUNDUP(MONTH('Supermart Grocery Sales - Retai'!F3296)/3,0)</f>
        <v>Q4</v>
      </c>
      <c r="E3296">
        <f>tbl_DataModel[[#This Row],[Profit]]/tbl_DataModel[[#This Row],[Sales]]</f>
        <v>7.0000000000000007E-2</v>
      </c>
      <c r="F3296">
        <v>732</v>
      </c>
      <c r="G3296">
        <v>51.24</v>
      </c>
      <c r="H3296" t="s">
        <v>32</v>
      </c>
      <c r="I3296" t="s">
        <v>33</v>
      </c>
      <c r="J3296" t="s">
        <v>76</v>
      </c>
      <c r="K3296" t="s">
        <v>57</v>
      </c>
    </row>
    <row r="3297" spans="1:11" x14ac:dyDescent="0.3">
      <c r="A3297">
        <f>YEAR('Supermart Grocery Sales - Retai'!F:F)</f>
        <v>2016</v>
      </c>
      <c r="B3297">
        <f>MONTH('Supermart Grocery Sales - Retai'!F:F)</f>
        <v>10</v>
      </c>
      <c r="C3297" t="str" cm="1">
        <f t="array" ref="C3297">CHOOSE(_xlfn.ANCHORARRAY(B3297), "Jan", "Feb", "Mar", "Apr", "May", "Jun", "Jul", "Aug", "Sep", "Oct", "Nov", "Dec")</f>
        <v>Oct</v>
      </c>
      <c r="D3297" t="str">
        <f>"Q"&amp;ROUNDUP(MONTH('Supermart Grocery Sales - Retai'!F3297)/3,0)</f>
        <v>Q4</v>
      </c>
      <c r="E3297">
        <f>tbl_DataModel[[#This Row],[Profit]]/tbl_DataModel[[#This Row],[Sales]]</f>
        <v>0.23</v>
      </c>
      <c r="F3297">
        <v>1080</v>
      </c>
      <c r="G3297">
        <v>248.4</v>
      </c>
      <c r="H3297" t="s">
        <v>58</v>
      </c>
      <c r="I3297" t="s">
        <v>59</v>
      </c>
      <c r="J3297" t="s">
        <v>76</v>
      </c>
      <c r="K3297" t="s">
        <v>169</v>
      </c>
    </row>
    <row r="3298" spans="1:11" x14ac:dyDescent="0.3">
      <c r="A3298">
        <f>YEAR('Supermart Grocery Sales - Retai'!F:F)</f>
        <v>2018</v>
      </c>
      <c r="B3298">
        <f>MONTH('Supermart Grocery Sales - Retai'!F:F)</f>
        <v>9</v>
      </c>
      <c r="C3298" t="str" cm="1">
        <f t="array" ref="C3298">CHOOSE(_xlfn.ANCHORARRAY(B3298), "Jan", "Feb", "Mar", "Apr", "May", "Jun", "Jul", "Aug", "Sep", "Oct", "Nov", "Dec")</f>
        <v>Sep</v>
      </c>
      <c r="D3298" t="str">
        <f>"Q"&amp;ROUNDUP(MONTH('Supermart Grocery Sales - Retai'!F3298)/3,0)</f>
        <v>Q3</v>
      </c>
      <c r="E3298">
        <f>tbl_DataModel[[#This Row],[Profit]]/tbl_DataModel[[#This Row],[Sales]]</f>
        <v>0.35000000000000003</v>
      </c>
      <c r="F3298">
        <v>2351</v>
      </c>
      <c r="G3298">
        <v>822.85</v>
      </c>
      <c r="H3298" t="s">
        <v>13</v>
      </c>
      <c r="I3298" t="s">
        <v>14</v>
      </c>
      <c r="J3298" t="s">
        <v>76</v>
      </c>
      <c r="K3298" t="s">
        <v>31</v>
      </c>
    </row>
    <row r="3299" spans="1:11" x14ac:dyDescent="0.3">
      <c r="A3299">
        <f>YEAR('Supermart Grocery Sales - Retai'!F:F)</f>
        <v>2015</v>
      </c>
      <c r="B3299">
        <f>MONTH('Supermart Grocery Sales - Retai'!F:F)</f>
        <v>4</v>
      </c>
      <c r="C3299" t="str" cm="1">
        <f t="array" ref="C3299">CHOOSE(_xlfn.ANCHORARRAY(B3299), "Jan", "Feb", "Mar", "Apr", "May", "Jun", "Jul", "Aug", "Sep", "Oct", "Nov", "Dec")</f>
        <v>Apr</v>
      </c>
      <c r="D3299" t="str">
        <f>"Q"&amp;ROUNDUP(MONTH('Supermart Grocery Sales - Retai'!F3299)/3,0)</f>
        <v>Q2</v>
      </c>
      <c r="E3299">
        <f>tbl_DataModel[[#This Row],[Profit]]/tbl_DataModel[[#This Row],[Sales]]</f>
        <v>0.42</v>
      </c>
      <c r="F3299">
        <v>1792</v>
      </c>
      <c r="G3299">
        <v>752.64</v>
      </c>
      <c r="H3299" t="s">
        <v>26</v>
      </c>
      <c r="I3299" t="s">
        <v>201</v>
      </c>
      <c r="J3299" t="s">
        <v>76</v>
      </c>
      <c r="K3299" t="s">
        <v>169</v>
      </c>
    </row>
    <row r="3300" spans="1:11" x14ac:dyDescent="0.3">
      <c r="A3300">
        <f>YEAR('Supermart Grocery Sales - Retai'!F:F)</f>
        <v>2017</v>
      </c>
      <c r="B3300">
        <f>MONTH('Supermart Grocery Sales - Retai'!F:F)</f>
        <v>7</v>
      </c>
      <c r="C3300" t="str" cm="1">
        <f t="array" ref="C3300">CHOOSE(_xlfn.ANCHORARRAY(B3300), "Jan", "Feb", "Mar", "Apr", "May", "Jun", "Jul", "Aug", "Sep", "Oct", "Nov", "Dec")</f>
        <v>Jul</v>
      </c>
      <c r="D3300" t="str">
        <f>"Q"&amp;ROUNDUP(MONTH('Supermart Grocery Sales - Retai'!F3300)/3,0)</f>
        <v>Q3</v>
      </c>
      <c r="E3300">
        <f>tbl_DataModel[[#This Row],[Profit]]/tbl_DataModel[[#This Row],[Sales]]</f>
        <v>0.18</v>
      </c>
      <c r="F3300">
        <v>1086</v>
      </c>
      <c r="G3300">
        <v>195.48</v>
      </c>
      <c r="H3300" t="s">
        <v>20</v>
      </c>
      <c r="I3300" t="s">
        <v>21</v>
      </c>
      <c r="J3300" t="s">
        <v>76</v>
      </c>
      <c r="K3300" t="s">
        <v>102</v>
      </c>
    </row>
    <row r="3301" spans="1:11" x14ac:dyDescent="0.3">
      <c r="A3301">
        <f>YEAR('Supermart Grocery Sales - Retai'!F:F)</f>
        <v>2018</v>
      </c>
      <c r="B3301">
        <f>MONTH('Supermart Grocery Sales - Retai'!F:F)</f>
        <v>11</v>
      </c>
      <c r="C3301" t="str" cm="1">
        <f t="array" ref="C3301">CHOOSE(_xlfn.ANCHORARRAY(B3301), "Jan", "Feb", "Mar", "Apr", "May", "Jun", "Jul", "Aug", "Sep", "Oct", "Nov", "Dec")</f>
        <v>Nov</v>
      </c>
      <c r="D3301" t="str">
        <f>"Q"&amp;ROUNDUP(MONTH('Supermart Grocery Sales - Retai'!F3301)/3,0)</f>
        <v>Q4</v>
      </c>
      <c r="E3301">
        <f>tbl_DataModel[[#This Row],[Profit]]/tbl_DataModel[[#This Row],[Sales]]</f>
        <v>0.08</v>
      </c>
      <c r="F3301">
        <v>825</v>
      </c>
      <c r="G3301">
        <v>66</v>
      </c>
      <c r="H3301" t="s">
        <v>20</v>
      </c>
      <c r="I3301" t="s">
        <v>91</v>
      </c>
      <c r="J3301" t="s">
        <v>76</v>
      </c>
      <c r="K3301" t="s">
        <v>120</v>
      </c>
    </row>
    <row r="3302" spans="1:11" x14ac:dyDescent="0.3">
      <c r="A3302">
        <f>YEAR('Supermart Grocery Sales - Retai'!F:F)</f>
        <v>2016</v>
      </c>
      <c r="B3302">
        <f>MONTH('Supermart Grocery Sales - Retai'!F:F)</f>
        <v>12</v>
      </c>
      <c r="C3302" t="str" cm="1">
        <f t="array" ref="C3302">CHOOSE(_xlfn.ANCHORARRAY(B3302), "Jan", "Feb", "Mar", "Apr", "May", "Jun", "Jul", "Aug", "Sep", "Oct", "Nov", "Dec")</f>
        <v>Dec</v>
      </c>
      <c r="D3302" t="str">
        <f>"Q"&amp;ROUNDUP(MONTH('Supermart Grocery Sales - Retai'!F3302)/3,0)</f>
        <v>Q4</v>
      </c>
      <c r="E3302">
        <f>tbl_DataModel[[#This Row],[Profit]]/tbl_DataModel[[#This Row],[Sales]]</f>
        <v>0.19</v>
      </c>
      <c r="F3302">
        <v>609</v>
      </c>
      <c r="G3302">
        <v>115.71</v>
      </c>
      <c r="H3302" t="s">
        <v>63</v>
      </c>
      <c r="I3302" t="s">
        <v>157</v>
      </c>
      <c r="J3302" t="s">
        <v>76</v>
      </c>
      <c r="K3302" t="s">
        <v>116</v>
      </c>
    </row>
    <row r="3303" spans="1:11" x14ac:dyDescent="0.3">
      <c r="A3303">
        <f>YEAR('Supermart Grocery Sales - Retai'!F:F)</f>
        <v>2017</v>
      </c>
      <c r="B3303">
        <f>MONTH('Supermart Grocery Sales - Retai'!F:F)</f>
        <v>5</v>
      </c>
      <c r="C3303" t="str" cm="1">
        <f t="array" ref="C3303">CHOOSE(_xlfn.ANCHORARRAY(B3303), "Jan", "Feb", "Mar", "Apr", "May", "Jun", "Jul", "Aug", "Sep", "Oct", "Nov", "Dec")</f>
        <v>May</v>
      </c>
      <c r="D3303" t="str">
        <f>"Q"&amp;ROUNDUP(MONTH('Supermart Grocery Sales - Retai'!F3303)/3,0)</f>
        <v>Q2</v>
      </c>
      <c r="E3303">
        <f>tbl_DataModel[[#This Row],[Profit]]/tbl_DataModel[[#This Row],[Sales]]</f>
        <v>0.26</v>
      </c>
      <c r="F3303">
        <v>1491</v>
      </c>
      <c r="G3303">
        <v>387.66</v>
      </c>
      <c r="H3303" t="s">
        <v>20</v>
      </c>
      <c r="I3303" t="s">
        <v>21</v>
      </c>
      <c r="J3303" t="s">
        <v>76</v>
      </c>
      <c r="K3303" t="s">
        <v>211</v>
      </c>
    </row>
    <row r="3304" spans="1:11" x14ac:dyDescent="0.3">
      <c r="A3304">
        <f>YEAR('Supermart Grocery Sales - Retai'!F:F)</f>
        <v>2015</v>
      </c>
      <c r="B3304">
        <f>MONTH('Supermart Grocery Sales - Retai'!F:F)</f>
        <v>6</v>
      </c>
      <c r="C3304" t="str" cm="1">
        <f t="array" ref="C3304">CHOOSE(_xlfn.ANCHORARRAY(B3304), "Jan", "Feb", "Mar", "Apr", "May", "Jun", "Jul", "Aug", "Sep", "Oct", "Nov", "Dec")</f>
        <v>Jun</v>
      </c>
      <c r="D3304" t="str">
        <f>"Q"&amp;ROUNDUP(MONTH('Supermart Grocery Sales - Retai'!F3304)/3,0)</f>
        <v>Q2</v>
      </c>
      <c r="E3304">
        <f>tbl_DataModel[[#This Row],[Profit]]/tbl_DataModel[[#This Row],[Sales]]</f>
        <v>0.1</v>
      </c>
      <c r="F3304">
        <v>1885</v>
      </c>
      <c r="G3304">
        <v>188.5</v>
      </c>
      <c r="H3304" t="s">
        <v>49</v>
      </c>
      <c r="I3304" t="s">
        <v>54</v>
      </c>
      <c r="J3304" t="s">
        <v>76</v>
      </c>
      <c r="K3304" t="s">
        <v>108</v>
      </c>
    </row>
    <row r="3305" spans="1:11" x14ac:dyDescent="0.3">
      <c r="A3305">
        <f>YEAR('Supermart Grocery Sales - Retai'!F:F)</f>
        <v>2017</v>
      </c>
      <c r="B3305">
        <f>MONTH('Supermart Grocery Sales - Retai'!F:F)</f>
        <v>9</v>
      </c>
      <c r="C3305" t="str" cm="1">
        <f t="array" ref="C3305">CHOOSE(_xlfn.ANCHORARRAY(B3305), "Jan", "Feb", "Mar", "Apr", "May", "Jun", "Jul", "Aug", "Sep", "Oct", "Nov", "Dec")</f>
        <v>Sep</v>
      </c>
      <c r="D3305" t="str">
        <f>"Q"&amp;ROUNDUP(MONTH('Supermart Grocery Sales - Retai'!F3305)/3,0)</f>
        <v>Q3</v>
      </c>
      <c r="E3305">
        <f>tbl_DataModel[[#This Row],[Profit]]/tbl_DataModel[[#This Row],[Sales]]</f>
        <v>0.44</v>
      </c>
      <c r="F3305">
        <v>1126</v>
      </c>
      <c r="G3305">
        <v>495.44</v>
      </c>
      <c r="H3305" t="s">
        <v>58</v>
      </c>
      <c r="I3305" t="s">
        <v>68</v>
      </c>
      <c r="J3305" t="s">
        <v>76</v>
      </c>
      <c r="K3305" t="s">
        <v>193</v>
      </c>
    </row>
    <row r="3306" spans="1:11" x14ac:dyDescent="0.3">
      <c r="A3306">
        <f>YEAR('Supermart Grocery Sales - Retai'!F:F)</f>
        <v>2015</v>
      </c>
      <c r="B3306">
        <f>MONTH('Supermart Grocery Sales - Retai'!F:F)</f>
        <v>12</v>
      </c>
      <c r="C3306" t="str" cm="1">
        <f t="array" ref="C3306">CHOOSE(_xlfn.ANCHORARRAY(B3306), "Jan", "Feb", "Mar", "Apr", "May", "Jun", "Jul", "Aug", "Sep", "Oct", "Nov", "Dec")</f>
        <v>Dec</v>
      </c>
      <c r="D3306" t="str">
        <f>"Q"&amp;ROUNDUP(MONTH('Supermart Grocery Sales - Retai'!F3306)/3,0)</f>
        <v>Q4</v>
      </c>
      <c r="E3306">
        <f>tbl_DataModel[[#This Row],[Profit]]/tbl_DataModel[[#This Row],[Sales]]</f>
        <v>0.21</v>
      </c>
      <c r="F3306">
        <v>1676</v>
      </c>
      <c r="G3306">
        <v>351.96</v>
      </c>
      <c r="H3306" t="s">
        <v>26</v>
      </c>
      <c r="I3306" t="s">
        <v>94</v>
      </c>
      <c r="J3306" t="s">
        <v>76</v>
      </c>
      <c r="K3306" t="s">
        <v>135</v>
      </c>
    </row>
    <row r="3307" spans="1:11" x14ac:dyDescent="0.3">
      <c r="A3307">
        <f>YEAR('Supermart Grocery Sales - Retai'!F:F)</f>
        <v>2018</v>
      </c>
      <c r="B3307">
        <f>MONTH('Supermart Grocery Sales - Retai'!F:F)</f>
        <v>2</v>
      </c>
      <c r="C3307" t="str" cm="1">
        <f t="array" ref="C3307">CHOOSE(_xlfn.ANCHORARRAY(B3307), "Jan", "Feb", "Mar", "Apr", "May", "Jun", "Jul", "Aug", "Sep", "Oct", "Nov", "Dec")</f>
        <v>Feb</v>
      </c>
      <c r="D3307" t="str">
        <f>"Q"&amp;ROUNDUP(MONTH('Supermart Grocery Sales - Retai'!F3307)/3,0)</f>
        <v>Q1</v>
      </c>
      <c r="E3307">
        <f>tbl_DataModel[[#This Row],[Profit]]/tbl_DataModel[[#This Row],[Sales]]</f>
        <v>0.43</v>
      </c>
      <c r="F3307">
        <v>2160</v>
      </c>
      <c r="G3307">
        <v>928.8</v>
      </c>
      <c r="H3307" t="s">
        <v>20</v>
      </c>
      <c r="I3307" t="s">
        <v>21</v>
      </c>
      <c r="J3307" t="s">
        <v>76</v>
      </c>
      <c r="K3307" t="s">
        <v>114</v>
      </c>
    </row>
    <row r="3308" spans="1:11" x14ac:dyDescent="0.3">
      <c r="A3308">
        <f>YEAR('Supermart Grocery Sales - Retai'!F:F)</f>
        <v>2016</v>
      </c>
      <c r="B3308">
        <f>MONTH('Supermart Grocery Sales - Retai'!F:F)</f>
        <v>12</v>
      </c>
      <c r="C3308" t="str" cm="1">
        <f t="array" ref="C3308">CHOOSE(_xlfn.ANCHORARRAY(B3308), "Jan", "Feb", "Mar", "Apr", "May", "Jun", "Jul", "Aug", "Sep", "Oct", "Nov", "Dec")</f>
        <v>Dec</v>
      </c>
      <c r="D3308" t="str">
        <f>"Q"&amp;ROUNDUP(MONTH('Supermart Grocery Sales - Retai'!F3308)/3,0)</f>
        <v>Q4</v>
      </c>
      <c r="E3308">
        <f>tbl_DataModel[[#This Row],[Profit]]/tbl_DataModel[[#This Row],[Sales]]</f>
        <v>0.37999999999999995</v>
      </c>
      <c r="F3308">
        <v>868</v>
      </c>
      <c r="G3308">
        <v>329.84</v>
      </c>
      <c r="H3308" t="s">
        <v>49</v>
      </c>
      <c r="I3308" t="s">
        <v>54</v>
      </c>
      <c r="J3308" t="s">
        <v>76</v>
      </c>
      <c r="K3308" t="s">
        <v>81</v>
      </c>
    </row>
    <row r="3309" spans="1:11" x14ac:dyDescent="0.3">
      <c r="A3309">
        <f>YEAR('Supermart Grocery Sales - Retai'!F:F)</f>
        <v>2018</v>
      </c>
      <c r="B3309">
        <f>MONTH('Supermart Grocery Sales - Retai'!F:F)</f>
        <v>11</v>
      </c>
      <c r="C3309" t="str" cm="1">
        <f t="array" ref="C3309">CHOOSE(_xlfn.ANCHORARRAY(B3309), "Jan", "Feb", "Mar", "Apr", "May", "Jun", "Jul", "Aug", "Sep", "Oct", "Nov", "Dec")</f>
        <v>Nov</v>
      </c>
      <c r="D3309" t="str">
        <f>"Q"&amp;ROUNDUP(MONTH('Supermart Grocery Sales - Retai'!F3309)/3,0)</f>
        <v>Q4</v>
      </c>
      <c r="E3309">
        <f>tbl_DataModel[[#This Row],[Profit]]/tbl_DataModel[[#This Row],[Sales]]</f>
        <v>0.1</v>
      </c>
      <c r="F3309">
        <v>2013</v>
      </c>
      <c r="G3309">
        <v>201.3</v>
      </c>
      <c r="H3309" t="s">
        <v>63</v>
      </c>
      <c r="I3309" t="s">
        <v>64</v>
      </c>
      <c r="J3309" t="s">
        <v>76</v>
      </c>
      <c r="K3309" t="s">
        <v>106</v>
      </c>
    </row>
    <row r="3310" spans="1:11" x14ac:dyDescent="0.3">
      <c r="A3310">
        <f>YEAR('Supermart Grocery Sales - Retai'!F:F)</f>
        <v>2018</v>
      </c>
      <c r="B3310">
        <f>MONTH('Supermart Grocery Sales - Retai'!F:F)</f>
        <v>5</v>
      </c>
      <c r="C3310" t="str" cm="1">
        <f t="array" ref="C3310">CHOOSE(_xlfn.ANCHORARRAY(B3310), "Jan", "Feb", "Mar", "Apr", "May", "Jun", "Jul", "Aug", "Sep", "Oct", "Nov", "Dec")</f>
        <v>May</v>
      </c>
      <c r="D3310" t="str">
        <f>"Q"&amp;ROUNDUP(MONTH('Supermart Grocery Sales - Retai'!F3310)/3,0)</f>
        <v>Q2</v>
      </c>
      <c r="E3310">
        <f>tbl_DataModel[[#This Row],[Profit]]/tbl_DataModel[[#This Row],[Sales]]</f>
        <v>0.34</v>
      </c>
      <c r="F3310">
        <v>2097</v>
      </c>
      <c r="G3310">
        <v>712.98</v>
      </c>
      <c r="H3310" t="s">
        <v>63</v>
      </c>
      <c r="I3310" t="s">
        <v>157</v>
      </c>
      <c r="J3310" t="s">
        <v>76</v>
      </c>
      <c r="K3310" t="s">
        <v>162</v>
      </c>
    </row>
    <row r="3311" spans="1:11" x14ac:dyDescent="0.3">
      <c r="A3311">
        <f>YEAR('Supermart Grocery Sales - Retai'!F:F)</f>
        <v>2017</v>
      </c>
      <c r="B3311">
        <f>MONTH('Supermart Grocery Sales - Retai'!F:F)</f>
        <v>9</v>
      </c>
      <c r="C3311" t="str" cm="1">
        <f t="array" ref="C3311">CHOOSE(_xlfn.ANCHORARRAY(B3311), "Jan", "Feb", "Mar", "Apr", "May", "Jun", "Jul", "Aug", "Sep", "Oct", "Nov", "Dec")</f>
        <v>Sep</v>
      </c>
      <c r="D3311" t="str">
        <f>"Q"&amp;ROUNDUP(MONTH('Supermart Grocery Sales - Retai'!F3311)/3,0)</f>
        <v>Q3</v>
      </c>
      <c r="E3311">
        <f>tbl_DataModel[[#This Row],[Profit]]/tbl_DataModel[[#This Row],[Sales]]</f>
        <v>0.12000000000000001</v>
      </c>
      <c r="F3311">
        <v>2070</v>
      </c>
      <c r="G3311">
        <v>248.4</v>
      </c>
      <c r="H3311" t="s">
        <v>58</v>
      </c>
      <c r="I3311" t="s">
        <v>59</v>
      </c>
      <c r="J3311" t="s">
        <v>76</v>
      </c>
      <c r="K3311" t="s">
        <v>67</v>
      </c>
    </row>
    <row r="3312" spans="1:11" x14ac:dyDescent="0.3">
      <c r="A3312">
        <f>YEAR('Supermart Grocery Sales - Retai'!F:F)</f>
        <v>2015</v>
      </c>
      <c r="B3312">
        <f>MONTH('Supermart Grocery Sales - Retai'!F:F)</f>
        <v>10</v>
      </c>
      <c r="C3312" t="str" cm="1">
        <f t="array" ref="C3312">CHOOSE(_xlfn.ANCHORARRAY(B3312), "Jan", "Feb", "Mar", "Apr", "May", "Jun", "Jul", "Aug", "Sep", "Oct", "Nov", "Dec")</f>
        <v>Oct</v>
      </c>
      <c r="D3312" t="str">
        <f>"Q"&amp;ROUNDUP(MONTH('Supermart Grocery Sales - Retai'!F3312)/3,0)</f>
        <v>Q4</v>
      </c>
      <c r="E3312">
        <f>tbl_DataModel[[#This Row],[Profit]]/tbl_DataModel[[#This Row],[Sales]]</f>
        <v>0.13</v>
      </c>
      <c r="F3312">
        <v>540</v>
      </c>
      <c r="G3312">
        <v>70.2</v>
      </c>
      <c r="H3312" t="s">
        <v>26</v>
      </c>
      <c r="I3312" t="s">
        <v>27</v>
      </c>
      <c r="J3312" t="s">
        <v>76</v>
      </c>
      <c r="K3312" t="s">
        <v>114</v>
      </c>
    </row>
    <row r="3313" spans="1:11" x14ac:dyDescent="0.3">
      <c r="A3313">
        <f>YEAR('Supermart Grocery Sales - Retai'!F:F)</f>
        <v>2018</v>
      </c>
      <c r="B3313">
        <f>MONTH('Supermart Grocery Sales - Retai'!F:F)</f>
        <v>3</v>
      </c>
      <c r="C3313" t="str" cm="1">
        <f t="array" ref="C3313">CHOOSE(_xlfn.ANCHORARRAY(B3313), "Jan", "Feb", "Mar", "Apr", "May", "Jun", "Jul", "Aug", "Sep", "Oct", "Nov", "Dec")</f>
        <v>Mar</v>
      </c>
      <c r="D3313" t="str">
        <f>"Q"&amp;ROUNDUP(MONTH('Supermart Grocery Sales - Retai'!F3313)/3,0)</f>
        <v>Q1</v>
      </c>
      <c r="E3313">
        <f>tbl_DataModel[[#This Row],[Profit]]/tbl_DataModel[[#This Row],[Sales]]</f>
        <v>0.2</v>
      </c>
      <c r="F3313">
        <v>1235</v>
      </c>
      <c r="G3313">
        <v>247</v>
      </c>
      <c r="H3313" t="s">
        <v>13</v>
      </c>
      <c r="I3313" t="s">
        <v>195</v>
      </c>
      <c r="J3313" t="s">
        <v>76</v>
      </c>
      <c r="K3313" t="s">
        <v>197</v>
      </c>
    </row>
    <row r="3314" spans="1:11" x14ac:dyDescent="0.3">
      <c r="A3314">
        <f>YEAR('Supermart Grocery Sales - Retai'!F:F)</f>
        <v>2017</v>
      </c>
      <c r="B3314">
        <f>MONTH('Supermart Grocery Sales - Retai'!F:F)</f>
        <v>5</v>
      </c>
      <c r="C3314" t="str" cm="1">
        <f t="array" ref="C3314">CHOOSE(_xlfn.ANCHORARRAY(B3314), "Jan", "Feb", "Mar", "Apr", "May", "Jun", "Jul", "Aug", "Sep", "Oct", "Nov", "Dec")</f>
        <v>May</v>
      </c>
      <c r="D3314" t="str">
        <f>"Q"&amp;ROUNDUP(MONTH('Supermart Grocery Sales - Retai'!F3314)/3,0)</f>
        <v>Q2</v>
      </c>
      <c r="E3314">
        <f>tbl_DataModel[[#This Row],[Profit]]/tbl_DataModel[[#This Row],[Sales]]</f>
        <v>4.9999999999999996E-2</v>
      </c>
      <c r="F3314">
        <v>1956</v>
      </c>
      <c r="G3314">
        <v>97.8</v>
      </c>
      <c r="H3314" t="s">
        <v>13</v>
      </c>
      <c r="I3314" t="s">
        <v>79</v>
      </c>
      <c r="J3314" t="s">
        <v>76</v>
      </c>
      <c r="K3314" t="s">
        <v>116</v>
      </c>
    </row>
    <row r="3315" spans="1:11" x14ac:dyDescent="0.3">
      <c r="A3315">
        <f>YEAR('Supermart Grocery Sales - Retai'!F:F)</f>
        <v>2016</v>
      </c>
      <c r="B3315">
        <f>MONTH('Supermart Grocery Sales - Retai'!F:F)</f>
        <v>7</v>
      </c>
      <c r="C3315" t="str" cm="1">
        <f t="array" ref="C3315">CHOOSE(_xlfn.ANCHORARRAY(B3315), "Jan", "Feb", "Mar", "Apr", "May", "Jun", "Jul", "Aug", "Sep", "Oct", "Nov", "Dec")</f>
        <v>Jul</v>
      </c>
      <c r="D3315" t="str">
        <f>"Q"&amp;ROUNDUP(MONTH('Supermart Grocery Sales - Retai'!F3315)/3,0)</f>
        <v>Q3</v>
      </c>
      <c r="E3315">
        <f>tbl_DataModel[[#This Row],[Profit]]/tbl_DataModel[[#This Row],[Sales]]</f>
        <v>0.22</v>
      </c>
      <c r="F3315">
        <v>1923</v>
      </c>
      <c r="G3315">
        <v>423.06</v>
      </c>
      <c r="H3315" t="s">
        <v>26</v>
      </c>
      <c r="I3315" t="s">
        <v>37</v>
      </c>
      <c r="J3315" t="s">
        <v>76</v>
      </c>
      <c r="K3315" t="s">
        <v>165</v>
      </c>
    </row>
    <row r="3316" spans="1:11" x14ac:dyDescent="0.3">
      <c r="A3316">
        <f>YEAR('Supermart Grocery Sales - Retai'!F:F)</f>
        <v>2018</v>
      </c>
      <c r="B3316">
        <f>MONTH('Supermart Grocery Sales - Retai'!F:F)</f>
        <v>12</v>
      </c>
      <c r="C3316" t="str" cm="1">
        <f t="array" ref="C3316">CHOOSE(_xlfn.ANCHORARRAY(B3316), "Jan", "Feb", "Mar", "Apr", "May", "Jun", "Jul", "Aug", "Sep", "Oct", "Nov", "Dec")</f>
        <v>Dec</v>
      </c>
      <c r="D3316" t="str">
        <f>"Q"&amp;ROUNDUP(MONTH('Supermart Grocery Sales - Retai'!F3316)/3,0)</f>
        <v>Q4</v>
      </c>
      <c r="E3316">
        <f>tbl_DataModel[[#This Row],[Profit]]/tbl_DataModel[[#This Row],[Sales]]</f>
        <v>0.31</v>
      </c>
      <c r="F3316">
        <v>1004</v>
      </c>
      <c r="G3316">
        <v>311.24</v>
      </c>
      <c r="H3316" t="s">
        <v>58</v>
      </c>
      <c r="I3316" t="s">
        <v>112</v>
      </c>
      <c r="J3316" t="s">
        <v>76</v>
      </c>
      <c r="K3316" t="s">
        <v>261</v>
      </c>
    </row>
    <row r="3317" spans="1:11" x14ac:dyDescent="0.3">
      <c r="A3317">
        <f>YEAR('Supermart Grocery Sales - Retai'!F:F)</f>
        <v>2018</v>
      </c>
      <c r="B3317">
        <f>MONTH('Supermart Grocery Sales - Retai'!F:F)</f>
        <v>5</v>
      </c>
      <c r="C3317" t="str" cm="1">
        <f t="array" ref="C3317">CHOOSE(_xlfn.ANCHORARRAY(B3317), "Jan", "Feb", "Mar", "Apr", "May", "Jun", "Jul", "Aug", "Sep", "Oct", "Nov", "Dec")</f>
        <v>May</v>
      </c>
      <c r="D3317" t="str">
        <f>"Q"&amp;ROUNDUP(MONTH('Supermart Grocery Sales - Retai'!F3317)/3,0)</f>
        <v>Q2</v>
      </c>
      <c r="E3317">
        <f>tbl_DataModel[[#This Row],[Profit]]/tbl_DataModel[[#This Row],[Sales]]</f>
        <v>0.13</v>
      </c>
      <c r="F3317">
        <v>2153</v>
      </c>
      <c r="G3317">
        <v>279.89</v>
      </c>
      <c r="H3317" t="s">
        <v>20</v>
      </c>
      <c r="I3317" t="s">
        <v>21</v>
      </c>
      <c r="J3317" t="s">
        <v>76</v>
      </c>
      <c r="K3317" t="s">
        <v>53</v>
      </c>
    </row>
    <row r="3318" spans="1:11" x14ac:dyDescent="0.3">
      <c r="A3318">
        <f>YEAR('Supermart Grocery Sales - Retai'!F:F)</f>
        <v>2017</v>
      </c>
      <c r="B3318">
        <f>MONTH('Supermart Grocery Sales - Retai'!F:F)</f>
        <v>5</v>
      </c>
      <c r="C3318" t="str" cm="1">
        <f t="array" ref="C3318">CHOOSE(_xlfn.ANCHORARRAY(B3318), "Jan", "Feb", "Mar", "Apr", "May", "Jun", "Jul", "Aug", "Sep", "Oct", "Nov", "Dec")</f>
        <v>May</v>
      </c>
      <c r="D3318" t="str">
        <f>"Q"&amp;ROUNDUP(MONTH('Supermart Grocery Sales - Retai'!F3318)/3,0)</f>
        <v>Q2</v>
      </c>
      <c r="E3318">
        <f>tbl_DataModel[[#This Row],[Profit]]/tbl_DataModel[[#This Row],[Sales]]</f>
        <v>0.25</v>
      </c>
      <c r="F3318">
        <v>1918</v>
      </c>
      <c r="G3318">
        <v>479.5</v>
      </c>
      <c r="H3318" t="s">
        <v>63</v>
      </c>
      <c r="I3318" t="s">
        <v>75</v>
      </c>
      <c r="J3318" t="s">
        <v>76</v>
      </c>
      <c r="K3318" t="s">
        <v>78</v>
      </c>
    </row>
    <row r="3319" spans="1:11" x14ac:dyDescent="0.3">
      <c r="A3319">
        <f>YEAR('Supermart Grocery Sales - Retai'!F:F)</f>
        <v>2016</v>
      </c>
      <c r="B3319">
        <f>MONTH('Supermart Grocery Sales - Retai'!F:F)</f>
        <v>11</v>
      </c>
      <c r="C3319" t="str" cm="1">
        <f t="array" ref="C3319">CHOOSE(_xlfn.ANCHORARRAY(B3319), "Jan", "Feb", "Mar", "Apr", "May", "Jun", "Jul", "Aug", "Sep", "Oct", "Nov", "Dec")</f>
        <v>Nov</v>
      </c>
      <c r="D3319" t="str">
        <f>"Q"&amp;ROUNDUP(MONTH('Supermart Grocery Sales - Retai'!F3319)/3,0)</f>
        <v>Q4</v>
      </c>
      <c r="E3319">
        <f>tbl_DataModel[[#This Row],[Profit]]/tbl_DataModel[[#This Row],[Sales]]</f>
        <v>0.15</v>
      </c>
      <c r="F3319">
        <v>1618</v>
      </c>
      <c r="G3319">
        <v>242.7</v>
      </c>
      <c r="H3319" t="s">
        <v>32</v>
      </c>
      <c r="I3319" t="s">
        <v>97</v>
      </c>
      <c r="J3319" t="s">
        <v>76</v>
      </c>
      <c r="K3319" t="s">
        <v>261</v>
      </c>
    </row>
    <row r="3320" spans="1:11" x14ac:dyDescent="0.3">
      <c r="A3320">
        <f>YEAR('Supermart Grocery Sales - Retai'!F:F)</f>
        <v>2015</v>
      </c>
      <c r="B3320">
        <f>MONTH('Supermart Grocery Sales - Retai'!F:F)</f>
        <v>9</v>
      </c>
      <c r="C3320" t="str" cm="1">
        <f t="array" ref="C3320">CHOOSE(_xlfn.ANCHORARRAY(B3320), "Jan", "Feb", "Mar", "Apr", "May", "Jun", "Jul", "Aug", "Sep", "Oct", "Nov", "Dec")</f>
        <v>Sep</v>
      </c>
      <c r="D3320" t="str">
        <f>"Q"&amp;ROUNDUP(MONTH('Supermart Grocery Sales - Retai'!F3320)/3,0)</f>
        <v>Q3</v>
      </c>
      <c r="E3320">
        <f>tbl_DataModel[[#This Row],[Profit]]/tbl_DataModel[[#This Row],[Sales]]</f>
        <v>0.14000000000000001</v>
      </c>
      <c r="F3320">
        <v>1260</v>
      </c>
      <c r="G3320">
        <v>176.4</v>
      </c>
      <c r="H3320" t="s">
        <v>13</v>
      </c>
      <c r="I3320" t="s">
        <v>195</v>
      </c>
      <c r="J3320" t="s">
        <v>76</v>
      </c>
      <c r="K3320" t="s">
        <v>159</v>
      </c>
    </row>
    <row r="3321" spans="1:11" x14ac:dyDescent="0.3">
      <c r="A3321">
        <f>YEAR('Supermart Grocery Sales - Retai'!F:F)</f>
        <v>2018</v>
      </c>
      <c r="B3321">
        <f>MONTH('Supermart Grocery Sales - Retai'!F:F)</f>
        <v>3</v>
      </c>
      <c r="C3321" t="str" cm="1">
        <f t="array" ref="C3321">CHOOSE(_xlfn.ANCHORARRAY(B3321), "Jan", "Feb", "Mar", "Apr", "May", "Jun", "Jul", "Aug", "Sep", "Oct", "Nov", "Dec")</f>
        <v>Mar</v>
      </c>
      <c r="D3321" t="str">
        <f>"Q"&amp;ROUNDUP(MONTH('Supermart Grocery Sales - Retai'!F3321)/3,0)</f>
        <v>Q1</v>
      </c>
      <c r="E3321">
        <f>tbl_DataModel[[#This Row],[Profit]]/tbl_DataModel[[#This Row],[Sales]]</f>
        <v>0.32</v>
      </c>
      <c r="F3321">
        <v>841</v>
      </c>
      <c r="G3321">
        <v>269.12</v>
      </c>
      <c r="H3321" t="s">
        <v>49</v>
      </c>
      <c r="I3321" t="s">
        <v>205</v>
      </c>
      <c r="J3321" t="s">
        <v>76</v>
      </c>
      <c r="K3321" t="s">
        <v>81</v>
      </c>
    </row>
    <row r="3322" spans="1:11" x14ac:dyDescent="0.3">
      <c r="A3322">
        <f>YEAR('Supermart Grocery Sales - Retai'!F:F)</f>
        <v>2017</v>
      </c>
      <c r="B3322">
        <f>MONTH('Supermart Grocery Sales - Retai'!F:F)</f>
        <v>11</v>
      </c>
      <c r="C3322" t="str" cm="1">
        <f t="array" ref="C3322">CHOOSE(_xlfn.ANCHORARRAY(B3322), "Jan", "Feb", "Mar", "Apr", "May", "Jun", "Jul", "Aug", "Sep", "Oct", "Nov", "Dec")</f>
        <v>Nov</v>
      </c>
      <c r="D3322" t="str">
        <f>"Q"&amp;ROUNDUP(MONTH('Supermart Grocery Sales - Retai'!F3322)/3,0)</f>
        <v>Q4</v>
      </c>
      <c r="E3322">
        <f>tbl_DataModel[[#This Row],[Profit]]/tbl_DataModel[[#This Row],[Sales]]</f>
        <v>0.06</v>
      </c>
      <c r="F3322">
        <v>1988</v>
      </c>
      <c r="G3322">
        <v>119.28</v>
      </c>
      <c r="H3322" t="s">
        <v>26</v>
      </c>
      <c r="I3322" t="s">
        <v>27</v>
      </c>
      <c r="J3322" t="s">
        <v>76</v>
      </c>
      <c r="K3322" t="s">
        <v>57</v>
      </c>
    </row>
    <row r="3323" spans="1:11" x14ac:dyDescent="0.3">
      <c r="A3323">
        <f>YEAR('Supermart Grocery Sales - Retai'!F:F)</f>
        <v>2016</v>
      </c>
      <c r="B3323">
        <f>MONTH('Supermart Grocery Sales - Retai'!F:F)</f>
        <v>4</v>
      </c>
      <c r="C3323" t="str" cm="1">
        <f t="array" ref="C3323">CHOOSE(_xlfn.ANCHORARRAY(B3323), "Jan", "Feb", "Mar", "Apr", "May", "Jun", "Jul", "Aug", "Sep", "Oct", "Nov", "Dec")</f>
        <v>Apr</v>
      </c>
      <c r="D3323" t="str">
        <f>"Q"&amp;ROUNDUP(MONTH('Supermart Grocery Sales - Retai'!F3323)/3,0)</f>
        <v>Q2</v>
      </c>
      <c r="E3323">
        <f>tbl_DataModel[[#This Row],[Profit]]/tbl_DataModel[[#This Row],[Sales]]</f>
        <v>0.28999999999999998</v>
      </c>
      <c r="F3323">
        <v>1449</v>
      </c>
      <c r="G3323">
        <v>420.21</v>
      </c>
      <c r="H3323" t="s">
        <v>58</v>
      </c>
      <c r="I3323" t="s">
        <v>68</v>
      </c>
      <c r="J3323" t="s">
        <v>76</v>
      </c>
      <c r="K3323" t="s">
        <v>57</v>
      </c>
    </row>
    <row r="3324" spans="1:11" x14ac:dyDescent="0.3">
      <c r="A3324">
        <f>YEAR('Supermart Grocery Sales - Retai'!F:F)</f>
        <v>2018</v>
      </c>
      <c r="B3324">
        <f>MONTH('Supermart Grocery Sales - Retai'!F:F)</f>
        <v>6</v>
      </c>
      <c r="C3324" t="str" cm="1">
        <f t="array" ref="C3324">CHOOSE(_xlfn.ANCHORARRAY(B3324), "Jan", "Feb", "Mar", "Apr", "May", "Jun", "Jul", "Aug", "Sep", "Oct", "Nov", "Dec")</f>
        <v>Jun</v>
      </c>
      <c r="D3324" t="str">
        <f>"Q"&amp;ROUNDUP(MONTH('Supermart Grocery Sales - Retai'!F3324)/3,0)</f>
        <v>Q2</v>
      </c>
      <c r="E3324">
        <f>tbl_DataModel[[#This Row],[Profit]]/tbl_DataModel[[#This Row],[Sales]]</f>
        <v>0.08</v>
      </c>
      <c r="F3324">
        <v>1130</v>
      </c>
      <c r="G3324">
        <v>90.4</v>
      </c>
      <c r="H3324" t="s">
        <v>63</v>
      </c>
      <c r="I3324" t="s">
        <v>64</v>
      </c>
      <c r="J3324" t="s">
        <v>76</v>
      </c>
      <c r="K3324" t="s">
        <v>211</v>
      </c>
    </row>
    <row r="3325" spans="1:11" x14ac:dyDescent="0.3">
      <c r="A3325">
        <f>YEAR('Supermart Grocery Sales - Retai'!F:F)</f>
        <v>2015</v>
      </c>
      <c r="B3325">
        <f>MONTH('Supermart Grocery Sales - Retai'!F:F)</f>
        <v>1</v>
      </c>
      <c r="C3325" t="str" cm="1">
        <f t="array" ref="C3325">CHOOSE(_xlfn.ANCHORARRAY(B3325), "Jan", "Feb", "Mar", "Apr", "May", "Jun", "Jul", "Aug", "Sep", "Oct", "Nov", "Dec")</f>
        <v>Jan</v>
      </c>
      <c r="D3325" t="str">
        <f>"Q"&amp;ROUNDUP(MONTH('Supermart Grocery Sales - Retai'!F3325)/3,0)</f>
        <v>Q1</v>
      </c>
      <c r="E3325">
        <f>tbl_DataModel[[#This Row],[Profit]]/tbl_DataModel[[#This Row],[Sales]]</f>
        <v>0.44</v>
      </c>
      <c r="F3325">
        <v>864</v>
      </c>
      <c r="G3325">
        <v>380.16</v>
      </c>
      <c r="H3325" t="s">
        <v>49</v>
      </c>
      <c r="I3325" t="s">
        <v>205</v>
      </c>
      <c r="J3325" t="s">
        <v>76</v>
      </c>
      <c r="K3325" t="s">
        <v>31</v>
      </c>
    </row>
    <row r="3326" spans="1:11" x14ac:dyDescent="0.3">
      <c r="A3326">
        <f>YEAR('Supermart Grocery Sales - Retai'!F:F)</f>
        <v>2017</v>
      </c>
      <c r="B3326">
        <f>MONTH('Supermart Grocery Sales - Retai'!F:F)</f>
        <v>10</v>
      </c>
      <c r="C3326" t="str" cm="1">
        <f t="array" ref="C3326">CHOOSE(_xlfn.ANCHORARRAY(B3326), "Jan", "Feb", "Mar", "Apr", "May", "Jun", "Jul", "Aug", "Sep", "Oct", "Nov", "Dec")</f>
        <v>Oct</v>
      </c>
      <c r="D3326" t="str">
        <f>"Q"&amp;ROUNDUP(MONTH('Supermart Grocery Sales - Retai'!F3326)/3,0)</f>
        <v>Q4</v>
      </c>
      <c r="E3326">
        <f>tbl_DataModel[[#This Row],[Profit]]/tbl_DataModel[[#This Row],[Sales]]</f>
        <v>0.32</v>
      </c>
      <c r="F3326">
        <v>2364</v>
      </c>
      <c r="G3326">
        <v>756.48</v>
      </c>
      <c r="H3326" t="s">
        <v>63</v>
      </c>
      <c r="I3326" t="s">
        <v>87</v>
      </c>
      <c r="J3326" t="s">
        <v>76</v>
      </c>
      <c r="K3326" t="s">
        <v>71</v>
      </c>
    </row>
    <row r="3327" spans="1:11" x14ac:dyDescent="0.3">
      <c r="A3327">
        <f>YEAR('Supermart Grocery Sales - Retai'!F:F)</f>
        <v>2015</v>
      </c>
      <c r="B3327">
        <f>MONTH('Supermart Grocery Sales - Retai'!F:F)</f>
        <v>6</v>
      </c>
      <c r="C3327" t="str" cm="1">
        <f t="array" ref="C3327">CHOOSE(_xlfn.ANCHORARRAY(B3327), "Jan", "Feb", "Mar", "Apr", "May", "Jun", "Jul", "Aug", "Sep", "Oct", "Nov", "Dec")</f>
        <v>Jun</v>
      </c>
      <c r="D3327" t="str">
        <f>"Q"&amp;ROUNDUP(MONTH('Supermart Grocery Sales - Retai'!F3327)/3,0)</f>
        <v>Q2</v>
      </c>
      <c r="E3327">
        <f>tbl_DataModel[[#This Row],[Profit]]/tbl_DataModel[[#This Row],[Sales]]</f>
        <v>0.43</v>
      </c>
      <c r="F3327">
        <v>1512</v>
      </c>
      <c r="G3327">
        <v>650.16</v>
      </c>
      <c r="H3327" t="s">
        <v>26</v>
      </c>
      <c r="I3327" t="s">
        <v>37</v>
      </c>
      <c r="J3327" t="s">
        <v>76</v>
      </c>
      <c r="K3327" t="s">
        <v>174</v>
      </c>
    </row>
    <row r="3328" spans="1:11" x14ac:dyDescent="0.3">
      <c r="A3328">
        <f>YEAR('Supermart Grocery Sales - Retai'!F:F)</f>
        <v>2017</v>
      </c>
      <c r="B3328">
        <f>MONTH('Supermart Grocery Sales - Retai'!F:F)</f>
        <v>12</v>
      </c>
      <c r="C3328" t="str" cm="1">
        <f t="array" ref="C3328">CHOOSE(_xlfn.ANCHORARRAY(B3328), "Jan", "Feb", "Mar", "Apr", "May", "Jun", "Jul", "Aug", "Sep", "Oct", "Nov", "Dec")</f>
        <v>Dec</v>
      </c>
      <c r="D3328" t="str">
        <f>"Q"&amp;ROUNDUP(MONTH('Supermart Grocery Sales - Retai'!F3328)/3,0)</f>
        <v>Q4</v>
      </c>
      <c r="E3328">
        <f>tbl_DataModel[[#This Row],[Profit]]/tbl_DataModel[[#This Row],[Sales]]</f>
        <v>0.15000000000000002</v>
      </c>
      <c r="F3328">
        <v>2154</v>
      </c>
      <c r="G3328">
        <v>323.10000000000002</v>
      </c>
      <c r="H3328" t="s">
        <v>58</v>
      </c>
      <c r="I3328" t="s">
        <v>59</v>
      </c>
      <c r="J3328" t="s">
        <v>76</v>
      </c>
      <c r="K3328" t="s">
        <v>193</v>
      </c>
    </row>
    <row r="3329" spans="1:11" x14ac:dyDescent="0.3">
      <c r="A3329">
        <f>YEAR('Supermart Grocery Sales - Retai'!F:F)</f>
        <v>2016</v>
      </c>
      <c r="B3329">
        <f>MONTH('Supermart Grocery Sales - Retai'!F:F)</f>
        <v>4</v>
      </c>
      <c r="C3329" t="str" cm="1">
        <f t="array" ref="C3329">CHOOSE(_xlfn.ANCHORARRAY(B3329), "Jan", "Feb", "Mar", "Apr", "May", "Jun", "Jul", "Aug", "Sep", "Oct", "Nov", "Dec")</f>
        <v>Apr</v>
      </c>
      <c r="D3329" t="str">
        <f>"Q"&amp;ROUNDUP(MONTH('Supermart Grocery Sales - Retai'!F3329)/3,0)</f>
        <v>Q2</v>
      </c>
      <c r="E3329">
        <f>tbl_DataModel[[#This Row],[Profit]]/tbl_DataModel[[#This Row],[Sales]]</f>
        <v>0.26</v>
      </c>
      <c r="F3329">
        <v>2209</v>
      </c>
      <c r="G3329">
        <v>574.34</v>
      </c>
      <c r="H3329" t="s">
        <v>63</v>
      </c>
      <c r="I3329" t="s">
        <v>64</v>
      </c>
      <c r="J3329" t="s">
        <v>76</v>
      </c>
      <c r="K3329" t="s">
        <v>261</v>
      </c>
    </row>
    <row r="3330" spans="1:11" x14ac:dyDescent="0.3">
      <c r="A3330">
        <f>YEAR('Supermart Grocery Sales - Retai'!F:F)</f>
        <v>2015</v>
      </c>
      <c r="B3330">
        <f>MONTH('Supermart Grocery Sales - Retai'!F:F)</f>
        <v>12</v>
      </c>
      <c r="C3330" t="str" cm="1">
        <f t="array" ref="C3330">CHOOSE(_xlfn.ANCHORARRAY(B3330), "Jan", "Feb", "Mar", "Apr", "May", "Jun", "Jul", "Aug", "Sep", "Oct", "Nov", "Dec")</f>
        <v>Dec</v>
      </c>
      <c r="D3330" t="str">
        <f>"Q"&amp;ROUNDUP(MONTH('Supermart Grocery Sales - Retai'!F3330)/3,0)</f>
        <v>Q4</v>
      </c>
      <c r="E3330">
        <f>tbl_DataModel[[#This Row],[Profit]]/tbl_DataModel[[#This Row],[Sales]]</f>
        <v>0.08</v>
      </c>
      <c r="F3330">
        <v>1535</v>
      </c>
      <c r="G3330">
        <v>122.8</v>
      </c>
      <c r="H3330" t="s">
        <v>20</v>
      </c>
      <c r="I3330" t="s">
        <v>21</v>
      </c>
      <c r="J3330" t="s">
        <v>76</v>
      </c>
      <c r="K3330" t="s">
        <v>184</v>
      </c>
    </row>
    <row r="3331" spans="1:11" x14ac:dyDescent="0.3">
      <c r="A3331">
        <f>YEAR('Supermart Grocery Sales - Retai'!F:F)</f>
        <v>2018</v>
      </c>
      <c r="B3331">
        <f>MONTH('Supermart Grocery Sales - Retai'!F:F)</f>
        <v>12</v>
      </c>
      <c r="C3331" t="str" cm="1">
        <f t="array" ref="C3331">CHOOSE(_xlfn.ANCHORARRAY(B3331), "Jan", "Feb", "Mar", "Apr", "May", "Jun", "Jul", "Aug", "Sep", "Oct", "Nov", "Dec")</f>
        <v>Dec</v>
      </c>
      <c r="D3331" t="str">
        <f>"Q"&amp;ROUNDUP(MONTH('Supermart Grocery Sales - Retai'!F3331)/3,0)</f>
        <v>Q4</v>
      </c>
      <c r="E3331">
        <f>tbl_DataModel[[#This Row],[Profit]]/tbl_DataModel[[#This Row],[Sales]]</f>
        <v>0.25</v>
      </c>
      <c r="F3331">
        <v>635</v>
      </c>
      <c r="G3331">
        <v>158.75</v>
      </c>
      <c r="H3331" t="s">
        <v>58</v>
      </c>
      <c r="I3331" t="s">
        <v>112</v>
      </c>
      <c r="J3331" t="s">
        <v>76</v>
      </c>
      <c r="K3331" t="s">
        <v>193</v>
      </c>
    </row>
    <row r="3332" spans="1:11" x14ac:dyDescent="0.3">
      <c r="A3332">
        <f>YEAR('Supermart Grocery Sales - Retai'!F:F)</f>
        <v>2017</v>
      </c>
      <c r="B3332">
        <f>MONTH('Supermart Grocery Sales - Retai'!F:F)</f>
        <v>11</v>
      </c>
      <c r="C3332" t="str" cm="1">
        <f t="array" ref="C3332">CHOOSE(_xlfn.ANCHORARRAY(B3332), "Jan", "Feb", "Mar", "Apr", "May", "Jun", "Jul", "Aug", "Sep", "Oct", "Nov", "Dec")</f>
        <v>Nov</v>
      </c>
      <c r="D3332" t="str">
        <f>"Q"&amp;ROUNDUP(MONTH('Supermart Grocery Sales - Retai'!F3332)/3,0)</f>
        <v>Q4</v>
      </c>
      <c r="E3332">
        <f>tbl_DataModel[[#This Row],[Profit]]/tbl_DataModel[[#This Row],[Sales]]</f>
        <v>0.35000000000000003</v>
      </c>
      <c r="F3332">
        <v>753</v>
      </c>
      <c r="G3332">
        <v>263.55</v>
      </c>
      <c r="H3332" t="s">
        <v>32</v>
      </c>
      <c r="I3332" t="s">
        <v>97</v>
      </c>
      <c r="J3332" t="s">
        <v>76</v>
      </c>
      <c r="K3332" t="s">
        <v>182</v>
      </c>
    </row>
    <row r="3333" spans="1:11" x14ac:dyDescent="0.3">
      <c r="A3333">
        <f>YEAR('Supermart Grocery Sales - Retai'!F:F)</f>
        <v>2016</v>
      </c>
      <c r="B3333">
        <f>MONTH('Supermart Grocery Sales - Retai'!F:F)</f>
        <v>12</v>
      </c>
      <c r="C3333" t="str" cm="1">
        <f t="array" ref="C3333">CHOOSE(_xlfn.ANCHORARRAY(B3333), "Jan", "Feb", "Mar", "Apr", "May", "Jun", "Jul", "Aug", "Sep", "Oct", "Nov", "Dec")</f>
        <v>Dec</v>
      </c>
      <c r="D3333" t="str">
        <f>"Q"&amp;ROUNDUP(MONTH('Supermart Grocery Sales - Retai'!F3333)/3,0)</f>
        <v>Q4</v>
      </c>
      <c r="E3333">
        <f>tbl_DataModel[[#This Row],[Profit]]/tbl_DataModel[[#This Row],[Sales]]</f>
        <v>0.31</v>
      </c>
      <c r="F3333">
        <v>785</v>
      </c>
      <c r="G3333">
        <v>243.35</v>
      </c>
      <c r="H3333" t="s">
        <v>58</v>
      </c>
      <c r="I3333" t="s">
        <v>68</v>
      </c>
      <c r="J3333" t="s">
        <v>76</v>
      </c>
      <c r="K3333" t="s">
        <v>130</v>
      </c>
    </row>
    <row r="3334" spans="1:11" x14ac:dyDescent="0.3">
      <c r="A3334">
        <f>YEAR('Supermart Grocery Sales - Retai'!F:F)</f>
        <v>2017</v>
      </c>
      <c r="B3334">
        <f>MONTH('Supermart Grocery Sales - Retai'!F:F)</f>
        <v>7</v>
      </c>
      <c r="C3334" t="str" cm="1">
        <f t="array" ref="C3334">CHOOSE(_xlfn.ANCHORARRAY(B3334), "Jan", "Feb", "Mar", "Apr", "May", "Jun", "Jul", "Aug", "Sep", "Oct", "Nov", "Dec")</f>
        <v>Jul</v>
      </c>
      <c r="D3334" t="str">
        <f>"Q"&amp;ROUNDUP(MONTH('Supermart Grocery Sales - Retai'!F3334)/3,0)</f>
        <v>Q3</v>
      </c>
      <c r="E3334">
        <f>tbl_DataModel[[#This Row],[Profit]]/tbl_DataModel[[#This Row],[Sales]]</f>
        <v>0.12</v>
      </c>
      <c r="F3334">
        <v>2295</v>
      </c>
      <c r="G3334">
        <v>275.39999999999998</v>
      </c>
      <c r="H3334" t="s">
        <v>32</v>
      </c>
      <c r="I3334" t="s">
        <v>46</v>
      </c>
      <c r="J3334" t="s">
        <v>76</v>
      </c>
      <c r="K3334" t="s">
        <v>31</v>
      </c>
    </row>
    <row r="3335" spans="1:11" x14ac:dyDescent="0.3">
      <c r="A3335">
        <f>YEAR('Supermart Grocery Sales - Retai'!F:F)</f>
        <v>2017</v>
      </c>
      <c r="B3335">
        <f>MONTH('Supermart Grocery Sales - Retai'!F:F)</f>
        <v>9</v>
      </c>
      <c r="C3335" t="str" cm="1">
        <f t="array" ref="C3335">CHOOSE(_xlfn.ANCHORARRAY(B3335), "Jan", "Feb", "Mar", "Apr", "May", "Jun", "Jul", "Aug", "Sep", "Oct", "Nov", "Dec")</f>
        <v>Sep</v>
      </c>
      <c r="D3335" t="str">
        <f>"Q"&amp;ROUNDUP(MONTH('Supermart Grocery Sales - Retai'!F3335)/3,0)</f>
        <v>Q3</v>
      </c>
      <c r="E3335">
        <f>tbl_DataModel[[#This Row],[Profit]]/tbl_DataModel[[#This Row],[Sales]]</f>
        <v>0.08</v>
      </c>
      <c r="F3335">
        <v>2470</v>
      </c>
      <c r="G3335">
        <v>197.6</v>
      </c>
      <c r="H3335" t="s">
        <v>49</v>
      </c>
      <c r="I3335" t="s">
        <v>54</v>
      </c>
      <c r="J3335" t="s">
        <v>76</v>
      </c>
      <c r="K3335" t="s">
        <v>261</v>
      </c>
    </row>
    <row r="3336" spans="1:11" x14ac:dyDescent="0.3">
      <c r="A3336">
        <f>YEAR('Supermart Grocery Sales - Retai'!F:F)</f>
        <v>2015</v>
      </c>
      <c r="B3336">
        <f>MONTH('Supermart Grocery Sales - Retai'!F:F)</f>
        <v>2</v>
      </c>
      <c r="C3336" t="str" cm="1">
        <f t="array" ref="C3336">CHOOSE(_xlfn.ANCHORARRAY(B3336), "Jan", "Feb", "Mar", "Apr", "May", "Jun", "Jul", "Aug", "Sep", "Oct", "Nov", "Dec")</f>
        <v>Feb</v>
      </c>
      <c r="D3336" t="str">
        <f>"Q"&amp;ROUNDUP(MONTH('Supermart Grocery Sales - Retai'!F3336)/3,0)</f>
        <v>Q1</v>
      </c>
      <c r="E3336">
        <f>tbl_DataModel[[#This Row],[Profit]]/tbl_DataModel[[#This Row],[Sales]]</f>
        <v>0.24000000000000002</v>
      </c>
      <c r="F3336">
        <v>527</v>
      </c>
      <c r="G3336">
        <v>126.48</v>
      </c>
      <c r="H3336" t="s">
        <v>58</v>
      </c>
      <c r="I3336" t="s">
        <v>68</v>
      </c>
      <c r="J3336" t="s">
        <v>76</v>
      </c>
      <c r="K3336" t="s">
        <v>74</v>
      </c>
    </row>
    <row r="3337" spans="1:11" x14ac:dyDescent="0.3">
      <c r="A3337">
        <f>YEAR('Supermart Grocery Sales - Retai'!F:F)</f>
        <v>2016</v>
      </c>
      <c r="B3337">
        <f>MONTH('Supermart Grocery Sales - Retai'!F:F)</f>
        <v>12</v>
      </c>
      <c r="C3337" t="str" cm="1">
        <f t="array" ref="C3337">CHOOSE(_xlfn.ANCHORARRAY(B3337), "Jan", "Feb", "Mar", "Apr", "May", "Jun", "Jul", "Aug", "Sep", "Oct", "Nov", "Dec")</f>
        <v>Dec</v>
      </c>
      <c r="D3337" t="str">
        <f>"Q"&amp;ROUNDUP(MONTH('Supermart Grocery Sales - Retai'!F3337)/3,0)</f>
        <v>Q4</v>
      </c>
      <c r="E3337">
        <f>tbl_DataModel[[#This Row],[Profit]]/tbl_DataModel[[#This Row],[Sales]]</f>
        <v>0.16</v>
      </c>
      <c r="F3337">
        <v>1238</v>
      </c>
      <c r="G3337">
        <v>198.08</v>
      </c>
      <c r="H3337" t="s">
        <v>49</v>
      </c>
      <c r="I3337" t="s">
        <v>54</v>
      </c>
      <c r="J3337" t="s">
        <v>76</v>
      </c>
      <c r="K3337" t="s">
        <v>31</v>
      </c>
    </row>
    <row r="3338" spans="1:11" x14ac:dyDescent="0.3">
      <c r="A3338">
        <f>YEAR('Supermart Grocery Sales - Retai'!F:F)</f>
        <v>2018</v>
      </c>
      <c r="B3338">
        <f>MONTH('Supermart Grocery Sales - Retai'!F:F)</f>
        <v>6</v>
      </c>
      <c r="C3338" t="str" cm="1">
        <f t="array" ref="C3338">CHOOSE(_xlfn.ANCHORARRAY(B3338), "Jan", "Feb", "Mar", "Apr", "May", "Jun", "Jul", "Aug", "Sep", "Oct", "Nov", "Dec")</f>
        <v>Jun</v>
      </c>
      <c r="D3338" t="str">
        <f>"Q"&amp;ROUNDUP(MONTH('Supermart Grocery Sales - Retai'!F3338)/3,0)</f>
        <v>Q2</v>
      </c>
      <c r="E3338">
        <f>tbl_DataModel[[#This Row],[Profit]]/tbl_DataModel[[#This Row],[Sales]]</f>
        <v>0.1</v>
      </c>
      <c r="F3338">
        <v>1343</v>
      </c>
      <c r="G3338">
        <v>134.30000000000001</v>
      </c>
      <c r="H3338" t="s">
        <v>63</v>
      </c>
      <c r="I3338" t="s">
        <v>157</v>
      </c>
      <c r="J3338" t="s">
        <v>76</v>
      </c>
      <c r="K3338" t="s">
        <v>78</v>
      </c>
    </row>
    <row r="3339" spans="1:11" x14ac:dyDescent="0.3">
      <c r="A3339">
        <f>YEAR('Supermart Grocery Sales - Retai'!F:F)</f>
        <v>2018</v>
      </c>
      <c r="B3339">
        <f>MONTH('Supermart Grocery Sales - Retai'!F:F)</f>
        <v>11</v>
      </c>
      <c r="C3339" t="str" cm="1">
        <f t="array" ref="C3339">CHOOSE(_xlfn.ANCHORARRAY(B3339), "Jan", "Feb", "Mar", "Apr", "May", "Jun", "Jul", "Aug", "Sep", "Oct", "Nov", "Dec")</f>
        <v>Nov</v>
      </c>
      <c r="D3339" t="str">
        <f>"Q"&amp;ROUNDUP(MONTH('Supermart Grocery Sales - Retai'!F3339)/3,0)</f>
        <v>Q4</v>
      </c>
      <c r="E3339">
        <f>tbl_DataModel[[#This Row],[Profit]]/tbl_DataModel[[#This Row],[Sales]]</f>
        <v>0.42</v>
      </c>
      <c r="F3339">
        <v>1183</v>
      </c>
      <c r="G3339">
        <v>496.86</v>
      </c>
      <c r="H3339" t="s">
        <v>26</v>
      </c>
      <c r="I3339" t="s">
        <v>94</v>
      </c>
      <c r="J3339" t="s">
        <v>76</v>
      </c>
      <c r="K3339" t="s">
        <v>184</v>
      </c>
    </row>
    <row r="3340" spans="1:11" x14ac:dyDescent="0.3">
      <c r="A3340">
        <f>YEAR('Supermart Grocery Sales - Retai'!F:F)</f>
        <v>2016</v>
      </c>
      <c r="B3340">
        <f>MONTH('Supermart Grocery Sales - Retai'!F:F)</f>
        <v>11</v>
      </c>
      <c r="C3340" t="str" cm="1">
        <f t="array" ref="C3340">CHOOSE(_xlfn.ANCHORARRAY(B3340), "Jan", "Feb", "Mar", "Apr", "May", "Jun", "Jul", "Aug", "Sep", "Oct", "Nov", "Dec")</f>
        <v>Nov</v>
      </c>
      <c r="D3340" t="str">
        <f>"Q"&amp;ROUNDUP(MONTH('Supermart Grocery Sales - Retai'!F3340)/3,0)</f>
        <v>Q4</v>
      </c>
      <c r="E3340">
        <f>tbl_DataModel[[#This Row],[Profit]]/tbl_DataModel[[#This Row],[Sales]]</f>
        <v>0.36</v>
      </c>
      <c r="F3340">
        <v>1024</v>
      </c>
      <c r="G3340">
        <v>368.64</v>
      </c>
      <c r="H3340" t="s">
        <v>58</v>
      </c>
      <c r="I3340" t="s">
        <v>59</v>
      </c>
      <c r="J3340" t="s">
        <v>76</v>
      </c>
      <c r="K3340" t="s">
        <v>182</v>
      </c>
    </row>
    <row r="3341" spans="1:11" x14ac:dyDescent="0.3">
      <c r="A3341">
        <f>YEAR('Supermart Grocery Sales - Retai'!F:F)</f>
        <v>2016</v>
      </c>
      <c r="B3341">
        <f>MONTH('Supermart Grocery Sales - Retai'!F:F)</f>
        <v>11</v>
      </c>
      <c r="C3341" t="str" cm="1">
        <f t="array" ref="C3341">CHOOSE(_xlfn.ANCHORARRAY(B3341), "Jan", "Feb", "Mar", "Apr", "May", "Jun", "Jul", "Aug", "Sep", "Oct", "Nov", "Dec")</f>
        <v>Nov</v>
      </c>
      <c r="D3341" t="str">
        <f>"Q"&amp;ROUNDUP(MONTH('Supermart Grocery Sales - Retai'!F3341)/3,0)</f>
        <v>Q4</v>
      </c>
      <c r="E3341">
        <f>tbl_DataModel[[#This Row],[Profit]]/tbl_DataModel[[#This Row],[Sales]]</f>
        <v>0.38</v>
      </c>
      <c r="F3341">
        <v>1554</v>
      </c>
      <c r="G3341">
        <v>590.52</v>
      </c>
      <c r="H3341" t="s">
        <v>20</v>
      </c>
      <c r="I3341" t="s">
        <v>21</v>
      </c>
      <c r="J3341" t="s">
        <v>76</v>
      </c>
      <c r="K3341" t="s">
        <v>62</v>
      </c>
    </row>
    <row r="3342" spans="1:11" x14ac:dyDescent="0.3">
      <c r="A3342">
        <f>YEAR('Supermart Grocery Sales - Retai'!F:F)</f>
        <v>2018</v>
      </c>
      <c r="B3342">
        <f>MONTH('Supermart Grocery Sales - Retai'!F:F)</f>
        <v>4</v>
      </c>
      <c r="C3342" t="str" cm="1">
        <f t="array" ref="C3342">CHOOSE(_xlfn.ANCHORARRAY(B3342), "Jan", "Feb", "Mar", "Apr", "May", "Jun", "Jul", "Aug", "Sep", "Oct", "Nov", "Dec")</f>
        <v>Apr</v>
      </c>
      <c r="D3342" t="str">
        <f>"Q"&amp;ROUNDUP(MONTH('Supermart Grocery Sales - Retai'!F3342)/3,0)</f>
        <v>Q2</v>
      </c>
      <c r="E3342">
        <f>tbl_DataModel[[#This Row],[Profit]]/tbl_DataModel[[#This Row],[Sales]]</f>
        <v>0.08</v>
      </c>
      <c r="F3342">
        <v>1952</v>
      </c>
      <c r="G3342">
        <v>156.16</v>
      </c>
      <c r="H3342" t="s">
        <v>32</v>
      </c>
      <c r="I3342" t="s">
        <v>33</v>
      </c>
      <c r="J3342" t="s">
        <v>76</v>
      </c>
      <c r="K3342" t="s">
        <v>53</v>
      </c>
    </row>
    <row r="3343" spans="1:11" x14ac:dyDescent="0.3">
      <c r="A3343">
        <f>YEAR('Supermart Grocery Sales - Retai'!F:F)</f>
        <v>2018</v>
      </c>
      <c r="B3343">
        <f>MONTH('Supermart Grocery Sales - Retai'!F:F)</f>
        <v>3</v>
      </c>
      <c r="C3343" t="str" cm="1">
        <f t="array" ref="C3343">CHOOSE(_xlfn.ANCHORARRAY(B3343), "Jan", "Feb", "Mar", "Apr", "May", "Jun", "Jul", "Aug", "Sep", "Oct", "Nov", "Dec")</f>
        <v>Mar</v>
      </c>
      <c r="D3343" t="str">
        <f>"Q"&amp;ROUNDUP(MONTH('Supermart Grocery Sales - Retai'!F3343)/3,0)</f>
        <v>Q1</v>
      </c>
      <c r="E3343">
        <f>tbl_DataModel[[#This Row],[Profit]]/tbl_DataModel[[#This Row],[Sales]]</f>
        <v>0.10999999999999999</v>
      </c>
      <c r="F3343">
        <v>1724</v>
      </c>
      <c r="G3343">
        <v>189.64</v>
      </c>
      <c r="H3343" t="s">
        <v>49</v>
      </c>
      <c r="I3343" t="s">
        <v>50</v>
      </c>
      <c r="J3343" t="s">
        <v>76</v>
      </c>
      <c r="K3343" t="s">
        <v>263</v>
      </c>
    </row>
    <row r="3344" spans="1:11" x14ac:dyDescent="0.3">
      <c r="A3344">
        <f>YEAR('Supermart Grocery Sales - Retai'!F:F)</f>
        <v>2017</v>
      </c>
      <c r="B3344">
        <f>MONTH('Supermart Grocery Sales - Retai'!F:F)</f>
        <v>8</v>
      </c>
      <c r="C3344" t="str" cm="1">
        <f t="array" ref="C3344">CHOOSE(_xlfn.ANCHORARRAY(B3344), "Jan", "Feb", "Mar", "Apr", "May", "Jun", "Jul", "Aug", "Sep", "Oct", "Nov", "Dec")</f>
        <v>Aug</v>
      </c>
      <c r="D3344" t="str">
        <f>"Q"&amp;ROUNDUP(MONTH('Supermart Grocery Sales - Retai'!F3344)/3,0)</f>
        <v>Q3</v>
      </c>
      <c r="E3344">
        <f>tbl_DataModel[[#This Row],[Profit]]/tbl_DataModel[[#This Row],[Sales]]</f>
        <v>0.26</v>
      </c>
      <c r="F3344">
        <v>1937</v>
      </c>
      <c r="G3344">
        <v>503.62</v>
      </c>
      <c r="H3344" t="s">
        <v>26</v>
      </c>
      <c r="I3344" t="s">
        <v>94</v>
      </c>
      <c r="J3344" t="s">
        <v>76</v>
      </c>
      <c r="K3344" t="s">
        <v>211</v>
      </c>
    </row>
    <row r="3345" spans="1:11" x14ac:dyDescent="0.3">
      <c r="A3345">
        <f>YEAR('Supermart Grocery Sales - Retai'!F:F)</f>
        <v>2016</v>
      </c>
      <c r="B3345">
        <f>MONTH('Supermart Grocery Sales - Retai'!F:F)</f>
        <v>12</v>
      </c>
      <c r="C3345" t="str" cm="1">
        <f t="array" ref="C3345">CHOOSE(_xlfn.ANCHORARRAY(B3345), "Jan", "Feb", "Mar", "Apr", "May", "Jun", "Jul", "Aug", "Sep", "Oct", "Nov", "Dec")</f>
        <v>Dec</v>
      </c>
      <c r="D3345" t="str">
        <f>"Q"&amp;ROUNDUP(MONTH('Supermart Grocery Sales - Retai'!F3345)/3,0)</f>
        <v>Q4</v>
      </c>
      <c r="E3345">
        <f>tbl_DataModel[[#This Row],[Profit]]/tbl_DataModel[[#This Row],[Sales]]</f>
        <v>0.35</v>
      </c>
      <c r="F3345">
        <v>1394</v>
      </c>
      <c r="G3345">
        <v>487.9</v>
      </c>
      <c r="H3345" t="s">
        <v>58</v>
      </c>
      <c r="I3345" t="s">
        <v>68</v>
      </c>
      <c r="J3345" t="s">
        <v>76</v>
      </c>
      <c r="K3345" t="s">
        <v>78</v>
      </c>
    </row>
    <row r="3346" spans="1:11" x14ac:dyDescent="0.3">
      <c r="A3346">
        <f>YEAR('Supermart Grocery Sales - Retai'!F:F)</f>
        <v>2017</v>
      </c>
      <c r="B3346">
        <f>MONTH('Supermart Grocery Sales - Retai'!F:F)</f>
        <v>8</v>
      </c>
      <c r="C3346" t="str" cm="1">
        <f t="array" ref="C3346">CHOOSE(_xlfn.ANCHORARRAY(B3346), "Jan", "Feb", "Mar", "Apr", "May", "Jun", "Jul", "Aug", "Sep", "Oct", "Nov", "Dec")</f>
        <v>Aug</v>
      </c>
      <c r="D3346" t="str">
        <f>"Q"&amp;ROUNDUP(MONTH('Supermart Grocery Sales - Retai'!F3346)/3,0)</f>
        <v>Q3</v>
      </c>
      <c r="E3346">
        <f>tbl_DataModel[[#This Row],[Profit]]/tbl_DataModel[[#This Row],[Sales]]</f>
        <v>0.06</v>
      </c>
      <c r="F3346">
        <v>1851</v>
      </c>
      <c r="G3346">
        <v>111.06</v>
      </c>
      <c r="H3346" t="s">
        <v>32</v>
      </c>
      <c r="I3346" t="s">
        <v>46</v>
      </c>
      <c r="J3346" t="s">
        <v>76</v>
      </c>
      <c r="K3346" t="s">
        <v>19</v>
      </c>
    </row>
    <row r="3347" spans="1:11" x14ac:dyDescent="0.3">
      <c r="A3347">
        <f>YEAR('Supermart Grocery Sales - Retai'!F:F)</f>
        <v>2017</v>
      </c>
      <c r="B3347">
        <f>MONTH('Supermart Grocery Sales - Retai'!F:F)</f>
        <v>7</v>
      </c>
      <c r="C3347" t="str" cm="1">
        <f t="array" ref="C3347">CHOOSE(_xlfn.ANCHORARRAY(B3347), "Jan", "Feb", "Mar", "Apr", "May", "Jun", "Jul", "Aug", "Sep", "Oct", "Nov", "Dec")</f>
        <v>Jul</v>
      </c>
      <c r="D3347" t="str">
        <f>"Q"&amp;ROUNDUP(MONTH('Supermart Grocery Sales - Retai'!F3347)/3,0)</f>
        <v>Q3</v>
      </c>
      <c r="E3347">
        <f>tbl_DataModel[[#This Row],[Profit]]/tbl_DataModel[[#This Row],[Sales]]</f>
        <v>0.2</v>
      </c>
      <c r="F3347">
        <v>1017</v>
      </c>
      <c r="G3347">
        <v>203.4</v>
      </c>
      <c r="H3347" t="s">
        <v>26</v>
      </c>
      <c r="I3347" t="s">
        <v>94</v>
      </c>
      <c r="J3347" t="s">
        <v>76</v>
      </c>
      <c r="K3347" t="s">
        <v>120</v>
      </c>
    </row>
    <row r="3348" spans="1:11" x14ac:dyDescent="0.3">
      <c r="A3348">
        <f>YEAR('Supermart Grocery Sales - Retai'!F:F)</f>
        <v>2016</v>
      </c>
      <c r="B3348">
        <f>MONTH('Supermart Grocery Sales - Retai'!F:F)</f>
        <v>10</v>
      </c>
      <c r="C3348" t="str" cm="1">
        <f t="array" ref="C3348">CHOOSE(_xlfn.ANCHORARRAY(B3348), "Jan", "Feb", "Mar", "Apr", "May", "Jun", "Jul", "Aug", "Sep", "Oct", "Nov", "Dec")</f>
        <v>Oct</v>
      </c>
      <c r="D3348" t="str">
        <f>"Q"&amp;ROUNDUP(MONTH('Supermart Grocery Sales - Retai'!F3348)/3,0)</f>
        <v>Q4</v>
      </c>
      <c r="E3348">
        <f>tbl_DataModel[[#This Row],[Profit]]/tbl_DataModel[[#This Row],[Sales]]</f>
        <v>0.13</v>
      </c>
      <c r="F3348">
        <v>1684</v>
      </c>
      <c r="G3348">
        <v>218.92</v>
      </c>
      <c r="H3348" t="s">
        <v>26</v>
      </c>
      <c r="I3348" t="s">
        <v>37</v>
      </c>
      <c r="J3348" t="s">
        <v>76</v>
      </c>
      <c r="K3348" t="s">
        <v>156</v>
      </c>
    </row>
    <row r="3349" spans="1:11" x14ac:dyDescent="0.3">
      <c r="A3349">
        <f>YEAR('Supermart Grocery Sales - Retai'!F:F)</f>
        <v>2017</v>
      </c>
      <c r="B3349">
        <f>MONTH('Supermart Grocery Sales - Retai'!F:F)</f>
        <v>10</v>
      </c>
      <c r="C3349" t="str" cm="1">
        <f t="array" ref="C3349">CHOOSE(_xlfn.ANCHORARRAY(B3349), "Jan", "Feb", "Mar", "Apr", "May", "Jun", "Jul", "Aug", "Sep", "Oct", "Nov", "Dec")</f>
        <v>Oct</v>
      </c>
      <c r="D3349" t="str">
        <f>"Q"&amp;ROUNDUP(MONTH('Supermart Grocery Sales - Retai'!F3349)/3,0)</f>
        <v>Q4</v>
      </c>
      <c r="E3349">
        <f>tbl_DataModel[[#This Row],[Profit]]/tbl_DataModel[[#This Row],[Sales]]</f>
        <v>6.0000000000000005E-2</v>
      </c>
      <c r="F3349">
        <v>1559</v>
      </c>
      <c r="G3349">
        <v>93.54</v>
      </c>
      <c r="H3349" t="s">
        <v>13</v>
      </c>
      <c r="I3349" t="s">
        <v>195</v>
      </c>
      <c r="J3349" t="s">
        <v>76</v>
      </c>
      <c r="K3349" t="s">
        <v>263</v>
      </c>
    </row>
    <row r="3350" spans="1:11" x14ac:dyDescent="0.3">
      <c r="A3350">
        <f>YEAR('Supermart Grocery Sales - Retai'!F:F)</f>
        <v>2017</v>
      </c>
      <c r="B3350">
        <f>MONTH('Supermart Grocery Sales - Retai'!F:F)</f>
        <v>3</v>
      </c>
      <c r="C3350" t="str" cm="1">
        <f t="array" ref="C3350">CHOOSE(_xlfn.ANCHORARRAY(B3350), "Jan", "Feb", "Mar", "Apr", "May", "Jun", "Jul", "Aug", "Sep", "Oct", "Nov", "Dec")</f>
        <v>Mar</v>
      </c>
      <c r="D3350" t="str">
        <f>"Q"&amp;ROUNDUP(MONTH('Supermart Grocery Sales - Retai'!F3350)/3,0)</f>
        <v>Q1</v>
      </c>
      <c r="E3350">
        <f>tbl_DataModel[[#This Row],[Profit]]/tbl_DataModel[[#This Row],[Sales]]</f>
        <v>0.43</v>
      </c>
      <c r="F3350">
        <v>2029</v>
      </c>
      <c r="G3350">
        <v>872.47</v>
      </c>
      <c r="H3350" t="s">
        <v>58</v>
      </c>
      <c r="I3350" t="s">
        <v>112</v>
      </c>
      <c r="J3350" t="s">
        <v>76</v>
      </c>
      <c r="K3350" t="s">
        <v>162</v>
      </c>
    </row>
    <row r="3351" spans="1:11" x14ac:dyDescent="0.3">
      <c r="A3351">
        <f>YEAR('Supermart Grocery Sales - Retai'!F:F)</f>
        <v>2015</v>
      </c>
      <c r="B3351">
        <f>MONTH('Supermart Grocery Sales - Retai'!F:F)</f>
        <v>5</v>
      </c>
      <c r="C3351" t="str" cm="1">
        <f t="array" ref="C3351">CHOOSE(_xlfn.ANCHORARRAY(B3351), "Jan", "Feb", "Mar", "Apr", "May", "Jun", "Jul", "Aug", "Sep", "Oct", "Nov", "Dec")</f>
        <v>May</v>
      </c>
      <c r="D3351" t="str">
        <f>"Q"&amp;ROUNDUP(MONTH('Supermart Grocery Sales - Retai'!F3351)/3,0)</f>
        <v>Q2</v>
      </c>
      <c r="E3351">
        <f>tbl_DataModel[[#This Row],[Profit]]/tbl_DataModel[[#This Row],[Sales]]</f>
        <v>0.19</v>
      </c>
      <c r="F3351">
        <v>2090</v>
      </c>
      <c r="G3351">
        <v>397.1</v>
      </c>
      <c r="H3351" t="s">
        <v>63</v>
      </c>
      <c r="I3351" t="s">
        <v>157</v>
      </c>
      <c r="J3351" t="s">
        <v>76</v>
      </c>
      <c r="K3351" t="s">
        <v>193</v>
      </c>
    </row>
    <row r="3352" spans="1:11" x14ac:dyDescent="0.3">
      <c r="A3352">
        <f>YEAR('Supermart Grocery Sales - Retai'!F:F)</f>
        <v>2018</v>
      </c>
      <c r="B3352">
        <f>MONTH('Supermart Grocery Sales - Retai'!F:F)</f>
        <v>3</v>
      </c>
      <c r="C3352" t="str" cm="1">
        <f t="array" ref="C3352">CHOOSE(_xlfn.ANCHORARRAY(B3352), "Jan", "Feb", "Mar", "Apr", "May", "Jun", "Jul", "Aug", "Sep", "Oct", "Nov", "Dec")</f>
        <v>Mar</v>
      </c>
      <c r="D3352" t="str">
        <f>"Q"&amp;ROUNDUP(MONTH('Supermart Grocery Sales - Retai'!F3352)/3,0)</f>
        <v>Q1</v>
      </c>
      <c r="E3352">
        <f>tbl_DataModel[[#This Row],[Profit]]/tbl_DataModel[[#This Row],[Sales]]</f>
        <v>0.27</v>
      </c>
      <c r="F3352">
        <v>827</v>
      </c>
      <c r="G3352">
        <v>223.29</v>
      </c>
      <c r="H3352" t="s">
        <v>32</v>
      </c>
      <c r="I3352" t="s">
        <v>33</v>
      </c>
      <c r="J3352" t="s">
        <v>76</v>
      </c>
      <c r="K3352" t="s">
        <v>169</v>
      </c>
    </row>
    <row r="3353" spans="1:11" x14ac:dyDescent="0.3">
      <c r="A3353">
        <f>YEAR('Supermart Grocery Sales - Retai'!F:F)</f>
        <v>2016</v>
      </c>
      <c r="B3353">
        <f>MONTH('Supermart Grocery Sales - Retai'!F:F)</f>
        <v>11</v>
      </c>
      <c r="C3353" t="str" cm="1">
        <f t="array" ref="C3353">CHOOSE(_xlfn.ANCHORARRAY(B3353), "Jan", "Feb", "Mar", "Apr", "May", "Jun", "Jul", "Aug", "Sep", "Oct", "Nov", "Dec")</f>
        <v>Nov</v>
      </c>
      <c r="D3353" t="str">
        <f>"Q"&amp;ROUNDUP(MONTH('Supermart Grocery Sales - Retai'!F3353)/3,0)</f>
        <v>Q4</v>
      </c>
      <c r="E3353">
        <f>tbl_DataModel[[#This Row],[Profit]]/tbl_DataModel[[#This Row],[Sales]]</f>
        <v>0.25</v>
      </c>
      <c r="F3353">
        <v>1494</v>
      </c>
      <c r="G3353">
        <v>373.5</v>
      </c>
      <c r="H3353" t="s">
        <v>63</v>
      </c>
      <c r="I3353" t="s">
        <v>157</v>
      </c>
      <c r="J3353" t="s">
        <v>76</v>
      </c>
      <c r="K3353" t="s">
        <v>211</v>
      </c>
    </row>
    <row r="3354" spans="1:11" x14ac:dyDescent="0.3">
      <c r="A3354">
        <f>YEAR('Supermart Grocery Sales - Retai'!F:F)</f>
        <v>2017</v>
      </c>
      <c r="B3354">
        <f>MONTH('Supermart Grocery Sales - Retai'!F:F)</f>
        <v>9</v>
      </c>
      <c r="C3354" t="str" cm="1">
        <f t="array" ref="C3354">CHOOSE(_xlfn.ANCHORARRAY(B3354), "Jan", "Feb", "Mar", "Apr", "May", "Jun", "Jul", "Aug", "Sep", "Oct", "Nov", "Dec")</f>
        <v>Sep</v>
      </c>
      <c r="D3354" t="str">
        <f>"Q"&amp;ROUNDUP(MONTH('Supermart Grocery Sales - Retai'!F3354)/3,0)</f>
        <v>Q3</v>
      </c>
      <c r="E3354">
        <f>tbl_DataModel[[#This Row],[Profit]]/tbl_DataModel[[#This Row],[Sales]]</f>
        <v>0.22</v>
      </c>
      <c r="F3354">
        <v>1639</v>
      </c>
      <c r="G3354">
        <v>360.58</v>
      </c>
      <c r="H3354" t="s">
        <v>58</v>
      </c>
      <c r="I3354" t="s">
        <v>112</v>
      </c>
      <c r="J3354" t="s">
        <v>76</v>
      </c>
      <c r="K3354" t="s">
        <v>31</v>
      </c>
    </row>
    <row r="3355" spans="1:11" x14ac:dyDescent="0.3">
      <c r="A3355">
        <f>YEAR('Supermart Grocery Sales - Retai'!F:F)</f>
        <v>2017</v>
      </c>
      <c r="B3355">
        <f>MONTH('Supermart Grocery Sales - Retai'!F:F)</f>
        <v>5</v>
      </c>
      <c r="C3355" t="str" cm="1">
        <f t="array" ref="C3355">CHOOSE(_xlfn.ANCHORARRAY(B3355), "Jan", "Feb", "Mar", "Apr", "May", "Jun", "Jul", "Aug", "Sep", "Oct", "Nov", "Dec")</f>
        <v>May</v>
      </c>
      <c r="D3355" t="str">
        <f>"Q"&amp;ROUNDUP(MONTH('Supermart Grocery Sales - Retai'!F3355)/3,0)</f>
        <v>Q2</v>
      </c>
      <c r="E3355">
        <f>tbl_DataModel[[#This Row],[Profit]]/tbl_DataModel[[#This Row],[Sales]]</f>
        <v>0.32</v>
      </c>
      <c r="F3355">
        <v>1036</v>
      </c>
      <c r="G3355">
        <v>331.52</v>
      </c>
      <c r="H3355" t="s">
        <v>20</v>
      </c>
      <c r="I3355" t="s">
        <v>91</v>
      </c>
      <c r="J3355" t="s">
        <v>76</v>
      </c>
      <c r="K3355" t="s">
        <v>57</v>
      </c>
    </row>
    <row r="3356" spans="1:11" x14ac:dyDescent="0.3">
      <c r="A3356">
        <f>YEAR('Supermart Grocery Sales - Retai'!F:F)</f>
        <v>2015</v>
      </c>
      <c r="B3356">
        <f>MONTH('Supermart Grocery Sales - Retai'!F:F)</f>
        <v>11</v>
      </c>
      <c r="C3356" t="str" cm="1">
        <f t="array" ref="C3356">CHOOSE(_xlfn.ANCHORARRAY(B3356), "Jan", "Feb", "Mar", "Apr", "May", "Jun", "Jul", "Aug", "Sep", "Oct", "Nov", "Dec")</f>
        <v>Nov</v>
      </c>
      <c r="D3356" t="str">
        <f>"Q"&amp;ROUNDUP(MONTH('Supermart Grocery Sales - Retai'!F3356)/3,0)</f>
        <v>Q4</v>
      </c>
      <c r="E3356">
        <f>tbl_DataModel[[#This Row],[Profit]]/tbl_DataModel[[#This Row],[Sales]]</f>
        <v>0.44</v>
      </c>
      <c r="F3356">
        <v>722</v>
      </c>
      <c r="G3356">
        <v>317.68</v>
      </c>
      <c r="H3356" t="s">
        <v>58</v>
      </c>
      <c r="I3356" t="s">
        <v>68</v>
      </c>
      <c r="J3356" t="s">
        <v>76</v>
      </c>
      <c r="K3356" t="s">
        <v>25</v>
      </c>
    </row>
    <row r="3357" spans="1:11" x14ac:dyDescent="0.3">
      <c r="A3357">
        <f>YEAR('Supermart Grocery Sales - Retai'!F:F)</f>
        <v>2015</v>
      </c>
      <c r="B3357">
        <f>MONTH('Supermart Grocery Sales - Retai'!F:F)</f>
        <v>11</v>
      </c>
      <c r="C3357" t="str" cm="1">
        <f t="array" ref="C3357">CHOOSE(_xlfn.ANCHORARRAY(B3357), "Jan", "Feb", "Mar", "Apr", "May", "Jun", "Jul", "Aug", "Sep", "Oct", "Nov", "Dec")</f>
        <v>Nov</v>
      </c>
      <c r="D3357" t="str">
        <f>"Q"&amp;ROUNDUP(MONTH('Supermart Grocery Sales - Retai'!F3357)/3,0)</f>
        <v>Q4</v>
      </c>
      <c r="E3357">
        <f>tbl_DataModel[[#This Row],[Profit]]/tbl_DataModel[[#This Row],[Sales]]</f>
        <v>4.9999999999999996E-2</v>
      </c>
      <c r="F3357">
        <v>1321</v>
      </c>
      <c r="G3357">
        <v>66.05</v>
      </c>
      <c r="H3357" t="s">
        <v>32</v>
      </c>
      <c r="I3357" t="s">
        <v>33</v>
      </c>
      <c r="J3357" t="s">
        <v>76</v>
      </c>
      <c r="K3357" t="s">
        <v>74</v>
      </c>
    </row>
    <row r="3358" spans="1:11" x14ac:dyDescent="0.3">
      <c r="A3358">
        <f>YEAR('Supermart Grocery Sales - Retai'!F:F)</f>
        <v>2016</v>
      </c>
      <c r="B3358">
        <f>MONTH('Supermart Grocery Sales - Retai'!F:F)</f>
        <v>6</v>
      </c>
      <c r="C3358" t="str" cm="1">
        <f t="array" ref="C3358">CHOOSE(_xlfn.ANCHORARRAY(B3358), "Jan", "Feb", "Mar", "Apr", "May", "Jun", "Jul", "Aug", "Sep", "Oct", "Nov", "Dec")</f>
        <v>Jun</v>
      </c>
      <c r="D3358" t="str">
        <f>"Q"&amp;ROUNDUP(MONTH('Supermart Grocery Sales - Retai'!F3358)/3,0)</f>
        <v>Q2</v>
      </c>
      <c r="E3358">
        <f>tbl_DataModel[[#This Row],[Profit]]/tbl_DataModel[[#This Row],[Sales]]</f>
        <v>0.06</v>
      </c>
      <c r="F3358">
        <v>1229</v>
      </c>
      <c r="G3358">
        <v>73.739999999999995</v>
      </c>
      <c r="H3358" t="s">
        <v>32</v>
      </c>
      <c r="I3358" t="s">
        <v>33</v>
      </c>
      <c r="J3358" t="s">
        <v>76</v>
      </c>
      <c r="K3358" t="s">
        <v>90</v>
      </c>
    </row>
    <row r="3359" spans="1:11" x14ac:dyDescent="0.3">
      <c r="A3359">
        <f>YEAR('Supermart Grocery Sales - Retai'!F:F)</f>
        <v>2017</v>
      </c>
      <c r="B3359">
        <f>MONTH('Supermart Grocery Sales - Retai'!F:F)</f>
        <v>11</v>
      </c>
      <c r="C3359" t="str" cm="1">
        <f t="array" ref="C3359">CHOOSE(_xlfn.ANCHORARRAY(B3359), "Jan", "Feb", "Mar", "Apr", "May", "Jun", "Jul", "Aug", "Sep", "Oct", "Nov", "Dec")</f>
        <v>Nov</v>
      </c>
      <c r="D3359" t="str">
        <f>"Q"&amp;ROUNDUP(MONTH('Supermart Grocery Sales - Retai'!F3359)/3,0)</f>
        <v>Q4</v>
      </c>
      <c r="E3359">
        <f>tbl_DataModel[[#This Row],[Profit]]/tbl_DataModel[[#This Row],[Sales]]</f>
        <v>0.13999999999999999</v>
      </c>
      <c r="F3359">
        <v>541</v>
      </c>
      <c r="G3359">
        <v>75.739999999999995</v>
      </c>
      <c r="H3359" t="s">
        <v>20</v>
      </c>
      <c r="I3359" t="s">
        <v>21</v>
      </c>
      <c r="J3359" t="s">
        <v>76</v>
      </c>
      <c r="K3359" t="s">
        <v>25</v>
      </c>
    </row>
    <row r="3360" spans="1:11" x14ac:dyDescent="0.3">
      <c r="A3360">
        <f>YEAR('Supermart Grocery Sales - Retai'!F:F)</f>
        <v>2015</v>
      </c>
      <c r="B3360">
        <f>MONTH('Supermart Grocery Sales - Retai'!F:F)</f>
        <v>4</v>
      </c>
      <c r="C3360" t="str" cm="1">
        <f t="array" ref="C3360">CHOOSE(_xlfn.ANCHORARRAY(B3360), "Jan", "Feb", "Mar", "Apr", "May", "Jun", "Jul", "Aug", "Sep", "Oct", "Nov", "Dec")</f>
        <v>Apr</v>
      </c>
      <c r="D3360" t="str">
        <f>"Q"&amp;ROUNDUP(MONTH('Supermart Grocery Sales - Retai'!F3360)/3,0)</f>
        <v>Q2</v>
      </c>
      <c r="E3360">
        <f>tbl_DataModel[[#This Row],[Profit]]/tbl_DataModel[[#This Row],[Sales]]</f>
        <v>0.06</v>
      </c>
      <c r="F3360">
        <v>1028</v>
      </c>
      <c r="G3360">
        <v>61.68</v>
      </c>
      <c r="H3360" t="s">
        <v>32</v>
      </c>
      <c r="I3360" t="s">
        <v>46</v>
      </c>
      <c r="J3360" t="s">
        <v>76</v>
      </c>
      <c r="K3360" t="s">
        <v>62</v>
      </c>
    </row>
    <row r="3361" spans="1:11" x14ac:dyDescent="0.3">
      <c r="A3361">
        <f>YEAR('Supermart Grocery Sales - Retai'!F:F)</f>
        <v>2017</v>
      </c>
      <c r="B3361">
        <f>MONTH('Supermart Grocery Sales - Retai'!F:F)</f>
        <v>3</v>
      </c>
      <c r="C3361" t="str" cm="1">
        <f t="array" ref="C3361">CHOOSE(_xlfn.ANCHORARRAY(B3361), "Jan", "Feb", "Mar", "Apr", "May", "Jun", "Jul", "Aug", "Sep", "Oct", "Nov", "Dec")</f>
        <v>Mar</v>
      </c>
      <c r="D3361" t="str">
        <f>"Q"&amp;ROUNDUP(MONTH('Supermart Grocery Sales - Retai'!F3361)/3,0)</f>
        <v>Q1</v>
      </c>
      <c r="E3361">
        <f>tbl_DataModel[[#This Row],[Profit]]/tbl_DataModel[[#This Row],[Sales]]</f>
        <v>0.41</v>
      </c>
      <c r="F3361">
        <v>1800</v>
      </c>
      <c r="G3361">
        <v>738</v>
      </c>
      <c r="H3361" t="s">
        <v>32</v>
      </c>
      <c r="I3361" t="s">
        <v>97</v>
      </c>
      <c r="J3361" t="s">
        <v>76</v>
      </c>
      <c r="K3361" t="s">
        <v>102</v>
      </c>
    </row>
    <row r="3362" spans="1:11" x14ac:dyDescent="0.3">
      <c r="A3362">
        <f>YEAR('Supermart Grocery Sales - Retai'!F:F)</f>
        <v>2015</v>
      </c>
      <c r="B3362">
        <f>MONTH('Supermart Grocery Sales - Retai'!F:F)</f>
        <v>10</v>
      </c>
      <c r="C3362" t="str" cm="1">
        <f t="array" ref="C3362">CHOOSE(_xlfn.ANCHORARRAY(B3362), "Jan", "Feb", "Mar", "Apr", "May", "Jun", "Jul", "Aug", "Sep", "Oct", "Nov", "Dec")</f>
        <v>Oct</v>
      </c>
      <c r="D3362" t="str">
        <f>"Q"&amp;ROUNDUP(MONTH('Supermart Grocery Sales - Retai'!F3362)/3,0)</f>
        <v>Q4</v>
      </c>
      <c r="E3362">
        <f>tbl_DataModel[[#This Row],[Profit]]/tbl_DataModel[[#This Row],[Sales]]</f>
        <v>0.44</v>
      </c>
      <c r="F3362">
        <v>2282</v>
      </c>
      <c r="G3362">
        <v>1004.08</v>
      </c>
      <c r="H3362" t="s">
        <v>49</v>
      </c>
      <c r="I3362" t="s">
        <v>50</v>
      </c>
      <c r="J3362" t="s">
        <v>76</v>
      </c>
      <c r="K3362" t="s">
        <v>130</v>
      </c>
    </row>
    <row r="3363" spans="1:11" x14ac:dyDescent="0.3">
      <c r="A3363">
        <f>YEAR('Supermart Grocery Sales - Retai'!F:F)</f>
        <v>2015</v>
      </c>
      <c r="B3363">
        <f>MONTH('Supermart Grocery Sales - Retai'!F:F)</f>
        <v>12</v>
      </c>
      <c r="C3363" t="str" cm="1">
        <f t="array" ref="C3363">CHOOSE(_xlfn.ANCHORARRAY(B3363), "Jan", "Feb", "Mar", "Apr", "May", "Jun", "Jul", "Aug", "Sep", "Oct", "Nov", "Dec")</f>
        <v>Dec</v>
      </c>
      <c r="D3363" t="str">
        <f>"Q"&amp;ROUNDUP(MONTH('Supermart Grocery Sales - Retai'!F3363)/3,0)</f>
        <v>Q4</v>
      </c>
      <c r="E3363">
        <f>tbl_DataModel[[#This Row],[Profit]]/tbl_DataModel[[#This Row],[Sales]]</f>
        <v>0.28999999999999998</v>
      </c>
      <c r="F3363">
        <v>891</v>
      </c>
      <c r="G3363">
        <v>258.39</v>
      </c>
      <c r="H3363" t="s">
        <v>20</v>
      </c>
      <c r="I3363" t="s">
        <v>91</v>
      </c>
      <c r="J3363" t="s">
        <v>76</v>
      </c>
      <c r="K3363" t="s">
        <v>111</v>
      </c>
    </row>
    <row r="3364" spans="1:11" x14ac:dyDescent="0.3">
      <c r="A3364">
        <f>YEAR('Supermart Grocery Sales - Retai'!F:F)</f>
        <v>2018</v>
      </c>
      <c r="B3364">
        <f>MONTH('Supermart Grocery Sales - Retai'!F:F)</f>
        <v>11</v>
      </c>
      <c r="C3364" t="str" cm="1">
        <f t="array" ref="C3364">CHOOSE(_xlfn.ANCHORARRAY(B3364), "Jan", "Feb", "Mar", "Apr", "May", "Jun", "Jul", "Aug", "Sep", "Oct", "Nov", "Dec")</f>
        <v>Nov</v>
      </c>
      <c r="D3364" t="str">
        <f>"Q"&amp;ROUNDUP(MONTH('Supermart Grocery Sales - Retai'!F3364)/3,0)</f>
        <v>Q4</v>
      </c>
      <c r="E3364">
        <f>tbl_DataModel[[#This Row],[Profit]]/tbl_DataModel[[#This Row],[Sales]]</f>
        <v>0.42000000000000004</v>
      </c>
      <c r="F3364">
        <v>1974</v>
      </c>
      <c r="G3364">
        <v>829.08</v>
      </c>
      <c r="H3364" t="s">
        <v>26</v>
      </c>
      <c r="I3364" t="s">
        <v>37</v>
      </c>
      <c r="J3364" t="s">
        <v>76</v>
      </c>
      <c r="K3364" t="s">
        <v>146</v>
      </c>
    </row>
    <row r="3365" spans="1:11" x14ac:dyDescent="0.3">
      <c r="A3365">
        <f>YEAR('Supermart Grocery Sales - Retai'!F:F)</f>
        <v>2016</v>
      </c>
      <c r="B3365">
        <f>MONTH('Supermart Grocery Sales - Retai'!F:F)</f>
        <v>6</v>
      </c>
      <c r="C3365" t="str" cm="1">
        <f t="array" ref="C3365">CHOOSE(_xlfn.ANCHORARRAY(B3365), "Jan", "Feb", "Mar", "Apr", "May", "Jun", "Jul", "Aug", "Sep", "Oct", "Nov", "Dec")</f>
        <v>Jun</v>
      </c>
      <c r="D3365" t="str">
        <f>"Q"&amp;ROUNDUP(MONTH('Supermart Grocery Sales - Retai'!F3365)/3,0)</f>
        <v>Q2</v>
      </c>
      <c r="E3365">
        <f>tbl_DataModel[[#This Row],[Profit]]/tbl_DataModel[[#This Row],[Sales]]</f>
        <v>0.12</v>
      </c>
      <c r="F3365">
        <v>1986</v>
      </c>
      <c r="G3365">
        <v>238.32</v>
      </c>
      <c r="H3365" t="s">
        <v>26</v>
      </c>
      <c r="I3365" t="s">
        <v>201</v>
      </c>
      <c r="J3365" t="s">
        <v>76</v>
      </c>
      <c r="K3365" t="s">
        <v>116</v>
      </c>
    </row>
    <row r="3366" spans="1:11" x14ac:dyDescent="0.3">
      <c r="A3366">
        <f>YEAR('Supermart Grocery Sales - Retai'!F:F)</f>
        <v>2016</v>
      </c>
      <c r="B3366">
        <f>MONTH('Supermart Grocery Sales - Retai'!F:F)</f>
        <v>4</v>
      </c>
      <c r="C3366" t="str" cm="1">
        <f t="array" ref="C3366">CHOOSE(_xlfn.ANCHORARRAY(B3366), "Jan", "Feb", "Mar", "Apr", "May", "Jun", "Jul", "Aug", "Sep", "Oct", "Nov", "Dec")</f>
        <v>Apr</v>
      </c>
      <c r="D3366" t="str">
        <f>"Q"&amp;ROUNDUP(MONTH('Supermart Grocery Sales - Retai'!F3366)/3,0)</f>
        <v>Q2</v>
      </c>
      <c r="E3366">
        <f>tbl_DataModel[[#This Row],[Profit]]/tbl_DataModel[[#This Row],[Sales]]</f>
        <v>0.18</v>
      </c>
      <c r="F3366">
        <v>2443</v>
      </c>
      <c r="G3366">
        <v>439.74</v>
      </c>
      <c r="H3366" t="s">
        <v>63</v>
      </c>
      <c r="I3366" t="s">
        <v>64</v>
      </c>
      <c r="J3366" t="s">
        <v>76</v>
      </c>
      <c r="K3366" t="s">
        <v>139</v>
      </c>
    </row>
    <row r="3367" spans="1:11" x14ac:dyDescent="0.3">
      <c r="A3367">
        <f>YEAR('Supermart Grocery Sales - Retai'!F:F)</f>
        <v>2018</v>
      </c>
      <c r="B3367">
        <f>MONTH('Supermart Grocery Sales - Retai'!F:F)</f>
        <v>9</v>
      </c>
      <c r="C3367" t="str" cm="1">
        <f t="array" ref="C3367">CHOOSE(_xlfn.ANCHORARRAY(B3367), "Jan", "Feb", "Mar", "Apr", "May", "Jun", "Jul", "Aug", "Sep", "Oct", "Nov", "Dec")</f>
        <v>Sep</v>
      </c>
      <c r="D3367" t="str">
        <f>"Q"&amp;ROUNDUP(MONTH('Supermart Grocery Sales - Retai'!F3367)/3,0)</f>
        <v>Q3</v>
      </c>
      <c r="E3367">
        <f>tbl_DataModel[[#This Row],[Profit]]/tbl_DataModel[[#This Row],[Sales]]</f>
        <v>0.38</v>
      </c>
      <c r="F3367">
        <v>1608</v>
      </c>
      <c r="G3367">
        <v>611.04</v>
      </c>
      <c r="H3367" t="s">
        <v>58</v>
      </c>
      <c r="I3367" t="s">
        <v>59</v>
      </c>
      <c r="J3367" t="s">
        <v>76</v>
      </c>
      <c r="K3367" t="s">
        <v>116</v>
      </c>
    </row>
    <row r="3368" spans="1:11" x14ac:dyDescent="0.3">
      <c r="A3368">
        <f>YEAR('Supermart Grocery Sales - Retai'!F:F)</f>
        <v>2015</v>
      </c>
      <c r="B3368">
        <f>MONTH('Supermart Grocery Sales - Retai'!F:F)</f>
        <v>6</v>
      </c>
      <c r="C3368" t="str" cm="1">
        <f t="array" ref="C3368">CHOOSE(_xlfn.ANCHORARRAY(B3368), "Jan", "Feb", "Mar", "Apr", "May", "Jun", "Jul", "Aug", "Sep", "Oct", "Nov", "Dec")</f>
        <v>Jun</v>
      </c>
      <c r="D3368" t="str">
        <f>"Q"&amp;ROUNDUP(MONTH('Supermart Grocery Sales - Retai'!F3368)/3,0)</f>
        <v>Q2</v>
      </c>
      <c r="E3368">
        <f>tbl_DataModel[[#This Row],[Profit]]/tbl_DataModel[[#This Row],[Sales]]</f>
        <v>0.11</v>
      </c>
      <c r="F3368">
        <v>717</v>
      </c>
      <c r="G3368">
        <v>78.87</v>
      </c>
      <c r="H3368" t="s">
        <v>63</v>
      </c>
      <c r="I3368" t="s">
        <v>87</v>
      </c>
      <c r="J3368" t="s">
        <v>76</v>
      </c>
      <c r="K3368" t="s">
        <v>86</v>
      </c>
    </row>
    <row r="3369" spans="1:11" x14ac:dyDescent="0.3">
      <c r="A3369">
        <f>YEAR('Supermart Grocery Sales - Retai'!F:F)</f>
        <v>2016</v>
      </c>
      <c r="B3369">
        <f>MONTH('Supermart Grocery Sales - Retai'!F:F)</f>
        <v>7</v>
      </c>
      <c r="C3369" t="str" cm="1">
        <f t="array" ref="C3369">CHOOSE(_xlfn.ANCHORARRAY(B3369), "Jan", "Feb", "Mar", "Apr", "May", "Jun", "Jul", "Aug", "Sep", "Oct", "Nov", "Dec")</f>
        <v>Jul</v>
      </c>
      <c r="D3369" t="str">
        <f>"Q"&amp;ROUNDUP(MONTH('Supermart Grocery Sales - Retai'!F3369)/3,0)</f>
        <v>Q3</v>
      </c>
      <c r="E3369">
        <f>tbl_DataModel[[#This Row],[Profit]]/tbl_DataModel[[#This Row],[Sales]]</f>
        <v>4.9999999999999996E-2</v>
      </c>
      <c r="F3369">
        <v>1527</v>
      </c>
      <c r="G3369">
        <v>76.349999999999994</v>
      </c>
      <c r="H3369" t="s">
        <v>63</v>
      </c>
      <c r="I3369" t="s">
        <v>64</v>
      </c>
      <c r="J3369" t="s">
        <v>76</v>
      </c>
      <c r="K3369" t="s">
        <v>165</v>
      </c>
    </row>
    <row r="3370" spans="1:11" x14ac:dyDescent="0.3">
      <c r="A3370">
        <f>YEAR('Supermart Grocery Sales - Retai'!F:F)</f>
        <v>2015</v>
      </c>
      <c r="B3370">
        <f>MONTH('Supermart Grocery Sales - Retai'!F:F)</f>
        <v>5</v>
      </c>
      <c r="C3370" t="str" cm="1">
        <f t="array" ref="C3370">CHOOSE(_xlfn.ANCHORARRAY(B3370), "Jan", "Feb", "Mar", "Apr", "May", "Jun", "Jul", "Aug", "Sep", "Oct", "Nov", "Dec")</f>
        <v>May</v>
      </c>
      <c r="D3370" t="str">
        <f>"Q"&amp;ROUNDUP(MONTH('Supermart Grocery Sales - Retai'!F3370)/3,0)</f>
        <v>Q2</v>
      </c>
      <c r="E3370">
        <f>tbl_DataModel[[#This Row],[Profit]]/tbl_DataModel[[#This Row],[Sales]]</f>
        <v>0.1</v>
      </c>
      <c r="F3370">
        <v>1980</v>
      </c>
      <c r="G3370">
        <v>198</v>
      </c>
      <c r="H3370" t="s">
        <v>13</v>
      </c>
      <c r="I3370" t="s">
        <v>14</v>
      </c>
      <c r="J3370" t="s">
        <v>76</v>
      </c>
      <c r="K3370" t="s">
        <v>193</v>
      </c>
    </row>
    <row r="3371" spans="1:11" x14ac:dyDescent="0.3">
      <c r="A3371">
        <f>YEAR('Supermart Grocery Sales - Retai'!F:F)</f>
        <v>2015</v>
      </c>
      <c r="B3371">
        <f>MONTH('Supermart Grocery Sales - Retai'!F:F)</f>
        <v>12</v>
      </c>
      <c r="C3371" t="str" cm="1">
        <f t="array" ref="C3371">CHOOSE(_xlfn.ANCHORARRAY(B3371), "Jan", "Feb", "Mar", "Apr", "May", "Jun", "Jul", "Aug", "Sep", "Oct", "Nov", "Dec")</f>
        <v>Dec</v>
      </c>
      <c r="D3371" t="str">
        <f>"Q"&amp;ROUNDUP(MONTH('Supermart Grocery Sales - Retai'!F3371)/3,0)</f>
        <v>Q4</v>
      </c>
      <c r="E3371">
        <f>tbl_DataModel[[#This Row],[Profit]]/tbl_DataModel[[#This Row],[Sales]]</f>
        <v>0.25</v>
      </c>
      <c r="F3371">
        <v>1197</v>
      </c>
      <c r="G3371">
        <v>299.25</v>
      </c>
      <c r="H3371" t="s">
        <v>32</v>
      </c>
      <c r="I3371" t="s">
        <v>33</v>
      </c>
      <c r="J3371" t="s">
        <v>76</v>
      </c>
      <c r="K3371" t="s">
        <v>184</v>
      </c>
    </row>
    <row r="3372" spans="1:11" x14ac:dyDescent="0.3">
      <c r="A3372">
        <f>YEAR('Supermart Grocery Sales - Retai'!F:F)</f>
        <v>2018</v>
      </c>
      <c r="B3372">
        <f>MONTH('Supermart Grocery Sales - Retai'!F:F)</f>
        <v>2</v>
      </c>
      <c r="C3372" t="str" cm="1">
        <f t="array" ref="C3372">CHOOSE(_xlfn.ANCHORARRAY(B3372), "Jan", "Feb", "Mar", "Apr", "May", "Jun", "Jul", "Aug", "Sep", "Oct", "Nov", "Dec")</f>
        <v>Feb</v>
      </c>
      <c r="D3372" t="str">
        <f>"Q"&amp;ROUNDUP(MONTH('Supermart Grocery Sales - Retai'!F3372)/3,0)</f>
        <v>Q1</v>
      </c>
      <c r="E3372">
        <f>tbl_DataModel[[#This Row],[Profit]]/tbl_DataModel[[#This Row],[Sales]]</f>
        <v>0.28000000000000003</v>
      </c>
      <c r="F3372">
        <v>2461</v>
      </c>
      <c r="G3372">
        <v>689.08</v>
      </c>
      <c r="H3372" t="s">
        <v>26</v>
      </c>
      <c r="I3372" t="s">
        <v>27</v>
      </c>
      <c r="J3372" t="s">
        <v>76</v>
      </c>
      <c r="K3372" t="s">
        <v>67</v>
      </c>
    </row>
    <row r="3373" spans="1:11" x14ac:dyDescent="0.3">
      <c r="A3373">
        <f>YEAR('Supermart Grocery Sales - Retai'!F:F)</f>
        <v>2018</v>
      </c>
      <c r="B3373">
        <f>MONTH('Supermart Grocery Sales - Retai'!F:F)</f>
        <v>11</v>
      </c>
      <c r="C3373" t="str" cm="1">
        <f t="array" ref="C3373">CHOOSE(_xlfn.ANCHORARRAY(B3373), "Jan", "Feb", "Mar", "Apr", "May", "Jun", "Jul", "Aug", "Sep", "Oct", "Nov", "Dec")</f>
        <v>Nov</v>
      </c>
      <c r="D3373" t="str">
        <f>"Q"&amp;ROUNDUP(MONTH('Supermart Grocery Sales - Retai'!F3373)/3,0)</f>
        <v>Q4</v>
      </c>
      <c r="E3373">
        <f>tbl_DataModel[[#This Row],[Profit]]/tbl_DataModel[[#This Row],[Sales]]</f>
        <v>0.13999999999999999</v>
      </c>
      <c r="F3373">
        <v>866</v>
      </c>
      <c r="G3373">
        <v>121.24</v>
      </c>
      <c r="H3373" t="s">
        <v>49</v>
      </c>
      <c r="I3373" t="s">
        <v>205</v>
      </c>
      <c r="J3373" t="s">
        <v>76</v>
      </c>
      <c r="K3373" t="s">
        <v>197</v>
      </c>
    </row>
    <row r="3374" spans="1:11" x14ac:dyDescent="0.3">
      <c r="A3374">
        <f>YEAR('Supermart Grocery Sales - Retai'!F:F)</f>
        <v>2017</v>
      </c>
      <c r="B3374">
        <f>MONTH('Supermart Grocery Sales - Retai'!F:F)</f>
        <v>7</v>
      </c>
      <c r="C3374" t="str" cm="1">
        <f t="array" ref="C3374">CHOOSE(_xlfn.ANCHORARRAY(B3374), "Jan", "Feb", "Mar", "Apr", "May", "Jun", "Jul", "Aug", "Sep", "Oct", "Nov", "Dec")</f>
        <v>Jul</v>
      </c>
      <c r="D3374" t="str">
        <f>"Q"&amp;ROUNDUP(MONTH('Supermart Grocery Sales - Retai'!F3374)/3,0)</f>
        <v>Q3</v>
      </c>
      <c r="E3374">
        <f>tbl_DataModel[[#This Row],[Profit]]/tbl_DataModel[[#This Row],[Sales]]</f>
        <v>0.1</v>
      </c>
      <c r="F3374">
        <v>600</v>
      </c>
      <c r="G3374">
        <v>60</v>
      </c>
      <c r="H3374" t="s">
        <v>58</v>
      </c>
      <c r="I3374" t="s">
        <v>59</v>
      </c>
      <c r="J3374" t="s">
        <v>76</v>
      </c>
      <c r="K3374" t="s">
        <v>162</v>
      </c>
    </row>
    <row r="3375" spans="1:11" x14ac:dyDescent="0.3">
      <c r="A3375">
        <f>YEAR('Supermart Grocery Sales - Retai'!F:F)</f>
        <v>2017</v>
      </c>
      <c r="B3375">
        <f>MONTH('Supermart Grocery Sales - Retai'!F:F)</f>
        <v>11</v>
      </c>
      <c r="C3375" t="str" cm="1">
        <f t="array" ref="C3375">CHOOSE(_xlfn.ANCHORARRAY(B3375), "Jan", "Feb", "Mar", "Apr", "May", "Jun", "Jul", "Aug", "Sep", "Oct", "Nov", "Dec")</f>
        <v>Nov</v>
      </c>
      <c r="D3375" t="str">
        <f>"Q"&amp;ROUNDUP(MONTH('Supermart Grocery Sales - Retai'!F3375)/3,0)</f>
        <v>Q4</v>
      </c>
      <c r="E3375">
        <f>tbl_DataModel[[#This Row],[Profit]]/tbl_DataModel[[#This Row],[Sales]]</f>
        <v>0.18</v>
      </c>
      <c r="F3375">
        <v>1026</v>
      </c>
      <c r="G3375">
        <v>184.68</v>
      </c>
      <c r="H3375" t="s">
        <v>13</v>
      </c>
      <c r="I3375" t="s">
        <v>79</v>
      </c>
      <c r="J3375" t="s">
        <v>76</v>
      </c>
      <c r="K3375" t="s">
        <v>184</v>
      </c>
    </row>
    <row r="3376" spans="1:11" x14ac:dyDescent="0.3">
      <c r="A3376">
        <f>YEAR('Supermart Grocery Sales - Retai'!F:F)</f>
        <v>2018</v>
      </c>
      <c r="B3376">
        <f>MONTH('Supermart Grocery Sales - Retai'!F:F)</f>
        <v>8</v>
      </c>
      <c r="C3376" t="str" cm="1">
        <f t="array" ref="C3376">CHOOSE(_xlfn.ANCHORARRAY(B3376), "Jan", "Feb", "Mar", "Apr", "May", "Jun", "Jul", "Aug", "Sep", "Oct", "Nov", "Dec")</f>
        <v>Aug</v>
      </c>
      <c r="D3376" t="str">
        <f>"Q"&amp;ROUNDUP(MONTH('Supermart Grocery Sales - Retai'!F3376)/3,0)</f>
        <v>Q3</v>
      </c>
      <c r="E3376">
        <f>tbl_DataModel[[#This Row],[Profit]]/tbl_DataModel[[#This Row],[Sales]]</f>
        <v>0.45</v>
      </c>
      <c r="F3376">
        <v>1360</v>
      </c>
      <c r="G3376">
        <v>612</v>
      </c>
      <c r="H3376" t="s">
        <v>58</v>
      </c>
      <c r="I3376" t="s">
        <v>68</v>
      </c>
      <c r="J3376" t="s">
        <v>76</v>
      </c>
      <c r="K3376" t="s">
        <v>74</v>
      </c>
    </row>
    <row r="3377" spans="1:11" x14ac:dyDescent="0.3">
      <c r="A3377">
        <f>YEAR('Supermart Grocery Sales - Retai'!F:F)</f>
        <v>2015</v>
      </c>
      <c r="B3377">
        <f>MONTH('Supermart Grocery Sales - Retai'!F:F)</f>
        <v>3</v>
      </c>
      <c r="C3377" t="str" cm="1">
        <f t="array" ref="C3377">CHOOSE(_xlfn.ANCHORARRAY(B3377), "Jan", "Feb", "Mar", "Apr", "May", "Jun", "Jul", "Aug", "Sep", "Oct", "Nov", "Dec")</f>
        <v>Mar</v>
      </c>
      <c r="D3377" t="str">
        <f>"Q"&amp;ROUNDUP(MONTH('Supermart Grocery Sales - Retai'!F3377)/3,0)</f>
        <v>Q1</v>
      </c>
      <c r="E3377">
        <f>tbl_DataModel[[#This Row],[Profit]]/tbl_DataModel[[#This Row],[Sales]]</f>
        <v>0.4</v>
      </c>
      <c r="F3377">
        <v>1620</v>
      </c>
      <c r="G3377">
        <v>648</v>
      </c>
      <c r="H3377" t="s">
        <v>32</v>
      </c>
      <c r="I3377" t="s">
        <v>33</v>
      </c>
      <c r="J3377" t="s">
        <v>76</v>
      </c>
      <c r="K3377" t="s">
        <v>234</v>
      </c>
    </row>
    <row r="3378" spans="1:11" x14ac:dyDescent="0.3">
      <c r="A3378">
        <f>YEAR('Supermart Grocery Sales - Retai'!F:F)</f>
        <v>2015</v>
      </c>
      <c r="B3378">
        <f>MONTH('Supermart Grocery Sales - Retai'!F:F)</f>
        <v>3</v>
      </c>
      <c r="C3378" t="str" cm="1">
        <f t="array" ref="C3378">CHOOSE(_xlfn.ANCHORARRAY(B3378), "Jan", "Feb", "Mar", "Apr", "May", "Jun", "Jul", "Aug", "Sep", "Oct", "Nov", "Dec")</f>
        <v>Mar</v>
      </c>
      <c r="D3378" t="str">
        <f>"Q"&amp;ROUNDUP(MONTH('Supermart Grocery Sales - Retai'!F3378)/3,0)</f>
        <v>Q1</v>
      </c>
      <c r="E3378">
        <f>tbl_DataModel[[#This Row],[Profit]]/tbl_DataModel[[#This Row],[Sales]]</f>
        <v>0.38</v>
      </c>
      <c r="F3378">
        <v>1228</v>
      </c>
      <c r="G3378">
        <v>466.64</v>
      </c>
      <c r="H3378" t="s">
        <v>20</v>
      </c>
      <c r="I3378" t="s">
        <v>91</v>
      </c>
      <c r="J3378" t="s">
        <v>76</v>
      </c>
      <c r="K3378" t="s">
        <v>120</v>
      </c>
    </row>
    <row r="3379" spans="1:11" x14ac:dyDescent="0.3">
      <c r="A3379">
        <f>YEAR('Supermart Grocery Sales - Retai'!F:F)</f>
        <v>2018</v>
      </c>
      <c r="B3379">
        <f>MONTH('Supermart Grocery Sales - Retai'!F:F)</f>
        <v>5</v>
      </c>
      <c r="C3379" t="str" cm="1">
        <f t="array" ref="C3379">CHOOSE(_xlfn.ANCHORARRAY(B3379), "Jan", "Feb", "Mar", "Apr", "May", "Jun", "Jul", "Aug", "Sep", "Oct", "Nov", "Dec")</f>
        <v>May</v>
      </c>
      <c r="D3379" t="str">
        <f>"Q"&amp;ROUNDUP(MONTH('Supermart Grocery Sales - Retai'!F3379)/3,0)</f>
        <v>Q2</v>
      </c>
      <c r="E3379">
        <f>tbl_DataModel[[#This Row],[Profit]]/tbl_DataModel[[#This Row],[Sales]]</f>
        <v>0.39</v>
      </c>
      <c r="F3379">
        <v>1965</v>
      </c>
      <c r="G3379">
        <v>766.35</v>
      </c>
      <c r="H3379" t="s">
        <v>49</v>
      </c>
      <c r="I3379" t="s">
        <v>54</v>
      </c>
      <c r="J3379" t="s">
        <v>76</v>
      </c>
      <c r="K3379" t="s">
        <v>111</v>
      </c>
    </row>
    <row r="3380" spans="1:11" x14ac:dyDescent="0.3">
      <c r="A3380">
        <f>YEAR('Supermart Grocery Sales - Retai'!F:F)</f>
        <v>2016</v>
      </c>
      <c r="B3380">
        <f>MONTH('Supermart Grocery Sales - Retai'!F:F)</f>
        <v>2</v>
      </c>
      <c r="C3380" t="str" cm="1">
        <f t="array" ref="C3380">CHOOSE(_xlfn.ANCHORARRAY(B3380), "Jan", "Feb", "Mar", "Apr", "May", "Jun", "Jul", "Aug", "Sep", "Oct", "Nov", "Dec")</f>
        <v>Feb</v>
      </c>
      <c r="D3380" t="str">
        <f>"Q"&amp;ROUNDUP(MONTH('Supermart Grocery Sales - Retai'!F3380)/3,0)</f>
        <v>Q1</v>
      </c>
      <c r="E3380">
        <f>tbl_DataModel[[#This Row],[Profit]]/tbl_DataModel[[#This Row],[Sales]]</f>
        <v>0.24</v>
      </c>
      <c r="F3380">
        <v>636</v>
      </c>
      <c r="G3380">
        <v>152.63999999999999</v>
      </c>
      <c r="H3380" t="s">
        <v>58</v>
      </c>
      <c r="I3380" t="s">
        <v>112</v>
      </c>
      <c r="J3380" t="s">
        <v>76</v>
      </c>
      <c r="K3380" t="s">
        <v>25</v>
      </c>
    </row>
    <row r="3381" spans="1:11" x14ac:dyDescent="0.3">
      <c r="A3381">
        <f>YEAR('Supermart Grocery Sales - Retai'!F:F)</f>
        <v>2018</v>
      </c>
      <c r="B3381">
        <f>MONTH('Supermart Grocery Sales - Retai'!F:F)</f>
        <v>5</v>
      </c>
      <c r="C3381" t="str" cm="1">
        <f t="array" ref="C3381">CHOOSE(_xlfn.ANCHORARRAY(B3381), "Jan", "Feb", "Mar", "Apr", "May", "Jun", "Jul", "Aug", "Sep", "Oct", "Nov", "Dec")</f>
        <v>May</v>
      </c>
      <c r="D3381" t="str">
        <f>"Q"&amp;ROUNDUP(MONTH('Supermart Grocery Sales - Retai'!F3381)/3,0)</f>
        <v>Q2</v>
      </c>
      <c r="E3381">
        <f>tbl_DataModel[[#This Row],[Profit]]/tbl_DataModel[[#This Row],[Sales]]</f>
        <v>0.33</v>
      </c>
      <c r="F3381">
        <v>1196</v>
      </c>
      <c r="G3381">
        <v>394.68</v>
      </c>
      <c r="H3381" t="s">
        <v>63</v>
      </c>
      <c r="I3381" t="s">
        <v>87</v>
      </c>
      <c r="J3381" t="s">
        <v>76</v>
      </c>
      <c r="K3381" t="s">
        <v>42</v>
      </c>
    </row>
    <row r="3382" spans="1:11" x14ac:dyDescent="0.3">
      <c r="A3382">
        <f>YEAR('Supermart Grocery Sales - Retai'!F:F)</f>
        <v>2017</v>
      </c>
      <c r="B3382">
        <f>MONTH('Supermart Grocery Sales - Retai'!F:F)</f>
        <v>5</v>
      </c>
      <c r="C3382" t="str" cm="1">
        <f t="array" ref="C3382">CHOOSE(_xlfn.ANCHORARRAY(B3382), "Jan", "Feb", "Mar", "Apr", "May", "Jun", "Jul", "Aug", "Sep", "Oct", "Nov", "Dec")</f>
        <v>May</v>
      </c>
      <c r="D3382" t="str">
        <f>"Q"&amp;ROUNDUP(MONTH('Supermart Grocery Sales - Retai'!F3382)/3,0)</f>
        <v>Q2</v>
      </c>
      <c r="E3382">
        <f>tbl_DataModel[[#This Row],[Profit]]/tbl_DataModel[[#This Row],[Sales]]</f>
        <v>0.24000000000000002</v>
      </c>
      <c r="F3382">
        <v>589</v>
      </c>
      <c r="G3382">
        <v>141.36000000000001</v>
      </c>
      <c r="H3382" t="s">
        <v>32</v>
      </c>
      <c r="I3382" t="s">
        <v>33</v>
      </c>
      <c r="J3382" t="s">
        <v>76</v>
      </c>
      <c r="K3382" t="s">
        <v>162</v>
      </c>
    </row>
    <row r="3383" spans="1:11" x14ac:dyDescent="0.3">
      <c r="A3383">
        <f>YEAR('Supermart Grocery Sales - Retai'!F:F)</f>
        <v>2017</v>
      </c>
      <c r="B3383">
        <f>MONTH('Supermart Grocery Sales - Retai'!F:F)</f>
        <v>5</v>
      </c>
      <c r="C3383" t="str" cm="1">
        <f t="array" ref="C3383">CHOOSE(_xlfn.ANCHORARRAY(B3383), "Jan", "Feb", "Mar", "Apr", "May", "Jun", "Jul", "Aug", "Sep", "Oct", "Nov", "Dec")</f>
        <v>May</v>
      </c>
      <c r="D3383" t="str">
        <f>"Q"&amp;ROUNDUP(MONTH('Supermart Grocery Sales - Retai'!F3383)/3,0)</f>
        <v>Q2</v>
      </c>
      <c r="E3383">
        <f>tbl_DataModel[[#This Row],[Profit]]/tbl_DataModel[[#This Row],[Sales]]</f>
        <v>0.3</v>
      </c>
      <c r="F3383">
        <v>905</v>
      </c>
      <c r="G3383">
        <v>271.5</v>
      </c>
      <c r="H3383" t="s">
        <v>26</v>
      </c>
      <c r="I3383" t="s">
        <v>27</v>
      </c>
      <c r="J3383" t="s">
        <v>76</v>
      </c>
      <c r="K3383" t="s">
        <v>111</v>
      </c>
    </row>
    <row r="3384" spans="1:11" x14ac:dyDescent="0.3">
      <c r="A3384">
        <f>YEAR('Supermart Grocery Sales - Retai'!F:F)</f>
        <v>2017</v>
      </c>
      <c r="B3384">
        <f>MONTH('Supermart Grocery Sales - Retai'!F:F)</f>
        <v>9</v>
      </c>
      <c r="C3384" t="str" cm="1">
        <f t="array" ref="C3384">CHOOSE(_xlfn.ANCHORARRAY(B3384), "Jan", "Feb", "Mar", "Apr", "May", "Jun", "Jul", "Aug", "Sep", "Oct", "Nov", "Dec")</f>
        <v>Sep</v>
      </c>
      <c r="D3384" t="str">
        <f>"Q"&amp;ROUNDUP(MONTH('Supermart Grocery Sales - Retai'!F3384)/3,0)</f>
        <v>Q3</v>
      </c>
      <c r="E3384">
        <f>tbl_DataModel[[#This Row],[Profit]]/tbl_DataModel[[#This Row],[Sales]]</f>
        <v>0.38</v>
      </c>
      <c r="F3384">
        <v>1457</v>
      </c>
      <c r="G3384">
        <v>553.66</v>
      </c>
      <c r="H3384" t="s">
        <v>20</v>
      </c>
      <c r="I3384" t="s">
        <v>91</v>
      </c>
      <c r="J3384" t="s">
        <v>76</v>
      </c>
      <c r="K3384" t="s">
        <v>184</v>
      </c>
    </row>
    <row r="3385" spans="1:11" x14ac:dyDescent="0.3">
      <c r="A3385">
        <f>YEAR('Supermart Grocery Sales - Retai'!F:F)</f>
        <v>2018</v>
      </c>
      <c r="B3385">
        <f>MONTH('Supermart Grocery Sales - Retai'!F:F)</f>
        <v>5</v>
      </c>
      <c r="C3385" t="str" cm="1">
        <f t="array" ref="C3385">CHOOSE(_xlfn.ANCHORARRAY(B3385), "Jan", "Feb", "Mar", "Apr", "May", "Jun", "Jul", "Aug", "Sep", "Oct", "Nov", "Dec")</f>
        <v>May</v>
      </c>
      <c r="D3385" t="str">
        <f>"Q"&amp;ROUNDUP(MONTH('Supermart Grocery Sales - Retai'!F3385)/3,0)</f>
        <v>Q2</v>
      </c>
      <c r="E3385">
        <f>tbl_DataModel[[#This Row],[Profit]]/tbl_DataModel[[#This Row],[Sales]]</f>
        <v>0.27999999999999997</v>
      </c>
      <c r="F3385">
        <v>898</v>
      </c>
      <c r="G3385">
        <v>251.44</v>
      </c>
      <c r="H3385" t="s">
        <v>26</v>
      </c>
      <c r="I3385" t="s">
        <v>27</v>
      </c>
      <c r="J3385" t="s">
        <v>76</v>
      </c>
      <c r="K3385" t="s">
        <v>182</v>
      </c>
    </row>
    <row r="3386" spans="1:11" x14ac:dyDescent="0.3">
      <c r="A3386">
        <f>YEAR('Supermart Grocery Sales - Retai'!F:F)</f>
        <v>2017</v>
      </c>
      <c r="B3386">
        <f>MONTH('Supermart Grocery Sales - Retai'!F:F)</f>
        <v>3</v>
      </c>
      <c r="C3386" t="str" cm="1">
        <f t="array" ref="C3386">CHOOSE(_xlfn.ANCHORARRAY(B3386), "Jan", "Feb", "Mar", "Apr", "May", "Jun", "Jul", "Aug", "Sep", "Oct", "Nov", "Dec")</f>
        <v>Mar</v>
      </c>
      <c r="D3386" t="str">
        <f>"Q"&amp;ROUNDUP(MONTH('Supermart Grocery Sales - Retai'!F3386)/3,0)</f>
        <v>Q1</v>
      </c>
      <c r="E3386">
        <f>tbl_DataModel[[#This Row],[Profit]]/tbl_DataModel[[#This Row],[Sales]]</f>
        <v>0.32</v>
      </c>
      <c r="F3386">
        <v>607</v>
      </c>
      <c r="G3386">
        <v>194.24</v>
      </c>
      <c r="H3386" t="s">
        <v>20</v>
      </c>
      <c r="I3386" t="s">
        <v>91</v>
      </c>
      <c r="J3386" t="s">
        <v>76</v>
      </c>
      <c r="K3386" t="s">
        <v>86</v>
      </c>
    </row>
    <row r="3387" spans="1:11" x14ac:dyDescent="0.3">
      <c r="A3387">
        <f>YEAR('Supermart Grocery Sales - Retai'!F:F)</f>
        <v>2018</v>
      </c>
      <c r="B3387">
        <f>MONTH('Supermart Grocery Sales - Retai'!F:F)</f>
        <v>7</v>
      </c>
      <c r="C3387" t="str" cm="1">
        <f t="array" ref="C3387">CHOOSE(_xlfn.ANCHORARRAY(B3387), "Jan", "Feb", "Mar", "Apr", "May", "Jun", "Jul", "Aug", "Sep", "Oct", "Nov", "Dec")</f>
        <v>Jul</v>
      </c>
      <c r="D3387" t="str">
        <f>"Q"&amp;ROUNDUP(MONTH('Supermart Grocery Sales - Retai'!F3387)/3,0)</f>
        <v>Q3</v>
      </c>
      <c r="E3387">
        <f>tbl_DataModel[[#This Row],[Profit]]/tbl_DataModel[[#This Row],[Sales]]</f>
        <v>0.44000000000000006</v>
      </c>
      <c r="F3387">
        <v>664</v>
      </c>
      <c r="G3387">
        <v>292.16000000000003</v>
      </c>
      <c r="H3387" t="s">
        <v>13</v>
      </c>
      <c r="I3387" t="s">
        <v>195</v>
      </c>
      <c r="J3387" t="s">
        <v>76</v>
      </c>
      <c r="K3387" t="s">
        <v>156</v>
      </c>
    </row>
    <row r="3388" spans="1:11" x14ac:dyDescent="0.3">
      <c r="A3388">
        <f>YEAR('Supermart Grocery Sales - Retai'!F:F)</f>
        <v>2017</v>
      </c>
      <c r="B3388">
        <f>MONTH('Supermart Grocery Sales - Retai'!F:F)</f>
        <v>7</v>
      </c>
      <c r="C3388" t="str" cm="1">
        <f t="array" ref="C3388">CHOOSE(_xlfn.ANCHORARRAY(B3388), "Jan", "Feb", "Mar", "Apr", "May", "Jun", "Jul", "Aug", "Sep", "Oct", "Nov", "Dec")</f>
        <v>Jul</v>
      </c>
      <c r="D3388" t="str">
        <f>"Q"&amp;ROUNDUP(MONTH('Supermart Grocery Sales - Retai'!F3388)/3,0)</f>
        <v>Q3</v>
      </c>
      <c r="E3388">
        <f>tbl_DataModel[[#This Row],[Profit]]/tbl_DataModel[[#This Row],[Sales]]</f>
        <v>9.9999999999999992E-2</v>
      </c>
      <c r="F3388">
        <v>2482</v>
      </c>
      <c r="G3388">
        <v>248.2</v>
      </c>
      <c r="H3388" t="s">
        <v>13</v>
      </c>
      <c r="I3388" t="s">
        <v>79</v>
      </c>
      <c r="J3388" t="s">
        <v>76</v>
      </c>
      <c r="K3388" t="s">
        <v>162</v>
      </c>
    </row>
    <row r="3389" spans="1:11" x14ac:dyDescent="0.3">
      <c r="A3389">
        <f>YEAR('Supermart Grocery Sales - Retai'!F:F)</f>
        <v>2018</v>
      </c>
      <c r="B3389">
        <f>MONTH('Supermart Grocery Sales - Retai'!F:F)</f>
        <v>3</v>
      </c>
      <c r="C3389" t="str" cm="1">
        <f t="array" ref="C3389">CHOOSE(_xlfn.ANCHORARRAY(B3389), "Jan", "Feb", "Mar", "Apr", "May", "Jun", "Jul", "Aug", "Sep", "Oct", "Nov", "Dec")</f>
        <v>Mar</v>
      </c>
      <c r="D3389" t="str">
        <f>"Q"&amp;ROUNDUP(MONTH('Supermart Grocery Sales - Retai'!F3389)/3,0)</f>
        <v>Q1</v>
      </c>
      <c r="E3389">
        <f>tbl_DataModel[[#This Row],[Profit]]/tbl_DataModel[[#This Row],[Sales]]</f>
        <v>0.26</v>
      </c>
      <c r="F3389">
        <v>1840</v>
      </c>
      <c r="G3389">
        <v>478.4</v>
      </c>
      <c r="H3389" t="s">
        <v>32</v>
      </c>
      <c r="I3389" t="s">
        <v>153</v>
      </c>
      <c r="J3389" t="s">
        <v>76</v>
      </c>
      <c r="K3389" t="s">
        <v>36</v>
      </c>
    </row>
    <row r="3390" spans="1:11" x14ac:dyDescent="0.3">
      <c r="A3390">
        <f>YEAR('Supermart Grocery Sales - Retai'!F:F)</f>
        <v>2017</v>
      </c>
      <c r="B3390">
        <f>MONTH('Supermart Grocery Sales - Retai'!F:F)</f>
        <v>11</v>
      </c>
      <c r="C3390" t="str" cm="1">
        <f t="array" ref="C3390">CHOOSE(_xlfn.ANCHORARRAY(B3390), "Jan", "Feb", "Mar", "Apr", "May", "Jun", "Jul", "Aug", "Sep", "Oct", "Nov", "Dec")</f>
        <v>Nov</v>
      </c>
      <c r="D3390" t="str">
        <f>"Q"&amp;ROUNDUP(MONTH('Supermart Grocery Sales - Retai'!F3390)/3,0)</f>
        <v>Q4</v>
      </c>
      <c r="E3390">
        <f>tbl_DataModel[[#This Row],[Profit]]/tbl_DataModel[[#This Row],[Sales]]</f>
        <v>0.09</v>
      </c>
      <c r="F3390">
        <v>2184</v>
      </c>
      <c r="G3390">
        <v>196.56</v>
      </c>
      <c r="H3390" t="s">
        <v>13</v>
      </c>
      <c r="I3390" t="s">
        <v>14</v>
      </c>
      <c r="J3390" t="s">
        <v>76</v>
      </c>
      <c r="K3390" t="s">
        <v>116</v>
      </c>
    </row>
    <row r="3391" spans="1:11" x14ac:dyDescent="0.3">
      <c r="A3391">
        <f>YEAR('Supermart Grocery Sales - Retai'!F:F)</f>
        <v>2018</v>
      </c>
      <c r="B3391">
        <f>MONTH('Supermart Grocery Sales - Retai'!F:F)</f>
        <v>11</v>
      </c>
      <c r="C3391" t="str" cm="1">
        <f t="array" ref="C3391">CHOOSE(_xlfn.ANCHORARRAY(B3391), "Jan", "Feb", "Mar", "Apr", "May", "Jun", "Jul", "Aug", "Sep", "Oct", "Nov", "Dec")</f>
        <v>Nov</v>
      </c>
      <c r="D3391" t="str">
        <f>"Q"&amp;ROUNDUP(MONTH('Supermart Grocery Sales - Retai'!F3391)/3,0)</f>
        <v>Q4</v>
      </c>
      <c r="E3391">
        <f>tbl_DataModel[[#This Row],[Profit]]/tbl_DataModel[[#This Row],[Sales]]</f>
        <v>0.28999999999999998</v>
      </c>
      <c r="F3391">
        <v>2134</v>
      </c>
      <c r="G3391">
        <v>618.86</v>
      </c>
      <c r="H3391" t="s">
        <v>32</v>
      </c>
      <c r="I3391" t="s">
        <v>33</v>
      </c>
      <c r="J3391" t="s">
        <v>76</v>
      </c>
      <c r="K3391" t="s">
        <v>74</v>
      </c>
    </row>
    <row r="3392" spans="1:11" x14ac:dyDescent="0.3">
      <c r="A3392">
        <f>YEAR('Supermart Grocery Sales - Retai'!F:F)</f>
        <v>2018</v>
      </c>
      <c r="B3392">
        <f>MONTH('Supermart Grocery Sales - Retai'!F:F)</f>
        <v>1</v>
      </c>
      <c r="C3392" t="str" cm="1">
        <f t="array" ref="C3392">CHOOSE(_xlfn.ANCHORARRAY(B3392), "Jan", "Feb", "Mar", "Apr", "May", "Jun", "Jul", "Aug", "Sep", "Oct", "Nov", "Dec")</f>
        <v>Jan</v>
      </c>
      <c r="D3392" t="str">
        <f>"Q"&amp;ROUNDUP(MONTH('Supermart Grocery Sales - Retai'!F3392)/3,0)</f>
        <v>Q1</v>
      </c>
      <c r="E3392">
        <f>tbl_DataModel[[#This Row],[Profit]]/tbl_DataModel[[#This Row],[Sales]]</f>
        <v>0.27</v>
      </c>
      <c r="F3392">
        <v>2193</v>
      </c>
      <c r="G3392">
        <v>592.11</v>
      </c>
      <c r="H3392" t="s">
        <v>32</v>
      </c>
      <c r="I3392" t="s">
        <v>33</v>
      </c>
      <c r="J3392" t="s">
        <v>76</v>
      </c>
      <c r="K3392" t="s">
        <v>151</v>
      </c>
    </row>
    <row r="3393" spans="1:11" x14ac:dyDescent="0.3">
      <c r="A3393">
        <f>YEAR('Supermart Grocery Sales - Retai'!F:F)</f>
        <v>2018</v>
      </c>
      <c r="B3393">
        <f>MONTH('Supermart Grocery Sales - Retai'!F:F)</f>
        <v>1</v>
      </c>
      <c r="C3393" t="str" cm="1">
        <f t="array" ref="C3393">CHOOSE(_xlfn.ANCHORARRAY(B3393), "Jan", "Feb", "Mar", "Apr", "May", "Jun", "Jul", "Aug", "Sep", "Oct", "Nov", "Dec")</f>
        <v>Jan</v>
      </c>
      <c r="D3393" t="str">
        <f>"Q"&amp;ROUNDUP(MONTH('Supermart Grocery Sales - Retai'!F3393)/3,0)</f>
        <v>Q1</v>
      </c>
      <c r="E3393">
        <f>tbl_DataModel[[#This Row],[Profit]]/tbl_DataModel[[#This Row],[Sales]]</f>
        <v>0.38</v>
      </c>
      <c r="F3393">
        <v>1778</v>
      </c>
      <c r="G3393">
        <v>675.64</v>
      </c>
      <c r="H3393" t="s">
        <v>26</v>
      </c>
      <c r="I3393" t="s">
        <v>37</v>
      </c>
      <c r="J3393" t="s">
        <v>76</v>
      </c>
      <c r="K3393" t="s">
        <v>71</v>
      </c>
    </row>
    <row r="3394" spans="1:11" x14ac:dyDescent="0.3">
      <c r="A3394">
        <f>YEAR('Supermart Grocery Sales - Retai'!F:F)</f>
        <v>2015</v>
      </c>
      <c r="B3394">
        <f>MONTH('Supermart Grocery Sales - Retai'!F:F)</f>
        <v>10</v>
      </c>
      <c r="C3394" t="str" cm="1">
        <f t="array" ref="C3394">CHOOSE(_xlfn.ANCHORARRAY(B3394), "Jan", "Feb", "Mar", "Apr", "May", "Jun", "Jul", "Aug", "Sep", "Oct", "Nov", "Dec")</f>
        <v>Oct</v>
      </c>
      <c r="D3394" t="str">
        <f>"Q"&amp;ROUNDUP(MONTH('Supermart Grocery Sales - Retai'!F3394)/3,0)</f>
        <v>Q4</v>
      </c>
      <c r="E3394">
        <f>tbl_DataModel[[#This Row],[Profit]]/tbl_DataModel[[#This Row],[Sales]]</f>
        <v>0.16</v>
      </c>
      <c r="F3394">
        <v>1249</v>
      </c>
      <c r="G3394">
        <v>199.84</v>
      </c>
      <c r="H3394" t="s">
        <v>13</v>
      </c>
      <c r="I3394" t="s">
        <v>79</v>
      </c>
      <c r="J3394" t="s">
        <v>76</v>
      </c>
      <c r="K3394" t="s">
        <v>169</v>
      </c>
    </row>
    <row r="3395" spans="1:11" x14ac:dyDescent="0.3">
      <c r="A3395">
        <f>YEAR('Supermart Grocery Sales - Retai'!F:F)</f>
        <v>2017</v>
      </c>
      <c r="B3395">
        <f>MONTH('Supermart Grocery Sales - Retai'!F:F)</f>
        <v>7</v>
      </c>
      <c r="C3395" t="str" cm="1">
        <f t="array" ref="C3395">CHOOSE(_xlfn.ANCHORARRAY(B3395), "Jan", "Feb", "Mar", "Apr", "May", "Jun", "Jul", "Aug", "Sep", "Oct", "Nov", "Dec")</f>
        <v>Jul</v>
      </c>
      <c r="D3395" t="str">
        <f>"Q"&amp;ROUNDUP(MONTH('Supermart Grocery Sales - Retai'!F3395)/3,0)</f>
        <v>Q3</v>
      </c>
      <c r="E3395">
        <f>tbl_DataModel[[#This Row],[Profit]]/tbl_DataModel[[#This Row],[Sales]]</f>
        <v>0.4</v>
      </c>
      <c r="F3395">
        <v>1339</v>
      </c>
      <c r="G3395">
        <v>535.6</v>
      </c>
      <c r="H3395" t="s">
        <v>63</v>
      </c>
      <c r="I3395" t="s">
        <v>75</v>
      </c>
      <c r="J3395" t="s">
        <v>76</v>
      </c>
      <c r="K3395" t="s">
        <v>78</v>
      </c>
    </row>
    <row r="3396" spans="1:11" x14ac:dyDescent="0.3">
      <c r="A3396">
        <f>YEAR('Supermart Grocery Sales - Retai'!F:F)</f>
        <v>2018</v>
      </c>
      <c r="B3396">
        <f>MONTH('Supermart Grocery Sales - Retai'!F:F)</f>
        <v>5</v>
      </c>
      <c r="C3396" t="str" cm="1">
        <f t="array" ref="C3396">CHOOSE(_xlfn.ANCHORARRAY(B3396), "Jan", "Feb", "Mar", "Apr", "May", "Jun", "Jul", "Aug", "Sep", "Oct", "Nov", "Dec")</f>
        <v>May</v>
      </c>
      <c r="D3396" t="str">
        <f>"Q"&amp;ROUNDUP(MONTH('Supermart Grocery Sales - Retai'!F3396)/3,0)</f>
        <v>Q2</v>
      </c>
      <c r="E3396">
        <f>tbl_DataModel[[#This Row],[Profit]]/tbl_DataModel[[#This Row],[Sales]]</f>
        <v>0.36</v>
      </c>
      <c r="F3396">
        <v>1311</v>
      </c>
      <c r="G3396">
        <v>471.96</v>
      </c>
      <c r="H3396" t="s">
        <v>26</v>
      </c>
      <c r="I3396" t="s">
        <v>37</v>
      </c>
      <c r="J3396" t="s">
        <v>76</v>
      </c>
      <c r="K3396" t="s">
        <v>139</v>
      </c>
    </row>
    <row r="3397" spans="1:11" x14ac:dyDescent="0.3">
      <c r="A3397">
        <f>YEAR('Supermart Grocery Sales - Retai'!F:F)</f>
        <v>2015</v>
      </c>
      <c r="B3397">
        <f>MONTH('Supermart Grocery Sales - Retai'!F:F)</f>
        <v>12</v>
      </c>
      <c r="C3397" t="str" cm="1">
        <f t="array" ref="C3397">CHOOSE(_xlfn.ANCHORARRAY(B3397), "Jan", "Feb", "Mar", "Apr", "May", "Jun", "Jul", "Aug", "Sep", "Oct", "Nov", "Dec")</f>
        <v>Dec</v>
      </c>
      <c r="D3397" t="str">
        <f>"Q"&amp;ROUNDUP(MONTH('Supermart Grocery Sales - Retai'!F3397)/3,0)</f>
        <v>Q4</v>
      </c>
      <c r="E3397">
        <f>tbl_DataModel[[#This Row],[Profit]]/tbl_DataModel[[#This Row],[Sales]]</f>
        <v>0.42</v>
      </c>
      <c r="F3397">
        <v>1038</v>
      </c>
      <c r="G3397">
        <v>435.96</v>
      </c>
      <c r="H3397" t="s">
        <v>63</v>
      </c>
      <c r="I3397" t="s">
        <v>87</v>
      </c>
      <c r="J3397" t="s">
        <v>76</v>
      </c>
      <c r="K3397" t="s">
        <v>31</v>
      </c>
    </row>
    <row r="3398" spans="1:11" x14ac:dyDescent="0.3">
      <c r="A3398">
        <f>YEAR('Supermart Grocery Sales - Retai'!F:F)</f>
        <v>2015</v>
      </c>
      <c r="B3398">
        <f>MONTH('Supermart Grocery Sales - Retai'!F:F)</f>
        <v>10</v>
      </c>
      <c r="C3398" t="str" cm="1">
        <f t="array" ref="C3398">CHOOSE(_xlfn.ANCHORARRAY(B3398), "Jan", "Feb", "Mar", "Apr", "May", "Jun", "Jul", "Aug", "Sep", "Oct", "Nov", "Dec")</f>
        <v>Oct</v>
      </c>
      <c r="D3398" t="str">
        <f>"Q"&amp;ROUNDUP(MONTH('Supermart Grocery Sales - Retai'!F3398)/3,0)</f>
        <v>Q4</v>
      </c>
      <c r="E3398">
        <f>tbl_DataModel[[#This Row],[Profit]]/tbl_DataModel[[#This Row],[Sales]]</f>
        <v>0.18999999999999997</v>
      </c>
      <c r="F3398">
        <v>756</v>
      </c>
      <c r="G3398">
        <v>143.63999999999999</v>
      </c>
      <c r="H3398" t="s">
        <v>63</v>
      </c>
      <c r="I3398" t="s">
        <v>157</v>
      </c>
      <c r="J3398" t="s">
        <v>76</v>
      </c>
      <c r="K3398" t="s">
        <v>12</v>
      </c>
    </row>
    <row r="3399" spans="1:11" x14ac:dyDescent="0.3">
      <c r="A3399">
        <f>YEAR('Supermart Grocery Sales - Retai'!F:F)</f>
        <v>2018</v>
      </c>
      <c r="B3399">
        <f>MONTH('Supermart Grocery Sales - Retai'!F:F)</f>
        <v>9</v>
      </c>
      <c r="C3399" t="str" cm="1">
        <f t="array" ref="C3399">CHOOSE(_xlfn.ANCHORARRAY(B3399), "Jan", "Feb", "Mar", "Apr", "May", "Jun", "Jul", "Aug", "Sep", "Oct", "Nov", "Dec")</f>
        <v>Sep</v>
      </c>
      <c r="D3399" t="str">
        <f>"Q"&amp;ROUNDUP(MONTH('Supermart Grocery Sales - Retai'!F3399)/3,0)</f>
        <v>Q3</v>
      </c>
      <c r="E3399">
        <f>tbl_DataModel[[#This Row],[Profit]]/tbl_DataModel[[#This Row],[Sales]]</f>
        <v>0.33999999999999997</v>
      </c>
      <c r="F3399">
        <v>705</v>
      </c>
      <c r="G3399">
        <v>239.7</v>
      </c>
      <c r="H3399" t="s">
        <v>58</v>
      </c>
      <c r="I3399" t="s">
        <v>68</v>
      </c>
      <c r="J3399" t="s">
        <v>76</v>
      </c>
      <c r="K3399" t="s">
        <v>42</v>
      </c>
    </row>
    <row r="3400" spans="1:11" x14ac:dyDescent="0.3">
      <c r="A3400">
        <f>YEAR('Supermart Grocery Sales - Retai'!F:F)</f>
        <v>2017</v>
      </c>
      <c r="B3400">
        <f>MONTH('Supermart Grocery Sales - Retai'!F:F)</f>
        <v>5</v>
      </c>
      <c r="C3400" t="str" cm="1">
        <f t="array" ref="C3400">CHOOSE(_xlfn.ANCHORARRAY(B3400), "Jan", "Feb", "Mar", "Apr", "May", "Jun", "Jul", "Aug", "Sep", "Oct", "Nov", "Dec")</f>
        <v>May</v>
      </c>
      <c r="D3400" t="str">
        <f>"Q"&amp;ROUNDUP(MONTH('Supermart Grocery Sales - Retai'!F3400)/3,0)</f>
        <v>Q2</v>
      </c>
      <c r="E3400">
        <f>tbl_DataModel[[#This Row],[Profit]]/tbl_DataModel[[#This Row],[Sales]]</f>
        <v>0.24000000000000002</v>
      </c>
      <c r="F3400">
        <v>782</v>
      </c>
      <c r="G3400">
        <v>187.68</v>
      </c>
      <c r="H3400" t="s">
        <v>26</v>
      </c>
      <c r="I3400" t="s">
        <v>94</v>
      </c>
      <c r="J3400" t="s">
        <v>76</v>
      </c>
      <c r="K3400" t="s">
        <v>81</v>
      </c>
    </row>
    <row r="3401" spans="1:11" x14ac:dyDescent="0.3">
      <c r="A3401">
        <f>YEAR('Supermart Grocery Sales - Retai'!F:F)</f>
        <v>2016</v>
      </c>
      <c r="B3401">
        <f>MONTH('Supermart Grocery Sales - Retai'!F:F)</f>
        <v>5</v>
      </c>
      <c r="C3401" t="str" cm="1">
        <f t="array" ref="C3401">CHOOSE(_xlfn.ANCHORARRAY(B3401), "Jan", "Feb", "Mar", "Apr", "May", "Jun", "Jul", "Aug", "Sep", "Oct", "Nov", "Dec")</f>
        <v>May</v>
      </c>
      <c r="D3401" t="str">
        <f>"Q"&amp;ROUNDUP(MONTH('Supermart Grocery Sales - Retai'!F3401)/3,0)</f>
        <v>Q2</v>
      </c>
      <c r="E3401">
        <f>tbl_DataModel[[#This Row],[Profit]]/tbl_DataModel[[#This Row],[Sales]]</f>
        <v>0.45</v>
      </c>
      <c r="F3401">
        <v>2241</v>
      </c>
      <c r="G3401">
        <v>1008.45</v>
      </c>
      <c r="H3401" t="s">
        <v>26</v>
      </c>
      <c r="I3401" t="s">
        <v>27</v>
      </c>
      <c r="J3401" t="s">
        <v>76</v>
      </c>
      <c r="K3401" t="s">
        <v>36</v>
      </c>
    </row>
    <row r="3402" spans="1:11" x14ac:dyDescent="0.3">
      <c r="A3402">
        <f>YEAR('Supermart Grocery Sales - Retai'!F:F)</f>
        <v>2016</v>
      </c>
      <c r="B3402">
        <f>MONTH('Supermart Grocery Sales - Retai'!F:F)</f>
        <v>11</v>
      </c>
      <c r="C3402" t="str" cm="1">
        <f t="array" ref="C3402">CHOOSE(_xlfn.ANCHORARRAY(B3402), "Jan", "Feb", "Mar", "Apr", "May", "Jun", "Jul", "Aug", "Sep", "Oct", "Nov", "Dec")</f>
        <v>Nov</v>
      </c>
      <c r="D3402" t="str">
        <f>"Q"&amp;ROUNDUP(MONTH('Supermart Grocery Sales - Retai'!F3402)/3,0)</f>
        <v>Q4</v>
      </c>
      <c r="E3402">
        <f>tbl_DataModel[[#This Row],[Profit]]/tbl_DataModel[[#This Row],[Sales]]</f>
        <v>0.39</v>
      </c>
      <c r="F3402">
        <v>1390</v>
      </c>
      <c r="G3402">
        <v>542.1</v>
      </c>
      <c r="H3402" t="s">
        <v>58</v>
      </c>
      <c r="I3402" t="s">
        <v>68</v>
      </c>
      <c r="J3402" t="s">
        <v>76</v>
      </c>
      <c r="K3402" t="s">
        <v>184</v>
      </c>
    </row>
    <row r="3403" spans="1:11" x14ac:dyDescent="0.3">
      <c r="A3403">
        <f>YEAR('Supermart Grocery Sales - Retai'!F:F)</f>
        <v>2017</v>
      </c>
      <c r="B3403">
        <f>MONTH('Supermart Grocery Sales - Retai'!F:F)</f>
        <v>12</v>
      </c>
      <c r="C3403" t="str" cm="1">
        <f t="array" ref="C3403">CHOOSE(_xlfn.ANCHORARRAY(B3403), "Jan", "Feb", "Mar", "Apr", "May", "Jun", "Jul", "Aug", "Sep", "Oct", "Nov", "Dec")</f>
        <v>Dec</v>
      </c>
      <c r="D3403" t="str">
        <f>"Q"&amp;ROUNDUP(MONTH('Supermart Grocery Sales - Retai'!F3403)/3,0)</f>
        <v>Q4</v>
      </c>
      <c r="E3403">
        <f>tbl_DataModel[[#This Row],[Profit]]/tbl_DataModel[[#This Row],[Sales]]</f>
        <v>0.16</v>
      </c>
      <c r="F3403">
        <v>1447</v>
      </c>
      <c r="G3403">
        <v>231.52</v>
      </c>
      <c r="H3403" t="s">
        <v>26</v>
      </c>
      <c r="I3403" t="s">
        <v>27</v>
      </c>
      <c r="J3403" t="s">
        <v>76</v>
      </c>
      <c r="K3403" t="s">
        <v>86</v>
      </c>
    </row>
    <row r="3404" spans="1:11" x14ac:dyDescent="0.3">
      <c r="A3404">
        <f>YEAR('Supermart Grocery Sales - Retai'!F:F)</f>
        <v>2015</v>
      </c>
      <c r="B3404">
        <f>MONTH('Supermart Grocery Sales - Retai'!F:F)</f>
        <v>12</v>
      </c>
      <c r="C3404" t="str" cm="1">
        <f t="array" ref="C3404">CHOOSE(_xlfn.ANCHORARRAY(B3404), "Jan", "Feb", "Mar", "Apr", "May", "Jun", "Jul", "Aug", "Sep", "Oct", "Nov", "Dec")</f>
        <v>Dec</v>
      </c>
      <c r="D3404" t="str">
        <f>"Q"&amp;ROUNDUP(MONTH('Supermart Grocery Sales - Retai'!F3404)/3,0)</f>
        <v>Q4</v>
      </c>
      <c r="E3404">
        <f>tbl_DataModel[[#This Row],[Profit]]/tbl_DataModel[[#This Row],[Sales]]</f>
        <v>0.41</v>
      </c>
      <c r="F3404">
        <v>535</v>
      </c>
      <c r="G3404">
        <v>219.35</v>
      </c>
      <c r="H3404" t="s">
        <v>13</v>
      </c>
      <c r="I3404" t="s">
        <v>195</v>
      </c>
      <c r="J3404" t="s">
        <v>76</v>
      </c>
      <c r="K3404" t="s">
        <v>57</v>
      </c>
    </row>
    <row r="3405" spans="1:11" x14ac:dyDescent="0.3">
      <c r="A3405">
        <f>YEAR('Supermart Grocery Sales - Retai'!F:F)</f>
        <v>2018</v>
      </c>
      <c r="B3405">
        <f>MONTH('Supermart Grocery Sales - Retai'!F:F)</f>
        <v>10</v>
      </c>
      <c r="C3405" t="str" cm="1">
        <f t="array" ref="C3405">CHOOSE(_xlfn.ANCHORARRAY(B3405), "Jan", "Feb", "Mar", "Apr", "May", "Jun", "Jul", "Aug", "Sep", "Oct", "Nov", "Dec")</f>
        <v>Oct</v>
      </c>
      <c r="D3405" t="str">
        <f>"Q"&amp;ROUNDUP(MONTH('Supermart Grocery Sales - Retai'!F3405)/3,0)</f>
        <v>Q4</v>
      </c>
      <c r="E3405">
        <f>tbl_DataModel[[#This Row],[Profit]]/tbl_DataModel[[#This Row],[Sales]]</f>
        <v>0.39999999999999997</v>
      </c>
      <c r="F3405">
        <v>746</v>
      </c>
      <c r="G3405">
        <v>298.39999999999998</v>
      </c>
      <c r="H3405" t="s">
        <v>20</v>
      </c>
      <c r="I3405" t="s">
        <v>21</v>
      </c>
      <c r="J3405" t="s">
        <v>76</v>
      </c>
      <c r="K3405" t="s">
        <v>182</v>
      </c>
    </row>
    <row r="3406" spans="1:11" x14ac:dyDescent="0.3">
      <c r="A3406">
        <f>YEAR('Supermart Grocery Sales - Retai'!F:F)</f>
        <v>2018</v>
      </c>
      <c r="B3406">
        <f>MONTH('Supermart Grocery Sales - Retai'!F:F)</f>
        <v>1</v>
      </c>
      <c r="C3406" t="str" cm="1">
        <f t="array" ref="C3406">CHOOSE(_xlfn.ANCHORARRAY(B3406), "Jan", "Feb", "Mar", "Apr", "May", "Jun", "Jul", "Aug", "Sep", "Oct", "Nov", "Dec")</f>
        <v>Jan</v>
      </c>
      <c r="D3406" t="str">
        <f>"Q"&amp;ROUNDUP(MONTH('Supermart Grocery Sales - Retai'!F3406)/3,0)</f>
        <v>Q1</v>
      </c>
      <c r="E3406">
        <f>tbl_DataModel[[#This Row],[Profit]]/tbl_DataModel[[#This Row],[Sales]]</f>
        <v>0.32</v>
      </c>
      <c r="F3406">
        <v>968</v>
      </c>
      <c r="G3406">
        <v>309.76</v>
      </c>
      <c r="H3406" t="s">
        <v>63</v>
      </c>
      <c r="I3406" t="s">
        <v>64</v>
      </c>
      <c r="J3406" t="s">
        <v>76</v>
      </c>
      <c r="K3406" t="s">
        <v>182</v>
      </c>
    </row>
    <row r="3407" spans="1:11" x14ac:dyDescent="0.3">
      <c r="A3407">
        <f>YEAR('Supermart Grocery Sales - Retai'!F:F)</f>
        <v>2016</v>
      </c>
      <c r="B3407">
        <f>MONTH('Supermart Grocery Sales - Retai'!F:F)</f>
        <v>12</v>
      </c>
      <c r="C3407" t="str" cm="1">
        <f t="array" ref="C3407">CHOOSE(_xlfn.ANCHORARRAY(B3407), "Jan", "Feb", "Mar", "Apr", "May", "Jun", "Jul", "Aug", "Sep", "Oct", "Nov", "Dec")</f>
        <v>Dec</v>
      </c>
      <c r="D3407" t="str">
        <f>"Q"&amp;ROUNDUP(MONTH('Supermart Grocery Sales - Retai'!F3407)/3,0)</f>
        <v>Q4</v>
      </c>
      <c r="E3407">
        <f>tbl_DataModel[[#This Row],[Profit]]/tbl_DataModel[[#This Row],[Sales]]</f>
        <v>4.9999999999999996E-2</v>
      </c>
      <c r="F3407">
        <v>1457</v>
      </c>
      <c r="G3407">
        <v>72.849999999999994</v>
      </c>
      <c r="H3407" t="s">
        <v>58</v>
      </c>
      <c r="I3407" t="s">
        <v>68</v>
      </c>
      <c r="J3407" t="s">
        <v>76</v>
      </c>
      <c r="K3407" t="s">
        <v>25</v>
      </c>
    </row>
    <row r="3408" spans="1:11" x14ac:dyDescent="0.3">
      <c r="A3408">
        <f>YEAR('Supermart Grocery Sales - Retai'!F:F)</f>
        <v>2018</v>
      </c>
      <c r="B3408">
        <f>MONTH('Supermart Grocery Sales - Retai'!F:F)</f>
        <v>9</v>
      </c>
      <c r="C3408" t="str" cm="1">
        <f t="array" ref="C3408">CHOOSE(_xlfn.ANCHORARRAY(B3408), "Jan", "Feb", "Mar", "Apr", "May", "Jun", "Jul", "Aug", "Sep", "Oct", "Nov", "Dec")</f>
        <v>Sep</v>
      </c>
      <c r="D3408" t="str">
        <f>"Q"&amp;ROUNDUP(MONTH('Supermart Grocery Sales - Retai'!F3408)/3,0)</f>
        <v>Q3</v>
      </c>
      <c r="E3408">
        <f>tbl_DataModel[[#This Row],[Profit]]/tbl_DataModel[[#This Row],[Sales]]</f>
        <v>0.16</v>
      </c>
      <c r="F3408">
        <v>1109</v>
      </c>
      <c r="G3408">
        <v>177.44</v>
      </c>
      <c r="H3408" t="s">
        <v>63</v>
      </c>
      <c r="I3408" t="s">
        <v>64</v>
      </c>
      <c r="J3408" t="s">
        <v>76</v>
      </c>
      <c r="K3408" t="s">
        <v>62</v>
      </c>
    </row>
    <row r="3409" spans="1:11" x14ac:dyDescent="0.3">
      <c r="A3409">
        <f>YEAR('Supermart Grocery Sales - Retai'!F:F)</f>
        <v>2017</v>
      </c>
      <c r="B3409">
        <f>MONTH('Supermart Grocery Sales - Retai'!F:F)</f>
        <v>7</v>
      </c>
      <c r="C3409" t="str" cm="1">
        <f t="array" ref="C3409">CHOOSE(_xlfn.ANCHORARRAY(B3409), "Jan", "Feb", "Mar", "Apr", "May", "Jun", "Jul", "Aug", "Sep", "Oct", "Nov", "Dec")</f>
        <v>Jul</v>
      </c>
      <c r="D3409" t="str">
        <f>"Q"&amp;ROUNDUP(MONTH('Supermart Grocery Sales - Retai'!F3409)/3,0)</f>
        <v>Q3</v>
      </c>
      <c r="E3409">
        <f>tbl_DataModel[[#This Row],[Profit]]/tbl_DataModel[[#This Row],[Sales]]</f>
        <v>0.14000000000000001</v>
      </c>
      <c r="F3409">
        <v>1127</v>
      </c>
      <c r="G3409">
        <v>157.78</v>
      </c>
      <c r="H3409" t="s">
        <v>49</v>
      </c>
      <c r="I3409" t="s">
        <v>50</v>
      </c>
      <c r="J3409" t="s">
        <v>76</v>
      </c>
      <c r="K3409" t="s">
        <v>193</v>
      </c>
    </row>
    <row r="3410" spans="1:11" x14ac:dyDescent="0.3">
      <c r="A3410">
        <f>YEAR('Supermart Grocery Sales - Retai'!F:F)</f>
        <v>2015</v>
      </c>
      <c r="B3410">
        <f>MONTH('Supermart Grocery Sales - Retai'!F:F)</f>
        <v>9</v>
      </c>
      <c r="C3410" t="str" cm="1">
        <f t="array" ref="C3410">CHOOSE(_xlfn.ANCHORARRAY(B3410), "Jan", "Feb", "Mar", "Apr", "May", "Jun", "Jul", "Aug", "Sep", "Oct", "Nov", "Dec")</f>
        <v>Sep</v>
      </c>
      <c r="D3410" t="str">
        <f>"Q"&amp;ROUNDUP(MONTH('Supermart Grocery Sales - Retai'!F3410)/3,0)</f>
        <v>Q3</v>
      </c>
      <c r="E3410">
        <f>tbl_DataModel[[#This Row],[Profit]]/tbl_DataModel[[#This Row],[Sales]]</f>
        <v>0.13</v>
      </c>
      <c r="F3410">
        <v>774</v>
      </c>
      <c r="G3410">
        <v>100.62</v>
      </c>
      <c r="H3410" t="s">
        <v>49</v>
      </c>
      <c r="I3410" t="s">
        <v>205</v>
      </c>
      <c r="J3410" t="s">
        <v>76</v>
      </c>
      <c r="K3410" t="s">
        <v>102</v>
      </c>
    </row>
    <row r="3411" spans="1:11" x14ac:dyDescent="0.3">
      <c r="A3411">
        <f>YEAR('Supermart Grocery Sales - Retai'!F:F)</f>
        <v>2015</v>
      </c>
      <c r="B3411">
        <f>MONTH('Supermart Grocery Sales - Retai'!F:F)</f>
        <v>3</v>
      </c>
      <c r="C3411" t="str" cm="1">
        <f t="array" ref="C3411">CHOOSE(_xlfn.ANCHORARRAY(B3411), "Jan", "Feb", "Mar", "Apr", "May", "Jun", "Jul", "Aug", "Sep", "Oct", "Nov", "Dec")</f>
        <v>Mar</v>
      </c>
      <c r="D3411" t="str">
        <f>"Q"&amp;ROUNDUP(MONTH('Supermart Grocery Sales - Retai'!F3411)/3,0)</f>
        <v>Q1</v>
      </c>
      <c r="E3411">
        <f>tbl_DataModel[[#This Row],[Profit]]/tbl_DataModel[[#This Row],[Sales]]</f>
        <v>0.44</v>
      </c>
      <c r="F3411">
        <v>851</v>
      </c>
      <c r="G3411">
        <v>374.44</v>
      </c>
      <c r="H3411" t="s">
        <v>32</v>
      </c>
      <c r="I3411" t="s">
        <v>33</v>
      </c>
      <c r="J3411" t="s">
        <v>76</v>
      </c>
      <c r="K3411" t="s">
        <v>42</v>
      </c>
    </row>
    <row r="3412" spans="1:11" x14ac:dyDescent="0.3">
      <c r="A3412">
        <f>YEAR('Supermart Grocery Sales - Retai'!F:F)</f>
        <v>2018</v>
      </c>
      <c r="B3412">
        <f>MONTH('Supermart Grocery Sales - Retai'!F:F)</f>
        <v>11</v>
      </c>
      <c r="C3412" t="str" cm="1">
        <f t="array" ref="C3412">CHOOSE(_xlfn.ANCHORARRAY(B3412), "Jan", "Feb", "Mar", "Apr", "May", "Jun", "Jul", "Aug", "Sep", "Oct", "Nov", "Dec")</f>
        <v>Nov</v>
      </c>
      <c r="D3412" t="str">
        <f>"Q"&amp;ROUNDUP(MONTH('Supermart Grocery Sales - Retai'!F3412)/3,0)</f>
        <v>Q4</v>
      </c>
      <c r="E3412">
        <f>tbl_DataModel[[#This Row],[Profit]]/tbl_DataModel[[#This Row],[Sales]]</f>
        <v>0.14000000000000001</v>
      </c>
      <c r="F3412">
        <v>784</v>
      </c>
      <c r="G3412">
        <v>109.76</v>
      </c>
      <c r="H3412" t="s">
        <v>32</v>
      </c>
      <c r="I3412" t="s">
        <v>153</v>
      </c>
      <c r="J3412" t="s">
        <v>76</v>
      </c>
      <c r="K3412" t="s">
        <v>19</v>
      </c>
    </row>
    <row r="3413" spans="1:11" x14ac:dyDescent="0.3">
      <c r="A3413">
        <f>YEAR('Supermart Grocery Sales - Retai'!F:F)</f>
        <v>2017</v>
      </c>
      <c r="B3413">
        <f>MONTH('Supermart Grocery Sales - Retai'!F:F)</f>
        <v>9</v>
      </c>
      <c r="C3413" t="str" cm="1">
        <f t="array" ref="C3413">CHOOSE(_xlfn.ANCHORARRAY(B3413), "Jan", "Feb", "Mar", "Apr", "May", "Jun", "Jul", "Aug", "Sep", "Oct", "Nov", "Dec")</f>
        <v>Sep</v>
      </c>
      <c r="D3413" t="str">
        <f>"Q"&amp;ROUNDUP(MONTH('Supermart Grocery Sales - Retai'!F3413)/3,0)</f>
        <v>Q3</v>
      </c>
      <c r="E3413">
        <f>tbl_DataModel[[#This Row],[Profit]]/tbl_DataModel[[#This Row],[Sales]]</f>
        <v>0.22</v>
      </c>
      <c r="F3413">
        <v>2069</v>
      </c>
      <c r="G3413">
        <v>455.18</v>
      </c>
      <c r="H3413" t="s">
        <v>20</v>
      </c>
      <c r="I3413" t="s">
        <v>21</v>
      </c>
      <c r="J3413" t="s">
        <v>76</v>
      </c>
      <c r="K3413" t="s">
        <v>31</v>
      </c>
    </row>
    <row r="3414" spans="1:11" x14ac:dyDescent="0.3">
      <c r="A3414">
        <f>YEAR('Supermart Grocery Sales - Retai'!F:F)</f>
        <v>2017</v>
      </c>
      <c r="B3414">
        <f>MONTH('Supermart Grocery Sales - Retai'!F:F)</f>
        <v>6</v>
      </c>
      <c r="C3414" t="str" cm="1">
        <f t="array" ref="C3414">CHOOSE(_xlfn.ANCHORARRAY(B3414), "Jan", "Feb", "Mar", "Apr", "May", "Jun", "Jul", "Aug", "Sep", "Oct", "Nov", "Dec")</f>
        <v>Jun</v>
      </c>
      <c r="D3414" t="str">
        <f>"Q"&amp;ROUNDUP(MONTH('Supermart Grocery Sales - Retai'!F3414)/3,0)</f>
        <v>Q2</v>
      </c>
      <c r="E3414">
        <f>tbl_DataModel[[#This Row],[Profit]]/tbl_DataModel[[#This Row],[Sales]]</f>
        <v>0.31</v>
      </c>
      <c r="F3414">
        <v>2023</v>
      </c>
      <c r="G3414">
        <v>627.13</v>
      </c>
      <c r="H3414" t="s">
        <v>58</v>
      </c>
      <c r="I3414" t="s">
        <v>112</v>
      </c>
      <c r="J3414" t="s">
        <v>76</v>
      </c>
      <c r="K3414" t="s">
        <v>234</v>
      </c>
    </row>
    <row r="3415" spans="1:11" x14ac:dyDescent="0.3">
      <c r="A3415">
        <f>YEAR('Supermart Grocery Sales - Retai'!F:F)</f>
        <v>2018</v>
      </c>
      <c r="B3415">
        <f>MONTH('Supermart Grocery Sales - Retai'!F:F)</f>
        <v>8</v>
      </c>
      <c r="C3415" t="str" cm="1">
        <f t="array" ref="C3415">CHOOSE(_xlfn.ANCHORARRAY(B3415), "Jan", "Feb", "Mar", "Apr", "May", "Jun", "Jul", "Aug", "Sep", "Oct", "Nov", "Dec")</f>
        <v>Aug</v>
      </c>
      <c r="D3415" t="str">
        <f>"Q"&amp;ROUNDUP(MONTH('Supermart Grocery Sales - Retai'!F3415)/3,0)</f>
        <v>Q3</v>
      </c>
      <c r="E3415">
        <f>tbl_DataModel[[#This Row],[Profit]]/tbl_DataModel[[#This Row],[Sales]]</f>
        <v>0.35</v>
      </c>
      <c r="F3415">
        <v>1504</v>
      </c>
      <c r="G3415">
        <v>526.4</v>
      </c>
      <c r="H3415" t="s">
        <v>58</v>
      </c>
      <c r="I3415" t="s">
        <v>112</v>
      </c>
      <c r="J3415" t="s">
        <v>76</v>
      </c>
      <c r="K3415" t="s">
        <v>165</v>
      </c>
    </row>
    <row r="3416" spans="1:11" x14ac:dyDescent="0.3">
      <c r="A3416">
        <f>YEAR('Supermart Grocery Sales - Retai'!F:F)</f>
        <v>2017</v>
      </c>
      <c r="B3416">
        <f>MONTH('Supermart Grocery Sales - Retai'!F:F)</f>
        <v>1</v>
      </c>
      <c r="C3416" t="str" cm="1">
        <f t="array" ref="C3416">CHOOSE(_xlfn.ANCHORARRAY(B3416), "Jan", "Feb", "Mar", "Apr", "May", "Jun", "Jul", "Aug", "Sep", "Oct", "Nov", "Dec")</f>
        <v>Jan</v>
      </c>
      <c r="D3416" t="str">
        <f>"Q"&amp;ROUNDUP(MONTH('Supermart Grocery Sales - Retai'!F3416)/3,0)</f>
        <v>Q1</v>
      </c>
      <c r="E3416">
        <f>tbl_DataModel[[#This Row],[Profit]]/tbl_DataModel[[#This Row],[Sales]]</f>
        <v>0.44</v>
      </c>
      <c r="F3416">
        <v>2145</v>
      </c>
      <c r="G3416">
        <v>943.8</v>
      </c>
      <c r="H3416" t="s">
        <v>63</v>
      </c>
      <c r="I3416" t="s">
        <v>75</v>
      </c>
      <c r="J3416" t="s">
        <v>76</v>
      </c>
      <c r="K3416" t="s">
        <v>106</v>
      </c>
    </row>
    <row r="3417" spans="1:11" x14ac:dyDescent="0.3">
      <c r="A3417">
        <f>YEAR('Supermart Grocery Sales - Retai'!F:F)</f>
        <v>2018</v>
      </c>
      <c r="B3417">
        <f>MONTH('Supermart Grocery Sales - Retai'!F:F)</f>
        <v>12</v>
      </c>
      <c r="C3417" t="str" cm="1">
        <f t="array" ref="C3417">CHOOSE(_xlfn.ANCHORARRAY(B3417), "Jan", "Feb", "Mar", "Apr", "May", "Jun", "Jul", "Aug", "Sep", "Oct", "Nov", "Dec")</f>
        <v>Dec</v>
      </c>
      <c r="D3417" t="str">
        <f>"Q"&amp;ROUNDUP(MONTH('Supermart Grocery Sales - Retai'!F3417)/3,0)</f>
        <v>Q4</v>
      </c>
      <c r="E3417">
        <f>tbl_DataModel[[#This Row],[Profit]]/tbl_DataModel[[#This Row],[Sales]]</f>
        <v>0.28999999999999998</v>
      </c>
      <c r="F3417">
        <v>2322</v>
      </c>
      <c r="G3417">
        <v>673.38</v>
      </c>
      <c r="H3417" t="s">
        <v>32</v>
      </c>
      <c r="I3417" t="s">
        <v>33</v>
      </c>
      <c r="J3417" t="s">
        <v>76</v>
      </c>
      <c r="K3417" t="s">
        <v>83</v>
      </c>
    </row>
    <row r="3418" spans="1:11" x14ac:dyDescent="0.3">
      <c r="A3418">
        <f>YEAR('Supermart Grocery Sales - Retai'!F:F)</f>
        <v>2018</v>
      </c>
      <c r="B3418">
        <f>MONTH('Supermart Grocery Sales - Retai'!F:F)</f>
        <v>12</v>
      </c>
      <c r="C3418" t="str" cm="1">
        <f t="array" ref="C3418">CHOOSE(_xlfn.ANCHORARRAY(B3418), "Jan", "Feb", "Mar", "Apr", "May", "Jun", "Jul", "Aug", "Sep", "Oct", "Nov", "Dec")</f>
        <v>Dec</v>
      </c>
      <c r="D3418" t="str">
        <f>"Q"&amp;ROUNDUP(MONTH('Supermart Grocery Sales - Retai'!F3418)/3,0)</f>
        <v>Q4</v>
      </c>
      <c r="E3418">
        <f>tbl_DataModel[[#This Row],[Profit]]/tbl_DataModel[[#This Row],[Sales]]</f>
        <v>0.13999999999999999</v>
      </c>
      <c r="F3418">
        <v>2293</v>
      </c>
      <c r="G3418">
        <v>321.02</v>
      </c>
      <c r="H3418" t="s">
        <v>32</v>
      </c>
      <c r="I3418" t="s">
        <v>153</v>
      </c>
      <c r="J3418" t="s">
        <v>76</v>
      </c>
      <c r="K3418" t="s">
        <v>125</v>
      </c>
    </row>
    <row r="3419" spans="1:11" x14ac:dyDescent="0.3">
      <c r="A3419">
        <f>YEAR('Supermart Grocery Sales - Retai'!F:F)</f>
        <v>2015</v>
      </c>
      <c r="B3419">
        <f>MONTH('Supermart Grocery Sales - Retai'!F:F)</f>
        <v>11</v>
      </c>
      <c r="C3419" t="str" cm="1">
        <f t="array" ref="C3419">CHOOSE(_xlfn.ANCHORARRAY(B3419), "Jan", "Feb", "Mar", "Apr", "May", "Jun", "Jul", "Aug", "Sep", "Oct", "Nov", "Dec")</f>
        <v>Nov</v>
      </c>
      <c r="D3419" t="str">
        <f>"Q"&amp;ROUNDUP(MONTH('Supermart Grocery Sales - Retai'!F3419)/3,0)</f>
        <v>Q4</v>
      </c>
      <c r="E3419">
        <f>tbl_DataModel[[#This Row],[Profit]]/tbl_DataModel[[#This Row],[Sales]]</f>
        <v>0.09</v>
      </c>
      <c r="F3419">
        <v>1676</v>
      </c>
      <c r="G3419">
        <v>150.84</v>
      </c>
      <c r="H3419" t="s">
        <v>20</v>
      </c>
      <c r="I3419" t="s">
        <v>21</v>
      </c>
      <c r="J3419" t="s">
        <v>76</v>
      </c>
      <c r="K3419" t="s">
        <v>159</v>
      </c>
    </row>
    <row r="3420" spans="1:11" x14ac:dyDescent="0.3">
      <c r="A3420">
        <f>YEAR('Supermart Grocery Sales - Retai'!F:F)</f>
        <v>2017</v>
      </c>
      <c r="B3420">
        <f>MONTH('Supermart Grocery Sales - Retai'!F:F)</f>
        <v>3</v>
      </c>
      <c r="C3420" t="str" cm="1">
        <f t="array" ref="C3420">CHOOSE(_xlfn.ANCHORARRAY(B3420), "Jan", "Feb", "Mar", "Apr", "May", "Jun", "Jul", "Aug", "Sep", "Oct", "Nov", "Dec")</f>
        <v>Mar</v>
      </c>
      <c r="D3420" t="str">
        <f>"Q"&amp;ROUNDUP(MONTH('Supermart Grocery Sales - Retai'!F3420)/3,0)</f>
        <v>Q1</v>
      </c>
      <c r="E3420">
        <f>tbl_DataModel[[#This Row],[Profit]]/tbl_DataModel[[#This Row],[Sales]]</f>
        <v>0.22</v>
      </c>
      <c r="F3420">
        <v>1821</v>
      </c>
      <c r="G3420">
        <v>400.62</v>
      </c>
      <c r="H3420" t="s">
        <v>26</v>
      </c>
      <c r="I3420" t="s">
        <v>37</v>
      </c>
      <c r="J3420" t="s">
        <v>76</v>
      </c>
      <c r="K3420" t="s">
        <v>81</v>
      </c>
    </row>
    <row r="3421" spans="1:11" x14ac:dyDescent="0.3">
      <c r="A3421">
        <f>YEAR('Supermart Grocery Sales - Retai'!F:F)</f>
        <v>2016</v>
      </c>
      <c r="B3421">
        <f>MONTH('Supermart Grocery Sales - Retai'!F:F)</f>
        <v>7</v>
      </c>
      <c r="C3421" t="str" cm="1">
        <f t="array" ref="C3421">CHOOSE(_xlfn.ANCHORARRAY(B3421), "Jan", "Feb", "Mar", "Apr", "May", "Jun", "Jul", "Aug", "Sep", "Oct", "Nov", "Dec")</f>
        <v>Jul</v>
      </c>
      <c r="D3421" t="str">
        <f>"Q"&amp;ROUNDUP(MONTH('Supermart Grocery Sales - Retai'!F3421)/3,0)</f>
        <v>Q3</v>
      </c>
      <c r="E3421">
        <f>tbl_DataModel[[#This Row],[Profit]]/tbl_DataModel[[#This Row],[Sales]]</f>
        <v>0.45</v>
      </c>
      <c r="F3421">
        <v>1830</v>
      </c>
      <c r="G3421">
        <v>823.5</v>
      </c>
      <c r="H3421" t="s">
        <v>63</v>
      </c>
      <c r="I3421" t="s">
        <v>87</v>
      </c>
      <c r="J3421" t="s">
        <v>76</v>
      </c>
      <c r="K3421" t="s">
        <v>139</v>
      </c>
    </row>
    <row r="3422" spans="1:11" x14ac:dyDescent="0.3">
      <c r="A3422">
        <f>YEAR('Supermart Grocery Sales - Retai'!F:F)</f>
        <v>2015</v>
      </c>
      <c r="B3422">
        <f>MONTH('Supermart Grocery Sales - Retai'!F:F)</f>
        <v>11</v>
      </c>
      <c r="C3422" t="str" cm="1">
        <f t="array" ref="C3422">CHOOSE(_xlfn.ANCHORARRAY(B3422), "Jan", "Feb", "Mar", "Apr", "May", "Jun", "Jul", "Aug", "Sep", "Oct", "Nov", "Dec")</f>
        <v>Nov</v>
      </c>
      <c r="D3422" t="str">
        <f>"Q"&amp;ROUNDUP(MONTH('Supermart Grocery Sales - Retai'!F3422)/3,0)</f>
        <v>Q4</v>
      </c>
      <c r="E3422">
        <f>tbl_DataModel[[#This Row],[Profit]]/tbl_DataModel[[#This Row],[Sales]]</f>
        <v>0.36</v>
      </c>
      <c r="F3422">
        <v>2384</v>
      </c>
      <c r="G3422">
        <v>858.24</v>
      </c>
      <c r="H3422" t="s">
        <v>26</v>
      </c>
      <c r="I3422" t="s">
        <v>201</v>
      </c>
      <c r="J3422" t="s">
        <v>76</v>
      </c>
      <c r="K3422" t="s">
        <v>261</v>
      </c>
    </row>
    <row r="3423" spans="1:11" x14ac:dyDescent="0.3">
      <c r="A3423">
        <f>YEAR('Supermart Grocery Sales - Retai'!F:F)</f>
        <v>2018</v>
      </c>
      <c r="B3423">
        <f>MONTH('Supermart Grocery Sales - Retai'!F:F)</f>
        <v>7</v>
      </c>
      <c r="C3423" t="str" cm="1">
        <f t="array" ref="C3423">CHOOSE(_xlfn.ANCHORARRAY(B3423), "Jan", "Feb", "Mar", "Apr", "May", "Jun", "Jul", "Aug", "Sep", "Oct", "Nov", "Dec")</f>
        <v>Jul</v>
      </c>
      <c r="D3423" t="str">
        <f>"Q"&amp;ROUNDUP(MONTH('Supermart Grocery Sales - Retai'!F3423)/3,0)</f>
        <v>Q3</v>
      </c>
      <c r="E3423">
        <f>tbl_DataModel[[#This Row],[Profit]]/tbl_DataModel[[#This Row],[Sales]]</f>
        <v>0.37</v>
      </c>
      <c r="F3423">
        <v>674</v>
      </c>
      <c r="G3423">
        <v>249.38</v>
      </c>
      <c r="H3423" t="s">
        <v>13</v>
      </c>
      <c r="I3423" t="s">
        <v>14</v>
      </c>
      <c r="J3423" t="s">
        <v>76</v>
      </c>
      <c r="K3423" t="s">
        <v>31</v>
      </c>
    </row>
    <row r="3424" spans="1:11" x14ac:dyDescent="0.3">
      <c r="A3424">
        <f>YEAR('Supermart Grocery Sales - Retai'!F:F)</f>
        <v>2018</v>
      </c>
      <c r="B3424">
        <f>MONTH('Supermart Grocery Sales - Retai'!F:F)</f>
        <v>1</v>
      </c>
      <c r="C3424" t="str" cm="1">
        <f t="array" ref="C3424">CHOOSE(_xlfn.ANCHORARRAY(B3424), "Jan", "Feb", "Mar", "Apr", "May", "Jun", "Jul", "Aug", "Sep", "Oct", "Nov", "Dec")</f>
        <v>Jan</v>
      </c>
      <c r="D3424" t="str">
        <f>"Q"&amp;ROUNDUP(MONTH('Supermart Grocery Sales - Retai'!F3424)/3,0)</f>
        <v>Q1</v>
      </c>
      <c r="E3424">
        <f>tbl_DataModel[[#This Row],[Profit]]/tbl_DataModel[[#This Row],[Sales]]</f>
        <v>0.26999999999999996</v>
      </c>
      <c r="F3424">
        <v>2245</v>
      </c>
      <c r="G3424">
        <v>606.15</v>
      </c>
      <c r="H3424" t="s">
        <v>63</v>
      </c>
      <c r="I3424" t="s">
        <v>75</v>
      </c>
      <c r="J3424" t="s">
        <v>76</v>
      </c>
      <c r="K3424" t="s">
        <v>234</v>
      </c>
    </row>
    <row r="3425" spans="1:11" x14ac:dyDescent="0.3">
      <c r="A3425">
        <f>YEAR('Supermart Grocery Sales - Retai'!F:F)</f>
        <v>2017</v>
      </c>
      <c r="B3425">
        <f>MONTH('Supermart Grocery Sales - Retai'!F:F)</f>
        <v>11</v>
      </c>
      <c r="C3425" t="str" cm="1">
        <f t="array" ref="C3425">CHOOSE(_xlfn.ANCHORARRAY(B3425), "Jan", "Feb", "Mar", "Apr", "May", "Jun", "Jul", "Aug", "Sep", "Oct", "Nov", "Dec")</f>
        <v>Nov</v>
      </c>
      <c r="D3425" t="str">
        <f>"Q"&amp;ROUNDUP(MONTH('Supermart Grocery Sales - Retai'!F3425)/3,0)</f>
        <v>Q4</v>
      </c>
      <c r="E3425">
        <f>tbl_DataModel[[#This Row],[Profit]]/tbl_DataModel[[#This Row],[Sales]]</f>
        <v>0.2</v>
      </c>
      <c r="F3425">
        <v>1748</v>
      </c>
      <c r="G3425">
        <v>349.6</v>
      </c>
      <c r="H3425" t="s">
        <v>63</v>
      </c>
      <c r="I3425" t="s">
        <v>87</v>
      </c>
      <c r="J3425" t="s">
        <v>76</v>
      </c>
      <c r="K3425" t="s">
        <v>174</v>
      </c>
    </row>
    <row r="3426" spans="1:11" x14ac:dyDescent="0.3">
      <c r="A3426">
        <f>YEAR('Supermart Grocery Sales - Retai'!F:F)</f>
        <v>2018</v>
      </c>
      <c r="B3426">
        <f>MONTH('Supermart Grocery Sales - Retai'!F:F)</f>
        <v>2</v>
      </c>
      <c r="C3426" t="str" cm="1">
        <f t="array" ref="C3426">CHOOSE(_xlfn.ANCHORARRAY(B3426), "Jan", "Feb", "Mar", "Apr", "May", "Jun", "Jul", "Aug", "Sep", "Oct", "Nov", "Dec")</f>
        <v>Feb</v>
      </c>
      <c r="D3426" t="str">
        <f>"Q"&amp;ROUNDUP(MONTH('Supermart Grocery Sales - Retai'!F3426)/3,0)</f>
        <v>Q1</v>
      </c>
      <c r="E3426">
        <f>tbl_DataModel[[#This Row],[Profit]]/tbl_DataModel[[#This Row],[Sales]]</f>
        <v>9.9999999999999992E-2</v>
      </c>
      <c r="F3426">
        <v>1422</v>
      </c>
      <c r="G3426">
        <v>142.19999999999999</v>
      </c>
      <c r="H3426" t="s">
        <v>26</v>
      </c>
      <c r="I3426" t="s">
        <v>27</v>
      </c>
      <c r="J3426" t="s">
        <v>76</v>
      </c>
      <c r="K3426" t="s">
        <v>130</v>
      </c>
    </row>
    <row r="3427" spans="1:11" x14ac:dyDescent="0.3">
      <c r="A3427">
        <f>YEAR('Supermart Grocery Sales - Retai'!F:F)</f>
        <v>2018</v>
      </c>
      <c r="B3427">
        <f>MONTH('Supermart Grocery Sales - Retai'!F:F)</f>
        <v>11</v>
      </c>
      <c r="C3427" t="str" cm="1">
        <f t="array" ref="C3427">CHOOSE(_xlfn.ANCHORARRAY(B3427), "Jan", "Feb", "Mar", "Apr", "May", "Jun", "Jul", "Aug", "Sep", "Oct", "Nov", "Dec")</f>
        <v>Nov</v>
      </c>
      <c r="D3427" t="str">
        <f>"Q"&amp;ROUNDUP(MONTH('Supermart Grocery Sales - Retai'!F3427)/3,0)</f>
        <v>Q4</v>
      </c>
      <c r="E3427">
        <f>tbl_DataModel[[#This Row],[Profit]]/tbl_DataModel[[#This Row],[Sales]]</f>
        <v>9.9999999999999992E-2</v>
      </c>
      <c r="F3427">
        <v>1116</v>
      </c>
      <c r="G3427">
        <v>111.6</v>
      </c>
      <c r="H3427" t="s">
        <v>26</v>
      </c>
      <c r="I3427" t="s">
        <v>94</v>
      </c>
      <c r="J3427" t="s">
        <v>76</v>
      </c>
      <c r="K3427" t="s">
        <v>156</v>
      </c>
    </row>
    <row r="3428" spans="1:11" x14ac:dyDescent="0.3">
      <c r="A3428">
        <f>YEAR('Supermart Grocery Sales - Retai'!F:F)</f>
        <v>2016</v>
      </c>
      <c r="B3428">
        <f>MONTH('Supermart Grocery Sales - Retai'!F:F)</f>
        <v>3</v>
      </c>
      <c r="C3428" t="str" cm="1">
        <f t="array" ref="C3428">CHOOSE(_xlfn.ANCHORARRAY(B3428), "Jan", "Feb", "Mar", "Apr", "May", "Jun", "Jul", "Aug", "Sep", "Oct", "Nov", "Dec")</f>
        <v>Mar</v>
      </c>
      <c r="D3428" t="str">
        <f>"Q"&amp;ROUNDUP(MONTH('Supermart Grocery Sales - Retai'!F3428)/3,0)</f>
        <v>Q1</v>
      </c>
      <c r="E3428">
        <f>tbl_DataModel[[#This Row],[Profit]]/tbl_DataModel[[#This Row],[Sales]]</f>
        <v>0.22999999999999998</v>
      </c>
      <c r="F3428">
        <v>1583</v>
      </c>
      <c r="G3428">
        <v>364.09</v>
      </c>
      <c r="H3428" t="s">
        <v>20</v>
      </c>
      <c r="I3428" t="s">
        <v>21</v>
      </c>
      <c r="J3428" t="s">
        <v>76</v>
      </c>
      <c r="K3428" t="s">
        <v>137</v>
      </c>
    </row>
    <row r="3429" spans="1:11" x14ac:dyDescent="0.3">
      <c r="A3429">
        <f>YEAR('Supermart Grocery Sales - Retai'!F:F)</f>
        <v>2016</v>
      </c>
      <c r="B3429">
        <f>MONTH('Supermart Grocery Sales - Retai'!F:F)</f>
        <v>11</v>
      </c>
      <c r="C3429" t="str" cm="1">
        <f t="array" ref="C3429">CHOOSE(_xlfn.ANCHORARRAY(B3429), "Jan", "Feb", "Mar", "Apr", "May", "Jun", "Jul", "Aug", "Sep", "Oct", "Nov", "Dec")</f>
        <v>Nov</v>
      </c>
      <c r="D3429" t="str">
        <f>"Q"&amp;ROUNDUP(MONTH('Supermart Grocery Sales - Retai'!F3429)/3,0)</f>
        <v>Q4</v>
      </c>
      <c r="E3429">
        <f>tbl_DataModel[[#This Row],[Profit]]/tbl_DataModel[[#This Row],[Sales]]</f>
        <v>0.16</v>
      </c>
      <c r="F3429">
        <v>1829</v>
      </c>
      <c r="G3429">
        <v>292.64</v>
      </c>
      <c r="H3429" t="s">
        <v>63</v>
      </c>
      <c r="I3429" t="s">
        <v>75</v>
      </c>
      <c r="J3429" t="s">
        <v>76</v>
      </c>
      <c r="K3429" t="s">
        <v>42</v>
      </c>
    </row>
    <row r="3430" spans="1:11" x14ac:dyDescent="0.3">
      <c r="A3430">
        <f>YEAR('Supermart Grocery Sales - Retai'!F:F)</f>
        <v>2018</v>
      </c>
      <c r="B3430">
        <f>MONTH('Supermart Grocery Sales - Retai'!F:F)</f>
        <v>8</v>
      </c>
      <c r="C3430" t="str" cm="1">
        <f t="array" ref="C3430">CHOOSE(_xlfn.ANCHORARRAY(B3430), "Jan", "Feb", "Mar", "Apr", "May", "Jun", "Jul", "Aug", "Sep", "Oct", "Nov", "Dec")</f>
        <v>Aug</v>
      </c>
      <c r="D3430" t="str">
        <f>"Q"&amp;ROUNDUP(MONTH('Supermart Grocery Sales - Retai'!F3430)/3,0)</f>
        <v>Q3</v>
      </c>
      <c r="E3430">
        <f>tbl_DataModel[[#This Row],[Profit]]/tbl_DataModel[[#This Row],[Sales]]</f>
        <v>0.26999999999999996</v>
      </c>
      <c r="F3430">
        <v>1339</v>
      </c>
      <c r="G3430">
        <v>361.53</v>
      </c>
      <c r="H3430" t="s">
        <v>26</v>
      </c>
      <c r="I3430" t="s">
        <v>201</v>
      </c>
      <c r="J3430" t="s">
        <v>76</v>
      </c>
      <c r="K3430" t="s">
        <v>139</v>
      </c>
    </row>
    <row r="3431" spans="1:11" x14ac:dyDescent="0.3">
      <c r="A3431">
        <f>YEAR('Supermart Grocery Sales - Retai'!F:F)</f>
        <v>2015</v>
      </c>
      <c r="B3431">
        <f>MONTH('Supermart Grocery Sales - Retai'!F:F)</f>
        <v>9</v>
      </c>
      <c r="C3431" t="str" cm="1">
        <f t="array" ref="C3431">CHOOSE(_xlfn.ANCHORARRAY(B3431), "Jan", "Feb", "Mar", "Apr", "May", "Jun", "Jul", "Aug", "Sep", "Oct", "Nov", "Dec")</f>
        <v>Sep</v>
      </c>
      <c r="D3431" t="str">
        <f>"Q"&amp;ROUNDUP(MONTH('Supermart Grocery Sales - Retai'!F3431)/3,0)</f>
        <v>Q3</v>
      </c>
      <c r="E3431">
        <f>tbl_DataModel[[#This Row],[Profit]]/tbl_DataModel[[#This Row],[Sales]]</f>
        <v>0.26999999999999996</v>
      </c>
      <c r="F3431">
        <v>2002</v>
      </c>
      <c r="G3431">
        <v>540.54</v>
      </c>
      <c r="H3431" t="s">
        <v>32</v>
      </c>
      <c r="I3431" t="s">
        <v>97</v>
      </c>
      <c r="J3431" t="s">
        <v>76</v>
      </c>
      <c r="K3431" t="s">
        <v>108</v>
      </c>
    </row>
    <row r="3432" spans="1:11" x14ac:dyDescent="0.3">
      <c r="A3432">
        <f>YEAR('Supermart Grocery Sales - Retai'!F:F)</f>
        <v>2016</v>
      </c>
      <c r="B3432">
        <f>MONTH('Supermart Grocery Sales - Retai'!F:F)</f>
        <v>1</v>
      </c>
      <c r="C3432" t="str" cm="1">
        <f t="array" ref="C3432">CHOOSE(_xlfn.ANCHORARRAY(B3432), "Jan", "Feb", "Mar", "Apr", "May", "Jun", "Jul", "Aug", "Sep", "Oct", "Nov", "Dec")</f>
        <v>Jan</v>
      </c>
      <c r="D3432" t="str">
        <f>"Q"&amp;ROUNDUP(MONTH('Supermart Grocery Sales - Retai'!F3432)/3,0)</f>
        <v>Q1</v>
      </c>
      <c r="E3432">
        <f>tbl_DataModel[[#This Row],[Profit]]/tbl_DataModel[[#This Row],[Sales]]</f>
        <v>0.39999999999999997</v>
      </c>
      <c r="F3432">
        <v>1797</v>
      </c>
      <c r="G3432">
        <v>718.8</v>
      </c>
      <c r="H3432" t="s">
        <v>20</v>
      </c>
      <c r="I3432" t="s">
        <v>21</v>
      </c>
      <c r="J3432" t="s">
        <v>76</v>
      </c>
      <c r="K3432" t="s">
        <v>139</v>
      </c>
    </row>
    <row r="3433" spans="1:11" x14ac:dyDescent="0.3">
      <c r="A3433">
        <f>YEAR('Supermart Grocery Sales - Retai'!F:F)</f>
        <v>2017</v>
      </c>
      <c r="B3433">
        <f>MONTH('Supermart Grocery Sales - Retai'!F:F)</f>
        <v>11</v>
      </c>
      <c r="C3433" t="str" cm="1">
        <f t="array" ref="C3433">CHOOSE(_xlfn.ANCHORARRAY(B3433), "Jan", "Feb", "Mar", "Apr", "May", "Jun", "Jul", "Aug", "Sep", "Oct", "Nov", "Dec")</f>
        <v>Nov</v>
      </c>
      <c r="D3433" t="str">
        <f>"Q"&amp;ROUNDUP(MONTH('Supermart Grocery Sales - Retai'!F3433)/3,0)</f>
        <v>Q4</v>
      </c>
      <c r="E3433">
        <f>tbl_DataModel[[#This Row],[Profit]]/tbl_DataModel[[#This Row],[Sales]]</f>
        <v>0.28000000000000003</v>
      </c>
      <c r="F3433">
        <v>1987</v>
      </c>
      <c r="G3433">
        <v>556.36</v>
      </c>
      <c r="H3433" t="s">
        <v>26</v>
      </c>
      <c r="I3433" t="s">
        <v>27</v>
      </c>
      <c r="J3433" t="s">
        <v>76</v>
      </c>
      <c r="K3433" t="s">
        <v>74</v>
      </c>
    </row>
    <row r="3434" spans="1:11" x14ac:dyDescent="0.3">
      <c r="A3434">
        <f>YEAR('Supermart Grocery Sales - Retai'!F:F)</f>
        <v>2017</v>
      </c>
      <c r="B3434">
        <f>MONTH('Supermart Grocery Sales - Retai'!F:F)</f>
        <v>5</v>
      </c>
      <c r="C3434" t="str" cm="1">
        <f t="array" ref="C3434">CHOOSE(_xlfn.ANCHORARRAY(B3434), "Jan", "Feb", "Mar", "Apr", "May", "Jun", "Jul", "Aug", "Sep", "Oct", "Nov", "Dec")</f>
        <v>May</v>
      </c>
      <c r="D3434" t="str">
        <f>"Q"&amp;ROUNDUP(MONTH('Supermart Grocery Sales - Retai'!F3434)/3,0)</f>
        <v>Q2</v>
      </c>
      <c r="E3434">
        <f>tbl_DataModel[[#This Row],[Profit]]/tbl_DataModel[[#This Row],[Sales]]</f>
        <v>0.26</v>
      </c>
      <c r="F3434">
        <v>1260</v>
      </c>
      <c r="G3434">
        <v>327.60000000000002</v>
      </c>
      <c r="H3434" t="s">
        <v>63</v>
      </c>
      <c r="I3434" t="s">
        <v>64</v>
      </c>
      <c r="J3434" t="s">
        <v>76</v>
      </c>
      <c r="K3434" t="s">
        <v>174</v>
      </c>
    </row>
    <row r="3435" spans="1:11" x14ac:dyDescent="0.3">
      <c r="A3435">
        <f>YEAR('Supermart Grocery Sales - Retai'!F:F)</f>
        <v>2016</v>
      </c>
      <c r="B3435">
        <f>MONTH('Supermart Grocery Sales - Retai'!F:F)</f>
        <v>9</v>
      </c>
      <c r="C3435" t="str" cm="1">
        <f t="array" ref="C3435">CHOOSE(_xlfn.ANCHORARRAY(B3435), "Jan", "Feb", "Mar", "Apr", "May", "Jun", "Jul", "Aug", "Sep", "Oct", "Nov", "Dec")</f>
        <v>Sep</v>
      </c>
      <c r="D3435" t="str">
        <f>"Q"&amp;ROUNDUP(MONTH('Supermart Grocery Sales - Retai'!F3435)/3,0)</f>
        <v>Q3</v>
      </c>
      <c r="E3435">
        <f>tbl_DataModel[[#This Row],[Profit]]/tbl_DataModel[[#This Row],[Sales]]</f>
        <v>0.09</v>
      </c>
      <c r="F3435">
        <v>1492</v>
      </c>
      <c r="G3435">
        <v>134.28</v>
      </c>
      <c r="H3435" t="s">
        <v>58</v>
      </c>
      <c r="I3435" t="s">
        <v>68</v>
      </c>
      <c r="J3435" t="s">
        <v>76</v>
      </c>
      <c r="K3435" t="s">
        <v>12</v>
      </c>
    </row>
    <row r="3436" spans="1:11" x14ac:dyDescent="0.3">
      <c r="A3436">
        <f>YEAR('Supermart Grocery Sales - Retai'!F:F)</f>
        <v>2018</v>
      </c>
      <c r="B3436">
        <f>MONTH('Supermart Grocery Sales - Retai'!F:F)</f>
        <v>9</v>
      </c>
      <c r="C3436" t="str" cm="1">
        <f t="array" ref="C3436">CHOOSE(_xlfn.ANCHORARRAY(B3436), "Jan", "Feb", "Mar", "Apr", "May", "Jun", "Jul", "Aug", "Sep", "Oct", "Nov", "Dec")</f>
        <v>Sep</v>
      </c>
      <c r="D3436" t="str">
        <f>"Q"&amp;ROUNDUP(MONTH('Supermart Grocery Sales - Retai'!F3436)/3,0)</f>
        <v>Q3</v>
      </c>
      <c r="E3436">
        <f>tbl_DataModel[[#This Row],[Profit]]/tbl_DataModel[[#This Row],[Sales]]</f>
        <v>0.06</v>
      </c>
      <c r="F3436">
        <v>2068</v>
      </c>
      <c r="G3436">
        <v>124.08</v>
      </c>
      <c r="H3436" t="s">
        <v>26</v>
      </c>
      <c r="I3436" t="s">
        <v>27</v>
      </c>
      <c r="J3436" t="s">
        <v>76</v>
      </c>
      <c r="K3436" t="s">
        <v>122</v>
      </c>
    </row>
    <row r="3437" spans="1:11" x14ac:dyDescent="0.3">
      <c r="A3437">
        <f>YEAR('Supermart Grocery Sales - Retai'!F:F)</f>
        <v>2016</v>
      </c>
      <c r="B3437">
        <f>MONTH('Supermart Grocery Sales - Retai'!F:F)</f>
        <v>5</v>
      </c>
      <c r="C3437" t="str" cm="1">
        <f t="array" ref="C3437">CHOOSE(_xlfn.ANCHORARRAY(B3437), "Jan", "Feb", "Mar", "Apr", "May", "Jun", "Jul", "Aug", "Sep", "Oct", "Nov", "Dec")</f>
        <v>May</v>
      </c>
      <c r="D3437" t="str">
        <f>"Q"&amp;ROUNDUP(MONTH('Supermart Grocery Sales - Retai'!F3437)/3,0)</f>
        <v>Q2</v>
      </c>
      <c r="E3437">
        <f>tbl_DataModel[[#This Row],[Profit]]/tbl_DataModel[[#This Row],[Sales]]</f>
        <v>0.25</v>
      </c>
      <c r="F3437">
        <v>1898</v>
      </c>
      <c r="G3437">
        <v>474.5</v>
      </c>
      <c r="H3437" t="s">
        <v>26</v>
      </c>
      <c r="I3437" t="s">
        <v>37</v>
      </c>
      <c r="J3437" t="s">
        <v>76</v>
      </c>
      <c r="K3437" t="s">
        <v>71</v>
      </c>
    </row>
    <row r="3438" spans="1:11" x14ac:dyDescent="0.3">
      <c r="A3438">
        <f>YEAR('Supermart Grocery Sales - Retai'!F:F)</f>
        <v>2015</v>
      </c>
      <c r="B3438">
        <f>MONTH('Supermart Grocery Sales - Retai'!F:F)</f>
        <v>12</v>
      </c>
      <c r="C3438" t="str" cm="1">
        <f t="array" ref="C3438">CHOOSE(_xlfn.ANCHORARRAY(B3438), "Jan", "Feb", "Mar", "Apr", "May", "Jun", "Jul", "Aug", "Sep", "Oct", "Nov", "Dec")</f>
        <v>Dec</v>
      </c>
      <c r="D3438" t="str">
        <f>"Q"&amp;ROUNDUP(MONTH('Supermart Grocery Sales - Retai'!F3438)/3,0)</f>
        <v>Q4</v>
      </c>
      <c r="E3438">
        <f>tbl_DataModel[[#This Row],[Profit]]/tbl_DataModel[[#This Row],[Sales]]</f>
        <v>0.44999999999999996</v>
      </c>
      <c r="F3438">
        <v>2469</v>
      </c>
      <c r="G3438">
        <v>1111.05</v>
      </c>
      <c r="H3438" t="s">
        <v>49</v>
      </c>
      <c r="I3438" t="s">
        <v>205</v>
      </c>
      <c r="J3438" t="s">
        <v>76</v>
      </c>
      <c r="K3438" t="s">
        <v>62</v>
      </c>
    </row>
    <row r="3439" spans="1:11" x14ac:dyDescent="0.3">
      <c r="A3439">
        <f>YEAR('Supermart Grocery Sales - Retai'!F:F)</f>
        <v>2015</v>
      </c>
      <c r="B3439">
        <f>MONTH('Supermart Grocery Sales - Retai'!F:F)</f>
        <v>6</v>
      </c>
      <c r="C3439" t="str" cm="1">
        <f t="array" ref="C3439">CHOOSE(_xlfn.ANCHORARRAY(B3439), "Jan", "Feb", "Mar", "Apr", "May", "Jun", "Jul", "Aug", "Sep", "Oct", "Nov", "Dec")</f>
        <v>Jun</v>
      </c>
      <c r="D3439" t="str">
        <f>"Q"&amp;ROUNDUP(MONTH('Supermart Grocery Sales - Retai'!F3439)/3,0)</f>
        <v>Q2</v>
      </c>
      <c r="E3439">
        <f>tbl_DataModel[[#This Row],[Profit]]/tbl_DataModel[[#This Row],[Sales]]</f>
        <v>0.45</v>
      </c>
      <c r="F3439">
        <v>2372</v>
      </c>
      <c r="G3439">
        <v>1067.4000000000001</v>
      </c>
      <c r="H3439" t="s">
        <v>58</v>
      </c>
      <c r="I3439" t="s">
        <v>112</v>
      </c>
      <c r="J3439" t="s">
        <v>76</v>
      </c>
      <c r="K3439" t="s">
        <v>146</v>
      </c>
    </row>
    <row r="3440" spans="1:11" x14ac:dyDescent="0.3">
      <c r="A3440">
        <f>YEAR('Supermart Grocery Sales - Retai'!F:F)</f>
        <v>2018</v>
      </c>
      <c r="B3440">
        <f>MONTH('Supermart Grocery Sales - Retai'!F:F)</f>
        <v>12</v>
      </c>
      <c r="C3440" t="str" cm="1">
        <f t="array" ref="C3440">CHOOSE(_xlfn.ANCHORARRAY(B3440), "Jan", "Feb", "Mar", "Apr", "May", "Jun", "Jul", "Aug", "Sep", "Oct", "Nov", "Dec")</f>
        <v>Dec</v>
      </c>
      <c r="D3440" t="str">
        <f>"Q"&amp;ROUNDUP(MONTH('Supermart Grocery Sales - Retai'!F3440)/3,0)</f>
        <v>Q4</v>
      </c>
      <c r="E3440">
        <f>tbl_DataModel[[#This Row],[Profit]]/tbl_DataModel[[#This Row],[Sales]]</f>
        <v>0.12000000000000001</v>
      </c>
      <c r="F3440">
        <v>548</v>
      </c>
      <c r="G3440">
        <v>65.760000000000005</v>
      </c>
      <c r="H3440" t="s">
        <v>20</v>
      </c>
      <c r="I3440" t="s">
        <v>91</v>
      </c>
      <c r="J3440" t="s">
        <v>76</v>
      </c>
      <c r="K3440" t="s">
        <v>71</v>
      </c>
    </row>
    <row r="3441" spans="1:11" x14ac:dyDescent="0.3">
      <c r="A3441">
        <f>YEAR('Supermart Grocery Sales - Retai'!F:F)</f>
        <v>2015</v>
      </c>
      <c r="B3441">
        <f>MONTH('Supermart Grocery Sales - Retai'!F:F)</f>
        <v>11</v>
      </c>
      <c r="C3441" t="str" cm="1">
        <f t="array" ref="C3441">CHOOSE(_xlfn.ANCHORARRAY(B3441), "Jan", "Feb", "Mar", "Apr", "May", "Jun", "Jul", "Aug", "Sep", "Oct", "Nov", "Dec")</f>
        <v>Nov</v>
      </c>
      <c r="D3441" t="str">
        <f>"Q"&amp;ROUNDUP(MONTH('Supermart Grocery Sales - Retai'!F3441)/3,0)</f>
        <v>Q4</v>
      </c>
      <c r="E3441">
        <f>tbl_DataModel[[#This Row],[Profit]]/tbl_DataModel[[#This Row],[Sales]]</f>
        <v>0.44</v>
      </c>
      <c r="F3441">
        <v>1795</v>
      </c>
      <c r="G3441">
        <v>789.8</v>
      </c>
      <c r="H3441" t="s">
        <v>20</v>
      </c>
      <c r="I3441" t="s">
        <v>21</v>
      </c>
      <c r="J3441" t="s">
        <v>76</v>
      </c>
      <c r="K3441" t="s">
        <v>81</v>
      </c>
    </row>
    <row r="3442" spans="1:11" x14ac:dyDescent="0.3">
      <c r="A3442">
        <f>YEAR('Supermart Grocery Sales - Retai'!F:F)</f>
        <v>2018</v>
      </c>
      <c r="B3442">
        <f>MONTH('Supermart Grocery Sales - Retai'!F:F)</f>
        <v>11</v>
      </c>
      <c r="C3442" t="str" cm="1">
        <f t="array" ref="C3442">CHOOSE(_xlfn.ANCHORARRAY(B3442), "Jan", "Feb", "Mar", "Apr", "May", "Jun", "Jul", "Aug", "Sep", "Oct", "Nov", "Dec")</f>
        <v>Nov</v>
      </c>
      <c r="D3442" t="str">
        <f>"Q"&amp;ROUNDUP(MONTH('Supermart Grocery Sales - Retai'!F3442)/3,0)</f>
        <v>Q4</v>
      </c>
      <c r="E3442">
        <f>tbl_DataModel[[#This Row],[Profit]]/tbl_DataModel[[#This Row],[Sales]]</f>
        <v>0.1</v>
      </c>
      <c r="F3442">
        <v>977</v>
      </c>
      <c r="G3442">
        <v>97.7</v>
      </c>
      <c r="H3442" t="s">
        <v>58</v>
      </c>
      <c r="I3442" t="s">
        <v>112</v>
      </c>
      <c r="J3442" t="s">
        <v>76</v>
      </c>
      <c r="K3442" t="s">
        <v>25</v>
      </c>
    </row>
    <row r="3443" spans="1:11" x14ac:dyDescent="0.3">
      <c r="A3443">
        <f>YEAR('Supermart Grocery Sales - Retai'!F:F)</f>
        <v>2018</v>
      </c>
      <c r="B3443">
        <f>MONTH('Supermart Grocery Sales - Retai'!F:F)</f>
        <v>3</v>
      </c>
      <c r="C3443" t="str" cm="1">
        <f t="array" ref="C3443">CHOOSE(_xlfn.ANCHORARRAY(B3443), "Jan", "Feb", "Mar", "Apr", "May", "Jun", "Jul", "Aug", "Sep", "Oct", "Nov", "Dec")</f>
        <v>Mar</v>
      </c>
      <c r="D3443" t="str">
        <f>"Q"&amp;ROUNDUP(MONTH('Supermart Grocery Sales - Retai'!F3443)/3,0)</f>
        <v>Q1</v>
      </c>
      <c r="E3443">
        <f>tbl_DataModel[[#This Row],[Profit]]/tbl_DataModel[[#This Row],[Sales]]</f>
        <v>0.33999999999999997</v>
      </c>
      <c r="F3443">
        <v>2396</v>
      </c>
      <c r="G3443">
        <v>814.64</v>
      </c>
      <c r="H3443" t="s">
        <v>58</v>
      </c>
      <c r="I3443" t="s">
        <v>112</v>
      </c>
      <c r="J3443" t="s">
        <v>76</v>
      </c>
      <c r="K3443" t="s">
        <v>197</v>
      </c>
    </row>
    <row r="3444" spans="1:11" x14ac:dyDescent="0.3">
      <c r="A3444">
        <f>YEAR('Supermart Grocery Sales - Retai'!F:F)</f>
        <v>2015</v>
      </c>
      <c r="B3444">
        <f>MONTH('Supermart Grocery Sales - Retai'!F:F)</f>
        <v>11</v>
      </c>
      <c r="C3444" t="str" cm="1">
        <f t="array" ref="C3444">CHOOSE(_xlfn.ANCHORARRAY(B3444), "Jan", "Feb", "Mar", "Apr", "May", "Jun", "Jul", "Aug", "Sep", "Oct", "Nov", "Dec")</f>
        <v>Nov</v>
      </c>
      <c r="D3444" t="str">
        <f>"Q"&amp;ROUNDUP(MONTH('Supermart Grocery Sales - Retai'!F3444)/3,0)</f>
        <v>Q4</v>
      </c>
      <c r="E3444">
        <f>tbl_DataModel[[#This Row],[Profit]]/tbl_DataModel[[#This Row],[Sales]]</f>
        <v>0.41000000000000003</v>
      </c>
      <c r="F3444">
        <v>2099</v>
      </c>
      <c r="G3444">
        <v>860.59</v>
      </c>
      <c r="H3444" t="s">
        <v>58</v>
      </c>
      <c r="I3444" t="s">
        <v>112</v>
      </c>
      <c r="J3444" t="s">
        <v>76</v>
      </c>
      <c r="K3444" t="s">
        <v>36</v>
      </c>
    </row>
    <row r="3445" spans="1:11" x14ac:dyDescent="0.3">
      <c r="A3445">
        <f>YEAR('Supermart Grocery Sales - Retai'!F:F)</f>
        <v>2018</v>
      </c>
      <c r="B3445">
        <f>MONTH('Supermart Grocery Sales - Retai'!F:F)</f>
        <v>6</v>
      </c>
      <c r="C3445" t="str" cm="1">
        <f t="array" ref="C3445">CHOOSE(_xlfn.ANCHORARRAY(B3445), "Jan", "Feb", "Mar", "Apr", "May", "Jun", "Jul", "Aug", "Sep", "Oct", "Nov", "Dec")</f>
        <v>Jun</v>
      </c>
      <c r="D3445" t="str">
        <f>"Q"&amp;ROUNDUP(MONTH('Supermart Grocery Sales - Retai'!F3445)/3,0)</f>
        <v>Q2</v>
      </c>
      <c r="E3445">
        <f>tbl_DataModel[[#This Row],[Profit]]/tbl_DataModel[[#This Row],[Sales]]</f>
        <v>0.36</v>
      </c>
      <c r="F3445">
        <v>1211</v>
      </c>
      <c r="G3445">
        <v>435.96</v>
      </c>
      <c r="H3445" t="s">
        <v>49</v>
      </c>
      <c r="I3445" t="s">
        <v>205</v>
      </c>
      <c r="J3445" t="s">
        <v>76</v>
      </c>
      <c r="K3445" t="s">
        <v>19</v>
      </c>
    </row>
    <row r="3446" spans="1:11" x14ac:dyDescent="0.3">
      <c r="A3446">
        <f>YEAR('Supermart Grocery Sales - Retai'!F:F)</f>
        <v>2016</v>
      </c>
      <c r="B3446">
        <f>MONTH('Supermart Grocery Sales - Retai'!F:F)</f>
        <v>10</v>
      </c>
      <c r="C3446" t="str" cm="1">
        <f t="array" ref="C3446">CHOOSE(_xlfn.ANCHORARRAY(B3446), "Jan", "Feb", "Mar", "Apr", "May", "Jun", "Jul", "Aug", "Sep", "Oct", "Nov", "Dec")</f>
        <v>Oct</v>
      </c>
      <c r="D3446" t="str">
        <f>"Q"&amp;ROUNDUP(MONTH('Supermart Grocery Sales - Retai'!F3446)/3,0)</f>
        <v>Q4</v>
      </c>
      <c r="E3446">
        <f>tbl_DataModel[[#This Row],[Profit]]/tbl_DataModel[[#This Row],[Sales]]</f>
        <v>0.21000000000000002</v>
      </c>
      <c r="F3446">
        <v>983</v>
      </c>
      <c r="G3446">
        <v>206.43</v>
      </c>
      <c r="H3446" t="s">
        <v>13</v>
      </c>
      <c r="I3446" t="s">
        <v>14</v>
      </c>
      <c r="J3446" t="s">
        <v>76</v>
      </c>
      <c r="K3446" t="s">
        <v>74</v>
      </c>
    </row>
    <row r="3447" spans="1:11" x14ac:dyDescent="0.3">
      <c r="A3447">
        <f>YEAR('Supermart Grocery Sales - Retai'!F:F)</f>
        <v>2016</v>
      </c>
      <c r="B3447">
        <f>MONTH('Supermart Grocery Sales - Retai'!F:F)</f>
        <v>4</v>
      </c>
      <c r="C3447" t="str" cm="1">
        <f t="array" ref="C3447">CHOOSE(_xlfn.ANCHORARRAY(B3447), "Jan", "Feb", "Mar", "Apr", "May", "Jun", "Jul", "Aug", "Sep", "Oct", "Nov", "Dec")</f>
        <v>Apr</v>
      </c>
      <c r="D3447" t="str">
        <f>"Q"&amp;ROUNDUP(MONTH('Supermart Grocery Sales - Retai'!F3447)/3,0)</f>
        <v>Q2</v>
      </c>
      <c r="E3447">
        <f>tbl_DataModel[[#This Row],[Profit]]/tbl_DataModel[[#This Row],[Sales]]</f>
        <v>0.13</v>
      </c>
      <c r="F3447">
        <v>2183</v>
      </c>
      <c r="G3447">
        <v>283.79000000000002</v>
      </c>
      <c r="H3447" t="s">
        <v>63</v>
      </c>
      <c r="I3447" t="s">
        <v>75</v>
      </c>
      <c r="J3447" t="s">
        <v>76</v>
      </c>
      <c r="K3447" t="s">
        <v>135</v>
      </c>
    </row>
    <row r="3448" spans="1:11" x14ac:dyDescent="0.3">
      <c r="A3448">
        <f>YEAR('Supermart Grocery Sales - Retai'!F:F)</f>
        <v>2017</v>
      </c>
      <c r="B3448">
        <f>MONTH('Supermart Grocery Sales - Retai'!F:F)</f>
        <v>11</v>
      </c>
      <c r="C3448" t="str" cm="1">
        <f t="array" ref="C3448">CHOOSE(_xlfn.ANCHORARRAY(B3448), "Jan", "Feb", "Mar", "Apr", "May", "Jun", "Jul", "Aug", "Sep", "Oct", "Nov", "Dec")</f>
        <v>Nov</v>
      </c>
      <c r="D3448" t="str">
        <f>"Q"&amp;ROUNDUP(MONTH('Supermart Grocery Sales - Retai'!F3448)/3,0)</f>
        <v>Q4</v>
      </c>
      <c r="E3448">
        <f>tbl_DataModel[[#This Row],[Profit]]/tbl_DataModel[[#This Row],[Sales]]</f>
        <v>0.43</v>
      </c>
      <c r="F3448">
        <v>1601</v>
      </c>
      <c r="G3448">
        <v>688.43</v>
      </c>
      <c r="H3448" t="s">
        <v>32</v>
      </c>
      <c r="I3448" t="s">
        <v>153</v>
      </c>
      <c r="J3448" t="s">
        <v>76</v>
      </c>
      <c r="K3448" t="s">
        <v>31</v>
      </c>
    </row>
    <row r="3449" spans="1:11" x14ac:dyDescent="0.3">
      <c r="A3449">
        <f>YEAR('Supermart Grocery Sales - Retai'!F:F)</f>
        <v>2015</v>
      </c>
      <c r="B3449">
        <f>MONTH('Supermart Grocery Sales - Retai'!F:F)</f>
        <v>11</v>
      </c>
      <c r="C3449" t="str" cm="1">
        <f t="array" ref="C3449">CHOOSE(_xlfn.ANCHORARRAY(B3449), "Jan", "Feb", "Mar", "Apr", "May", "Jun", "Jul", "Aug", "Sep", "Oct", "Nov", "Dec")</f>
        <v>Nov</v>
      </c>
      <c r="D3449" t="str">
        <f>"Q"&amp;ROUNDUP(MONTH('Supermart Grocery Sales - Retai'!F3449)/3,0)</f>
        <v>Q4</v>
      </c>
      <c r="E3449">
        <f>tbl_DataModel[[#This Row],[Profit]]/tbl_DataModel[[#This Row],[Sales]]</f>
        <v>0.42</v>
      </c>
      <c r="F3449">
        <v>2254</v>
      </c>
      <c r="G3449">
        <v>946.68</v>
      </c>
      <c r="H3449" t="s">
        <v>13</v>
      </c>
      <c r="I3449" t="s">
        <v>79</v>
      </c>
      <c r="J3449" t="s">
        <v>76</v>
      </c>
      <c r="K3449" t="s">
        <v>114</v>
      </c>
    </row>
    <row r="3450" spans="1:11" x14ac:dyDescent="0.3">
      <c r="A3450">
        <f>YEAR('Supermart Grocery Sales - Retai'!F:F)</f>
        <v>2016</v>
      </c>
      <c r="B3450">
        <f>MONTH('Supermart Grocery Sales - Retai'!F:F)</f>
        <v>3</v>
      </c>
      <c r="C3450" t="str" cm="1">
        <f t="array" ref="C3450">CHOOSE(_xlfn.ANCHORARRAY(B3450), "Jan", "Feb", "Mar", "Apr", "May", "Jun", "Jul", "Aug", "Sep", "Oct", "Nov", "Dec")</f>
        <v>Mar</v>
      </c>
      <c r="D3450" t="str">
        <f>"Q"&amp;ROUNDUP(MONTH('Supermart Grocery Sales - Retai'!F3450)/3,0)</f>
        <v>Q1</v>
      </c>
      <c r="E3450">
        <f>tbl_DataModel[[#This Row],[Profit]]/tbl_DataModel[[#This Row],[Sales]]</f>
        <v>0.24000000000000002</v>
      </c>
      <c r="F3450">
        <v>1990</v>
      </c>
      <c r="G3450">
        <v>477.6</v>
      </c>
      <c r="H3450" t="s">
        <v>63</v>
      </c>
      <c r="I3450" t="s">
        <v>87</v>
      </c>
      <c r="J3450" t="s">
        <v>76</v>
      </c>
      <c r="K3450" t="s">
        <v>86</v>
      </c>
    </row>
    <row r="3451" spans="1:11" x14ac:dyDescent="0.3">
      <c r="A3451">
        <f>YEAR('Supermart Grocery Sales - Retai'!F:F)</f>
        <v>2018</v>
      </c>
      <c r="B3451">
        <f>MONTH('Supermart Grocery Sales - Retai'!F:F)</f>
        <v>12</v>
      </c>
      <c r="C3451" t="str" cm="1">
        <f t="array" ref="C3451">CHOOSE(_xlfn.ANCHORARRAY(B3451), "Jan", "Feb", "Mar", "Apr", "May", "Jun", "Jul", "Aug", "Sep", "Oct", "Nov", "Dec")</f>
        <v>Dec</v>
      </c>
      <c r="D3451" t="str">
        <f>"Q"&amp;ROUNDUP(MONTH('Supermart Grocery Sales - Retai'!F3451)/3,0)</f>
        <v>Q4</v>
      </c>
      <c r="E3451">
        <f>tbl_DataModel[[#This Row],[Profit]]/tbl_DataModel[[#This Row],[Sales]]</f>
        <v>0.39</v>
      </c>
      <c r="F3451">
        <v>1738</v>
      </c>
      <c r="G3451">
        <v>677.82</v>
      </c>
      <c r="H3451" t="s">
        <v>58</v>
      </c>
      <c r="I3451" t="s">
        <v>68</v>
      </c>
      <c r="J3451" t="s">
        <v>76</v>
      </c>
      <c r="K3451" t="s">
        <v>156</v>
      </c>
    </row>
    <row r="3452" spans="1:11" x14ac:dyDescent="0.3">
      <c r="A3452">
        <f>YEAR('Supermart Grocery Sales - Retai'!F:F)</f>
        <v>2018</v>
      </c>
      <c r="B3452">
        <f>MONTH('Supermart Grocery Sales - Retai'!F:F)</f>
        <v>11</v>
      </c>
      <c r="C3452" t="str" cm="1">
        <f t="array" ref="C3452">CHOOSE(_xlfn.ANCHORARRAY(B3452), "Jan", "Feb", "Mar", "Apr", "May", "Jun", "Jul", "Aug", "Sep", "Oct", "Nov", "Dec")</f>
        <v>Nov</v>
      </c>
      <c r="D3452" t="str">
        <f>"Q"&amp;ROUNDUP(MONTH('Supermart Grocery Sales - Retai'!F3452)/3,0)</f>
        <v>Q4</v>
      </c>
      <c r="E3452">
        <f>tbl_DataModel[[#This Row],[Profit]]/tbl_DataModel[[#This Row],[Sales]]</f>
        <v>0.35</v>
      </c>
      <c r="F3452">
        <v>1185</v>
      </c>
      <c r="G3452">
        <v>414.75</v>
      </c>
      <c r="H3452" t="s">
        <v>20</v>
      </c>
      <c r="I3452" t="s">
        <v>91</v>
      </c>
      <c r="J3452" t="s">
        <v>76</v>
      </c>
      <c r="K3452" t="s">
        <v>263</v>
      </c>
    </row>
    <row r="3453" spans="1:11" x14ac:dyDescent="0.3">
      <c r="A3453">
        <f>YEAR('Supermart Grocery Sales - Retai'!F:F)</f>
        <v>2017</v>
      </c>
      <c r="B3453">
        <f>MONTH('Supermart Grocery Sales - Retai'!F:F)</f>
        <v>5</v>
      </c>
      <c r="C3453" t="str" cm="1">
        <f t="array" ref="C3453">CHOOSE(_xlfn.ANCHORARRAY(B3453), "Jan", "Feb", "Mar", "Apr", "May", "Jun", "Jul", "Aug", "Sep", "Oct", "Nov", "Dec")</f>
        <v>May</v>
      </c>
      <c r="D3453" t="str">
        <f>"Q"&amp;ROUNDUP(MONTH('Supermart Grocery Sales - Retai'!F3453)/3,0)</f>
        <v>Q2</v>
      </c>
      <c r="E3453">
        <f>tbl_DataModel[[#This Row],[Profit]]/tbl_DataModel[[#This Row],[Sales]]</f>
        <v>0.39</v>
      </c>
      <c r="F3453">
        <v>1957</v>
      </c>
      <c r="G3453">
        <v>763.23</v>
      </c>
      <c r="H3453" t="s">
        <v>13</v>
      </c>
      <c r="I3453" t="s">
        <v>195</v>
      </c>
      <c r="J3453" t="s">
        <v>76</v>
      </c>
      <c r="K3453" t="s">
        <v>86</v>
      </c>
    </row>
    <row r="3454" spans="1:11" x14ac:dyDescent="0.3">
      <c r="A3454">
        <f>YEAR('Supermart Grocery Sales - Retai'!F:F)</f>
        <v>2017</v>
      </c>
      <c r="B3454">
        <f>MONTH('Supermart Grocery Sales - Retai'!F:F)</f>
        <v>11</v>
      </c>
      <c r="C3454" t="str" cm="1">
        <f t="array" ref="C3454">CHOOSE(_xlfn.ANCHORARRAY(B3454), "Jan", "Feb", "Mar", "Apr", "May", "Jun", "Jul", "Aug", "Sep", "Oct", "Nov", "Dec")</f>
        <v>Nov</v>
      </c>
      <c r="D3454" t="str">
        <f>"Q"&amp;ROUNDUP(MONTH('Supermart Grocery Sales - Retai'!F3454)/3,0)</f>
        <v>Q4</v>
      </c>
      <c r="E3454">
        <f>tbl_DataModel[[#This Row],[Profit]]/tbl_DataModel[[#This Row],[Sales]]</f>
        <v>0.37</v>
      </c>
      <c r="F3454">
        <v>1059</v>
      </c>
      <c r="G3454">
        <v>391.83</v>
      </c>
      <c r="H3454" t="s">
        <v>58</v>
      </c>
      <c r="I3454" t="s">
        <v>112</v>
      </c>
      <c r="J3454" t="s">
        <v>76</v>
      </c>
      <c r="K3454" t="s">
        <v>108</v>
      </c>
    </row>
    <row r="3455" spans="1:11" x14ac:dyDescent="0.3">
      <c r="A3455">
        <f>YEAR('Supermart Grocery Sales - Retai'!F:F)</f>
        <v>2015</v>
      </c>
      <c r="B3455">
        <f>MONTH('Supermart Grocery Sales - Retai'!F:F)</f>
        <v>10</v>
      </c>
      <c r="C3455" t="str" cm="1">
        <f t="array" ref="C3455">CHOOSE(_xlfn.ANCHORARRAY(B3455), "Jan", "Feb", "Mar", "Apr", "May", "Jun", "Jul", "Aug", "Sep", "Oct", "Nov", "Dec")</f>
        <v>Oct</v>
      </c>
      <c r="D3455" t="str">
        <f>"Q"&amp;ROUNDUP(MONTH('Supermart Grocery Sales - Retai'!F3455)/3,0)</f>
        <v>Q4</v>
      </c>
      <c r="E3455">
        <f>tbl_DataModel[[#This Row],[Profit]]/tbl_DataModel[[#This Row],[Sales]]</f>
        <v>0.18</v>
      </c>
      <c r="F3455">
        <v>907</v>
      </c>
      <c r="G3455">
        <v>163.26</v>
      </c>
      <c r="H3455" t="s">
        <v>26</v>
      </c>
      <c r="I3455" t="s">
        <v>37</v>
      </c>
      <c r="J3455" t="s">
        <v>76</v>
      </c>
      <c r="K3455" t="s">
        <v>67</v>
      </c>
    </row>
    <row r="3456" spans="1:11" x14ac:dyDescent="0.3">
      <c r="A3456">
        <f>YEAR('Supermart Grocery Sales - Retai'!F:F)</f>
        <v>2015</v>
      </c>
      <c r="B3456">
        <f>MONTH('Supermart Grocery Sales - Retai'!F:F)</f>
        <v>2</v>
      </c>
      <c r="C3456" t="str" cm="1">
        <f t="array" ref="C3456">CHOOSE(_xlfn.ANCHORARRAY(B3456), "Jan", "Feb", "Mar", "Apr", "May", "Jun", "Jul", "Aug", "Sep", "Oct", "Nov", "Dec")</f>
        <v>Feb</v>
      </c>
      <c r="D3456" t="str">
        <f>"Q"&amp;ROUNDUP(MONTH('Supermart Grocery Sales - Retai'!F3456)/3,0)</f>
        <v>Q1</v>
      </c>
      <c r="E3456">
        <f>tbl_DataModel[[#This Row],[Profit]]/tbl_DataModel[[#This Row],[Sales]]</f>
        <v>0.27999999999999997</v>
      </c>
      <c r="F3456">
        <v>1090</v>
      </c>
      <c r="G3456">
        <v>305.2</v>
      </c>
      <c r="H3456" t="s">
        <v>32</v>
      </c>
      <c r="I3456" t="s">
        <v>153</v>
      </c>
      <c r="J3456" t="s">
        <v>76</v>
      </c>
      <c r="K3456" t="s">
        <v>111</v>
      </c>
    </row>
    <row r="3457" spans="1:11" x14ac:dyDescent="0.3">
      <c r="A3457">
        <f>YEAR('Supermart Grocery Sales - Retai'!F:F)</f>
        <v>2018</v>
      </c>
      <c r="B3457">
        <f>MONTH('Supermart Grocery Sales - Retai'!F:F)</f>
        <v>6</v>
      </c>
      <c r="C3457" t="str" cm="1">
        <f t="array" ref="C3457">CHOOSE(_xlfn.ANCHORARRAY(B3457), "Jan", "Feb", "Mar", "Apr", "May", "Jun", "Jul", "Aug", "Sep", "Oct", "Nov", "Dec")</f>
        <v>Jun</v>
      </c>
      <c r="D3457" t="str">
        <f>"Q"&amp;ROUNDUP(MONTH('Supermart Grocery Sales - Retai'!F3457)/3,0)</f>
        <v>Q2</v>
      </c>
      <c r="E3457">
        <f>tbl_DataModel[[#This Row],[Profit]]/tbl_DataModel[[#This Row],[Sales]]</f>
        <v>0.35</v>
      </c>
      <c r="F3457">
        <v>1845</v>
      </c>
      <c r="G3457">
        <v>645.75</v>
      </c>
      <c r="H3457" t="s">
        <v>32</v>
      </c>
      <c r="I3457" t="s">
        <v>33</v>
      </c>
      <c r="J3457" t="s">
        <v>76</v>
      </c>
      <c r="K3457" t="s">
        <v>204</v>
      </c>
    </row>
    <row r="3458" spans="1:11" x14ac:dyDescent="0.3">
      <c r="A3458">
        <f>YEAR('Supermart Grocery Sales - Retai'!F:F)</f>
        <v>2018</v>
      </c>
      <c r="B3458">
        <f>MONTH('Supermart Grocery Sales - Retai'!F:F)</f>
        <v>6</v>
      </c>
      <c r="C3458" t="str" cm="1">
        <f t="array" ref="C3458">CHOOSE(_xlfn.ANCHORARRAY(B3458), "Jan", "Feb", "Mar", "Apr", "May", "Jun", "Jul", "Aug", "Sep", "Oct", "Nov", "Dec")</f>
        <v>Jun</v>
      </c>
      <c r="D3458" t="str">
        <f>"Q"&amp;ROUNDUP(MONTH('Supermart Grocery Sales - Retai'!F3458)/3,0)</f>
        <v>Q2</v>
      </c>
      <c r="E3458">
        <f>tbl_DataModel[[#This Row],[Profit]]/tbl_DataModel[[#This Row],[Sales]]</f>
        <v>0.29000000000000004</v>
      </c>
      <c r="F3458">
        <v>667</v>
      </c>
      <c r="G3458">
        <v>193.43</v>
      </c>
      <c r="H3458" t="s">
        <v>20</v>
      </c>
      <c r="I3458" t="s">
        <v>21</v>
      </c>
      <c r="J3458" t="s">
        <v>76</v>
      </c>
      <c r="K3458" t="s">
        <v>137</v>
      </c>
    </row>
    <row r="3459" spans="1:11" x14ac:dyDescent="0.3">
      <c r="A3459">
        <f>YEAR('Supermart Grocery Sales - Retai'!F:F)</f>
        <v>2017</v>
      </c>
      <c r="B3459">
        <f>MONTH('Supermart Grocery Sales - Retai'!F:F)</f>
        <v>8</v>
      </c>
      <c r="C3459" t="str" cm="1">
        <f t="array" ref="C3459">CHOOSE(_xlfn.ANCHORARRAY(B3459), "Jan", "Feb", "Mar", "Apr", "May", "Jun", "Jul", "Aug", "Sep", "Oct", "Nov", "Dec")</f>
        <v>Aug</v>
      </c>
      <c r="D3459" t="str">
        <f>"Q"&amp;ROUNDUP(MONTH('Supermart Grocery Sales - Retai'!F3459)/3,0)</f>
        <v>Q3</v>
      </c>
      <c r="E3459">
        <f>tbl_DataModel[[#This Row],[Profit]]/tbl_DataModel[[#This Row],[Sales]]</f>
        <v>0.19999999999999998</v>
      </c>
      <c r="F3459">
        <v>1462</v>
      </c>
      <c r="G3459">
        <v>292.39999999999998</v>
      </c>
      <c r="H3459" t="s">
        <v>63</v>
      </c>
      <c r="I3459" t="s">
        <v>87</v>
      </c>
      <c r="J3459" t="s">
        <v>76</v>
      </c>
      <c r="K3459" t="s">
        <v>36</v>
      </c>
    </row>
    <row r="3460" spans="1:11" x14ac:dyDescent="0.3">
      <c r="A3460">
        <f>YEAR('Supermart Grocery Sales - Retai'!F:F)</f>
        <v>2017</v>
      </c>
      <c r="B3460">
        <f>MONTH('Supermart Grocery Sales - Retai'!F:F)</f>
        <v>5</v>
      </c>
      <c r="C3460" t="str" cm="1">
        <f t="array" ref="C3460">CHOOSE(_xlfn.ANCHORARRAY(B3460), "Jan", "Feb", "Mar", "Apr", "May", "Jun", "Jul", "Aug", "Sep", "Oct", "Nov", "Dec")</f>
        <v>May</v>
      </c>
      <c r="D3460" t="str">
        <f>"Q"&amp;ROUNDUP(MONTH('Supermart Grocery Sales - Retai'!F3460)/3,0)</f>
        <v>Q2</v>
      </c>
      <c r="E3460">
        <f>tbl_DataModel[[#This Row],[Profit]]/tbl_DataModel[[#This Row],[Sales]]</f>
        <v>0.4</v>
      </c>
      <c r="F3460">
        <v>1212</v>
      </c>
      <c r="G3460">
        <v>484.8</v>
      </c>
      <c r="H3460" t="s">
        <v>32</v>
      </c>
      <c r="I3460" t="s">
        <v>46</v>
      </c>
      <c r="J3460" t="s">
        <v>76</v>
      </c>
      <c r="K3460" t="s">
        <v>67</v>
      </c>
    </row>
    <row r="3461" spans="1:11" x14ac:dyDescent="0.3">
      <c r="A3461">
        <f>YEAR('Supermart Grocery Sales - Retai'!F:F)</f>
        <v>2015</v>
      </c>
      <c r="B3461">
        <f>MONTH('Supermart Grocery Sales - Retai'!F:F)</f>
        <v>11</v>
      </c>
      <c r="C3461" t="str" cm="1">
        <f t="array" ref="C3461">CHOOSE(_xlfn.ANCHORARRAY(B3461), "Jan", "Feb", "Mar", "Apr", "May", "Jun", "Jul", "Aug", "Sep", "Oct", "Nov", "Dec")</f>
        <v>Nov</v>
      </c>
      <c r="D3461" t="str">
        <f>"Q"&amp;ROUNDUP(MONTH('Supermart Grocery Sales - Retai'!F3461)/3,0)</f>
        <v>Q4</v>
      </c>
      <c r="E3461">
        <f>tbl_DataModel[[#This Row],[Profit]]/tbl_DataModel[[#This Row],[Sales]]</f>
        <v>0.12000000000000001</v>
      </c>
      <c r="F3461">
        <v>739</v>
      </c>
      <c r="G3461">
        <v>88.68</v>
      </c>
      <c r="H3461" t="s">
        <v>26</v>
      </c>
      <c r="I3461" t="s">
        <v>94</v>
      </c>
      <c r="J3461" t="s">
        <v>76</v>
      </c>
      <c r="K3461" t="s">
        <v>42</v>
      </c>
    </row>
    <row r="3462" spans="1:11" x14ac:dyDescent="0.3">
      <c r="A3462">
        <f>YEAR('Supermart Grocery Sales - Retai'!F:F)</f>
        <v>2018</v>
      </c>
      <c r="B3462">
        <f>MONTH('Supermart Grocery Sales - Retai'!F:F)</f>
        <v>5</v>
      </c>
      <c r="C3462" t="str" cm="1">
        <f t="array" ref="C3462">CHOOSE(_xlfn.ANCHORARRAY(B3462), "Jan", "Feb", "Mar", "Apr", "May", "Jun", "Jul", "Aug", "Sep", "Oct", "Nov", "Dec")</f>
        <v>May</v>
      </c>
      <c r="D3462" t="str">
        <f>"Q"&amp;ROUNDUP(MONTH('Supermart Grocery Sales - Retai'!F3462)/3,0)</f>
        <v>Q2</v>
      </c>
      <c r="E3462">
        <f>tbl_DataModel[[#This Row],[Profit]]/tbl_DataModel[[#This Row],[Sales]]</f>
        <v>0.25999999999999995</v>
      </c>
      <c r="F3462">
        <v>1228</v>
      </c>
      <c r="G3462">
        <v>319.27999999999997</v>
      </c>
      <c r="H3462" t="s">
        <v>58</v>
      </c>
      <c r="I3462" t="s">
        <v>59</v>
      </c>
      <c r="J3462" t="s">
        <v>76</v>
      </c>
      <c r="K3462" t="s">
        <v>74</v>
      </c>
    </row>
    <row r="3463" spans="1:11" x14ac:dyDescent="0.3">
      <c r="A3463">
        <f>YEAR('Supermart Grocery Sales - Retai'!F:F)</f>
        <v>2018</v>
      </c>
      <c r="B3463">
        <f>MONTH('Supermart Grocery Sales - Retai'!F:F)</f>
        <v>4</v>
      </c>
      <c r="C3463" t="str" cm="1">
        <f t="array" ref="C3463">CHOOSE(_xlfn.ANCHORARRAY(B3463), "Jan", "Feb", "Mar", "Apr", "May", "Jun", "Jul", "Aug", "Sep", "Oct", "Nov", "Dec")</f>
        <v>Apr</v>
      </c>
      <c r="D3463" t="str">
        <f>"Q"&amp;ROUNDUP(MONTH('Supermart Grocery Sales - Retai'!F3463)/3,0)</f>
        <v>Q2</v>
      </c>
      <c r="E3463">
        <f>tbl_DataModel[[#This Row],[Profit]]/tbl_DataModel[[#This Row],[Sales]]</f>
        <v>9.0000000000000011E-2</v>
      </c>
      <c r="F3463">
        <v>1477</v>
      </c>
      <c r="G3463">
        <v>132.93</v>
      </c>
      <c r="H3463" t="s">
        <v>58</v>
      </c>
      <c r="I3463" t="s">
        <v>68</v>
      </c>
      <c r="J3463" t="s">
        <v>76</v>
      </c>
      <c r="K3463" t="s">
        <v>261</v>
      </c>
    </row>
    <row r="3464" spans="1:11" x14ac:dyDescent="0.3">
      <c r="A3464">
        <f>YEAR('Supermart Grocery Sales - Retai'!F:F)</f>
        <v>2016</v>
      </c>
      <c r="B3464">
        <f>MONTH('Supermart Grocery Sales - Retai'!F:F)</f>
        <v>10</v>
      </c>
      <c r="C3464" t="str" cm="1">
        <f t="array" ref="C3464">CHOOSE(_xlfn.ANCHORARRAY(B3464), "Jan", "Feb", "Mar", "Apr", "May", "Jun", "Jul", "Aug", "Sep", "Oct", "Nov", "Dec")</f>
        <v>Oct</v>
      </c>
      <c r="D3464" t="str">
        <f>"Q"&amp;ROUNDUP(MONTH('Supermart Grocery Sales - Retai'!F3464)/3,0)</f>
        <v>Q4</v>
      </c>
      <c r="E3464">
        <f>tbl_DataModel[[#This Row],[Profit]]/tbl_DataModel[[#This Row],[Sales]]</f>
        <v>0.37999999999999995</v>
      </c>
      <c r="F3464">
        <v>1435</v>
      </c>
      <c r="G3464">
        <v>545.29999999999995</v>
      </c>
      <c r="H3464" t="s">
        <v>58</v>
      </c>
      <c r="I3464" t="s">
        <v>112</v>
      </c>
      <c r="J3464" t="s">
        <v>76</v>
      </c>
      <c r="K3464" t="s">
        <v>159</v>
      </c>
    </row>
    <row r="3465" spans="1:11" x14ac:dyDescent="0.3">
      <c r="A3465">
        <f>YEAR('Supermart Grocery Sales - Retai'!F:F)</f>
        <v>2016</v>
      </c>
      <c r="B3465">
        <f>MONTH('Supermart Grocery Sales - Retai'!F:F)</f>
        <v>6</v>
      </c>
      <c r="C3465" t="str" cm="1">
        <f t="array" ref="C3465">CHOOSE(_xlfn.ANCHORARRAY(B3465), "Jan", "Feb", "Mar", "Apr", "May", "Jun", "Jul", "Aug", "Sep", "Oct", "Nov", "Dec")</f>
        <v>Jun</v>
      </c>
      <c r="D3465" t="str">
        <f>"Q"&amp;ROUNDUP(MONTH('Supermart Grocery Sales - Retai'!F3465)/3,0)</f>
        <v>Q2</v>
      </c>
      <c r="E3465">
        <f>tbl_DataModel[[#This Row],[Profit]]/tbl_DataModel[[#This Row],[Sales]]</f>
        <v>0.35</v>
      </c>
      <c r="F3465">
        <v>1259</v>
      </c>
      <c r="G3465">
        <v>440.65</v>
      </c>
      <c r="H3465" t="s">
        <v>63</v>
      </c>
      <c r="I3465" t="s">
        <v>75</v>
      </c>
      <c r="J3465" t="s">
        <v>76</v>
      </c>
      <c r="K3465" t="s">
        <v>120</v>
      </c>
    </row>
    <row r="3466" spans="1:11" x14ac:dyDescent="0.3">
      <c r="A3466">
        <f>YEAR('Supermart Grocery Sales - Retai'!F:F)</f>
        <v>2015</v>
      </c>
      <c r="B3466">
        <f>MONTH('Supermart Grocery Sales - Retai'!F:F)</f>
        <v>5</v>
      </c>
      <c r="C3466" t="str" cm="1">
        <f t="array" ref="C3466">CHOOSE(_xlfn.ANCHORARRAY(B3466), "Jan", "Feb", "Mar", "Apr", "May", "Jun", "Jul", "Aug", "Sep", "Oct", "Nov", "Dec")</f>
        <v>May</v>
      </c>
      <c r="D3466" t="str">
        <f>"Q"&amp;ROUNDUP(MONTH('Supermart Grocery Sales - Retai'!F3466)/3,0)</f>
        <v>Q2</v>
      </c>
      <c r="E3466">
        <f>tbl_DataModel[[#This Row],[Profit]]/tbl_DataModel[[#This Row],[Sales]]</f>
        <v>9.0000000000000011E-2</v>
      </c>
      <c r="F3466">
        <v>939</v>
      </c>
      <c r="G3466">
        <v>84.51</v>
      </c>
      <c r="H3466" t="s">
        <v>49</v>
      </c>
      <c r="I3466" t="s">
        <v>54</v>
      </c>
      <c r="J3466" t="s">
        <v>76</v>
      </c>
      <c r="K3466" t="s">
        <v>139</v>
      </c>
    </row>
    <row r="3467" spans="1:11" x14ac:dyDescent="0.3">
      <c r="A3467">
        <f>YEAR('Supermart Grocery Sales - Retai'!F:F)</f>
        <v>2018</v>
      </c>
      <c r="B3467">
        <f>MONTH('Supermart Grocery Sales - Retai'!F:F)</f>
        <v>10</v>
      </c>
      <c r="C3467" t="str" cm="1">
        <f t="array" ref="C3467">CHOOSE(_xlfn.ANCHORARRAY(B3467), "Jan", "Feb", "Mar", "Apr", "May", "Jun", "Jul", "Aug", "Sep", "Oct", "Nov", "Dec")</f>
        <v>Oct</v>
      </c>
      <c r="D3467" t="str">
        <f>"Q"&amp;ROUNDUP(MONTH('Supermart Grocery Sales - Retai'!F3467)/3,0)</f>
        <v>Q4</v>
      </c>
      <c r="E3467">
        <f>tbl_DataModel[[#This Row],[Profit]]/tbl_DataModel[[#This Row],[Sales]]</f>
        <v>6.9999999999999993E-2</v>
      </c>
      <c r="F3467">
        <v>870</v>
      </c>
      <c r="G3467">
        <v>60.9</v>
      </c>
      <c r="H3467" t="s">
        <v>26</v>
      </c>
      <c r="I3467" t="s">
        <v>94</v>
      </c>
      <c r="J3467" t="s">
        <v>76</v>
      </c>
      <c r="K3467" t="s">
        <v>111</v>
      </c>
    </row>
    <row r="3468" spans="1:11" x14ac:dyDescent="0.3">
      <c r="A3468">
        <f>YEAR('Supermart Grocery Sales - Retai'!F:F)</f>
        <v>2016</v>
      </c>
      <c r="B3468">
        <f>MONTH('Supermart Grocery Sales - Retai'!F:F)</f>
        <v>4</v>
      </c>
      <c r="C3468" t="str" cm="1">
        <f t="array" ref="C3468">CHOOSE(_xlfn.ANCHORARRAY(B3468), "Jan", "Feb", "Mar", "Apr", "May", "Jun", "Jul", "Aug", "Sep", "Oct", "Nov", "Dec")</f>
        <v>Apr</v>
      </c>
      <c r="D3468" t="str">
        <f>"Q"&amp;ROUNDUP(MONTH('Supermart Grocery Sales - Retai'!F3468)/3,0)</f>
        <v>Q2</v>
      </c>
      <c r="E3468">
        <f>tbl_DataModel[[#This Row],[Profit]]/tbl_DataModel[[#This Row],[Sales]]</f>
        <v>0.28999999999999998</v>
      </c>
      <c r="F3468">
        <v>791</v>
      </c>
      <c r="G3468">
        <v>229.39</v>
      </c>
      <c r="H3468" t="s">
        <v>26</v>
      </c>
      <c r="I3468" t="s">
        <v>201</v>
      </c>
      <c r="J3468" t="s">
        <v>76</v>
      </c>
      <c r="K3468" t="s">
        <v>211</v>
      </c>
    </row>
    <row r="3469" spans="1:11" x14ac:dyDescent="0.3">
      <c r="A3469">
        <f>YEAR('Supermart Grocery Sales - Retai'!F:F)</f>
        <v>2015</v>
      </c>
      <c r="B3469">
        <f>MONTH('Supermart Grocery Sales - Retai'!F:F)</f>
        <v>2</v>
      </c>
      <c r="C3469" t="str" cm="1">
        <f t="array" ref="C3469">CHOOSE(_xlfn.ANCHORARRAY(B3469), "Jan", "Feb", "Mar", "Apr", "May", "Jun", "Jul", "Aug", "Sep", "Oct", "Nov", "Dec")</f>
        <v>Feb</v>
      </c>
      <c r="D3469" t="str">
        <f>"Q"&amp;ROUNDUP(MONTH('Supermart Grocery Sales - Retai'!F3469)/3,0)</f>
        <v>Q1</v>
      </c>
      <c r="E3469">
        <f>tbl_DataModel[[#This Row],[Profit]]/tbl_DataModel[[#This Row],[Sales]]</f>
        <v>0.45</v>
      </c>
      <c r="F3469">
        <v>2490</v>
      </c>
      <c r="G3469">
        <v>1120.5</v>
      </c>
      <c r="H3469" t="s">
        <v>32</v>
      </c>
      <c r="I3469" t="s">
        <v>46</v>
      </c>
      <c r="J3469" t="s">
        <v>76</v>
      </c>
      <c r="K3469" t="s">
        <v>90</v>
      </c>
    </row>
    <row r="3470" spans="1:11" x14ac:dyDescent="0.3">
      <c r="A3470">
        <f>YEAR('Supermart Grocery Sales - Retai'!F:F)</f>
        <v>2016</v>
      </c>
      <c r="B3470">
        <f>MONTH('Supermart Grocery Sales - Retai'!F:F)</f>
        <v>4</v>
      </c>
      <c r="C3470" t="str" cm="1">
        <f t="array" ref="C3470">CHOOSE(_xlfn.ANCHORARRAY(B3470), "Jan", "Feb", "Mar", "Apr", "May", "Jun", "Jul", "Aug", "Sep", "Oct", "Nov", "Dec")</f>
        <v>Apr</v>
      </c>
      <c r="D3470" t="str">
        <f>"Q"&amp;ROUNDUP(MONTH('Supermart Grocery Sales - Retai'!F3470)/3,0)</f>
        <v>Q2</v>
      </c>
      <c r="E3470">
        <f>tbl_DataModel[[#This Row],[Profit]]/tbl_DataModel[[#This Row],[Sales]]</f>
        <v>0.41000000000000003</v>
      </c>
      <c r="F3470">
        <v>1180</v>
      </c>
      <c r="G3470">
        <v>483.8</v>
      </c>
      <c r="H3470" t="s">
        <v>32</v>
      </c>
      <c r="I3470" t="s">
        <v>46</v>
      </c>
      <c r="J3470" t="s">
        <v>76</v>
      </c>
      <c r="K3470" t="s">
        <v>67</v>
      </c>
    </row>
    <row r="3471" spans="1:11" x14ac:dyDescent="0.3">
      <c r="A3471">
        <f>YEAR('Supermart Grocery Sales - Retai'!F:F)</f>
        <v>2015</v>
      </c>
      <c r="B3471">
        <f>MONTH('Supermart Grocery Sales - Retai'!F:F)</f>
        <v>12</v>
      </c>
      <c r="C3471" t="str" cm="1">
        <f t="array" ref="C3471">CHOOSE(_xlfn.ANCHORARRAY(B3471), "Jan", "Feb", "Mar", "Apr", "May", "Jun", "Jul", "Aug", "Sep", "Oct", "Nov", "Dec")</f>
        <v>Dec</v>
      </c>
      <c r="D3471" t="str">
        <f>"Q"&amp;ROUNDUP(MONTH('Supermart Grocery Sales - Retai'!F3471)/3,0)</f>
        <v>Q4</v>
      </c>
      <c r="E3471">
        <f>tbl_DataModel[[#This Row],[Profit]]/tbl_DataModel[[#This Row],[Sales]]</f>
        <v>7.0000000000000007E-2</v>
      </c>
      <c r="F3471">
        <v>2148</v>
      </c>
      <c r="G3471">
        <v>150.36000000000001</v>
      </c>
      <c r="H3471" t="s">
        <v>58</v>
      </c>
      <c r="I3471" t="s">
        <v>59</v>
      </c>
      <c r="J3471" t="s">
        <v>76</v>
      </c>
      <c r="K3471" t="s">
        <v>151</v>
      </c>
    </row>
    <row r="3472" spans="1:11" x14ac:dyDescent="0.3">
      <c r="A3472">
        <f>YEAR('Supermart Grocery Sales - Retai'!F:F)</f>
        <v>2018</v>
      </c>
      <c r="B3472">
        <f>MONTH('Supermart Grocery Sales - Retai'!F:F)</f>
        <v>9</v>
      </c>
      <c r="C3472" t="str" cm="1">
        <f t="array" ref="C3472">CHOOSE(_xlfn.ANCHORARRAY(B3472), "Jan", "Feb", "Mar", "Apr", "May", "Jun", "Jul", "Aug", "Sep", "Oct", "Nov", "Dec")</f>
        <v>Sep</v>
      </c>
      <c r="D3472" t="str">
        <f>"Q"&amp;ROUNDUP(MONTH('Supermart Grocery Sales - Retai'!F3472)/3,0)</f>
        <v>Q3</v>
      </c>
      <c r="E3472">
        <f>tbl_DataModel[[#This Row],[Profit]]/tbl_DataModel[[#This Row],[Sales]]</f>
        <v>0.26</v>
      </c>
      <c r="F3472">
        <v>1815</v>
      </c>
      <c r="G3472">
        <v>471.9</v>
      </c>
      <c r="H3472" t="s">
        <v>13</v>
      </c>
      <c r="I3472" t="s">
        <v>195</v>
      </c>
      <c r="J3472" t="s">
        <v>76</v>
      </c>
      <c r="K3472" t="s">
        <v>204</v>
      </c>
    </row>
    <row r="3473" spans="1:11" x14ac:dyDescent="0.3">
      <c r="A3473">
        <f>YEAR('Supermart Grocery Sales - Retai'!F:F)</f>
        <v>2018</v>
      </c>
      <c r="B3473">
        <f>MONTH('Supermart Grocery Sales - Retai'!F:F)</f>
        <v>2</v>
      </c>
      <c r="C3473" t="str" cm="1">
        <f t="array" ref="C3473">CHOOSE(_xlfn.ANCHORARRAY(B3473), "Jan", "Feb", "Mar", "Apr", "May", "Jun", "Jul", "Aug", "Sep", "Oct", "Nov", "Dec")</f>
        <v>Feb</v>
      </c>
      <c r="D3473" t="str">
        <f>"Q"&amp;ROUNDUP(MONTH('Supermart Grocery Sales - Retai'!F3473)/3,0)</f>
        <v>Q1</v>
      </c>
      <c r="E3473">
        <f>tbl_DataModel[[#This Row],[Profit]]/tbl_DataModel[[#This Row],[Sales]]</f>
        <v>0.18000000000000002</v>
      </c>
      <c r="F3473">
        <v>559</v>
      </c>
      <c r="G3473">
        <v>100.62</v>
      </c>
      <c r="H3473" t="s">
        <v>58</v>
      </c>
      <c r="I3473" t="s">
        <v>68</v>
      </c>
      <c r="J3473" t="s">
        <v>76</v>
      </c>
      <c r="K3473" t="s">
        <v>71</v>
      </c>
    </row>
    <row r="3474" spans="1:11" x14ac:dyDescent="0.3">
      <c r="A3474">
        <f>YEAR('Supermart Grocery Sales - Retai'!F:F)</f>
        <v>2018</v>
      </c>
      <c r="B3474">
        <f>MONTH('Supermart Grocery Sales - Retai'!F:F)</f>
        <v>1</v>
      </c>
      <c r="C3474" t="str" cm="1">
        <f t="array" ref="C3474">CHOOSE(_xlfn.ANCHORARRAY(B3474), "Jan", "Feb", "Mar", "Apr", "May", "Jun", "Jul", "Aug", "Sep", "Oct", "Nov", "Dec")</f>
        <v>Jan</v>
      </c>
      <c r="D3474" t="str">
        <f>"Q"&amp;ROUNDUP(MONTH('Supermart Grocery Sales - Retai'!F3474)/3,0)</f>
        <v>Q1</v>
      </c>
      <c r="E3474">
        <f>tbl_DataModel[[#This Row],[Profit]]/tbl_DataModel[[#This Row],[Sales]]</f>
        <v>0.35000000000000003</v>
      </c>
      <c r="F3474">
        <v>2137</v>
      </c>
      <c r="G3474">
        <v>747.95</v>
      </c>
      <c r="H3474" t="s">
        <v>49</v>
      </c>
      <c r="I3474" t="s">
        <v>205</v>
      </c>
      <c r="J3474" t="s">
        <v>76</v>
      </c>
      <c r="K3474" t="s">
        <v>204</v>
      </c>
    </row>
    <row r="3475" spans="1:11" x14ac:dyDescent="0.3">
      <c r="A3475">
        <f>YEAR('Supermart Grocery Sales - Retai'!F:F)</f>
        <v>2015</v>
      </c>
      <c r="B3475">
        <f>MONTH('Supermart Grocery Sales - Retai'!F:F)</f>
        <v>7</v>
      </c>
      <c r="C3475" t="str" cm="1">
        <f t="array" ref="C3475">CHOOSE(_xlfn.ANCHORARRAY(B3475), "Jan", "Feb", "Mar", "Apr", "May", "Jun", "Jul", "Aug", "Sep", "Oct", "Nov", "Dec")</f>
        <v>Jul</v>
      </c>
      <c r="D3475" t="str">
        <f>"Q"&amp;ROUNDUP(MONTH('Supermart Grocery Sales - Retai'!F3475)/3,0)</f>
        <v>Q3</v>
      </c>
      <c r="E3475">
        <f>tbl_DataModel[[#This Row],[Profit]]/tbl_DataModel[[#This Row],[Sales]]</f>
        <v>0.05</v>
      </c>
      <c r="F3475">
        <v>1904</v>
      </c>
      <c r="G3475">
        <v>95.2</v>
      </c>
      <c r="H3475" t="s">
        <v>49</v>
      </c>
      <c r="I3475" t="s">
        <v>50</v>
      </c>
      <c r="J3475" t="s">
        <v>76</v>
      </c>
      <c r="K3475" t="s">
        <v>191</v>
      </c>
    </row>
    <row r="3476" spans="1:11" x14ac:dyDescent="0.3">
      <c r="A3476">
        <f>YEAR('Supermart Grocery Sales - Retai'!F:F)</f>
        <v>2017</v>
      </c>
      <c r="B3476">
        <f>MONTH('Supermart Grocery Sales - Retai'!F:F)</f>
        <v>5</v>
      </c>
      <c r="C3476" t="str" cm="1">
        <f t="array" ref="C3476">CHOOSE(_xlfn.ANCHORARRAY(B3476), "Jan", "Feb", "Mar", "Apr", "May", "Jun", "Jul", "Aug", "Sep", "Oct", "Nov", "Dec")</f>
        <v>May</v>
      </c>
      <c r="D3476" t="str">
        <f>"Q"&amp;ROUNDUP(MONTH('Supermart Grocery Sales - Retai'!F3476)/3,0)</f>
        <v>Q2</v>
      </c>
      <c r="E3476">
        <f>tbl_DataModel[[#This Row],[Profit]]/tbl_DataModel[[#This Row],[Sales]]</f>
        <v>7.0000000000000007E-2</v>
      </c>
      <c r="F3476">
        <v>1587</v>
      </c>
      <c r="G3476">
        <v>111.09</v>
      </c>
      <c r="H3476" t="s">
        <v>49</v>
      </c>
      <c r="I3476" t="s">
        <v>54</v>
      </c>
      <c r="J3476" t="s">
        <v>76</v>
      </c>
      <c r="K3476" t="s">
        <v>62</v>
      </c>
    </row>
    <row r="3477" spans="1:11" x14ac:dyDescent="0.3">
      <c r="A3477">
        <f>YEAR('Supermart Grocery Sales - Retai'!F:F)</f>
        <v>2015</v>
      </c>
      <c r="B3477">
        <f>MONTH('Supermart Grocery Sales - Retai'!F:F)</f>
        <v>12</v>
      </c>
      <c r="C3477" t="str" cm="1">
        <f t="array" ref="C3477">CHOOSE(_xlfn.ANCHORARRAY(B3477), "Jan", "Feb", "Mar", "Apr", "May", "Jun", "Jul", "Aug", "Sep", "Oct", "Nov", "Dec")</f>
        <v>Dec</v>
      </c>
      <c r="D3477" t="str">
        <f>"Q"&amp;ROUNDUP(MONTH('Supermart Grocery Sales - Retai'!F3477)/3,0)</f>
        <v>Q4</v>
      </c>
      <c r="E3477">
        <f>tbl_DataModel[[#This Row],[Profit]]/tbl_DataModel[[#This Row],[Sales]]</f>
        <v>0.26</v>
      </c>
      <c r="F3477">
        <v>549</v>
      </c>
      <c r="G3477">
        <v>142.74</v>
      </c>
      <c r="H3477" t="s">
        <v>20</v>
      </c>
      <c r="I3477" t="s">
        <v>21</v>
      </c>
      <c r="J3477" t="s">
        <v>76</v>
      </c>
      <c r="K3477" t="s">
        <v>57</v>
      </c>
    </row>
    <row r="3478" spans="1:11" x14ac:dyDescent="0.3">
      <c r="A3478">
        <f>YEAR('Supermart Grocery Sales - Retai'!F:F)</f>
        <v>2017</v>
      </c>
      <c r="B3478">
        <f>MONTH('Supermart Grocery Sales - Retai'!F:F)</f>
        <v>3</v>
      </c>
      <c r="C3478" t="str" cm="1">
        <f t="array" ref="C3478">CHOOSE(_xlfn.ANCHORARRAY(B3478), "Jan", "Feb", "Mar", "Apr", "May", "Jun", "Jul", "Aug", "Sep", "Oct", "Nov", "Dec")</f>
        <v>Mar</v>
      </c>
      <c r="D3478" t="str">
        <f>"Q"&amp;ROUNDUP(MONTH('Supermart Grocery Sales - Retai'!F3478)/3,0)</f>
        <v>Q1</v>
      </c>
      <c r="E3478">
        <f>tbl_DataModel[[#This Row],[Profit]]/tbl_DataModel[[#This Row],[Sales]]</f>
        <v>0.25999999999999995</v>
      </c>
      <c r="F3478">
        <v>1090</v>
      </c>
      <c r="G3478">
        <v>283.39999999999998</v>
      </c>
      <c r="H3478" t="s">
        <v>49</v>
      </c>
      <c r="I3478" t="s">
        <v>54</v>
      </c>
      <c r="J3478" t="s">
        <v>76</v>
      </c>
      <c r="K3478" t="s">
        <v>122</v>
      </c>
    </row>
    <row r="3479" spans="1:11" x14ac:dyDescent="0.3">
      <c r="A3479">
        <f>YEAR('Supermart Grocery Sales - Retai'!F:F)</f>
        <v>2018</v>
      </c>
      <c r="B3479">
        <f>MONTH('Supermart Grocery Sales - Retai'!F:F)</f>
        <v>7</v>
      </c>
      <c r="C3479" t="str" cm="1">
        <f t="array" ref="C3479">CHOOSE(_xlfn.ANCHORARRAY(B3479), "Jan", "Feb", "Mar", "Apr", "May", "Jun", "Jul", "Aug", "Sep", "Oct", "Nov", "Dec")</f>
        <v>Jul</v>
      </c>
      <c r="D3479" t="str">
        <f>"Q"&amp;ROUNDUP(MONTH('Supermart Grocery Sales - Retai'!F3479)/3,0)</f>
        <v>Q3</v>
      </c>
      <c r="E3479">
        <f>tbl_DataModel[[#This Row],[Profit]]/tbl_DataModel[[#This Row],[Sales]]</f>
        <v>9.0000000000000011E-2</v>
      </c>
      <c r="F3479">
        <v>843</v>
      </c>
      <c r="G3479">
        <v>75.87</v>
      </c>
      <c r="H3479" t="s">
        <v>49</v>
      </c>
      <c r="I3479" t="s">
        <v>205</v>
      </c>
      <c r="J3479" t="s">
        <v>76</v>
      </c>
      <c r="K3479" t="s">
        <v>146</v>
      </c>
    </row>
    <row r="3480" spans="1:11" x14ac:dyDescent="0.3">
      <c r="A3480">
        <f>YEAR('Supermart Grocery Sales - Retai'!F:F)</f>
        <v>2018</v>
      </c>
      <c r="B3480">
        <f>MONTH('Supermart Grocery Sales - Retai'!F:F)</f>
        <v>5</v>
      </c>
      <c r="C3480" t="str" cm="1">
        <f t="array" ref="C3480">CHOOSE(_xlfn.ANCHORARRAY(B3480), "Jan", "Feb", "Mar", "Apr", "May", "Jun", "Jul", "Aug", "Sep", "Oct", "Nov", "Dec")</f>
        <v>May</v>
      </c>
      <c r="D3480" t="str">
        <f>"Q"&amp;ROUNDUP(MONTH('Supermart Grocery Sales - Retai'!F3480)/3,0)</f>
        <v>Q2</v>
      </c>
      <c r="E3480">
        <f>tbl_DataModel[[#This Row],[Profit]]/tbl_DataModel[[#This Row],[Sales]]</f>
        <v>0.16</v>
      </c>
      <c r="F3480">
        <v>924</v>
      </c>
      <c r="G3480">
        <v>147.84</v>
      </c>
      <c r="H3480" t="s">
        <v>49</v>
      </c>
      <c r="I3480" t="s">
        <v>50</v>
      </c>
      <c r="J3480" t="s">
        <v>76</v>
      </c>
      <c r="K3480" t="s">
        <v>263</v>
      </c>
    </row>
    <row r="3481" spans="1:11" x14ac:dyDescent="0.3">
      <c r="A3481">
        <f>YEAR('Supermart Grocery Sales - Retai'!F:F)</f>
        <v>2018</v>
      </c>
      <c r="B3481">
        <f>MONTH('Supermart Grocery Sales - Retai'!F:F)</f>
        <v>8</v>
      </c>
      <c r="C3481" t="str" cm="1">
        <f t="array" ref="C3481">CHOOSE(_xlfn.ANCHORARRAY(B3481), "Jan", "Feb", "Mar", "Apr", "May", "Jun", "Jul", "Aug", "Sep", "Oct", "Nov", "Dec")</f>
        <v>Aug</v>
      </c>
      <c r="D3481" t="str">
        <f>"Q"&amp;ROUNDUP(MONTH('Supermart Grocery Sales - Retai'!F3481)/3,0)</f>
        <v>Q3</v>
      </c>
      <c r="E3481">
        <f>tbl_DataModel[[#This Row],[Profit]]/tbl_DataModel[[#This Row],[Sales]]</f>
        <v>0.27999999999999997</v>
      </c>
      <c r="F3481">
        <v>2122</v>
      </c>
      <c r="G3481">
        <v>594.16</v>
      </c>
      <c r="H3481" t="s">
        <v>49</v>
      </c>
      <c r="I3481" t="s">
        <v>205</v>
      </c>
      <c r="J3481" t="s">
        <v>76</v>
      </c>
      <c r="K3481" t="s">
        <v>42</v>
      </c>
    </row>
    <row r="3482" spans="1:11" x14ac:dyDescent="0.3">
      <c r="A3482">
        <f>YEAR('Supermart Grocery Sales - Retai'!F:F)</f>
        <v>2016</v>
      </c>
      <c r="B3482">
        <f>MONTH('Supermart Grocery Sales - Retai'!F:F)</f>
        <v>3</v>
      </c>
      <c r="C3482" t="str" cm="1">
        <f t="array" ref="C3482">CHOOSE(_xlfn.ANCHORARRAY(B3482), "Jan", "Feb", "Mar", "Apr", "May", "Jun", "Jul", "Aug", "Sep", "Oct", "Nov", "Dec")</f>
        <v>Mar</v>
      </c>
      <c r="D3482" t="str">
        <f>"Q"&amp;ROUNDUP(MONTH('Supermart Grocery Sales - Retai'!F3482)/3,0)</f>
        <v>Q1</v>
      </c>
      <c r="E3482">
        <f>tbl_DataModel[[#This Row],[Profit]]/tbl_DataModel[[#This Row],[Sales]]</f>
        <v>0.45</v>
      </c>
      <c r="F3482">
        <v>1743</v>
      </c>
      <c r="G3482">
        <v>784.35</v>
      </c>
      <c r="H3482" t="s">
        <v>26</v>
      </c>
      <c r="I3482" t="s">
        <v>37</v>
      </c>
      <c r="J3482" t="s">
        <v>76</v>
      </c>
      <c r="K3482" t="s">
        <v>156</v>
      </c>
    </row>
    <row r="3483" spans="1:11" x14ac:dyDescent="0.3">
      <c r="A3483">
        <f>YEAR('Supermart Grocery Sales - Retai'!F:F)</f>
        <v>2017</v>
      </c>
      <c r="B3483">
        <f>MONTH('Supermart Grocery Sales - Retai'!F:F)</f>
        <v>8</v>
      </c>
      <c r="C3483" t="str" cm="1">
        <f t="array" ref="C3483">CHOOSE(_xlfn.ANCHORARRAY(B3483), "Jan", "Feb", "Mar", "Apr", "May", "Jun", "Jul", "Aug", "Sep", "Oct", "Nov", "Dec")</f>
        <v>Aug</v>
      </c>
      <c r="D3483" t="str">
        <f>"Q"&amp;ROUNDUP(MONTH('Supermart Grocery Sales - Retai'!F3483)/3,0)</f>
        <v>Q3</v>
      </c>
      <c r="E3483">
        <f>tbl_DataModel[[#This Row],[Profit]]/tbl_DataModel[[#This Row],[Sales]]</f>
        <v>0.36</v>
      </c>
      <c r="F3483">
        <v>742</v>
      </c>
      <c r="G3483">
        <v>267.12</v>
      </c>
      <c r="H3483" t="s">
        <v>63</v>
      </c>
      <c r="I3483" t="s">
        <v>64</v>
      </c>
      <c r="J3483" t="s">
        <v>76</v>
      </c>
      <c r="K3483" t="s">
        <v>197</v>
      </c>
    </row>
    <row r="3484" spans="1:11" x14ac:dyDescent="0.3">
      <c r="A3484">
        <f>YEAR('Supermart Grocery Sales - Retai'!F:F)</f>
        <v>2017</v>
      </c>
      <c r="B3484">
        <f>MONTH('Supermart Grocery Sales - Retai'!F:F)</f>
        <v>11</v>
      </c>
      <c r="C3484" t="str" cm="1">
        <f t="array" ref="C3484">CHOOSE(_xlfn.ANCHORARRAY(B3484), "Jan", "Feb", "Mar", "Apr", "May", "Jun", "Jul", "Aug", "Sep", "Oct", "Nov", "Dec")</f>
        <v>Nov</v>
      </c>
      <c r="D3484" t="str">
        <f>"Q"&amp;ROUNDUP(MONTH('Supermart Grocery Sales - Retai'!F3484)/3,0)</f>
        <v>Q4</v>
      </c>
      <c r="E3484">
        <f>tbl_DataModel[[#This Row],[Profit]]/tbl_DataModel[[#This Row],[Sales]]</f>
        <v>6.0000000000000005E-2</v>
      </c>
      <c r="F3484">
        <v>1770</v>
      </c>
      <c r="G3484">
        <v>106.2</v>
      </c>
      <c r="H3484" t="s">
        <v>49</v>
      </c>
      <c r="I3484" t="s">
        <v>54</v>
      </c>
      <c r="J3484" t="s">
        <v>76</v>
      </c>
      <c r="K3484" t="s">
        <v>146</v>
      </c>
    </row>
    <row r="3485" spans="1:11" x14ac:dyDescent="0.3">
      <c r="A3485">
        <f>YEAR('Supermart Grocery Sales - Retai'!F:F)</f>
        <v>2017</v>
      </c>
      <c r="B3485">
        <f>MONTH('Supermart Grocery Sales - Retai'!F:F)</f>
        <v>11</v>
      </c>
      <c r="C3485" t="str" cm="1">
        <f t="array" ref="C3485">CHOOSE(_xlfn.ANCHORARRAY(B3485), "Jan", "Feb", "Mar", "Apr", "May", "Jun", "Jul", "Aug", "Sep", "Oct", "Nov", "Dec")</f>
        <v>Nov</v>
      </c>
      <c r="D3485" t="str">
        <f>"Q"&amp;ROUNDUP(MONTH('Supermart Grocery Sales - Retai'!F3485)/3,0)</f>
        <v>Q4</v>
      </c>
      <c r="E3485">
        <f>tbl_DataModel[[#This Row],[Profit]]/tbl_DataModel[[#This Row],[Sales]]</f>
        <v>0.18</v>
      </c>
      <c r="F3485">
        <v>784</v>
      </c>
      <c r="G3485">
        <v>141.12</v>
      </c>
      <c r="H3485" t="s">
        <v>58</v>
      </c>
      <c r="I3485" t="s">
        <v>59</v>
      </c>
      <c r="J3485" t="s">
        <v>76</v>
      </c>
      <c r="K3485" t="s">
        <v>182</v>
      </c>
    </row>
    <row r="3486" spans="1:11" x14ac:dyDescent="0.3">
      <c r="A3486">
        <f>YEAR('Supermart Grocery Sales - Retai'!F:F)</f>
        <v>2018</v>
      </c>
      <c r="B3486">
        <f>MONTH('Supermart Grocery Sales - Retai'!F:F)</f>
        <v>11</v>
      </c>
      <c r="C3486" t="str" cm="1">
        <f t="array" ref="C3486">CHOOSE(_xlfn.ANCHORARRAY(B3486), "Jan", "Feb", "Mar", "Apr", "May", "Jun", "Jul", "Aug", "Sep", "Oct", "Nov", "Dec")</f>
        <v>Nov</v>
      </c>
      <c r="D3486" t="str">
        <f>"Q"&amp;ROUNDUP(MONTH('Supermart Grocery Sales - Retai'!F3486)/3,0)</f>
        <v>Q4</v>
      </c>
      <c r="E3486">
        <f>tbl_DataModel[[#This Row],[Profit]]/tbl_DataModel[[#This Row],[Sales]]</f>
        <v>0.05</v>
      </c>
      <c r="F3486">
        <v>2063</v>
      </c>
      <c r="G3486">
        <v>103.15</v>
      </c>
      <c r="H3486" t="s">
        <v>49</v>
      </c>
      <c r="I3486" t="s">
        <v>54</v>
      </c>
      <c r="J3486" t="s">
        <v>76</v>
      </c>
      <c r="K3486" t="s">
        <v>174</v>
      </c>
    </row>
    <row r="3487" spans="1:11" x14ac:dyDescent="0.3">
      <c r="A3487">
        <f>YEAR('Supermart Grocery Sales - Retai'!F:F)</f>
        <v>2017</v>
      </c>
      <c r="B3487">
        <f>MONTH('Supermart Grocery Sales - Retai'!F:F)</f>
        <v>9</v>
      </c>
      <c r="C3487" t="str" cm="1">
        <f t="array" ref="C3487">CHOOSE(_xlfn.ANCHORARRAY(B3487), "Jan", "Feb", "Mar", "Apr", "May", "Jun", "Jul", "Aug", "Sep", "Oct", "Nov", "Dec")</f>
        <v>Sep</v>
      </c>
      <c r="D3487" t="str">
        <f>"Q"&amp;ROUNDUP(MONTH('Supermart Grocery Sales - Retai'!F3487)/3,0)</f>
        <v>Q3</v>
      </c>
      <c r="E3487">
        <f>tbl_DataModel[[#This Row],[Profit]]/tbl_DataModel[[#This Row],[Sales]]</f>
        <v>0.31</v>
      </c>
      <c r="F3487">
        <v>1396</v>
      </c>
      <c r="G3487">
        <v>432.76</v>
      </c>
      <c r="H3487" t="s">
        <v>63</v>
      </c>
      <c r="I3487" t="s">
        <v>157</v>
      </c>
      <c r="J3487" t="s">
        <v>76</v>
      </c>
      <c r="K3487" t="s">
        <v>81</v>
      </c>
    </row>
    <row r="3488" spans="1:11" x14ac:dyDescent="0.3">
      <c r="A3488">
        <f>YEAR('Supermart Grocery Sales - Retai'!F:F)</f>
        <v>2017</v>
      </c>
      <c r="B3488">
        <f>MONTH('Supermart Grocery Sales - Retai'!F:F)</f>
        <v>3</v>
      </c>
      <c r="C3488" t="str" cm="1">
        <f t="array" ref="C3488">CHOOSE(_xlfn.ANCHORARRAY(B3488), "Jan", "Feb", "Mar", "Apr", "May", "Jun", "Jul", "Aug", "Sep", "Oct", "Nov", "Dec")</f>
        <v>Mar</v>
      </c>
      <c r="D3488" t="str">
        <f>"Q"&amp;ROUNDUP(MONTH('Supermart Grocery Sales - Retai'!F3488)/3,0)</f>
        <v>Q1</v>
      </c>
      <c r="E3488">
        <f>tbl_DataModel[[#This Row],[Profit]]/tbl_DataModel[[#This Row],[Sales]]</f>
        <v>0.4</v>
      </c>
      <c r="F3488">
        <v>515</v>
      </c>
      <c r="G3488">
        <v>206</v>
      </c>
      <c r="H3488" t="s">
        <v>49</v>
      </c>
      <c r="I3488" t="s">
        <v>205</v>
      </c>
      <c r="J3488" t="s">
        <v>76</v>
      </c>
      <c r="K3488" t="s">
        <v>156</v>
      </c>
    </row>
    <row r="3489" spans="1:11" x14ac:dyDescent="0.3">
      <c r="A3489">
        <f>YEAR('Supermart Grocery Sales - Retai'!F:F)</f>
        <v>2018</v>
      </c>
      <c r="B3489">
        <f>MONTH('Supermart Grocery Sales - Retai'!F:F)</f>
        <v>10</v>
      </c>
      <c r="C3489" t="str" cm="1">
        <f t="array" ref="C3489">CHOOSE(_xlfn.ANCHORARRAY(B3489), "Jan", "Feb", "Mar", "Apr", "May", "Jun", "Jul", "Aug", "Sep", "Oct", "Nov", "Dec")</f>
        <v>Oct</v>
      </c>
      <c r="D3489" t="str">
        <f>"Q"&amp;ROUNDUP(MONTH('Supermart Grocery Sales - Retai'!F3489)/3,0)</f>
        <v>Q4</v>
      </c>
      <c r="E3489">
        <f>tbl_DataModel[[#This Row],[Profit]]/tbl_DataModel[[#This Row],[Sales]]</f>
        <v>0.31</v>
      </c>
      <c r="F3489">
        <v>1612</v>
      </c>
      <c r="G3489">
        <v>499.72</v>
      </c>
      <c r="H3489" t="s">
        <v>58</v>
      </c>
      <c r="I3489" t="s">
        <v>68</v>
      </c>
      <c r="J3489" t="s">
        <v>76</v>
      </c>
      <c r="K3489" t="s">
        <v>86</v>
      </c>
    </row>
    <row r="3490" spans="1:11" x14ac:dyDescent="0.3">
      <c r="A3490">
        <f>YEAR('Supermart Grocery Sales - Retai'!F:F)</f>
        <v>2017</v>
      </c>
      <c r="B3490">
        <f>MONTH('Supermart Grocery Sales - Retai'!F:F)</f>
        <v>3</v>
      </c>
      <c r="C3490" t="str" cm="1">
        <f t="array" ref="C3490">CHOOSE(_xlfn.ANCHORARRAY(B3490), "Jan", "Feb", "Mar", "Apr", "May", "Jun", "Jul", "Aug", "Sep", "Oct", "Nov", "Dec")</f>
        <v>Mar</v>
      </c>
      <c r="D3490" t="str">
        <f>"Q"&amp;ROUNDUP(MONTH('Supermart Grocery Sales - Retai'!F3490)/3,0)</f>
        <v>Q1</v>
      </c>
      <c r="E3490">
        <f>tbl_DataModel[[#This Row],[Profit]]/tbl_DataModel[[#This Row],[Sales]]</f>
        <v>0.2</v>
      </c>
      <c r="F3490">
        <v>1678</v>
      </c>
      <c r="G3490">
        <v>335.6</v>
      </c>
      <c r="H3490" t="s">
        <v>63</v>
      </c>
      <c r="I3490" t="s">
        <v>87</v>
      </c>
      <c r="J3490" t="s">
        <v>76</v>
      </c>
      <c r="K3490" t="s">
        <v>182</v>
      </c>
    </row>
    <row r="3491" spans="1:11" x14ac:dyDescent="0.3">
      <c r="A3491">
        <f>YEAR('Supermart Grocery Sales - Retai'!F:F)</f>
        <v>2017</v>
      </c>
      <c r="B3491">
        <f>MONTH('Supermart Grocery Sales - Retai'!F:F)</f>
        <v>5</v>
      </c>
      <c r="C3491" t="str" cm="1">
        <f t="array" ref="C3491">CHOOSE(_xlfn.ANCHORARRAY(B3491), "Jan", "Feb", "Mar", "Apr", "May", "Jun", "Jul", "Aug", "Sep", "Oct", "Nov", "Dec")</f>
        <v>May</v>
      </c>
      <c r="D3491" t="str">
        <f>"Q"&amp;ROUNDUP(MONTH('Supermart Grocery Sales - Retai'!F3491)/3,0)</f>
        <v>Q2</v>
      </c>
      <c r="E3491">
        <f>tbl_DataModel[[#This Row],[Profit]]/tbl_DataModel[[#This Row],[Sales]]</f>
        <v>0.39999999999999997</v>
      </c>
      <c r="F3491">
        <v>1402</v>
      </c>
      <c r="G3491">
        <v>560.79999999999995</v>
      </c>
      <c r="H3491" t="s">
        <v>13</v>
      </c>
      <c r="I3491" t="s">
        <v>14</v>
      </c>
      <c r="J3491" t="s">
        <v>76</v>
      </c>
      <c r="K3491" t="s">
        <v>137</v>
      </c>
    </row>
    <row r="3492" spans="1:11" x14ac:dyDescent="0.3">
      <c r="A3492">
        <f>YEAR('Supermart Grocery Sales - Retai'!F:F)</f>
        <v>2015</v>
      </c>
      <c r="B3492">
        <f>MONTH('Supermart Grocery Sales - Retai'!F:F)</f>
        <v>3</v>
      </c>
      <c r="C3492" t="str" cm="1">
        <f t="array" ref="C3492">CHOOSE(_xlfn.ANCHORARRAY(B3492), "Jan", "Feb", "Mar", "Apr", "May", "Jun", "Jul", "Aug", "Sep", "Oct", "Nov", "Dec")</f>
        <v>Mar</v>
      </c>
      <c r="D3492" t="str">
        <f>"Q"&amp;ROUNDUP(MONTH('Supermart Grocery Sales - Retai'!F3492)/3,0)</f>
        <v>Q1</v>
      </c>
      <c r="E3492">
        <f>tbl_DataModel[[#This Row],[Profit]]/tbl_DataModel[[#This Row],[Sales]]</f>
        <v>0.17</v>
      </c>
      <c r="F3492">
        <v>1719</v>
      </c>
      <c r="G3492">
        <v>292.23</v>
      </c>
      <c r="H3492" t="s">
        <v>58</v>
      </c>
      <c r="I3492" t="s">
        <v>59</v>
      </c>
      <c r="J3492" t="s">
        <v>76</v>
      </c>
      <c r="K3492" t="s">
        <v>184</v>
      </c>
    </row>
    <row r="3493" spans="1:11" x14ac:dyDescent="0.3">
      <c r="A3493">
        <f>YEAR('Supermart Grocery Sales - Retai'!F:F)</f>
        <v>2017</v>
      </c>
      <c r="B3493">
        <f>MONTH('Supermart Grocery Sales - Retai'!F:F)</f>
        <v>9</v>
      </c>
      <c r="C3493" t="str" cm="1">
        <f t="array" ref="C3493">CHOOSE(_xlfn.ANCHORARRAY(B3493), "Jan", "Feb", "Mar", "Apr", "May", "Jun", "Jul", "Aug", "Sep", "Oct", "Nov", "Dec")</f>
        <v>Sep</v>
      </c>
      <c r="D3493" t="str">
        <f>"Q"&amp;ROUNDUP(MONTH('Supermart Grocery Sales - Retai'!F3493)/3,0)</f>
        <v>Q3</v>
      </c>
      <c r="E3493">
        <f>tbl_DataModel[[#This Row],[Profit]]/tbl_DataModel[[#This Row],[Sales]]</f>
        <v>0.44</v>
      </c>
      <c r="F3493">
        <v>2304</v>
      </c>
      <c r="G3493">
        <v>1013.76</v>
      </c>
      <c r="H3493" t="s">
        <v>49</v>
      </c>
      <c r="I3493" t="s">
        <v>54</v>
      </c>
      <c r="J3493" t="s">
        <v>76</v>
      </c>
      <c r="K3493" t="s">
        <v>83</v>
      </c>
    </row>
    <row r="3494" spans="1:11" x14ac:dyDescent="0.3">
      <c r="A3494">
        <f>YEAR('Supermart Grocery Sales - Retai'!F:F)</f>
        <v>2016</v>
      </c>
      <c r="B3494">
        <f>MONTH('Supermart Grocery Sales - Retai'!F:F)</f>
        <v>3</v>
      </c>
      <c r="C3494" t="str" cm="1">
        <f t="array" ref="C3494">CHOOSE(_xlfn.ANCHORARRAY(B3494), "Jan", "Feb", "Mar", "Apr", "May", "Jun", "Jul", "Aug", "Sep", "Oct", "Nov", "Dec")</f>
        <v>Mar</v>
      </c>
      <c r="D3494" t="str">
        <f>"Q"&amp;ROUNDUP(MONTH('Supermart Grocery Sales - Retai'!F3494)/3,0)</f>
        <v>Q1</v>
      </c>
      <c r="E3494">
        <f>tbl_DataModel[[#This Row],[Profit]]/tbl_DataModel[[#This Row],[Sales]]</f>
        <v>0.43000000000000005</v>
      </c>
      <c r="F3494">
        <v>1733</v>
      </c>
      <c r="G3494">
        <v>745.19</v>
      </c>
      <c r="H3494" t="s">
        <v>63</v>
      </c>
      <c r="I3494" t="s">
        <v>87</v>
      </c>
      <c r="J3494" t="s">
        <v>76</v>
      </c>
      <c r="K3494" t="s">
        <v>139</v>
      </c>
    </row>
    <row r="3495" spans="1:11" x14ac:dyDescent="0.3">
      <c r="A3495">
        <f>YEAR('Supermart Grocery Sales - Retai'!F:F)</f>
        <v>2018</v>
      </c>
      <c r="B3495">
        <f>MONTH('Supermart Grocery Sales - Retai'!F:F)</f>
        <v>2</v>
      </c>
      <c r="C3495" t="str" cm="1">
        <f t="array" ref="C3495">CHOOSE(_xlfn.ANCHORARRAY(B3495), "Jan", "Feb", "Mar", "Apr", "May", "Jun", "Jul", "Aug", "Sep", "Oct", "Nov", "Dec")</f>
        <v>Feb</v>
      </c>
      <c r="D3495" t="str">
        <f>"Q"&amp;ROUNDUP(MONTH('Supermart Grocery Sales - Retai'!F3495)/3,0)</f>
        <v>Q1</v>
      </c>
      <c r="E3495">
        <f>tbl_DataModel[[#This Row],[Profit]]/tbl_DataModel[[#This Row],[Sales]]</f>
        <v>0.41</v>
      </c>
      <c r="F3495">
        <v>2232</v>
      </c>
      <c r="G3495">
        <v>915.12</v>
      </c>
      <c r="H3495" t="s">
        <v>20</v>
      </c>
      <c r="I3495" t="s">
        <v>91</v>
      </c>
      <c r="J3495" t="s">
        <v>76</v>
      </c>
      <c r="K3495" t="s">
        <v>159</v>
      </c>
    </row>
    <row r="3496" spans="1:11" x14ac:dyDescent="0.3">
      <c r="A3496">
        <f>YEAR('Supermart Grocery Sales - Retai'!F:F)</f>
        <v>2015</v>
      </c>
      <c r="B3496">
        <f>MONTH('Supermart Grocery Sales - Retai'!F:F)</f>
        <v>6</v>
      </c>
      <c r="C3496" t="str" cm="1">
        <f t="array" ref="C3496">CHOOSE(_xlfn.ANCHORARRAY(B3496), "Jan", "Feb", "Mar", "Apr", "May", "Jun", "Jul", "Aug", "Sep", "Oct", "Nov", "Dec")</f>
        <v>Jun</v>
      </c>
      <c r="D3496" t="str">
        <f>"Q"&amp;ROUNDUP(MONTH('Supermart Grocery Sales - Retai'!F3496)/3,0)</f>
        <v>Q2</v>
      </c>
      <c r="E3496">
        <f>tbl_DataModel[[#This Row],[Profit]]/tbl_DataModel[[#This Row],[Sales]]</f>
        <v>0.3</v>
      </c>
      <c r="F3496">
        <v>1660</v>
      </c>
      <c r="G3496">
        <v>498</v>
      </c>
      <c r="H3496" t="s">
        <v>13</v>
      </c>
      <c r="I3496" t="s">
        <v>14</v>
      </c>
      <c r="J3496" t="s">
        <v>76</v>
      </c>
      <c r="K3496" t="s">
        <v>130</v>
      </c>
    </row>
    <row r="3497" spans="1:11" x14ac:dyDescent="0.3">
      <c r="A3497">
        <f>YEAR('Supermart Grocery Sales - Retai'!F:F)</f>
        <v>2017</v>
      </c>
      <c r="B3497">
        <f>MONTH('Supermart Grocery Sales - Retai'!F:F)</f>
        <v>9</v>
      </c>
      <c r="C3497" t="str" cm="1">
        <f t="array" ref="C3497">CHOOSE(_xlfn.ANCHORARRAY(B3497), "Jan", "Feb", "Mar", "Apr", "May", "Jun", "Jul", "Aug", "Sep", "Oct", "Nov", "Dec")</f>
        <v>Sep</v>
      </c>
      <c r="D3497" t="str">
        <f>"Q"&amp;ROUNDUP(MONTH('Supermart Grocery Sales - Retai'!F3497)/3,0)</f>
        <v>Q3</v>
      </c>
      <c r="E3497">
        <f>tbl_DataModel[[#This Row],[Profit]]/tbl_DataModel[[#This Row],[Sales]]</f>
        <v>0.45</v>
      </c>
      <c r="F3497">
        <v>2227</v>
      </c>
      <c r="G3497">
        <v>1002.15</v>
      </c>
      <c r="H3497" t="s">
        <v>26</v>
      </c>
      <c r="I3497" t="s">
        <v>27</v>
      </c>
      <c r="J3497" t="s">
        <v>76</v>
      </c>
      <c r="K3497" t="s">
        <v>114</v>
      </c>
    </row>
    <row r="3498" spans="1:11" x14ac:dyDescent="0.3">
      <c r="A3498">
        <f>YEAR('Supermart Grocery Sales - Retai'!F:F)</f>
        <v>2015</v>
      </c>
      <c r="B3498">
        <f>MONTH('Supermart Grocery Sales - Retai'!F:F)</f>
        <v>10</v>
      </c>
      <c r="C3498" t="str" cm="1">
        <f t="array" ref="C3498">CHOOSE(_xlfn.ANCHORARRAY(B3498), "Jan", "Feb", "Mar", "Apr", "May", "Jun", "Jul", "Aug", "Sep", "Oct", "Nov", "Dec")</f>
        <v>Oct</v>
      </c>
      <c r="D3498" t="str">
        <f>"Q"&amp;ROUNDUP(MONTH('Supermart Grocery Sales - Retai'!F3498)/3,0)</f>
        <v>Q4</v>
      </c>
      <c r="E3498">
        <f>tbl_DataModel[[#This Row],[Profit]]/tbl_DataModel[[#This Row],[Sales]]</f>
        <v>0.16</v>
      </c>
      <c r="F3498">
        <v>1529</v>
      </c>
      <c r="G3498">
        <v>244.64</v>
      </c>
      <c r="H3498" t="s">
        <v>49</v>
      </c>
      <c r="I3498" t="s">
        <v>54</v>
      </c>
      <c r="J3498" t="s">
        <v>76</v>
      </c>
      <c r="K3498" t="s">
        <v>120</v>
      </c>
    </row>
    <row r="3499" spans="1:11" x14ac:dyDescent="0.3">
      <c r="A3499">
        <f>YEAR('Supermart Grocery Sales - Retai'!F:F)</f>
        <v>2018</v>
      </c>
      <c r="B3499">
        <f>MONTH('Supermart Grocery Sales - Retai'!F:F)</f>
        <v>6</v>
      </c>
      <c r="C3499" t="str" cm="1">
        <f t="array" ref="C3499">CHOOSE(_xlfn.ANCHORARRAY(B3499), "Jan", "Feb", "Mar", "Apr", "May", "Jun", "Jul", "Aug", "Sep", "Oct", "Nov", "Dec")</f>
        <v>Jun</v>
      </c>
      <c r="D3499" t="str">
        <f>"Q"&amp;ROUNDUP(MONTH('Supermart Grocery Sales - Retai'!F3499)/3,0)</f>
        <v>Q2</v>
      </c>
      <c r="E3499">
        <f>tbl_DataModel[[#This Row],[Profit]]/tbl_DataModel[[#This Row],[Sales]]</f>
        <v>0.14000000000000001</v>
      </c>
      <c r="F3499">
        <v>634</v>
      </c>
      <c r="G3499">
        <v>88.76</v>
      </c>
      <c r="H3499" t="s">
        <v>58</v>
      </c>
      <c r="I3499" t="s">
        <v>112</v>
      </c>
      <c r="J3499" t="s">
        <v>76</v>
      </c>
      <c r="K3499" t="s">
        <v>12</v>
      </c>
    </row>
    <row r="3500" spans="1:11" x14ac:dyDescent="0.3">
      <c r="A3500">
        <f>YEAR('Supermart Grocery Sales - Retai'!F:F)</f>
        <v>2016</v>
      </c>
      <c r="B3500">
        <f>MONTH('Supermart Grocery Sales - Retai'!F:F)</f>
        <v>9</v>
      </c>
      <c r="C3500" t="str" cm="1">
        <f t="array" ref="C3500">CHOOSE(_xlfn.ANCHORARRAY(B3500), "Jan", "Feb", "Mar", "Apr", "May", "Jun", "Jul", "Aug", "Sep", "Oct", "Nov", "Dec")</f>
        <v>Sep</v>
      </c>
      <c r="D3500" t="str">
        <f>"Q"&amp;ROUNDUP(MONTH('Supermart Grocery Sales - Retai'!F3500)/3,0)</f>
        <v>Q3</v>
      </c>
      <c r="E3500">
        <f>tbl_DataModel[[#This Row],[Profit]]/tbl_DataModel[[#This Row],[Sales]]</f>
        <v>0.15</v>
      </c>
      <c r="F3500">
        <v>2211</v>
      </c>
      <c r="G3500">
        <v>331.65</v>
      </c>
      <c r="H3500" t="s">
        <v>58</v>
      </c>
      <c r="I3500" t="s">
        <v>68</v>
      </c>
      <c r="J3500" t="s">
        <v>76</v>
      </c>
      <c r="K3500" t="s">
        <v>114</v>
      </c>
    </row>
    <row r="3501" spans="1:11" x14ac:dyDescent="0.3">
      <c r="A3501">
        <f>YEAR('Supermart Grocery Sales - Retai'!F:F)</f>
        <v>2015</v>
      </c>
      <c r="B3501">
        <f>MONTH('Supermart Grocery Sales - Retai'!F:F)</f>
        <v>9</v>
      </c>
      <c r="C3501" t="str" cm="1">
        <f t="array" ref="C3501">CHOOSE(_xlfn.ANCHORARRAY(B3501), "Jan", "Feb", "Mar", "Apr", "May", "Jun", "Jul", "Aug", "Sep", "Oct", "Nov", "Dec")</f>
        <v>Sep</v>
      </c>
      <c r="D3501" t="str">
        <f>"Q"&amp;ROUNDUP(MONTH('Supermart Grocery Sales - Retai'!F3501)/3,0)</f>
        <v>Q3</v>
      </c>
      <c r="E3501">
        <f>tbl_DataModel[[#This Row],[Profit]]/tbl_DataModel[[#This Row],[Sales]]</f>
        <v>0.26</v>
      </c>
      <c r="F3501">
        <v>923</v>
      </c>
      <c r="G3501">
        <v>239.98</v>
      </c>
      <c r="H3501" t="s">
        <v>49</v>
      </c>
      <c r="I3501" t="s">
        <v>50</v>
      </c>
      <c r="J3501" t="s">
        <v>76</v>
      </c>
      <c r="K3501" t="s">
        <v>122</v>
      </c>
    </row>
    <row r="3502" spans="1:11" x14ac:dyDescent="0.3">
      <c r="A3502">
        <f>YEAR('Supermart Grocery Sales - Retai'!F:F)</f>
        <v>2017</v>
      </c>
      <c r="B3502">
        <f>MONTH('Supermart Grocery Sales - Retai'!F:F)</f>
        <v>1</v>
      </c>
      <c r="C3502" t="str" cm="1">
        <f t="array" ref="C3502">CHOOSE(_xlfn.ANCHORARRAY(B3502), "Jan", "Feb", "Mar", "Apr", "May", "Jun", "Jul", "Aug", "Sep", "Oct", "Nov", "Dec")</f>
        <v>Jan</v>
      </c>
      <c r="D3502" t="str">
        <f>"Q"&amp;ROUNDUP(MONTH('Supermart Grocery Sales - Retai'!F3502)/3,0)</f>
        <v>Q1</v>
      </c>
      <c r="E3502">
        <f>tbl_DataModel[[#This Row],[Profit]]/tbl_DataModel[[#This Row],[Sales]]</f>
        <v>0.31</v>
      </c>
      <c r="F3502">
        <v>1364</v>
      </c>
      <c r="G3502">
        <v>422.84</v>
      </c>
      <c r="H3502" t="s">
        <v>32</v>
      </c>
      <c r="I3502" t="s">
        <v>33</v>
      </c>
      <c r="J3502" t="s">
        <v>76</v>
      </c>
      <c r="K3502" t="s">
        <v>182</v>
      </c>
    </row>
    <row r="3503" spans="1:11" x14ac:dyDescent="0.3">
      <c r="A3503">
        <f>YEAR('Supermart Grocery Sales - Retai'!F:F)</f>
        <v>2018</v>
      </c>
      <c r="B3503">
        <f>MONTH('Supermart Grocery Sales - Retai'!F:F)</f>
        <v>10</v>
      </c>
      <c r="C3503" t="str" cm="1">
        <f t="array" ref="C3503">CHOOSE(_xlfn.ANCHORARRAY(B3503), "Jan", "Feb", "Mar", "Apr", "May", "Jun", "Jul", "Aug", "Sep", "Oct", "Nov", "Dec")</f>
        <v>Oct</v>
      </c>
      <c r="D3503" t="str">
        <f>"Q"&amp;ROUNDUP(MONTH('Supermart Grocery Sales - Retai'!F3503)/3,0)</f>
        <v>Q4</v>
      </c>
      <c r="E3503">
        <f>tbl_DataModel[[#This Row],[Profit]]/tbl_DataModel[[#This Row],[Sales]]</f>
        <v>0.4</v>
      </c>
      <c r="F3503">
        <v>2469</v>
      </c>
      <c r="G3503">
        <v>987.6</v>
      </c>
      <c r="H3503" t="s">
        <v>58</v>
      </c>
      <c r="I3503" t="s">
        <v>112</v>
      </c>
      <c r="J3503" t="s">
        <v>76</v>
      </c>
      <c r="K3503" t="s">
        <v>81</v>
      </c>
    </row>
    <row r="3504" spans="1:11" x14ac:dyDescent="0.3">
      <c r="A3504">
        <f>YEAR('Supermart Grocery Sales - Retai'!F:F)</f>
        <v>2018</v>
      </c>
      <c r="B3504">
        <f>MONTH('Supermart Grocery Sales - Retai'!F:F)</f>
        <v>12</v>
      </c>
      <c r="C3504" t="str" cm="1">
        <f t="array" ref="C3504">CHOOSE(_xlfn.ANCHORARRAY(B3504), "Jan", "Feb", "Mar", "Apr", "May", "Jun", "Jul", "Aug", "Sep", "Oct", "Nov", "Dec")</f>
        <v>Dec</v>
      </c>
      <c r="D3504" t="str">
        <f>"Q"&amp;ROUNDUP(MONTH('Supermart Grocery Sales - Retai'!F3504)/3,0)</f>
        <v>Q4</v>
      </c>
      <c r="E3504">
        <f>tbl_DataModel[[#This Row],[Profit]]/tbl_DataModel[[#This Row],[Sales]]</f>
        <v>0.24000000000000002</v>
      </c>
      <c r="F3504">
        <v>2114</v>
      </c>
      <c r="G3504">
        <v>507.36</v>
      </c>
      <c r="H3504" t="s">
        <v>58</v>
      </c>
      <c r="I3504" t="s">
        <v>59</v>
      </c>
      <c r="J3504" t="s">
        <v>76</v>
      </c>
      <c r="K3504" t="s">
        <v>191</v>
      </c>
    </row>
    <row r="3505" spans="1:11" x14ac:dyDescent="0.3">
      <c r="A3505">
        <f>YEAR('Supermart Grocery Sales - Retai'!F:F)</f>
        <v>2015</v>
      </c>
      <c r="B3505">
        <f>MONTH('Supermart Grocery Sales - Retai'!F:F)</f>
        <v>10</v>
      </c>
      <c r="C3505" t="str" cm="1">
        <f t="array" ref="C3505">CHOOSE(_xlfn.ANCHORARRAY(B3505), "Jan", "Feb", "Mar", "Apr", "May", "Jun", "Jul", "Aug", "Sep", "Oct", "Nov", "Dec")</f>
        <v>Oct</v>
      </c>
      <c r="D3505" t="str">
        <f>"Q"&amp;ROUNDUP(MONTH('Supermart Grocery Sales - Retai'!F3505)/3,0)</f>
        <v>Q4</v>
      </c>
      <c r="E3505">
        <f>tbl_DataModel[[#This Row],[Profit]]/tbl_DataModel[[#This Row],[Sales]]</f>
        <v>0.33</v>
      </c>
      <c r="F3505">
        <v>1975</v>
      </c>
      <c r="G3505">
        <v>651.75</v>
      </c>
      <c r="H3505" t="s">
        <v>63</v>
      </c>
      <c r="I3505" t="s">
        <v>75</v>
      </c>
      <c r="J3505" t="s">
        <v>76</v>
      </c>
      <c r="K3505" t="s">
        <v>122</v>
      </c>
    </row>
    <row r="3506" spans="1:11" x14ac:dyDescent="0.3">
      <c r="A3506">
        <f>YEAR('Supermart Grocery Sales - Retai'!F:F)</f>
        <v>2015</v>
      </c>
      <c r="B3506">
        <f>MONTH('Supermart Grocery Sales - Retai'!F:F)</f>
        <v>2</v>
      </c>
      <c r="C3506" t="str" cm="1">
        <f t="array" ref="C3506">CHOOSE(_xlfn.ANCHORARRAY(B3506), "Jan", "Feb", "Mar", "Apr", "May", "Jun", "Jul", "Aug", "Sep", "Oct", "Nov", "Dec")</f>
        <v>Feb</v>
      </c>
      <c r="D3506" t="str">
        <f>"Q"&amp;ROUNDUP(MONTH('Supermart Grocery Sales - Retai'!F3506)/3,0)</f>
        <v>Q1</v>
      </c>
      <c r="E3506">
        <f>tbl_DataModel[[#This Row],[Profit]]/tbl_DataModel[[#This Row],[Sales]]</f>
        <v>0.41000000000000003</v>
      </c>
      <c r="F3506">
        <v>2003</v>
      </c>
      <c r="G3506">
        <v>821.23</v>
      </c>
      <c r="H3506" t="s">
        <v>32</v>
      </c>
      <c r="I3506" t="s">
        <v>97</v>
      </c>
      <c r="J3506" t="s">
        <v>76</v>
      </c>
      <c r="K3506" t="s">
        <v>102</v>
      </c>
    </row>
    <row r="3507" spans="1:11" x14ac:dyDescent="0.3">
      <c r="A3507">
        <f>YEAR('Supermart Grocery Sales - Retai'!F:F)</f>
        <v>2017</v>
      </c>
      <c r="B3507">
        <f>MONTH('Supermart Grocery Sales - Retai'!F:F)</f>
        <v>11</v>
      </c>
      <c r="C3507" t="str" cm="1">
        <f t="array" ref="C3507">CHOOSE(_xlfn.ANCHORARRAY(B3507), "Jan", "Feb", "Mar", "Apr", "May", "Jun", "Jul", "Aug", "Sep", "Oct", "Nov", "Dec")</f>
        <v>Nov</v>
      </c>
      <c r="D3507" t="str">
        <f>"Q"&amp;ROUNDUP(MONTH('Supermart Grocery Sales - Retai'!F3507)/3,0)</f>
        <v>Q4</v>
      </c>
      <c r="E3507">
        <f>tbl_DataModel[[#This Row],[Profit]]/tbl_DataModel[[#This Row],[Sales]]</f>
        <v>0.26</v>
      </c>
      <c r="F3507">
        <v>1899</v>
      </c>
      <c r="G3507">
        <v>493.74</v>
      </c>
      <c r="H3507" t="s">
        <v>32</v>
      </c>
      <c r="I3507" t="s">
        <v>33</v>
      </c>
      <c r="J3507" t="s">
        <v>76</v>
      </c>
      <c r="K3507" t="s">
        <v>184</v>
      </c>
    </row>
    <row r="3508" spans="1:11" x14ac:dyDescent="0.3">
      <c r="A3508">
        <f>YEAR('Supermart Grocery Sales - Retai'!F:F)</f>
        <v>2017</v>
      </c>
      <c r="B3508">
        <f>MONTH('Supermart Grocery Sales - Retai'!F:F)</f>
        <v>11</v>
      </c>
      <c r="C3508" t="str" cm="1">
        <f t="array" ref="C3508">CHOOSE(_xlfn.ANCHORARRAY(B3508), "Jan", "Feb", "Mar", "Apr", "May", "Jun", "Jul", "Aug", "Sep", "Oct", "Nov", "Dec")</f>
        <v>Nov</v>
      </c>
      <c r="D3508" t="str">
        <f>"Q"&amp;ROUNDUP(MONTH('Supermart Grocery Sales - Retai'!F3508)/3,0)</f>
        <v>Q4</v>
      </c>
      <c r="E3508">
        <f>tbl_DataModel[[#This Row],[Profit]]/tbl_DataModel[[#This Row],[Sales]]</f>
        <v>0.41000000000000003</v>
      </c>
      <c r="F3508">
        <v>598</v>
      </c>
      <c r="G3508">
        <v>245.18</v>
      </c>
      <c r="H3508" t="s">
        <v>63</v>
      </c>
      <c r="I3508" t="s">
        <v>64</v>
      </c>
      <c r="J3508" t="s">
        <v>76</v>
      </c>
      <c r="K3508" t="s">
        <v>184</v>
      </c>
    </row>
    <row r="3509" spans="1:11" x14ac:dyDescent="0.3">
      <c r="A3509">
        <f>YEAR('Supermart Grocery Sales - Retai'!F:F)</f>
        <v>2018</v>
      </c>
      <c r="B3509">
        <f>MONTH('Supermart Grocery Sales - Retai'!F:F)</f>
        <v>4</v>
      </c>
      <c r="C3509" t="str" cm="1">
        <f t="array" ref="C3509">CHOOSE(_xlfn.ANCHORARRAY(B3509), "Jan", "Feb", "Mar", "Apr", "May", "Jun", "Jul", "Aug", "Sep", "Oct", "Nov", "Dec")</f>
        <v>Apr</v>
      </c>
      <c r="D3509" t="str">
        <f>"Q"&amp;ROUNDUP(MONTH('Supermart Grocery Sales - Retai'!F3509)/3,0)</f>
        <v>Q2</v>
      </c>
      <c r="E3509">
        <f>tbl_DataModel[[#This Row],[Profit]]/tbl_DataModel[[#This Row],[Sales]]</f>
        <v>0.19</v>
      </c>
      <c r="F3509">
        <v>1874</v>
      </c>
      <c r="G3509">
        <v>356.06</v>
      </c>
      <c r="H3509" t="s">
        <v>49</v>
      </c>
      <c r="I3509" t="s">
        <v>50</v>
      </c>
      <c r="J3509" t="s">
        <v>76</v>
      </c>
      <c r="K3509" t="s">
        <v>111</v>
      </c>
    </row>
    <row r="3510" spans="1:11" x14ac:dyDescent="0.3">
      <c r="A3510">
        <f>YEAR('Supermart Grocery Sales - Retai'!F:F)</f>
        <v>2018</v>
      </c>
      <c r="B3510">
        <f>MONTH('Supermart Grocery Sales - Retai'!F:F)</f>
        <v>4</v>
      </c>
      <c r="C3510" t="str" cm="1">
        <f t="array" ref="C3510">CHOOSE(_xlfn.ANCHORARRAY(B3510), "Jan", "Feb", "Mar", "Apr", "May", "Jun", "Jul", "Aug", "Sep", "Oct", "Nov", "Dec")</f>
        <v>Apr</v>
      </c>
      <c r="D3510" t="str">
        <f>"Q"&amp;ROUNDUP(MONTH('Supermart Grocery Sales - Retai'!F3510)/3,0)</f>
        <v>Q2</v>
      </c>
      <c r="E3510">
        <f>tbl_DataModel[[#This Row],[Profit]]/tbl_DataModel[[#This Row],[Sales]]</f>
        <v>0.17</v>
      </c>
      <c r="F3510">
        <v>904</v>
      </c>
      <c r="G3510">
        <v>153.68</v>
      </c>
      <c r="H3510" t="s">
        <v>13</v>
      </c>
      <c r="I3510" t="s">
        <v>195</v>
      </c>
      <c r="J3510" t="s">
        <v>76</v>
      </c>
      <c r="K3510" t="s">
        <v>40</v>
      </c>
    </row>
    <row r="3511" spans="1:11" x14ac:dyDescent="0.3">
      <c r="A3511">
        <f>YEAR('Supermart Grocery Sales - Retai'!F:F)</f>
        <v>2016</v>
      </c>
      <c r="B3511">
        <f>MONTH('Supermart Grocery Sales - Retai'!F:F)</f>
        <v>4</v>
      </c>
      <c r="C3511" t="str" cm="1">
        <f t="array" ref="C3511">CHOOSE(_xlfn.ANCHORARRAY(B3511), "Jan", "Feb", "Mar", "Apr", "May", "Jun", "Jul", "Aug", "Sep", "Oct", "Nov", "Dec")</f>
        <v>Apr</v>
      </c>
      <c r="D3511" t="str">
        <f>"Q"&amp;ROUNDUP(MONTH('Supermart Grocery Sales - Retai'!F3511)/3,0)</f>
        <v>Q2</v>
      </c>
      <c r="E3511">
        <f>tbl_DataModel[[#This Row],[Profit]]/tbl_DataModel[[#This Row],[Sales]]</f>
        <v>9.9999999999999992E-2</v>
      </c>
      <c r="F3511">
        <v>2256</v>
      </c>
      <c r="G3511">
        <v>225.6</v>
      </c>
      <c r="H3511" t="s">
        <v>49</v>
      </c>
      <c r="I3511" t="s">
        <v>50</v>
      </c>
      <c r="J3511" t="s">
        <v>76</v>
      </c>
      <c r="K3511" t="s">
        <v>130</v>
      </c>
    </row>
    <row r="3512" spans="1:11" x14ac:dyDescent="0.3">
      <c r="A3512">
        <f>YEAR('Supermart Grocery Sales - Retai'!F:F)</f>
        <v>2015</v>
      </c>
      <c r="B3512">
        <f>MONTH('Supermart Grocery Sales - Retai'!F:F)</f>
        <v>8</v>
      </c>
      <c r="C3512" t="str" cm="1">
        <f t="array" ref="C3512">CHOOSE(_xlfn.ANCHORARRAY(B3512), "Jan", "Feb", "Mar", "Apr", "May", "Jun", "Jul", "Aug", "Sep", "Oct", "Nov", "Dec")</f>
        <v>Aug</v>
      </c>
      <c r="D3512" t="str">
        <f>"Q"&amp;ROUNDUP(MONTH('Supermart Grocery Sales - Retai'!F3512)/3,0)</f>
        <v>Q3</v>
      </c>
      <c r="E3512">
        <f>tbl_DataModel[[#This Row],[Profit]]/tbl_DataModel[[#This Row],[Sales]]</f>
        <v>0.41</v>
      </c>
      <c r="F3512">
        <v>1052</v>
      </c>
      <c r="G3512">
        <v>431.32</v>
      </c>
      <c r="H3512" t="s">
        <v>32</v>
      </c>
      <c r="I3512" t="s">
        <v>153</v>
      </c>
      <c r="J3512" t="s">
        <v>76</v>
      </c>
      <c r="K3512" t="s">
        <v>90</v>
      </c>
    </row>
    <row r="3513" spans="1:11" x14ac:dyDescent="0.3">
      <c r="A3513">
        <f>YEAR('Supermart Grocery Sales - Retai'!F:F)</f>
        <v>2015</v>
      </c>
      <c r="B3513">
        <f>MONTH('Supermart Grocery Sales - Retai'!F:F)</f>
        <v>8</v>
      </c>
      <c r="C3513" t="str" cm="1">
        <f t="array" ref="C3513">CHOOSE(_xlfn.ANCHORARRAY(B3513), "Jan", "Feb", "Mar", "Apr", "May", "Jun", "Jul", "Aug", "Sep", "Oct", "Nov", "Dec")</f>
        <v>Aug</v>
      </c>
      <c r="D3513" t="str">
        <f>"Q"&amp;ROUNDUP(MONTH('Supermart Grocery Sales - Retai'!F3513)/3,0)</f>
        <v>Q3</v>
      </c>
      <c r="E3513">
        <f>tbl_DataModel[[#This Row],[Profit]]/tbl_DataModel[[#This Row],[Sales]]</f>
        <v>0.38</v>
      </c>
      <c r="F3513">
        <v>1206</v>
      </c>
      <c r="G3513">
        <v>458.28</v>
      </c>
      <c r="H3513" t="s">
        <v>26</v>
      </c>
      <c r="I3513" t="s">
        <v>201</v>
      </c>
      <c r="J3513" t="s">
        <v>76</v>
      </c>
      <c r="K3513" t="s">
        <v>111</v>
      </c>
    </row>
    <row r="3514" spans="1:11" x14ac:dyDescent="0.3">
      <c r="A3514">
        <f>YEAR('Supermart Grocery Sales - Retai'!F:F)</f>
        <v>2015</v>
      </c>
      <c r="B3514">
        <f>MONTH('Supermart Grocery Sales - Retai'!F:F)</f>
        <v>11</v>
      </c>
      <c r="C3514" t="str" cm="1">
        <f t="array" ref="C3514">CHOOSE(_xlfn.ANCHORARRAY(B3514), "Jan", "Feb", "Mar", "Apr", "May", "Jun", "Jul", "Aug", "Sep", "Oct", "Nov", "Dec")</f>
        <v>Nov</v>
      </c>
      <c r="D3514" t="str">
        <f>"Q"&amp;ROUNDUP(MONTH('Supermart Grocery Sales - Retai'!F3514)/3,0)</f>
        <v>Q4</v>
      </c>
      <c r="E3514">
        <f>tbl_DataModel[[#This Row],[Profit]]/tbl_DataModel[[#This Row],[Sales]]</f>
        <v>0.22999999999999998</v>
      </c>
      <c r="F3514">
        <v>1761</v>
      </c>
      <c r="G3514">
        <v>405.03</v>
      </c>
      <c r="H3514" t="s">
        <v>63</v>
      </c>
      <c r="I3514" t="s">
        <v>157</v>
      </c>
      <c r="J3514" t="s">
        <v>76</v>
      </c>
      <c r="K3514" t="s">
        <v>36</v>
      </c>
    </row>
    <row r="3515" spans="1:11" x14ac:dyDescent="0.3">
      <c r="A3515">
        <f>YEAR('Supermart Grocery Sales - Retai'!F:F)</f>
        <v>2016</v>
      </c>
      <c r="B3515">
        <f>MONTH('Supermart Grocery Sales - Retai'!F:F)</f>
        <v>2</v>
      </c>
      <c r="C3515" t="str" cm="1">
        <f t="array" ref="C3515">CHOOSE(_xlfn.ANCHORARRAY(B3515), "Jan", "Feb", "Mar", "Apr", "May", "Jun", "Jul", "Aug", "Sep", "Oct", "Nov", "Dec")</f>
        <v>Feb</v>
      </c>
      <c r="D3515" t="str">
        <f>"Q"&amp;ROUNDUP(MONTH('Supermart Grocery Sales - Retai'!F3515)/3,0)</f>
        <v>Q1</v>
      </c>
      <c r="E3515">
        <f>tbl_DataModel[[#This Row],[Profit]]/tbl_DataModel[[#This Row],[Sales]]</f>
        <v>0.12</v>
      </c>
      <c r="F3515">
        <v>1392</v>
      </c>
      <c r="G3515">
        <v>167.04</v>
      </c>
      <c r="H3515" t="s">
        <v>49</v>
      </c>
      <c r="I3515" t="s">
        <v>54</v>
      </c>
      <c r="J3515" t="s">
        <v>76</v>
      </c>
      <c r="K3515" t="s">
        <v>156</v>
      </c>
    </row>
    <row r="3516" spans="1:11" x14ac:dyDescent="0.3">
      <c r="A3516">
        <f>YEAR('Supermart Grocery Sales - Retai'!F:F)</f>
        <v>2018</v>
      </c>
      <c r="B3516">
        <f>MONTH('Supermart Grocery Sales - Retai'!F:F)</f>
        <v>4</v>
      </c>
      <c r="C3516" t="str" cm="1">
        <f t="array" ref="C3516">CHOOSE(_xlfn.ANCHORARRAY(B3516), "Jan", "Feb", "Mar", "Apr", "May", "Jun", "Jul", "Aug", "Sep", "Oct", "Nov", "Dec")</f>
        <v>Apr</v>
      </c>
      <c r="D3516" t="str">
        <f>"Q"&amp;ROUNDUP(MONTH('Supermart Grocery Sales - Retai'!F3516)/3,0)</f>
        <v>Q2</v>
      </c>
      <c r="E3516">
        <f>tbl_DataModel[[#This Row],[Profit]]/tbl_DataModel[[#This Row],[Sales]]</f>
        <v>0.21000000000000002</v>
      </c>
      <c r="F3516">
        <v>758</v>
      </c>
      <c r="G3516">
        <v>159.18</v>
      </c>
      <c r="H3516" t="s">
        <v>26</v>
      </c>
      <c r="I3516" t="s">
        <v>37</v>
      </c>
      <c r="J3516" t="s">
        <v>76</v>
      </c>
      <c r="K3516" t="s">
        <v>156</v>
      </c>
    </row>
    <row r="3517" spans="1:11" x14ac:dyDescent="0.3">
      <c r="A3517">
        <f>YEAR('Supermart Grocery Sales - Retai'!F:F)</f>
        <v>2015</v>
      </c>
      <c r="B3517">
        <f>MONTH('Supermart Grocery Sales - Retai'!F:F)</f>
        <v>12</v>
      </c>
      <c r="C3517" t="str" cm="1">
        <f t="array" ref="C3517">CHOOSE(_xlfn.ANCHORARRAY(B3517), "Jan", "Feb", "Mar", "Apr", "May", "Jun", "Jul", "Aug", "Sep", "Oct", "Nov", "Dec")</f>
        <v>Dec</v>
      </c>
      <c r="D3517" t="str">
        <f>"Q"&amp;ROUNDUP(MONTH('Supermart Grocery Sales - Retai'!F3517)/3,0)</f>
        <v>Q4</v>
      </c>
      <c r="E3517">
        <f>tbl_DataModel[[#This Row],[Profit]]/tbl_DataModel[[#This Row],[Sales]]</f>
        <v>0.23</v>
      </c>
      <c r="F3517">
        <v>944</v>
      </c>
      <c r="G3517">
        <v>217.12</v>
      </c>
      <c r="H3517" t="s">
        <v>32</v>
      </c>
      <c r="I3517" t="s">
        <v>46</v>
      </c>
      <c r="J3517" t="s">
        <v>76</v>
      </c>
      <c r="K3517" t="s">
        <v>12</v>
      </c>
    </row>
    <row r="3518" spans="1:11" x14ac:dyDescent="0.3">
      <c r="A3518">
        <f>YEAR('Supermart Grocery Sales - Retai'!F:F)</f>
        <v>2015</v>
      </c>
      <c r="B3518">
        <f>MONTH('Supermart Grocery Sales - Retai'!F:F)</f>
        <v>10</v>
      </c>
      <c r="C3518" t="str" cm="1">
        <f t="array" ref="C3518">CHOOSE(_xlfn.ANCHORARRAY(B3518), "Jan", "Feb", "Mar", "Apr", "May", "Jun", "Jul", "Aug", "Sep", "Oct", "Nov", "Dec")</f>
        <v>Oct</v>
      </c>
      <c r="D3518" t="str">
        <f>"Q"&amp;ROUNDUP(MONTH('Supermart Grocery Sales - Retai'!F3518)/3,0)</f>
        <v>Q4</v>
      </c>
      <c r="E3518">
        <f>tbl_DataModel[[#This Row],[Profit]]/tbl_DataModel[[#This Row],[Sales]]</f>
        <v>0.16999999999999998</v>
      </c>
      <c r="F3518">
        <v>1146</v>
      </c>
      <c r="G3518">
        <v>194.82</v>
      </c>
      <c r="H3518" t="s">
        <v>49</v>
      </c>
      <c r="I3518" t="s">
        <v>54</v>
      </c>
      <c r="J3518" t="s">
        <v>76</v>
      </c>
      <c r="K3518" t="s">
        <v>197</v>
      </c>
    </row>
    <row r="3519" spans="1:11" x14ac:dyDescent="0.3">
      <c r="A3519">
        <f>YEAR('Supermart Grocery Sales - Retai'!F:F)</f>
        <v>2016</v>
      </c>
      <c r="B3519">
        <f>MONTH('Supermart Grocery Sales - Retai'!F:F)</f>
        <v>10</v>
      </c>
      <c r="C3519" t="str" cm="1">
        <f t="array" ref="C3519">CHOOSE(_xlfn.ANCHORARRAY(B3519), "Jan", "Feb", "Mar", "Apr", "May", "Jun", "Jul", "Aug", "Sep", "Oct", "Nov", "Dec")</f>
        <v>Oct</v>
      </c>
      <c r="D3519" t="str">
        <f>"Q"&amp;ROUNDUP(MONTH('Supermart Grocery Sales - Retai'!F3519)/3,0)</f>
        <v>Q4</v>
      </c>
      <c r="E3519">
        <f>tbl_DataModel[[#This Row],[Profit]]/tbl_DataModel[[#This Row],[Sales]]</f>
        <v>0.1</v>
      </c>
      <c r="F3519">
        <v>2383</v>
      </c>
      <c r="G3519">
        <v>238.3</v>
      </c>
      <c r="H3519" t="s">
        <v>49</v>
      </c>
      <c r="I3519" t="s">
        <v>50</v>
      </c>
      <c r="J3519" t="s">
        <v>76</v>
      </c>
      <c r="K3519" t="s">
        <v>78</v>
      </c>
    </row>
    <row r="3520" spans="1:11" x14ac:dyDescent="0.3">
      <c r="A3520">
        <f>YEAR('Supermart Grocery Sales - Retai'!F:F)</f>
        <v>2015</v>
      </c>
      <c r="B3520">
        <f>MONTH('Supermart Grocery Sales - Retai'!F:F)</f>
        <v>12</v>
      </c>
      <c r="C3520" t="str" cm="1">
        <f t="array" ref="C3520">CHOOSE(_xlfn.ANCHORARRAY(B3520), "Jan", "Feb", "Mar", "Apr", "May", "Jun", "Jul", "Aug", "Sep", "Oct", "Nov", "Dec")</f>
        <v>Dec</v>
      </c>
      <c r="D3520" t="str">
        <f>"Q"&amp;ROUNDUP(MONTH('Supermart Grocery Sales - Retai'!F3520)/3,0)</f>
        <v>Q4</v>
      </c>
      <c r="E3520">
        <f>tbl_DataModel[[#This Row],[Profit]]/tbl_DataModel[[#This Row],[Sales]]</f>
        <v>0.31</v>
      </c>
      <c r="F3520">
        <v>545</v>
      </c>
      <c r="G3520">
        <v>168.95</v>
      </c>
      <c r="H3520" t="s">
        <v>13</v>
      </c>
      <c r="I3520" t="s">
        <v>14</v>
      </c>
      <c r="J3520" t="s">
        <v>76</v>
      </c>
      <c r="K3520" t="s">
        <v>40</v>
      </c>
    </row>
    <row r="3521" spans="1:11" x14ac:dyDescent="0.3">
      <c r="A3521">
        <f>YEAR('Supermart Grocery Sales - Retai'!F:F)</f>
        <v>2017</v>
      </c>
      <c r="B3521">
        <f>MONTH('Supermart Grocery Sales - Retai'!F:F)</f>
        <v>3</v>
      </c>
      <c r="C3521" t="str" cm="1">
        <f t="array" ref="C3521">CHOOSE(_xlfn.ANCHORARRAY(B3521), "Jan", "Feb", "Mar", "Apr", "May", "Jun", "Jul", "Aug", "Sep", "Oct", "Nov", "Dec")</f>
        <v>Mar</v>
      </c>
      <c r="D3521" t="str">
        <f>"Q"&amp;ROUNDUP(MONTH('Supermart Grocery Sales - Retai'!F3521)/3,0)</f>
        <v>Q1</v>
      </c>
      <c r="E3521">
        <f>tbl_DataModel[[#This Row],[Profit]]/tbl_DataModel[[#This Row],[Sales]]</f>
        <v>0.21</v>
      </c>
      <c r="F3521">
        <v>2294</v>
      </c>
      <c r="G3521">
        <v>481.74</v>
      </c>
      <c r="H3521" t="s">
        <v>20</v>
      </c>
      <c r="I3521" t="s">
        <v>21</v>
      </c>
      <c r="J3521" t="s">
        <v>76</v>
      </c>
      <c r="K3521" t="s">
        <v>204</v>
      </c>
    </row>
    <row r="3522" spans="1:11" x14ac:dyDescent="0.3">
      <c r="A3522">
        <f>YEAR('Supermart Grocery Sales - Retai'!F:F)</f>
        <v>2018</v>
      </c>
      <c r="B3522">
        <f>MONTH('Supermart Grocery Sales - Retai'!F:F)</f>
        <v>1</v>
      </c>
      <c r="C3522" t="str" cm="1">
        <f t="array" ref="C3522">CHOOSE(_xlfn.ANCHORARRAY(B3522), "Jan", "Feb", "Mar", "Apr", "May", "Jun", "Jul", "Aug", "Sep", "Oct", "Nov", "Dec")</f>
        <v>Jan</v>
      </c>
      <c r="D3522" t="str">
        <f>"Q"&amp;ROUNDUP(MONTH('Supermart Grocery Sales - Retai'!F3522)/3,0)</f>
        <v>Q1</v>
      </c>
      <c r="E3522">
        <f>tbl_DataModel[[#This Row],[Profit]]/tbl_DataModel[[#This Row],[Sales]]</f>
        <v>0.36000000000000004</v>
      </c>
      <c r="F3522">
        <v>2120</v>
      </c>
      <c r="G3522">
        <v>763.2</v>
      </c>
      <c r="H3522" t="s">
        <v>20</v>
      </c>
      <c r="I3522" t="s">
        <v>21</v>
      </c>
      <c r="J3522" t="s">
        <v>76</v>
      </c>
      <c r="K3522" t="s">
        <v>114</v>
      </c>
    </row>
    <row r="3523" spans="1:11" x14ac:dyDescent="0.3">
      <c r="A3523">
        <f>YEAR('Supermart Grocery Sales - Retai'!F:F)</f>
        <v>2016</v>
      </c>
      <c r="B3523">
        <f>MONTH('Supermart Grocery Sales - Retai'!F:F)</f>
        <v>10</v>
      </c>
      <c r="C3523" t="str" cm="1">
        <f t="array" ref="C3523">CHOOSE(_xlfn.ANCHORARRAY(B3523), "Jan", "Feb", "Mar", "Apr", "May", "Jun", "Jul", "Aug", "Sep", "Oct", "Nov", "Dec")</f>
        <v>Oct</v>
      </c>
      <c r="D3523" t="str">
        <f>"Q"&amp;ROUNDUP(MONTH('Supermart Grocery Sales - Retai'!F3523)/3,0)</f>
        <v>Q4</v>
      </c>
      <c r="E3523">
        <f>tbl_DataModel[[#This Row],[Profit]]/tbl_DataModel[[#This Row],[Sales]]</f>
        <v>0.45</v>
      </c>
      <c r="F3523">
        <v>1915</v>
      </c>
      <c r="G3523">
        <v>861.75</v>
      </c>
      <c r="H3523" t="s">
        <v>32</v>
      </c>
      <c r="I3523" t="s">
        <v>33</v>
      </c>
      <c r="J3523" t="s">
        <v>76</v>
      </c>
      <c r="K3523" t="s">
        <v>111</v>
      </c>
    </row>
    <row r="3524" spans="1:11" x14ac:dyDescent="0.3">
      <c r="A3524">
        <f>YEAR('Supermart Grocery Sales - Retai'!F:F)</f>
        <v>2018</v>
      </c>
      <c r="B3524">
        <f>MONTH('Supermart Grocery Sales - Retai'!F:F)</f>
        <v>6</v>
      </c>
      <c r="C3524" t="str" cm="1">
        <f t="array" ref="C3524">CHOOSE(_xlfn.ANCHORARRAY(B3524), "Jan", "Feb", "Mar", "Apr", "May", "Jun", "Jul", "Aug", "Sep", "Oct", "Nov", "Dec")</f>
        <v>Jun</v>
      </c>
      <c r="D3524" t="str">
        <f>"Q"&amp;ROUNDUP(MONTH('Supermart Grocery Sales - Retai'!F3524)/3,0)</f>
        <v>Q2</v>
      </c>
      <c r="E3524">
        <f>tbl_DataModel[[#This Row],[Profit]]/tbl_DataModel[[#This Row],[Sales]]</f>
        <v>0.06</v>
      </c>
      <c r="F3524">
        <v>1324</v>
      </c>
      <c r="G3524">
        <v>79.44</v>
      </c>
      <c r="H3524" t="s">
        <v>63</v>
      </c>
      <c r="I3524" t="s">
        <v>64</v>
      </c>
      <c r="J3524" t="s">
        <v>76</v>
      </c>
      <c r="K3524" t="s">
        <v>116</v>
      </c>
    </row>
    <row r="3525" spans="1:11" x14ac:dyDescent="0.3">
      <c r="A3525">
        <f>YEAR('Supermart Grocery Sales - Retai'!F:F)</f>
        <v>2016</v>
      </c>
      <c r="B3525">
        <f>MONTH('Supermart Grocery Sales - Retai'!F:F)</f>
        <v>4</v>
      </c>
      <c r="C3525" t="str" cm="1">
        <f t="array" ref="C3525">CHOOSE(_xlfn.ANCHORARRAY(B3525), "Jan", "Feb", "Mar", "Apr", "May", "Jun", "Jul", "Aug", "Sep", "Oct", "Nov", "Dec")</f>
        <v>Apr</v>
      </c>
      <c r="D3525" t="str">
        <f>"Q"&amp;ROUNDUP(MONTH('Supermart Grocery Sales - Retai'!F3525)/3,0)</f>
        <v>Q2</v>
      </c>
      <c r="E3525">
        <f>tbl_DataModel[[#This Row],[Profit]]/tbl_DataModel[[#This Row],[Sales]]</f>
        <v>0.16</v>
      </c>
      <c r="F3525">
        <v>2445</v>
      </c>
      <c r="G3525">
        <v>391.2</v>
      </c>
      <c r="H3525" t="s">
        <v>58</v>
      </c>
      <c r="I3525" t="s">
        <v>68</v>
      </c>
      <c r="J3525" t="s">
        <v>76</v>
      </c>
      <c r="K3525" t="s">
        <v>67</v>
      </c>
    </row>
    <row r="3526" spans="1:11" x14ac:dyDescent="0.3">
      <c r="A3526">
        <f>YEAR('Supermart Grocery Sales - Retai'!F:F)</f>
        <v>2018</v>
      </c>
      <c r="B3526">
        <f>MONTH('Supermart Grocery Sales - Retai'!F:F)</f>
        <v>8</v>
      </c>
      <c r="C3526" t="str" cm="1">
        <f t="array" ref="C3526">CHOOSE(_xlfn.ANCHORARRAY(B3526), "Jan", "Feb", "Mar", "Apr", "May", "Jun", "Jul", "Aug", "Sep", "Oct", "Nov", "Dec")</f>
        <v>Aug</v>
      </c>
      <c r="D3526" t="str">
        <f>"Q"&amp;ROUNDUP(MONTH('Supermart Grocery Sales - Retai'!F3526)/3,0)</f>
        <v>Q3</v>
      </c>
      <c r="E3526">
        <f>tbl_DataModel[[#This Row],[Profit]]/tbl_DataModel[[#This Row],[Sales]]</f>
        <v>0.37</v>
      </c>
      <c r="F3526">
        <v>539</v>
      </c>
      <c r="G3526">
        <v>199.43</v>
      </c>
      <c r="H3526" t="s">
        <v>13</v>
      </c>
      <c r="I3526" t="s">
        <v>79</v>
      </c>
      <c r="J3526" t="s">
        <v>76</v>
      </c>
      <c r="K3526" t="s">
        <v>106</v>
      </c>
    </row>
    <row r="3527" spans="1:11" x14ac:dyDescent="0.3">
      <c r="A3527">
        <f>YEAR('Supermart Grocery Sales - Retai'!F:F)</f>
        <v>2016</v>
      </c>
      <c r="B3527">
        <f>MONTH('Supermart Grocery Sales - Retai'!F:F)</f>
        <v>12</v>
      </c>
      <c r="C3527" t="str" cm="1">
        <f t="array" ref="C3527">CHOOSE(_xlfn.ANCHORARRAY(B3527), "Jan", "Feb", "Mar", "Apr", "May", "Jun", "Jul", "Aug", "Sep", "Oct", "Nov", "Dec")</f>
        <v>Dec</v>
      </c>
      <c r="D3527" t="str">
        <f>"Q"&amp;ROUNDUP(MONTH('Supermart Grocery Sales - Retai'!F3527)/3,0)</f>
        <v>Q4</v>
      </c>
      <c r="E3527">
        <f>tbl_DataModel[[#This Row],[Profit]]/tbl_DataModel[[#This Row],[Sales]]</f>
        <v>0.35000000000000003</v>
      </c>
      <c r="F3527">
        <v>2212</v>
      </c>
      <c r="G3527">
        <v>774.2</v>
      </c>
      <c r="H3527" t="s">
        <v>13</v>
      </c>
      <c r="I3527" t="s">
        <v>195</v>
      </c>
      <c r="J3527" t="s">
        <v>76</v>
      </c>
      <c r="K3527" t="s">
        <v>169</v>
      </c>
    </row>
    <row r="3528" spans="1:11" x14ac:dyDescent="0.3">
      <c r="A3528">
        <f>YEAR('Supermart Grocery Sales - Retai'!F:F)</f>
        <v>2017</v>
      </c>
      <c r="B3528">
        <f>MONTH('Supermart Grocery Sales - Retai'!F:F)</f>
        <v>4</v>
      </c>
      <c r="C3528" t="str" cm="1">
        <f t="array" ref="C3528">CHOOSE(_xlfn.ANCHORARRAY(B3528), "Jan", "Feb", "Mar", "Apr", "May", "Jun", "Jul", "Aug", "Sep", "Oct", "Nov", "Dec")</f>
        <v>Apr</v>
      </c>
      <c r="D3528" t="str">
        <f>"Q"&amp;ROUNDUP(MONTH('Supermart Grocery Sales - Retai'!F3528)/3,0)</f>
        <v>Q2</v>
      </c>
      <c r="E3528">
        <f>tbl_DataModel[[#This Row],[Profit]]/tbl_DataModel[[#This Row],[Sales]]</f>
        <v>6.9999999999999993E-2</v>
      </c>
      <c r="F3528">
        <v>2143</v>
      </c>
      <c r="G3528">
        <v>150.01</v>
      </c>
      <c r="H3528" t="s">
        <v>58</v>
      </c>
      <c r="I3528" t="s">
        <v>68</v>
      </c>
      <c r="J3528" t="s">
        <v>76</v>
      </c>
      <c r="K3528" t="s">
        <v>263</v>
      </c>
    </row>
    <row r="3529" spans="1:11" x14ac:dyDescent="0.3">
      <c r="A3529">
        <f>YEAR('Supermart Grocery Sales - Retai'!F:F)</f>
        <v>2018</v>
      </c>
      <c r="B3529">
        <f>MONTH('Supermart Grocery Sales - Retai'!F:F)</f>
        <v>2</v>
      </c>
      <c r="C3529" t="str" cm="1">
        <f t="array" ref="C3529">CHOOSE(_xlfn.ANCHORARRAY(B3529), "Jan", "Feb", "Mar", "Apr", "May", "Jun", "Jul", "Aug", "Sep", "Oct", "Nov", "Dec")</f>
        <v>Feb</v>
      </c>
      <c r="D3529" t="str">
        <f>"Q"&amp;ROUNDUP(MONTH('Supermart Grocery Sales - Retai'!F3529)/3,0)</f>
        <v>Q1</v>
      </c>
      <c r="E3529">
        <f>tbl_DataModel[[#This Row],[Profit]]/tbl_DataModel[[#This Row],[Sales]]</f>
        <v>0.13</v>
      </c>
      <c r="F3529">
        <v>1152</v>
      </c>
      <c r="G3529">
        <v>149.76</v>
      </c>
      <c r="H3529" t="s">
        <v>13</v>
      </c>
      <c r="I3529" t="s">
        <v>79</v>
      </c>
      <c r="J3529" t="s">
        <v>76</v>
      </c>
      <c r="K3529" t="s">
        <v>71</v>
      </c>
    </row>
    <row r="3530" spans="1:11" x14ac:dyDescent="0.3">
      <c r="A3530">
        <f>YEAR('Supermart Grocery Sales - Retai'!F:F)</f>
        <v>2017</v>
      </c>
      <c r="B3530">
        <f>MONTH('Supermart Grocery Sales - Retai'!F:F)</f>
        <v>7</v>
      </c>
      <c r="C3530" t="str" cm="1">
        <f t="array" ref="C3530">CHOOSE(_xlfn.ANCHORARRAY(B3530), "Jan", "Feb", "Mar", "Apr", "May", "Jun", "Jul", "Aug", "Sep", "Oct", "Nov", "Dec")</f>
        <v>Jul</v>
      </c>
      <c r="D3530" t="str">
        <f>"Q"&amp;ROUNDUP(MONTH('Supermart Grocery Sales - Retai'!F3530)/3,0)</f>
        <v>Q3</v>
      </c>
      <c r="E3530">
        <f>tbl_DataModel[[#This Row],[Profit]]/tbl_DataModel[[#This Row],[Sales]]</f>
        <v>0.28999999999999998</v>
      </c>
      <c r="F3530">
        <v>1875</v>
      </c>
      <c r="G3530">
        <v>543.75</v>
      </c>
      <c r="H3530" t="s">
        <v>20</v>
      </c>
      <c r="I3530" t="s">
        <v>21</v>
      </c>
      <c r="J3530" t="s">
        <v>76</v>
      </c>
      <c r="K3530" t="s">
        <v>135</v>
      </c>
    </row>
    <row r="3531" spans="1:11" x14ac:dyDescent="0.3">
      <c r="A3531">
        <f>YEAR('Supermart Grocery Sales - Retai'!F:F)</f>
        <v>2015</v>
      </c>
      <c r="B3531">
        <f>MONTH('Supermart Grocery Sales - Retai'!F:F)</f>
        <v>6</v>
      </c>
      <c r="C3531" t="str" cm="1">
        <f t="array" ref="C3531">CHOOSE(_xlfn.ANCHORARRAY(B3531), "Jan", "Feb", "Mar", "Apr", "May", "Jun", "Jul", "Aug", "Sep", "Oct", "Nov", "Dec")</f>
        <v>Jun</v>
      </c>
      <c r="D3531" t="str">
        <f>"Q"&amp;ROUNDUP(MONTH('Supermart Grocery Sales - Retai'!F3531)/3,0)</f>
        <v>Q2</v>
      </c>
      <c r="E3531">
        <f>tbl_DataModel[[#This Row],[Profit]]/tbl_DataModel[[#This Row],[Sales]]</f>
        <v>9.9999999999999992E-2</v>
      </c>
      <c r="F3531">
        <v>2017</v>
      </c>
      <c r="G3531">
        <v>201.7</v>
      </c>
      <c r="H3531" t="s">
        <v>49</v>
      </c>
      <c r="I3531" t="s">
        <v>50</v>
      </c>
      <c r="J3531" t="s">
        <v>76</v>
      </c>
      <c r="K3531" t="s">
        <v>139</v>
      </c>
    </row>
    <row r="3532" spans="1:11" x14ac:dyDescent="0.3">
      <c r="A3532">
        <f>YEAR('Supermart Grocery Sales - Retai'!F:F)</f>
        <v>2015</v>
      </c>
      <c r="B3532">
        <f>MONTH('Supermart Grocery Sales - Retai'!F:F)</f>
        <v>7</v>
      </c>
      <c r="C3532" t="str" cm="1">
        <f t="array" ref="C3532">CHOOSE(_xlfn.ANCHORARRAY(B3532), "Jan", "Feb", "Mar", "Apr", "May", "Jun", "Jul", "Aug", "Sep", "Oct", "Nov", "Dec")</f>
        <v>Jul</v>
      </c>
      <c r="D3532" t="str">
        <f>"Q"&amp;ROUNDUP(MONTH('Supermart Grocery Sales - Retai'!F3532)/3,0)</f>
        <v>Q3</v>
      </c>
      <c r="E3532">
        <f>tbl_DataModel[[#This Row],[Profit]]/tbl_DataModel[[#This Row],[Sales]]</f>
        <v>0.42</v>
      </c>
      <c r="F3532">
        <v>1409</v>
      </c>
      <c r="G3532">
        <v>591.78</v>
      </c>
      <c r="H3532" t="s">
        <v>20</v>
      </c>
      <c r="I3532" t="s">
        <v>91</v>
      </c>
      <c r="J3532" t="s">
        <v>76</v>
      </c>
      <c r="K3532" t="s">
        <v>193</v>
      </c>
    </row>
    <row r="3533" spans="1:11" x14ac:dyDescent="0.3">
      <c r="A3533">
        <f>YEAR('Supermart Grocery Sales - Retai'!F:F)</f>
        <v>2018</v>
      </c>
      <c r="B3533">
        <f>MONTH('Supermart Grocery Sales - Retai'!F:F)</f>
        <v>11</v>
      </c>
      <c r="C3533" t="str" cm="1">
        <f t="array" ref="C3533">CHOOSE(_xlfn.ANCHORARRAY(B3533), "Jan", "Feb", "Mar", "Apr", "May", "Jun", "Jul", "Aug", "Sep", "Oct", "Nov", "Dec")</f>
        <v>Nov</v>
      </c>
      <c r="D3533" t="str">
        <f>"Q"&amp;ROUNDUP(MONTH('Supermart Grocery Sales - Retai'!F3533)/3,0)</f>
        <v>Q4</v>
      </c>
      <c r="E3533">
        <f>tbl_DataModel[[#This Row],[Profit]]/tbl_DataModel[[#This Row],[Sales]]</f>
        <v>0.37</v>
      </c>
      <c r="F3533">
        <v>2483</v>
      </c>
      <c r="G3533">
        <v>918.71</v>
      </c>
      <c r="H3533" t="s">
        <v>20</v>
      </c>
      <c r="I3533" t="s">
        <v>91</v>
      </c>
      <c r="J3533" t="s">
        <v>76</v>
      </c>
      <c r="K3533" t="s">
        <v>116</v>
      </c>
    </row>
    <row r="3534" spans="1:11" x14ac:dyDescent="0.3">
      <c r="A3534">
        <f>YEAR('Supermart Grocery Sales - Retai'!F:F)</f>
        <v>2018</v>
      </c>
      <c r="B3534">
        <f>MONTH('Supermart Grocery Sales - Retai'!F:F)</f>
        <v>5</v>
      </c>
      <c r="C3534" t="str" cm="1">
        <f t="array" ref="C3534">CHOOSE(_xlfn.ANCHORARRAY(B3534), "Jan", "Feb", "Mar", "Apr", "May", "Jun", "Jul", "Aug", "Sep", "Oct", "Nov", "Dec")</f>
        <v>May</v>
      </c>
      <c r="D3534" t="str">
        <f>"Q"&amp;ROUNDUP(MONTH('Supermart Grocery Sales - Retai'!F3534)/3,0)</f>
        <v>Q2</v>
      </c>
      <c r="E3534">
        <f>tbl_DataModel[[#This Row],[Profit]]/tbl_DataModel[[#This Row],[Sales]]</f>
        <v>0.16</v>
      </c>
      <c r="F3534">
        <v>1535</v>
      </c>
      <c r="G3534">
        <v>245.6</v>
      </c>
      <c r="H3534" t="s">
        <v>49</v>
      </c>
      <c r="I3534" t="s">
        <v>54</v>
      </c>
      <c r="J3534" t="s">
        <v>76</v>
      </c>
      <c r="K3534" t="s">
        <v>169</v>
      </c>
    </row>
    <row r="3535" spans="1:11" x14ac:dyDescent="0.3">
      <c r="A3535">
        <f>YEAR('Supermart Grocery Sales - Retai'!F:F)</f>
        <v>2018</v>
      </c>
      <c r="B3535">
        <f>MONTH('Supermart Grocery Sales - Retai'!F:F)</f>
        <v>4</v>
      </c>
      <c r="C3535" t="str" cm="1">
        <f t="array" ref="C3535">CHOOSE(_xlfn.ANCHORARRAY(B3535), "Jan", "Feb", "Mar", "Apr", "May", "Jun", "Jul", "Aug", "Sep", "Oct", "Nov", "Dec")</f>
        <v>Apr</v>
      </c>
      <c r="D3535" t="str">
        <f>"Q"&amp;ROUNDUP(MONTH('Supermart Grocery Sales - Retai'!F3535)/3,0)</f>
        <v>Q2</v>
      </c>
      <c r="E3535">
        <f>tbl_DataModel[[#This Row],[Profit]]/tbl_DataModel[[#This Row],[Sales]]</f>
        <v>0.13999999999999999</v>
      </c>
      <c r="F3535">
        <v>1038</v>
      </c>
      <c r="G3535">
        <v>145.32</v>
      </c>
      <c r="H3535" t="s">
        <v>13</v>
      </c>
      <c r="I3535" t="s">
        <v>79</v>
      </c>
      <c r="J3535" t="s">
        <v>76</v>
      </c>
      <c r="K3535" t="s">
        <v>116</v>
      </c>
    </row>
    <row r="3536" spans="1:11" x14ac:dyDescent="0.3">
      <c r="A3536">
        <f>YEAR('Supermart Grocery Sales - Retai'!F:F)</f>
        <v>2016</v>
      </c>
      <c r="B3536">
        <f>MONTH('Supermart Grocery Sales - Retai'!F:F)</f>
        <v>7</v>
      </c>
      <c r="C3536" t="str" cm="1">
        <f t="array" ref="C3536">CHOOSE(_xlfn.ANCHORARRAY(B3536), "Jan", "Feb", "Mar", "Apr", "May", "Jun", "Jul", "Aug", "Sep", "Oct", "Nov", "Dec")</f>
        <v>Jul</v>
      </c>
      <c r="D3536" t="str">
        <f>"Q"&amp;ROUNDUP(MONTH('Supermart Grocery Sales - Retai'!F3536)/3,0)</f>
        <v>Q3</v>
      </c>
      <c r="E3536">
        <f>tbl_DataModel[[#This Row],[Profit]]/tbl_DataModel[[#This Row],[Sales]]</f>
        <v>0.05</v>
      </c>
      <c r="F3536">
        <v>1400</v>
      </c>
      <c r="G3536">
        <v>70</v>
      </c>
      <c r="H3536" t="s">
        <v>58</v>
      </c>
      <c r="I3536" t="s">
        <v>68</v>
      </c>
      <c r="J3536" t="s">
        <v>76</v>
      </c>
      <c r="K3536" t="s">
        <v>159</v>
      </c>
    </row>
    <row r="3537" spans="1:11" x14ac:dyDescent="0.3">
      <c r="A3537">
        <f>YEAR('Supermart Grocery Sales - Retai'!F:F)</f>
        <v>2015</v>
      </c>
      <c r="B3537">
        <f>MONTH('Supermart Grocery Sales - Retai'!F:F)</f>
        <v>9</v>
      </c>
      <c r="C3537" t="str" cm="1">
        <f t="array" ref="C3537">CHOOSE(_xlfn.ANCHORARRAY(B3537), "Jan", "Feb", "Mar", "Apr", "May", "Jun", "Jul", "Aug", "Sep", "Oct", "Nov", "Dec")</f>
        <v>Sep</v>
      </c>
      <c r="D3537" t="str">
        <f>"Q"&amp;ROUNDUP(MONTH('Supermart Grocery Sales - Retai'!F3537)/3,0)</f>
        <v>Q3</v>
      </c>
      <c r="E3537">
        <f>tbl_DataModel[[#This Row],[Profit]]/tbl_DataModel[[#This Row],[Sales]]</f>
        <v>0.23</v>
      </c>
      <c r="F3537">
        <v>1033</v>
      </c>
      <c r="G3537">
        <v>237.59</v>
      </c>
      <c r="H3537" t="s">
        <v>58</v>
      </c>
      <c r="I3537" t="s">
        <v>112</v>
      </c>
      <c r="J3537" t="s">
        <v>76</v>
      </c>
      <c r="K3537" t="s">
        <v>31</v>
      </c>
    </row>
    <row r="3538" spans="1:11" x14ac:dyDescent="0.3">
      <c r="A3538">
        <f>YEAR('Supermart Grocery Sales - Retai'!F:F)</f>
        <v>2015</v>
      </c>
      <c r="B3538">
        <f>MONTH('Supermart Grocery Sales - Retai'!F:F)</f>
        <v>2</v>
      </c>
      <c r="C3538" t="str" cm="1">
        <f t="array" ref="C3538">CHOOSE(_xlfn.ANCHORARRAY(B3538), "Jan", "Feb", "Mar", "Apr", "May", "Jun", "Jul", "Aug", "Sep", "Oct", "Nov", "Dec")</f>
        <v>Feb</v>
      </c>
      <c r="D3538" t="str">
        <f>"Q"&amp;ROUNDUP(MONTH('Supermart Grocery Sales - Retai'!F3538)/3,0)</f>
        <v>Q1</v>
      </c>
      <c r="E3538">
        <f>tbl_DataModel[[#This Row],[Profit]]/tbl_DataModel[[#This Row],[Sales]]</f>
        <v>0.43</v>
      </c>
      <c r="F3538">
        <v>1896</v>
      </c>
      <c r="G3538">
        <v>815.28</v>
      </c>
      <c r="H3538" t="s">
        <v>13</v>
      </c>
      <c r="I3538" t="s">
        <v>14</v>
      </c>
      <c r="J3538" t="s">
        <v>76</v>
      </c>
      <c r="K3538" t="s">
        <v>162</v>
      </c>
    </row>
    <row r="3539" spans="1:11" x14ac:dyDescent="0.3">
      <c r="A3539">
        <f>YEAR('Supermart Grocery Sales - Retai'!F:F)</f>
        <v>2018</v>
      </c>
      <c r="B3539">
        <f>MONTH('Supermart Grocery Sales - Retai'!F:F)</f>
        <v>12</v>
      </c>
      <c r="C3539" t="str" cm="1">
        <f t="array" ref="C3539">CHOOSE(_xlfn.ANCHORARRAY(B3539), "Jan", "Feb", "Mar", "Apr", "May", "Jun", "Jul", "Aug", "Sep", "Oct", "Nov", "Dec")</f>
        <v>Dec</v>
      </c>
      <c r="D3539" t="str">
        <f>"Q"&amp;ROUNDUP(MONTH('Supermart Grocery Sales - Retai'!F3539)/3,0)</f>
        <v>Q4</v>
      </c>
      <c r="E3539">
        <f>tbl_DataModel[[#This Row],[Profit]]/tbl_DataModel[[#This Row],[Sales]]</f>
        <v>0.31</v>
      </c>
      <c r="F3539">
        <v>1290</v>
      </c>
      <c r="G3539">
        <v>399.9</v>
      </c>
      <c r="H3539" t="s">
        <v>49</v>
      </c>
      <c r="I3539" t="s">
        <v>205</v>
      </c>
      <c r="J3539" t="s">
        <v>76</v>
      </c>
      <c r="K3539" t="s">
        <v>71</v>
      </c>
    </row>
    <row r="3540" spans="1:11" x14ac:dyDescent="0.3">
      <c r="A3540">
        <f>YEAR('Supermart Grocery Sales - Retai'!F:F)</f>
        <v>2018</v>
      </c>
      <c r="B3540">
        <f>MONTH('Supermart Grocery Sales - Retai'!F:F)</f>
        <v>8</v>
      </c>
      <c r="C3540" t="str" cm="1">
        <f t="array" ref="C3540">CHOOSE(_xlfn.ANCHORARRAY(B3540), "Jan", "Feb", "Mar", "Apr", "May", "Jun", "Jul", "Aug", "Sep", "Oct", "Nov", "Dec")</f>
        <v>Aug</v>
      </c>
      <c r="D3540" t="str">
        <f>"Q"&amp;ROUNDUP(MONTH('Supermart Grocery Sales - Retai'!F3540)/3,0)</f>
        <v>Q3</v>
      </c>
      <c r="E3540">
        <f>tbl_DataModel[[#This Row],[Profit]]/tbl_DataModel[[#This Row],[Sales]]</f>
        <v>0.08</v>
      </c>
      <c r="F3540">
        <v>2092</v>
      </c>
      <c r="G3540">
        <v>167.36</v>
      </c>
      <c r="H3540" t="s">
        <v>49</v>
      </c>
      <c r="I3540" t="s">
        <v>205</v>
      </c>
      <c r="J3540" t="s">
        <v>76</v>
      </c>
      <c r="K3540" t="s">
        <v>120</v>
      </c>
    </row>
    <row r="3541" spans="1:11" x14ac:dyDescent="0.3">
      <c r="A3541">
        <f>YEAR('Supermart Grocery Sales - Retai'!F:F)</f>
        <v>2018</v>
      </c>
      <c r="B3541">
        <f>MONTH('Supermart Grocery Sales - Retai'!F:F)</f>
        <v>10</v>
      </c>
      <c r="C3541" t="str" cm="1">
        <f t="array" ref="C3541">CHOOSE(_xlfn.ANCHORARRAY(B3541), "Jan", "Feb", "Mar", "Apr", "May", "Jun", "Jul", "Aug", "Sep", "Oct", "Nov", "Dec")</f>
        <v>Oct</v>
      </c>
      <c r="D3541" t="str">
        <f>"Q"&amp;ROUNDUP(MONTH('Supermart Grocery Sales - Retai'!F3541)/3,0)</f>
        <v>Q4</v>
      </c>
      <c r="E3541">
        <f>tbl_DataModel[[#This Row],[Profit]]/tbl_DataModel[[#This Row],[Sales]]</f>
        <v>0.2</v>
      </c>
      <c r="F3541">
        <v>1715</v>
      </c>
      <c r="G3541">
        <v>343</v>
      </c>
      <c r="H3541" t="s">
        <v>32</v>
      </c>
      <c r="I3541" t="s">
        <v>33</v>
      </c>
      <c r="J3541" t="s">
        <v>76</v>
      </c>
      <c r="K3541" t="s">
        <v>67</v>
      </c>
    </row>
    <row r="3542" spans="1:11" x14ac:dyDescent="0.3">
      <c r="A3542">
        <f>YEAR('Supermart Grocery Sales - Retai'!F:F)</f>
        <v>2017</v>
      </c>
      <c r="B3542">
        <f>MONTH('Supermart Grocery Sales - Retai'!F:F)</f>
        <v>11</v>
      </c>
      <c r="C3542" t="str" cm="1">
        <f t="array" ref="C3542">CHOOSE(_xlfn.ANCHORARRAY(B3542), "Jan", "Feb", "Mar", "Apr", "May", "Jun", "Jul", "Aug", "Sep", "Oct", "Nov", "Dec")</f>
        <v>Nov</v>
      </c>
      <c r="D3542" t="str">
        <f>"Q"&amp;ROUNDUP(MONTH('Supermart Grocery Sales - Retai'!F3542)/3,0)</f>
        <v>Q4</v>
      </c>
      <c r="E3542">
        <f>tbl_DataModel[[#This Row],[Profit]]/tbl_DataModel[[#This Row],[Sales]]</f>
        <v>0.27</v>
      </c>
      <c r="F3542">
        <v>1205</v>
      </c>
      <c r="G3542">
        <v>325.35000000000002</v>
      </c>
      <c r="H3542" t="s">
        <v>63</v>
      </c>
      <c r="I3542" t="s">
        <v>157</v>
      </c>
      <c r="J3542" t="s">
        <v>76</v>
      </c>
      <c r="K3542" t="s">
        <v>156</v>
      </c>
    </row>
    <row r="3543" spans="1:11" x14ac:dyDescent="0.3">
      <c r="A3543">
        <f>YEAR('Supermart Grocery Sales - Retai'!F:F)</f>
        <v>2018</v>
      </c>
      <c r="B3543">
        <f>MONTH('Supermart Grocery Sales - Retai'!F:F)</f>
        <v>12</v>
      </c>
      <c r="C3543" t="str" cm="1">
        <f t="array" ref="C3543">CHOOSE(_xlfn.ANCHORARRAY(B3543), "Jan", "Feb", "Mar", "Apr", "May", "Jun", "Jul", "Aug", "Sep", "Oct", "Nov", "Dec")</f>
        <v>Dec</v>
      </c>
      <c r="D3543" t="str">
        <f>"Q"&amp;ROUNDUP(MONTH('Supermart Grocery Sales - Retai'!F3543)/3,0)</f>
        <v>Q4</v>
      </c>
      <c r="E3543">
        <f>tbl_DataModel[[#This Row],[Profit]]/tbl_DataModel[[#This Row],[Sales]]</f>
        <v>0.44</v>
      </c>
      <c r="F3543">
        <v>1054</v>
      </c>
      <c r="G3543">
        <v>463.76</v>
      </c>
      <c r="H3543" t="s">
        <v>20</v>
      </c>
      <c r="I3543" t="s">
        <v>91</v>
      </c>
      <c r="J3543" t="s">
        <v>76</v>
      </c>
      <c r="K3543" t="s">
        <v>36</v>
      </c>
    </row>
    <row r="3544" spans="1:11" x14ac:dyDescent="0.3">
      <c r="A3544">
        <f>YEAR('Supermart Grocery Sales - Retai'!F:F)</f>
        <v>2015</v>
      </c>
      <c r="B3544">
        <f>MONTH('Supermart Grocery Sales - Retai'!F:F)</f>
        <v>11</v>
      </c>
      <c r="C3544" t="str" cm="1">
        <f t="array" ref="C3544">CHOOSE(_xlfn.ANCHORARRAY(B3544), "Jan", "Feb", "Mar", "Apr", "May", "Jun", "Jul", "Aug", "Sep", "Oct", "Nov", "Dec")</f>
        <v>Nov</v>
      </c>
      <c r="D3544" t="str">
        <f>"Q"&amp;ROUNDUP(MONTH('Supermart Grocery Sales - Retai'!F3544)/3,0)</f>
        <v>Q4</v>
      </c>
      <c r="E3544">
        <f>tbl_DataModel[[#This Row],[Profit]]/tbl_DataModel[[#This Row],[Sales]]</f>
        <v>0.27</v>
      </c>
      <c r="F3544">
        <v>2068</v>
      </c>
      <c r="G3544">
        <v>558.36</v>
      </c>
      <c r="H3544" t="s">
        <v>63</v>
      </c>
      <c r="I3544" t="s">
        <v>87</v>
      </c>
      <c r="J3544" t="s">
        <v>76</v>
      </c>
      <c r="K3544" t="s">
        <v>83</v>
      </c>
    </row>
    <row r="3545" spans="1:11" x14ac:dyDescent="0.3">
      <c r="A3545">
        <f>YEAR('Supermart Grocery Sales - Retai'!F:F)</f>
        <v>2018</v>
      </c>
      <c r="B3545">
        <f>MONTH('Supermart Grocery Sales - Retai'!F:F)</f>
        <v>1</v>
      </c>
      <c r="C3545" t="str" cm="1">
        <f t="array" ref="C3545">CHOOSE(_xlfn.ANCHORARRAY(B3545), "Jan", "Feb", "Mar", "Apr", "May", "Jun", "Jul", "Aug", "Sep", "Oct", "Nov", "Dec")</f>
        <v>Jan</v>
      </c>
      <c r="D3545" t="str">
        <f>"Q"&amp;ROUNDUP(MONTH('Supermart Grocery Sales - Retai'!F3545)/3,0)</f>
        <v>Q1</v>
      </c>
      <c r="E3545">
        <f>tbl_DataModel[[#This Row],[Profit]]/tbl_DataModel[[#This Row],[Sales]]</f>
        <v>0.23</v>
      </c>
      <c r="F3545">
        <v>1370</v>
      </c>
      <c r="G3545">
        <v>315.10000000000002</v>
      </c>
      <c r="H3545" t="s">
        <v>58</v>
      </c>
      <c r="I3545" t="s">
        <v>68</v>
      </c>
      <c r="J3545" t="s">
        <v>76</v>
      </c>
      <c r="K3545" t="s">
        <v>174</v>
      </c>
    </row>
    <row r="3546" spans="1:11" x14ac:dyDescent="0.3">
      <c r="A3546">
        <f>YEAR('Supermart Grocery Sales - Retai'!F:F)</f>
        <v>2015</v>
      </c>
      <c r="B3546">
        <f>MONTH('Supermart Grocery Sales - Retai'!F:F)</f>
        <v>7</v>
      </c>
      <c r="C3546" t="str" cm="1">
        <f t="array" ref="C3546">CHOOSE(_xlfn.ANCHORARRAY(B3546), "Jan", "Feb", "Mar", "Apr", "May", "Jun", "Jul", "Aug", "Sep", "Oct", "Nov", "Dec")</f>
        <v>Jul</v>
      </c>
      <c r="D3546" t="str">
        <f>"Q"&amp;ROUNDUP(MONTH('Supermart Grocery Sales - Retai'!F3546)/3,0)</f>
        <v>Q3</v>
      </c>
      <c r="E3546">
        <f>tbl_DataModel[[#This Row],[Profit]]/tbl_DataModel[[#This Row],[Sales]]</f>
        <v>0.25</v>
      </c>
      <c r="F3546">
        <v>1159</v>
      </c>
      <c r="G3546">
        <v>289.75</v>
      </c>
      <c r="H3546" t="s">
        <v>49</v>
      </c>
      <c r="I3546" t="s">
        <v>54</v>
      </c>
      <c r="J3546" t="s">
        <v>76</v>
      </c>
      <c r="K3546" t="s">
        <v>261</v>
      </c>
    </row>
    <row r="3547" spans="1:11" x14ac:dyDescent="0.3">
      <c r="A3547">
        <f>YEAR('Supermart Grocery Sales - Retai'!F:F)</f>
        <v>2018</v>
      </c>
      <c r="B3547">
        <f>MONTH('Supermart Grocery Sales - Retai'!F:F)</f>
        <v>9</v>
      </c>
      <c r="C3547" t="str" cm="1">
        <f t="array" ref="C3547">CHOOSE(_xlfn.ANCHORARRAY(B3547), "Jan", "Feb", "Mar", "Apr", "May", "Jun", "Jul", "Aug", "Sep", "Oct", "Nov", "Dec")</f>
        <v>Sep</v>
      </c>
      <c r="D3547" t="str">
        <f>"Q"&amp;ROUNDUP(MONTH('Supermart Grocery Sales - Retai'!F3547)/3,0)</f>
        <v>Q3</v>
      </c>
      <c r="E3547">
        <f>tbl_DataModel[[#This Row],[Profit]]/tbl_DataModel[[#This Row],[Sales]]</f>
        <v>0.13</v>
      </c>
      <c r="F3547">
        <v>2496</v>
      </c>
      <c r="G3547">
        <v>324.48</v>
      </c>
      <c r="H3547" t="s">
        <v>58</v>
      </c>
      <c r="I3547" t="s">
        <v>112</v>
      </c>
      <c r="J3547" t="s">
        <v>76</v>
      </c>
      <c r="K3547" t="s">
        <v>174</v>
      </c>
    </row>
    <row r="3548" spans="1:11" x14ac:dyDescent="0.3">
      <c r="A3548">
        <f>YEAR('Supermart Grocery Sales - Retai'!F:F)</f>
        <v>2015</v>
      </c>
      <c r="B3548">
        <f>MONTH('Supermart Grocery Sales - Retai'!F:F)</f>
        <v>12</v>
      </c>
      <c r="C3548" t="str" cm="1">
        <f t="array" ref="C3548">CHOOSE(_xlfn.ANCHORARRAY(B3548), "Jan", "Feb", "Mar", "Apr", "May", "Jun", "Jul", "Aug", "Sep", "Oct", "Nov", "Dec")</f>
        <v>Dec</v>
      </c>
      <c r="D3548" t="str">
        <f>"Q"&amp;ROUNDUP(MONTH('Supermart Grocery Sales - Retai'!F3548)/3,0)</f>
        <v>Q4</v>
      </c>
      <c r="E3548">
        <f>tbl_DataModel[[#This Row],[Profit]]/tbl_DataModel[[#This Row],[Sales]]</f>
        <v>0.19999999999999998</v>
      </c>
      <c r="F3548">
        <v>658</v>
      </c>
      <c r="G3548">
        <v>131.6</v>
      </c>
      <c r="H3548" t="s">
        <v>13</v>
      </c>
      <c r="I3548" t="s">
        <v>14</v>
      </c>
      <c r="J3548" t="s">
        <v>76</v>
      </c>
      <c r="K3548" t="s">
        <v>78</v>
      </c>
    </row>
    <row r="3549" spans="1:11" x14ac:dyDescent="0.3">
      <c r="A3549">
        <f>YEAR('Supermart Grocery Sales - Retai'!F:F)</f>
        <v>2016</v>
      </c>
      <c r="B3549">
        <f>MONTH('Supermart Grocery Sales - Retai'!F:F)</f>
        <v>4</v>
      </c>
      <c r="C3549" t="str" cm="1">
        <f t="array" ref="C3549">CHOOSE(_xlfn.ANCHORARRAY(B3549), "Jan", "Feb", "Mar", "Apr", "May", "Jun", "Jul", "Aug", "Sep", "Oct", "Nov", "Dec")</f>
        <v>Apr</v>
      </c>
      <c r="D3549" t="str">
        <f>"Q"&amp;ROUNDUP(MONTH('Supermart Grocery Sales - Retai'!F3549)/3,0)</f>
        <v>Q2</v>
      </c>
      <c r="E3549">
        <f>tbl_DataModel[[#This Row],[Profit]]/tbl_DataModel[[#This Row],[Sales]]</f>
        <v>0.15</v>
      </c>
      <c r="F3549">
        <v>1038</v>
      </c>
      <c r="G3549">
        <v>155.69999999999999</v>
      </c>
      <c r="H3549" t="s">
        <v>20</v>
      </c>
      <c r="I3549" t="s">
        <v>21</v>
      </c>
      <c r="J3549" t="s">
        <v>76</v>
      </c>
      <c r="K3549" t="s">
        <v>71</v>
      </c>
    </row>
    <row r="3550" spans="1:11" x14ac:dyDescent="0.3">
      <c r="A3550">
        <f>YEAR('Supermart Grocery Sales - Retai'!F:F)</f>
        <v>2016</v>
      </c>
      <c r="B3550">
        <f>MONTH('Supermart Grocery Sales - Retai'!F:F)</f>
        <v>11</v>
      </c>
      <c r="C3550" t="str" cm="1">
        <f t="array" ref="C3550">CHOOSE(_xlfn.ANCHORARRAY(B3550), "Jan", "Feb", "Mar", "Apr", "May", "Jun", "Jul", "Aug", "Sep", "Oct", "Nov", "Dec")</f>
        <v>Nov</v>
      </c>
      <c r="D3550" t="str">
        <f>"Q"&amp;ROUNDUP(MONTH('Supermart Grocery Sales - Retai'!F3550)/3,0)</f>
        <v>Q4</v>
      </c>
      <c r="E3550">
        <f>tbl_DataModel[[#This Row],[Profit]]/tbl_DataModel[[#This Row],[Sales]]</f>
        <v>0.12000000000000001</v>
      </c>
      <c r="F3550">
        <v>1784</v>
      </c>
      <c r="G3550">
        <v>214.08</v>
      </c>
      <c r="H3550" t="s">
        <v>32</v>
      </c>
      <c r="I3550" t="s">
        <v>33</v>
      </c>
      <c r="J3550" t="s">
        <v>76</v>
      </c>
      <c r="K3550" t="s">
        <v>193</v>
      </c>
    </row>
    <row r="3551" spans="1:11" x14ac:dyDescent="0.3">
      <c r="A3551">
        <f>YEAR('Supermart Grocery Sales - Retai'!F:F)</f>
        <v>2017</v>
      </c>
      <c r="B3551">
        <f>MONTH('Supermart Grocery Sales - Retai'!F:F)</f>
        <v>11</v>
      </c>
      <c r="C3551" t="str" cm="1">
        <f t="array" ref="C3551">CHOOSE(_xlfn.ANCHORARRAY(B3551), "Jan", "Feb", "Mar", "Apr", "May", "Jun", "Jul", "Aug", "Sep", "Oct", "Nov", "Dec")</f>
        <v>Nov</v>
      </c>
      <c r="D3551" t="str">
        <f>"Q"&amp;ROUNDUP(MONTH('Supermart Grocery Sales - Retai'!F3551)/3,0)</f>
        <v>Q4</v>
      </c>
      <c r="E3551">
        <f>tbl_DataModel[[#This Row],[Profit]]/tbl_DataModel[[#This Row],[Sales]]</f>
        <v>0.37</v>
      </c>
      <c r="F3551">
        <v>797</v>
      </c>
      <c r="G3551">
        <v>294.89</v>
      </c>
      <c r="H3551" t="s">
        <v>58</v>
      </c>
      <c r="I3551" t="s">
        <v>68</v>
      </c>
      <c r="J3551" t="s">
        <v>76</v>
      </c>
      <c r="K3551" t="s">
        <v>182</v>
      </c>
    </row>
    <row r="3552" spans="1:11" x14ac:dyDescent="0.3">
      <c r="A3552">
        <f>YEAR('Supermart Grocery Sales - Retai'!F:F)</f>
        <v>2017</v>
      </c>
      <c r="B3552">
        <f>MONTH('Supermart Grocery Sales - Retai'!F:F)</f>
        <v>11</v>
      </c>
      <c r="C3552" t="str" cm="1">
        <f t="array" ref="C3552">CHOOSE(_xlfn.ANCHORARRAY(B3552), "Jan", "Feb", "Mar", "Apr", "May", "Jun", "Jul", "Aug", "Sep", "Oct", "Nov", "Dec")</f>
        <v>Nov</v>
      </c>
      <c r="D3552" t="str">
        <f>"Q"&amp;ROUNDUP(MONTH('Supermart Grocery Sales - Retai'!F3552)/3,0)</f>
        <v>Q4</v>
      </c>
      <c r="E3552">
        <f>tbl_DataModel[[#This Row],[Profit]]/tbl_DataModel[[#This Row],[Sales]]</f>
        <v>0.37</v>
      </c>
      <c r="F3552">
        <v>1853</v>
      </c>
      <c r="G3552">
        <v>685.61</v>
      </c>
      <c r="H3552" t="s">
        <v>58</v>
      </c>
      <c r="I3552" t="s">
        <v>68</v>
      </c>
      <c r="J3552" t="s">
        <v>76</v>
      </c>
      <c r="K3552" t="s">
        <v>146</v>
      </c>
    </row>
    <row r="3553" spans="1:11" x14ac:dyDescent="0.3">
      <c r="A3553">
        <f>YEAR('Supermart Grocery Sales - Retai'!F:F)</f>
        <v>2016</v>
      </c>
      <c r="B3553">
        <f>MONTH('Supermart Grocery Sales - Retai'!F:F)</f>
        <v>12</v>
      </c>
      <c r="C3553" t="str" cm="1">
        <f t="array" ref="C3553">CHOOSE(_xlfn.ANCHORARRAY(B3553), "Jan", "Feb", "Mar", "Apr", "May", "Jun", "Jul", "Aug", "Sep", "Oct", "Nov", "Dec")</f>
        <v>Dec</v>
      </c>
      <c r="D3553" t="str">
        <f>"Q"&amp;ROUNDUP(MONTH('Supermart Grocery Sales - Retai'!F3553)/3,0)</f>
        <v>Q4</v>
      </c>
      <c r="E3553">
        <f>tbl_DataModel[[#This Row],[Profit]]/tbl_DataModel[[#This Row],[Sales]]</f>
        <v>0.16999999999999998</v>
      </c>
      <c r="F3553">
        <v>1467</v>
      </c>
      <c r="G3553">
        <v>249.39</v>
      </c>
      <c r="H3553" t="s">
        <v>49</v>
      </c>
      <c r="I3553" t="s">
        <v>54</v>
      </c>
      <c r="J3553" t="s">
        <v>76</v>
      </c>
      <c r="K3553" t="s">
        <v>71</v>
      </c>
    </row>
    <row r="3554" spans="1:11" x14ac:dyDescent="0.3">
      <c r="A3554">
        <f>YEAR('Supermart Grocery Sales - Retai'!F:F)</f>
        <v>2015</v>
      </c>
      <c r="B3554">
        <f>MONTH('Supermart Grocery Sales - Retai'!F:F)</f>
        <v>3</v>
      </c>
      <c r="C3554" t="str" cm="1">
        <f t="array" ref="C3554">CHOOSE(_xlfn.ANCHORARRAY(B3554), "Jan", "Feb", "Mar", "Apr", "May", "Jun", "Jul", "Aug", "Sep", "Oct", "Nov", "Dec")</f>
        <v>Mar</v>
      </c>
      <c r="D3554" t="str">
        <f>"Q"&amp;ROUNDUP(MONTH('Supermart Grocery Sales - Retai'!F3554)/3,0)</f>
        <v>Q1</v>
      </c>
      <c r="E3554">
        <f>tbl_DataModel[[#This Row],[Profit]]/tbl_DataModel[[#This Row],[Sales]]</f>
        <v>0.13</v>
      </c>
      <c r="F3554">
        <v>862</v>
      </c>
      <c r="G3554">
        <v>112.06</v>
      </c>
      <c r="H3554" t="s">
        <v>32</v>
      </c>
      <c r="I3554" t="s">
        <v>46</v>
      </c>
      <c r="J3554" t="s">
        <v>76</v>
      </c>
      <c r="K3554" t="s">
        <v>184</v>
      </c>
    </row>
    <row r="3555" spans="1:11" x14ac:dyDescent="0.3">
      <c r="A3555">
        <f>YEAR('Supermart Grocery Sales - Retai'!F:F)</f>
        <v>2016</v>
      </c>
      <c r="B3555">
        <f>MONTH('Supermart Grocery Sales - Retai'!F:F)</f>
        <v>12</v>
      </c>
      <c r="C3555" t="str" cm="1">
        <f t="array" ref="C3555">CHOOSE(_xlfn.ANCHORARRAY(B3555), "Jan", "Feb", "Mar", "Apr", "May", "Jun", "Jul", "Aug", "Sep", "Oct", "Nov", "Dec")</f>
        <v>Dec</v>
      </c>
      <c r="D3555" t="str">
        <f>"Q"&amp;ROUNDUP(MONTH('Supermart Grocery Sales - Retai'!F3555)/3,0)</f>
        <v>Q4</v>
      </c>
      <c r="E3555">
        <f>tbl_DataModel[[#This Row],[Profit]]/tbl_DataModel[[#This Row],[Sales]]</f>
        <v>0.2</v>
      </c>
      <c r="F3555">
        <v>2115</v>
      </c>
      <c r="G3555">
        <v>423</v>
      </c>
      <c r="H3555" t="s">
        <v>32</v>
      </c>
      <c r="I3555" t="s">
        <v>153</v>
      </c>
      <c r="J3555" t="s">
        <v>76</v>
      </c>
      <c r="K3555" t="s">
        <v>62</v>
      </c>
    </row>
    <row r="3556" spans="1:11" x14ac:dyDescent="0.3">
      <c r="A3556">
        <f>YEAR('Supermart Grocery Sales - Retai'!F:F)</f>
        <v>2015</v>
      </c>
      <c r="B3556">
        <f>MONTH('Supermart Grocery Sales - Retai'!F:F)</f>
        <v>1</v>
      </c>
      <c r="C3556" t="str" cm="1">
        <f t="array" ref="C3556">CHOOSE(_xlfn.ANCHORARRAY(B3556), "Jan", "Feb", "Mar", "Apr", "May", "Jun", "Jul", "Aug", "Sep", "Oct", "Nov", "Dec")</f>
        <v>Jan</v>
      </c>
      <c r="D3556" t="str">
        <f>"Q"&amp;ROUNDUP(MONTH('Supermart Grocery Sales - Retai'!F3556)/3,0)</f>
        <v>Q1</v>
      </c>
      <c r="E3556">
        <f>tbl_DataModel[[#This Row],[Profit]]/tbl_DataModel[[#This Row],[Sales]]</f>
        <v>4.9999999999999996E-2</v>
      </c>
      <c r="F3556">
        <v>1936</v>
      </c>
      <c r="G3556">
        <v>96.8</v>
      </c>
      <c r="H3556" t="s">
        <v>63</v>
      </c>
      <c r="I3556" t="s">
        <v>75</v>
      </c>
      <c r="J3556" t="s">
        <v>76</v>
      </c>
      <c r="K3556" t="s">
        <v>25</v>
      </c>
    </row>
    <row r="3557" spans="1:11" x14ac:dyDescent="0.3">
      <c r="A3557">
        <f>YEAR('Supermart Grocery Sales - Retai'!F:F)</f>
        <v>2017</v>
      </c>
      <c r="B3557">
        <f>MONTH('Supermart Grocery Sales - Retai'!F:F)</f>
        <v>10</v>
      </c>
      <c r="C3557" t="str" cm="1">
        <f t="array" ref="C3557">CHOOSE(_xlfn.ANCHORARRAY(B3557), "Jan", "Feb", "Mar", "Apr", "May", "Jun", "Jul", "Aug", "Sep", "Oct", "Nov", "Dec")</f>
        <v>Oct</v>
      </c>
      <c r="D3557" t="str">
        <f>"Q"&amp;ROUNDUP(MONTH('Supermart Grocery Sales - Retai'!F3557)/3,0)</f>
        <v>Q4</v>
      </c>
      <c r="E3557">
        <f>tbl_DataModel[[#This Row],[Profit]]/tbl_DataModel[[#This Row],[Sales]]</f>
        <v>0.1</v>
      </c>
      <c r="F3557">
        <v>2315</v>
      </c>
      <c r="G3557">
        <v>231.5</v>
      </c>
      <c r="H3557" t="s">
        <v>26</v>
      </c>
      <c r="I3557" t="s">
        <v>37</v>
      </c>
      <c r="J3557" t="s">
        <v>76</v>
      </c>
      <c r="K3557" t="s">
        <v>31</v>
      </c>
    </row>
    <row r="3558" spans="1:11" x14ac:dyDescent="0.3">
      <c r="A3558">
        <f>YEAR('Supermart Grocery Sales - Retai'!F:F)</f>
        <v>2016</v>
      </c>
      <c r="B3558">
        <f>MONTH('Supermart Grocery Sales - Retai'!F:F)</f>
        <v>5</v>
      </c>
      <c r="C3558" t="str" cm="1">
        <f t="array" ref="C3558">CHOOSE(_xlfn.ANCHORARRAY(B3558), "Jan", "Feb", "Mar", "Apr", "May", "Jun", "Jul", "Aug", "Sep", "Oct", "Nov", "Dec")</f>
        <v>May</v>
      </c>
      <c r="D3558" t="str">
        <f>"Q"&amp;ROUNDUP(MONTH('Supermart Grocery Sales - Retai'!F3558)/3,0)</f>
        <v>Q2</v>
      </c>
      <c r="E3558">
        <f>tbl_DataModel[[#This Row],[Profit]]/tbl_DataModel[[#This Row],[Sales]]</f>
        <v>0.33</v>
      </c>
      <c r="F3558">
        <v>582</v>
      </c>
      <c r="G3558">
        <v>192.06</v>
      </c>
      <c r="H3558" t="s">
        <v>26</v>
      </c>
      <c r="I3558" t="s">
        <v>27</v>
      </c>
      <c r="J3558" t="s">
        <v>76</v>
      </c>
      <c r="K3558" t="s">
        <v>83</v>
      </c>
    </row>
    <row r="3559" spans="1:11" x14ac:dyDescent="0.3">
      <c r="A3559">
        <f>YEAR('Supermart Grocery Sales - Retai'!F:F)</f>
        <v>2016</v>
      </c>
      <c r="B3559">
        <f>MONTH('Supermart Grocery Sales - Retai'!F:F)</f>
        <v>4</v>
      </c>
      <c r="C3559" t="str" cm="1">
        <f t="array" ref="C3559">CHOOSE(_xlfn.ANCHORARRAY(B3559), "Jan", "Feb", "Mar", "Apr", "May", "Jun", "Jul", "Aug", "Sep", "Oct", "Nov", "Dec")</f>
        <v>Apr</v>
      </c>
      <c r="D3559" t="str">
        <f>"Q"&amp;ROUNDUP(MONTH('Supermart Grocery Sales - Retai'!F3559)/3,0)</f>
        <v>Q2</v>
      </c>
      <c r="E3559">
        <f>tbl_DataModel[[#This Row],[Profit]]/tbl_DataModel[[#This Row],[Sales]]</f>
        <v>0.41000000000000003</v>
      </c>
      <c r="F3559">
        <v>780</v>
      </c>
      <c r="G3559">
        <v>319.8</v>
      </c>
      <c r="H3559" t="s">
        <v>58</v>
      </c>
      <c r="I3559" t="s">
        <v>59</v>
      </c>
      <c r="J3559" t="s">
        <v>76</v>
      </c>
      <c r="K3559" t="s">
        <v>204</v>
      </c>
    </row>
    <row r="3560" spans="1:11" x14ac:dyDescent="0.3">
      <c r="A3560">
        <f>YEAR('Supermart Grocery Sales - Retai'!F:F)</f>
        <v>2015</v>
      </c>
      <c r="B3560">
        <f>MONTH('Supermart Grocery Sales - Retai'!F:F)</f>
        <v>7</v>
      </c>
      <c r="C3560" t="str" cm="1">
        <f t="array" ref="C3560">CHOOSE(_xlfn.ANCHORARRAY(B3560), "Jan", "Feb", "Mar", "Apr", "May", "Jun", "Jul", "Aug", "Sep", "Oct", "Nov", "Dec")</f>
        <v>Jul</v>
      </c>
      <c r="D3560" t="str">
        <f>"Q"&amp;ROUNDUP(MONTH('Supermart Grocery Sales - Retai'!F3560)/3,0)</f>
        <v>Q3</v>
      </c>
      <c r="E3560">
        <f>tbl_DataModel[[#This Row],[Profit]]/tbl_DataModel[[#This Row],[Sales]]</f>
        <v>0.12000000000000001</v>
      </c>
      <c r="F3560">
        <v>2392</v>
      </c>
      <c r="G3560">
        <v>287.04000000000002</v>
      </c>
      <c r="H3560" t="s">
        <v>20</v>
      </c>
      <c r="I3560" t="s">
        <v>21</v>
      </c>
      <c r="J3560" t="s">
        <v>76</v>
      </c>
      <c r="K3560" t="s">
        <v>204</v>
      </c>
    </row>
    <row r="3561" spans="1:11" x14ac:dyDescent="0.3">
      <c r="A3561">
        <f>YEAR('Supermart Grocery Sales - Retai'!F:F)</f>
        <v>2018</v>
      </c>
      <c r="B3561">
        <f>MONTH('Supermart Grocery Sales - Retai'!F:F)</f>
        <v>12</v>
      </c>
      <c r="C3561" t="str" cm="1">
        <f t="array" ref="C3561">CHOOSE(_xlfn.ANCHORARRAY(B3561), "Jan", "Feb", "Mar", "Apr", "May", "Jun", "Jul", "Aug", "Sep", "Oct", "Nov", "Dec")</f>
        <v>Dec</v>
      </c>
      <c r="D3561" t="str">
        <f>"Q"&amp;ROUNDUP(MONTH('Supermart Grocery Sales - Retai'!F3561)/3,0)</f>
        <v>Q4</v>
      </c>
      <c r="E3561">
        <f>tbl_DataModel[[#This Row],[Profit]]/tbl_DataModel[[#This Row],[Sales]]</f>
        <v>0.32</v>
      </c>
      <c r="F3561">
        <v>1854</v>
      </c>
      <c r="G3561">
        <v>593.28</v>
      </c>
      <c r="H3561" t="s">
        <v>49</v>
      </c>
      <c r="I3561" t="s">
        <v>54</v>
      </c>
      <c r="J3561" t="s">
        <v>76</v>
      </c>
      <c r="K3561" t="s">
        <v>57</v>
      </c>
    </row>
    <row r="3562" spans="1:11" x14ac:dyDescent="0.3">
      <c r="A3562">
        <f>YEAR('Supermart Grocery Sales - Retai'!F:F)</f>
        <v>2016</v>
      </c>
      <c r="B3562">
        <f>MONTH('Supermart Grocery Sales - Retai'!F:F)</f>
        <v>11</v>
      </c>
      <c r="C3562" t="str" cm="1">
        <f t="array" ref="C3562">CHOOSE(_xlfn.ANCHORARRAY(B3562), "Jan", "Feb", "Mar", "Apr", "May", "Jun", "Jul", "Aug", "Sep", "Oct", "Nov", "Dec")</f>
        <v>Nov</v>
      </c>
      <c r="D3562" t="str">
        <f>"Q"&amp;ROUNDUP(MONTH('Supermart Grocery Sales - Retai'!F3562)/3,0)</f>
        <v>Q4</v>
      </c>
      <c r="E3562">
        <f>tbl_DataModel[[#This Row],[Profit]]/tbl_DataModel[[#This Row],[Sales]]</f>
        <v>0.39</v>
      </c>
      <c r="F3562">
        <v>554</v>
      </c>
      <c r="G3562">
        <v>216.06</v>
      </c>
      <c r="H3562" t="s">
        <v>20</v>
      </c>
      <c r="I3562" t="s">
        <v>91</v>
      </c>
      <c r="J3562" t="s">
        <v>76</v>
      </c>
      <c r="K3562" t="s">
        <v>36</v>
      </c>
    </row>
    <row r="3563" spans="1:11" x14ac:dyDescent="0.3">
      <c r="A3563">
        <f>YEAR('Supermart Grocery Sales - Retai'!F:F)</f>
        <v>2018</v>
      </c>
      <c r="B3563">
        <f>MONTH('Supermart Grocery Sales - Retai'!F:F)</f>
        <v>1</v>
      </c>
      <c r="C3563" t="str" cm="1">
        <f t="array" ref="C3563">CHOOSE(_xlfn.ANCHORARRAY(B3563), "Jan", "Feb", "Mar", "Apr", "May", "Jun", "Jul", "Aug", "Sep", "Oct", "Nov", "Dec")</f>
        <v>Jan</v>
      </c>
      <c r="D3563" t="str">
        <f>"Q"&amp;ROUNDUP(MONTH('Supermart Grocery Sales - Retai'!F3563)/3,0)</f>
        <v>Q1</v>
      </c>
      <c r="E3563">
        <f>tbl_DataModel[[#This Row],[Profit]]/tbl_DataModel[[#This Row],[Sales]]</f>
        <v>0.36</v>
      </c>
      <c r="F3563">
        <v>2332</v>
      </c>
      <c r="G3563">
        <v>839.52</v>
      </c>
      <c r="H3563" t="s">
        <v>26</v>
      </c>
      <c r="I3563" t="s">
        <v>27</v>
      </c>
      <c r="J3563" t="s">
        <v>76</v>
      </c>
      <c r="K3563" t="s">
        <v>120</v>
      </c>
    </row>
    <row r="3564" spans="1:11" x14ac:dyDescent="0.3">
      <c r="A3564">
        <f>YEAR('Supermart Grocery Sales - Retai'!F:F)</f>
        <v>2015</v>
      </c>
      <c r="B3564">
        <f>MONTH('Supermart Grocery Sales - Retai'!F:F)</f>
        <v>5</v>
      </c>
      <c r="C3564" t="str" cm="1">
        <f t="array" ref="C3564">CHOOSE(_xlfn.ANCHORARRAY(B3564), "Jan", "Feb", "Mar", "Apr", "May", "Jun", "Jul", "Aug", "Sep", "Oct", "Nov", "Dec")</f>
        <v>May</v>
      </c>
      <c r="D3564" t="str">
        <f>"Q"&amp;ROUNDUP(MONTH('Supermart Grocery Sales - Retai'!F3564)/3,0)</f>
        <v>Q2</v>
      </c>
      <c r="E3564">
        <f>tbl_DataModel[[#This Row],[Profit]]/tbl_DataModel[[#This Row],[Sales]]</f>
        <v>0.25</v>
      </c>
      <c r="F3564">
        <v>573</v>
      </c>
      <c r="G3564">
        <v>143.25</v>
      </c>
      <c r="H3564" t="s">
        <v>13</v>
      </c>
      <c r="I3564" t="s">
        <v>14</v>
      </c>
      <c r="J3564" t="s">
        <v>98</v>
      </c>
      <c r="K3564" t="s">
        <v>162</v>
      </c>
    </row>
    <row r="3565" spans="1:11" x14ac:dyDescent="0.3">
      <c r="A3565">
        <f>YEAR('Supermart Grocery Sales - Retai'!F:F)</f>
        <v>2016</v>
      </c>
      <c r="B3565">
        <f>MONTH('Supermart Grocery Sales - Retai'!F:F)</f>
        <v>9</v>
      </c>
      <c r="C3565" t="str" cm="1">
        <f t="array" ref="C3565">CHOOSE(_xlfn.ANCHORARRAY(B3565), "Jan", "Feb", "Mar", "Apr", "May", "Jun", "Jul", "Aug", "Sep", "Oct", "Nov", "Dec")</f>
        <v>Sep</v>
      </c>
      <c r="D3565" t="str">
        <f>"Q"&amp;ROUNDUP(MONTH('Supermart Grocery Sales - Retai'!F3565)/3,0)</f>
        <v>Q3</v>
      </c>
      <c r="E3565">
        <f>tbl_DataModel[[#This Row],[Profit]]/tbl_DataModel[[#This Row],[Sales]]</f>
        <v>0.43000000000000005</v>
      </c>
      <c r="F3565">
        <v>2049</v>
      </c>
      <c r="G3565">
        <v>881.07</v>
      </c>
      <c r="H3565" t="s">
        <v>58</v>
      </c>
      <c r="I3565" t="s">
        <v>112</v>
      </c>
      <c r="J3565" t="s">
        <v>98</v>
      </c>
      <c r="K3565" t="s">
        <v>78</v>
      </c>
    </row>
    <row r="3566" spans="1:11" x14ac:dyDescent="0.3">
      <c r="A3566">
        <f>YEAR('Supermart Grocery Sales - Retai'!F:F)</f>
        <v>2015</v>
      </c>
      <c r="B3566">
        <f>MONTH('Supermart Grocery Sales - Retai'!F:F)</f>
        <v>7</v>
      </c>
      <c r="C3566" t="str" cm="1">
        <f t="array" ref="C3566">CHOOSE(_xlfn.ANCHORARRAY(B3566), "Jan", "Feb", "Mar", "Apr", "May", "Jun", "Jul", "Aug", "Sep", "Oct", "Nov", "Dec")</f>
        <v>Jul</v>
      </c>
      <c r="D3566" t="str">
        <f>"Q"&amp;ROUNDUP(MONTH('Supermart Grocery Sales - Retai'!F3566)/3,0)</f>
        <v>Q3</v>
      </c>
      <c r="E3566">
        <f>tbl_DataModel[[#This Row],[Profit]]/tbl_DataModel[[#This Row],[Sales]]</f>
        <v>0.39</v>
      </c>
      <c r="F3566">
        <v>929</v>
      </c>
      <c r="G3566">
        <v>362.31</v>
      </c>
      <c r="H3566" t="s">
        <v>13</v>
      </c>
      <c r="I3566" t="s">
        <v>195</v>
      </c>
      <c r="J3566" t="s">
        <v>98</v>
      </c>
      <c r="K3566" t="s">
        <v>40</v>
      </c>
    </row>
    <row r="3567" spans="1:11" x14ac:dyDescent="0.3">
      <c r="A3567">
        <f>YEAR('Supermart Grocery Sales - Retai'!F:F)</f>
        <v>2017</v>
      </c>
      <c r="B3567">
        <f>MONTH('Supermart Grocery Sales - Retai'!F:F)</f>
        <v>11</v>
      </c>
      <c r="C3567" t="str" cm="1">
        <f t="array" ref="C3567">CHOOSE(_xlfn.ANCHORARRAY(B3567), "Jan", "Feb", "Mar", "Apr", "May", "Jun", "Jul", "Aug", "Sep", "Oct", "Nov", "Dec")</f>
        <v>Nov</v>
      </c>
      <c r="D3567" t="str">
        <f>"Q"&amp;ROUNDUP(MONTH('Supermart Grocery Sales - Retai'!F3567)/3,0)</f>
        <v>Q4</v>
      </c>
      <c r="E3567">
        <f>tbl_DataModel[[#This Row],[Profit]]/tbl_DataModel[[#This Row],[Sales]]</f>
        <v>0.32</v>
      </c>
      <c r="F3567">
        <v>1641</v>
      </c>
      <c r="G3567">
        <v>525.12</v>
      </c>
      <c r="H3567" t="s">
        <v>58</v>
      </c>
      <c r="I3567" t="s">
        <v>59</v>
      </c>
      <c r="J3567" t="s">
        <v>98</v>
      </c>
      <c r="K3567" t="s">
        <v>204</v>
      </c>
    </row>
    <row r="3568" spans="1:11" x14ac:dyDescent="0.3">
      <c r="A3568">
        <f>YEAR('Supermart Grocery Sales - Retai'!F:F)</f>
        <v>2017</v>
      </c>
      <c r="B3568">
        <f>MONTH('Supermart Grocery Sales - Retai'!F:F)</f>
        <v>4</v>
      </c>
      <c r="C3568" t="str" cm="1">
        <f t="array" ref="C3568">CHOOSE(_xlfn.ANCHORARRAY(B3568), "Jan", "Feb", "Mar", "Apr", "May", "Jun", "Jul", "Aug", "Sep", "Oct", "Nov", "Dec")</f>
        <v>Apr</v>
      </c>
      <c r="D3568" t="str">
        <f>"Q"&amp;ROUNDUP(MONTH('Supermart Grocery Sales - Retai'!F3568)/3,0)</f>
        <v>Q2</v>
      </c>
      <c r="E3568">
        <f>tbl_DataModel[[#This Row],[Profit]]/tbl_DataModel[[#This Row],[Sales]]</f>
        <v>0.27</v>
      </c>
      <c r="F3568">
        <v>1186</v>
      </c>
      <c r="G3568">
        <v>320.22000000000003</v>
      </c>
      <c r="H3568" t="s">
        <v>58</v>
      </c>
      <c r="I3568" t="s">
        <v>68</v>
      </c>
      <c r="J3568" t="s">
        <v>98</v>
      </c>
      <c r="K3568" t="s">
        <v>174</v>
      </c>
    </row>
    <row r="3569" spans="1:11" x14ac:dyDescent="0.3">
      <c r="A3569">
        <f>YEAR('Supermart Grocery Sales - Retai'!F:F)</f>
        <v>2016</v>
      </c>
      <c r="B3569">
        <f>MONTH('Supermart Grocery Sales - Retai'!F:F)</f>
        <v>9</v>
      </c>
      <c r="C3569" t="str" cm="1">
        <f t="array" ref="C3569">CHOOSE(_xlfn.ANCHORARRAY(B3569), "Jan", "Feb", "Mar", "Apr", "May", "Jun", "Jul", "Aug", "Sep", "Oct", "Nov", "Dec")</f>
        <v>Sep</v>
      </c>
      <c r="D3569" t="str">
        <f>"Q"&amp;ROUNDUP(MONTH('Supermart Grocery Sales - Retai'!F3569)/3,0)</f>
        <v>Q3</v>
      </c>
      <c r="E3569">
        <f>tbl_DataModel[[#This Row],[Profit]]/tbl_DataModel[[#This Row],[Sales]]</f>
        <v>6.9999999999999993E-2</v>
      </c>
      <c r="F3569">
        <v>1196</v>
      </c>
      <c r="G3569">
        <v>83.72</v>
      </c>
      <c r="H3569" t="s">
        <v>49</v>
      </c>
      <c r="I3569" t="s">
        <v>205</v>
      </c>
      <c r="J3569" t="s">
        <v>98</v>
      </c>
      <c r="K3569" t="s">
        <v>45</v>
      </c>
    </row>
    <row r="3570" spans="1:11" x14ac:dyDescent="0.3">
      <c r="A3570">
        <f>YEAR('Supermart Grocery Sales - Retai'!F:F)</f>
        <v>2016</v>
      </c>
      <c r="B3570">
        <f>MONTH('Supermart Grocery Sales - Retai'!F:F)</f>
        <v>9</v>
      </c>
      <c r="C3570" t="str" cm="1">
        <f t="array" ref="C3570">CHOOSE(_xlfn.ANCHORARRAY(B3570), "Jan", "Feb", "Mar", "Apr", "May", "Jun", "Jul", "Aug", "Sep", "Oct", "Nov", "Dec")</f>
        <v>Sep</v>
      </c>
      <c r="D3570" t="str">
        <f>"Q"&amp;ROUNDUP(MONTH('Supermart Grocery Sales - Retai'!F3570)/3,0)</f>
        <v>Q3</v>
      </c>
      <c r="E3570">
        <f>tbl_DataModel[[#This Row],[Profit]]/tbl_DataModel[[#This Row],[Sales]]</f>
        <v>0.42</v>
      </c>
      <c r="F3570">
        <v>949</v>
      </c>
      <c r="G3570">
        <v>398.58</v>
      </c>
      <c r="H3570" t="s">
        <v>32</v>
      </c>
      <c r="I3570" t="s">
        <v>46</v>
      </c>
      <c r="J3570" t="s">
        <v>98</v>
      </c>
      <c r="K3570" t="s">
        <v>162</v>
      </c>
    </row>
    <row r="3571" spans="1:11" x14ac:dyDescent="0.3">
      <c r="A3571">
        <f>YEAR('Supermart Grocery Sales - Retai'!F:F)</f>
        <v>2018</v>
      </c>
      <c r="B3571">
        <f>MONTH('Supermart Grocery Sales - Retai'!F:F)</f>
        <v>1</v>
      </c>
      <c r="C3571" t="str" cm="1">
        <f t="array" ref="C3571">CHOOSE(_xlfn.ANCHORARRAY(B3571), "Jan", "Feb", "Mar", "Apr", "May", "Jun", "Jul", "Aug", "Sep", "Oct", "Nov", "Dec")</f>
        <v>Jan</v>
      </c>
      <c r="D3571" t="str">
        <f>"Q"&amp;ROUNDUP(MONTH('Supermart Grocery Sales - Retai'!F3571)/3,0)</f>
        <v>Q1</v>
      </c>
      <c r="E3571">
        <f>tbl_DataModel[[#This Row],[Profit]]/tbl_DataModel[[#This Row],[Sales]]</f>
        <v>0.22</v>
      </c>
      <c r="F3571">
        <v>1286</v>
      </c>
      <c r="G3571">
        <v>282.92</v>
      </c>
      <c r="H3571" t="s">
        <v>58</v>
      </c>
      <c r="I3571" t="s">
        <v>112</v>
      </c>
      <c r="J3571" t="s">
        <v>98</v>
      </c>
      <c r="K3571" t="s">
        <v>191</v>
      </c>
    </row>
    <row r="3572" spans="1:11" x14ac:dyDescent="0.3">
      <c r="A3572">
        <f>YEAR('Supermart Grocery Sales - Retai'!F:F)</f>
        <v>2016</v>
      </c>
      <c r="B3572">
        <f>MONTH('Supermart Grocery Sales - Retai'!F:F)</f>
        <v>9</v>
      </c>
      <c r="C3572" t="str" cm="1">
        <f t="array" ref="C3572">CHOOSE(_xlfn.ANCHORARRAY(B3572), "Jan", "Feb", "Mar", "Apr", "May", "Jun", "Jul", "Aug", "Sep", "Oct", "Nov", "Dec")</f>
        <v>Sep</v>
      </c>
      <c r="D3572" t="str">
        <f>"Q"&amp;ROUNDUP(MONTH('Supermart Grocery Sales - Retai'!F3572)/3,0)</f>
        <v>Q3</v>
      </c>
      <c r="E3572">
        <f>tbl_DataModel[[#This Row],[Profit]]/tbl_DataModel[[#This Row],[Sales]]</f>
        <v>0.39999999999999997</v>
      </c>
      <c r="F3572">
        <v>2466</v>
      </c>
      <c r="G3572">
        <v>986.4</v>
      </c>
      <c r="H3572" t="s">
        <v>32</v>
      </c>
      <c r="I3572" t="s">
        <v>97</v>
      </c>
      <c r="J3572" t="s">
        <v>98</v>
      </c>
      <c r="K3572" t="s">
        <v>191</v>
      </c>
    </row>
    <row r="3573" spans="1:11" x14ac:dyDescent="0.3">
      <c r="A3573">
        <f>YEAR('Supermart Grocery Sales - Retai'!F:F)</f>
        <v>2017</v>
      </c>
      <c r="B3573">
        <f>MONTH('Supermart Grocery Sales - Retai'!F:F)</f>
        <v>12</v>
      </c>
      <c r="C3573" t="str" cm="1">
        <f t="array" ref="C3573">CHOOSE(_xlfn.ANCHORARRAY(B3573), "Jan", "Feb", "Mar", "Apr", "May", "Jun", "Jul", "Aug", "Sep", "Oct", "Nov", "Dec")</f>
        <v>Dec</v>
      </c>
      <c r="D3573" t="str">
        <f>"Q"&amp;ROUNDUP(MONTH('Supermart Grocery Sales - Retai'!F3573)/3,0)</f>
        <v>Q4</v>
      </c>
      <c r="E3573">
        <f>tbl_DataModel[[#This Row],[Profit]]/tbl_DataModel[[#This Row],[Sales]]</f>
        <v>0.13</v>
      </c>
      <c r="F3573">
        <v>1422</v>
      </c>
      <c r="G3573">
        <v>184.86</v>
      </c>
      <c r="H3573" t="s">
        <v>26</v>
      </c>
      <c r="I3573" t="s">
        <v>201</v>
      </c>
      <c r="J3573" t="s">
        <v>98</v>
      </c>
      <c r="K3573" t="s">
        <v>125</v>
      </c>
    </row>
    <row r="3574" spans="1:11" x14ac:dyDescent="0.3">
      <c r="A3574">
        <f>YEAR('Supermart Grocery Sales - Retai'!F:F)</f>
        <v>2016</v>
      </c>
      <c r="B3574">
        <f>MONTH('Supermart Grocery Sales - Retai'!F:F)</f>
        <v>2</v>
      </c>
      <c r="C3574" t="str" cm="1">
        <f t="array" ref="C3574">CHOOSE(_xlfn.ANCHORARRAY(B3574), "Jan", "Feb", "Mar", "Apr", "May", "Jun", "Jul", "Aug", "Sep", "Oct", "Nov", "Dec")</f>
        <v>Feb</v>
      </c>
      <c r="D3574" t="str">
        <f>"Q"&amp;ROUNDUP(MONTH('Supermart Grocery Sales - Retai'!F3574)/3,0)</f>
        <v>Q1</v>
      </c>
      <c r="E3574">
        <f>tbl_DataModel[[#This Row],[Profit]]/tbl_DataModel[[#This Row],[Sales]]</f>
        <v>0.26</v>
      </c>
      <c r="F3574">
        <v>1756</v>
      </c>
      <c r="G3574">
        <v>456.56</v>
      </c>
      <c r="H3574" t="s">
        <v>58</v>
      </c>
      <c r="I3574" t="s">
        <v>59</v>
      </c>
      <c r="J3574" t="s">
        <v>98</v>
      </c>
      <c r="K3574" t="s">
        <v>204</v>
      </c>
    </row>
    <row r="3575" spans="1:11" x14ac:dyDescent="0.3">
      <c r="A3575">
        <f>YEAR('Supermart Grocery Sales - Retai'!F:F)</f>
        <v>2018</v>
      </c>
      <c r="B3575">
        <f>MONTH('Supermart Grocery Sales - Retai'!F:F)</f>
        <v>4</v>
      </c>
      <c r="C3575" t="str" cm="1">
        <f t="array" ref="C3575">CHOOSE(_xlfn.ANCHORARRAY(B3575), "Jan", "Feb", "Mar", "Apr", "May", "Jun", "Jul", "Aug", "Sep", "Oct", "Nov", "Dec")</f>
        <v>Apr</v>
      </c>
      <c r="D3575" t="str">
        <f>"Q"&amp;ROUNDUP(MONTH('Supermart Grocery Sales - Retai'!F3575)/3,0)</f>
        <v>Q2</v>
      </c>
      <c r="E3575">
        <f>tbl_DataModel[[#This Row],[Profit]]/tbl_DataModel[[#This Row],[Sales]]</f>
        <v>9.0000000000000011E-2</v>
      </c>
      <c r="F3575">
        <v>705</v>
      </c>
      <c r="G3575">
        <v>63.45</v>
      </c>
      <c r="H3575" t="s">
        <v>20</v>
      </c>
      <c r="I3575" t="s">
        <v>21</v>
      </c>
      <c r="J3575" t="s">
        <v>98</v>
      </c>
      <c r="K3575" t="s">
        <v>111</v>
      </c>
    </row>
    <row r="3576" spans="1:11" x14ac:dyDescent="0.3">
      <c r="A3576">
        <f>YEAR('Supermart Grocery Sales - Retai'!F:F)</f>
        <v>2018</v>
      </c>
      <c r="B3576">
        <f>MONTH('Supermart Grocery Sales - Retai'!F:F)</f>
        <v>12</v>
      </c>
      <c r="C3576" t="str" cm="1">
        <f t="array" ref="C3576">CHOOSE(_xlfn.ANCHORARRAY(B3576), "Jan", "Feb", "Mar", "Apr", "May", "Jun", "Jul", "Aug", "Sep", "Oct", "Nov", "Dec")</f>
        <v>Dec</v>
      </c>
      <c r="D3576" t="str">
        <f>"Q"&amp;ROUNDUP(MONTH('Supermart Grocery Sales - Retai'!F3576)/3,0)</f>
        <v>Q4</v>
      </c>
      <c r="E3576">
        <f>tbl_DataModel[[#This Row],[Profit]]/tbl_DataModel[[#This Row],[Sales]]</f>
        <v>0.13</v>
      </c>
      <c r="F3576">
        <v>2332</v>
      </c>
      <c r="G3576">
        <v>303.16000000000003</v>
      </c>
      <c r="H3576" t="s">
        <v>63</v>
      </c>
      <c r="I3576" t="s">
        <v>157</v>
      </c>
      <c r="J3576" t="s">
        <v>98</v>
      </c>
      <c r="K3576" t="s">
        <v>12</v>
      </c>
    </row>
    <row r="3577" spans="1:11" x14ac:dyDescent="0.3">
      <c r="A3577">
        <f>YEAR('Supermart Grocery Sales - Retai'!F:F)</f>
        <v>2018</v>
      </c>
      <c r="B3577">
        <f>MONTH('Supermart Grocery Sales - Retai'!F:F)</f>
        <v>2</v>
      </c>
      <c r="C3577" t="str" cm="1">
        <f t="array" ref="C3577">CHOOSE(_xlfn.ANCHORARRAY(B3577), "Jan", "Feb", "Mar", "Apr", "May", "Jun", "Jul", "Aug", "Sep", "Oct", "Nov", "Dec")</f>
        <v>Feb</v>
      </c>
      <c r="D3577" t="str">
        <f>"Q"&amp;ROUNDUP(MONTH('Supermart Grocery Sales - Retai'!F3577)/3,0)</f>
        <v>Q1</v>
      </c>
      <c r="E3577">
        <f>tbl_DataModel[[#This Row],[Profit]]/tbl_DataModel[[#This Row],[Sales]]</f>
        <v>0.22999999999999998</v>
      </c>
      <c r="F3577">
        <v>1311</v>
      </c>
      <c r="G3577">
        <v>301.52999999999997</v>
      </c>
      <c r="H3577" t="s">
        <v>32</v>
      </c>
      <c r="I3577" t="s">
        <v>153</v>
      </c>
      <c r="J3577" t="s">
        <v>98</v>
      </c>
      <c r="K3577" t="s">
        <v>40</v>
      </c>
    </row>
    <row r="3578" spans="1:11" x14ac:dyDescent="0.3">
      <c r="A3578">
        <f>YEAR('Supermart Grocery Sales - Retai'!F:F)</f>
        <v>2015</v>
      </c>
      <c r="B3578">
        <f>MONTH('Supermart Grocery Sales - Retai'!F:F)</f>
        <v>8</v>
      </c>
      <c r="C3578" t="str" cm="1">
        <f t="array" ref="C3578">CHOOSE(_xlfn.ANCHORARRAY(B3578), "Jan", "Feb", "Mar", "Apr", "May", "Jun", "Jul", "Aug", "Sep", "Oct", "Nov", "Dec")</f>
        <v>Aug</v>
      </c>
      <c r="D3578" t="str">
        <f>"Q"&amp;ROUNDUP(MONTH('Supermart Grocery Sales - Retai'!F3578)/3,0)</f>
        <v>Q3</v>
      </c>
      <c r="E3578">
        <f>tbl_DataModel[[#This Row],[Profit]]/tbl_DataModel[[#This Row],[Sales]]</f>
        <v>0.31</v>
      </c>
      <c r="F3578">
        <v>599</v>
      </c>
      <c r="G3578">
        <v>185.69</v>
      </c>
      <c r="H3578" t="s">
        <v>13</v>
      </c>
      <c r="I3578" t="s">
        <v>195</v>
      </c>
      <c r="J3578" t="s">
        <v>98</v>
      </c>
      <c r="K3578" t="s">
        <v>45</v>
      </c>
    </row>
    <row r="3579" spans="1:11" x14ac:dyDescent="0.3">
      <c r="A3579">
        <f>YEAR('Supermart Grocery Sales - Retai'!F:F)</f>
        <v>2018</v>
      </c>
      <c r="B3579">
        <f>MONTH('Supermart Grocery Sales - Retai'!F:F)</f>
        <v>10</v>
      </c>
      <c r="C3579" t="str" cm="1">
        <f t="array" ref="C3579">CHOOSE(_xlfn.ANCHORARRAY(B3579), "Jan", "Feb", "Mar", "Apr", "May", "Jun", "Jul", "Aug", "Sep", "Oct", "Nov", "Dec")</f>
        <v>Oct</v>
      </c>
      <c r="D3579" t="str">
        <f>"Q"&amp;ROUNDUP(MONTH('Supermart Grocery Sales - Retai'!F3579)/3,0)</f>
        <v>Q4</v>
      </c>
      <c r="E3579">
        <f>tbl_DataModel[[#This Row],[Profit]]/tbl_DataModel[[#This Row],[Sales]]</f>
        <v>0.13</v>
      </c>
      <c r="F3579">
        <v>2491</v>
      </c>
      <c r="G3579">
        <v>323.83</v>
      </c>
      <c r="H3579" t="s">
        <v>63</v>
      </c>
      <c r="I3579" t="s">
        <v>87</v>
      </c>
      <c r="J3579" t="s">
        <v>98</v>
      </c>
      <c r="K3579" t="s">
        <v>108</v>
      </c>
    </row>
    <row r="3580" spans="1:11" x14ac:dyDescent="0.3">
      <c r="A3580">
        <f>YEAR('Supermart Grocery Sales - Retai'!F:F)</f>
        <v>2016</v>
      </c>
      <c r="B3580">
        <f>MONTH('Supermart Grocery Sales - Retai'!F:F)</f>
        <v>12</v>
      </c>
      <c r="C3580" t="str" cm="1">
        <f t="array" ref="C3580">CHOOSE(_xlfn.ANCHORARRAY(B3580), "Jan", "Feb", "Mar", "Apr", "May", "Jun", "Jul", "Aug", "Sep", "Oct", "Nov", "Dec")</f>
        <v>Dec</v>
      </c>
      <c r="D3580" t="str">
        <f>"Q"&amp;ROUNDUP(MONTH('Supermart Grocery Sales - Retai'!F3580)/3,0)</f>
        <v>Q4</v>
      </c>
      <c r="E3580">
        <f>tbl_DataModel[[#This Row],[Profit]]/tbl_DataModel[[#This Row],[Sales]]</f>
        <v>0.25</v>
      </c>
      <c r="F3580">
        <v>2190</v>
      </c>
      <c r="G3580">
        <v>547.5</v>
      </c>
      <c r="H3580" t="s">
        <v>63</v>
      </c>
      <c r="I3580" t="s">
        <v>64</v>
      </c>
      <c r="J3580" t="s">
        <v>98</v>
      </c>
      <c r="K3580" t="s">
        <v>83</v>
      </c>
    </row>
    <row r="3581" spans="1:11" x14ac:dyDescent="0.3">
      <c r="A3581">
        <f>YEAR('Supermart Grocery Sales - Retai'!F:F)</f>
        <v>2015</v>
      </c>
      <c r="B3581">
        <f>MONTH('Supermart Grocery Sales - Retai'!F:F)</f>
        <v>9</v>
      </c>
      <c r="C3581" t="str" cm="1">
        <f t="array" ref="C3581">CHOOSE(_xlfn.ANCHORARRAY(B3581), "Jan", "Feb", "Mar", "Apr", "May", "Jun", "Jul", "Aug", "Sep", "Oct", "Nov", "Dec")</f>
        <v>Sep</v>
      </c>
      <c r="D3581" t="str">
        <f>"Q"&amp;ROUNDUP(MONTH('Supermart Grocery Sales - Retai'!F3581)/3,0)</f>
        <v>Q3</v>
      </c>
      <c r="E3581">
        <f>tbl_DataModel[[#This Row],[Profit]]/tbl_DataModel[[#This Row],[Sales]]</f>
        <v>0.24000000000000002</v>
      </c>
      <c r="F3581">
        <v>688</v>
      </c>
      <c r="G3581">
        <v>165.12</v>
      </c>
      <c r="H3581" t="s">
        <v>58</v>
      </c>
      <c r="I3581" t="s">
        <v>112</v>
      </c>
      <c r="J3581" t="s">
        <v>98</v>
      </c>
      <c r="K3581" t="s">
        <v>90</v>
      </c>
    </row>
    <row r="3582" spans="1:11" x14ac:dyDescent="0.3">
      <c r="A3582">
        <f>YEAR('Supermart Grocery Sales - Retai'!F:F)</f>
        <v>2017</v>
      </c>
      <c r="B3582">
        <f>MONTH('Supermart Grocery Sales - Retai'!F:F)</f>
        <v>12</v>
      </c>
      <c r="C3582" t="str" cm="1">
        <f t="array" ref="C3582">CHOOSE(_xlfn.ANCHORARRAY(B3582), "Jan", "Feb", "Mar", "Apr", "May", "Jun", "Jul", "Aug", "Sep", "Oct", "Nov", "Dec")</f>
        <v>Dec</v>
      </c>
      <c r="D3582" t="str">
        <f>"Q"&amp;ROUNDUP(MONTH('Supermart Grocery Sales - Retai'!F3582)/3,0)</f>
        <v>Q4</v>
      </c>
      <c r="E3582">
        <f>tbl_DataModel[[#This Row],[Profit]]/tbl_DataModel[[#This Row],[Sales]]</f>
        <v>0.44</v>
      </c>
      <c r="F3582">
        <v>1571</v>
      </c>
      <c r="G3582">
        <v>691.24</v>
      </c>
      <c r="H3582" t="s">
        <v>49</v>
      </c>
      <c r="I3582" t="s">
        <v>50</v>
      </c>
      <c r="J3582" t="s">
        <v>98</v>
      </c>
      <c r="K3582" t="s">
        <v>169</v>
      </c>
    </row>
    <row r="3583" spans="1:11" x14ac:dyDescent="0.3">
      <c r="A3583">
        <f>YEAR('Supermart Grocery Sales - Retai'!F:F)</f>
        <v>2017</v>
      </c>
      <c r="B3583">
        <f>MONTH('Supermart Grocery Sales - Retai'!F:F)</f>
        <v>3</v>
      </c>
      <c r="C3583" t="str" cm="1">
        <f t="array" ref="C3583">CHOOSE(_xlfn.ANCHORARRAY(B3583), "Jan", "Feb", "Mar", "Apr", "May", "Jun", "Jul", "Aug", "Sep", "Oct", "Nov", "Dec")</f>
        <v>Mar</v>
      </c>
      <c r="D3583" t="str">
        <f>"Q"&amp;ROUNDUP(MONTH('Supermart Grocery Sales - Retai'!F3583)/3,0)</f>
        <v>Q1</v>
      </c>
      <c r="E3583">
        <f>tbl_DataModel[[#This Row],[Profit]]/tbl_DataModel[[#This Row],[Sales]]</f>
        <v>0.42000000000000004</v>
      </c>
      <c r="F3583">
        <v>2439</v>
      </c>
      <c r="G3583">
        <v>1024.3800000000001</v>
      </c>
      <c r="H3583" t="s">
        <v>26</v>
      </c>
      <c r="I3583" t="s">
        <v>37</v>
      </c>
      <c r="J3583" t="s">
        <v>98</v>
      </c>
      <c r="K3583" t="s">
        <v>53</v>
      </c>
    </row>
    <row r="3584" spans="1:11" x14ac:dyDescent="0.3">
      <c r="A3584">
        <f>YEAR('Supermart Grocery Sales - Retai'!F:F)</f>
        <v>2018</v>
      </c>
      <c r="B3584">
        <f>MONTH('Supermart Grocery Sales - Retai'!F:F)</f>
        <v>1</v>
      </c>
      <c r="C3584" t="str" cm="1">
        <f t="array" ref="C3584">CHOOSE(_xlfn.ANCHORARRAY(B3584), "Jan", "Feb", "Mar", "Apr", "May", "Jun", "Jul", "Aug", "Sep", "Oct", "Nov", "Dec")</f>
        <v>Jan</v>
      </c>
      <c r="D3584" t="str">
        <f>"Q"&amp;ROUNDUP(MONTH('Supermart Grocery Sales - Retai'!F3584)/3,0)</f>
        <v>Q1</v>
      </c>
      <c r="E3584">
        <f>tbl_DataModel[[#This Row],[Profit]]/tbl_DataModel[[#This Row],[Sales]]</f>
        <v>0.2</v>
      </c>
      <c r="F3584">
        <v>1935</v>
      </c>
      <c r="G3584">
        <v>387</v>
      </c>
      <c r="H3584" t="s">
        <v>63</v>
      </c>
      <c r="I3584" t="s">
        <v>87</v>
      </c>
      <c r="J3584" t="s">
        <v>98</v>
      </c>
      <c r="K3584" t="s">
        <v>31</v>
      </c>
    </row>
    <row r="3585" spans="1:11" x14ac:dyDescent="0.3">
      <c r="A3585">
        <f>YEAR('Supermart Grocery Sales - Retai'!F:F)</f>
        <v>2016</v>
      </c>
      <c r="B3585">
        <f>MONTH('Supermart Grocery Sales - Retai'!F:F)</f>
        <v>5</v>
      </c>
      <c r="C3585" t="str" cm="1">
        <f t="array" ref="C3585">CHOOSE(_xlfn.ANCHORARRAY(B3585), "Jan", "Feb", "Mar", "Apr", "May", "Jun", "Jul", "Aug", "Sep", "Oct", "Nov", "Dec")</f>
        <v>May</v>
      </c>
      <c r="D3585" t="str">
        <f>"Q"&amp;ROUNDUP(MONTH('Supermart Grocery Sales - Retai'!F3585)/3,0)</f>
        <v>Q2</v>
      </c>
      <c r="E3585">
        <f>tbl_DataModel[[#This Row],[Profit]]/tbl_DataModel[[#This Row],[Sales]]</f>
        <v>0.4</v>
      </c>
      <c r="F3585">
        <v>2223</v>
      </c>
      <c r="G3585">
        <v>889.2</v>
      </c>
      <c r="H3585" t="s">
        <v>32</v>
      </c>
      <c r="I3585" t="s">
        <v>97</v>
      </c>
      <c r="J3585" t="s">
        <v>98</v>
      </c>
      <c r="K3585" t="s">
        <v>151</v>
      </c>
    </row>
    <row r="3586" spans="1:11" x14ac:dyDescent="0.3">
      <c r="A3586">
        <f>YEAR('Supermart Grocery Sales - Retai'!F:F)</f>
        <v>2018</v>
      </c>
      <c r="B3586">
        <f>MONTH('Supermart Grocery Sales - Retai'!F:F)</f>
        <v>11</v>
      </c>
      <c r="C3586" t="str" cm="1">
        <f t="array" ref="C3586">CHOOSE(_xlfn.ANCHORARRAY(B3586), "Jan", "Feb", "Mar", "Apr", "May", "Jun", "Jul", "Aug", "Sep", "Oct", "Nov", "Dec")</f>
        <v>Nov</v>
      </c>
      <c r="D3586" t="str">
        <f>"Q"&amp;ROUNDUP(MONTH('Supermart Grocery Sales - Retai'!F3586)/3,0)</f>
        <v>Q4</v>
      </c>
      <c r="E3586">
        <f>tbl_DataModel[[#This Row],[Profit]]/tbl_DataModel[[#This Row],[Sales]]</f>
        <v>0.21</v>
      </c>
      <c r="F3586">
        <v>735</v>
      </c>
      <c r="G3586">
        <v>154.35</v>
      </c>
      <c r="H3586" t="s">
        <v>26</v>
      </c>
      <c r="I3586" t="s">
        <v>94</v>
      </c>
      <c r="J3586" t="s">
        <v>98</v>
      </c>
      <c r="K3586" t="s">
        <v>114</v>
      </c>
    </row>
    <row r="3587" spans="1:11" x14ac:dyDescent="0.3">
      <c r="A3587">
        <f>YEAR('Supermart Grocery Sales - Retai'!F:F)</f>
        <v>2018</v>
      </c>
      <c r="B3587">
        <f>MONTH('Supermart Grocery Sales - Retai'!F:F)</f>
        <v>11</v>
      </c>
      <c r="C3587" t="str" cm="1">
        <f t="array" ref="C3587">CHOOSE(_xlfn.ANCHORARRAY(B3587), "Jan", "Feb", "Mar", "Apr", "May", "Jun", "Jul", "Aug", "Sep", "Oct", "Nov", "Dec")</f>
        <v>Nov</v>
      </c>
      <c r="D3587" t="str">
        <f>"Q"&amp;ROUNDUP(MONTH('Supermart Grocery Sales - Retai'!F3587)/3,0)</f>
        <v>Q4</v>
      </c>
      <c r="E3587">
        <f>tbl_DataModel[[#This Row],[Profit]]/tbl_DataModel[[#This Row],[Sales]]</f>
        <v>0.42</v>
      </c>
      <c r="F3587">
        <v>1625</v>
      </c>
      <c r="G3587">
        <v>682.5</v>
      </c>
      <c r="H3587" t="s">
        <v>26</v>
      </c>
      <c r="I3587" t="s">
        <v>27</v>
      </c>
      <c r="J3587" t="s">
        <v>98</v>
      </c>
      <c r="K3587" t="s">
        <v>139</v>
      </c>
    </row>
    <row r="3588" spans="1:11" x14ac:dyDescent="0.3">
      <c r="A3588">
        <f>YEAR('Supermart Grocery Sales - Retai'!F:F)</f>
        <v>2017</v>
      </c>
      <c r="B3588">
        <f>MONTH('Supermart Grocery Sales - Retai'!F:F)</f>
        <v>11</v>
      </c>
      <c r="C3588" t="str" cm="1">
        <f t="array" ref="C3588">CHOOSE(_xlfn.ANCHORARRAY(B3588), "Jan", "Feb", "Mar", "Apr", "May", "Jun", "Jul", "Aug", "Sep", "Oct", "Nov", "Dec")</f>
        <v>Nov</v>
      </c>
      <c r="D3588" t="str">
        <f>"Q"&amp;ROUNDUP(MONTH('Supermart Grocery Sales - Retai'!F3588)/3,0)</f>
        <v>Q4</v>
      </c>
      <c r="E3588">
        <f>tbl_DataModel[[#This Row],[Profit]]/tbl_DataModel[[#This Row],[Sales]]</f>
        <v>9.0000000000000011E-2</v>
      </c>
      <c r="F3588">
        <v>601</v>
      </c>
      <c r="G3588">
        <v>54.09</v>
      </c>
      <c r="H3588" t="s">
        <v>63</v>
      </c>
      <c r="I3588" t="s">
        <v>75</v>
      </c>
      <c r="J3588" t="s">
        <v>98</v>
      </c>
      <c r="K3588" t="s">
        <v>74</v>
      </c>
    </row>
    <row r="3589" spans="1:11" x14ac:dyDescent="0.3">
      <c r="A3589">
        <f>YEAR('Supermart Grocery Sales - Retai'!F:F)</f>
        <v>2017</v>
      </c>
      <c r="B3589">
        <f>MONTH('Supermart Grocery Sales - Retai'!F:F)</f>
        <v>12</v>
      </c>
      <c r="C3589" t="str" cm="1">
        <f t="array" ref="C3589">CHOOSE(_xlfn.ANCHORARRAY(B3589), "Jan", "Feb", "Mar", "Apr", "May", "Jun", "Jul", "Aug", "Sep", "Oct", "Nov", "Dec")</f>
        <v>Dec</v>
      </c>
      <c r="D3589" t="str">
        <f>"Q"&amp;ROUNDUP(MONTH('Supermart Grocery Sales - Retai'!F3589)/3,0)</f>
        <v>Q4</v>
      </c>
      <c r="E3589">
        <f>tbl_DataModel[[#This Row],[Profit]]/tbl_DataModel[[#This Row],[Sales]]</f>
        <v>0.22</v>
      </c>
      <c r="F3589">
        <v>2070</v>
      </c>
      <c r="G3589">
        <v>455.4</v>
      </c>
      <c r="H3589" t="s">
        <v>20</v>
      </c>
      <c r="I3589" t="s">
        <v>21</v>
      </c>
      <c r="J3589" t="s">
        <v>98</v>
      </c>
      <c r="K3589" t="s">
        <v>135</v>
      </c>
    </row>
    <row r="3590" spans="1:11" x14ac:dyDescent="0.3">
      <c r="A3590">
        <f>YEAR('Supermart Grocery Sales - Retai'!F:F)</f>
        <v>2015</v>
      </c>
      <c r="B3590">
        <f>MONTH('Supermart Grocery Sales - Retai'!F:F)</f>
        <v>8</v>
      </c>
      <c r="C3590" t="str" cm="1">
        <f t="array" ref="C3590">CHOOSE(_xlfn.ANCHORARRAY(B3590), "Jan", "Feb", "Mar", "Apr", "May", "Jun", "Jul", "Aug", "Sep", "Oct", "Nov", "Dec")</f>
        <v>Aug</v>
      </c>
      <c r="D3590" t="str">
        <f>"Q"&amp;ROUNDUP(MONTH('Supermart Grocery Sales - Retai'!F3590)/3,0)</f>
        <v>Q3</v>
      </c>
      <c r="E3590">
        <f>tbl_DataModel[[#This Row],[Profit]]/tbl_DataModel[[#This Row],[Sales]]</f>
        <v>0.05</v>
      </c>
      <c r="F3590">
        <v>1453</v>
      </c>
      <c r="G3590">
        <v>72.650000000000006</v>
      </c>
      <c r="H3590" t="s">
        <v>58</v>
      </c>
      <c r="I3590" t="s">
        <v>59</v>
      </c>
      <c r="J3590" t="s">
        <v>98</v>
      </c>
      <c r="K3590" t="s">
        <v>162</v>
      </c>
    </row>
    <row r="3591" spans="1:11" x14ac:dyDescent="0.3">
      <c r="A3591">
        <f>YEAR('Supermart Grocery Sales - Retai'!F:F)</f>
        <v>2018</v>
      </c>
      <c r="B3591">
        <f>MONTH('Supermart Grocery Sales - Retai'!F:F)</f>
        <v>8</v>
      </c>
      <c r="C3591" t="str" cm="1">
        <f t="array" ref="C3591">CHOOSE(_xlfn.ANCHORARRAY(B3591), "Jan", "Feb", "Mar", "Apr", "May", "Jun", "Jul", "Aug", "Sep", "Oct", "Nov", "Dec")</f>
        <v>Aug</v>
      </c>
      <c r="D3591" t="str">
        <f>"Q"&amp;ROUNDUP(MONTH('Supermart Grocery Sales - Retai'!F3591)/3,0)</f>
        <v>Q3</v>
      </c>
      <c r="E3591">
        <f>tbl_DataModel[[#This Row],[Profit]]/tbl_DataModel[[#This Row],[Sales]]</f>
        <v>0.17</v>
      </c>
      <c r="F3591">
        <v>1966</v>
      </c>
      <c r="G3591">
        <v>334.22</v>
      </c>
      <c r="H3591" t="s">
        <v>63</v>
      </c>
      <c r="I3591" t="s">
        <v>157</v>
      </c>
      <c r="J3591" t="s">
        <v>98</v>
      </c>
      <c r="K3591" t="s">
        <v>139</v>
      </c>
    </row>
    <row r="3592" spans="1:11" x14ac:dyDescent="0.3">
      <c r="A3592">
        <f>YEAR('Supermart Grocery Sales - Retai'!F:F)</f>
        <v>2017</v>
      </c>
      <c r="B3592">
        <f>MONTH('Supermart Grocery Sales - Retai'!F:F)</f>
        <v>11</v>
      </c>
      <c r="C3592" t="str" cm="1">
        <f t="array" ref="C3592">CHOOSE(_xlfn.ANCHORARRAY(B3592), "Jan", "Feb", "Mar", "Apr", "May", "Jun", "Jul", "Aug", "Sep", "Oct", "Nov", "Dec")</f>
        <v>Nov</v>
      </c>
      <c r="D3592" t="str">
        <f>"Q"&amp;ROUNDUP(MONTH('Supermart Grocery Sales - Retai'!F3592)/3,0)</f>
        <v>Q4</v>
      </c>
      <c r="E3592">
        <f>tbl_DataModel[[#This Row],[Profit]]/tbl_DataModel[[#This Row],[Sales]]</f>
        <v>0.34</v>
      </c>
      <c r="F3592">
        <v>1647</v>
      </c>
      <c r="G3592">
        <v>559.98</v>
      </c>
      <c r="H3592" t="s">
        <v>13</v>
      </c>
      <c r="I3592" t="s">
        <v>79</v>
      </c>
      <c r="J3592" t="s">
        <v>98</v>
      </c>
      <c r="K3592" t="s">
        <v>261</v>
      </c>
    </row>
    <row r="3593" spans="1:11" x14ac:dyDescent="0.3">
      <c r="A3593">
        <f>YEAR('Supermart Grocery Sales - Retai'!F:F)</f>
        <v>2017</v>
      </c>
      <c r="B3593">
        <f>MONTH('Supermart Grocery Sales - Retai'!F:F)</f>
        <v>7</v>
      </c>
      <c r="C3593" t="str" cm="1">
        <f t="array" ref="C3593">CHOOSE(_xlfn.ANCHORARRAY(B3593), "Jan", "Feb", "Mar", "Apr", "May", "Jun", "Jul", "Aug", "Sep", "Oct", "Nov", "Dec")</f>
        <v>Jul</v>
      </c>
      <c r="D3593" t="str">
        <f>"Q"&amp;ROUNDUP(MONTH('Supermart Grocery Sales - Retai'!F3593)/3,0)</f>
        <v>Q3</v>
      </c>
      <c r="E3593">
        <f>tbl_DataModel[[#This Row],[Profit]]/tbl_DataModel[[#This Row],[Sales]]</f>
        <v>0.26</v>
      </c>
      <c r="F3593">
        <v>651</v>
      </c>
      <c r="G3593">
        <v>169.26</v>
      </c>
      <c r="H3593" t="s">
        <v>32</v>
      </c>
      <c r="I3593" t="s">
        <v>97</v>
      </c>
      <c r="J3593" t="s">
        <v>98</v>
      </c>
      <c r="K3593" t="s">
        <v>116</v>
      </c>
    </row>
    <row r="3594" spans="1:11" x14ac:dyDescent="0.3">
      <c r="A3594">
        <f>YEAR('Supermart Grocery Sales - Retai'!F:F)</f>
        <v>2018</v>
      </c>
      <c r="B3594">
        <f>MONTH('Supermart Grocery Sales - Retai'!F:F)</f>
        <v>4</v>
      </c>
      <c r="C3594" t="str" cm="1">
        <f t="array" ref="C3594">CHOOSE(_xlfn.ANCHORARRAY(B3594), "Jan", "Feb", "Mar", "Apr", "May", "Jun", "Jul", "Aug", "Sep", "Oct", "Nov", "Dec")</f>
        <v>Apr</v>
      </c>
      <c r="D3594" t="str">
        <f>"Q"&amp;ROUNDUP(MONTH('Supermart Grocery Sales - Retai'!F3594)/3,0)</f>
        <v>Q2</v>
      </c>
      <c r="E3594">
        <f>tbl_DataModel[[#This Row],[Profit]]/tbl_DataModel[[#This Row],[Sales]]</f>
        <v>0.19999999999999998</v>
      </c>
      <c r="F3594">
        <v>2016</v>
      </c>
      <c r="G3594">
        <v>403.2</v>
      </c>
      <c r="H3594" t="s">
        <v>26</v>
      </c>
      <c r="I3594" t="s">
        <v>201</v>
      </c>
      <c r="J3594" t="s">
        <v>98</v>
      </c>
      <c r="K3594" t="s">
        <v>67</v>
      </c>
    </row>
    <row r="3595" spans="1:11" x14ac:dyDescent="0.3">
      <c r="A3595">
        <f>YEAR('Supermart Grocery Sales - Retai'!F:F)</f>
        <v>2018</v>
      </c>
      <c r="B3595">
        <f>MONTH('Supermart Grocery Sales - Retai'!F:F)</f>
        <v>1</v>
      </c>
      <c r="C3595" t="str" cm="1">
        <f t="array" ref="C3595">CHOOSE(_xlfn.ANCHORARRAY(B3595), "Jan", "Feb", "Mar", "Apr", "May", "Jun", "Jul", "Aug", "Sep", "Oct", "Nov", "Dec")</f>
        <v>Jan</v>
      </c>
      <c r="D3595" t="str">
        <f>"Q"&amp;ROUNDUP(MONTH('Supermart Grocery Sales - Retai'!F3595)/3,0)</f>
        <v>Q1</v>
      </c>
      <c r="E3595">
        <f>tbl_DataModel[[#This Row],[Profit]]/tbl_DataModel[[#This Row],[Sales]]</f>
        <v>0.31999999999999995</v>
      </c>
      <c r="F3595">
        <v>531</v>
      </c>
      <c r="G3595">
        <v>169.92</v>
      </c>
      <c r="H3595" t="s">
        <v>58</v>
      </c>
      <c r="I3595" t="s">
        <v>112</v>
      </c>
      <c r="J3595" t="s">
        <v>98</v>
      </c>
      <c r="K3595" t="s">
        <v>40</v>
      </c>
    </row>
    <row r="3596" spans="1:11" x14ac:dyDescent="0.3">
      <c r="A3596">
        <f>YEAR('Supermart Grocery Sales - Retai'!F:F)</f>
        <v>2017</v>
      </c>
      <c r="B3596">
        <f>MONTH('Supermart Grocery Sales - Retai'!F:F)</f>
        <v>6</v>
      </c>
      <c r="C3596" t="str" cm="1">
        <f t="array" ref="C3596">CHOOSE(_xlfn.ANCHORARRAY(B3596), "Jan", "Feb", "Mar", "Apr", "May", "Jun", "Jul", "Aug", "Sep", "Oct", "Nov", "Dec")</f>
        <v>Jun</v>
      </c>
      <c r="D3596" t="str">
        <f>"Q"&amp;ROUNDUP(MONTH('Supermart Grocery Sales - Retai'!F3596)/3,0)</f>
        <v>Q2</v>
      </c>
      <c r="E3596">
        <f>tbl_DataModel[[#This Row],[Profit]]/tbl_DataModel[[#This Row],[Sales]]</f>
        <v>0.17</v>
      </c>
      <c r="F3596">
        <v>1712</v>
      </c>
      <c r="G3596">
        <v>291.04000000000002</v>
      </c>
      <c r="H3596" t="s">
        <v>63</v>
      </c>
      <c r="I3596" t="s">
        <v>157</v>
      </c>
      <c r="J3596" t="s">
        <v>98</v>
      </c>
      <c r="K3596" t="s">
        <v>19</v>
      </c>
    </row>
    <row r="3597" spans="1:11" x14ac:dyDescent="0.3">
      <c r="A3597">
        <f>YEAR('Supermart Grocery Sales - Retai'!F:F)</f>
        <v>2016</v>
      </c>
      <c r="B3597">
        <f>MONTH('Supermart Grocery Sales - Retai'!F:F)</f>
        <v>2</v>
      </c>
      <c r="C3597" t="str" cm="1">
        <f t="array" ref="C3597">CHOOSE(_xlfn.ANCHORARRAY(B3597), "Jan", "Feb", "Mar", "Apr", "May", "Jun", "Jul", "Aug", "Sep", "Oct", "Nov", "Dec")</f>
        <v>Feb</v>
      </c>
      <c r="D3597" t="str">
        <f>"Q"&amp;ROUNDUP(MONTH('Supermart Grocery Sales - Retai'!F3597)/3,0)</f>
        <v>Q1</v>
      </c>
      <c r="E3597">
        <f>tbl_DataModel[[#This Row],[Profit]]/tbl_DataModel[[#This Row],[Sales]]</f>
        <v>0.37</v>
      </c>
      <c r="F3597">
        <v>2332</v>
      </c>
      <c r="G3597">
        <v>862.84</v>
      </c>
      <c r="H3597" t="s">
        <v>32</v>
      </c>
      <c r="I3597" t="s">
        <v>33</v>
      </c>
      <c r="J3597" t="s">
        <v>98</v>
      </c>
      <c r="K3597" t="s">
        <v>90</v>
      </c>
    </row>
    <row r="3598" spans="1:11" x14ac:dyDescent="0.3">
      <c r="A3598">
        <f>YEAR('Supermart Grocery Sales - Retai'!F:F)</f>
        <v>2017</v>
      </c>
      <c r="B3598">
        <f>MONTH('Supermart Grocery Sales - Retai'!F:F)</f>
        <v>3</v>
      </c>
      <c r="C3598" t="str" cm="1">
        <f t="array" ref="C3598">CHOOSE(_xlfn.ANCHORARRAY(B3598), "Jan", "Feb", "Mar", "Apr", "May", "Jun", "Jul", "Aug", "Sep", "Oct", "Nov", "Dec")</f>
        <v>Mar</v>
      </c>
      <c r="D3598" t="str">
        <f>"Q"&amp;ROUNDUP(MONTH('Supermart Grocery Sales - Retai'!F3598)/3,0)</f>
        <v>Q1</v>
      </c>
      <c r="E3598">
        <f>tbl_DataModel[[#This Row],[Profit]]/tbl_DataModel[[#This Row],[Sales]]</f>
        <v>0.28999999999999998</v>
      </c>
      <c r="F3598">
        <v>1042</v>
      </c>
      <c r="G3598">
        <v>302.18</v>
      </c>
      <c r="H3598" t="s">
        <v>32</v>
      </c>
      <c r="I3598" t="s">
        <v>97</v>
      </c>
      <c r="J3598" t="s">
        <v>98</v>
      </c>
      <c r="K3598" t="s">
        <v>108</v>
      </c>
    </row>
    <row r="3599" spans="1:11" x14ac:dyDescent="0.3">
      <c r="A3599">
        <f>YEAR('Supermart Grocery Sales - Retai'!F:F)</f>
        <v>2015</v>
      </c>
      <c r="B3599">
        <f>MONTH('Supermart Grocery Sales - Retai'!F:F)</f>
        <v>6</v>
      </c>
      <c r="C3599" t="str" cm="1">
        <f t="array" ref="C3599">CHOOSE(_xlfn.ANCHORARRAY(B3599), "Jan", "Feb", "Mar", "Apr", "May", "Jun", "Jul", "Aug", "Sep", "Oct", "Nov", "Dec")</f>
        <v>Jun</v>
      </c>
      <c r="D3599" t="str">
        <f>"Q"&amp;ROUNDUP(MONTH('Supermart Grocery Sales - Retai'!F3599)/3,0)</f>
        <v>Q2</v>
      </c>
      <c r="E3599">
        <f>tbl_DataModel[[#This Row],[Profit]]/tbl_DataModel[[#This Row],[Sales]]</f>
        <v>0.06</v>
      </c>
      <c r="F3599">
        <v>2073</v>
      </c>
      <c r="G3599">
        <v>124.38</v>
      </c>
      <c r="H3599" t="s">
        <v>58</v>
      </c>
      <c r="I3599" t="s">
        <v>68</v>
      </c>
      <c r="J3599" t="s">
        <v>98</v>
      </c>
      <c r="K3599" t="s">
        <v>211</v>
      </c>
    </row>
    <row r="3600" spans="1:11" x14ac:dyDescent="0.3">
      <c r="A3600">
        <f>YEAR('Supermart Grocery Sales - Retai'!F:F)</f>
        <v>2016</v>
      </c>
      <c r="B3600">
        <f>MONTH('Supermart Grocery Sales - Retai'!F:F)</f>
        <v>9</v>
      </c>
      <c r="C3600" t="str" cm="1">
        <f t="array" ref="C3600">CHOOSE(_xlfn.ANCHORARRAY(B3600), "Jan", "Feb", "Mar", "Apr", "May", "Jun", "Jul", "Aug", "Sep", "Oct", "Nov", "Dec")</f>
        <v>Sep</v>
      </c>
      <c r="D3600" t="str">
        <f>"Q"&amp;ROUNDUP(MONTH('Supermart Grocery Sales - Retai'!F3600)/3,0)</f>
        <v>Q3</v>
      </c>
      <c r="E3600">
        <f>tbl_DataModel[[#This Row],[Profit]]/tbl_DataModel[[#This Row],[Sales]]</f>
        <v>0.1</v>
      </c>
      <c r="F3600">
        <v>1614</v>
      </c>
      <c r="G3600">
        <v>161.4</v>
      </c>
      <c r="H3600" t="s">
        <v>13</v>
      </c>
      <c r="I3600" t="s">
        <v>14</v>
      </c>
      <c r="J3600" t="s">
        <v>98</v>
      </c>
      <c r="K3600" t="s">
        <v>135</v>
      </c>
    </row>
    <row r="3601" spans="1:11" x14ac:dyDescent="0.3">
      <c r="A3601">
        <f>YEAR('Supermart Grocery Sales - Retai'!F:F)</f>
        <v>2018</v>
      </c>
      <c r="B3601">
        <f>MONTH('Supermart Grocery Sales - Retai'!F:F)</f>
        <v>8</v>
      </c>
      <c r="C3601" t="str" cm="1">
        <f t="array" ref="C3601">CHOOSE(_xlfn.ANCHORARRAY(B3601), "Jan", "Feb", "Mar", "Apr", "May", "Jun", "Jul", "Aug", "Sep", "Oct", "Nov", "Dec")</f>
        <v>Aug</v>
      </c>
      <c r="D3601" t="str">
        <f>"Q"&amp;ROUNDUP(MONTH('Supermart Grocery Sales - Retai'!F3601)/3,0)</f>
        <v>Q3</v>
      </c>
      <c r="E3601">
        <f>tbl_DataModel[[#This Row],[Profit]]/tbl_DataModel[[#This Row],[Sales]]</f>
        <v>0.12</v>
      </c>
      <c r="F3601">
        <v>774</v>
      </c>
      <c r="G3601">
        <v>92.88</v>
      </c>
      <c r="H3601" t="s">
        <v>49</v>
      </c>
      <c r="I3601" t="s">
        <v>50</v>
      </c>
      <c r="J3601" t="s">
        <v>98</v>
      </c>
      <c r="K3601" t="s">
        <v>40</v>
      </c>
    </row>
    <row r="3602" spans="1:11" x14ac:dyDescent="0.3">
      <c r="A3602">
        <f>YEAR('Supermart Grocery Sales - Retai'!F:F)</f>
        <v>2018</v>
      </c>
      <c r="B3602">
        <f>MONTH('Supermart Grocery Sales - Retai'!F:F)</f>
        <v>12</v>
      </c>
      <c r="C3602" t="str" cm="1">
        <f t="array" ref="C3602">CHOOSE(_xlfn.ANCHORARRAY(B3602), "Jan", "Feb", "Mar", "Apr", "May", "Jun", "Jul", "Aug", "Sep", "Oct", "Nov", "Dec")</f>
        <v>Dec</v>
      </c>
      <c r="D3602" t="str">
        <f>"Q"&amp;ROUNDUP(MONTH('Supermart Grocery Sales - Retai'!F3602)/3,0)</f>
        <v>Q4</v>
      </c>
      <c r="E3602">
        <f>tbl_DataModel[[#This Row],[Profit]]/tbl_DataModel[[#This Row],[Sales]]</f>
        <v>0.22999999999999998</v>
      </c>
      <c r="F3602">
        <v>759</v>
      </c>
      <c r="G3602">
        <v>174.57</v>
      </c>
      <c r="H3602" t="s">
        <v>32</v>
      </c>
      <c r="I3602" t="s">
        <v>33</v>
      </c>
      <c r="J3602" t="s">
        <v>98</v>
      </c>
      <c r="K3602" t="s">
        <v>53</v>
      </c>
    </row>
    <row r="3603" spans="1:11" x14ac:dyDescent="0.3">
      <c r="A3603">
        <f>YEAR('Supermart Grocery Sales - Retai'!F:F)</f>
        <v>2017</v>
      </c>
      <c r="B3603">
        <f>MONTH('Supermart Grocery Sales - Retai'!F:F)</f>
        <v>4</v>
      </c>
      <c r="C3603" t="str" cm="1">
        <f t="array" ref="C3603">CHOOSE(_xlfn.ANCHORARRAY(B3603), "Jan", "Feb", "Mar", "Apr", "May", "Jun", "Jul", "Aug", "Sep", "Oct", "Nov", "Dec")</f>
        <v>Apr</v>
      </c>
      <c r="D3603" t="str">
        <f>"Q"&amp;ROUNDUP(MONTH('Supermart Grocery Sales - Retai'!F3603)/3,0)</f>
        <v>Q2</v>
      </c>
      <c r="E3603">
        <f>tbl_DataModel[[#This Row],[Profit]]/tbl_DataModel[[#This Row],[Sales]]</f>
        <v>0.21000000000000002</v>
      </c>
      <c r="F3603">
        <v>2327</v>
      </c>
      <c r="G3603">
        <v>488.67</v>
      </c>
      <c r="H3603" t="s">
        <v>26</v>
      </c>
      <c r="I3603" t="s">
        <v>37</v>
      </c>
      <c r="J3603" t="s">
        <v>98</v>
      </c>
      <c r="K3603" t="s">
        <v>125</v>
      </c>
    </row>
    <row r="3604" spans="1:11" x14ac:dyDescent="0.3">
      <c r="A3604">
        <f>YEAR('Supermart Grocery Sales - Retai'!F:F)</f>
        <v>2016</v>
      </c>
      <c r="B3604">
        <f>MONTH('Supermart Grocery Sales - Retai'!F:F)</f>
        <v>9</v>
      </c>
      <c r="C3604" t="str" cm="1">
        <f t="array" ref="C3604">CHOOSE(_xlfn.ANCHORARRAY(B3604), "Jan", "Feb", "Mar", "Apr", "May", "Jun", "Jul", "Aug", "Sep", "Oct", "Nov", "Dec")</f>
        <v>Sep</v>
      </c>
      <c r="D3604" t="str">
        <f>"Q"&amp;ROUNDUP(MONTH('Supermart Grocery Sales - Retai'!F3604)/3,0)</f>
        <v>Q3</v>
      </c>
      <c r="E3604">
        <f>tbl_DataModel[[#This Row],[Profit]]/tbl_DataModel[[#This Row],[Sales]]</f>
        <v>0.39</v>
      </c>
      <c r="F3604">
        <v>1157</v>
      </c>
      <c r="G3604">
        <v>451.23</v>
      </c>
      <c r="H3604" t="s">
        <v>58</v>
      </c>
      <c r="I3604" t="s">
        <v>68</v>
      </c>
      <c r="J3604" t="s">
        <v>98</v>
      </c>
      <c r="K3604" t="s">
        <v>111</v>
      </c>
    </row>
    <row r="3605" spans="1:11" x14ac:dyDescent="0.3">
      <c r="A3605">
        <f>YEAR('Supermart Grocery Sales - Retai'!F:F)</f>
        <v>2017</v>
      </c>
      <c r="B3605">
        <f>MONTH('Supermart Grocery Sales - Retai'!F:F)</f>
        <v>9</v>
      </c>
      <c r="C3605" t="str" cm="1">
        <f t="array" ref="C3605">CHOOSE(_xlfn.ANCHORARRAY(B3605), "Jan", "Feb", "Mar", "Apr", "May", "Jun", "Jul", "Aug", "Sep", "Oct", "Nov", "Dec")</f>
        <v>Sep</v>
      </c>
      <c r="D3605" t="str">
        <f>"Q"&amp;ROUNDUP(MONTH('Supermart Grocery Sales - Retai'!F3605)/3,0)</f>
        <v>Q3</v>
      </c>
      <c r="E3605">
        <f>tbl_DataModel[[#This Row],[Profit]]/tbl_DataModel[[#This Row],[Sales]]</f>
        <v>0.28000000000000003</v>
      </c>
      <c r="F3605">
        <v>1950</v>
      </c>
      <c r="G3605">
        <v>546</v>
      </c>
      <c r="H3605" t="s">
        <v>13</v>
      </c>
      <c r="I3605" t="s">
        <v>195</v>
      </c>
      <c r="J3605" t="s">
        <v>98</v>
      </c>
      <c r="K3605" t="s">
        <v>40</v>
      </c>
    </row>
    <row r="3606" spans="1:11" x14ac:dyDescent="0.3">
      <c r="A3606">
        <f>YEAR('Supermart Grocery Sales - Retai'!F:F)</f>
        <v>2017</v>
      </c>
      <c r="B3606">
        <f>MONTH('Supermart Grocery Sales - Retai'!F:F)</f>
        <v>4</v>
      </c>
      <c r="C3606" t="str" cm="1">
        <f t="array" ref="C3606">CHOOSE(_xlfn.ANCHORARRAY(B3606), "Jan", "Feb", "Mar", "Apr", "May", "Jun", "Jul", "Aug", "Sep", "Oct", "Nov", "Dec")</f>
        <v>Apr</v>
      </c>
      <c r="D3606" t="str">
        <f>"Q"&amp;ROUNDUP(MONTH('Supermart Grocery Sales - Retai'!F3606)/3,0)</f>
        <v>Q2</v>
      </c>
      <c r="E3606">
        <f>tbl_DataModel[[#This Row],[Profit]]/tbl_DataModel[[#This Row],[Sales]]</f>
        <v>0.41</v>
      </c>
      <c r="F3606">
        <v>2044</v>
      </c>
      <c r="G3606">
        <v>838.04</v>
      </c>
      <c r="H3606" t="s">
        <v>63</v>
      </c>
      <c r="I3606" t="s">
        <v>75</v>
      </c>
      <c r="J3606" t="s">
        <v>98</v>
      </c>
      <c r="K3606" t="s">
        <v>45</v>
      </c>
    </row>
    <row r="3607" spans="1:11" x14ac:dyDescent="0.3">
      <c r="A3607">
        <f>YEAR('Supermart Grocery Sales - Retai'!F:F)</f>
        <v>2017</v>
      </c>
      <c r="B3607">
        <f>MONTH('Supermart Grocery Sales - Retai'!F:F)</f>
        <v>4</v>
      </c>
      <c r="C3607" t="str" cm="1">
        <f t="array" ref="C3607">CHOOSE(_xlfn.ANCHORARRAY(B3607), "Jan", "Feb", "Mar", "Apr", "May", "Jun", "Jul", "Aug", "Sep", "Oct", "Nov", "Dec")</f>
        <v>Apr</v>
      </c>
      <c r="D3607" t="str">
        <f>"Q"&amp;ROUNDUP(MONTH('Supermart Grocery Sales - Retai'!F3607)/3,0)</f>
        <v>Q2</v>
      </c>
      <c r="E3607">
        <f>tbl_DataModel[[#This Row],[Profit]]/tbl_DataModel[[#This Row],[Sales]]</f>
        <v>0.42</v>
      </c>
      <c r="F3607">
        <v>1379</v>
      </c>
      <c r="G3607">
        <v>579.17999999999995</v>
      </c>
      <c r="H3607" t="s">
        <v>20</v>
      </c>
      <c r="I3607" t="s">
        <v>21</v>
      </c>
      <c r="J3607" t="s">
        <v>98</v>
      </c>
      <c r="K3607" t="s">
        <v>67</v>
      </c>
    </row>
    <row r="3608" spans="1:11" x14ac:dyDescent="0.3">
      <c r="A3608">
        <f>YEAR('Supermart Grocery Sales - Retai'!F:F)</f>
        <v>2016</v>
      </c>
      <c r="B3608">
        <f>MONTH('Supermart Grocery Sales - Retai'!F:F)</f>
        <v>9</v>
      </c>
      <c r="C3608" t="str" cm="1">
        <f t="array" ref="C3608">CHOOSE(_xlfn.ANCHORARRAY(B3608), "Jan", "Feb", "Mar", "Apr", "May", "Jun", "Jul", "Aug", "Sep", "Oct", "Nov", "Dec")</f>
        <v>Sep</v>
      </c>
      <c r="D3608" t="str">
        <f>"Q"&amp;ROUNDUP(MONTH('Supermart Grocery Sales - Retai'!F3608)/3,0)</f>
        <v>Q3</v>
      </c>
      <c r="E3608">
        <f>tbl_DataModel[[#This Row],[Profit]]/tbl_DataModel[[#This Row],[Sales]]</f>
        <v>0.24000000000000002</v>
      </c>
      <c r="F3608">
        <v>2115</v>
      </c>
      <c r="G3608">
        <v>507.6</v>
      </c>
      <c r="H3608" t="s">
        <v>13</v>
      </c>
      <c r="I3608" t="s">
        <v>195</v>
      </c>
      <c r="J3608" t="s">
        <v>98</v>
      </c>
      <c r="K3608" t="s">
        <v>74</v>
      </c>
    </row>
    <row r="3609" spans="1:11" x14ac:dyDescent="0.3">
      <c r="A3609">
        <f>YEAR('Supermart Grocery Sales - Retai'!F:F)</f>
        <v>2018</v>
      </c>
      <c r="B3609">
        <f>MONTH('Supermart Grocery Sales - Retai'!F:F)</f>
        <v>2</v>
      </c>
      <c r="C3609" t="str" cm="1">
        <f t="array" ref="C3609">CHOOSE(_xlfn.ANCHORARRAY(B3609), "Jan", "Feb", "Mar", "Apr", "May", "Jun", "Jul", "Aug", "Sep", "Oct", "Nov", "Dec")</f>
        <v>Feb</v>
      </c>
      <c r="D3609" t="str">
        <f>"Q"&amp;ROUNDUP(MONTH('Supermart Grocery Sales - Retai'!F3609)/3,0)</f>
        <v>Q1</v>
      </c>
      <c r="E3609">
        <f>tbl_DataModel[[#This Row],[Profit]]/tbl_DataModel[[#This Row],[Sales]]</f>
        <v>0.38</v>
      </c>
      <c r="F3609">
        <v>2172</v>
      </c>
      <c r="G3609">
        <v>825.36</v>
      </c>
      <c r="H3609" t="s">
        <v>49</v>
      </c>
      <c r="I3609" t="s">
        <v>50</v>
      </c>
      <c r="J3609" t="s">
        <v>98</v>
      </c>
      <c r="K3609" t="s">
        <v>19</v>
      </c>
    </row>
    <row r="3610" spans="1:11" x14ac:dyDescent="0.3">
      <c r="A3610">
        <f>YEAR('Supermart Grocery Sales - Retai'!F:F)</f>
        <v>2018</v>
      </c>
      <c r="B3610">
        <f>MONTH('Supermart Grocery Sales - Retai'!F:F)</f>
        <v>6</v>
      </c>
      <c r="C3610" t="str" cm="1">
        <f t="array" ref="C3610">CHOOSE(_xlfn.ANCHORARRAY(B3610), "Jan", "Feb", "Mar", "Apr", "May", "Jun", "Jul", "Aug", "Sep", "Oct", "Nov", "Dec")</f>
        <v>Jun</v>
      </c>
      <c r="D3610" t="str">
        <f>"Q"&amp;ROUNDUP(MONTH('Supermart Grocery Sales - Retai'!F3610)/3,0)</f>
        <v>Q2</v>
      </c>
      <c r="E3610">
        <f>tbl_DataModel[[#This Row],[Profit]]/tbl_DataModel[[#This Row],[Sales]]</f>
        <v>9.9999999999999992E-2</v>
      </c>
      <c r="F3610">
        <v>1797</v>
      </c>
      <c r="G3610">
        <v>179.7</v>
      </c>
      <c r="H3610" t="s">
        <v>49</v>
      </c>
      <c r="I3610" t="s">
        <v>50</v>
      </c>
      <c r="J3610" t="s">
        <v>98</v>
      </c>
      <c r="K3610" t="s">
        <v>184</v>
      </c>
    </row>
    <row r="3611" spans="1:11" x14ac:dyDescent="0.3">
      <c r="A3611">
        <f>YEAR('Supermart Grocery Sales - Retai'!F:F)</f>
        <v>2016</v>
      </c>
      <c r="B3611">
        <f>MONTH('Supermart Grocery Sales - Retai'!F:F)</f>
        <v>11</v>
      </c>
      <c r="C3611" t="str" cm="1">
        <f t="array" ref="C3611">CHOOSE(_xlfn.ANCHORARRAY(B3611), "Jan", "Feb", "Mar", "Apr", "May", "Jun", "Jul", "Aug", "Sep", "Oct", "Nov", "Dec")</f>
        <v>Nov</v>
      </c>
      <c r="D3611" t="str">
        <f>"Q"&amp;ROUNDUP(MONTH('Supermart Grocery Sales - Retai'!F3611)/3,0)</f>
        <v>Q4</v>
      </c>
      <c r="E3611">
        <f>tbl_DataModel[[#This Row],[Profit]]/tbl_DataModel[[#This Row],[Sales]]</f>
        <v>0.16</v>
      </c>
      <c r="F3611">
        <v>2306</v>
      </c>
      <c r="G3611">
        <v>368.96</v>
      </c>
      <c r="H3611" t="s">
        <v>49</v>
      </c>
      <c r="I3611" t="s">
        <v>50</v>
      </c>
      <c r="J3611" t="s">
        <v>98</v>
      </c>
      <c r="K3611" t="s">
        <v>151</v>
      </c>
    </row>
    <row r="3612" spans="1:11" x14ac:dyDescent="0.3">
      <c r="A3612">
        <f>YEAR('Supermart Grocery Sales - Retai'!F:F)</f>
        <v>2017</v>
      </c>
      <c r="B3612">
        <f>MONTH('Supermart Grocery Sales - Retai'!F:F)</f>
        <v>5</v>
      </c>
      <c r="C3612" t="str" cm="1">
        <f t="array" ref="C3612">CHOOSE(_xlfn.ANCHORARRAY(B3612), "Jan", "Feb", "Mar", "Apr", "May", "Jun", "Jul", "Aug", "Sep", "Oct", "Nov", "Dec")</f>
        <v>May</v>
      </c>
      <c r="D3612" t="str">
        <f>"Q"&amp;ROUNDUP(MONTH('Supermart Grocery Sales - Retai'!F3612)/3,0)</f>
        <v>Q2</v>
      </c>
      <c r="E3612">
        <f>tbl_DataModel[[#This Row],[Profit]]/tbl_DataModel[[#This Row],[Sales]]</f>
        <v>0.13</v>
      </c>
      <c r="F3612">
        <v>1185</v>
      </c>
      <c r="G3612">
        <v>154.05000000000001</v>
      </c>
      <c r="H3612" t="s">
        <v>32</v>
      </c>
      <c r="I3612" t="s">
        <v>97</v>
      </c>
      <c r="J3612" t="s">
        <v>98</v>
      </c>
      <c r="K3612" t="s">
        <v>57</v>
      </c>
    </row>
    <row r="3613" spans="1:11" x14ac:dyDescent="0.3">
      <c r="A3613">
        <f>YEAR('Supermart Grocery Sales - Retai'!F:F)</f>
        <v>2016</v>
      </c>
      <c r="B3613">
        <f>MONTH('Supermart Grocery Sales - Retai'!F:F)</f>
        <v>2</v>
      </c>
      <c r="C3613" t="str" cm="1">
        <f t="array" ref="C3613">CHOOSE(_xlfn.ANCHORARRAY(B3613), "Jan", "Feb", "Mar", "Apr", "May", "Jun", "Jul", "Aug", "Sep", "Oct", "Nov", "Dec")</f>
        <v>Feb</v>
      </c>
      <c r="D3613" t="str">
        <f>"Q"&amp;ROUNDUP(MONTH('Supermart Grocery Sales - Retai'!F3613)/3,0)</f>
        <v>Q1</v>
      </c>
      <c r="E3613">
        <f>tbl_DataModel[[#This Row],[Profit]]/tbl_DataModel[[#This Row],[Sales]]</f>
        <v>0.42000000000000004</v>
      </c>
      <c r="F3613">
        <v>2132</v>
      </c>
      <c r="G3613">
        <v>895.44</v>
      </c>
      <c r="H3613" t="s">
        <v>58</v>
      </c>
      <c r="I3613" t="s">
        <v>112</v>
      </c>
      <c r="J3613" t="s">
        <v>98</v>
      </c>
      <c r="K3613" t="s">
        <v>74</v>
      </c>
    </row>
    <row r="3614" spans="1:11" x14ac:dyDescent="0.3">
      <c r="A3614">
        <f>YEAR('Supermart Grocery Sales - Retai'!F:F)</f>
        <v>2016</v>
      </c>
      <c r="B3614">
        <f>MONTH('Supermart Grocery Sales - Retai'!F:F)</f>
        <v>9</v>
      </c>
      <c r="C3614" t="str" cm="1">
        <f t="array" ref="C3614">CHOOSE(_xlfn.ANCHORARRAY(B3614), "Jan", "Feb", "Mar", "Apr", "May", "Jun", "Jul", "Aug", "Sep", "Oct", "Nov", "Dec")</f>
        <v>Sep</v>
      </c>
      <c r="D3614" t="str">
        <f>"Q"&amp;ROUNDUP(MONTH('Supermart Grocery Sales - Retai'!F3614)/3,0)</f>
        <v>Q3</v>
      </c>
      <c r="E3614">
        <f>tbl_DataModel[[#This Row],[Profit]]/tbl_DataModel[[#This Row],[Sales]]</f>
        <v>0.41</v>
      </c>
      <c r="F3614">
        <v>1655</v>
      </c>
      <c r="G3614">
        <v>678.55</v>
      </c>
      <c r="H3614" t="s">
        <v>13</v>
      </c>
      <c r="I3614" t="s">
        <v>79</v>
      </c>
      <c r="J3614" t="s">
        <v>98</v>
      </c>
      <c r="K3614" t="s">
        <v>12</v>
      </c>
    </row>
    <row r="3615" spans="1:11" x14ac:dyDescent="0.3">
      <c r="A3615">
        <f>YEAR('Supermart Grocery Sales - Retai'!F:F)</f>
        <v>2018</v>
      </c>
      <c r="B3615">
        <f>MONTH('Supermart Grocery Sales - Retai'!F:F)</f>
        <v>12</v>
      </c>
      <c r="C3615" t="str" cm="1">
        <f t="array" ref="C3615">CHOOSE(_xlfn.ANCHORARRAY(B3615), "Jan", "Feb", "Mar", "Apr", "May", "Jun", "Jul", "Aug", "Sep", "Oct", "Nov", "Dec")</f>
        <v>Dec</v>
      </c>
      <c r="D3615" t="str">
        <f>"Q"&amp;ROUNDUP(MONTH('Supermart Grocery Sales - Retai'!F3615)/3,0)</f>
        <v>Q4</v>
      </c>
      <c r="E3615">
        <f>tbl_DataModel[[#This Row],[Profit]]/tbl_DataModel[[#This Row],[Sales]]</f>
        <v>0.4</v>
      </c>
      <c r="F3615">
        <v>1868</v>
      </c>
      <c r="G3615">
        <v>747.2</v>
      </c>
      <c r="H3615" t="s">
        <v>32</v>
      </c>
      <c r="I3615" t="s">
        <v>153</v>
      </c>
      <c r="J3615" t="s">
        <v>98</v>
      </c>
      <c r="K3615" t="s">
        <v>125</v>
      </c>
    </row>
    <row r="3616" spans="1:11" x14ac:dyDescent="0.3">
      <c r="A3616">
        <f>YEAR('Supermart Grocery Sales - Retai'!F:F)</f>
        <v>2016</v>
      </c>
      <c r="B3616">
        <f>MONTH('Supermart Grocery Sales - Retai'!F:F)</f>
        <v>11</v>
      </c>
      <c r="C3616" t="str" cm="1">
        <f t="array" ref="C3616">CHOOSE(_xlfn.ANCHORARRAY(B3616), "Jan", "Feb", "Mar", "Apr", "May", "Jun", "Jul", "Aug", "Sep", "Oct", "Nov", "Dec")</f>
        <v>Nov</v>
      </c>
      <c r="D3616" t="str">
        <f>"Q"&amp;ROUNDUP(MONTH('Supermart Grocery Sales - Retai'!F3616)/3,0)</f>
        <v>Q4</v>
      </c>
      <c r="E3616">
        <f>tbl_DataModel[[#This Row],[Profit]]/tbl_DataModel[[#This Row],[Sales]]</f>
        <v>0.45</v>
      </c>
      <c r="F3616">
        <v>670</v>
      </c>
      <c r="G3616">
        <v>301.5</v>
      </c>
      <c r="H3616" t="s">
        <v>63</v>
      </c>
      <c r="I3616" t="s">
        <v>87</v>
      </c>
      <c r="J3616" t="s">
        <v>98</v>
      </c>
      <c r="K3616" t="s">
        <v>53</v>
      </c>
    </row>
    <row r="3617" spans="1:11" x14ac:dyDescent="0.3">
      <c r="A3617">
        <f>YEAR('Supermart Grocery Sales - Retai'!F:F)</f>
        <v>2018</v>
      </c>
      <c r="B3617">
        <f>MONTH('Supermart Grocery Sales - Retai'!F:F)</f>
        <v>11</v>
      </c>
      <c r="C3617" t="str" cm="1">
        <f t="array" ref="C3617">CHOOSE(_xlfn.ANCHORARRAY(B3617), "Jan", "Feb", "Mar", "Apr", "May", "Jun", "Jul", "Aug", "Sep", "Oct", "Nov", "Dec")</f>
        <v>Nov</v>
      </c>
      <c r="D3617" t="str">
        <f>"Q"&amp;ROUNDUP(MONTH('Supermart Grocery Sales - Retai'!F3617)/3,0)</f>
        <v>Q4</v>
      </c>
      <c r="E3617">
        <f>tbl_DataModel[[#This Row],[Profit]]/tbl_DataModel[[#This Row],[Sales]]</f>
        <v>0.32</v>
      </c>
      <c r="F3617">
        <v>1311</v>
      </c>
      <c r="G3617">
        <v>419.52</v>
      </c>
      <c r="H3617" t="s">
        <v>63</v>
      </c>
      <c r="I3617" t="s">
        <v>87</v>
      </c>
      <c r="J3617" t="s">
        <v>98</v>
      </c>
      <c r="K3617" t="s">
        <v>182</v>
      </c>
    </row>
    <row r="3618" spans="1:11" x14ac:dyDescent="0.3">
      <c r="A3618">
        <f>YEAR('Supermart Grocery Sales - Retai'!F:F)</f>
        <v>2017</v>
      </c>
      <c r="B3618">
        <f>MONTH('Supermart Grocery Sales - Retai'!F:F)</f>
        <v>6</v>
      </c>
      <c r="C3618" t="str" cm="1">
        <f t="array" ref="C3618">CHOOSE(_xlfn.ANCHORARRAY(B3618), "Jan", "Feb", "Mar", "Apr", "May", "Jun", "Jul", "Aug", "Sep", "Oct", "Nov", "Dec")</f>
        <v>Jun</v>
      </c>
      <c r="D3618" t="str">
        <f>"Q"&amp;ROUNDUP(MONTH('Supermart Grocery Sales - Retai'!F3618)/3,0)</f>
        <v>Q2</v>
      </c>
      <c r="E3618">
        <f>tbl_DataModel[[#This Row],[Profit]]/tbl_DataModel[[#This Row],[Sales]]</f>
        <v>0.33</v>
      </c>
      <c r="F3618">
        <v>1661</v>
      </c>
      <c r="G3618">
        <v>548.13</v>
      </c>
      <c r="H3618" t="s">
        <v>20</v>
      </c>
      <c r="I3618" t="s">
        <v>91</v>
      </c>
      <c r="J3618" t="s">
        <v>98</v>
      </c>
      <c r="K3618" t="s">
        <v>83</v>
      </c>
    </row>
    <row r="3619" spans="1:11" x14ac:dyDescent="0.3">
      <c r="A3619">
        <f>YEAR('Supermart Grocery Sales - Retai'!F:F)</f>
        <v>2015</v>
      </c>
      <c r="B3619">
        <f>MONTH('Supermart Grocery Sales - Retai'!F:F)</f>
        <v>11</v>
      </c>
      <c r="C3619" t="str" cm="1">
        <f t="array" ref="C3619">CHOOSE(_xlfn.ANCHORARRAY(B3619), "Jan", "Feb", "Mar", "Apr", "May", "Jun", "Jul", "Aug", "Sep", "Oct", "Nov", "Dec")</f>
        <v>Nov</v>
      </c>
      <c r="D3619" t="str">
        <f>"Q"&amp;ROUNDUP(MONTH('Supermart Grocery Sales - Retai'!F3619)/3,0)</f>
        <v>Q4</v>
      </c>
      <c r="E3619">
        <f>tbl_DataModel[[#This Row],[Profit]]/tbl_DataModel[[#This Row],[Sales]]</f>
        <v>0.08</v>
      </c>
      <c r="F3619">
        <v>1784</v>
      </c>
      <c r="G3619">
        <v>142.72</v>
      </c>
      <c r="H3619" t="s">
        <v>20</v>
      </c>
      <c r="I3619" t="s">
        <v>21</v>
      </c>
      <c r="J3619" t="s">
        <v>98</v>
      </c>
      <c r="K3619" t="s">
        <v>169</v>
      </c>
    </row>
    <row r="3620" spans="1:11" x14ac:dyDescent="0.3">
      <c r="A3620">
        <f>YEAR('Supermart Grocery Sales - Retai'!F:F)</f>
        <v>2018</v>
      </c>
      <c r="B3620">
        <f>MONTH('Supermart Grocery Sales - Retai'!F:F)</f>
        <v>9</v>
      </c>
      <c r="C3620" t="str" cm="1">
        <f t="array" ref="C3620">CHOOSE(_xlfn.ANCHORARRAY(B3620), "Jan", "Feb", "Mar", "Apr", "May", "Jun", "Jul", "Aug", "Sep", "Oct", "Nov", "Dec")</f>
        <v>Sep</v>
      </c>
      <c r="D3620" t="str">
        <f>"Q"&amp;ROUNDUP(MONTH('Supermart Grocery Sales - Retai'!F3620)/3,0)</f>
        <v>Q3</v>
      </c>
      <c r="E3620">
        <f>tbl_DataModel[[#This Row],[Profit]]/tbl_DataModel[[#This Row],[Sales]]</f>
        <v>0.16</v>
      </c>
      <c r="F3620">
        <v>1851</v>
      </c>
      <c r="G3620">
        <v>296.16000000000003</v>
      </c>
      <c r="H3620" t="s">
        <v>49</v>
      </c>
      <c r="I3620" t="s">
        <v>205</v>
      </c>
      <c r="J3620" t="s">
        <v>98</v>
      </c>
      <c r="K3620" t="s">
        <v>174</v>
      </c>
    </row>
    <row r="3621" spans="1:11" x14ac:dyDescent="0.3">
      <c r="A3621">
        <f>YEAR('Supermart Grocery Sales - Retai'!F:F)</f>
        <v>2016</v>
      </c>
      <c r="B3621">
        <f>MONTH('Supermart Grocery Sales - Retai'!F:F)</f>
        <v>9</v>
      </c>
      <c r="C3621" t="str" cm="1">
        <f t="array" ref="C3621">CHOOSE(_xlfn.ANCHORARRAY(B3621), "Jan", "Feb", "Mar", "Apr", "May", "Jun", "Jul", "Aug", "Sep", "Oct", "Nov", "Dec")</f>
        <v>Sep</v>
      </c>
      <c r="D3621" t="str">
        <f>"Q"&amp;ROUNDUP(MONTH('Supermart Grocery Sales - Retai'!F3621)/3,0)</f>
        <v>Q3</v>
      </c>
      <c r="E3621">
        <f>tbl_DataModel[[#This Row],[Profit]]/tbl_DataModel[[#This Row],[Sales]]</f>
        <v>0.06</v>
      </c>
      <c r="F3621">
        <v>2126</v>
      </c>
      <c r="G3621">
        <v>127.56</v>
      </c>
      <c r="H3621" t="s">
        <v>20</v>
      </c>
      <c r="I3621" t="s">
        <v>21</v>
      </c>
      <c r="J3621" t="s">
        <v>98</v>
      </c>
      <c r="K3621" t="s">
        <v>125</v>
      </c>
    </row>
    <row r="3622" spans="1:11" x14ac:dyDescent="0.3">
      <c r="A3622">
        <f>YEAR('Supermart Grocery Sales - Retai'!F:F)</f>
        <v>2015</v>
      </c>
      <c r="B3622">
        <f>MONTH('Supermart Grocery Sales - Retai'!F:F)</f>
        <v>11</v>
      </c>
      <c r="C3622" t="str" cm="1">
        <f t="array" ref="C3622">CHOOSE(_xlfn.ANCHORARRAY(B3622), "Jan", "Feb", "Mar", "Apr", "May", "Jun", "Jul", "Aug", "Sep", "Oct", "Nov", "Dec")</f>
        <v>Nov</v>
      </c>
      <c r="D3622" t="str">
        <f>"Q"&amp;ROUNDUP(MONTH('Supermart Grocery Sales - Retai'!F3622)/3,0)</f>
        <v>Q4</v>
      </c>
      <c r="E3622">
        <f>tbl_DataModel[[#This Row],[Profit]]/tbl_DataModel[[#This Row],[Sales]]</f>
        <v>0.24000000000000002</v>
      </c>
      <c r="F3622">
        <v>2139</v>
      </c>
      <c r="G3622">
        <v>513.36</v>
      </c>
      <c r="H3622" t="s">
        <v>32</v>
      </c>
      <c r="I3622" t="s">
        <v>33</v>
      </c>
      <c r="J3622" t="s">
        <v>98</v>
      </c>
      <c r="K3622" t="s">
        <v>165</v>
      </c>
    </row>
    <row r="3623" spans="1:11" x14ac:dyDescent="0.3">
      <c r="A3623">
        <f>YEAR('Supermart Grocery Sales - Retai'!F:F)</f>
        <v>2017</v>
      </c>
      <c r="B3623">
        <f>MONTH('Supermart Grocery Sales - Retai'!F:F)</f>
        <v>12</v>
      </c>
      <c r="C3623" t="str" cm="1">
        <f t="array" ref="C3623">CHOOSE(_xlfn.ANCHORARRAY(B3623), "Jan", "Feb", "Mar", "Apr", "May", "Jun", "Jul", "Aug", "Sep", "Oct", "Nov", "Dec")</f>
        <v>Dec</v>
      </c>
      <c r="D3623" t="str">
        <f>"Q"&amp;ROUNDUP(MONTH('Supermart Grocery Sales - Retai'!F3623)/3,0)</f>
        <v>Q4</v>
      </c>
      <c r="E3623">
        <f>tbl_DataModel[[#This Row],[Profit]]/tbl_DataModel[[#This Row],[Sales]]</f>
        <v>0.22</v>
      </c>
      <c r="F3623">
        <v>1932</v>
      </c>
      <c r="G3623">
        <v>425.04</v>
      </c>
      <c r="H3623" t="s">
        <v>49</v>
      </c>
      <c r="I3623" t="s">
        <v>50</v>
      </c>
      <c r="J3623" t="s">
        <v>98</v>
      </c>
      <c r="K3623" t="s">
        <v>83</v>
      </c>
    </row>
    <row r="3624" spans="1:11" x14ac:dyDescent="0.3">
      <c r="A3624">
        <f>YEAR('Supermart Grocery Sales - Retai'!F:F)</f>
        <v>2018</v>
      </c>
      <c r="B3624">
        <f>MONTH('Supermart Grocery Sales - Retai'!F:F)</f>
        <v>1</v>
      </c>
      <c r="C3624" t="str" cm="1">
        <f t="array" ref="C3624">CHOOSE(_xlfn.ANCHORARRAY(B3624), "Jan", "Feb", "Mar", "Apr", "May", "Jun", "Jul", "Aug", "Sep", "Oct", "Nov", "Dec")</f>
        <v>Jan</v>
      </c>
      <c r="D3624" t="str">
        <f>"Q"&amp;ROUNDUP(MONTH('Supermart Grocery Sales - Retai'!F3624)/3,0)</f>
        <v>Q1</v>
      </c>
      <c r="E3624">
        <f>tbl_DataModel[[#This Row],[Profit]]/tbl_DataModel[[#This Row],[Sales]]</f>
        <v>0.22</v>
      </c>
      <c r="F3624">
        <v>526</v>
      </c>
      <c r="G3624">
        <v>115.72</v>
      </c>
      <c r="H3624" t="s">
        <v>32</v>
      </c>
      <c r="I3624" t="s">
        <v>153</v>
      </c>
      <c r="J3624" t="s">
        <v>98</v>
      </c>
      <c r="K3624" t="s">
        <v>71</v>
      </c>
    </row>
    <row r="3625" spans="1:11" x14ac:dyDescent="0.3">
      <c r="A3625">
        <f>YEAR('Supermart Grocery Sales - Retai'!F:F)</f>
        <v>2016</v>
      </c>
      <c r="B3625">
        <f>MONTH('Supermart Grocery Sales - Retai'!F:F)</f>
        <v>9</v>
      </c>
      <c r="C3625" t="str" cm="1">
        <f t="array" ref="C3625">CHOOSE(_xlfn.ANCHORARRAY(B3625), "Jan", "Feb", "Mar", "Apr", "May", "Jun", "Jul", "Aug", "Sep", "Oct", "Nov", "Dec")</f>
        <v>Sep</v>
      </c>
      <c r="D3625" t="str">
        <f>"Q"&amp;ROUNDUP(MONTH('Supermart Grocery Sales - Retai'!F3625)/3,0)</f>
        <v>Q3</v>
      </c>
      <c r="E3625">
        <f>tbl_DataModel[[#This Row],[Profit]]/tbl_DataModel[[#This Row],[Sales]]</f>
        <v>0.21</v>
      </c>
      <c r="F3625">
        <v>2194</v>
      </c>
      <c r="G3625">
        <v>460.74</v>
      </c>
      <c r="H3625" t="s">
        <v>49</v>
      </c>
      <c r="I3625" t="s">
        <v>205</v>
      </c>
      <c r="J3625" t="s">
        <v>98</v>
      </c>
      <c r="K3625" t="s">
        <v>19</v>
      </c>
    </row>
    <row r="3626" spans="1:11" x14ac:dyDescent="0.3">
      <c r="A3626">
        <f>YEAR('Supermart Grocery Sales - Retai'!F:F)</f>
        <v>2018</v>
      </c>
      <c r="B3626">
        <f>MONTH('Supermart Grocery Sales - Retai'!F:F)</f>
        <v>3</v>
      </c>
      <c r="C3626" t="str" cm="1">
        <f t="array" ref="C3626">CHOOSE(_xlfn.ANCHORARRAY(B3626), "Jan", "Feb", "Mar", "Apr", "May", "Jun", "Jul", "Aug", "Sep", "Oct", "Nov", "Dec")</f>
        <v>Mar</v>
      </c>
      <c r="D3626" t="str">
        <f>"Q"&amp;ROUNDUP(MONTH('Supermart Grocery Sales - Retai'!F3626)/3,0)</f>
        <v>Q1</v>
      </c>
      <c r="E3626">
        <f>tbl_DataModel[[#This Row],[Profit]]/tbl_DataModel[[#This Row],[Sales]]</f>
        <v>0.15</v>
      </c>
      <c r="F3626">
        <v>2245</v>
      </c>
      <c r="G3626">
        <v>336.75</v>
      </c>
      <c r="H3626" t="s">
        <v>58</v>
      </c>
      <c r="I3626" t="s">
        <v>59</v>
      </c>
      <c r="J3626" t="s">
        <v>98</v>
      </c>
      <c r="K3626" t="s">
        <v>19</v>
      </c>
    </row>
    <row r="3627" spans="1:11" x14ac:dyDescent="0.3">
      <c r="A3627">
        <f>YEAR('Supermart Grocery Sales - Retai'!F:F)</f>
        <v>2017</v>
      </c>
      <c r="B3627">
        <f>MONTH('Supermart Grocery Sales - Retai'!F:F)</f>
        <v>5</v>
      </c>
      <c r="C3627" t="str" cm="1">
        <f t="array" ref="C3627">CHOOSE(_xlfn.ANCHORARRAY(B3627), "Jan", "Feb", "Mar", "Apr", "May", "Jun", "Jul", "Aug", "Sep", "Oct", "Nov", "Dec")</f>
        <v>May</v>
      </c>
      <c r="D3627" t="str">
        <f>"Q"&amp;ROUNDUP(MONTH('Supermart Grocery Sales - Retai'!F3627)/3,0)</f>
        <v>Q2</v>
      </c>
      <c r="E3627">
        <f>tbl_DataModel[[#This Row],[Profit]]/tbl_DataModel[[#This Row],[Sales]]</f>
        <v>0.35</v>
      </c>
      <c r="F3627">
        <v>822</v>
      </c>
      <c r="G3627">
        <v>287.7</v>
      </c>
      <c r="H3627" t="s">
        <v>49</v>
      </c>
      <c r="I3627" t="s">
        <v>54</v>
      </c>
      <c r="J3627" t="s">
        <v>98</v>
      </c>
      <c r="K3627" t="s">
        <v>204</v>
      </c>
    </row>
    <row r="3628" spans="1:11" x14ac:dyDescent="0.3">
      <c r="A3628">
        <f>YEAR('Supermart Grocery Sales - Retai'!F:F)</f>
        <v>2018</v>
      </c>
      <c r="B3628">
        <f>MONTH('Supermart Grocery Sales - Retai'!F:F)</f>
        <v>1</v>
      </c>
      <c r="C3628" t="str" cm="1">
        <f t="array" ref="C3628">CHOOSE(_xlfn.ANCHORARRAY(B3628), "Jan", "Feb", "Mar", "Apr", "May", "Jun", "Jul", "Aug", "Sep", "Oct", "Nov", "Dec")</f>
        <v>Jan</v>
      </c>
      <c r="D3628" t="str">
        <f>"Q"&amp;ROUNDUP(MONTH('Supermart Grocery Sales - Retai'!F3628)/3,0)</f>
        <v>Q1</v>
      </c>
      <c r="E3628">
        <f>tbl_DataModel[[#This Row],[Profit]]/tbl_DataModel[[#This Row],[Sales]]</f>
        <v>0.14000000000000001</v>
      </c>
      <c r="F3628">
        <v>1504</v>
      </c>
      <c r="G3628">
        <v>210.56</v>
      </c>
      <c r="H3628" t="s">
        <v>13</v>
      </c>
      <c r="I3628" t="s">
        <v>79</v>
      </c>
      <c r="J3628" t="s">
        <v>98</v>
      </c>
      <c r="K3628" t="s">
        <v>25</v>
      </c>
    </row>
    <row r="3629" spans="1:11" x14ac:dyDescent="0.3">
      <c r="A3629">
        <f>YEAR('Supermart Grocery Sales - Retai'!F:F)</f>
        <v>2017</v>
      </c>
      <c r="B3629">
        <f>MONTH('Supermart Grocery Sales - Retai'!F:F)</f>
        <v>3</v>
      </c>
      <c r="C3629" t="str" cm="1">
        <f t="array" ref="C3629">CHOOSE(_xlfn.ANCHORARRAY(B3629), "Jan", "Feb", "Mar", "Apr", "May", "Jun", "Jul", "Aug", "Sep", "Oct", "Nov", "Dec")</f>
        <v>Mar</v>
      </c>
      <c r="D3629" t="str">
        <f>"Q"&amp;ROUNDUP(MONTH('Supermart Grocery Sales - Retai'!F3629)/3,0)</f>
        <v>Q1</v>
      </c>
      <c r="E3629">
        <f>tbl_DataModel[[#This Row],[Profit]]/tbl_DataModel[[#This Row],[Sales]]</f>
        <v>0.35</v>
      </c>
      <c r="F3629">
        <v>656</v>
      </c>
      <c r="G3629">
        <v>229.6</v>
      </c>
      <c r="H3629" t="s">
        <v>13</v>
      </c>
      <c r="I3629" t="s">
        <v>79</v>
      </c>
      <c r="J3629" t="s">
        <v>98</v>
      </c>
      <c r="K3629" t="s">
        <v>45</v>
      </c>
    </row>
    <row r="3630" spans="1:11" x14ac:dyDescent="0.3">
      <c r="A3630">
        <f>YEAR('Supermart Grocery Sales - Retai'!F:F)</f>
        <v>2017</v>
      </c>
      <c r="B3630">
        <f>MONTH('Supermart Grocery Sales - Retai'!F:F)</f>
        <v>3</v>
      </c>
      <c r="C3630" t="str" cm="1">
        <f t="array" ref="C3630">CHOOSE(_xlfn.ANCHORARRAY(B3630), "Jan", "Feb", "Mar", "Apr", "May", "Jun", "Jul", "Aug", "Sep", "Oct", "Nov", "Dec")</f>
        <v>Mar</v>
      </c>
      <c r="D3630" t="str">
        <f>"Q"&amp;ROUNDUP(MONTH('Supermart Grocery Sales - Retai'!F3630)/3,0)</f>
        <v>Q1</v>
      </c>
      <c r="E3630">
        <f>tbl_DataModel[[#This Row],[Profit]]/tbl_DataModel[[#This Row],[Sales]]</f>
        <v>0.06</v>
      </c>
      <c r="F3630">
        <v>1436</v>
      </c>
      <c r="G3630">
        <v>86.16</v>
      </c>
      <c r="H3630" t="s">
        <v>63</v>
      </c>
      <c r="I3630" t="s">
        <v>64</v>
      </c>
      <c r="J3630" t="s">
        <v>98</v>
      </c>
      <c r="K3630" t="s">
        <v>139</v>
      </c>
    </row>
    <row r="3631" spans="1:11" x14ac:dyDescent="0.3">
      <c r="A3631">
        <f>YEAR('Supermart Grocery Sales - Retai'!F:F)</f>
        <v>2017</v>
      </c>
      <c r="B3631">
        <f>MONTH('Supermart Grocery Sales - Retai'!F:F)</f>
        <v>12</v>
      </c>
      <c r="C3631" t="str" cm="1">
        <f t="array" ref="C3631">CHOOSE(_xlfn.ANCHORARRAY(B3631), "Jan", "Feb", "Mar", "Apr", "May", "Jun", "Jul", "Aug", "Sep", "Oct", "Nov", "Dec")</f>
        <v>Dec</v>
      </c>
      <c r="D3631" t="str">
        <f>"Q"&amp;ROUNDUP(MONTH('Supermart Grocery Sales - Retai'!F3631)/3,0)</f>
        <v>Q4</v>
      </c>
      <c r="E3631">
        <f>tbl_DataModel[[#This Row],[Profit]]/tbl_DataModel[[#This Row],[Sales]]</f>
        <v>0.43</v>
      </c>
      <c r="F3631">
        <v>2011</v>
      </c>
      <c r="G3631">
        <v>864.73</v>
      </c>
      <c r="H3631" t="s">
        <v>26</v>
      </c>
      <c r="I3631" t="s">
        <v>27</v>
      </c>
      <c r="J3631" t="s">
        <v>98</v>
      </c>
      <c r="K3631" t="s">
        <v>193</v>
      </c>
    </row>
    <row r="3632" spans="1:11" x14ac:dyDescent="0.3">
      <c r="A3632">
        <f>YEAR('Supermart Grocery Sales - Retai'!F:F)</f>
        <v>2018</v>
      </c>
      <c r="B3632">
        <f>MONTH('Supermart Grocery Sales - Retai'!F:F)</f>
        <v>10</v>
      </c>
      <c r="C3632" t="str" cm="1">
        <f t="array" ref="C3632">CHOOSE(_xlfn.ANCHORARRAY(B3632), "Jan", "Feb", "Mar", "Apr", "May", "Jun", "Jul", "Aug", "Sep", "Oct", "Nov", "Dec")</f>
        <v>Oct</v>
      </c>
      <c r="D3632" t="str">
        <f>"Q"&amp;ROUNDUP(MONTH('Supermart Grocery Sales - Retai'!F3632)/3,0)</f>
        <v>Q4</v>
      </c>
      <c r="E3632">
        <f>tbl_DataModel[[#This Row],[Profit]]/tbl_DataModel[[#This Row],[Sales]]</f>
        <v>0.32999999999999996</v>
      </c>
      <c r="F3632">
        <v>1805</v>
      </c>
      <c r="G3632">
        <v>595.65</v>
      </c>
      <c r="H3632" t="s">
        <v>20</v>
      </c>
      <c r="I3632" t="s">
        <v>91</v>
      </c>
      <c r="J3632" t="s">
        <v>98</v>
      </c>
      <c r="K3632" t="s">
        <v>102</v>
      </c>
    </row>
    <row r="3633" spans="1:11" x14ac:dyDescent="0.3">
      <c r="A3633">
        <f>YEAR('Supermart Grocery Sales - Retai'!F:F)</f>
        <v>2018</v>
      </c>
      <c r="B3633">
        <f>MONTH('Supermart Grocery Sales - Retai'!F:F)</f>
        <v>9</v>
      </c>
      <c r="C3633" t="str" cm="1">
        <f t="array" ref="C3633">CHOOSE(_xlfn.ANCHORARRAY(B3633), "Jan", "Feb", "Mar", "Apr", "May", "Jun", "Jul", "Aug", "Sep", "Oct", "Nov", "Dec")</f>
        <v>Sep</v>
      </c>
      <c r="D3633" t="str">
        <f>"Q"&amp;ROUNDUP(MONTH('Supermart Grocery Sales - Retai'!F3633)/3,0)</f>
        <v>Q3</v>
      </c>
      <c r="E3633">
        <f>tbl_DataModel[[#This Row],[Profit]]/tbl_DataModel[[#This Row],[Sales]]</f>
        <v>9.9999999999999992E-2</v>
      </c>
      <c r="F3633">
        <v>1322</v>
      </c>
      <c r="G3633">
        <v>132.19999999999999</v>
      </c>
      <c r="H3633" t="s">
        <v>58</v>
      </c>
      <c r="I3633" t="s">
        <v>112</v>
      </c>
      <c r="J3633" t="s">
        <v>98</v>
      </c>
      <c r="K3633" t="s">
        <v>62</v>
      </c>
    </row>
    <row r="3634" spans="1:11" x14ac:dyDescent="0.3">
      <c r="A3634">
        <f>YEAR('Supermart Grocery Sales - Retai'!F:F)</f>
        <v>2018</v>
      </c>
      <c r="B3634">
        <f>MONTH('Supermart Grocery Sales - Retai'!F:F)</f>
        <v>9</v>
      </c>
      <c r="C3634" t="str" cm="1">
        <f t="array" ref="C3634">CHOOSE(_xlfn.ANCHORARRAY(B3634), "Jan", "Feb", "Mar", "Apr", "May", "Jun", "Jul", "Aug", "Sep", "Oct", "Nov", "Dec")</f>
        <v>Sep</v>
      </c>
      <c r="D3634" t="str">
        <f>"Q"&amp;ROUNDUP(MONTH('Supermart Grocery Sales - Retai'!F3634)/3,0)</f>
        <v>Q3</v>
      </c>
      <c r="E3634">
        <f>tbl_DataModel[[#This Row],[Profit]]/tbl_DataModel[[#This Row],[Sales]]</f>
        <v>6.0000000000000005E-2</v>
      </c>
      <c r="F3634">
        <v>1627</v>
      </c>
      <c r="G3634">
        <v>97.62</v>
      </c>
      <c r="H3634" t="s">
        <v>26</v>
      </c>
      <c r="I3634" t="s">
        <v>201</v>
      </c>
      <c r="J3634" t="s">
        <v>98</v>
      </c>
      <c r="K3634" t="s">
        <v>90</v>
      </c>
    </row>
    <row r="3635" spans="1:11" x14ac:dyDescent="0.3">
      <c r="A3635">
        <f>YEAR('Supermart Grocery Sales - Retai'!F:F)</f>
        <v>2015</v>
      </c>
      <c r="B3635">
        <f>MONTH('Supermart Grocery Sales - Retai'!F:F)</f>
        <v>5</v>
      </c>
      <c r="C3635" t="str" cm="1">
        <f t="array" ref="C3635">CHOOSE(_xlfn.ANCHORARRAY(B3635), "Jan", "Feb", "Mar", "Apr", "May", "Jun", "Jul", "Aug", "Sep", "Oct", "Nov", "Dec")</f>
        <v>May</v>
      </c>
      <c r="D3635" t="str">
        <f>"Q"&amp;ROUNDUP(MONTH('Supermart Grocery Sales - Retai'!F3635)/3,0)</f>
        <v>Q2</v>
      </c>
      <c r="E3635">
        <f>tbl_DataModel[[#This Row],[Profit]]/tbl_DataModel[[#This Row],[Sales]]</f>
        <v>0.17</v>
      </c>
      <c r="F3635">
        <v>1127</v>
      </c>
      <c r="G3635">
        <v>191.59</v>
      </c>
      <c r="H3635" t="s">
        <v>49</v>
      </c>
      <c r="I3635" t="s">
        <v>50</v>
      </c>
      <c r="J3635" t="s">
        <v>98</v>
      </c>
      <c r="K3635" t="s">
        <v>135</v>
      </c>
    </row>
    <row r="3636" spans="1:11" x14ac:dyDescent="0.3">
      <c r="A3636">
        <f>YEAR('Supermart Grocery Sales - Retai'!F:F)</f>
        <v>2018</v>
      </c>
      <c r="B3636">
        <f>MONTH('Supermart Grocery Sales - Retai'!F:F)</f>
        <v>11</v>
      </c>
      <c r="C3636" t="str" cm="1">
        <f t="array" ref="C3636">CHOOSE(_xlfn.ANCHORARRAY(B3636), "Jan", "Feb", "Mar", "Apr", "May", "Jun", "Jul", "Aug", "Sep", "Oct", "Nov", "Dec")</f>
        <v>Nov</v>
      </c>
      <c r="D3636" t="str">
        <f>"Q"&amp;ROUNDUP(MONTH('Supermart Grocery Sales - Retai'!F3636)/3,0)</f>
        <v>Q4</v>
      </c>
      <c r="E3636">
        <f>tbl_DataModel[[#This Row],[Profit]]/tbl_DataModel[[#This Row],[Sales]]</f>
        <v>0.05</v>
      </c>
      <c r="F3636">
        <v>1310</v>
      </c>
      <c r="G3636">
        <v>65.5</v>
      </c>
      <c r="H3636" t="s">
        <v>32</v>
      </c>
      <c r="I3636" t="s">
        <v>46</v>
      </c>
      <c r="J3636" t="s">
        <v>98</v>
      </c>
      <c r="K3636" t="s">
        <v>31</v>
      </c>
    </row>
    <row r="3637" spans="1:11" x14ac:dyDescent="0.3">
      <c r="A3637">
        <f>YEAR('Supermart Grocery Sales - Retai'!F:F)</f>
        <v>2018</v>
      </c>
      <c r="B3637">
        <f>MONTH('Supermart Grocery Sales - Retai'!F:F)</f>
        <v>2</v>
      </c>
      <c r="C3637" t="str" cm="1">
        <f t="array" ref="C3637">CHOOSE(_xlfn.ANCHORARRAY(B3637), "Jan", "Feb", "Mar", "Apr", "May", "Jun", "Jul", "Aug", "Sep", "Oct", "Nov", "Dec")</f>
        <v>Feb</v>
      </c>
      <c r="D3637" t="str">
        <f>"Q"&amp;ROUNDUP(MONTH('Supermart Grocery Sales - Retai'!F3637)/3,0)</f>
        <v>Q1</v>
      </c>
      <c r="E3637">
        <f>tbl_DataModel[[#This Row],[Profit]]/tbl_DataModel[[#This Row],[Sales]]</f>
        <v>0.19</v>
      </c>
      <c r="F3637">
        <v>1917</v>
      </c>
      <c r="G3637">
        <v>364.23</v>
      </c>
      <c r="H3637" t="s">
        <v>32</v>
      </c>
      <c r="I3637" t="s">
        <v>46</v>
      </c>
      <c r="J3637" t="s">
        <v>98</v>
      </c>
      <c r="K3637" t="s">
        <v>174</v>
      </c>
    </row>
    <row r="3638" spans="1:11" x14ac:dyDescent="0.3">
      <c r="A3638">
        <f>YEAR('Supermart Grocery Sales - Retai'!F:F)</f>
        <v>2017</v>
      </c>
      <c r="B3638">
        <f>MONTH('Supermart Grocery Sales - Retai'!F:F)</f>
        <v>11</v>
      </c>
      <c r="C3638" t="str" cm="1">
        <f t="array" ref="C3638">CHOOSE(_xlfn.ANCHORARRAY(B3638), "Jan", "Feb", "Mar", "Apr", "May", "Jun", "Jul", "Aug", "Sep", "Oct", "Nov", "Dec")</f>
        <v>Nov</v>
      </c>
      <c r="D3638" t="str">
        <f>"Q"&amp;ROUNDUP(MONTH('Supermart Grocery Sales - Retai'!F3638)/3,0)</f>
        <v>Q4</v>
      </c>
      <c r="E3638">
        <f>tbl_DataModel[[#This Row],[Profit]]/tbl_DataModel[[#This Row],[Sales]]</f>
        <v>0.39</v>
      </c>
      <c r="F3638">
        <v>2071</v>
      </c>
      <c r="G3638">
        <v>807.69</v>
      </c>
      <c r="H3638" t="s">
        <v>13</v>
      </c>
      <c r="I3638" t="s">
        <v>79</v>
      </c>
      <c r="J3638" t="s">
        <v>98</v>
      </c>
      <c r="K3638" t="s">
        <v>114</v>
      </c>
    </row>
    <row r="3639" spans="1:11" x14ac:dyDescent="0.3">
      <c r="A3639">
        <f>YEAR('Supermart Grocery Sales - Retai'!F:F)</f>
        <v>2016</v>
      </c>
      <c r="B3639">
        <f>MONTH('Supermart Grocery Sales - Retai'!F:F)</f>
        <v>9</v>
      </c>
      <c r="C3639" t="str" cm="1">
        <f t="array" ref="C3639">CHOOSE(_xlfn.ANCHORARRAY(B3639), "Jan", "Feb", "Mar", "Apr", "May", "Jun", "Jul", "Aug", "Sep", "Oct", "Nov", "Dec")</f>
        <v>Sep</v>
      </c>
      <c r="D3639" t="str">
        <f>"Q"&amp;ROUNDUP(MONTH('Supermart Grocery Sales - Retai'!F3639)/3,0)</f>
        <v>Q3</v>
      </c>
      <c r="E3639">
        <f>tbl_DataModel[[#This Row],[Profit]]/tbl_DataModel[[#This Row],[Sales]]</f>
        <v>0.42</v>
      </c>
      <c r="F3639">
        <v>594</v>
      </c>
      <c r="G3639">
        <v>249.48</v>
      </c>
      <c r="H3639" t="s">
        <v>26</v>
      </c>
      <c r="I3639" t="s">
        <v>27</v>
      </c>
      <c r="J3639" t="s">
        <v>98</v>
      </c>
      <c r="K3639" t="s">
        <v>261</v>
      </c>
    </row>
    <row r="3640" spans="1:11" x14ac:dyDescent="0.3">
      <c r="A3640">
        <f>YEAR('Supermart Grocery Sales - Retai'!F:F)</f>
        <v>2018</v>
      </c>
      <c r="B3640">
        <f>MONTH('Supermart Grocery Sales - Retai'!F:F)</f>
        <v>9</v>
      </c>
      <c r="C3640" t="str" cm="1">
        <f t="array" ref="C3640">CHOOSE(_xlfn.ANCHORARRAY(B3640), "Jan", "Feb", "Mar", "Apr", "May", "Jun", "Jul", "Aug", "Sep", "Oct", "Nov", "Dec")</f>
        <v>Sep</v>
      </c>
      <c r="D3640" t="str">
        <f>"Q"&amp;ROUNDUP(MONTH('Supermart Grocery Sales - Retai'!F3640)/3,0)</f>
        <v>Q3</v>
      </c>
      <c r="E3640">
        <f>tbl_DataModel[[#This Row],[Profit]]/tbl_DataModel[[#This Row],[Sales]]</f>
        <v>7.0000000000000007E-2</v>
      </c>
      <c r="F3640">
        <v>1212</v>
      </c>
      <c r="G3640">
        <v>84.84</v>
      </c>
      <c r="H3640" t="s">
        <v>26</v>
      </c>
      <c r="I3640" t="s">
        <v>37</v>
      </c>
      <c r="J3640" t="s">
        <v>98</v>
      </c>
      <c r="K3640" t="s">
        <v>62</v>
      </c>
    </row>
    <row r="3641" spans="1:11" x14ac:dyDescent="0.3">
      <c r="A3641">
        <f>YEAR('Supermart Grocery Sales - Retai'!F:F)</f>
        <v>2017</v>
      </c>
      <c r="B3641">
        <f>MONTH('Supermart Grocery Sales - Retai'!F:F)</f>
        <v>12</v>
      </c>
      <c r="C3641" t="str" cm="1">
        <f t="array" ref="C3641">CHOOSE(_xlfn.ANCHORARRAY(B3641), "Jan", "Feb", "Mar", "Apr", "May", "Jun", "Jul", "Aug", "Sep", "Oct", "Nov", "Dec")</f>
        <v>Dec</v>
      </c>
      <c r="D3641" t="str">
        <f>"Q"&amp;ROUNDUP(MONTH('Supermart Grocery Sales - Retai'!F3641)/3,0)</f>
        <v>Q4</v>
      </c>
      <c r="E3641">
        <f>tbl_DataModel[[#This Row],[Profit]]/tbl_DataModel[[#This Row],[Sales]]</f>
        <v>0.36</v>
      </c>
      <c r="F3641">
        <v>647</v>
      </c>
      <c r="G3641">
        <v>232.92</v>
      </c>
      <c r="H3641" t="s">
        <v>26</v>
      </c>
      <c r="I3641" t="s">
        <v>94</v>
      </c>
      <c r="J3641" t="s">
        <v>98</v>
      </c>
      <c r="K3641" t="s">
        <v>81</v>
      </c>
    </row>
    <row r="3642" spans="1:11" x14ac:dyDescent="0.3">
      <c r="A3642">
        <f>YEAR('Supermart Grocery Sales - Retai'!F:F)</f>
        <v>2017</v>
      </c>
      <c r="B3642">
        <f>MONTH('Supermart Grocery Sales - Retai'!F:F)</f>
        <v>6</v>
      </c>
      <c r="C3642" t="str" cm="1">
        <f t="array" ref="C3642">CHOOSE(_xlfn.ANCHORARRAY(B3642), "Jan", "Feb", "Mar", "Apr", "May", "Jun", "Jul", "Aug", "Sep", "Oct", "Nov", "Dec")</f>
        <v>Jun</v>
      </c>
      <c r="D3642" t="str">
        <f>"Q"&amp;ROUNDUP(MONTH('Supermart Grocery Sales - Retai'!F3642)/3,0)</f>
        <v>Q2</v>
      </c>
      <c r="E3642">
        <f>tbl_DataModel[[#This Row],[Profit]]/tbl_DataModel[[#This Row],[Sales]]</f>
        <v>0.21000000000000002</v>
      </c>
      <c r="F3642">
        <v>2479</v>
      </c>
      <c r="G3642">
        <v>520.59</v>
      </c>
      <c r="H3642" t="s">
        <v>58</v>
      </c>
      <c r="I3642" t="s">
        <v>59</v>
      </c>
      <c r="J3642" t="s">
        <v>98</v>
      </c>
      <c r="K3642" t="s">
        <v>86</v>
      </c>
    </row>
    <row r="3643" spans="1:11" x14ac:dyDescent="0.3">
      <c r="A3643">
        <f>YEAR('Supermart Grocery Sales - Retai'!F:F)</f>
        <v>2016</v>
      </c>
      <c r="B3643">
        <f>MONTH('Supermart Grocery Sales - Retai'!F:F)</f>
        <v>9</v>
      </c>
      <c r="C3643" t="str" cm="1">
        <f t="array" ref="C3643">CHOOSE(_xlfn.ANCHORARRAY(B3643), "Jan", "Feb", "Mar", "Apr", "May", "Jun", "Jul", "Aug", "Sep", "Oct", "Nov", "Dec")</f>
        <v>Sep</v>
      </c>
      <c r="D3643" t="str">
        <f>"Q"&amp;ROUNDUP(MONTH('Supermart Grocery Sales - Retai'!F3643)/3,0)</f>
        <v>Q3</v>
      </c>
      <c r="E3643">
        <f>tbl_DataModel[[#This Row],[Profit]]/tbl_DataModel[[#This Row],[Sales]]</f>
        <v>0.26</v>
      </c>
      <c r="F3643">
        <v>2257</v>
      </c>
      <c r="G3643">
        <v>586.82000000000005</v>
      </c>
      <c r="H3643" t="s">
        <v>63</v>
      </c>
      <c r="I3643" t="s">
        <v>75</v>
      </c>
      <c r="J3643" t="s">
        <v>98</v>
      </c>
      <c r="K3643" t="s">
        <v>130</v>
      </c>
    </row>
    <row r="3644" spans="1:11" x14ac:dyDescent="0.3">
      <c r="A3644">
        <f>YEAR('Supermart Grocery Sales - Retai'!F:F)</f>
        <v>2018</v>
      </c>
      <c r="B3644">
        <f>MONTH('Supermart Grocery Sales - Retai'!F:F)</f>
        <v>12</v>
      </c>
      <c r="C3644" t="str" cm="1">
        <f t="array" ref="C3644">CHOOSE(_xlfn.ANCHORARRAY(B3644), "Jan", "Feb", "Mar", "Apr", "May", "Jun", "Jul", "Aug", "Sep", "Oct", "Nov", "Dec")</f>
        <v>Dec</v>
      </c>
      <c r="D3644" t="str">
        <f>"Q"&amp;ROUNDUP(MONTH('Supermart Grocery Sales - Retai'!F3644)/3,0)</f>
        <v>Q4</v>
      </c>
      <c r="E3644">
        <f>tbl_DataModel[[#This Row],[Profit]]/tbl_DataModel[[#This Row],[Sales]]</f>
        <v>0.39</v>
      </c>
      <c r="F3644">
        <v>1898</v>
      </c>
      <c r="G3644">
        <v>740.22</v>
      </c>
      <c r="H3644" t="s">
        <v>58</v>
      </c>
      <c r="I3644" t="s">
        <v>59</v>
      </c>
      <c r="J3644" t="s">
        <v>98</v>
      </c>
      <c r="K3644" t="s">
        <v>261</v>
      </c>
    </row>
    <row r="3645" spans="1:11" x14ac:dyDescent="0.3">
      <c r="A3645">
        <f>YEAR('Supermart Grocery Sales - Retai'!F:F)</f>
        <v>2017</v>
      </c>
      <c r="B3645">
        <f>MONTH('Supermart Grocery Sales - Retai'!F:F)</f>
        <v>2</v>
      </c>
      <c r="C3645" t="str" cm="1">
        <f t="array" ref="C3645">CHOOSE(_xlfn.ANCHORARRAY(B3645), "Jan", "Feb", "Mar", "Apr", "May", "Jun", "Jul", "Aug", "Sep", "Oct", "Nov", "Dec")</f>
        <v>Feb</v>
      </c>
      <c r="D3645" t="str">
        <f>"Q"&amp;ROUNDUP(MONTH('Supermart Grocery Sales - Retai'!F3645)/3,0)</f>
        <v>Q1</v>
      </c>
      <c r="E3645">
        <f>tbl_DataModel[[#This Row],[Profit]]/tbl_DataModel[[#This Row],[Sales]]</f>
        <v>0.05</v>
      </c>
      <c r="F3645">
        <v>1275</v>
      </c>
      <c r="G3645">
        <v>63.75</v>
      </c>
      <c r="H3645" t="s">
        <v>32</v>
      </c>
      <c r="I3645" t="s">
        <v>46</v>
      </c>
      <c r="J3645" t="s">
        <v>98</v>
      </c>
      <c r="K3645" t="s">
        <v>211</v>
      </c>
    </row>
    <row r="3646" spans="1:11" x14ac:dyDescent="0.3">
      <c r="A3646">
        <f>YEAR('Supermart Grocery Sales - Retai'!F:F)</f>
        <v>2017</v>
      </c>
      <c r="B3646">
        <f>MONTH('Supermart Grocery Sales - Retai'!F:F)</f>
        <v>10</v>
      </c>
      <c r="C3646" t="str" cm="1">
        <f t="array" ref="C3646">CHOOSE(_xlfn.ANCHORARRAY(B3646), "Jan", "Feb", "Mar", "Apr", "May", "Jun", "Jul", "Aug", "Sep", "Oct", "Nov", "Dec")</f>
        <v>Oct</v>
      </c>
      <c r="D3646" t="str">
        <f>"Q"&amp;ROUNDUP(MONTH('Supermart Grocery Sales - Retai'!F3646)/3,0)</f>
        <v>Q4</v>
      </c>
      <c r="E3646">
        <f>tbl_DataModel[[#This Row],[Profit]]/tbl_DataModel[[#This Row],[Sales]]</f>
        <v>0.16</v>
      </c>
      <c r="F3646">
        <v>2011</v>
      </c>
      <c r="G3646">
        <v>321.76</v>
      </c>
      <c r="H3646" t="s">
        <v>26</v>
      </c>
      <c r="I3646" t="s">
        <v>37</v>
      </c>
      <c r="J3646" t="s">
        <v>98</v>
      </c>
      <c r="K3646" t="s">
        <v>106</v>
      </c>
    </row>
    <row r="3647" spans="1:11" x14ac:dyDescent="0.3">
      <c r="A3647">
        <f>YEAR('Supermart Grocery Sales - Retai'!F:F)</f>
        <v>2018</v>
      </c>
      <c r="B3647">
        <f>MONTH('Supermart Grocery Sales - Retai'!F:F)</f>
        <v>5</v>
      </c>
      <c r="C3647" t="str" cm="1">
        <f t="array" ref="C3647">CHOOSE(_xlfn.ANCHORARRAY(B3647), "Jan", "Feb", "Mar", "Apr", "May", "Jun", "Jul", "Aug", "Sep", "Oct", "Nov", "Dec")</f>
        <v>May</v>
      </c>
      <c r="D3647" t="str">
        <f>"Q"&amp;ROUNDUP(MONTH('Supermart Grocery Sales - Retai'!F3647)/3,0)</f>
        <v>Q2</v>
      </c>
      <c r="E3647">
        <f>tbl_DataModel[[#This Row],[Profit]]/tbl_DataModel[[#This Row],[Sales]]</f>
        <v>0.32999999999999996</v>
      </c>
      <c r="F3647">
        <v>1194</v>
      </c>
      <c r="G3647">
        <v>394.02</v>
      </c>
      <c r="H3647" t="s">
        <v>63</v>
      </c>
      <c r="I3647" t="s">
        <v>87</v>
      </c>
      <c r="J3647" t="s">
        <v>98</v>
      </c>
      <c r="K3647" t="s">
        <v>174</v>
      </c>
    </row>
    <row r="3648" spans="1:11" x14ac:dyDescent="0.3">
      <c r="A3648">
        <f>YEAR('Supermart Grocery Sales - Retai'!F:F)</f>
        <v>2017</v>
      </c>
      <c r="B3648">
        <f>MONTH('Supermart Grocery Sales - Retai'!F:F)</f>
        <v>3</v>
      </c>
      <c r="C3648" t="str" cm="1">
        <f t="array" ref="C3648">CHOOSE(_xlfn.ANCHORARRAY(B3648), "Jan", "Feb", "Mar", "Apr", "May", "Jun", "Jul", "Aug", "Sep", "Oct", "Nov", "Dec")</f>
        <v>Mar</v>
      </c>
      <c r="D3648" t="str">
        <f>"Q"&amp;ROUNDUP(MONTH('Supermart Grocery Sales - Retai'!F3648)/3,0)</f>
        <v>Q1</v>
      </c>
      <c r="E3648">
        <f>tbl_DataModel[[#This Row],[Profit]]/tbl_DataModel[[#This Row],[Sales]]</f>
        <v>0.41000000000000003</v>
      </c>
      <c r="F3648">
        <v>1321</v>
      </c>
      <c r="G3648">
        <v>541.61</v>
      </c>
      <c r="H3648" t="s">
        <v>20</v>
      </c>
      <c r="I3648" t="s">
        <v>21</v>
      </c>
      <c r="J3648" t="s">
        <v>98</v>
      </c>
      <c r="K3648" t="s">
        <v>165</v>
      </c>
    </row>
    <row r="3649" spans="1:11" x14ac:dyDescent="0.3">
      <c r="A3649">
        <f>YEAR('Supermart Grocery Sales - Retai'!F:F)</f>
        <v>2015</v>
      </c>
      <c r="B3649">
        <f>MONTH('Supermart Grocery Sales - Retai'!F:F)</f>
        <v>5</v>
      </c>
      <c r="C3649" t="str" cm="1">
        <f t="array" ref="C3649">CHOOSE(_xlfn.ANCHORARRAY(B3649), "Jan", "Feb", "Mar", "Apr", "May", "Jun", "Jul", "Aug", "Sep", "Oct", "Nov", "Dec")</f>
        <v>May</v>
      </c>
      <c r="D3649" t="str">
        <f>"Q"&amp;ROUNDUP(MONTH('Supermart Grocery Sales - Retai'!F3649)/3,0)</f>
        <v>Q2</v>
      </c>
      <c r="E3649">
        <f>tbl_DataModel[[#This Row],[Profit]]/tbl_DataModel[[#This Row],[Sales]]</f>
        <v>0.1</v>
      </c>
      <c r="F3649">
        <v>2238</v>
      </c>
      <c r="G3649">
        <v>223.8</v>
      </c>
      <c r="H3649" t="s">
        <v>13</v>
      </c>
      <c r="I3649" t="s">
        <v>79</v>
      </c>
      <c r="J3649" t="s">
        <v>98</v>
      </c>
      <c r="K3649" t="s">
        <v>151</v>
      </c>
    </row>
    <row r="3650" spans="1:11" x14ac:dyDescent="0.3">
      <c r="A3650">
        <f>YEAR('Supermart Grocery Sales - Retai'!F:F)</f>
        <v>2017</v>
      </c>
      <c r="B3650">
        <f>MONTH('Supermart Grocery Sales - Retai'!F:F)</f>
        <v>4</v>
      </c>
      <c r="C3650" t="str" cm="1">
        <f t="array" ref="C3650">CHOOSE(_xlfn.ANCHORARRAY(B3650), "Jan", "Feb", "Mar", "Apr", "May", "Jun", "Jul", "Aug", "Sep", "Oct", "Nov", "Dec")</f>
        <v>Apr</v>
      </c>
      <c r="D3650" t="str">
        <f>"Q"&amp;ROUNDUP(MONTH('Supermart Grocery Sales - Retai'!F3650)/3,0)</f>
        <v>Q2</v>
      </c>
      <c r="E3650">
        <f>tbl_DataModel[[#This Row],[Profit]]/tbl_DataModel[[#This Row],[Sales]]</f>
        <v>0.15</v>
      </c>
      <c r="F3650">
        <v>663</v>
      </c>
      <c r="G3650">
        <v>99.45</v>
      </c>
      <c r="H3650" t="s">
        <v>26</v>
      </c>
      <c r="I3650" t="s">
        <v>37</v>
      </c>
      <c r="J3650" t="s">
        <v>98</v>
      </c>
      <c r="K3650" t="s">
        <v>156</v>
      </c>
    </row>
    <row r="3651" spans="1:11" x14ac:dyDescent="0.3">
      <c r="A3651">
        <f>YEAR('Supermart Grocery Sales - Retai'!F:F)</f>
        <v>2016</v>
      </c>
      <c r="B3651">
        <f>MONTH('Supermart Grocery Sales - Retai'!F:F)</f>
        <v>12</v>
      </c>
      <c r="C3651" t="str" cm="1">
        <f t="array" ref="C3651">CHOOSE(_xlfn.ANCHORARRAY(B3651), "Jan", "Feb", "Mar", "Apr", "May", "Jun", "Jul", "Aug", "Sep", "Oct", "Nov", "Dec")</f>
        <v>Dec</v>
      </c>
      <c r="D3651" t="str">
        <f>"Q"&amp;ROUNDUP(MONTH('Supermart Grocery Sales - Retai'!F3651)/3,0)</f>
        <v>Q4</v>
      </c>
      <c r="E3651">
        <f>tbl_DataModel[[#This Row],[Profit]]/tbl_DataModel[[#This Row],[Sales]]</f>
        <v>0.36</v>
      </c>
      <c r="F3651">
        <v>961</v>
      </c>
      <c r="G3651">
        <v>345.96</v>
      </c>
      <c r="H3651" t="s">
        <v>63</v>
      </c>
      <c r="I3651" t="s">
        <v>87</v>
      </c>
      <c r="J3651" t="s">
        <v>98</v>
      </c>
      <c r="K3651" t="s">
        <v>151</v>
      </c>
    </row>
    <row r="3652" spans="1:11" x14ac:dyDescent="0.3">
      <c r="A3652">
        <f>YEAR('Supermart Grocery Sales - Retai'!F:F)</f>
        <v>2016</v>
      </c>
      <c r="B3652">
        <f>MONTH('Supermart Grocery Sales - Retai'!F:F)</f>
        <v>4</v>
      </c>
      <c r="C3652" t="str" cm="1">
        <f t="array" ref="C3652">CHOOSE(_xlfn.ANCHORARRAY(B3652), "Jan", "Feb", "Mar", "Apr", "May", "Jun", "Jul", "Aug", "Sep", "Oct", "Nov", "Dec")</f>
        <v>Apr</v>
      </c>
      <c r="D3652" t="str">
        <f>"Q"&amp;ROUNDUP(MONTH('Supermart Grocery Sales - Retai'!F3652)/3,0)</f>
        <v>Q2</v>
      </c>
      <c r="E3652">
        <f>tbl_DataModel[[#This Row],[Profit]]/tbl_DataModel[[#This Row],[Sales]]</f>
        <v>0.19</v>
      </c>
      <c r="F3652">
        <v>1315</v>
      </c>
      <c r="G3652">
        <v>249.85</v>
      </c>
      <c r="H3652" t="s">
        <v>63</v>
      </c>
      <c r="I3652" t="s">
        <v>157</v>
      </c>
      <c r="J3652" t="s">
        <v>98</v>
      </c>
      <c r="K3652" t="s">
        <v>204</v>
      </c>
    </row>
    <row r="3653" spans="1:11" x14ac:dyDescent="0.3">
      <c r="A3653">
        <f>YEAR('Supermart Grocery Sales - Retai'!F:F)</f>
        <v>2017</v>
      </c>
      <c r="B3653">
        <f>MONTH('Supermart Grocery Sales - Retai'!F:F)</f>
        <v>6</v>
      </c>
      <c r="C3653" t="str" cm="1">
        <f t="array" ref="C3653">CHOOSE(_xlfn.ANCHORARRAY(B3653), "Jan", "Feb", "Mar", "Apr", "May", "Jun", "Jul", "Aug", "Sep", "Oct", "Nov", "Dec")</f>
        <v>Jun</v>
      </c>
      <c r="D3653" t="str">
        <f>"Q"&amp;ROUNDUP(MONTH('Supermart Grocery Sales - Retai'!F3653)/3,0)</f>
        <v>Q2</v>
      </c>
      <c r="E3653">
        <f>tbl_DataModel[[#This Row],[Profit]]/tbl_DataModel[[#This Row],[Sales]]</f>
        <v>0.08</v>
      </c>
      <c r="F3653">
        <v>1798</v>
      </c>
      <c r="G3653">
        <v>143.84</v>
      </c>
      <c r="H3653" t="s">
        <v>58</v>
      </c>
      <c r="I3653" t="s">
        <v>112</v>
      </c>
      <c r="J3653" t="s">
        <v>98</v>
      </c>
      <c r="K3653" t="s">
        <v>193</v>
      </c>
    </row>
    <row r="3654" spans="1:11" x14ac:dyDescent="0.3">
      <c r="A3654">
        <f>YEAR('Supermart Grocery Sales - Retai'!F:F)</f>
        <v>2015</v>
      </c>
      <c r="B3654">
        <f>MONTH('Supermart Grocery Sales - Retai'!F:F)</f>
        <v>11</v>
      </c>
      <c r="C3654" t="str" cm="1">
        <f t="array" ref="C3654">CHOOSE(_xlfn.ANCHORARRAY(B3654), "Jan", "Feb", "Mar", "Apr", "May", "Jun", "Jul", "Aug", "Sep", "Oct", "Nov", "Dec")</f>
        <v>Nov</v>
      </c>
      <c r="D3654" t="str">
        <f>"Q"&amp;ROUNDUP(MONTH('Supermart Grocery Sales - Retai'!F3654)/3,0)</f>
        <v>Q4</v>
      </c>
      <c r="E3654">
        <f>tbl_DataModel[[#This Row],[Profit]]/tbl_DataModel[[#This Row],[Sales]]</f>
        <v>0.38</v>
      </c>
      <c r="F3654">
        <v>870</v>
      </c>
      <c r="G3654">
        <v>330.6</v>
      </c>
      <c r="H3654" t="s">
        <v>63</v>
      </c>
      <c r="I3654" t="s">
        <v>64</v>
      </c>
      <c r="J3654" t="s">
        <v>98</v>
      </c>
      <c r="K3654" t="s">
        <v>86</v>
      </c>
    </row>
    <row r="3655" spans="1:11" x14ac:dyDescent="0.3">
      <c r="A3655">
        <f>YEAR('Supermart Grocery Sales - Retai'!F:F)</f>
        <v>2015</v>
      </c>
      <c r="B3655">
        <f>MONTH('Supermart Grocery Sales - Retai'!F:F)</f>
        <v>12</v>
      </c>
      <c r="C3655" t="str" cm="1">
        <f t="array" ref="C3655">CHOOSE(_xlfn.ANCHORARRAY(B3655), "Jan", "Feb", "Mar", "Apr", "May", "Jun", "Jul", "Aug", "Sep", "Oct", "Nov", "Dec")</f>
        <v>Dec</v>
      </c>
      <c r="D3655" t="str">
        <f>"Q"&amp;ROUNDUP(MONTH('Supermart Grocery Sales - Retai'!F3655)/3,0)</f>
        <v>Q4</v>
      </c>
      <c r="E3655">
        <f>tbl_DataModel[[#This Row],[Profit]]/tbl_DataModel[[#This Row],[Sales]]</f>
        <v>0.19</v>
      </c>
      <c r="F3655">
        <v>1805</v>
      </c>
      <c r="G3655">
        <v>342.95</v>
      </c>
      <c r="H3655" t="s">
        <v>13</v>
      </c>
      <c r="I3655" t="s">
        <v>195</v>
      </c>
      <c r="J3655" t="s">
        <v>98</v>
      </c>
      <c r="K3655" t="s">
        <v>57</v>
      </c>
    </row>
    <row r="3656" spans="1:11" x14ac:dyDescent="0.3">
      <c r="A3656">
        <f>YEAR('Supermart Grocery Sales - Retai'!F:F)</f>
        <v>2018</v>
      </c>
      <c r="B3656">
        <f>MONTH('Supermart Grocery Sales - Retai'!F:F)</f>
        <v>2</v>
      </c>
      <c r="C3656" t="str" cm="1">
        <f t="array" ref="C3656">CHOOSE(_xlfn.ANCHORARRAY(B3656), "Jan", "Feb", "Mar", "Apr", "May", "Jun", "Jul", "Aug", "Sep", "Oct", "Nov", "Dec")</f>
        <v>Feb</v>
      </c>
      <c r="D3656" t="str">
        <f>"Q"&amp;ROUNDUP(MONTH('Supermart Grocery Sales - Retai'!F3656)/3,0)</f>
        <v>Q1</v>
      </c>
      <c r="E3656">
        <f>tbl_DataModel[[#This Row],[Profit]]/tbl_DataModel[[#This Row],[Sales]]</f>
        <v>4.9999999999999996E-2</v>
      </c>
      <c r="F3656">
        <v>738</v>
      </c>
      <c r="G3656">
        <v>36.9</v>
      </c>
      <c r="H3656" t="s">
        <v>26</v>
      </c>
      <c r="I3656" t="s">
        <v>27</v>
      </c>
      <c r="J3656" t="s">
        <v>98</v>
      </c>
      <c r="K3656" t="s">
        <v>261</v>
      </c>
    </row>
    <row r="3657" spans="1:11" x14ac:dyDescent="0.3">
      <c r="A3657">
        <f>YEAR('Supermart Grocery Sales - Retai'!F:F)</f>
        <v>2018</v>
      </c>
      <c r="B3657">
        <f>MONTH('Supermart Grocery Sales - Retai'!F:F)</f>
        <v>1</v>
      </c>
      <c r="C3657" t="str" cm="1">
        <f t="array" ref="C3657">CHOOSE(_xlfn.ANCHORARRAY(B3657), "Jan", "Feb", "Mar", "Apr", "May", "Jun", "Jul", "Aug", "Sep", "Oct", "Nov", "Dec")</f>
        <v>Jan</v>
      </c>
      <c r="D3657" t="str">
        <f>"Q"&amp;ROUNDUP(MONTH('Supermart Grocery Sales - Retai'!F3657)/3,0)</f>
        <v>Q1</v>
      </c>
      <c r="E3657">
        <f>tbl_DataModel[[#This Row],[Profit]]/tbl_DataModel[[#This Row],[Sales]]</f>
        <v>0.16999999999999998</v>
      </c>
      <c r="F3657">
        <v>853</v>
      </c>
      <c r="G3657">
        <v>145.01</v>
      </c>
      <c r="H3657" t="s">
        <v>13</v>
      </c>
      <c r="I3657" t="s">
        <v>195</v>
      </c>
      <c r="J3657" t="s">
        <v>98</v>
      </c>
      <c r="K3657" t="s">
        <v>83</v>
      </c>
    </row>
    <row r="3658" spans="1:11" x14ac:dyDescent="0.3">
      <c r="A3658">
        <f>YEAR('Supermart Grocery Sales - Retai'!F:F)</f>
        <v>2016</v>
      </c>
      <c r="B3658">
        <f>MONTH('Supermart Grocery Sales - Retai'!F:F)</f>
        <v>4</v>
      </c>
      <c r="C3658" t="str" cm="1">
        <f t="array" ref="C3658">CHOOSE(_xlfn.ANCHORARRAY(B3658), "Jan", "Feb", "Mar", "Apr", "May", "Jun", "Jul", "Aug", "Sep", "Oct", "Nov", "Dec")</f>
        <v>Apr</v>
      </c>
      <c r="D3658" t="str">
        <f>"Q"&amp;ROUNDUP(MONTH('Supermart Grocery Sales - Retai'!F3658)/3,0)</f>
        <v>Q2</v>
      </c>
      <c r="E3658">
        <f>tbl_DataModel[[#This Row],[Profit]]/tbl_DataModel[[#This Row],[Sales]]</f>
        <v>0.31</v>
      </c>
      <c r="F3658">
        <v>2307</v>
      </c>
      <c r="G3658">
        <v>715.17</v>
      </c>
      <c r="H3658" t="s">
        <v>32</v>
      </c>
      <c r="I3658" t="s">
        <v>46</v>
      </c>
      <c r="J3658" t="s">
        <v>98</v>
      </c>
      <c r="K3658" t="s">
        <v>86</v>
      </c>
    </row>
    <row r="3659" spans="1:11" x14ac:dyDescent="0.3">
      <c r="A3659">
        <f>YEAR('Supermart Grocery Sales - Retai'!F:F)</f>
        <v>2016</v>
      </c>
      <c r="B3659">
        <f>MONTH('Supermart Grocery Sales - Retai'!F:F)</f>
        <v>12</v>
      </c>
      <c r="C3659" t="str" cm="1">
        <f t="array" ref="C3659">CHOOSE(_xlfn.ANCHORARRAY(B3659), "Jan", "Feb", "Mar", "Apr", "May", "Jun", "Jul", "Aug", "Sep", "Oct", "Nov", "Dec")</f>
        <v>Dec</v>
      </c>
      <c r="D3659" t="str">
        <f>"Q"&amp;ROUNDUP(MONTH('Supermart Grocery Sales - Retai'!F3659)/3,0)</f>
        <v>Q4</v>
      </c>
      <c r="E3659">
        <f>tbl_DataModel[[#This Row],[Profit]]/tbl_DataModel[[#This Row],[Sales]]</f>
        <v>0.19999999999999998</v>
      </c>
      <c r="F3659">
        <v>1036</v>
      </c>
      <c r="G3659">
        <v>207.2</v>
      </c>
      <c r="H3659" t="s">
        <v>58</v>
      </c>
      <c r="I3659" t="s">
        <v>68</v>
      </c>
      <c r="J3659" t="s">
        <v>98</v>
      </c>
      <c r="K3659" t="s">
        <v>19</v>
      </c>
    </row>
    <row r="3660" spans="1:11" x14ac:dyDescent="0.3">
      <c r="A3660">
        <f>YEAR('Supermart Grocery Sales - Retai'!F:F)</f>
        <v>2018</v>
      </c>
      <c r="B3660">
        <f>MONTH('Supermart Grocery Sales - Retai'!F:F)</f>
        <v>2</v>
      </c>
      <c r="C3660" t="str" cm="1">
        <f t="array" ref="C3660">CHOOSE(_xlfn.ANCHORARRAY(B3660), "Jan", "Feb", "Mar", "Apr", "May", "Jun", "Jul", "Aug", "Sep", "Oct", "Nov", "Dec")</f>
        <v>Feb</v>
      </c>
      <c r="D3660" t="str">
        <f>"Q"&amp;ROUNDUP(MONTH('Supermart Grocery Sales - Retai'!F3660)/3,0)</f>
        <v>Q1</v>
      </c>
      <c r="E3660">
        <f>tbl_DataModel[[#This Row],[Profit]]/tbl_DataModel[[#This Row],[Sales]]</f>
        <v>0.43</v>
      </c>
      <c r="F3660">
        <v>2102</v>
      </c>
      <c r="G3660">
        <v>903.86</v>
      </c>
      <c r="H3660" t="s">
        <v>13</v>
      </c>
      <c r="I3660" t="s">
        <v>195</v>
      </c>
      <c r="J3660" t="s">
        <v>98</v>
      </c>
      <c r="K3660" t="s">
        <v>263</v>
      </c>
    </row>
    <row r="3661" spans="1:11" x14ac:dyDescent="0.3">
      <c r="A3661">
        <f>YEAR('Supermart Grocery Sales - Retai'!F:F)</f>
        <v>2015</v>
      </c>
      <c r="B3661">
        <f>MONTH('Supermart Grocery Sales - Retai'!F:F)</f>
        <v>5</v>
      </c>
      <c r="C3661" t="str" cm="1">
        <f t="array" ref="C3661">CHOOSE(_xlfn.ANCHORARRAY(B3661), "Jan", "Feb", "Mar", "Apr", "May", "Jun", "Jul", "Aug", "Sep", "Oct", "Nov", "Dec")</f>
        <v>May</v>
      </c>
      <c r="D3661" t="str">
        <f>"Q"&amp;ROUNDUP(MONTH('Supermart Grocery Sales - Retai'!F3661)/3,0)</f>
        <v>Q2</v>
      </c>
      <c r="E3661">
        <f>tbl_DataModel[[#This Row],[Profit]]/tbl_DataModel[[#This Row],[Sales]]</f>
        <v>0.38</v>
      </c>
      <c r="F3661">
        <v>1195</v>
      </c>
      <c r="G3661">
        <v>454.1</v>
      </c>
      <c r="H3661" t="s">
        <v>13</v>
      </c>
      <c r="I3661" t="s">
        <v>14</v>
      </c>
      <c r="J3661" t="s">
        <v>98</v>
      </c>
      <c r="K3661" t="s">
        <v>211</v>
      </c>
    </row>
    <row r="3662" spans="1:11" x14ac:dyDescent="0.3">
      <c r="A3662">
        <f>YEAR('Supermart Grocery Sales - Retai'!F:F)</f>
        <v>2016</v>
      </c>
      <c r="B3662">
        <f>MONTH('Supermart Grocery Sales - Retai'!F:F)</f>
        <v>5</v>
      </c>
      <c r="C3662" t="str" cm="1">
        <f t="array" ref="C3662">CHOOSE(_xlfn.ANCHORARRAY(B3662), "Jan", "Feb", "Mar", "Apr", "May", "Jun", "Jul", "Aug", "Sep", "Oct", "Nov", "Dec")</f>
        <v>May</v>
      </c>
      <c r="D3662" t="str">
        <f>"Q"&amp;ROUNDUP(MONTH('Supermart Grocery Sales - Retai'!F3662)/3,0)</f>
        <v>Q2</v>
      </c>
      <c r="E3662">
        <f>tbl_DataModel[[#This Row],[Profit]]/tbl_DataModel[[#This Row],[Sales]]</f>
        <v>0.41</v>
      </c>
      <c r="F3662">
        <v>1154</v>
      </c>
      <c r="G3662">
        <v>473.14</v>
      </c>
      <c r="H3662" t="s">
        <v>26</v>
      </c>
      <c r="I3662" t="s">
        <v>201</v>
      </c>
      <c r="J3662" t="s">
        <v>98</v>
      </c>
      <c r="K3662" t="s">
        <v>67</v>
      </c>
    </row>
    <row r="3663" spans="1:11" x14ac:dyDescent="0.3">
      <c r="A3663">
        <f>YEAR('Supermart Grocery Sales - Retai'!F:F)</f>
        <v>2015</v>
      </c>
      <c r="B3663">
        <f>MONTH('Supermart Grocery Sales - Retai'!F:F)</f>
        <v>6</v>
      </c>
      <c r="C3663" t="str" cm="1">
        <f t="array" ref="C3663">CHOOSE(_xlfn.ANCHORARRAY(B3663), "Jan", "Feb", "Mar", "Apr", "May", "Jun", "Jul", "Aug", "Sep", "Oct", "Nov", "Dec")</f>
        <v>Jun</v>
      </c>
      <c r="D3663" t="str">
        <f>"Q"&amp;ROUNDUP(MONTH('Supermart Grocery Sales - Retai'!F3663)/3,0)</f>
        <v>Q2</v>
      </c>
      <c r="E3663">
        <f>tbl_DataModel[[#This Row],[Profit]]/tbl_DataModel[[#This Row],[Sales]]</f>
        <v>0.23</v>
      </c>
      <c r="F3663">
        <v>916</v>
      </c>
      <c r="G3663">
        <v>210.68</v>
      </c>
      <c r="H3663" t="s">
        <v>63</v>
      </c>
      <c r="I3663" t="s">
        <v>157</v>
      </c>
      <c r="J3663" t="s">
        <v>98</v>
      </c>
      <c r="K3663" t="s">
        <v>191</v>
      </c>
    </row>
    <row r="3664" spans="1:11" x14ac:dyDescent="0.3">
      <c r="A3664">
        <f>YEAR('Supermart Grocery Sales - Retai'!F:F)</f>
        <v>2015</v>
      </c>
      <c r="B3664">
        <f>MONTH('Supermart Grocery Sales - Retai'!F:F)</f>
        <v>9</v>
      </c>
      <c r="C3664" t="str" cm="1">
        <f t="array" ref="C3664">CHOOSE(_xlfn.ANCHORARRAY(B3664), "Jan", "Feb", "Mar", "Apr", "May", "Jun", "Jul", "Aug", "Sep", "Oct", "Nov", "Dec")</f>
        <v>Sep</v>
      </c>
      <c r="D3664" t="str">
        <f>"Q"&amp;ROUNDUP(MONTH('Supermart Grocery Sales - Retai'!F3664)/3,0)</f>
        <v>Q3</v>
      </c>
      <c r="E3664">
        <f>tbl_DataModel[[#This Row],[Profit]]/tbl_DataModel[[#This Row],[Sales]]</f>
        <v>0.28000000000000003</v>
      </c>
      <c r="F3664">
        <v>1260</v>
      </c>
      <c r="G3664">
        <v>352.8</v>
      </c>
      <c r="H3664" t="s">
        <v>32</v>
      </c>
      <c r="I3664" t="s">
        <v>153</v>
      </c>
      <c r="J3664" t="s">
        <v>98</v>
      </c>
      <c r="K3664" t="s">
        <v>86</v>
      </c>
    </row>
    <row r="3665" spans="1:11" x14ac:dyDescent="0.3">
      <c r="A3665">
        <f>YEAR('Supermart Grocery Sales - Retai'!F:F)</f>
        <v>2016</v>
      </c>
      <c r="B3665">
        <f>MONTH('Supermart Grocery Sales - Retai'!F:F)</f>
        <v>11</v>
      </c>
      <c r="C3665" t="str" cm="1">
        <f t="array" ref="C3665">CHOOSE(_xlfn.ANCHORARRAY(B3665), "Jan", "Feb", "Mar", "Apr", "May", "Jun", "Jul", "Aug", "Sep", "Oct", "Nov", "Dec")</f>
        <v>Nov</v>
      </c>
      <c r="D3665" t="str">
        <f>"Q"&amp;ROUNDUP(MONTH('Supermart Grocery Sales - Retai'!F3665)/3,0)</f>
        <v>Q4</v>
      </c>
      <c r="E3665">
        <f>tbl_DataModel[[#This Row],[Profit]]/tbl_DataModel[[#This Row],[Sales]]</f>
        <v>0.14000000000000001</v>
      </c>
      <c r="F3665">
        <v>1300</v>
      </c>
      <c r="G3665">
        <v>182</v>
      </c>
      <c r="H3665" t="s">
        <v>32</v>
      </c>
      <c r="I3665" t="s">
        <v>33</v>
      </c>
      <c r="J3665" t="s">
        <v>98</v>
      </c>
      <c r="K3665" t="s">
        <v>90</v>
      </c>
    </row>
    <row r="3666" spans="1:11" x14ac:dyDescent="0.3">
      <c r="A3666">
        <f>YEAR('Supermart Grocery Sales - Retai'!F:F)</f>
        <v>2016</v>
      </c>
      <c r="B3666">
        <f>MONTH('Supermart Grocery Sales - Retai'!F:F)</f>
        <v>4</v>
      </c>
      <c r="C3666" t="str" cm="1">
        <f t="array" ref="C3666">CHOOSE(_xlfn.ANCHORARRAY(B3666), "Jan", "Feb", "Mar", "Apr", "May", "Jun", "Jul", "Aug", "Sep", "Oct", "Nov", "Dec")</f>
        <v>Apr</v>
      </c>
      <c r="D3666" t="str">
        <f>"Q"&amp;ROUNDUP(MONTH('Supermart Grocery Sales - Retai'!F3666)/3,0)</f>
        <v>Q2</v>
      </c>
      <c r="E3666">
        <f>tbl_DataModel[[#This Row],[Profit]]/tbl_DataModel[[#This Row],[Sales]]</f>
        <v>0.38</v>
      </c>
      <c r="F3666">
        <v>2141</v>
      </c>
      <c r="G3666">
        <v>813.58</v>
      </c>
      <c r="H3666" t="s">
        <v>58</v>
      </c>
      <c r="I3666" t="s">
        <v>59</v>
      </c>
      <c r="J3666" t="s">
        <v>98</v>
      </c>
      <c r="K3666" t="s">
        <v>261</v>
      </c>
    </row>
    <row r="3667" spans="1:11" x14ac:dyDescent="0.3">
      <c r="A3667">
        <f>YEAR('Supermart Grocery Sales - Retai'!F:F)</f>
        <v>2018</v>
      </c>
      <c r="B3667">
        <f>MONTH('Supermart Grocery Sales - Retai'!F:F)</f>
        <v>6</v>
      </c>
      <c r="C3667" t="str" cm="1">
        <f t="array" ref="C3667">CHOOSE(_xlfn.ANCHORARRAY(B3667), "Jan", "Feb", "Mar", "Apr", "May", "Jun", "Jul", "Aug", "Sep", "Oct", "Nov", "Dec")</f>
        <v>Jun</v>
      </c>
      <c r="D3667" t="str">
        <f>"Q"&amp;ROUNDUP(MONTH('Supermart Grocery Sales - Retai'!F3667)/3,0)</f>
        <v>Q2</v>
      </c>
      <c r="E3667">
        <f>tbl_DataModel[[#This Row],[Profit]]/tbl_DataModel[[#This Row],[Sales]]</f>
        <v>0.27</v>
      </c>
      <c r="F3667">
        <v>1749</v>
      </c>
      <c r="G3667">
        <v>472.23</v>
      </c>
      <c r="H3667" t="s">
        <v>32</v>
      </c>
      <c r="I3667" t="s">
        <v>46</v>
      </c>
      <c r="J3667" t="s">
        <v>98</v>
      </c>
      <c r="K3667" t="s">
        <v>146</v>
      </c>
    </row>
    <row r="3668" spans="1:11" x14ac:dyDescent="0.3">
      <c r="A3668">
        <f>YEAR('Supermart Grocery Sales - Retai'!F:F)</f>
        <v>2017</v>
      </c>
      <c r="B3668">
        <f>MONTH('Supermart Grocery Sales - Retai'!F:F)</f>
        <v>11</v>
      </c>
      <c r="C3668" t="str" cm="1">
        <f t="array" ref="C3668">CHOOSE(_xlfn.ANCHORARRAY(B3668), "Jan", "Feb", "Mar", "Apr", "May", "Jun", "Jul", "Aug", "Sep", "Oct", "Nov", "Dec")</f>
        <v>Nov</v>
      </c>
      <c r="D3668" t="str">
        <f>"Q"&amp;ROUNDUP(MONTH('Supermart Grocery Sales - Retai'!F3668)/3,0)</f>
        <v>Q4</v>
      </c>
      <c r="E3668">
        <f>tbl_DataModel[[#This Row],[Profit]]/tbl_DataModel[[#This Row],[Sales]]</f>
        <v>0.42</v>
      </c>
      <c r="F3668">
        <v>949</v>
      </c>
      <c r="G3668">
        <v>398.58</v>
      </c>
      <c r="H3668" t="s">
        <v>20</v>
      </c>
      <c r="I3668" t="s">
        <v>91</v>
      </c>
      <c r="J3668" t="s">
        <v>98</v>
      </c>
      <c r="K3668" t="s">
        <v>40</v>
      </c>
    </row>
    <row r="3669" spans="1:11" x14ac:dyDescent="0.3">
      <c r="A3669">
        <f>YEAR('Supermart Grocery Sales - Retai'!F:F)</f>
        <v>2018</v>
      </c>
      <c r="B3669">
        <f>MONTH('Supermart Grocery Sales - Retai'!F:F)</f>
        <v>7</v>
      </c>
      <c r="C3669" t="str" cm="1">
        <f t="array" ref="C3669">CHOOSE(_xlfn.ANCHORARRAY(B3669), "Jan", "Feb", "Mar", "Apr", "May", "Jun", "Jul", "Aug", "Sep", "Oct", "Nov", "Dec")</f>
        <v>Jul</v>
      </c>
      <c r="D3669" t="str">
        <f>"Q"&amp;ROUNDUP(MONTH('Supermart Grocery Sales - Retai'!F3669)/3,0)</f>
        <v>Q3</v>
      </c>
      <c r="E3669">
        <f>tbl_DataModel[[#This Row],[Profit]]/tbl_DataModel[[#This Row],[Sales]]</f>
        <v>0.24000000000000002</v>
      </c>
      <c r="F3669">
        <v>773</v>
      </c>
      <c r="G3669">
        <v>185.52</v>
      </c>
      <c r="H3669" t="s">
        <v>13</v>
      </c>
      <c r="I3669" t="s">
        <v>14</v>
      </c>
      <c r="J3669" t="s">
        <v>98</v>
      </c>
      <c r="K3669" t="s">
        <v>261</v>
      </c>
    </row>
    <row r="3670" spans="1:11" x14ac:dyDescent="0.3">
      <c r="A3670">
        <f>YEAR('Supermart Grocery Sales - Retai'!F:F)</f>
        <v>2016</v>
      </c>
      <c r="B3670">
        <f>MONTH('Supermart Grocery Sales - Retai'!F:F)</f>
        <v>7</v>
      </c>
      <c r="C3670" t="str" cm="1">
        <f t="array" ref="C3670">CHOOSE(_xlfn.ANCHORARRAY(B3670), "Jan", "Feb", "Mar", "Apr", "May", "Jun", "Jul", "Aug", "Sep", "Oct", "Nov", "Dec")</f>
        <v>Jul</v>
      </c>
      <c r="D3670" t="str">
        <f>"Q"&amp;ROUNDUP(MONTH('Supermart Grocery Sales - Retai'!F3670)/3,0)</f>
        <v>Q3</v>
      </c>
      <c r="E3670">
        <f>tbl_DataModel[[#This Row],[Profit]]/tbl_DataModel[[#This Row],[Sales]]</f>
        <v>0.39999999999999997</v>
      </c>
      <c r="F3670">
        <v>1947</v>
      </c>
      <c r="G3670">
        <v>778.8</v>
      </c>
      <c r="H3670" t="s">
        <v>26</v>
      </c>
      <c r="I3670" t="s">
        <v>37</v>
      </c>
      <c r="J3670" t="s">
        <v>98</v>
      </c>
      <c r="K3670" t="s">
        <v>111</v>
      </c>
    </row>
    <row r="3671" spans="1:11" x14ac:dyDescent="0.3">
      <c r="A3671">
        <f>YEAR('Supermart Grocery Sales - Retai'!F:F)</f>
        <v>2018</v>
      </c>
      <c r="B3671">
        <f>MONTH('Supermart Grocery Sales - Retai'!F:F)</f>
        <v>3</v>
      </c>
      <c r="C3671" t="str" cm="1">
        <f t="array" ref="C3671">CHOOSE(_xlfn.ANCHORARRAY(B3671), "Jan", "Feb", "Mar", "Apr", "May", "Jun", "Jul", "Aug", "Sep", "Oct", "Nov", "Dec")</f>
        <v>Mar</v>
      </c>
      <c r="D3671" t="str">
        <f>"Q"&amp;ROUNDUP(MONTH('Supermart Grocery Sales - Retai'!F3671)/3,0)</f>
        <v>Q1</v>
      </c>
      <c r="E3671">
        <f>tbl_DataModel[[#This Row],[Profit]]/tbl_DataModel[[#This Row],[Sales]]</f>
        <v>0.38999999999999996</v>
      </c>
      <c r="F3671">
        <v>651</v>
      </c>
      <c r="G3671">
        <v>253.89</v>
      </c>
      <c r="H3671" t="s">
        <v>26</v>
      </c>
      <c r="I3671" t="s">
        <v>94</v>
      </c>
      <c r="J3671" t="s">
        <v>98</v>
      </c>
      <c r="K3671" t="s">
        <v>146</v>
      </c>
    </row>
    <row r="3672" spans="1:11" x14ac:dyDescent="0.3">
      <c r="A3672">
        <f>YEAR('Supermart Grocery Sales - Retai'!F:F)</f>
        <v>2015</v>
      </c>
      <c r="B3672">
        <f>MONTH('Supermart Grocery Sales - Retai'!F:F)</f>
        <v>5</v>
      </c>
      <c r="C3672" t="str" cm="1">
        <f t="array" ref="C3672">CHOOSE(_xlfn.ANCHORARRAY(B3672), "Jan", "Feb", "Mar", "Apr", "May", "Jun", "Jul", "Aug", "Sep", "Oct", "Nov", "Dec")</f>
        <v>May</v>
      </c>
      <c r="D3672" t="str">
        <f>"Q"&amp;ROUNDUP(MONTH('Supermart Grocery Sales - Retai'!F3672)/3,0)</f>
        <v>Q2</v>
      </c>
      <c r="E3672">
        <f>tbl_DataModel[[#This Row],[Profit]]/tbl_DataModel[[#This Row],[Sales]]</f>
        <v>0.36</v>
      </c>
      <c r="F3672">
        <v>815</v>
      </c>
      <c r="G3672">
        <v>293.39999999999998</v>
      </c>
      <c r="H3672" t="s">
        <v>20</v>
      </c>
      <c r="I3672" t="s">
        <v>91</v>
      </c>
      <c r="J3672" t="s">
        <v>98</v>
      </c>
      <c r="K3672" t="s">
        <v>130</v>
      </c>
    </row>
    <row r="3673" spans="1:11" x14ac:dyDescent="0.3">
      <c r="A3673">
        <f>YEAR('Supermart Grocery Sales - Retai'!F:F)</f>
        <v>2016</v>
      </c>
      <c r="B3673">
        <f>MONTH('Supermart Grocery Sales - Retai'!F:F)</f>
        <v>3</v>
      </c>
      <c r="C3673" t="str" cm="1">
        <f t="array" ref="C3673">CHOOSE(_xlfn.ANCHORARRAY(B3673), "Jan", "Feb", "Mar", "Apr", "May", "Jun", "Jul", "Aug", "Sep", "Oct", "Nov", "Dec")</f>
        <v>Mar</v>
      </c>
      <c r="D3673" t="str">
        <f>"Q"&amp;ROUNDUP(MONTH('Supermart Grocery Sales - Retai'!F3673)/3,0)</f>
        <v>Q1</v>
      </c>
      <c r="E3673">
        <f>tbl_DataModel[[#This Row],[Profit]]/tbl_DataModel[[#This Row],[Sales]]</f>
        <v>0.09</v>
      </c>
      <c r="F3673">
        <v>612</v>
      </c>
      <c r="G3673">
        <v>55.08</v>
      </c>
      <c r="H3673" t="s">
        <v>13</v>
      </c>
      <c r="I3673" t="s">
        <v>79</v>
      </c>
      <c r="J3673" t="s">
        <v>98</v>
      </c>
      <c r="K3673" t="s">
        <v>114</v>
      </c>
    </row>
    <row r="3674" spans="1:11" x14ac:dyDescent="0.3">
      <c r="A3674">
        <f>YEAR('Supermart Grocery Sales - Retai'!F:F)</f>
        <v>2018</v>
      </c>
      <c r="B3674">
        <f>MONTH('Supermart Grocery Sales - Retai'!F:F)</f>
        <v>6</v>
      </c>
      <c r="C3674" t="str" cm="1">
        <f t="array" ref="C3674">CHOOSE(_xlfn.ANCHORARRAY(B3674), "Jan", "Feb", "Mar", "Apr", "May", "Jun", "Jul", "Aug", "Sep", "Oct", "Nov", "Dec")</f>
        <v>Jun</v>
      </c>
      <c r="D3674" t="str">
        <f>"Q"&amp;ROUNDUP(MONTH('Supermart Grocery Sales - Retai'!F3674)/3,0)</f>
        <v>Q2</v>
      </c>
      <c r="E3674">
        <f>tbl_DataModel[[#This Row],[Profit]]/tbl_DataModel[[#This Row],[Sales]]</f>
        <v>0.36000000000000004</v>
      </c>
      <c r="F3674">
        <v>793</v>
      </c>
      <c r="G3674">
        <v>285.48</v>
      </c>
      <c r="H3674" t="s">
        <v>13</v>
      </c>
      <c r="I3674" t="s">
        <v>79</v>
      </c>
      <c r="J3674" t="s">
        <v>98</v>
      </c>
      <c r="K3674" t="s">
        <v>102</v>
      </c>
    </row>
    <row r="3675" spans="1:11" x14ac:dyDescent="0.3">
      <c r="A3675">
        <f>YEAR('Supermart Grocery Sales - Retai'!F:F)</f>
        <v>2018</v>
      </c>
      <c r="B3675">
        <f>MONTH('Supermart Grocery Sales - Retai'!F:F)</f>
        <v>9</v>
      </c>
      <c r="C3675" t="str" cm="1">
        <f t="array" ref="C3675">CHOOSE(_xlfn.ANCHORARRAY(B3675), "Jan", "Feb", "Mar", "Apr", "May", "Jun", "Jul", "Aug", "Sep", "Oct", "Nov", "Dec")</f>
        <v>Sep</v>
      </c>
      <c r="D3675" t="str">
        <f>"Q"&amp;ROUNDUP(MONTH('Supermart Grocery Sales - Retai'!F3675)/3,0)</f>
        <v>Q3</v>
      </c>
      <c r="E3675">
        <f>tbl_DataModel[[#This Row],[Profit]]/tbl_DataModel[[#This Row],[Sales]]</f>
        <v>0.33</v>
      </c>
      <c r="F3675">
        <v>664</v>
      </c>
      <c r="G3675">
        <v>219.12</v>
      </c>
      <c r="H3675" t="s">
        <v>58</v>
      </c>
      <c r="I3675" t="s">
        <v>59</v>
      </c>
      <c r="J3675" t="s">
        <v>98</v>
      </c>
      <c r="K3675" t="s">
        <v>139</v>
      </c>
    </row>
    <row r="3676" spans="1:11" x14ac:dyDescent="0.3">
      <c r="A3676">
        <f>YEAR('Supermart Grocery Sales - Retai'!F:F)</f>
        <v>2016</v>
      </c>
      <c r="B3676">
        <f>MONTH('Supermart Grocery Sales - Retai'!F:F)</f>
        <v>9</v>
      </c>
      <c r="C3676" t="str" cm="1">
        <f t="array" ref="C3676">CHOOSE(_xlfn.ANCHORARRAY(B3676), "Jan", "Feb", "Mar", "Apr", "May", "Jun", "Jul", "Aug", "Sep", "Oct", "Nov", "Dec")</f>
        <v>Sep</v>
      </c>
      <c r="D3676" t="str">
        <f>"Q"&amp;ROUNDUP(MONTH('Supermart Grocery Sales - Retai'!F3676)/3,0)</f>
        <v>Q3</v>
      </c>
      <c r="E3676">
        <f>tbl_DataModel[[#This Row],[Profit]]/tbl_DataModel[[#This Row],[Sales]]</f>
        <v>0.15</v>
      </c>
      <c r="F3676">
        <v>1216</v>
      </c>
      <c r="G3676">
        <v>182.4</v>
      </c>
      <c r="H3676" t="s">
        <v>49</v>
      </c>
      <c r="I3676" t="s">
        <v>205</v>
      </c>
      <c r="J3676" t="s">
        <v>98</v>
      </c>
      <c r="K3676" t="s">
        <v>81</v>
      </c>
    </row>
    <row r="3677" spans="1:11" x14ac:dyDescent="0.3">
      <c r="A3677">
        <f>YEAR('Supermart Grocery Sales - Retai'!F:F)</f>
        <v>2017</v>
      </c>
      <c r="B3677">
        <f>MONTH('Supermart Grocery Sales - Retai'!F:F)</f>
        <v>6</v>
      </c>
      <c r="C3677" t="str" cm="1">
        <f t="array" ref="C3677">CHOOSE(_xlfn.ANCHORARRAY(B3677), "Jan", "Feb", "Mar", "Apr", "May", "Jun", "Jul", "Aug", "Sep", "Oct", "Nov", "Dec")</f>
        <v>Jun</v>
      </c>
      <c r="D3677" t="str">
        <f>"Q"&amp;ROUNDUP(MONTH('Supermart Grocery Sales - Retai'!F3677)/3,0)</f>
        <v>Q2</v>
      </c>
      <c r="E3677">
        <f>tbl_DataModel[[#This Row],[Profit]]/tbl_DataModel[[#This Row],[Sales]]</f>
        <v>6.9999999999999993E-2</v>
      </c>
      <c r="F3677">
        <v>1288</v>
      </c>
      <c r="G3677">
        <v>90.16</v>
      </c>
      <c r="H3677" t="s">
        <v>13</v>
      </c>
      <c r="I3677" t="s">
        <v>14</v>
      </c>
      <c r="J3677" t="s">
        <v>98</v>
      </c>
      <c r="K3677" t="s">
        <v>234</v>
      </c>
    </row>
    <row r="3678" spans="1:11" x14ac:dyDescent="0.3">
      <c r="A3678">
        <f>YEAR('Supermart Grocery Sales - Retai'!F:F)</f>
        <v>2017</v>
      </c>
      <c r="B3678">
        <f>MONTH('Supermart Grocery Sales - Retai'!F:F)</f>
        <v>6</v>
      </c>
      <c r="C3678" t="str" cm="1">
        <f t="array" ref="C3678">CHOOSE(_xlfn.ANCHORARRAY(B3678), "Jan", "Feb", "Mar", "Apr", "May", "Jun", "Jul", "Aug", "Sep", "Oct", "Nov", "Dec")</f>
        <v>Jun</v>
      </c>
      <c r="D3678" t="str">
        <f>"Q"&amp;ROUNDUP(MONTH('Supermart Grocery Sales - Retai'!F3678)/3,0)</f>
        <v>Q2</v>
      </c>
      <c r="E3678">
        <f>tbl_DataModel[[#This Row],[Profit]]/tbl_DataModel[[#This Row],[Sales]]</f>
        <v>0.32</v>
      </c>
      <c r="F3678">
        <v>1180</v>
      </c>
      <c r="G3678">
        <v>377.6</v>
      </c>
      <c r="H3678" t="s">
        <v>20</v>
      </c>
      <c r="I3678" t="s">
        <v>91</v>
      </c>
      <c r="J3678" t="s">
        <v>98</v>
      </c>
      <c r="K3678" t="s">
        <v>53</v>
      </c>
    </row>
    <row r="3679" spans="1:11" x14ac:dyDescent="0.3">
      <c r="A3679">
        <f>YEAR('Supermart Grocery Sales - Retai'!F:F)</f>
        <v>2016</v>
      </c>
      <c r="B3679">
        <f>MONTH('Supermart Grocery Sales - Retai'!F:F)</f>
        <v>7</v>
      </c>
      <c r="C3679" t="str" cm="1">
        <f t="array" ref="C3679">CHOOSE(_xlfn.ANCHORARRAY(B3679), "Jan", "Feb", "Mar", "Apr", "May", "Jun", "Jul", "Aug", "Sep", "Oct", "Nov", "Dec")</f>
        <v>Jul</v>
      </c>
      <c r="D3679" t="str">
        <f>"Q"&amp;ROUNDUP(MONTH('Supermart Grocery Sales - Retai'!F3679)/3,0)</f>
        <v>Q3</v>
      </c>
      <c r="E3679">
        <f>tbl_DataModel[[#This Row],[Profit]]/tbl_DataModel[[#This Row],[Sales]]</f>
        <v>0.13</v>
      </c>
      <c r="F3679">
        <v>1565</v>
      </c>
      <c r="G3679">
        <v>203.45</v>
      </c>
      <c r="H3679" t="s">
        <v>63</v>
      </c>
      <c r="I3679" t="s">
        <v>157</v>
      </c>
      <c r="J3679" t="s">
        <v>98</v>
      </c>
      <c r="K3679" t="s">
        <v>165</v>
      </c>
    </row>
    <row r="3680" spans="1:11" x14ac:dyDescent="0.3">
      <c r="A3680">
        <f>YEAR('Supermart Grocery Sales - Retai'!F:F)</f>
        <v>2018</v>
      </c>
      <c r="B3680">
        <f>MONTH('Supermart Grocery Sales - Retai'!F:F)</f>
        <v>10</v>
      </c>
      <c r="C3680" t="str" cm="1">
        <f t="array" ref="C3680">CHOOSE(_xlfn.ANCHORARRAY(B3680), "Jan", "Feb", "Mar", "Apr", "May", "Jun", "Jul", "Aug", "Sep", "Oct", "Nov", "Dec")</f>
        <v>Oct</v>
      </c>
      <c r="D3680" t="str">
        <f>"Q"&amp;ROUNDUP(MONTH('Supermart Grocery Sales - Retai'!F3680)/3,0)</f>
        <v>Q4</v>
      </c>
      <c r="E3680">
        <f>tbl_DataModel[[#This Row],[Profit]]/tbl_DataModel[[#This Row],[Sales]]</f>
        <v>0.42</v>
      </c>
      <c r="F3680">
        <v>1701</v>
      </c>
      <c r="G3680">
        <v>714.42</v>
      </c>
      <c r="H3680" t="s">
        <v>26</v>
      </c>
      <c r="I3680" t="s">
        <v>94</v>
      </c>
      <c r="J3680" t="s">
        <v>98</v>
      </c>
      <c r="K3680" t="s">
        <v>74</v>
      </c>
    </row>
    <row r="3681" spans="1:11" x14ac:dyDescent="0.3">
      <c r="A3681">
        <f>YEAR('Supermart Grocery Sales - Retai'!F:F)</f>
        <v>2017</v>
      </c>
      <c r="B3681">
        <f>MONTH('Supermart Grocery Sales - Retai'!F:F)</f>
        <v>5</v>
      </c>
      <c r="C3681" t="str" cm="1">
        <f t="array" ref="C3681">CHOOSE(_xlfn.ANCHORARRAY(B3681), "Jan", "Feb", "Mar", "Apr", "May", "Jun", "Jul", "Aug", "Sep", "Oct", "Nov", "Dec")</f>
        <v>May</v>
      </c>
      <c r="D3681" t="str">
        <f>"Q"&amp;ROUNDUP(MONTH('Supermart Grocery Sales - Retai'!F3681)/3,0)</f>
        <v>Q2</v>
      </c>
      <c r="E3681">
        <f>tbl_DataModel[[#This Row],[Profit]]/tbl_DataModel[[#This Row],[Sales]]</f>
        <v>0.08</v>
      </c>
      <c r="F3681">
        <v>1357</v>
      </c>
      <c r="G3681">
        <v>108.56</v>
      </c>
      <c r="H3681" t="s">
        <v>26</v>
      </c>
      <c r="I3681" t="s">
        <v>37</v>
      </c>
      <c r="J3681" t="s">
        <v>98</v>
      </c>
      <c r="K3681" t="s">
        <v>78</v>
      </c>
    </row>
    <row r="3682" spans="1:11" x14ac:dyDescent="0.3">
      <c r="A3682">
        <f>YEAR('Supermart Grocery Sales - Retai'!F:F)</f>
        <v>2018</v>
      </c>
      <c r="B3682">
        <f>MONTH('Supermart Grocery Sales - Retai'!F:F)</f>
        <v>3</v>
      </c>
      <c r="C3682" t="str" cm="1">
        <f t="array" ref="C3682">CHOOSE(_xlfn.ANCHORARRAY(B3682), "Jan", "Feb", "Mar", "Apr", "May", "Jun", "Jul", "Aug", "Sep", "Oct", "Nov", "Dec")</f>
        <v>Mar</v>
      </c>
      <c r="D3682" t="str">
        <f>"Q"&amp;ROUNDUP(MONTH('Supermart Grocery Sales - Retai'!F3682)/3,0)</f>
        <v>Q1</v>
      </c>
      <c r="E3682">
        <f>tbl_DataModel[[#This Row],[Profit]]/tbl_DataModel[[#This Row],[Sales]]</f>
        <v>0.21</v>
      </c>
      <c r="F3682">
        <v>1611</v>
      </c>
      <c r="G3682">
        <v>338.31</v>
      </c>
      <c r="H3682" t="s">
        <v>20</v>
      </c>
      <c r="I3682" t="s">
        <v>91</v>
      </c>
      <c r="J3682" t="s">
        <v>98</v>
      </c>
      <c r="K3682" t="s">
        <v>204</v>
      </c>
    </row>
    <row r="3683" spans="1:11" x14ac:dyDescent="0.3">
      <c r="A3683">
        <f>YEAR('Supermart Grocery Sales - Retai'!F:F)</f>
        <v>2017</v>
      </c>
      <c r="B3683">
        <f>MONTH('Supermart Grocery Sales - Retai'!F:F)</f>
        <v>3</v>
      </c>
      <c r="C3683" t="str" cm="1">
        <f t="array" ref="C3683">CHOOSE(_xlfn.ANCHORARRAY(B3683), "Jan", "Feb", "Mar", "Apr", "May", "Jun", "Jul", "Aug", "Sep", "Oct", "Nov", "Dec")</f>
        <v>Mar</v>
      </c>
      <c r="D3683" t="str">
        <f>"Q"&amp;ROUNDUP(MONTH('Supermart Grocery Sales - Retai'!F3683)/3,0)</f>
        <v>Q1</v>
      </c>
      <c r="E3683">
        <f>tbl_DataModel[[#This Row],[Profit]]/tbl_DataModel[[#This Row],[Sales]]</f>
        <v>0.28999999999999998</v>
      </c>
      <c r="F3683">
        <v>508</v>
      </c>
      <c r="G3683">
        <v>147.32</v>
      </c>
      <c r="H3683" t="s">
        <v>58</v>
      </c>
      <c r="I3683" t="s">
        <v>59</v>
      </c>
      <c r="J3683" t="s">
        <v>98</v>
      </c>
      <c r="K3683" t="s">
        <v>108</v>
      </c>
    </row>
    <row r="3684" spans="1:11" x14ac:dyDescent="0.3">
      <c r="A3684">
        <f>YEAR('Supermart Grocery Sales - Retai'!F:F)</f>
        <v>2015</v>
      </c>
      <c r="B3684">
        <f>MONTH('Supermart Grocery Sales - Retai'!F:F)</f>
        <v>8</v>
      </c>
      <c r="C3684" t="str" cm="1">
        <f t="array" ref="C3684">CHOOSE(_xlfn.ANCHORARRAY(B3684), "Jan", "Feb", "Mar", "Apr", "May", "Jun", "Jul", "Aug", "Sep", "Oct", "Nov", "Dec")</f>
        <v>Aug</v>
      </c>
      <c r="D3684" t="str">
        <f>"Q"&amp;ROUNDUP(MONTH('Supermart Grocery Sales - Retai'!F3684)/3,0)</f>
        <v>Q3</v>
      </c>
      <c r="E3684">
        <f>tbl_DataModel[[#This Row],[Profit]]/tbl_DataModel[[#This Row],[Sales]]</f>
        <v>0.09</v>
      </c>
      <c r="F3684">
        <v>1480</v>
      </c>
      <c r="G3684">
        <v>133.19999999999999</v>
      </c>
      <c r="H3684" t="s">
        <v>32</v>
      </c>
      <c r="I3684" t="s">
        <v>46</v>
      </c>
      <c r="J3684" t="s">
        <v>98</v>
      </c>
      <c r="K3684" t="s">
        <v>67</v>
      </c>
    </row>
    <row r="3685" spans="1:11" x14ac:dyDescent="0.3">
      <c r="A3685">
        <f>YEAR('Supermart Grocery Sales - Retai'!F:F)</f>
        <v>2017</v>
      </c>
      <c r="B3685">
        <f>MONTH('Supermart Grocery Sales - Retai'!F:F)</f>
        <v>5</v>
      </c>
      <c r="C3685" t="str" cm="1">
        <f t="array" ref="C3685">CHOOSE(_xlfn.ANCHORARRAY(B3685), "Jan", "Feb", "Mar", "Apr", "May", "Jun", "Jul", "Aug", "Sep", "Oct", "Nov", "Dec")</f>
        <v>May</v>
      </c>
      <c r="D3685" t="str">
        <f>"Q"&amp;ROUNDUP(MONTH('Supermart Grocery Sales - Retai'!F3685)/3,0)</f>
        <v>Q2</v>
      </c>
      <c r="E3685">
        <f>tbl_DataModel[[#This Row],[Profit]]/tbl_DataModel[[#This Row],[Sales]]</f>
        <v>0.21999999999999997</v>
      </c>
      <c r="F3685">
        <v>587</v>
      </c>
      <c r="G3685">
        <v>129.13999999999999</v>
      </c>
      <c r="H3685" t="s">
        <v>49</v>
      </c>
      <c r="I3685" t="s">
        <v>54</v>
      </c>
      <c r="J3685" t="s">
        <v>98</v>
      </c>
      <c r="K3685" t="s">
        <v>122</v>
      </c>
    </row>
    <row r="3686" spans="1:11" x14ac:dyDescent="0.3">
      <c r="A3686">
        <f>YEAR('Supermart Grocery Sales - Retai'!F:F)</f>
        <v>2015</v>
      </c>
      <c r="B3686">
        <f>MONTH('Supermart Grocery Sales - Retai'!F:F)</f>
        <v>5</v>
      </c>
      <c r="C3686" t="str" cm="1">
        <f t="array" ref="C3686">CHOOSE(_xlfn.ANCHORARRAY(B3686), "Jan", "Feb", "Mar", "Apr", "May", "Jun", "Jul", "Aug", "Sep", "Oct", "Nov", "Dec")</f>
        <v>May</v>
      </c>
      <c r="D3686" t="str">
        <f>"Q"&amp;ROUNDUP(MONTH('Supermart Grocery Sales - Retai'!F3686)/3,0)</f>
        <v>Q2</v>
      </c>
      <c r="E3686">
        <f>tbl_DataModel[[#This Row],[Profit]]/tbl_DataModel[[#This Row],[Sales]]</f>
        <v>0.41</v>
      </c>
      <c r="F3686">
        <v>1505</v>
      </c>
      <c r="G3686">
        <v>617.04999999999995</v>
      </c>
      <c r="H3686" t="s">
        <v>49</v>
      </c>
      <c r="I3686" t="s">
        <v>205</v>
      </c>
      <c r="J3686" t="s">
        <v>98</v>
      </c>
      <c r="K3686" t="s">
        <v>106</v>
      </c>
    </row>
    <row r="3687" spans="1:11" x14ac:dyDescent="0.3">
      <c r="A3687">
        <f>YEAR('Supermart Grocery Sales - Retai'!F:F)</f>
        <v>2018</v>
      </c>
      <c r="B3687">
        <f>MONTH('Supermart Grocery Sales - Retai'!F:F)</f>
        <v>8</v>
      </c>
      <c r="C3687" t="str" cm="1">
        <f t="array" ref="C3687">CHOOSE(_xlfn.ANCHORARRAY(B3687), "Jan", "Feb", "Mar", "Apr", "May", "Jun", "Jul", "Aug", "Sep", "Oct", "Nov", "Dec")</f>
        <v>Aug</v>
      </c>
      <c r="D3687" t="str">
        <f>"Q"&amp;ROUNDUP(MONTH('Supermart Grocery Sales - Retai'!F3687)/3,0)</f>
        <v>Q3</v>
      </c>
      <c r="E3687">
        <f>tbl_DataModel[[#This Row],[Profit]]/tbl_DataModel[[#This Row],[Sales]]</f>
        <v>0.15999999999999998</v>
      </c>
      <c r="F3687">
        <v>903</v>
      </c>
      <c r="G3687">
        <v>144.47999999999999</v>
      </c>
      <c r="H3687" t="s">
        <v>13</v>
      </c>
      <c r="I3687" t="s">
        <v>14</v>
      </c>
      <c r="J3687" t="s">
        <v>98</v>
      </c>
      <c r="K3687" t="s">
        <v>83</v>
      </c>
    </row>
    <row r="3688" spans="1:11" x14ac:dyDescent="0.3">
      <c r="A3688">
        <f>YEAR('Supermart Grocery Sales - Retai'!F:F)</f>
        <v>2016</v>
      </c>
      <c r="B3688">
        <f>MONTH('Supermart Grocery Sales - Retai'!F:F)</f>
        <v>11</v>
      </c>
      <c r="C3688" t="str" cm="1">
        <f t="array" ref="C3688">CHOOSE(_xlfn.ANCHORARRAY(B3688), "Jan", "Feb", "Mar", "Apr", "May", "Jun", "Jul", "Aug", "Sep", "Oct", "Nov", "Dec")</f>
        <v>Nov</v>
      </c>
      <c r="D3688" t="str">
        <f>"Q"&amp;ROUNDUP(MONTH('Supermart Grocery Sales - Retai'!F3688)/3,0)</f>
        <v>Q4</v>
      </c>
      <c r="E3688">
        <f>tbl_DataModel[[#This Row],[Profit]]/tbl_DataModel[[#This Row],[Sales]]</f>
        <v>0.19</v>
      </c>
      <c r="F3688">
        <v>587</v>
      </c>
      <c r="G3688">
        <v>111.53</v>
      </c>
      <c r="H3688" t="s">
        <v>32</v>
      </c>
      <c r="I3688" t="s">
        <v>153</v>
      </c>
      <c r="J3688" t="s">
        <v>98</v>
      </c>
      <c r="K3688" t="s">
        <v>42</v>
      </c>
    </row>
    <row r="3689" spans="1:11" x14ac:dyDescent="0.3">
      <c r="A3689">
        <f>YEAR('Supermart Grocery Sales - Retai'!F:F)</f>
        <v>2018</v>
      </c>
      <c r="B3689">
        <f>MONTH('Supermart Grocery Sales - Retai'!F:F)</f>
        <v>10</v>
      </c>
      <c r="C3689" t="str" cm="1">
        <f t="array" ref="C3689">CHOOSE(_xlfn.ANCHORARRAY(B3689), "Jan", "Feb", "Mar", "Apr", "May", "Jun", "Jul", "Aug", "Sep", "Oct", "Nov", "Dec")</f>
        <v>Oct</v>
      </c>
      <c r="D3689" t="str">
        <f>"Q"&amp;ROUNDUP(MONTH('Supermart Grocery Sales - Retai'!F3689)/3,0)</f>
        <v>Q4</v>
      </c>
      <c r="E3689">
        <f>tbl_DataModel[[#This Row],[Profit]]/tbl_DataModel[[#This Row],[Sales]]</f>
        <v>0.08</v>
      </c>
      <c r="F3689">
        <v>1461</v>
      </c>
      <c r="G3689">
        <v>116.88</v>
      </c>
      <c r="H3689" t="s">
        <v>49</v>
      </c>
      <c r="I3689" t="s">
        <v>205</v>
      </c>
      <c r="J3689" t="s">
        <v>98</v>
      </c>
      <c r="K3689" t="s">
        <v>111</v>
      </c>
    </row>
    <row r="3690" spans="1:11" x14ac:dyDescent="0.3">
      <c r="A3690">
        <f>YEAR('Supermart Grocery Sales - Retai'!F:F)</f>
        <v>2018</v>
      </c>
      <c r="B3690">
        <f>MONTH('Supermart Grocery Sales - Retai'!F:F)</f>
        <v>12</v>
      </c>
      <c r="C3690" t="str" cm="1">
        <f t="array" ref="C3690">CHOOSE(_xlfn.ANCHORARRAY(B3690), "Jan", "Feb", "Mar", "Apr", "May", "Jun", "Jul", "Aug", "Sep", "Oct", "Nov", "Dec")</f>
        <v>Dec</v>
      </c>
      <c r="D3690" t="str">
        <f>"Q"&amp;ROUNDUP(MONTH('Supermart Grocery Sales - Retai'!F3690)/3,0)</f>
        <v>Q4</v>
      </c>
      <c r="E3690">
        <f>tbl_DataModel[[#This Row],[Profit]]/tbl_DataModel[[#This Row],[Sales]]</f>
        <v>0.27</v>
      </c>
      <c r="F3690">
        <v>614</v>
      </c>
      <c r="G3690">
        <v>165.78</v>
      </c>
      <c r="H3690" t="s">
        <v>26</v>
      </c>
      <c r="I3690" t="s">
        <v>27</v>
      </c>
      <c r="J3690" t="s">
        <v>98</v>
      </c>
      <c r="K3690" t="s">
        <v>125</v>
      </c>
    </row>
    <row r="3691" spans="1:11" x14ac:dyDescent="0.3">
      <c r="A3691">
        <f>YEAR('Supermart Grocery Sales - Retai'!F:F)</f>
        <v>2017</v>
      </c>
      <c r="B3691">
        <f>MONTH('Supermart Grocery Sales - Retai'!F:F)</f>
        <v>6</v>
      </c>
      <c r="C3691" t="str" cm="1">
        <f t="array" ref="C3691">CHOOSE(_xlfn.ANCHORARRAY(B3691), "Jan", "Feb", "Mar", "Apr", "May", "Jun", "Jul", "Aug", "Sep", "Oct", "Nov", "Dec")</f>
        <v>Jun</v>
      </c>
      <c r="D3691" t="str">
        <f>"Q"&amp;ROUNDUP(MONTH('Supermart Grocery Sales - Retai'!F3691)/3,0)</f>
        <v>Q2</v>
      </c>
      <c r="E3691">
        <f>tbl_DataModel[[#This Row],[Profit]]/tbl_DataModel[[#This Row],[Sales]]</f>
        <v>0.16</v>
      </c>
      <c r="F3691">
        <v>815</v>
      </c>
      <c r="G3691">
        <v>130.4</v>
      </c>
      <c r="H3691" t="s">
        <v>58</v>
      </c>
      <c r="I3691" t="s">
        <v>68</v>
      </c>
      <c r="J3691" t="s">
        <v>98</v>
      </c>
      <c r="K3691" t="s">
        <v>106</v>
      </c>
    </row>
    <row r="3692" spans="1:11" x14ac:dyDescent="0.3">
      <c r="A3692">
        <f>YEAR('Supermart Grocery Sales - Retai'!F:F)</f>
        <v>2015</v>
      </c>
      <c r="B3692">
        <f>MONTH('Supermart Grocery Sales - Retai'!F:F)</f>
        <v>11</v>
      </c>
      <c r="C3692" t="str" cm="1">
        <f t="array" ref="C3692">CHOOSE(_xlfn.ANCHORARRAY(B3692), "Jan", "Feb", "Mar", "Apr", "May", "Jun", "Jul", "Aug", "Sep", "Oct", "Nov", "Dec")</f>
        <v>Nov</v>
      </c>
      <c r="D3692" t="str">
        <f>"Q"&amp;ROUNDUP(MONTH('Supermart Grocery Sales - Retai'!F3692)/3,0)</f>
        <v>Q4</v>
      </c>
      <c r="E3692">
        <f>tbl_DataModel[[#This Row],[Profit]]/tbl_DataModel[[#This Row],[Sales]]</f>
        <v>0.39</v>
      </c>
      <c r="F3692">
        <v>798</v>
      </c>
      <c r="G3692">
        <v>311.22000000000003</v>
      </c>
      <c r="H3692" t="s">
        <v>13</v>
      </c>
      <c r="I3692" t="s">
        <v>14</v>
      </c>
      <c r="J3692" t="s">
        <v>98</v>
      </c>
      <c r="K3692" t="s">
        <v>67</v>
      </c>
    </row>
    <row r="3693" spans="1:11" x14ac:dyDescent="0.3">
      <c r="A3693">
        <f>YEAR('Supermart Grocery Sales - Retai'!F:F)</f>
        <v>2017</v>
      </c>
      <c r="B3693">
        <f>MONTH('Supermart Grocery Sales - Retai'!F:F)</f>
        <v>6</v>
      </c>
      <c r="C3693" t="str" cm="1">
        <f t="array" ref="C3693">CHOOSE(_xlfn.ANCHORARRAY(B3693), "Jan", "Feb", "Mar", "Apr", "May", "Jun", "Jul", "Aug", "Sep", "Oct", "Nov", "Dec")</f>
        <v>Jun</v>
      </c>
      <c r="D3693" t="str">
        <f>"Q"&amp;ROUNDUP(MONTH('Supermart Grocery Sales - Retai'!F3693)/3,0)</f>
        <v>Q2</v>
      </c>
      <c r="E3693">
        <f>tbl_DataModel[[#This Row],[Profit]]/tbl_DataModel[[#This Row],[Sales]]</f>
        <v>7.9999999999999988E-2</v>
      </c>
      <c r="F3693">
        <v>2408</v>
      </c>
      <c r="G3693">
        <v>192.64</v>
      </c>
      <c r="H3693" t="s">
        <v>26</v>
      </c>
      <c r="I3693" t="s">
        <v>37</v>
      </c>
      <c r="J3693" t="s">
        <v>98</v>
      </c>
      <c r="K3693" t="s">
        <v>122</v>
      </c>
    </row>
    <row r="3694" spans="1:11" x14ac:dyDescent="0.3">
      <c r="A3694">
        <f>YEAR('Supermart Grocery Sales - Retai'!F:F)</f>
        <v>2015</v>
      </c>
      <c r="B3694">
        <f>MONTH('Supermart Grocery Sales - Retai'!F:F)</f>
        <v>9</v>
      </c>
      <c r="C3694" t="str" cm="1">
        <f t="array" ref="C3694">CHOOSE(_xlfn.ANCHORARRAY(B3694), "Jan", "Feb", "Mar", "Apr", "May", "Jun", "Jul", "Aug", "Sep", "Oct", "Nov", "Dec")</f>
        <v>Sep</v>
      </c>
      <c r="D3694" t="str">
        <f>"Q"&amp;ROUNDUP(MONTH('Supermart Grocery Sales - Retai'!F3694)/3,0)</f>
        <v>Q3</v>
      </c>
      <c r="E3694">
        <f>tbl_DataModel[[#This Row],[Profit]]/tbl_DataModel[[#This Row],[Sales]]</f>
        <v>0.43</v>
      </c>
      <c r="F3694">
        <v>1941</v>
      </c>
      <c r="G3694">
        <v>834.63</v>
      </c>
      <c r="H3694" t="s">
        <v>20</v>
      </c>
      <c r="I3694" t="s">
        <v>91</v>
      </c>
      <c r="J3694" t="s">
        <v>98</v>
      </c>
      <c r="K3694" t="s">
        <v>263</v>
      </c>
    </row>
    <row r="3695" spans="1:11" x14ac:dyDescent="0.3">
      <c r="A3695">
        <f>YEAR('Supermart Grocery Sales - Retai'!F:F)</f>
        <v>2016</v>
      </c>
      <c r="B3695">
        <f>MONTH('Supermart Grocery Sales - Retai'!F:F)</f>
        <v>11</v>
      </c>
      <c r="C3695" t="str" cm="1">
        <f t="array" ref="C3695">CHOOSE(_xlfn.ANCHORARRAY(B3695), "Jan", "Feb", "Mar", "Apr", "May", "Jun", "Jul", "Aug", "Sep", "Oct", "Nov", "Dec")</f>
        <v>Nov</v>
      </c>
      <c r="D3695" t="str">
        <f>"Q"&amp;ROUNDUP(MONTH('Supermart Grocery Sales - Retai'!F3695)/3,0)</f>
        <v>Q4</v>
      </c>
      <c r="E3695">
        <f>tbl_DataModel[[#This Row],[Profit]]/tbl_DataModel[[#This Row],[Sales]]</f>
        <v>0.1</v>
      </c>
      <c r="F3695">
        <v>912</v>
      </c>
      <c r="G3695">
        <v>91.2</v>
      </c>
      <c r="H3695" t="s">
        <v>49</v>
      </c>
      <c r="I3695" t="s">
        <v>50</v>
      </c>
      <c r="J3695" t="s">
        <v>98</v>
      </c>
      <c r="K3695" t="s">
        <v>62</v>
      </c>
    </row>
    <row r="3696" spans="1:11" x14ac:dyDescent="0.3">
      <c r="A3696">
        <f>YEAR('Supermart Grocery Sales - Retai'!F:F)</f>
        <v>2016</v>
      </c>
      <c r="B3696">
        <f>MONTH('Supermart Grocery Sales - Retai'!F:F)</f>
        <v>11</v>
      </c>
      <c r="C3696" t="str" cm="1">
        <f t="array" ref="C3696">CHOOSE(_xlfn.ANCHORARRAY(B3696), "Jan", "Feb", "Mar", "Apr", "May", "Jun", "Jul", "Aug", "Sep", "Oct", "Nov", "Dec")</f>
        <v>Nov</v>
      </c>
      <c r="D3696" t="str">
        <f>"Q"&amp;ROUNDUP(MONTH('Supermart Grocery Sales - Retai'!F3696)/3,0)</f>
        <v>Q4</v>
      </c>
      <c r="E3696">
        <f>tbl_DataModel[[#This Row],[Profit]]/tbl_DataModel[[#This Row],[Sales]]</f>
        <v>0.28000000000000003</v>
      </c>
      <c r="F3696">
        <v>1818</v>
      </c>
      <c r="G3696">
        <v>509.04</v>
      </c>
      <c r="H3696" t="s">
        <v>49</v>
      </c>
      <c r="I3696" t="s">
        <v>205</v>
      </c>
      <c r="J3696" t="s">
        <v>98</v>
      </c>
      <c r="K3696" t="s">
        <v>62</v>
      </c>
    </row>
    <row r="3697" spans="1:11" x14ac:dyDescent="0.3">
      <c r="A3697">
        <f>YEAR('Supermart Grocery Sales - Retai'!F:F)</f>
        <v>2016</v>
      </c>
      <c r="B3697">
        <f>MONTH('Supermart Grocery Sales - Retai'!F:F)</f>
        <v>5</v>
      </c>
      <c r="C3697" t="str" cm="1">
        <f t="array" ref="C3697">CHOOSE(_xlfn.ANCHORARRAY(B3697), "Jan", "Feb", "Mar", "Apr", "May", "Jun", "Jul", "Aug", "Sep", "Oct", "Nov", "Dec")</f>
        <v>May</v>
      </c>
      <c r="D3697" t="str">
        <f>"Q"&amp;ROUNDUP(MONTH('Supermart Grocery Sales - Retai'!F3697)/3,0)</f>
        <v>Q2</v>
      </c>
      <c r="E3697">
        <f>tbl_DataModel[[#This Row],[Profit]]/tbl_DataModel[[#This Row],[Sales]]</f>
        <v>0.29000000000000004</v>
      </c>
      <c r="F3697">
        <v>2161</v>
      </c>
      <c r="G3697">
        <v>626.69000000000005</v>
      </c>
      <c r="H3697" t="s">
        <v>13</v>
      </c>
      <c r="I3697" t="s">
        <v>195</v>
      </c>
      <c r="J3697" t="s">
        <v>98</v>
      </c>
      <c r="K3697" t="s">
        <v>146</v>
      </c>
    </row>
    <row r="3698" spans="1:11" x14ac:dyDescent="0.3">
      <c r="A3698">
        <f>YEAR('Supermart Grocery Sales - Retai'!F:F)</f>
        <v>2018</v>
      </c>
      <c r="B3698">
        <f>MONTH('Supermart Grocery Sales - Retai'!F:F)</f>
        <v>12</v>
      </c>
      <c r="C3698" t="str" cm="1">
        <f t="array" ref="C3698">CHOOSE(_xlfn.ANCHORARRAY(B3698), "Jan", "Feb", "Mar", "Apr", "May", "Jun", "Jul", "Aug", "Sep", "Oct", "Nov", "Dec")</f>
        <v>Dec</v>
      </c>
      <c r="D3698" t="str">
        <f>"Q"&amp;ROUNDUP(MONTH('Supermart Grocery Sales - Retai'!F3698)/3,0)</f>
        <v>Q4</v>
      </c>
      <c r="E3698">
        <f>tbl_DataModel[[#This Row],[Profit]]/tbl_DataModel[[#This Row],[Sales]]</f>
        <v>0.09</v>
      </c>
      <c r="F3698">
        <v>500</v>
      </c>
      <c r="G3698">
        <v>45</v>
      </c>
      <c r="H3698" t="s">
        <v>63</v>
      </c>
      <c r="I3698" t="s">
        <v>75</v>
      </c>
      <c r="J3698" t="s">
        <v>98</v>
      </c>
      <c r="K3698" t="s">
        <v>139</v>
      </c>
    </row>
    <row r="3699" spans="1:11" x14ac:dyDescent="0.3">
      <c r="A3699">
        <f>YEAR('Supermart Grocery Sales - Retai'!F:F)</f>
        <v>2015</v>
      </c>
      <c r="B3699">
        <f>MONTH('Supermart Grocery Sales - Retai'!F:F)</f>
        <v>8</v>
      </c>
      <c r="C3699" t="str" cm="1">
        <f t="array" ref="C3699">CHOOSE(_xlfn.ANCHORARRAY(B3699), "Jan", "Feb", "Mar", "Apr", "May", "Jun", "Jul", "Aug", "Sep", "Oct", "Nov", "Dec")</f>
        <v>Aug</v>
      </c>
      <c r="D3699" t="str">
        <f>"Q"&amp;ROUNDUP(MONTH('Supermart Grocery Sales - Retai'!F3699)/3,0)</f>
        <v>Q3</v>
      </c>
      <c r="E3699">
        <f>tbl_DataModel[[#This Row],[Profit]]/tbl_DataModel[[#This Row],[Sales]]</f>
        <v>4.9999999999999996E-2</v>
      </c>
      <c r="F3699">
        <v>2131</v>
      </c>
      <c r="G3699">
        <v>106.55</v>
      </c>
      <c r="H3699" t="s">
        <v>49</v>
      </c>
      <c r="I3699" t="s">
        <v>54</v>
      </c>
      <c r="J3699" t="s">
        <v>98</v>
      </c>
      <c r="K3699" t="s">
        <v>81</v>
      </c>
    </row>
    <row r="3700" spans="1:11" x14ac:dyDescent="0.3">
      <c r="A3700">
        <f>YEAR('Supermart Grocery Sales - Retai'!F:F)</f>
        <v>2018</v>
      </c>
      <c r="B3700">
        <f>MONTH('Supermart Grocery Sales - Retai'!F:F)</f>
        <v>9</v>
      </c>
      <c r="C3700" t="str" cm="1">
        <f t="array" ref="C3700">CHOOSE(_xlfn.ANCHORARRAY(B3700), "Jan", "Feb", "Mar", "Apr", "May", "Jun", "Jul", "Aug", "Sep", "Oct", "Nov", "Dec")</f>
        <v>Sep</v>
      </c>
      <c r="D3700" t="str">
        <f>"Q"&amp;ROUNDUP(MONTH('Supermart Grocery Sales - Retai'!F3700)/3,0)</f>
        <v>Q3</v>
      </c>
      <c r="E3700">
        <f>tbl_DataModel[[#This Row],[Profit]]/tbl_DataModel[[#This Row],[Sales]]</f>
        <v>0.24</v>
      </c>
      <c r="F3700">
        <v>1341</v>
      </c>
      <c r="G3700">
        <v>321.83999999999997</v>
      </c>
      <c r="H3700" t="s">
        <v>26</v>
      </c>
      <c r="I3700" t="s">
        <v>94</v>
      </c>
      <c r="J3700" t="s">
        <v>98</v>
      </c>
      <c r="K3700" t="s">
        <v>120</v>
      </c>
    </row>
    <row r="3701" spans="1:11" x14ac:dyDescent="0.3">
      <c r="A3701">
        <f>YEAR('Supermart Grocery Sales - Retai'!F:F)</f>
        <v>2016</v>
      </c>
      <c r="B3701">
        <f>MONTH('Supermart Grocery Sales - Retai'!F:F)</f>
        <v>4</v>
      </c>
      <c r="C3701" t="str" cm="1">
        <f t="array" ref="C3701">CHOOSE(_xlfn.ANCHORARRAY(B3701), "Jan", "Feb", "Mar", "Apr", "May", "Jun", "Jul", "Aug", "Sep", "Oct", "Nov", "Dec")</f>
        <v>Apr</v>
      </c>
      <c r="D3701" t="str">
        <f>"Q"&amp;ROUNDUP(MONTH('Supermart Grocery Sales - Retai'!F3701)/3,0)</f>
        <v>Q2</v>
      </c>
      <c r="E3701">
        <f>tbl_DataModel[[#This Row],[Profit]]/tbl_DataModel[[#This Row],[Sales]]</f>
        <v>0.21</v>
      </c>
      <c r="F3701">
        <v>2367</v>
      </c>
      <c r="G3701">
        <v>497.07</v>
      </c>
      <c r="H3701" t="s">
        <v>13</v>
      </c>
      <c r="I3701" t="s">
        <v>195</v>
      </c>
      <c r="J3701" t="s">
        <v>98</v>
      </c>
      <c r="K3701" t="s">
        <v>162</v>
      </c>
    </row>
    <row r="3702" spans="1:11" x14ac:dyDescent="0.3">
      <c r="A3702">
        <f>YEAR('Supermart Grocery Sales - Retai'!F:F)</f>
        <v>2018</v>
      </c>
      <c r="B3702">
        <f>MONTH('Supermart Grocery Sales - Retai'!F:F)</f>
        <v>6</v>
      </c>
      <c r="C3702" t="str" cm="1">
        <f t="array" ref="C3702">CHOOSE(_xlfn.ANCHORARRAY(B3702), "Jan", "Feb", "Mar", "Apr", "May", "Jun", "Jul", "Aug", "Sep", "Oct", "Nov", "Dec")</f>
        <v>Jun</v>
      </c>
      <c r="D3702" t="str">
        <f>"Q"&amp;ROUNDUP(MONTH('Supermart Grocery Sales - Retai'!F3702)/3,0)</f>
        <v>Q2</v>
      </c>
      <c r="E3702">
        <f>tbl_DataModel[[#This Row],[Profit]]/tbl_DataModel[[#This Row],[Sales]]</f>
        <v>0.13</v>
      </c>
      <c r="F3702">
        <v>1712</v>
      </c>
      <c r="G3702">
        <v>222.56</v>
      </c>
      <c r="H3702" t="s">
        <v>13</v>
      </c>
      <c r="I3702" t="s">
        <v>195</v>
      </c>
      <c r="J3702" t="s">
        <v>98</v>
      </c>
      <c r="K3702" t="s">
        <v>111</v>
      </c>
    </row>
    <row r="3703" spans="1:11" x14ac:dyDescent="0.3">
      <c r="A3703">
        <f>YEAR('Supermart Grocery Sales - Retai'!F:F)</f>
        <v>2016</v>
      </c>
      <c r="B3703">
        <f>MONTH('Supermart Grocery Sales - Retai'!F:F)</f>
        <v>5</v>
      </c>
      <c r="C3703" t="str" cm="1">
        <f t="array" ref="C3703">CHOOSE(_xlfn.ANCHORARRAY(B3703), "Jan", "Feb", "Mar", "Apr", "May", "Jun", "Jul", "Aug", "Sep", "Oct", "Nov", "Dec")</f>
        <v>May</v>
      </c>
      <c r="D3703" t="str">
        <f>"Q"&amp;ROUNDUP(MONTH('Supermart Grocery Sales - Retai'!F3703)/3,0)</f>
        <v>Q2</v>
      </c>
      <c r="E3703">
        <f>tbl_DataModel[[#This Row],[Profit]]/tbl_DataModel[[#This Row],[Sales]]</f>
        <v>0.12</v>
      </c>
      <c r="F3703">
        <v>849</v>
      </c>
      <c r="G3703">
        <v>101.88</v>
      </c>
      <c r="H3703" t="s">
        <v>49</v>
      </c>
      <c r="I3703" t="s">
        <v>50</v>
      </c>
      <c r="J3703" t="s">
        <v>98</v>
      </c>
      <c r="K3703" t="s">
        <v>62</v>
      </c>
    </row>
    <row r="3704" spans="1:11" x14ac:dyDescent="0.3">
      <c r="A3704">
        <f>YEAR('Supermart Grocery Sales - Retai'!F:F)</f>
        <v>2015</v>
      </c>
      <c r="B3704">
        <f>MONTH('Supermart Grocery Sales - Retai'!F:F)</f>
        <v>11</v>
      </c>
      <c r="C3704" t="str" cm="1">
        <f t="array" ref="C3704">CHOOSE(_xlfn.ANCHORARRAY(B3704), "Jan", "Feb", "Mar", "Apr", "May", "Jun", "Jul", "Aug", "Sep", "Oct", "Nov", "Dec")</f>
        <v>Nov</v>
      </c>
      <c r="D3704" t="str">
        <f>"Q"&amp;ROUNDUP(MONTH('Supermart Grocery Sales - Retai'!F3704)/3,0)</f>
        <v>Q4</v>
      </c>
      <c r="E3704">
        <f>tbl_DataModel[[#This Row],[Profit]]/tbl_DataModel[[#This Row],[Sales]]</f>
        <v>0.24000000000000002</v>
      </c>
      <c r="F3704">
        <v>588</v>
      </c>
      <c r="G3704">
        <v>141.12</v>
      </c>
      <c r="H3704" t="s">
        <v>58</v>
      </c>
      <c r="I3704" t="s">
        <v>68</v>
      </c>
      <c r="J3704" t="s">
        <v>98</v>
      </c>
      <c r="K3704" t="s">
        <v>78</v>
      </c>
    </row>
    <row r="3705" spans="1:11" x14ac:dyDescent="0.3">
      <c r="A3705">
        <f>YEAR('Supermart Grocery Sales - Retai'!F:F)</f>
        <v>2018</v>
      </c>
      <c r="B3705">
        <f>MONTH('Supermart Grocery Sales - Retai'!F:F)</f>
        <v>2</v>
      </c>
      <c r="C3705" t="str" cm="1">
        <f t="array" ref="C3705">CHOOSE(_xlfn.ANCHORARRAY(B3705), "Jan", "Feb", "Mar", "Apr", "May", "Jun", "Jul", "Aug", "Sep", "Oct", "Nov", "Dec")</f>
        <v>Feb</v>
      </c>
      <c r="D3705" t="str">
        <f>"Q"&amp;ROUNDUP(MONTH('Supermart Grocery Sales - Retai'!F3705)/3,0)</f>
        <v>Q1</v>
      </c>
      <c r="E3705">
        <f>tbl_DataModel[[#This Row],[Profit]]/tbl_DataModel[[#This Row],[Sales]]</f>
        <v>0.09</v>
      </c>
      <c r="F3705">
        <v>1634</v>
      </c>
      <c r="G3705">
        <v>147.06</v>
      </c>
      <c r="H3705" t="s">
        <v>49</v>
      </c>
      <c r="I3705" t="s">
        <v>50</v>
      </c>
      <c r="J3705" t="s">
        <v>98</v>
      </c>
      <c r="K3705" t="s">
        <v>137</v>
      </c>
    </row>
    <row r="3706" spans="1:11" x14ac:dyDescent="0.3">
      <c r="A3706">
        <f>YEAR('Supermart Grocery Sales - Retai'!F:F)</f>
        <v>2017</v>
      </c>
      <c r="B3706">
        <f>MONTH('Supermart Grocery Sales - Retai'!F:F)</f>
        <v>9</v>
      </c>
      <c r="C3706" t="str" cm="1">
        <f t="array" ref="C3706">CHOOSE(_xlfn.ANCHORARRAY(B3706), "Jan", "Feb", "Mar", "Apr", "May", "Jun", "Jul", "Aug", "Sep", "Oct", "Nov", "Dec")</f>
        <v>Sep</v>
      </c>
      <c r="D3706" t="str">
        <f>"Q"&amp;ROUNDUP(MONTH('Supermart Grocery Sales - Retai'!F3706)/3,0)</f>
        <v>Q3</v>
      </c>
      <c r="E3706">
        <f>tbl_DataModel[[#This Row],[Profit]]/tbl_DataModel[[#This Row],[Sales]]</f>
        <v>0.43000000000000005</v>
      </c>
      <c r="F3706">
        <v>2433</v>
      </c>
      <c r="G3706">
        <v>1046.19</v>
      </c>
      <c r="H3706" t="s">
        <v>49</v>
      </c>
      <c r="I3706" t="s">
        <v>50</v>
      </c>
      <c r="J3706" t="s">
        <v>98</v>
      </c>
      <c r="K3706" t="s">
        <v>261</v>
      </c>
    </row>
    <row r="3707" spans="1:11" x14ac:dyDescent="0.3">
      <c r="A3707">
        <f>YEAR('Supermart Grocery Sales - Retai'!F:F)</f>
        <v>2016</v>
      </c>
      <c r="B3707">
        <f>MONTH('Supermart Grocery Sales - Retai'!F:F)</f>
        <v>5</v>
      </c>
      <c r="C3707" t="str" cm="1">
        <f t="array" ref="C3707">CHOOSE(_xlfn.ANCHORARRAY(B3707), "Jan", "Feb", "Mar", "Apr", "May", "Jun", "Jul", "Aug", "Sep", "Oct", "Nov", "Dec")</f>
        <v>May</v>
      </c>
      <c r="D3707" t="str">
        <f>"Q"&amp;ROUNDUP(MONTH('Supermart Grocery Sales - Retai'!F3707)/3,0)</f>
        <v>Q2</v>
      </c>
      <c r="E3707">
        <f>tbl_DataModel[[#This Row],[Profit]]/tbl_DataModel[[#This Row],[Sales]]</f>
        <v>0.4</v>
      </c>
      <c r="F3707">
        <v>1770</v>
      </c>
      <c r="G3707">
        <v>708</v>
      </c>
      <c r="H3707" t="s">
        <v>26</v>
      </c>
      <c r="I3707" t="s">
        <v>37</v>
      </c>
      <c r="J3707" t="s">
        <v>98</v>
      </c>
      <c r="K3707" t="s">
        <v>261</v>
      </c>
    </row>
    <row r="3708" spans="1:11" x14ac:dyDescent="0.3">
      <c r="A3708">
        <f>YEAR('Supermart Grocery Sales - Retai'!F:F)</f>
        <v>2017</v>
      </c>
      <c r="B3708">
        <f>MONTH('Supermart Grocery Sales - Retai'!F:F)</f>
        <v>5</v>
      </c>
      <c r="C3708" t="str" cm="1">
        <f t="array" ref="C3708">CHOOSE(_xlfn.ANCHORARRAY(B3708), "Jan", "Feb", "Mar", "Apr", "May", "Jun", "Jul", "Aug", "Sep", "Oct", "Nov", "Dec")</f>
        <v>May</v>
      </c>
      <c r="D3708" t="str">
        <f>"Q"&amp;ROUNDUP(MONTH('Supermart Grocery Sales - Retai'!F3708)/3,0)</f>
        <v>Q2</v>
      </c>
      <c r="E3708">
        <f>tbl_DataModel[[#This Row],[Profit]]/tbl_DataModel[[#This Row],[Sales]]</f>
        <v>0.2</v>
      </c>
      <c r="F3708">
        <v>2084</v>
      </c>
      <c r="G3708">
        <v>416.8</v>
      </c>
      <c r="H3708" t="s">
        <v>63</v>
      </c>
      <c r="I3708" t="s">
        <v>64</v>
      </c>
      <c r="J3708" t="s">
        <v>98</v>
      </c>
      <c r="K3708" t="s">
        <v>116</v>
      </c>
    </row>
    <row r="3709" spans="1:11" x14ac:dyDescent="0.3">
      <c r="A3709">
        <f>YEAR('Supermart Grocery Sales - Retai'!F:F)</f>
        <v>2018</v>
      </c>
      <c r="B3709">
        <f>MONTH('Supermart Grocery Sales - Retai'!F:F)</f>
        <v>7</v>
      </c>
      <c r="C3709" t="str" cm="1">
        <f t="array" ref="C3709">CHOOSE(_xlfn.ANCHORARRAY(B3709), "Jan", "Feb", "Mar", "Apr", "May", "Jun", "Jul", "Aug", "Sep", "Oct", "Nov", "Dec")</f>
        <v>Jul</v>
      </c>
      <c r="D3709" t="str">
        <f>"Q"&amp;ROUNDUP(MONTH('Supermart Grocery Sales - Retai'!F3709)/3,0)</f>
        <v>Q3</v>
      </c>
      <c r="E3709">
        <f>tbl_DataModel[[#This Row],[Profit]]/tbl_DataModel[[#This Row],[Sales]]</f>
        <v>0.13</v>
      </c>
      <c r="F3709">
        <v>1904</v>
      </c>
      <c r="G3709">
        <v>247.52</v>
      </c>
      <c r="H3709" t="s">
        <v>20</v>
      </c>
      <c r="I3709" t="s">
        <v>91</v>
      </c>
      <c r="J3709" t="s">
        <v>98</v>
      </c>
      <c r="K3709" t="s">
        <v>162</v>
      </c>
    </row>
    <row r="3710" spans="1:11" x14ac:dyDescent="0.3">
      <c r="A3710">
        <f>YEAR('Supermart Grocery Sales - Retai'!F:F)</f>
        <v>2015</v>
      </c>
      <c r="B3710">
        <f>MONTH('Supermart Grocery Sales - Retai'!F:F)</f>
        <v>6</v>
      </c>
      <c r="C3710" t="str" cm="1">
        <f t="array" ref="C3710">CHOOSE(_xlfn.ANCHORARRAY(B3710), "Jan", "Feb", "Mar", "Apr", "May", "Jun", "Jul", "Aug", "Sep", "Oct", "Nov", "Dec")</f>
        <v>Jun</v>
      </c>
      <c r="D3710" t="str">
        <f>"Q"&amp;ROUNDUP(MONTH('Supermart Grocery Sales - Retai'!F3710)/3,0)</f>
        <v>Q2</v>
      </c>
      <c r="E3710">
        <f>tbl_DataModel[[#This Row],[Profit]]/tbl_DataModel[[#This Row],[Sales]]</f>
        <v>0.39</v>
      </c>
      <c r="F3710">
        <v>2122</v>
      </c>
      <c r="G3710">
        <v>827.58</v>
      </c>
      <c r="H3710" t="s">
        <v>49</v>
      </c>
      <c r="I3710" t="s">
        <v>54</v>
      </c>
      <c r="J3710" t="s">
        <v>98</v>
      </c>
      <c r="K3710" t="s">
        <v>122</v>
      </c>
    </row>
    <row r="3711" spans="1:11" x14ac:dyDescent="0.3">
      <c r="A3711">
        <f>YEAR('Supermart Grocery Sales - Retai'!F:F)</f>
        <v>2016</v>
      </c>
      <c r="B3711">
        <f>MONTH('Supermart Grocery Sales - Retai'!F:F)</f>
        <v>7</v>
      </c>
      <c r="C3711" t="str" cm="1">
        <f t="array" ref="C3711">CHOOSE(_xlfn.ANCHORARRAY(B3711), "Jan", "Feb", "Mar", "Apr", "May", "Jun", "Jul", "Aug", "Sep", "Oct", "Nov", "Dec")</f>
        <v>Jul</v>
      </c>
      <c r="D3711" t="str">
        <f>"Q"&amp;ROUNDUP(MONTH('Supermart Grocery Sales - Retai'!F3711)/3,0)</f>
        <v>Q3</v>
      </c>
      <c r="E3711">
        <f>tbl_DataModel[[#This Row],[Profit]]/tbl_DataModel[[#This Row],[Sales]]</f>
        <v>0.43000000000000005</v>
      </c>
      <c r="F3711">
        <v>1322</v>
      </c>
      <c r="G3711">
        <v>568.46</v>
      </c>
      <c r="H3711" t="s">
        <v>58</v>
      </c>
      <c r="I3711" t="s">
        <v>112</v>
      </c>
      <c r="J3711" t="s">
        <v>98</v>
      </c>
      <c r="K3711" t="s">
        <v>135</v>
      </c>
    </row>
    <row r="3712" spans="1:11" x14ac:dyDescent="0.3">
      <c r="A3712">
        <f>YEAR('Supermart Grocery Sales - Retai'!F:F)</f>
        <v>2015</v>
      </c>
      <c r="B3712">
        <f>MONTH('Supermart Grocery Sales - Retai'!F:F)</f>
        <v>6</v>
      </c>
      <c r="C3712" t="str" cm="1">
        <f t="array" ref="C3712">CHOOSE(_xlfn.ANCHORARRAY(B3712), "Jan", "Feb", "Mar", "Apr", "May", "Jun", "Jul", "Aug", "Sep", "Oct", "Nov", "Dec")</f>
        <v>Jun</v>
      </c>
      <c r="D3712" t="str">
        <f>"Q"&amp;ROUNDUP(MONTH('Supermart Grocery Sales - Retai'!F3712)/3,0)</f>
        <v>Q2</v>
      </c>
      <c r="E3712">
        <f>tbl_DataModel[[#This Row],[Profit]]/tbl_DataModel[[#This Row],[Sales]]</f>
        <v>0.37</v>
      </c>
      <c r="F3712">
        <v>2126</v>
      </c>
      <c r="G3712">
        <v>786.62</v>
      </c>
      <c r="H3712" t="s">
        <v>63</v>
      </c>
      <c r="I3712" t="s">
        <v>64</v>
      </c>
      <c r="J3712" t="s">
        <v>98</v>
      </c>
      <c r="K3712" t="s">
        <v>71</v>
      </c>
    </row>
    <row r="3713" spans="1:11" x14ac:dyDescent="0.3">
      <c r="A3713">
        <f>YEAR('Supermart Grocery Sales - Retai'!F:F)</f>
        <v>2017</v>
      </c>
      <c r="B3713">
        <f>MONTH('Supermart Grocery Sales - Retai'!F:F)</f>
        <v>4</v>
      </c>
      <c r="C3713" t="str" cm="1">
        <f t="array" ref="C3713">CHOOSE(_xlfn.ANCHORARRAY(B3713), "Jan", "Feb", "Mar", "Apr", "May", "Jun", "Jul", "Aug", "Sep", "Oct", "Nov", "Dec")</f>
        <v>Apr</v>
      </c>
      <c r="D3713" t="str">
        <f>"Q"&amp;ROUNDUP(MONTH('Supermart Grocery Sales - Retai'!F3713)/3,0)</f>
        <v>Q2</v>
      </c>
      <c r="E3713">
        <f>tbl_DataModel[[#This Row],[Profit]]/tbl_DataModel[[#This Row],[Sales]]</f>
        <v>0.45</v>
      </c>
      <c r="F3713">
        <v>2386</v>
      </c>
      <c r="G3713">
        <v>1073.7</v>
      </c>
      <c r="H3713" t="s">
        <v>13</v>
      </c>
      <c r="I3713" t="s">
        <v>195</v>
      </c>
      <c r="J3713" t="s">
        <v>98</v>
      </c>
      <c r="K3713" t="s">
        <v>19</v>
      </c>
    </row>
    <row r="3714" spans="1:11" x14ac:dyDescent="0.3">
      <c r="A3714">
        <f>YEAR('Supermart Grocery Sales - Retai'!F:F)</f>
        <v>2015</v>
      </c>
      <c r="B3714">
        <f>MONTH('Supermart Grocery Sales - Retai'!F:F)</f>
        <v>9</v>
      </c>
      <c r="C3714" t="str" cm="1">
        <f t="array" ref="C3714">CHOOSE(_xlfn.ANCHORARRAY(B3714), "Jan", "Feb", "Mar", "Apr", "May", "Jun", "Jul", "Aug", "Sep", "Oct", "Nov", "Dec")</f>
        <v>Sep</v>
      </c>
      <c r="D3714" t="str">
        <f>"Q"&amp;ROUNDUP(MONTH('Supermart Grocery Sales - Retai'!F3714)/3,0)</f>
        <v>Q3</v>
      </c>
      <c r="E3714">
        <f>tbl_DataModel[[#This Row],[Profit]]/tbl_DataModel[[#This Row],[Sales]]</f>
        <v>0.32</v>
      </c>
      <c r="F3714">
        <v>1109</v>
      </c>
      <c r="G3714">
        <v>354.88</v>
      </c>
      <c r="H3714" t="s">
        <v>63</v>
      </c>
      <c r="I3714" t="s">
        <v>75</v>
      </c>
      <c r="J3714" t="s">
        <v>98</v>
      </c>
      <c r="K3714" t="s">
        <v>53</v>
      </c>
    </row>
    <row r="3715" spans="1:11" x14ac:dyDescent="0.3">
      <c r="A3715">
        <f>YEAR('Supermart Grocery Sales - Retai'!F:F)</f>
        <v>2015</v>
      </c>
      <c r="B3715">
        <f>MONTH('Supermart Grocery Sales - Retai'!F:F)</f>
        <v>11</v>
      </c>
      <c r="C3715" t="str" cm="1">
        <f t="array" ref="C3715">CHOOSE(_xlfn.ANCHORARRAY(B3715), "Jan", "Feb", "Mar", "Apr", "May", "Jun", "Jul", "Aug", "Sep", "Oct", "Nov", "Dec")</f>
        <v>Nov</v>
      </c>
      <c r="D3715" t="str">
        <f>"Q"&amp;ROUNDUP(MONTH('Supermart Grocery Sales - Retai'!F3715)/3,0)</f>
        <v>Q4</v>
      </c>
      <c r="E3715">
        <f>tbl_DataModel[[#This Row],[Profit]]/tbl_DataModel[[#This Row],[Sales]]</f>
        <v>0.14000000000000001</v>
      </c>
      <c r="F3715">
        <v>1749</v>
      </c>
      <c r="G3715">
        <v>244.86</v>
      </c>
      <c r="H3715" t="s">
        <v>20</v>
      </c>
      <c r="I3715" t="s">
        <v>21</v>
      </c>
      <c r="J3715" t="s">
        <v>98</v>
      </c>
      <c r="K3715" t="s">
        <v>184</v>
      </c>
    </row>
    <row r="3716" spans="1:11" x14ac:dyDescent="0.3">
      <c r="A3716">
        <f>YEAR('Supermart Grocery Sales - Retai'!F:F)</f>
        <v>2017</v>
      </c>
      <c r="B3716">
        <f>MONTH('Supermart Grocery Sales - Retai'!F:F)</f>
        <v>1</v>
      </c>
      <c r="C3716" t="str" cm="1">
        <f t="array" ref="C3716">CHOOSE(_xlfn.ANCHORARRAY(B3716), "Jan", "Feb", "Mar", "Apr", "May", "Jun", "Jul", "Aug", "Sep", "Oct", "Nov", "Dec")</f>
        <v>Jan</v>
      </c>
      <c r="D3716" t="str">
        <f>"Q"&amp;ROUNDUP(MONTH('Supermart Grocery Sales - Retai'!F3716)/3,0)</f>
        <v>Q1</v>
      </c>
      <c r="E3716">
        <f>tbl_DataModel[[#This Row],[Profit]]/tbl_DataModel[[#This Row],[Sales]]</f>
        <v>0.22</v>
      </c>
      <c r="F3716">
        <v>701</v>
      </c>
      <c r="G3716">
        <v>154.22</v>
      </c>
      <c r="H3716" t="s">
        <v>13</v>
      </c>
      <c r="I3716" t="s">
        <v>195</v>
      </c>
      <c r="J3716" t="s">
        <v>98</v>
      </c>
      <c r="K3716" t="s">
        <v>139</v>
      </c>
    </row>
    <row r="3717" spans="1:11" x14ac:dyDescent="0.3">
      <c r="A3717">
        <f>YEAR('Supermart Grocery Sales - Retai'!F:F)</f>
        <v>2016</v>
      </c>
      <c r="B3717">
        <f>MONTH('Supermart Grocery Sales - Retai'!F:F)</f>
        <v>7</v>
      </c>
      <c r="C3717" t="str" cm="1">
        <f t="array" ref="C3717">CHOOSE(_xlfn.ANCHORARRAY(B3717), "Jan", "Feb", "Mar", "Apr", "May", "Jun", "Jul", "Aug", "Sep", "Oct", "Nov", "Dec")</f>
        <v>Jul</v>
      </c>
      <c r="D3717" t="str">
        <f>"Q"&amp;ROUNDUP(MONTH('Supermart Grocery Sales - Retai'!F3717)/3,0)</f>
        <v>Q3</v>
      </c>
      <c r="E3717">
        <f>tbl_DataModel[[#This Row],[Profit]]/tbl_DataModel[[#This Row],[Sales]]</f>
        <v>0.22</v>
      </c>
      <c r="F3717">
        <v>1782</v>
      </c>
      <c r="G3717">
        <v>392.04</v>
      </c>
      <c r="H3717" t="s">
        <v>49</v>
      </c>
      <c r="I3717" t="s">
        <v>54</v>
      </c>
      <c r="J3717" t="s">
        <v>98</v>
      </c>
      <c r="K3717" t="s">
        <v>12</v>
      </c>
    </row>
    <row r="3718" spans="1:11" x14ac:dyDescent="0.3">
      <c r="A3718">
        <f>YEAR('Supermart Grocery Sales - Retai'!F:F)</f>
        <v>2017</v>
      </c>
      <c r="B3718">
        <f>MONTH('Supermart Grocery Sales - Retai'!F:F)</f>
        <v>2</v>
      </c>
      <c r="C3718" t="str" cm="1">
        <f t="array" ref="C3718">CHOOSE(_xlfn.ANCHORARRAY(B3718), "Jan", "Feb", "Mar", "Apr", "May", "Jun", "Jul", "Aug", "Sep", "Oct", "Nov", "Dec")</f>
        <v>Feb</v>
      </c>
      <c r="D3718" t="str">
        <f>"Q"&amp;ROUNDUP(MONTH('Supermart Grocery Sales - Retai'!F3718)/3,0)</f>
        <v>Q1</v>
      </c>
      <c r="E3718">
        <f>tbl_DataModel[[#This Row],[Profit]]/tbl_DataModel[[#This Row],[Sales]]</f>
        <v>0.39</v>
      </c>
      <c r="F3718">
        <v>523</v>
      </c>
      <c r="G3718">
        <v>203.97</v>
      </c>
      <c r="H3718" t="s">
        <v>49</v>
      </c>
      <c r="I3718" t="s">
        <v>50</v>
      </c>
      <c r="J3718" t="s">
        <v>98</v>
      </c>
      <c r="K3718" t="s">
        <v>90</v>
      </c>
    </row>
    <row r="3719" spans="1:11" x14ac:dyDescent="0.3">
      <c r="A3719">
        <f>YEAR('Supermart Grocery Sales - Retai'!F:F)</f>
        <v>2017</v>
      </c>
      <c r="B3719">
        <f>MONTH('Supermart Grocery Sales - Retai'!F:F)</f>
        <v>12</v>
      </c>
      <c r="C3719" t="str" cm="1">
        <f t="array" ref="C3719">CHOOSE(_xlfn.ANCHORARRAY(B3719), "Jan", "Feb", "Mar", "Apr", "May", "Jun", "Jul", "Aug", "Sep", "Oct", "Nov", "Dec")</f>
        <v>Dec</v>
      </c>
      <c r="D3719" t="str">
        <f>"Q"&amp;ROUNDUP(MONTH('Supermart Grocery Sales - Retai'!F3719)/3,0)</f>
        <v>Q4</v>
      </c>
      <c r="E3719">
        <f>tbl_DataModel[[#This Row],[Profit]]/tbl_DataModel[[#This Row],[Sales]]</f>
        <v>0.06</v>
      </c>
      <c r="F3719">
        <v>1800</v>
      </c>
      <c r="G3719">
        <v>108</v>
      </c>
      <c r="H3719" t="s">
        <v>49</v>
      </c>
      <c r="I3719" t="s">
        <v>205</v>
      </c>
      <c r="J3719" t="s">
        <v>98</v>
      </c>
      <c r="K3719" t="s">
        <v>151</v>
      </c>
    </row>
    <row r="3720" spans="1:11" x14ac:dyDescent="0.3">
      <c r="A3720">
        <f>YEAR('Supermart Grocery Sales - Retai'!F:F)</f>
        <v>2016</v>
      </c>
      <c r="B3720">
        <f>MONTH('Supermart Grocery Sales - Retai'!F:F)</f>
        <v>3</v>
      </c>
      <c r="C3720" t="str" cm="1">
        <f t="array" ref="C3720">CHOOSE(_xlfn.ANCHORARRAY(B3720), "Jan", "Feb", "Mar", "Apr", "May", "Jun", "Jul", "Aug", "Sep", "Oct", "Nov", "Dec")</f>
        <v>Mar</v>
      </c>
      <c r="D3720" t="str">
        <f>"Q"&amp;ROUNDUP(MONTH('Supermart Grocery Sales - Retai'!F3720)/3,0)</f>
        <v>Q1</v>
      </c>
      <c r="E3720">
        <f>tbl_DataModel[[#This Row],[Profit]]/tbl_DataModel[[#This Row],[Sales]]</f>
        <v>0.4</v>
      </c>
      <c r="F3720">
        <v>1974</v>
      </c>
      <c r="G3720">
        <v>789.6</v>
      </c>
      <c r="H3720" t="s">
        <v>26</v>
      </c>
      <c r="I3720" t="s">
        <v>37</v>
      </c>
      <c r="J3720" t="s">
        <v>98</v>
      </c>
      <c r="K3720" t="s">
        <v>146</v>
      </c>
    </row>
    <row r="3721" spans="1:11" x14ac:dyDescent="0.3">
      <c r="A3721">
        <f>YEAR('Supermart Grocery Sales - Retai'!F:F)</f>
        <v>2017</v>
      </c>
      <c r="B3721">
        <f>MONTH('Supermart Grocery Sales - Retai'!F:F)</f>
        <v>6</v>
      </c>
      <c r="C3721" t="str" cm="1">
        <f t="array" ref="C3721">CHOOSE(_xlfn.ANCHORARRAY(B3721), "Jan", "Feb", "Mar", "Apr", "May", "Jun", "Jul", "Aug", "Sep", "Oct", "Nov", "Dec")</f>
        <v>Jun</v>
      </c>
      <c r="D3721" t="str">
        <f>"Q"&amp;ROUNDUP(MONTH('Supermart Grocery Sales - Retai'!F3721)/3,0)</f>
        <v>Q2</v>
      </c>
      <c r="E3721">
        <f>tbl_DataModel[[#This Row],[Profit]]/tbl_DataModel[[#This Row],[Sales]]</f>
        <v>0.19999999999999998</v>
      </c>
      <c r="F3721">
        <v>2376</v>
      </c>
      <c r="G3721">
        <v>475.2</v>
      </c>
      <c r="H3721" t="s">
        <v>20</v>
      </c>
      <c r="I3721" t="s">
        <v>21</v>
      </c>
      <c r="J3721" t="s">
        <v>98</v>
      </c>
      <c r="K3721" t="s">
        <v>156</v>
      </c>
    </row>
    <row r="3722" spans="1:11" x14ac:dyDescent="0.3">
      <c r="A3722">
        <f>YEAR('Supermart Grocery Sales - Retai'!F:F)</f>
        <v>2016</v>
      </c>
      <c r="B3722">
        <f>MONTH('Supermart Grocery Sales - Retai'!F:F)</f>
        <v>9</v>
      </c>
      <c r="C3722" t="str" cm="1">
        <f t="array" ref="C3722">CHOOSE(_xlfn.ANCHORARRAY(B3722), "Jan", "Feb", "Mar", "Apr", "May", "Jun", "Jul", "Aug", "Sep", "Oct", "Nov", "Dec")</f>
        <v>Sep</v>
      </c>
      <c r="D3722" t="str">
        <f>"Q"&amp;ROUNDUP(MONTH('Supermart Grocery Sales - Retai'!F3722)/3,0)</f>
        <v>Q3</v>
      </c>
      <c r="E3722">
        <f>tbl_DataModel[[#This Row],[Profit]]/tbl_DataModel[[#This Row],[Sales]]</f>
        <v>0.21000000000000002</v>
      </c>
      <c r="F3722">
        <v>1291</v>
      </c>
      <c r="G3722">
        <v>271.11</v>
      </c>
      <c r="H3722" t="s">
        <v>63</v>
      </c>
      <c r="I3722" t="s">
        <v>75</v>
      </c>
      <c r="J3722" t="s">
        <v>98</v>
      </c>
      <c r="K3722" t="s">
        <v>204</v>
      </c>
    </row>
    <row r="3723" spans="1:11" x14ac:dyDescent="0.3">
      <c r="A3723">
        <f>YEAR('Supermart Grocery Sales - Retai'!F:F)</f>
        <v>2016</v>
      </c>
      <c r="B3723">
        <f>MONTH('Supermart Grocery Sales - Retai'!F:F)</f>
        <v>2</v>
      </c>
      <c r="C3723" t="str" cm="1">
        <f t="array" ref="C3723">CHOOSE(_xlfn.ANCHORARRAY(B3723), "Jan", "Feb", "Mar", "Apr", "May", "Jun", "Jul", "Aug", "Sep", "Oct", "Nov", "Dec")</f>
        <v>Feb</v>
      </c>
      <c r="D3723" t="str">
        <f>"Q"&amp;ROUNDUP(MONTH('Supermart Grocery Sales - Retai'!F3723)/3,0)</f>
        <v>Q1</v>
      </c>
      <c r="E3723">
        <f>tbl_DataModel[[#This Row],[Profit]]/tbl_DataModel[[#This Row],[Sales]]</f>
        <v>0.45</v>
      </c>
      <c r="F3723">
        <v>1900</v>
      </c>
      <c r="G3723">
        <v>855</v>
      </c>
      <c r="H3723" t="s">
        <v>26</v>
      </c>
      <c r="I3723" t="s">
        <v>37</v>
      </c>
      <c r="J3723" t="s">
        <v>98</v>
      </c>
      <c r="K3723" t="s">
        <v>130</v>
      </c>
    </row>
    <row r="3724" spans="1:11" x14ac:dyDescent="0.3">
      <c r="A3724">
        <f>YEAR('Supermart Grocery Sales - Retai'!F:F)</f>
        <v>2018</v>
      </c>
      <c r="B3724">
        <f>MONTH('Supermart Grocery Sales - Retai'!F:F)</f>
        <v>10</v>
      </c>
      <c r="C3724" t="str" cm="1">
        <f t="array" ref="C3724">CHOOSE(_xlfn.ANCHORARRAY(B3724), "Jan", "Feb", "Mar", "Apr", "May", "Jun", "Jul", "Aug", "Sep", "Oct", "Nov", "Dec")</f>
        <v>Oct</v>
      </c>
      <c r="D3724" t="str">
        <f>"Q"&amp;ROUNDUP(MONTH('Supermart Grocery Sales - Retai'!F3724)/3,0)</f>
        <v>Q4</v>
      </c>
      <c r="E3724">
        <f>tbl_DataModel[[#This Row],[Profit]]/tbl_DataModel[[#This Row],[Sales]]</f>
        <v>0.43</v>
      </c>
      <c r="F3724">
        <v>601</v>
      </c>
      <c r="G3724">
        <v>258.43</v>
      </c>
      <c r="H3724" t="s">
        <v>26</v>
      </c>
      <c r="I3724" t="s">
        <v>27</v>
      </c>
      <c r="J3724" t="s">
        <v>98</v>
      </c>
      <c r="K3724" t="s">
        <v>137</v>
      </c>
    </row>
    <row r="3725" spans="1:11" x14ac:dyDescent="0.3">
      <c r="A3725">
        <f>YEAR('Supermart Grocery Sales - Retai'!F:F)</f>
        <v>2015</v>
      </c>
      <c r="B3725">
        <f>MONTH('Supermart Grocery Sales - Retai'!F:F)</f>
        <v>7</v>
      </c>
      <c r="C3725" t="str" cm="1">
        <f t="array" ref="C3725">CHOOSE(_xlfn.ANCHORARRAY(B3725), "Jan", "Feb", "Mar", "Apr", "May", "Jun", "Jul", "Aug", "Sep", "Oct", "Nov", "Dec")</f>
        <v>Jul</v>
      </c>
      <c r="D3725" t="str">
        <f>"Q"&amp;ROUNDUP(MONTH('Supermart Grocery Sales - Retai'!F3725)/3,0)</f>
        <v>Q3</v>
      </c>
      <c r="E3725">
        <f>tbl_DataModel[[#This Row],[Profit]]/tbl_DataModel[[#This Row],[Sales]]</f>
        <v>0.12</v>
      </c>
      <c r="F3725">
        <v>1580</v>
      </c>
      <c r="G3725">
        <v>189.6</v>
      </c>
      <c r="H3725" t="s">
        <v>20</v>
      </c>
      <c r="I3725" t="s">
        <v>91</v>
      </c>
      <c r="J3725" t="s">
        <v>98</v>
      </c>
      <c r="K3725" t="s">
        <v>139</v>
      </c>
    </row>
    <row r="3726" spans="1:11" x14ac:dyDescent="0.3">
      <c r="A3726">
        <f>YEAR('Supermart Grocery Sales - Retai'!F:F)</f>
        <v>2016</v>
      </c>
      <c r="B3726">
        <f>MONTH('Supermart Grocery Sales - Retai'!F:F)</f>
        <v>6</v>
      </c>
      <c r="C3726" t="str" cm="1">
        <f t="array" ref="C3726">CHOOSE(_xlfn.ANCHORARRAY(B3726), "Jan", "Feb", "Mar", "Apr", "May", "Jun", "Jul", "Aug", "Sep", "Oct", "Nov", "Dec")</f>
        <v>Jun</v>
      </c>
      <c r="D3726" t="str">
        <f>"Q"&amp;ROUNDUP(MONTH('Supermart Grocery Sales - Retai'!F3726)/3,0)</f>
        <v>Q2</v>
      </c>
      <c r="E3726">
        <f>tbl_DataModel[[#This Row],[Profit]]/tbl_DataModel[[#This Row],[Sales]]</f>
        <v>6.9999999999999993E-2</v>
      </c>
      <c r="F3726">
        <v>671</v>
      </c>
      <c r="G3726">
        <v>46.97</v>
      </c>
      <c r="H3726" t="s">
        <v>63</v>
      </c>
      <c r="I3726" t="s">
        <v>157</v>
      </c>
      <c r="J3726" t="s">
        <v>98</v>
      </c>
      <c r="K3726" t="s">
        <v>102</v>
      </c>
    </row>
    <row r="3727" spans="1:11" x14ac:dyDescent="0.3">
      <c r="A3727">
        <f>YEAR('Supermart Grocery Sales - Retai'!F:F)</f>
        <v>2017</v>
      </c>
      <c r="B3727">
        <f>MONTH('Supermart Grocery Sales - Retai'!F:F)</f>
        <v>9</v>
      </c>
      <c r="C3727" t="str" cm="1">
        <f t="array" ref="C3727">CHOOSE(_xlfn.ANCHORARRAY(B3727), "Jan", "Feb", "Mar", "Apr", "May", "Jun", "Jul", "Aug", "Sep", "Oct", "Nov", "Dec")</f>
        <v>Sep</v>
      </c>
      <c r="D3727" t="str">
        <f>"Q"&amp;ROUNDUP(MONTH('Supermart Grocery Sales - Retai'!F3727)/3,0)</f>
        <v>Q3</v>
      </c>
      <c r="E3727">
        <f>tbl_DataModel[[#This Row],[Profit]]/tbl_DataModel[[#This Row],[Sales]]</f>
        <v>0.25</v>
      </c>
      <c r="F3727">
        <v>1556</v>
      </c>
      <c r="G3727">
        <v>389</v>
      </c>
      <c r="H3727" t="s">
        <v>20</v>
      </c>
      <c r="I3727" t="s">
        <v>91</v>
      </c>
      <c r="J3727" t="s">
        <v>98</v>
      </c>
      <c r="K3727" t="s">
        <v>31</v>
      </c>
    </row>
    <row r="3728" spans="1:11" x14ac:dyDescent="0.3">
      <c r="A3728">
        <f>YEAR('Supermart Grocery Sales - Retai'!F:F)</f>
        <v>2016</v>
      </c>
      <c r="B3728">
        <f>MONTH('Supermart Grocery Sales - Retai'!F:F)</f>
        <v>11</v>
      </c>
      <c r="C3728" t="str" cm="1">
        <f t="array" ref="C3728">CHOOSE(_xlfn.ANCHORARRAY(B3728), "Jan", "Feb", "Mar", "Apr", "May", "Jun", "Jul", "Aug", "Sep", "Oct", "Nov", "Dec")</f>
        <v>Nov</v>
      </c>
      <c r="D3728" t="str">
        <f>"Q"&amp;ROUNDUP(MONTH('Supermart Grocery Sales - Retai'!F3728)/3,0)</f>
        <v>Q4</v>
      </c>
      <c r="E3728">
        <f>tbl_DataModel[[#This Row],[Profit]]/tbl_DataModel[[#This Row],[Sales]]</f>
        <v>0.41</v>
      </c>
      <c r="F3728">
        <v>1220</v>
      </c>
      <c r="G3728">
        <v>500.2</v>
      </c>
      <c r="H3728" t="s">
        <v>13</v>
      </c>
      <c r="I3728" t="s">
        <v>195</v>
      </c>
      <c r="J3728" t="s">
        <v>98</v>
      </c>
      <c r="K3728" t="s">
        <v>234</v>
      </c>
    </row>
    <row r="3729" spans="1:11" x14ac:dyDescent="0.3">
      <c r="A3729">
        <f>YEAR('Supermart Grocery Sales - Retai'!F:F)</f>
        <v>2016</v>
      </c>
      <c r="B3729">
        <f>MONTH('Supermart Grocery Sales - Retai'!F:F)</f>
        <v>3</v>
      </c>
      <c r="C3729" t="str" cm="1">
        <f t="array" ref="C3729">CHOOSE(_xlfn.ANCHORARRAY(B3729), "Jan", "Feb", "Mar", "Apr", "May", "Jun", "Jul", "Aug", "Sep", "Oct", "Nov", "Dec")</f>
        <v>Mar</v>
      </c>
      <c r="D3729" t="str">
        <f>"Q"&amp;ROUNDUP(MONTH('Supermart Grocery Sales - Retai'!F3729)/3,0)</f>
        <v>Q1</v>
      </c>
      <c r="E3729">
        <f>tbl_DataModel[[#This Row],[Profit]]/tbl_DataModel[[#This Row],[Sales]]</f>
        <v>0.39</v>
      </c>
      <c r="F3729">
        <v>1397</v>
      </c>
      <c r="G3729">
        <v>544.83000000000004</v>
      </c>
      <c r="H3729" t="s">
        <v>13</v>
      </c>
      <c r="I3729" t="s">
        <v>79</v>
      </c>
      <c r="J3729" t="s">
        <v>98</v>
      </c>
      <c r="K3729" t="s">
        <v>263</v>
      </c>
    </row>
    <row r="3730" spans="1:11" x14ac:dyDescent="0.3">
      <c r="A3730">
        <f>YEAR('Supermart Grocery Sales - Retai'!F:F)</f>
        <v>2018</v>
      </c>
      <c r="B3730">
        <f>MONTH('Supermart Grocery Sales - Retai'!F:F)</f>
        <v>6</v>
      </c>
      <c r="C3730" t="str" cm="1">
        <f t="array" ref="C3730">CHOOSE(_xlfn.ANCHORARRAY(B3730), "Jan", "Feb", "Mar", "Apr", "May", "Jun", "Jul", "Aug", "Sep", "Oct", "Nov", "Dec")</f>
        <v>Jun</v>
      </c>
      <c r="D3730" t="str">
        <f>"Q"&amp;ROUNDUP(MONTH('Supermart Grocery Sales - Retai'!F3730)/3,0)</f>
        <v>Q2</v>
      </c>
      <c r="E3730">
        <f>tbl_DataModel[[#This Row],[Profit]]/tbl_DataModel[[#This Row],[Sales]]</f>
        <v>0.39</v>
      </c>
      <c r="F3730">
        <v>1343</v>
      </c>
      <c r="G3730">
        <v>523.77</v>
      </c>
      <c r="H3730" t="s">
        <v>58</v>
      </c>
      <c r="I3730" t="s">
        <v>112</v>
      </c>
      <c r="J3730" t="s">
        <v>98</v>
      </c>
      <c r="K3730" t="s">
        <v>90</v>
      </c>
    </row>
    <row r="3731" spans="1:11" x14ac:dyDescent="0.3">
      <c r="A3731">
        <f>YEAR('Supermart Grocery Sales - Retai'!F:F)</f>
        <v>2018</v>
      </c>
      <c r="B3731">
        <f>MONTH('Supermart Grocery Sales - Retai'!F:F)</f>
        <v>1</v>
      </c>
      <c r="C3731" t="str" cm="1">
        <f t="array" ref="C3731">CHOOSE(_xlfn.ANCHORARRAY(B3731), "Jan", "Feb", "Mar", "Apr", "May", "Jun", "Jul", "Aug", "Sep", "Oct", "Nov", "Dec")</f>
        <v>Jan</v>
      </c>
      <c r="D3731" t="str">
        <f>"Q"&amp;ROUNDUP(MONTH('Supermart Grocery Sales - Retai'!F3731)/3,0)</f>
        <v>Q1</v>
      </c>
      <c r="E3731">
        <f>tbl_DataModel[[#This Row],[Profit]]/tbl_DataModel[[#This Row],[Sales]]</f>
        <v>0.29000000000000004</v>
      </c>
      <c r="F3731">
        <v>1015</v>
      </c>
      <c r="G3731">
        <v>294.35000000000002</v>
      </c>
      <c r="H3731" t="s">
        <v>49</v>
      </c>
      <c r="I3731" t="s">
        <v>50</v>
      </c>
      <c r="J3731" t="s">
        <v>98</v>
      </c>
      <c r="K3731" t="s">
        <v>40</v>
      </c>
    </row>
    <row r="3732" spans="1:11" x14ac:dyDescent="0.3">
      <c r="A3732">
        <f>YEAR('Supermart Grocery Sales - Retai'!F:F)</f>
        <v>2018</v>
      </c>
      <c r="B3732">
        <f>MONTH('Supermart Grocery Sales - Retai'!F:F)</f>
        <v>7</v>
      </c>
      <c r="C3732" t="str" cm="1">
        <f t="array" ref="C3732">CHOOSE(_xlfn.ANCHORARRAY(B3732), "Jan", "Feb", "Mar", "Apr", "May", "Jun", "Jul", "Aug", "Sep", "Oct", "Nov", "Dec")</f>
        <v>Jul</v>
      </c>
      <c r="D3732" t="str">
        <f>"Q"&amp;ROUNDUP(MONTH('Supermart Grocery Sales - Retai'!F3732)/3,0)</f>
        <v>Q3</v>
      </c>
      <c r="E3732">
        <f>tbl_DataModel[[#This Row],[Profit]]/tbl_DataModel[[#This Row],[Sales]]</f>
        <v>0.43999999999999995</v>
      </c>
      <c r="F3732">
        <v>584</v>
      </c>
      <c r="G3732">
        <v>256.95999999999998</v>
      </c>
      <c r="H3732" t="s">
        <v>26</v>
      </c>
      <c r="I3732" t="s">
        <v>37</v>
      </c>
      <c r="J3732" t="s">
        <v>98</v>
      </c>
      <c r="K3732" t="s">
        <v>90</v>
      </c>
    </row>
    <row r="3733" spans="1:11" x14ac:dyDescent="0.3">
      <c r="A3733">
        <f>YEAR('Supermart Grocery Sales - Retai'!F:F)</f>
        <v>2017</v>
      </c>
      <c r="B3733">
        <f>MONTH('Supermart Grocery Sales - Retai'!F:F)</f>
        <v>5</v>
      </c>
      <c r="C3733" t="str" cm="1">
        <f t="array" ref="C3733">CHOOSE(_xlfn.ANCHORARRAY(B3733), "Jan", "Feb", "Mar", "Apr", "May", "Jun", "Jul", "Aug", "Sep", "Oct", "Nov", "Dec")</f>
        <v>May</v>
      </c>
      <c r="D3733" t="str">
        <f>"Q"&amp;ROUNDUP(MONTH('Supermart Grocery Sales - Retai'!F3733)/3,0)</f>
        <v>Q2</v>
      </c>
      <c r="E3733">
        <f>tbl_DataModel[[#This Row],[Profit]]/tbl_DataModel[[#This Row],[Sales]]</f>
        <v>0.41</v>
      </c>
      <c r="F3733">
        <v>1650</v>
      </c>
      <c r="G3733">
        <v>676.5</v>
      </c>
      <c r="H3733" t="s">
        <v>20</v>
      </c>
      <c r="I3733" t="s">
        <v>21</v>
      </c>
      <c r="J3733" t="s">
        <v>98</v>
      </c>
      <c r="K3733" t="s">
        <v>159</v>
      </c>
    </row>
    <row r="3734" spans="1:11" x14ac:dyDescent="0.3">
      <c r="A3734">
        <f>YEAR('Supermart Grocery Sales - Retai'!F:F)</f>
        <v>2017</v>
      </c>
      <c r="B3734">
        <f>MONTH('Supermart Grocery Sales - Retai'!F:F)</f>
        <v>4</v>
      </c>
      <c r="C3734" t="str" cm="1">
        <f t="array" ref="C3734">CHOOSE(_xlfn.ANCHORARRAY(B3734), "Jan", "Feb", "Mar", "Apr", "May", "Jun", "Jul", "Aug", "Sep", "Oct", "Nov", "Dec")</f>
        <v>Apr</v>
      </c>
      <c r="D3734" t="str">
        <f>"Q"&amp;ROUNDUP(MONTH('Supermart Grocery Sales - Retai'!F3734)/3,0)</f>
        <v>Q2</v>
      </c>
      <c r="E3734">
        <f>tbl_DataModel[[#This Row],[Profit]]/tbl_DataModel[[#This Row],[Sales]]</f>
        <v>0.21</v>
      </c>
      <c r="F3734">
        <v>1289</v>
      </c>
      <c r="G3734">
        <v>270.69</v>
      </c>
      <c r="H3734" t="s">
        <v>49</v>
      </c>
      <c r="I3734" t="s">
        <v>50</v>
      </c>
      <c r="J3734" t="s">
        <v>98</v>
      </c>
      <c r="K3734" t="s">
        <v>19</v>
      </c>
    </row>
    <row r="3735" spans="1:11" x14ac:dyDescent="0.3">
      <c r="A3735">
        <f>YEAR('Supermart Grocery Sales - Retai'!F:F)</f>
        <v>2016</v>
      </c>
      <c r="B3735">
        <f>MONTH('Supermart Grocery Sales - Retai'!F:F)</f>
        <v>9</v>
      </c>
      <c r="C3735" t="str" cm="1">
        <f t="array" ref="C3735">CHOOSE(_xlfn.ANCHORARRAY(B3735), "Jan", "Feb", "Mar", "Apr", "May", "Jun", "Jul", "Aug", "Sep", "Oct", "Nov", "Dec")</f>
        <v>Sep</v>
      </c>
      <c r="D3735" t="str">
        <f>"Q"&amp;ROUNDUP(MONTH('Supermart Grocery Sales - Retai'!F3735)/3,0)</f>
        <v>Q3</v>
      </c>
      <c r="E3735">
        <f>tbl_DataModel[[#This Row],[Profit]]/tbl_DataModel[[#This Row],[Sales]]</f>
        <v>7.0000000000000007E-2</v>
      </c>
      <c r="F3735">
        <v>1618</v>
      </c>
      <c r="G3735">
        <v>113.26</v>
      </c>
      <c r="H3735" t="s">
        <v>63</v>
      </c>
      <c r="I3735" t="s">
        <v>64</v>
      </c>
      <c r="J3735" t="s">
        <v>98</v>
      </c>
      <c r="K3735" t="s">
        <v>106</v>
      </c>
    </row>
    <row r="3736" spans="1:11" x14ac:dyDescent="0.3">
      <c r="A3736">
        <f>YEAR('Supermart Grocery Sales - Retai'!F:F)</f>
        <v>2018</v>
      </c>
      <c r="B3736">
        <f>MONTH('Supermart Grocery Sales - Retai'!F:F)</f>
        <v>9</v>
      </c>
      <c r="C3736" t="str" cm="1">
        <f t="array" ref="C3736">CHOOSE(_xlfn.ANCHORARRAY(B3736), "Jan", "Feb", "Mar", "Apr", "May", "Jun", "Jul", "Aug", "Sep", "Oct", "Nov", "Dec")</f>
        <v>Sep</v>
      </c>
      <c r="D3736" t="str">
        <f>"Q"&amp;ROUNDUP(MONTH('Supermart Grocery Sales - Retai'!F3736)/3,0)</f>
        <v>Q3</v>
      </c>
      <c r="E3736">
        <f>tbl_DataModel[[#This Row],[Profit]]/tbl_DataModel[[#This Row],[Sales]]</f>
        <v>0.12</v>
      </c>
      <c r="F3736">
        <v>1504</v>
      </c>
      <c r="G3736">
        <v>180.48</v>
      </c>
      <c r="H3736" t="s">
        <v>26</v>
      </c>
      <c r="I3736" t="s">
        <v>201</v>
      </c>
      <c r="J3736" t="s">
        <v>98</v>
      </c>
      <c r="K3736" t="s">
        <v>211</v>
      </c>
    </row>
    <row r="3737" spans="1:11" x14ac:dyDescent="0.3">
      <c r="A3737">
        <f>YEAR('Supermart Grocery Sales - Retai'!F:F)</f>
        <v>2016</v>
      </c>
      <c r="B3737">
        <f>MONTH('Supermart Grocery Sales - Retai'!F:F)</f>
        <v>5</v>
      </c>
      <c r="C3737" t="str" cm="1">
        <f t="array" ref="C3737">CHOOSE(_xlfn.ANCHORARRAY(B3737), "Jan", "Feb", "Mar", "Apr", "May", "Jun", "Jul", "Aug", "Sep", "Oct", "Nov", "Dec")</f>
        <v>May</v>
      </c>
      <c r="D3737" t="str">
        <f>"Q"&amp;ROUNDUP(MONTH('Supermart Grocery Sales - Retai'!F3737)/3,0)</f>
        <v>Q2</v>
      </c>
      <c r="E3737">
        <f>tbl_DataModel[[#This Row],[Profit]]/tbl_DataModel[[#This Row],[Sales]]</f>
        <v>0.11</v>
      </c>
      <c r="F3737">
        <v>2376</v>
      </c>
      <c r="G3737">
        <v>261.36</v>
      </c>
      <c r="H3737" t="s">
        <v>20</v>
      </c>
      <c r="I3737" t="s">
        <v>91</v>
      </c>
      <c r="J3737" t="s">
        <v>98</v>
      </c>
      <c r="K3737" t="s">
        <v>211</v>
      </c>
    </row>
    <row r="3738" spans="1:11" x14ac:dyDescent="0.3">
      <c r="A3738">
        <f>YEAR('Supermart Grocery Sales - Retai'!F:F)</f>
        <v>2017</v>
      </c>
      <c r="B3738">
        <f>MONTH('Supermart Grocery Sales - Retai'!F:F)</f>
        <v>9</v>
      </c>
      <c r="C3738" t="str" cm="1">
        <f t="array" ref="C3738">CHOOSE(_xlfn.ANCHORARRAY(B3738), "Jan", "Feb", "Mar", "Apr", "May", "Jun", "Jul", "Aug", "Sep", "Oct", "Nov", "Dec")</f>
        <v>Sep</v>
      </c>
      <c r="D3738" t="str">
        <f>"Q"&amp;ROUNDUP(MONTH('Supermart Grocery Sales - Retai'!F3738)/3,0)</f>
        <v>Q3</v>
      </c>
      <c r="E3738">
        <f>tbl_DataModel[[#This Row],[Profit]]/tbl_DataModel[[#This Row],[Sales]]</f>
        <v>0.13</v>
      </c>
      <c r="F3738">
        <v>939</v>
      </c>
      <c r="G3738">
        <v>122.07</v>
      </c>
      <c r="H3738" t="s">
        <v>26</v>
      </c>
      <c r="I3738" t="s">
        <v>27</v>
      </c>
      <c r="J3738" t="s">
        <v>98</v>
      </c>
      <c r="K3738" t="s">
        <v>159</v>
      </c>
    </row>
    <row r="3739" spans="1:11" x14ac:dyDescent="0.3">
      <c r="A3739">
        <f>YEAR('Supermart Grocery Sales - Retai'!F:F)</f>
        <v>2018</v>
      </c>
      <c r="B3739">
        <f>MONTH('Supermart Grocery Sales - Retai'!F:F)</f>
        <v>8</v>
      </c>
      <c r="C3739" t="str" cm="1">
        <f t="array" ref="C3739">CHOOSE(_xlfn.ANCHORARRAY(B3739), "Jan", "Feb", "Mar", "Apr", "May", "Jun", "Jul", "Aug", "Sep", "Oct", "Nov", "Dec")</f>
        <v>Aug</v>
      </c>
      <c r="D3739" t="str">
        <f>"Q"&amp;ROUNDUP(MONTH('Supermart Grocery Sales - Retai'!F3739)/3,0)</f>
        <v>Q3</v>
      </c>
      <c r="E3739">
        <f>tbl_DataModel[[#This Row],[Profit]]/tbl_DataModel[[#This Row],[Sales]]</f>
        <v>0.18000000000000002</v>
      </c>
      <c r="F3739">
        <v>1089</v>
      </c>
      <c r="G3739">
        <v>196.02</v>
      </c>
      <c r="H3739" t="s">
        <v>20</v>
      </c>
      <c r="I3739" t="s">
        <v>91</v>
      </c>
      <c r="J3739" t="s">
        <v>98</v>
      </c>
      <c r="K3739" t="s">
        <v>31</v>
      </c>
    </row>
    <row r="3740" spans="1:11" x14ac:dyDescent="0.3">
      <c r="A3740">
        <f>YEAR('Supermart Grocery Sales - Retai'!F:F)</f>
        <v>2017</v>
      </c>
      <c r="B3740">
        <f>MONTH('Supermart Grocery Sales - Retai'!F:F)</f>
        <v>5</v>
      </c>
      <c r="C3740" t="str" cm="1">
        <f t="array" ref="C3740">CHOOSE(_xlfn.ANCHORARRAY(B3740), "Jan", "Feb", "Mar", "Apr", "May", "Jun", "Jul", "Aug", "Sep", "Oct", "Nov", "Dec")</f>
        <v>May</v>
      </c>
      <c r="D3740" t="str">
        <f>"Q"&amp;ROUNDUP(MONTH('Supermart Grocery Sales - Retai'!F3740)/3,0)</f>
        <v>Q2</v>
      </c>
      <c r="E3740">
        <f>tbl_DataModel[[#This Row],[Profit]]/tbl_DataModel[[#This Row],[Sales]]</f>
        <v>0.41</v>
      </c>
      <c r="F3740">
        <v>1832</v>
      </c>
      <c r="G3740">
        <v>751.12</v>
      </c>
      <c r="H3740" t="s">
        <v>63</v>
      </c>
      <c r="I3740" t="s">
        <v>87</v>
      </c>
      <c r="J3740" t="s">
        <v>98</v>
      </c>
      <c r="K3740" t="s">
        <v>78</v>
      </c>
    </row>
    <row r="3741" spans="1:11" x14ac:dyDescent="0.3">
      <c r="A3741">
        <f>YEAR('Supermart Grocery Sales - Retai'!F:F)</f>
        <v>2017</v>
      </c>
      <c r="B3741">
        <f>MONTH('Supermart Grocery Sales - Retai'!F:F)</f>
        <v>9</v>
      </c>
      <c r="C3741" t="str" cm="1">
        <f t="array" ref="C3741">CHOOSE(_xlfn.ANCHORARRAY(B3741), "Jan", "Feb", "Mar", "Apr", "May", "Jun", "Jul", "Aug", "Sep", "Oct", "Nov", "Dec")</f>
        <v>Sep</v>
      </c>
      <c r="D3741" t="str">
        <f>"Q"&amp;ROUNDUP(MONTH('Supermart Grocery Sales - Retai'!F3741)/3,0)</f>
        <v>Q3</v>
      </c>
      <c r="E3741">
        <f>tbl_DataModel[[#This Row],[Profit]]/tbl_DataModel[[#This Row],[Sales]]</f>
        <v>0.41000000000000003</v>
      </c>
      <c r="F3741">
        <v>1105</v>
      </c>
      <c r="G3741">
        <v>453.05</v>
      </c>
      <c r="H3741" t="s">
        <v>63</v>
      </c>
      <c r="I3741" t="s">
        <v>157</v>
      </c>
      <c r="J3741" t="s">
        <v>98</v>
      </c>
      <c r="K3741" t="s">
        <v>162</v>
      </c>
    </row>
    <row r="3742" spans="1:11" x14ac:dyDescent="0.3">
      <c r="A3742">
        <f>YEAR('Supermart Grocery Sales - Retai'!F:F)</f>
        <v>2016</v>
      </c>
      <c r="B3742">
        <f>MONTH('Supermart Grocery Sales - Retai'!F:F)</f>
        <v>11</v>
      </c>
      <c r="C3742" t="str" cm="1">
        <f t="array" ref="C3742">CHOOSE(_xlfn.ANCHORARRAY(B3742), "Jan", "Feb", "Mar", "Apr", "May", "Jun", "Jul", "Aug", "Sep", "Oct", "Nov", "Dec")</f>
        <v>Nov</v>
      </c>
      <c r="D3742" t="str">
        <f>"Q"&amp;ROUNDUP(MONTH('Supermart Grocery Sales - Retai'!F3742)/3,0)</f>
        <v>Q4</v>
      </c>
      <c r="E3742">
        <f>tbl_DataModel[[#This Row],[Profit]]/tbl_DataModel[[#This Row],[Sales]]</f>
        <v>0.05</v>
      </c>
      <c r="F3742">
        <v>917</v>
      </c>
      <c r="G3742">
        <v>45.85</v>
      </c>
      <c r="H3742" t="s">
        <v>63</v>
      </c>
      <c r="I3742" t="s">
        <v>64</v>
      </c>
      <c r="J3742" t="s">
        <v>98</v>
      </c>
      <c r="K3742" t="s">
        <v>197</v>
      </c>
    </row>
    <row r="3743" spans="1:11" x14ac:dyDescent="0.3">
      <c r="A3743">
        <f>YEAR('Supermart Grocery Sales - Retai'!F:F)</f>
        <v>2015</v>
      </c>
      <c r="B3743">
        <f>MONTH('Supermart Grocery Sales - Retai'!F:F)</f>
        <v>3</v>
      </c>
      <c r="C3743" t="str" cm="1">
        <f t="array" ref="C3743">CHOOSE(_xlfn.ANCHORARRAY(B3743), "Jan", "Feb", "Mar", "Apr", "May", "Jun", "Jul", "Aug", "Sep", "Oct", "Nov", "Dec")</f>
        <v>Mar</v>
      </c>
      <c r="D3743" t="str">
        <f>"Q"&amp;ROUNDUP(MONTH('Supermart Grocery Sales - Retai'!F3743)/3,0)</f>
        <v>Q1</v>
      </c>
      <c r="E3743">
        <f>tbl_DataModel[[#This Row],[Profit]]/tbl_DataModel[[#This Row],[Sales]]</f>
        <v>0.37</v>
      </c>
      <c r="F3743">
        <v>735</v>
      </c>
      <c r="G3743">
        <v>271.95</v>
      </c>
      <c r="H3743" t="s">
        <v>13</v>
      </c>
      <c r="I3743" t="s">
        <v>79</v>
      </c>
      <c r="J3743" t="s">
        <v>98</v>
      </c>
      <c r="K3743" t="s">
        <v>211</v>
      </c>
    </row>
    <row r="3744" spans="1:11" x14ac:dyDescent="0.3">
      <c r="A3744">
        <f>YEAR('Supermart Grocery Sales - Retai'!F:F)</f>
        <v>2018</v>
      </c>
      <c r="B3744">
        <f>MONTH('Supermart Grocery Sales - Retai'!F:F)</f>
        <v>3</v>
      </c>
      <c r="C3744" t="str" cm="1">
        <f t="array" ref="C3744">CHOOSE(_xlfn.ANCHORARRAY(B3744), "Jan", "Feb", "Mar", "Apr", "May", "Jun", "Jul", "Aug", "Sep", "Oct", "Nov", "Dec")</f>
        <v>Mar</v>
      </c>
      <c r="D3744" t="str">
        <f>"Q"&amp;ROUNDUP(MONTH('Supermart Grocery Sales - Retai'!F3744)/3,0)</f>
        <v>Q1</v>
      </c>
      <c r="E3744">
        <f>tbl_DataModel[[#This Row],[Profit]]/tbl_DataModel[[#This Row],[Sales]]</f>
        <v>0.15</v>
      </c>
      <c r="F3744">
        <v>2175</v>
      </c>
      <c r="G3744">
        <v>326.25</v>
      </c>
      <c r="H3744" t="s">
        <v>26</v>
      </c>
      <c r="I3744" t="s">
        <v>27</v>
      </c>
      <c r="J3744" t="s">
        <v>98</v>
      </c>
      <c r="K3744" t="s">
        <v>211</v>
      </c>
    </row>
    <row r="3745" spans="1:11" x14ac:dyDescent="0.3">
      <c r="A3745">
        <f>YEAR('Supermart Grocery Sales - Retai'!F:F)</f>
        <v>2015</v>
      </c>
      <c r="B3745">
        <f>MONTH('Supermart Grocery Sales - Retai'!F:F)</f>
        <v>8</v>
      </c>
      <c r="C3745" t="str" cm="1">
        <f t="array" ref="C3745">CHOOSE(_xlfn.ANCHORARRAY(B3745), "Jan", "Feb", "Mar", "Apr", "May", "Jun", "Jul", "Aug", "Sep", "Oct", "Nov", "Dec")</f>
        <v>Aug</v>
      </c>
      <c r="D3745" t="str">
        <f>"Q"&amp;ROUNDUP(MONTH('Supermart Grocery Sales - Retai'!F3745)/3,0)</f>
        <v>Q3</v>
      </c>
      <c r="E3745">
        <f>tbl_DataModel[[#This Row],[Profit]]/tbl_DataModel[[#This Row],[Sales]]</f>
        <v>0.09</v>
      </c>
      <c r="F3745">
        <v>2444</v>
      </c>
      <c r="G3745">
        <v>219.96</v>
      </c>
      <c r="H3745" t="s">
        <v>26</v>
      </c>
      <c r="I3745" t="s">
        <v>27</v>
      </c>
      <c r="J3745" t="s">
        <v>98</v>
      </c>
      <c r="K3745" t="s">
        <v>174</v>
      </c>
    </row>
    <row r="3746" spans="1:11" x14ac:dyDescent="0.3">
      <c r="A3746">
        <f>YEAR('Supermart Grocery Sales - Retai'!F:F)</f>
        <v>2018</v>
      </c>
      <c r="B3746">
        <f>MONTH('Supermart Grocery Sales - Retai'!F:F)</f>
        <v>12</v>
      </c>
      <c r="C3746" t="str" cm="1">
        <f t="array" ref="C3746">CHOOSE(_xlfn.ANCHORARRAY(B3746), "Jan", "Feb", "Mar", "Apr", "May", "Jun", "Jul", "Aug", "Sep", "Oct", "Nov", "Dec")</f>
        <v>Dec</v>
      </c>
      <c r="D3746" t="str">
        <f>"Q"&amp;ROUNDUP(MONTH('Supermart Grocery Sales - Retai'!F3746)/3,0)</f>
        <v>Q4</v>
      </c>
      <c r="E3746">
        <f>tbl_DataModel[[#This Row],[Profit]]/tbl_DataModel[[#This Row],[Sales]]</f>
        <v>7.0000000000000007E-2</v>
      </c>
      <c r="F3746">
        <v>876</v>
      </c>
      <c r="G3746">
        <v>61.32</v>
      </c>
      <c r="H3746" t="s">
        <v>32</v>
      </c>
      <c r="I3746" t="s">
        <v>153</v>
      </c>
      <c r="J3746" t="s">
        <v>98</v>
      </c>
      <c r="K3746" t="s">
        <v>12</v>
      </c>
    </row>
    <row r="3747" spans="1:11" x14ac:dyDescent="0.3">
      <c r="A3747">
        <f>YEAR('Supermart Grocery Sales - Retai'!F:F)</f>
        <v>2015</v>
      </c>
      <c r="B3747">
        <f>MONTH('Supermart Grocery Sales - Retai'!F:F)</f>
        <v>6</v>
      </c>
      <c r="C3747" t="str" cm="1">
        <f t="array" ref="C3747">CHOOSE(_xlfn.ANCHORARRAY(B3747), "Jan", "Feb", "Mar", "Apr", "May", "Jun", "Jul", "Aug", "Sep", "Oct", "Nov", "Dec")</f>
        <v>Jun</v>
      </c>
      <c r="D3747" t="str">
        <f>"Q"&amp;ROUNDUP(MONTH('Supermart Grocery Sales - Retai'!F3747)/3,0)</f>
        <v>Q2</v>
      </c>
      <c r="E3747">
        <f>tbl_DataModel[[#This Row],[Profit]]/tbl_DataModel[[#This Row],[Sales]]</f>
        <v>0.21</v>
      </c>
      <c r="F3747">
        <v>2083</v>
      </c>
      <c r="G3747">
        <v>437.43</v>
      </c>
      <c r="H3747" t="s">
        <v>20</v>
      </c>
      <c r="I3747" t="s">
        <v>21</v>
      </c>
      <c r="J3747" t="s">
        <v>98</v>
      </c>
      <c r="K3747" t="s">
        <v>86</v>
      </c>
    </row>
    <row r="3748" spans="1:11" x14ac:dyDescent="0.3">
      <c r="A3748">
        <f>YEAR('Supermart Grocery Sales - Retai'!F:F)</f>
        <v>2018</v>
      </c>
      <c r="B3748">
        <f>MONTH('Supermart Grocery Sales - Retai'!F:F)</f>
        <v>10</v>
      </c>
      <c r="C3748" t="str" cm="1">
        <f t="array" ref="C3748">CHOOSE(_xlfn.ANCHORARRAY(B3748), "Jan", "Feb", "Mar", "Apr", "May", "Jun", "Jul", "Aug", "Sep", "Oct", "Nov", "Dec")</f>
        <v>Oct</v>
      </c>
      <c r="D3748" t="str">
        <f>"Q"&amp;ROUNDUP(MONTH('Supermart Grocery Sales - Retai'!F3748)/3,0)</f>
        <v>Q4</v>
      </c>
      <c r="E3748">
        <f>tbl_DataModel[[#This Row],[Profit]]/tbl_DataModel[[#This Row],[Sales]]</f>
        <v>0.45</v>
      </c>
      <c r="F3748">
        <v>1200</v>
      </c>
      <c r="G3748">
        <v>540</v>
      </c>
      <c r="H3748" t="s">
        <v>32</v>
      </c>
      <c r="I3748" t="s">
        <v>97</v>
      </c>
      <c r="J3748" t="s">
        <v>98</v>
      </c>
      <c r="K3748" t="s">
        <v>169</v>
      </c>
    </row>
    <row r="3749" spans="1:11" x14ac:dyDescent="0.3">
      <c r="A3749">
        <f>YEAR('Supermart Grocery Sales - Retai'!F:F)</f>
        <v>2016</v>
      </c>
      <c r="B3749">
        <f>MONTH('Supermart Grocery Sales - Retai'!F:F)</f>
        <v>5</v>
      </c>
      <c r="C3749" t="str" cm="1">
        <f t="array" ref="C3749">CHOOSE(_xlfn.ANCHORARRAY(B3749), "Jan", "Feb", "Mar", "Apr", "May", "Jun", "Jul", "Aug", "Sep", "Oct", "Nov", "Dec")</f>
        <v>May</v>
      </c>
      <c r="D3749" t="str">
        <f>"Q"&amp;ROUNDUP(MONTH('Supermart Grocery Sales - Retai'!F3749)/3,0)</f>
        <v>Q2</v>
      </c>
      <c r="E3749">
        <f>tbl_DataModel[[#This Row],[Profit]]/tbl_DataModel[[#This Row],[Sales]]</f>
        <v>0.32</v>
      </c>
      <c r="F3749">
        <v>526</v>
      </c>
      <c r="G3749">
        <v>168.32</v>
      </c>
      <c r="H3749" t="s">
        <v>20</v>
      </c>
      <c r="I3749" t="s">
        <v>21</v>
      </c>
      <c r="J3749" t="s">
        <v>98</v>
      </c>
      <c r="K3749" t="s">
        <v>139</v>
      </c>
    </row>
    <row r="3750" spans="1:11" x14ac:dyDescent="0.3">
      <c r="A3750">
        <f>YEAR('Supermart Grocery Sales - Retai'!F:F)</f>
        <v>2017</v>
      </c>
      <c r="B3750">
        <f>MONTH('Supermart Grocery Sales - Retai'!F:F)</f>
        <v>6</v>
      </c>
      <c r="C3750" t="str" cm="1">
        <f t="array" ref="C3750">CHOOSE(_xlfn.ANCHORARRAY(B3750), "Jan", "Feb", "Mar", "Apr", "May", "Jun", "Jul", "Aug", "Sep", "Oct", "Nov", "Dec")</f>
        <v>Jun</v>
      </c>
      <c r="D3750" t="str">
        <f>"Q"&amp;ROUNDUP(MONTH('Supermart Grocery Sales - Retai'!F3750)/3,0)</f>
        <v>Q2</v>
      </c>
      <c r="E3750">
        <f>tbl_DataModel[[#This Row],[Profit]]/tbl_DataModel[[#This Row],[Sales]]</f>
        <v>0.30000000000000004</v>
      </c>
      <c r="F3750">
        <v>1137</v>
      </c>
      <c r="G3750">
        <v>341.1</v>
      </c>
      <c r="H3750" t="s">
        <v>58</v>
      </c>
      <c r="I3750" t="s">
        <v>112</v>
      </c>
      <c r="J3750" t="s">
        <v>98</v>
      </c>
      <c r="K3750" t="s">
        <v>81</v>
      </c>
    </row>
    <row r="3751" spans="1:11" x14ac:dyDescent="0.3">
      <c r="A3751">
        <f>YEAR('Supermart Grocery Sales - Retai'!F:F)</f>
        <v>2018</v>
      </c>
      <c r="B3751">
        <f>MONTH('Supermart Grocery Sales - Retai'!F:F)</f>
        <v>7</v>
      </c>
      <c r="C3751" t="str" cm="1">
        <f t="array" ref="C3751">CHOOSE(_xlfn.ANCHORARRAY(B3751), "Jan", "Feb", "Mar", "Apr", "May", "Jun", "Jul", "Aug", "Sep", "Oct", "Nov", "Dec")</f>
        <v>Jul</v>
      </c>
      <c r="D3751" t="str">
        <f>"Q"&amp;ROUNDUP(MONTH('Supermart Grocery Sales - Retai'!F3751)/3,0)</f>
        <v>Q3</v>
      </c>
      <c r="E3751">
        <f>tbl_DataModel[[#This Row],[Profit]]/tbl_DataModel[[#This Row],[Sales]]</f>
        <v>0.05</v>
      </c>
      <c r="F3751">
        <v>1410</v>
      </c>
      <c r="G3751">
        <v>70.5</v>
      </c>
      <c r="H3751" t="s">
        <v>32</v>
      </c>
      <c r="I3751" t="s">
        <v>97</v>
      </c>
      <c r="J3751" t="s">
        <v>98</v>
      </c>
      <c r="K3751" t="s">
        <v>45</v>
      </c>
    </row>
    <row r="3752" spans="1:11" x14ac:dyDescent="0.3">
      <c r="A3752">
        <f>YEAR('Supermart Grocery Sales - Retai'!F:F)</f>
        <v>2017</v>
      </c>
      <c r="B3752">
        <f>MONTH('Supermart Grocery Sales - Retai'!F:F)</f>
        <v>11</v>
      </c>
      <c r="C3752" t="str" cm="1">
        <f t="array" ref="C3752">CHOOSE(_xlfn.ANCHORARRAY(B3752), "Jan", "Feb", "Mar", "Apr", "May", "Jun", "Jul", "Aug", "Sep", "Oct", "Nov", "Dec")</f>
        <v>Nov</v>
      </c>
      <c r="D3752" t="str">
        <f>"Q"&amp;ROUNDUP(MONTH('Supermart Grocery Sales - Retai'!F3752)/3,0)</f>
        <v>Q4</v>
      </c>
      <c r="E3752">
        <f>tbl_DataModel[[#This Row],[Profit]]/tbl_DataModel[[#This Row],[Sales]]</f>
        <v>0.17</v>
      </c>
      <c r="F3752">
        <v>877</v>
      </c>
      <c r="G3752">
        <v>149.09</v>
      </c>
      <c r="H3752" t="s">
        <v>58</v>
      </c>
      <c r="I3752" t="s">
        <v>112</v>
      </c>
      <c r="J3752" t="s">
        <v>98</v>
      </c>
      <c r="K3752" t="s">
        <v>67</v>
      </c>
    </row>
    <row r="3753" spans="1:11" x14ac:dyDescent="0.3">
      <c r="A3753">
        <f>YEAR('Supermart Grocery Sales - Retai'!F:F)</f>
        <v>2018</v>
      </c>
      <c r="B3753">
        <f>MONTH('Supermart Grocery Sales - Retai'!F:F)</f>
        <v>5</v>
      </c>
      <c r="C3753" t="str" cm="1">
        <f t="array" ref="C3753">CHOOSE(_xlfn.ANCHORARRAY(B3753), "Jan", "Feb", "Mar", "Apr", "May", "Jun", "Jul", "Aug", "Sep", "Oct", "Nov", "Dec")</f>
        <v>May</v>
      </c>
      <c r="D3753" t="str">
        <f>"Q"&amp;ROUNDUP(MONTH('Supermart Grocery Sales - Retai'!F3753)/3,0)</f>
        <v>Q2</v>
      </c>
      <c r="E3753">
        <f>tbl_DataModel[[#This Row],[Profit]]/tbl_DataModel[[#This Row],[Sales]]</f>
        <v>0.16999999999999998</v>
      </c>
      <c r="F3753">
        <v>2031</v>
      </c>
      <c r="G3753">
        <v>345.27</v>
      </c>
      <c r="H3753" t="s">
        <v>58</v>
      </c>
      <c r="I3753" t="s">
        <v>59</v>
      </c>
      <c r="J3753" t="s">
        <v>98</v>
      </c>
      <c r="K3753" t="s">
        <v>90</v>
      </c>
    </row>
    <row r="3754" spans="1:11" x14ac:dyDescent="0.3">
      <c r="A3754">
        <f>YEAR('Supermart Grocery Sales - Retai'!F:F)</f>
        <v>2016</v>
      </c>
      <c r="B3754">
        <f>MONTH('Supermart Grocery Sales - Retai'!F:F)</f>
        <v>9</v>
      </c>
      <c r="C3754" t="str" cm="1">
        <f t="array" ref="C3754">CHOOSE(_xlfn.ANCHORARRAY(B3754), "Jan", "Feb", "Mar", "Apr", "May", "Jun", "Jul", "Aug", "Sep", "Oct", "Nov", "Dec")</f>
        <v>Sep</v>
      </c>
      <c r="D3754" t="str">
        <f>"Q"&amp;ROUNDUP(MONTH('Supermart Grocery Sales - Retai'!F3754)/3,0)</f>
        <v>Q3</v>
      </c>
      <c r="E3754">
        <f>tbl_DataModel[[#This Row],[Profit]]/tbl_DataModel[[#This Row],[Sales]]</f>
        <v>0.23</v>
      </c>
      <c r="F3754">
        <v>952</v>
      </c>
      <c r="G3754">
        <v>218.96</v>
      </c>
      <c r="H3754" t="s">
        <v>58</v>
      </c>
      <c r="I3754" t="s">
        <v>68</v>
      </c>
      <c r="J3754" t="s">
        <v>98</v>
      </c>
      <c r="K3754" t="s">
        <v>165</v>
      </c>
    </row>
    <row r="3755" spans="1:11" x14ac:dyDescent="0.3">
      <c r="A3755">
        <f>YEAR('Supermart Grocery Sales - Retai'!F:F)</f>
        <v>2017</v>
      </c>
      <c r="B3755">
        <f>MONTH('Supermart Grocery Sales - Retai'!F:F)</f>
        <v>11</v>
      </c>
      <c r="C3755" t="str" cm="1">
        <f t="array" ref="C3755">CHOOSE(_xlfn.ANCHORARRAY(B3755), "Jan", "Feb", "Mar", "Apr", "May", "Jun", "Jul", "Aug", "Sep", "Oct", "Nov", "Dec")</f>
        <v>Nov</v>
      </c>
      <c r="D3755" t="str">
        <f>"Q"&amp;ROUNDUP(MONTH('Supermart Grocery Sales - Retai'!F3755)/3,0)</f>
        <v>Q4</v>
      </c>
      <c r="E3755">
        <f>tbl_DataModel[[#This Row],[Profit]]/tbl_DataModel[[#This Row],[Sales]]</f>
        <v>0.16999999999999998</v>
      </c>
      <c r="F3755">
        <v>1584</v>
      </c>
      <c r="G3755">
        <v>269.27999999999997</v>
      </c>
      <c r="H3755" t="s">
        <v>20</v>
      </c>
      <c r="I3755" t="s">
        <v>21</v>
      </c>
      <c r="J3755" t="s">
        <v>98</v>
      </c>
      <c r="K3755" t="s">
        <v>90</v>
      </c>
    </row>
    <row r="3756" spans="1:11" x14ac:dyDescent="0.3">
      <c r="A3756">
        <f>YEAR('Supermart Grocery Sales - Retai'!F:F)</f>
        <v>2018</v>
      </c>
      <c r="B3756">
        <f>MONTH('Supermart Grocery Sales - Retai'!F:F)</f>
        <v>9</v>
      </c>
      <c r="C3756" t="str" cm="1">
        <f t="array" ref="C3756">CHOOSE(_xlfn.ANCHORARRAY(B3756), "Jan", "Feb", "Mar", "Apr", "May", "Jun", "Jul", "Aug", "Sep", "Oct", "Nov", "Dec")</f>
        <v>Sep</v>
      </c>
      <c r="D3756" t="str">
        <f>"Q"&amp;ROUNDUP(MONTH('Supermart Grocery Sales - Retai'!F3756)/3,0)</f>
        <v>Q3</v>
      </c>
      <c r="E3756">
        <f>tbl_DataModel[[#This Row],[Profit]]/tbl_DataModel[[#This Row],[Sales]]</f>
        <v>0.34</v>
      </c>
      <c r="F3756">
        <v>1694</v>
      </c>
      <c r="G3756">
        <v>575.96</v>
      </c>
      <c r="H3756" t="s">
        <v>20</v>
      </c>
      <c r="I3756" t="s">
        <v>21</v>
      </c>
      <c r="J3756" t="s">
        <v>98</v>
      </c>
      <c r="K3756" t="s">
        <v>146</v>
      </c>
    </row>
    <row r="3757" spans="1:11" x14ac:dyDescent="0.3">
      <c r="A3757">
        <f>YEAR('Supermart Grocery Sales - Retai'!F:F)</f>
        <v>2018</v>
      </c>
      <c r="B3757">
        <f>MONTH('Supermart Grocery Sales - Retai'!F:F)</f>
        <v>9</v>
      </c>
      <c r="C3757" t="str" cm="1">
        <f t="array" ref="C3757">CHOOSE(_xlfn.ANCHORARRAY(B3757), "Jan", "Feb", "Mar", "Apr", "May", "Jun", "Jul", "Aug", "Sep", "Oct", "Nov", "Dec")</f>
        <v>Sep</v>
      </c>
      <c r="D3757" t="str">
        <f>"Q"&amp;ROUNDUP(MONTH('Supermart Grocery Sales - Retai'!F3757)/3,0)</f>
        <v>Q3</v>
      </c>
      <c r="E3757">
        <f>tbl_DataModel[[#This Row],[Profit]]/tbl_DataModel[[#This Row],[Sales]]</f>
        <v>0.18</v>
      </c>
      <c r="F3757">
        <v>1171</v>
      </c>
      <c r="G3757">
        <v>210.78</v>
      </c>
      <c r="H3757" t="s">
        <v>49</v>
      </c>
      <c r="I3757" t="s">
        <v>205</v>
      </c>
      <c r="J3757" t="s">
        <v>98</v>
      </c>
      <c r="K3757" t="s">
        <v>146</v>
      </c>
    </row>
    <row r="3758" spans="1:11" x14ac:dyDescent="0.3">
      <c r="A3758">
        <f>YEAR('Supermart Grocery Sales - Retai'!F:F)</f>
        <v>2015</v>
      </c>
      <c r="B3758">
        <f>MONTH('Supermart Grocery Sales - Retai'!F:F)</f>
        <v>3</v>
      </c>
      <c r="C3758" t="str" cm="1">
        <f t="array" ref="C3758">CHOOSE(_xlfn.ANCHORARRAY(B3758), "Jan", "Feb", "Mar", "Apr", "May", "Jun", "Jul", "Aug", "Sep", "Oct", "Nov", "Dec")</f>
        <v>Mar</v>
      </c>
      <c r="D3758" t="str">
        <f>"Q"&amp;ROUNDUP(MONTH('Supermart Grocery Sales - Retai'!F3758)/3,0)</f>
        <v>Q1</v>
      </c>
      <c r="E3758">
        <f>tbl_DataModel[[#This Row],[Profit]]/tbl_DataModel[[#This Row],[Sales]]</f>
        <v>7.0000000000000007E-2</v>
      </c>
      <c r="F3758">
        <v>2053</v>
      </c>
      <c r="G3758">
        <v>143.71</v>
      </c>
      <c r="H3758" t="s">
        <v>13</v>
      </c>
      <c r="I3758" t="s">
        <v>195</v>
      </c>
      <c r="J3758" t="s">
        <v>98</v>
      </c>
      <c r="K3758" t="s">
        <v>204</v>
      </c>
    </row>
    <row r="3759" spans="1:11" x14ac:dyDescent="0.3">
      <c r="A3759">
        <f>YEAR('Supermart Grocery Sales - Retai'!F:F)</f>
        <v>2016</v>
      </c>
      <c r="B3759">
        <f>MONTH('Supermart Grocery Sales - Retai'!F:F)</f>
        <v>5</v>
      </c>
      <c r="C3759" t="str" cm="1">
        <f t="array" ref="C3759">CHOOSE(_xlfn.ANCHORARRAY(B3759), "Jan", "Feb", "Mar", "Apr", "May", "Jun", "Jul", "Aug", "Sep", "Oct", "Nov", "Dec")</f>
        <v>May</v>
      </c>
      <c r="D3759" t="str">
        <f>"Q"&amp;ROUNDUP(MONTH('Supermart Grocery Sales - Retai'!F3759)/3,0)</f>
        <v>Q2</v>
      </c>
      <c r="E3759">
        <f>tbl_DataModel[[#This Row],[Profit]]/tbl_DataModel[[#This Row],[Sales]]</f>
        <v>0.09</v>
      </c>
      <c r="F3759">
        <v>1768</v>
      </c>
      <c r="G3759">
        <v>159.12</v>
      </c>
      <c r="H3759" t="s">
        <v>13</v>
      </c>
      <c r="I3759" t="s">
        <v>195</v>
      </c>
      <c r="J3759" t="s">
        <v>98</v>
      </c>
      <c r="K3759" t="s">
        <v>36</v>
      </c>
    </row>
    <row r="3760" spans="1:11" x14ac:dyDescent="0.3">
      <c r="A3760">
        <f>YEAR('Supermart Grocery Sales - Retai'!F:F)</f>
        <v>2016</v>
      </c>
      <c r="B3760">
        <f>MONTH('Supermart Grocery Sales - Retai'!F:F)</f>
        <v>6</v>
      </c>
      <c r="C3760" t="str" cm="1">
        <f t="array" ref="C3760">CHOOSE(_xlfn.ANCHORARRAY(B3760), "Jan", "Feb", "Mar", "Apr", "May", "Jun", "Jul", "Aug", "Sep", "Oct", "Nov", "Dec")</f>
        <v>Jun</v>
      </c>
      <c r="D3760" t="str">
        <f>"Q"&amp;ROUNDUP(MONTH('Supermart Grocery Sales - Retai'!F3760)/3,0)</f>
        <v>Q2</v>
      </c>
      <c r="E3760">
        <f>tbl_DataModel[[#This Row],[Profit]]/tbl_DataModel[[#This Row],[Sales]]</f>
        <v>0.18</v>
      </c>
      <c r="F3760">
        <v>1113</v>
      </c>
      <c r="G3760">
        <v>200.34</v>
      </c>
      <c r="H3760" t="s">
        <v>63</v>
      </c>
      <c r="I3760" t="s">
        <v>87</v>
      </c>
      <c r="J3760" t="s">
        <v>98</v>
      </c>
      <c r="K3760" t="s">
        <v>211</v>
      </c>
    </row>
    <row r="3761" spans="1:11" x14ac:dyDescent="0.3">
      <c r="A3761">
        <f>YEAR('Supermart Grocery Sales - Retai'!F:F)</f>
        <v>2017</v>
      </c>
      <c r="B3761">
        <f>MONTH('Supermart Grocery Sales - Retai'!F:F)</f>
        <v>6</v>
      </c>
      <c r="C3761" t="str" cm="1">
        <f t="array" ref="C3761">CHOOSE(_xlfn.ANCHORARRAY(B3761), "Jan", "Feb", "Mar", "Apr", "May", "Jun", "Jul", "Aug", "Sep", "Oct", "Nov", "Dec")</f>
        <v>Jun</v>
      </c>
      <c r="D3761" t="str">
        <f>"Q"&amp;ROUNDUP(MONTH('Supermart Grocery Sales - Retai'!F3761)/3,0)</f>
        <v>Q2</v>
      </c>
      <c r="E3761">
        <f>tbl_DataModel[[#This Row],[Profit]]/tbl_DataModel[[#This Row],[Sales]]</f>
        <v>0.27</v>
      </c>
      <c r="F3761">
        <v>881</v>
      </c>
      <c r="G3761">
        <v>237.87</v>
      </c>
      <c r="H3761" t="s">
        <v>32</v>
      </c>
      <c r="I3761" t="s">
        <v>153</v>
      </c>
      <c r="J3761" t="s">
        <v>98</v>
      </c>
      <c r="K3761" t="s">
        <v>162</v>
      </c>
    </row>
    <row r="3762" spans="1:11" x14ac:dyDescent="0.3">
      <c r="A3762">
        <f>YEAR('Supermart Grocery Sales - Retai'!F:F)</f>
        <v>2017</v>
      </c>
      <c r="B3762">
        <f>MONTH('Supermart Grocery Sales - Retai'!F:F)</f>
        <v>5</v>
      </c>
      <c r="C3762" t="str" cm="1">
        <f t="array" ref="C3762">CHOOSE(_xlfn.ANCHORARRAY(B3762), "Jan", "Feb", "Mar", "Apr", "May", "Jun", "Jul", "Aug", "Sep", "Oct", "Nov", "Dec")</f>
        <v>May</v>
      </c>
      <c r="D3762" t="str">
        <f>"Q"&amp;ROUNDUP(MONTH('Supermart Grocery Sales - Retai'!F3762)/3,0)</f>
        <v>Q2</v>
      </c>
      <c r="E3762">
        <f>tbl_DataModel[[#This Row],[Profit]]/tbl_DataModel[[#This Row],[Sales]]</f>
        <v>0.36</v>
      </c>
      <c r="F3762">
        <v>708</v>
      </c>
      <c r="G3762">
        <v>254.88</v>
      </c>
      <c r="H3762" t="s">
        <v>63</v>
      </c>
      <c r="I3762" t="s">
        <v>75</v>
      </c>
      <c r="J3762" t="s">
        <v>98</v>
      </c>
      <c r="K3762" t="s">
        <v>67</v>
      </c>
    </row>
    <row r="3763" spans="1:11" x14ac:dyDescent="0.3">
      <c r="A3763">
        <f>YEAR('Supermart Grocery Sales - Retai'!F:F)</f>
        <v>2016</v>
      </c>
      <c r="B3763">
        <f>MONTH('Supermart Grocery Sales - Retai'!F:F)</f>
        <v>9</v>
      </c>
      <c r="C3763" t="str" cm="1">
        <f t="array" ref="C3763">CHOOSE(_xlfn.ANCHORARRAY(B3763), "Jan", "Feb", "Mar", "Apr", "May", "Jun", "Jul", "Aug", "Sep", "Oct", "Nov", "Dec")</f>
        <v>Sep</v>
      </c>
      <c r="D3763" t="str">
        <f>"Q"&amp;ROUNDUP(MONTH('Supermart Grocery Sales - Retai'!F3763)/3,0)</f>
        <v>Q3</v>
      </c>
      <c r="E3763">
        <f>tbl_DataModel[[#This Row],[Profit]]/tbl_DataModel[[#This Row],[Sales]]</f>
        <v>0.32</v>
      </c>
      <c r="F3763">
        <v>2234</v>
      </c>
      <c r="G3763">
        <v>714.88</v>
      </c>
      <c r="H3763" t="s">
        <v>49</v>
      </c>
      <c r="I3763" t="s">
        <v>50</v>
      </c>
      <c r="J3763" t="s">
        <v>98</v>
      </c>
      <c r="K3763" t="s">
        <v>263</v>
      </c>
    </row>
    <row r="3764" spans="1:11" x14ac:dyDescent="0.3">
      <c r="A3764">
        <f>YEAR('Supermart Grocery Sales - Retai'!F:F)</f>
        <v>2017</v>
      </c>
      <c r="B3764">
        <f>MONTH('Supermart Grocery Sales - Retai'!F:F)</f>
        <v>6</v>
      </c>
      <c r="C3764" t="str" cm="1">
        <f t="array" ref="C3764">CHOOSE(_xlfn.ANCHORARRAY(B3764), "Jan", "Feb", "Mar", "Apr", "May", "Jun", "Jul", "Aug", "Sep", "Oct", "Nov", "Dec")</f>
        <v>Jun</v>
      </c>
      <c r="D3764" t="str">
        <f>"Q"&amp;ROUNDUP(MONTH('Supermart Grocery Sales - Retai'!F3764)/3,0)</f>
        <v>Q2</v>
      </c>
      <c r="E3764">
        <f>tbl_DataModel[[#This Row],[Profit]]/tbl_DataModel[[#This Row],[Sales]]</f>
        <v>0.15</v>
      </c>
      <c r="F3764">
        <v>1763</v>
      </c>
      <c r="G3764">
        <v>264.45</v>
      </c>
      <c r="H3764" t="s">
        <v>13</v>
      </c>
      <c r="I3764" t="s">
        <v>79</v>
      </c>
      <c r="J3764" t="s">
        <v>98</v>
      </c>
      <c r="K3764" t="s">
        <v>71</v>
      </c>
    </row>
    <row r="3765" spans="1:11" x14ac:dyDescent="0.3">
      <c r="A3765">
        <f>YEAR('Supermart Grocery Sales - Retai'!F:F)</f>
        <v>2018</v>
      </c>
      <c r="B3765">
        <f>MONTH('Supermart Grocery Sales - Retai'!F:F)</f>
        <v>12</v>
      </c>
      <c r="C3765" t="str" cm="1">
        <f t="array" ref="C3765">CHOOSE(_xlfn.ANCHORARRAY(B3765), "Jan", "Feb", "Mar", "Apr", "May", "Jun", "Jul", "Aug", "Sep", "Oct", "Nov", "Dec")</f>
        <v>Dec</v>
      </c>
      <c r="D3765" t="str">
        <f>"Q"&amp;ROUNDUP(MONTH('Supermart Grocery Sales - Retai'!F3765)/3,0)</f>
        <v>Q4</v>
      </c>
      <c r="E3765">
        <f>tbl_DataModel[[#This Row],[Profit]]/tbl_DataModel[[#This Row],[Sales]]</f>
        <v>0.41</v>
      </c>
      <c r="F3765">
        <v>2036</v>
      </c>
      <c r="G3765">
        <v>834.76</v>
      </c>
      <c r="H3765" t="s">
        <v>13</v>
      </c>
      <c r="I3765" t="s">
        <v>79</v>
      </c>
      <c r="J3765" t="s">
        <v>98</v>
      </c>
      <c r="K3765" t="s">
        <v>146</v>
      </c>
    </row>
    <row r="3766" spans="1:11" x14ac:dyDescent="0.3">
      <c r="A3766">
        <f>YEAR('Supermart Grocery Sales - Retai'!F:F)</f>
        <v>2017</v>
      </c>
      <c r="B3766">
        <f>MONTH('Supermart Grocery Sales - Retai'!F:F)</f>
        <v>4</v>
      </c>
      <c r="C3766" t="str" cm="1">
        <f t="array" ref="C3766">CHOOSE(_xlfn.ANCHORARRAY(B3766), "Jan", "Feb", "Mar", "Apr", "May", "Jun", "Jul", "Aug", "Sep", "Oct", "Nov", "Dec")</f>
        <v>Apr</v>
      </c>
      <c r="D3766" t="str">
        <f>"Q"&amp;ROUNDUP(MONTH('Supermart Grocery Sales - Retai'!F3766)/3,0)</f>
        <v>Q2</v>
      </c>
      <c r="E3766">
        <f>tbl_DataModel[[#This Row],[Profit]]/tbl_DataModel[[#This Row],[Sales]]</f>
        <v>0.19</v>
      </c>
      <c r="F3766">
        <v>2457</v>
      </c>
      <c r="G3766">
        <v>466.83</v>
      </c>
      <c r="H3766" t="s">
        <v>63</v>
      </c>
      <c r="I3766" t="s">
        <v>157</v>
      </c>
      <c r="J3766" t="s">
        <v>98</v>
      </c>
      <c r="K3766" t="s">
        <v>114</v>
      </c>
    </row>
    <row r="3767" spans="1:11" x14ac:dyDescent="0.3">
      <c r="A3767">
        <f>YEAR('Supermart Grocery Sales - Retai'!F:F)</f>
        <v>2018</v>
      </c>
      <c r="B3767">
        <f>MONTH('Supermart Grocery Sales - Retai'!F:F)</f>
        <v>7</v>
      </c>
      <c r="C3767" t="str" cm="1">
        <f t="array" ref="C3767">CHOOSE(_xlfn.ANCHORARRAY(B3767), "Jan", "Feb", "Mar", "Apr", "May", "Jun", "Jul", "Aug", "Sep", "Oct", "Nov", "Dec")</f>
        <v>Jul</v>
      </c>
      <c r="D3767" t="str">
        <f>"Q"&amp;ROUNDUP(MONTH('Supermart Grocery Sales - Retai'!F3767)/3,0)</f>
        <v>Q3</v>
      </c>
      <c r="E3767">
        <f>tbl_DataModel[[#This Row],[Profit]]/tbl_DataModel[[#This Row],[Sales]]</f>
        <v>0.12999999999999998</v>
      </c>
      <c r="F3767">
        <v>2031</v>
      </c>
      <c r="G3767">
        <v>264.02999999999997</v>
      </c>
      <c r="H3767" t="s">
        <v>49</v>
      </c>
      <c r="I3767" t="s">
        <v>54</v>
      </c>
      <c r="J3767" t="s">
        <v>98</v>
      </c>
      <c r="K3767" t="s">
        <v>211</v>
      </c>
    </row>
    <row r="3768" spans="1:11" x14ac:dyDescent="0.3">
      <c r="A3768">
        <f>YEAR('Supermart Grocery Sales - Retai'!F:F)</f>
        <v>2018</v>
      </c>
      <c r="B3768">
        <f>MONTH('Supermart Grocery Sales - Retai'!F:F)</f>
        <v>11</v>
      </c>
      <c r="C3768" t="str" cm="1">
        <f t="array" ref="C3768">CHOOSE(_xlfn.ANCHORARRAY(B3768), "Jan", "Feb", "Mar", "Apr", "May", "Jun", "Jul", "Aug", "Sep", "Oct", "Nov", "Dec")</f>
        <v>Nov</v>
      </c>
      <c r="D3768" t="str">
        <f>"Q"&amp;ROUNDUP(MONTH('Supermart Grocery Sales - Retai'!F3768)/3,0)</f>
        <v>Q4</v>
      </c>
      <c r="E3768">
        <f>tbl_DataModel[[#This Row],[Profit]]/tbl_DataModel[[#This Row],[Sales]]</f>
        <v>0.16</v>
      </c>
      <c r="F3768">
        <v>1998</v>
      </c>
      <c r="G3768">
        <v>319.68</v>
      </c>
      <c r="H3768" t="s">
        <v>26</v>
      </c>
      <c r="I3768" t="s">
        <v>27</v>
      </c>
      <c r="J3768" t="s">
        <v>98</v>
      </c>
      <c r="K3768" t="s">
        <v>71</v>
      </c>
    </row>
    <row r="3769" spans="1:11" x14ac:dyDescent="0.3">
      <c r="A3769">
        <f>YEAR('Supermart Grocery Sales - Retai'!F:F)</f>
        <v>2018</v>
      </c>
      <c r="B3769">
        <f>MONTH('Supermart Grocery Sales - Retai'!F:F)</f>
        <v>12</v>
      </c>
      <c r="C3769" t="str" cm="1">
        <f t="array" ref="C3769">CHOOSE(_xlfn.ANCHORARRAY(B3769), "Jan", "Feb", "Mar", "Apr", "May", "Jun", "Jul", "Aug", "Sep", "Oct", "Nov", "Dec")</f>
        <v>Dec</v>
      </c>
      <c r="D3769" t="str">
        <f>"Q"&amp;ROUNDUP(MONTH('Supermart Grocery Sales - Retai'!F3769)/3,0)</f>
        <v>Q4</v>
      </c>
      <c r="E3769">
        <f>tbl_DataModel[[#This Row],[Profit]]/tbl_DataModel[[#This Row],[Sales]]</f>
        <v>0.42</v>
      </c>
      <c r="F3769">
        <v>602</v>
      </c>
      <c r="G3769">
        <v>252.84</v>
      </c>
      <c r="H3769" t="s">
        <v>13</v>
      </c>
      <c r="I3769" t="s">
        <v>14</v>
      </c>
      <c r="J3769" t="s">
        <v>98</v>
      </c>
      <c r="K3769" t="s">
        <v>67</v>
      </c>
    </row>
    <row r="3770" spans="1:11" x14ac:dyDescent="0.3">
      <c r="A3770">
        <f>YEAR('Supermart Grocery Sales - Retai'!F:F)</f>
        <v>2016</v>
      </c>
      <c r="B3770">
        <f>MONTH('Supermart Grocery Sales - Retai'!F:F)</f>
        <v>7</v>
      </c>
      <c r="C3770" t="str" cm="1">
        <f t="array" ref="C3770">CHOOSE(_xlfn.ANCHORARRAY(B3770), "Jan", "Feb", "Mar", "Apr", "May", "Jun", "Jul", "Aug", "Sep", "Oct", "Nov", "Dec")</f>
        <v>Jul</v>
      </c>
      <c r="D3770" t="str">
        <f>"Q"&amp;ROUNDUP(MONTH('Supermart Grocery Sales - Retai'!F3770)/3,0)</f>
        <v>Q3</v>
      </c>
      <c r="E3770">
        <f>tbl_DataModel[[#This Row],[Profit]]/tbl_DataModel[[#This Row],[Sales]]</f>
        <v>0.28999999999999998</v>
      </c>
      <c r="F3770">
        <v>2301</v>
      </c>
      <c r="G3770">
        <v>667.29</v>
      </c>
      <c r="H3770" t="s">
        <v>63</v>
      </c>
      <c r="I3770" t="s">
        <v>157</v>
      </c>
      <c r="J3770" t="s">
        <v>98</v>
      </c>
      <c r="K3770" t="s">
        <v>102</v>
      </c>
    </row>
    <row r="3771" spans="1:11" x14ac:dyDescent="0.3">
      <c r="A3771">
        <f>YEAR('Supermart Grocery Sales - Retai'!F:F)</f>
        <v>2017</v>
      </c>
      <c r="B3771">
        <f>MONTH('Supermart Grocery Sales - Retai'!F:F)</f>
        <v>5</v>
      </c>
      <c r="C3771" t="str" cm="1">
        <f t="array" ref="C3771">CHOOSE(_xlfn.ANCHORARRAY(B3771), "Jan", "Feb", "Mar", "Apr", "May", "Jun", "Jul", "Aug", "Sep", "Oct", "Nov", "Dec")</f>
        <v>May</v>
      </c>
      <c r="D3771" t="str">
        <f>"Q"&amp;ROUNDUP(MONTH('Supermart Grocery Sales - Retai'!F3771)/3,0)</f>
        <v>Q2</v>
      </c>
      <c r="E3771">
        <f>tbl_DataModel[[#This Row],[Profit]]/tbl_DataModel[[#This Row],[Sales]]</f>
        <v>0.35000000000000003</v>
      </c>
      <c r="F3771">
        <v>856</v>
      </c>
      <c r="G3771">
        <v>299.60000000000002</v>
      </c>
      <c r="H3771" t="s">
        <v>32</v>
      </c>
      <c r="I3771" t="s">
        <v>46</v>
      </c>
      <c r="J3771" t="s">
        <v>98</v>
      </c>
      <c r="K3771" t="s">
        <v>71</v>
      </c>
    </row>
    <row r="3772" spans="1:11" x14ac:dyDescent="0.3">
      <c r="A3772">
        <f>YEAR('Supermart Grocery Sales - Retai'!F:F)</f>
        <v>2017</v>
      </c>
      <c r="B3772">
        <f>MONTH('Supermart Grocery Sales - Retai'!F:F)</f>
        <v>12</v>
      </c>
      <c r="C3772" t="str" cm="1">
        <f t="array" ref="C3772">CHOOSE(_xlfn.ANCHORARRAY(B3772), "Jan", "Feb", "Mar", "Apr", "May", "Jun", "Jul", "Aug", "Sep", "Oct", "Nov", "Dec")</f>
        <v>Dec</v>
      </c>
      <c r="D3772" t="str">
        <f>"Q"&amp;ROUNDUP(MONTH('Supermart Grocery Sales - Retai'!F3772)/3,0)</f>
        <v>Q4</v>
      </c>
      <c r="E3772">
        <f>tbl_DataModel[[#This Row],[Profit]]/tbl_DataModel[[#This Row],[Sales]]</f>
        <v>0.22999999999999998</v>
      </c>
      <c r="F3772">
        <v>2298</v>
      </c>
      <c r="G3772">
        <v>528.54</v>
      </c>
      <c r="H3772" t="s">
        <v>13</v>
      </c>
      <c r="I3772" t="s">
        <v>195</v>
      </c>
      <c r="J3772" t="s">
        <v>98</v>
      </c>
      <c r="K3772" t="s">
        <v>116</v>
      </c>
    </row>
    <row r="3773" spans="1:11" x14ac:dyDescent="0.3">
      <c r="A3773">
        <f>YEAR('Supermart Grocery Sales - Retai'!F:F)</f>
        <v>2015</v>
      </c>
      <c r="B3773">
        <f>MONTH('Supermart Grocery Sales - Retai'!F:F)</f>
        <v>12</v>
      </c>
      <c r="C3773" t="str" cm="1">
        <f t="array" ref="C3773">CHOOSE(_xlfn.ANCHORARRAY(B3773), "Jan", "Feb", "Mar", "Apr", "May", "Jun", "Jul", "Aug", "Sep", "Oct", "Nov", "Dec")</f>
        <v>Dec</v>
      </c>
      <c r="D3773" t="str">
        <f>"Q"&amp;ROUNDUP(MONTH('Supermart Grocery Sales - Retai'!F3773)/3,0)</f>
        <v>Q4</v>
      </c>
      <c r="E3773">
        <f>tbl_DataModel[[#This Row],[Profit]]/tbl_DataModel[[#This Row],[Sales]]</f>
        <v>0.44</v>
      </c>
      <c r="F3773">
        <v>1134</v>
      </c>
      <c r="G3773">
        <v>498.96</v>
      </c>
      <c r="H3773" t="s">
        <v>13</v>
      </c>
      <c r="I3773" t="s">
        <v>79</v>
      </c>
      <c r="J3773" t="s">
        <v>98</v>
      </c>
      <c r="K3773" t="s">
        <v>234</v>
      </c>
    </row>
    <row r="3774" spans="1:11" x14ac:dyDescent="0.3">
      <c r="A3774">
        <f>YEAR('Supermart Grocery Sales - Retai'!F:F)</f>
        <v>2018</v>
      </c>
      <c r="B3774">
        <f>MONTH('Supermart Grocery Sales - Retai'!F:F)</f>
        <v>11</v>
      </c>
      <c r="C3774" t="str" cm="1">
        <f t="array" ref="C3774">CHOOSE(_xlfn.ANCHORARRAY(B3774), "Jan", "Feb", "Mar", "Apr", "May", "Jun", "Jul", "Aug", "Sep", "Oct", "Nov", "Dec")</f>
        <v>Nov</v>
      </c>
      <c r="D3774" t="str">
        <f>"Q"&amp;ROUNDUP(MONTH('Supermart Grocery Sales - Retai'!F3774)/3,0)</f>
        <v>Q4</v>
      </c>
      <c r="E3774">
        <f>tbl_DataModel[[#This Row],[Profit]]/tbl_DataModel[[#This Row],[Sales]]</f>
        <v>0.3</v>
      </c>
      <c r="F3774">
        <v>1771</v>
      </c>
      <c r="G3774">
        <v>531.29999999999995</v>
      </c>
      <c r="H3774" t="s">
        <v>58</v>
      </c>
      <c r="I3774" t="s">
        <v>112</v>
      </c>
      <c r="J3774" t="s">
        <v>98</v>
      </c>
      <c r="K3774" t="s">
        <v>36</v>
      </c>
    </row>
    <row r="3775" spans="1:11" x14ac:dyDescent="0.3">
      <c r="A3775">
        <f>YEAR('Supermart Grocery Sales - Retai'!F:F)</f>
        <v>2018</v>
      </c>
      <c r="B3775">
        <f>MONTH('Supermart Grocery Sales - Retai'!F:F)</f>
        <v>3</v>
      </c>
      <c r="C3775" t="str" cm="1">
        <f t="array" ref="C3775">CHOOSE(_xlfn.ANCHORARRAY(B3775), "Jan", "Feb", "Mar", "Apr", "May", "Jun", "Jul", "Aug", "Sep", "Oct", "Nov", "Dec")</f>
        <v>Mar</v>
      </c>
      <c r="D3775" t="str">
        <f>"Q"&amp;ROUNDUP(MONTH('Supermart Grocery Sales - Retai'!F3775)/3,0)</f>
        <v>Q1</v>
      </c>
      <c r="E3775">
        <f>tbl_DataModel[[#This Row],[Profit]]/tbl_DataModel[[#This Row],[Sales]]</f>
        <v>9.9999999999999992E-2</v>
      </c>
      <c r="F3775">
        <v>1561</v>
      </c>
      <c r="G3775">
        <v>156.1</v>
      </c>
      <c r="H3775" t="s">
        <v>63</v>
      </c>
      <c r="I3775" t="s">
        <v>87</v>
      </c>
      <c r="J3775" t="s">
        <v>98</v>
      </c>
      <c r="K3775" t="s">
        <v>114</v>
      </c>
    </row>
    <row r="3776" spans="1:11" x14ac:dyDescent="0.3">
      <c r="A3776">
        <f>YEAR('Supermart Grocery Sales - Retai'!F:F)</f>
        <v>2015</v>
      </c>
      <c r="B3776">
        <f>MONTH('Supermart Grocery Sales - Retai'!F:F)</f>
        <v>6</v>
      </c>
      <c r="C3776" t="str" cm="1">
        <f t="array" ref="C3776">CHOOSE(_xlfn.ANCHORARRAY(B3776), "Jan", "Feb", "Mar", "Apr", "May", "Jun", "Jul", "Aug", "Sep", "Oct", "Nov", "Dec")</f>
        <v>Jun</v>
      </c>
      <c r="D3776" t="str">
        <f>"Q"&amp;ROUNDUP(MONTH('Supermart Grocery Sales - Retai'!F3776)/3,0)</f>
        <v>Q2</v>
      </c>
      <c r="E3776">
        <f>tbl_DataModel[[#This Row],[Profit]]/tbl_DataModel[[#This Row],[Sales]]</f>
        <v>0.21</v>
      </c>
      <c r="F3776">
        <v>1593</v>
      </c>
      <c r="G3776">
        <v>334.53</v>
      </c>
      <c r="H3776" t="s">
        <v>26</v>
      </c>
      <c r="I3776" t="s">
        <v>27</v>
      </c>
      <c r="J3776" t="s">
        <v>98</v>
      </c>
      <c r="K3776" t="s">
        <v>108</v>
      </c>
    </row>
    <row r="3777" spans="1:11" x14ac:dyDescent="0.3">
      <c r="A3777">
        <f>YEAR('Supermart Grocery Sales - Retai'!F:F)</f>
        <v>2015</v>
      </c>
      <c r="B3777">
        <f>MONTH('Supermart Grocery Sales - Retai'!F:F)</f>
        <v>12</v>
      </c>
      <c r="C3777" t="str" cm="1">
        <f t="array" ref="C3777">CHOOSE(_xlfn.ANCHORARRAY(B3777), "Jan", "Feb", "Mar", "Apr", "May", "Jun", "Jul", "Aug", "Sep", "Oct", "Nov", "Dec")</f>
        <v>Dec</v>
      </c>
      <c r="D3777" t="str">
        <f>"Q"&amp;ROUNDUP(MONTH('Supermart Grocery Sales - Retai'!F3777)/3,0)</f>
        <v>Q4</v>
      </c>
      <c r="E3777">
        <f>tbl_DataModel[[#This Row],[Profit]]/tbl_DataModel[[#This Row],[Sales]]</f>
        <v>0.11</v>
      </c>
      <c r="F3777">
        <v>570</v>
      </c>
      <c r="G3777">
        <v>62.7</v>
      </c>
      <c r="H3777" t="s">
        <v>63</v>
      </c>
      <c r="I3777" t="s">
        <v>64</v>
      </c>
      <c r="J3777" t="s">
        <v>98</v>
      </c>
      <c r="K3777" t="s">
        <v>31</v>
      </c>
    </row>
    <row r="3778" spans="1:11" x14ac:dyDescent="0.3">
      <c r="A3778">
        <f>YEAR('Supermart Grocery Sales - Retai'!F:F)</f>
        <v>2016</v>
      </c>
      <c r="B3778">
        <f>MONTH('Supermart Grocery Sales - Retai'!F:F)</f>
        <v>9</v>
      </c>
      <c r="C3778" t="str" cm="1">
        <f t="array" ref="C3778">CHOOSE(_xlfn.ANCHORARRAY(B3778), "Jan", "Feb", "Mar", "Apr", "May", "Jun", "Jul", "Aug", "Sep", "Oct", "Nov", "Dec")</f>
        <v>Sep</v>
      </c>
      <c r="D3778" t="str">
        <f>"Q"&amp;ROUNDUP(MONTH('Supermart Grocery Sales - Retai'!F3778)/3,0)</f>
        <v>Q3</v>
      </c>
      <c r="E3778">
        <f>tbl_DataModel[[#This Row],[Profit]]/tbl_DataModel[[#This Row],[Sales]]</f>
        <v>0.14000000000000001</v>
      </c>
      <c r="F3778">
        <v>1354</v>
      </c>
      <c r="G3778">
        <v>189.56</v>
      </c>
      <c r="H3778" t="s">
        <v>58</v>
      </c>
      <c r="I3778" t="s">
        <v>112</v>
      </c>
      <c r="J3778" t="s">
        <v>98</v>
      </c>
      <c r="K3778" t="s">
        <v>263</v>
      </c>
    </row>
    <row r="3779" spans="1:11" x14ac:dyDescent="0.3">
      <c r="A3779">
        <f>YEAR('Supermart Grocery Sales - Retai'!F:F)</f>
        <v>2018</v>
      </c>
      <c r="B3779">
        <f>MONTH('Supermart Grocery Sales - Retai'!F:F)</f>
        <v>11</v>
      </c>
      <c r="C3779" t="str" cm="1">
        <f t="array" ref="C3779">CHOOSE(_xlfn.ANCHORARRAY(B3779), "Jan", "Feb", "Mar", "Apr", "May", "Jun", "Jul", "Aug", "Sep", "Oct", "Nov", "Dec")</f>
        <v>Nov</v>
      </c>
      <c r="D3779" t="str">
        <f>"Q"&amp;ROUNDUP(MONTH('Supermart Grocery Sales - Retai'!F3779)/3,0)</f>
        <v>Q4</v>
      </c>
      <c r="E3779">
        <f>tbl_DataModel[[#This Row],[Profit]]/tbl_DataModel[[#This Row],[Sales]]</f>
        <v>0.39999999999999997</v>
      </c>
      <c r="F3779">
        <v>1601</v>
      </c>
      <c r="G3779">
        <v>640.4</v>
      </c>
      <c r="H3779" t="s">
        <v>32</v>
      </c>
      <c r="I3779" t="s">
        <v>33</v>
      </c>
      <c r="J3779" t="s">
        <v>98</v>
      </c>
      <c r="K3779" t="s">
        <v>120</v>
      </c>
    </row>
    <row r="3780" spans="1:11" x14ac:dyDescent="0.3">
      <c r="A3780">
        <f>YEAR('Supermart Grocery Sales - Retai'!F:F)</f>
        <v>2018</v>
      </c>
      <c r="B3780">
        <f>MONTH('Supermart Grocery Sales - Retai'!F:F)</f>
        <v>12</v>
      </c>
      <c r="C3780" t="str" cm="1">
        <f t="array" ref="C3780">CHOOSE(_xlfn.ANCHORARRAY(B3780), "Jan", "Feb", "Mar", "Apr", "May", "Jun", "Jul", "Aug", "Sep", "Oct", "Nov", "Dec")</f>
        <v>Dec</v>
      </c>
      <c r="D3780" t="str">
        <f>"Q"&amp;ROUNDUP(MONTH('Supermart Grocery Sales - Retai'!F3780)/3,0)</f>
        <v>Q4</v>
      </c>
      <c r="E3780">
        <f>tbl_DataModel[[#This Row],[Profit]]/tbl_DataModel[[#This Row],[Sales]]</f>
        <v>0.09</v>
      </c>
      <c r="F3780">
        <v>1799</v>
      </c>
      <c r="G3780">
        <v>161.91</v>
      </c>
      <c r="H3780" t="s">
        <v>58</v>
      </c>
      <c r="I3780" t="s">
        <v>112</v>
      </c>
      <c r="J3780" t="s">
        <v>98</v>
      </c>
      <c r="K3780" t="s">
        <v>57</v>
      </c>
    </row>
    <row r="3781" spans="1:11" x14ac:dyDescent="0.3">
      <c r="A3781">
        <f>YEAR('Supermart Grocery Sales - Retai'!F:F)</f>
        <v>2017</v>
      </c>
      <c r="B3781">
        <f>MONTH('Supermart Grocery Sales - Retai'!F:F)</f>
        <v>3</v>
      </c>
      <c r="C3781" t="str" cm="1">
        <f t="array" ref="C3781">CHOOSE(_xlfn.ANCHORARRAY(B3781), "Jan", "Feb", "Mar", "Apr", "May", "Jun", "Jul", "Aug", "Sep", "Oct", "Nov", "Dec")</f>
        <v>Mar</v>
      </c>
      <c r="D3781" t="str">
        <f>"Q"&amp;ROUNDUP(MONTH('Supermart Grocery Sales - Retai'!F3781)/3,0)</f>
        <v>Q1</v>
      </c>
      <c r="E3781">
        <f>tbl_DataModel[[#This Row],[Profit]]/tbl_DataModel[[#This Row],[Sales]]</f>
        <v>0.28000000000000003</v>
      </c>
      <c r="F3781">
        <v>660</v>
      </c>
      <c r="G3781">
        <v>184.8</v>
      </c>
      <c r="H3781" t="s">
        <v>63</v>
      </c>
      <c r="I3781" t="s">
        <v>75</v>
      </c>
      <c r="J3781" t="s">
        <v>98</v>
      </c>
      <c r="K3781" t="s">
        <v>19</v>
      </c>
    </row>
    <row r="3782" spans="1:11" x14ac:dyDescent="0.3">
      <c r="A3782">
        <f>YEAR('Supermart Grocery Sales - Retai'!F:F)</f>
        <v>2017</v>
      </c>
      <c r="B3782">
        <f>MONTH('Supermart Grocery Sales - Retai'!F:F)</f>
        <v>10</v>
      </c>
      <c r="C3782" t="str" cm="1">
        <f t="array" ref="C3782">CHOOSE(_xlfn.ANCHORARRAY(B3782), "Jan", "Feb", "Mar", "Apr", "May", "Jun", "Jul", "Aug", "Sep", "Oct", "Nov", "Dec")</f>
        <v>Oct</v>
      </c>
      <c r="D3782" t="str">
        <f>"Q"&amp;ROUNDUP(MONTH('Supermart Grocery Sales - Retai'!F3782)/3,0)</f>
        <v>Q4</v>
      </c>
      <c r="E3782">
        <f>tbl_DataModel[[#This Row],[Profit]]/tbl_DataModel[[#This Row],[Sales]]</f>
        <v>0.39</v>
      </c>
      <c r="F3782">
        <v>748</v>
      </c>
      <c r="G3782">
        <v>291.72000000000003</v>
      </c>
      <c r="H3782" t="s">
        <v>32</v>
      </c>
      <c r="I3782" t="s">
        <v>97</v>
      </c>
      <c r="J3782" t="s">
        <v>98</v>
      </c>
      <c r="K3782" t="s">
        <v>108</v>
      </c>
    </row>
    <row r="3783" spans="1:11" x14ac:dyDescent="0.3">
      <c r="A3783">
        <f>YEAR('Supermart Grocery Sales - Retai'!F:F)</f>
        <v>2015</v>
      </c>
      <c r="B3783">
        <f>MONTH('Supermart Grocery Sales - Retai'!F:F)</f>
        <v>11</v>
      </c>
      <c r="C3783" t="str" cm="1">
        <f t="array" ref="C3783">CHOOSE(_xlfn.ANCHORARRAY(B3783), "Jan", "Feb", "Mar", "Apr", "May", "Jun", "Jul", "Aug", "Sep", "Oct", "Nov", "Dec")</f>
        <v>Nov</v>
      </c>
      <c r="D3783" t="str">
        <f>"Q"&amp;ROUNDUP(MONTH('Supermart Grocery Sales - Retai'!F3783)/3,0)</f>
        <v>Q4</v>
      </c>
      <c r="E3783">
        <f>tbl_DataModel[[#This Row],[Profit]]/tbl_DataModel[[#This Row],[Sales]]</f>
        <v>0.24</v>
      </c>
      <c r="F3783">
        <v>1404</v>
      </c>
      <c r="G3783">
        <v>336.96</v>
      </c>
      <c r="H3783" t="s">
        <v>32</v>
      </c>
      <c r="I3783" t="s">
        <v>97</v>
      </c>
      <c r="J3783" t="s">
        <v>98</v>
      </c>
      <c r="K3783" t="s">
        <v>45</v>
      </c>
    </row>
    <row r="3784" spans="1:11" x14ac:dyDescent="0.3">
      <c r="A3784">
        <f>YEAR('Supermart Grocery Sales - Retai'!F:F)</f>
        <v>2016</v>
      </c>
      <c r="B3784">
        <f>MONTH('Supermart Grocery Sales - Retai'!F:F)</f>
        <v>9</v>
      </c>
      <c r="C3784" t="str" cm="1">
        <f t="array" ref="C3784">CHOOSE(_xlfn.ANCHORARRAY(B3784), "Jan", "Feb", "Mar", "Apr", "May", "Jun", "Jul", "Aug", "Sep", "Oct", "Nov", "Dec")</f>
        <v>Sep</v>
      </c>
      <c r="D3784" t="str">
        <f>"Q"&amp;ROUNDUP(MONTH('Supermart Grocery Sales - Retai'!F3784)/3,0)</f>
        <v>Q3</v>
      </c>
      <c r="E3784">
        <f>tbl_DataModel[[#This Row],[Profit]]/tbl_DataModel[[#This Row],[Sales]]</f>
        <v>0.33</v>
      </c>
      <c r="F3784">
        <v>907</v>
      </c>
      <c r="G3784">
        <v>299.31</v>
      </c>
      <c r="H3784" t="s">
        <v>58</v>
      </c>
      <c r="I3784" t="s">
        <v>68</v>
      </c>
      <c r="J3784" t="s">
        <v>98</v>
      </c>
      <c r="K3784" t="s">
        <v>139</v>
      </c>
    </row>
    <row r="3785" spans="1:11" x14ac:dyDescent="0.3">
      <c r="A3785">
        <f>YEAR('Supermart Grocery Sales - Retai'!F:F)</f>
        <v>2016</v>
      </c>
      <c r="B3785">
        <f>MONTH('Supermart Grocery Sales - Retai'!F:F)</f>
        <v>11</v>
      </c>
      <c r="C3785" t="str" cm="1">
        <f t="array" ref="C3785">CHOOSE(_xlfn.ANCHORARRAY(B3785), "Jan", "Feb", "Mar", "Apr", "May", "Jun", "Jul", "Aug", "Sep", "Oct", "Nov", "Dec")</f>
        <v>Nov</v>
      </c>
      <c r="D3785" t="str">
        <f>"Q"&amp;ROUNDUP(MONTH('Supermart Grocery Sales - Retai'!F3785)/3,0)</f>
        <v>Q4</v>
      </c>
      <c r="E3785">
        <f>tbl_DataModel[[#This Row],[Profit]]/tbl_DataModel[[#This Row],[Sales]]</f>
        <v>0.26</v>
      </c>
      <c r="F3785">
        <v>667</v>
      </c>
      <c r="G3785">
        <v>173.42</v>
      </c>
      <c r="H3785" t="s">
        <v>13</v>
      </c>
      <c r="I3785" t="s">
        <v>14</v>
      </c>
      <c r="J3785" t="s">
        <v>98</v>
      </c>
      <c r="K3785" t="s">
        <v>184</v>
      </c>
    </row>
    <row r="3786" spans="1:11" x14ac:dyDescent="0.3">
      <c r="A3786">
        <f>YEAR('Supermart Grocery Sales - Retai'!F:F)</f>
        <v>2016</v>
      </c>
      <c r="B3786">
        <f>MONTH('Supermart Grocery Sales - Retai'!F:F)</f>
        <v>12</v>
      </c>
      <c r="C3786" t="str" cm="1">
        <f t="array" ref="C3786">CHOOSE(_xlfn.ANCHORARRAY(B3786), "Jan", "Feb", "Mar", "Apr", "May", "Jun", "Jul", "Aug", "Sep", "Oct", "Nov", "Dec")</f>
        <v>Dec</v>
      </c>
      <c r="D3786" t="str">
        <f>"Q"&amp;ROUNDUP(MONTH('Supermart Grocery Sales - Retai'!F3786)/3,0)</f>
        <v>Q4</v>
      </c>
      <c r="E3786">
        <f>tbl_DataModel[[#This Row],[Profit]]/tbl_DataModel[[#This Row],[Sales]]</f>
        <v>0.11</v>
      </c>
      <c r="F3786">
        <v>806</v>
      </c>
      <c r="G3786">
        <v>88.66</v>
      </c>
      <c r="H3786" t="s">
        <v>20</v>
      </c>
      <c r="I3786" t="s">
        <v>91</v>
      </c>
      <c r="J3786" t="s">
        <v>98</v>
      </c>
      <c r="K3786" t="s">
        <v>106</v>
      </c>
    </row>
    <row r="3787" spans="1:11" x14ac:dyDescent="0.3">
      <c r="A3787">
        <f>YEAR('Supermart Grocery Sales - Retai'!F:F)</f>
        <v>2016</v>
      </c>
      <c r="B3787">
        <f>MONTH('Supermart Grocery Sales - Retai'!F:F)</f>
        <v>11</v>
      </c>
      <c r="C3787" t="str" cm="1">
        <f t="array" ref="C3787">CHOOSE(_xlfn.ANCHORARRAY(B3787), "Jan", "Feb", "Mar", "Apr", "May", "Jun", "Jul", "Aug", "Sep", "Oct", "Nov", "Dec")</f>
        <v>Nov</v>
      </c>
      <c r="D3787" t="str">
        <f>"Q"&amp;ROUNDUP(MONTH('Supermart Grocery Sales - Retai'!F3787)/3,0)</f>
        <v>Q4</v>
      </c>
      <c r="E3787">
        <f>tbl_DataModel[[#This Row],[Profit]]/tbl_DataModel[[#This Row],[Sales]]</f>
        <v>0.4</v>
      </c>
      <c r="F3787">
        <v>576</v>
      </c>
      <c r="G3787">
        <v>230.4</v>
      </c>
      <c r="H3787" t="s">
        <v>13</v>
      </c>
      <c r="I3787" t="s">
        <v>14</v>
      </c>
      <c r="J3787" t="s">
        <v>98</v>
      </c>
      <c r="K3787" t="s">
        <v>169</v>
      </c>
    </row>
    <row r="3788" spans="1:11" x14ac:dyDescent="0.3">
      <c r="A3788">
        <f>YEAR('Supermart Grocery Sales - Retai'!F:F)</f>
        <v>2016</v>
      </c>
      <c r="B3788">
        <f>MONTH('Supermart Grocery Sales - Retai'!F:F)</f>
        <v>5</v>
      </c>
      <c r="C3788" t="str" cm="1">
        <f t="array" ref="C3788">CHOOSE(_xlfn.ANCHORARRAY(B3788), "Jan", "Feb", "Mar", "Apr", "May", "Jun", "Jul", "Aug", "Sep", "Oct", "Nov", "Dec")</f>
        <v>May</v>
      </c>
      <c r="D3788" t="str">
        <f>"Q"&amp;ROUNDUP(MONTH('Supermart Grocery Sales - Retai'!F3788)/3,0)</f>
        <v>Q2</v>
      </c>
      <c r="E3788">
        <f>tbl_DataModel[[#This Row],[Profit]]/tbl_DataModel[[#This Row],[Sales]]</f>
        <v>0.44000000000000006</v>
      </c>
      <c r="F3788">
        <v>1353</v>
      </c>
      <c r="G3788">
        <v>595.32000000000005</v>
      </c>
      <c r="H3788" t="s">
        <v>49</v>
      </c>
      <c r="I3788" t="s">
        <v>50</v>
      </c>
      <c r="J3788" t="s">
        <v>98</v>
      </c>
      <c r="K3788" t="s">
        <v>114</v>
      </c>
    </row>
    <row r="3789" spans="1:11" x14ac:dyDescent="0.3">
      <c r="A3789">
        <f>YEAR('Supermart Grocery Sales - Retai'!F:F)</f>
        <v>2016</v>
      </c>
      <c r="B3789">
        <f>MONTH('Supermart Grocery Sales - Retai'!F:F)</f>
        <v>7</v>
      </c>
      <c r="C3789" t="str" cm="1">
        <f t="array" ref="C3789">CHOOSE(_xlfn.ANCHORARRAY(B3789), "Jan", "Feb", "Mar", "Apr", "May", "Jun", "Jul", "Aug", "Sep", "Oct", "Nov", "Dec")</f>
        <v>Jul</v>
      </c>
      <c r="D3789" t="str">
        <f>"Q"&amp;ROUNDUP(MONTH('Supermart Grocery Sales - Retai'!F3789)/3,0)</f>
        <v>Q3</v>
      </c>
      <c r="E3789">
        <f>tbl_DataModel[[#This Row],[Profit]]/tbl_DataModel[[#This Row],[Sales]]</f>
        <v>0.28999999999999998</v>
      </c>
      <c r="F3789">
        <v>1775</v>
      </c>
      <c r="G3789">
        <v>514.75</v>
      </c>
      <c r="H3789" t="s">
        <v>26</v>
      </c>
      <c r="I3789" t="s">
        <v>201</v>
      </c>
      <c r="J3789" t="s">
        <v>98</v>
      </c>
      <c r="K3789" t="s">
        <v>151</v>
      </c>
    </row>
    <row r="3790" spans="1:11" x14ac:dyDescent="0.3">
      <c r="A3790">
        <f>YEAR('Supermart Grocery Sales - Retai'!F:F)</f>
        <v>2018</v>
      </c>
      <c r="B3790">
        <f>MONTH('Supermart Grocery Sales - Retai'!F:F)</f>
        <v>6</v>
      </c>
      <c r="C3790" t="str" cm="1">
        <f t="array" ref="C3790">CHOOSE(_xlfn.ANCHORARRAY(B3790), "Jan", "Feb", "Mar", "Apr", "May", "Jun", "Jul", "Aug", "Sep", "Oct", "Nov", "Dec")</f>
        <v>Jun</v>
      </c>
      <c r="D3790" t="str">
        <f>"Q"&amp;ROUNDUP(MONTH('Supermart Grocery Sales - Retai'!F3790)/3,0)</f>
        <v>Q2</v>
      </c>
      <c r="E3790">
        <f>tbl_DataModel[[#This Row],[Profit]]/tbl_DataModel[[#This Row],[Sales]]</f>
        <v>0.33</v>
      </c>
      <c r="F3790">
        <v>2480</v>
      </c>
      <c r="G3790">
        <v>818.4</v>
      </c>
      <c r="H3790" t="s">
        <v>26</v>
      </c>
      <c r="I3790" t="s">
        <v>37</v>
      </c>
      <c r="J3790" t="s">
        <v>98</v>
      </c>
      <c r="K3790" t="s">
        <v>174</v>
      </c>
    </row>
    <row r="3791" spans="1:11" x14ac:dyDescent="0.3">
      <c r="A3791">
        <f>YEAR('Supermart Grocery Sales - Retai'!F:F)</f>
        <v>2017</v>
      </c>
      <c r="B3791">
        <f>MONTH('Supermart Grocery Sales - Retai'!F:F)</f>
        <v>6</v>
      </c>
      <c r="C3791" t="str" cm="1">
        <f t="array" ref="C3791">CHOOSE(_xlfn.ANCHORARRAY(B3791), "Jan", "Feb", "Mar", "Apr", "May", "Jun", "Jul", "Aug", "Sep", "Oct", "Nov", "Dec")</f>
        <v>Jun</v>
      </c>
      <c r="D3791" t="str">
        <f>"Q"&amp;ROUNDUP(MONTH('Supermart Grocery Sales - Retai'!F3791)/3,0)</f>
        <v>Q2</v>
      </c>
      <c r="E3791">
        <f>tbl_DataModel[[#This Row],[Profit]]/tbl_DataModel[[#This Row],[Sales]]</f>
        <v>0.29000000000000004</v>
      </c>
      <c r="F3791">
        <v>1930</v>
      </c>
      <c r="G3791">
        <v>559.70000000000005</v>
      </c>
      <c r="H3791" t="s">
        <v>49</v>
      </c>
      <c r="I3791" t="s">
        <v>205</v>
      </c>
      <c r="J3791" t="s">
        <v>98</v>
      </c>
      <c r="K3791" t="s">
        <v>151</v>
      </c>
    </row>
    <row r="3792" spans="1:11" x14ac:dyDescent="0.3">
      <c r="A3792">
        <f>YEAR('Supermart Grocery Sales - Retai'!F:F)</f>
        <v>2018</v>
      </c>
      <c r="B3792">
        <f>MONTH('Supermart Grocery Sales - Retai'!F:F)</f>
        <v>4</v>
      </c>
      <c r="C3792" t="str" cm="1">
        <f t="array" ref="C3792">CHOOSE(_xlfn.ANCHORARRAY(B3792), "Jan", "Feb", "Mar", "Apr", "May", "Jun", "Jul", "Aug", "Sep", "Oct", "Nov", "Dec")</f>
        <v>Apr</v>
      </c>
      <c r="D3792" t="str">
        <f>"Q"&amp;ROUNDUP(MONTH('Supermart Grocery Sales - Retai'!F3792)/3,0)</f>
        <v>Q2</v>
      </c>
      <c r="E3792">
        <f>tbl_DataModel[[#This Row],[Profit]]/tbl_DataModel[[#This Row],[Sales]]</f>
        <v>0.3</v>
      </c>
      <c r="F3792">
        <v>1288</v>
      </c>
      <c r="G3792">
        <v>386.4</v>
      </c>
      <c r="H3792" t="s">
        <v>32</v>
      </c>
      <c r="I3792" t="s">
        <v>33</v>
      </c>
      <c r="J3792" t="s">
        <v>98</v>
      </c>
      <c r="K3792" t="s">
        <v>162</v>
      </c>
    </row>
    <row r="3793" spans="1:11" x14ac:dyDescent="0.3">
      <c r="A3793">
        <f>YEAR('Supermart Grocery Sales - Retai'!F:F)</f>
        <v>2017</v>
      </c>
      <c r="B3793">
        <f>MONTH('Supermart Grocery Sales - Retai'!F:F)</f>
        <v>4</v>
      </c>
      <c r="C3793" t="str" cm="1">
        <f t="array" ref="C3793">CHOOSE(_xlfn.ANCHORARRAY(B3793), "Jan", "Feb", "Mar", "Apr", "May", "Jun", "Jul", "Aug", "Sep", "Oct", "Nov", "Dec")</f>
        <v>Apr</v>
      </c>
      <c r="D3793" t="str">
        <f>"Q"&amp;ROUNDUP(MONTH('Supermart Grocery Sales - Retai'!F3793)/3,0)</f>
        <v>Q2</v>
      </c>
      <c r="E3793">
        <f>tbl_DataModel[[#This Row],[Profit]]/tbl_DataModel[[#This Row],[Sales]]</f>
        <v>0.25</v>
      </c>
      <c r="F3793">
        <v>686</v>
      </c>
      <c r="G3793">
        <v>171.5</v>
      </c>
      <c r="H3793" t="s">
        <v>26</v>
      </c>
      <c r="I3793" t="s">
        <v>27</v>
      </c>
      <c r="J3793" t="s">
        <v>98</v>
      </c>
      <c r="K3793" t="s">
        <v>234</v>
      </c>
    </row>
    <row r="3794" spans="1:11" x14ac:dyDescent="0.3">
      <c r="A3794">
        <f>YEAR('Supermart Grocery Sales - Retai'!F:F)</f>
        <v>2017</v>
      </c>
      <c r="B3794">
        <f>MONTH('Supermart Grocery Sales - Retai'!F:F)</f>
        <v>8</v>
      </c>
      <c r="C3794" t="str" cm="1">
        <f t="array" ref="C3794">CHOOSE(_xlfn.ANCHORARRAY(B3794), "Jan", "Feb", "Mar", "Apr", "May", "Jun", "Jul", "Aug", "Sep", "Oct", "Nov", "Dec")</f>
        <v>Aug</v>
      </c>
      <c r="D3794" t="str">
        <f>"Q"&amp;ROUNDUP(MONTH('Supermart Grocery Sales - Retai'!F3794)/3,0)</f>
        <v>Q3</v>
      </c>
      <c r="E3794">
        <f>tbl_DataModel[[#This Row],[Profit]]/tbl_DataModel[[#This Row],[Sales]]</f>
        <v>0.19</v>
      </c>
      <c r="F3794">
        <v>2301</v>
      </c>
      <c r="G3794">
        <v>437.19</v>
      </c>
      <c r="H3794" t="s">
        <v>26</v>
      </c>
      <c r="I3794" t="s">
        <v>27</v>
      </c>
      <c r="J3794" t="s">
        <v>98</v>
      </c>
      <c r="K3794" t="s">
        <v>263</v>
      </c>
    </row>
    <row r="3795" spans="1:11" x14ac:dyDescent="0.3">
      <c r="A3795">
        <f>YEAR('Supermart Grocery Sales - Retai'!F:F)</f>
        <v>2018</v>
      </c>
      <c r="B3795">
        <f>MONTH('Supermart Grocery Sales - Retai'!F:F)</f>
        <v>11</v>
      </c>
      <c r="C3795" t="str" cm="1">
        <f t="array" ref="C3795">CHOOSE(_xlfn.ANCHORARRAY(B3795), "Jan", "Feb", "Mar", "Apr", "May", "Jun", "Jul", "Aug", "Sep", "Oct", "Nov", "Dec")</f>
        <v>Nov</v>
      </c>
      <c r="D3795" t="str">
        <f>"Q"&amp;ROUNDUP(MONTH('Supermart Grocery Sales - Retai'!F3795)/3,0)</f>
        <v>Q4</v>
      </c>
      <c r="E3795">
        <f>tbl_DataModel[[#This Row],[Profit]]/tbl_DataModel[[#This Row],[Sales]]</f>
        <v>0.31</v>
      </c>
      <c r="F3795">
        <v>799</v>
      </c>
      <c r="G3795">
        <v>247.69</v>
      </c>
      <c r="H3795" t="s">
        <v>49</v>
      </c>
      <c r="I3795" t="s">
        <v>205</v>
      </c>
      <c r="J3795" t="s">
        <v>98</v>
      </c>
      <c r="K3795" t="s">
        <v>102</v>
      </c>
    </row>
    <row r="3796" spans="1:11" x14ac:dyDescent="0.3">
      <c r="A3796">
        <f>YEAR('Supermart Grocery Sales - Retai'!F:F)</f>
        <v>2017</v>
      </c>
      <c r="B3796">
        <f>MONTH('Supermart Grocery Sales - Retai'!F:F)</f>
        <v>4</v>
      </c>
      <c r="C3796" t="str" cm="1">
        <f t="array" ref="C3796">CHOOSE(_xlfn.ANCHORARRAY(B3796), "Jan", "Feb", "Mar", "Apr", "May", "Jun", "Jul", "Aug", "Sep", "Oct", "Nov", "Dec")</f>
        <v>Apr</v>
      </c>
      <c r="D3796" t="str">
        <f>"Q"&amp;ROUNDUP(MONTH('Supermart Grocery Sales - Retai'!F3796)/3,0)</f>
        <v>Q2</v>
      </c>
      <c r="E3796">
        <f>tbl_DataModel[[#This Row],[Profit]]/tbl_DataModel[[#This Row],[Sales]]</f>
        <v>0.13999999999999999</v>
      </c>
      <c r="F3796">
        <v>1173</v>
      </c>
      <c r="G3796">
        <v>164.22</v>
      </c>
      <c r="H3796" t="s">
        <v>32</v>
      </c>
      <c r="I3796" t="s">
        <v>153</v>
      </c>
      <c r="J3796" t="s">
        <v>98</v>
      </c>
      <c r="K3796" t="s">
        <v>122</v>
      </c>
    </row>
    <row r="3797" spans="1:11" x14ac:dyDescent="0.3">
      <c r="A3797">
        <f>YEAR('Supermart Grocery Sales - Retai'!F:F)</f>
        <v>2016</v>
      </c>
      <c r="B3797">
        <f>MONTH('Supermart Grocery Sales - Retai'!F:F)</f>
        <v>7</v>
      </c>
      <c r="C3797" t="str" cm="1">
        <f t="array" ref="C3797">CHOOSE(_xlfn.ANCHORARRAY(B3797), "Jan", "Feb", "Mar", "Apr", "May", "Jun", "Jul", "Aug", "Sep", "Oct", "Nov", "Dec")</f>
        <v>Jul</v>
      </c>
      <c r="D3797" t="str">
        <f>"Q"&amp;ROUNDUP(MONTH('Supermart Grocery Sales - Retai'!F3797)/3,0)</f>
        <v>Q3</v>
      </c>
      <c r="E3797">
        <f>tbl_DataModel[[#This Row],[Profit]]/tbl_DataModel[[#This Row],[Sales]]</f>
        <v>0.39</v>
      </c>
      <c r="F3797">
        <v>2469</v>
      </c>
      <c r="G3797">
        <v>962.91</v>
      </c>
      <c r="H3797" t="s">
        <v>58</v>
      </c>
      <c r="I3797" t="s">
        <v>112</v>
      </c>
      <c r="J3797" t="s">
        <v>98</v>
      </c>
      <c r="K3797" t="s">
        <v>162</v>
      </c>
    </row>
    <row r="3798" spans="1:11" x14ac:dyDescent="0.3">
      <c r="A3798">
        <f>YEAR('Supermart Grocery Sales - Retai'!F:F)</f>
        <v>2018</v>
      </c>
      <c r="B3798">
        <f>MONTH('Supermart Grocery Sales - Retai'!F:F)</f>
        <v>11</v>
      </c>
      <c r="C3798" t="str" cm="1">
        <f t="array" ref="C3798">CHOOSE(_xlfn.ANCHORARRAY(B3798), "Jan", "Feb", "Mar", "Apr", "May", "Jun", "Jul", "Aug", "Sep", "Oct", "Nov", "Dec")</f>
        <v>Nov</v>
      </c>
      <c r="D3798" t="str">
        <f>"Q"&amp;ROUNDUP(MONTH('Supermart Grocery Sales - Retai'!F3798)/3,0)</f>
        <v>Q4</v>
      </c>
      <c r="E3798">
        <f>tbl_DataModel[[#This Row],[Profit]]/tbl_DataModel[[#This Row],[Sales]]</f>
        <v>0.41000000000000003</v>
      </c>
      <c r="F3798">
        <v>719</v>
      </c>
      <c r="G3798">
        <v>294.79000000000002</v>
      </c>
      <c r="H3798" t="s">
        <v>13</v>
      </c>
      <c r="I3798" t="s">
        <v>79</v>
      </c>
      <c r="J3798" t="s">
        <v>98</v>
      </c>
      <c r="K3798" t="s">
        <v>36</v>
      </c>
    </row>
    <row r="3799" spans="1:11" x14ac:dyDescent="0.3">
      <c r="A3799">
        <f>YEAR('Supermart Grocery Sales - Retai'!F:F)</f>
        <v>2018</v>
      </c>
      <c r="B3799">
        <f>MONTH('Supermart Grocery Sales - Retai'!F:F)</f>
        <v>4</v>
      </c>
      <c r="C3799" t="str" cm="1">
        <f t="array" ref="C3799">CHOOSE(_xlfn.ANCHORARRAY(B3799), "Jan", "Feb", "Mar", "Apr", "May", "Jun", "Jul", "Aug", "Sep", "Oct", "Nov", "Dec")</f>
        <v>Apr</v>
      </c>
      <c r="D3799" t="str">
        <f>"Q"&amp;ROUNDUP(MONTH('Supermart Grocery Sales - Retai'!F3799)/3,0)</f>
        <v>Q2</v>
      </c>
      <c r="E3799">
        <f>tbl_DataModel[[#This Row],[Profit]]/tbl_DataModel[[#This Row],[Sales]]</f>
        <v>0.21</v>
      </c>
      <c r="F3799">
        <v>2153</v>
      </c>
      <c r="G3799">
        <v>452.13</v>
      </c>
      <c r="H3799" t="s">
        <v>63</v>
      </c>
      <c r="I3799" t="s">
        <v>87</v>
      </c>
      <c r="J3799" t="s">
        <v>98</v>
      </c>
      <c r="K3799" t="s">
        <v>122</v>
      </c>
    </row>
    <row r="3800" spans="1:11" x14ac:dyDescent="0.3">
      <c r="A3800">
        <f>YEAR('Supermart Grocery Sales - Retai'!F:F)</f>
        <v>2017</v>
      </c>
      <c r="B3800">
        <f>MONTH('Supermart Grocery Sales - Retai'!F:F)</f>
        <v>1</v>
      </c>
      <c r="C3800" t="str" cm="1">
        <f t="array" ref="C3800">CHOOSE(_xlfn.ANCHORARRAY(B3800), "Jan", "Feb", "Mar", "Apr", "May", "Jun", "Jul", "Aug", "Sep", "Oct", "Nov", "Dec")</f>
        <v>Jan</v>
      </c>
      <c r="D3800" t="str">
        <f>"Q"&amp;ROUNDUP(MONTH('Supermart Grocery Sales - Retai'!F3800)/3,0)</f>
        <v>Q1</v>
      </c>
      <c r="E3800">
        <f>tbl_DataModel[[#This Row],[Profit]]/tbl_DataModel[[#This Row],[Sales]]</f>
        <v>0.42000000000000004</v>
      </c>
      <c r="F3800">
        <v>919</v>
      </c>
      <c r="G3800">
        <v>385.98</v>
      </c>
      <c r="H3800" t="s">
        <v>32</v>
      </c>
      <c r="I3800" t="s">
        <v>97</v>
      </c>
      <c r="J3800" t="s">
        <v>98</v>
      </c>
      <c r="K3800" t="s">
        <v>67</v>
      </c>
    </row>
    <row r="3801" spans="1:11" x14ac:dyDescent="0.3">
      <c r="A3801">
        <f>YEAR('Supermart Grocery Sales - Retai'!F:F)</f>
        <v>2018</v>
      </c>
      <c r="B3801">
        <f>MONTH('Supermart Grocery Sales - Retai'!F:F)</f>
        <v>9</v>
      </c>
      <c r="C3801" t="str" cm="1">
        <f t="array" ref="C3801">CHOOSE(_xlfn.ANCHORARRAY(B3801), "Jan", "Feb", "Mar", "Apr", "May", "Jun", "Jul", "Aug", "Sep", "Oct", "Nov", "Dec")</f>
        <v>Sep</v>
      </c>
      <c r="D3801" t="str">
        <f>"Q"&amp;ROUNDUP(MONTH('Supermart Grocery Sales - Retai'!F3801)/3,0)</f>
        <v>Q3</v>
      </c>
      <c r="E3801">
        <f>tbl_DataModel[[#This Row],[Profit]]/tbl_DataModel[[#This Row],[Sales]]</f>
        <v>0.44999999999999996</v>
      </c>
      <c r="F3801">
        <v>1394</v>
      </c>
      <c r="G3801">
        <v>627.29999999999995</v>
      </c>
      <c r="H3801" t="s">
        <v>49</v>
      </c>
      <c r="I3801" t="s">
        <v>54</v>
      </c>
      <c r="J3801" t="s">
        <v>98</v>
      </c>
      <c r="K3801" t="s">
        <v>108</v>
      </c>
    </row>
    <row r="3802" spans="1:11" x14ac:dyDescent="0.3">
      <c r="A3802">
        <f>YEAR('Supermart Grocery Sales - Retai'!F:F)</f>
        <v>2018</v>
      </c>
      <c r="B3802">
        <f>MONTH('Supermart Grocery Sales - Retai'!F:F)</f>
        <v>8</v>
      </c>
      <c r="C3802" t="str" cm="1">
        <f t="array" ref="C3802">CHOOSE(_xlfn.ANCHORARRAY(B3802), "Jan", "Feb", "Mar", "Apr", "May", "Jun", "Jul", "Aug", "Sep", "Oct", "Nov", "Dec")</f>
        <v>Aug</v>
      </c>
      <c r="D3802" t="str">
        <f>"Q"&amp;ROUNDUP(MONTH('Supermart Grocery Sales - Retai'!F3802)/3,0)</f>
        <v>Q3</v>
      </c>
      <c r="E3802">
        <f>tbl_DataModel[[#This Row],[Profit]]/tbl_DataModel[[#This Row],[Sales]]</f>
        <v>0.09</v>
      </c>
      <c r="F3802">
        <v>2464</v>
      </c>
      <c r="G3802">
        <v>221.76</v>
      </c>
      <c r="H3802" t="s">
        <v>13</v>
      </c>
      <c r="I3802" t="s">
        <v>14</v>
      </c>
      <c r="J3802" t="s">
        <v>98</v>
      </c>
      <c r="K3802" t="s">
        <v>25</v>
      </c>
    </row>
    <row r="3803" spans="1:11" x14ac:dyDescent="0.3">
      <c r="A3803">
        <f>YEAR('Supermart Grocery Sales - Retai'!F:F)</f>
        <v>2016</v>
      </c>
      <c r="B3803">
        <f>MONTH('Supermart Grocery Sales - Retai'!F:F)</f>
        <v>5</v>
      </c>
      <c r="C3803" t="str" cm="1">
        <f t="array" ref="C3803">CHOOSE(_xlfn.ANCHORARRAY(B3803), "Jan", "Feb", "Mar", "Apr", "May", "Jun", "Jul", "Aug", "Sep", "Oct", "Nov", "Dec")</f>
        <v>May</v>
      </c>
      <c r="D3803" t="str">
        <f>"Q"&amp;ROUNDUP(MONTH('Supermart Grocery Sales - Retai'!F3803)/3,0)</f>
        <v>Q2</v>
      </c>
      <c r="E3803">
        <f>tbl_DataModel[[#This Row],[Profit]]/tbl_DataModel[[#This Row],[Sales]]</f>
        <v>0.38</v>
      </c>
      <c r="F3803">
        <v>2174</v>
      </c>
      <c r="G3803">
        <v>826.12</v>
      </c>
      <c r="H3803" t="s">
        <v>58</v>
      </c>
      <c r="I3803" t="s">
        <v>59</v>
      </c>
      <c r="J3803" t="s">
        <v>98</v>
      </c>
      <c r="K3803" t="s">
        <v>261</v>
      </c>
    </row>
    <row r="3804" spans="1:11" x14ac:dyDescent="0.3">
      <c r="A3804">
        <f>YEAR('Supermart Grocery Sales - Retai'!F:F)</f>
        <v>2018</v>
      </c>
      <c r="B3804">
        <f>MONTH('Supermart Grocery Sales - Retai'!F:F)</f>
        <v>12</v>
      </c>
      <c r="C3804" t="str" cm="1">
        <f t="array" ref="C3804">CHOOSE(_xlfn.ANCHORARRAY(B3804), "Jan", "Feb", "Mar", "Apr", "May", "Jun", "Jul", "Aug", "Sep", "Oct", "Nov", "Dec")</f>
        <v>Dec</v>
      </c>
      <c r="D3804" t="str">
        <f>"Q"&amp;ROUNDUP(MONTH('Supermart Grocery Sales - Retai'!F3804)/3,0)</f>
        <v>Q4</v>
      </c>
      <c r="E3804">
        <f>tbl_DataModel[[#This Row],[Profit]]/tbl_DataModel[[#This Row],[Sales]]</f>
        <v>0.25</v>
      </c>
      <c r="F3804">
        <v>1958</v>
      </c>
      <c r="G3804">
        <v>489.5</v>
      </c>
      <c r="H3804" t="s">
        <v>26</v>
      </c>
      <c r="I3804" t="s">
        <v>201</v>
      </c>
      <c r="J3804" t="s">
        <v>98</v>
      </c>
      <c r="K3804" t="s">
        <v>114</v>
      </c>
    </row>
    <row r="3805" spans="1:11" x14ac:dyDescent="0.3">
      <c r="A3805">
        <f>YEAR('Supermart Grocery Sales - Retai'!F:F)</f>
        <v>2017</v>
      </c>
      <c r="B3805">
        <f>MONTH('Supermart Grocery Sales - Retai'!F:F)</f>
        <v>9</v>
      </c>
      <c r="C3805" t="str" cm="1">
        <f t="array" ref="C3805">CHOOSE(_xlfn.ANCHORARRAY(B3805), "Jan", "Feb", "Mar", "Apr", "May", "Jun", "Jul", "Aug", "Sep", "Oct", "Nov", "Dec")</f>
        <v>Sep</v>
      </c>
      <c r="D3805" t="str">
        <f>"Q"&amp;ROUNDUP(MONTH('Supermart Grocery Sales - Retai'!F3805)/3,0)</f>
        <v>Q3</v>
      </c>
      <c r="E3805">
        <f>tbl_DataModel[[#This Row],[Profit]]/tbl_DataModel[[#This Row],[Sales]]</f>
        <v>0.45</v>
      </c>
      <c r="F3805">
        <v>2103</v>
      </c>
      <c r="G3805">
        <v>946.35</v>
      </c>
      <c r="H3805" t="s">
        <v>26</v>
      </c>
      <c r="I3805" t="s">
        <v>201</v>
      </c>
      <c r="J3805" t="s">
        <v>98</v>
      </c>
      <c r="K3805" t="s">
        <v>114</v>
      </c>
    </row>
    <row r="3806" spans="1:11" x14ac:dyDescent="0.3">
      <c r="A3806">
        <f>YEAR('Supermart Grocery Sales - Retai'!F:F)</f>
        <v>2015</v>
      </c>
      <c r="B3806">
        <f>MONTH('Supermart Grocery Sales - Retai'!F:F)</f>
        <v>12</v>
      </c>
      <c r="C3806" t="str" cm="1">
        <f t="array" ref="C3806">CHOOSE(_xlfn.ANCHORARRAY(B3806), "Jan", "Feb", "Mar", "Apr", "May", "Jun", "Jul", "Aug", "Sep", "Oct", "Nov", "Dec")</f>
        <v>Dec</v>
      </c>
      <c r="D3806" t="str">
        <f>"Q"&amp;ROUNDUP(MONTH('Supermart Grocery Sales - Retai'!F3806)/3,0)</f>
        <v>Q4</v>
      </c>
      <c r="E3806">
        <f>tbl_DataModel[[#This Row],[Profit]]/tbl_DataModel[[#This Row],[Sales]]</f>
        <v>0.24</v>
      </c>
      <c r="F3806">
        <v>1050</v>
      </c>
      <c r="G3806">
        <v>252</v>
      </c>
      <c r="H3806" t="s">
        <v>49</v>
      </c>
      <c r="I3806" t="s">
        <v>50</v>
      </c>
      <c r="J3806" t="s">
        <v>98</v>
      </c>
      <c r="K3806" t="s">
        <v>78</v>
      </c>
    </row>
    <row r="3807" spans="1:11" x14ac:dyDescent="0.3">
      <c r="A3807">
        <f>YEAR('Supermart Grocery Sales - Retai'!F:F)</f>
        <v>2017</v>
      </c>
      <c r="B3807">
        <f>MONTH('Supermart Grocery Sales - Retai'!F:F)</f>
        <v>4</v>
      </c>
      <c r="C3807" t="str" cm="1">
        <f t="array" ref="C3807">CHOOSE(_xlfn.ANCHORARRAY(B3807), "Jan", "Feb", "Mar", "Apr", "May", "Jun", "Jul", "Aug", "Sep", "Oct", "Nov", "Dec")</f>
        <v>Apr</v>
      </c>
      <c r="D3807" t="str">
        <f>"Q"&amp;ROUNDUP(MONTH('Supermart Grocery Sales - Retai'!F3807)/3,0)</f>
        <v>Q2</v>
      </c>
      <c r="E3807">
        <f>tbl_DataModel[[#This Row],[Profit]]/tbl_DataModel[[#This Row],[Sales]]</f>
        <v>0.13</v>
      </c>
      <c r="F3807">
        <v>836</v>
      </c>
      <c r="G3807">
        <v>108.68</v>
      </c>
      <c r="H3807" t="s">
        <v>26</v>
      </c>
      <c r="I3807" t="s">
        <v>37</v>
      </c>
      <c r="J3807" t="s">
        <v>98</v>
      </c>
      <c r="K3807" t="s">
        <v>174</v>
      </c>
    </row>
    <row r="3808" spans="1:11" x14ac:dyDescent="0.3">
      <c r="A3808">
        <f>YEAR('Supermart Grocery Sales - Retai'!F:F)</f>
        <v>2017</v>
      </c>
      <c r="B3808">
        <f>MONTH('Supermart Grocery Sales - Retai'!F:F)</f>
        <v>11</v>
      </c>
      <c r="C3808" t="str" cm="1">
        <f t="array" ref="C3808">CHOOSE(_xlfn.ANCHORARRAY(B3808), "Jan", "Feb", "Mar", "Apr", "May", "Jun", "Jul", "Aug", "Sep", "Oct", "Nov", "Dec")</f>
        <v>Nov</v>
      </c>
      <c r="D3808" t="str">
        <f>"Q"&amp;ROUNDUP(MONTH('Supermart Grocery Sales - Retai'!F3808)/3,0)</f>
        <v>Q4</v>
      </c>
      <c r="E3808">
        <f>tbl_DataModel[[#This Row],[Profit]]/tbl_DataModel[[#This Row],[Sales]]</f>
        <v>0.39</v>
      </c>
      <c r="F3808">
        <v>1960</v>
      </c>
      <c r="G3808">
        <v>764.4</v>
      </c>
      <c r="H3808" t="s">
        <v>26</v>
      </c>
      <c r="I3808" t="s">
        <v>27</v>
      </c>
      <c r="J3808" t="s">
        <v>98</v>
      </c>
      <c r="K3808" t="s">
        <v>36</v>
      </c>
    </row>
    <row r="3809" spans="1:11" x14ac:dyDescent="0.3">
      <c r="A3809">
        <f>YEAR('Supermart Grocery Sales - Retai'!F:F)</f>
        <v>2015</v>
      </c>
      <c r="B3809">
        <f>MONTH('Supermart Grocery Sales - Retai'!F:F)</f>
        <v>6</v>
      </c>
      <c r="C3809" t="str" cm="1">
        <f t="array" ref="C3809">CHOOSE(_xlfn.ANCHORARRAY(B3809), "Jan", "Feb", "Mar", "Apr", "May", "Jun", "Jul", "Aug", "Sep", "Oct", "Nov", "Dec")</f>
        <v>Jun</v>
      </c>
      <c r="D3809" t="str">
        <f>"Q"&amp;ROUNDUP(MONTH('Supermart Grocery Sales - Retai'!F3809)/3,0)</f>
        <v>Q2</v>
      </c>
      <c r="E3809">
        <f>tbl_DataModel[[#This Row],[Profit]]/tbl_DataModel[[#This Row],[Sales]]</f>
        <v>0.33</v>
      </c>
      <c r="F3809">
        <v>2484</v>
      </c>
      <c r="G3809">
        <v>819.72</v>
      </c>
      <c r="H3809" t="s">
        <v>13</v>
      </c>
      <c r="I3809" t="s">
        <v>14</v>
      </c>
      <c r="J3809" t="s">
        <v>98</v>
      </c>
      <c r="K3809" t="s">
        <v>116</v>
      </c>
    </row>
    <row r="3810" spans="1:11" x14ac:dyDescent="0.3">
      <c r="A3810">
        <f>YEAR('Supermart Grocery Sales - Retai'!F:F)</f>
        <v>2015</v>
      </c>
      <c r="B3810">
        <f>MONTH('Supermart Grocery Sales - Retai'!F:F)</f>
        <v>1</v>
      </c>
      <c r="C3810" t="str" cm="1">
        <f t="array" ref="C3810">CHOOSE(_xlfn.ANCHORARRAY(B3810), "Jan", "Feb", "Mar", "Apr", "May", "Jun", "Jul", "Aug", "Sep", "Oct", "Nov", "Dec")</f>
        <v>Jan</v>
      </c>
      <c r="D3810" t="str">
        <f>"Q"&amp;ROUNDUP(MONTH('Supermart Grocery Sales - Retai'!F3810)/3,0)</f>
        <v>Q1</v>
      </c>
      <c r="E3810">
        <f>tbl_DataModel[[#This Row],[Profit]]/tbl_DataModel[[#This Row],[Sales]]</f>
        <v>0.34</v>
      </c>
      <c r="F3810">
        <v>636</v>
      </c>
      <c r="G3810">
        <v>216.24</v>
      </c>
      <c r="H3810" t="s">
        <v>58</v>
      </c>
      <c r="I3810" t="s">
        <v>59</v>
      </c>
      <c r="J3810" t="s">
        <v>98</v>
      </c>
      <c r="K3810" t="s">
        <v>57</v>
      </c>
    </row>
    <row r="3811" spans="1:11" x14ac:dyDescent="0.3">
      <c r="A3811">
        <f>YEAR('Supermart Grocery Sales - Retai'!F:F)</f>
        <v>2018</v>
      </c>
      <c r="B3811">
        <f>MONTH('Supermart Grocery Sales - Retai'!F:F)</f>
        <v>5</v>
      </c>
      <c r="C3811" t="str" cm="1">
        <f t="array" ref="C3811">CHOOSE(_xlfn.ANCHORARRAY(B3811), "Jan", "Feb", "Mar", "Apr", "May", "Jun", "Jul", "Aug", "Sep", "Oct", "Nov", "Dec")</f>
        <v>May</v>
      </c>
      <c r="D3811" t="str">
        <f>"Q"&amp;ROUNDUP(MONTH('Supermart Grocery Sales - Retai'!F3811)/3,0)</f>
        <v>Q2</v>
      </c>
      <c r="E3811">
        <f>tbl_DataModel[[#This Row],[Profit]]/tbl_DataModel[[#This Row],[Sales]]</f>
        <v>0.26999999999999996</v>
      </c>
      <c r="F3811">
        <v>1823</v>
      </c>
      <c r="G3811">
        <v>492.21</v>
      </c>
      <c r="H3811" t="s">
        <v>63</v>
      </c>
      <c r="I3811" t="s">
        <v>157</v>
      </c>
      <c r="J3811" t="s">
        <v>98</v>
      </c>
      <c r="K3811" t="s">
        <v>139</v>
      </c>
    </row>
    <row r="3812" spans="1:11" x14ac:dyDescent="0.3">
      <c r="A3812">
        <f>YEAR('Supermart Grocery Sales - Retai'!F:F)</f>
        <v>2018</v>
      </c>
      <c r="B3812">
        <f>MONTH('Supermart Grocery Sales - Retai'!F:F)</f>
        <v>12</v>
      </c>
      <c r="C3812" t="str" cm="1">
        <f t="array" ref="C3812">CHOOSE(_xlfn.ANCHORARRAY(B3812), "Jan", "Feb", "Mar", "Apr", "May", "Jun", "Jul", "Aug", "Sep", "Oct", "Nov", "Dec")</f>
        <v>Dec</v>
      </c>
      <c r="D3812" t="str">
        <f>"Q"&amp;ROUNDUP(MONTH('Supermart Grocery Sales - Retai'!F3812)/3,0)</f>
        <v>Q4</v>
      </c>
      <c r="E3812">
        <f>tbl_DataModel[[#This Row],[Profit]]/tbl_DataModel[[#This Row],[Sales]]</f>
        <v>0.08</v>
      </c>
      <c r="F3812">
        <v>2227</v>
      </c>
      <c r="G3812">
        <v>178.16</v>
      </c>
      <c r="H3812" t="s">
        <v>58</v>
      </c>
      <c r="I3812" t="s">
        <v>112</v>
      </c>
      <c r="J3812" t="s">
        <v>98</v>
      </c>
      <c r="K3812" t="s">
        <v>57</v>
      </c>
    </row>
    <row r="3813" spans="1:11" x14ac:dyDescent="0.3">
      <c r="A3813">
        <f>YEAR('Supermart Grocery Sales - Retai'!F:F)</f>
        <v>2015</v>
      </c>
      <c r="B3813">
        <f>MONTH('Supermart Grocery Sales - Retai'!F:F)</f>
        <v>9</v>
      </c>
      <c r="C3813" t="str" cm="1">
        <f t="array" ref="C3813">CHOOSE(_xlfn.ANCHORARRAY(B3813), "Jan", "Feb", "Mar", "Apr", "May", "Jun", "Jul", "Aug", "Sep", "Oct", "Nov", "Dec")</f>
        <v>Sep</v>
      </c>
      <c r="D3813" t="str">
        <f>"Q"&amp;ROUNDUP(MONTH('Supermart Grocery Sales - Retai'!F3813)/3,0)</f>
        <v>Q3</v>
      </c>
      <c r="E3813">
        <f>tbl_DataModel[[#This Row],[Profit]]/tbl_DataModel[[#This Row],[Sales]]</f>
        <v>0.22</v>
      </c>
      <c r="F3813">
        <v>2136</v>
      </c>
      <c r="G3813">
        <v>469.92</v>
      </c>
      <c r="H3813" t="s">
        <v>13</v>
      </c>
      <c r="I3813" t="s">
        <v>79</v>
      </c>
      <c r="J3813" t="s">
        <v>98</v>
      </c>
      <c r="K3813" t="s">
        <v>74</v>
      </c>
    </row>
    <row r="3814" spans="1:11" x14ac:dyDescent="0.3">
      <c r="A3814">
        <f>YEAR('Supermart Grocery Sales - Retai'!F:F)</f>
        <v>2017</v>
      </c>
      <c r="B3814">
        <f>MONTH('Supermart Grocery Sales - Retai'!F:F)</f>
        <v>5</v>
      </c>
      <c r="C3814" t="str" cm="1">
        <f t="array" ref="C3814">CHOOSE(_xlfn.ANCHORARRAY(B3814), "Jan", "Feb", "Mar", "Apr", "May", "Jun", "Jul", "Aug", "Sep", "Oct", "Nov", "Dec")</f>
        <v>May</v>
      </c>
      <c r="D3814" t="str">
        <f>"Q"&amp;ROUNDUP(MONTH('Supermart Grocery Sales - Retai'!F3814)/3,0)</f>
        <v>Q2</v>
      </c>
      <c r="E3814">
        <f>tbl_DataModel[[#This Row],[Profit]]/tbl_DataModel[[#This Row],[Sales]]</f>
        <v>0.15</v>
      </c>
      <c r="F3814">
        <v>1390</v>
      </c>
      <c r="G3814">
        <v>208.5</v>
      </c>
      <c r="H3814" t="s">
        <v>26</v>
      </c>
      <c r="I3814" t="s">
        <v>37</v>
      </c>
      <c r="J3814" t="s">
        <v>98</v>
      </c>
      <c r="K3814" t="s">
        <v>174</v>
      </c>
    </row>
    <row r="3815" spans="1:11" x14ac:dyDescent="0.3">
      <c r="A3815">
        <f>YEAR('Supermart Grocery Sales - Retai'!F:F)</f>
        <v>2018</v>
      </c>
      <c r="B3815">
        <f>MONTH('Supermart Grocery Sales - Retai'!F:F)</f>
        <v>7</v>
      </c>
      <c r="C3815" t="str" cm="1">
        <f t="array" ref="C3815">CHOOSE(_xlfn.ANCHORARRAY(B3815), "Jan", "Feb", "Mar", "Apr", "May", "Jun", "Jul", "Aug", "Sep", "Oct", "Nov", "Dec")</f>
        <v>Jul</v>
      </c>
      <c r="D3815" t="str">
        <f>"Q"&amp;ROUNDUP(MONTH('Supermart Grocery Sales - Retai'!F3815)/3,0)</f>
        <v>Q3</v>
      </c>
      <c r="E3815">
        <f>tbl_DataModel[[#This Row],[Profit]]/tbl_DataModel[[#This Row],[Sales]]</f>
        <v>0.35000000000000003</v>
      </c>
      <c r="F3815">
        <v>1776</v>
      </c>
      <c r="G3815">
        <v>621.6</v>
      </c>
      <c r="H3815" t="s">
        <v>20</v>
      </c>
      <c r="I3815" t="s">
        <v>21</v>
      </c>
      <c r="J3815" t="s">
        <v>98</v>
      </c>
      <c r="K3815" t="s">
        <v>156</v>
      </c>
    </row>
    <row r="3816" spans="1:11" x14ac:dyDescent="0.3">
      <c r="A3816">
        <f>YEAR('Supermart Grocery Sales - Retai'!F:F)</f>
        <v>2018</v>
      </c>
      <c r="B3816">
        <f>MONTH('Supermart Grocery Sales - Retai'!F:F)</f>
        <v>5</v>
      </c>
      <c r="C3816" t="str" cm="1">
        <f t="array" ref="C3816">CHOOSE(_xlfn.ANCHORARRAY(B3816), "Jan", "Feb", "Mar", "Apr", "May", "Jun", "Jul", "Aug", "Sep", "Oct", "Nov", "Dec")</f>
        <v>May</v>
      </c>
      <c r="D3816" t="str">
        <f>"Q"&amp;ROUNDUP(MONTH('Supermart Grocery Sales - Retai'!F3816)/3,0)</f>
        <v>Q2</v>
      </c>
      <c r="E3816">
        <f>tbl_DataModel[[#This Row],[Profit]]/tbl_DataModel[[#This Row],[Sales]]</f>
        <v>0.19</v>
      </c>
      <c r="F3816">
        <v>513</v>
      </c>
      <c r="G3816">
        <v>97.47</v>
      </c>
      <c r="H3816" t="s">
        <v>20</v>
      </c>
      <c r="I3816" t="s">
        <v>21</v>
      </c>
      <c r="J3816" t="s">
        <v>98</v>
      </c>
      <c r="K3816" t="s">
        <v>139</v>
      </c>
    </row>
    <row r="3817" spans="1:11" x14ac:dyDescent="0.3">
      <c r="A3817">
        <f>YEAR('Supermart Grocery Sales - Retai'!F:F)</f>
        <v>2018</v>
      </c>
      <c r="B3817">
        <f>MONTH('Supermart Grocery Sales - Retai'!F:F)</f>
        <v>7</v>
      </c>
      <c r="C3817" t="str" cm="1">
        <f t="array" ref="C3817">CHOOSE(_xlfn.ANCHORARRAY(B3817), "Jan", "Feb", "Mar", "Apr", "May", "Jun", "Jul", "Aug", "Sep", "Oct", "Nov", "Dec")</f>
        <v>Jul</v>
      </c>
      <c r="D3817" t="str">
        <f>"Q"&amp;ROUNDUP(MONTH('Supermart Grocery Sales - Retai'!F3817)/3,0)</f>
        <v>Q3</v>
      </c>
      <c r="E3817">
        <f>tbl_DataModel[[#This Row],[Profit]]/tbl_DataModel[[#This Row],[Sales]]</f>
        <v>0.44</v>
      </c>
      <c r="F3817">
        <v>1486</v>
      </c>
      <c r="G3817">
        <v>653.84</v>
      </c>
      <c r="H3817" t="s">
        <v>32</v>
      </c>
      <c r="I3817" t="s">
        <v>33</v>
      </c>
      <c r="J3817" t="s">
        <v>98</v>
      </c>
      <c r="K3817" t="s">
        <v>12</v>
      </c>
    </row>
    <row r="3818" spans="1:11" x14ac:dyDescent="0.3">
      <c r="A3818">
        <f>YEAR('Supermart Grocery Sales - Retai'!F:F)</f>
        <v>2016</v>
      </c>
      <c r="B3818">
        <f>MONTH('Supermart Grocery Sales - Retai'!F:F)</f>
        <v>3</v>
      </c>
      <c r="C3818" t="str" cm="1">
        <f t="array" ref="C3818">CHOOSE(_xlfn.ANCHORARRAY(B3818), "Jan", "Feb", "Mar", "Apr", "May", "Jun", "Jul", "Aug", "Sep", "Oct", "Nov", "Dec")</f>
        <v>Mar</v>
      </c>
      <c r="D3818" t="str">
        <f>"Q"&amp;ROUNDUP(MONTH('Supermart Grocery Sales - Retai'!F3818)/3,0)</f>
        <v>Q1</v>
      </c>
      <c r="E3818">
        <f>tbl_DataModel[[#This Row],[Profit]]/tbl_DataModel[[#This Row],[Sales]]</f>
        <v>0.26</v>
      </c>
      <c r="F3818">
        <v>2428</v>
      </c>
      <c r="G3818">
        <v>631.28</v>
      </c>
      <c r="H3818" t="s">
        <v>26</v>
      </c>
      <c r="I3818" t="s">
        <v>27</v>
      </c>
      <c r="J3818" t="s">
        <v>98</v>
      </c>
      <c r="K3818" t="s">
        <v>165</v>
      </c>
    </row>
    <row r="3819" spans="1:11" x14ac:dyDescent="0.3">
      <c r="A3819">
        <f>YEAR('Supermart Grocery Sales - Retai'!F:F)</f>
        <v>2015</v>
      </c>
      <c r="B3819">
        <f>MONTH('Supermart Grocery Sales - Retai'!F:F)</f>
        <v>11</v>
      </c>
      <c r="C3819" t="str" cm="1">
        <f t="array" ref="C3819">CHOOSE(_xlfn.ANCHORARRAY(B3819), "Jan", "Feb", "Mar", "Apr", "May", "Jun", "Jul", "Aug", "Sep", "Oct", "Nov", "Dec")</f>
        <v>Nov</v>
      </c>
      <c r="D3819" t="str">
        <f>"Q"&amp;ROUNDUP(MONTH('Supermart Grocery Sales - Retai'!F3819)/3,0)</f>
        <v>Q4</v>
      </c>
      <c r="E3819">
        <f>tbl_DataModel[[#This Row],[Profit]]/tbl_DataModel[[#This Row],[Sales]]</f>
        <v>0.13</v>
      </c>
      <c r="F3819">
        <v>1319</v>
      </c>
      <c r="G3819">
        <v>171.47</v>
      </c>
      <c r="H3819" t="s">
        <v>26</v>
      </c>
      <c r="I3819" t="s">
        <v>201</v>
      </c>
      <c r="J3819" t="s">
        <v>98</v>
      </c>
      <c r="K3819" t="s">
        <v>81</v>
      </c>
    </row>
    <row r="3820" spans="1:11" x14ac:dyDescent="0.3">
      <c r="A3820">
        <f>YEAR('Supermart Grocery Sales - Retai'!F:F)</f>
        <v>2018</v>
      </c>
      <c r="B3820">
        <f>MONTH('Supermart Grocery Sales - Retai'!F:F)</f>
        <v>12</v>
      </c>
      <c r="C3820" t="str" cm="1">
        <f t="array" ref="C3820">CHOOSE(_xlfn.ANCHORARRAY(B3820), "Jan", "Feb", "Mar", "Apr", "May", "Jun", "Jul", "Aug", "Sep", "Oct", "Nov", "Dec")</f>
        <v>Dec</v>
      </c>
      <c r="D3820" t="str">
        <f>"Q"&amp;ROUNDUP(MONTH('Supermart Grocery Sales - Retai'!F3820)/3,0)</f>
        <v>Q4</v>
      </c>
      <c r="E3820">
        <f>tbl_DataModel[[#This Row],[Profit]]/tbl_DataModel[[#This Row],[Sales]]</f>
        <v>0.38</v>
      </c>
      <c r="F3820">
        <v>1716</v>
      </c>
      <c r="G3820">
        <v>652.08000000000004</v>
      </c>
      <c r="H3820" t="s">
        <v>32</v>
      </c>
      <c r="I3820" t="s">
        <v>153</v>
      </c>
      <c r="J3820" t="s">
        <v>98</v>
      </c>
      <c r="K3820" t="s">
        <v>197</v>
      </c>
    </row>
    <row r="3821" spans="1:11" x14ac:dyDescent="0.3">
      <c r="A3821">
        <f>YEAR('Supermart Grocery Sales - Retai'!F:F)</f>
        <v>2017</v>
      </c>
      <c r="B3821">
        <f>MONTH('Supermart Grocery Sales - Retai'!F:F)</f>
        <v>11</v>
      </c>
      <c r="C3821" t="str" cm="1">
        <f t="array" ref="C3821">CHOOSE(_xlfn.ANCHORARRAY(B3821), "Jan", "Feb", "Mar", "Apr", "May", "Jun", "Jul", "Aug", "Sep", "Oct", "Nov", "Dec")</f>
        <v>Nov</v>
      </c>
      <c r="D3821" t="str">
        <f>"Q"&amp;ROUNDUP(MONTH('Supermart Grocery Sales - Retai'!F3821)/3,0)</f>
        <v>Q4</v>
      </c>
      <c r="E3821">
        <f>tbl_DataModel[[#This Row],[Profit]]/tbl_DataModel[[#This Row],[Sales]]</f>
        <v>0.41</v>
      </c>
      <c r="F3821">
        <v>906</v>
      </c>
      <c r="G3821">
        <v>371.46</v>
      </c>
      <c r="H3821" t="s">
        <v>13</v>
      </c>
      <c r="I3821" t="s">
        <v>195</v>
      </c>
      <c r="J3821" t="s">
        <v>98</v>
      </c>
      <c r="K3821" t="s">
        <v>169</v>
      </c>
    </row>
    <row r="3822" spans="1:11" x14ac:dyDescent="0.3">
      <c r="A3822">
        <f>YEAR('Supermart Grocery Sales - Retai'!F:F)</f>
        <v>2015</v>
      </c>
      <c r="B3822">
        <f>MONTH('Supermart Grocery Sales - Retai'!F:F)</f>
        <v>6</v>
      </c>
      <c r="C3822" t="str" cm="1">
        <f t="array" ref="C3822">CHOOSE(_xlfn.ANCHORARRAY(B3822), "Jan", "Feb", "Mar", "Apr", "May", "Jun", "Jul", "Aug", "Sep", "Oct", "Nov", "Dec")</f>
        <v>Jun</v>
      </c>
      <c r="D3822" t="str">
        <f>"Q"&amp;ROUNDUP(MONTH('Supermart Grocery Sales - Retai'!F3822)/3,0)</f>
        <v>Q2</v>
      </c>
      <c r="E3822">
        <f>tbl_DataModel[[#This Row],[Profit]]/tbl_DataModel[[#This Row],[Sales]]</f>
        <v>9.9999999999999992E-2</v>
      </c>
      <c r="F3822">
        <v>741</v>
      </c>
      <c r="G3822">
        <v>74.099999999999994</v>
      </c>
      <c r="H3822" t="s">
        <v>63</v>
      </c>
      <c r="I3822" t="s">
        <v>64</v>
      </c>
      <c r="J3822" t="s">
        <v>98</v>
      </c>
      <c r="K3822" t="s">
        <v>67</v>
      </c>
    </row>
    <row r="3823" spans="1:11" x14ac:dyDescent="0.3">
      <c r="A3823">
        <f>YEAR('Supermart Grocery Sales - Retai'!F:F)</f>
        <v>2016</v>
      </c>
      <c r="B3823">
        <f>MONTH('Supermart Grocery Sales - Retai'!F:F)</f>
        <v>3</v>
      </c>
      <c r="C3823" t="str" cm="1">
        <f t="array" ref="C3823">CHOOSE(_xlfn.ANCHORARRAY(B3823), "Jan", "Feb", "Mar", "Apr", "May", "Jun", "Jul", "Aug", "Sep", "Oct", "Nov", "Dec")</f>
        <v>Mar</v>
      </c>
      <c r="D3823" t="str">
        <f>"Q"&amp;ROUNDUP(MONTH('Supermart Grocery Sales - Retai'!F3823)/3,0)</f>
        <v>Q1</v>
      </c>
      <c r="E3823">
        <f>tbl_DataModel[[#This Row],[Profit]]/tbl_DataModel[[#This Row],[Sales]]</f>
        <v>0.19999999999999998</v>
      </c>
      <c r="F3823">
        <v>876</v>
      </c>
      <c r="G3823">
        <v>175.2</v>
      </c>
      <c r="H3823" t="s">
        <v>58</v>
      </c>
      <c r="I3823" t="s">
        <v>68</v>
      </c>
      <c r="J3823" t="s">
        <v>98</v>
      </c>
      <c r="K3823" t="s">
        <v>151</v>
      </c>
    </row>
    <row r="3824" spans="1:11" x14ac:dyDescent="0.3">
      <c r="A3824">
        <f>YEAR('Supermart Grocery Sales - Retai'!F:F)</f>
        <v>2015</v>
      </c>
      <c r="B3824">
        <f>MONTH('Supermart Grocery Sales - Retai'!F:F)</f>
        <v>12</v>
      </c>
      <c r="C3824" t="str" cm="1">
        <f t="array" ref="C3824">CHOOSE(_xlfn.ANCHORARRAY(B3824), "Jan", "Feb", "Mar", "Apr", "May", "Jun", "Jul", "Aug", "Sep", "Oct", "Nov", "Dec")</f>
        <v>Dec</v>
      </c>
      <c r="D3824" t="str">
        <f>"Q"&amp;ROUNDUP(MONTH('Supermart Grocery Sales - Retai'!F3824)/3,0)</f>
        <v>Q4</v>
      </c>
      <c r="E3824">
        <f>tbl_DataModel[[#This Row],[Profit]]/tbl_DataModel[[#This Row],[Sales]]</f>
        <v>0.33</v>
      </c>
      <c r="F3824">
        <v>2253</v>
      </c>
      <c r="G3824">
        <v>743.49</v>
      </c>
      <c r="H3824" t="s">
        <v>20</v>
      </c>
      <c r="I3824" t="s">
        <v>21</v>
      </c>
      <c r="J3824" t="s">
        <v>98</v>
      </c>
      <c r="K3824" t="s">
        <v>146</v>
      </c>
    </row>
    <row r="3825" spans="1:11" x14ac:dyDescent="0.3">
      <c r="A3825">
        <f>YEAR('Supermart Grocery Sales - Retai'!F:F)</f>
        <v>2015</v>
      </c>
      <c r="B3825">
        <f>MONTH('Supermart Grocery Sales - Retai'!F:F)</f>
        <v>12</v>
      </c>
      <c r="C3825" t="str" cm="1">
        <f t="array" ref="C3825">CHOOSE(_xlfn.ANCHORARRAY(B3825), "Jan", "Feb", "Mar", "Apr", "May", "Jun", "Jul", "Aug", "Sep", "Oct", "Nov", "Dec")</f>
        <v>Dec</v>
      </c>
      <c r="D3825" t="str">
        <f>"Q"&amp;ROUNDUP(MONTH('Supermart Grocery Sales - Retai'!F3825)/3,0)</f>
        <v>Q4</v>
      </c>
      <c r="E3825">
        <f>tbl_DataModel[[#This Row],[Profit]]/tbl_DataModel[[#This Row],[Sales]]</f>
        <v>0.06</v>
      </c>
      <c r="F3825">
        <v>1957</v>
      </c>
      <c r="G3825">
        <v>117.42</v>
      </c>
      <c r="H3825" t="s">
        <v>63</v>
      </c>
      <c r="I3825" t="s">
        <v>87</v>
      </c>
      <c r="J3825" t="s">
        <v>98</v>
      </c>
      <c r="K3825" t="s">
        <v>78</v>
      </c>
    </row>
    <row r="3826" spans="1:11" x14ac:dyDescent="0.3">
      <c r="A3826">
        <f>YEAR('Supermart Grocery Sales - Retai'!F:F)</f>
        <v>2016</v>
      </c>
      <c r="B3826">
        <f>MONTH('Supermart Grocery Sales - Retai'!F:F)</f>
        <v>5</v>
      </c>
      <c r="C3826" t="str" cm="1">
        <f t="array" ref="C3826">CHOOSE(_xlfn.ANCHORARRAY(B3826), "Jan", "Feb", "Mar", "Apr", "May", "Jun", "Jul", "Aug", "Sep", "Oct", "Nov", "Dec")</f>
        <v>May</v>
      </c>
      <c r="D3826" t="str">
        <f>"Q"&amp;ROUNDUP(MONTH('Supermart Grocery Sales - Retai'!F3826)/3,0)</f>
        <v>Q2</v>
      </c>
      <c r="E3826">
        <f>tbl_DataModel[[#This Row],[Profit]]/tbl_DataModel[[#This Row],[Sales]]</f>
        <v>0.19</v>
      </c>
      <c r="F3826">
        <v>1720</v>
      </c>
      <c r="G3826">
        <v>326.8</v>
      </c>
      <c r="H3826" t="s">
        <v>58</v>
      </c>
      <c r="I3826" t="s">
        <v>68</v>
      </c>
      <c r="J3826" t="s">
        <v>98</v>
      </c>
      <c r="K3826" t="s">
        <v>174</v>
      </c>
    </row>
    <row r="3827" spans="1:11" x14ac:dyDescent="0.3">
      <c r="A3827">
        <f>YEAR('Supermart Grocery Sales - Retai'!F:F)</f>
        <v>2015</v>
      </c>
      <c r="B3827">
        <f>MONTH('Supermart Grocery Sales - Retai'!F:F)</f>
        <v>8</v>
      </c>
      <c r="C3827" t="str" cm="1">
        <f t="array" ref="C3827">CHOOSE(_xlfn.ANCHORARRAY(B3827), "Jan", "Feb", "Mar", "Apr", "May", "Jun", "Jul", "Aug", "Sep", "Oct", "Nov", "Dec")</f>
        <v>Aug</v>
      </c>
      <c r="D3827" t="str">
        <f>"Q"&amp;ROUNDUP(MONTH('Supermart Grocery Sales - Retai'!F3827)/3,0)</f>
        <v>Q3</v>
      </c>
      <c r="E3827">
        <f>tbl_DataModel[[#This Row],[Profit]]/tbl_DataModel[[#This Row],[Sales]]</f>
        <v>0.13999999999999999</v>
      </c>
      <c r="F3827">
        <v>639</v>
      </c>
      <c r="G3827">
        <v>89.46</v>
      </c>
      <c r="H3827" t="s">
        <v>63</v>
      </c>
      <c r="I3827" t="s">
        <v>87</v>
      </c>
      <c r="J3827" t="s">
        <v>98</v>
      </c>
      <c r="K3827" t="s">
        <v>90</v>
      </c>
    </row>
    <row r="3828" spans="1:11" x14ac:dyDescent="0.3">
      <c r="A3828">
        <f>YEAR('Supermart Grocery Sales - Retai'!F:F)</f>
        <v>2018</v>
      </c>
      <c r="B3828">
        <f>MONTH('Supermart Grocery Sales - Retai'!F:F)</f>
        <v>6</v>
      </c>
      <c r="C3828" t="str" cm="1">
        <f t="array" ref="C3828">CHOOSE(_xlfn.ANCHORARRAY(B3828), "Jan", "Feb", "Mar", "Apr", "May", "Jun", "Jul", "Aug", "Sep", "Oct", "Nov", "Dec")</f>
        <v>Jun</v>
      </c>
      <c r="D3828" t="str">
        <f>"Q"&amp;ROUNDUP(MONTH('Supermart Grocery Sales - Retai'!F3828)/3,0)</f>
        <v>Q2</v>
      </c>
      <c r="E3828">
        <f>tbl_DataModel[[#This Row],[Profit]]/tbl_DataModel[[#This Row],[Sales]]</f>
        <v>0.16</v>
      </c>
      <c r="F3828">
        <v>2375</v>
      </c>
      <c r="G3828">
        <v>380</v>
      </c>
      <c r="H3828" t="s">
        <v>26</v>
      </c>
      <c r="I3828" t="s">
        <v>37</v>
      </c>
      <c r="J3828" t="s">
        <v>98</v>
      </c>
      <c r="K3828" t="s">
        <v>31</v>
      </c>
    </row>
    <row r="3829" spans="1:11" x14ac:dyDescent="0.3">
      <c r="A3829">
        <f>YEAR('Supermart Grocery Sales - Retai'!F:F)</f>
        <v>2017</v>
      </c>
      <c r="B3829">
        <f>MONTH('Supermart Grocery Sales - Retai'!F:F)</f>
        <v>7</v>
      </c>
      <c r="C3829" t="str" cm="1">
        <f t="array" ref="C3829">CHOOSE(_xlfn.ANCHORARRAY(B3829), "Jan", "Feb", "Mar", "Apr", "May", "Jun", "Jul", "Aug", "Sep", "Oct", "Nov", "Dec")</f>
        <v>Jul</v>
      </c>
      <c r="D3829" t="str">
        <f>"Q"&amp;ROUNDUP(MONTH('Supermart Grocery Sales - Retai'!F3829)/3,0)</f>
        <v>Q3</v>
      </c>
      <c r="E3829">
        <f>tbl_DataModel[[#This Row],[Profit]]/tbl_DataModel[[#This Row],[Sales]]</f>
        <v>0.26</v>
      </c>
      <c r="F3829">
        <v>1405</v>
      </c>
      <c r="G3829">
        <v>365.3</v>
      </c>
      <c r="H3829" t="s">
        <v>49</v>
      </c>
      <c r="I3829" t="s">
        <v>54</v>
      </c>
      <c r="J3829" t="s">
        <v>98</v>
      </c>
      <c r="K3829" t="s">
        <v>162</v>
      </c>
    </row>
    <row r="3830" spans="1:11" x14ac:dyDescent="0.3">
      <c r="A3830">
        <f>YEAR('Supermart Grocery Sales - Retai'!F:F)</f>
        <v>2015</v>
      </c>
      <c r="B3830">
        <f>MONTH('Supermart Grocery Sales - Retai'!F:F)</f>
        <v>7</v>
      </c>
      <c r="C3830" t="str" cm="1">
        <f t="array" ref="C3830">CHOOSE(_xlfn.ANCHORARRAY(B3830), "Jan", "Feb", "Mar", "Apr", "May", "Jun", "Jul", "Aug", "Sep", "Oct", "Nov", "Dec")</f>
        <v>Jul</v>
      </c>
      <c r="D3830" t="str">
        <f>"Q"&amp;ROUNDUP(MONTH('Supermart Grocery Sales - Retai'!F3830)/3,0)</f>
        <v>Q3</v>
      </c>
      <c r="E3830">
        <f>tbl_DataModel[[#This Row],[Profit]]/tbl_DataModel[[#This Row],[Sales]]</f>
        <v>0.39</v>
      </c>
      <c r="F3830">
        <v>833</v>
      </c>
      <c r="G3830">
        <v>324.87</v>
      </c>
      <c r="H3830" t="s">
        <v>26</v>
      </c>
      <c r="I3830" t="s">
        <v>201</v>
      </c>
      <c r="J3830" t="s">
        <v>98</v>
      </c>
      <c r="K3830" t="s">
        <v>108</v>
      </c>
    </row>
    <row r="3831" spans="1:11" x14ac:dyDescent="0.3">
      <c r="A3831">
        <f>YEAR('Supermart Grocery Sales - Retai'!F:F)</f>
        <v>2016</v>
      </c>
      <c r="B3831">
        <f>MONTH('Supermart Grocery Sales - Retai'!F:F)</f>
        <v>5</v>
      </c>
      <c r="C3831" t="str" cm="1">
        <f t="array" ref="C3831">CHOOSE(_xlfn.ANCHORARRAY(B3831), "Jan", "Feb", "Mar", "Apr", "May", "Jun", "Jul", "Aug", "Sep", "Oct", "Nov", "Dec")</f>
        <v>May</v>
      </c>
      <c r="D3831" t="str">
        <f>"Q"&amp;ROUNDUP(MONTH('Supermart Grocery Sales - Retai'!F3831)/3,0)</f>
        <v>Q2</v>
      </c>
      <c r="E3831">
        <f>tbl_DataModel[[#This Row],[Profit]]/tbl_DataModel[[#This Row],[Sales]]</f>
        <v>0.29000000000000004</v>
      </c>
      <c r="F3831">
        <v>1265</v>
      </c>
      <c r="G3831">
        <v>366.85</v>
      </c>
      <c r="H3831" t="s">
        <v>32</v>
      </c>
      <c r="I3831" t="s">
        <v>33</v>
      </c>
      <c r="J3831" t="s">
        <v>98</v>
      </c>
      <c r="K3831" t="s">
        <v>261</v>
      </c>
    </row>
    <row r="3832" spans="1:11" x14ac:dyDescent="0.3">
      <c r="A3832">
        <f>YEAR('Supermart Grocery Sales - Retai'!F:F)</f>
        <v>2017</v>
      </c>
      <c r="B3832">
        <f>MONTH('Supermart Grocery Sales - Retai'!F:F)</f>
        <v>9</v>
      </c>
      <c r="C3832" t="str" cm="1">
        <f t="array" ref="C3832">CHOOSE(_xlfn.ANCHORARRAY(B3832), "Jan", "Feb", "Mar", "Apr", "May", "Jun", "Jul", "Aug", "Sep", "Oct", "Nov", "Dec")</f>
        <v>Sep</v>
      </c>
      <c r="D3832" t="str">
        <f>"Q"&amp;ROUNDUP(MONTH('Supermart Grocery Sales - Retai'!F3832)/3,0)</f>
        <v>Q3</v>
      </c>
      <c r="E3832">
        <f>tbl_DataModel[[#This Row],[Profit]]/tbl_DataModel[[#This Row],[Sales]]</f>
        <v>0.17</v>
      </c>
      <c r="F3832">
        <v>1031</v>
      </c>
      <c r="G3832">
        <v>175.27</v>
      </c>
      <c r="H3832" t="s">
        <v>32</v>
      </c>
      <c r="I3832" t="s">
        <v>46</v>
      </c>
      <c r="J3832" t="s">
        <v>98</v>
      </c>
      <c r="K3832" t="s">
        <v>125</v>
      </c>
    </row>
    <row r="3833" spans="1:11" x14ac:dyDescent="0.3">
      <c r="A3833">
        <f>YEAR('Supermart Grocery Sales - Retai'!F:F)</f>
        <v>2015</v>
      </c>
      <c r="B3833">
        <f>MONTH('Supermart Grocery Sales - Retai'!F:F)</f>
        <v>6</v>
      </c>
      <c r="C3833" t="str" cm="1">
        <f t="array" ref="C3833">CHOOSE(_xlfn.ANCHORARRAY(B3833), "Jan", "Feb", "Mar", "Apr", "May", "Jun", "Jul", "Aug", "Sep", "Oct", "Nov", "Dec")</f>
        <v>Jun</v>
      </c>
      <c r="D3833" t="str">
        <f>"Q"&amp;ROUNDUP(MONTH('Supermart Grocery Sales - Retai'!F3833)/3,0)</f>
        <v>Q2</v>
      </c>
      <c r="E3833">
        <f>tbl_DataModel[[#This Row],[Profit]]/tbl_DataModel[[#This Row],[Sales]]</f>
        <v>0.21</v>
      </c>
      <c r="F3833">
        <v>2375</v>
      </c>
      <c r="G3833">
        <v>498.75</v>
      </c>
      <c r="H3833" t="s">
        <v>13</v>
      </c>
      <c r="I3833" t="s">
        <v>195</v>
      </c>
      <c r="J3833" t="s">
        <v>98</v>
      </c>
      <c r="K3833" t="s">
        <v>135</v>
      </c>
    </row>
    <row r="3834" spans="1:11" x14ac:dyDescent="0.3">
      <c r="A3834">
        <f>YEAR('Supermart Grocery Sales - Retai'!F:F)</f>
        <v>2015</v>
      </c>
      <c r="B3834">
        <f>MONTH('Supermart Grocery Sales - Retai'!F:F)</f>
        <v>7</v>
      </c>
      <c r="C3834" t="str" cm="1">
        <f t="array" ref="C3834">CHOOSE(_xlfn.ANCHORARRAY(B3834), "Jan", "Feb", "Mar", "Apr", "May", "Jun", "Jul", "Aug", "Sep", "Oct", "Nov", "Dec")</f>
        <v>Jul</v>
      </c>
      <c r="D3834" t="str">
        <f>"Q"&amp;ROUNDUP(MONTH('Supermart Grocery Sales - Retai'!F3834)/3,0)</f>
        <v>Q3</v>
      </c>
      <c r="E3834">
        <f>tbl_DataModel[[#This Row],[Profit]]/tbl_DataModel[[#This Row],[Sales]]</f>
        <v>0.17</v>
      </c>
      <c r="F3834">
        <v>1741</v>
      </c>
      <c r="G3834">
        <v>295.97000000000003</v>
      </c>
      <c r="H3834" t="s">
        <v>49</v>
      </c>
      <c r="I3834" t="s">
        <v>50</v>
      </c>
      <c r="J3834" t="s">
        <v>98</v>
      </c>
      <c r="K3834" t="s">
        <v>204</v>
      </c>
    </row>
    <row r="3835" spans="1:11" x14ac:dyDescent="0.3">
      <c r="A3835">
        <f>YEAR('Supermart Grocery Sales - Retai'!F:F)</f>
        <v>2018</v>
      </c>
      <c r="B3835">
        <f>MONTH('Supermart Grocery Sales - Retai'!F:F)</f>
        <v>12</v>
      </c>
      <c r="C3835" t="str" cm="1">
        <f t="array" ref="C3835">CHOOSE(_xlfn.ANCHORARRAY(B3835), "Jan", "Feb", "Mar", "Apr", "May", "Jun", "Jul", "Aug", "Sep", "Oct", "Nov", "Dec")</f>
        <v>Dec</v>
      </c>
      <c r="D3835" t="str">
        <f>"Q"&amp;ROUNDUP(MONTH('Supermart Grocery Sales - Retai'!F3835)/3,0)</f>
        <v>Q4</v>
      </c>
      <c r="E3835">
        <f>tbl_DataModel[[#This Row],[Profit]]/tbl_DataModel[[#This Row],[Sales]]</f>
        <v>0.37</v>
      </c>
      <c r="F3835">
        <v>796</v>
      </c>
      <c r="G3835">
        <v>294.52</v>
      </c>
      <c r="H3835" t="s">
        <v>63</v>
      </c>
      <c r="I3835" t="s">
        <v>64</v>
      </c>
      <c r="J3835" t="s">
        <v>98</v>
      </c>
      <c r="K3835" t="s">
        <v>83</v>
      </c>
    </row>
    <row r="3836" spans="1:11" x14ac:dyDescent="0.3">
      <c r="A3836">
        <f>YEAR('Supermart Grocery Sales - Retai'!F:F)</f>
        <v>2015</v>
      </c>
      <c r="B3836">
        <f>MONTH('Supermart Grocery Sales - Retai'!F:F)</f>
        <v>9</v>
      </c>
      <c r="C3836" t="str" cm="1">
        <f t="array" ref="C3836">CHOOSE(_xlfn.ANCHORARRAY(B3836), "Jan", "Feb", "Mar", "Apr", "May", "Jun", "Jul", "Aug", "Sep", "Oct", "Nov", "Dec")</f>
        <v>Sep</v>
      </c>
      <c r="D3836" t="str">
        <f>"Q"&amp;ROUNDUP(MONTH('Supermart Grocery Sales - Retai'!F3836)/3,0)</f>
        <v>Q3</v>
      </c>
      <c r="E3836">
        <f>tbl_DataModel[[#This Row],[Profit]]/tbl_DataModel[[#This Row],[Sales]]</f>
        <v>0.16</v>
      </c>
      <c r="F3836">
        <v>2041</v>
      </c>
      <c r="G3836">
        <v>326.56</v>
      </c>
      <c r="H3836" t="s">
        <v>20</v>
      </c>
      <c r="I3836" t="s">
        <v>91</v>
      </c>
      <c r="J3836" t="s">
        <v>98</v>
      </c>
      <c r="K3836" t="s">
        <v>25</v>
      </c>
    </row>
    <row r="3837" spans="1:11" x14ac:dyDescent="0.3">
      <c r="A3837">
        <f>YEAR('Supermart Grocery Sales - Retai'!F:F)</f>
        <v>2015</v>
      </c>
      <c r="B3837">
        <f>MONTH('Supermart Grocery Sales - Retai'!F:F)</f>
        <v>11</v>
      </c>
      <c r="C3837" t="str" cm="1">
        <f t="array" ref="C3837">CHOOSE(_xlfn.ANCHORARRAY(B3837), "Jan", "Feb", "Mar", "Apr", "May", "Jun", "Jul", "Aug", "Sep", "Oct", "Nov", "Dec")</f>
        <v>Nov</v>
      </c>
      <c r="D3837" t="str">
        <f>"Q"&amp;ROUNDUP(MONTH('Supermart Grocery Sales - Retai'!F3837)/3,0)</f>
        <v>Q4</v>
      </c>
      <c r="E3837">
        <f>tbl_DataModel[[#This Row],[Profit]]/tbl_DataModel[[#This Row],[Sales]]</f>
        <v>0.19</v>
      </c>
      <c r="F3837">
        <v>2101</v>
      </c>
      <c r="G3837">
        <v>399.19</v>
      </c>
      <c r="H3837" t="s">
        <v>49</v>
      </c>
      <c r="I3837" t="s">
        <v>205</v>
      </c>
      <c r="J3837" t="s">
        <v>98</v>
      </c>
      <c r="K3837" t="s">
        <v>108</v>
      </c>
    </row>
    <row r="3838" spans="1:11" x14ac:dyDescent="0.3">
      <c r="A3838">
        <f>YEAR('Supermart Grocery Sales - Retai'!F:F)</f>
        <v>2015</v>
      </c>
      <c r="B3838">
        <f>MONTH('Supermart Grocery Sales - Retai'!F:F)</f>
        <v>11</v>
      </c>
      <c r="C3838" t="str" cm="1">
        <f t="array" ref="C3838">CHOOSE(_xlfn.ANCHORARRAY(B3838), "Jan", "Feb", "Mar", "Apr", "May", "Jun", "Jul", "Aug", "Sep", "Oct", "Nov", "Dec")</f>
        <v>Nov</v>
      </c>
      <c r="D3838" t="str">
        <f>"Q"&amp;ROUNDUP(MONTH('Supermart Grocery Sales - Retai'!F3838)/3,0)</f>
        <v>Q4</v>
      </c>
      <c r="E3838">
        <f>tbl_DataModel[[#This Row],[Profit]]/tbl_DataModel[[#This Row],[Sales]]</f>
        <v>0.18</v>
      </c>
      <c r="F3838">
        <v>688</v>
      </c>
      <c r="G3838">
        <v>123.84</v>
      </c>
      <c r="H3838" t="s">
        <v>13</v>
      </c>
      <c r="I3838" t="s">
        <v>14</v>
      </c>
      <c r="J3838" t="s">
        <v>98</v>
      </c>
      <c r="K3838" t="s">
        <v>159</v>
      </c>
    </row>
    <row r="3839" spans="1:11" x14ac:dyDescent="0.3">
      <c r="A3839">
        <f>YEAR('Supermart Grocery Sales - Retai'!F:F)</f>
        <v>2017</v>
      </c>
      <c r="B3839">
        <f>MONTH('Supermart Grocery Sales - Retai'!F:F)</f>
        <v>10</v>
      </c>
      <c r="C3839" t="str" cm="1">
        <f t="array" ref="C3839">CHOOSE(_xlfn.ANCHORARRAY(B3839), "Jan", "Feb", "Mar", "Apr", "May", "Jun", "Jul", "Aug", "Sep", "Oct", "Nov", "Dec")</f>
        <v>Oct</v>
      </c>
      <c r="D3839" t="str">
        <f>"Q"&amp;ROUNDUP(MONTH('Supermart Grocery Sales - Retai'!F3839)/3,0)</f>
        <v>Q4</v>
      </c>
      <c r="E3839">
        <f>tbl_DataModel[[#This Row],[Profit]]/tbl_DataModel[[#This Row],[Sales]]</f>
        <v>0.22</v>
      </c>
      <c r="F3839">
        <v>2162</v>
      </c>
      <c r="G3839">
        <v>475.64</v>
      </c>
      <c r="H3839" t="s">
        <v>20</v>
      </c>
      <c r="I3839" t="s">
        <v>21</v>
      </c>
      <c r="J3839" t="s">
        <v>98</v>
      </c>
      <c r="K3839" t="s">
        <v>165</v>
      </c>
    </row>
    <row r="3840" spans="1:11" x14ac:dyDescent="0.3">
      <c r="A3840">
        <f>YEAR('Supermart Grocery Sales - Retai'!F:F)</f>
        <v>2017</v>
      </c>
      <c r="B3840">
        <f>MONTH('Supermart Grocery Sales - Retai'!F:F)</f>
        <v>3</v>
      </c>
      <c r="C3840" t="str" cm="1">
        <f t="array" ref="C3840">CHOOSE(_xlfn.ANCHORARRAY(B3840), "Jan", "Feb", "Mar", "Apr", "May", "Jun", "Jul", "Aug", "Sep", "Oct", "Nov", "Dec")</f>
        <v>Mar</v>
      </c>
      <c r="D3840" t="str">
        <f>"Q"&amp;ROUNDUP(MONTH('Supermart Grocery Sales - Retai'!F3840)/3,0)</f>
        <v>Q1</v>
      </c>
      <c r="E3840">
        <f>tbl_DataModel[[#This Row],[Profit]]/tbl_DataModel[[#This Row],[Sales]]</f>
        <v>0.34</v>
      </c>
      <c r="F3840">
        <v>963</v>
      </c>
      <c r="G3840">
        <v>327.42</v>
      </c>
      <c r="H3840" t="s">
        <v>32</v>
      </c>
      <c r="I3840" t="s">
        <v>97</v>
      </c>
      <c r="J3840" t="s">
        <v>98</v>
      </c>
      <c r="K3840" t="s">
        <v>139</v>
      </c>
    </row>
    <row r="3841" spans="1:11" x14ac:dyDescent="0.3">
      <c r="A3841">
        <f>YEAR('Supermart Grocery Sales - Retai'!F:F)</f>
        <v>2017</v>
      </c>
      <c r="B3841">
        <f>MONTH('Supermart Grocery Sales - Retai'!F:F)</f>
        <v>4</v>
      </c>
      <c r="C3841" t="str" cm="1">
        <f t="array" ref="C3841">CHOOSE(_xlfn.ANCHORARRAY(B3841), "Jan", "Feb", "Mar", "Apr", "May", "Jun", "Jul", "Aug", "Sep", "Oct", "Nov", "Dec")</f>
        <v>Apr</v>
      </c>
      <c r="D3841" t="str">
        <f>"Q"&amp;ROUNDUP(MONTH('Supermart Grocery Sales - Retai'!F3841)/3,0)</f>
        <v>Q2</v>
      </c>
      <c r="E3841">
        <f>tbl_DataModel[[#This Row],[Profit]]/tbl_DataModel[[#This Row],[Sales]]</f>
        <v>0.22999999999999998</v>
      </c>
      <c r="F3841">
        <v>1558</v>
      </c>
      <c r="G3841">
        <v>358.34</v>
      </c>
      <c r="H3841" t="s">
        <v>26</v>
      </c>
      <c r="I3841" t="s">
        <v>37</v>
      </c>
      <c r="J3841" t="s">
        <v>98</v>
      </c>
      <c r="K3841" t="s">
        <v>234</v>
      </c>
    </row>
    <row r="3842" spans="1:11" x14ac:dyDescent="0.3">
      <c r="A3842">
        <f>YEAR('Supermart Grocery Sales - Retai'!F:F)</f>
        <v>2017</v>
      </c>
      <c r="B3842">
        <f>MONTH('Supermart Grocery Sales - Retai'!F:F)</f>
        <v>12</v>
      </c>
      <c r="C3842" t="str" cm="1">
        <f t="array" ref="C3842">CHOOSE(_xlfn.ANCHORARRAY(B3842), "Jan", "Feb", "Mar", "Apr", "May", "Jun", "Jul", "Aug", "Sep", "Oct", "Nov", "Dec")</f>
        <v>Dec</v>
      </c>
      <c r="D3842" t="str">
        <f>"Q"&amp;ROUNDUP(MONTH('Supermart Grocery Sales - Retai'!F3842)/3,0)</f>
        <v>Q4</v>
      </c>
      <c r="E3842">
        <f>tbl_DataModel[[#This Row],[Profit]]/tbl_DataModel[[#This Row],[Sales]]</f>
        <v>0.41</v>
      </c>
      <c r="F3842">
        <v>2080</v>
      </c>
      <c r="G3842">
        <v>852.8</v>
      </c>
      <c r="H3842" t="s">
        <v>20</v>
      </c>
      <c r="I3842" t="s">
        <v>21</v>
      </c>
      <c r="J3842" t="s">
        <v>98</v>
      </c>
      <c r="K3842" t="s">
        <v>53</v>
      </c>
    </row>
    <row r="3843" spans="1:11" x14ac:dyDescent="0.3">
      <c r="A3843">
        <f>YEAR('Supermart Grocery Sales - Retai'!F:F)</f>
        <v>2017</v>
      </c>
      <c r="B3843">
        <f>MONTH('Supermart Grocery Sales - Retai'!F:F)</f>
        <v>4</v>
      </c>
      <c r="C3843" t="str" cm="1">
        <f t="array" ref="C3843">CHOOSE(_xlfn.ANCHORARRAY(B3843), "Jan", "Feb", "Mar", "Apr", "May", "Jun", "Jul", "Aug", "Sep", "Oct", "Nov", "Dec")</f>
        <v>Apr</v>
      </c>
      <c r="D3843" t="str">
        <f>"Q"&amp;ROUNDUP(MONTH('Supermart Grocery Sales - Retai'!F3843)/3,0)</f>
        <v>Q2</v>
      </c>
      <c r="E3843">
        <f>tbl_DataModel[[#This Row],[Profit]]/tbl_DataModel[[#This Row],[Sales]]</f>
        <v>0.15000000000000002</v>
      </c>
      <c r="F3843">
        <v>902</v>
      </c>
      <c r="G3843">
        <v>135.30000000000001</v>
      </c>
      <c r="H3843" t="s">
        <v>58</v>
      </c>
      <c r="I3843" t="s">
        <v>68</v>
      </c>
      <c r="J3843" t="s">
        <v>98</v>
      </c>
      <c r="K3843" t="s">
        <v>116</v>
      </c>
    </row>
    <row r="3844" spans="1:11" x14ac:dyDescent="0.3">
      <c r="A3844">
        <f>YEAR('Supermart Grocery Sales - Retai'!F:F)</f>
        <v>2018</v>
      </c>
      <c r="B3844">
        <f>MONTH('Supermart Grocery Sales - Retai'!F:F)</f>
        <v>11</v>
      </c>
      <c r="C3844" t="str" cm="1">
        <f t="array" ref="C3844">CHOOSE(_xlfn.ANCHORARRAY(B3844), "Jan", "Feb", "Mar", "Apr", "May", "Jun", "Jul", "Aug", "Sep", "Oct", "Nov", "Dec")</f>
        <v>Nov</v>
      </c>
      <c r="D3844" t="str">
        <f>"Q"&amp;ROUNDUP(MONTH('Supermart Grocery Sales - Retai'!F3844)/3,0)</f>
        <v>Q4</v>
      </c>
      <c r="E3844">
        <f>tbl_DataModel[[#This Row],[Profit]]/tbl_DataModel[[#This Row],[Sales]]</f>
        <v>0.15000000000000002</v>
      </c>
      <c r="F3844">
        <v>551</v>
      </c>
      <c r="G3844">
        <v>82.65</v>
      </c>
      <c r="H3844" t="s">
        <v>20</v>
      </c>
      <c r="I3844" t="s">
        <v>91</v>
      </c>
      <c r="J3844" t="s">
        <v>98</v>
      </c>
      <c r="K3844" t="s">
        <v>81</v>
      </c>
    </row>
    <row r="3845" spans="1:11" x14ac:dyDescent="0.3">
      <c r="A3845">
        <f>YEAR('Supermart Grocery Sales - Retai'!F:F)</f>
        <v>2016</v>
      </c>
      <c r="B3845">
        <f>MONTH('Supermart Grocery Sales - Retai'!F:F)</f>
        <v>11</v>
      </c>
      <c r="C3845" t="str" cm="1">
        <f t="array" ref="C3845">CHOOSE(_xlfn.ANCHORARRAY(B3845), "Jan", "Feb", "Mar", "Apr", "May", "Jun", "Jul", "Aug", "Sep", "Oct", "Nov", "Dec")</f>
        <v>Nov</v>
      </c>
      <c r="D3845" t="str">
        <f>"Q"&amp;ROUNDUP(MONTH('Supermart Grocery Sales - Retai'!F3845)/3,0)</f>
        <v>Q4</v>
      </c>
      <c r="E3845">
        <f>tbl_DataModel[[#This Row],[Profit]]/tbl_DataModel[[#This Row],[Sales]]</f>
        <v>0.28999999999999998</v>
      </c>
      <c r="F3845">
        <v>533</v>
      </c>
      <c r="G3845">
        <v>154.57</v>
      </c>
      <c r="H3845" t="s">
        <v>63</v>
      </c>
      <c r="I3845" t="s">
        <v>64</v>
      </c>
      <c r="J3845" t="s">
        <v>98</v>
      </c>
      <c r="K3845" t="s">
        <v>125</v>
      </c>
    </row>
    <row r="3846" spans="1:11" x14ac:dyDescent="0.3">
      <c r="A3846">
        <f>YEAR('Supermart Grocery Sales - Retai'!F:F)</f>
        <v>2017</v>
      </c>
      <c r="B3846">
        <f>MONTH('Supermart Grocery Sales - Retai'!F:F)</f>
        <v>4</v>
      </c>
      <c r="C3846" t="str" cm="1">
        <f t="array" ref="C3846">CHOOSE(_xlfn.ANCHORARRAY(B3846), "Jan", "Feb", "Mar", "Apr", "May", "Jun", "Jul", "Aug", "Sep", "Oct", "Nov", "Dec")</f>
        <v>Apr</v>
      </c>
      <c r="D3846" t="str">
        <f>"Q"&amp;ROUNDUP(MONTH('Supermart Grocery Sales - Retai'!F3846)/3,0)</f>
        <v>Q2</v>
      </c>
      <c r="E3846">
        <f>tbl_DataModel[[#This Row],[Profit]]/tbl_DataModel[[#This Row],[Sales]]</f>
        <v>0.41000000000000003</v>
      </c>
      <c r="F3846">
        <v>1320</v>
      </c>
      <c r="G3846">
        <v>541.20000000000005</v>
      </c>
      <c r="H3846" t="s">
        <v>32</v>
      </c>
      <c r="I3846" t="s">
        <v>46</v>
      </c>
      <c r="J3846" t="s">
        <v>98</v>
      </c>
      <c r="K3846" t="s">
        <v>174</v>
      </c>
    </row>
    <row r="3847" spans="1:11" x14ac:dyDescent="0.3">
      <c r="A3847">
        <f>YEAR('Supermart Grocery Sales - Retai'!F:F)</f>
        <v>2017</v>
      </c>
      <c r="B3847">
        <f>MONTH('Supermart Grocery Sales - Retai'!F:F)</f>
        <v>12</v>
      </c>
      <c r="C3847" t="str" cm="1">
        <f t="array" ref="C3847">CHOOSE(_xlfn.ANCHORARRAY(B3847), "Jan", "Feb", "Mar", "Apr", "May", "Jun", "Jul", "Aug", "Sep", "Oct", "Nov", "Dec")</f>
        <v>Dec</v>
      </c>
      <c r="D3847" t="str">
        <f>"Q"&amp;ROUNDUP(MONTH('Supermart Grocery Sales - Retai'!F3847)/3,0)</f>
        <v>Q4</v>
      </c>
      <c r="E3847">
        <f>tbl_DataModel[[#This Row],[Profit]]/tbl_DataModel[[#This Row],[Sales]]</f>
        <v>0.43000000000000005</v>
      </c>
      <c r="F3847">
        <v>2324</v>
      </c>
      <c r="G3847">
        <v>999.32</v>
      </c>
      <c r="H3847" t="s">
        <v>13</v>
      </c>
      <c r="I3847" t="s">
        <v>195</v>
      </c>
      <c r="J3847" t="s">
        <v>98</v>
      </c>
      <c r="K3847" t="s">
        <v>31</v>
      </c>
    </row>
    <row r="3848" spans="1:11" x14ac:dyDescent="0.3">
      <c r="A3848">
        <f>YEAR('Supermart Grocery Sales - Retai'!F:F)</f>
        <v>2016</v>
      </c>
      <c r="B3848">
        <f>MONTH('Supermart Grocery Sales - Retai'!F:F)</f>
        <v>5</v>
      </c>
      <c r="C3848" t="str" cm="1">
        <f t="array" ref="C3848">CHOOSE(_xlfn.ANCHORARRAY(B3848), "Jan", "Feb", "Mar", "Apr", "May", "Jun", "Jul", "Aug", "Sep", "Oct", "Nov", "Dec")</f>
        <v>May</v>
      </c>
      <c r="D3848" t="str">
        <f>"Q"&amp;ROUNDUP(MONTH('Supermart Grocery Sales - Retai'!F3848)/3,0)</f>
        <v>Q2</v>
      </c>
      <c r="E3848">
        <f>tbl_DataModel[[#This Row],[Profit]]/tbl_DataModel[[#This Row],[Sales]]</f>
        <v>0.37</v>
      </c>
      <c r="F3848">
        <v>894</v>
      </c>
      <c r="G3848">
        <v>330.78</v>
      </c>
      <c r="H3848" t="s">
        <v>20</v>
      </c>
      <c r="I3848" t="s">
        <v>91</v>
      </c>
      <c r="J3848" t="s">
        <v>98</v>
      </c>
      <c r="K3848" t="s">
        <v>182</v>
      </c>
    </row>
    <row r="3849" spans="1:11" x14ac:dyDescent="0.3">
      <c r="A3849">
        <f>YEAR('Supermart Grocery Sales - Retai'!F:F)</f>
        <v>2016</v>
      </c>
      <c r="B3849">
        <f>MONTH('Supermart Grocery Sales - Retai'!F:F)</f>
        <v>6</v>
      </c>
      <c r="C3849" t="str" cm="1">
        <f t="array" ref="C3849">CHOOSE(_xlfn.ANCHORARRAY(B3849), "Jan", "Feb", "Mar", "Apr", "May", "Jun", "Jul", "Aug", "Sep", "Oct", "Nov", "Dec")</f>
        <v>Jun</v>
      </c>
      <c r="D3849" t="str">
        <f>"Q"&amp;ROUNDUP(MONTH('Supermart Grocery Sales - Retai'!F3849)/3,0)</f>
        <v>Q2</v>
      </c>
      <c r="E3849">
        <f>tbl_DataModel[[#This Row],[Profit]]/tbl_DataModel[[#This Row],[Sales]]</f>
        <v>0.22</v>
      </c>
      <c r="F3849">
        <v>2027</v>
      </c>
      <c r="G3849">
        <v>445.94</v>
      </c>
      <c r="H3849" t="s">
        <v>63</v>
      </c>
      <c r="I3849" t="s">
        <v>64</v>
      </c>
      <c r="J3849" t="s">
        <v>98</v>
      </c>
      <c r="K3849" t="s">
        <v>135</v>
      </c>
    </row>
    <row r="3850" spans="1:11" x14ac:dyDescent="0.3">
      <c r="A3850">
        <f>YEAR('Supermart Grocery Sales - Retai'!F:F)</f>
        <v>2016</v>
      </c>
      <c r="B3850">
        <f>MONTH('Supermart Grocery Sales - Retai'!F:F)</f>
        <v>6</v>
      </c>
      <c r="C3850" t="str" cm="1">
        <f t="array" ref="C3850">CHOOSE(_xlfn.ANCHORARRAY(B3850), "Jan", "Feb", "Mar", "Apr", "May", "Jun", "Jul", "Aug", "Sep", "Oct", "Nov", "Dec")</f>
        <v>Jun</v>
      </c>
      <c r="D3850" t="str">
        <f>"Q"&amp;ROUNDUP(MONTH('Supermart Grocery Sales - Retai'!F3850)/3,0)</f>
        <v>Q2</v>
      </c>
      <c r="E3850">
        <f>tbl_DataModel[[#This Row],[Profit]]/tbl_DataModel[[#This Row],[Sales]]</f>
        <v>0.18</v>
      </c>
      <c r="F3850">
        <v>1159</v>
      </c>
      <c r="G3850">
        <v>208.62</v>
      </c>
      <c r="H3850" t="s">
        <v>13</v>
      </c>
      <c r="I3850" t="s">
        <v>195</v>
      </c>
      <c r="J3850" t="s">
        <v>98</v>
      </c>
      <c r="K3850" t="s">
        <v>151</v>
      </c>
    </row>
    <row r="3851" spans="1:11" x14ac:dyDescent="0.3">
      <c r="A3851">
        <f>YEAR('Supermart Grocery Sales - Retai'!F:F)</f>
        <v>2016</v>
      </c>
      <c r="B3851">
        <f>MONTH('Supermart Grocery Sales - Retai'!F:F)</f>
        <v>11</v>
      </c>
      <c r="C3851" t="str" cm="1">
        <f t="array" ref="C3851">CHOOSE(_xlfn.ANCHORARRAY(B3851), "Jan", "Feb", "Mar", "Apr", "May", "Jun", "Jul", "Aug", "Sep", "Oct", "Nov", "Dec")</f>
        <v>Nov</v>
      </c>
      <c r="D3851" t="str">
        <f>"Q"&amp;ROUNDUP(MONTH('Supermart Grocery Sales - Retai'!F3851)/3,0)</f>
        <v>Q4</v>
      </c>
      <c r="E3851">
        <f>tbl_DataModel[[#This Row],[Profit]]/tbl_DataModel[[#This Row],[Sales]]</f>
        <v>0.33999999999999997</v>
      </c>
      <c r="F3851">
        <v>1988</v>
      </c>
      <c r="G3851">
        <v>675.92</v>
      </c>
      <c r="H3851" t="s">
        <v>58</v>
      </c>
      <c r="I3851" t="s">
        <v>59</v>
      </c>
      <c r="J3851" t="s">
        <v>98</v>
      </c>
      <c r="K3851" t="s">
        <v>86</v>
      </c>
    </row>
    <row r="3852" spans="1:11" x14ac:dyDescent="0.3">
      <c r="A3852">
        <f>YEAR('Supermart Grocery Sales - Retai'!F:F)</f>
        <v>2017</v>
      </c>
      <c r="B3852">
        <f>MONTH('Supermart Grocery Sales - Retai'!F:F)</f>
        <v>3</v>
      </c>
      <c r="C3852" t="str" cm="1">
        <f t="array" ref="C3852">CHOOSE(_xlfn.ANCHORARRAY(B3852), "Jan", "Feb", "Mar", "Apr", "May", "Jun", "Jul", "Aug", "Sep", "Oct", "Nov", "Dec")</f>
        <v>Mar</v>
      </c>
      <c r="D3852" t="str">
        <f>"Q"&amp;ROUNDUP(MONTH('Supermart Grocery Sales - Retai'!F3852)/3,0)</f>
        <v>Q1</v>
      </c>
      <c r="E3852">
        <f>tbl_DataModel[[#This Row],[Profit]]/tbl_DataModel[[#This Row],[Sales]]</f>
        <v>0.36</v>
      </c>
      <c r="F3852">
        <v>1616</v>
      </c>
      <c r="G3852">
        <v>581.76</v>
      </c>
      <c r="H3852" t="s">
        <v>32</v>
      </c>
      <c r="I3852" t="s">
        <v>33</v>
      </c>
      <c r="J3852" t="s">
        <v>98</v>
      </c>
      <c r="K3852" t="s">
        <v>106</v>
      </c>
    </row>
    <row r="3853" spans="1:11" x14ac:dyDescent="0.3">
      <c r="A3853">
        <f>YEAR('Supermart Grocery Sales - Retai'!F:F)</f>
        <v>2018</v>
      </c>
      <c r="B3853">
        <f>MONTH('Supermart Grocery Sales - Retai'!F:F)</f>
        <v>5</v>
      </c>
      <c r="C3853" t="str" cm="1">
        <f t="array" ref="C3853">CHOOSE(_xlfn.ANCHORARRAY(B3853), "Jan", "Feb", "Mar", "Apr", "May", "Jun", "Jul", "Aug", "Sep", "Oct", "Nov", "Dec")</f>
        <v>May</v>
      </c>
      <c r="D3853" t="str">
        <f>"Q"&amp;ROUNDUP(MONTH('Supermart Grocery Sales - Retai'!F3853)/3,0)</f>
        <v>Q2</v>
      </c>
      <c r="E3853">
        <f>tbl_DataModel[[#This Row],[Profit]]/tbl_DataModel[[#This Row],[Sales]]</f>
        <v>9.0000000000000011E-2</v>
      </c>
      <c r="F3853">
        <v>1494</v>
      </c>
      <c r="G3853">
        <v>134.46</v>
      </c>
      <c r="H3853" t="s">
        <v>58</v>
      </c>
      <c r="I3853" t="s">
        <v>59</v>
      </c>
      <c r="J3853" t="s">
        <v>98</v>
      </c>
      <c r="K3853" t="s">
        <v>137</v>
      </c>
    </row>
    <row r="3854" spans="1:11" x14ac:dyDescent="0.3">
      <c r="A3854">
        <f>YEAR('Supermart Grocery Sales - Retai'!F:F)</f>
        <v>2018</v>
      </c>
      <c r="B3854">
        <f>MONTH('Supermart Grocery Sales - Retai'!F:F)</f>
        <v>5</v>
      </c>
      <c r="C3854" t="str" cm="1">
        <f t="array" ref="C3854">CHOOSE(_xlfn.ANCHORARRAY(B3854), "Jan", "Feb", "Mar", "Apr", "May", "Jun", "Jul", "Aug", "Sep", "Oct", "Nov", "Dec")</f>
        <v>May</v>
      </c>
      <c r="D3854" t="str">
        <f>"Q"&amp;ROUNDUP(MONTH('Supermart Grocery Sales - Retai'!F3854)/3,0)</f>
        <v>Q2</v>
      </c>
      <c r="E3854">
        <f>tbl_DataModel[[#This Row],[Profit]]/tbl_DataModel[[#This Row],[Sales]]</f>
        <v>0.24</v>
      </c>
      <c r="F3854">
        <v>2337</v>
      </c>
      <c r="G3854">
        <v>560.88</v>
      </c>
      <c r="H3854" t="s">
        <v>32</v>
      </c>
      <c r="I3854" t="s">
        <v>46</v>
      </c>
      <c r="J3854" t="s">
        <v>98</v>
      </c>
      <c r="K3854" t="s">
        <v>174</v>
      </c>
    </row>
    <row r="3855" spans="1:11" x14ac:dyDescent="0.3">
      <c r="A3855">
        <f>YEAR('Supermart Grocery Sales - Retai'!F:F)</f>
        <v>2017</v>
      </c>
      <c r="B3855">
        <f>MONTH('Supermart Grocery Sales - Retai'!F:F)</f>
        <v>12</v>
      </c>
      <c r="C3855" t="str" cm="1">
        <f t="array" ref="C3855">CHOOSE(_xlfn.ANCHORARRAY(B3855), "Jan", "Feb", "Mar", "Apr", "May", "Jun", "Jul", "Aug", "Sep", "Oct", "Nov", "Dec")</f>
        <v>Dec</v>
      </c>
      <c r="D3855" t="str">
        <f>"Q"&amp;ROUNDUP(MONTH('Supermart Grocery Sales - Retai'!F3855)/3,0)</f>
        <v>Q4</v>
      </c>
      <c r="E3855">
        <f>tbl_DataModel[[#This Row],[Profit]]/tbl_DataModel[[#This Row],[Sales]]</f>
        <v>0.26999999999999996</v>
      </c>
      <c r="F3855">
        <v>2377</v>
      </c>
      <c r="G3855">
        <v>641.79</v>
      </c>
      <c r="H3855" t="s">
        <v>26</v>
      </c>
      <c r="I3855" t="s">
        <v>201</v>
      </c>
      <c r="J3855" t="s">
        <v>98</v>
      </c>
      <c r="K3855" t="s">
        <v>165</v>
      </c>
    </row>
    <row r="3856" spans="1:11" x14ac:dyDescent="0.3">
      <c r="A3856">
        <f>YEAR('Supermart Grocery Sales - Retai'!F:F)</f>
        <v>2015</v>
      </c>
      <c r="B3856">
        <f>MONTH('Supermart Grocery Sales - Retai'!F:F)</f>
        <v>11</v>
      </c>
      <c r="C3856" t="str" cm="1">
        <f t="array" ref="C3856">CHOOSE(_xlfn.ANCHORARRAY(B3856), "Jan", "Feb", "Mar", "Apr", "May", "Jun", "Jul", "Aug", "Sep", "Oct", "Nov", "Dec")</f>
        <v>Nov</v>
      </c>
      <c r="D3856" t="str">
        <f>"Q"&amp;ROUNDUP(MONTH('Supermart Grocery Sales - Retai'!F3856)/3,0)</f>
        <v>Q4</v>
      </c>
      <c r="E3856">
        <f>tbl_DataModel[[#This Row],[Profit]]/tbl_DataModel[[#This Row],[Sales]]</f>
        <v>0.4</v>
      </c>
      <c r="F3856">
        <v>2439</v>
      </c>
      <c r="G3856">
        <v>975.6</v>
      </c>
      <c r="H3856" t="s">
        <v>20</v>
      </c>
      <c r="I3856" t="s">
        <v>21</v>
      </c>
      <c r="J3856" t="s">
        <v>98</v>
      </c>
      <c r="K3856" t="s">
        <v>204</v>
      </c>
    </row>
    <row r="3857" spans="1:11" x14ac:dyDescent="0.3">
      <c r="A3857">
        <f>YEAR('Supermart Grocery Sales - Retai'!F:F)</f>
        <v>2018</v>
      </c>
      <c r="B3857">
        <f>MONTH('Supermart Grocery Sales - Retai'!F:F)</f>
        <v>4</v>
      </c>
      <c r="C3857" t="str" cm="1">
        <f t="array" ref="C3857">CHOOSE(_xlfn.ANCHORARRAY(B3857), "Jan", "Feb", "Mar", "Apr", "May", "Jun", "Jul", "Aug", "Sep", "Oct", "Nov", "Dec")</f>
        <v>Apr</v>
      </c>
      <c r="D3857" t="str">
        <f>"Q"&amp;ROUNDUP(MONTH('Supermart Grocery Sales - Retai'!F3857)/3,0)</f>
        <v>Q2</v>
      </c>
      <c r="E3857">
        <f>tbl_DataModel[[#This Row],[Profit]]/tbl_DataModel[[#This Row],[Sales]]</f>
        <v>0.3</v>
      </c>
      <c r="F3857">
        <v>836</v>
      </c>
      <c r="G3857">
        <v>250.8</v>
      </c>
      <c r="H3857" t="s">
        <v>13</v>
      </c>
      <c r="I3857" t="s">
        <v>79</v>
      </c>
      <c r="J3857" t="s">
        <v>98</v>
      </c>
      <c r="K3857" t="s">
        <v>261</v>
      </c>
    </row>
    <row r="3858" spans="1:11" x14ac:dyDescent="0.3">
      <c r="A3858">
        <f>YEAR('Supermart Grocery Sales - Retai'!F:F)</f>
        <v>2018</v>
      </c>
      <c r="B3858">
        <f>MONTH('Supermart Grocery Sales - Retai'!F:F)</f>
        <v>7</v>
      </c>
      <c r="C3858" t="str" cm="1">
        <f t="array" ref="C3858">CHOOSE(_xlfn.ANCHORARRAY(B3858), "Jan", "Feb", "Mar", "Apr", "May", "Jun", "Jul", "Aug", "Sep", "Oct", "Nov", "Dec")</f>
        <v>Jul</v>
      </c>
      <c r="D3858" t="str">
        <f>"Q"&amp;ROUNDUP(MONTH('Supermart Grocery Sales - Retai'!F3858)/3,0)</f>
        <v>Q3</v>
      </c>
      <c r="E3858">
        <f>tbl_DataModel[[#This Row],[Profit]]/tbl_DataModel[[#This Row],[Sales]]</f>
        <v>0.13</v>
      </c>
      <c r="F3858">
        <v>1839</v>
      </c>
      <c r="G3858">
        <v>239.07</v>
      </c>
      <c r="H3858" t="s">
        <v>58</v>
      </c>
      <c r="I3858" t="s">
        <v>112</v>
      </c>
      <c r="J3858" t="s">
        <v>98</v>
      </c>
      <c r="K3858" t="s">
        <v>83</v>
      </c>
    </row>
    <row r="3859" spans="1:11" x14ac:dyDescent="0.3">
      <c r="A3859">
        <f>YEAR('Supermart Grocery Sales - Retai'!F:F)</f>
        <v>2017</v>
      </c>
      <c r="B3859">
        <f>MONTH('Supermart Grocery Sales - Retai'!F:F)</f>
        <v>5</v>
      </c>
      <c r="C3859" t="str" cm="1">
        <f t="array" ref="C3859">CHOOSE(_xlfn.ANCHORARRAY(B3859), "Jan", "Feb", "Mar", "Apr", "May", "Jun", "Jul", "Aug", "Sep", "Oct", "Nov", "Dec")</f>
        <v>May</v>
      </c>
      <c r="D3859" t="str">
        <f>"Q"&amp;ROUNDUP(MONTH('Supermart Grocery Sales - Retai'!F3859)/3,0)</f>
        <v>Q2</v>
      </c>
      <c r="E3859">
        <f>tbl_DataModel[[#This Row],[Profit]]/tbl_DataModel[[#This Row],[Sales]]</f>
        <v>0.19</v>
      </c>
      <c r="F3859">
        <v>1099</v>
      </c>
      <c r="G3859">
        <v>208.81</v>
      </c>
      <c r="H3859" t="s">
        <v>26</v>
      </c>
      <c r="I3859" t="s">
        <v>37</v>
      </c>
      <c r="J3859" t="s">
        <v>98</v>
      </c>
      <c r="K3859" t="s">
        <v>108</v>
      </c>
    </row>
    <row r="3860" spans="1:11" x14ac:dyDescent="0.3">
      <c r="A3860">
        <f>YEAR('Supermart Grocery Sales - Retai'!F:F)</f>
        <v>2016</v>
      </c>
      <c r="B3860">
        <f>MONTH('Supermart Grocery Sales - Retai'!F:F)</f>
        <v>5</v>
      </c>
      <c r="C3860" t="str" cm="1">
        <f t="array" ref="C3860">CHOOSE(_xlfn.ANCHORARRAY(B3860), "Jan", "Feb", "Mar", "Apr", "May", "Jun", "Jul", "Aug", "Sep", "Oct", "Nov", "Dec")</f>
        <v>May</v>
      </c>
      <c r="D3860" t="str">
        <f>"Q"&amp;ROUNDUP(MONTH('Supermart Grocery Sales - Retai'!F3860)/3,0)</f>
        <v>Q2</v>
      </c>
      <c r="E3860">
        <f>tbl_DataModel[[#This Row],[Profit]]/tbl_DataModel[[#This Row],[Sales]]</f>
        <v>0.3</v>
      </c>
      <c r="F3860">
        <v>1113</v>
      </c>
      <c r="G3860">
        <v>333.9</v>
      </c>
      <c r="H3860" t="s">
        <v>20</v>
      </c>
      <c r="I3860" t="s">
        <v>21</v>
      </c>
      <c r="J3860" t="s">
        <v>98</v>
      </c>
      <c r="K3860" t="s">
        <v>125</v>
      </c>
    </row>
    <row r="3861" spans="1:11" x14ac:dyDescent="0.3">
      <c r="A3861">
        <f>YEAR('Supermart Grocery Sales - Retai'!F:F)</f>
        <v>2015</v>
      </c>
      <c r="B3861">
        <f>MONTH('Supermart Grocery Sales - Retai'!F:F)</f>
        <v>11</v>
      </c>
      <c r="C3861" t="str" cm="1">
        <f t="array" ref="C3861">CHOOSE(_xlfn.ANCHORARRAY(B3861), "Jan", "Feb", "Mar", "Apr", "May", "Jun", "Jul", "Aug", "Sep", "Oct", "Nov", "Dec")</f>
        <v>Nov</v>
      </c>
      <c r="D3861" t="str">
        <f>"Q"&amp;ROUNDUP(MONTH('Supermart Grocery Sales - Retai'!F3861)/3,0)</f>
        <v>Q4</v>
      </c>
      <c r="E3861">
        <f>tbl_DataModel[[#This Row],[Profit]]/tbl_DataModel[[#This Row],[Sales]]</f>
        <v>0.12000000000000001</v>
      </c>
      <c r="F3861">
        <v>823</v>
      </c>
      <c r="G3861">
        <v>98.76</v>
      </c>
      <c r="H3861" t="s">
        <v>26</v>
      </c>
      <c r="I3861" t="s">
        <v>27</v>
      </c>
      <c r="J3861" t="s">
        <v>98</v>
      </c>
      <c r="K3861" t="s">
        <v>40</v>
      </c>
    </row>
    <row r="3862" spans="1:11" x14ac:dyDescent="0.3">
      <c r="A3862">
        <f>YEAR('Supermart Grocery Sales - Retai'!F:F)</f>
        <v>2015</v>
      </c>
      <c r="B3862">
        <f>MONTH('Supermart Grocery Sales - Retai'!F:F)</f>
        <v>9</v>
      </c>
      <c r="C3862" t="str" cm="1">
        <f t="array" ref="C3862">CHOOSE(_xlfn.ANCHORARRAY(B3862), "Jan", "Feb", "Mar", "Apr", "May", "Jun", "Jul", "Aug", "Sep", "Oct", "Nov", "Dec")</f>
        <v>Sep</v>
      </c>
      <c r="D3862" t="str">
        <f>"Q"&amp;ROUNDUP(MONTH('Supermart Grocery Sales - Retai'!F3862)/3,0)</f>
        <v>Q3</v>
      </c>
      <c r="E3862">
        <f>tbl_DataModel[[#This Row],[Profit]]/tbl_DataModel[[#This Row],[Sales]]</f>
        <v>0.22999999999999998</v>
      </c>
      <c r="F3862">
        <v>1608</v>
      </c>
      <c r="G3862">
        <v>369.84</v>
      </c>
      <c r="H3862" t="s">
        <v>26</v>
      </c>
      <c r="I3862" t="s">
        <v>37</v>
      </c>
      <c r="J3862" t="s">
        <v>98</v>
      </c>
      <c r="K3862" t="s">
        <v>234</v>
      </c>
    </row>
    <row r="3863" spans="1:11" x14ac:dyDescent="0.3">
      <c r="A3863">
        <f>YEAR('Supermart Grocery Sales - Retai'!F:F)</f>
        <v>2018</v>
      </c>
      <c r="B3863">
        <f>MONTH('Supermart Grocery Sales - Retai'!F:F)</f>
        <v>2</v>
      </c>
      <c r="C3863" t="str" cm="1">
        <f t="array" ref="C3863">CHOOSE(_xlfn.ANCHORARRAY(B3863), "Jan", "Feb", "Mar", "Apr", "May", "Jun", "Jul", "Aug", "Sep", "Oct", "Nov", "Dec")</f>
        <v>Feb</v>
      </c>
      <c r="D3863" t="str">
        <f>"Q"&amp;ROUNDUP(MONTH('Supermart Grocery Sales - Retai'!F3863)/3,0)</f>
        <v>Q1</v>
      </c>
      <c r="E3863">
        <f>tbl_DataModel[[#This Row],[Profit]]/tbl_DataModel[[#This Row],[Sales]]</f>
        <v>0.12000000000000001</v>
      </c>
      <c r="F3863">
        <v>1689</v>
      </c>
      <c r="G3863">
        <v>202.68</v>
      </c>
      <c r="H3863" t="s">
        <v>58</v>
      </c>
      <c r="I3863" t="s">
        <v>68</v>
      </c>
      <c r="J3863" t="s">
        <v>98</v>
      </c>
      <c r="K3863" t="s">
        <v>263</v>
      </c>
    </row>
    <row r="3864" spans="1:11" x14ac:dyDescent="0.3">
      <c r="A3864">
        <f>YEAR('Supermart Grocery Sales - Retai'!F:F)</f>
        <v>2017</v>
      </c>
      <c r="B3864">
        <f>MONTH('Supermart Grocery Sales - Retai'!F:F)</f>
        <v>9</v>
      </c>
      <c r="C3864" t="str" cm="1">
        <f t="array" ref="C3864">CHOOSE(_xlfn.ANCHORARRAY(B3864), "Jan", "Feb", "Mar", "Apr", "May", "Jun", "Jul", "Aug", "Sep", "Oct", "Nov", "Dec")</f>
        <v>Sep</v>
      </c>
      <c r="D3864" t="str">
        <f>"Q"&amp;ROUNDUP(MONTH('Supermart Grocery Sales - Retai'!F3864)/3,0)</f>
        <v>Q3</v>
      </c>
      <c r="E3864">
        <f>tbl_DataModel[[#This Row],[Profit]]/tbl_DataModel[[#This Row],[Sales]]</f>
        <v>0.19</v>
      </c>
      <c r="F3864">
        <v>2031</v>
      </c>
      <c r="G3864">
        <v>385.89</v>
      </c>
      <c r="H3864" t="s">
        <v>32</v>
      </c>
      <c r="I3864" t="s">
        <v>153</v>
      </c>
      <c r="J3864" t="s">
        <v>98</v>
      </c>
      <c r="K3864" t="s">
        <v>139</v>
      </c>
    </row>
    <row r="3865" spans="1:11" x14ac:dyDescent="0.3">
      <c r="A3865">
        <f>YEAR('Supermart Grocery Sales - Retai'!F:F)</f>
        <v>2018</v>
      </c>
      <c r="B3865">
        <f>MONTH('Supermart Grocery Sales - Retai'!F:F)</f>
        <v>4</v>
      </c>
      <c r="C3865" t="str" cm="1">
        <f t="array" ref="C3865">CHOOSE(_xlfn.ANCHORARRAY(B3865), "Jan", "Feb", "Mar", "Apr", "May", "Jun", "Jul", "Aug", "Sep", "Oct", "Nov", "Dec")</f>
        <v>Apr</v>
      </c>
      <c r="D3865" t="str">
        <f>"Q"&amp;ROUNDUP(MONTH('Supermart Grocery Sales - Retai'!F3865)/3,0)</f>
        <v>Q2</v>
      </c>
      <c r="E3865">
        <f>tbl_DataModel[[#This Row],[Profit]]/tbl_DataModel[[#This Row],[Sales]]</f>
        <v>0.41</v>
      </c>
      <c r="F3865">
        <v>774</v>
      </c>
      <c r="G3865">
        <v>317.33999999999997</v>
      </c>
      <c r="H3865" t="s">
        <v>32</v>
      </c>
      <c r="I3865" t="s">
        <v>46</v>
      </c>
      <c r="J3865" t="s">
        <v>98</v>
      </c>
      <c r="K3865" t="s">
        <v>102</v>
      </c>
    </row>
    <row r="3866" spans="1:11" x14ac:dyDescent="0.3">
      <c r="A3866">
        <f>YEAR('Supermart Grocery Sales - Retai'!F:F)</f>
        <v>2015</v>
      </c>
      <c r="B3866">
        <f>MONTH('Supermart Grocery Sales - Retai'!F:F)</f>
        <v>10</v>
      </c>
      <c r="C3866" t="str" cm="1">
        <f t="array" ref="C3866">CHOOSE(_xlfn.ANCHORARRAY(B3866), "Jan", "Feb", "Mar", "Apr", "May", "Jun", "Jul", "Aug", "Sep", "Oct", "Nov", "Dec")</f>
        <v>Oct</v>
      </c>
      <c r="D3866" t="str">
        <f>"Q"&amp;ROUNDUP(MONTH('Supermart Grocery Sales - Retai'!F3866)/3,0)</f>
        <v>Q4</v>
      </c>
      <c r="E3866">
        <f>tbl_DataModel[[#This Row],[Profit]]/tbl_DataModel[[#This Row],[Sales]]</f>
        <v>6.9999999999999993E-2</v>
      </c>
      <c r="F3866">
        <v>747</v>
      </c>
      <c r="G3866">
        <v>52.29</v>
      </c>
      <c r="H3866" t="s">
        <v>63</v>
      </c>
      <c r="I3866" t="s">
        <v>64</v>
      </c>
      <c r="J3866" t="s">
        <v>98</v>
      </c>
      <c r="K3866" t="s">
        <v>204</v>
      </c>
    </row>
    <row r="3867" spans="1:11" x14ac:dyDescent="0.3">
      <c r="A3867">
        <f>YEAR('Supermart Grocery Sales - Retai'!F:F)</f>
        <v>2018</v>
      </c>
      <c r="B3867">
        <f>MONTH('Supermart Grocery Sales - Retai'!F:F)</f>
        <v>10</v>
      </c>
      <c r="C3867" t="str" cm="1">
        <f t="array" ref="C3867">CHOOSE(_xlfn.ANCHORARRAY(B3867), "Jan", "Feb", "Mar", "Apr", "May", "Jun", "Jul", "Aug", "Sep", "Oct", "Nov", "Dec")</f>
        <v>Oct</v>
      </c>
      <c r="D3867" t="str">
        <f>"Q"&amp;ROUNDUP(MONTH('Supermart Grocery Sales - Retai'!F3867)/3,0)</f>
        <v>Q4</v>
      </c>
      <c r="E3867">
        <f>tbl_DataModel[[#This Row],[Profit]]/tbl_DataModel[[#This Row],[Sales]]</f>
        <v>0.09</v>
      </c>
      <c r="F3867">
        <v>1489</v>
      </c>
      <c r="G3867">
        <v>134.01</v>
      </c>
      <c r="H3867" t="s">
        <v>49</v>
      </c>
      <c r="I3867" t="s">
        <v>50</v>
      </c>
      <c r="J3867" t="s">
        <v>98</v>
      </c>
      <c r="K3867" t="s">
        <v>67</v>
      </c>
    </row>
    <row r="3868" spans="1:11" x14ac:dyDescent="0.3">
      <c r="A3868">
        <f>YEAR('Supermart Grocery Sales - Retai'!F:F)</f>
        <v>2017</v>
      </c>
      <c r="B3868">
        <f>MONTH('Supermart Grocery Sales - Retai'!F:F)</f>
        <v>12</v>
      </c>
      <c r="C3868" t="str" cm="1">
        <f t="array" ref="C3868">CHOOSE(_xlfn.ANCHORARRAY(B3868), "Jan", "Feb", "Mar", "Apr", "May", "Jun", "Jul", "Aug", "Sep", "Oct", "Nov", "Dec")</f>
        <v>Dec</v>
      </c>
      <c r="D3868" t="str">
        <f>"Q"&amp;ROUNDUP(MONTH('Supermart Grocery Sales - Retai'!F3868)/3,0)</f>
        <v>Q4</v>
      </c>
      <c r="E3868">
        <f>tbl_DataModel[[#This Row],[Profit]]/tbl_DataModel[[#This Row],[Sales]]</f>
        <v>0.3</v>
      </c>
      <c r="F3868">
        <v>1331</v>
      </c>
      <c r="G3868">
        <v>399.3</v>
      </c>
      <c r="H3868" t="s">
        <v>49</v>
      </c>
      <c r="I3868" t="s">
        <v>205</v>
      </c>
      <c r="J3868" t="s">
        <v>98</v>
      </c>
      <c r="K3868" t="s">
        <v>122</v>
      </c>
    </row>
    <row r="3869" spans="1:11" x14ac:dyDescent="0.3">
      <c r="A3869">
        <f>YEAR('Supermart Grocery Sales - Retai'!F:F)</f>
        <v>2018</v>
      </c>
      <c r="B3869">
        <f>MONTH('Supermart Grocery Sales - Retai'!F:F)</f>
        <v>7</v>
      </c>
      <c r="C3869" t="str" cm="1">
        <f t="array" ref="C3869">CHOOSE(_xlfn.ANCHORARRAY(B3869), "Jan", "Feb", "Mar", "Apr", "May", "Jun", "Jul", "Aug", "Sep", "Oct", "Nov", "Dec")</f>
        <v>Jul</v>
      </c>
      <c r="D3869" t="str">
        <f>"Q"&amp;ROUNDUP(MONTH('Supermart Grocery Sales - Retai'!F3869)/3,0)</f>
        <v>Q3</v>
      </c>
      <c r="E3869">
        <f>tbl_DataModel[[#This Row],[Profit]]/tbl_DataModel[[#This Row],[Sales]]</f>
        <v>0.15</v>
      </c>
      <c r="F3869">
        <v>799</v>
      </c>
      <c r="G3869">
        <v>119.85</v>
      </c>
      <c r="H3869" t="s">
        <v>63</v>
      </c>
      <c r="I3869" t="s">
        <v>64</v>
      </c>
      <c r="J3869" t="s">
        <v>98</v>
      </c>
      <c r="K3869" t="s">
        <v>31</v>
      </c>
    </row>
    <row r="3870" spans="1:11" x14ac:dyDescent="0.3">
      <c r="A3870">
        <f>YEAR('Supermart Grocery Sales - Retai'!F:F)</f>
        <v>2017</v>
      </c>
      <c r="B3870">
        <f>MONTH('Supermart Grocery Sales - Retai'!F:F)</f>
        <v>4</v>
      </c>
      <c r="C3870" t="str" cm="1">
        <f t="array" ref="C3870">CHOOSE(_xlfn.ANCHORARRAY(B3870), "Jan", "Feb", "Mar", "Apr", "May", "Jun", "Jul", "Aug", "Sep", "Oct", "Nov", "Dec")</f>
        <v>Apr</v>
      </c>
      <c r="D3870" t="str">
        <f>"Q"&amp;ROUNDUP(MONTH('Supermart Grocery Sales - Retai'!F3870)/3,0)</f>
        <v>Q2</v>
      </c>
      <c r="E3870">
        <f>tbl_DataModel[[#This Row],[Profit]]/tbl_DataModel[[#This Row],[Sales]]</f>
        <v>0.25</v>
      </c>
      <c r="F3870">
        <v>1361</v>
      </c>
      <c r="G3870">
        <v>340.25</v>
      </c>
      <c r="H3870" t="s">
        <v>58</v>
      </c>
      <c r="I3870" t="s">
        <v>112</v>
      </c>
      <c r="J3870" t="s">
        <v>98</v>
      </c>
      <c r="K3870" t="s">
        <v>130</v>
      </c>
    </row>
    <row r="3871" spans="1:11" x14ac:dyDescent="0.3">
      <c r="A3871">
        <f>YEAR('Supermart Grocery Sales - Retai'!F:F)</f>
        <v>2016</v>
      </c>
      <c r="B3871">
        <f>MONTH('Supermart Grocery Sales - Retai'!F:F)</f>
        <v>2</v>
      </c>
      <c r="C3871" t="str" cm="1">
        <f t="array" ref="C3871">CHOOSE(_xlfn.ANCHORARRAY(B3871), "Jan", "Feb", "Mar", "Apr", "May", "Jun", "Jul", "Aug", "Sep", "Oct", "Nov", "Dec")</f>
        <v>Feb</v>
      </c>
      <c r="D3871" t="str">
        <f>"Q"&amp;ROUNDUP(MONTH('Supermart Grocery Sales - Retai'!F3871)/3,0)</f>
        <v>Q1</v>
      </c>
      <c r="E3871">
        <f>tbl_DataModel[[#This Row],[Profit]]/tbl_DataModel[[#This Row],[Sales]]</f>
        <v>0.11</v>
      </c>
      <c r="F3871">
        <v>504</v>
      </c>
      <c r="G3871">
        <v>55.44</v>
      </c>
      <c r="H3871" t="s">
        <v>13</v>
      </c>
      <c r="I3871" t="s">
        <v>195</v>
      </c>
      <c r="J3871" t="s">
        <v>98</v>
      </c>
      <c r="K3871" t="s">
        <v>102</v>
      </c>
    </row>
    <row r="3872" spans="1:11" x14ac:dyDescent="0.3">
      <c r="A3872">
        <f>YEAR('Supermart Grocery Sales - Retai'!F:F)</f>
        <v>2017</v>
      </c>
      <c r="B3872">
        <f>MONTH('Supermart Grocery Sales - Retai'!F:F)</f>
        <v>9</v>
      </c>
      <c r="C3872" t="str" cm="1">
        <f t="array" ref="C3872">CHOOSE(_xlfn.ANCHORARRAY(B3872), "Jan", "Feb", "Mar", "Apr", "May", "Jun", "Jul", "Aug", "Sep", "Oct", "Nov", "Dec")</f>
        <v>Sep</v>
      </c>
      <c r="D3872" t="str">
        <f>"Q"&amp;ROUNDUP(MONTH('Supermart Grocery Sales - Retai'!F3872)/3,0)</f>
        <v>Q3</v>
      </c>
      <c r="E3872">
        <f>tbl_DataModel[[#This Row],[Profit]]/tbl_DataModel[[#This Row],[Sales]]</f>
        <v>0.41000000000000003</v>
      </c>
      <c r="F3872">
        <v>707</v>
      </c>
      <c r="G3872">
        <v>289.87</v>
      </c>
      <c r="H3872" t="s">
        <v>58</v>
      </c>
      <c r="I3872" t="s">
        <v>68</v>
      </c>
      <c r="J3872" t="s">
        <v>98</v>
      </c>
      <c r="K3872" t="s">
        <v>57</v>
      </c>
    </row>
    <row r="3873" spans="1:11" x14ac:dyDescent="0.3">
      <c r="A3873">
        <f>YEAR('Supermart Grocery Sales - Retai'!F:F)</f>
        <v>2017</v>
      </c>
      <c r="B3873">
        <f>MONTH('Supermart Grocery Sales - Retai'!F:F)</f>
        <v>9</v>
      </c>
      <c r="C3873" t="str" cm="1">
        <f t="array" ref="C3873">CHOOSE(_xlfn.ANCHORARRAY(B3873), "Jan", "Feb", "Mar", "Apr", "May", "Jun", "Jul", "Aug", "Sep", "Oct", "Nov", "Dec")</f>
        <v>Sep</v>
      </c>
      <c r="D3873" t="str">
        <f>"Q"&amp;ROUNDUP(MONTH('Supermart Grocery Sales - Retai'!F3873)/3,0)</f>
        <v>Q3</v>
      </c>
      <c r="E3873">
        <f>tbl_DataModel[[#This Row],[Profit]]/tbl_DataModel[[#This Row],[Sales]]</f>
        <v>0.43</v>
      </c>
      <c r="F3873">
        <v>2007</v>
      </c>
      <c r="G3873">
        <v>863.01</v>
      </c>
      <c r="H3873" t="s">
        <v>49</v>
      </c>
      <c r="I3873" t="s">
        <v>50</v>
      </c>
      <c r="J3873" t="s">
        <v>98</v>
      </c>
      <c r="K3873" t="s">
        <v>193</v>
      </c>
    </row>
    <row r="3874" spans="1:11" x14ac:dyDescent="0.3">
      <c r="A3874">
        <f>YEAR('Supermart Grocery Sales - Retai'!F:F)</f>
        <v>2015</v>
      </c>
      <c r="B3874">
        <f>MONTH('Supermart Grocery Sales - Retai'!F:F)</f>
        <v>1</v>
      </c>
      <c r="C3874" t="str" cm="1">
        <f t="array" ref="C3874">CHOOSE(_xlfn.ANCHORARRAY(B3874), "Jan", "Feb", "Mar", "Apr", "May", "Jun", "Jul", "Aug", "Sep", "Oct", "Nov", "Dec")</f>
        <v>Jan</v>
      </c>
      <c r="D3874" t="str">
        <f>"Q"&amp;ROUNDUP(MONTH('Supermart Grocery Sales - Retai'!F3874)/3,0)</f>
        <v>Q1</v>
      </c>
      <c r="E3874">
        <f>tbl_DataModel[[#This Row],[Profit]]/tbl_DataModel[[#This Row],[Sales]]</f>
        <v>0.16999999999999998</v>
      </c>
      <c r="F3874">
        <v>878</v>
      </c>
      <c r="G3874">
        <v>149.26</v>
      </c>
      <c r="H3874" t="s">
        <v>63</v>
      </c>
      <c r="I3874" t="s">
        <v>157</v>
      </c>
      <c r="J3874" t="s">
        <v>98</v>
      </c>
      <c r="K3874" t="s">
        <v>90</v>
      </c>
    </row>
    <row r="3875" spans="1:11" x14ac:dyDescent="0.3">
      <c r="A3875">
        <f>YEAR('Supermart Grocery Sales - Retai'!F:F)</f>
        <v>2017</v>
      </c>
      <c r="B3875">
        <f>MONTH('Supermart Grocery Sales - Retai'!F:F)</f>
        <v>12</v>
      </c>
      <c r="C3875" t="str" cm="1">
        <f t="array" ref="C3875">CHOOSE(_xlfn.ANCHORARRAY(B3875), "Jan", "Feb", "Mar", "Apr", "May", "Jun", "Jul", "Aug", "Sep", "Oct", "Nov", "Dec")</f>
        <v>Dec</v>
      </c>
      <c r="D3875" t="str">
        <f>"Q"&amp;ROUNDUP(MONTH('Supermart Grocery Sales - Retai'!F3875)/3,0)</f>
        <v>Q4</v>
      </c>
      <c r="E3875">
        <f>tbl_DataModel[[#This Row],[Profit]]/tbl_DataModel[[#This Row],[Sales]]</f>
        <v>0.22999999999999998</v>
      </c>
      <c r="F3875">
        <v>1034</v>
      </c>
      <c r="G3875">
        <v>237.82</v>
      </c>
      <c r="H3875" t="s">
        <v>58</v>
      </c>
      <c r="I3875" t="s">
        <v>59</v>
      </c>
      <c r="J3875" t="s">
        <v>98</v>
      </c>
      <c r="K3875" t="s">
        <v>162</v>
      </c>
    </row>
    <row r="3876" spans="1:11" x14ac:dyDescent="0.3">
      <c r="A3876">
        <f>YEAR('Supermart Grocery Sales - Retai'!F:F)</f>
        <v>2015</v>
      </c>
      <c r="B3876">
        <f>MONTH('Supermart Grocery Sales - Retai'!F:F)</f>
        <v>11</v>
      </c>
      <c r="C3876" t="str" cm="1">
        <f t="array" ref="C3876">CHOOSE(_xlfn.ANCHORARRAY(B3876), "Jan", "Feb", "Mar", "Apr", "May", "Jun", "Jul", "Aug", "Sep", "Oct", "Nov", "Dec")</f>
        <v>Nov</v>
      </c>
      <c r="D3876" t="str">
        <f>"Q"&amp;ROUNDUP(MONTH('Supermart Grocery Sales - Retai'!F3876)/3,0)</f>
        <v>Q4</v>
      </c>
      <c r="E3876">
        <f>tbl_DataModel[[#This Row],[Profit]]/tbl_DataModel[[#This Row],[Sales]]</f>
        <v>0.45</v>
      </c>
      <c r="F3876">
        <v>1482</v>
      </c>
      <c r="G3876">
        <v>666.9</v>
      </c>
      <c r="H3876" t="s">
        <v>49</v>
      </c>
      <c r="I3876" t="s">
        <v>50</v>
      </c>
      <c r="J3876" t="s">
        <v>98</v>
      </c>
      <c r="K3876" t="s">
        <v>62</v>
      </c>
    </row>
    <row r="3877" spans="1:11" x14ac:dyDescent="0.3">
      <c r="A3877">
        <f>YEAR('Supermart Grocery Sales - Retai'!F:F)</f>
        <v>2015</v>
      </c>
      <c r="B3877">
        <f>MONTH('Supermart Grocery Sales - Retai'!F:F)</f>
        <v>6</v>
      </c>
      <c r="C3877" t="str" cm="1">
        <f t="array" ref="C3877">CHOOSE(_xlfn.ANCHORARRAY(B3877), "Jan", "Feb", "Mar", "Apr", "May", "Jun", "Jul", "Aug", "Sep", "Oct", "Nov", "Dec")</f>
        <v>Jun</v>
      </c>
      <c r="D3877" t="str">
        <f>"Q"&amp;ROUNDUP(MONTH('Supermart Grocery Sales - Retai'!F3877)/3,0)</f>
        <v>Q2</v>
      </c>
      <c r="E3877">
        <f>tbl_DataModel[[#This Row],[Profit]]/tbl_DataModel[[#This Row],[Sales]]</f>
        <v>0.24</v>
      </c>
      <c r="F3877">
        <v>2346</v>
      </c>
      <c r="G3877">
        <v>563.04</v>
      </c>
      <c r="H3877" t="s">
        <v>63</v>
      </c>
      <c r="I3877" t="s">
        <v>64</v>
      </c>
      <c r="J3877" t="s">
        <v>98</v>
      </c>
      <c r="K3877" t="s">
        <v>45</v>
      </c>
    </row>
    <row r="3878" spans="1:11" x14ac:dyDescent="0.3">
      <c r="A3878">
        <f>YEAR('Supermart Grocery Sales - Retai'!F:F)</f>
        <v>2018</v>
      </c>
      <c r="B3878">
        <f>MONTH('Supermart Grocery Sales - Retai'!F:F)</f>
        <v>12</v>
      </c>
      <c r="C3878" t="str" cm="1">
        <f t="array" ref="C3878">CHOOSE(_xlfn.ANCHORARRAY(B3878), "Jan", "Feb", "Mar", "Apr", "May", "Jun", "Jul", "Aug", "Sep", "Oct", "Nov", "Dec")</f>
        <v>Dec</v>
      </c>
      <c r="D3878" t="str">
        <f>"Q"&amp;ROUNDUP(MONTH('Supermart Grocery Sales - Retai'!F3878)/3,0)</f>
        <v>Q4</v>
      </c>
      <c r="E3878">
        <f>tbl_DataModel[[#This Row],[Profit]]/tbl_DataModel[[#This Row],[Sales]]</f>
        <v>0.05</v>
      </c>
      <c r="F3878">
        <v>832</v>
      </c>
      <c r="G3878">
        <v>41.6</v>
      </c>
      <c r="H3878" t="s">
        <v>26</v>
      </c>
      <c r="I3878" t="s">
        <v>37</v>
      </c>
      <c r="J3878" t="s">
        <v>98</v>
      </c>
      <c r="K3878" t="s">
        <v>83</v>
      </c>
    </row>
    <row r="3879" spans="1:11" x14ac:dyDescent="0.3">
      <c r="A3879">
        <f>YEAR('Supermart Grocery Sales - Retai'!F:F)</f>
        <v>2017</v>
      </c>
      <c r="B3879">
        <f>MONTH('Supermart Grocery Sales - Retai'!F:F)</f>
        <v>2</v>
      </c>
      <c r="C3879" t="str" cm="1">
        <f t="array" ref="C3879">CHOOSE(_xlfn.ANCHORARRAY(B3879), "Jan", "Feb", "Mar", "Apr", "May", "Jun", "Jul", "Aug", "Sep", "Oct", "Nov", "Dec")</f>
        <v>Feb</v>
      </c>
      <c r="D3879" t="str">
        <f>"Q"&amp;ROUNDUP(MONTH('Supermart Grocery Sales - Retai'!F3879)/3,0)</f>
        <v>Q1</v>
      </c>
      <c r="E3879">
        <f>tbl_DataModel[[#This Row],[Profit]]/tbl_DataModel[[#This Row],[Sales]]</f>
        <v>0.11</v>
      </c>
      <c r="F3879">
        <v>2471</v>
      </c>
      <c r="G3879">
        <v>271.81</v>
      </c>
      <c r="H3879" t="s">
        <v>13</v>
      </c>
      <c r="I3879" t="s">
        <v>195</v>
      </c>
      <c r="J3879" t="s">
        <v>98</v>
      </c>
      <c r="K3879" t="s">
        <v>125</v>
      </c>
    </row>
    <row r="3880" spans="1:11" x14ac:dyDescent="0.3">
      <c r="A3880">
        <f>YEAR('Supermart Grocery Sales - Retai'!F:F)</f>
        <v>2017</v>
      </c>
      <c r="B3880">
        <f>MONTH('Supermart Grocery Sales - Retai'!F:F)</f>
        <v>5</v>
      </c>
      <c r="C3880" t="str" cm="1">
        <f t="array" ref="C3880">CHOOSE(_xlfn.ANCHORARRAY(B3880), "Jan", "Feb", "Mar", "Apr", "May", "Jun", "Jul", "Aug", "Sep", "Oct", "Nov", "Dec")</f>
        <v>May</v>
      </c>
      <c r="D3880" t="str">
        <f>"Q"&amp;ROUNDUP(MONTH('Supermart Grocery Sales - Retai'!F3880)/3,0)</f>
        <v>Q2</v>
      </c>
      <c r="E3880">
        <f>tbl_DataModel[[#This Row],[Profit]]/tbl_DataModel[[#This Row],[Sales]]</f>
        <v>0.45</v>
      </c>
      <c r="F3880">
        <v>2112</v>
      </c>
      <c r="G3880">
        <v>950.4</v>
      </c>
      <c r="H3880" t="s">
        <v>13</v>
      </c>
      <c r="I3880" t="s">
        <v>79</v>
      </c>
      <c r="J3880" t="s">
        <v>98</v>
      </c>
      <c r="K3880" t="s">
        <v>81</v>
      </c>
    </row>
    <row r="3881" spans="1:11" x14ac:dyDescent="0.3">
      <c r="A3881">
        <f>YEAR('Supermart Grocery Sales - Retai'!F:F)</f>
        <v>2017</v>
      </c>
      <c r="B3881">
        <f>MONTH('Supermart Grocery Sales - Retai'!F:F)</f>
        <v>1</v>
      </c>
      <c r="C3881" t="str" cm="1">
        <f t="array" ref="C3881">CHOOSE(_xlfn.ANCHORARRAY(B3881), "Jan", "Feb", "Mar", "Apr", "May", "Jun", "Jul", "Aug", "Sep", "Oct", "Nov", "Dec")</f>
        <v>Jan</v>
      </c>
      <c r="D3881" t="str">
        <f>"Q"&amp;ROUNDUP(MONTH('Supermart Grocery Sales - Retai'!F3881)/3,0)</f>
        <v>Q1</v>
      </c>
      <c r="E3881">
        <f>tbl_DataModel[[#This Row],[Profit]]/tbl_DataModel[[#This Row],[Sales]]</f>
        <v>0.31</v>
      </c>
      <c r="F3881">
        <v>1706</v>
      </c>
      <c r="G3881">
        <v>528.86</v>
      </c>
      <c r="H3881" t="s">
        <v>26</v>
      </c>
      <c r="I3881" t="s">
        <v>94</v>
      </c>
      <c r="J3881" t="s">
        <v>98</v>
      </c>
      <c r="K3881" t="s">
        <v>57</v>
      </c>
    </row>
    <row r="3882" spans="1:11" x14ac:dyDescent="0.3">
      <c r="A3882">
        <f>YEAR('Supermart Grocery Sales - Retai'!F:F)</f>
        <v>2018</v>
      </c>
      <c r="B3882">
        <f>MONTH('Supermart Grocery Sales - Retai'!F:F)</f>
        <v>12</v>
      </c>
      <c r="C3882" t="str" cm="1">
        <f t="array" ref="C3882">CHOOSE(_xlfn.ANCHORARRAY(B3882), "Jan", "Feb", "Mar", "Apr", "May", "Jun", "Jul", "Aug", "Sep", "Oct", "Nov", "Dec")</f>
        <v>Dec</v>
      </c>
      <c r="D3882" t="str">
        <f>"Q"&amp;ROUNDUP(MONTH('Supermart Grocery Sales - Retai'!F3882)/3,0)</f>
        <v>Q4</v>
      </c>
      <c r="E3882">
        <f>tbl_DataModel[[#This Row],[Profit]]/tbl_DataModel[[#This Row],[Sales]]</f>
        <v>0.18</v>
      </c>
      <c r="F3882">
        <v>2174</v>
      </c>
      <c r="G3882">
        <v>391.32</v>
      </c>
      <c r="H3882" t="s">
        <v>32</v>
      </c>
      <c r="I3882" t="s">
        <v>33</v>
      </c>
      <c r="J3882" t="s">
        <v>98</v>
      </c>
      <c r="K3882" t="s">
        <v>31</v>
      </c>
    </row>
    <row r="3883" spans="1:11" x14ac:dyDescent="0.3">
      <c r="A3883">
        <f>YEAR('Supermart Grocery Sales - Retai'!F:F)</f>
        <v>2018</v>
      </c>
      <c r="B3883">
        <f>MONTH('Supermart Grocery Sales - Retai'!F:F)</f>
        <v>4</v>
      </c>
      <c r="C3883" t="str" cm="1">
        <f t="array" ref="C3883">CHOOSE(_xlfn.ANCHORARRAY(B3883), "Jan", "Feb", "Mar", "Apr", "May", "Jun", "Jul", "Aug", "Sep", "Oct", "Nov", "Dec")</f>
        <v>Apr</v>
      </c>
      <c r="D3883" t="str">
        <f>"Q"&amp;ROUNDUP(MONTH('Supermart Grocery Sales - Retai'!F3883)/3,0)</f>
        <v>Q2</v>
      </c>
      <c r="E3883">
        <f>tbl_DataModel[[#This Row],[Profit]]/tbl_DataModel[[#This Row],[Sales]]</f>
        <v>0.13</v>
      </c>
      <c r="F3883">
        <v>2282</v>
      </c>
      <c r="G3883">
        <v>296.66000000000003</v>
      </c>
      <c r="H3883" t="s">
        <v>26</v>
      </c>
      <c r="I3883" t="s">
        <v>201</v>
      </c>
      <c r="J3883" t="s">
        <v>98</v>
      </c>
      <c r="K3883" t="s">
        <v>36</v>
      </c>
    </row>
    <row r="3884" spans="1:11" x14ac:dyDescent="0.3">
      <c r="A3884">
        <f>YEAR('Supermart Grocery Sales - Retai'!F:F)</f>
        <v>2018</v>
      </c>
      <c r="B3884">
        <f>MONTH('Supermart Grocery Sales - Retai'!F:F)</f>
        <v>10</v>
      </c>
      <c r="C3884" t="str" cm="1">
        <f t="array" ref="C3884">CHOOSE(_xlfn.ANCHORARRAY(B3884), "Jan", "Feb", "Mar", "Apr", "May", "Jun", "Jul", "Aug", "Sep", "Oct", "Nov", "Dec")</f>
        <v>Oct</v>
      </c>
      <c r="D3884" t="str">
        <f>"Q"&amp;ROUNDUP(MONTH('Supermart Grocery Sales - Retai'!F3884)/3,0)</f>
        <v>Q4</v>
      </c>
      <c r="E3884">
        <f>tbl_DataModel[[#This Row],[Profit]]/tbl_DataModel[[#This Row],[Sales]]</f>
        <v>0.25</v>
      </c>
      <c r="F3884">
        <v>996</v>
      </c>
      <c r="G3884">
        <v>249</v>
      </c>
      <c r="H3884" t="s">
        <v>49</v>
      </c>
      <c r="I3884" t="s">
        <v>50</v>
      </c>
      <c r="J3884" t="s">
        <v>98</v>
      </c>
      <c r="K3884" t="s">
        <v>114</v>
      </c>
    </row>
    <row r="3885" spans="1:11" x14ac:dyDescent="0.3">
      <c r="A3885">
        <f>YEAR('Supermart Grocery Sales - Retai'!F:F)</f>
        <v>2017</v>
      </c>
      <c r="B3885">
        <f>MONTH('Supermart Grocery Sales - Retai'!F:F)</f>
        <v>12</v>
      </c>
      <c r="C3885" t="str" cm="1">
        <f t="array" ref="C3885">CHOOSE(_xlfn.ANCHORARRAY(B3885), "Jan", "Feb", "Mar", "Apr", "May", "Jun", "Jul", "Aug", "Sep", "Oct", "Nov", "Dec")</f>
        <v>Dec</v>
      </c>
      <c r="D3885" t="str">
        <f>"Q"&amp;ROUNDUP(MONTH('Supermart Grocery Sales - Retai'!F3885)/3,0)</f>
        <v>Q4</v>
      </c>
      <c r="E3885">
        <f>tbl_DataModel[[#This Row],[Profit]]/tbl_DataModel[[#This Row],[Sales]]</f>
        <v>9.0000000000000011E-2</v>
      </c>
      <c r="F3885">
        <v>2187</v>
      </c>
      <c r="G3885">
        <v>196.83</v>
      </c>
      <c r="H3885" t="s">
        <v>58</v>
      </c>
      <c r="I3885" t="s">
        <v>68</v>
      </c>
      <c r="J3885" t="s">
        <v>98</v>
      </c>
      <c r="K3885" t="s">
        <v>211</v>
      </c>
    </row>
    <row r="3886" spans="1:11" x14ac:dyDescent="0.3">
      <c r="A3886">
        <f>YEAR('Supermart Grocery Sales - Retai'!F:F)</f>
        <v>2017</v>
      </c>
      <c r="B3886">
        <f>MONTH('Supermart Grocery Sales - Retai'!F:F)</f>
        <v>12</v>
      </c>
      <c r="C3886" t="str" cm="1">
        <f t="array" ref="C3886">CHOOSE(_xlfn.ANCHORARRAY(B3886), "Jan", "Feb", "Mar", "Apr", "May", "Jun", "Jul", "Aug", "Sep", "Oct", "Nov", "Dec")</f>
        <v>Dec</v>
      </c>
      <c r="D3886" t="str">
        <f>"Q"&amp;ROUNDUP(MONTH('Supermart Grocery Sales - Retai'!F3886)/3,0)</f>
        <v>Q4</v>
      </c>
      <c r="E3886">
        <f>tbl_DataModel[[#This Row],[Profit]]/tbl_DataModel[[#This Row],[Sales]]</f>
        <v>0.39</v>
      </c>
      <c r="F3886">
        <v>1262</v>
      </c>
      <c r="G3886">
        <v>492.18</v>
      </c>
      <c r="H3886" t="s">
        <v>26</v>
      </c>
      <c r="I3886" t="s">
        <v>37</v>
      </c>
      <c r="J3886" t="s">
        <v>98</v>
      </c>
      <c r="K3886" t="s">
        <v>53</v>
      </c>
    </row>
    <row r="3887" spans="1:11" x14ac:dyDescent="0.3">
      <c r="A3887">
        <f>YEAR('Supermart Grocery Sales - Retai'!F:F)</f>
        <v>2015</v>
      </c>
      <c r="B3887">
        <f>MONTH('Supermart Grocery Sales - Retai'!F:F)</f>
        <v>6</v>
      </c>
      <c r="C3887" t="str" cm="1">
        <f t="array" ref="C3887">CHOOSE(_xlfn.ANCHORARRAY(B3887), "Jan", "Feb", "Mar", "Apr", "May", "Jun", "Jul", "Aug", "Sep", "Oct", "Nov", "Dec")</f>
        <v>Jun</v>
      </c>
      <c r="D3887" t="str">
        <f>"Q"&amp;ROUNDUP(MONTH('Supermart Grocery Sales - Retai'!F3887)/3,0)</f>
        <v>Q2</v>
      </c>
      <c r="E3887">
        <f>tbl_DataModel[[#This Row],[Profit]]/tbl_DataModel[[#This Row],[Sales]]</f>
        <v>0.11</v>
      </c>
      <c r="F3887">
        <v>870</v>
      </c>
      <c r="G3887">
        <v>95.7</v>
      </c>
      <c r="H3887" t="s">
        <v>20</v>
      </c>
      <c r="I3887" t="s">
        <v>91</v>
      </c>
      <c r="J3887" t="s">
        <v>98</v>
      </c>
      <c r="K3887" t="s">
        <v>36</v>
      </c>
    </row>
    <row r="3888" spans="1:11" x14ac:dyDescent="0.3">
      <c r="A3888">
        <f>YEAR('Supermart Grocery Sales - Retai'!F:F)</f>
        <v>2018</v>
      </c>
      <c r="B3888">
        <f>MONTH('Supermart Grocery Sales - Retai'!F:F)</f>
        <v>6</v>
      </c>
      <c r="C3888" t="str" cm="1">
        <f t="array" ref="C3888">CHOOSE(_xlfn.ANCHORARRAY(B3888), "Jan", "Feb", "Mar", "Apr", "May", "Jun", "Jul", "Aug", "Sep", "Oct", "Nov", "Dec")</f>
        <v>Jun</v>
      </c>
      <c r="D3888" t="str">
        <f>"Q"&amp;ROUNDUP(MONTH('Supermart Grocery Sales - Retai'!F3888)/3,0)</f>
        <v>Q2</v>
      </c>
      <c r="E3888">
        <f>tbl_DataModel[[#This Row],[Profit]]/tbl_DataModel[[#This Row],[Sales]]</f>
        <v>0.18</v>
      </c>
      <c r="F3888">
        <v>1588</v>
      </c>
      <c r="G3888">
        <v>285.83999999999997</v>
      </c>
      <c r="H3888" t="s">
        <v>58</v>
      </c>
      <c r="I3888" t="s">
        <v>59</v>
      </c>
      <c r="J3888" t="s">
        <v>98</v>
      </c>
      <c r="K3888" t="s">
        <v>12</v>
      </c>
    </row>
    <row r="3889" spans="1:11" x14ac:dyDescent="0.3">
      <c r="A3889">
        <f>YEAR('Supermart Grocery Sales - Retai'!F:F)</f>
        <v>2018</v>
      </c>
      <c r="B3889">
        <f>MONTH('Supermart Grocery Sales - Retai'!F:F)</f>
        <v>9</v>
      </c>
      <c r="C3889" t="str" cm="1">
        <f t="array" ref="C3889">CHOOSE(_xlfn.ANCHORARRAY(B3889), "Jan", "Feb", "Mar", "Apr", "May", "Jun", "Jul", "Aug", "Sep", "Oct", "Nov", "Dec")</f>
        <v>Sep</v>
      </c>
      <c r="D3889" t="str">
        <f>"Q"&amp;ROUNDUP(MONTH('Supermart Grocery Sales - Retai'!F3889)/3,0)</f>
        <v>Q3</v>
      </c>
      <c r="E3889">
        <f>tbl_DataModel[[#This Row],[Profit]]/tbl_DataModel[[#This Row],[Sales]]</f>
        <v>0.43</v>
      </c>
      <c r="F3889">
        <v>618</v>
      </c>
      <c r="G3889">
        <v>265.74</v>
      </c>
      <c r="H3889" t="s">
        <v>63</v>
      </c>
      <c r="I3889" t="s">
        <v>87</v>
      </c>
      <c r="J3889" t="s">
        <v>98</v>
      </c>
      <c r="K3889" t="s">
        <v>45</v>
      </c>
    </row>
    <row r="3890" spans="1:11" x14ac:dyDescent="0.3">
      <c r="A3890">
        <f>YEAR('Supermart Grocery Sales - Retai'!F:F)</f>
        <v>2017</v>
      </c>
      <c r="B3890">
        <f>MONTH('Supermart Grocery Sales - Retai'!F:F)</f>
        <v>5</v>
      </c>
      <c r="C3890" t="str" cm="1">
        <f t="array" ref="C3890">CHOOSE(_xlfn.ANCHORARRAY(B3890), "Jan", "Feb", "Mar", "Apr", "May", "Jun", "Jul", "Aug", "Sep", "Oct", "Nov", "Dec")</f>
        <v>May</v>
      </c>
      <c r="D3890" t="str">
        <f>"Q"&amp;ROUNDUP(MONTH('Supermart Grocery Sales - Retai'!F3890)/3,0)</f>
        <v>Q2</v>
      </c>
      <c r="E3890">
        <f>tbl_DataModel[[#This Row],[Profit]]/tbl_DataModel[[#This Row],[Sales]]</f>
        <v>0.41</v>
      </c>
      <c r="F3890">
        <v>672</v>
      </c>
      <c r="G3890">
        <v>275.52</v>
      </c>
      <c r="H3890" t="s">
        <v>58</v>
      </c>
      <c r="I3890" t="s">
        <v>112</v>
      </c>
      <c r="J3890" t="s">
        <v>98</v>
      </c>
      <c r="K3890" t="s">
        <v>19</v>
      </c>
    </row>
    <row r="3891" spans="1:11" x14ac:dyDescent="0.3">
      <c r="A3891">
        <f>YEAR('Supermart Grocery Sales - Retai'!F:F)</f>
        <v>2018</v>
      </c>
      <c r="B3891">
        <f>MONTH('Supermart Grocery Sales - Retai'!F:F)</f>
        <v>12</v>
      </c>
      <c r="C3891" t="str" cm="1">
        <f t="array" ref="C3891">CHOOSE(_xlfn.ANCHORARRAY(B3891), "Jan", "Feb", "Mar", "Apr", "May", "Jun", "Jul", "Aug", "Sep", "Oct", "Nov", "Dec")</f>
        <v>Dec</v>
      </c>
      <c r="D3891" t="str">
        <f>"Q"&amp;ROUNDUP(MONTH('Supermart Grocery Sales - Retai'!F3891)/3,0)</f>
        <v>Q4</v>
      </c>
      <c r="E3891">
        <f>tbl_DataModel[[#This Row],[Profit]]/tbl_DataModel[[#This Row],[Sales]]</f>
        <v>0.2</v>
      </c>
      <c r="F3891">
        <v>2229</v>
      </c>
      <c r="G3891">
        <v>445.8</v>
      </c>
      <c r="H3891" t="s">
        <v>58</v>
      </c>
      <c r="I3891" t="s">
        <v>59</v>
      </c>
      <c r="J3891" t="s">
        <v>98</v>
      </c>
      <c r="K3891" t="s">
        <v>151</v>
      </c>
    </row>
    <row r="3892" spans="1:11" x14ac:dyDescent="0.3">
      <c r="A3892">
        <f>YEAR('Supermart Grocery Sales - Retai'!F:F)</f>
        <v>2015</v>
      </c>
      <c r="B3892">
        <f>MONTH('Supermart Grocery Sales - Retai'!F:F)</f>
        <v>5</v>
      </c>
      <c r="C3892" t="str" cm="1">
        <f t="array" ref="C3892">CHOOSE(_xlfn.ANCHORARRAY(B3892), "Jan", "Feb", "Mar", "Apr", "May", "Jun", "Jul", "Aug", "Sep", "Oct", "Nov", "Dec")</f>
        <v>May</v>
      </c>
      <c r="D3892" t="str">
        <f>"Q"&amp;ROUNDUP(MONTH('Supermart Grocery Sales - Retai'!F3892)/3,0)</f>
        <v>Q2</v>
      </c>
      <c r="E3892">
        <f>tbl_DataModel[[#This Row],[Profit]]/tbl_DataModel[[#This Row],[Sales]]</f>
        <v>0.35</v>
      </c>
      <c r="F3892">
        <v>994</v>
      </c>
      <c r="G3892">
        <v>347.9</v>
      </c>
      <c r="H3892" t="s">
        <v>49</v>
      </c>
      <c r="I3892" t="s">
        <v>50</v>
      </c>
      <c r="J3892" t="s">
        <v>98</v>
      </c>
      <c r="K3892" t="s">
        <v>184</v>
      </c>
    </row>
    <row r="3893" spans="1:11" x14ac:dyDescent="0.3">
      <c r="A3893">
        <f>YEAR('Supermart Grocery Sales - Retai'!F:F)</f>
        <v>2015</v>
      </c>
      <c r="B3893">
        <f>MONTH('Supermart Grocery Sales - Retai'!F:F)</f>
        <v>5</v>
      </c>
      <c r="C3893" t="str" cm="1">
        <f t="array" ref="C3893">CHOOSE(_xlfn.ANCHORARRAY(B3893), "Jan", "Feb", "Mar", "Apr", "May", "Jun", "Jul", "Aug", "Sep", "Oct", "Nov", "Dec")</f>
        <v>May</v>
      </c>
      <c r="D3893" t="str">
        <f>"Q"&amp;ROUNDUP(MONTH('Supermart Grocery Sales - Retai'!F3893)/3,0)</f>
        <v>Q2</v>
      </c>
      <c r="E3893">
        <f>tbl_DataModel[[#This Row],[Profit]]/tbl_DataModel[[#This Row],[Sales]]</f>
        <v>0.31</v>
      </c>
      <c r="F3893">
        <v>558</v>
      </c>
      <c r="G3893">
        <v>172.98</v>
      </c>
      <c r="H3893" t="s">
        <v>26</v>
      </c>
      <c r="I3893" t="s">
        <v>201</v>
      </c>
      <c r="J3893" t="s">
        <v>98</v>
      </c>
      <c r="K3893" t="s">
        <v>182</v>
      </c>
    </row>
    <row r="3894" spans="1:11" x14ac:dyDescent="0.3">
      <c r="A3894">
        <f>YEAR('Supermart Grocery Sales - Retai'!F:F)</f>
        <v>2015</v>
      </c>
      <c r="B3894">
        <f>MONTH('Supermart Grocery Sales - Retai'!F:F)</f>
        <v>10</v>
      </c>
      <c r="C3894" t="str" cm="1">
        <f t="array" ref="C3894">CHOOSE(_xlfn.ANCHORARRAY(B3894), "Jan", "Feb", "Mar", "Apr", "May", "Jun", "Jul", "Aug", "Sep", "Oct", "Nov", "Dec")</f>
        <v>Oct</v>
      </c>
      <c r="D3894" t="str">
        <f>"Q"&amp;ROUNDUP(MONTH('Supermart Grocery Sales - Retai'!F3894)/3,0)</f>
        <v>Q4</v>
      </c>
      <c r="E3894">
        <f>tbl_DataModel[[#This Row],[Profit]]/tbl_DataModel[[#This Row],[Sales]]</f>
        <v>0.34</v>
      </c>
      <c r="F3894">
        <v>1736</v>
      </c>
      <c r="G3894">
        <v>590.24</v>
      </c>
      <c r="H3894" t="s">
        <v>26</v>
      </c>
      <c r="I3894" t="s">
        <v>37</v>
      </c>
      <c r="J3894" t="s">
        <v>98</v>
      </c>
      <c r="K3894" t="s">
        <v>81</v>
      </c>
    </row>
    <row r="3895" spans="1:11" x14ac:dyDescent="0.3">
      <c r="A3895">
        <f>YEAR('Supermart Grocery Sales - Retai'!F:F)</f>
        <v>2018</v>
      </c>
      <c r="B3895">
        <f>MONTH('Supermart Grocery Sales - Retai'!F:F)</f>
        <v>9</v>
      </c>
      <c r="C3895" t="str" cm="1">
        <f t="array" ref="C3895">CHOOSE(_xlfn.ANCHORARRAY(B3895), "Jan", "Feb", "Mar", "Apr", "May", "Jun", "Jul", "Aug", "Sep", "Oct", "Nov", "Dec")</f>
        <v>Sep</v>
      </c>
      <c r="D3895" t="str">
        <f>"Q"&amp;ROUNDUP(MONTH('Supermart Grocery Sales - Retai'!F3895)/3,0)</f>
        <v>Q3</v>
      </c>
      <c r="E3895">
        <f>tbl_DataModel[[#This Row],[Profit]]/tbl_DataModel[[#This Row],[Sales]]</f>
        <v>0.24</v>
      </c>
      <c r="F3895">
        <v>797</v>
      </c>
      <c r="G3895">
        <v>191.28</v>
      </c>
      <c r="H3895" t="s">
        <v>32</v>
      </c>
      <c r="I3895" t="s">
        <v>97</v>
      </c>
      <c r="J3895" t="s">
        <v>98</v>
      </c>
      <c r="K3895" t="s">
        <v>53</v>
      </c>
    </row>
    <row r="3896" spans="1:11" x14ac:dyDescent="0.3">
      <c r="A3896">
        <f>YEAR('Supermart Grocery Sales - Retai'!F:F)</f>
        <v>2015</v>
      </c>
      <c r="B3896">
        <f>MONTH('Supermart Grocery Sales - Retai'!F:F)</f>
        <v>12</v>
      </c>
      <c r="C3896" t="str" cm="1">
        <f t="array" ref="C3896">CHOOSE(_xlfn.ANCHORARRAY(B3896), "Jan", "Feb", "Mar", "Apr", "May", "Jun", "Jul", "Aug", "Sep", "Oct", "Nov", "Dec")</f>
        <v>Dec</v>
      </c>
      <c r="D3896" t="str">
        <f>"Q"&amp;ROUNDUP(MONTH('Supermart Grocery Sales - Retai'!F3896)/3,0)</f>
        <v>Q4</v>
      </c>
      <c r="E3896">
        <f>tbl_DataModel[[#This Row],[Profit]]/tbl_DataModel[[#This Row],[Sales]]</f>
        <v>0.16</v>
      </c>
      <c r="F3896">
        <v>865</v>
      </c>
      <c r="G3896">
        <v>138.4</v>
      </c>
      <c r="H3896" t="s">
        <v>58</v>
      </c>
      <c r="I3896" t="s">
        <v>112</v>
      </c>
      <c r="J3896" t="s">
        <v>98</v>
      </c>
      <c r="K3896" t="s">
        <v>62</v>
      </c>
    </row>
    <row r="3897" spans="1:11" x14ac:dyDescent="0.3">
      <c r="A3897">
        <f>YEAR('Supermart Grocery Sales - Retai'!F:F)</f>
        <v>2018</v>
      </c>
      <c r="B3897">
        <f>MONTH('Supermart Grocery Sales - Retai'!F:F)</f>
        <v>12</v>
      </c>
      <c r="C3897" t="str" cm="1">
        <f t="array" ref="C3897">CHOOSE(_xlfn.ANCHORARRAY(B3897), "Jan", "Feb", "Mar", "Apr", "May", "Jun", "Jul", "Aug", "Sep", "Oct", "Nov", "Dec")</f>
        <v>Dec</v>
      </c>
      <c r="D3897" t="str">
        <f>"Q"&amp;ROUNDUP(MONTH('Supermart Grocery Sales - Retai'!F3897)/3,0)</f>
        <v>Q4</v>
      </c>
      <c r="E3897">
        <f>tbl_DataModel[[#This Row],[Profit]]/tbl_DataModel[[#This Row],[Sales]]</f>
        <v>0.2</v>
      </c>
      <c r="F3897">
        <v>1415</v>
      </c>
      <c r="G3897">
        <v>283</v>
      </c>
      <c r="H3897" t="s">
        <v>32</v>
      </c>
      <c r="I3897" t="s">
        <v>153</v>
      </c>
      <c r="J3897" t="s">
        <v>98</v>
      </c>
      <c r="K3897" t="s">
        <v>137</v>
      </c>
    </row>
    <row r="3898" spans="1:11" x14ac:dyDescent="0.3">
      <c r="A3898">
        <f>YEAR('Supermart Grocery Sales - Retai'!F:F)</f>
        <v>2016</v>
      </c>
      <c r="B3898">
        <f>MONTH('Supermart Grocery Sales - Retai'!F:F)</f>
        <v>3</v>
      </c>
      <c r="C3898" t="str" cm="1">
        <f t="array" ref="C3898">CHOOSE(_xlfn.ANCHORARRAY(B3898), "Jan", "Feb", "Mar", "Apr", "May", "Jun", "Jul", "Aug", "Sep", "Oct", "Nov", "Dec")</f>
        <v>Mar</v>
      </c>
      <c r="D3898" t="str">
        <f>"Q"&amp;ROUNDUP(MONTH('Supermart Grocery Sales - Retai'!F3898)/3,0)</f>
        <v>Q1</v>
      </c>
      <c r="E3898">
        <f>tbl_DataModel[[#This Row],[Profit]]/tbl_DataModel[[#This Row],[Sales]]</f>
        <v>0.33999999999999997</v>
      </c>
      <c r="F3898">
        <v>1803</v>
      </c>
      <c r="G3898">
        <v>613.02</v>
      </c>
      <c r="H3898" t="s">
        <v>58</v>
      </c>
      <c r="I3898" t="s">
        <v>59</v>
      </c>
      <c r="J3898" t="s">
        <v>98</v>
      </c>
      <c r="K3898" t="s">
        <v>62</v>
      </c>
    </row>
    <row r="3899" spans="1:11" x14ac:dyDescent="0.3">
      <c r="A3899">
        <f>YEAR('Supermart Grocery Sales - Retai'!F:F)</f>
        <v>2018</v>
      </c>
      <c r="B3899">
        <f>MONTH('Supermart Grocery Sales - Retai'!F:F)</f>
        <v>9</v>
      </c>
      <c r="C3899" t="str" cm="1">
        <f t="array" ref="C3899">CHOOSE(_xlfn.ANCHORARRAY(B3899), "Jan", "Feb", "Mar", "Apr", "May", "Jun", "Jul", "Aug", "Sep", "Oct", "Nov", "Dec")</f>
        <v>Sep</v>
      </c>
      <c r="D3899" t="str">
        <f>"Q"&amp;ROUNDUP(MONTH('Supermart Grocery Sales - Retai'!F3899)/3,0)</f>
        <v>Q3</v>
      </c>
      <c r="E3899">
        <f>tbl_DataModel[[#This Row],[Profit]]/tbl_DataModel[[#This Row],[Sales]]</f>
        <v>0.38</v>
      </c>
      <c r="F3899">
        <v>1809</v>
      </c>
      <c r="G3899">
        <v>687.42</v>
      </c>
      <c r="H3899" t="s">
        <v>49</v>
      </c>
      <c r="I3899" t="s">
        <v>54</v>
      </c>
      <c r="J3899" t="s">
        <v>98</v>
      </c>
      <c r="K3899" t="s">
        <v>78</v>
      </c>
    </row>
    <row r="3900" spans="1:11" x14ac:dyDescent="0.3">
      <c r="A3900">
        <f>YEAR('Supermart Grocery Sales - Retai'!F:F)</f>
        <v>2015</v>
      </c>
      <c r="B3900">
        <f>MONTH('Supermart Grocery Sales - Retai'!F:F)</f>
        <v>12</v>
      </c>
      <c r="C3900" t="str" cm="1">
        <f t="array" ref="C3900">CHOOSE(_xlfn.ANCHORARRAY(B3900), "Jan", "Feb", "Mar", "Apr", "May", "Jun", "Jul", "Aug", "Sep", "Oct", "Nov", "Dec")</f>
        <v>Dec</v>
      </c>
      <c r="D3900" t="str">
        <f>"Q"&amp;ROUNDUP(MONTH('Supermart Grocery Sales - Retai'!F3900)/3,0)</f>
        <v>Q4</v>
      </c>
      <c r="E3900">
        <f>tbl_DataModel[[#This Row],[Profit]]/tbl_DataModel[[#This Row],[Sales]]</f>
        <v>0.38</v>
      </c>
      <c r="F3900">
        <v>2484</v>
      </c>
      <c r="G3900">
        <v>943.92</v>
      </c>
      <c r="H3900" t="s">
        <v>49</v>
      </c>
      <c r="I3900" t="s">
        <v>50</v>
      </c>
      <c r="J3900" t="s">
        <v>98</v>
      </c>
      <c r="K3900" t="s">
        <v>130</v>
      </c>
    </row>
    <row r="3901" spans="1:11" x14ac:dyDescent="0.3">
      <c r="A3901">
        <f>YEAR('Supermart Grocery Sales - Retai'!F:F)</f>
        <v>2018</v>
      </c>
      <c r="B3901">
        <f>MONTH('Supermart Grocery Sales - Retai'!F:F)</f>
        <v>11</v>
      </c>
      <c r="C3901" t="str" cm="1">
        <f t="array" ref="C3901">CHOOSE(_xlfn.ANCHORARRAY(B3901), "Jan", "Feb", "Mar", "Apr", "May", "Jun", "Jul", "Aug", "Sep", "Oct", "Nov", "Dec")</f>
        <v>Nov</v>
      </c>
      <c r="D3901" t="str">
        <f>"Q"&amp;ROUNDUP(MONTH('Supermart Grocery Sales - Retai'!F3901)/3,0)</f>
        <v>Q4</v>
      </c>
      <c r="E3901">
        <f>tbl_DataModel[[#This Row],[Profit]]/tbl_DataModel[[#This Row],[Sales]]</f>
        <v>0.28999999999999998</v>
      </c>
      <c r="F3901">
        <v>2431</v>
      </c>
      <c r="G3901">
        <v>704.99</v>
      </c>
      <c r="H3901" t="s">
        <v>26</v>
      </c>
      <c r="I3901" t="s">
        <v>37</v>
      </c>
      <c r="J3901" t="s">
        <v>98</v>
      </c>
      <c r="K3901" t="s">
        <v>234</v>
      </c>
    </row>
    <row r="3902" spans="1:11" x14ac:dyDescent="0.3">
      <c r="A3902">
        <f>YEAR('Supermart Grocery Sales - Retai'!F:F)</f>
        <v>2017</v>
      </c>
      <c r="B3902">
        <f>MONTH('Supermart Grocery Sales - Retai'!F:F)</f>
        <v>9</v>
      </c>
      <c r="C3902" t="str" cm="1">
        <f t="array" ref="C3902">CHOOSE(_xlfn.ANCHORARRAY(B3902), "Jan", "Feb", "Mar", "Apr", "May", "Jun", "Jul", "Aug", "Sep", "Oct", "Nov", "Dec")</f>
        <v>Sep</v>
      </c>
      <c r="D3902" t="str">
        <f>"Q"&amp;ROUNDUP(MONTH('Supermart Grocery Sales - Retai'!F3902)/3,0)</f>
        <v>Q3</v>
      </c>
      <c r="E3902">
        <f>tbl_DataModel[[#This Row],[Profit]]/tbl_DataModel[[#This Row],[Sales]]</f>
        <v>0.43000000000000005</v>
      </c>
      <c r="F3902">
        <v>737</v>
      </c>
      <c r="G3902">
        <v>316.91000000000003</v>
      </c>
      <c r="H3902" t="s">
        <v>58</v>
      </c>
      <c r="I3902" t="s">
        <v>59</v>
      </c>
      <c r="J3902" t="s">
        <v>98</v>
      </c>
      <c r="K3902" t="s">
        <v>86</v>
      </c>
    </row>
    <row r="3903" spans="1:11" x14ac:dyDescent="0.3">
      <c r="A3903">
        <f>YEAR('Supermart Grocery Sales - Retai'!F:F)</f>
        <v>2016</v>
      </c>
      <c r="B3903">
        <f>MONTH('Supermart Grocery Sales - Retai'!F:F)</f>
        <v>11</v>
      </c>
      <c r="C3903" t="str" cm="1">
        <f t="array" ref="C3903">CHOOSE(_xlfn.ANCHORARRAY(B3903), "Jan", "Feb", "Mar", "Apr", "May", "Jun", "Jul", "Aug", "Sep", "Oct", "Nov", "Dec")</f>
        <v>Nov</v>
      </c>
      <c r="D3903" t="str">
        <f>"Q"&amp;ROUNDUP(MONTH('Supermart Grocery Sales - Retai'!F3903)/3,0)</f>
        <v>Q4</v>
      </c>
      <c r="E3903">
        <f>tbl_DataModel[[#This Row],[Profit]]/tbl_DataModel[[#This Row],[Sales]]</f>
        <v>0.23</v>
      </c>
      <c r="F3903">
        <v>703</v>
      </c>
      <c r="G3903">
        <v>161.69</v>
      </c>
      <c r="H3903" t="s">
        <v>32</v>
      </c>
      <c r="I3903" t="s">
        <v>153</v>
      </c>
      <c r="J3903" t="s">
        <v>98</v>
      </c>
      <c r="K3903" t="s">
        <v>156</v>
      </c>
    </row>
    <row r="3904" spans="1:11" x14ac:dyDescent="0.3">
      <c r="A3904">
        <f>YEAR('Supermart Grocery Sales - Retai'!F:F)</f>
        <v>2017</v>
      </c>
      <c r="B3904">
        <f>MONTH('Supermart Grocery Sales - Retai'!F:F)</f>
        <v>4</v>
      </c>
      <c r="C3904" t="str" cm="1">
        <f t="array" ref="C3904">CHOOSE(_xlfn.ANCHORARRAY(B3904), "Jan", "Feb", "Mar", "Apr", "May", "Jun", "Jul", "Aug", "Sep", "Oct", "Nov", "Dec")</f>
        <v>Apr</v>
      </c>
      <c r="D3904" t="str">
        <f>"Q"&amp;ROUNDUP(MONTH('Supermart Grocery Sales - Retai'!F3904)/3,0)</f>
        <v>Q2</v>
      </c>
      <c r="E3904">
        <f>tbl_DataModel[[#This Row],[Profit]]/tbl_DataModel[[#This Row],[Sales]]</f>
        <v>0.42000000000000004</v>
      </c>
      <c r="F3904">
        <v>2282</v>
      </c>
      <c r="G3904">
        <v>958.44</v>
      </c>
      <c r="H3904" t="s">
        <v>63</v>
      </c>
      <c r="I3904" t="s">
        <v>157</v>
      </c>
      <c r="J3904" t="s">
        <v>98</v>
      </c>
      <c r="K3904" t="s">
        <v>62</v>
      </c>
    </row>
    <row r="3905" spans="1:11" x14ac:dyDescent="0.3">
      <c r="A3905">
        <f>YEAR('Supermart Grocery Sales - Retai'!F:F)</f>
        <v>2018</v>
      </c>
      <c r="B3905">
        <f>MONTH('Supermart Grocery Sales - Retai'!F:F)</f>
        <v>6</v>
      </c>
      <c r="C3905" t="str" cm="1">
        <f t="array" ref="C3905">CHOOSE(_xlfn.ANCHORARRAY(B3905), "Jan", "Feb", "Mar", "Apr", "May", "Jun", "Jul", "Aug", "Sep", "Oct", "Nov", "Dec")</f>
        <v>Jun</v>
      </c>
      <c r="D3905" t="str">
        <f>"Q"&amp;ROUNDUP(MONTH('Supermart Grocery Sales - Retai'!F3905)/3,0)</f>
        <v>Q2</v>
      </c>
      <c r="E3905">
        <f>tbl_DataModel[[#This Row],[Profit]]/tbl_DataModel[[#This Row],[Sales]]</f>
        <v>0.42</v>
      </c>
      <c r="F3905">
        <v>972</v>
      </c>
      <c r="G3905">
        <v>408.24</v>
      </c>
      <c r="H3905" t="s">
        <v>20</v>
      </c>
      <c r="I3905" t="s">
        <v>21</v>
      </c>
      <c r="J3905" t="s">
        <v>98</v>
      </c>
      <c r="K3905" t="s">
        <v>139</v>
      </c>
    </row>
    <row r="3906" spans="1:11" x14ac:dyDescent="0.3">
      <c r="A3906">
        <f>YEAR('Supermart Grocery Sales - Retai'!F:F)</f>
        <v>2016</v>
      </c>
      <c r="B3906">
        <f>MONTH('Supermart Grocery Sales - Retai'!F:F)</f>
        <v>7</v>
      </c>
      <c r="C3906" t="str" cm="1">
        <f t="array" ref="C3906">CHOOSE(_xlfn.ANCHORARRAY(B3906), "Jan", "Feb", "Mar", "Apr", "May", "Jun", "Jul", "Aug", "Sep", "Oct", "Nov", "Dec")</f>
        <v>Jul</v>
      </c>
      <c r="D3906" t="str">
        <f>"Q"&amp;ROUNDUP(MONTH('Supermart Grocery Sales - Retai'!F3906)/3,0)</f>
        <v>Q3</v>
      </c>
      <c r="E3906">
        <f>tbl_DataModel[[#This Row],[Profit]]/tbl_DataModel[[#This Row],[Sales]]</f>
        <v>0.34</v>
      </c>
      <c r="F3906">
        <v>1495</v>
      </c>
      <c r="G3906">
        <v>508.3</v>
      </c>
      <c r="H3906" t="s">
        <v>13</v>
      </c>
      <c r="I3906" t="s">
        <v>195</v>
      </c>
      <c r="J3906" t="s">
        <v>98</v>
      </c>
      <c r="K3906" t="s">
        <v>42</v>
      </c>
    </row>
    <row r="3907" spans="1:11" x14ac:dyDescent="0.3">
      <c r="A3907">
        <f>YEAR('Supermart Grocery Sales - Retai'!F:F)</f>
        <v>2016</v>
      </c>
      <c r="B3907">
        <f>MONTH('Supermart Grocery Sales - Retai'!F:F)</f>
        <v>5</v>
      </c>
      <c r="C3907" t="str" cm="1">
        <f t="array" ref="C3907">CHOOSE(_xlfn.ANCHORARRAY(B3907), "Jan", "Feb", "Mar", "Apr", "May", "Jun", "Jul", "Aug", "Sep", "Oct", "Nov", "Dec")</f>
        <v>May</v>
      </c>
      <c r="D3907" t="str">
        <f>"Q"&amp;ROUNDUP(MONTH('Supermart Grocery Sales - Retai'!F3907)/3,0)</f>
        <v>Q2</v>
      </c>
      <c r="E3907">
        <f>tbl_DataModel[[#This Row],[Profit]]/tbl_DataModel[[#This Row],[Sales]]</f>
        <v>0.19</v>
      </c>
      <c r="F3907">
        <v>529</v>
      </c>
      <c r="G3907">
        <v>100.51</v>
      </c>
      <c r="H3907" t="s">
        <v>63</v>
      </c>
      <c r="I3907" t="s">
        <v>87</v>
      </c>
      <c r="J3907" t="s">
        <v>98</v>
      </c>
      <c r="K3907" t="s">
        <v>111</v>
      </c>
    </row>
    <row r="3908" spans="1:11" x14ac:dyDescent="0.3">
      <c r="A3908">
        <f>YEAR('Supermart Grocery Sales - Retai'!F:F)</f>
        <v>2018</v>
      </c>
      <c r="B3908">
        <f>MONTH('Supermart Grocery Sales - Retai'!F:F)</f>
        <v>10</v>
      </c>
      <c r="C3908" t="str" cm="1">
        <f t="array" ref="C3908">CHOOSE(_xlfn.ANCHORARRAY(B3908), "Jan", "Feb", "Mar", "Apr", "May", "Jun", "Jul", "Aug", "Sep", "Oct", "Nov", "Dec")</f>
        <v>Oct</v>
      </c>
      <c r="D3908" t="str">
        <f>"Q"&amp;ROUNDUP(MONTH('Supermart Grocery Sales - Retai'!F3908)/3,0)</f>
        <v>Q4</v>
      </c>
      <c r="E3908">
        <f>tbl_DataModel[[#This Row],[Profit]]/tbl_DataModel[[#This Row],[Sales]]</f>
        <v>0.23</v>
      </c>
      <c r="F3908">
        <v>1198</v>
      </c>
      <c r="G3908">
        <v>275.54000000000002</v>
      </c>
      <c r="H3908" t="s">
        <v>63</v>
      </c>
      <c r="I3908" t="s">
        <v>64</v>
      </c>
      <c r="J3908" t="s">
        <v>98</v>
      </c>
      <c r="K3908" t="s">
        <v>182</v>
      </c>
    </row>
    <row r="3909" spans="1:11" x14ac:dyDescent="0.3">
      <c r="A3909">
        <f>YEAR('Supermart Grocery Sales - Retai'!F:F)</f>
        <v>2015</v>
      </c>
      <c r="B3909">
        <f>MONTH('Supermart Grocery Sales - Retai'!F:F)</f>
        <v>11</v>
      </c>
      <c r="C3909" t="str" cm="1">
        <f t="array" ref="C3909">CHOOSE(_xlfn.ANCHORARRAY(B3909), "Jan", "Feb", "Mar", "Apr", "May", "Jun", "Jul", "Aug", "Sep", "Oct", "Nov", "Dec")</f>
        <v>Nov</v>
      </c>
      <c r="D3909" t="str">
        <f>"Q"&amp;ROUNDUP(MONTH('Supermart Grocery Sales - Retai'!F3909)/3,0)</f>
        <v>Q4</v>
      </c>
      <c r="E3909">
        <f>tbl_DataModel[[#This Row],[Profit]]/tbl_DataModel[[#This Row],[Sales]]</f>
        <v>0.26</v>
      </c>
      <c r="F3909">
        <v>1431</v>
      </c>
      <c r="G3909">
        <v>372.06</v>
      </c>
      <c r="H3909" t="s">
        <v>13</v>
      </c>
      <c r="I3909" t="s">
        <v>14</v>
      </c>
      <c r="J3909" t="s">
        <v>98</v>
      </c>
      <c r="K3909" t="s">
        <v>184</v>
      </c>
    </row>
    <row r="3910" spans="1:11" x14ac:dyDescent="0.3">
      <c r="A3910">
        <f>YEAR('Supermart Grocery Sales - Retai'!F:F)</f>
        <v>2017</v>
      </c>
      <c r="B3910">
        <f>MONTH('Supermart Grocery Sales - Retai'!F:F)</f>
        <v>12</v>
      </c>
      <c r="C3910" t="str" cm="1">
        <f t="array" ref="C3910">CHOOSE(_xlfn.ANCHORARRAY(B3910), "Jan", "Feb", "Mar", "Apr", "May", "Jun", "Jul", "Aug", "Sep", "Oct", "Nov", "Dec")</f>
        <v>Dec</v>
      </c>
      <c r="D3910" t="str">
        <f>"Q"&amp;ROUNDUP(MONTH('Supermart Grocery Sales - Retai'!F3910)/3,0)</f>
        <v>Q4</v>
      </c>
      <c r="E3910">
        <f>tbl_DataModel[[#This Row],[Profit]]/tbl_DataModel[[#This Row],[Sales]]</f>
        <v>0.1</v>
      </c>
      <c r="F3910">
        <v>747</v>
      </c>
      <c r="G3910">
        <v>74.7</v>
      </c>
      <c r="H3910" t="s">
        <v>49</v>
      </c>
      <c r="I3910" t="s">
        <v>50</v>
      </c>
      <c r="J3910" t="s">
        <v>98</v>
      </c>
      <c r="K3910" t="s">
        <v>40</v>
      </c>
    </row>
    <row r="3911" spans="1:11" x14ac:dyDescent="0.3">
      <c r="A3911">
        <f>YEAR('Supermart Grocery Sales - Retai'!F:F)</f>
        <v>2018</v>
      </c>
      <c r="B3911">
        <f>MONTH('Supermart Grocery Sales - Retai'!F:F)</f>
        <v>4</v>
      </c>
      <c r="C3911" t="str" cm="1">
        <f t="array" ref="C3911">CHOOSE(_xlfn.ANCHORARRAY(B3911), "Jan", "Feb", "Mar", "Apr", "May", "Jun", "Jul", "Aug", "Sep", "Oct", "Nov", "Dec")</f>
        <v>Apr</v>
      </c>
      <c r="D3911" t="str">
        <f>"Q"&amp;ROUNDUP(MONTH('Supermart Grocery Sales - Retai'!F3911)/3,0)</f>
        <v>Q2</v>
      </c>
      <c r="E3911">
        <f>tbl_DataModel[[#This Row],[Profit]]/tbl_DataModel[[#This Row],[Sales]]</f>
        <v>0.27</v>
      </c>
      <c r="F3911">
        <v>2481</v>
      </c>
      <c r="G3911">
        <v>669.87</v>
      </c>
      <c r="H3911" t="s">
        <v>58</v>
      </c>
      <c r="I3911" t="s">
        <v>59</v>
      </c>
      <c r="J3911" t="s">
        <v>98</v>
      </c>
      <c r="K3911" t="s">
        <v>162</v>
      </c>
    </row>
    <row r="3912" spans="1:11" x14ac:dyDescent="0.3">
      <c r="A3912">
        <f>YEAR('Supermart Grocery Sales - Retai'!F:F)</f>
        <v>2017</v>
      </c>
      <c r="B3912">
        <f>MONTH('Supermart Grocery Sales - Retai'!F:F)</f>
        <v>1</v>
      </c>
      <c r="C3912" t="str" cm="1">
        <f t="array" ref="C3912">CHOOSE(_xlfn.ANCHORARRAY(B3912), "Jan", "Feb", "Mar", "Apr", "May", "Jun", "Jul", "Aug", "Sep", "Oct", "Nov", "Dec")</f>
        <v>Jan</v>
      </c>
      <c r="D3912" t="str">
        <f>"Q"&amp;ROUNDUP(MONTH('Supermart Grocery Sales - Retai'!F3912)/3,0)</f>
        <v>Q1</v>
      </c>
      <c r="E3912">
        <f>tbl_DataModel[[#This Row],[Profit]]/tbl_DataModel[[#This Row],[Sales]]</f>
        <v>0.09</v>
      </c>
      <c r="F3912">
        <v>624</v>
      </c>
      <c r="G3912">
        <v>56.16</v>
      </c>
      <c r="H3912" t="s">
        <v>58</v>
      </c>
      <c r="I3912" t="s">
        <v>112</v>
      </c>
      <c r="J3912" t="s">
        <v>98</v>
      </c>
      <c r="K3912" t="s">
        <v>139</v>
      </c>
    </row>
    <row r="3913" spans="1:11" x14ac:dyDescent="0.3">
      <c r="A3913">
        <f>YEAR('Supermart Grocery Sales - Retai'!F:F)</f>
        <v>2017</v>
      </c>
      <c r="B3913">
        <f>MONTH('Supermart Grocery Sales - Retai'!F:F)</f>
        <v>5</v>
      </c>
      <c r="C3913" t="str" cm="1">
        <f t="array" ref="C3913">CHOOSE(_xlfn.ANCHORARRAY(B3913), "Jan", "Feb", "Mar", "Apr", "May", "Jun", "Jul", "Aug", "Sep", "Oct", "Nov", "Dec")</f>
        <v>May</v>
      </c>
      <c r="D3913" t="str">
        <f>"Q"&amp;ROUNDUP(MONTH('Supermart Grocery Sales - Retai'!F3913)/3,0)</f>
        <v>Q2</v>
      </c>
      <c r="E3913">
        <f>tbl_DataModel[[#This Row],[Profit]]/tbl_DataModel[[#This Row],[Sales]]</f>
        <v>0.35</v>
      </c>
      <c r="F3913">
        <v>2444</v>
      </c>
      <c r="G3913">
        <v>855.4</v>
      </c>
      <c r="H3913" t="s">
        <v>32</v>
      </c>
      <c r="I3913" t="s">
        <v>33</v>
      </c>
      <c r="J3913" t="s">
        <v>98</v>
      </c>
      <c r="K3913" t="s">
        <v>53</v>
      </c>
    </row>
    <row r="3914" spans="1:11" x14ac:dyDescent="0.3">
      <c r="A3914">
        <f>YEAR('Supermart Grocery Sales - Retai'!F:F)</f>
        <v>2015</v>
      </c>
      <c r="B3914">
        <f>MONTH('Supermart Grocery Sales - Retai'!F:F)</f>
        <v>5</v>
      </c>
      <c r="C3914" t="str" cm="1">
        <f t="array" ref="C3914">CHOOSE(_xlfn.ANCHORARRAY(B3914), "Jan", "Feb", "Mar", "Apr", "May", "Jun", "Jul", "Aug", "Sep", "Oct", "Nov", "Dec")</f>
        <v>May</v>
      </c>
      <c r="D3914" t="str">
        <f>"Q"&amp;ROUNDUP(MONTH('Supermart Grocery Sales - Retai'!F3914)/3,0)</f>
        <v>Q2</v>
      </c>
      <c r="E3914">
        <f>tbl_DataModel[[#This Row],[Profit]]/tbl_DataModel[[#This Row],[Sales]]</f>
        <v>0.35000000000000003</v>
      </c>
      <c r="F3914">
        <v>704</v>
      </c>
      <c r="G3914">
        <v>246.4</v>
      </c>
      <c r="H3914" t="s">
        <v>49</v>
      </c>
      <c r="I3914" t="s">
        <v>50</v>
      </c>
      <c r="J3914" t="s">
        <v>98</v>
      </c>
      <c r="K3914" t="s">
        <v>234</v>
      </c>
    </row>
    <row r="3915" spans="1:11" x14ac:dyDescent="0.3">
      <c r="A3915">
        <f>YEAR('Supermart Grocery Sales - Retai'!F:F)</f>
        <v>2015</v>
      </c>
      <c r="B3915">
        <f>MONTH('Supermart Grocery Sales - Retai'!F:F)</f>
        <v>6</v>
      </c>
      <c r="C3915" t="str" cm="1">
        <f t="array" ref="C3915">CHOOSE(_xlfn.ANCHORARRAY(B3915), "Jan", "Feb", "Mar", "Apr", "May", "Jun", "Jul", "Aug", "Sep", "Oct", "Nov", "Dec")</f>
        <v>Jun</v>
      </c>
      <c r="D3915" t="str">
        <f>"Q"&amp;ROUNDUP(MONTH('Supermart Grocery Sales - Retai'!F3915)/3,0)</f>
        <v>Q2</v>
      </c>
      <c r="E3915">
        <f>tbl_DataModel[[#This Row],[Profit]]/tbl_DataModel[[#This Row],[Sales]]</f>
        <v>0.44</v>
      </c>
      <c r="F3915">
        <v>2011</v>
      </c>
      <c r="G3915">
        <v>884.84</v>
      </c>
      <c r="H3915" t="s">
        <v>49</v>
      </c>
      <c r="I3915" t="s">
        <v>205</v>
      </c>
      <c r="J3915" t="s">
        <v>98</v>
      </c>
      <c r="K3915" t="s">
        <v>137</v>
      </c>
    </row>
    <row r="3916" spans="1:11" x14ac:dyDescent="0.3">
      <c r="A3916">
        <f>YEAR('Supermart Grocery Sales - Retai'!F:F)</f>
        <v>2018</v>
      </c>
      <c r="B3916">
        <f>MONTH('Supermart Grocery Sales - Retai'!F:F)</f>
        <v>12</v>
      </c>
      <c r="C3916" t="str" cm="1">
        <f t="array" ref="C3916">CHOOSE(_xlfn.ANCHORARRAY(B3916), "Jan", "Feb", "Mar", "Apr", "May", "Jun", "Jul", "Aug", "Sep", "Oct", "Nov", "Dec")</f>
        <v>Dec</v>
      </c>
      <c r="D3916" t="str">
        <f>"Q"&amp;ROUNDUP(MONTH('Supermart Grocery Sales - Retai'!F3916)/3,0)</f>
        <v>Q4</v>
      </c>
      <c r="E3916">
        <f>tbl_DataModel[[#This Row],[Profit]]/tbl_DataModel[[#This Row],[Sales]]</f>
        <v>0.27999999999999997</v>
      </c>
      <c r="F3916">
        <v>774</v>
      </c>
      <c r="G3916">
        <v>216.72</v>
      </c>
      <c r="H3916" t="s">
        <v>20</v>
      </c>
      <c r="I3916" t="s">
        <v>91</v>
      </c>
      <c r="J3916" t="s">
        <v>98</v>
      </c>
      <c r="K3916" t="s">
        <v>159</v>
      </c>
    </row>
    <row r="3917" spans="1:11" x14ac:dyDescent="0.3">
      <c r="A3917">
        <f>YEAR('Supermart Grocery Sales - Retai'!F:F)</f>
        <v>2016</v>
      </c>
      <c r="B3917">
        <f>MONTH('Supermart Grocery Sales - Retai'!F:F)</f>
        <v>6</v>
      </c>
      <c r="C3917" t="str" cm="1">
        <f t="array" ref="C3917">CHOOSE(_xlfn.ANCHORARRAY(B3917), "Jan", "Feb", "Mar", "Apr", "May", "Jun", "Jul", "Aug", "Sep", "Oct", "Nov", "Dec")</f>
        <v>Jun</v>
      </c>
      <c r="D3917" t="str">
        <f>"Q"&amp;ROUNDUP(MONTH('Supermart Grocery Sales - Retai'!F3917)/3,0)</f>
        <v>Q2</v>
      </c>
      <c r="E3917">
        <f>tbl_DataModel[[#This Row],[Profit]]/tbl_DataModel[[#This Row],[Sales]]</f>
        <v>7.0000000000000007E-2</v>
      </c>
      <c r="F3917">
        <v>1235</v>
      </c>
      <c r="G3917">
        <v>86.45</v>
      </c>
      <c r="H3917" t="s">
        <v>63</v>
      </c>
      <c r="I3917" t="s">
        <v>64</v>
      </c>
      <c r="J3917" t="s">
        <v>98</v>
      </c>
      <c r="K3917" t="s">
        <v>106</v>
      </c>
    </row>
    <row r="3918" spans="1:11" x14ac:dyDescent="0.3">
      <c r="A3918">
        <f>YEAR('Supermart Grocery Sales - Retai'!F:F)</f>
        <v>2018</v>
      </c>
      <c r="B3918">
        <f>MONTH('Supermart Grocery Sales - Retai'!F:F)</f>
        <v>10</v>
      </c>
      <c r="C3918" t="str" cm="1">
        <f t="array" ref="C3918">CHOOSE(_xlfn.ANCHORARRAY(B3918), "Jan", "Feb", "Mar", "Apr", "May", "Jun", "Jul", "Aug", "Sep", "Oct", "Nov", "Dec")</f>
        <v>Oct</v>
      </c>
      <c r="D3918" t="str">
        <f>"Q"&amp;ROUNDUP(MONTH('Supermart Grocery Sales - Retai'!F3918)/3,0)</f>
        <v>Q4</v>
      </c>
      <c r="E3918">
        <f>tbl_DataModel[[#This Row],[Profit]]/tbl_DataModel[[#This Row],[Sales]]</f>
        <v>0.21</v>
      </c>
      <c r="F3918">
        <v>2267</v>
      </c>
      <c r="G3918">
        <v>476.07</v>
      </c>
      <c r="H3918" t="s">
        <v>26</v>
      </c>
      <c r="I3918" t="s">
        <v>27</v>
      </c>
      <c r="J3918" t="s">
        <v>98</v>
      </c>
      <c r="K3918" t="s">
        <v>78</v>
      </c>
    </row>
    <row r="3919" spans="1:11" x14ac:dyDescent="0.3">
      <c r="A3919">
        <f>YEAR('Supermart Grocery Sales - Retai'!F:F)</f>
        <v>2015</v>
      </c>
      <c r="B3919">
        <f>MONTH('Supermart Grocery Sales - Retai'!F:F)</f>
        <v>12</v>
      </c>
      <c r="C3919" t="str" cm="1">
        <f t="array" ref="C3919">CHOOSE(_xlfn.ANCHORARRAY(B3919), "Jan", "Feb", "Mar", "Apr", "May", "Jun", "Jul", "Aug", "Sep", "Oct", "Nov", "Dec")</f>
        <v>Dec</v>
      </c>
      <c r="D3919" t="str">
        <f>"Q"&amp;ROUNDUP(MONTH('Supermart Grocery Sales - Retai'!F3919)/3,0)</f>
        <v>Q4</v>
      </c>
      <c r="E3919">
        <f>tbl_DataModel[[#This Row],[Profit]]/tbl_DataModel[[#This Row],[Sales]]</f>
        <v>0.45</v>
      </c>
      <c r="F3919">
        <v>1039</v>
      </c>
      <c r="G3919">
        <v>467.55</v>
      </c>
      <c r="H3919" t="s">
        <v>63</v>
      </c>
      <c r="I3919" t="s">
        <v>64</v>
      </c>
      <c r="J3919" t="s">
        <v>98</v>
      </c>
      <c r="K3919" t="s">
        <v>193</v>
      </c>
    </row>
    <row r="3920" spans="1:11" x14ac:dyDescent="0.3">
      <c r="A3920">
        <f>YEAR('Supermart Grocery Sales - Retai'!F:F)</f>
        <v>2017</v>
      </c>
      <c r="B3920">
        <f>MONTH('Supermart Grocery Sales - Retai'!F:F)</f>
        <v>4</v>
      </c>
      <c r="C3920" t="str" cm="1">
        <f t="array" ref="C3920">CHOOSE(_xlfn.ANCHORARRAY(B3920), "Jan", "Feb", "Mar", "Apr", "May", "Jun", "Jul", "Aug", "Sep", "Oct", "Nov", "Dec")</f>
        <v>Apr</v>
      </c>
      <c r="D3920" t="str">
        <f>"Q"&amp;ROUNDUP(MONTH('Supermart Grocery Sales - Retai'!F3920)/3,0)</f>
        <v>Q2</v>
      </c>
      <c r="E3920">
        <f>tbl_DataModel[[#This Row],[Profit]]/tbl_DataModel[[#This Row],[Sales]]</f>
        <v>0.26</v>
      </c>
      <c r="F3920">
        <v>695</v>
      </c>
      <c r="G3920">
        <v>180.7</v>
      </c>
      <c r="H3920" t="s">
        <v>63</v>
      </c>
      <c r="I3920" t="s">
        <v>157</v>
      </c>
      <c r="J3920" t="s">
        <v>98</v>
      </c>
      <c r="K3920" t="s">
        <v>74</v>
      </c>
    </row>
    <row r="3921" spans="1:11" x14ac:dyDescent="0.3">
      <c r="A3921">
        <f>YEAR('Supermart Grocery Sales - Retai'!F:F)</f>
        <v>2017</v>
      </c>
      <c r="B3921">
        <f>MONTH('Supermart Grocery Sales - Retai'!F:F)</f>
        <v>5</v>
      </c>
      <c r="C3921" t="str" cm="1">
        <f t="array" ref="C3921">CHOOSE(_xlfn.ANCHORARRAY(B3921), "Jan", "Feb", "Mar", "Apr", "May", "Jun", "Jul", "Aug", "Sep", "Oct", "Nov", "Dec")</f>
        <v>May</v>
      </c>
      <c r="D3921" t="str">
        <f>"Q"&amp;ROUNDUP(MONTH('Supermart Grocery Sales - Retai'!F3921)/3,0)</f>
        <v>Q2</v>
      </c>
      <c r="E3921">
        <f>tbl_DataModel[[#This Row],[Profit]]/tbl_DataModel[[#This Row],[Sales]]</f>
        <v>0.16</v>
      </c>
      <c r="F3921">
        <v>1403</v>
      </c>
      <c r="G3921">
        <v>224.48</v>
      </c>
      <c r="H3921" t="s">
        <v>32</v>
      </c>
      <c r="I3921" t="s">
        <v>33</v>
      </c>
      <c r="J3921" t="s">
        <v>98</v>
      </c>
      <c r="K3921" t="s">
        <v>106</v>
      </c>
    </row>
    <row r="3922" spans="1:11" x14ac:dyDescent="0.3">
      <c r="A3922">
        <f>YEAR('Supermart Grocery Sales - Retai'!F:F)</f>
        <v>2018</v>
      </c>
      <c r="B3922">
        <f>MONTH('Supermart Grocery Sales - Retai'!F:F)</f>
        <v>9</v>
      </c>
      <c r="C3922" t="str" cm="1">
        <f t="array" ref="C3922">CHOOSE(_xlfn.ANCHORARRAY(B3922), "Jan", "Feb", "Mar", "Apr", "May", "Jun", "Jul", "Aug", "Sep", "Oct", "Nov", "Dec")</f>
        <v>Sep</v>
      </c>
      <c r="D3922" t="str">
        <f>"Q"&amp;ROUNDUP(MONTH('Supermart Grocery Sales - Retai'!F3922)/3,0)</f>
        <v>Q3</v>
      </c>
      <c r="E3922">
        <f>tbl_DataModel[[#This Row],[Profit]]/tbl_DataModel[[#This Row],[Sales]]</f>
        <v>0.33</v>
      </c>
      <c r="F3922">
        <v>2344</v>
      </c>
      <c r="G3922">
        <v>773.52</v>
      </c>
      <c r="H3922" t="s">
        <v>58</v>
      </c>
      <c r="I3922" t="s">
        <v>112</v>
      </c>
      <c r="J3922" t="s">
        <v>98</v>
      </c>
      <c r="K3922" t="s">
        <v>25</v>
      </c>
    </row>
    <row r="3923" spans="1:11" x14ac:dyDescent="0.3">
      <c r="A3923">
        <f>YEAR('Supermart Grocery Sales - Retai'!F:F)</f>
        <v>2018</v>
      </c>
      <c r="B3923">
        <f>MONTH('Supermart Grocery Sales - Retai'!F:F)</f>
        <v>7</v>
      </c>
      <c r="C3923" t="str" cm="1">
        <f t="array" ref="C3923">CHOOSE(_xlfn.ANCHORARRAY(B3923), "Jan", "Feb", "Mar", "Apr", "May", "Jun", "Jul", "Aug", "Sep", "Oct", "Nov", "Dec")</f>
        <v>Jul</v>
      </c>
      <c r="D3923" t="str">
        <f>"Q"&amp;ROUNDUP(MONTH('Supermart Grocery Sales - Retai'!F3923)/3,0)</f>
        <v>Q3</v>
      </c>
      <c r="E3923">
        <f>tbl_DataModel[[#This Row],[Profit]]/tbl_DataModel[[#This Row],[Sales]]</f>
        <v>0.12</v>
      </c>
      <c r="F3923">
        <v>2212</v>
      </c>
      <c r="G3923">
        <v>265.44</v>
      </c>
      <c r="H3923" t="s">
        <v>13</v>
      </c>
      <c r="I3923" t="s">
        <v>195</v>
      </c>
      <c r="J3923" t="s">
        <v>98</v>
      </c>
      <c r="K3923" t="s">
        <v>193</v>
      </c>
    </row>
    <row r="3924" spans="1:11" x14ac:dyDescent="0.3">
      <c r="A3924">
        <f>YEAR('Supermart Grocery Sales - Retai'!F:F)</f>
        <v>2017</v>
      </c>
      <c r="B3924">
        <f>MONTH('Supermart Grocery Sales - Retai'!F:F)</f>
        <v>5</v>
      </c>
      <c r="C3924" t="str" cm="1">
        <f t="array" ref="C3924">CHOOSE(_xlfn.ANCHORARRAY(B3924), "Jan", "Feb", "Mar", "Apr", "May", "Jun", "Jul", "Aug", "Sep", "Oct", "Nov", "Dec")</f>
        <v>May</v>
      </c>
      <c r="D3924" t="str">
        <f>"Q"&amp;ROUNDUP(MONTH('Supermart Grocery Sales - Retai'!F3924)/3,0)</f>
        <v>Q2</v>
      </c>
      <c r="E3924">
        <f>tbl_DataModel[[#This Row],[Profit]]/tbl_DataModel[[#This Row],[Sales]]</f>
        <v>4.9999999999999996E-2</v>
      </c>
      <c r="F3924">
        <v>629</v>
      </c>
      <c r="G3924">
        <v>31.45</v>
      </c>
      <c r="H3924" t="s">
        <v>32</v>
      </c>
      <c r="I3924" t="s">
        <v>97</v>
      </c>
      <c r="J3924" t="s">
        <v>98</v>
      </c>
      <c r="K3924" t="s">
        <v>211</v>
      </c>
    </row>
    <row r="3925" spans="1:11" x14ac:dyDescent="0.3">
      <c r="A3925">
        <f>YEAR('Supermart Grocery Sales - Retai'!F:F)</f>
        <v>2018</v>
      </c>
      <c r="B3925">
        <f>MONTH('Supermart Grocery Sales - Retai'!F:F)</f>
        <v>12</v>
      </c>
      <c r="C3925" t="str" cm="1">
        <f t="array" ref="C3925">CHOOSE(_xlfn.ANCHORARRAY(B3925), "Jan", "Feb", "Mar", "Apr", "May", "Jun", "Jul", "Aug", "Sep", "Oct", "Nov", "Dec")</f>
        <v>Dec</v>
      </c>
      <c r="D3925" t="str">
        <f>"Q"&amp;ROUNDUP(MONTH('Supermart Grocery Sales - Retai'!F3925)/3,0)</f>
        <v>Q4</v>
      </c>
      <c r="E3925">
        <f>tbl_DataModel[[#This Row],[Profit]]/tbl_DataModel[[#This Row],[Sales]]</f>
        <v>0.45</v>
      </c>
      <c r="F3925">
        <v>1820</v>
      </c>
      <c r="G3925">
        <v>819</v>
      </c>
      <c r="H3925" t="s">
        <v>63</v>
      </c>
      <c r="I3925" t="s">
        <v>157</v>
      </c>
      <c r="J3925" t="s">
        <v>98</v>
      </c>
      <c r="K3925" t="s">
        <v>159</v>
      </c>
    </row>
    <row r="3926" spans="1:11" x14ac:dyDescent="0.3">
      <c r="A3926">
        <f>YEAR('Supermart Grocery Sales - Retai'!F:F)</f>
        <v>2017</v>
      </c>
      <c r="B3926">
        <f>MONTH('Supermart Grocery Sales - Retai'!F:F)</f>
        <v>3</v>
      </c>
      <c r="C3926" t="str" cm="1">
        <f t="array" ref="C3926">CHOOSE(_xlfn.ANCHORARRAY(B3926), "Jan", "Feb", "Mar", "Apr", "May", "Jun", "Jul", "Aug", "Sep", "Oct", "Nov", "Dec")</f>
        <v>Mar</v>
      </c>
      <c r="D3926" t="str">
        <f>"Q"&amp;ROUNDUP(MONTH('Supermart Grocery Sales - Retai'!F3926)/3,0)</f>
        <v>Q1</v>
      </c>
      <c r="E3926">
        <f>tbl_DataModel[[#This Row],[Profit]]/tbl_DataModel[[#This Row],[Sales]]</f>
        <v>0.18</v>
      </c>
      <c r="F3926">
        <v>1682</v>
      </c>
      <c r="G3926">
        <v>302.76</v>
      </c>
      <c r="H3926" t="s">
        <v>32</v>
      </c>
      <c r="I3926" t="s">
        <v>46</v>
      </c>
      <c r="J3926" t="s">
        <v>98</v>
      </c>
      <c r="K3926" t="s">
        <v>211</v>
      </c>
    </row>
    <row r="3927" spans="1:11" x14ac:dyDescent="0.3">
      <c r="A3927">
        <f>YEAR('Supermart Grocery Sales - Retai'!F:F)</f>
        <v>2017</v>
      </c>
      <c r="B3927">
        <f>MONTH('Supermart Grocery Sales - Retai'!F:F)</f>
        <v>6</v>
      </c>
      <c r="C3927" t="str" cm="1">
        <f t="array" ref="C3927">CHOOSE(_xlfn.ANCHORARRAY(B3927), "Jan", "Feb", "Mar", "Apr", "May", "Jun", "Jul", "Aug", "Sep", "Oct", "Nov", "Dec")</f>
        <v>Jun</v>
      </c>
      <c r="D3927" t="str">
        <f>"Q"&amp;ROUNDUP(MONTH('Supermart Grocery Sales - Retai'!F3927)/3,0)</f>
        <v>Q2</v>
      </c>
      <c r="E3927">
        <f>tbl_DataModel[[#This Row],[Profit]]/tbl_DataModel[[#This Row],[Sales]]</f>
        <v>0.34</v>
      </c>
      <c r="F3927">
        <v>1640</v>
      </c>
      <c r="G3927">
        <v>557.6</v>
      </c>
      <c r="H3927" t="s">
        <v>13</v>
      </c>
      <c r="I3927" t="s">
        <v>14</v>
      </c>
      <c r="J3927" t="s">
        <v>98</v>
      </c>
      <c r="K3927" t="s">
        <v>71</v>
      </c>
    </row>
    <row r="3928" spans="1:11" x14ac:dyDescent="0.3">
      <c r="A3928">
        <f>YEAR('Supermart Grocery Sales - Retai'!F:F)</f>
        <v>2017</v>
      </c>
      <c r="B3928">
        <f>MONTH('Supermart Grocery Sales - Retai'!F:F)</f>
        <v>9</v>
      </c>
      <c r="C3928" t="str" cm="1">
        <f t="array" ref="C3928">CHOOSE(_xlfn.ANCHORARRAY(B3928), "Jan", "Feb", "Mar", "Apr", "May", "Jun", "Jul", "Aug", "Sep", "Oct", "Nov", "Dec")</f>
        <v>Sep</v>
      </c>
      <c r="D3928" t="str">
        <f>"Q"&amp;ROUNDUP(MONTH('Supermart Grocery Sales - Retai'!F3928)/3,0)</f>
        <v>Q3</v>
      </c>
      <c r="E3928">
        <f>tbl_DataModel[[#This Row],[Profit]]/tbl_DataModel[[#This Row],[Sales]]</f>
        <v>0.24</v>
      </c>
      <c r="F3928">
        <v>1480</v>
      </c>
      <c r="G3928">
        <v>355.2</v>
      </c>
      <c r="H3928" t="s">
        <v>58</v>
      </c>
      <c r="I3928" t="s">
        <v>68</v>
      </c>
      <c r="J3928" t="s">
        <v>98</v>
      </c>
      <c r="K3928" t="s">
        <v>42</v>
      </c>
    </row>
    <row r="3929" spans="1:11" x14ac:dyDescent="0.3">
      <c r="A3929">
        <f>YEAR('Supermart Grocery Sales - Retai'!F:F)</f>
        <v>2015</v>
      </c>
      <c r="B3929">
        <f>MONTH('Supermart Grocery Sales - Retai'!F:F)</f>
        <v>7</v>
      </c>
      <c r="C3929" t="str" cm="1">
        <f t="array" ref="C3929">CHOOSE(_xlfn.ANCHORARRAY(B3929), "Jan", "Feb", "Mar", "Apr", "May", "Jun", "Jul", "Aug", "Sep", "Oct", "Nov", "Dec")</f>
        <v>Jul</v>
      </c>
      <c r="D3929" t="str">
        <f>"Q"&amp;ROUNDUP(MONTH('Supermart Grocery Sales - Retai'!F3929)/3,0)</f>
        <v>Q3</v>
      </c>
      <c r="E3929">
        <f>tbl_DataModel[[#This Row],[Profit]]/tbl_DataModel[[#This Row],[Sales]]</f>
        <v>0.23</v>
      </c>
      <c r="F3929">
        <v>1653</v>
      </c>
      <c r="G3929">
        <v>380.19</v>
      </c>
      <c r="H3929" t="s">
        <v>49</v>
      </c>
      <c r="I3929" t="s">
        <v>205</v>
      </c>
      <c r="J3929" t="s">
        <v>98</v>
      </c>
      <c r="K3929" t="s">
        <v>25</v>
      </c>
    </row>
    <row r="3930" spans="1:11" x14ac:dyDescent="0.3">
      <c r="A3930">
        <f>YEAR('Supermart Grocery Sales - Retai'!F:F)</f>
        <v>2015</v>
      </c>
      <c r="B3930">
        <f>MONTH('Supermart Grocery Sales - Retai'!F:F)</f>
        <v>5</v>
      </c>
      <c r="C3930" t="str" cm="1">
        <f t="array" ref="C3930">CHOOSE(_xlfn.ANCHORARRAY(B3930), "Jan", "Feb", "Mar", "Apr", "May", "Jun", "Jul", "Aug", "Sep", "Oct", "Nov", "Dec")</f>
        <v>May</v>
      </c>
      <c r="D3930" t="str">
        <f>"Q"&amp;ROUNDUP(MONTH('Supermart Grocery Sales - Retai'!F3930)/3,0)</f>
        <v>Q2</v>
      </c>
      <c r="E3930">
        <f>tbl_DataModel[[#This Row],[Profit]]/tbl_DataModel[[#This Row],[Sales]]</f>
        <v>0.45</v>
      </c>
      <c r="F3930">
        <v>1811</v>
      </c>
      <c r="G3930">
        <v>814.95</v>
      </c>
      <c r="H3930" t="s">
        <v>58</v>
      </c>
      <c r="I3930" t="s">
        <v>59</v>
      </c>
      <c r="J3930" t="s">
        <v>98</v>
      </c>
      <c r="K3930" t="s">
        <v>116</v>
      </c>
    </row>
    <row r="3931" spans="1:11" x14ac:dyDescent="0.3">
      <c r="A3931">
        <f>YEAR('Supermart Grocery Sales - Retai'!F:F)</f>
        <v>2017</v>
      </c>
      <c r="B3931">
        <f>MONTH('Supermart Grocery Sales - Retai'!F:F)</f>
        <v>9</v>
      </c>
      <c r="C3931" t="str" cm="1">
        <f t="array" ref="C3931">CHOOSE(_xlfn.ANCHORARRAY(B3931), "Jan", "Feb", "Mar", "Apr", "May", "Jun", "Jul", "Aug", "Sep", "Oct", "Nov", "Dec")</f>
        <v>Sep</v>
      </c>
      <c r="D3931" t="str">
        <f>"Q"&amp;ROUNDUP(MONTH('Supermart Grocery Sales - Retai'!F3931)/3,0)</f>
        <v>Q3</v>
      </c>
      <c r="E3931">
        <f>tbl_DataModel[[#This Row],[Profit]]/tbl_DataModel[[#This Row],[Sales]]</f>
        <v>0.38</v>
      </c>
      <c r="F3931">
        <v>1720</v>
      </c>
      <c r="G3931">
        <v>653.6</v>
      </c>
      <c r="H3931" t="s">
        <v>32</v>
      </c>
      <c r="I3931" t="s">
        <v>153</v>
      </c>
      <c r="J3931" t="s">
        <v>98</v>
      </c>
      <c r="K3931" t="s">
        <v>156</v>
      </c>
    </row>
    <row r="3932" spans="1:11" x14ac:dyDescent="0.3">
      <c r="A3932">
        <f>YEAR('Supermart Grocery Sales - Retai'!F:F)</f>
        <v>2017</v>
      </c>
      <c r="B3932">
        <f>MONTH('Supermart Grocery Sales - Retai'!F:F)</f>
        <v>12</v>
      </c>
      <c r="C3932" t="str" cm="1">
        <f t="array" ref="C3932">CHOOSE(_xlfn.ANCHORARRAY(B3932), "Jan", "Feb", "Mar", "Apr", "May", "Jun", "Jul", "Aug", "Sep", "Oct", "Nov", "Dec")</f>
        <v>Dec</v>
      </c>
      <c r="D3932" t="str">
        <f>"Q"&amp;ROUNDUP(MONTH('Supermart Grocery Sales - Retai'!F3932)/3,0)</f>
        <v>Q4</v>
      </c>
      <c r="E3932">
        <f>tbl_DataModel[[#This Row],[Profit]]/tbl_DataModel[[#This Row],[Sales]]</f>
        <v>0.24000000000000002</v>
      </c>
      <c r="F3932">
        <v>1359</v>
      </c>
      <c r="G3932">
        <v>326.16000000000003</v>
      </c>
      <c r="H3932" t="s">
        <v>13</v>
      </c>
      <c r="I3932" t="s">
        <v>14</v>
      </c>
      <c r="J3932" t="s">
        <v>98</v>
      </c>
      <c r="K3932" t="s">
        <v>193</v>
      </c>
    </row>
    <row r="3933" spans="1:11" x14ac:dyDescent="0.3">
      <c r="A3933">
        <f>YEAR('Supermart Grocery Sales - Retai'!F:F)</f>
        <v>2018</v>
      </c>
      <c r="B3933">
        <f>MONTH('Supermart Grocery Sales - Retai'!F:F)</f>
        <v>9</v>
      </c>
      <c r="C3933" t="str" cm="1">
        <f t="array" ref="C3933">CHOOSE(_xlfn.ANCHORARRAY(B3933), "Jan", "Feb", "Mar", "Apr", "May", "Jun", "Jul", "Aug", "Sep", "Oct", "Nov", "Dec")</f>
        <v>Sep</v>
      </c>
      <c r="D3933" t="str">
        <f>"Q"&amp;ROUNDUP(MONTH('Supermart Grocery Sales - Retai'!F3933)/3,0)</f>
        <v>Q3</v>
      </c>
      <c r="E3933">
        <f>tbl_DataModel[[#This Row],[Profit]]/tbl_DataModel[[#This Row],[Sales]]</f>
        <v>0.05</v>
      </c>
      <c r="F3933">
        <v>804</v>
      </c>
      <c r="G3933">
        <v>40.200000000000003</v>
      </c>
      <c r="H3933" t="s">
        <v>58</v>
      </c>
      <c r="I3933" t="s">
        <v>68</v>
      </c>
      <c r="J3933" t="s">
        <v>98</v>
      </c>
      <c r="K3933" t="s">
        <v>122</v>
      </c>
    </row>
    <row r="3934" spans="1:11" x14ac:dyDescent="0.3">
      <c r="A3934">
        <f>YEAR('Supermart Grocery Sales - Retai'!F:F)</f>
        <v>2018</v>
      </c>
      <c r="B3934">
        <f>MONTH('Supermart Grocery Sales - Retai'!F:F)</f>
        <v>10</v>
      </c>
      <c r="C3934" t="str" cm="1">
        <f t="array" ref="C3934">CHOOSE(_xlfn.ANCHORARRAY(B3934), "Jan", "Feb", "Mar", "Apr", "May", "Jun", "Jul", "Aug", "Sep", "Oct", "Nov", "Dec")</f>
        <v>Oct</v>
      </c>
      <c r="D3934" t="str">
        <f>"Q"&amp;ROUNDUP(MONTH('Supermart Grocery Sales - Retai'!F3934)/3,0)</f>
        <v>Q4</v>
      </c>
      <c r="E3934">
        <f>tbl_DataModel[[#This Row],[Profit]]/tbl_DataModel[[#This Row],[Sales]]</f>
        <v>0.33999999999999997</v>
      </c>
      <c r="F3934">
        <v>1984</v>
      </c>
      <c r="G3934">
        <v>674.56</v>
      </c>
      <c r="H3934" t="s">
        <v>49</v>
      </c>
      <c r="I3934" t="s">
        <v>205</v>
      </c>
      <c r="J3934" t="s">
        <v>98</v>
      </c>
      <c r="K3934" t="s">
        <v>40</v>
      </c>
    </row>
    <row r="3935" spans="1:11" x14ac:dyDescent="0.3">
      <c r="A3935">
        <f>YEAR('Supermart Grocery Sales - Retai'!F:F)</f>
        <v>2018</v>
      </c>
      <c r="B3935">
        <f>MONTH('Supermart Grocery Sales - Retai'!F:F)</f>
        <v>12</v>
      </c>
      <c r="C3935" t="str" cm="1">
        <f t="array" ref="C3935">CHOOSE(_xlfn.ANCHORARRAY(B3935), "Jan", "Feb", "Mar", "Apr", "May", "Jun", "Jul", "Aug", "Sep", "Oct", "Nov", "Dec")</f>
        <v>Dec</v>
      </c>
      <c r="D3935" t="str">
        <f>"Q"&amp;ROUNDUP(MONTH('Supermart Grocery Sales - Retai'!F3935)/3,0)</f>
        <v>Q4</v>
      </c>
      <c r="E3935">
        <f>tbl_DataModel[[#This Row],[Profit]]/tbl_DataModel[[#This Row],[Sales]]</f>
        <v>0.26999999999999996</v>
      </c>
      <c r="F3935">
        <v>532</v>
      </c>
      <c r="G3935">
        <v>143.63999999999999</v>
      </c>
      <c r="H3935" t="s">
        <v>49</v>
      </c>
      <c r="I3935" t="s">
        <v>205</v>
      </c>
      <c r="J3935" t="s">
        <v>98</v>
      </c>
      <c r="K3935" t="s">
        <v>62</v>
      </c>
    </row>
    <row r="3936" spans="1:11" x14ac:dyDescent="0.3">
      <c r="A3936">
        <f>YEAR('Supermart Grocery Sales - Retai'!F:F)</f>
        <v>2018</v>
      </c>
      <c r="B3936">
        <f>MONTH('Supermart Grocery Sales - Retai'!F:F)</f>
        <v>7</v>
      </c>
      <c r="C3936" t="str" cm="1">
        <f t="array" ref="C3936">CHOOSE(_xlfn.ANCHORARRAY(B3936), "Jan", "Feb", "Mar", "Apr", "May", "Jun", "Jul", "Aug", "Sep", "Oct", "Nov", "Dec")</f>
        <v>Jul</v>
      </c>
      <c r="D3936" t="str">
        <f>"Q"&amp;ROUNDUP(MONTH('Supermart Grocery Sales - Retai'!F3936)/3,0)</f>
        <v>Q3</v>
      </c>
      <c r="E3936">
        <f>tbl_DataModel[[#This Row],[Profit]]/tbl_DataModel[[#This Row],[Sales]]</f>
        <v>0.31</v>
      </c>
      <c r="F3936">
        <v>2208</v>
      </c>
      <c r="G3936">
        <v>684.48</v>
      </c>
      <c r="H3936" t="s">
        <v>63</v>
      </c>
      <c r="I3936" t="s">
        <v>157</v>
      </c>
      <c r="J3936" t="s">
        <v>98</v>
      </c>
      <c r="K3936" t="s">
        <v>159</v>
      </c>
    </row>
    <row r="3937" spans="1:11" x14ac:dyDescent="0.3">
      <c r="A3937">
        <f>YEAR('Supermart Grocery Sales - Retai'!F:F)</f>
        <v>2015</v>
      </c>
      <c r="B3937">
        <f>MONTH('Supermart Grocery Sales - Retai'!F:F)</f>
        <v>10</v>
      </c>
      <c r="C3937" t="str" cm="1">
        <f t="array" ref="C3937">CHOOSE(_xlfn.ANCHORARRAY(B3937), "Jan", "Feb", "Mar", "Apr", "May", "Jun", "Jul", "Aug", "Sep", "Oct", "Nov", "Dec")</f>
        <v>Oct</v>
      </c>
      <c r="D3937" t="str">
        <f>"Q"&amp;ROUNDUP(MONTH('Supermart Grocery Sales - Retai'!F3937)/3,0)</f>
        <v>Q4</v>
      </c>
      <c r="E3937">
        <f>tbl_DataModel[[#This Row],[Profit]]/tbl_DataModel[[#This Row],[Sales]]</f>
        <v>0.09</v>
      </c>
      <c r="F3937">
        <v>1049</v>
      </c>
      <c r="G3937">
        <v>94.41</v>
      </c>
      <c r="H3937" t="s">
        <v>63</v>
      </c>
      <c r="I3937" t="s">
        <v>87</v>
      </c>
      <c r="J3937" t="s">
        <v>98</v>
      </c>
      <c r="K3937" t="s">
        <v>191</v>
      </c>
    </row>
    <row r="3938" spans="1:11" x14ac:dyDescent="0.3">
      <c r="A3938">
        <f>YEAR('Supermart Grocery Sales - Retai'!F:F)</f>
        <v>2017</v>
      </c>
      <c r="B3938">
        <f>MONTH('Supermart Grocery Sales - Retai'!F:F)</f>
        <v>6</v>
      </c>
      <c r="C3938" t="str" cm="1">
        <f t="array" ref="C3938">CHOOSE(_xlfn.ANCHORARRAY(B3938), "Jan", "Feb", "Mar", "Apr", "May", "Jun", "Jul", "Aug", "Sep", "Oct", "Nov", "Dec")</f>
        <v>Jun</v>
      </c>
      <c r="D3938" t="str">
        <f>"Q"&amp;ROUNDUP(MONTH('Supermart Grocery Sales - Retai'!F3938)/3,0)</f>
        <v>Q2</v>
      </c>
      <c r="E3938">
        <f>tbl_DataModel[[#This Row],[Profit]]/tbl_DataModel[[#This Row],[Sales]]</f>
        <v>0.16999999999999998</v>
      </c>
      <c r="F3938">
        <v>753</v>
      </c>
      <c r="G3938">
        <v>128.01</v>
      </c>
      <c r="H3938" t="s">
        <v>13</v>
      </c>
      <c r="I3938" t="s">
        <v>195</v>
      </c>
      <c r="J3938" t="s">
        <v>98</v>
      </c>
      <c r="K3938" t="s">
        <v>78</v>
      </c>
    </row>
    <row r="3939" spans="1:11" x14ac:dyDescent="0.3">
      <c r="A3939">
        <f>YEAR('Supermart Grocery Sales - Retai'!F:F)</f>
        <v>2018</v>
      </c>
      <c r="B3939">
        <f>MONTH('Supermart Grocery Sales - Retai'!F:F)</f>
        <v>10</v>
      </c>
      <c r="C3939" t="str" cm="1">
        <f t="array" ref="C3939">CHOOSE(_xlfn.ANCHORARRAY(B3939), "Jan", "Feb", "Mar", "Apr", "May", "Jun", "Jul", "Aug", "Sep", "Oct", "Nov", "Dec")</f>
        <v>Oct</v>
      </c>
      <c r="D3939" t="str">
        <f>"Q"&amp;ROUNDUP(MONTH('Supermart Grocery Sales - Retai'!F3939)/3,0)</f>
        <v>Q4</v>
      </c>
      <c r="E3939">
        <f>tbl_DataModel[[#This Row],[Profit]]/tbl_DataModel[[#This Row],[Sales]]</f>
        <v>0.28999999999999998</v>
      </c>
      <c r="F3939">
        <v>1963</v>
      </c>
      <c r="G3939">
        <v>569.27</v>
      </c>
      <c r="H3939" t="s">
        <v>32</v>
      </c>
      <c r="I3939" t="s">
        <v>33</v>
      </c>
      <c r="J3939" t="s">
        <v>98</v>
      </c>
      <c r="K3939" t="s">
        <v>25</v>
      </c>
    </row>
    <row r="3940" spans="1:11" x14ac:dyDescent="0.3">
      <c r="A3940">
        <f>YEAR('Supermart Grocery Sales - Retai'!F:F)</f>
        <v>2018</v>
      </c>
      <c r="B3940">
        <f>MONTH('Supermart Grocery Sales - Retai'!F:F)</f>
        <v>8</v>
      </c>
      <c r="C3940" t="str" cm="1">
        <f t="array" ref="C3940">CHOOSE(_xlfn.ANCHORARRAY(B3940), "Jan", "Feb", "Mar", "Apr", "May", "Jun", "Jul", "Aug", "Sep", "Oct", "Nov", "Dec")</f>
        <v>Aug</v>
      </c>
      <c r="D3940" t="str">
        <f>"Q"&amp;ROUNDUP(MONTH('Supermart Grocery Sales - Retai'!F3940)/3,0)</f>
        <v>Q3</v>
      </c>
      <c r="E3940">
        <f>tbl_DataModel[[#This Row],[Profit]]/tbl_DataModel[[#This Row],[Sales]]</f>
        <v>0.3</v>
      </c>
      <c r="F3940">
        <v>1645</v>
      </c>
      <c r="G3940">
        <v>493.5</v>
      </c>
      <c r="H3940" t="s">
        <v>26</v>
      </c>
      <c r="I3940" t="s">
        <v>37</v>
      </c>
      <c r="J3940" t="s">
        <v>98</v>
      </c>
      <c r="K3940" t="s">
        <v>156</v>
      </c>
    </row>
    <row r="3941" spans="1:11" x14ac:dyDescent="0.3">
      <c r="A3941">
        <f>YEAR('Supermart Grocery Sales - Retai'!F:F)</f>
        <v>2018</v>
      </c>
      <c r="B3941">
        <f>MONTH('Supermart Grocery Sales - Retai'!F:F)</f>
        <v>3</v>
      </c>
      <c r="C3941" t="str" cm="1">
        <f t="array" ref="C3941">CHOOSE(_xlfn.ANCHORARRAY(B3941), "Jan", "Feb", "Mar", "Apr", "May", "Jun", "Jul", "Aug", "Sep", "Oct", "Nov", "Dec")</f>
        <v>Mar</v>
      </c>
      <c r="D3941" t="str">
        <f>"Q"&amp;ROUNDUP(MONTH('Supermart Grocery Sales - Retai'!F3941)/3,0)</f>
        <v>Q1</v>
      </c>
      <c r="E3941">
        <f>tbl_DataModel[[#This Row],[Profit]]/tbl_DataModel[[#This Row],[Sales]]</f>
        <v>0.44</v>
      </c>
      <c r="F3941">
        <v>2058</v>
      </c>
      <c r="G3941">
        <v>905.52</v>
      </c>
      <c r="H3941" t="s">
        <v>20</v>
      </c>
      <c r="I3941" t="s">
        <v>91</v>
      </c>
      <c r="J3941" t="s">
        <v>98</v>
      </c>
      <c r="K3941" t="s">
        <v>40</v>
      </c>
    </row>
    <row r="3942" spans="1:11" x14ac:dyDescent="0.3">
      <c r="A3942">
        <f>YEAR('Supermart Grocery Sales - Retai'!F:F)</f>
        <v>2017</v>
      </c>
      <c r="B3942">
        <f>MONTH('Supermart Grocery Sales - Retai'!F:F)</f>
        <v>11</v>
      </c>
      <c r="C3942" t="str" cm="1">
        <f t="array" ref="C3942">CHOOSE(_xlfn.ANCHORARRAY(B3942), "Jan", "Feb", "Mar", "Apr", "May", "Jun", "Jul", "Aug", "Sep", "Oct", "Nov", "Dec")</f>
        <v>Nov</v>
      </c>
      <c r="D3942" t="str">
        <f>"Q"&amp;ROUNDUP(MONTH('Supermart Grocery Sales - Retai'!F3942)/3,0)</f>
        <v>Q4</v>
      </c>
      <c r="E3942">
        <f>tbl_DataModel[[#This Row],[Profit]]/tbl_DataModel[[#This Row],[Sales]]</f>
        <v>0.27999999999999997</v>
      </c>
      <c r="F3942">
        <v>1828</v>
      </c>
      <c r="G3942">
        <v>511.84</v>
      </c>
      <c r="H3942" t="s">
        <v>49</v>
      </c>
      <c r="I3942" t="s">
        <v>50</v>
      </c>
      <c r="J3942" t="s">
        <v>98</v>
      </c>
      <c r="K3942" t="s">
        <v>156</v>
      </c>
    </row>
    <row r="3943" spans="1:11" x14ac:dyDescent="0.3">
      <c r="A3943">
        <f>YEAR('Supermart Grocery Sales - Retai'!F:F)</f>
        <v>2018</v>
      </c>
      <c r="B3943">
        <f>MONTH('Supermart Grocery Sales - Retai'!F:F)</f>
        <v>6</v>
      </c>
      <c r="C3943" t="str" cm="1">
        <f t="array" ref="C3943">CHOOSE(_xlfn.ANCHORARRAY(B3943), "Jan", "Feb", "Mar", "Apr", "May", "Jun", "Jul", "Aug", "Sep", "Oct", "Nov", "Dec")</f>
        <v>Jun</v>
      </c>
      <c r="D3943" t="str">
        <f>"Q"&amp;ROUNDUP(MONTH('Supermart Grocery Sales - Retai'!F3943)/3,0)</f>
        <v>Q2</v>
      </c>
      <c r="E3943">
        <f>tbl_DataModel[[#This Row],[Profit]]/tbl_DataModel[[#This Row],[Sales]]</f>
        <v>0.29000000000000004</v>
      </c>
      <c r="F3943">
        <v>1193</v>
      </c>
      <c r="G3943">
        <v>345.97</v>
      </c>
      <c r="H3943" t="s">
        <v>49</v>
      </c>
      <c r="I3943" t="s">
        <v>54</v>
      </c>
      <c r="J3943" t="s">
        <v>98</v>
      </c>
      <c r="K3943" t="s">
        <v>169</v>
      </c>
    </row>
    <row r="3944" spans="1:11" x14ac:dyDescent="0.3">
      <c r="A3944">
        <f>YEAR('Supermart Grocery Sales - Retai'!F:F)</f>
        <v>2016</v>
      </c>
      <c r="B3944">
        <f>MONTH('Supermart Grocery Sales - Retai'!F:F)</f>
        <v>11</v>
      </c>
      <c r="C3944" t="str" cm="1">
        <f t="array" ref="C3944">CHOOSE(_xlfn.ANCHORARRAY(B3944), "Jan", "Feb", "Mar", "Apr", "May", "Jun", "Jul", "Aug", "Sep", "Oct", "Nov", "Dec")</f>
        <v>Nov</v>
      </c>
      <c r="D3944" t="str">
        <f>"Q"&amp;ROUNDUP(MONTH('Supermart Grocery Sales - Retai'!F3944)/3,0)</f>
        <v>Q4</v>
      </c>
      <c r="E3944">
        <f>tbl_DataModel[[#This Row],[Profit]]/tbl_DataModel[[#This Row],[Sales]]</f>
        <v>0.09</v>
      </c>
      <c r="F3944">
        <v>2033</v>
      </c>
      <c r="G3944">
        <v>182.97</v>
      </c>
      <c r="H3944" t="s">
        <v>20</v>
      </c>
      <c r="I3944" t="s">
        <v>91</v>
      </c>
      <c r="J3944" t="s">
        <v>98</v>
      </c>
      <c r="K3944" t="s">
        <v>125</v>
      </c>
    </row>
    <row r="3945" spans="1:11" x14ac:dyDescent="0.3">
      <c r="A3945">
        <f>YEAR('Supermart Grocery Sales - Retai'!F:F)</f>
        <v>2015</v>
      </c>
      <c r="B3945">
        <f>MONTH('Supermart Grocery Sales - Retai'!F:F)</f>
        <v>11</v>
      </c>
      <c r="C3945" t="str" cm="1">
        <f t="array" ref="C3945">CHOOSE(_xlfn.ANCHORARRAY(B3945), "Jan", "Feb", "Mar", "Apr", "May", "Jun", "Jul", "Aug", "Sep", "Oct", "Nov", "Dec")</f>
        <v>Nov</v>
      </c>
      <c r="D3945" t="str">
        <f>"Q"&amp;ROUNDUP(MONTH('Supermart Grocery Sales - Retai'!F3945)/3,0)</f>
        <v>Q4</v>
      </c>
      <c r="E3945">
        <f>tbl_DataModel[[#This Row],[Profit]]/tbl_DataModel[[#This Row],[Sales]]</f>
        <v>0.2</v>
      </c>
      <c r="F3945">
        <v>1779</v>
      </c>
      <c r="G3945">
        <v>355.8</v>
      </c>
      <c r="H3945" t="s">
        <v>32</v>
      </c>
      <c r="I3945" t="s">
        <v>33</v>
      </c>
      <c r="J3945" t="s">
        <v>98</v>
      </c>
      <c r="K3945" t="s">
        <v>45</v>
      </c>
    </row>
    <row r="3946" spans="1:11" x14ac:dyDescent="0.3">
      <c r="A3946">
        <f>YEAR('Supermart Grocery Sales - Retai'!F:F)</f>
        <v>2016</v>
      </c>
      <c r="B3946">
        <f>MONTH('Supermart Grocery Sales - Retai'!F:F)</f>
        <v>5</v>
      </c>
      <c r="C3946" t="str" cm="1">
        <f t="array" ref="C3946">CHOOSE(_xlfn.ANCHORARRAY(B3946), "Jan", "Feb", "Mar", "Apr", "May", "Jun", "Jul", "Aug", "Sep", "Oct", "Nov", "Dec")</f>
        <v>May</v>
      </c>
      <c r="D3946" t="str">
        <f>"Q"&amp;ROUNDUP(MONTH('Supermart Grocery Sales - Retai'!F3946)/3,0)</f>
        <v>Q2</v>
      </c>
      <c r="E3946">
        <f>tbl_DataModel[[#This Row],[Profit]]/tbl_DataModel[[#This Row],[Sales]]</f>
        <v>0.2</v>
      </c>
      <c r="F3946">
        <v>2399</v>
      </c>
      <c r="G3946">
        <v>479.8</v>
      </c>
      <c r="H3946" t="s">
        <v>13</v>
      </c>
      <c r="I3946" t="s">
        <v>14</v>
      </c>
      <c r="J3946" t="s">
        <v>98</v>
      </c>
      <c r="K3946" t="s">
        <v>182</v>
      </c>
    </row>
    <row r="3947" spans="1:11" x14ac:dyDescent="0.3">
      <c r="A3947">
        <f>YEAR('Supermart Grocery Sales - Retai'!F:F)</f>
        <v>2017</v>
      </c>
      <c r="B3947">
        <f>MONTH('Supermart Grocery Sales - Retai'!F:F)</f>
        <v>2</v>
      </c>
      <c r="C3947" t="str" cm="1">
        <f t="array" ref="C3947">CHOOSE(_xlfn.ANCHORARRAY(B3947), "Jan", "Feb", "Mar", "Apr", "May", "Jun", "Jul", "Aug", "Sep", "Oct", "Nov", "Dec")</f>
        <v>Feb</v>
      </c>
      <c r="D3947" t="str">
        <f>"Q"&amp;ROUNDUP(MONTH('Supermart Grocery Sales - Retai'!F3947)/3,0)</f>
        <v>Q1</v>
      </c>
      <c r="E3947">
        <f>tbl_DataModel[[#This Row],[Profit]]/tbl_DataModel[[#This Row],[Sales]]</f>
        <v>0.16</v>
      </c>
      <c r="F3947">
        <v>1547</v>
      </c>
      <c r="G3947">
        <v>247.52</v>
      </c>
      <c r="H3947" t="s">
        <v>13</v>
      </c>
      <c r="I3947" t="s">
        <v>14</v>
      </c>
      <c r="J3947" t="s">
        <v>98</v>
      </c>
      <c r="K3947" t="s">
        <v>122</v>
      </c>
    </row>
    <row r="3948" spans="1:11" x14ac:dyDescent="0.3">
      <c r="A3948">
        <f>YEAR('Supermart Grocery Sales - Retai'!F:F)</f>
        <v>2017</v>
      </c>
      <c r="B3948">
        <f>MONTH('Supermart Grocery Sales - Retai'!F:F)</f>
        <v>5</v>
      </c>
      <c r="C3948" t="str" cm="1">
        <f t="array" ref="C3948">CHOOSE(_xlfn.ANCHORARRAY(B3948), "Jan", "Feb", "Mar", "Apr", "May", "Jun", "Jul", "Aug", "Sep", "Oct", "Nov", "Dec")</f>
        <v>May</v>
      </c>
      <c r="D3948" t="str">
        <f>"Q"&amp;ROUNDUP(MONTH('Supermart Grocery Sales - Retai'!F3948)/3,0)</f>
        <v>Q2</v>
      </c>
      <c r="E3948">
        <f>tbl_DataModel[[#This Row],[Profit]]/tbl_DataModel[[#This Row],[Sales]]</f>
        <v>0.12</v>
      </c>
      <c r="F3948">
        <v>2130</v>
      </c>
      <c r="G3948">
        <v>255.6</v>
      </c>
      <c r="H3948" t="s">
        <v>49</v>
      </c>
      <c r="I3948" t="s">
        <v>54</v>
      </c>
      <c r="J3948" t="s">
        <v>98</v>
      </c>
      <c r="K3948" t="s">
        <v>125</v>
      </c>
    </row>
    <row r="3949" spans="1:11" x14ac:dyDescent="0.3">
      <c r="A3949">
        <f>YEAR('Supermart Grocery Sales - Retai'!F:F)</f>
        <v>2017</v>
      </c>
      <c r="B3949">
        <f>MONTH('Supermart Grocery Sales - Retai'!F:F)</f>
        <v>3</v>
      </c>
      <c r="C3949" t="str" cm="1">
        <f t="array" ref="C3949">CHOOSE(_xlfn.ANCHORARRAY(B3949), "Jan", "Feb", "Mar", "Apr", "May", "Jun", "Jul", "Aug", "Sep", "Oct", "Nov", "Dec")</f>
        <v>Mar</v>
      </c>
      <c r="D3949" t="str">
        <f>"Q"&amp;ROUNDUP(MONTH('Supermart Grocery Sales - Retai'!F3949)/3,0)</f>
        <v>Q1</v>
      </c>
      <c r="E3949">
        <f>tbl_DataModel[[#This Row],[Profit]]/tbl_DataModel[[#This Row],[Sales]]</f>
        <v>0.45</v>
      </c>
      <c r="F3949">
        <v>981</v>
      </c>
      <c r="G3949">
        <v>441.45</v>
      </c>
      <c r="H3949" t="s">
        <v>32</v>
      </c>
      <c r="I3949" t="s">
        <v>97</v>
      </c>
      <c r="J3949" t="s">
        <v>98</v>
      </c>
      <c r="K3949" t="s">
        <v>40</v>
      </c>
    </row>
    <row r="3950" spans="1:11" x14ac:dyDescent="0.3">
      <c r="A3950">
        <f>YEAR('Supermart Grocery Sales - Retai'!F:F)</f>
        <v>2015</v>
      </c>
      <c r="B3950">
        <f>MONTH('Supermart Grocery Sales - Retai'!F:F)</f>
        <v>6</v>
      </c>
      <c r="C3950" t="str" cm="1">
        <f t="array" ref="C3950">CHOOSE(_xlfn.ANCHORARRAY(B3950), "Jan", "Feb", "Mar", "Apr", "May", "Jun", "Jul", "Aug", "Sep", "Oct", "Nov", "Dec")</f>
        <v>Jun</v>
      </c>
      <c r="D3950" t="str">
        <f>"Q"&amp;ROUNDUP(MONTH('Supermart Grocery Sales - Retai'!F3950)/3,0)</f>
        <v>Q2</v>
      </c>
      <c r="E3950">
        <f>tbl_DataModel[[#This Row],[Profit]]/tbl_DataModel[[#This Row],[Sales]]</f>
        <v>0.19999999999999998</v>
      </c>
      <c r="F3950">
        <v>2091</v>
      </c>
      <c r="G3950">
        <v>418.2</v>
      </c>
      <c r="H3950" t="s">
        <v>49</v>
      </c>
      <c r="I3950" t="s">
        <v>54</v>
      </c>
      <c r="J3950" t="s">
        <v>98</v>
      </c>
      <c r="K3950" t="s">
        <v>261</v>
      </c>
    </row>
    <row r="3951" spans="1:11" x14ac:dyDescent="0.3">
      <c r="A3951">
        <f>YEAR('Supermart Grocery Sales - Retai'!F:F)</f>
        <v>2015</v>
      </c>
      <c r="B3951">
        <f>MONTH('Supermart Grocery Sales - Retai'!F:F)</f>
        <v>12</v>
      </c>
      <c r="C3951" t="str" cm="1">
        <f t="array" ref="C3951">CHOOSE(_xlfn.ANCHORARRAY(B3951), "Jan", "Feb", "Mar", "Apr", "May", "Jun", "Jul", "Aug", "Sep", "Oct", "Nov", "Dec")</f>
        <v>Dec</v>
      </c>
      <c r="D3951" t="str">
        <f>"Q"&amp;ROUNDUP(MONTH('Supermart Grocery Sales - Retai'!F3951)/3,0)</f>
        <v>Q4</v>
      </c>
      <c r="E3951">
        <f>tbl_DataModel[[#This Row],[Profit]]/tbl_DataModel[[#This Row],[Sales]]</f>
        <v>0.3</v>
      </c>
      <c r="F3951">
        <v>1031</v>
      </c>
      <c r="G3951">
        <v>309.3</v>
      </c>
      <c r="H3951" t="s">
        <v>49</v>
      </c>
      <c r="I3951" t="s">
        <v>205</v>
      </c>
      <c r="J3951" t="s">
        <v>98</v>
      </c>
      <c r="K3951" t="s">
        <v>234</v>
      </c>
    </row>
    <row r="3952" spans="1:11" x14ac:dyDescent="0.3">
      <c r="A3952">
        <f>YEAR('Supermart Grocery Sales - Retai'!F:F)</f>
        <v>2018</v>
      </c>
      <c r="B3952">
        <f>MONTH('Supermart Grocery Sales - Retai'!F:F)</f>
        <v>8</v>
      </c>
      <c r="C3952" t="str" cm="1">
        <f t="array" ref="C3952">CHOOSE(_xlfn.ANCHORARRAY(B3952), "Jan", "Feb", "Mar", "Apr", "May", "Jun", "Jul", "Aug", "Sep", "Oct", "Nov", "Dec")</f>
        <v>Aug</v>
      </c>
      <c r="D3952" t="str">
        <f>"Q"&amp;ROUNDUP(MONTH('Supermart Grocery Sales - Retai'!F3952)/3,0)</f>
        <v>Q3</v>
      </c>
      <c r="E3952">
        <f>tbl_DataModel[[#This Row],[Profit]]/tbl_DataModel[[#This Row],[Sales]]</f>
        <v>0.15</v>
      </c>
      <c r="F3952">
        <v>1405</v>
      </c>
      <c r="G3952">
        <v>210.75</v>
      </c>
      <c r="H3952" t="s">
        <v>26</v>
      </c>
      <c r="I3952" t="s">
        <v>27</v>
      </c>
      <c r="J3952" t="s">
        <v>98</v>
      </c>
      <c r="K3952" t="s">
        <v>261</v>
      </c>
    </row>
    <row r="3953" spans="1:11" x14ac:dyDescent="0.3">
      <c r="A3953">
        <f>YEAR('Supermart Grocery Sales - Retai'!F:F)</f>
        <v>2016</v>
      </c>
      <c r="B3953">
        <f>MONTH('Supermart Grocery Sales - Retai'!F:F)</f>
        <v>11</v>
      </c>
      <c r="C3953" t="str" cm="1">
        <f t="array" ref="C3953">CHOOSE(_xlfn.ANCHORARRAY(B3953), "Jan", "Feb", "Mar", "Apr", "May", "Jun", "Jul", "Aug", "Sep", "Oct", "Nov", "Dec")</f>
        <v>Nov</v>
      </c>
      <c r="D3953" t="str">
        <f>"Q"&amp;ROUNDUP(MONTH('Supermart Grocery Sales - Retai'!F3953)/3,0)</f>
        <v>Q4</v>
      </c>
      <c r="E3953">
        <f>tbl_DataModel[[#This Row],[Profit]]/tbl_DataModel[[#This Row],[Sales]]</f>
        <v>0.44</v>
      </c>
      <c r="F3953">
        <v>1340</v>
      </c>
      <c r="G3953">
        <v>589.6</v>
      </c>
      <c r="H3953" t="s">
        <v>13</v>
      </c>
      <c r="I3953" t="s">
        <v>195</v>
      </c>
      <c r="J3953" t="s">
        <v>98</v>
      </c>
      <c r="K3953" t="s">
        <v>162</v>
      </c>
    </row>
    <row r="3954" spans="1:11" x14ac:dyDescent="0.3">
      <c r="A3954">
        <f>YEAR('Supermart Grocery Sales - Retai'!F:F)</f>
        <v>2015</v>
      </c>
      <c r="B3954">
        <f>MONTH('Supermart Grocery Sales - Retai'!F:F)</f>
        <v>1</v>
      </c>
      <c r="C3954" t="str" cm="1">
        <f t="array" ref="C3954">CHOOSE(_xlfn.ANCHORARRAY(B3954), "Jan", "Feb", "Mar", "Apr", "May", "Jun", "Jul", "Aug", "Sep", "Oct", "Nov", "Dec")</f>
        <v>Jan</v>
      </c>
      <c r="D3954" t="str">
        <f>"Q"&amp;ROUNDUP(MONTH('Supermart Grocery Sales - Retai'!F3954)/3,0)</f>
        <v>Q1</v>
      </c>
      <c r="E3954">
        <f>tbl_DataModel[[#This Row],[Profit]]/tbl_DataModel[[#This Row],[Sales]]</f>
        <v>0.23</v>
      </c>
      <c r="F3954">
        <v>1767</v>
      </c>
      <c r="G3954">
        <v>406.41</v>
      </c>
      <c r="H3954" t="s">
        <v>13</v>
      </c>
      <c r="I3954" t="s">
        <v>14</v>
      </c>
      <c r="J3954" t="s">
        <v>98</v>
      </c>
      <c r="K3954" t="s">
        <v>162</v>
      </c>
    </row>
    <row r="3955" spans="1:11" x14ac:dyDescent="0.3">
      <c r="A3955">
        <f>YEAR('Supermart Grocery Sales - Retai'!F:F)</f>
        <v>2018</v>
      </c>
      <c r="B3955">
        <f>MONTH('Supermart Grocery Sales - Retai'!F:F)</f>
        <v>7</v>
      </c>
      <c r="C3955" t="str" cm="1">
        <f t="array" ref="C3955">CHOOSE(_xlfn.ANCHORARRAY(B3955), "Jan", "Feb", "Mar", "Apr", "May", "Jun", "Jul", "Aug", "Sep", "Oct", "Nov", "Dec")</f>
        <v>Jul</v>
      </c>
      <c r="D3955" t="str">
        <f>"Q"&amp;ROUNDUP(MONTH('Supermart Grocery Sales - Retai'!F3955)/3,0)</f>
        <v>Q3</v>
      </c>
      <c r="E3955">
        <f>tbl_DataModel[[#This Row],[Profit]]/tbl_DataModel[[#This Row],[Sales]]</f>
        <v>0.33</v>
      </c>
      <c r="F3955">
        <v>1576</v>
      </c>
      <c r="G3955">
        <v>520.08000000000004</v>
      </c>
      <c r="H3955" t="s">
        <v>26</v>
      </c>
      <c r="I3955" t="s">
        <v>37</v>
      </c>
      <c r="J3955" t="s">
        <v>98</v>
      </c>
      <c r="K3955" t="s">
        <v>261</v>
      </c>
    </row>
    <row r="3956" spans="1:11" x14ac:dyDescent="0.3">
      <c r="A3956">
        <f>YEAR('Supermart Grocery Sales - Retai'!F:F)</f>
        <v>2016</v>
      </c>
      <c r="B3956">
        <f>MONTH('Supermart Grocery Sales - Retai'!F:F)</f>
        <v>8</v>
      </c>
      <c r="C3956" t="str" cm="1">
        <f t="array" ref="C3956">CHOOSE(_xlfn.ANCHORARRAY(B3956), "Jan", "Feb", "Mar", "Apr", "May", "Jun", "Jul", "Aug", "Sep", "Oct", "Nov", "Dec")</f>
        <v>Aug</v>
      </c>
      <c r="D3956" t="str">
        <f>"Q"&amp;ROUNDUP(MONTH('Supermart Grocery Sales - Retai'!F3956)/3,0)</f>
        <v>Q3</v>
      </c>
      <c r="E3956">
        <f>tbl_DataModel[[#This Row],[Profit]]/tbl_DataModel[[#This Row],[Sales]]</f>
        <v>0.24000000000000002</v>
      </c>
      <c r="F3956">
        <v>1508</v>
      </c>
      <c r="G3956">
        <v>361.92</v>
      </c>
      <c r="H3956" t="s">
        <v>63</v>
      </c>
      <c r="I3956" t="s">
        <v>64</v>
      </c>
      <c r="J3956" t="s">
        <v>98</v>
      </c>
      <c r="K3956" t="s">
        <v>191</v>
      </c>
    </row>
    <row r="3957" spans="1:11" x14ac:dyDescent="0.3">
      <c r="A3957">
        <f>YEAR('Supermart Grocery Sales - Retai'!F:F)</f>
        <v>2016</v>
      </c>
      <c r="B3957">
        <f>MONTH('Supermart Grocery Sales - Retai'!F:F)</f>
        <v>9</v>
      </c>
      <c r="C3957" t="str" cm="1">
        <f t="array" ref="C3957">CHOOSE(_xlfn.ANCHORARRAY(B3957), "Jan", "Feb", "Mar", "Apr", "May", "Jun", "Jul", "Aug", "Sep", "Oct", "Nov", "Dec")</f>
        <v>Sep</v>
      </c>
      <c r="D3957" t="str">
        <f>"Q"&amp;ROUNDUP(MONTH('Supermart Grocery Sales - Retai'!F3957)/3,0)</f>
        <v>Q3</v>
      </c>
      <c r="E3957">
        <f>tbl_DataModel[[#This Row],[Profit]]/tbl_DataModel[[#This Row],[Sales]]</f>
        <v>0.28000000000000003</v>
      </c>
      <c r="F3957">
        <v>902</v>
      </c>
      <c r="G3957">
        <v>252.56</v>
      </c>
      <c r="H3957" t="s">
        <v>20</v>
      </c>
      <c r="I3957" t="s">
        <v>91</v>
      </c>
      <c r="J3957" t="s">
        <v>98</v>
      </c>
      <c r="K3957" t="s">
        <v>211</v>
      </c>
    </row>
    <row r="3958" spans="1:11" x14ac:dyDescent="0.3">
      <c r="A3958">
        <f>YEAR('Supermart Grocery Sales - Retai'!F:F)</f>
        <v>2016</v>
      </c>
      <c r="B3958">
        <f>MONTH('Supermart Grocery Sales - Retai'!F:F)</f>
        <v>9</v>
      </c>
      <c r="C3958" t="str" cm="1">
        <f t="array" ref="C3958">CHOOSE(_xlfn.ANCHORARRAY(B3958), "Jan", "Feb", "Mar", "Apr", "May", "Jun", "Jul", "Aug", "Sep", "Oct", "Nov", "Dec")</f>
        <v>Sep</v>
      </c>
      <c r="D3958" t="str">
        <f>"Q"&amp;ROUNDUP(MONTH('Supermart Grocery Sales - Retai'!F3958)/3,0)</f>
        <v>Q3</v>
      </c>
      <c r="E3958">
        <f>tbl_DataModel[[#This Row],[Profit]]/tbl_DataModel[[#This Row],[Sales]]</f>
        <v>0.09</v>
      </c>
      <c r="F3958">
        <v>1251</v>
      </c>
      <c r="G3958">
        <v>112.59</v>
      </c>
      <c r="H3958" t="s">
        <v>58</v>
      </c>
      <c r="I3958" t="s">
        <v>112</v>
      </c>
      <c r="J3958" t="s">
        <v>98</v>
      </c>
      <c r="K3958" t="s">
        <v>57</v>
      </c>
    </row>
    <row r="3959" spans="1:11" x14ac:dyDescent="0.3">
      <c r="A3959">
        <f>YEAR('Supermart Grocery Sales - Retai'!F:F)</f>
        <v>2016</v>
      </c>
      <c r="B3959">
        <f>MONTH('Supermart Grocery Sales - Retai'!F:F)</f>
        <v>2</v>
      </c>
      <c r="C3959" t="str" cm="1">
        <f t="array" ref="C3959">CHOOSE(_xlfn.ANCHORARRAY(B3959), "Jan", "Feb", "Mar", "Apr", "May", "Jun", "Jul", "Aug", "Sep", "Oct", "Nov", "Dec")</f>
        <v>Feb</v>
      </c>
      <c r="D3959" t="str">
        <f>"Q"&amp;ROUNDUP(MONTH('Supermart Grocery Sales - Retai'!F3959)/3,0)</f>
        <v>Q1</v>
      </c>
      <c r="E3959">
        <f>tbl_DataModel[[#This Row],[Profit]]/tbl_DataModel[[#This Row],[Sales]]</f>
        <v>0.28999999999999998</v>
      </c>
      <c r="F3959">
        <v>1330</v>
      </c>
      <c r="G3959">
        <v>385.7</v>
      </c>
      <c r="H3959" t="s">
        <v>58</v>
      </c>
      <c r="I3959" t="s">
        <v>59</v>
      </c>
      <c r="J3959" t="s">
        <v>98</v>
      </c>
      <c r="K3959" t="s">
        <v>19</v>
      </c>
    </row>
    <row r="3960" spans="1:11" x14ac:dyDescent="0.3">
      <c r="A3960">
        <f>YEAR('Supermart Grocery Sales - Retai'!F:F)</f>
        <v>2016</v>
      </c>
      <c r="B3960">
        <f>MONTH('Supermart Grocery Sales - Retai'!F:F)</f>
        <v>8</v>
      </c>
      <c r="C3960" t="str" cm="1">
        <f t="array" ref="C3960">CHOOSE(_xlfn.ANCHORARRAY(B3960), "Jan", "Feb", "Mar", "Apr", "May", "Jun", "Jul", "Aug", "Sep", "Oct", "Nov", "Dec")</f>
        <v>Aug</v>
      </c>
      <c r="D3960" t="str">
        <f>"Q"&amp;ROUNDUP(MONTH('Supermart Grocery Sales - Retai'!F3960)/3,0)</f>
        <v>Q3</v>
      </c>
      <c r="E3960">
        <f>tbl_DataModel[[#This Row],[Profit]]/tbl_DataModel[[#This Row],[Sales]]</f>
        <v>0.34</v>
      </c>
      <c r="F3960">
        <v>858</v>
      </c>
      <c r="G3960">
        <v>291.72000000000003</v>
      </c>
      <c r="H3960" t="s">
        <v>13</v>
      </c>
      <c r="I3960" t="s">
        <v>14</v>
      </c>
      <c r="J3960" t="s">
        <v>98</v>
      </c>
      <c r="K3960" t="s">
        <v>234</v>
      </c>
    </row>
    <row r="3961" spans="1:11" x14ac:dyDescent="0.3">
      <c r="A3961">
        <f>YEAR('Supermart Grocery Sales - Retai'!F:F)</f>
        <v>2016</v>
      </c>
      <c r="B3961">
        <f>MONTH('Supermart Grocery Sales - Retai'!F:F)</f>
        <v>11</v>
      </c>
      <c r="C3961" t="str" cm="1">
        <f t="array" ref="C3961">CHOOSE(_xlfn.ANCHORARRAY(B3961), "Jan", "Feb", "Mar", "Apr", "May", "Jun", "Jul", "Aug", "Sep", "Oct", "Nov", "Dec")</f>
        <v>Nov</v>
      </c>
      <c r="D3961" t="str">
        <f>"Q"&amp;ROUNDUP(MONTH('Supermart Grocery Sales - Retai'!F3961)/3,0)</f>
        <v>Q4</v>
      </c>
      <c r="E3961">
        <f>tbl_DataModel[[#This Row],[Profit]]/tbl_DataModel[[#This Row],[Sales]]</f>
        <v>0.06</v>
      </c>
      <c r="F3961">
        <v>1713</v>
      </c>
      <c r="G3961">
        <v>102.78</v>
      </c>
      <c r="H3961" t="s">
        <v>26</v>
      </c>
      <c r="I3961" t="s">
        <v>37</v>
      </c>
      <c r="J3961" t="s">
        <v>98</v>
      </c>
      <c r="K3961" t="s">
        <v>151</v>
      </c>
    </row>
    <row r="3962" spans="1:11" x14ac:dyDescent="0.3">
      <c r="A3962">
        <f>YEAR('Supermart Grocery Sales - Retai'!F:F)</f>
        <v>2016</v>
      </c>
      <c r="B3962">
        <f>MONTH('Supermart Grocery Sales - Retai'!F:F)</f>
        <v>4</v>
      </c>
      <c r="C3962" t="str" cm="1">
        <f t="array" ref="C3962">CHOOSE(_xlfn.ANCHORARRAY(B3962), "Jan", "Feb", "Mar", "Apr", "May", "Jun", "Jul", "Aug", "Sep", "Oct", "Nov", "Dec")</f>
        <v>Apr</v>
      </c>
      <c r="D3962" t="str">
        <f>"Q"&amp;ROUNDUP(MONTH('Supermart Grocery Sales - Retai'!F3962)/3,0)</f>
        <v>Q2</v>
      </c>
      <c r="E3962">
        <f>tbl_DataModel[[#This Row],[Profit]]/tbl_DataModel[[#This Row],[Sales]]</f>
        <v>0.38</v>
      </c>
      <c r="F3962">
        <v>1284</v>
      </c>
      <c r="G3962">
        <v>487.92</v>
      </c>
      <c r="H3962" t="s">
        <v>58</v>
      </c>
      <c r="I3962" t="s">
        <v>68</v>
      </c>
      <c r="J3962" t="s">
        <v>98</v>
      </c>
      <c r="K3962" t="s">
        <v>261</v>
      </c>
    </row>
    <row r="3963" spans="1:11" x14ac:dyDescent="0.3">
      <c r="A3963">
        <f>YEAR('Supermart Grocery Sales - Retai'!F:F)</f>
        <v>2018</v>
      </c>
      <c r="B3963">
        <f>MONTH('Supermart Grocery Sales - Retai'!F:F)</f>
        <v>12</v>
      </c>
      <c r="C3963" t="str" cm="1">
        <f t="array" ref="C3963">CHOOSE(_xlfn.ANCHORARRAY(B3963), "Jan", "Feb", "Mar", "Apr", "May", "Jun", "Jul", "Aug", "Sep", "Oct", "Nov", "Dec")</f>
        <v>Dec</v>
      </c>
      <c r="D3963" t="str">
        <f>"Q"&amp;ROUNDUP(MONTH('Supermart Grocery Sales - Retai'!F3963)/3,0)</f>
        <v>Q4</v>
      </c>
      <c r="E3963">
        <f>tbl_DataModel[[#This Row],[Profit]]/tbl_DataModel[[#This Row],[Sales]]</f>
        <v>0.3</v>
      </c>
      <c r="F3963">
        <v>702</v>
      </c>
      <c r="G3963">
        <v>210.6</v>
      </c>
      <c r="H3963" t="s">
        <v>32</v>
      </c>
      <c r="I3963" t="s">
        <v>153</v>
      </c>
      <c r="J3963" t="s">
        <v>98</v>
      </c>
      <c r="K3963" t="s">
        <v>116</v>
      </c>
    </row>
    <row r="3964" spans="1:11" x14ac:dyDescent="0.3">
      <c r="A3964">
        <f>YEAR('Supermart Grocery Sales - Retai'!F:F)</f>
        <v>2018</v>
      </c>
      <c r="B3964">
        <f>MONTH('Supermart Grocery Sales - Retai'!F:F)</f>
        <v>12</v>
      </c>
      <c r="C3964" t="str" cm="1">
        <f t="array" ref="C3964">CHOOSE(_xlfn.ANCHORARRAY(B3964), "Jan", "Feb", "Mar", "Apr", "May", "Jun", "Jul", "Aug", "Sep", "Oct", "Nov", "Dec")</f>
        <v>Dec</v>
      </c>
      <c r="D3964" t="str">
        <f>"Q"&amp;ROUNDUP(MONTH('Supermart Grocery Sales - Retai'!F3964)/3,0)</f>
        <v>Q4</v>
      </c>
      <c r="E3964">
        <f>tbl_DataModel[[#This Row],[Profit]]/tbl_DataModel[[#This Row],[Sales]]</f>
        <v>0.23</v>
      </c>
      <c r="F3964">
        <v>932</v>
      </c>
      <c r="G3964">
        <v>214.36</v>
      </c>
      <c r="H3964" t="s">
        <v>13</v>
      </c>
      <c r="I3964" t="s">
        <v>14</v>
      </c>
      <c r="J3964" t="s">
        <v>98</v>
      </c>
      <c r="K3964" t="s">
        <v>53</v>
      </c>
    </row>
    <row r="3965" spans="1:11" x14ac:dyDescent="0.3">
      <c r="A3965">
        <f>YEAR('Supermart Grocery Sales - Retai'!F:F)</f>
        <v>2018</v>
      </c>
      <c r="B3965">
        <f>MONTH('Supermart Grocery Sales - Retai'!F:F)</f>
        <v>5</v>
      </c>
      <c r="C3965" t="str" cm="1">
        <f t="array" ref="C3965">CHOOSE(_xlfn.ANCHORARRAY(B3965), "Jan", "Feb", "Mar", "Apr", "May", "Jun", "Jul", "Aug", "Sep", "Oct", "Nov", "Dec")</f>
        <v>May</v>
      </c>
      <c r="D3965" t="str">
        <f>"Q"&amp;ROUNDUP(MONTH('Supermart Grocery Sales - Retai'!F3965)/3,0)</f>
        <v>Q2</v>
      </c>
      <c r="E3965">
        <f>tbl_DataModel[[#This Row],[Profit]]/tbl_DataModel[[#This Row],[Sales]]</f>
        <v>0.24</v>
      </c>
      <c r="F3965">
        <v>1606</v>
      </c>
      <c r="G3965">
        <v>385.44</v>
      </c>
      <c r="H3965" t="s">
        <v>63</v>
      </c>
      <c r="I3965" t="s">
        <v>87</v>
      </c>
      <c r="J3965" t="s">
        <v>98</v>
      </c>
      <c r="K3965" t="s">
        <v>19</v>
      </c>
    </row>
    <row r="3966" spans="1:11" x14ac:dyDescent="0.3">
      <c r="A3966">
        <f>YEAR('Supermart Grocery Sales - Retai'!F:F)</f>
        <v>2017</v>
      </c>
      <c r="B3966">
        <f>MONTH('Supermart Grocery Sales - Retai'!F:F)</f>
        <v>5</v>
      </c>
      <c r="C3966" t="str" cm="1">
        <f t="array" ref="C3966">CHOOSE(_xlfn.ANCHORARRAY(B3966), "Jan", "Feb", "Mar", "Apr", "May", "Jun", "Jul", "Aug", "Sep", "Oct", "Nov", "Dec")</f>
        <v>May</v>
      </c>
      <c r="D3966" t="str">
        <f>"Q"&amp;ROUNDUP(MONTH('Supermart Grocery Sales - Retai'!F3966)/3,0)</f>
        <v>Q2</v>
      </c>
      <c r="E3966">
        <f>tbl_DataModel[[#This Row],[Profit]]/tbl_DataModel[[#This Row],[Sales]]</f>
        <v>0.23</v>
      </c>
      <c r="F3966">
        <v>533</v>
      </c>
      <c r="G3966">
        <v>122.59</v>
      </c>
      <c r="H3966" t="s">
        <v>49</v>
      </c>
      <c r="I3966" t="s">
        <v>50</v>
      </c>
      <c r="J3966" t="s">
        <v>98</v>
      </c>
      <c r="K3966" t="s">
        <v>67</v>
      </c>
    </row>
    <row r="3967" spans="1:11" x14ac:dyDescent="0.3">
      <c r="A3967">
        <f>YEAR('Supermart Grocery Sales - Retai'!F:F)</f>
        <v>2016</v>
      </c>
      <c r="B3967">
        <f>MONTH('Supermart Grocery Sales - Retai'!F:F)</f>
        <v>9</v>
      </c>
      <c r="C3967" t="str" cm="1">
        <f t="array" ref="C3967">CHOOSE(_xlfn.ANCHORARRAY(B3967), "Jan", "Feb", "Mar", "Apr", "May", "Jun", "Jul", "Aug", "Sep", "Oct", "Nov", "Dec")</f>
        <v>Sep</v>
      </c>
      <c r="D3967" t="str">
        <f>"Q"&amp;ROUNDUP(MONTH('Supermart Grocery Sales - Retai'!F3967)/3,0)</f>
        <v>Q3</v>
      </c>
      <c r="E3967">
        <f>tbl_DataModel[[#This Row],[Profit]]/tbl_DataModel[[#This Row],[Sales]]</f>
        <v>0.12</v>
      </c>
      <c r="F3967">
        <v>1893</v>
      </c>
      <c r="G3967">
        <v>227.16</v>
      </c>
      <c r="H3967" t="s">
        <v>13</v>
      </c>
      <c r="I3967" t="s">
        <v>79</v>
      </c>
      <c r="J3967" t="s">
        <v>98</v>
      </c>
      <c r="K3967" t="s">
        <v>102</v>
      </c>
    </row>
    <row r="3968" spans="1:11" x14ac:dyDescent="0.3">
      <c r="A3968">
        <f>YEAR('Supermart Grocery Sales - Retai'!F:F)</f>
        <v>2015</v>
      </c>
      <c r="B3968">
        <f>MONTH('Supermart Grocery Sales - Retai'!F:F)</f>
        <v>11</v>
      </c>
      <c r="C3968" t="str" cm="1">
        <f t="array" ref="C3968">CHOOSE(_xlfn.ANCHORARRAY(B3968), "Jan", "Feb", "Mar", "Apr", "May", "Jun", "Jul", "Aug", "Sep", "Oct", "Nov", "Dec")</f>
        <v>Nov</v>
      </c>
      <c r="D3968" t="str">
        <f>"Q"&amp;ROUNDUP(MONTH('Supermart Grocery Sales - Retai'!F3968)/3,0)</f>
        <v>Q4</v>
      </c>
      <c r="E3968">
        <f>tbl_DataModel[[#This Row],[Profit]]/tbl_DataModel[[#This Row],[Sales]]</f>
        <v>0.28000000000000003</v>
      </c>
      <c r="F3968">
        <v>1849</v>
      </c>
      <c r="G3968">
        <v>517.72</v>
      </c>
      <c r="H3968" t="s">
        <v>63</v>
      </c>
      <c r="I3968" t="s">
        <v>75</v>
      </c>
      <c r="J3968" t="s">
        <v>98</v>
      </c>
      <c r="K3968" t="s">
        <v>12</v>
      </c>
    </row>
    <row r="3969" spans="1:11" x14ac:dyDescent="0.3">
      <c r="A3969">
        <f>YEAR('Supermart Grocery Sales - Retai'!F:F)</f>
        <v>2016</v>
      </c>
      <c r="B3969">
        <f>MONTH('Supermart Grocery Sales - Retai'!F:F)</f>
        <v>2</v>
      </c>
      <c r="C3969" t="str" cm="1">
        <f t="array" ref="C3969">CHOOSE(_xlfn.ANCHORARRAY(B3969), "Jan", "Feb", "Mar", "Apr", "May", "Jun", "Jul", "Aug", "Sep", "Oct", "Nov", "Dec")</f>
        <v>Feb</v>
      </c>
      <c r="D3969" t="str">
        <f>"Q"&amp;ROUNDUP(MONTH('Supermart Grocery Sales - Retai'!F3969)/3,0)</f>
        <v>Q1</v>
      </c>
      <c r="E3969">
        <f>tbl_DataModel[[#This Row],[Profit]]/tbl_DataModel[[#This Row],[Sales]]</f>
        <v>0.42000000000000004</v>
      </c>
      <c r="F3969">
        <v>1957</v>
      </c>
      <c r="G3969">
        <v>821.94</v>
      </c>
      <c r="H3969" t="s">
        <v>32</v>
      </c>
      <c r="I3969" t="s">
        <v>97</v>
      </c>
      <c r="J3969" t="s">
        <v>98</v>
      </c>
      <c r="K3969" t="s">
        <v>135</v>
      </c>
    </row>
    <row r="3970" spans="1:11" x14ac:dyDescent="0.3">
      <c r="A3970">
        <f>YEAR('Supermart Grocery Sales - Retai'!F:F)</f>
        <v>2016</v>
      </c>
      <c r="B3970">
        <f>MONTH('Supermart Grocery Sales - Retai'!F:F)</f>
        <v>2</v>
      </c>
      <c r="C3970" t="str" cm="1">
        <f t="array" ref="C3970">CHOOSE(_xlfn.ANCHORARRAY(B3970), "Jan", "Feb", "Mar", "Apr", "May", "Jun", "Jul", "Aug", "Sep", "Oct", "Nov", "Dec")</f>
        <v>Feb</v>
      </c>
      <c r="D3970" t="str">
        <f>"Q"&amp;ROUNDUP(MONTH('Supermart Grocery Sales - Retai'!F3970)/3,0)</f>
        <v>Q1</v>
      </c>
      <c r="E3970">
        <f>tbl_DataModel[[#This Row],[Profit]]/tbl_DataModel[[#This Row],[Sales]]</f>
        <v>0.28999999999999998</v>
      </c>
      <c r="F3970">
        <v>1944</v>
      </c>
      <c r="G3970">
        <v>563.76</v>
      </c>
      <c r="H3970" t="s">
        <v>63</v>
      </c>
      <c r="I3970" t="s">
        <v>64</v>
      </c>
      <c r="J3970" t="s">
        <v>98</v>
      </c>
      <c r="K3970" t="s">
        <v>62</v>
      </c>
    </row>
    <row r="3971" spans="1:11" x14ac:dyDescent="0.3">
      <c r="A3971">
        <f>YEAR('Supermart Grocery Sales - Retai'!F:F)</f>
        <v>2017</v>
      </c>
      <c r="B3971">
        <f>MONTH('Supermart Grocery Sales - Retai'!F:F)</f>
        <v>11</v>
      </c>
      <c r="C3971" t="str" cm="1">
        <f t="array" ref="C3971">CHOOSE(_xlfn.ANCHORARRAY(B3971), "Jan", "Feb", "Mar", "Apr", "May", "Jun", "Jul", "Aug", "Sep", "Oct", "Nov", "Dec")</f>
        <v>Nov</v>
      </c>
      <c r="D3971" t="str">
        <f>"Q"&amp;ROUNDUP(MONTH('Supermart Grocery Sales - Retai'!F3971)/3,0)</f>
        <v>Q4</v>
      </c>
      <c r="E3971">
        <f>tbl_DataModel[[#This Row],[Profit]]/tbl_DataModel[[#This Row],[Sales]]</f>
        <v>0.09</v>
      </c>
      <c r="F3971">
        <v>1898</v>
      </c>
      <c r="G3971">
        <v>170.82</v>
      </c>
      <c r="H3971" t="s">
        <v>58</v>
      </c>
      <c r="I3971" t="s">
        <v>59</v>
      </c>
      <c r="J3971" t="s">
        <v>98</v>
      </c>
      <c r="K3971" t="s">
        <v>159</v>
      </c>
    </row>
    <row r="3972" spans="1:11" x14ac:dyDescent="0.3">
      <c r="A3972">
        <f>YEAR('Supermart Grocery Sales - Retai'!F:F)</f>
        <v>2017</v>
      </c>
      <c r="B3972">
        <f>MONTH('Supermart Grocery Sales - Retai'!F:F)</f>
        <v>9</v>
      </c>
      <c r="C3972" t="str" cm="1">
        <f t="array" ref="C3972">CHOOSE(_xlfn.ANCHORARRAY(B3972), "Jan", "Feb", "Mar", "Apr", "May", "Jun", "Jul", "Aug", "Sep", "Oct", "Nov", "Dec")</f>
        <v>Sep</v>
      </c>
      <c r="D3972" t="str">
        <f>"Q"&amp;ROUNDUP(MONTH('Supermart Grocery Sales - Retai'!F3972)/3,0)</f>
        <v>Q3</v>
      </c>
      <c r="E3972">
        <f>tbl_DataModel[[#This Row],[Profit]]/tbl_DataModel[[#This Row],[Sales]]</f>
        <v>0.32</v>
      </c>
      <c r="F3972">
        <v>2122</v>
      </c>
      <c r="G3972">
        <v>679.04</v>
      </c>
      <c r="H3972" t="s">
        <v>32</v>
      </c>
      <c r="I3972" t="s">
        <v>97</v>
      </c>
      <c r="J3972" t="s">
        <v>98</v>
      </c>
      <c r="K3972" t="s">
        <v>40</v>
      </c>
    </row>
    <row r="3973" spans="1:11" x14ac:dyDescent="0.3">
      <c r="A3973">
        <f>YEAR('Supermart Grocery Sales - Retai'!F:F)</f>
        <v>2015</v>
      </c>
      <c r="B3973">
        <f>MONTH('Supermart Grocery Sales - Retai'!F:F)</f>
        <v>1</v>
      </c>
      <c r="C3973" t="str" cm="1">
        <f t="array" ref="C3973">CHOOSE(_xlfn.ANCHORARRAY(B3973), "Jan", "Feb", "Mar", "Apr", "May", "Jun", "Jul", "Aug", "Sep", "Oct", "Nov", "Dec")</f>
        <v>Jan</v>
      </c>
      <c r="D3973" t="str">
        <f>"Q"&amp;ROUNDUP(MONTH('Supermart Grocery Sales - Retai'!F3973)/3,0)</f>
        <v>Q1</v>
      </c>
      <c r="E3973">
        <f>tbl_DataModel[[#This Row],[Profit]]/tbl_DataModel[[#This Row],[Sales]]</f>
        <v>0.12</v>
      </c>
      <c r="F3973">
        <v>1073</v>
      </c>
      <c r="G3973">
        <v>128.76</v>
      </c>
      <c r="H3973" t="s">
        <v>49</v>
      </c>
      <c r="I3973" t="s">
        <v>54</v>
      </c>
      <c r="J3973" t="s">
        <v>98</v>
      </c>
      <c r="K3973" t="s">
        <v>204</v>
      </c>
    </row>
    <row r="3974" spans="1:11" x14ac:dyDescent="0.3">
      <c r="A3974">
        <f>YEAR('Supermart Grocery Sales - Retai'!F:F)</f>
        <v>2016</v>
      </c>
      <c r="B3974">
        <f>MONTH('Supermart Grocery Sales - Retai'!F:F)</f>
        <v>11</v>
      </c>
      <c r="C3974" t="str" cm="1">
        <f t="array" ref="C3974">CHOOSE(_xlfn.ANCHORARRAY(B3974), "Jan", "Feb", "Mar", "Apr", "May", "Jun", "Jul", "Aug", "Sep", "Oct", "Nov", "Dec")</f>
        <v>Nov</v>
      </c>
      <c r="D3974" t="str">
        <f>"Q"&amp;ROUNDUP(MONTH('Supermart Grocery Sales - Retai'!F3974)/3,0)</f>
        <v>Q4</v>
      </c>
      <c r="E3974">
        <f>tbl_DataModel[[#This Row],[Profit]]/tbl_DataModel[[#This Row],[Sales]]</f>
        <v>0.13</v>
      </c>
      <c r="F3974">
        <v>1539</v>
      </c>
      <c r="G3974">
        <v>200.07</v>
      </c>
      <c r="H3974" t="s">
        <v>63</v>
      </c>
      <c r="I3974" t="s">
        <v>75</v>
      </c>
      <c r="J3974" t="s">
        <v>98</v>
      </c>
      <c r="K3974" t="s">
        <v>42</v>
      </c>
    </row>
    <row r="3975" spans="1:11" x14ac:dyDescent="0.3">
      <c r="A3975">
        <f>YEAR('Supermart Grocery Sales - Retai'!F:F)</f>
        <v>2015</v>
      </c>
      <c r="B3975">
        <f>MONTH('Supermart Grocery Sales - Retai'!F:F)</f>
        <v>6</v>
      </c>
      <c r="C3975" t="str" cm="1">
        <f t="array" ref="C3975">CHOOSE(_xlfn.ANCHORARRAY(B3975), "Jan", "Feb", "Mar", "Apr", "May", "Jun", "Jul", "Aug", "Sep", "Oct", "Nov", "Dec")</f>
        <v>Jun</v>
      </c>
      <c r="D3975" t="str">
        <f>"Q"&amp;ROUNDUP(MONTH('Supermart Grocery Sales - Retai'!F3975)/3,0)</f>
        <v>Q2</v>
      </c>
      <c r="E3975">
        <f>tbl_DataModel[[#This Row],[Profit]]/tbl_DataModel[[#This Row],[Sales]]</f>
        <v>0.45</v>
      </c>
      <c r="F3975">
        <v>1331</v>
      </c>
      <c r="G3975">
        <v>598.95000000000005</v>
      </c>
      <c r="H3975" t="s">
        <v>13</v>
      </c>
      <c r="I3975" t="s">
        <v>195</v>
      </c>
      <c r="J3975" t="s">
        <v>98</v>
      </c>
      <c r="K3975" t="s">
        <v>151</v>
      </c>
    </row>
    <row r="3976" spans="1:11" x14ac:dyDescent="0.3">
      <c r="A3976">
        <f>YEAR('Supermart Grocery Sales - Retai'!F:F)</f>
        <v>2018</v>
      </c>
      <c r="B3976">
        <f>MONTH('Supermart Grocery Sales - Retai'!F:F)</f>
        <v>9</v>
      </c>
      <c r="C3976" t="str" cm="1">
        <f t="array" ref="C3976">CHOOSE(_xlfn.ANCHORARRAY(B3976), "Jan", "Feb", "Mar", "Apr", "May", "Jun", "Jul", "Aug", "Sep", "Oct", "Nov", "Dec")</f>
        <v>Sep</v>
      </c>
      <c r="D3976" t="str">
        <f>"Q"&amp;ROUNDUP(MONTH('Supermart Grocery Sales - Retai'!F3976)/3,0)</f>
        <v>Q3</v>
      </c>
      <c r="E3976">
        <f>tbl_DataModel[[#This Row],[Profit]]/tbl_DataModel[[#This Row],[Sales]]</f>
        <v>0.34</v>
      </c>
      <c r="F3976">
        <v>1986</v>
      </c>
      <c r="G3976">
        <v>675.24</v>
      </c>
      <c r="H3976" t="s">
        <v>13</v>
      </c>
      <c r="I3976" t="s">
        <v>79</v>
      </c>
      <c r="J3976" t="s">
        <v>98</v>
      </c>
      <c r="K3976" t="s">
        <v>108</v>
      </c>
    </row>
    <row r="3977" spans="1:11" x14ac:dyDescent="0.3">
      <c r="A3977">
        <f>YEAR('Supermart Grocery Sales - Retai'!F:F)</f>
        <v>2015</v>
      </c>
      <c r="B3977">
        <f>MONTH('Supermart Grocery Sales - Retai'!F:F)</f>
        <v>11</v>
      </c>
      <c r="C3977" t="str" cm="1">
        <f t="array" ref="C3977">CHOOSE(_xlfn.ANCHORARRAY(B3977), "Jan", "Feb", "Mar", "Apr", "May", "Jun", "Jul", "Aug", "Sep", "Oct", "Nov", "Dec")</f>
        <v>Nov</v>
      </c>
      <c r="D3977" t="str">
        <f>"Q"&amp;ROUNDUP(MONTH('Supermart Grocery Sales - Retai'!F3977)/3,0)</f>
        <v>Q4</v>
      </c>
      <c r="E3977">
        <f>tbl_DataModel[[#This Row],[Profit]]/tbl_DataModel[[#This Row],[Sales]]</f>
        <v>0.22</v>
      </c>
      <c r="F3977">
        <v>1833</v>
      </c>
      <c r="G3977">
        <v>403.26</v>
      </c>
      <c r="H3977" t="s">
        <v>63</v>
      </c>
      <c r="I3977" t="s">
        <v>157</v>
      </c>
      <c r="J3977" t="s">
        <v>98</v>
      </c>
      <c r="K3977" t="s">
        <v>31</v>
      </c>
    </row>
    <row r="3978" spans="1:11" x14ac:dyDescent="0.3">
      <c r="A3978">
        <f>YEAR('Supermart Grocery Sales - Retai'!F:F)</f>
        <v>2017</v>
      </c>
      <c r="B3978">
        <f>MONTH('Supermart Grocery Sales - Retai'!F:F)</f>
        <v>12</v>
      </c>
      <c r="C3978" t="str" cm="1">
        <f t="array" ref="C3978">CHOOSE(_xlfn.ANCHORARRAY(B3978), "Jan", "Feb", "Mar", "Apr", "May", "Jun", "Jul", "Aug", "Sep", "Oct", "Nov", "Dec")</f>
        <v>Dec</v>
      </c>
      <c r="D3978" t="str">
        <f>"Q"&amp;ROUNDUP(MONTH('Supermart Grocery Sales - Retai'!F3978)/3,0)</f>
        <v>Q4</v>
      </c>
      <c r="E3978">
        <f>tbl_DataModel[[#This Row],[Profit]]/tbl_DataModel[[#This Row],[Sales]]</f>
        <v>0.13</v>
      </c>
      <c r="F3978">
        <v>2172</v>
      </c>
      <c r="G3978">
        <v>282.36</v>
      </c>
      <c r="H3978" t="s">
        <v>49</v>
      </c>
      <c r="I3978" t="s">
        <v>50</v>
      </c>
      <c r="J3978" t="s">
        <v>98</v>
      </c>
      <c r="K3978" t="s">
        <v>78</v>
      </c>
    </row>
    <row r="3979" spans="1:11" x14ac:dyDescent="0.3">
      <c r="A3979">
        <f>YEAR('Supermart Grocery Sales - Retai'!F:F)</f>
        <v>2018</v>
      </c>
      <c r="B3979">
        <f>MONTH('Supermart Grocery Sales - Retai'!F:F)</f>
        <v>2</v>
      </c>
      <c r="C3979" t="str" cm="1">
        <f t="array" ref="C3979">CHOOSE(_xlfn.ANCHORARRAY(B3979), "Jan", "Feb", "Mar", "Apr", "May", "Jun", "Jul", "Aug", "Sep", "Oct", "Nov", "Dec")</f>
        <v>Feb</v>
      </c>
      <c r="D3979" t="str">
        <f>"Q"&amp;ROUNDUP(MONTH('Supermart Grocery Sales - Retai'!F3979)/3,0)</f>
        <v>Q1</v>
      </c>
      <c r="E3979">
        <f>tbl_DataModel[[#This Row],[Profit]]/tbl_DataModel[[#This Row],[Sales]]</f>
        <v>0.15000000000000002</v>
      </c>
      <c r="F3979">
        <v>1327</v>
      </c>
      <c r="G3979">
        <v>199.05</v>
      </c>
      <c r="H3979" t="s">
        <v>58</v>
      </c>
      <c r="I3979" t="s">
        <v>112</v>
      </c>
      <c r="J3979" t="s">
        <v>98</v>
      </c>
      <c r="K3979" t="s">
        <v>78</v>
      </c>
    </row>
    <row r="3980" spans="1:11" x14ac:dyDescent="0.3">
      <c r="A3980">
        <f>YEAR('Supermart Grocery Sales - Retai'!F:F)</f>
        <v>2018</v>
      </c>
      <c r="B3980">
        <f>MONTH('Supermart Grocery Sales - Retai'!F:F)</f>
        <v>12</v>
      </c>
      <c r="C3980" t="str" cm="1">
        <f t="array" ref="C3980">CHOOSE(_xlfn.ANCHORARRAY(B3980), "Jan", "Feb", "Mar", "Apr", "May", "Jun", "Jul", "Aug", "Sep", "Oct", "Nov", "Dec")</f>
        <v>Dec</v>
      </c>
      <c r="D3980" t="str">
        <f>"Q"&amp;ROUNDUP(MONTH('Supermart Grocery Sales - Retai'!F3980)/3,0)</f>
        <v>Q4</v>
      </c>
      <c r="E3980">
        <f>tbl_DataModel[[#This Row],[Profit]]/tbl_DataModel[[#This Row],[Sales]]</f>
        <v>0.43</v>
      </c>
      <c r="F3980">
        <v>2301</v>
      </c>
      <c r="G3980">
        <v>989.43</v>
      </c>
      <c r="H3980" t="s">
        <v>58</v>
      </c>
      <c r="I3980" t="s">
        <v>68</v>
      </c>
      <c r="J3980" t="s">
        <v>98</v>
      </c>
      <c r="K3980" t="s">
        <v>197</v>
      </c>
    </row>
    <row r="3981" spans="1:11" x14ac:dyDescent="0.3">
      <c r="A3981">
        <f>YEAR('Supermart Grocery Sales - Retai'!F:F)</f>
        <v>2018</v>
      </c>
      <c r="B3981">
        <f>MONTH('Supermart Grocery Sales - Retai'!F:F)</f>
        <v>8</v>
      </c>
      <c r="C3981" t="str" cm="1">
        <f t="array" ref="C3981">CHOOSE(_xlfn.ANCHORARRAY(B3981), "Jan", "Feb", "Mar", "Apr", "May", "Jun", "Jul", "Aug", "Sep", "Oct", "Nov", "Dec")</f>
        <v>Aug</v>
      </c>
      <c r="D3981" t="str">
        <f>"Q"&amp;ROUNDUP(MONTH('Supermart Grocery Sales - Retai'!F3981)/3,0)</f>
        <v>Q3</v>
      </c>
      <c r="E3981">
        <f>tbl_DataModel[[#This Row],[Profit]]/tbl_DataModel[[#This Row],[Sales]]</f>
        <v>0.17</v>
      </c>
      <c r="F3981">
        <v>2116</v>
      </c>
      <c r="G3981">
        <v>359.72</v>
      </c>
      <c r="H3981" t="s">
        <v>49</v>
      </c>
      <c r="I3981" t="s">
        <v>205</v>
      </c>
      <c r="J3981" t="s">
        <v>98</v>
      </c>
      <c r="K3981" t="s">
        <v>130</v>
      </c>
    </row>
    <row r="3982" spans="1:11" x14ac:dyDescent="0.3">
      <c r="A3982">
        <f>YEAR('Supermart Grocery Sales - Retai'!F:F)</f>
        <v>2015</v>
      </c>
      <c r="B3982">
        <f>MONTH('Supermart Grocery Sales - Retai'!F:F)</f>
        <v>11</v>
      </c>
      <c r="C3982" t="str" cm="1">
        <f t="array" ref="C3982">CHOOSE(_xlfn.ANCHORARRAY(B3982), "Jan", "Feb", "Mar", "Apr", "May", "Jun", "Jul", "Aug", "Sep", "Oct", "Nov", "Dec")</f>
        <v>Nov</v>
      </c>
      <c r="D3982" t="str">
        <f>"Q"&amp;ROUNDUP(MONTH('Supermart Grocery Sales - Retai'!F3982)/3,0)</f>
        <v>Q4</v>
      </c>
      <c r="E3982">
        <f>tbl_DataModel[[#This Row],[Profit]]/tbl_DataModel[[#This Row],[Sales]]</f>
        <v>0.2</v>
      </c>
      <c r="F3982">
        <v>887</v>
      </c>
      <c r="G3982">
        <v>177.4</v>
      </c>
      <c r="H3982" t="s">
        <v>49</v>
      </c>
      <c r="I3982" t="s">
        <v>205</v>
      </c>
      <c r="J3982" t="s">
        <v>98</v>
      </c>
      <c r="K3982" t="s">
        <v>74</v>
      </c>
    </row>
    <row r="3983" spans="1:11" x14ac:dyDescent="0.3">
      <c r="A3983">
        <f>YEAR('Supermart Grocery Sales - Retai'!F:F)</f>
        <v>2016</v>
      </c>
      <c r="B3983">
        <f>MONTH('Supermart Grocery Sales - Retai'!F:F)</f>
        <v>12</v>
      </c>
      <c r="C3983" t="str" cm="1">
        <f t="array" ref="C3983">CHOOSE(_xlfn.ANCHORARRAY(B3983), "Jan", "Feb", "Mar", "Apr", "May", "Jun", "Jul", "Aug", "Sep", "Oct", "Nov", "Dec")</f>
        <v>Dec</v>
      </c>
      <c r="D3983" t="str">
        <f>"Q"&amp;ROUNDUP(MONTH('Supermart Grocery Sales - Retai'!F3983)/3,0)</f>
        <v>Q4</v>
      </c>
      <c r="E3983">
        <f>tbl_DataModel[[#This Row],[Profit]]/tbl_DataModel[[#This Row],[Sales]]</f>
        <v>0.42</v>
      </c>
      <c r="F3983">
        <v>1020</v>
      </c>
      <c r="G3983">
        <v>428.4</v>
      </c>
      <c r="H3983" t="s">
        <v>63</v>
      </c>
      <c r="I3983" t="s">
        <v>75</v>
      </c>
      <c r="J3983" t="s">
        <v>98</v>
      </c>
      <c r="K3983" t="s">
        <v>137</v>
      </c>
    </row>
    <row r="3984" spans="1:11" x14ac:dyDescent="0.3">
      <c r="A3984">
        <f>YEAR('Supermart Grocery Sales - Retai'!F:F)</f>
        <v>2015</v>
      </c>
      <c r="B3984">
        <f>MONTH('Supermart Grocery Sales - Retai'!F:F)</f>
        <v>10</v>
      </c>
      <c r="C3984" t="str" cm="1">
        <f t="array" ref="C3984">CHOOSE(_xlfn.ANCHORARRAY(B3984), "Jan", "Feb", "Mar", "Apr", "May", "Jun", "Jul", "Aug", "Sep", "Oct", "Nov", "Dec")</f>
        <v>Oct</v>
      </c>
      <c r="D3984" t="str">
        <f>"Q"&amp;ROUNDUP(MONTH('Supermart Grocery Sales - Retai'!F3984)/3,0)</f>
        <v>Q4</v>
      </c>
      <c r="E3984">
        <f>tbl_DataModel[[#This Row],[Profit]]/tbl_DataModel[[#This Row],[Sales]]</f>
        <v>0.37999999999999995</v>
      </c>
      <c r="F3984">
        <v>1131</v>
      </c>
      <c r="G3984">
        <v>429.78</v>
      </c>
      <c r="H3984" t="s">
        <v>20</v>
      </c>
      <c r="I3984" t="s">
        <v>21</v>
      </c>
      <c r="J3984" t="s">
        <v>98</v>
      </c>
      <c r="K3984" t="s">
        <v>151</v>
      </c>
    </row>
    <row r="3985" spans="1:11" x14ac:dyDescent="0.3">
      <c r="A3985">
        <f>YEAR('Supermart Grocery Sales - Retai'!F:F)</f>
        <v>2018</v>
      </c>
      <c r="B3985">
        <f>MONTH('Supermart Grocery Sales - Retai'!F:F)</f>
        <v>12</v>
      </c>
      <c r="C3985" t="str" cm="1">
        <f t="array" ref="C3985">CHOOSE(_xlfn.ANCHORARRAY(B3985), "Jan", "Feb", "Mar", "Apr", "May", "Jun", "Jul", "Aug", "Sep", "Oct", "Nov", "Dec")</f>
        <v>Dec</v>
      </c>
      <c r="D3985" t="str">
        <f>"Q"&amp;ROUNDUP(MONTH('Supermart Grocery Sales - Retai'!F3985)/3,0)</f>
        <v>Q4</v>
      </c>
      <c r="E3985">
        <f>tbl_DataModel[[#This Row],[Profit]]/tbl_DataModel[[#This Row],[Sales]]</f>
        <v>0.15</v>
      </c>
      <c r="F3985">
        <v>2465</v>
      </c>
      <c r="G3985">
        <v>369.75</v>
      </c>
      <c r="H3985" t="s">
        <v>13</v>
      </c>
      <c r="I3985" t="s">
        <v>195</v>
      </c>
      <c r="J3985" t="s">
        <v>98</v>
      </c>
      <c r="K3985" t="s">
        <v>169</v>
      </c>
    </row>
    <row r="3986" spans="1:11" x14ac:dyDescent="0.3">
      <c r="A3986">
        <f>YEAR('Supermart Grocery Sales - Retai'!F:F)</f>
        <v>2018</v>
      </c>
      <c r="B3986">
        <f>MONTH('Supermart Grocery Sales - Retai'!F:F)</f>
        <v>10</v>
      </c>
      <c r="C3986" t="str" cm="1">
        <f t="array" ref="C3986">CHOOSE(_xlfn.ANCHORARRAY(B3986), "Jan", "Feb", "Mar", "Apr", "May", "Jun", "Jul", "Aug", "Sep", "Oct", "Nov", "Dec")</f>
        <v>Oct</v>
      </c>
      <c r="D3986" t="str">
        <f>"Q"&amp;ROUNDUP(MONTH('Supermart Grocery Sales - Retai'!F3986)/3,0)</f>
        <v>Q4</v>
      </c>
      <c r="E3986">
        <f>tbl_DataModel[[#This Row],[Profit]]/tbl_DataModel[[#This Row],[Sales]]</f>
        <v>0.44</v>
      </c>
      <c r="F3986">
        <v>745</v>
      </c>
      <c r="G3986">
        <v>327.8</v>
      </c>
      <c r="H3986" t="s">
        <v>58</v>
      </c>
      <c r="I3986" t="s">
        <v>68</v>
      </c>
      <c r="J3986" t="s">
        <v>98</v>
      </c>
      <c r="K3986" t="s">
        <v>122</v>
      </c>
    </row>
    <row r="3987" spans="1:11" x14ac:dyDescent="0.3">
      <c r="A3987">
        <f>YEAR('Supermart Grocery Sales - Retai'!F:F)</f>
        <v>2016</v>
      </c>
      <c r="B3987">
        <f>MONTH('Supermart Grocery Sales - Retai'!F:F)</f>
        <v>11</v>
      </c>
      <c r="C3987" t="str" cm="1">
        <f t="array" ref="C3987">CHOOSE(_xlfn.ANCHORARRAY(B3987), "Jan", "Feb", "Mar", "Apr", "May", "Jun", "Jul", "Aug", "Sep", "Oct", "Nov", "Dec")</f>
        <v>Nov</v>
      </c>
      <c r="D3987" t="str">
        <f>"Q"&amp;ROUNDUP(MONTH('Supermart Grocery Sales - Retai'!F3987)/3,0)</f>
        <v>Q4</v>
      </c>
      <c r="E3987">
        <f>tbl_DataModel[[#This Row],[Profit]]/tbl_DataModel[[#This Row],[Sales]]</f>
        <v>0.16</v>
      </c>
      <c r="F3987">
        <v>1588</v>
      </c>
      <c r="G3987">
        <v>254.08</v>
      </c>
      <c r="H3987" t="s">
        <v>13</v>
      </c>
      <c r="I3987" t="s">
        <v>195</v>
      </c>
      <c r="J3987" t="s">
        <v>98</v>
      </c>
      <c r="K3987" t="s">
        <v>204</v>
      </c>
    </row>
    <row r="3988" spans="1:11" x14ac:dyDescent="0.3">
      <c r="A3988">
        <f>YEAR('Supermart Grocery Sales - Retai'!F:F)</f>
        <v>2018</v>
      </c>
      <c r="B3988">
        <f>MONTH('Supermart Grocery Sales - Retai'!F:F)</f>
        <v>1</v>
      </c>
      <c r="C3988" t="str" cm="1">
        <f t="array" ref="C3988">CHOOSE(_xlfn.ANCHORARRAY(B3988), "Jan", "Feb", "Mar", "Apr", "May", "Jun", "Jul", "Aug", "Sep", "Oct", "Nov", "Dec")</f>
        <v>Jan</v>
      </c>
      <c r="D3988" t="str">
        <f>"Q"&amp;ROUNDUP(MONTH('Supermart Grocery Sales - Retai'!F3988)/3,0)</f>
        <v>Q1</v>
      </c>
      <c r="E3988">
        <f>tbl_DataModel[[#This Row],[Profit]]/tbl_DataModel[[#This Row],[Sales]]</f>
        <v>0.28000000000000003</v>
      </c>
      <c r="F3988">
        <v>1204</v>
      </c>
      <c r="G3988">
        <v>337.12</v>
      </c>
      <c r="H3988" t="s">
        <v>58</v>
      </c>
      <c r="I3988" t="s">
        <v>68</v>
      </c>
      <c r="J3988" t="s">
        <v>98</v>
      </c>
      <c r="K3988" t="s">
        <v>193</v>
      </c>
    </row>
    <row r="3989" spans="1:11" x14ac:dyDescent="0.3">
      <c r="A3989">
        <f>YEAR('Supermart Grocery Sales - Retai'!F:F)</f>
        <v>2015</v>
      </c>
      <c r="B3989">
        <f>MONTH('Supermart Grocery Sales - Retai'!F:F)</f>
        <v>11</v>
      </c>
      <c r="C3989" t="str" cm="1">
        <f t="array" ref="C3989">CHOOSE(_xlfn.ANCHORARRAY(B3989), "Jan", "Feb", "Mar", "Apr", "May", "Jun", "Jul", "Aug", "Sep", "Oct", "Nov", "Dec")</f>
        <v>Nov</v>
      </c>
      <c r="D3989" t="str">
        <f>"Q"&amp;ROUNDUP(MONTH('Supermart Grocery Sales - Retai'!F3989)/3,0)</f>
        <v>Q4</v>
      </c>
      <c r="E3989">
        <f>tbl_DataModel[[#This Row],[Profit]]/tbl_DataModel[[#This Row],[Sales]]</f>
        <v>0.18</v>
      </c>
      <c r="F3989">
        <v>1546</v>
      </c>
      <c r="G3989">
        <v>278.27999999999997</v>
      </c>
      <c r="H3989" t="s">
        <v>13</v>
      </c>
      <c r="I3989" t="s">
        <v>79</v>
      </c>
      <c r="J3989" t="s">
        <v>98</v>
      </c>
      <c r="K3989" t="s">
        <v>45</v>
      </c>
    </row>
    <row r="3990" spans="1:11" x14ac:dyDescent="0.3">
      <c r="A3990">
        <f>YEAR('Supermart Grocery Sales - Retai'!F:F)</f>
        <v>2018</v>
      </c>
      <c r="B3990">
        <f>MONTH('Supermart Grocery Sales - Retai'!F:F)</f>
        <v>11</v>
      </c>
      <c r="C3990" t="str" cm="1">
        <f t="array" ref="C3990">CHOOSE(_xlfn.ANCHORARRAY(B3990), "Jan", "Feb", "Mar", "Apr", "May", "Jun", "Jul", "Aug", "Sep", "Oct", "Nov", "Dec")</f>
        <v>Nov</v>
      </c>
      <c r="D3990" t="str">
        <f>"Q"&amp;ROUNDUP(MONTH('Supermart Grocery Sales - Retai'!F3990)/3,0)</f>
        <v>Q4</v>
      </c>
      <c r="E3990">
        <f>tbl_DataModel[[#This Row],[Profit]]/tbl_DataModel[[#This Row],[Sales]]</f>
        <v>0.15000000000000002</v>
      </c>
      <c r="F3990">
        <v>1232</v>
      </c>
      <c r="G3990">
        <v>184.8</v>
      </c>
      <c r="H3990" t="s">
        <v>58</v>
      </c>
      <c r="I3990" t="s">
        <v>68</v>
      </c>
      <c r="J3990" t="s">
        <v>98</v>
      </c>
      <c r="K3990" t="s">
        <v>261</v>
      </c>
    </row>
    <row r="3991" spans="1:11" x14ac:dyDescent="0.3">
      <c r="A3991">
        <f>YEAR('Supermart Grocery Sales - Retai'!F:F)</f>
        <v>2015</v>
      </c>
      <c r="B3991">
        <f>MONTH('Supermart Grocery Sales - Retai'!F:F)</f>
        <v>12</v>
      </c>
      <c r="C3991" t="str" cm="1">
        <f t="array" ref="C3991">CHOOSE(_xlfn.ANCHORARRAY(B3991), "Jan", "Feb", "Mar", "Apr", "May", "Jun", "Jul", "Aug", "Sep", "Oct", "Nov", "Dec")</f>
        <v>Dec</v>
      </c>
      <c r="D3991" t="str">
        <f>"Q"&amp;ROUNDUP(MONTH('Supermart Grocery Sales - Retai'!F3991)/3,0)</f>
        <v>Q4</v>
      </c>
      <c r="E3991">
        <f>tbl_DataModel[[#This Row],[Profit]]/tbl_DataModel[[#This Row],[Sales]]</f>
        <v>9.9999999999999992E-2</v>
      </c>
      <c r="F3991">
        <v>1058</v>
      </c>
      <c r="G3991">
        <v>105.8</v>
      </c>
      <c r="H3991" t="s">
        <v>63</v>
      </c>
      <c r="I3991" t="s">
        <v>87</v>
      </c>
      <c r="J3991" t="s">
        <v>98</v>
      </c>
      <c r="K3991" t="s">
        <v>156</v>
      </c>
    </row>
    <row r="3992" spans="1:11" x14ac:dyDescent="0.3">
      <c r="A3992">
        <f>YEAR('Supermart Grocery Sales - Retai'!F:F)</f>
        <v>2018</v>
      </c>
      <c r="B3992">
        <f>MONTH('Supermart Grocery Sales - Retai'!F:F)</f>
        <v>3</v>
      </c>
      <c r="C3992" t="str" cm="1">
        <f t="array" ref="C3992">CHOOSE(_xlfn.ANCHORARRAY(B3992), "Jan", "Feb", "Mar", "Apr", "May", "Jun", "Jul", "Aug", "Sep", "Oct", "Nov", "Dec")</f>
        <v>Mar</v>
      </c>
      <c r="D3992" t="str">
        <f>"Q"&amp;ROUNDUP(MONTH('Supermart Grocery Sales - Retai'!F3992)/3,0)</f>
        <v>Q1</v>
      </c>
      <c r="E3992">
        <f>tbl_DataModel[[#This Row],[Profit]]/tbl_DataModel[[#This Row],[Sales]]</f>
        <v>0.27</v>
      </c>
      <c r="F3992">
        <v>2311</v>
      </c>
      <c r="G3992">
        <v>623.97</v>
      </c>
      <c r="H3992" t="s">
        <v>58</v>
      </c>
      <c r="I3992" t="s">
        <v>68</v>
      </c>
      <c r="J3992" t="s">
        <v>98</v>
      </c>
      <c r="K3992" t="s">
        <v>78</v>
      </c>
    </row>
    <row r="3993" spans="1:11" x14ac:dyDescent="0.3">
      <c r="A3993">
        <f>YEAR('Supermart Grocery Sales - Retai'!F:F)</f>
        <v>2018</v>
      </c>
      <c r="B3993">
        <f>MONTH('Supermart Grocery Sales - Retai'!F:F)</f>
        <v>2</v>
      </c>
      <c r="C3993" t="str" cm="1">
        <f t="array" ref="C3993">CHOOSE(_xlfn.ANCHORARRAY(B3993), "Jan", "Feb", "Mar", "Apr", "May", "Jun", "Jul", "Aug", "Sep", "Oct", "Nov", "Dec")</f>
        <v>Feb</v>
      </c>
      <c r="D3993" t="str">
        <f>"Q"&amp;ROUNDUP(MONTH('Supermart Grocery Sales - Retai'!F3993)/3,0)</f>
        <v>Q1</v>
      </c>
      <c r="E3993">
        <f>tbl_DataModel[[#This Row],[Profit]]/tbl_DataModel[[#This Row],[Sales]]</f>
        <v>0.23</v>
      </c>
      <c r="F3993">
        <v>605</v>
      </c>
      <c r="G3993">
        <v>139.15</v>
      </c>
      <c r="H3993" t="s">
        <v>49</v>
      </c>
      <c r="I3993" t="s">
        <v>50</v>
      </c>
      <c r="J3993" t="s">
        <v>98</v>
      </c>
      <c r="K3993" t="s">
        <v>204</v>
      </c>
    </row>
    <row r="3994" spans="1:11" x14ac:dyDescent="0.3">
      <c r="A3994">
        <f>YEAR('Supermart Grocery Sales - Retai'!F:F)</f>
        <v>2017</v>
      </c>
      <c r="B3994">
        <f>MONTH('Supermart Grocery Sales - Retai'!F:F)</f>
        <v>12</v>
      </c>
      <c r="C3994" t="str" cm="1">
        <f t="array" ref="C3994">CHOOSE(_xlfn.ANCHORARRAY(B3994), "Jan", "Feb", "Mar", "Apr", "May", "Jun", "Jul", "Aug", "Sep", "Oct", "Nov", "Dec")</f>
        <v>Dec</v>
      </c>
      <c r="D3994" t="str">
        <f>"Q"&amp;ROUNDUP(MONTH('Supermart Grocery Sales - Retai'!F3994)/3,0)</f>
        <v>Q4</v>
      </c>
      <c r="E3994">
        <f>tbl_DataModel[[#This Row],[Profit]]/tbl_DataModel[[#This Row],[Sales]]</f>
        <v>0.33</v>
      </c>
      <c r="F3994">
        <v>997</v>
      </c>
      <c r="G3994">
        <v>329.01</v>
      </c>
      <c r="H3994" t="s">
        <v>49</v>
      </c>
      <c r="I3994" t="s">
        <v>54</v>
      </c>
      <c r="J3994" t="s">
        <v>98</v>
      </c>
      <c r="K3994" t="s">
        <v>116</v>
      </c>
    </row>
    <row r="3995" spans="1:11" x14ac:dyDescent="0.3">
      <c r="A3995">
        <f>YEAR('Supermart Grocery Sales - Retai'!F:F)</f>
        <v>2018</v>
      </c>
      <c r="B3995">
        <f>MONTH('Supermart Grocery Sales - Retai'!F:F)</f>
        <v>12</v>
      </c>
      <c r="C3995" t="str" cm="1">
        <f t="array" ref="C3995">CHOOSE(_xlfn.ANCHORARRAY(B3995), "Jan", "Feb", "Mar", "Apr", "May", "Jun", "Jul", "Aug", "Sep", "Oct", "Nov", "Dec")</f>
        <v>Dec</v>
      </c>
      <c r="D3995" t="str">
        <f>"Q"&amp;ROUNDUP(MONTH('Supermart Grocery Sales - Retai'!F3995)/3,0)</f>
        <v>Q4</v>
      </c>
      <c r="E3995">
        <f>tbl_DataModel[[#This Row],[Profit]]/tbl_DataModel[[#This Row],[Sales]]</f>
        <v>0.31</v>
      </c>
      <c r="F3995">
        <v>1257</v>
      </c>
      <c r="G3995">
        <v>389.67</v>
      </c>
      <c r="H3995" t="s">
        <v>26</v>
      </c>
      <c r="I3995" t="s">
        <v>201</v>
      </c>
      <c r="J3995" t="s">
        <v>98</v>
      </c>
      <c r="K3995" t="s">
        <v>122</v>
      </c>
    </row>
    <row r="3996" spans="1:11" x14ac:dyDescent="0.3">
      <c r="A3996">
        <f>YEAR('Supermart Grocery Sales - Retai'!F:F)</f>
        <v>2018</v>
      </c>
      <c r="B3996">
        <f>MONTH('Supermart Grocery Sales - Retai'!F:F)</f>
        <v>5</v>
      </c>
      <c r="C3996" t="str" cm="1">
        <f t="array" ref="C3996">CHOOSE(_xlfn.ANCHORARRAY(B3996), "Jan", "Feb", "Mar", "Apr", "May", "Jun", "Jul", "Aug", "Sep", "Oct", "Nov", "Dec")</f>
        <v>May</v>
      </c>
      <c r="D3996" t="str">
        <f>"Q"&amp;ROUNDUP(MONTH('Supermart Grocery Sales - Retai'!F3996)/3,0)</f>
        <v>Q2</v>
      </c>
      <c r="E3996">
        <f>tbl_DataModel[[#This Row],[Profit]]/tbl_DataModel[[#This Row],[Sales]]</f>
        <v>0.43</v>
      </c>
      <c r="F3996">
        <v>1882</v>
      </c>
      <c r="G3996">
        <v>809.26</v>
      </c>
      <c r="H3996" t="s">
        <v>32</v>
      </c>
      <c r="I3996" t="s">
        <v>33</v>
      </c>
      <c r="J3996" t="s">
        <v>98</v>
      </c>
      <c r="K3996" t="s">
        <v>125</v>
      </c>
    </row>
    <row r="3997" spans="1:11" x14ac:dyDescent="0.3">
      <c r="A3997">
        <f>YEAR('Supermart Grocery Sales - Retai'!F:F)</f>
        <v>2018</v>
      </c>
      <c r="B3997">
        <f>MONTH('Supermart Grocery Sales - Retai'!F:F)</f>
        <v>4</v>
      </c>
      <c r="C3997" t="str" cm="1">
        <f t="array" ref="C3997">CHOOSE(_xlfn.ANCHORARRAY(B3997), "Jan", "Feb", "Mar", "Apr", "May", "Jun", "Jul", "Aug", "Sep", "Oct", "Nov", "Dec")</f>
        <v>Apr</v>
      </c>
      <c r="D3997" t="str">
        <f>"Q"&amp;ROUNDUP(MONTH('Supermart Grocery Sales - Retai'!F3997)/3,0)</f>
        <v>Q2</v>
      </c>
      <c r="E3997">
        <f>tbl_DataModel[[#This Row],[Profit]]/tbl_DataModel[[#This Row],[Sales]]</f>
        <v>0.25</v>
      </c>
      <c r="F3997">
        <v>1138</v>
      </c>
      <c r="G3997">
        <v>284.5</v>
      </c>
      <c r="H3997" t="s">
        <v>58</v>
      </c>
      <c r="I3997" t="s">
        <v>68</v>
      </c>
      <c r="J3997" t="s">
        <v>98</v>
      </c>
      <c r="K3997" t="s">
        <v>122</v>
      </c>
    </row>
    <row r="3998" spans="1:11" x14ac:dyDescent="0.3">
      <c r="A3998">
        <f>YEAR('Supermart Grocery Sales - Retai'!F:F)</f>
        <v>2018</v>
      </c>
      <c r="B3998">
        <f>MONTH('Supermart Grocery Sales - Retai'!F:F)</f>
        <v>3</v>
      </c>
      <c r="C3998" t="str" cm="1">
        <f t="array" ref="C3998">CHOOSE(_xlfn.ANCHORARRAY(B3998), "Jan", "Feb", "Mar", "Apr", "May", "Jun", "Jul", "Aug", "Sep", "Oct", "Nov", "Dec")</f>
        <v>Mar</v>
      </c>
      <c r="D3998" t="str">
        <f>"Q"&amp;ROUNDUP(MONTH('Supermart Grocery Sales - Retai'!F3998)/3,0)</f>
        <v>Q1</v>
      </c>
      <c r="E3998">
        <f>tbl_DataModel[[#This Row],[Profit]]/tbl_DataModel[[#This Row],[Sales]]</f>
        <v>0.36000000000000004</v>
      </c>
      <c r="F3998">
        <v>1339</v>
      </c>
      <c r="G3998">
        <v>482.04</v>
      </c>
      <c r="H3998" t="s">
        <v>13</v>
      </c>
      <c r="I3998" t="s">
        <v>79</v>
      </c>
      <c r="J3998" t="s">
        <v>98</v>
      </c>
      <c r="K3998" t="s">
        <v>159</v>
      </c>
    </row>
    <row r="3999" spans="1:11" x14ac:dyDescent="0.3">
      <c r="A3999">
        <f>YEAR('Supermart Grocery Sales - Retai'!F:F)</f>
        <v>2017</v>
      </c>
      <c r="B3999">
        <f>MONTH('Supermart Grocery Sales - Retai'!F:F)</f>
        <v>9</v>
      </c>
      <c r="C3999" t="str" cm="1">
        <f t="array" ref="C3999">CHOOSE(_xlfn.ANCHORARRAY(B3999), "Jan", "Feb", "Mar", "Apr", "May", "Jun", "Jul", "Aug", "Sep", "Oct", "Nov", "Dec")</f>
        <v>Sep</v>
      </c>
      <c r="D3999" t="str">
        <f>"Q"&amp;ROUNDUP(MONTH('Supermart Grocery Sales - Retai'!F3999)/3,0)</f>
        <v>Q3</v>
      </c>
      <c r="E3999">
        <f>tbl_DataModel[[#This Row],[Profit]]/tbl_DataModel[[#This Row],[Sales]]</f>
        <v>0.39</v>
      </c>
      <c r="F3999">
        <v>2056</v>
      </c>
      <c r="G3999">
        <v>801.84</v>
      </c>
      <c r="H3999" t="s">
        <v>58</v>
      </c>
      <c r="I3999" t="s">
        <v>68</v>
      </c>
      <c r="J3999" t="s">
        <v>98</v>
      </c>
      <c r="K3999" t="s">
        <v>174</v>
      </c>
    </row>
    <row r="4000" spans="1:11" x14ac:dyDescent="0.3">
      <c r="A4000">
        <f>YEAR('Supermart Grocery Sales - Retai'!F:F)</f>
        <v>2017</v>
      </c>
      <c r="B4000">
        <f>MONTH('Supermart Grocery Sales - Retai'!F:F)</f>
        <v>9</v>
      </c>
      <c r="C4000" t="str" cm="1">
        <f t="array" ref="C4000">CHOOSE(_xlfn.ANCHORARRAY(B4000), "Jan", "Feb", "Mar", "Apr", "May", "Jun", "Jul", "Aug", "Sep", "Oct", "Nov", "Dec")</f>
        <v>Sep</v>
      </c>
      <c r="D4000" t="str">
        <f>"Q"&amp;ROUNDUP(MONTH('Supermart Grocery Sales - Retai'!F4000)/3,0)</f>
        <v>Q3</v>
      </c>
      <c r="E4000">
        <f>tbl_DataModel[[#This Row],[Profit]]/tbl_DataModel[[#This Row],[Sales]]</f>
        <v>0.21000000000000002</v>
      </c>
      <c r="F4000">
        <v>2435</v>
      </c>
      <c r="G4000">
        <v>511.35</v>
      </c>
      <c r="H4000" t="s">
        <v>13</v>
      </c>
      <c r="I4000" t="s">
        <v>14</v>
      </c>
      <c r="J4000" t="s">
        <v>98</v>
      </c>
      <c r="K4000" t="s">
        <v>174</v>
      </c>
    </row>
    <row r="4001" spans="1:11" x14ac:dyDescent="0.3">
      <c r="A4001">
        <f>YEAR('Supermart Grocery Sales - Retai'!F:F)</f>
        <v>2018</v>
      </c>
      <c r="B4001">
        <f>MONTH('Supermart Grocery Sales - Retai'!F:F)</f>
        <v>11</v>
      </c>
      <c r="C4001" t="str" cm="1">
        <f t="array" ref="C4001">CHOOSE(_xlfn.ANCHORARRAY(B4001), "Jan", "Feb", "Mar", "Apr", "May", "Jun", "Jul", "Aug", "Sep", "Oct", "Nov", "Dec")</f>
        <v>Nov</v>
      </c>
      <c r="D4001" t="str">
        <f>"Q"&amp;ROUNDUP(MONTH('Supermart Grocery Sales - Retai'!F4001)/3,0)</f>
        <v>Q4</v>
      </c>
      <c r="E4001">
        <f>tbl_DataModel[[#This Row],[Profit]]/tbl_DataModel[[#This Row],[Sales]]</f>
        <v>0.39</v>
      </c>
      <c r="F4001">
        <v>1245</v>
      </c>
      <c r="G4001">
        <v>485.55</v>
      </c>
      <c r="H4001" t="s">
        <v>58</v>
      </c>
      <c r="I4001" t="s">
        <v>59</v>
      </c>
      <c r="J4001" t="s">
        <v>98</v>
      </c>
      <c r="K4001" t="s">
        <v>25</v>
      </c>
    </row>
    <row r="4002" spans="1:11" x14ac:dyDescent="0.3">
      <c r="A4002">
        <f>YEAR('Supermart Grocery Sales - Retai'!F:F)</f>
        <v>2015</v>
      </c>
      <c r="B4002">
        <f>MONTH('Supermart Grocery Sales - Retai'!F:F)</f>
        <v>9</v>
      </c>
      <c r="C4002" t="str" cm="1">
        <f t="array" ref="C4002">CHOOSE(_xlfn.ANCHORARRAY(B4002), "Jan", "Feb", "Mar", "Apr", "May", "Jun", "Jul", "Aug", "Sep", "Oct", "Nov", "Dec")</f>
        <v>Sep</v>
      </c>
      <c r="D4002" t="str">
        <f>"Q"&amp;ROUNDUP(MONTH('Supermart Grocery Sales - Retai'!F4002)/3,0)</f>
        <v>Q3</v>
      </c>
      <c r="E4002">
        <f>tbl_DataModel[[#This Row],[Profit]]/tbl_DataModel[[#This Row],[Sales]]</f>
        <v>0.05</v>
      </c>
      <c r="F4002">
        <v>727</v>
      </c>
      <c r="G4002">
        <v>36.35</v>
      </c>
      <c r="H4002" t="s">
        <v>20</v>
      </c>
      <c r="I4002" t="s">
        <v>21</v>
      </c>
      <c r="J4002" t="s">
        <v>98</v>
      </c>
      <c r="K4002" t="s">
        <v>67</v>
      </c>
    </row>
    <row r="4003" spans="1:11" x14ac:dyDescent="0.3">
      <c r="A4003">
        <f>YEAR('Supermart Grocery Sales - Retai'!F:F)</f>
        <v>2018</v>
      </c>
      <c r="B4003">
        <f>MONTH('Supermart Grocery Sales - Retai'!F:F)</f>
        <v>12</v>
      </c>
      <c r="C4003" t="str" cm="1">
        <f t="array" ref="C4003">CHOOSE(_xlfn.ANCHORARRAY(B4003), "Jan", "Feb", "Mar", "Apr", "May", "Jun", "Jul", "Aug", "Sep", "Oct", "Nov", "Dec")</f>
        <v>Dec</v>
      </c>
      <c r="D4003" t="str">
        <f>"Q"&amp;ROUNDUP(MONTH('Supermart Grocery Sales - Retai'!F4003)/3,0)</f>
        <v>Q4</v>
      </c>
      <c r="E4003">
        <f>tbl_DataModel[[#This Row],[Profit]]/tbl_DataModel[[#This Row],[Sales]]</f>
        <v>0.26</v>
      </c>
      <c r="F4003">
        <v>2082</v>
      </c>
      <c r="G4003">
        <v>541.32000000000005</v>
      </c>
      <c r="H4003" t="s">
        <v>13</v>
      </c>
      <c r="I4003" t="s">
        <v>14</v>
      </c>
      <c r="J4003" t="s">
        <v>98</v>
      </c>
      <c r="K4003" t="s">
        <v>125</v>
      </c>
    </row>
    <row r="4004" spans="1:11" x14ac:dyDescent="0.3">
      <c r="A4004">
        <f>YEAR('Supermart Grocery Sales - Retai'!F:F)</f>
        <v>2018</v>
      </c>
      <c r="B4004">
        <f>MONTH('Supermart Grocery Sales - Retai'!F:F)</f>
        <v>12</v>
      </c>
      <c r="C4004" t="str" cm="1">
        <f t="array" ref="C4004">CHOOSE(_xlfn.ANCHORARRAY(B4004), "Jan", "Feb", "Mar", "Apr", "May", "Jun", "Jul", "Aug", "Sep", "Oct", "Nov", "Dec")</f>
        <v>Dec</v>
      </c>
      <c r="D4004" t="str">
        <f>"Q"&amp;ROUNDUP(MONTH('Supermart Grocery Sales - Retai'!F4004)/3,0)</f>
        <v>Q4</v>
      </c>
      <c r="E4004">
        <f>tbl_DataModel[[#This Row],[Profit]]/tbl_DataModel[[#This Row],[Sales]]</f>
        <v>0.11</v>
      </c>
      <c r="F4004">
        <v>1212</v>
      </c>
      <c r="G4004">
        <v>133.32</v>
      </c>
      <c r="H4004" t="s">
        <v>49</v>
      </c>
      <c r="I4004" t="s">
        <v>50</v>
      </c>
      <c r="J4004" t="s">
        <v>98</v>
      </c>
      <c r="K4004" t="s">
        <v>114</v>
      </c>
    </row>
    <row r="4005" spans="1:11" x14ac:dyDescent="0.3">
      <c r="A4005">
        <f>YEAR('Supermart Grocery Sales - Retai'!F:F)</f>
        <v>2017</v>
      </c>
      <c r="B4005">
        <f>MONTH('Supermart Grocery Sales - Retai'!F:F)</f>
        <v>4</v>
      </c>
      <c r="C4005" t="str" cm="1">
        <f t="array" ref="C4005">CHOOSE(_xlfn.ANCHORARRAY(B4005), "Jan", "Feb", "Mar", "Apr", "May", "Jun", "Jul", "Aug", "Sep", "Oct", "Nov", "Dec")</f>
        <v>Apr</v>
      </c>
      <c r="D4005" t="str">
        <f>"Q"&amp;ROUNDUP(MONTH('Supermart Grocery Sales - Retai'!F4005)/3,0)</f>
        <v>Q2</v>
      </c>
      <c r="E4005">
        <f>tbl_DataModel[[#This Row],[Profit]]/tbl_DataModel[[#This Row],[Sales]]</f>
        <v>0.34</v>
      </c>
      <c r="F4005">
        <v>2143</v>
      </c>
      <c r="G4005">
        <v>728.62</v>
      </c>
      <c r="H4005" t="s">
        <v>58</v>
      </c>
      <c r="I4005" t="s">
        <v>112</v>
      </c>
      <c r="J4005" t="s">
        <v>98</v>
      </c>
      <c r="K4005" t="s">
        <v>211</v>
      </c>
    </row>
    <row r="4006" spans="1:11" x14ac:dyDescent="0.3">
      <c r="A4006">
        <f>YEAR('Supermart Grocery Sales - Retai'!F:F)</f>
        <v>2018</v>
      </c>
      <c r="B4006">
        <f>MONTH('Supermart Grocery Sales - Retai'!F:F)</f>
        <v>9</v>
      </c>
      <c r="C4006" t="str" cm="1">
        <f t="array" ref="C4006">CHOOSE(_xlfn.ANCHORARRAY(B4006), "Jan", "Feb", "Mar", "Apr", "May", "Jun", "Jul", "Aug", "Sep", "Oct", "Nov", "Dec")</f>
        <v>Sep</v>
      </c>
      <c r="D4006" t="str">
        <f>"Q"&amp;ROUNDUP(MONTH('Supermart Grocery Sales - Retai'!F4006)/3,0)</f>
        <v>Q3</v>
      </c>
      <c r="E4006">
        <f>tbl_DataModel[[#This Row],[Profit]]/tbl_DataModel[[#This Row],[Sales]]</f>
        <v>0.3</v>
      </c>
      <c r="F4006">
        <v>2200</v>
      </c>
      <c r="G4006">
        <v>660</v>
      </c>
      <c r="H4006" t="s">
        <v>63</v>
      </c>
      <c r="I4006" t="s">
        <v>64</v>
      </c>
      <c r="J4006" t="s">
        <v>23</v>
      </c>
      <c r="K4006" t="s">
        <v>106</v>
      </c>
    </row>
    <row r="4007" spans="1:11" x14ac:dyDescent="0.3">
      <c r="A4007">
        <f>YEAR('Supermart Grocery Sales - Retai'!F:F)</f>
        <v>2016</v>
      </c>
      <c r="B4007">
        <f>MONTH('Supermart Grocery Sales - Retai'!F:F)</f>
        <v>12</v>
      </c>
      <c r="C4007" t="str" cm="1">
        <f t="array" ref="C4007">CHOOSE(_xlfn.ANCHORARRAY(B4007), "Jan", "Feb", "Mar", "Apr", "May", "Jun", "Jul", "Aug", "Sep", "Oct", "Nov", "Dec")</f>
        <v>Dec</v>
      </c>
      <c r="D4007" t="str">
        <f>"Q"&amp;ROUNDUP(MONTH('Supermart Grocery Sales - Retai'!F4007)/3,0)</f>
        <v>Q4</v>
      </c>
      <c r="E4007">
        <f>tbl_DataModel[[#This Row],[Profit]]/tbl_DataModel[[#This Row],[Sales]]</f>
        <v>0.19</v>
      </c>
      <c r="F4007">
        <v>1175</v>
      </c>
      <c r="G4007">
        <v>223.25</v>
      </c>
      <c r="H4007" t="s">
        <v>63</v>
      </c>
      <c r="I4007" t="s">
        <v>87</v>
      </c>
      <c r="J4007" t="s">
        <v>23</v>
      </c>
      <c r="K4007" t="s">
        <v>125</v>
      </c>
    </row>
    <row r="4008" spans="1:11" x14ac:dyDescent="0.3">
      <c r="A4008">
        <f>YEAR('Supermart Grocery Sales - Retai'!F:F)</f>
        <v>2018</v>
      </c>
      <c r="B4008">
        <f>MONTH('Supermart Grocery Sales - Retai'!F:F)</f>
        <v>9</v>
      </c>
      <c r="C4008" t="str" cm="1">
        <f t="array" ref="C4008">CHOOSE(_xlfn.ANCHORARRAY(B4008), "Jan", "Feb", "Mar", "Apr", "May", "Jun", "Jul", "Aug", "Sep", "Oct", "Nov", "Dec")</f>
        <v>Sep</v>
      </c>
      <c r="D4008" t="str">
        <f>"Q"&amp;ROUNDUP(MONTH('Supermart Grocery Sales - Retai'!F4008)/3,0)</f>
        <v>Q3</v>
      </c>
      <c r="E4008">
        <f>tbl_DataModel[[#This Row],[Profit]]/tbl_DataModel[[#This Row],[Sales]]</f>
        <v>0.08</v>
      </c>
      <c r="F4008">
        <v>2475</v>
      </c>
      <c r="G4008">
        <v>198</v>
      </c>
      <c r="H4008" t="s">
        <v>20</v>
      </c>
      <c r="I4008" t="s">
        <v>91</v>
      </c>
      <c r="J4008" t="s">
        <v>23</v>
      </c>
      <c r="K4008" t="s">
        <v>122</v>
      </c>
    </row>
    <row r="4009" spans="1:11" x14ac:dyDescent="0.3">
      <c r="A4009">
        <f>YEAR('Supermart Grocery Sales - Retai'!F:F)</f>
        <v>2017</v>
      </c>
      <c r="B4009">
        <f>MONTH('Supermart Grocery Sales - Retai'!F:F)</f>
        <v>2</v>
      </c>
      <c r="C4009" t="str" cm="1">
        <f t="array" ref="C4009">CHOOSE(_xlfn.ANCHORARRAY(B4009), "Jan", "Feb", "Mar", "Apr", "May", "Jun", "Jul", "Aug", "Sep", "Oct", "Nov", "Dec")</f>
        <v>Feb</v>
      </c>
      <c r="D4009" t="str">
        <f>"Q"&amp;ROUNDUP(MONTH('Supermart Grocery Sales - Retai'!F4009)/3,0)</f>
        <v>Q1</v>
      </c>
      <c r="E4009">
        <f>tbl_DataModel[[#This Row],[Profit]]/tbl_DataModel[[#This Row],[Sales]]</f>
        <v>0.13999999999999999</v>
      </c>
      <c r="F4009">
        <v>1815</v>
      </c>
      <c r="G4009">
        <v>254.1</v>
      </c>
      <c r="H4009" t="s">
        <v>26</v>
      </c>
      <c r="I4009" t="s">
        <v>201</v>
      </c>
      <c r="J4009" t="s">
        <v>23</v>
      </c>
      <c r="K4009" t="s">
        <v>204</v>
      </c>
    </row>
    <row r="4010" spans="1:11" x14ac:dyDescent="0.3">
      <c r="A4010">
        <f>YEAR('Supermart Grocery Sales - Retai'!F:F)</f>
        <v>2017</v>
      </c>
      <c r="B4010">
        <f>MONTH('Supermart Grocery Sales - Retai'!F:F)</f>
        <v>7</v>
      </c>
      <c r="C4010" t="str" cm="1">
        <f t="array" ref="C4010">CHOOSE(_xlfn.ANCHORARRAY(B4010), "Jan", "Feb", "Mar", "Apr", "May", "Jun", "Jul", "Aug", "Sep", "Oct", "Nov", "Dec")</f>
        <v>Jul</v>
      </c>
      <c r="D4010" t="str">
        <f>"Q"&amp;ROUNDUP(MONTH('Supermart Grocery Sales - Retai'!F4010)/3,0)</f>
        <v>Q3</v>
      </c>
      <c r="E4010">
        <f>tbl_DataModel[[#This Row],[Profit]]/tbl_DataModel[[#This Row],[Sales]]</f>
        <v>0.2</v>
      </c>
      <c r="F4010">
        <v>1794</v>
      </c>
      <c r="G4010">
        <v>358.8</v>
      </c>
      <c r="H4010" t="s">
        <v>20</v>
      </c>
      <c r="I4010" t="s">
        <v>91</v>
      </c>
      <c r="J4010" t="s">
        <v>23</v>
      </c>
      <c r="K4010" t="s">
        <v>74</v>
      </c>
    </row>
    <row r="4011" spans="1:11" x14ac:dyDescent="0.3">
      <c r="A4011">
        <f>YEAR('Supermart Grocery Sales - Retai'!F:F)</f>
        <v>2017</v>
      </c>
      <c r="B4011">
        <f>MONTH('Supermart Grocery Sales - Retai'!F:F)</f>
        <v>9</v>
      </c>
      <c r="C4011" t="str" cm="1">
        <f t="array" ref="C4011">CHOOSE(_xlfn.ANCHORARRAY(B4011), "Jan", "Feb", "Mar", "Apr", "May", "Jun", "Jul", "Aug", "Sep", "Oct", "Nov", "Dec")</f>
        <v>Sep</v>
      </c>
      <c r="D4011" t="str">
        <f>"Q"&amp;ROUNDUP(MONTH('Supermart Grocery Sales - Retai'!F4011)/3,0)</f>
        <v>Q3</v>
      </c>
      <c r="E4011">
        <f>tbl_DataModel[[#This Row],[Profit]]/tbl_DataModel[[#This Row],[Sales]]</f>
        <v>0.3</v>
      </c>
      <c r="F4011">
        <v>1484</v>
      </c>
      <c r="G4011">
        <v>445.2</v>
      </c>
      <c r="H4011" t="s">
        <v>26</v>
      </c>
      <c r="I4011" t="s">
        <v>94</v>
      </c>
      <c r="J4011" t="s">
        <v>23</v>
      </c>
      <c r="K4011" t="s">
        <v>197</v>
      </c>
    </row>
    <row r="4012" spans="1:11" x14ac:dyDescent="0.3">
      <c r="A4012">
        <f>YEAR('Supermart Grocery Sales - Retai'!F:F)</f>
        <v>2017</v>
      </c>
      <c r="B4012">
        <f>MONTH('Supermart Grocery Sales - Retai'!F:F)</f>
        <v>12</v>
      </c>
      <c r="C4012" t="str" cm="1">
        <f t="array" ref="C4012">CHOOSE(_xlfn.ANCHORARRAY(B4012), "Jan", "Feb", "Mar", "Apr", "May", "Jun", "Jul", "Aug", "Sep", "Oct", "Nov", "Dec")</f>
        <v>Dec</v>
      </c>
      <c r="D4012" t="str">
        <f>"Q"&amp;ROUNDUP(MONTH('Supermart Grocery Sales - Retai'!F4012)/3,0)</f>
        <v>Q4</v>
      </c>
      <c r="E4012">
        <f>tbl_DataModel[[#This Row],[Profit]]/tbl_DataModel[[#This Row],[Sales]]</f>
        <v>0.15</v>
      </c>
      <c r="F4012">
        <v>1825</v>
      </c>
      <c r="G4012">
        <v>273.75</v>
      </c>
      <c r="H4012" t="s">
        <v>32</v>
      </c>
      <c r="I4012" t="s">
        <v>153</v>
      </c>
      <c r="J4012" t="s">
        <v>23</v>
      </c>
      <c r="K4012" t="s">
        <v>122</v>
      </c>
    </row>
    <row r="4013" spans="1:11" x14ac:dyDescent="0.3">
      <c r="A4013">
        <f>YEAR('Supermart Grocery Sales - Retai'!F:F)</f>
        <v>2018</v>
      </c>
      <c r="B4013">
        <f>MONTH('Supermart Grocery Sales - Retai'!F:F)</f>
        <v>5</v>
      </c>
      <c r="C4013" t="str" cm="1">
        <f t="array" ref="C4013">CHOOSE(_xlfn.ANCHORARRAY(B4013), "Jan", "Feb", "Mar", "Apr", "May", "Jun", "Jul", "Aug", "Sep", "Oct", "Nov", "Dec")</f>
        <v>May</v>
      </c>
      <c r="D4013" t="str">
        <f>"Q"&amp;ROUNDUP(MONTH('Supermart Grocery Sales - Retai'!F4013)/3,0)</f>
        <v>Q2</v>
      </c>
      <c r="E4013">
        <f>tbl_DataModel[[#This Row],[Profit]]/tbl_DataModel[[#This Row],[Sales]]</f>
        <v>0.17</v>
      </c>
      <c r="F4013">
        <v>1576</v>
      </c>
      <c r="G4013">
        <v>267.92</v>
      </c>
      <c r="H4013" t="s">
        <v>13</v>
      </c>
      <c r="I4013" t="s">
        <v>79</v>
      </c>
      <c r="J4013" t="s">
        <v>23</v>
      </c>
      <c r="K4013" t="s">
        <v>67</v>
      </c>
    </row>
    <row r="4014" spans="1:11" x14ac:dyDescent="0.3">
      <c r="A4014">
        <f>YEAR('Supermart Grocery Sales - Retai'!F:F)</f>
        <v>2017</v>
      </c>
      <c r="B4014">
        <f>MONTH('Supermart Grocery Sales - Retai'!F:F)</f>
        <v>4</v>
      </c>
      <c r="C4014" t="str" cm="1">
        <f t="array" ref="C4014">CHOOSE(_xlfn.ANCHORARRAY(B4014), "Jan", "Feb", "Mar", "Apr", "May", "Jun", "Jul", "Aug", "Sep", "Oct", "Nov", "Dec")</f>
        <v>Apr</v>
      </c>
      <c r="D4014" t="str">
        <f>"Q"&amp;ROUNDUP(MONTH('Supermart Grocery Sales - Retai'!F4014)/3,0)</f>
        <v>Q2</v>
      </c>
      <c r="E4014">
        <f>tbl_DataModel[[#This Row],[Profit]]/tbl_DataModel[[#This Row],[Sales]]</f>
        <v>0.13</v>
      </c>
      <c r="F4014">
        <v>1254</v>
      </c>
      <c r="G4014">
        <v>163.02000000000001</v>
      </c>
      <c r="H4014" t="s">
        <v>58</v>
      </c>
      <c r="I4014" t="s">
        <v>59</v>
      </c>
      <c r="J4014" t="s">
        <v>23</v>
      </c>
      <c r="K4014" t="s">
        <v>67</v>
      </c>
    </row>
    <row r="4015" spans="1:11" x14ac:dyDescent="0.3">
      <c r="A4015">
        <f>YEAR('Supermart Grocery Sales - Retai'!F:F)</f>
        <v>2017</v>
      </c>
      <c r="B4015">
        <f>MONTH('Supermart Grocery Sales - Retai'!F:F)</f>
        <v>7</v>
      </c>
      <c r="C4015" t="str" cm="1">
        <f t="array" ref="C4015">CHOOSE(_xlfn.ANCHORARRAY(B4015), "Jan", "Feb", "Mar", "Apr", "May", "Jun", "Jul", "Aug", "Sep", "Oct", "Nov", "Dec")</f>
        <v>Jul</v>
      </c>
      <c r="D4015" t="str">
        <f>"Q"&amp;ROUNDUP(MONTH('Supermart Grocery Sales - Retai'!F4015)/3,0)</f>
        <v>Q3</v>
      </c>
      <c r="E4015">
        <f>tbl_DataModel[[#This Row],[Profit]]/tbl_DataModel[[#This Row],[Sales]]</f>
        <v>0.1</v>
      </c>
      <c r="F4015">
        <v>649</v>
      </c>
      <c r="G4015">
        <v>64.900000000000006</v>
      </c>
      <c r="H4015" t="s">
        <v>26</v>
      </c>
      <c r="I4015" t="s">
        <v>27</v>
      </c>
      <c r="J4015" t="s">
        <v>23</v>
      </c>
      <c r="K4015" t="s">
        <v>57</v>
      </c>
    </row>
    <row r="4016" spans="1:11" x14ac:dyDescent="0.3">
      <c r="A4016">
        <f>YEAR('Supermart Grocery Sales - Retai'!F:F)</f>
        <v>2018</v>
      </c>
      <c r="B4016">
        <f>MONTH('Supermart Grocery Sales - Retai'!F:F)</f>
        <v>5</v>
      </c>
      <c r="C4016" t="str" cm="1">
        <f t="array" ref="C4016">CHOOSE(_xlfn.ANCHORARRAY(B4016), "Jan", "Feb", "Mar", "Apr", "May", "Jun", "Jul", "Aug", "Sep", "Oct", "Nov", "Dec")</f>
        <v>May</v>
      </c>
      <c r="D4016" t="str">
        <f>"Q"&amp;ROUNDUP(MONTH('Supermart Grocery Sales - Retai'!F4016)/3,0)</f>
        <v>Q2</v>
      </c>
      <c r="E4016">
        <f>tbl_DataModel[[#This Row],[Profit]]/tbl_DataModel[[#This Row],[Sales]]</f>
        <v>0.45</v>
      </c>
      <c r="F4016">
        <v>1203</v>
      </c>
      <c r="G4016">
        <v>541.35</v>
      </c>
      <c r="H4016" t="s">
        <v>58</v>
      </c>
      <c r="I4016" t="s">
        <v>68</v>
      </c>
      <c r="J4016" t="s">
        <v>23</v>
      </c>
      <c r="K4016" t="s">
        <v>42</v>
      </c>
    </row>
    <row r="4017" spans="1:11" x14ac:dyDescent="0.3">
      <c r="A4017">
        <f>YEAR('Supermart Grocery Sales - Retai'!F:F)</f>
        <v>2018</v>
      </c>
      <c r="B4017">
        <f>MONTH('Supermart Grocery Sales - Retai'!F:F)</f>
        <v>11</v>
      </c>
      <c r="C4017" t="str" cm="1">
        <f t="array" ref="C4017">CHOOSE(_xlfn.ANCHORARRAY(B4017), "Jan", "Feb", "Mar", "Apr", "May", "Jun", "Jul", "Aug", "Sep", "Oct", "Nov", "Dec")</f>
        <v>Nov</v>
      </c>
      <c r="D4017" t="str">
        <f>"Q"&amp;ROUNDUP(MONTH('Supermart Grocery Sales - Retai'!F4017)/3,0)</f>
        <v>Q4</v>
      </c>
      <c r="E4017">
        <f>tbl_DataModel[[#This Row],[Profit]]/tbl_DataModel[[#This Row],[Sales]]</f>
        <v>0.35</v>
      </c>
      <c r="F4017">
        <v>1493</v>
      </c>
      <c r="G4017">
        <v>522.54999999999995</v>
      </c>
      <c r="H4017" t="s">
        <v>26</v>
      </c>
      <c r="I4017" t="s">
        <v>37</v>
      </c>
      <c r="J4017" t="s">
        <v>23</v>
      </c>
      <c r="K4017" t="s">
        <v>197</v>
      </c>
    </row>
    <row r="4018" spans="1:11" x14ac:dyDescent="0.3">
      <c r="A4018">
        <f>YEAR('Supermart Grocery Sales - Retai'!F:F)</f>
        <v>2015</v>
      </c>
      <c r="B4018">
        <f>MONTH('Supermart Grocery Sales - Retai'!F:F)</f>
        <v>6</v>
      </c>
      <c r="C4018" t="str" cm="1">
        <f t="array" ref="C4018">CHOOSE(_xlfn.ANCHORARRAY(B4018), "Jan", "Feb", "Mar", "Apr", "May", "Jun", "Jul", "Aug", "Sep", "Oct", "Nov", "Dec")</f>
        <v>Jun</v>
      </c>
      <c r="D4018" t="str">
        <f>"Q"&amp;ROUNDUP(MONTH('Supermart Grocery Sales - Retai'!F4018)/3,0)</f>
        <v>Q2</v>
      </c>
      <c r="E4018">
        <f>tbl_DataModel[[#This Row],[Profit]]/tbl_DataModel[[#This Row],[Sales]]</f>
        <v>0.16</v>
      </c>
      <c r="F4018">
        <v>1065</v>
      </c>
      <c r="G4018">
        <v>170.4</v>
      </c>
      <c r="H4018" t="s">
        <v>58</v>
      </c>
      <c r="I4018" t="s">
        <v>112</v>
      </c>
      <c r="J4018" t="s">
        <v>23</v>
      </c>
      <c r="K4018" t="s">
        <v>57</v>
      </c>
    </row>
    <row r="4019" spans="1:11" x14ac:dyDescent="0.3">
      <c r="A4019">
        <f>YEAR('Supermart Grocery Sales - Retai'!F:F)</f>
        <v>2016</v>
      </c>
      <c r="B4019">
        <f>MONTH('Supermart Grocery Sales - Retai'!F:F)</f>
        <v>1</v>
      </c>
      <c r="C4019" t="str" cm="1">
        <f t="array" ref="C4019">CHOOSE(_xlfn.ANCHORARRAY(B4019), "Jan", "Feb", "Mar", "Apr", "May", "Jun", "Jul", "Aug", "Sep", "Oct", "Nov", "Dec")</f>
        <v>Jan</v>
      </c>
      <c r="D4019" t="str">
        <f>"Q"&amp;ROUNDUP(MONTH('Supermart Grocery Sales - Retai'!F4019)/3,0)</f>
        <v>Q1</v>
      </c>
      <c r="E4019">
        <f>tbl_DataModel[[#This Row],[Profit]]/tbl_DataModel[[#This Row],[Sales]]</f>
        <v>0.29000000000000004</v>
      </c>
      <c r="F4019">
        <v>584</v>
      </c>
      <c r="G4019">
        <v>169.36</v>
      </c>
      <c r="H4019" t="s">
        <v>13</v>
      </c>
      <c r="I4019" t="s">
        <v>79</v>
      </c>
      <c r="J4019" t="s">
        <v>23</v>
      </c>
      <c r="K4019" t="s">
        <v>159</v>
      </c>
    </row>
    <row r="4020" spans="1:11" x14ac:dyDescent="0.3">
      <c r="A4020">
        <f>YEAR('Supermart Grocery Sales - Retai'!F:F)</f>
        <v>2016</v>
      </c>
      <c r="B4020">
        <f>MONTH('Supermart Grocery Sales - Retai'!F:F)</f>
        <v>6</v>
      </c>
      <c r="C4020" t="str" cm="1">
        <f t="array" ref="C4020">CHOOSE(_xlfn.ANCHORARRAY(B4020), "Jan", "Feb", "Mar", "Apr", "May", "Jun", "Jul", "Aug", "Sep", "Oct", "Nov", "Dec")</f>
        <v>Jun</v>
      </c>
      <c r="D4020" t="str">
        <f>"Q"&amp;ROUNDUP(MONTH('Supermart Grocery Sales - Retai'!F4020)/3,0)</f>
        <v>Q2</v>
      </c>
      <c r="E4020">
        <f>tbl_DataModel[[#This Row],[Profit]]/tbl_DataModel[[#This Row],[Sales]]</f>
        <v>0.22</v>
      </c>
      <c r="F4020">
        <v>1594</v>
      </c>
      <c r="G4020">
        <v>350.68</v>
      </c>
      <c r="H4020" t="s">
        <v>63</v>
      </c>
      <c r="I4020" t="s">
        <v>75</v>
      </c>
      <c r="J4020" t="s">
        <v>23</v>
      </c>
      <c r="K4020" t="s">
        <v>263</v>
      </c>
    </row>
    <row r="4021" spans="1:11" x14ac:dyDescent="0.3">
      <c r="A4021">
        <f>YEAR('Supermart Grocery Sales - Retai'!F:F)</f>
        <v>2017</v>
      </c>
      <c r="B4021">
        <f>MONTH('Supermart Grocery Sales - Retai'!F:F)</f>
        <v>7</v>
      </c>
      <c r="C4021" t="str" cm="1">
        <f t="array" ref="C4021">CHOOSE(_xlfn.ANCHORARRAY(B4021), "Jan", "Feb", "Mar", "Apr", "May", "Jun", "Jul", "Aug", "Sep", "Oct", "Nov", "Dec")</f>
        <v>Jul</v>
      </c>
      <c r="D4021" t="str">
        <f>"Q"&amp;ROUNDUP(MONTH('Supermart Grocery Sales - Retai'!F4021)/3,0)</f>
        <v>Q3</v>
      </c>
      <c r="E4021">
        <f>tbl_DataModel[[#This Row],[Profit]]/tbl_DataModel[[#This Row],[Sales]]</f>
        <v>0.29000000000000004</v>
      </c>
      <c r="F4021">
        <v>2355</v>
      </c>
      <c r="G4021">
        <v>682.95</v>
      </c>
      <c r="H4021" t="s">
        <v>49</v>
      </c>
      <c r="I4021" t="s">
        <v>205</v>
      </c>
      <c r="J4021" t="s">
        <v>23</v>
      </c>
      <c r="K4021" t="s">
        <v>106</v>
      </c>
    </row>
    <row r="4022" spans="1:11" x14ac:dyDescent="0.3">
      <c r="A4022">
        <f>YEAR('Supermart Grocery Sales - Retai'!F:F)</f>
        <v>2018</v>
      </c>
      <c r="B4022">
        <f>MONTH('Supermart Grocery Sales - Retai'!F:F)</f>
        <v>11</v>
      </c>
      <c r="C4022" t="str" cm="1">
        <f t="array" ref="C4022">CHOOSE(_xlfn.ANCHORARRAY(B4022), "Jan", "Feb", "Mar", "Apr", "May", "Jun", "Jul", "Aug", "Sep", "Oct", "Nov", "Dec")</f>
        <v>Nov</v>
      </c>
      <c r="D4022" t="str">
        <f>"Q"&amp;ROUNDUP(MONTH('Supermart Grocery Sales - Retai'!F4022)/3,0)</f>
        <v>Q4</v>
      </c>
      <c r="E4022">
        <f>tbl_DataModel[[#This Row],[Profit]]/tbl_DataModel[[#This Row],[Sales]]</f>
        <v>0.22999999999999998</v>
      </c>
      <c r="F4022">
        <v>1327</v>
      </c>
      <c r="G4022">
        <v>305.20999999999998</v>
      </c>
      <c r="H4022" t="s">
        <v>26</v>
      </c>
      <c r="I4022" t="s">
        <v>201</v>
      </c>
      <c r="J4022" t="s">
        <v>23</v>
      </c>
      <c r="K4022" t="s">
        <v>81</v>
      </c>
    </row>
    <row r="4023" spans="1:11" x14ac:dyDescent="0.3">
      <c r="A4023">
        <f>YEAR('Supermart Grocery Sales - Retai'!F:F)</f>
        <v>2015</v>
      </c>
      <c r="B4023">
        <f>MONTH('Supermart Grocery Sales - Retai'!F:F)</f>
        <v>9</v>
      </c>
      <c r="C4023" t="str" cm="1">
        <f t="array" ref="C4023">CHOOSE(_xlfn.ANCHORARRAY(B4023), "Jan", "Feb", "Mar", "Apr", "May", "Jun", "Jul", "Aug", "Sep", "Oct", "Nov", "Dec")</f>
        <v>Sep</v>
      </c>
      <c r="D4023" t="str">
        <f>"Q"&amp;ROUNDUP(MONTH('Supermart Grocery Sales - Retai'!F4023)/3,0)</f>
        <v>Q3</v>
      </c>
      <c r="E4023">
        <f>tbl_DataModel[[#This Row],[Profit]]/tbl_DataModel[[#This Row],[Sales]]</f>
        <v>0.25</v>
      </c>
      <c r="F4023">
        <v>2256</v>
      </c>
      <c r="G4023">
        <v>564</v>
      </c>
      <c r="H4023" t="s">
        <v>32</v>
      </c>
      <c r="I4023" t="s">
        <v>97</v>
      </c>
      <c r="J4023" t="s">
        <v>23</v>
      </c>
      <c r="K4023" t="s">
        <v>211</v>
      </c>
    </row>
    <row r="4024" spans="1:11" x14ac:dyDescent="0.3">
      <c r="A4024">
        <f>YEAR('Supermart Grocery Sales - Retai'!F:F)</f>
        <v>2015</v>
      </c>
      <c r="B4024">
        <f>MONTH('Supermart Grocery Sales - Retai'!F:F)</f>
        <v>9</v>
      </c>
      <c r="C4024" t="str" cm="1">
        <f t="array" ref="C4024">CHOOSE(_xlfn.ANCHORARRAY(B4024), "Jan", "Feb", "Mar", "Apr", "May", "Jun", "Jul", "Aug", "Sep", "Oct", "Nov", "Dec")</f>
        <v>Sep</v>
      </c>
      <c r="D4024" t="str">
        <f>"Q"&amp;ROUNDUP(MONTH('Supermart Grocery Sales - Retai'!F4024)/3,0)</f>
        <v>Q3</v>
      </c>
      <c r="E4024">
        <f>tbl_DataModel[[#This Row],[Profit]]/tbl_DataModel[[#This Row],[Sales]]</f>
        <v>0.12</v>
      </c>
      <c r="F4024">
        <v>787</v>
      </c>
      <c r="G4024">
        <v>94.44</v>
      </c>
      <c r="H4024" t="s">
        <v>49</v>
      </c>
      <c r="I4024" t="s">
        <v>50</v>
      </c>
      <c r="J4024" t="s">
        <v>23</v>
      </c>
      <c r="K4024" t="s">
        <v>122</v>
      </c>
    </row>
    <row r="4025" spans="1:11" x14ac:dyDescent="0.3">
      <c r="A4025">
        <f>YEAR('Supermart Grocery Sales - Retai'!F:F)</f>
        <v>2018</v>
      </c>
      <c r="B4025">
        <f>MONTH('Supermart Grocery Sales - Retai'!F:F)</f>
        <v>11</v>
      </c>
      <c r="C4025" t="str" cm="1">
        <f t="array" ref="C4025">CHOOSE(_xlfn.ANCHORARRAY(B4025), "Jan", "Feb", "Mar", "Apr", "May", "Jun", "Jul", "Aug", "Sep", "Oct", "Nov", "Dec")</f>
        <v>Nov</v>
      </c>
      <c r="D4025" t="str">
        <f>"Q"&amp;ROUNDUP(MONTH('Supermart Grocery Sales - Retai'!F4025)/3,0)</f>
        <v>Q4</v>
      </c>
      <c r="E4025">
        <f>tbl_DataModel[[#This Row],[Profit]]/tbl_DataModel[[#This Row],[Sales]]</f>
        <v>0.34</v>
      </c>
      <c r="F4025">
        <v>2116</v>
      </c>
      <c r="G4025">
        <v>719.44</v>
      </c>
      <c r="H4025" t="s">
        <v>13</v>
      </c>
      <c r="I4025" t="s">
        <v>195</v>
      </c>
      <c r="J4025" t="s">
        <v>23</v>
      </c>
      <c r="K4025" t="s">
        <v>139</v>
      </c>
    </row>
    <row r="4026" spans="1:11" x14ac:dyDescent="0.3">
      <c r="A4026">
        <f>YEAR('Supermart Grocery Sales - Retai'!F:F)</f>
        <v>2017</v>
      </c>
      <c r="B4026">
        <f>MONTH('Supermart Grocery Sales - Retai'!F:F)</f>
        <v>7</v>
      </c>
      <c r="C4026" t="str" cm="1">
        <f t="array" ref="C4026">CHOOSE(_xlfn.ANCHORARRAY(B4026), "Jan", "Feb", "Mar", "Apr", "May", "Jun", "Jul", "Aug", "Sep", "Oct", "Nov", "Dec")</f>
        <v>Jul</v>
      </c>
      <c r="D4026" t="str">
        <f>"Q"&amp;ROUNDUP(MONTH('Supermart Grocery Sales - Retai'!F4026)/3,0)</f>
        <v>Q3</v>
      </c>
      <c r="E4026">
        <f>tbl_DataModel[[#This Row],[Profit]]/tbl_DataModel[[#This Row],[Sales]]</f>
        <v>6.0000000000000005E-2</v>
      </c>
      <c r="F4026">
        <v>2493</v>
      </c>
      <c r="G4026">
        <v>149.58000000000001</v>
      </c>
      <c r="H4026" t="s">
        <v>13</v>
      </c>
      <c r="I4026" t="s">
        <v>195</v>
      </c>
      <c r="J4026" t="s">
        <v>23</v>
      </c>
      <c r="K4026" t="s">
        <v>57</v>
      </c>
    </row>
    <row r="4027" spans="1:11" x14ac:dyDescent="0.3">
      <c r="A4027">
        <f>YEAR('Supermart Grocery Sales - Retai'!F:F)</f>
        <v>2016</v>
      </c>
      <c r="B4027">
        <f>MONTH('Supermart Grocery Sales - Retai'!F:F)</f>
        <v>9</v>
      </c>
      <c r="C4027" t="str" cm="1">
        <f t="array" ref="C4027">CHOOSE(_xlfn.ANCHORARRAY(B4027), "Jan", "Feb", "Mar", "Apr", "May", "Jun", "Jul", "Aug", "Sep", "Oct", "Nov", "Dec")</f>
        <v>Sep</v>
      </c>
      <c r="D4027" t="str">
        <f>"Q"&amp;ROUNDUP(MONTH('Supermart Grocery Sales - Retai'!F4027)/3,0)</f>
        <v>Q3</v>
      </c>
      <c r="E4027">
        <f>tbl_DataModel[[#This Row],[Profit]]/tbl_DataModel[[#This Row],[Sales]]</f>
        <v>0.17</v>
      </c>
      <c r="F4027">
        <v>924</v>
      </c>
      <c r="G4027">
        <v>157.08000000000001</v>
      </c>
      <c r="H4027" t="s">
        <v>63</v>
      </c>
      <c r="I4027" t="s">
        <v>157</v>
      </c>
      <c r="J4027" t="s">
        <v>23</v>
      </c>
      <c r="K4027" t="s">
        <v>174</v>
      </c>
    </row>
    <row r="4028" spans="1:11" x14ac:dyDescent="0.3">
      <c r="A4028">
        <f>YEAR('Supermart Grocery Sales - Retai'!F:F)</f>
        <v>2016</v>
      </c>
      <c r="B4028">
        <f>MONTH('Supermart Grocery Sales - Retai'!F:F)</f>
        <v>6</v>
      </c>
      <c r="C4028" t="str" cm="1">
        <f t="array" ref="C4028">CHOOSE(_xlfn.ANCHORARRAY(B4028), "Jan", "Feb", "Mar", "Apr", "May", "Jun", "Jul", "Aug", "Sep", "Oct", "Nov", "Dec")</f>
        <v>Jun</v>
      </c>
      <c r="D4028" t="str">
        <f>"Q"&amp;ROUNDUP(MONTH('Supermart Grocery Sales - Retai'!F4028)/3,0)</f>
        <v>Q2</v>
      </c>
      <c r="E4028">
        <f>tbl_DataModel[[#This Row],[Profit]]/tbl_DataModel[[#This Row],[Sales]]</f>
        <v>0.19</v>
      </c>
      <c r="F4028">
        <v>1346</v>
      </c>
      <c r="G4028">
        <v>255.74</v>
      </c>
      <c r="H4028" t="s">
        <v>49</v>
      </c>
      <c r="I4028" t="s">
        <v>205</v>
      </c>
      <c r="J4028" t="s">
        <v>23</v>
      </c>
      <c r="K4028" t="s">
        <v>234</v>
      </c>
    </row>
    <row r="4029" spans="1:11" x14ac:dyDescent="0.3">
      <c r="A4029">
        <f>YEAR('Supermart Grocery Sales - Retai'!F:F)</f>
        <v>2016</v>
      </c>
      <c r="B4029">
        <f>MONTH('Supermart Grocery Sales - Retai'!F:F)</f>
        <v>6</v>
      </c>
      <c r="C4029" t="str" cm="1">
        <f t="array" ref="C4029">CHOOSE(_xlfn.ANCHORARRAY(B4029), "Jan", "Feb", "Mar", "Apr", "May", "Jun", "Jul", "Aug", "Sep", "Oct", "Nov", "Dec")</f>
        <v>Jun</v>
      </c>
      <c r="D4029" t="str">
        <f>"Q"&amp;ROUNDUP(MONTH('Supermart Grocery Sales - Retai'!F4029)/3,0)</f>
        <v>Q2</v>
      </c>
      <c r="E4029">
        <f>tbl_DataModel[[#This Row],[Profit]]/tbl_DataModel[[#This Row],[Sales]]</f>
        <v>4.9999999999999996E-2</v>
      </c>
      <c r="F4029">
        <v>2352</v>
      </c>
      <c r="G4029">
        <v>117.6</v>
      </c>
      <c r="H4029" t="s">
        <v>32</v>
      </c>
      <c r="I4029" t="s">
        <v>97</v>
      </c>
      <c r="J4029" t="s">
        <v>23</v>
      </c>
      <c r="K4029" t="s">
        <v>71</v>
      </c>
    </row>
    <row r="4030" spans="1:11" x14ac:dyDescent="0.3">
      <c r="A4030">
        <f>YEAR('Supermart Grocery Sales - Retai'!F:F)</f>
        <v>2015</v>
      </c>
      <c r="B4030">
        <f>MONTH('Supermart Grocery Sales - Retai'!F:F)</f>
        <v>2</v>
      </c>
      <c r="C4030" t="str" cm="1">
        <f t="array" ref="C4030">CHOOSE(_xlfn.ANCHORARRAY(B4030), "Jan", "Feb", "Mar", "Apr", "May", "Jun", "Jul", "Aug", "Sep", "Oct", "Nov", "Dec")</f>
        <v>Feb</v>
      </c>
      <c r="D4030" t="str">
        <f>"Q"&amp;ROUNDUP(MONTH('Supermart Grocery Sales - Retai'!F4030)/3,0)</f>
        <v>Q1</v>
      </c>
      <c r="E4030">
        <f>tbl_DataModel[[#This Row],[Profit]]/tbl_DataModel[[#This Row],[Sales]]</f>
        <v>0.44999999999999996</v>
      </c>
      <c r="F4030">
        <v>1337</v>
      </c>
      <c r="G4030">
        <v>601.65</v>
      </c>
      <c r="H4030" t="s">
        <v>63</v>
      </c>
      <c r="I4030" t="s">
        <v>75</v>
      </c>
      <c r="J4030" t="s">
        <v>23</v>
      </c>
      <c r="K4030" t="s">
        <v>162</v>
      </c>
    </row>
    <row r="4031" spans="1:11" x14ac:dyDescent="0.3">
      <c r="A4031">
        <f>YEAR('Supermart Grocery Sales - Retai'!F:F)</f>
        <v>2016</v>
      </c>
      <c r="B4031">
        <f>MONTH('Supermart Grocery Sales - Retai'!F:F)</f>
        <v>9</v>
      </c>
      <c r="C4031" t="str" cm="1">
        <f t="array" ref="C4031">CHOOSE(_xlfn.ANCHORARRAY(B4031), "Jan", "Feb", "Mar", "Apr", "May", "Jun", "Jul", "Aug", "Sep", "Oct", "Nov", "Dec")</f>
        <v>Sep</v>
      </c>
      <c r="D4031" t="str">
        <f>"Q"&amp;ROUNDUP(MONTH('Supermart Grocery Sales - Retai'!F4031)/3,0)</f>
        <v>Q3</v>
      </c>
      <c r="E4031">
        <f>tbl_DataModel[[#This Row],[Profit]]/tbl_DataModel[[#This Row],[Sales]]</f>
        <v>0.44</v>
      </c>
      <c r="F4031">
        <v>620</v>
      </c>
      <c r="G4031">
        <v>272.8</v>
      </c>
      <c r="H4031" t="s">
        <v>26</v>
      </c>
      <c r="I4031" t="s">
        <v>201</v>
      </c>
      <c r="J4031" t="s">
        <v>23</v>
      </c>
      <c r="K4031" t="s">
        <v>42</v>
      </c>
    </row>
    <row r="4032" spans="1:11" x14ac:dyDescent="0.3">
      <c r="A4032">
        <f>YEAR('Supermart Grocery Sales - Retai'!F:F)</f>
        <v>2016</v>
      </c>
      <c r="B4032">
        <f>MONTH('Supermart Grocery Sales - Retai'!F:F)</f>
        <v>9</v>
      </c>
      <c r="C4032" t="str" cm="1">
        <f t="array" ref="C4032">CHOOSE(_xlfn.ANCHORARRAY(B4032), "Jan", "Feb", "Mar", "Apr", "May", "Jun", "Jul", "Aug", "Sep", "Oct", "Nov", "Dec")</f>
        <v>Sep</v>
      </c>
      <c r="D4032" t="str">
        <f>"Q"&amp;ROUNDUP(MONTH('Supermart Grocery Sales - Retai'!F4032)/3,0)</f>
        <v>Q3</v>
      </c>
      <c r="E4032">
        <f>tbl_DataModel[[#This Row],[Profit]]/tbl_DataModel[[#This Row],[Sales]]</f>
        <v>0.39999999999999997</v>
      </c>
      <c r="F4032">
        <v>1412</v>
      </c>
      <c r="G4032">
        <v>564.79999999999995</v>
      </c>
      <c r="H4032" t="s">
        <v>58</v>
      </c>
      <c r="I4032" t="s">
        <v>112</v>
      </c>
      <c r="J4032" t="s">
        <v>23</v>
      </c>
      <c r="K4032" t="s">
        <v>197</v>
      </c>
    </row>
    <row r="4033" spans="1:11" x14ac:dyDescent="0.3">
      <c r="A4033">
        <f>YEAR('Supermart Grocery Sales - Retai'!F:F)</f>
        <v>2017</v>
      </c>
      <c r="B4033">
        <f>MONTH('Supermart Grocery Sales - Retai'!F:F)</f>
        <v>9</v>
      </c>
      <c r="C4033" t="str" cm="1">
        <f t="array" ref="C4033">CHOOSE(_xlfn.ANCHORARRAY(B4033), "Jan", "Feb", "Mar", "Apr", "May", "Jun", "Jul", "Aug", "Sep", "Oct", "Nov", "Dec")</f>
        <v>Sep</v>
      </c>
      <c r="D4033" t="str">
        <f>"Q"&amp;ROUNDUP(MONTH('Supermart Grocery Sales - Retai'!F4033)/3,0)</f>
        <v>Q3</v>
      </c>
      <c r="E4033">
        <f>tbl_DataModel[[#This Row],[Profit]]/tbl_DataModel[[#This Row],[Sales]]</f>
        <v>0.27999999999999997</v>
      </c>
      <c r="F4033">
        <v>1040</v>
      </c>
      <c r="G4033">
        <v>291.2</v>
      </c>
      <c r="H4033" t="s">
        <v>26</v>
      </c>
      <c r="I4033" t="s">
        <v>27</v>
      </c>
      <c r="J4033" t="s">
        <v>23</v>
      </c>
      <c r="K4033" t="s">
        <v>146</v>
      </c>
    </row>
    <row r="4034" spans="1:11" x14ac:dyDescent="0.3">
      <c r="A4034">
        <f>YEAR('Supermart Grocery Sales - Retai'!F:F)</f>
        <v>2017</v>
      </c>
      <c r="B4034">
        <f>MONTH('Supermart Grocery Sales - Retai'!F:F)</f>
        <v>9</v>
      </c>
      <c r="C4034" t="str" cm="1">
        <f t="array" ref="C4034">CHOOSE(_xlfn.ANCHORARRAY(B4034), "Jan", "Feb", "Mar", "Apr", "May", "Jun", "Jul", "Aug", "Sep", "Oct", "Nov", "Dec")</f>
        <v>Sep</v>
      </c>
      <c r="D4034" t="str">
        <f>"Q"&amp;ROUNDUP(MONTH('Supermart Grocery Sales - Retai'!F4034)/3,0)</f>
        <v>Q3</v>
      </c>
      <c r="E4034">
        <f>tbl_DataModel[[#This Row],[Profit]]/tbl_DataModel[[#This Row],[Sales]]</f>
        <v>0.45</v>
      </c>
      <c r="F4034">
        <v>1987</v>
      </c>
      <c r="G4034">
        <v>894.15</v>
      </c>
      <c r="H4034" t="s">
        <v>58</v>
      </c>
      <c r="I4034" t="s">
        <v>68</v>
      </c>
      <c r="J4034" t="s">
        <v>23</v>
      </c>
      <c r="K4034" t="s">
        <v>169</v>
      </c>
    </row>
    <row r="4035" spans="1:11" x14ac:dyDescent="0.3">
      <c r="A4035">
        <f>YEAR('Supermart Grocery Sales - Retai'!F:F)</f>
        <v>2018</v>
      </c>
      <c r="B4035">
        <f>MONTH('Supermart Grocery Sales - Retai'!F:F)</f>
        <v>6</v>
      </c>
      <c r="C4035" t="str" cm="1">
        <f t="array" ref="C4035">CHOOSE(_xlfn.ANCHORARRAY(B4035), "Jan", "Feb", "Mar", "Apr", "May", "Jun", "Jul", "Aug", "Sep", "Oct", "Nov", "Dec")</f>
        <v>Jun</v>
      </c>
      <c r="D4035" t="str">
        <f>"Q"&amp;ROUNDUP(MONTH('Supermart Grocery Sales - Retai'!F4035)/3,0)</f>
        <v>Q2</v>
      </c>
      <c r="E4035">
        <f>tbl_DataModel[[#This Row],[Profit]]/tbl_DataModel[[#This Row],[Sales]]</f>
        <v>0.18000000000000002</v>
      </c>
      <c r="F4035">
        <v>972</v>
      </c>
      <c r="G4035">
        <v>174.96</v>
      </c>
      <c r="H4035" t="s">
        <v>26</v>
      </c>
      <c r="I4035" t="s">
        <v>37</v>
      </c>
      <c r="J4035" t="s">
        <v>23</v>
      </c>
      <c r="K4035" t="s">
        <v>130</v>
      </c>
    </row>
    <row r="4036" spans="1:11" x14ac:dyDescent="0.3">
      <c r="A4036">
        <f>YEAR('Supermart Grocery Sales - Retai'!F:F)</f>
        <v>2018</v>
      </c>
      <c r="B4036">
        <f>MONTH('Supermart Grocery Sales - Retai'!F:F)</f>
        <v>10</v>
      </c>
      <c r="C4036" t="str" cm="1">
        <f t="array" ref="C4036">CHOOSE(_xlfn.ANCHORARRAY(B4036), "Jan", "Feb", "Mar", "Apr", "May", "Jun", "Jul", "Aug", "Sep", "Oct", "Nov", "Dec")</f>
        <v>Oct</v>
      </c>
      <c r="D4036" t="str">
        <f>"Q"&amp;ROUNDUP(MONTH('Supermart Grocery Sales - Retai'!F4036)/3,0)</f>
        <v>Q4</v>
      </c>
      <c r="E4036">
        <f>tbl_DataModel[[#This Row],[Profit]]/tbl_DataModel[[#This Row],[Sales]]</f>
        <v>0.13999999999999999</v>
      </c>
      <c r="F4036">
        <v>2302</v>
      </c>
      <c r="G4036">
        <v>322.27999999999997</v>
      </c>
      <c r="H4036" t="s">
        <v>20</v>
      </c>
      <c r="I4036" t="s">
        <v>21</v>
      </c>
      <c r="J4036" t="s">
        <v>23</v>
      </c>
      <c r="K4036" t="s">
        <v>108</v>
      </c>
    </row>
    <row r="4037" spans="1:11" x14ac:dyDescent="0.3">
      <c r="A4037">
        <f>YEAR('Supermart Grocery Sales - Retai'!F:F)</f>
        <v>2016</v>
      </c>
      <c r="B4037">
        <f>MONTH('Supermart Grocery Sales - Retai'!F:F)</f>
        <v>8</v>
      </c>
      <c r="C4037" t="str" cm="1">
        <f t="array" ref="C4037">CHOOSE(_xlfn.ANCHORARRAY(B4037), "Jan", "Feb", "Mar", "Apr", "May", "Jun", "Jul", "Aug", "Sep", "Oct", "Nov", "Dec")</f>
        <v>Aug</v>
      </c>
      <c r="D4037" t="str">
        <f>"Q"&amp;ROUNDUP(MONTH('Supermart Grocery Sales - Retai'!F4037)/3,0)</f>
        <v>Q3</v>
      </c>
      <c r="E4037">
        <f>tbl_DataModel[[#This Row],[Profit]]/tbl_DataModel[[#This Row],[Sales]]</f>
        <v>0.35000000000000003</v>
      </c>
      <c r="F4037">
        <v>604</v>
      </c>
      <c r="G4037">
        <v>211.4</v>
      </c>
      <c r="H4037" t="s">
        <v>20</v>
      </c>
      <c r="I4037" t="s">
        <v>91</v>
      </c>
      <c r="J4037" t="s">
        <v>23</v>
      </c>
      <c r="K4037" t="s">
        <v>151</v>
      </c>
    </row>
    <row r="4038" spans="1:11" x14ac:dyDescent="0.3">
      <c r="A4038">
        <f>YEAR('Supermart Grocery Sales - Retai'!F:F)</f>
        <v>2016</v>
      </c>
      <c r="B4038">
        <f>MONTH('Supermart Grocery Sales - Retai'!F:F)</f>
        <v>9</v>
      </c>
      <c r="C4038" t="str" cm="1">
        <f t="array" ref="C4038">CHOOSE(_xlfn.ANCHORARRAY(B4038), "Jan", "Feb", "Mar", "Apr", "May", "Jun", "Jul", "Aug", "Sep", "Oct", "Nov", "Dec")</f>
        <v>Sep</v>
      </c>
      <c r="D4038" t="str">
        <f>"Q"&amp;ROUNDUP(MONTH('Supermart Grocery Sales - Retai'!F4038)/3,0)</f>
        <v>Q3</v>
      </c>
      <c r="E4038">
        <f>tbl_DataModel[[#This Row],[Profit]]/tbl_DataModel[[#This Row],[Sales]]</f>
        <v>0.15</v>
      </c>
      <c r="F4038">
        <v>1200</v>
      </c>
      <c r="G4038">
        <v>180</v>
      </c>
      <c r="H4038" t="s">
        <v>63</v>
      </c>
      <c r="I4038" t="s">
        <v>64</v>
      </c>
      <c r="J4038" t="s">
        <v>23</v>
      </c>
      <c r="K4038" t="s">
        <v>146</v>
      </c>
    </row>
    <row r="4039" spans="1:11" x14ac:dyDescent="0.3">
      <c r="A4039">
        <f>YEAR('Supermart Grocery Sales - Retai'!F:F)</f>
        <v>2018</v>
      </c>
      <c r="B4039">
        <f>MONTH('Supermart Grocery Sales - Retai'!F:F)</f>
        <v>9</v>
      </c>
      <c r="C4039" t="str" cm="1">
        <f t="array" ref="C4039">CHOOSE(_xlfn.ANCHORARRAY(B4039), "Jan", "Feb", "Mar", "Apr", "May", "Jun", "Jul", "Aug", "Sep", "Oct", "Nov", "Dec")</f>
        <v>Sep</v>
      </c>
      <c r="D4039" t="str">
        <f>"Q"&amp;ROUNDUP(MONTH('Supermart Grocery Sales - Retai'!F4039)/3,0)</f>
        <v>Q3</v>
      </c>
      <c r="E4039">
        <f>tbl_DataModel[[#This Row],[Profit]]/tbl_DataModel[[#This Row],[Sales]]</f>
        <v>0.19</v>
      </c>
      <c r="F4039">
        <v>2017</v>
      </c>
      <c r="G4039">
        <v>383.23</v>
      </c>
      <c r="H4039" t="s">
        <v>20</v>
      </c>
      <c r="I4039" t="s">
        <v>21</v>
      </c>
      <c r="J4039" t="s">
        <v>23</v>
      </c>
      <c r="K4039" t="s">
        <v>135</v>
      </c>
    </row>
    <row r="4040" spans="1:11" x14ac:dyDescent="0.3">
      <c r="A4040">
        <f>YEAR('Supermart Grocery Sales - Retai'!F:F)</f>
        <v>2016</v>
      </c>
      <c r="B4040">
        <f>MONTH('Supermart Grocery Sales - Retai'!F:F)</f>
        <v>5</v>
      </c>
      <c r="C4040" t="str" cm="1">
        <f t="array" ref="C4040">CHOOSE(_xlfn.ANCHORARRAY(B4040), "Jan", "Feb", "Mar", "Apr", "May", "Jun", "Jul", "Aug", "Sep", "Oct", "Nov", "Dec")</f>
        <v>May</v>
      </c>
      <c r="D4040" t="str">
        <f>"Q"&amp;ROUNDUP(MONTH('Supermart Grocery Sales - Retai'!F4040)/3,0)</f>
        <v>Q2</v>
      </c>
      <c r="E4040">
        <f>tbl_DataModel[[#This Row],[Profit]]/tbl_DataModel[[#This Row],[Sales]]</f>
        <v>0.25</v>
      </c>
      <c r="F4040">
        <v>852</v>
      </c>
      <c r="G4040">
        <v>213</v>
      </c>
      <c r="H4040" t="s">
        <v>32</v>
      </c>
      <c r="I4040" t="s">
        <v>33</v>
      </c>
      <c r="J4040" t="s">
        <v>23</v>
      </c>
      <c r="K4040" t="s">
        <v>78</v>
      </c>
    </row>
    <row r="4041" spans="1:11" x14ac:dyDescent="0.3">
      <c r="A4041">
        <f>YEAR('Supermart Grocery Sales - Retai'!F:F)</f>
        <v>2015</v>
      </c>
      <c r="B4041">
        <f>MONTH('Supermart Grocery Sales - Retai'!F:F)</f>
        <v>6</v>
      </c>
      <c r="C4041" t="str" cm="1">
        <f t="array" ref="C4041">CHOOSE(_xlfn.ANCHORARRAY(B4041), "Jan", "Feb", "Mar", "Apr", "May", "Jun", "Jul", "Aug", "Sep", "Oct", "Nov", "Dec")</f>
        <v>Jun</v>
      </c>
      <c r="D4041" t="str">
        <f>"Q"&amp;ROUNDUP(MONTH('Supermart Grocery Sales - Retai'!F4041)/3,0)</f>
        <v>Q2</v>
      </c>
      <c r="E4041">
        <f>tbl_DataModel[[#This Row],[Profit]]/tbl_DataModel[[#This Row],[Sales]]</f>
        <v>0.28000000000000003</v>
      </c>
      <c r="F4041">
        <v>1574</v>
      </c>
      <c r="G4041">
        <v>440.72</v>
      </c>
      <c r="H4041" t="s">
        <v>13</v>
      </c>
      <c r="I4041" t="s">
        <v>79</v>
      </c>
      <c r="J4041" t="s">
        <v>23</v>
      </c>
      <c r="K4041" t="s">
        <v>174</v>
      </c>
    </row>
    <row r="4042" spans="1:11" x14ac:dyDescent="0.3">
      <c r="A4042">
        <f>YEAR('Supermart Grocery Sales - Retai'!F:F)</f>
        <v>2016</v>
      </c>
      <c r="B4042">
        <f>MONTH('Supermart Grocery Sales - Retai'!F:F)</f>
        <v>9</v>
      </c>
      <c r="C4042" t="str" cm="1">
        <f t="array" ref="C4042">CHOOSE(_xlfn.ANCHORARRAY(B4042), "Jan", "Feb", "Mar", "Apr", "May", "Jun", "Jul", "Aug", "Sep", "Oct", "Nov", "Dec")</f>
        <v>Sep</v>
      </c>
      <c r="D4042" t="str">
        <f>"Q"&amp;ROUNDUP(MONTH('Supermart Grocery Sales - Retai'!F4042)/3,0)</f>
        <v>Q3</v>
      </c>
      <c r="E4042">
        <f>tbl_DataModel[[#This Row],[Profit]]/tbl_DataModel[[#This Row],[Sales]]</f>
        <v>0.43</v>
      </c>
      <c r="F4042">
        <v>622</v>
      </c>
      <c r="G4042">
        <v>267.45999999999998</v>
      </c>
      <c r="H4042" t="s">
        <v>32</v>
      </c>
      <c r="I4042" t="s">
        <v>33</v>
      </c>
      <c r="J4042" t="s">
        <v>23</v>
      </c>
      <c r="K4042" t="s">
        <v>40</v>
      </c>
    </row>
    <row r="4043" spans="1:11" x14ac:dyDescent="0.3">
      <c r="A4043">
        <f>YEAR('Supermart Grocery Sales - Retai'!F:F)</f>
        <v>2016</v>
      </c>
      <c r="B4043">
        <f>MONTH('Supermart Grocery Sales - Retai'!F:F)</f>
        <v>6</v>
      </c>
      <c r="C4043" t="str" cm="1">
        <f t="array" ref="C4043">CHOOSE(_xlfn.ANCHORARRAY(B4043), "Jan", "Feb", "Mar", "Apr", "May", "Jun", "Jul", "Aug", "Sep", "Oct", "Nov", "Dec")</f>
        <v>Jun</v>
      </c>
      <c r="D4043" t="str">
        <f>"Q"&amp;ROUNDUP(MONTH('Supermart Grocery Sales - Retai'!F4043)/3,0)</f>
        <v>Q2</v>
      </c>
      <c r="E4043">
        <f>tbl_DataModel[[#This Row],[Profit]]/tbl_DataModel[[#This Row],[Sales]]</f>
        <v>0.25</v>
      </c>
      <c r="F4043">
        <v>1972</v>
      </c>
      <c r="G4043">
        <v>493</v>
      </c>
      <c r="H4043" t="s">
        <v>20</v>
      </c>
      <c r="I4043" t="s">
        <v>21</v>
      </c>
      <c r="J4043" t="s">
        <v>23</v>
      </c>
      <c r="K4043" t="s">
        <v>162</v>
      </c>
    </row>
    <row r="4044" spans="1:11" x14ac:dyDescent="0.3">
      <c r="A4044">
        <f>YEAR('Supermart Grocery Sales - Retai'!F:F)</f>
        <v>2017</v>
      </c>
      <c r="B4044">
        <f>MONTH('Supermart Grocery Sales - Retai'!F:F)</f>
        <v>9</v>
      </c>
      <c r="C4044" t="str" cm="1">
        <f t="array" ref="C4044">CHOOSE(_xlfn.ANCHORARRAY(B4044), "Jan", "Feb", "Mar", "Apr", "May", "Jun", "Jul", "Aug", "Sep", "Oct", "Nov", "Dec")</f>
        <v>Sep</v>
      </c>
      <c r="D4044" t="str">
        <f>"Q"&amp;ROUNDUP(MONTH('Supermart Grocery Sales - Retai'!F4044)/3,0)</f>
        <v>Q3</v>
      </c>
      <c r="E4044">
        <f>tbl_DataModel[[#This Row],[Profit]]/tbl_DataModel[[#This Row],[Sales]]</f>
        <v>0.39</v>
      </c>
      <c r="F4044">
        <v>894</v>
      </c>
      <c r="G4044">
        <v>348.66</v>
      </c>
      <c r="H4044" t="s">
        <v>13</v>
      </c>
      <c r="I4044" t="s">
        <v>14</v>
      </c>
      <c r="J4044" t="s">
        <v>23</v>
      </c>
      <c r="K4044" t="s">
        <v>169</v>
      </c>
    </row>
    <row r="4045" spans="1:11" x14ac:dyDescent="0.3">
      <c r="A4045">
        <f>YEAR('Supermart Grocery Sales - Retai'!F:F)</f>
        <v>2018</v>
      </c>
      <c r="B4045">
        <f>MONTH('Supermart Grocery Sales - Retai'!F:F)</f>
        <v>7</v>
      </c>
      <c r="C4045" t="str" cm="1">
        <f t="array" ref="C4045">CHOOSE(_xlfn.ANCHORARRAY(B4045), "Jan", "Feb", "Mar", "Apr", "May", "Jun", "Jul", "Aug", "Sep", "Oct", "Nov", "Dec")</f>
        <v>Jul</v>
      </c>
      <c r="D4045" t="str">
        <f>"Q"&amp;ROUNDUP(MONTH('Supermart Grocery Sales - Retai'!F4045)/3,0)</f>
        <v>Q3</v>
      </c>
      <c r="E4045">
        <f>tbl_DataModel[[#This Row],[Profit]]/tbl_DataModel[[#This Row],[Sales]]</f>
        <v>0.18000000000000002</v>
      </c>
      <c r="F4045">
        <v>926</v>
      </c>
      <c r="G4045">
        <v>166.68</v>
      </c>
      <c r="H4045" t="s">
        <v>13</v>
      </c>
      <c r="I4045" t="s">
        <v>79</v>
      </c>
      <c r="J4045" t="s">
        <v>23</v>
      </c>
      <c r="K4045" t="s">
        <v>156</v>
      </c>
    </row>
    <row r="4046" spans="1:11" x14ac:dyDescent="0.3">
      <c r="A4046">
        <f>YEAR('Supermart Grocery Sales - Retai'!F:F)</f>
        <v>2016</v>
      </c>
      <c r="B4046">
        <f>MONTH('Supermart Grocery Sales - Retai'!F:F)</f>
        <v>8</v>
      </c>
      <c r="C4046" t="str" cm="1">
        <f t="array" ref="C4046">CHOOSE(_xlfn.ANCHORARRAY(B4046), "Jan", "Feb", "Mar", "Apr", "May", "Jun", "Jul", "Aug", "Sep", "Oct", "Nov", "Dec")</f>
        <v>Aug</v>
      </c>
      <c r="D4046" t="str">
        <f>"Q"&amp;ROUNDUP(MONTH('Supermart Grocery Sales - Retai'!F4046)/3,0)</f>
        <v>Q3</v>
      </c>
      <c r="E4046">
        <f>tbl_DataModel[[#This Row],[Profit]]/tbl_DataModel[[#This Row],[Sales]]</f>
        <v>0.09</v>
      </c>
      <c r="F4046">
        <v>1531</v>
      </c>
      <c r="G4046">
        <v>137.79</v>
      </c>
      <c r="H4046" t="s">
        <v>20</v>
      </c>
      <c r="I4046" t="s">
        <v>91</v>
      </c>
      <c r="J4046" t="s">
        <v>23</v>
      </c>
      <c r="K4046" t="s">
        <v>74</v>
      </c>
    </row>
    <row r="4047" spans="1:11" x14ac:dyDescent="0.3">
      <c r="A4047">
        <f>YEAR('Supermart Grocery Sales - Retai'!F:F)</f>
        <v>2016</v>
      </c>
      <c r="B4047">
        <f>MONTH('Supermart Grocery Sales - Retai'!F:F)</f>
        <v>8</v>
      </c>
      <c r="C4047" t="str" cm="1">
        <f t="array" ref="C4047">CHOOSE(_xlfn.ANCHORARRAY(B4047), "Jan", "Feb", "Mar", "Apr", "May", "Jun", "Jul", "Aug", "Sep", "Oct", "Nov", "Dec")</f>
        <v>Aug</v>
      </c>
      <c r="D4047" t="str">
        <f>"Q"&amp;ROUNDUP(MONTH('Supermart Grocery Sales - Retai'!F4047)/3,0)</f>
        <v>Q3</v>
      </c>
      <c r="E4047">
        <f>tbl_DataModel[[#This Row],[Profit]]/tbl_DataModel[[#This Row],[Sales]]</f>
        <v>0.33</v>
      </c>
      <c r="F4047">
        <v>1332</v>
      </c>
      <c r="G4047">
        <v>439.56</v>
      </c>
      <c r="H4047" t="s">
        <v>26</v>
      </c>
      <c r="I4047" t="s">
        <v>94</v>
      </c>
      <c r="J4047" t="s">
        <v>23</v>
      </c>
      <c r="K4047" t="s">
        <v>114</v>
      </c>
    </row>
    <row r="4048" spans="1:11" x14ac:dyDescent="0.3">
      <c r="A4048">
        <f>YEAR('Supermart Grocery Sales - Retai'!F:F)</f>
        <v>2016</v>
      </c>
      <c r="B4048">
        <f>MONTH('Supermart Grocery Sales - Retai'!F:F)</f>
        <v>1</v>
      </c>
      <c r="C4048" t="str" cm="1">
        <f t="array" ref="C4048">CHOOSE(_xlfn.ANCHORARRAY(B4048), "Jan", "Feb", "Mar", "Apr", "May", "Jun", "Jul", "Aug", "Sep", "Oct", "Nov", "Dec")</f>
        <v>Jan</v>
      </c>
      <c r="D4048" t="str">
        <f>"Q"&amp;ROUNDUP(MONTH('Supermart Grocery Sales - Retai'!F4048)/3,0)</f>
        <v>Q1</v>
      </c>
      <c r="E4048">
        <f>tbl_DataModel[[#This Row],[Profit]]/tbl_DataModel[[#This Row],[Sales]]</f>
        <v>0.31</v>
      </c>
      <c r="F4048">
        <v>2493</v>
      </c>
      <c r="G4048">
        <v>772.83</v>
      </c>
      <c r="H4048" t="s">
        <v>20</v>
      </c>
      <c r="I4048" t="s">
        <v>21</v>
      </c>
      <c r="J4048" t="s">
        <v>23</v>
      </c>
      <c r="K4048" t="s">
        <v>197</v>
      </c>
    </row>
    <row r="4049" spans="1:11" x14ac:dyDescent="0.3">
      <c r="A4049">
        <f>YEAR('Supermart Grocery Sales - Retai'!F:F)</f>
        <v>2016</v>
      </c>
      <c r="B4049">
        <f>MONTH('Supermart Grocery Sales - Retai'!F:F)</f>
        <v>12</v>
      </c>
      <c r="C4049" t="str" cm="1">
        <f t="array" ref="C4049">CHOOSE(_xlfn.ANCHORARRAY(B4049), "Jan", "Feb", "Mar", "Apr", "May", "Jun", "Jul", "Aug", "Sep", "Oct", "Nov", "Dec")</f>
        <v>Dec</v>
      </c>
      <c r="D4049" t="str">
        <f>"Q"&amp;ROUNDUP(MONTH('Supermart Grocery Sales - Retai'!F4049)/3,0)</f>
        <v>Q4</v>
      </c>
      <c r="E4049">
        <f>tbl_DataModel[[#This Row],[Profit]]/tbl_DataModel[[#This Row],[Sales]]</f>
        <v>0.08</v>
      </c>
      <c r="F4049">
        <v>678</v>
      </c>
      <c r="G4049">
        <v>54.24</v>
      </c>
      <c r="H4049" t="s">
        <v>49</v>
      </c>
      <c r="I4049" t="s">
        <v>50</v>
      </c>
      <c r="J4049" t="s">
        <v>23</v>
      </c>
      <c r="K4049" t="s">
        <v>19</v>
      </c>
    </row>
    <row r="4050" spans="1:11" x14ac:dyDescent="0.3">
      <c r="A4050">
        <f>YEAR('Supermart Grocery Sales - Retai'!F:F)</f>
        <v>2015</v>
      </c>
      <c r="B4050">
        <f>MONTH('Supermart Grocery Sales - Retai'!F:F)</f>
        <v>11</v>
      </c>
      <c r="C4050" t="str" cm="1">
        <f t="array" ref="C4050">CHOOSE(_xlfn.ANCHORARRAY(B4050), "Jan", "Feb", "Mar", "Apr", "May", "Jun", "Jul", "Aug", "Sep", "Oct", "Nov", "Dec")</f>
        <v>Nov</v>
      </c>
      <c r="D4050" t="str">
        <f>"Q"&amp;ROUNDUP(MONTH('Supermart Grocery Sales - Retai'!F4050)/3,0)</f>
        <v>Q4</v>
      </c>
      <c r="E4050">
        <f>tbl_DataModel[[#This Row],[Profit]]/tbl_DataModel[[#This Row],[Sales]]</f>
        <v>0.21000000000000002</v>
      </c>
      <c r="F4050">
        <v>644</v>
      </c>
      <c r="G4050">
        <v>135.24</v>
      </c>
      <c r="H4050" t="s">
        <v>32</v>
      </c>
      <c r="I4050" t="s">
        <v>46</v>
      </c>
      <c r="J4050" t="s">
        <v>23</v>
      </c>
      <c r="K4050" t="s">
        <v>263</v>
      </c>
    </row>
    <row r="4051" spans="1:11" x14ac:dyDescent="0.3">
      <c r="A4051">
        <f>YEAR('Supermart Grocery Sales - Retai'!F:F)</f>
        <v>2015</v>
      </c>
      <c r="B4051">
        <f>MONTH('Supermart Grocery Sales - Retai'!F:F)</f>
        <v>1</v>
      </c>
      <c r="C4051" t="str" cm="1">
        <f t="array" ref="C4051">CHOOSE(_xlfn.ANCHORARRAY(B4051), "Jan", "Feb", "Mar", "Apr", "May", "Jun", "Jul", "Aug", "Sep", "Oct", "Nov", "Dec")</f>
        <v>Jan</v>
      </c>
      <c r="D4051" t="str">
        <f>"Q"&amp;ROUNDUP(MONTH('Supermart Grocery Sales - Retai'!F4051)/3,0)</f>
        <v>Q1</v>
      </c>
      <c r="E4051">
        <f>tbl_DataModel[[#This Row],[Profit]]/tbl_DataModel[[#This Row],[Sales]]</f>
        <v>0.34</v>
      </c>
      <c r="F4051">
        <v>2350</v>
      </c>
      <c r="G4051">
        <v>799</v>
      </c>
      <c r="H4051" t="s">
        <v>49</v>
      </c>
      <c r="I4051" t="s">
        <v>54</v>
      </c>
      <c r="J4051" t="s">
        <v>23</v>
      </c>
      <c r="K4051" t="s">
        <v>120</v>
      </c>
    </row>
    <row r="4052" spans="1:11" x14ac:dyDescent="0.3">
      <c r="A4052">
        <f>YEAR('Supermart Grocery Sales - Retai'!F:F)</f>
        <v>2017</v>
      </c>
      <c r="B4052">
        <f>MONTH('Supermart Grocery Sales - Retai'!F:F)</f>
        <v>4</v>
      </c>
      <c r="C4052" t="str" cm="1">
        <f t="array" ref="C4052">CHOOSE(_xlfn.ANCHORARRAY(B4052), "Jan", "Feb", "Mar", "Apr", "May", "Jun", "Jul", "Aug", "Sep", "Oct", "Nov", "Dec")</f>
        <v>Apr</v>
      </c>
      <c r="D4052" t="str">
        <f>"Q"&amp;ROUNDUP(MONTH('Supermart Grocery Sales - Retai'!F4052)/3,0)</f>
        <v>Q2</v>
      </c>
      <c r="E4052">
        <f>tbl_DataModel[[#This Row],[Profit]]/tbl_DataModel[[#This Row],[Sales]]</f>
        <v>0.33</v>
      </c>
      <c r="F4052">
        <v>1260</v>
      </c>
      <c r="G4052">
        <v>415.8</v>
      </c>
      <c r="H4052" t="s">
        <v>13</v>
      </c>
      <c r="I4052" t="s">
        <v>195</v>
      </c>
      <c r="J4052" t="s">
        <v>23</v>
      </c>
      <c r="K4052" t="s">
        <v>184</v>
      </c>
    </row>
    <row r="4053" spans="1:11" x14ac:dyDescent="0.3">
      <c r="A4053">
        <f>YEAR('Supermart Grocery Sales - Retai'!F:F)</f>
        <v>2018</v>
      </c>
      <c r="B4053">
        <f>MONTH('Supermart Grocery Sales - Retai'!F:F)</f>
        <v>9</v>
      </c>
      <c r="C4053" t="str" cm="1">
        <f t="array" ref="C4053">CHOOSE(_xlfn.ANCHORARRAY(B4053), "Jan", "Feb", "Mar", "Apr", "May", "Jun", "Jul", "Aug", "Sep", "Oct", "Nov", "Dec")</f>
        <v>Sep</v>
      </c>
      <c r="D4053" t="str">
        <f>"Q"&amp;ROUNDUP(MONTH('Supermart Grocery Sales - Retai'!F4053)/3,0)</f>
        <v>Q3</v>
      </c>
      <c r="E4053">
        <f>tbl_DataModel[[#This Row],[Profit]]/tbl_DataModel[[#This Row],[Sales]]</f>
        <v>0.38</v>
      </c>
      <c r="F4053">
        <v>1315</v>
      </c>
      <c r="G4053">
        <v>499.7</v>
      </c>
      <c r="H4053" t="s">
        <v>32</v>
      </c>
      <c r="I4053" t="s">
        <v>153</v>
      </c>
      <c r="J4053" t="s">
        <v>23</v>
      </c>
      <c r="K4053" t="s">
        <v>78</v>
      </c>
    </row>
    <row r="4054" spans="1:11" x14ac:dyDescent="0.3">
      <c r="A4054">
        <f>YEAR('Supermart Grocery Sales - Retai'!F:F)</f>
        <v>2017</v>
      </c>
      <c r="B4054">
        <f>MONTH('Supermart Grocery Sales - Retai'!F:F)</f>
        <v>9</v>
      </c>
      <c r="C4054" t="str" cm="1">
        <f t="array" ref="C4054">CHOOSE(_xlfn.ANCHORARRAY(B4054), "Jan", "Feb", "Mar", "Apr", "May", "Jun", "Jul", "Aug", "Sep", "Oct", "Nov", "Dec")</f>
        <v>Sep</v>
      </c>
      <c r="D4054" t="str">
        <f>"Q"&amp;ROUNDUP(MONTH('Supermart Grocery Sales - Retai'!F4054)/3,0)</f>
        <v>Q3</v>
      </c>
      <c r="E4054">
        <f>tbl_DataModel[[#This Row],[Profit]]/tbl_DataModel[[#This Row],[Sales]]</f>
        <v>0.27999999999999997</v>
      </c>
      <c r="F4054">
        <v>1426</v>
      </c>
      <c r="G4054">
        <v>399.28</v>
      </c>
      <c r="H4054" t="s">
        <v>49</v>
      </c>
      <c r="I4054" t="s">
        <v>205</v>
      </c>
      <c r="J4054" t="s">
        <v>23</v>
      </c>
      <c r="K4054" t="s">
        <v>40</v>
      </c>
    </row>
    <row r="4055" spans="1:11" x14ac:dyDescent="0.3">
      <c r="A4055">
        <f>YEAR('Supermart Grocery Sales - Retai'!F:F)</f>
        <v>2017</v>
      </c>
      <c r="B4055">
        <f>MONTH('Supermart Grocery Sales - Retai'!F:F)</f>
        <v>9</v>
      </c>
      <c r="C4055" t="str" cm="1">
        <f t="array" ref="C4055">CHOOSE(_xlfn.ANCHORARRAY(B4055), "Jan", "Feb", "Mar", "Apr", "May", "Jun", "Jul", "Aug", "Sep", "Oct", "Nov", "Dec")</f>
        <v>Sep</v>
      </c>
      <c r="D4055" t="str">
        <f>"Q"&amp;ROUNDUP(MONTH('Supermart Grocery Sales - Retai'!F4055)/3,0)</f>
        <v>Q3</v>
      </c>
      <c r="E4055">
        <f>tbl_DataModel[[#This Row],[Profit]]/tbl_DataModel[[#This Row],[Sales]]</f>
        <v>0.18</v>
      </c>
      <c r="F4055">
        <v>1798</v>
      </c>
      <c r="G4055">
        <v>323.64</v>
      </c>
      <c r="H4055" t="s">
        <v>58</v>
      </c>
      <c r="I4055" t="s">
        <v>68</v>
      </c>
      <c r="J4055" t="s">
        <v>23</v>
      </c>
      <c r="K4055" t="s">
        <v>197</v>
      </c>
    </row>
    <row r="4056" spans="1:11" x14ac:dyDescent="0.3">
      <c r="A4056">
        <f>YEAR('Supermart Grocery Sales - Retai'!F:F)</f>
        <v>2016</v>
      </c>
      <c r="B4056">
        <f>MONTH('Supermart Grocery Sales - Retai'!F:F)</f>
        <v>8</v>
      </c>
      <c r="C4056" t="str" cm="1">
        <f t="array" ref="C4056">CHOOSE(_xlfn.ANCHORARRAY(B4056), "Jan", "Feb", "Mar", "Apr", "May", "Jun", "Jul", "Aug", "Sep", "Oct", "Nov", "Dec")</f>
        <v>Aug</v>
      </c>
      <c r="D4056" t="str">
        <f>"Q"&amp;ROUNDUP(MONTH('Supermart Grocery Sales - Retai'!F4056)/3,0)</f>
        <v>Q3</v>
      </c>
      <c r="E4056">
        <f>tbl_DataModel[[#This Row],[Profit]]/tbl_DataModel[[#This Row],[Sales]]</f>
        <v>0.38999999999999996</v>
      </c>
      <c r="F4056">
        <v>1995</v>
      </c>
      <c r="G4056">
        <v>778.05</v>
      </c>
      <c r="H4056" t="s">
        <v>32</v>
      </c>
      <c r="I4056" t="s">
        <v>33</v>
      </c>
      <c r="J4056" t="s">
        <v>23</v>
      </c>
      <c r="K4056" t="s">
        <v>139</v>
      </c>
    </row>
    <row r="4057" spans="1:11" x14ac:dyDescent="0.3">
      <c r="A4057">
        <f>YEAR('Supermart Grocery Sales - Retai'!F:F)</f>
        <v>2018</v>
      </c>
      <c r="B4057">
        <f>MONTH('Supermart Grocery Sales - Retai'!F:F)</f>
        <v>9</v>
      </c>
      <c r="C4057" t="str" cm="1">
        <f t="array" ref="C4057">CHOOSE(_xlfn.ANCHORARRAY(B4057), "Jan", "Feb", "Mar", "Apr", "May", "Jun", "Jul", "Aug", "Sep", "Oct", "Nov", "Dec")</f>
        <v>Sep</v>
      </c>
      <c r="D4057" t="str">
        <f>"Q"&amp;ROUNDUP(MONTH('Supermart Grocery Sales - Retai'!F4057)/3,0)</f>
        <v>Q3</v>
      </c>
      <c r="E4057">
        <f>tbl_DataModel[[#This Row],[Profit]]/tbl_DataModel[[#This Row],[Sales]]</f>
        <v>0.43</v>
      </c>
      <c r="F4057">
        <v>1116</v>
      </c>
      <c r="G4057">
        <v>479.88</v>
      </c>
      <c r="H4057" t="s">
        <v>13</v>
      </c>
      <c r="I4057" t="s">
        <v>79</v>
      </c>
      <c r="J4057" t="s">
        <v>23</v>
      </c>
      <c r="K4057" t="s">
        <v>40</v>
      </c>
    </row>
    <row r="4058" spans="1:11" x14ac:dyDescent="0.3">
      <c r="A4058">
        <f>YEAR('Supermart Grocery Sales - Retai'!F:F)</f>
        <v>2016</v>
      </c>
      <c r="B4058">
        <f>MONTH('Supermart Grocery Sales - Retai'!F:F)</f>
        <v>4</v>
      </c>
      <c r="C4058" t="str" cm="1">
        <f t="array" ref="C4058">CHOOSE(_xlfn.ANCHORARRAY(B4058), "Jan", "Feb", "Mar", "Apr", "May", "Jun", "Jul", "Aug", "Sep", "Oct", "Nov", "Dec")</f>
        <v>Apr</v>
      </c>
      <c r="D4058" t="str">
        <f>"Q"&amp;ROUNDUP(MONTH('Supermart Grocery Sales - Retai'!F4058)/3,0)</f>
        <v>Q2</v>
      </c>
      <c r="E4058">
        <f>tbl_DataModel[[#This Row],[Profit]]/tbl_DataModel[[#This Row],[Sales]]</f>
        <v>0.26</v>
      </c>
      <c r="F4058">
        <v>1625</v>
      </c>
      <c r="G4058">
        <v>422.5</v>
      </c>
      <c r="H4058" t="s">
        <v>58</v>
      </c>
      <c r="I4058" t="s">
        <v>59</v>
      </c>
      <c r="J4058" t="s">
        <v>23</v>
      </c>
      <c r="K4058" t="s">
        <v>31</v>
      </c>
    </row>
    <row r="4059" spans="1:11" x14ac:dyDescent="0.3">
      <c r="A4059">
        <f>YEAR('Supermart Grocery Sales - Retai'!F:F)</f>
        <v>2016</v>
      </c>
      <c r="B4059">
        <f>MONTH('Supermart Grocery Sales - Retai'!F:F)</f>
        <v>5</v>
      </c>
      <c r="C4059" t="str" cm="1">
        <f t="array" ref="C4059">CHOOSE(_xlfn.ANCHORARRAY(B4059), "Jan", "Feb", "Mar", "Apr", "May", "Jun", "Jul", "Aug", "Sep", "Oct", "Nov", "Dec")</f>
        <v>May</v>
      </c>
      <c r="D4059" t="str">
        <f>"Q"&amp;ROUNDUP(MONTH('Supermart Grocery Sales - Retai'!F4059)/3,0)</f>
        <v>Q2</v>
      </c>
      <c r="E4059">
        <f>tbl_DataModel[[#This Row],[Profit]]/tbl_DataModel[[#This Row],[Sales]]</f>
        <v>0.13</v>
      </c>
      <c r="F4059">
        <v>682</v>
      </c>
      <c r="G4059">
        <v>88.66</v>
      </c>
      <c r="H4059" t="s">
        <v>58</v>
      </c>
      <c r="I4059" t="s">
        <v>59</v>
      </c>
      <c r="J4059" t="s">
        <v>23</v>
      </c>
      <c r="K4059" t="s">
        <v>139</v>
      </c>
    </row>
    <row r="4060" spans="1:11" x14ac:dyDescent="0.3">
      <c r="A4060">
        <f>YEAR('Supermart Grocery Sales - Retai'!F:F)</f>
        <v>2018</v>
      </c>
      <c r="B4060">
        <f>MONTH('Supermart Grocery Sales - Retai'!F:F)</f>
        <v>7</v>
      </c>
      <c r="C4060" t="str" cm="1">
        <f t="array" ref="C4060">CHOOSE(_xlfn.ANCHORARRAY(B4060), "Jan", "Feb", "Mar", "Apr", "May", "Jun", "Jul", "Aug", "Sep", "Oct", "Nov", "Dec")</f>
        <v>Jul</v>
      </c>
      <c r="D4060" t="str">
        <f>"Q"&amp;ROUNDUP(MONTH('Supermart Grocery Sales - Retai'!F4060)/3,0)</f>
        <v>Q3</v>
      </c>
      <c r="E4060">
        <f>tbl_DataModel[[#This Row],[Profit]]/tbl_DataModel[[#This Row],[Sales]]</f>
        <v>0.43</v>
      </c>
      <c r="F4060">
        <v>1544</v>
      </c>
      <c r="G4060">
        <v>663.92</v>
      </c>
      <c r="H4060" t="s">
        <v>58</v>
      </c>
      <c r="I4060" t="s">
        <v>68</v>
      </c>
      <c r="J4060" t="s">
        <v>23</v>
      </c>
      <c r="K4060" t="s">
        <v>146</v>
      </c>
    </row>
    <row r="4061" spans="1:11" x14ac:dyDescent="0.3">
      <c r="A4061">
        <f>YEAR('Supermart Grocery Sales - Retai'!F:F)</f>
        <v>2015</v>
      </c>
      <c r="B4061">
        <f>MONTH('Supermart Grocery Sales - Retai'!F:F)</f>
        <v>1</v>
      </c>
      <c r="C4061" t="str" cm="1">
        <f t="array" ref="C4061">CHOOSE(_xlfn.ANCHORARRAY(B4061), "Jan", "Feb", "Mar", "Apr", "May", "Jun", "Jul", "Aug", "Sep", "Oct", "Nov", "Dec")</f>
        <v>Jan</v>
      </c>
      <c r="D4061" t="str">
        <f>"Q"&amp;ROUNDUP(MONTH('Supermart Grocery Sales - Retai'!F4061)/3,0)</f>
        <v>Q1</v>
      </c>
      <c r="E4061">
        <f>tbl_DataModel[[#This Row],[Profit]]/tbl_DataModel[[#This Row],[Sales]]</f>
        <v>0.11</v>
      </c>
      <c r="F4061">
        <v>767</v>
      </c>
      <c r="G4061">
        <v>84.37</v>
      </c>
      <c r="H4061" t="s">
        <v>49</v>
      </c>
      <c r="I4061" t="s">
        <v>54</v>
      </c>
      <c r="J4061" t="s">
        <v>23</v>
      </c>
      <c r="K4061" t="s">
        <v>12</v>
      </c>
    </row>
    <row r="4062" spans="1:11" x14ac:dyDescent="0.3">
      <c r="A4062">
        <f>YEAR('Supermart Grocery Sales - Retai'!F:F)</f>
        <v>2018</v>
      </c>
      <c r="B4062">
        <f>MONTH('Supermart Grocery Sales - Retai'!F:F)</f>
        <v>1</v>
      </c>
      <c r="C4062" t="str" cm="1">
        <f t="array" ref="C4062">CHOOSE(_xlfn.ANCHORARRAY(B4062), "Jan", "Feb", "Mar", "Apr", "May", "Jun", "Jul", "Aug", "Sep", "Oct", "Nov", "Dec")</f>
        <v>Jan</v>
      </c>
      <c r="D4062" t="str">
        <f>"Q"&amp;ROUNDUP(MONTH('Supermart Grocery Sales - Retai'!F4062)/3,0)</f>
        <v>Q1</v>
      </c>
      <c r="E4062">
        <f>tbl_DataModel[[#This Row],[Profit]]/tbl_DataModel[[#This Row],[Sales]]</f>
        <v>7.0000000000000007E-2</v>
      </c>
      <c r="F4062">
        <v>703</v>
      </c>
      <c r="G4062">
        <v>49.21</v>
      </c>
      <c r="H4062" t="s">
        <v>32</v>
      </c>
      <c r="I4062" t="s">
        <v>97</v>
      </c>
      <c r="J4062" t="s">
        <v>23</v>
      </c>
      <c r="K4062" t="s">
        <v>86</v>
      </c>
    </row>
    <row r="4063" spans="1:11" x14ac:dyDescent="0.3">
      <c r="A4063">
        <f>YEAR('Supermart Grocery Sales - Retai'!F:F)</f>
        <v>2018</v>
      </c>
      <c r="B4063">
        <f>MONTH('Supermart Grocery Sales - Retai'!F:F)</f>
        <v>4</v>
      </c>
      <c r="C4063" t="str" cm="1">
        <f t="array" ref="C4063">CHOOSE(_xlfn.ANCHORARRAY(B4063), "Jan", "Feb", "Mar", "Apr", "May", "Jun", "Jul", "Aug", "Sep", "Oct", "Nov", "Dec")</f>
        <v>Apr</v>
      </c>
      <c r="D4063" t="str">
        <f>"Q"&amp;ROUNDUP(MONTH('Supermart Grocery Sales - Retai'!F4063)/3,0)</f>
        <v>Q2</v>
      </c>
      <c r="E4063">
        <f>tbl_DataModel[[#This Row],[Profit]]/tbl_DataModel[[#This Row],[Sales]]</f>
        <v>0.08</v>
      </c>
      <c r="F4063">
        <v>634</v>
      </c>
      <c r="G4063">
        <v>50.72</v>
      </c>
      <c r="H4063" t="s">
        <v>26</v>
      </c>
      <c r="I4063" t="s">
        <v>37</v>
      </c>
      <c r="J4063" t="s">
        <v>23</v>
      </c>
      <c r="K4063" t="s">
        <v>204</v>
      </c>
    </row>
    <row r="4064" spans="1:11" x14ac:dyDescent="0.3">
      <c r="A4064">
        <f>YEAR('Supermart Grocery Sales - Retai'!F:F)</f>
        <v>2016</v>
      </c>
      <c r="B4064">
        <f>MONTH('Supermart Grocery Sales - Retai'!F:F)</f>
        <v>8</v>
      </c>
      <c r="C4064" t="str" cm="1">
        <f t="array" ref="C4064">CHOOSE(_xlfn.ANCHORARRAY(B4064), "Jan", "Feb", "Mar", "Apr", "May", "Jun", "Jul", "Aug", "Sep", "Oct", "Nov", "Dec")</f>
        <v>Aug</v>
      </c>
      <c r="D4064" t="str">
        <f>"Q"&amp;ROUNDUP(MONTH('Supermart Grocery Sales - Retai'!F4064)/3,0)</f>
        <v>Q3</v>
      </c>
      <c r="E4064">
        <f>tbl_DataModel[[#This Row],[Profit]]/tbl_DataModel[[#This Row],[Sales]]</f>
        <v>0.08</v>
      </c>
      <c r="F4064">
        <v>1330</v>
      </c>
      <c r="G4064">
        <v>106.4</v>
      </c>
      <c r="H4064" t="s">
        <v>32</v>
      </c>
      <c r="I4064" t="s">
        <v>97</v>
      </c>
      <c r="J4064" t="s">
        <v>23</v>
      </c>
      <c r="K4064" t="s">
        <v>146</v>
      </c>
    </row>
    <row r="4065" spans="1:11" x14ac:dyDescent="0.3">
      <c r="A4065">
        <f>YEAR('Supermart Grocery Sales - Retai'!F:F)</f>
        <v>2017</v>
      </c>
      <c r="B4065">
        <f>MONTH('Supermart Grocery Sales - Retai'!F:F)</f>
        <v>12</v>
      </c>
      <c r="C4065" t="str" cm="1">
        <f t="array" ref="C4065">CHOOSE(_xlfn.ANCHORARRAY(B4065), "Jan", "Feb", "Mar", "Apr", "May", "Jun", "Jul", "Aug", "Sep", "Oct", "Nov", "Dec")</f>
        <v>Dec</v>
      </c>
      <c r="D4065" t="str">
        <f>"Q"&amp;ROUNDUP(MONTH('Supermart Grocery Sales - Retai'!F4065)/3,0)</f>
        <v>Q4</v>
      </c>
      <c r="E4065">
        <f>tbl_DataModel[[#This Row],[Profit]]/tbl_DataModel[[#This Row],[Sales]]</f>
        <v>0.18999999999999997</v>
      </c>
      <c r="F4065">
        <v>1361</v>
      </c>
      <c r="G4065">
        <v>258.58999999999997</v>
      </c>
      <c r="H4065" t="s">
        <v>63</v>
      </c>
      <c r="I4065" t="s">
        <v>87</v>
      </c>
      <c r="J4065" t="s">
        <v>23</v>
      </c>
      <c r="K4065" t="s">
        <v>86</v>
      </c>
    </row>
    <row r="4066" spans="1:11" x14ac:dyDescent="0.3">
      <c r="A4066">
        <f>YEAR('Supermart Grocery Sales - Retai'!F:F)</f>
        <v>2015</v>
      </c>
      <c r="B4066">
        <f>MONTH('Supermart Grocery Sales - Retai'!F:F)</f>
        <v>4</v>
      </c>
      <c r="C4066" t="str" cm="1">
        <f t="array" ref="C4066">CHOOSE(_xlfn.ANCHORARRAY(B4066), "Jan", "Feb", "Mar", "Apr", "May", "Jun", "Jul", "Aug", "Sep", "Oct", "Nov", "Dec")</f>
        <v>Apr</v>
      </c>
      <c r="D4066" t="str">
        <f>"Q"&amp;ROUNDUP(MONTH('Supermart Grocery Sales - Retai'!F4066)/3,0)</f>
        <v>Q2</v>
      </c>
      <c r="E4066">
        <f>tbl_DataModel[[#This Row],[Profit]]/tbl_DataModel[[#This Row],[Sales]]</f>
        <v>0.24</v>
      </c>
      <c r="F4066">
        <v>1517</v>
      </c>
      <c r="G4066">
        <v>364.08</v>
      </c>
      <c r="H4066" t="s">
        <v>20</v>
      </c>
      <c r="I4066" t="s">
        <v>21</v>
      </c>
      <c r="J4066" t="s">
        <v>23</v>
      </c>
      <c r="K4066" t="s">
        <v>151</v>
      </c>
    </row>
    <row r="4067" spans="1:11" x14ac:dyDescent="0.3">
      <c r="A4067">
        <f>YEAR('Supermart Grocery Sales - Retai'!F:F)</f>
        <v>2016</v>
      </c>
      <c r="B4067">
        <f>MONTH('Supermart Grocery Sales - Retai'!F:F)</f>
        <v>1</v>
      </c>
      <c r="C4067" t="str" cm="1">
        <f t="array" ref="C4067">CHOOSE(_xlfn.ANCHORARRAY(B4067), "Jan", "Feb", "Mar", "Apr", "May", "Jun", "Jul", "Aug", "Sep", "Oct", "Nov", "Dec")</f>
        <v>Jan</v>
      </c>
      <c r="D4067" t="str">
        <f>"Q"&amp;ROUNDUP(MONTH('Supermart Grocery Sales - Retai'!F4067)/3,0)</f>
        <v>Q1</v>
      </c>
      <c r="E4067">
        <f>tbl_DataModel[[#This Row],[Profit]]/tbl_DataModel[[#This Row],[Sales]]</f>
        <v>0.21999999999999997</v>
      </c>
      <c r="F4067">
        <v>860</v>
      </c>
      <c r="G4067">
        <v>189.2</v>
      </c>
      <c r="H4067" t="s">
        <v>58</v>
      </c>
      <c r="I4067" t="s">
        <v>59</v>
      </c>
      <c r="J4067" t="s">
        <v>23</v>
      </c>
      <c r="K4067" t="s">
        <v>45</v>
      </c>
    </row>
    <row r="4068" spans="1:11" x14ac:dyDescent="0.3">
      <c r="A4068">
        <f>YEAR('Supermart Grocery Sales - Retai'!F:F)</f>
        <v>2015</v>
      </c>
      <c r="B4068">
        <f>MONTH('Supermart Grocery Sales - Retai'!F:F)</f>
        <v>7</v>
      </c>
      <c r="C4068" t="str" cm="1">
        <f t="array" ref="C4068">CHOOSE(_xlfn.ANCHORARRAY(B4068), "Jan", "Feb", "Mar", "Apr", "May", "Jun", "Jul", "Aug", "Sep", "Oct", "Nov", "Dec")</f>
        <v>Jul</v>
      </c>
      <c r="D4068" t="str">
        <f>"Q"&amp;ROUNDUP(MONTH('Supermart Grocery Sales - Retai'!F4068)/3,0)</f>
        <v>Q3</v>
      </c>
      <c r="E4068">
        <f>tbl_DataModel[[#This Row],[Profit]]/tbl_DataModel[[#This Row],[Sales]]</f>
        <v>0.05</v>
      </c>
      <c r="F4068">
        <v>2284</v>
      </c>
      <c r="G4068">
        <v>114.2</v>
      </c>
      <c r="H4068" t="s">
        <v>26</v>
      </c>
      <c r="I4068" t="s">
        <v>27</v>
      </c>
      <c r="J4068" t="s">
        <v>23</v>
      </c>
      <c r="K4068" t="s">
        <v>211</v>
      </c>
    </row>
    <row r="4069" spans="1:11" x14ac:dyDescent="0.3">
      <c r="A4069">
        <f>YEAR('Supermart Grocery Sales - Retai'!F:F)</f>
        <v>2018</v>
      </c>
      <c r="B4069">
        <f>MONTH('Supermart Grocery Sales - Retai'!F:F)</f>
        <v>4</v>
      </c>
      <c r="C4069" t="str" cm="1">
        <f t="array" ref="C4069">CHOOSE(_xlfn.ANCHORARRAY(B4069), "Jan", "Feb", "Mar", "Apr", "May", "Jun", "Jul", "Aug", "Sep", "Oct", "Nov", "Dec")</f>
        <v>Apr</v>
      </c>
      <c r="D4069" t="str">
        <f>"Q"&amp;ROUNDUP(MONTH('Supermart Grocery Sales - Retai'!F4069)/3,0)</f>
        <v>Q2</v>
      </c>
      <c r="E4069">
        <f>tbl_DataModel[[#This Row],[Profit]]/tbl_DataModel[[#This Row],[Sales]]</f>
        <v>0.28999999999999998</v>
      </c>
      <c r="F4069">
        <v>1082</v>
      </c>
      <c r="G4069">
        <v>313.77999999999997</v>
      </c>
      <c r="H4069" t="s">
        <v>13</v>
      </c>
      <c r="I4069" t="s">
        <v>195</v>
      </c>
      <c r="J4069" t="s">
        <v>23</v>
      </c>
      <c r="K4069" t="s">
        <v>81</v>
      </c>
    </row>
    <row r="4070" spans="1:11" x14ac:dyDescent="0.3">
      <c r="A4070">
        <f>YEAR('Supermart Grocery Sales - Retai'!F:F)</f>
        <v>2018</v>
      </c>
      <c r="B4070">
        <f>MONTH('Supermart Grocery Sales - Retai'!F:F)</f>
        <v>12</v>
      </c>
      <c r="C4070" t="str" cm="1">
        <f t="array" ref="C4070">CHOOSE(_xlfn.ANCHORARRAY(B4070), "Jan", "Feb", "Mar", "Apr", "May", "Jun", "Jul", "Aug", "Sep", "Oct", "Nov", "Dec")</f>
        <v>Dec</v>
      </c>
      <c r="D4070" t="str">
        <f>"Q"&amp;ROUNDUP(MONTH('Supermart Grocery Sales - Retai'!F4070)/3,0)</f>
        <v>Q4</v>
      </c>
      <c r="E4070">
        <f>tbl_DataModel[[#This Row],[Profit]]/tbl_DataModel[[#This Row],[Sales]]</f>
        <v>0.18</v>
      </c>
      <c r="F4070">
        <v>1842</v>
      </c>
      <c r="G4070">
        <v>331.56</v>
      </c>
      <c r="H4070" t="s">
        <v>58</v>
      </c>
      <c r="I4070" t="s">
        <v>112</v>
      </c>
      <c r="J4070" t="s">
        <v>23</v>
      </c>
      <c r="K4070" t="s">
        <v>162</v>
      </c>
    </row>
    <row r="4071" spans="1:11" x14ac:dyDescent="0.3">
      <c r="A4071">
        <f>YEAR('Supermart Grocery Sales - Retai'!F:F)</f>
        <v>2018</v>
      </c>
      <c r="B4071">
        <f>MONTH('Supermart Grocery Sales - Retai'!F:F)</f>
        <v>12</v>
      </c>
      <c r="C4071" t="str" cm="1">
        <f t="array" ref="C4071">CHOOSE(_xlfn.ANCHORARRAY(B4071), "Jan", "Feb", "Mar", "Apr", "May", "Jun", "Jul", "Aug", "Sep", "Oct", "Nov", "Dec")</f>
        <v>Dec</v>
      </c>
      <c r="D4071" t="str">
        <f>"Q"&amp;ROUNDUP(MONTH('Supermart Grocery Sales - Retai'!F4071)/3,0)</f>
        <v>Q4</v>
      </c>
      <c r="E4071">
        <f>tbl_DataModel[[#This Row],[Profit]]/tbl_DataModel[[#This Row],[Sales]]</f>
        <v>0.05</v>
      </c>
      <c r="F4071">
        <v>1824</v>
      </c>
      <c r="G4071">
        <v>91.2</v>
      </c>
      <c r="H4071" t="s">
        <v>63</v>
      </c>
      <c r="I4071" t="s">
        <v>157</v>
      </c>
      <c r="J4071" t="s">
        <v>23</v>
      </c>
      <c r="K4071" t="s">
        <v>130</v>
      </c>
    </row>
    <row r="4072" spans="1:11" x14ac:dyDescent="0.3">
      <c r="A4072">
        <f>YEAR('Supermart Grocery Sales - Retai'!F:F)</f>
        <v>2017</v>
      </c>
      <c r="B4072">
        <f>MONTH('Supermart Grocery Sales - Retai'!F:F)</f>
        <v>4</v>
      </c>
      <c r="C4072" t="str" cm="1">
        <f t="array" ref="C4072">CHOOSE(_xlfn.ANCHORARRAY(B4072), "Jan", "Feb", "Mar", "Apr", "May", "Jun", "Jul", "Aug", "Sep", "Oct", "Nov", "Dec")</f>
        <v>Apr</v>
      </c>
      <c r="D4072" t="str">
        <f>"Q"&amp;ROUNDUP(MONTH('Supermart Grocery Sales - Retai'!F4072)/3,0)</f>
        <v>Q2</v>
      </c>
      <c r="E4072">
        <f>tbl_DataModel[[#This Row],[Profit]]/tbl_DataModel[[#This Row],[Sales]]</f>
        <v>0.25</v>
      </c>
      <c r="F4072">
        <v>2114</v>
      </c>
      <c r="G4072">
        <v>528.5</v>
      </c>
      <c r="H4072" t="s">
        <v>49</v>
      </c>
      <c r="I4072" t="s">
        <v>50</v>
      </c>
      <c r="J4072" t="s">
        <v>23</v>
      </c>
      <c r="K4072" t="s">
        <v>111</v>
      </c>
    </row>
    <row r="4073" spans="1:11" x14ac:dyDescent="0.3">
      <c r="A4073">
        <f>YEAR('Supermart Grocery Sales - Retai'!F:F)</f>
        <v>2018</v>
      </c>
      <c r="B4073">
        <f>MONTH('Supermart Grocery Sales - Retai'!F:F)</f>
        <v>10</v>
      </c>
      <c r="C4073" t="str" cm="1">
        <f t="array" ref="C4073">CHOOSE(_xlfn.ANCHORARRAY(B4073), "Jan", "Feb", "Mar", "Apr", "May", "Jun", "Jul", "Aug", "Sep", "Oct", "Nov", "Dec")</f>
        <v>Oct</v>
      </c>
      <c r="D4073" t="str">
        <f>"Q"&amp;ROUNDUP(MONTH('Supermart Grocery Sales - Retai'!F4073)/3,0)</f>
        <v>Q4</v>
      </c>
      <c r="E4073">
        <f>tbl_DataModel[[#This Row],[Profit]]/tbl_DataModel[[#This Row],[Sales]]</f>
        <v>0.31</v>
      </c>
      <c r="F4073">
        <v>568</v>
      </c>
      <c r="G4073">
        <v>176.08</v>
      </c>
      <c r="H4073" t="s">
        <v>49</v>
      </c>
      <c r="I4073" t="s">
        <v>50</v>
      </c>
      <c r="J4073" t="s">
        <v>23</v>
      </c>
      <c r="K4073" t="s">
        <v>197</v>
      </c>
    </row>
    <row r="4074" spans="1:11" x14ac:dyDescent="0.3">
      <c r="A4074">
        <f>YEAR('Supermart Grocery Sales - Retai'!F:F)</f>
        <v>2017</v>
      </c>
      <c r="B4074">
        <f>MONTH('Supermart Grocery Sales - Retai'!F:F)</f>
        <v>4</v>
      </c>
      <c r="C4074" t="str" cm="1">
        <f t="array" ref="C4074">CHOOSE(_xlfn.ANCHORARRAY(B4074), "Jan", "Feb", "Mar", "Apr", "May", "Jun", "Jul", "Aug", "Sep", "Oct", "Nov", "Dec")</f>
        <v>Apr</v>
      </c>
      <c r="D4074" t="str">
        <f>"Q"&amp;ROUNDUP(MONTH('Supermart Grocery Sales - Retai'!F4074)/3,0)</f>
        <v>Q2</v>
      </c>
      <c r="E4074">
        <f>tbl_DataModel[[#This Row],[Profit]]/tbl_DataModel[[#This Row],[Sales]]</f>
        <v>0.43</v>
      </c>
      <c r="F4074">
        <v>942</v>
      </c>
      <c r="G4074">
        <v>405.06</v>
      </c>
      <c r="H4074" t="s">
        <v>20</v>
      </c>
      <c r="I4074" t="s">
        <v>21</v>
      </c>
      <c r="J4074" t="s">
        <v>23</v>
      </c>
      <c r="K4074" t="s">
        <v>174</v>
      </c>
    </row>
    <row r="4075" spans="1:11" x14ac:dyDescent="0.3">
      <c r="A4075">
        <f>YEAR('Supermart Grocery Sales - Retai'!F:F)</f>
        <v>2016</v>
      </c>
      <c r="B4075">
        <f>MONTH('Supermart Grocery Sales - Retai'!F:F)</f>
        <v>9</v>
      </c>
      <c r="C4075" t="str" cm="1">
        <f t="array" ref="C4075">CHOOSE(_xlfn.ANCHORARRAY(B4075), "Jan", "Feb", "Mar", "Apr", "May", "Jun", "Jul", "Aug", "Sep", "Oct", "Nov", "Dec")</f>
        <v>Sep</v>
      </c>
      <c r="D4075" t="str">
        <f>"Q"&amp;ROUNDUP(MONTH('Supermart Grocery Sales - Retai'!F4075)/3,0)</f>
        <v>Q3</v>
      </c>
      <c r="E4075">
        <f>tbl_DataModel[[#This Row],[Profit]]/tbl_DataModel[[#This Row],[Sales]]</f>
        <v>0.36</v>
      </c>
      <c r="F4075">
        <v>717</v>
      </c>
      <c r="G4075">
        <v>258.12</v>
      </c>
      <c r="H4075" t="s">
        <v>49</v>
      </c>
      <c r="I4075" t="s">
        <v>54</v>
      </c>
      <c r="J4075" t="s">
        <v>23</v>
      </c>
      <c r="K4075" t="s">
        <v>211</v>
      </c>
    </row>
    <row r="4076" spans="1:11" x14ac:dyDescent="0.3">
      <c r="A4076">
        <f>YEAR('Supermart Grocery Sales - Retai'!F:F)</f>
        <v>2018</v>
      </c>
      <c r="B4076">
        <f>MONTH('Supermart Grocery Sales - Retai'!F:F)</f>
        <v>10</v>
      </c>
      <c r="C4076" t="str" cm="1">
        <f t="array" ref="C4076">CHOOSE(_xlfn.ANCHORARRAY(B4076), "Jan", "Feb", "Mar", "Apr", "May", "Jun", "Jul", "Aug", "Sep", "Oct", "Nov", "Dec")</f>
        <v>Oct</v>
      </c>
      <c r="D4076" t="str">
        <f>"Q"&amp;ROUNDUP(MONTH('Supermart Grocery Sales - Retai'!F4076)/3,0)</f>
        <v>Q4</v>
      </c>
      <c r="E4076">
        <f>tbl_DataModel[[#This Row],[Profit]]/tbl_DataModel[[#This Row],[Sales]]</f>
        <v>0.09</v>
      </c>
      <c r="F4076">
        <v>569</v>
      </c>
      <c r="G4076">
        <v>51.21</v>
      </c>
      <c r="H4076" t="s">
        <v>32</v>
      </c>
      <c r="I4076" t="s">
        <v>33</v>
      </c>
      <c r="J4076" t="s">
        <v>23</v>
      </c>
      <c r="K4076" t="s">
        <v>139</v>
      </c>
    </row>
    <row r="4077" spans="1:11" x14ac:dyDescent="0.3">
      <c r="A4077">
        <f>YEAR('Supermart Grocery Sales - Retai'!F:F)</f>
        <v>2017</v>
      </c>
      <c r="B4077">
        <f>MONTH('Supermart Grocery Sales - Retai'!F:F)</f>
        <v>12</v>
      </c>
      <c r="C4077" t="str" cm="1">
        <f t="array" ref="C4077">CHOOSE(_xlfn.ANCHORARRAY(B4077), "Jan", "Feb", "Mar", "Apr", "May", "Jun", "Jul", "Aug", "Sep", "Oct", "Nov", "Dec")</f>
        <v>Dec</v>
      </c>
      <c r="D4077" t="str">
        <f>"Q"&amp;ROUNDUP(MONTH('Supermart Grocery Sales - Retai'!F4077)/3,0)</f>
        <v>Q4</v>
      </c>
      <c r="E4077">
        <f>tbl_DataModel[[#This Row],[Profit]]/tbl_DataModel[[#This Row],[Sales]]</f>
        <v>0.41</v>
      </c>
      <c r="F4077">
        <v>2441</v>
      </c>
      <c r="G4077">
        <v>1000.81</v>
      </c>
      <c r="H4077" t="s">
        <v>26</v>
      </c>
      <c r="I4077" t="s">
        <v>27</v>
      </c>
      <c r="J4077" t="s">
        <v>23</v>
      </c>
      <c r="K4077" t="s">
        <v>90</v>
      </c>
    </row>
    <row r="4078" spans="1:11" x14ac:dyDescent="0.3">
      <c r="A4078">
        <f>YEAR('Supermart Grocery Sales - Retai'!F:F)</f>
        <v>2016</v>
      </c>
      <c r="B4078">
        <f>MONTH('Supermart Grocery Sales - Retai'!F:F)</f>
        <v>12</v>
      </c>
      <c r="C4078" t="str" cm="1">
        <f t="array" ref="C4078">CHOOSE(_xlfn.ANCHORARRAY(B4078), "Jan", "Feb", "Mar", "Apr", "May", "Jun", "Jul", "Aug", "Sep", "Oct", "Nov", "Dec")</f>
        <v>Dec</v>
      </c>
      <c r="D4078" t="str">
        <f>"Q"&amp;ROUNDUP(MONTH('Supermart Grocery Sales - Retai'!F4078)/3,0)</f>
        <v>Q4</v>
      </c>
      <c r="E4078">
        <f>tbl_DataModel[[#This Row],[Profit]]/tbl_DataModel[[#This Row],[Sales]]</f>
        <v>6.9999999999999993E-2</v>
      </c>
      <c r="F4078">
        <v>1956</v>
      </c>
      <c r="G4078">
        <v>136.91999999999999</v>
      </c>
      <c r="H4078" t="s">
        <v>32</v>
      </c>
      <c r="I4078" t="s">
        <v>153</v>
      </c>
      <c r="J4078" t="s">
        <v>23</v>
      </c>
      <c r="K4078" t="s">
        <v>261</v>
      </c>
    </row>
    <row r="4079" spans="1:11" x14ac:dyDescent="0.3">
      <c r="A4079">
        <f>YEAR('Supermart Grocery Sales - Retai'!F:F)</f>
        <v>2016</v>
      </c>
      <c r="B4079">
        <f>MONTH('Supermart Grocery Sales - Retai'!F:F)</f>
        <v>9</v>
      </c>
      <c r="C4079" t="str" cm="1">
        <f t="array" ref="C4079">CHOOSE(_xlfn.ANCHORARRAY(B4079), "Jan", "Feb", "Mar", "Apr", "May", "Jun", "Jul", "Aug", "Sep", "Oct", "Nov", "Dec")</f>
        <v>Sep</v>
      </c>
      <c r="D4079" t="str">
        <f>"Q"&amp;ROUNDUP(MONTH('Supermart Grocery Sales - Retai'!F4079)/3,0)</f>
        <v>Q3</v>
      </c>
      <c r="E4079">
        <f>tbl_DataModel[[#This Row],[Profit]]/tbl_DataModel[[#This Row],[Sales]]</f>
        <v>0.18000000000000002</v>
      </c>
      <c r="F4079">
        <v>2429</v>
      </c>
      <c r="G4079">
        <v>437.22</v>
      </c>
      <c r="H4079" t="s">
        <v>20</v>
      </c>
      <c r="I4079" t="s">
        <v>91</v>
      </c>
      <c r="J4079" t="s">
        <v>23</v>
      </c>
      <c r="K4079" t="s">
        <v>263</v>
      </c>
    </row>
    <row r="4080" spans="1:11" x14ac:dyDescent="0.3">
      <c r="A4080">
        <f>YEAR('Supermart Grocery Sales - Retai'!F:F)</f>
        <v>2018</v>
      </c>
      <c r="B4080">
        <f>MONTH('Supermart Grocery Sales - Retai'!F:F)</f>
        <v>6</v>
      </c>
      <c r="C4080" t="str" cm="1">
        <f t="array" ref="C4080">CHOOSE(_xlfn.ANCHORARRAY(B4080), "Jan", "Feb", "Mar", "Apr", "May", "Jun", "Jul", "Aug", "Sep", "Oct", "Nov", "Dec")</f>
        <v>Jun</v>
      </c>
      <c r="D4080" t="str">
        <f>"Q"&amp;ROUNDUP(MONTH('Supermart Grocery Sales - Retai'!F4080)/3,0)</f>
        <v>Q2</v>
      </c>
      <c r="E4080">
        <f>tbl_DataModel[[#This Row],[Profit]]/tbl_DataModel[[#This Row],[Sales]]</f>
        <v>0.32</v>
      </c>
      <c r="F4080">
        <v>2102</v>
      </c>
      <c r="G4080">
        <v>672.64</v>
      </c>
      <c r="H4080" t="s">
        <v>49</v>
      </c>
      <c r="I4080" t="s">
        <v>205</v>
      </c>
      <c r="J4080" t="s">
        <v>23</v>
      </c>
      <c r="K4080" t="s">
        <v>83</v>
      </c>
    </row>
    <row r="4081" spans="1:11" x14ac:dyDescent="0.3">
      <c r="A4081">
        <f>YEAR('Supermart Grocery Sales - Retai'!F:F)</f>
        <v>2015</v>
      </c>
      <c r="B4081">
        <f>MONTH('Supermart Grocery Sales - Retai'!F:F)</f>
        <v>12</v>
      </c>
      <c r="C4081" t="str" cm="1">
        <f t="array" ref="C4081">CHOOSE(_xlfn.ANCHORARRAY(B4081), "Jan", "Feb", "Mar", "Apr", "May", "Jun", "Jul", "Aug", "Sep", "Oct", "Nov", "Dec")</f>
        <v>Dec</v>
      </c>
      <c r="D4081" t="str">
        <f>"Q"&amp;ROUNDUP(MONTH('Supermart Grocery Sales - Retai'!F4081)/3,0)</f>
        <v>Q4</v>
      </c>
      <c r="E4081">
        <f>tbl_DataModel[[#This Row],[Profit]]/tbl_DataModel[[#This Row],[Sales]]</f>
        <v>0.06</v>
      </c>
      <c r="F4081">
        <v>540</v>
      </c>
      <c r="G4081">
        <v>32.4</v>
      </c>
      <c r="H4081" t="s">
        <v>20</v>
      </c>
      <c r="I4081" t="s">
        <v>91</v>
      </c>
      <c r="J4081" t="s">
        <v>23</v>
      </c>
      <c r="K4081" t="s">
        <v>74</v>
      </c>
    </row>
    <row r="4082" spans="1:11" x14ac:dyDescent="0.3">
      <c r="A4082">
        <f>YEAR('Supermart Grocery Sales - Retai'!F:F)</f>
        <v>2017</v>
      </c>
      <c r="B4082">
        <f>MONTH('Supermart Grocery Sales - Retai'!F:F)</f>
        <v>9</v>
      </c>
      <c r="C4082" t="str" cm="1">
        <f t="array" ref="C4082">CHOOSE(_xlfn.ANCHORARRAY(B4082), "Jan", "Feb", "Mar", "Apr", "May", "Jun", "Jul", "Aug", "Sep", "Oct", "Nov", "Dec")</f>
        <v>Sep</v>
      </c>
      <c r="D4082" t="str">
        <f>"Q"&amp;ROUNDUP(MONTH('Supermart Grocery Sales - Retai'!F4082)/3,0)</f>
        <v>Q3</v>
      </c>
      <c r="E4082">
        <f>tbl_DataModel[[#This Row],[Profit]]/tbl_DataModel[[#This Row],[Sales]]</f>
        <v>0.15</v>
      </c>
      <c r="F4082">
        <v>2063</v>
      </c>
      <c r="G4082">
        <v>309.45</v>
      </c>
      <c r="H4082" t="s">
        <v>13</v>
      </c>
      <c r="I4082" t="s">
        <v>195</v>
      </c>
      <c r="J4082" t="s">
        <v>23</v>
      </c>
      <c r="K4082" t="s">
        <v>191</v>
      </c>
    </row>
    <row r="4083" spans="1:11" x14ac:dyDescent="0.3">
      <c r="A4083">
        <f>YEAR('Supermart Grocery Sales - Retai'!F:F)</f>
        <v>2017</v>
      </c>
      <c r="B4083">
        <f>MONTH('Supermart Grocery Sales - Retai'!F:F)</f>
        <v>9</v>
      </c>
      <c r="C4083" t="str" cm="1">
        <f t="array" ref="C4083">CHOOSE(_xlfn.ANCHORARRAY(B4083), "Jan", "Feb", "Mar", "Apr", "May", "Jun", "Jul", "Aug", "Sep", "Oct", "Nov", "Dec")</f>
        <v>Sep</v>
      </c>
      <c r="D4083" t="str">
        <f>"Q"&amp;ROUNDUP(MONTH('Supermart Grocery Sales - Retai'!F4083)/3,0)</f>
        <v>Q3</v>
      </c>
      <c r="E4083">
        <f>tbl_DataModel[[#This Row],[Profit]]/tbl_DataModel[[#This Row],[Sales]]</f>
        <v>6.9999999999999993E-2</v>
      </c>
      <c r="F4083">
        <v>1540</v>
      </c>
      <c r="G4083">
        <v>107.8</v>
      </c>
      <c r="H4083" t="s">
        <v>63</v>
      </c>
      <c r="I4083" t="s">
        <v>87</v>
      </c>
      <c r="J4083" t="s">
        <v>23</v>
      </c>
      <c r="K4083" t="s">
        <v>174</v>
      </c>
    </row>
    <row r="4084" spans="1:11" x14ac:dyDescent="0.3">
      <c r="A4084">
        <f>YEAR('Supermart Grocery Sales - Retai'!F:F)</f>
        <v>2017</v>
      </c>
      <c r="B4084">
        <f>MONTH('Supermart Grocery Sales - Retai'!F:F)</f>
        <v>7</v>
      </c>
      <c r="C4084" t="str" cm="1">
        <f t="array" ref="C4084">CHOOSE(_xlfn.ANCHORARRAY(B4084), "Jan", "Feb", "Mar", "Apr", "May", "Jun", "Jul", "Aug", "Sep", "Oct", "Nov", "Dec")</f>
        <v>Jul</v>
      </c>
      <c r="D4084" t="str">
        <f>"Q"&amp;ROUNDUP(MONTH('Supermart Grocery Sales - Retai'!F4084)/3,0)</f>
        <v>Q3</v>
      </c>
      <c r="E4084">
        <f>tbl_DataModel[[#This Row],[Profit]]/tbl_DataModel[[#This Row],[Sales]]</f>
        <v>0.15</v>
      </c>
      <c r="F4084">
        <v>1050</v>
      </c>
      <c r="G4084">
        <v>157.5</v>
      </c>
      <c r="H4084" t="s">
        <v>49</v>
      </c>
      <c r="I4084" t="s">
        <v>50</v>
      </c>
      <c r="J4084" t="s">
        <v>23</v>
      </c>
      <c r="K4084" t="s">
        <v>67</v>
      </c>
    </row>
    <row r="4085" spans="1:11" x14ac:dyDescent="0.3">
      <c r="A4085">
        <f>YEAR('Supermart Grocery Sales - Retai'!F:F)</f>
        <v>2018</v>
      </c>
      <c r="B4085">
        <f>MONTH('Supermart Grocery Sales - Retai'!F:F)</f>
        <v>5</v>
      </c>
      <c r="C4085" t="str" cm="1">
        <f t="array" ref="C4085">CHOOSE(_xlfn.ANCHORARRAY(B4085), "Jan", "Feb", "Mar", "Apr", "May", "Jun", "Jul", "Aug", "Sep", "Oct", "Nov", "Dec")</f>
        <v>May</v>
      </c>
      <c r="D4085" t="str">
        <f>"Q"&amp;ROUNDUP(MONTH('Supermart Grocery Sales - Retai'!F4085)/3,0)</f>
        <v>Q2</v>
      </c>
      <c r="E4085">
        <f>tbl_DataModel[[#This Row],[Profit]]/tbl_DataModel[[#This Row],[Sales]]</f>
        <v>0.33</v>
      </c>
      <c r="F4085">
        <v>1411</v>
      </c>
      <c r="G4085">
        <v>465.63</v>
      </c>
      <c r="H4085" t="s">
        <v>32</v>
      </c>
      <c r="I4085" t="s">
        <v>33</v>
      </c>
      <c r="J4085" t="s">
        <v>23</v>
      </c>
      <c r="K4085" t="s">
        <v>263</v>
      </c>
    </row>
    <row r="4086" spans="1:11" x14ac:dyDescent="0.3">
      <c r="A4086">
        <f>YEAR('Supermart Grocery Sales - Retai'!F:F)</f>
        <v>2015</v>
      </c>
      <c r="B4086">
        <f>MONTH('Supermart Grocery Sales - Retai'!F:F)</f>
        <v>4</v>
      </c>
      <c r="C4086" t="str" cm="1">
        <f t="array" ref="C4086">CHOOSE(_xlfn.ANCHORARRAY(B4086), "Jan", "Feb", "Mar", "Apr", "May", "Jun", "Jul", "Aug", "Sep", "Oct", "Nov", "Dec")</f>
        <v>Apr</v>
      </c>
      <c r="D4086" t="str">
        <f>"Q"&amp;ROUNDUP(MONTH('Supermart Grocery Sales - Retai'!F4086)/3,0)</f>
        <v>Q2</v>
      </c>
      <c r="E4086">
        <f>tbl_DataModel[[#This Row],[Profit]]/tbl_DataModel[[#This Row],[Sales]]</f>
        <v>0.28999999999999998</v>
      </c>
      <c r="F4086">
        <v>1776</v>
      </c>
      <c r="G4086">
        <v>515.04</v>
      </c>
      <c r="H4086" t="s">
        <v>13</v>
      </c>
      <c r="I4086" t="s">
        <v>195</v>
      </c>
      <c r="J4086" t="s">
        <v>23</v>
      </c>
      <c r="K4086" t="s">
        <v>40</v>
      </c>
    </row>
    <row r="4087" spans="1:11" x14ac:dyDescent="0.3">
      <c r="A4087">
        <f>YEAR('Supermart Grocery Sales - Retai'!F:F)</f>
        <v>2018</v>
      </c>
      <c r="B4087">
        <f>MONTH('Supermart Grocery Sales - Retai'!F:F)</f>
        <v>3</v>
      </c>
      <c r="C4087" t="str" cm="1">
        <f t="array" ref="C4087">CHOOSE(_xlfn.ANCHORARRAY(B4087), "Jan", "Feb", "Mar", "Apr", "May", "Jun", "Jul", "Aug", "Sep", "Oct", "Nov", "Dec")</f>
        <v>Mar</v>
      </c>
      <c r="D4087" t="str">
        <f>"Q"&amp;ROUNDUP(MONTH('Supermart Grocery Sales - Retai'!F4087)/3,0)</f>
        <v>Q1</v>
      </c>
      <c r="E4087">
        <f>tbl_DataModel[[#This Row],[Profit]]/tbl_DataModel[[#This Row],[Sales]]</f>
        <v>0.34</v>
      </c>
      <c r="F4087">
        <v>1495</v>
      </c>
      <c r="G4087">
        <v>508.3</v>
      </c>
      <c r="H4087" t="s">
        <v>63</v>
      </c>
      <c r="I4087" t="s">
        <v>64</v>
      </c>
      <c r="J4087" t="s">
        <v>23</v>
      </c>
      <c r="K4087" t="s">
        <v>151</v>
      </c>
    </row>
    <row r="4088" spans="1:11" x14ac:dyDescent="0.3">
      <c r="A4088">
        <f>YEAR('Supermart Grocery Sales - Retai'!F:F)</f>
        <v>2018</v>
      </c>
      <c r="B4088">
        <f>MONTH('Supermart Grocery Sales - Retai'!F:F)</f>
        <v>9</v>
      </c>
      <c r="C4088" t="str" cm="1">
        <f t="array" ref="C4088">CHOOSE(_xlfn.ANCHORARRAY(B4088), "Jan", "Feb", "Mar", "Apr", "May", "Jun", "Jul", "Aug", "Sep", "Oct", "Nov", "Dec")</f>
        <v>Sep</v>
      </c>
      <c r="D4088" t="str">
        <f>"Q"&amp;ROUNDUP(MONTH('Supermart Grocery Sales - Retai'!F4088)/3,0)</f>
        <v>Q3</v>
      </c>
      <c r="E4088">
        <f>tbl_DataModel[[#This Row],[Profit]]/tbl_DataModel[[#This Row],[Sales]]</f>
        <v>0.27</v>
      </c>
      <c r="F4088">
        <v>770</v>
      </c>
      <c r="G4088">
        <v>207.9</v>
      </c>
      <c r="H4088" t="s">
        <v>63</v>
      </c>
      <c r="I4088" t="s">
        <v>87</v>
      </c>
      <c r="J4088" t="s">
        <v>23</v>
      </c>
      <c r="K4088" t="s">
        <v>156</v>
      </c>
    </row>
    <row r="4089" spans="1:11" x14ac:dyDescent="0.3">
      <c r="A4089">
        <f>YEAR('Supermart Grocery Sales - Retai'!F:F)</f>
        <v>2018</v>
      </c>
      <c r="B4089">
        <f>MONTH('Supermart Grocery Sales - Retai'!F:F)</f>
        <v>10</v>
      </c>
      <c r="C4089" t="str" cm="1">
        <f t="array" ref="C4089">CHOOSE(_xlfn.ANCHORARRAY(B4089), "Jan", "Feb", "Mar", "Apr", "May", "Jun", "Jul", "Aug", "Sep", "Oct", "Nov", "Dec")</f>
        <v>Oct</v>
      </c>
      <c r="D4089" t="str">
        <f>"Q"&amp;ROUNDUP(MONTH('Supermart Grocery Sales - Retai'!F4089)/3,0)</f>
        <v>Q4</v>
      </c>
      <c r="E4089">
        <f>tbl_DataModel[[#This Row],[Profit]]/tbl_DataModel[[#This Row],[Sales]]</f>
        <v>0.35</v>
      </c>
      <c r="F4089">
        <v>1024</v>
      </c>
      <c r="G4089">
        <v>358.4</v>
      </c>
      <c r="H4089" t="s">
        <v>32</v>
      </c>
      <c r="I4089" t="s">
        <v>97</v>
      </c>
      <c r="J4089" t="s">
        <v>23</v>
      </c>
      <c r="K4089" t="s">
        <v>146</v>
      </c>
    </row>
    <row r="4090" spans="1:11" x14ac:dyDescent="0.3">
      <c r="A4090">
        <f>YEAR('Supermart Grocery Sales - Retai'!F:F)</f>
        <v>2017</v>
      </c>
      <c r="B4090">
        <f>MONTH('Supermart Grocery Sales - Retai'!F:F)</f>
        <v>7</v>
      </c>
      <c r="C4090" t="str" cm="1">
        <f t="array" ref="C4090">CHOOSE(_xlfn.ANCHORARRAY(B4090), "Jan", "Feb", "Mar", "Apr", "May", "Jun", "Jul", "Aug", "Sep", "Oct", "Nov", "Dec")</f>
        <v>Jul</v>
      </c>
      <c r="D4090" t="str">
        <f>"Q"&amp;ROUNDUP(MONTH('Supermart Grocery Sales - Retai'!F4090)/3,0)</f>
        <v>Q3</v>
      </c>
      <c r="E4090">
        <f>tbl_DataModel[[#This Row],[Profit]]/tbl_DataModel[[#This Row],[Sales]]</f>
        <v>7.0000000000000007E-2</v>
      </c>
      <c r="F4090">
        <v>2341</v>
      </c>
      <c r="G4090">
        <v>163.87</v>
      </c>
      <c r="H4090" t="s">
        <v>13</v>
      </c>
      <c r="I4090" t="s">
        <v>14</v>
      </c>
      <c r="J4090" t="s">
        <v>23</v>
      </c>
      <c r="K4090" t="s">
        <v>130</v>
      </c>
    </row>
    <row r="4091" spans="1:11" x14ac:dyDescent="0.3">
      <c r="A4091">
        <f>YEAR('Supermart Grocery Sales - Retai'!F:F)</f>
        <v>2018</v>
      </c>
      <c r="B4091">
        <f>MONTH('Supermart Grocery Sales - Retai'!F:F)</f>
        <v>10</v>
      </c>
      <c r="C4091" t="str" cm="1">
        <f t="array" ref="C4091">CHOOSE(_xlfn.ANCHORARRAY(B4091), "Jan", "Feb", "Mar", "Apr", "May", "Jun", "Jul", "Aug", "Sep", "Oct", "Nov", "Dec")</f>
        <v>Oct</v>
      </c>
      <c r="D4091" t="str">
        <f>"Q"&amp;ROUNDUP(MONTH('Supermart Grocery Sales - Retai'!F4091)/3,0)</f>
        <v>Q4</v>
      </c>
      <c r="E4091">
        <f>tbl_DataModel[[#This Row],[Profit]]/tbl_DataModel[[#This Row],[Sales]]</f>
        <v>0.4</v>
      </c>
      <c r="F4091">
        <v>1613</v>
      </c>
      <c r="G4091">
        <v>645.20000000000005</v>
      </c>
      <c r="H4091" t="s">
        <v>26</v>
      </c>
      <c r="I4091" t="s">
        <v>201</v>
      </c>
      <c r="J4091" t="s">
        <v>23</v>
      </c>
      <c r="K4091" t="s">
        <v>90</v>
      </c>
    </row>
    <row r="4092" spans="1:11" x14ac:dyDescent="0.3">
      <c r="A4092">
        <f>YEAR('Supermart Grocery Sales - Retai'!F:F)</f>
        <v>2015</v>
      </c>
      <c r="B4092">
        <f>MONTH('Supermart Grocery Sales - Retai'!F:F)</f>
        <v>7</v>
      </c>
      <c r="C4092" t="str" cm="1">
        <f t="array" ref="C4092">CHOOSE(_xlfn.ANCHORARRAY(B4092), "Jan", "Feb", "Mar", "Apr", "May", "Jun", "Jul", "Aug", "Sep", "Oct", "Nov", "Dec")</f>
        <v>Jul</v>
      </c>
      <c r="D4092" t="str">
        <f>"Q"&amp;ROUNDUP(MONTH('Supermart Grocery Sales - Retai'!F4092)/3,0)</f>
        <v>Q3</v>
      </c>
      <c r="E4092">
        <f>tbl_DataModel[[#This Row],[Profit]]/tbl_DataModel[[#This Row],[Sales]]</f>
        <v>0.39999999999999997</v>
      </c>
      <c r="F4092">
        <v>1071</v>
      </c>
      <c r="G4092">
        <v>428.4</v>
      </c>
      <c r="H4092" t="s">
        <v>58</v>
      </c>
      <c r="I4092" t="s">
        <v>112</v>
      </c>
      <c r="J4092" t="s">
        <v>23</v>
      </c>
      <c r="K4092" t="s">
        <v>193</v>
      </c>
    </row>
    <row r="4093" spans="1:11" x14ac:dyDescent="0.3">
      <c r="A4093">
        <f>YEAR('Supermart Grocery Sales - Retai'!F:F)</f>
        <v>2017</v>
      </c>
      <c r="B4093">
        <f>MONTH('Supermart Grocery Sales - Retai'!F:F)</f>
        <v>4</v>
      </c>
      <c r="C4093" t="str" cm="1">
        <f t="array" ref="C4093">CHOOSE(_xlfn.ANCHORARRAY(B4093), "Jan", "Feb", "Mar", "Apr", "May", "Jun", "Jul", "Aug", "Sep", "Oct", "Nov", "Dec")</f>
        <v>Apr</v>
      </c>
      <c r="D4093" t="str">
        <f>"Q"&amp;ROUNDUP(MONTH('Supermart Grocery Sales - Retai'!F4093)/3,0)</f>
        <v>Q2</v>
      </c>
      <c r="E4093">
        <f>tbl_DataModel[[#This Row],[Profit]]/tbl_DataModel[[#This Row],[Sales]]</f>
        <v>7.9999999999999988E-2</v>
      </c>
      <c r="F4093">
        <v>2140</v>
      </c>
      <c r="G4093">
        <v>171.2</v>
      </c>
      <c r="H4093" t="s">
        <v>49</v>
      </c>
      <c r="I4093" t="s">
        <v>50</v>
      </c>
      <c r="J4093" t="s">
        <v>23</v>
      </c>
      <c r="K4093" t="s">
        <v>162</v>
      </c>
    </row>
    <row r="4094" spans="1:11" x14ac:dyDescent="0.3">
      <c r="A4094">
        <f>YEAR('Supermart Grocery Sales - Retai'!F:F)</f>
        <v>2017</v>
      </c>
      <c r="B4094">
        <f>MONTH('Supermart Grocery Sales - Retai'!F:F)</f>
        <v>9</v>
      </c>
      <c r="C4094" t="str" cm="1">
        <f t="array" ref="C4094">CHOOSE(_xlfn.ANCHORARRAY(B4094), "Jan", "Feb", "Mar", "Apr", "May", "Jun", "Jul", "Aug", "Sep", "Oct", "Nov", "Dec")</f>
        <v>Sep</v>
      </c>
      <c r="D4094" t="str">
        <f>"Q"&amp;ROUNDUP(MONTH('Supermart Grocery Sales - Retai'!F4094)/3,0)</f>
        <v>Q3</v>
      </c>
      <c r="E4094">
        <f>tbl_DataModel[[#This Row],[Profit]]/tbl_DataModel[[#This Row],[Sales]]</f>
        <v>0.35000000000000003</v>
      </c>
      <c r="F4094">
        <v>1111</v>
      </c>
      <c r="G4094">
        <v>388.85</v>
      </c>
      <c r="H4094" t="s">
        <v>13</v>
      </c>
      <c r="I4094" t="s">
        <v>195</v>
      </c>
      <c r="J4094" t="s">
        <v>23</v>
      </c>
      <c r="K4094" t="s">
        <v>263</v>
      </c>
    </row>
    <row r="4095" spans="1:11" x14ac:dyDescent="0.3">
      <c r="A4095">
        <f>YEAR('Supermart Grocery Sales - Retai'!F:F)</f>
        <v>2016</v>
      </c>
      <c r="B4095">
        <f>MONTH('Supermart Grocery Sales - Retai'!F:F)</f>
        <v>8</v>
      </c>
      <c r="C4095" t="str" cm="1">
        <f t="array" ref="C4095">CHOOSE(_xlfn.ANCHORARRAY(B4095), "Jan", "Feb", "Mar", "Apr", "May", "Jun", "Jul", "Aug", "Sep", "Oct", "Nov", "Dec")</f>
        <v>Aug</v>
      </c>
      <c r="D4095" t="str">
        <f>"Q"&amp;ROUNDUP(MONTH('Supermart Grocery Sales - Retai'!F4095)/3,0)</f>
        <v>Q3</v>
      </c>
      <c r="E4095">
        <f>tbl_DataModel[[#This Row],[Profit]]/tbl_DataModel[[#This Row],[Sales]]</f>
        <v>0.09</v>
      </c>
      <c r="F4095">
        <v>2291</v>
      </c>
      <c r="G4095">
        <v>206.19</v>
      </c>
      <c r="H4095" t="s">
        <v>58</v>
      </c>
      <c r="I4095" t="s">
        <v>59</v>
      </c>
      <c r="J4095" t="s">
        <v>23</v>
      </c>
      <c r="K4095" t="s">
        <v>114</v>
      </c>
    </row>
    <row r="4096" spans="1:11" x14ac:dyDescent="0.3">
      <c r="A4096">
        <f>YEAR('Supermart Grocery Sales - Retai'!F:F)</f>
        <v>2016</v>
      </c>
      <c r="B4096">
        <f>MONTH('Supermart Grocery Sales - Retai'!F:F)</f>
        <v>8</v>
      </c>
      <c r="C4096" t="str" cm="1">
        <f t="array" ref="C4096">CHOOSE(_xlfn.ANCHORARRAY(B4096), "Jan", "Feb", "Mar", "Apr", "May", "Jun", "Jul", "Aug", "Sep", "Oct", "Nov", "Dec")</f>
        <v>Aug</v>
      </c>
      <c r="D4096" t="str">
        <f>"Q"&amp;ROUNDUP(MONTH('Supermart Grocery Sales - Retai'!F4096)/3,0)</f>
        <v>Q3</v>
      </c>
      <c r="E4096">
        <f>tbl_DataModel[[#This Row],[Profit]]/tbl_DataModel[[#This Row],[Sales]]</f>
        <v>0.43</v>
      </c>
      <c r="F4096">
        <v>1500</v>
      </c>
      <c r="G4096">
        <v>645</v>
      </c>
      <c r="H4096" t="s">
        <v>49</v>
      </c>
      <c r="I4096" t="s">
        <v>54</v>
      </c>
      <c r="J4096" t="s">
        <v>23</v>
      </c>
      <c r="K4096" t="s">
        <v>67</v>
      </c>
    </row>
    <row r="4097" spans="1:11" x14ac:dyDescent="0.3">
      <c r="A4097">
        <f>YEAR('Supermart Grocery Sales - Retai'!F:F)</f>
        <v>2016</v>
      </c>
      <c r="B4097">
        <f>MONTH('Supermart Grocery Sales - Retai'!F:F)</f>
        <v>9</v>
      </c>
      <c r="C4097" t="str" cm="1">
        <f t="array" ref="C4097">CHOOSE(_xlfn.ANCHORARRAY(B4097), "Jan", "Feb", "Mar", "Apr", "May", "Jun", "Jul", "Aug", "Sep", "Oct", "Nov", "Dec")</f>
        <v>Sep</v>
      </c>
      <c r="D4097" t="str">
        <f>"Q"&amp;ROUNDUP(MONTH('Supermart Grocery Sales - Retai'!F4097)/3,0)</f>
        <v>Q3</v>
      </c>
      <c r="E4097">
        <f>tbl_DataModel[[#This Row],[Profit]]/tbl_DataModel[[#This Row],[Sales]]</f>
        <v>0.24</v>
      </c>
      <c r="F4097">
        <v>2184</v>
      </c>
      <c r="G4097">
        <v>524.16</v>
      </c>
      <c r="H4097" t="s">
        <v>20</v>
      </c>
      <c r="I4097" t="s">
        <v>91</v>
      </c>
      <c r="J4097" t="s">
        <v>23</v>
      </c>
      <c r="K4097" t="s">
        <v>111</v>
      </c>
    </row>
    <row r="4098" spans="1:11" x14ac:dyDescent="0.3">
      <c r="A4098">
        <f>YEAR('Supermart Grocery Sales - Retai'!F:F)</f>
        <v>2016</v>
      </c>
      <c r="B4098">
        <f>MONTH('Supermart Grocery Sales - Retai'!F:F)</f>
        <v>1</v>
      </c>
      <c r="C4098" t="str" cm="1">
        <f t="array" ref="C4098">CHOOSE(_xlfn.ANCHORARRAY(B4098), "Jan", "Feb", "Mar", "Apr", "May", "Jun", "Jul", "Aug", "Sep", "Oct", "Nov", "Dec")</f>
        <v>Jan</v>
      </c>
      <c r="D4098" t="str">
        <f>"Q"&amp;ROUNDUP(MONTH('Supermart Grocery Sales - Retai'!F4098)/3,0)</f>
        <v>Q1</v>
      </c>
      <c r="E4098">
        <f>tbl_DataModel[[#This Row],[Profit]]/tbl_DataModel[[#This Row],[Sales]]</f>
        <v>0.23</v>
      </c>
      <c r="F4098">
        <v>1825</v>
      </c>
      <c r="G4098">
        <v>419.75</v>
      </c>
      <c r="H4098" t="s">
        <v>13</v>
      </c>
      <c r="I4098" t="s">
        <v>79</v>
      </c>
      <c r="J4098" t="s">
        <v>23</v>
      </c>
      <c r="K4098" t="s">
        <v>151</v>
      </c>
    </row>
    <row r="4099" spans="1:11" x14ac:dyDescent="0.3">
      <c r="A4099">
        <f>YEAR('Supermart Grocery Sales - Retai'!F:F)</f>
        <v>2016</v>
      </c>
      <c r="B4099">
        <f>MONTH('Supermart Grocery Sales - Retai'!F:F)</f>
        <v>6</v>
      </c>
      <c r="C4099" t="str" cm="1">
        <f t="array" ref="C4099">CHOOSE(_xlfn.ANCHORARRAY(B4099), "Jan", "Feb", "Mar", "Apr", "May", "Jun", "Jul", "Aug", "Sep", "Oct", "Nov", "Dec")</f>
        <v>Jun</v>
      </c>
      <c r="D4099" t="str">
        <f>"Q"&amp;ROUNDUP(MONTH('Supermart Grocery Sales - Retai'!F4099)/3,0)</f>
        <v>Q2</v>
      </c>
      <c r="E4099">
        <f>tbl_DataModel[[#This Row],[Profit]]/tbl_DataModel[[#This Row],[Sales]]</f>
        <v>0.41000000000000003</v>
      </c>
      <c r="F4099">
        <v>1517</v>
      </c>
      <c r="G4099">
        <v>621.97</v>
      </c>
      <c r="H4099" t="s">
        <v>63</v>
      </c>
      <c r="I4099" t="s">
        <v>157</v>
      </c>
      <c r="J4099" t="s">
        <v>23</v>
      </c>
      <c r="K4099" t="s">
        <v>31</v>
      </c>
    </row>
    <row r="4100" spans="1:11" x14ac:dyDescent="0.3">
      <c r="A4100">
        <f>YEAR('Supermart Grocery Sales - Retai'!F:F)</f>
        <v>2017</v>
      </c>
      <c r="B4100">
        <f>MONTH('Supermart Grocery Sales - Retai'!F:F)</f>
        <v>7</v>
      </c>
      <c r="C4100" t="str" cm="1">
        <f t="array" ref="C4100">CHOOSE(_xlfn.ANCHORARRAY(B4100), "Jan", "Feb", "Mar", "Apr", "May", "Jun", "Jul", "Aug", "Sep", "Oct", "Nov", "Dec")</f>
        <v>Jul</v>
      </c>
      <c r="D4100" t="str">
        <f>"Q"&amp;ROUNDUP(MONTH('Supermart Grocery Sales - Retai'!F4100)/3,0)</f>
        <v>Q3</v>
      </c>
      <c r="E4100">
        <f>tbl_DataModel[[#This Row],[Profit]]/tbl_DataModel[[#This Row],[Sales]]</f>
        <v>0.35</v>
      </c>
      <c r="F4100">
        <v>577</v>
      </c>
      <c r="G4100">
        <v>201.95</v>
      </c>
      <c r="H4100" t="s">
        <v>63</v>
      </c>
      <c r="I4100" t="s">
        <v>87</v>
      </c>
      <c r="J4100" t="s">
        <v>23</v>
      </c>
      <c r="K4100" t="s">
        <v>114</v>
      </c>
    </row>
    <row r="4101" spans="1:11" x14ac:dyDescent="0.3">
      <c r="A4101">
        <f>YEAR('Supermart Grocery Sales - Retai'!F:F)</f>
        <v>2016</v>
      </c>
      <c r="B4101">
        <f>MONTH('Supermart Grocery Sales - Retai'!F:F)</f>
        <v>9</v>
      </c>
      <c r="C4101" t="str" cm="1">
        <f t="array" ref="C4101">CHOOSE(_xlfn.ANCHORARRAY(B4101), "Jan", "Feb", "Mar", "Apr", "May", "Jun", "Jul", "Aug", "Sep", "Oct", "Nov", "Dec")</f>
        <v>Sep</v>
      </c>
      <c r="D4101" t="str">
        <f>"Q"&amp;ROUNDUP(MONTH('Supermart Grocery Sales - Retai'!F4101)/3,0)</f>
        <v>Q3</v>
      </c>
      <c r="E4101">
        <f>tbl_DataModel[[#This Row],[Profit]]/tbl_DataModel[[#This Row],[Sales]]</f>
        <v>0.30000000000000004</v>
      </c>
      <c r="F4101">
        <v>1944</v>
      </c>
      <c r="G4101">
        <v>583.20000000000005</v>
      </c>
      <c r="H4101" t="s">
        <v>26</v>
      </c>
      <c r="I4101" t="s">
        <v>94</v>
      </c>
      <c r="J4101" t="s">
        <v>23</v>
      </c>
      <c r="K4101" t="s">
        <v>78</v>
      </c>
    </row>
    <row r="4102" spans="1:11" x14ac:dyDescent="0.3">
      <c r="A4102">
        <f>YEAR('Supermart Grocery Sales - Retai'!F:F)</f>
        <v>2015</v>
      </c>
      <c r="B4102">
        <f>MONTH('Supermart Grocery Sales - Retai'!F:F)</f>
        <v>11</v>
      </c>
      <c r="C4102" t="str" cm="1">
        <f t="array" ref="C4102">CHOOSE(_xlfn.ANCHORARRAY(B4102), "Jan", "Feb", "Mar", "Apr", "May", "Jun", "Jul", "Aug", "Sep", "Oct", "Nov", "Dec")</f>
        <v>Nov</v>
      </c>
      <c r="D4102" t="str">
        <f>"Q"&amp;ROUNDUP(MONTH('Supermart Grocery Sales - Retai'!F4102)/3,0)</f>
        <v>Q4</v>
      </c>
      <c r="E4102">
        <f>tbl_DataModel[[#This Row],[Profit]]/tbl_DataModel[[#This Row],[Sales]]</f>
        <v>0.26</v>
      </c>
      <c r="F4102">
        <v>789</v>
      </c>
      <c r="G4102">
        <v>205.14</v>
      </c>
      <c r="H4102" t="s">
        <v>58</v>
      </c>
      <c r="I4102" t="s">
        <v>112</v>
      </c>
      <c r="J4102" t="s">
        <v>23</v>
      </c>
      <c r="K4102" t="s">
        <v>191</v>
      </c>
    </row>
    <row r="4103" spans="1:11" x14ac:dyDescent="0.3">
      <c r="A4103">
        <f>YEAR('Supermart Grocery Sales - Retai'!F:F)</f>
        <v>2018</v>
      </c>
      <c r="B4103">
        <f>MONTH('Supermart Grocery Sales - Retai'!F:F)</f>
        <v>5</v>
      </c>
      <c r="C4103" t="str" cm="1">
        <f t="array" ref="C4103">CHOOSE(_xlfn.ANCHORARRAY(B4103), "Jan", "Feb", "Mar", "Apr", "May", "Jun", "Jul", "Aug", "Sep", "Oct", "Nov", "Dec")</f>
        <v>May</v>
      </c>
      <c r="D4103" t="str">
        <f>"Q"&amp;ROUNDUP(MONTH('Supermart Grocery Sales - Retai'!F4103)/3,0)</f>
        <v>Q2</v>
      </c>
      <c r="E4103">
        <f>tbl_DataModel[[#This Row],[Profit]]/tbl_DataModel[[#This Row],[Sales]]</f>
        <v>0.44999999999999996</v>
      </c>
      <c r="F4103">
        <v>1169</v>
      </c>
      <c r="G4103">
        <v>526.04999999999995</v>
      </c>
      <c r="H4103" t="s">
        <v>63</v>
      </c>
      <c r="I4103" t="s">
        <v>87</v>
      </c>
      <c r="J4103" t="s">
        <v>23</v>
      </c>
      <c r="K4103" t="s">
        <v>263</v>
      </c>
    </row>
    <row r="4104" spans="1:11" x14ac:dyDescent="0.3">
      <c r="A4104">
        <f>YEAR('Supermart Grocery Sales - Retai'!F:F)</f>
        <v>2018</v>
      </c>
      <c r="B4104">
        <f>MONTH('Supermart Grocery Sales - Retai'!F:F)</f>
        <v>6</v>
      </c>
      <c r="C4104" t="str" cm="1">
        <f t="array" ref="C4104">CHOOSE(_xlfn.ANCHORARRAY(B4104), "Jan", "Feb", "Mar", "Apr", "May", "Jun", "Jul", "Aug", "Sep", "Oct", "Nov", "Dec")</f>
        <v>Jun</v>
      </c>
      <c r="D4104" t="str">
        <f>"Q"&amp;ROUNDUP(MONTH('Supermart Grocery Sales - Retai'!F4104)/3,0)</f>
        <v>Q2</v>
      </c>
      <c r="E4104">
        <f>tbl_DataModel[[#This Row],[Profit]]/tbl_DataModel[[#This Row],[Sales]]</f>
        <v>0.44</v>
      </c>
      <c r="F4104">
        <v>1044</v>
      </c>
      <c r="G4104">
        <v>459.36</v>
      </c>
      <c r="H4104" t="s">
        <v>63</v>
      </c>
      <c r="I4104" t="s">
        <v>75</v>
      </c>
      <c r="J4104" t="s">
        <v>23</v>
      </c>
      <c r="K4104" t="s">
        <v>45</v>
      </c>
    </row>
    <row r="4105" spans="1:11" x14ac:dyDescent="0.3">
      <c r="A4105">
        <f>YEAR('Supermart Grocery Sales - Retai'!F:F)</f>
        <v>2015</v>
      </c>
      <c r="B4105">
        <f>MONTH('Supermart Grocery Sales - Retai'!F:F)</f>
        <v>6</v>
      </c>
      <c r="C4105" t="str" cm="1">
        <f t="array" ref="C4105">CHOOSE(_xlfn.ANCHORARRAY(B4105), "Jan", "Feb", "Mar", "Apr", "May", "Jun", "Jul", "Aug", "Sep", "Oct", "Nov", "Dec")</f>
        <v>Jun</v>
      </c>
      <c r="D4105" t="str">
        <f>"Q"&amp;ROUNDUP(MONTH('Supermart Grocery Sales - Retai'!F4105)/3,0)</f>
        <v>Q2</v>
      </c>
      <c r="E4105">
        <f>tbl_DataModel[[#This Row],[Profit]]/tbl_DataModel[[#This Row],[Sales]]</f>
        <v>0.36000000000000004</v>
      </c>
      <c r="F4105">
        <v>2179</v>
      </c>
      <c r="G4105">
        <v>784.44</v>
      </c>
      <c r="H4105" t="s">
        <v>20</v>
      </c>
      <c r="I4105" t="s">
        <v>21</v>
      </c>
      <c r="J4105" t="s">
        <v>23</v>
      </c>
      <c r="K4105" t="s">
        <v>116</v>
      </c>
    </row>
    <row r="4106" spans="1:11" x14ac:dyDescent="0.3">
      <c r="A4106">
        <f>YEAR('Supermart Grocery Sales - Retai'!F:F)</f>
        <v>2018</v>
      </c>
      <c r="B4106">
        <f>MONTH('Supermart Grocery Sales - Retai'!F:F)</f>
        <v>9</v>
      </c>
      <c r="C4106" t="str" cm="1">
        <f t="array" ref="C4106">CHOOSE(_xlfn.ANCHORARRAY(B4106), "Jan", "Feb", "Mar", "Apr", "May", "Jun", "Jul", "Aug", "Sep", "Oct", "Nov", "Dec")</f>
        <v>Sep</v>
      </c>
      <c r="D4106" t="str">
        <f>"Q"&amp;ROUNDUP(MONTH('Supermart Grocery Sales - Retai'!F4106)/3,0)</f>
        <v>Q3</v>
      </c>
      <c r="E4106">
        <f>tbl_DataModel[[#This Row],[Profit]]/tbl_DataModel[[#This Row],[Sales]]</f>
        <v>0.32</v>
      </c>
      <c r="F4106">
        <v>992</v>
      </c>
      <c r="G4106">
        <v>317.44</v>
      </c>
      <c r="H4106" t="s">
        <v>63</v>
      </c>
      <c r="I4106" t="s">
        <v>87</v>
      </c>
      <c r="J4106" t="s">
        <v>23</v>
      </c>
      <c r="K4106" t="s">
        <v>159</v>
      </c>
    </row>
    <row r="4107" spans="1:11" x14ac:dyDescent="0.3">
      <c r="A4107">
        <f>YEAR('Supermart Grocery Sales - Retai'!F:F)</f>
        <v>2018</v>
      </c>
      <c r="B4107">
        <f>MONTH('Supermart Grocery Sales - Retai'!F:F)</f>
        <v>7</v>
      </c>
      <c r="C4107" t="str" cm="1">
        <f t="array" ref="C4107">CHOOSE(_xlfn.ANCHORARRAY(B4107), "Jan", "Feb", "Mar", "Apr", "May", "Jun", "Jul", "Aug", "Sep", "Oct", "Nov", "Dec")</f>
        <v>Jul</v>
      </c>
      <c r="D4107" t="str">
        <f>"Q"&amp;ROUNDUP(MONTH('Supermart Grocery Sales - Retai'!F4107)/3,0)</f>
        <v>Q3</v>
      </c>
      <c r="E4107">
        <f>tbl_DataModel[[#This Row],[Profit]]/tbl_DataModel[[#This Row],[Sales]]</f>
        <v>0.21</v>
      </c>
      <c r="F4107">
        <v>1099</v>
      </c>
      <c r="G4107">
        <v>230.79</v>
      </c>
      <c r="H4107" t="s">
        <v>58</v>
      </c>
      <c r="I4107" t="s">
        <v>59</v>
      </c>
      <c r="J4107" t="s">
        <v>23</v>
      </c>
      <c r="K4107" t="s">
        <v>261</v>
      </c>
    </row>
    <row r="4108" spans="1:11" x14ac:dyDescent="0.3">
      <c r="A4108">
        <f>YEAR('Supermart Grocery Sales - Retai'!F:F)</f>
        <v>2018</v>
      </c>
      <c r="B4108">
        <f>MONTH('Supermart Grocery Sales - Retai'!F:F)</f>
        <v>7</v>
      </c>
      <c r="C4108" t="str" cm="1">
        <f t="array" ref="C4108">CHOOSE(_xlfn.ANCHORARRAY(B4108), "Jan", "Feb", "Mar", "Apr", "May", "Jun", "Jul", "Aug", "Sep", "Oct", "Nov", "Dec")</f>
        <v>Jul</v>
      </c>
      <c r="D4108" t="str">
        <f>"Q"&amp;ROUNDUP(MONTH('Supermart Grocery Sales - Retai'!F4108)/3,0)</f>
        <v>Q3</v>
      </c>
      <c r="E4108">
        <f>tbl_DataModel[[#This Row],[Profit]]/tbl_DataModel[[#This Row],[Sales]]</f>
        <v>0.13</v>
      </c>
      <c r="F4108">
        <v>2208</v>
      </c>
      <c r="G4108">
        <v>287.04000000000002</v>
      </c>
      <c r="H4108" t="s">
        <v>26</v>
      </c>
      <c r="I4108" t="s">
        <v>37</v>
      </c>
      <c r="J4108" t="s">
        <v>23</v>
      </c>
      <c r="K4108" t="s">
        <v>197</v>
      </c>
    </row>
    <row r="4109" spans="1:11" x14ac:dyDescent="0.3">
      <c r="A4109">
        <f>YEAR('Supermart Grocery Sales - Retai'!F:F)</f>
        <v>2017</v>
      </c>
      <c r="B4109">
        <f>MONTH('Supermart Grocery Sales - Retai'!F:F)</f>
        <v>9</v>
      </c>
      <c r="C4109" t="str" cm="1">
        <f t="array" ref="C4109">CHOOSE(_xlfn.ANCHORARRAY(B4109), "Jan", "Feb", "Mar", "Apr", "May", "Jun", "Jul", "Aug", "Sep", "Oct", "Nov", "Dec")</f>
        <v>Sep</v>
      </c>
      <c r="D4109" t="str">
        <f>"Q"&amp;ROUNDUP(MONTH('Supermart Grocery Sales - Retai'!F4109)/3,0)</f>
        <v>Q3</v>
      </c>
      <c r="E4109">
        <f>tbl_DataModel[[#This Row],[Profit]]/tbl_DataModel[[#This Row],[Sales]]</f>
        <v>0.12</v>
      </c>
      <c r="F4109">
        <v>861</v>
      </c>
      <c r="G4109">
        <v>103.32</v>
      </c>
      <c r="H4109" t="s">
        <v>13</v>
      </c>
      <c r="I4109" t="s">
        <v>79</v>
      </c>
      <c r="J4109" t="s">
        <v>23</v>
      </c>
      <c r="K4109" t="s">
        <v>162</v>
      </c>
    </row>
    <row r="4110" spans="1:11" x14ac:dyDescent="0.3">
      <c r="A4110">
        <f>YEAR('Supermart Grocery Sales - Retai'!F:F)</f>
        <v>2015</v>
      </c>
      <c r="B4110">
        <f>MONTH('Supermart Grocery Sales - Retai'!F:F)</f>
        <v>11</v>
      </c>
      <c r="C4110" t="str" cm="1">
        <f t="array" ref="C4110">CHOOSE(_xlfn.ANCHORARRAY(B4110), "Jan", "Feb", "Mar", "Apr", "May", "Jun", "Jul", "Aug", "Sep", "Oct", "Nov", "Dec")</f>
        <v>Nov</v>
      </c>
      <c r="D4110" t="str">
        <f>"Q"&amp;ROUNDUP(MONTH('Supermart Grocery Sales - Retai'!F4110)/3,0)</f>
        <v>Q4</v>
      </c>
      <c r="E4110">
        <f>tbl_DataModel[[#This Row],[Profit]]/tbl_DataModel[[#This Row],[Sales]]</f>
        <v>0.38</v>
      </c>
      <c r="F4110">
        <v>2196</v>
      </c>
      <c r="G4110">
        <v>834.48</v>
      </c>
      <c r="H4110" t="s">
        <v>58</v>
      </c>
      <c r="I4110" t="s">
        <v>59</v>
      </c>
      <c r="J4110" t="s">
        <v>23</v>
      </c>
      <c r="K4110" t="s">
        <v>137</v>
      </c>
    </row>
    <row r="4111" spans="1:11" x14ac:dyDescent="0.3">
      <c r="A4111">
        <f>YEAR('Supermart Grocery Sales - Retai'!F:F)</f>
        <v>2017</v>
      </c>
      <c r="B4111">
        <f>MONTH('Supermart Grocery Sales - Retai'!F:F)</f>
        <v>7</v>
      </c>
      <c r="C4111" t="str" cm="1">
        <f t="array" ref="C4111">CHOOSE(_xlfn.ANCHORARRAY(B4111), "Jan", "Feb", "Mar", "Apr", "May", "Jun", "Jul", "Aug", "Sep", "Oct", "Nov", "Dec")</f>
        <v>Jul</v>
      </c>
      <c r="D4111" t="str">
        <f>"Q"&amp;ROUNDUP(MONTH('Supermart Grocery Sales - Retai'!F4111)/3,0)</f>
        <v>Q3</v>
      </c>
      <c r="E4111">
        <f>tbl_DataModel[[#This Row],[Profit]]/tbl_DataModel[[#This Row],[Sales]]</f>
        <v>0.19</v>
      </c>
      <c r="F4111">
        <v>814</v>
      </c>
      <c r="G4111">
        <v>154.66</v>
      </c>
      <c r="H4111" t="s">
        <v>20</v>
      </c>
      <c r="I4111" t="s">
        <v>21</v>
      </c>
      <c r="J4111" t="s">
        <v>23</v>
      </c>
      <c r="K4111" t="s">
        <v>57</v>
      </c>
    </row>
    <row r="4112" spans="1:11" x14ac:dyDescent="0.3">
      <c r="A4112">
        <f>YEAR('Supermart Grocery Sales - Retai'!F:F)</f>
        <v>2015</v>
      </c>
      <c r="B4112">
        <f>MONTH('Supermart Grocery Sales - Retai'!F:F)</f>
        <v>1</v>
      </c>
      <c r="C4112" t="str" cm="1">
        <f t="array" ref="C4112">CHOOSE(_xlfn.ANCHORARRAY(B4112), "Jan", "Feb", "Mar", "Apr", "May", "Jun", "Jul", "Aug", "Sep", "Oct", "Nov", "Dec")</f>
        <v>Jan</v>
      </c>
      <c r="D4112" t="str">
        <f>"Q"&amp;ROUNDUP(MONTH('Supermart Grocery Sales - Retai'!F4112)/3,0)</f>
        <v>Q1</v>
      </c>
      <c r="E4112">
        <f>tbl_DataModel[[#This Row],[Profit]]/tbl_DataModel[[#This Row],[Sales]]</f>
        <v>0.2</v>
      </c>
      <c r="F4112">
        <v>1768</v>
      </c>
      <c r="G4112">
        <v>353.6</v>
      </c>
      <c r="H4112" t="s">
        <v>20</v>
      </c>
      <c r="I4112" t="s">
        <v>91</v>
      </c>
      <c r="J4112" t="s">
        <v>23</v>
      </c>
      <c r="K4112" t="s">
        <v>174</v>
      </c>
    </row>
    <row r="4113" spans="1:11" x14ac:dyDescent="0.3">
      <c r="A4113">
        <f>YEAR('Supermart Grocery Sales - Retai'!F:F)</f>
        <v>2017</v>
      </c>
      <c r="B4113">
        <f>MONTH('Supermart Grocery Sales - Retai'!F:F)</f>
        <v>11</v>
      </c>
      <c r="C4113" t="str" cm="1">
        <f t="array" ref="C4113">CHOOSE(_xlfn.ANCHORARRAY(B4113), "Jan", "Feb", "Mar", "Apr", "May", "Jun", "Jul", "Aug", "Sep", "Oct", "Nov", "Dec")</f>
        <v>Nov</v>
      </c>
      <c r="D4113" t="str">
        <f>"Q"&amp;ROUNDUP(MONTH('Supermart Grocery Sales - Retai'!F4113)/3,0)</f>
        <v>Q4</v>
      </c>
      <c r="E4113">
        <f>tbl_DataModel[[#This Row],[Profit]]/tbl_DataModel[[#This Row],[Sales]]</f>
        <v>0.13999999999999999</v>
      </c>
      <c r="F4113">
        <v>2280</v>
      </c>
      <c r="G4113">
        <v>319.2</v>
      </c>
      <c r="H4113" t="s">
        <v>13</v>
      </c>
      <c r="I4113" t="s">
        <v>195</v>
      </c>
      <c r="J4113" t="s">
        <v>23</v>
      </c>
      <c r="K4113" t="s">
        <v>86</v>
      </c>
    </row>
    <row r="4114" spans="1:11" x14ac:dyDescent="0.3">
      <c r="A4114">
        <f>YEAR('Supermart Grocery Sales - Retai'!F:F)</f>
        <v>2017</v>
      </c>
      <c r="B4114">
        <f>MONTH('Supermart Grocery Sales - Retai'!F:F)</f>
        <v>2</v>
      </c>
      <c r="C4114" t="str" cm="1">
        <f t="array" ref="C4114">CHOOSE(_xlfn.ANCHORARRAY(B4114), "Jan", "Feb", "Mar", "Apr", "May", "Jun", "Jul", "Aug", "Sep", "Oct", "Nov", "Dec")</f>
        <v>Feb</v>
      </c>
      <c r="D4114" t="str">
        <f>"Q"&amp;ROUNDUP(MONTH('Supermart Grocery Sales - Retai'!F4114)/3,0)</f>
        <v>Q1</v>
      </c>
      <c r="E4114">
        <f>tbl_DataModel[[#This Row],[Profit]]/tbl_DataModel[[#This Row],[Sales]]</f>
        <v>0.11</v>
      </c>
      <c r="F4114">
        <v>2192</v>
      </c>
      <c r="G4114">
        <v>241.12</v>
      </c>
      <c r="H4114" t="s">
        <v>32</v>
      </c>
      <c r="I4114" t="s">
        <v>97</v>
      </c>
      <c r="J4114" t="s">
        <v>23</v>
      </c>
      <c r="K4114" t="s">
        <v>108</v>
      </c>
    </row>
    <row r="4115" spans="1:11" x14ac:dyDescent="0.3">
      <c r="A4115">
        <f>YEAR('Supermart Grocery Sales - Retai'!F:F)</f>
        <v>2018</v>
      </c>
      <c r="B4115">
        <f>MONTH('Supermart Grocery Sales - Retai'!F:F)</f>
        <v>6</v>
      </c>
      <c r="C4115" t="str" cm="1">
        <f t="array" ref="C4115">CHOOSE(_xlfn.ANCHORARRAY(B4115), "Jan", "Feb", "Mar", "Apr", "May", "Jun", "Jul", "Aug", "Sep", "Oct", "Nov", "Dec")</f>
        <v>Jun</v>
      </c>
      <c r="D4115" t="str">
        <f>"Q"&amp;ROUNDUP(MONTH('Supermart Grocery Sales - Retai'!F4115)/3,0)</f>
        <v>Q2</v>
      </c>
      <c r="E4115">
        <f>tbl_DataModel[[#This Row],[Profit]]/tbl_DataModel[[#This Row],[Sales]]</f>
        <v>0.39999999999999997</v>
      </c>
      <c r="F4115">
        <v>2091</v>
      </c>
      <c r="G4115">
        <v>836.4</v>
      </c>
      <c r="H4115" t="s">
        <v>32</v>
      </c>
      <c r="I4115" t="s">
        <v>33</v>
      </c>
      <c r="J4115" t="s">
        <v>23</v>
      </c>
      <c r="K4115" t="s">
        <v>197</v>
      </c>
    </row>
    <row r="4116" spans="1:11" x14ac:dyDescent="0.3">
      <c r="A4116">
        <f>YEAR('Supermart Grocery Sales - Retai'!F:F)</f>
        <v>2016</v>
      </c>
      <c r="B4116">
        <f>MONTH('Supermart Grocery Sales - Retai'!F:F)</f>
        <v>6</v>
      </c>
      <c r="C4116" t="str" cm="1">
        <f t="array" ref="C4116">CHOOSE(_xlfn.ANCHORARRAY(B4116), "Jan", "Feb", "Mar", "Apr", "May", "Jun", "Jul", "Aug", "Sep", "Oct", "Nov", "Dec")</f>
        <v>Jun</v>
      </c>
      <c r="D4116" t="str">
        <f>"Q"&amp;ROUNDUP(MONTH('Supermart Grocery Sales - Retai'!F4116)/3,0)</f>
        <v>Q2</v>
      </c>
      <c r="E4116">
        <f>tbl_DataModel[[#This Row],[Profit]]/tbl_DataModel[[#This Row],[Sales]]</f>
        <v>0.33</v>
      </c>
      <c r="F4116">
        <v>1342</v>
      </c>
      <c r="G4116">
        <v>442.86</v>
      </c>
      <c r="H4116" t="s">
        <v>49</v>
      </c>
      <c r="I4116" t="s">
        <v>50</v>
      </c>
      <c r="J4116" t="s">
        <v>23</v>
      </c>
      <c r="K4116" t="s">
        <v>174</v>
      </c>
    </row>
    <row r="4117" spans="1:11" x14ac:dyDescent="0.3">
      <c r="A4117">
        <f>YEAR('Supermart Grocery Sales - Retai'!F:F)</f>
        <v>2018</v>
      </c>
      <c r="B4117">
        <f>MONTH('Supermart Grocery Sales - Retai'!F:F)</f>
        <v>10</v>
      </c>
      <c r="C4117" t="str" cm="1">
        <f t="array" ref="C4117">CHOOSE(_xlfn.ANCHORARRAY(B4117), "Jan", "Feb", "Mar", "Apr", "May", "Jun", "Jul", "Aug", "Sep", "Oct", "Nov", "Dec")</f>
        <v>Oct</v>
      </c>
      <c r="D4117" t="str">
        <f>"Q"&amp;ROUNDUP(MONTH('Supermart Grocery Sales - Retai'!F4117)/3,0)</f>
        <v>Q4</v>
      </c>
      <c r="E4117">
        <f>tbl_DataModel[[#This Row],[Profit]]/tbl_DataModel[[#This Row],[Sales]]</f>
        <v>0.3</v>
      </c>
      <c r="F4117">
        <v>1720</v>
      </c>
      <c r="G4117">
        <v>516</v>
      </c>
      <c r="H4117" t="s">
        <v>63</v>
      </c>
      <c r="I4117" t="s">
        <v>64</v>
      </c>
      <c r="J4117" t="s">
        <v>23</v>
      </c>
      <c r="K4117" t="s">
        <v>36</v>
      </c>
    </row>
    <row r="4118" spans="1:11" x14ac:dyDescent="0.3">
      <c r="A4118">
        <f>YEAR('Supermart Grocery Sales - Retai'!F:F)</f>
        <v>2018</v>
      </c>
      <c r="B4118">
        <f>MONTH('Supermart Grocery Sales - Retai'!F:F)</f>
        <v>11</v>
      </c>
      <c r="C4118" t="str" cm="1">
        <f t="array" ref="C4118">CHOOSE(_xlfn.ANCHORARRAY(B4118), "Jan", "Feb", "Mar", "Apr", "May", "Jun", "Jul", "Aug", "Sep", "Oct", "Nov", "Dec")</f>
        <v>Nov</v>
      </c>
      <c r="D4118" t="str">
        <f>"Q"&amp;ROUNDUP(MONTH('Supermart Grocery Sales - Retai'!F4118)/3,0)</f>
        <v>Q4</v>
      </c>
      <c r="E4118">
        <f>tbl_DataModel[[#This Row],[Profit]]/tbl_DataModel[[#This Row],[Sales]]</f>
        <v>0.2</v>
      </c>
      <c r="F4118">
        <v>2074</v>
      </c>
      <c r="G4118">
        <v>414.8</v>
      </c>
      <c r="H4118" t="s">
        <v>32</v>
      </c>
      <c r="I4118" t="s">
        <v>97</v>
      </c>
      <c r="J4118" t="s">
        <v>23</v>
      </c>
      <c r="K4118" t="s">
        <v>102</v>
      </c>
    </row>
    <row r="4119" spans="1:11" x14ac:dyDescent="0.3">
      <c r="A4119">
        <f>YEAR('Supermart Grocery Sales - Retai'!F:F)</f>
        <v>2016</v>
      </c>
      <c r="B4119">
        <f>MONTH('Supermart Grocery Sales - Retai'!F:F)</f>
        <v>9</v>
      </c>
      <c r="C4119" t="str" cm="1">
        <f t="array" ref="C4119">CHOOSE(_xlfn.ANCHORARRAY(B4119), "Jan", "Feb", "Mar", "Apr", "May", "Jun", "Jul", "Aug", "Sep", "Oct", "Nov", "Dec")</f>
        <v>Sep</v>
      </c>
      <c r="D4119" t="str">
        <f>"Q"&amp;ROUNDUP(MONTH('Supermart Grocery Sales - Retai'!F4119)/3,0)</f>
        <v>Q3</v>
      </c>
      <c r="E4119">
        <f>tbl_DataModel[[#This Row],[Profit]]/tbl_DataModel[[#This Row],[Sales]]</f>
        <v>0.43000000000000005</v>
      </c>
      <c r="F4119">
        <v>1665</v>
      </c>
      <c r="G4119">
        <v>715.95</v>
      </c>
      <c r="H4119" t="s">
        <v>63</v>
      </c>
      <c r="I4119" t="s">
        <v>87</v>
      </c>
      <c r="J4119" t="s">
        <v>23</v>
      </c>
      <c r="K4119" t="s">
        <v>125</v>
      </c>
    </row>
    <row r="4120" spans="1:11" x14ac:dyDescent="0.3">
      <c r="A4120">
        <f>YEAR('Supermart Grocery Sales - Retai'!F:F)</f>
        <v>2018</v>
      </c>
      <c r="B4120">
        <f>MONTH('Supermart Grocery Sales - Retai'!F:F)</f>
        <v>5</v>
      </c>
      <c r="C4120" t="str" cm="1">
        <f t="array" ref="C4120">CHOOSE(_xlfn.ANCHORARRAY(B4120), "Jan", "Feb", "Mar", "Apr", "May", "Jun", "Jul", "Aug", "Sep", "Oct", "Nov", "Dec")</f>
        <v>May</v>
      </c>
      <c r="D4120" t="str">
        <f>"Q"&amp;ROUNDUP(MONTH('Supermart Grocery Sales - Retai'!F4120)/3,0)</f>
        <v>Q2</v>
      </c>
      <c r="E4120">
        <f>tbl_DataModel[[#This Row],[Profit]]/tbl_DataModel[[#This Row],[Sales]]</f>
        <v>0.41</v>
      </c>
      <c r="F4120">
        <v>1273</v>
      </c>
      <c r="G4120">
        <v>521.92999999999995</v>
      </c>
      <c r="H4120" t="s">
        <v>26</v>
      </c>
      <c r="I4120" t="s">
        <v>37</v>
      </c>
      <c r="J4120" t="s">
        <v>23</v>
      </c>
      <c r="K4120" t="s">
        <v>146</v>
      </c>
    </row>
    <row r="4121" spans="1:11" x14ac:dyDescent="0.3">
      <c r="A4121">
        <f>YEAR('Supermart Grocery Sales - Retai'!F:F)</f>
        <v>2017</v>
      </c>
      <c r="B4121">
        <f>MONTH('Supermart Grocery Sales - Retai'!F:F)</f>
        <v>11</v>
      </c>
      <c r="C4121" t="str" cm="1">
        <f t="array" ref="C4121">CHOOSE(_xlfn.ANCHORARRAY(B4121), "Jan", "Feb", "Mar", "Apr", "May", "Jun", "Jul", "Aug", "Sep", "Oct", "Nov", "Dec")</f>
        <v>Nov</v>
      </c>
      <c r="D4121" t="str">
        <f>"Q"&amp;ROUNDUP(MONTH('Supermart Grocery Sales - Retai'!F4121)/3,0)</f>
        <v>Q4</v>
      </c>
      <c r="E4121">
        <f>tbl_DataModel[[#This Row],[Profit]]/tbl_DataModel[[#This Row],[Sales]]</f>
        <v>0.36</v>
      </c>
      <c r="F4121">
        <v>798</v>
      </c>
      <c r="G4121">
        <v>287.27999999999997</v>
      </c>
      <c r="H4121" t="s">
        <v>13</v>
      </c>
      <c r="I4121" t="s">
        <v>195</v>
      </c>
      <c r="J4121" t="s">
        <v>23</v>
      </c>
      <c r="K4121" t="s">
        <v>81</v>
      </c>
    </row>
    <row r="4122" spans="1:11" x14ac:dyDescent="0.3">
      <c r="A4122">
        <f>YEAR('Supermart Grocery Sales - Retai'!F:F)</f>
        <v>2016</v>
      </c>
      <c r="B4122">
        <f>MONTH('Supermart Grocery Sales - Retai'!F:F)</f>
        <v>9</v>
      </c>
      <c r="C4122" t="str" cm="1">
        <f t="array" ref="C4122">CHOOSE(_xlfn.ANCHORARRAY(B4122), "Jan", "Feb", "Mar", "Apr", "May", "Jun", "Jul", "Aug", "Sep", "Oct", "Nov", "Dec")</f>
        <v>Sep</v>
      </c>
      <c r="D4122" t="str">
        <f>"Q"&amp;ROUNDUP(MONTH('Supermart Grocery Sales - Retai'!F4122)/3,0)</f>
        <v>Q3</v>
      </c>
      <c r="E4122">
        <f>tbl_DataModel[[#This Row],[Profit]]/tbl_DataModel[[#This Row],[Sales]]</f>
        <v>0.26</v>
      </c>
      <c r="F4122">
        <v>2203</v>
      </c>
      <c r="G4122">
        <v>572.78</v>
      </c>
      <c r="H4122" t="s">
        <v>32</v>
      </c>
      <c r="I4122" t="s">
        <v>97</v>
      </c>
      <c r="J4122" t="s">
        <v>23</v>
      </c>
      <c r="K4122" t="s">
        <v>67</v>
      </c>
    </row>
    <row r="4123" spans="1:11" x14ac:dyDescent="0.3">
      <c r="A4123">
        <f>YEAR('Supermart Grocery Sales - Retai'!F:F)</f>
        <v>2016</v>
      </c>
      <c r="B4123">
        <f>MONTH('Supermart Grocery Sales - Retai'!F:F)</f>
        <v>9</v>
      </c>
      <c r="C4123" t="str" cm="1">
        <f t="array" ref="C4123">CHOOSE(_xlfn.ANCHORARRAY(B4123), "Jan", "Feb", "Mar", "Apr", "May", "Jun", "Jul", "Aug", "Sep", "Oct", "Nov", "Dec")</f>
        <v>Sep</v>
      </c>
      <c r="D4123" t="str">
        <f>"Q"&amp;ROUNDUP(MONTH('Supermart Grocery Sales - Retai'!F4123)/3,0)</f>
        <v>Q3</v>
      </c>
      <c r="E4123">
        <f>tbl_DataModel[[#This Row],[Profit]]/tbl_DataModel[[#This Row],[Sales]]</f>
        <v>0.32999999999999996</v>
      </c>
      <c r="F4123">
        <v>1777</v>
      </c>
      <c r="G4123">
        <v>586.41</v>
      </c>
      <c r="H4123" t="s">
        <v>49</v>
      </c>
      <c r="I4123" t="s">
        <v>54</v>
      </c>
      <c r="J4123" t="s">
        <v>23</v>
      </c>
      <c r="K4123" t="s">
        <v>57</v>
      </c>
    </row>
    <row r="4124" spans="1:11" x14ac:dyDescent="0.3">
      <c r="A4124">
        <f>YEAR('Supermart Grocery Sales - Retai'!F:F)</f>
        <v>2017</v>
      </c>
      <c r="B4124">
        <f>MONTH('Supermart Grocery Sales - Retai'!F:F)</f>
        <v>9</v>
      </c>
      <c r="C4124" t="str" cm="1">
        <f t="array" ref="C4124">CHOOSE(_xlfn.ANCHORARRAY(B4124), "Jan", "Feb", "Mar", "Apr", "May", "Jun", "Jul", "Aug", "Sep", "Oct", "Nov", "Dec")</f>
        <v>Sep</v>
      </c>
      <c r="D4124" t="str">
        <f>"Q"&amp;ROUNDUP(MONTH('Supermart Grocery Sales - Retai'!F4124)/3,0)</f>
        <v>Q3</v>
      </c>
      <c r="E4124">
        <f>tbl_DataModel[[#This Row],[Profit]]/tbl_DataModel[[#This Row],[Sales]]</f>
        <v>0.36</v>
      </c>
      <c r="F4124">
        <v>2173</v>
      </c>
      <c r="G4124">
        <v>782.28</v>
      </c>
      <c r="H4124" t="s">
        <v>58</v>
      </c>
      <c r="I4124" t="s">
        <v>68</v>
      </c>
      <c r="J4124" t="s">
        <v>23</v>
      </c>
      <c r="K4124" t="s">
        <v>42</v>
      </c>
    </row>
    <row r="4125" spans="1:11" x14ac:dyDescent="0.3">
      <c r="A4125">
        <f>YEAR('Supermart Grocery Sales - Retai'!F:F)</f>
        <v>2017</v>
      </c>
      <c r="B4125">
        <f>MONTH('Supermart Grocery Sales - Retai'!F:F)</f>
        <v>12</v>
      </c>
      <c r="C4125" t="str" cm="1">
        <f t="array" ref="C4125">CHOOSE(_xlfn.ANCHORARRAY(B4125), "Jan", "Feb", "Mar", "Apr", "May", "Jun", "Jul", "Aug", "Sep", "Oct", "Nov", "Dec")</f>
        <v>Dec</v>
      </c>
      <c r="D4125" t="str">
        <f>"Q"&amp;ROUNDUP(MONTH('Supermart Grocery Sales - Retai'!F4125)/3,0)</f>
        <v>Q4</v>
      </c>
      <c r="E4125">
        <f>tbl_DataModel[[#This Row],[Profit]]/tbl_DataModel[[#This Row],[Sales]]</f>
        <v>0.43</v>
      </c>
      <c r="F4125">
        <v>772</v>
      </c>
      <c r="G4125">
        <v>331.96</v>
      </c>
      <c r="H4125" t="s">
        <v>32</v>
      </c>
      <c r="I4125" t="s">
        <v>97</v>
      </c>
      <c r="J4125" t="s">
        <v>23</v>
      </c>
      <c r="K4125" t="s">
        <v>130</v>
      </c>
    </row>
    <row r="4126" spans="1:11" x14ac:dyDescent="0.3">
      <c r="A4126">
        <f>YEAR('Supermart Grocery Sales - Retai'!F:F)</f>
        <v>2018</v>
      </c>
      <c r="B4126">
        <f>MONTH('Supermart Grocery Sales - Retai'!F:F)</f>
        <v>3</v>
      </c>
      <c r="C4126" t="str" cm="1">
        <f t="array" ref="C4126">CHOOSE(_xlfn.ANCHORARRAY(B4126), "Jan", "Feb", "Mar", "Apr", "May", "Jun", "Jul", "Aug", "Sep", "Oct", "Nov", "Dec")</f>
        <v>Mar</v>
      </c>
      <c r="D4126" t="str">
        <f>"Q"&amp;ROUNDUP(MONTH('Supermart Grocery Sales - Retai'!F4126)/3,0)</f>
        <v>Q1</v>
      </c>
      <c r="E4126">
        <f>tbl_DataModel[[#This Row],[Profit]]/tbl_DataModel[[#This Row],[Sales]]</f>
        <v>0.08</v>
      </c>
      <c r="F4126">
        <v>2031</v>
      </c>
      <c r="G4126">
        <v>162.47999999999999</v>
      </c>
      <c r="H4126" t="s">
        <v>49</v>
      </c>
      <c r="I4126" t="s">
        <v>50</v>
      </c>
      <c r="J4126" t="s">
        <v>23</v>
      </c>
      <c r="K4126" t="s">
        <v>165</v>
      </c>
    </row>
    <row r="4127" spans="1:11" x14ac:dyDescent="0.3">
      <c r="A4127">
        <f>YEAR('Supermart Grocery Sales - Retai'!F:F)</f>
        <v>2016</v>
      </c>
      <c r="B4127">
        <f>MONTH('Supermart Grocery Sales - Retai'!F:F)</f>
        <v>2</v>
      </c>
      <c r="C4127" t="str" cm="1">
        <f t="array" ref="C4127">CHOOSE(_xlfn.ANCHORARRAY(B4127), "Jan", "Feb", "Mar", "Apr", "May", "Jun", "Jul", "Aug", "Sep", "Oct", "Nov", "Dec")</f>
        <v>Feb</v>
      </c>
      <c r="D4127" t="str">
        <f>"Q"&amp;ROUNDUP(MONTH('Supermart Grocery Sales - Retai'!F4127)/3,0)</f>
        <v>Q1</v>
      </c>
      <c r="E4127">
        <f>tbl_DataModel[[#This Row],[Profit]]/tbl_DataModel[[#This Row],[Sales]]</f>
        <v>0.13</v>
      </c>
      <c r="F4127">
        <v>1080</v>
      </c>
      <c r="G4127">
        <v>140.4</v>
      </c>
      <c r="H4127" t="s">
        <v>20</v>
      </c>
      <c r="I4127" t="s">
        <v>91</v>
      </c>
      <c r="J4127" t="s">
        <v>23</v>
      </c>
      <c r="K4127" t="s">
        <v>83</v>
      </c>
    </row>
    <row r="4128" spans="1:11" x14ac:dyDescent="0.3">
      <c r="A4128">
        <f>YEAR('Supermart Grocery Sales - Retai'!F:F)</f>
        <v>2018</v>
      </c>
      <c r="B4128">
        <f>MONTH('Supermart Grocery Sales - Retai'!F:F)</f>
        <v>5</v>
      </c>
      <c r="C4128" t="str" cm="1">
        <f t="array" ref="C4128">CHOOSE(_xlfn.ANCHORARRAY(B4128), "Jan", "Feb", "Mar", "Apr", "May", "Jun", "Jul", "Aug", "Sep", "Oct", "Nov", "Dec")</f>
        <v>May</v>
      </c>
      <c r="D4128" t="str">
        <f>"Q"&amp;ROUNDUP(MONTH('Supermart Grocery Sales - Retai'!F4128)/3,0)</f>
        <v>Q2</v>
      </c>
      <c r="E4128">
        <f>tbl_DataModel[[#This Row],[Profit]]/tbl_DataModel[[#This Row],[Sales]]</f>
        <v>0.26</v>
      </c>
      <c r="F4128">
        <v>504</v>
      </c>
      <c r="G4128">
        <v>131.04</v>
      </c>
      <c r="H4128" t="s">
        <v>49</v>
      </c>
      <c r="I4128" t="s">
        <v>54</v>
      </c>
      <c r="J4128" t="s">
        <v>23</v>
      </c>
      <c r="K4128" t="s">
        <v>90</v>
      </c>
    </row>
    <row r="4129" spans="1:11" x14ac:dyDescent="0.3">
      <c r="A4129">
        <f>YEAR('Supermart Grocery Sales - Retai'!F:F)</f>
        <v>2015</v>
      </c>
      <c r="B4129">
        <f>MONTH('Supermart Grocery Sales - Retai'!F:F)</f>
        <v>9</v>
      </c>
      <c r="C4129" t="str" cm="1">
        <f t="array" ref="C4129">CHOOSE(_xlfn.ANCHORARRAY(B4129), "Jan", "Feb", "Mar", "Apr", "May", "Jun", "Jul", "Aug", "Sep", "Oct", "Nov", "Dec")</f>
        <v>Sep</v>
      </c>
      <c r="D4129" t="str">
        <f>"Q"&amp;ROUNDUP(MONTH('Supermart Grocery Sales - Retai'!F4129)/3,0)</f>
        <v>Q3</v>
      </c>
      <c r="E4129">
        <f>tbl_DataModel[[#This Row],[Profit]]/tbl_DataModel[[#This Row],[Sales]]</f>
        <v>0.12000000000000001</v>
      </c>
      <c r="F4129">
        <v>1784</v>
      </c>
      <c r="G4129">
        <v>214.08</v>
      </c>
      <c r="H4129" t="s">
        <v>32</v>
      </c>
      <c r="I4129" t="s">
        <v>97</v>
      </c>
      <c r="J4129" t="s">
        <v>23</v>
      </c>
      <c r="K4129" t="s">
        <v>111</v>
      </c>
    </row>
    <row r="4130" spans="1:11" x14ac:dyDescent="0.3">
      <c r="A4130">
        <f>YEAR('Supermart Grocery Sales - Retai'!F:F)</f>
        <v>2015</v>
      </c>
      <c r="B4130">
        <f>MONTH('Supermart Grocery Sales - Retai'!F:F)</f>
        <v>7</v>
      </c>
      <c r="C4130" t="str" cm="1">
        <f t="array" ref="C4130">CHOOSE(_xlfn.ANCHORARRAY(B4130), "Jan", "Feb", "Mar", "Apr", "May", "Jun", "Jul", "Aug", "Sep", "Oct", "Nov", "Dec")</f>
        <v>Jul</v>
      </c>
      <c r="D4130" t="str">
        <f>"Q"&amp;ROUNDUP(MONTH('Supermart Grocery Sales - Retai'!F4130)/3,0)</f>
        <v>Q3</v>
      </c>
      <c r="E4130">
        <f>tbl_DataModel[[#This Row],[Profit]]/tbl_DataModel[[#This Row],[Sales]]</f>
        <v>0.16</v>
      </c>
      <c r="F4130">
        <v>934</v>
      </c>
      <c r="G4130">
        <v>149.44</v>
      </c>
      <c r="H4130" t="s">
        <v>13</v>
      </c>
      <c r="I4130" t="s">
        <v>79</v>
      </c>
      <c r="J4130" t="s">
        <v>23</v>
      </c>
      <c r="K4130" t="s">
        <v>57</v>
      </c>
    </row>
    <row r="4131" spans="1:11" x14ac:dyDescent="0.3">
      <c r="A4131">
        <f>YEAR('Supermart Grocery Sales - Retai'!F:F)</f>
        <v>2018</v>
      </c>
      <c r="B4131">
        <f>MONTH('Supermart Grocery Sales - Retai'!F:F)</f>
        <v>11</v>
      </c>
      <c r="C4131" t="str" cm="1">
        <f t="array" ref="C4131">CHOOSE(_xlfn.ANCHORARRAY(B4131), "Jan", "Feb", "Mar", "Apr", "May", "Jun", "Jul", "Aug", "Sep", "Oct", "Nov", "Dec")</f>
        <v>Nov</v>
      </c>
      <c r="D4131" t="str">
        <f>"Q"&amp;ROUNDUP(MONTH('Supermart Grocery Sales - Retai'!F4131)/3,0)</f>
        <v>Q4</v>
      </c>
      <c r="E4131">
        <f>tbl_DataModel[[#This Row],[Profit]]/tbl_DataModel[[#This Row],[Sales]]</f>
        <v>0.34</v>
      </c>
      <c r="F4131">
        <v>2447</v>
      </c>
      <c r="G4131">
        <v>831.98</v>
      </c>
      <c r="H4131" t="s">
        <v>58</v>
      </c>
      <c r="I4131" t="s">
        <v>112</v>
      </c>
      <c r="J4131" t="s">
        <v>23</v>
      </c>
      <c r="K4131" t="s">
        <v>137</v>
      </c>
    </row>
    <row r="4132" spans="1:11" x14ac:dyDescent="0.3">
      <c r="A4132">
        <f>YEAR('Supermart Grocery Sales - Retai'!F:F)</f>
        <v>2016</v>
      </c>
      <c r="B4132">
        <f>MONTH('Supermart Grocery Sales - Retai'!F:F)</f>
        <v>4</v>
      </c>
      <c r="C4132" t="str" cm="1">
        <f t="array" ref="C4132">CHOOSE(_xlfn.ANCHORARRAY(B4132), "Jan", "Feb", "Mar", "Apr", "May", "Jun", "Jul", "Aug", "Sep", "Oct", "Nov", "Dec")</f>
        <v>Apr</v>
      </c>
      <c r="D4132" t="str">
        <f>"Q"&amp;ROUNDUP(MONTH('Supermart Grocery Sales - Retai'!F4132)/3,0)</f>
        <v>Q2</v>
      </c>
      <c r="E4132">
        <f>tbl_DataModel[[#This Row],[Profit]]/tbl_DataModel[[#This Row],[Sales]]</f>
        <v>0.42</v>
      </c>
      <c r="F4132">
        <v>2350</v>
      </c>
      <c r="G4132">
        <v>987</v>
      </c>
      <c r="H4132" t="s">
        <v>63</v>
      </c>
      <c r="I4132" t="s">
        <v>87</v>
      </c>
      <c r="J4132" t="s">
        <v>23</v>
      </c>
      <c r="K4132" t="s">
        <v>81</v>
      </c>
    </row>
    <row r="4133" spans="1:11" x14ac:dyDescent="0.3">
      <c r="A4133">
        <f>YEAR('Supermart Grocery Sales - Retai'!F:F)</f>
        <v>2018</v>
      </c>
      <c r="B4133">
        <f>MONTH('Supermart Grocery Sales - Retai'!F:F)</f>
        <v>4</v>
      </c>
      <c r="C4133" t="str" cm="1">
        <f t="array" ref="C4133">CHOOSE(_xlfn.ANCHORARRAY(B4133), "Jan", "Feb", "Mar", "Apr", "May", "Jun", "Jul", "Aug", "Sep", "Oct", "Nov", "Dec")</f>
        <v>Apr</v>
      </c>
      <c r="D4133" t="str">
        <f>"Q"&amp;ROUNDUP(MONTH('Supermart Grocery Sales - Retai'!F4133)/3,0)</f>
        <v>Q2</v>
      </c>
      <c r="E4133">
        <f>tbl_DataModel[[#This Row],[Profit]]/tbl_DataModel[[#This Row],[Sales]]</f>
        <v>0.32</v>
      </c>
      <c r="F4133">
        <v>2294</v>
      </c>
      <c r="G4133">
        <v>734.08</v>
      </c>
      <c r="H4133" t="s">
        <v>20</v>
      </c>
      <c r="I4133" t="s">
        <v>21</v>
      </c>
      <c r="J4133" t="s">
        <v>23</v>
      </c>
      <c r="K4133" t="s">
        <v>139</v>
      </c>
    </row>
    <row r="4134" spans="1:11" x14ac:dyDescent="0.3">
      <c r="A4134">
        <f>YEAR('Supermart Grocery Sales - Retai'!F:F)</f>
        <v>2018</v>
      </c>
      <c r="B4134">
        <f>MONTH('Supermart Grocery Sales - Retai'!F:F)</f>
        <v>12</v>
      </c>
      <c r="C4134" t="str" cm="1">
        <f t="array" ref="C4134">CHOOSE(_xlfn.ANCHORARRAY(B4134), "Jan", "Feb", "Mar", "Apr", "May", "Jun", "Jul", "Aug", "Sep", "Oct", "Nov", "Dec")</f>
        <v>Dec</v>
      </c>
      <c r="D4134" t="str">
        <f>"Q"&amp;ROUNDUP(MONTH('Supermart Grocery Sales - Retai'!F4134)/3,0)</f>
        <v>Q4</v>
      </c>
      <c r="E4134">
        <f>tbl_DataModel[[#This Row],[Profit]]/tbl_DataModel[[#This Row],[Sales]]</f>
        <v>0.22999999999999998</v>
      </c>
      <c r="F4134">
        <v>1359</v>
      </c>
      <c r="G4134">
        <v>312.57</v>
      </c>
      <c r="H4134" t="s">
        <v>32</v>
      </c>
      <c r="I4134" t="s">
        <v>153</v>
      </c>
      <c r="J4134" t="s">
        <v>23</v>
      </c>
      <c r="K4134" t="s">
        <v>261</v>
      </c>
    </row>
    <row r="4135" spans="1:11" x14ac:dyDescent="0.3">
      <c r="A4135">
        <f>YEAR('Supermart Grocery Sales - Retai'!F:F)</f>
        <v>2017</v>
      </c>
      <c r="B4135">
        <f>MONTH('Supermart Grocery Sales - Retai'!F:F)</f>
        <v>9</v>
      </c>
      <c r="C4135" t="str" cm="1">
        <f t="array" ref="C4135">CHOOSE(_xlfn.ANCHORARRAY(B4135), "Jan", "Feb", "Mar", "Apr", "May", "Jun", "Jul", "Aug", "Sep", "Oct", "Nov", "Dec")</f>
        <v>Sep</v>
      </c>
      <c r="D4135" t="str">
        <f>"Q"&amp;ROUNDUP(MONTH('Supermart Grocery Sales - Retai'!F4135)/3,0)</f>
        <v>Q3</v>
      </c>
      <c r="E4135">
        <f>tbl_DataModel[[#This Row],[Profit]]/tbl_DataModel[[#This Row],[Sales]]</f>
        <v>0.11000000000000001</v>
      </c>
      <c r="F4135">
        <v>639</v>
      </c>
      <c r="G4135">
        <v>70.290000000000006</v>
      </c>
      <c r="H4135" t="s">
        <v>49</v>
      </c>
      <c r="I4135" t="s">
        <v>205</v>
      </c>
      <c r="J4135" t="s">
        <v>23</v>
      </c>
      <c r="K4135" t="s">
        <v>31</v>
      </c>
    </row>
    <row r="4136" spans="1:11" x14ac:dyDescent="0.3">
      <c r="A4136">
        <f>YEAR('Supermart Grocery Sales - Retai'!F:F)</f>
        <v>2018</v>
      </c>
      <c r="B4136">
        <f>MONTH('Supermart Grocery Sales - Retai'!F:F)</f>
        <v>11</v>
      </c>
      <c r="C4136" t="str" cm="1">
        <f t="array" ref="C4136">CHOOSE(_xlfn.ANCHORARRAY(B4136), "Jan", "Feb", "Mar", "Apr", "May", "Jun", "Jul", "Aug", "Sep", "Oct", "Nov", "Dec")</f>
        <v>Nov</v>
      </c>
      <c r="D4136" t="str">
        <f>"Q"&amp;ROUNDUP(MONTH('Supermart Grocery Sales - Retai'!F4136)/3,0)</f>
        <v>Q4</v>
      </c>
      <c r="E4136">
        <f>tbl_DataModel[[#This Row],[Profit]]/tbl_DataModel[[#This Row],[Sales]]</f>
        <v>0.36</v>
      </c>
      <c r="F4136">
        <v>1905</v>
      </c>
      <c r="G4136">
        <v>685.8</v>
      </c>
      <c r="H4136" t="s">
        <v>58</v>
      </c>
      <c r="I4136" t="s">
        <v>59</v>
      </c>
      <c r="J4136" t="s">
        <v>23</v>
      </c>
      <c r="K4136" t="s">
        <v>71</v>
      </c>
    </row>
    <row r="4137" spans="1:11" x14ac:dyDescent="0.3">
      <c r="A4137">
        <f>YEAR('Supermart Grocery Sales - Retai'!F:F)</f>
        <v>2017</v>
      </c>
      <c r="B4137">
        <f>MONTH('Supermart Grocery Sales - Retai'!F:F)</f>
        <v>10</v>
      </c>
      <c r="C4137" t="str" cm="1">
        <f t="array" ref="C4137">CHOOSE(_xlfn.ANCHORARRAY(B4137), "Jan", "Feb", "Mar", "Apr", "May", "Jun", "Jul", "Aug", "Sep", "Oct", "Nov", "Dec")</f>
        <v>Oct</v>
      </c>
      <c r="D4137" t="str">
        <f>"Q"&amp;ROUNDUP(MONTH('Supermart Grocery Sales - Retai'!F4137)/3,0)</f>
        <v>Q4</v>
      </c>
      <c r="E4137">
        <f>tbl_DataModel[[#This Row],[Profit]]/tbl_DataModel[[#This Row],[Sales]]</f>
        <v>0.45</v>
      </c>
      <c r="F4137">
        <v>798</v>
      </c>
      <c r="G4137">
        <v>359.1</v>
      </c>
      <c r="H4137" t="s">
        <v>26</v>
      </c>
      <c r="I4137" t="s">
        <v>201</v>
      </c>
      <c r="J4137" t="s">
        <v>23</v>
      </c>
      <c r="K4137" t="s">
        <v>137</v>
      </c>
    </row>
    <row r="4138" spans="1:11" x14ac:dyDescent="0.3">
      <c r="A4138">
        <f>YEAR('Supermart Grocery Sales - Retai'!F:F)</f>
        <v>2015</v>
      </c>
      <c r="B4138">
        <f>MONTH('Supermart Grocery Sales - Retai'!F:F)</f>
        <v>9</v>
      </c>
      <c r="C4138" t="str" cm="1">
        <f t="array" ref="C4138">CHOOSE(_xlfn.ANCHORARRAY(B4138), "Jan", "Feb", "Mar", "Apr", "May", "Jun", "Jul", "Aug", "Sep", "Oct", "Nov", "Dec")</f>
        <v>Sep</v>
      </c>
      <c r="D4138" t="str">
        <f>"Q"&amp;ROUNDUP(MONTH('Supermart Grocery Sales - Retai'!F4138)/3,0)</f>
        <v>Q3</v>
      </c>
      <c r="E4138">
        <f>tbl_DataModel[[#This Row],[Profit]]/tbl_DataModel[[#This Row],[Sales]]</f>
        <v>0.43</v>
      </c>
      <c r="F4138">
        <v>2422</v>
      </c>
      <c r="G4138">
        <v>1041.46</v>
      </c>
      <c r="H4138" t="s">
        <v>32</v>
      </c>
      <c r="I4138" t="s">
        <v>153</v>
      </c>
      <c r="J4138" t="s">
        <v>23</v>
      </c>
      <c r="K4138" t="s">
        <v>125</v>
      </c>
    </row>
    <row r="4139" spans="1:11" x14ac:dyDescent="0.3">
      <c r="A4139">
        <f>YEAR('Supermart Grocery Sales - Retai'!F:F)</f>
        <v>2018</v>
      </c>
      <c r="B4139">
        <f>MONTH('Supermart Grocery Sales - Retai'!F:F)</f>
        <v>8</v>
      </c>
      <c r="C4139" t="str" cm="1">
        <f t="array" ref="C4139">CHOOSE(_xlfn.ANCHORARRAY(B4139), "Jan", "Feb", "Mar", "Apr", "May", "Jun", "Jul", "Aug", "Sep", "Oct", "Nov", "Dec")</f>
        <v>Aug</v>
      </c>
      <c r="D4139" t="str">
        <f>"Q"&amp;ROUNDUP(MONTH('Supermart Grocery Sales - Retai'!F4139)/3,0)</f>
        <v>Q3</v>
      </c>
      <c r="E4139">
        <f>tbl_DataModel[[#This Row],[Profit]]/tbl_DataModel[[#This Row],[Sales]]</f>
        <v>0.25</v>
      </c>
      <c r="F4139">
        <v>1733</v>
      </c>
      <c r="G4139">
        <v>433.25</v>
      </c>
      <c r="H4139" t="s">
        <v>63</v>
      </c>
      <c r="I4139" t="s">
        <v>87</v>
      </c>
      <c r="J4139" t="s">
        <v>23</v>
      </c>
      <c r="K4139" t="s">
        <v>74</v>
      </c>
    </row>
    <row r="4140" spans="1:11" x14ac:dyDescent="0.3">
      <c r="A4140">
        <f>YEAR('Supermart Grocery Sales - Retai'!F:F)</f>
        <v>2018</v>
      </c>
      <c r="B4140">
        <f>MONTH('Supermart Grocery Sales - Retai'!F:F)</f>
        <v>11</v>
      </c>
      <c r="C4140" t="str" cm="1">
        <f t="array" ref="C4140">CHOOSE(_xlfn.ANCHORARRAY(B4140), "Jan", "Feb", "Mar", "Apr", "May", "Jun", "Jul", "Aug", "Sep", "Oct", "Nov", "Dec")</f>
        <v>Nov</v>
      </c>
      <c r="D4140" t="str">
        <f>"Q"&amp;ROUNDUP(MONTH('Supermart Grocery Sales - Retai'!F4140)/3,0)</f>
        <v>Q4</v>
      </c>
      <c r="E4140">
        <f>tbl_DataModel[[#This Row],[Profit]]/tbl_DataModel[[#This Row],[Sales]]</f>
        <v>0.23</v>
      </c>
      <c r="F4140">
        <v>585</v>
      </c>
      <c r="G4140">
        <v>134.55000000000001</v>
      </c>
      <c r="H4140" t="s">
        <v>63</v>
      </c>
      <c r="I4140" t="s">
        <v>64</v>
      </c>
      <c r="J4140" t="s">
        <v>23</v>
      </c>
      <c r="K4140" t="s">
        <v>169</v>
      </c>
    </row>
    <row r="4141" spans="1:11" x14ac:dyDescent="0.3">
      <c r="A4141">
        <f>YEAR('Supermart Grocery Sales - Retai'!F:F)</f>
        <v>2018</v>
      </c>
      <c r="B4141">
        <f>MONTH('Supermart Grocery Sales - Retai'!F:F)</f>
        <v>6</v>
      </c>
      <c r="C4141" t="str" cm="1">
        <f t="array" ref="C4141">CHOOSE(_xlfn.ANCHORARRAY(B4141), "Jan", "Feb", "Mar", "Apr", "May", "Jun", "Jul", "Aug", "Sep", "Oct", "Nov", "Dec")</f>
        <v>Jun</v>
      </c>
      <c r="D4141" t="str">
        <f>"Q"&amp;ROUNDUP(MONTH('Supermart Grocery Sales - Retai'!F4141)/3,0)</f>
        <v>Q2</v>
      </c>
      <c r="E4141">
        <f>tbl_DataModel[[#This Row],[Profit]]/tbl_DataModel[[#This Row],[Sales]]</f>
        <v>0.37999999999999995</v>
      </c>
      <c r="F4141">
        <v>1835</v>
      </c>
      <c r="G4141">
        <v>697.3</v>
      </c>
      <c r="H4141" t="s">
        <v>26</v>
      </c>
      <c r="I4141" t="s">
        <v>27</v>
      </c>
      <c r="J4141" t="s">
        <v>23</v>
      </c>
      <c r="K4141" t="s">
        <v>42</v>
      </c>
    </row>
    <row r="4142" spans="1:11" x14ac:dyDescent="0.3">
      <c r="A4142">
        <f>YEAR('Supermart Grocery Sales - Retai'!F:F)</f>
        <v>2015</v>
      </c>
      <c r="B4142">
        <f>MONTH('Supermart Grocery Sales - Retai'!F:F)</f>
        <v>11</v>
      </c>
      <c r="C4142" t="str" cm="1">
        <f t="array" ref="C4142">CHOOSE(_xlfn.ANCHORARRAY(B4142), "Jan", "Feb", "Mar", "Apr", "May", "Jun", "Jul", "Aug", "Sep", "Oct", "Nov", "Dec")</f>
        <v>Nov</v>
      </c>
      <c r="D4142" t="str">
        <f>"Q"&amp;ROUNDUP(MONTH('Supermart Grocery Sales - Retai'!F4142)/3,0)</f>
        <v>Q4</v>
      </c>
      <c r="E4142">
        <f>tbl_DataModel[[#This Row],[Profit]]/tbl_DataModel[[#This Row],[Sales]]</f>
        <v>0.45</v>
      </c>
      <c r="F4142">
        <v>1727</v>
      </c>
      <c r="G4142">
        <v>777.15</v>
      </c>
      <c r="H4142" t="s">
        <v>63</v>
      </c>
      <c r="I4142" t="s">
        <v>64</v>
      </c>
      <c r="J4142" t="s">
        <v>23</v>
      </c>
      <c r="K4142" t="s">
        <v>78</v>
      </c>
    </row>
    <row r="4143" spans="1:11" x14ac:dyDescent="0.3">
      <c r="A4143">
        <f>YEAR('Supermart Grocery Sales - Retai'!F:F)</f>
        <v>2018</v>
      </c>
      <c r="B4143">
        <f>MONTH('Supermart Grocery Sales - Retai'!F:F)</f>
        <v>11</v>
      </c>
      <c r="C4143" t="str" cm="1">
        <f t="array" ref="C4143">CHOOSE(_xlfn.ANCHORARRAY(B4143), "Jan", "Feb", "Mar", "Apr", "May", "Jun", "Jul", "Aug", "Sep", "Oct", "Nov", "Dec")</f>
        <v>Nov</v>
      </c>
      <c r="D4143" t="str">
        <f>"Q"&amp;ROUNDUP(MONTH('Supermart Grocery Sales - Retai'!F4143)/3,0)</f>
        <v>Q4</v>
      </c>
      <c r="E4143">
        <f>tbl_DataModel[[#This Row],[Profit]]/tbl_DataModel[[#This Row],[Sales]]</f>
        <v>0.38</v>
      </c>
      <c r="F4143">
        <v>1047</v>
      </c>
      <c r="G4143">
        <v>397.86</v>
      </c>
      <c r="H4143" t="s">
        <v>13</v>
      </c>
      <c r="I4143" t="s">
        <v>14</v>
      </c>
      <c r="J4143" t="s">
        <v>23</v>
      </c>
      <c r="K4143" t="s">
        <v>53</v>
      </c>
    </row>
    <row r="4144" spans="1:11" x14ac:dyDescent="0.3">
      <c r="A4144">
        <f>YEAR('Supermart Grocery Sales - Retai'!F:F)</f>
        <v>2016</v>
      </c>
      <c r="B4144">
        <f>MONTH('Supermart Grocery Sales - Retai'!F:F)</f>
        <v>12</v>
      </c>
      <c r="C4144" t="str" cm="1">
        <f t="array" ref="C4144">CHOOSE(_xlfn.ANCHORARRAY(B4144), "Jan", "Feb", "Mar", "Apr", "May", "Jun", "Jul", "Aug", "Sep", "Oct", "Nov", "Dec")</f>
        <v>Dec</v>
      </c>
      <c r="D4144" t="str">
        <f>"Q"&amp;ROUNDUP(MONTH('Supermart Grocery Sales - Retai'!F4144)/3,0)</f>
        <v>Q4</v>
      </c>
      <c r="E4144">
        <f>tbl_DataModel[[#This Row],[Profit]]/tbl_DataModel[[#This Row],[Sales]]</f>
        <v>0.22</v>
      </c>
      <c r="F4144">
        <v>1916</v>
      </c>
      <c r="G4144">
        <v>421.52</v>
      </c>
      <c r="H4144" t="s">
        <v>58</v>
      </c>
      <c r="I4144" t="s">
        <v>68</v>
      </c>
      <c r="J4144" t="s">
        <v>23</v>
      </c>
      <c r="K4144" t="s">
        <v>108</v>
      </c>
    </row>
    <row r="4145" spans="1:11" x14ac:dyDescent="0.3">
      <c r="A4145">
        <f>YEAR('Supermart Grocery Sales - Retai'!F:F)</f>
        <v>2017</v>
      </c>
      <c r="B4145">
        <f>MONTH('Supermart Grocery Sales - Retai'!F:F)</f>
        <v>12</v>
      </c>
      <c r="C4145" t="str" cm="1">
        <f t="array" ref="C4145">CHOOSE(_xlfn.ANCHORARRAY(B4145), "Jan", "Feb", "Mar", "Apr", "May", "Jun", "Jul", "Aug", "Sep", "Oct", "Nov", "Dec")</f>
        <v>Dec</v>
      </c>
      <c r="D4145" t="str">
        <f>"Q"&amp;ROUNDUP(MONTH('Supermart Grocery Sales - Retai'!F4145)/3,0)</f>
        <v>Q4</v>
      </c>
      <c r="E4145">
        <f>tbl_DataModel[[#This Row],[Profit]]/tbl_DataModel[[#This Row],[Sales]]</f>
        <v>0.2</v>
      </c>
      <c r="F4145">
        <v>1433</v>
      </c>
      <c r="G4145">
        <v>286.60000000000002</v>
      </c>
      <c r="H4145" t="s">
        <v>63</v>
      </c>
      <c r="I4145" t="s">
        <v>87</v>
      </c>
      <c r="J4145" t="s">
        <v>23</v>
      </c>
      <c r="K4145" t="s">
        <v>108</v>
      </c>
    </row>
    <row r="4146" spans="1:11" x14ac:dyDescent="0.3">
      <c r="A4146">
        <f>YEAR('Supermart Grocery Sales - Retai'!F:F)</f>
        <v>2017</v>
      </c>
      <c r="B4146">
        <f>MONTH('Supermart Grocery Sales - Retai'!F:F)</f>
        <v>5</v>
      </c>
      <c r="C4146" t="str" cm="1">
        <f t="array" ref="C4146">CHOOSE(_xlfn.ANCHORARRAY(B4146), "Jan", "Feb", "Mar", "Apr", "May", "Jun", "Jul", "Aug", "Sep", "Oct", "Nov", "Dec")</f>
        <v>May</v>
      </c>
      <c r="D4146" t="str">
        <f>"Q"&amp;ROUNDUP(MONTH('Supermart Grocery Sales - Retai'!F4146)/3,0)</f>
        <v>Q2</v>
      </c>
      <c r="E4146">
        <f>tbl_DataModel[[#This Row],[Profit]]/tbl_DataModel[[#This Row],[Sales]]</f>
        <v>0.42000000000000004</v>
      </c>
      <c r="F4146">
        <v>623</v>
      </c>
      <c r="G4146">
        <v>261.66000000000003</v>
      </c>
      <c r="H4146" t="s">
        <v>32</v>
      </c>
      <c r="I4146" t="s">
        <v>153</v>
      </c>
      <c r="J4146" t="s">
        <v>23</v>
      </c>
      <c r="K4146" t="s">
        <v>204</v>
      </c>
    </row>
    <row r="4147" spans="1:11" x14ac:dyDescent="0.3">
      <c r="A4147">
        <f>YEAR('Supermart Grocery Sales - Retai'!F:F)</f>
        <v>2016</v>
      </c>
      <c r="B4147">
        <f>MONTH('Supermart Grocery Sales - Retai'!F:F)</f>
        <v>12</v>
      </c>
      <c r="C4147" t="str" cm="1">
        <f t="array" ref="C4147">CHOOSE(_xlfn.ANCHORARRAY(B4147), "Jan", "Feb", "Mar", "Apr", "May", "Jun", "Jul", "Aug", "Sep", "Oct", "Nov", "Dec")</f>
        <v>Dec</v>
      </c>
      <c r="D4147" t="str">
        <f>"Q"&amp;ROUNDUP(MONTH('Supermart Grocery Sales - Retai'!F4147)/3,0)</f>
        <v>Q4</v>
      </c>
      <c r="E4147">
        <f>tbl_DataModel[[#This Row],[Profit]]/tbl_DataModel[[#This Row],[Sales]]</f>
        <v>0.36</v>
      </c>
      <c r="F4147">
        <v>791</v>
      </c>
      <c r="G4147">
        <v>284.76</v>
      </c>
      <c r="H4147" t="s">
        <v>32</v>
      </c>
      <c r="I4147" t="s">
        <v>153</v>
      </c>
      <c r="J4147" t="s">
        <v>23</v>
      </c>
      <c r="K4147" t="s">
        <v>135</v>
      </c>
    </row>
    <row r="4148" spans="1:11" x14ac:dyDescent="0.3">
      <c r="A4148">
        <f>YEAR('Supermart Grocery Sales - Retai'!F:F)</f>
        <v>2017</v>
      </c>
      <c r="B4148">
        <f>MONTH('Supermart Grocery Sales - Retai'!F:F)</f>
        <v>9</v>
      </c>
      <c r="C4148" t="str" cm="1">
        <f t="array" ref="C4148">CHOOSE(_xlfn.ANCHORARRAY(B4148), "Jan", "Feb", "Mar", "Apr", "May", "Jun", "Jul", "Aug", "Sep", "Oct", "Nov", "Dec")</f>
        <v>Sep</v>
      </c>
      <c r="D4148" t="str">
        <f>"Q"&amp;ROUNDUP(MONTH('Supermart Grocery Sales - Retai'!F4148)/3,0)</f>
        <v>Q3</v>
      </c>
      <c r="E4148">
        <f>tbl_DataModel[[#This Row],[Profit]]/tbl_DataModel[[#This Row],[Sales]]</f>
        <v>0.24</v>
      </c>
      <c r="F4148">
        <v>1592</v>
      </c>
      <c r="G4148">
        <v>382.08</v>
      </c>
      <c r="H4148" t="s">
        <v>58</v>
      </c>
      <c r="I4148" t="s">
        <v>112</v>
      </c>
      <c r="J4148" t="s">
        <v>23</v>
      </c>
      <c r="K4148" t="s">
        <v>102</v>
      </c>
    </row>
    <row r="4149" spans="1:11" x14ac:dyDescent="0.3">
      <c r="A4149">
        <f>YEAR('Supermart Grocery Sales - Retai'!F:F)</f>
        <v>2016</v>
      </c>
      <c r="B4149">
        <f>MONTH('Supermart Grocery Sales - Retai'!F:F)</f>
        <v>3</v>
      </c>
      <c r="C4149" t="str" cm="1">
        <f t="array" ref="C4149">CHOOSE(_xlfn.ANCHORARRAY(B4149), "Jan", "Feb", "Mar", "Apr", "May", "Jun", "Jul", "Aug", "Sep", "Oct", "Nov", "Dec")</f>
        <v>Mar</v>
      </c>
      <c r="D4149" t="str">
        <f>"Q"&amp;ROUNDUP(MONTH('Supermart Grocery Sales - Retai'!F4149)/3,0)</f>
        <v>Q1</v>
      </c>
      <c r="E4149">
        <f>tbl_DataModel[[#This Row],[Profit]]/tbl_DataModel[[#This Row],[Sales]]</f>
        <v>0.13</v>
      </c>
      <c r="F4149">
        <v>1871</v>
      </c>
      <c r="G4149">
        <v>243.23</v>
      </c>
      <c r="H4149" t="s">
        <v>26</v>
      </c>
      <c r="I4149" t="s">
        <v>37</v>
      </c>
      <c r="J4149" t="s">
        <v>23</v>
      </c>
      <c r="K4149" t="s">
        <v>86</v>
      </c>
    </row>
    <row r="4150" spans="1:11" x14ac:dyDescent="0.3">
      <c r="A4150">
        <f>YEAR('Supermart Grocery Sales - Retai'!F:F)</f>
        <v>2018</v>
      </c>
      <c r="B4150">
        <f>MONTH('Supermart Grocery Sales - Retai'!F:F)</f>
        <v>11</v>
      </c>
      <c r="C4150" t="str" cm="1">
        <f t="array" ref="C4150">CHOOSE(_xlfn.ANCHORARRAY(B4150), "Jan", "Feb", "Mar", "Apr", "May", "Jun", "Jul", "Aug", "Sep", "Oct", "Nov", "Dec")</f>
        <v>Nov</v>
      </c>
      <c r="D4150" t="str">
        <f>"Q"&amp;ROUNDUP(MONTH('Supermart Grocery Sales - Retai'!F4150)/3,0)</f>
        <v>Q4</v>
      </c>
      <c r="E4150">
        <f>tbl_DataModel[[#This Row],[Profit]]/tbl_DataModel[[#This Row],[Sales]]</f>
        <v>6.0000000000000005E-2</v>
      </c>
      <c r="F4150">
        <v>932</v>
      </c>
      <c r="G4150">
        <v>55.92</v>
      </c>
      <c r="H4150" t="s">
        <v>58</v>
      </c>
      <c r="I4150" t="s">
        <v>68</v>
      </c>
      <c r="J4150" t="s">
        <v>23</v>
      </c>
      <c r="K4150" t="s">
        <v>81</v>
      </c>
    </row>
    <row r="4151" spans="1:11" x14ac:dyDescent="0.3">
      <c r="A4151">
        <f>YEAR('Supermart Grocery Sales - Retai'!F:F)</f>
        <v>2018</v>
      </c>
      <c r="B4151">
        <f>MONTH('Supermart Grocery Sales - Retai'!F:F)</f>
        <v>9</v>
      </c>
      <c r="C4151" t="str" cm="1">
        <f t="array" ref="C4151">CHOOSE(_xlfn.ANCHORARRAY(B4151), "Jan", "Feb", "Mar", "Apr", "May", "Jun", "Jul", "Aug", "Sep", "Oct", "Nov", "Dec")</f>
        <v>Sep</v>
      </c>
      <c r="D4151" t="str">
        <f>"Q"&amp;ROUNDUP(MONTH('Supermart Grocery Sales - Retai'!F4151)/3,0)</f>
        <v>Q3</v>
      </c>
      <c r="E4151">
        <f>tbl_DataModel[[#This Row],[Profit]]/tbl_DataModel[[#This Row],[Sales]]</f>
        <v>0.1</v>
      </c>
      <c r="F4151">
        <v>1839</v>
      </c>
      <c r="G4151">
        <v>183.9</v>
      </c>
      <c r="H4151" t="s">
        <v>26</v>
      </c>
      <c r="I4151" t="s">
        <v>94</v>
      </c>
      <c r="J4151" t="s">
        <v>23</v>
      </c>
      <c r="K4151" t="s">
        <v>122</v>
      </c>
    </row>
    <row r="4152" spans="1:11" x14ac:dyDescent="0.3">
      <c r="A4152">
        <f>YEAR('Supermart Grocery Sales - Retai'!F:F)</f>
        <v>2015</v>
      </c>
      <c r="B4152">
        <f>MONTH('Supermart Grocery Sales - Retai'!F:F)</f>
        <v>6</v>
      </c>
      <c r="C4152" t="str" cm="1">
        <f t="array" ref="C4152">CHOOSE(_xlfn.ANCHORARRAY(B4152), "Jan", "Feb", "Mar", "Apr", "May", "Jun", "Jul", "Aug", "Sep", "Oct", "Nov", "Dec")</f>
        <v>Jun</v>
      </c>
      <c r="D4152" t="str">
        <f>"Q"&amp;ROUNDUP(MONTH('Supermart Grocery Sales - Retai'!F4152)/3,0)</f>
        <v>Q2</v>
      </c>
      <c r="E4152">
        <f>tbl_DataModel[[#This Row],[Profit]]/tbl_DataModel[[#This Row],[Sales]]</f>
        <v>0.06</v>
      </c>
      <c r="F4152">
        <v>959</v>
      </c>
      <c r="G4152">
        <v>57.54</v>
      </c>
      <c r="H4152" t="s">
        <v>32</v>
      </c>
      <c r="I4152" t="s">
        <v>33</v>
      </c>
      <c r="J4152" t="s">
        <v>23</v>
      </c>
      <c r="K4152" t="s">
        <v>169</v>
      </c>
    </row>
    <row r="4153" spans="1:11" x14ac:dyDescent="0.3">
      <c r="A4153">
        <f>YEAR('Supermart Grocery Sales - Retai'!F:F)</f>
        <v>2018</v>
      </c>
      <c r="B4153">
        <f>MONTH('Supermart Grocery Sales - Retai'!F:F)</f>
        <v>11</v>
      </c>
      <c r="C4153" t="str" cm="1">
        <f t="array" ref="C4153">CHOOSE(_xlfn.ANCHORARRAY(B4153), "Jan", "Feb", "Mar", "Apr", "May", "Jun", "Jul", "Aug", "Sep", "Oct", "Nov", "Dec")</f>
        <v>Nov</v>
      </c>
      <c r="D4153" t="str">
        <f>"Q"&amp;ROUNDUP(MONTH('Supermart Grocery Sales - Retai'!F4153)/3,0)</f>
        <v>Q4</v>
      </c>
      <c r="E4153">
        <f>tbl_DataModel[[#This Row],[Profit]]/tbl_DataModel[[#This Row],[Sales]]</f>
        <v>6.9999999999999993E-2</v>
      </c>
      <c r="F4153">
        <v>713</v>
      </c>
      <c r="G4153">
        <v>49.91</v>
      </c>
      <c r="H4153" t="s">
        <v>20</v>
      </c>
      <c r="I4153" t="s">
        <v>21</v>
      </c>
      <c r="J4153" t="s">
        <v>23</v>
      </c>
      <c r="K4153" t="s">
        <v>165</v>
      </c>
    </row>
    <row r="4154" spans="1:11" x14ac:dyDescent="0.3">
      <c r="A4154">
        <f>YEAR('Supermart Grocery Sales - Retai'!F:F)</f>
        <v>2017</v>
      </c>
      <c r="B4154">
        <f>MONTH('Supermart Grocery Sales - Retai'!F:F)</f>
        <v>1</v>
      </c>
      <c r="C4154" t="str" cm="1">
        <f t="array" ref="C4154">CHOOSE(_xlfn.ANCHORARRAY(B4154), "Jan", "Feb", "Mar", "Apr", "May", "Jun", "Jul", "Aug", "Sep", "Oct", "Nov", "Dec")</f>
        <v>Jan</v>
      </c>
      <c r="D4154" t="str">
        <f>"Q"&amp;ROUNDUP(MONTH('Supermart Grocery Sales - Retai'!F4154)/3,0)</f>
        <v>Q1</v>
      </c>
      <c r="E4154">
        <f>tbl_DataModel[[#This Row],[Profit]]/tbl_DataModel[[#This Row],[Sales]]</f>
        <v>0.21000000000000002</v>
      </c>
      <c r="F4154">
        <v>1260</v>
      </c>
      <c r="G4154">
        <v>264.60000000000002</v>
      </c>
      <c r="H4154" t="s">
        <v>32</v>
      </c>
      <c r="I4154" t="s">
        <v>46</v>
      </c>
      <c r="J4154" t="s">
        <v>23</v>
      </c>
      <c r="K4154" t="s">
        <v>71</v>
      </c>
    </row>
    <row r="4155" spans="1:11" x14ac:dyDescent="0.3">
      <c r="A4155">
        <f>YEAR('Supermart Grocery Sales - Retai'!F:F)</f>
        <v>2015</v>
      </c>
      <c r="B4155">
        <f>MONTH('Supermart Grocery Sales - Retai'!F:F)</f>
        <v>12</v>
      </c>
      <c r="C4155" t="str" cm="1">
        <f t="array" ref="C4155">CHOOSE(_xlfn.ANCHORARRAY(B4155), "Jan", "Feb", "Mar", "Apr", "May", "Jun", "Jul", "Aug", "Sep", "Oct", "Nov", "Dec")</f>
        <v>Dec</v>
      </c>
      <c r="D4155" t="str">
        <f>"Q"&amp;ROUNDUP(MONTH('Supermart Grocery Sales - Retai'!F4155)/3,0)</f>
        <v>Q4</v>
      </c>
      <c r="E4155">
        <f>tbl_DataModel[[#This Row],[Profit]]/tbl_DataModel[[#This Row],[Sales]]</f>
        <v>0.12000000000000001</v>
      </c>
      <c r="F4155">
        <v>1633</v>
      </c>
      <c r="G4155">
        <v>195.96</v>
      </c>
      <c r="H4155" t="s">
        <v>32</v>
      </c>
      <c r="I4155" t="s">
        <v>97</v>
      </c>
      <c r="J4155" t="s">
        <v>23</v>
      </c>
      <c r="K4155" t="s">
        <v>174</v>
      </c>
    </row>
    <row r="4156" spans="1:11" x14ac:dyDescent="0.3">
      <c r="A4156">
        <f>YEAR('Supermart Grocery Sales - Retai'!F:F)</f>
        <v>2017</v>
      </c>
      <c r="B4156">
        <f>MONTH('Supermart Grocery Sales - Retai'!F:F)</f>
        <v>2</v>
      </c>
      <c r="C4156" t="str" cm="1">
        <f t="array" ref="C4156">CHOOSE(_xlfn.ANCHORARRAY(B4156), "Jan", "Feb", "Mar", "Apr", "May", "Jun", "Jul", "Aug", "Sep", "Oct", "Nov", "Dec")</f>
        <v>Feb</v>
      </c>
      <c r="D4156" t="str">
        <f>"Q"&amp;ROUNDUP(MONTH('Supermart Grocery Sales - Retai'!F4156)/3,0)</f>
        <v>Q1</v>
      </c>
      <c r="E4156">
        <f>tbl_DataModel[[#This Row],[Profit]]/tbl_DataModel[[#This Row],[Sales]]</f>
        <v>9.0000000000000011E-2</v>
      </c>
      <c r="F4156">
        <v>1060</v>
      </c>
      <c r="G4156">
        <v>95.4</v>
      </c>
      <c r="H4156" t="s">
        <v>49</v>
      </c>
      <c r="I4156" t="s">
        <v>205</v>
      </c>
      <c r="J4156" t="s">
        <v>23</v>
      </c>
      <c r="K4156" t="s">
        <v>120</v>
      </c>
    </row>
    <row r="4157" spans="1:11" x14ac:dyDescent="0.3">
      <c r="A4157">
        <f>YEAR('Supermart Grocery Sales - Retai'!F:F)</f>
        <v>2015</v>
      </c>
      <c r="B4157">
        <f>MONTH('Supermart Grocery Sales - Retai'!F:F)</f>
        <v>11</v>
      </c>
      <c r="C4157" t="str" cm="1">
        <f t="array" ref="C4157">CHOOSE(_xlfn.ANCHORARRAY(B4157), "Jan", "Feb", "Mar", "Apr", "May", "Jun", "Jul", "Aug", "Sep", "Oct", "Nov", "Dec")</f>
        <v>Nov</v>
      </c>
      <c r="D4157" t="str">
        <f>"Q"&amp;ROUNDUP(MONTH('Supermart Grocery Sales - Retai'!F4157)/3,0)</f>
        <v>Q4</v>
      </c>
      <c r="E4157">
        <f>tbl_DataModel[[#This Row],[Profit]]/tbl_DataModel[[#This Row],[Sales]]</f>
        <v>0.24000000000000002</v>
      </c>
      <c r="F4157">
        <v>1259</v>
      </c>
      <c r="G4157">
        <v>302.16000000000003</v>
      </c>
      <c r="H4157" t="s">
        <v>49</v>
      </c>
      <c r="I4157" t="s">
        <v>50</v>
      </c>
      <c r="J4157" t="s">
        <v>23</v>
      </c>
      <c r="K4157" t="s">
        <v>174</v>
      </c>
    </row>
    <row r="4158" spans="1:11" x14ac:dyDescent="0.3">
      <c r="A4158">
        <f>YEAR('Supermart Grocery Sales - Retai'!F:F)</f>
        <v>2016</v>
      </c>
      <c r="B4158">
        <f>MONTH('Supermart Grocery Sales - Retai'!F:F)</f>
        <v>12</v>
      </c>
      <c r="C4158" t="str" cm="1">
        <f t="array" ref="C4158">CHOOSE(_xlfn.ANCHORARRAY(B4158), "Jan", "Feb", "Mar", "Apr", "May", "Jun", "Jul", "Aug", "Sep", "Oct", "Nov", "Dec")</f>
        <v>Dec</v>
      </c>
      <c r="D4158" t="str">
        <f>"Q"&amp;ROUNDUP(MONTH('Supermart Grocery Sales - Retai'!F4158)/3,0)</f>
        <v>Q4</v>
      </c>
      <c r="E4158">
        <f>tbl_DataModel[[#This Row],[Profit]]/tbl_DataModel[[#This Row],[Sales]]</f>
        <v>9.9999999999999992E-2</v>
      </c>
      <c r="F4158">
        <v>666</v>
      </c>
      <c r="G4158">
        <v>66.599999999999994</v>
      </c>
      <c r="H4158" t="s">
        <v>58</v>
      </c>
      <c r="I4158" t="s">
        <v>112</v>
      </c>
      <c r="J4158" t="s">
        <v>23</v>
      </c>
      <c r="K4158" t="s">
        <v>146</v>
      </c>
    </row>
    <row r="4159" spans="1:11" x14ac:dyDescent="0.3">
      <c r="A4159">
        <f>YEAR('Supermart Grocery Sales - Retai'!F:F)</f>
        <v>2016</v>
      </c>
      <c r="B4159">
        <f>MONTH('Supermart Grocery Sales - Retai'!F:F)</f>
        <v>11</v>
      </c>
      <c r="C4159" t="str" cm="1">
        <f t="array" ref="C4159">CHOOSE(_xlfn.ANCHORARRAY(B4159), "Jan", "Feb", "Mar", "Apr", "May", "Jun", "Jul", "Aug", "Sep", "Oct", "Nov", "Dec")</f>
        <v>Nov</v>
      </c>
      <c r="D4159" t="str">
        <f>"Q"&amp;ROUNDUP(MONTH('Supermart Grocery Sales - Retai'!F4159)/3,0)</f>
        <v>Q4</v>
      </c>
      <c r="E4159">
        <f>tbl_DataModel[[#This Row],[Profit]]/tbl_DataModel[[#This Row],[Sales]]</f>
        <v>0.22</v>
      </c>
      <c r="F4159">
        <v>1808</v>
      </c>
      <c r="G4159">
        <v>397.76</v>
      </c>
      <c r="H4159" t="s">
        <v>13</v>
      </c>
      <c r="I4159" t="s">
        <v>14</v>
      </c>
      <c r="J4159" t="s">
        <v>23</v>
      </c>
      <c r="K4159" t="s">
        <v>83</v>
      </c>
    </row>
    <row r="4160" spans="1:11" x14ac:dyDescent="0.3">
      <c r="A4160">
        <f>YEAR('Supermart Grocery Sales - Retai'!F:F)</f>
        <v>2015</v>
      </c>
      <c r="B4160">
        <f>MONTH('Supermart Grocery Sales - Retai'!F:F)</f>
        <v>11</v>
      </c>
      <c r="C4160" t="str" cm="1">
        <f t="array" ref="C4160">CHOOSE(_xlfn.ANCHORARRAY(B4160), "Jan", "Feb", "Mar", "Apr", "May", "Jun", "Jul", "Aug", "Sep", "Oct", "Nov", "Dec")</f>
        <v>Nov</v>
      </c>
      <c r="D4160" t="str">
        <f>"Q"&amp;ROUNDUP(MONTH('Supermart Grocery Sales - Retai'!F4160)/3,0)</f>
        <v>Q4</v>
      </c>
      <c r="E4160">
        <f>tbl_DataModel[[#This Row],[Profit]]/tbl_DataModel[[#This Row],[Sales]]</f>
        <v>0.22</v>
      </c>
      <c r="F4160">
        <v>2236</v>
      </c>
      <c r="G4160">
        <v>491.92</v>
      </c>
      <c r="H4160" t="s">
        <v>13</v>
      </c>
      <c r="I4160" t="s">
        <v>195</v>
      </c>
      <c r="J4160" t="s">
        <v>23</v>
      </c>
      <c r="K4160" t="s">
        <v>74</v>
      </c>
    </row>
    <row r="4161" spans="1:11" x14ac:dyDescent="0.3">
      <c r="A4161">
        <f>YEAR('Supermart Grocery Sales - Retai'!F:F)</f>
        <v>2018</v>
      </c>
      <c r="B4161">
        <f>MONTH('Supermart Grocery Sales - Retai'!F:F)</f>
        <v>9</v>
      </c>
      <c r="C4161" t="str" cm="1">
        <f t="array" ref="C4161">CHOOSE(_xlfn.ANCHORARRAY(B4161), "Jan", "Feb", "Mar", "Apr", "May", "Jun", "Jul", "Aug", "Sep", "Oct", "Nov", "Dec")</f>
        <v>Sep</v>
      </c>
      <c r="D4161" t="str">
        <f>"Q"&amp;ROUNDUP(MONTH('Supermart Grocery Sales - Retai'!F4161)/3,0)</f>
        <v>Q3</v>
      </c>
      <c r="E4161">
        <f>tbl_DataModel[[#This Row],[Profit]]/tbl_DataModel[[#This Row],[Sales]]</f>
        <v>0.25</v>
      </c>
      <c r="F4161">
        <v>1809</v>
      </c>
      <c r="G4161">
        <v>452.25</v>
      </c>
      <c r="H4161" t="s">
        <v>49</v>
      </c>
      <c r="I4161" t="s">
        <v>205</v>
      </c>
      <c r="J4161" t="s">
        <v>23</v>
      </c>
      <c r="K4161" t="s">
        <v>146</v>
      </c>
    </row>
    <row r="4162" spans="1:11" x14ac:dyDescent="0.3">
      <c r="A4162">
        <f>YEAR('Supermart Grocery Sales - Retai'!F:F)</f>
        <v>2018</v>
      </c>
      <c r="B4162">
        <f>MONTH('Supermart Grocery Sales - Retai'!F:F)</f>
        <v>5</v>
      </c>
      <c r="C4162" t="str" cm="1">
        <f t="array" ref="C4162">CHOOSE(_xlfn.ANCHORARRAY(B4162), "Jan", "Feb", "Mar", "Apr", "May", "Jun", "Jul", "Aug", "Sep", "Oct", "Nov", "Dec")</f>
        <v>May</v>
      </c>
      <c r="D4162" t="str">
        <f>"Q"&amp;ROUNDUP(MONTH('Supermart Grocery Sales - Retai'!F4162)/3,0)</f>
        <v>Q2</v>
      </c>
      <c r="E4162">
        <f>tbl_DataModel[[#This Row],[Profit]]/tbl_DataModel[[#This Row],[Sales]]</f>
        <v>0.05</v>
      </c>
      <c r="F4162">
        <v>2169</v>
      </c>
      <c r="G4162">
        <v>108.45</v>
      </c>
      <c r="H4162" t="s">
        <v>20</v>
      </c>
      <c r="I4162" t="s">
        <v>91</v>
      </c>
      <c r="J4162" t="s">
        <v>23</v>
      </c>
      <c r="K4162" t="s">
        <v>40</v>
      </c>
    </row>
    <row r="4163" spans="1:11" x14ac:dyDescent="0.3">
      <c r="A4163">
        <f>YEAR('Supermart Grocery Sales - Retai'!F:F)</f>
        <v>2017</v>
      </c>
      <c r="B4163">
        <f>MONTH('Supermart Grocery Sales - Retai'!F:F)</f>
        <v>10</v>
      </c>
      <c r="C4163" t="str" cm="1">
        <f t="array" ref="C4163">CHOOSE(_xlfn.ANCHORARRAY(B4163), "Jan", "Feb", "Mar", "Apr", "May", "Jun", "Jul", "Aug", "Sep", "Oct", "Nov", "Dec")</f>
        <v>Oct</v>
      </c>
      <c r="D4163" t="str">
        <f>"Q"&amp;ROUNDUP(MONTH('Supermart Grocery Sales - Retai'!F4163)/3,0)</f>
        <v>Q4</v>
      </c>
      <c r="E4163">
        <f>tbl_DataModel[[#This Row],[Profit]]/tbl_DataModel[[#This Row],[Sales]]</f>
        <v>0.16</v>
      </c>
      <c r="F4163">
        <v>630</v>
      </c>
      <c r="G4163">
        <v>100.8</v>
      </c>
      <c r="H4163" t="s">
        <v>13</v>
      </c>
      <c r="I4163" t="s">
        <v>79</v>
      </c>
      <c r="J4163" t="s">
        <v>23</v>
      </c>
      <c r="K4163" t="s">
        <v>71</v>
      </c>
    </row>
    <row r="4164" spans="1:11" x14ac:dyDescent="0.3">
      <c r="A4164">
        <f>YEAR('Supermart Grocery Sales - Retai'!F:F)</f>
        <v>2018</v>
      </c>
      <c r="B4164">
        <f>MONTH('Supermart Grocery Sales - Retai'!F:F)</f>
        <v>12</v>
      </c>
      <c r="C4164" t="str" cm="1">
        <f t="array" ref="C4164">CHOOSE(_xlfn.ANCHORARRAY(B4164), "Jan", "Feb", "Mar", "Apr", "May", "Jun", "Jul", "Aug", "Sep", "Oct", "Nov", "Dec")</f>
        <v>Dec</v>
      </c>
      <c r="D4164" t="str">
        <f>"Q"&amp;ROUNDUP(MONTH('Supermart Grocery Sales - Retai'!F4164)/3,0)</f>
        <v>Q4</v>
      </c>
      <c r="E4164">
        <f>tbl_DataModel[[#This Row],[Profit]]/tbl_DataModel[[#This Row],[Sales]]</f>
        <v>0.25</v>
      </c>
      <c r="F4164">
        <v>1580</v>
      </c>
      <c r="G4164">
        <v>395</v>
      </c>
      <c r="H4164" t="s">
        <v>63</v>
      </c>
      <c r="I4164" t="s">
        <v>64</v>
      </c>
      <c r="J4164" t="s">
        <v>23</v>
      </c>
      <c r="K4164" t="s">
        <v>159</v>
      </c>
    </row>
    <row r="4165" spans="1:11" x14ac:dyDescent="0.3">
      <c r="A4165">
        <f>YEAR('Supermart Grocery Sales - Retai'!F:F)</f>
        <v>2018</v>
      </c>
      <c r="B4165">
        <f>MONTH('Supermart Grocery Sales - Retai'!F:F)</f>
        <v>4</v>
      </c>
      <c r="C4165" t="str" cm="1">
        <f t="array" ref="C4165">CHOOSE(_xlfn.ANCHORARRAY(B4165), "Jan", "Feb", "Mar", "Apr", "May", "Jun", "Jul", "Aug", "Sep", "Oct", "Nov", "Dec")</f>
        <v>Apr</v>
      </c>
      <c r="D4165" t="str">
        <f>"Q"&amp;ROUNDUP(MONTH('Supermart Grocery Sales - Retai'!F4165)/3,0)</f>
        <v>Q2</v>
      </c>
      <c r="E4165">
        <f>tbl_DataModel[[#This Row],[Profit]]/tbl_DataModel[[#This Row],[Sales]]</f>
        <v>0.13</v>
      </c>
      <c r="F4165">
        <v>1870</v>
      </c>
      <c r="G4165">
        <v>243.1</v>
      </c>
      <c r="H4165" t="s">
        <v>20</v>
      </c>
      <c r="I4165" t="s">
        <v>91</v>
      </c>
      <c r="J4165" t="s">
        <v>23</v>
      </c>
      <c r="K4165" t="s">
        <v>83</v>
      </c>
    </row>
    <row r="4166" spans="1:11" x14ac:dyDescent="0.3">
      <c r="A4166">
        <f>YEAR('Supermart Grocery Sales - Retai'!F:F)</f>
        <v>2017</v>
      </c>
      <c r="B4166">
        <f>MONTH('Supermart Grocery Sales - Retai'!F:F)</f>
        <v>12</v>
      </c>
      <c r="C4166" t="str" cm="1">
        <f t="array" ref="C4166">CHOOSE(_xlfn.ANCHORARRAY(B4166), "Jan", "Feb", "Mar", "Apr", "May", "Jun", "Jul", "Aug", "Sep", "Oct", "Nov", "Dec")</f>
        <v>Dec</v>
      </c>
      <c r="D4166" t="str">
        <f>"Q"&amp;ROUNDUP(MONTH('Supermart Grocery Sales - Retai'!F4166)/3,0)</f>
        <v>Q4</v>
      </c>
      <c r="E4166">
        <f>tbl_DataModel[[#This Row],[Profit]]/tbl_DataModel[[#This Row],[Sales]]</f>
        <v>0.36</v>
      </c>
      <c r="F4166">
        <v>1474</v>
      </c>
      <c r="G4166">
        <v>530.64</v>
      </c>
      <c r="H4166" t="s">
        <v>13</v>
      </c>
      <c r="I4166" t="s">
        <v>195</v>
      </c>
      <c r="J4166" t="s">
        <v>23</v>
      </c>
      <c r="K4166" t="s">
        <v>83</v>
      </c>
    </row>
    <row r="4167" spans="1:11" x14ac:dyDescent="0.3">
      <c r="A4167">
        <f>YEAR('Supermart Grocery Sales - Retai'!F:F)</f>
        <v>2015</v>
      </c>
      <c r="B4167">
        <f>MONTH('Supermart Grocery Sales - Retai'!F:F)</f>
        <v>3</v>
      </c>
      <c r="C4167" t="str" cm="1">
        <f t="array" ref="C4167">CHOOSE(_xlfn.ANCHORARRAY(B4167), "Jan", "Feb", "Mar", "Apr", "May", "Jun", "Jul", "Aug", "Sep", "Oct", "Nov", "Dec")</f>
        <v>Mar</v>
      </c>
      <c r="D4167" t="str">
        <f>"Q"&amp;ROUNDUP(MONTH('Supermart Grocery Sales - Retai'!F4167)/3,0)</f>
        <v>Q1</v>
      </c>
      <c r="E4167">
        <f>tbl_DataModel[[#This Row],[Profit]]/tbl_DataModel[[#This Row],[Sales]]</f>
        <v>0.28999999999999998</v>
      </c>
      <c r="F4167">
        <v>1450</v>
      </c>
      <c r="G4167">
        <v>420.5</v>
      </c>
      <c r="H4167" t="s">
        <v>26</v>
      </c>
      <c r="I4167" t="s">
        <v>37</v>
      </c>
      <c r="J4167" t="s">
        <v>23</v>
      </c>
      <c r="K4167" t="s">
        <v>111</v>
      </c>
    </row>
    <row r="4168" spans="1:11" x14ac:dyDescent="0.3">
      <c r="A4168">
        <f>YEAR('Supermart Grocery Sales - Retai'!F:F)</f>
        <v>2017</v>
      </c>
      <c r="B4168">
        <f>MONTH('Supermart Grocery Sales - Retai'!F:F)</f>
        <v>1</v>
      </c>
      <c r="C4168" t="str" cm="1">
        <f t="array" ref="C4168">CHOOSE(_xlfn.ANCHORARRAY(B4168), "Jan", "Feb", "Mar", "Apr", "May", "Jun", "Jul", "Aug", "Sep", "Oct", "Nov", "Dec")</f>
        <v>Jan</v>
      </c>
      <c r="D4168" t="str">
        <f>"Q"&amp;ROUNDUP(MONTH('Supermart Grocery Sales - Retai'!F4168)/3,0)</f>
        <v>Q1</v>
      </c>
      <c r="E4168">
        <f>tbl_DataModel[[#This Row],[Profit]]/tbl_DataModel[[#This Row],[Sales]]</f>
        <v>0.28000000000000003</v>
      </c>
      <c r="F4168">
        <v>1693</v>
      </c>
      <c r="G4168">
        <v>474.04</v>
      </c>
      <c r="H4168" t="s">
        <v>20</v>
      </c>
      <c r="I4168" t="s">
        <v>91</v>
      </c>
      <c r="J4168" t="s">
        <v>23</v>
      </c>
      <c r="K4168" t="s">
        <v>40</v>
      </c>
    </row>
    <row r="4169" spans="1:11" x14ac:dyDescent="0.3">
      <c r="A4169">
        <f>YEAR('Supermart Grocery Sales - Retai'!F:F)</f>
        <v>2015</v>
      </c>
      <c r="B4169">
        <f>MONTH('Supermart Grocery Sales - Retai'!F:F)</f>
        <v>11</v>
      </c>
      <c r="C4169" t="str" cm="1">
        <f t="array" ref="C4169">CHOOSE(_xlfn.ANCHORARRAY(B4169), "Jan", "Feb", "Mar", "Apr", "May", "Jun", "Jul", "Aug", "Sep", "Oct", "Nov", "Dec")</f>
        <v>Nov</v>
      </c>
      <c r="D4169" t="str">
        <f>"Q"&amp;ROUNDUP(MONTH('Supermart Grocery Sales - Retai'!F4169)/3,0)</f>
        <v>Q4</v>
      </c>
      <c r="E4169">
        <f>tbl_DataModel[[#This Row],[Profit]]/tbl_DataModel[[#This Row],[Sales]]</f>
        <v>0.38</v>
      </c>
      <c r="F4169">
        <v>2344</v>
      </c>
      <c r="G4169">
        <v>890.72</v>
      </c>
      <c r="H4169" t="s">
        <v>49</v>
      </c>
      <c r="I4169" t="s">
        <v>205</v>
      </c>
      <c r="J4169" t="s">
        <v>23</v>
      </c>
      <c r="K4169" t="s">
        <v>42</v>
      </c>
    </row>
    <row r="4170" spans="1:11" x14ac:dyDescent="0.3">
      <c r="A4170">
        <f>YEAR('Supermart Grocery Sales - Retai'!F:F)</f>
        <v>2016</v>
      </c>
      <c r="B4170">
        <f>MONTH('Supermart Grocery Sales - Retai'!F:F)</f>
        <v>7</v>
      </c>
      <c r="C4170" t="str" cm="1">
        <f t="array" ref="C4170">CHOOSE(_xlfn.ANCHORARRAY(B4170), "Jan", "Feb", "Mar", "Apr", "May", "Jun", "Jul", "Aug", "Sep", "Oct", "Nov", "Dec")</f>
        <v>Jul</v>
      </c>
      <c r="D4170" t="str">
        <f>"Q"&amp;ROUNDUP(MONTH('Supermart Grocery Sales - Retai'!F4170)/3,0)</f>
        <v>Q3</v>
      </c>
      <c r="E4170">
        <f>tbl_DataModel[[#This Row],[Profit]]/tbl_DataModel[[#This Row],[Sales]]</f>
        <v>0.37</v>
      </c>
      <c r="F4170">
        <v>2144</v>
      </c>
      <c r="G4170">
        <v>793.28</v>
      </c>
      <c r="H4170" t="s">
        <v>58</v>
      </c>
      <c r="I4170" t="s">
        <v>59</v>
      </c>
      <c r="J4170" t="s">
        <v>23</v>
      </c>
      <c r="K4170" t="s">
        <v>263</v>
      </c>
    </row>
    <row r="4171" spans="1:11" x14ac:dyDescent="0.3">
      <c r="A4171">
        <f>YEAR('Supermart Grocery Sales - Retai'!F:F)</f>
        <v>2017</v>
      </c>
      <c r="B4171">
        <f>MONTH('Supermart Grocery Sales - Retai'!F:F)</f>
        <v>12</v>
      </c>
      <c r="C4171" t="str" cm="1">
        <f t="array" ref="C4171">CHOOSE(_xlfn.ANCHORARRAY(B4171), "Jan", "Feb", "Mar", "Apr", "May", "Jun", "Jul", "Aug", "Sep", "Oct", "Nov", "Dec")</f>
        <v>Dec</v>
      </c>
      <c r="D4171" t="str">
        <f>"Q"&amp;ROUNDUP(MONTH('Supermart Grocery Sales - Retai'!F4171)/3,0)</f>
        <v>Q4</v>
      </c>
      <c r="E4171">
        <f>tbl_DataModel[[#This Row],[Profit]]/tbl_DataModel[[#This Row],[Sales]]</f>
        <v>0.39999999999999997</v>
      </c>
      <c r="F4171">
        <v>1846</v>
      </c>
      <c r="G4171">
        <v>738.4</v>
      </c>
      <c r="H4171" t="s">
        <v>58</v>
      </c>
      <c r="I4171" t="s">
        <v>59</v>
      </c>
      <c r="J4171" t="s">
        <v>23</v>
      </c>
      <c r="K4171" t="s">
        <v>83</v>
      </c>
    </row>
    <row r="4172" spans="1:11" x14ac:dyDescent="0.3">
      <c r="A4172">
        <f>YEAR('Supermart Grocery Sales - Retai'!F:F)</f>
        <v>2015</v>
      </c>
      <c r="B4172">
        <f>MONTH('Supermart Grocery Sales - Retai'!F:F)</f>
        <v>12</v>
      </c>
      <c r="C4172" t="str" cm="1">
        <f t="array" ref="C4172">CHOOSE(_xlfn.ANCHORARRAY(B4172), "Jan", "Feb", "Mar", "Apr", "May", "Jun", "Jul", "Aug", "Sep", "Oct", "Nov", "Dec")</f>
        <v>Dec</v>
      </c>
      <c r="D4172" t="str">
        <f>"Q"&amp;ROUNDUP(MONTH('Supermart Grocery Sales - Retai'!F4172)/3,0)</f>
        <v>Q4</v>
      </c>
      <c r="E4172">
        <f>tbl_DataModel[[#This Row],[Profit]]/tbl_DataModel[[#This Row],[Sales]]</f>
        <v>0.41000000000000003</v>
      </c>
      <c r="F4172">
        <v>771</v>
      </c>
      <c r="G4172">
        <v>316.11</v>
      </c>
      <c r="H4172" t="s">
        <v>32</v>
      </c>
      <c r="I4172" t="s">
        <v>33</v>
      </c>
      <c r="J4172" t="s">
        <v>23</v>
      </c>
      <c r="K4172" t="s">
        <v>159</v>
      </c>
    </row>
    <row r="4173" spans="1:11" x14ac:dyDescent="0.3">
      <c r="A4173">
        <f>YEAR('Supermart Grocery Sales - Retai'!F:F)</f>
        <v>2017</v>
      </c>
      <c r="B4173">
        <f>MONTH('Supermart Grocery Sales - Retai'!F:F)</f>
        <v>9</v>
      </c>
      <c r="C4173" t="str" cm="1">
        <f t="array" ref="C4173">CHOOSE(_xlfn.ANCHORARRAY(B4173), "Jan", "Feb", "Mar", "Apr", "May", "Jun", "Jul", "Aug", "Sep", "Oct", "Nov", "Dec")</f>
        <v>Sep</v>
      </c>
      <c r="D4173" t="str">
        <f>"Q"&amp;ROUNDUP(MONTH('Supermart Grocery Sales - Retai'!F4173)/3,0)</f>
        <v>Q3</v>
      </c>
      <c r="E4173">
        <f>tbl_DataModel[[#This Row],[Profit]]/tbl_DataModel[[#This Row],[Sales]]</f>
        <v>0.36000000000000004</v>
      </c>
      <c r="F4173">
        <v>1510</v>
      </c>
      <c r="G4173">
        <v>543.6</v>
      </c>
      <c r="H4173" t="s">
        <v>20</v>
      </c>
      <c r="I4173" t="s">
        <v>91</v>
      </c>
      <c r="J4173" t="s">
        <v>23</v>
      </c>
      <c r="K4173" t="s">
        <v>193</v>
      </c>
    </row>
    <row r="4174" spans="1:11" x14ac:dyDescent="0.3">
      <c r="A4174">
        <f>YEAR('Supermart Grocery Sales - Retai'!F:F)</f>
        <v>2018</v>
      </c>
      <c r="B4174">
        <f>MONTH('Supermart Grocery Sales - Retai'!F:F)</f>
        <v>1</v>
      </c>
      <c r="C4174" t="str" cm="1">
        <f t="array" ref="C4174">CHOOSE(_xlfn.ANCHORARRAY(B4174), "Jan", "Feb", "Mar", "Apr", "May", "Jun", "Jul", "Aug", "Sep", "Oct", "Nov", "Dec")</f>
        <v>Jan</v>
      </c>
      <c r="D4174" t="str">
        <f>"Q"&amp;ROUNDUP(MONTH('Supermart Grocery Sales - Retai'!F4174)/3,0)</f>
        <v>Q1</v>
      </c>
      <c r="E4174">
        <f>tbl_DataModel[[#This Row],[Profit]]/tbl_DataModel[[#This Row],[Sales]]</f>
        <v>0.16</v>
      </c>
      <c r="F4174">
        <v>636</v>
      </c>
      <c r="G4174">
        <v>101.76</v>
      </c>
      <c r="H4174" t="s">
        <v>63</v>
      </c>
      <c r="I4174" t="s">
        <v>87</v>
      </c>
      <c r="J4174" t="s">
        <v>23</v>
      </c>
      <c r="K4174" t="s">
        <v>263</v>
      </c>
    </row>
    <row r="4175" spans="1:11" x14ac:dyDescent="0.3">
      <c r="A4175">
        <f>YEAR('Supermart Grocery Sales - Retai'!F:F)</f>
        <v>2017</v>
      </c>
      <c r="B4175">
        <f>MONTH('Supermart Grocery Sales - Retai'!F:F)</f>
        <v>7</v>
      </c>
      <c r="C4175" t="str" cm="1">
        <f t="array" ref="C4175">CHOOSE(_xlfn.ANCHORARRAY(B4175), "Jan", "Feb", "Mar", "Apr", "May", "Jun", "Jul", "Aug", "Sep", "Oct", "Nov", "Dec")</f>
        <v>Jul</v>
      </c>
      <c r="D4175" t="str">
        <f>"Q"&amp;ROUNDUP(MONTH('Supermart Grocery Sales - Retai'!F4175)/3,0)</f>
        <v>Q3</v>
      </c>
      <c r="E4175">
        <f>tbl_DataModel[[#This Row],[Profit]]/tbl_DataModel[[#This Row],[Sales]]</f>
        <v>0.39</v>
      </c>
      <c r="F4175">
        <v>1280</v>
      </c>
      <c r="G4175">
        <v>499.2</v>
      </c>
      <c r="H4175" t="s">
        <v>13</v>
      </c>
      <c r="I4175" t="s">
        <v>79</v>
      </c>
      <c r="J4175" t="s">
        <v>23</v>
      </c>
      <c r="K4175" t="s">
        <v>78</v>
      </c>
    </row>
    <row r="4176" spans="1:11" x14ac:dyDescent="0.3">
      <c r="A4176">
        <f>YEAR('Supermart Grocery Sales - Retai'!F:F)</f>
        <v>2015</v>
      </c>
      <c r="B4176">
        <f>MONTH('Supermart Grocery Sales - Retai'!F:F)</f>
        <v>9</v>
      </c>
      <c r="C4176" t="str" cm="1">
        <f t="array" ref="C4176">CHOOSE(_xlfn.ANCHORARRAY(B4176), "Jan", "Feb", "Mar", "Apr", "May", "Jun", "Jul", "Aug", "Sep", "Oct", "Nov", "Dec")</f>
        <v>Sep</v>
      </c>
      <c r="D4176" t="str">
        <f>"Q"&amp;ROUNDUP(MONTH('Supermart Grocery Sales - Retai'!F4176)/3,0)</f>
        <v>Q3</v>
      </c>
      <c r="E4176">
        <f>tbl_DataModel[[#This Row],[Profit]]/tbl_DataModel[[#This Row],[Sales]]</f>
        <v>0.14000000000000001</v>
      </c>
      <c r="F4176">
        <v>1233</v>
      </c>
      <c r="G4176">
        <v>172.62</v>
      </c>
      <c r="H4176" t="s">
        <v>32</v>
      </c>
      <c r="I4176" t="s">
        <v>153</v>
      </c>
      <c r="J4176" t="s">
        <v>23</v>
      </c>
      <c r="K4176" t="s">
        <v>57</v>
      </c>
    </row>
    <row r="4177" spans="1:11" x14ac:dyDescent="0.3">
      <c r="A4177">
        <f>YEAR('Supermart Grocery Sales - Retai'!F:F)</f>
        <v>2018</v>
      </c>
      <c r="B4177">
        <f>MONTH('Supermart Grocery Sales - Retai'!F:F)</f>
        <v>10</v>
      </c>
      <c r="C4177" t="str" cm="1">
        <f t="array" ref="C4177">CHOOSE(_xlfn.ANCHORARRAY(B4177), "Jan", "Feb", "Mar", "Apr", "May", "Jun", "Jul", "Aug", "Sep", "Oct", "Nov", "Dec")</f>
        <v>Oct</v>
      </c>
      <c r="D4177" t="str">
        <f>"Q"&amp;ROUNDUP(MONTH('Supermart Grocery Sales - Retai'!F4177)/3,0)</f>
        <v>Q4</v>
      </c>
      <c r="E4177">
        <f>tbl_DataModel[[#This Row],[Profit]]/tbl_DataModel[[#This Row],[Sales]]</f>
        <v>0.38</v>
      </c>
      <c r="F4177">
        <v>635</v>
      </c>
      <c r="G4177">
        <v>241.3</v>
      </c>
      <c r="H4177" t="s">
        <v>49</v>
      </c>
      <c r="I4177" t="s">
        <v>50</v>
      </c>
      <c r="J4177" t="s">
        <v>23</v>
      </c>
      <c r="K4177" t="s">
        <v>12</v>
      </c>
    </row>
    <row r="4178" spans="1:11" x14ac:dyDescent="0.3">
      <c r="A4178">
        <f>YEAR('Supermart Grocery Sales - Retai'!F:F)</f>
        <v>2016</v>
      </c>
      <c r="B4178">
        <f>MONTH('Supermart Grocery Sales - Retai'!F:F)</f>
        <v>7</v>
      </c>
      <c r="C4178" t="str" cm="1">
        <f t="array" ref="C4178">CHOOSE(_xlfn.ANCHORARRAY(B4178), "Jan", "Feb", "Mar", "Apr", "May", "Jun", "Jul", "Aug", "Sep", "Oct", "Nov", "Dec")</f>
        <v>Jul</v>
      </c>
      <c r="D4178" t="str">
        <f>"Q"&amp;ROUNDUP(MONTH('Supermart Grocery Sales - Retai'!F4178)/3,0)</f>
        <v>Q3</v>
      </c>
      <c r="E4178">
        <f>tbl_DataModel[[#This Row],[Profit]]/tbl_DataModel[[#This Row],[Sales]]</f>
        <v>0.36</v>
      </c>
      <c r="F4178">
        <v>2310</v>
      </c>
      <c r="G4178">
        <v>831.6</v>
      </c>
      <c r="H4178" t="s">
        <v>63</v>
      </c>
      <c r="I4178" t="s">
        <v>87</v>
      </c>
      <c r="J4178" t="s">
        <v>23</v>
      </c>
      <c r="K4178" t="s">
        <v>156</v>
      </c>
    </row>
    <row r="4179" spans="1:11" x14ac:dyDescent="0.3">
      <c r="A4179">
        <f>YEAR('Supermart Grocery Sales - Retai'!F:F)</f>
        <v>2016</v>
      </c>
      <c r="B4179">
        <f>MONTH('Supermart Grocery Sales - Retai'!F:F)</f>
        <v>7</v>
      </c>
      <c r="C4179" t="str" cm="1">
        <f t="array" ref="C4179">CHOOSE(_xlfn.ANCHORARRAY(B4179), "Jan", "Feb", "Mar", "Apr", "May", "Jun", "Jul", "Aug", "Sep", "Oct", "Nov", "Dec")</f>
        <v>Jul</v>
      </c>
      <c r="D4179" t="str">
        <f>"Q"&amp;ROUNDUP(MONTH('Supermart Grocery Sales - Retai'!F4179)/3,0)</f>
        <v>Q3</v>
      </c>
      <c r="E4179">
        <f>tbl_DataModel[[#This Row],[Profit]]/tbl_DataModel[[#This Row],[Sales]]</f>
        <v>0.44000000000000006</v>
      </c>
      <c r="F4179">
        <v>2427</v>
      </c>
      <c r="G4179">
        <v>1067.8800000000001</v>
      </c>
      <c r="H4179" t="s">
        <v>32</v>
      </c>
      <c r="I4179" t="s">
        <v>33</v>
      </c>
      <c r="J4179" t="s">
        <v>23</v>
      </c>
      <c r="K4179" t="s">
        <v>86</v>
      </c>
    </row>
    <row r="4180" spans="1:11" x14ac:dyDescent="0.3">
      <c r="A4180">
        <f>YEAR('Supermart Grocery Sales - Retai'!F:F)</f>
        <v>2016</v>
      </c>
      <c r="B4180">
        <f>MONTH('Supermart Grocery Sales - Retai'!F:F)</f>
        <v>3</v>
      </c>
      <c r="C4180" t="str" cm="1">
        <f t="array" ref="C4180">CHOOSE(_xlfn.ANCHORARRAY(B4180), "Jan", "Feb", "Mar", "Apr", "May", "Jun", "Jul", "Aug", "Sep", "Oct", "Nov", "Dec")</f>
        <v>Mar</v>
      </c>
      <c r="D4180" t="str">
        <f>"Q"&amp;ROUNDUP(MONTH('Supermart Grocery Sales - Retai'!F4180)/3,0)</f>
        <v>Q1</v>
      </c>
      <c r="E4180">
        <f>tbl_DataModel[[#This Row],[Profit]]/tbl_DataModel[[#This Row],[Sales]]</f>
        <v>6.9999999999999993E-2</v>
      </c>
      <c r="F4180">
        <v>1834</v>
      </c>
      <c r="G4180">
        <v>128.38</v>
      </c>
      <c r="H4180" t="s">
        <v>32</v>
      </c>
      <c r="I4180" t="s">
        <v>97</v>
      </c>
      <c r="J4180" t="s">
        <v>23</v>
      </c>
      <c r="K4180" t="s">
        <v>204</v>
      </c>
    </row>
    <row r="4181" spans="1:11" x14ac:dyDescent="0.3">
      <c r="A4181">
        <f>YEAR('Supermart Grocery Sales - Retai'!F:F)</f>
        <v>2018</v>
      </c>
      <c r="B4181">
        <f>MONTH('Supermart Grocery Sales - Retai'!F:F)</f>
        <v>6</v>
      </c>
      <c r="C4181" t="str" cm="1">
        <f t="array" ref="C4181">CHOOSE(_xlfn.ANCHORARRAY(B4181), "Jan", "Feb", "Mar", "Apr", "May", "Jun", "Jul", "Aug", "Sep", "Oct", "Nov", "Dec")</f>
        <v>Jun</v>
      </c>
      <c r="D4181" t="str">
        <f>"Q"&amp;ROUNDUP(MONTH('Supermart Grocery Sales - Retai'!F4181)/3,0)</f>
        <v>Q2</v>
      </c>
      <c r="E4181">
        <f>tbl_DataModel[[#This Row],[Profit]]/tbl_DataModel[[#This Row],[Sales]]</f>
        <v>0.33999999999999997</v>
      </c>
      <c r="F4181">
        <v>1476</v>
      </c>
      <c r="G4181">
        <v>501.84</v>
      </c>
      <c r="H4181" t="s">
        <v>63</v>
      </c>
      <c r="I4181" t="s">
        <v>64</v>
      </c>
      <c r="J4181" t="s">
        <v>23</v>
      </c>
      <c r="K4181" t="s">
        <v>67</v>
      </c>
    </row>
    <row r="4182" spans="1:11" x14ac:dyDescent="0.3">
      <c r="A4182">
        <f>YEAR('Supermart Grocery Sales - Retai'!F:F)</f>
        <v>2018</v>
      </c>
      <c r="B4182">
        <f>MONTH('Supermart Grocery Sales - Retai'!F:F)</f>
        <v>2</v>
      </c>
      <c r="C4182" t="str" cm="1">
        <f t="array" ref="C4182">CHOOSE(_xlfn.ANCHORARRAY(B4182), "Jan", "Feb", "Mar", "Apr", "May", "Jun", "Jul", "Aug", "Sep", "Oct", "Nov", "Dec")</f>
        <v>Feb</v>
      </c>
      <c r="D4182" t="str">
        <f>"Q"&amp;ROUNDUP(MONTH('Supermart Grocery Sales - Retai'!F4182)/3,0)</f>
        <v>Q1</v>
      </c>
      <c r="E4182">
        <f>tbl_DataModel[[#This Row],[Profit]]/tbl_DataModel[[#This Row],[Sales]]</f>
        <v>0.22</v>
      </c>
      <c r="F4182">
        <v>2233</v>
      </c>
      <c r="G4182">
        <v>491.26</v>
      </c>
      <c r="H4182" t="s">
        <v>63</v>
      </c>
      <c r="I4182" t="s">
        <v>157</v>
      </c>
      <c r="J4182" t="s">
        <v>23</v>
      </c>
      <c r="K4182" t="s">
        <v>116</v>
      </c>
    </row>
    <row r="4183" spans="1:11" x14ac:dyDescent="0.3">
      <c r="A4183">
        <f>YEAR('Supermart Grocery Sales - Retai'!F:F)</f>
        <v>2016</v>
      </c>
      <c r="B4183">
        <f>MONTH('Supermart Grocery Sales - Retai'!F:F)</f>
        <v>11</v>
      </c>
      <c r="C4183" t="str" cm="1">
        <f t="array" ref="C4183">CHOOSE(_xlfn.ANCHORARRAY(B4183), "Jan", "Feb", "Mar", "Apr", "May", "Jun", "Jul", "Aug", "Sep", "Oct", "Nov", "Dec")</f>
        <v>Nov</v>
      </c>
      <c r="D4183" t="str">
        <f>"Q"&amp;ROUNDUP(MONTH('Supermart Grocery Sales - Retai'!F4183)/3,0)</f>
        <v>Q4</v>
      </c>
      <c r="E4183">
        <f>tbl_DataModel[[#This Row],[Profit]]/tbl_DataModel[[#This Row],[Sales]]</f>
        <v>0.11</v>
      </c>
      <c r="F4183">
        <v>2265</v>
      </c>
      <c r="G4183">
        <v>249.15</v>
      </c>
      <c r="H4183" t="s">
        <v>49</v>
      </c>
      <c r="I4183" t="s">
        <v>205</v>
      </c>
      <c r="J4183" t="s">
        <v>23</v>
      </c>
      <c r="K4183" t="s">
        <v>182</v>
      </c>
    </row>
    <row r="4184" spans="1:11" x14ac:dyDescent="0.3">
      <c r="A4184">
        <f>YEAR('Supermart Grocery Sales - Retai'!F:F)</f>
        <v>2016</v>
      </c>
      <c r="B4184">
        <f>MONTH('Supermart Grocery Sales - Retai'!F:F)</f>
        <v>4</v>
      </c>
      <c r="C4184" t="str" cm="1">
        <f t="array" ref="C4184">CHOOSE(_xlfn.ANCHORARRAY(B4184), "Jan", "Feb", "Mar", "Apr", "May", "Jun", "Jul", "Aug", "Sep", "Oct", "Nov", "Dec")</f>
        <v>Apr</v>
      </c>
      <c r="D4184" t="str">
        <f>"Q"&amp;ROUNDUP(MONTH('Supermart Grocery Sales - Retai'!F4184)/3,0)</f>
        <v>Q2</v>
      </c>
      <c r="E4184">
        <f>tbl_DataModel[[#This Row],[Profit]]/tbl_DataModel[[#This Row],[Sales]]</f>
        <v>0.24</v>
      </c>
      <c r="F4184">
        <v>1497</v>
      </c>
      <c r="G4184">
        <v>359.28</v>
      </c>
      <c r="H4184" t="s">
        <v>49</v>
      </c>
      <c r="I4184" t="s">
        <v>205</v>
      </c>
      <c r="J4184" t="s">
        <v>23</v>
      </c>
      <c r="K4184" t="s">
        <v>108</v>
      </c>
    </row>
    <row r="4185" spans="1:11" x14ac:dyDescent="0.3">
      <c r="A4185">
        <f>YEAR('Supermart Grocery Sales - Retai'!F:F)</f>
        <v>2017</v>
      </c>
      <c r="B4185">
        <f>MONTH('Supermart Grocery Sales - Retai'!F:F)</f>
        <v>10</v>
      </c>
      <c r="C4185" t="str" cm="1">
        <f t="array" ref="C4185">CHOOSE(_xlfn.ANCHORARRAY(B4185), "Jan", "Feb", "Mar", "Apr", "May", "Jun", "Jul", "Aug", "Sep", "Oct", "Nov", "Dec")</f>
        <v>Oct</v>
      </c>
      <c r="D4185" t="str">
        <f>"Q"&amp;ROUNDUP(MONTH('Supermart Grocery Sales - Retai'!F4185)/3,0)</f>
        <v>Q4</v>
      </c>
      <c r="E4185">
        <f>tbl_DataModel[[#This Row],[Profit]]/tbl_DataModel[[#This Row],[Sales]]</f>
        <v>0.15</v>
      </c>
      <c r="F4185">
        <v>890</v>
      </c>
      <c r="G4185">
        <v>133.5</v>
      </c>
      <c r="H4185" t="s">
        <v>26</v>
      </c>
      <c r="I4185" t="s">
        <v>201</v>
      </c>
      <c r="J4185" t="s">
        <v>23</v>
      </c>
      <c r="K4185" t="s">
        <v>135</v>
      </c>
    </row>
    <row r="4186" spans="1:11" x14ac:dyDescent="0.3">
      <c r="A4186">
        <f>YEAR('Supermart Grocery Sales - Retai'!F:F)</f>
        <v>2017</v>
      </c>
      <c r="B4186">
        <f>MONTH('Supermart Grocery Sales - Retai'!F:F)</f>
        <v>9</v>
      </c>
      <c r="C4186" t="str" cm="1">
        <f t="array" ref="C4186">CHOOSE(_xlfn.ANCHORARRAY(B4186), "Jan", "Feb", "Mar", "Apr", "May", "Jun", "Jul", "Aug", "Sep", "Oct", "Nov", "Dec")</f>
        <v>Sep</v>
      </c>
      <c r="D4186" t="str">
        <f>"Q"&amp;ROUNDUP(MONTH('Supermart Grocery Sales - Retai'!F4186)/3,0)</f>
        <v>Q3</v>
      </c>
      <c r="E4186">
        <f>tbl_DataModel[[#This Row],[Profit]]/tbl_DataModel[[#This Row],[Sales]]</f>
        <v>0.2</v>
      </c>
      <c r="F4186">
        <v>979</v>
      </c>
      <c r="G4186">
        <v>195.8</v>
      </c>
      <c r="H4186" t="s">
        <v>13</v>
      </c>
      <c r="I4186" t="s">
        <v>79</v>
      </c>
      <c r="J4186" t="s">
        <v>23</v>
      </c>
      <c r="K4186" t="s">
        <v>146</v>
      </c>
    </row>
    <row r="4187" spans="1:11" x14ac:dyDescent="0.3">
      <c r="A4187">
        <f>YEAR('Supermart Grocery Sales - Retai'!F:F)</f>
        <v>2018</v>
      </c>
      <c r="B4187">
        <f>MONTH('Supermart Grocery Sales - Retai'!F:F)</f>
        <v>9</v>
      </c>
      <c r="C4187" t="str" cm="1">
        <f t="array" ref="C4187">CHOOSE(_xlfn.ANCHORARRAY(B4187), "Jan", "Feb", "Mar", "Apr", "May", "Jun", "Jul", "Aug", "Sep", "Oct", "Nov", "Dec")</f>
        <v>Sep</v>
      </c>
      <c r="D4187" t="str">
        <f>"Q"&amp;ROUNDUP(MONTH('Supermart Grocery Sales - Retai'!F4187)/3,0)</f>
        <v>Q3</v>
      </c>
      <c r="E4187">
        <f>tbl_DataModel[[#This Row],[Profit]]/tbl_DataModel[[#This Row],[Sales]]</f>
        <v>0.3</v>
      </c>
      <c r="F4187">
        <v>1887</v>
      </c>
      <c r="G4187">
        <v>566.1</v>
      </c>
      <c r="H4187" t="s">
        <v>26</v>
      </c>
      <c r="I4187" t="s">
        <v>27</v>
      </c>
      <c r="J4187" t="s">
        <v>23</v>
      </c>
      <c r="K4187" t="s">
        <v>156</v>
      </c>
    </row>
    <row r="4188" spans="1:11" x14ac:dyDescent="0.3">
      <c r="A4188">
        <f>YEAR('Supermart Grocery Sales - Retai'!F:F)</f>
        <v>2018</v>
      </c>
      <c r="B4188">
        <f>MONTH('Supermart Grocery Sales - Retai'!F:F)</f>
        <v>12</v>
      </c>
      <c r="C4188" t="str" cm="1">
        <f t="array" ref="C4188">CHOOSE(_xlfn.ANCHORARRAY(B4188), "Jan", "Feb", "Mar", "Apr", "May", "Jun", "Jul", "Aug", "Sep", "Oct", "Nov", "Dec")</f>
        <v>Dec</v>
      </c>
      <c r="D4188" t="str">
        <f>"Q"&amp;ROUNDUP(MONTH('Supermart Grocery Sales - Retai'!F4188)/3,0)</f>
        <v>Q4</v>
      </c>
      <c r="E4188">
        <f>tbl_DataModel[[#This Row],[Profit]]/tbl_DataModel[[#This Row],[Sales]]</f>
        <v>0.2</v>
      </c>
      <c r="F4188">
        <v>2325</v>
      </c>
      <c r="G4188">
        <v>465</v>
      </c>
      <c r="H4188" t="s">
        <v>13</v>
      </c>
      <c r="I4188" t="s">
        <v>79</v>
      </c>
      <c r="J4188" t="s">
        <v>23</v>
      </c>
      <c r="K4188" t="s">
        <v>120</v>
      </c>
    </row>
    <row r="4189" spans="1:11" x14ac:dyDescent="0.3">
      <c r="A4189">
        <f>YEAR('Supermart Grocery Sales - Retai'!F:F)</f>
        <v>2018</v>
      </c>
      <c r="B4189">
        <f>MONTH('Supermart Grocery Sales - Retai'!F:F)</f>
        <v>12</v>
      </c>
      <c r="C4189" t="str" cm="1">
        <f t="array" ref="C4189">CHOOSE(_xlfn.ANCHORARRAY(B4189), "Jan", "Feb", "Mar", "Apr", "May", "Jun", "Jul", "Aug", "Sep", "Oct", "Nov", "Dec")</f>
        <v>Dec</v>
      </c>
      <c r="D4189" t="str">
        <f>"Q"&amp;ROUNDUP(MONTH('Supermart Grocery Sales - Retai'!F4189)/3,0)</f>
        <v>Q4</v>
      </c>
      <c r="E4189">
        <f>tbl_DataModel[[#This Row],[Profit]]/tbl_DataModel[[#This Row],[Sales]]</f>
        <v>0.16</v>
      </c>
      <c r="F4189">
        <v>2142</v>
      </c>
      <c r="G4189">
        <v>342.72</v>
      </c>
      <c r="H4189" t="s">
        <v>13</v>
      </c>
      <c r="I4189" t="s">
        <v>79</v>
      </c>
      <c r="J4189" t="s">
        <v>23</v>
      </c>
      <c r="K4189" t="s">
        <v>191</v>
      </c>
    </row>
    <row r="4190" spans="1:11" x14ac:dyDescent="0.3">
      <c r="A4190">
        <f>YEAR('Supermart Grocery Sales - Retai'!F:F)</f>
        <v>2018</v>
      </c>
      <c r="B4190">
        <f>MONTH('Supermart Grocery Sales - Retai'!F:F)</f>
        <v>9</v>
      </c>
      <c r="C4190" t="str" cm="1">
        <f t="array" ref="C4190">CHOOSE(_xlfn.ANCHORARRAY(B4190), "Jan", "Feb", "Mar", "Apr", "May", "Jun", "Jul", "Aug", "Sep", "Oct", "Nov", "Dec")</f>
        <v>Sep</v>
      </c>
      <c r="D4190" t="str">
        <f>"Q"&amp;ROUNDUP(MONTH('Supermart Grocery Sales - Retai'!F4190)/3,0)</f>
        <v>Q3</v>
      </c>
      <c r="E4190">
        <f>tbl_DataModel[[#This Row],[Profit]]/tbl_DataModel[[#This Row],[Sales]]</f>
        <v>0.13</v>
      </c>
      <c r="F4190">
        <v>2217</v>
      </c>
      <c r="G4190">
        <v>288.20999999999998</v>
      </c>
      <c r="H4190" t="s">
        <v>26</v>
      </c>
      <c r="I4190" t="s">
        <v>201</v>
      </c>
      <c r="J4190" t="s">
        <v>23</v>
      </c>
      <c r="K4190" t="s">
        <v>78</v>
      </c>
    </row>
    <row r="4191" spans="1:11" x14ac:dyDescent="0.3">
      <c r="A4191">
        <f>YEAR('Supermart Grocery Sales - Retai'!F:F)</f>
        <v>2016</v>
      </c>
      <c r="B4191">
        <f>MONTH('Supermart Grocery Sales - Retai'!F:F)</f>
        <v>11</v>
      </c>
      <c r="C4191" t="str" cm="1">
        <f t="array" ref="C4191">CHOOSE(_xlfn.ANCHORARRAY(B4191), "Jan", "Feb", "Mar", "Apr", "May", "Jun", "Jul", "Aug", "Sep", "Oct", "Nov", "Dec")</f>
        <v>Nov</v>
      </c>
      <c r="D4191" t="str">
        <f>"Q"&amp;ROUNDUP(MONTH('Supermart Grocery Sales - Retai'!F4191)/3,0)</f>
        <v>Q4</v>
      </c>
      <c r="E4191">
        <f>tbl_DataModel[[#This Row],[Profit]]/tbl_DataModel[[#This Row],[Sales]]</f>
        <v>0.44</v>
      </c>
      <c r="F4191">
        <v>571</v>
      </c>
      <c r="G4191">
        <v>251.24</v>
      </c>
      <c r="H4191" t="s">
        <v>58</v>
      </c>
      <c r="I4191" t="s">
        <v>68</v>
      </c>
      <c r="J4191" t="s">
        <v>23</v>
      </c>
      <c r="K4191" t="s">
        <v>159</v>
      </c>
    </row>
    <row r="4192" spans="1:11" x14ac:dyDescent="0.3">
      <c r="A4192">
        <f>YEAR('Supermart Grocery Sales - Retai'!F:F)</f>
        <v>2017</v>
      </c>
      <c r="B4192">
        <f>MONTH('Supermart Grocery Sales - Retai'!F:F)</f>
        <v>1</v>
      </c>
      <c r="C4192" t="str" cm="1">
        <f t="array" ref="C4192">CHOOSE(_xlfn.ANCHORARRAY(B4192), "Jan", "Feb", "Mar", "Apr", "May", "Jun", "Jul", "Aug", "Sep", "Oct", "Nov", "Dec")</f>
        <v>Jan</v>
      </c>
      <c r="D4192" t="str">
        <f>"Q"&amp;ROUNDUP(MONTH('Supermart Grocery Sales - Retai'!F4192)/3,0)</f>
        <v>Q1</v>
      </c>
      <c r="E4192">
        <f>tbl_DataModel[[#This Row],[Profit]]/tbl_DataModel[[#This Row],[Sales]]</f>
        <v>0.19</v>
      </c>
      <c r="F4192">
        <v>2490</v>
      </c>
      <c r="G4192">
        <v>473.1</v>
      </c>
      <c r="H4192" t="s">
        <v>49</v>
      </c>
      <c r="I4192" t="s">
        <v>54</v>
      </c>
      <c r="J4192" t="s">
        <v>23</v>
      </c>
      <c r="K4192" t="s">
        <v>151</v>
      </c>
    </row>
    <row r="4193" spans="1:11" x14ac:dyDescent="0.3">
      <c r="A4193">
        <f>YEAR('Supermart Grocery Sales - Retai'!F:F)</f>
        <v>2016</v>
      </c>
      <c r="B4193">
        <f>MONTH('Supermart Grocery Sales - Retai'!F:F)</f>
        <v>3</v>
      </c>
      <c r="C4193" t="str" cm="1">
        <f t="array" ref="C4193">CHOOSE(_xlfn.ANCHORARRAY(B4193), "Jan", "Feb", "Mar", "Apr", "May", "Jun", "Jul", "Aug", "Sep", "Oct", "Nov", "Dec")</f>
        <v>Mar</v>
      </c>
      <c r="D4193" t="str">
        <f>"Q"&amp;ROUNDUP(MONTH('Supermart Grocery Sales - Retai'!F4193)/3,0)</f>
        <v>Q1</v>
      </c>
      <c r="E4193">
        <f>tbl_DataModel[[#This Row],[Profit]]/tbl_DataModel[[#This Row],[Sales]]</f>
        <v>0.16</v>
      </c>
      <c r="F4193">
        <v>899</v>
      </c>
      <c r="G4193">
        <v>143.84</v>
      </c>
      <c r="H4193" t="s">
        <v>20</v>
      </c>
      <c r="I4193" t="s">
        <v>91</v>
      </c>
      <c r="J4193" t="s">
        <v>23</v>
      </c>
      <c r="K4193" t="s">
        <v>261</v>
      </c>
    </row>
    <row r="4194" spans="1:11" x14ac:dyDescent="0.3">
      <c r="A4194">
        <f>YEAR('Supermart Grocery Sales - Retai'!F:F)</f>
        <v>2017</v>
      </c>
      <c r="B4194">
        <f>MONTH('Supermart Grocery Sales - Retai'!F:F)</f>
        <v>9</v>
      </c>
      <c r="C4194" t="str" cm="1">
        <f t="array" ref="C4194">CHOOSE(_xlfn.ANCHORARRAY(B4194), "Jan", "Feb", "Mar", "Apr", "May", "Jun", "Jul", "Aug", "Sep", "Oct", "Nov", "Dec")</f>
        <v>Sep</v>
      </c>
      <c r="D4194" t="str">
        <f>"Q"&amp;ROUNDUP(MONTH('Supermart Grocery Sales - Retai'!F4194)/3,0)</f>
        <v>Q3</v>
      </c>
      <c r="E4194">
        <f>tbl_DataModel[[#This Row],[Profit]]/tbl_DataModel[[#This Row],[Sales]]</f>
        <v>0.31</v>
      </c>
      <c r="F4194">
        <v>882</v>
      </c>
      <c r="G4194">
        <v>273.42</v>
      </c>
      <c r="H4194" t="s">
        <v>58</v>
      </c>
      <c r="I4194" t="s">
        <v>112</v>
      </c>
      <c r="J4194" t="s">
        <v>23</v>
      </c>
      <c r="K4194" t="s">
        <v>234</v>
      </c>
    </row>
    <row r="4195" spans="1:11" x14ac:dyDescent="0.3">
      <c r="A4195">
        <f>YEAR('Supermart Grocery Sales - Retai'!F:F)</f>
        <v>2017</v>
      </c>
      <c r="B4195">
        <f>MONTH('Supermart Grocery Sales - Retai'!F:F)</f>
        <v>10</v>
      </c>
      <c r="C4195" t="str" cm="1">
        <f t="array" ref="C4195">CHOOSE(_xlfn.ANCHORARRAY(B4195), "Jan", "Feb", "Mar", "Apr", "May", "Jun", "Jul", "Aug", "Sep", "Oct", "Nov", "Dec")</f>
        <v>Oct</v>
      </c>
      <c r="D4195" t="str">
        <f>"Q"&amp;ROUNDUP(MONTH('Supermart Grocery Sales - Retai'!F4195)/3,0)</f>
        <v>Q4</v>
      </c>
      <c r="E4195">
        <f>tbl_DataModel[[#This Row],[Profit]]/tbl_DataModel[[#This Row],[Sales]]</f>
        <v>0.41</v>
      </c>
      <c r="F4195">
        <v>609</v>
      </c>
      <c r="G4195">
        <v>249.69</v>
      </c>
      <c r="H4195" t="s">
        <v>26</v>
      </c>
      <c r="I4195" t="s">
        <v>37</v>
      </c>
      <c r="J4195" t="s">
        <v>23</v>
      </c>
      <c r="K4195" t="s">
        <v>174</v>
      </c>
    </row>
    <row r="4196" spans="1:11" x14ac:dyDescent="0.3">
      <c r="A4196">
        <f>YEAR('Supermart Grocery Sales - Retai'!F:F)</f>
        <v>2016</v>
      </c>
      <c r="B4196">
        <f>MONTH('Supermart Grocery Sales - Retai'!F:F)</f>
        <v>12</v>
      </c>
      <c r="C4196" t="str" cm="1">
        <f t="array" ref="C4196">CHOOSE(_xlfn.ANCHORARRAY(B4196), "Jan", "Feb", "Mar", "Apr", "May", "Jun", "Jul", "Aug", "Sep", "Oct", "Nov", "Dec")</f>
        <v>Dec</v>
      </c>
      <c r="D4196" t="str">
        <f>"Q"&amp;ROUNDUP(MONTH('Supermart Grocery Sales - Retai'!F4196)/3,0)</f>
        <v>Q4</v>
      </c>
      <c r="E4196">
        <f>tbl_DataModel[[#This Row],[Profit]]/tbl_DataModel[[#This Row],[Sales]]</f>
        <v>0.42</v>
      </c>
      <c r="F4196">
        <v>1175</v>
      </c>
      <c r="G4196">
        <v>493.5</v>
      </c>
      <c r="H4196" t="s">
        <v>63</v>
      </c>
      <c r="I4196" t="s">
        <v>64</v>
      </c>
      <c r="J4196" t="s">
        <v>23</v>
      </c>
      <c r="K4196" t="s">
        <v>106</v>
      </c>
    </row>
    <row r="4197" spans="1:11" x14ac:dyDescent="0.3">
      <c r="A4197">
        <f>YEAR('Supermart Grocery Sales - Retai'!F:F)</f>
        <v>2018</v>
      </c>
      <c r="B4197">
        <f>MONTH('Supermart Grocery Sales - Retai'!F:F)</f>
        <v>8</v>
      </c>
      <c r="C4197" t="str" cm="1">
        <f t="array" ref="C4197">CHOOSE(_xlfn.ANCHORARRAY(B4197), "Jan", "Feb", "Mar", "Apr", "May", "Jun", "Jul", "Aug", "Sep", "Oct", "Nov", "Dec")</f>
        <v>Aug</v>
      </c>
      <c r="D4197" t="str">
        <f>"Q"&amp;ROUNDUP(MONTH('Supermart Grocery Sales - Retai'!F4197)/3,0)</f>
        <v>Q3</v>
      </c>
      <c r="E4197">
        <f>tbl_DataModel[[#This Row],[Profit]]/tbl_DataModel[[#This Row],[Sales]]</f>
        <v>0.24</v>
      </c>
      <c r="F4197">
        <v>2238</v>
      </c>
      <c r="G4197">
        <v>537.12</v>
      </c>
      <c r="H4197" t="s">
        <v>32</v>
      </c>
      <c r="I4197" t="s">
        <v>97</v>
      </c>
      <c r="J4197" t="s">
        <v>23</v>
      </c>
      <c r="K4197" t="s">
        <v>36</v>
      </c>
    </row>
    <row r="4198" spans="1:11" x14ac:dyDescent="0.3">
      <c r="A4198">
        <f>YEAR('Supermart Grocery Sales - Retai'!F:F)</f>
        <v>2017</v>
      </c>
      <c r="B4198">
        <f>MONTH('Supermart Grocery Sales - Retai'!F:F)</f>
        <v>12</v>
      </c>
      <c r="C4198" t="str" cm="1">
        <f t="array" ref="C4198">CHOOSE(_xlfn.ANCHORARRAY(B4198), "Jan", "Feb", "Mar", "Apr", "May", "Jun", "Jul", "Aug", "Sep", "Oct", "Nov", "Dec")</f>
        <v>Dec</v>
      </c>
      <c r="D4198" t="str">
        <f>"Q"&amp;ROUNDUP(MONTH('Supermart Grocery Sales - Retai'!F4198)/3,0)</f>
        <v>Q4</v>
      </c>
      <c r="E4198">
        <f>tbl_DataModel[[#This Row],[Profit]]/tbl_DataModel[[#This Row],[Sales]]</f>
        <v>0.25</v>
      </c>
      <c r="F4198">
        <v>2213</v>
      </c>
      <c r="G4198">
        <v>553.25</v>
      </c>
      <c r="H4198" t="s">
        <v>58</v>
      </c>
      <c r="I4198" t="s">
        <v>112</v>
      </c>
      <c r="J4198" t="s">
        <v>23</v>
      </c>
      <c r="K4198" t="s">
        <v>211</v>
      </c>
    </row>
    <row r="4199" spans="1:11" x14ac:dyDescent="0.3">
      <c r="A4199">
        <f>YEAR('Supermart Grocery Sales - Retai'!F:F)</f>
        <v>2018</v>
      </c>
      <c r="B4199">
        <f>MONTH('Supermart Grocery Sales - Retai'!F:F)</f>
        <v>12</v>
      </c>
      <c r="C4199" t="str" cm="1">
        <f t="array" ref="C4199">CHOOSE(_xlfn.ANCHORARRAY(B4199), "Jan", "Feb", "Mar", "Apr", "May", "Jun", "Jul", "Aug", "Sep", "Oct", "Nov", "Dec")</f>
        <v>Dec</v>
      </c>
      <c r="D4199" t="str">
        <f>"Q"&amp;ROUNDUP(MONTH('Supermart Grocery Sales - Retai'!F4199)/3,0)</f>
        <v>Q4</v>
      </c>
      <c r="E4199">
        <f>tbl_DataModel[[#This Row],[Profit]]/tbl_DataModel[[#This Row],[Sales]]</f>
        <v>0.44</v>
      </c>
      <c r="F4199">
        <v>1936</v>
      </c>
      <c r="G4199">
        <v>851.84</v>
      </c>
      <c r="H4199" t="s">
        <v>63</v>
      </c>
      <c r="I4199" t="s">
        <v>87</v>
      </c>
      <c r="J4199" t="s">
        <v>23</v>
      </c>
      <c r="K4199" t="s">
        <v>211</v>
      </c>
    </row>
    <row r="4200" spans="1:11" x14ac:dyDescent="0.3">
      <c r="A4200">
        <f>YEAR('Supermart Grocery Sales - Retai'!F:F)</f>
        <v>2018</v>
      </c>
      <c r="B4200">
        <f>MONTH('Supermart Grocery Sales - Retai'!F:F)</f>
        <v>9</v>
      </c>
      <c r="C4200" t="str" cm="1">
        <f t="array" ref="C4200">CHOOSE(_xlfn.ANCHORARRAY(B4200), "Jan", "Feb", "Mar", "Apr", "May", "Jun", "Jul", "Aug", "Sep", "Oct", "Nov", "Dec")</f>
        <v>Sep</v>
      </c>
      <c r="D4200" t="str">
        <f>"Q"&amp;ROUNDUP(MONTH('Supermart Grocery Sales - Retai'!F4200)/3,0)</f>
        <v>Q3</v>
      </c>
      <c r="E4200">
        <f>tbl_DataModel[[#This Row],[Profit]]/tbl_DataModel[[#This Row],[Sales]]</f>
        <v>0.13</v>
      </c>
      <c r="F4200">
        <v>1293</v>
      </c>
      <c r="G4200">
        <v>168.09</v>
      </c>
      <c r="H4200" t="s">
        <v>58</v>
      </c>
      <c r="I4200" t="s">
        <v>68</v>
      </c>
      <c r="J4200" t="s">
        <v>23</v>
      </c>
      <c r="K4200" t="s">
        <v>108</v>
      </c>
    </row>
    <row r="4201" spans="1:11" x14ac:dyDescent="0.3">
      <c r="A4201">
        <f>YEAR('Supermart Grocery Sales - Retai'!F:F)</f>
        <v>2015</v>
      </c>
      <c r="B4201">
        <f>MONTH('Supermart Grocery Sales - Retai'!F:F)</f>
        <v>11</v>
      </c>
      <c r="C4201" t="str" cm="1">
        <f t="array" ref="C4201">CHOOSE(_xlfn.ANCHORARRAY(B4201), "Jan", "Feb", "Mar", "Apr", "May", "Jun", "Jul", "Aug", "Sep", "Oct", "Nov", "Dec")</f>
        <v>Nov</v>
      </c>
      <c r="D4201" t="str">
        <f>"Q"&amp;ROUNDUP(MONTH('Supermart Grocery Sales - Retai'!F4201)/3,0)</f>
        <v>Q4</v>
      </c>
      <c r="E4201">
        <f>tbl_DataModel[[#This Row],[Profit]]/tbl_DataModel[[#This Row],[Sales]]</f>
        <v>0.38</v>
      </c>
      <c r="F4201">
        <v>1647</v>
      </c>
      <c r="G4201">
        <v>625.86</v>
      </c>
      <c r="H4201" t="s">
        <v>32</v>
      </c>
      <c r="I4201" t="s">
        <v>46</v>
      </c>
      <c r="J4201" t="s">
        <v>23</v>
      </c>
      <c r="K4201" t="s">
        <v>156</v>
      </c>
    </row>
    <row r="4202" spans="1:11" x14ac:dyDescent="0.3">
      <c r="A4202">
        <f>YEAR('Supermart Grocery Sales - Retai'!F:F)</f>
        <v>2016</v>
      </c>
      <c r="B4202">
        <f>MONTH('Supermart Grocery Sales - Retai'!F:F)</f>
        <v>9</v>
      </c>
      <c r="C4202" t="str" cm="1">
        <f t="array" ref="C4202">CHOOSE(_xlfn.ANCHORARRAY(B4202), "Jan", "Feb", "Mar", "Apr", "May", "Jun", "Jul", "Aug", "Sep", "Oct", "Nov", "Dec")</f>
        <v>Sep</v>
      </c>
      <c r="D4202" t="str">
        <f>"Q"&amp;ROUNDUP(MONTH('Supermart Grocery Sales - Retai'!F4202)/3,0)</f>
        <v>Q3</v>
      </c>
      <c r="E4202">
        <f>tbl_DataModel[[#This Row],[Profit]]/tbl_DataModel[[#This Row],[Sales]]</f>
        <v>0.44</v>
      </c>
      <c r="F4202">
        <v>893</v>
      </c>
      <c r="G4202">
        <v>392.92</v>
      </c>
      <c r="H4202" t="s">
        <v>20</v>
      </c>
      <c r="I4202" t="s">
        <v>91</v>
      </c>
      <c r="J4202" t="s">
        <v>23</v>
      </c>
      <c r="K4202" t="s">
        <v>19</v>
      </c>
    </row>
    <row r="4203" spans="1:11" x14ac:dyDescent="0.3">
      <c r="A4203">
        <f>YEAR('Supermart Grocery Sales - Retai'!F:F)</f>
        <v>2018</v>
      </c>
      <c r="B4203">
        <f>MONTH('Supermart Grocery Sales - Retai'!F:F)</f>
        <v>10</v>
      </c>
      <c r="C4203" t="str" cm="1">
        <f t="array" ref="C4203">CHOOSE(_xlfn.ANCHORARRAY(B4203), "Jan", "Feb", "Mar", "Apr", "May", "Jun", "Jul", "Aug", "Sep", "Oct", "Nov", "Dec")</f>
        <v>Oct</v>
      </c>
      <c r="D4203" t="str">
        <f>"Q"&amp;ROUNDUP(MONTH('Supermart Grocery Sales - Retai'!F4203)/3,0)</f>
        <v>Q4</v>
      </c>
      <c r="E4203">
        <f>tbl_DataModel[[#This Row],[Profit]]/tbl_DataModel[[#This Row],[Sales]]</f>
        <v>0.42000000000000004</v>
      </c>
      <c r="F4203">
        <v>2013</v>
      </c>
      <c r="G4203">
        <v>845.46</v>
      </c>
      <c r="H4203" t="s">
        <v>32</v>
      </c>
      <c r="I4203" t="s">
        <v>153</v>
      </c>
      <c r="J4203" t="s">
        <v>23</v>
      </c>
      <c r="K4203" t="s">
        <v>114</v>
      </c>
    </row>
    <row r="4204" spans="1:11" x14ac:dyDescent="0.3">
      <c r="A4204">
        <f>YEAR('Supermart Grocery Sales - Retai'!F:F)</f>
        <v>2018</v>
      </c>
      <c r="B4204">
        <f>MONTH('Supermart Grocery Sales - Retai'!F:F)</f>
        <v>12</v>
      </c>
      <c r="C4204" t="str" cm="1">
        <f t="array" ref="C4204">CHOOSE(_xlfn.ANCHORARRAY(B4204), "Jan", "Feb", "Mar", "Apr", "May", "Jun", "Jul", "Aug", "Sep", "Oct", "Nov", "Dec")</f>
        <v>Dec</v>
      </c>
      <c r="D4204" t="str">
        <f>"Q"&amp;ROUNDUP(MONTH('Supermart Grocery Sales - Retai'!F4204)/3,0)</f>
        <v>Q4</v>
      </c>
      <c r="E4204">
        <f>tbl_DataModel[[#This Row],[Profit]]/tbl_DataModel[[#This Row],[Sales]]</f>
        <v>0.44</v>
      </c>
      <c r="F4204">
        <v>1188</v>
      </c>
      <c r="G4204">
        <v>522.72</v>
      </c>
      <c r="H4204" t="s">
        <v>26</v>
      </c>
      <c r="I4204" t="s">
        <v>27</v>
      </c>
      <c r="J4204" t="s">
        <v>23</v>
      </c>
      <c r="K4204" t="s">
        <v>102</v>
      </c>
    </row>
    <row r="4205" spans="1:11" x14ac:dyDescent="0.3">
      <c r="A4205">
        <f>YEAR('Supermart Grocery Sales - Retai'!F:F)</f>
        <v>2018</v>
      </c>
      <c r="B4205">
        <f>MONTH('Supermart Grocery Sales - Retai'!F:F)</f>
        <v>11</v>
      </c>
      <c r="C4205" t="str" cm="1">
        <f t="array" ref="C4205">CHOOSE(_xlfn.ANCHORARRAY(B4205), "Jan", "Feb", "Mar", "Apr", "May", "Jun", "Jul", "Aug", "Sep", "Oct", "Nov", "Dec")</f>
        <v>Nov</v>
      </c>
      <c r="D4205" t="str">
        <f>"Q"&amp;ROUNDUP(MONTH('Supermart Grocery Sales - Retai'!F4205)/3,0)</f>
        <v>Q4</v>
      </c>
      <c r="E4205">
        <f>tbl_DataModel[[#This Row],[Profit]]/tbl_DataModel[[#This Row],[Sales]]</f>
        <v>0.45</v>
      </c>
      <c r="F4205">
        <v>923</v>
      </c>
      <c r="G4205">
        <v>415.35</v>
      </c>
      <c r="H4205" t="s">
        <v>58</v>
      </c>
      <c r="I4205" t="s">
        <v>59</v>
      </c>
      <c r="J4205" t="s">
        <v>23</v>
      </c>
      <c r="K4205" t="s">
        <v>45</v>
      </c>
    </row>
    <row r="4206" spans="1:11" x14ac:dyDescent="0.3">
      <c r="A4206">
        <f>YEAR('Supermart Grocery Sales - Retai'!F:F)</f>
        <v>2018</v>
      </c>
      <c r="B4206">
        <f>MONTH('Supermart Grocery Sales - Retai'!F:F)</f>
        <v>9</v>
      </c>
      <c r="C4206" t="str" cm="1">
        <f t="array" ref="C4206">CHOOSE(_xlfn.ANCHORARRAY(B4206), "Jan", "Feb", "Mar", "Apr", "May", "Jun", "Jul", "Aug", "Sep", "Oct", "Nov", "Dec")</f>
        <v>Sep</v>
      </c>
      <c r="D4206" t="str">
        <f>"Q"&amp;ROUNDUP(MONTH('Supermart Grocery Sales - Retai'!F4206)/3,0)</f>
        <v>Q3</v>
      </c>
      <c r="E4206">
        <f>tbl_DataModel[[#This Row],[Profit]]/tbl_DataModel[[#This Row],[Sales]]</f>
        <v>0.08</v>
      </c>
      <c r="F4206">
        <v>652</v>
      </c>
      <c r="G4206">
        <v>52.16</v>
      </c>
      <c r="H4206" t="s">
        <v>63</v>
      </c>
      <c r="I4206" t="s">
        <v>64</v>
      </c>
      <c r="J4206" t="s">
        <v>23</v>
      </c>
      <c r="K4206" t="s">
        <v>36</v>
      </c>
    </row>
    <row r="4207" spans="1:11" x14ac:dyDescent="0.3">
      <c r="A4207">
        <f>YEAR('Supermart Grocery Sales - Retai'!F:F)</f>
        <v>2016</v>
      </c>
      <c r="B4207">
        <f>MONTH('Supermart Grocery Sales - Retai'!F:F)</f>
        <v>11</v>
      </c>
      <c r="C4207" t="str" cm="1">
        <f t="array" ref="C4207">CHOOSE(_xlfn.ANCHORARRAY(B4207), "Jan", "Feb", "Mar", "Apr", "May", "Jun", "Jul", "Aug", "Sep", "Oct", "Nov", "Dec")</f>
        <v>Nov</v>
      </c>
      <c r="D4207" t="str">
        <f>"Q"&amp;ROUNDUP(MONTH('Supermart Grocery Sales - Retai'!F4207)/3,0)</f>
        <v>Q4</v>
      </c>
      <c r="E4207">
        <f>tbl_DataModel[[#This Row],[Profit]]/tbl_DataModel[[#This Row],[Sales]]</f>
        <v>0.38999999999999996</v>
      </c>
      <c r="F4207">
        <v>1994</v>
      </c>
      <c r="G4207">
        <v>777.66</v>
      </c>
      <c r="H4207" t="s">
        <v>63</v>
      </c>
      <c r="I4207" t="s">
        <v>87</v>
      </c>
      <c r="J4207" t="s">
        <v>23</v>
      </c>
      <c r="K4207" t="s">
        <v>211</v>
      </c>
    </row>
    <row r="4208" spans="1:11" x14ac:dyDescent="0.3">
      <c r="A4208">
        <f>YEAR('Supermart Grocery Sales - Retai'!F:F)</f>
        <v>2018</v>
      </c>
      <c r="B4208">
        <f>MONTH('Supermart Grocery Sales - Retai'!F:F)</f>
        <v>9</v>
      </c>
      <c r="C4208" t="str" cm="1">
        <f t="array" ref="C4208">CHOOSE(_xlfn.ANCHORARRAY(B4208), "Jan", "Feb", "Mar", "Apr", "May", "Jun", "Jul", "Aug", "Sep", "Oct", "Nov", "Dec")</f>
        <v>Sep</v>
      </c>
      <c r="D4208" t="str">
        <f>"Q"&amp;ROUNDUP(MONTH('Supermart Grocery Sales - Retai'!F4208)/3,0)</f>
        <v>Q3</v>
      </c>
      <c r="E4208">
        <f>tbl_DataModel[[#This Row],[Profit]]/tbl_DataModel[[#This Row],[Sales]]</f>
        <v>0.27999999999999997</v>
      </c>
      <c r="F4208">
        <v>724</v>
      </c>
      <c r="G4208">
        <v>202.72</v>
      </c>
      <c r="H4208" t="s">
        <v>63</v>
      </c>
      <c r="I4208" t="s">
        <v>64</v>
      </c>
      <c r="J4208" t="s">
        <v>23</v>
      </c>
      <c r="K4208" t="s">
        <v>12</v>
      </c>
    </row>
    <row r="4209" spans="1:11" x14ac:dyDescent="0.3">
      <c r="A4209">
        <f>YEAR('Supermart Grocery Sales - Retai'!F:F)</f>
        <v>2018</v>
      </c>
      <c r="B4209">
        <f>MONTH('Supermart Grocery Sales - Retai'!F:F)</f>
        <v>8</v>
      </c>
      <c r="C4209" t="str" cm="1">
        <f t="array" ref="C4209">CHOOSE(_xlfn.ANCHORARRAY(B4209), "Jan", "Feb", "Mar", "Apr", "May", "Jun", "Jul", "Aug", "Sep", "Oct", "Nov", "Dec")</f>
        <v>Aug</v>
      </c>
      <c r="D4209" t="str">
        <f>"Q"&amp;ROUNDUP(MONTH('Supermart Grocery Sales - Retai'!F4209)/3,0)</f>
        <v>Q3</v>
      </c>
      <c r="E4209">
        <f>tbl_DataModel[[#This Row],[Profit]]/tbl_DataModel[[#This Row],[Sales]]</f>
        <v>9.9999999999999992E-2</v>
      </c>
      <c r="F4209">
        <v>2486</v>
      </c>
      <c r="G4209">
        <v>248.6</v>
      </c>
      <c r="H4209" t="s">
        <v>13</v>
      </c>
      <c r="I4209" t="s">
        <v>14</v>
      </c>
      <c r="J4209" t="s">
        <v>23</v>
      </c>
      <c r="K4209" t="s">
        <v>165</v>
      </c>
    </row>
    <row r="4210" spans="1:11" x14ac:dyDescent="0.3">
      <c r="A4210">
        <f>YEAR('Supermart Grocery Sales - Retai'!F:F)</f>
        <v>2018</v>
      </c>
      <c r="B4210">
        <f>MONTH('Supermart Grocery Sales - Retai'!F:F)</f>
        <v>8</v>
      </c>
      <c r="C4210" t="str" cm="1">
        <f t="array" ref="C4210">CHOOSE(_xlfn.ANCHORARRAY(B4210), "Jan", "Feb", "Mar", "Apr", "May", "Jun", "Jul", "Aug", "Sep", "Oct", "Nov", "Dec")</f>
        <v>Aug</v>
      </c>
      <c r="D4210" t="str">
        <f>"Q"&amp;ROUNDUP(MONTH('Supermart Grocery Sales - Retai'!F4210)/3,0)</f>
        <v>Q3</v>
      </c>
      <c r="E4210">
        <f>tbl_DataModel[[#This Row],[Profit]]/tbl_DataModel[[#This Row],[Sales]]</f>
        <v>0.38</v>
      </c>
      <c r="F4210">
        <v>2415</v>
      </c>
      <c r="G4210">
        <v>917.7</v>
      </c>
      <c r="H4210" t="s">
        <v>20</v>
      </c>
      <c r="I4210" t="s">
        <v>21</v>
      </c>
      <c r="J4210" t="s">
        <v>23</v>
      </c>
      <c r="K4210" t="s">
        <v>204</v>
      </c>
    </row>
    <row r="4211" spans="1:11" x14ac:dyDescent="0.3">
      <c r="A4211">
        <f>YEAR('Supermart Grocery Sales - Retai'!F:F)</f>
        <v>2015</v>
      </c>
      <c r="B4211">
        <f>MONTH('Supermart Grocery Sales - Retai'!F:F)</f>
        <v>3</v>
      </c>
      <c r="C4211" t="str" cm="1">
        <f t="array" ref="C4211">CHOOSE(_xlfn.ANCHORARRAY(B4211), "Jan", "Feb", "Mar", "Apr", "May", "Jun", "Jul", "Aug", "Sep", "Oct", "Nov", "Dec")</f>
        <v>Mar</v>
      </c>
      <c r="D4211" t="str">
        <f>"Q"&amp;ROUNDUP(MONTH('Supermart Grocery Sales - Retai'!F4211)/3,0)</f>
        <v>Q1</v>
      </c>
      <c r="E4211">
        <f>tbl_DataModel[[#This Row],[Profit]]/tbl_DataModel[[#This Row],[Sales]]</f>
        <v>0.13</v>
      </c>
      <c r="F4211">
        <v>2362</v>
      </c>
      <c r="G4211">
        <v>307.06</v>
      </c>
      <c r="H4211" t="s">
        <v>26</v>
      </c>
      <c r="I4211" t="s">
        <v>37</v>
      </c>
      <c r="J4211" t="s">
        <v>23</v>
      </c>
      <c r="K4211" t="s">
        <v>162</v>
      </c>
    </row>
    <row r="4212" spans="1:11" x14ac:dyDescent="0.3">
      <c r="A4212">
        <f>YEAR('Supermart Grocery Sales - Retai'!F:F)</f>
        <v>2017</v>
      </c>
      <c r="B4212">
        <f>MONTH('Supermart Grocery Sales - Retai'!F:F)</f>
        <v>12</v>
      </c>
      <c r="C4212" t="str" cm="1">
        <f t="array" ref="C4212">CHOOSE(_xlfn.ANCHORARRAY(B4212), "Jan", "Feb", "Mar", "Apr", "May", "Jun", "Jul", "Aug", "Sep", "Oct", "Nov", "Dec")</f>
        <v>Dec</v>
      </c>
      <c r="D4212" t="str">
        <f>"Q"&amp;ROUNDUP(MONTH('Supermart Grocery Sales - Retai'!F4212)/3,0)</f>
        <v>Q4</v>
      </c>
      <c r="E4212">
        <f>tbl_DataModel[[#This Row],[Profit]]/tbl_DataModel[[#This Row],[Sales]]</f>
        <v>0.19</v>
      </c>
      <c r="F4212">
        <v>1035</v>
      </c>
      <c r="G4212">
        <v>196.65</v>
      </c>
      <c r="H4212" t="s">
        <v>49</v>
      </c>
      <c r="I4212" t="s">
        <v>54</v>
      </c>
      <c r="J4212" t="s">
        <v>23</v>
      </c>
      <c r="K4212" t="s">
        <v>57</v>
      </c>
    </row>
    <row r="4213" spans="1:11" x14ac:dyDescent="0.3">
      <c r="A4213">
        <f>YEAR('Supermart Grocery Sales - Retai'!F:F)</f>
        <v>2018</v>
      </c>
      <c r="B4213">
        <f>MONTH('Supermart Grocery Sales - Retai'!F:F)</f>
        <v>11</v>
      </c>
      <c r="C4213" t="str" cm="1">
        <f t="array" ref="C4213">CHOOSE(_xlfn.ANCHORARRAY(B4213), "Jan", "Feb", "Mar", "Apr", "May", "Jun", "Jul", "Aug", "Sep", "Oct", "Nov", "Dec")</f>
        <v>Nov</v>
      </c>
      <c r="D4213" t="str">
        <f>"Q"&amp;ROUNDUP(MONTH('Supermart Grocery Sales - Retai'!F4213)/3,0)</f>
        <v>Q4</v>
      </c>
      <c r="E4213">
        <f>tbl_DataModel[[#This Row],[Profit]]/tbl_DataModel[[#This Row],[Sales]]</f>
        <v>0.19999999999999998</v>
      </c>
      <c r="F4213">
        <v>508</v>
      </c>
      <c r="G4213">
        <v>101.6</v>
      </c>
      <c r="H4213" t="s">
        <v>63</v>
      </c>
      <c r="I4213" t="s">
        <v>87</v>
      </c>
      <c r="J4213" t="s">
        <v>23</v>
      </c>
      <c r="K4213" t="s">
        <v>12</v>
      </c>
    </row>
    <row r="4214" spans="1:11" x14ac:dyDescent="0.3">
      <c r="A4214">
        <f>YEAR('Supermart Grocery Sales - Retai'!F:F)</f>
        <v>2015</v>
      </c>
      <c r="B4214">
        <f>MONTH('Supermart Grocery Sales - Retai'!F:F)</f>
        <v>12</v>
      </c>
      <c r="C4214" t="str" cm="1">
        <f t="array" ref="C4214">CHOOSE(_xlfn.ANCHORARRAY(B4214), "Jan", "Feb", "Mar", "Apr", "May", "Jun", "Jul", "Aug", "Sep", "Oct", "Nov", "Dec")</f>
        <v>Dec</v>
      </c>
      <c r="D4214" t="str">
        <f>"Q"&amp;ROUNDUP(MONTH('Supermart Grocery Sales - Retai'!F4214)/3,0)</f>
        <v>Q4</v>
      </c>
      <c r="E4214">
        <f>tbl_DataModel[[#This Row],[Profit]]/tbl_DataModel[[#This Row],[Sales]]</f>
        <v>0.42</v>
      </c>
      <c r="F4214">
        <v>681</v>
      </c>
      <c r="G4214">
        <v>286.02</v>
      </c>
      <c r="H4214" t="s">
        <v>58</v>
      </c>
      <c r="I4214" t="s">
        <v>59</v>
      </c>
      <c r="J4214" t="s">
        <v>23</v>
      </c>
      <c r="K4214" t="s">
        <v>86</v>
      </c>
    </row>
    <row r="4215" spans="1:11" x14ac:dyDescent="0.3">
      <c r="A4215">
        <f>YEAR('Supermart Grocery Sales - Retai'!F:F)</f>
        <v>2018</v>
      </c>
      <c r="B4215">
        <f>MONTH('Supermart Grocery Sales - Retai'!F:F)</f>
        <v>9</v>
      </c>
      <c r="C4215" t="str" cm="1">
        <f t="array" ref="C4215">CHOOSE(_xlfn.ANCHORARRAY(B4215), "Jan", "Feb", "Mar", "Apr", "May", "Jun", "Jul", "Aug", "Sep", "Oct", "Nov", "Dec")</f>
        <v>Sep</v>
      </c>
      <c r="D4215" t="str">
        <f>"Q"&amp;ROUNDUP(MONTH('Supermart Grocery Sales - Retai'!F4215)/3,0)</f>
        <v>Q3</v>
      </c>
      <c r="E4215">
        <f>tbl_DataModel[[#This Row],[Profit]]/tbl_DataModel[[#This Row],[Sales]]</f>
        <v>0.35000000000000003</v>
      </c>
      <c r="F4215">
        <v>1413</v>
      </c>
      <c r="G4215">
        <v>494.55</v>
      </c>
      <c r="H4215" t="s">
        <v>26</v>
      </c>
      <c r="I4215" t="s">
        <v>37</v>
      </c>
      <c r="J4215" t="s">
        <v>23</v>
      </c>
      <c r="K4215" t="s">
        <v>162</v>
      </c>
    </row>
    <row r="4216" spans="1:11" x14ac:dyDescent="0.3">
      <c r="A4216">
        <f>YEAR('Supermart Grocery Sales - Retai'!F:F)</f>
        <v>2017</v>
      </c>
      <c r="B4216">
        <f>MONTH('Supermart Grocery Sales - Retai'!F:F)</f>
        <v>10</v>
      </c>
      <c r="C4216" t="str" cm="1">
        <f t="array" ref="C4216">CHOOSE(_xlfn.ANCHORARRAY(B4216), "Jan", "Feb", "Mar", "Apr", "May", "Jun", "Jul", "Aug", "Sep", "Oct", "Nov", "Dec")</f>
        <v>Oct</v>
      </c>
      <c r="D4216" t="str">
        <f>"Q"&amp;ROUNDUP(MONTH('Supermart Grocery Sales - Retai'!F4216)/3,0)</f>
        <v>Q4</v>
      </c>
      <c r="E4216">
        <f>tbl_DataModel[[#This Row],[Profit]]/tbl_DataModel[[#This Row],[Sales]]</f>
        <v>0.41000000000000003</v>
      </c>
      <c r="F4216">
        <v>1888</v>
      </c>
      <c r="G4216">
        <v>774.08</v>
      </c>
      <c r="H4216" t="s">
        <v>20</v>
      </c>
      <c r="I4216" t="s">
        <v>91</v>
      </c>
      <c r="J4216" t="s">
        <v>23</v>
      </c>
      <c r="K4216" t="s">
        <v>234</v>
      </c>
    </row>
    <row r="4217" spans="1:11" x14ac:dyDescent="0.3">
      <c r="A4217">
        <f>YEAR('Supermart Grocery Sales - Retai'!F:F)</f>
        <v>2017</v>
      </c>
      <c r="B4217">
        <f>MONTH('Supermart Grocery Sales - Retai'!F:F)</f>
        <v>7</v>
      </c>
      <c r="C4217" t="str" cm="1">
        <f t="array" ref="C4217">CHOOSE(_xlfn.ANCHORARRAY(B4217), "Jan", "Feb", "Mar", "Apr", "May", "Jun", "Jul", "Aug", "Sep", "Oct", "Nov", "Dec")</f>
        <v>Jul</v>
      </c>
      <c r="D4217" t="str">
        <f>"Q"&amp;ROUNDUP(MONTH('Supermart Grocery Sales - Retai'!F4217)/3,0)</f>
        <v>Q3</v>
      </c>
      <c r="E4217">
        <f>tbl_DataModel[[#This Row],[Profit]]/tbl_DataModel[[#This Row],[Sales]]</f>
        <v>0.21000000000000002</v>
      </c>
      <c r="F4217">
        <v>1452</v>
      </c>
      <c r="G4217">
        <v>304.92</v>
      </c>
      <c r="H4217" t="s">
        <v>49</v>
      </c>
      <c r="I4217" t="s">
        <v>50</v>
      </c>
      <c r="J4217" t="s">
        <v>23</v>
      </c>
      <c r="K4217" t="s">
        <v>25</v>
      </c>
    </row>
    <row r="4218" spans="1:11" x14ac:dyDescent="0.3">
      <c r="A4218">
        <f>YEAR('Supermart Grocery Sales - Retai'!F:F)</f>
        <v>2018</v>
      </c>
      <c r="B4218">
        <f>MONTH('Supermart Grocery Sales - Retai'!F:F)</f>
        <v>9</v>
      </c>
      <c r="C4218" t="str" cm="1">
        <f t="array" ref="C4218">CHOOSE(_xlfn.ANCHORARRAY(B4218), "Jan", "Feb", "Mar", "Apr", "May", "Jun", "Jul", "Aug", "Sep", "Oct", "Nov", "Dec")</f>
        <v>Sep</v>
      </c>
      <c r="D4218" t="str">
        <f>"Q"&amp;ROUNDUP(MONTH('Supermart Grocery Sales - Retai'!F4218)/3,0)</f>
        <v>Q3</v>
      </c>
      <c r="E4218">
        <f>tbl_DataModel[[#This Row],[Profit]]/tbl_DataModel[[#This Row],[Sales]]</f>
        <v>0.32999999999999996</v>
      </c>
      <c r="F4218">
        <v>1938</v>
      </c>
      <c r="G4218">
        <v>639.54</v>
      </c>
      <c r="H4218" t="s">
        <v>26</v>
      </c>
      <c r="I4218" t="s">
        <v>27</v>
      </c>
      <c r="J4218" t="s">
        <v>23</v>
      </c>
      <c r="K4218" t="s">
        <v>31</v>
      </c>
    </row>
    <row r="4219" spans="1:11" x14ac:dyDescent="0.3">
      <c r="A4219">
        <f>YEAR('Supermart Grocery Sales - Retai'!F:F)</f>
        <v>2015</v>
      </c>
      <c r="B4219">
        <f>MONTH('Supermart Grocery Sales - Retai'!F:F)</f>
        <v>9</v>
      </c>
      <c r="C4219" t="str" cm="1">
        <f t="array" ref="C4219">CHOOSE(_xlfn.ANCHORARRAY(B4219), "Jan", "Feb", "Mar", "Apr", "May", "Jun", "Jul", "Aug", "Sep", "Oct", "Nov", "Dec")</f>
        <v>Sep</v>
      </c>
      <c r="D4219" t="str">
        <f>"Q"&amp;ROUNDUP(MONTH('Supermart Grocery Sales - Retai'!F4219)/3,0)</f>
        <v>Q3</v>
      </c>
      <c r="E4219">
        <f>tbl_DataModel[[#This Row],[Profit]]/tbl_DataModel[[#This Row],[Sales]]</f>
        <v>0.06</v>
      </c>
      <c r="F4219">
        <v>734</v>
      </c>
      <c r="G4219">
        <v>44.04</v>
      </c>
      <c r="H4219" t="s">
        <v>63</v>
      </c>
      <c r="I4219" t="s">
        <v>157</v>
      </c>
      <c r="J4219" t="s">
        <v>23</v>
      </c>
      <c r="K4219" t="s">
        <v>130</v>
      </c>
    </row>
    <row r="4220" spans="1:11" x14ac:dyDescent="0.3">
      <c r="A4220">
        <f>YEAR('Supermart Grocery Sales - Retai'!F:F)</f>
        <v>2016</v>
      </c>
      <c r="B4220">
        <f>MONTH('Supermart Grocery Sales - Retai'!F:F)</f>
        <v>11</v>
      </c>
      <c r="C4220" t="str" cm="1">
        <f t="array" ref="C4220">CHOOSE(_xlfn.ANCHORARRAY(B4220), "Jan", "Feb", "Mar", "Apr", "May", "Jun", "Jul", "Aug", "Sep", "Oct", "Nov", "Dec")</f>
        <v>Nov</v>
      </c>
      <c r="D4220" t="str">
        <f>"Q"&amp;ROUNDUP(MONTH('Supermart Grocery Sales - Retai'!F4220)/3,0)</f>
        <v>Q4</v>
      </c>
      <c r="E4220">
        <f>tbl_DataModel[[#This Row],[Profit]]/tbl_DataModel[[#This Row],[Sales]]</f>
        <v>0.41000000000000003</v>
      </c>
      <c r="F4220">
        <v>2377</v>
      </c>
      <c r="G4220">
        <v>974.57</v>
      </c>
      <c r="H4220" t="s">
        <v>32</v>
      </c>
      <c r="I4220" t="s">
        <v>97</v>
      </c>
      <c r="J4220" t="s">
        <v>23</v>
      </c>
      <c r="K4220" t="s">
        <v>12</v>
      </c>
    </row>
    <row r="4221" spans="1:11" x14ac:dyDescent="0.3">
      <c r="A4221">
        <f>YEAR('Supermart Grocery Sales - Retai'!F:F)</f>
        <v>2016</v>
      </c>
      <c r="B4221">
        <f>MONTH('Supermart Grocery Sales - Retai'!F:F)</f>
        <v>10</v>
      </c>
      <c r="C4221" t="str" cm="1">
        <f t="array" ref="C4221">CHOOSE(_xlfn.ANCHORARRAY(B4221), "Jan", "Feb", "Mar", "Apr", "May", "Jun", "Jul", "Aug", "Sep", "Oct", "Nov", "Dec")</f>
        <v>Oct</v>
      </c>
      <c r="D4221" t="str">
        <f>"Q"&amp;ROUNDUP(MONTH('Supermart Grocery Sales - Retai'!F4221)/3,0)</f>
        <v>Q4</v>
      </c>
      <c r="E4221">
        <f>tbl_DataModel[[#This Row],[Profit]]/tbl_DataModel[[#This Row],[Sales]]</f>
        <v>0.28999999999999998</v>
      </c>
      <c r="F4221">
        <v>2328</v>
      </c>
      <c r="G4221">
        <v>675.12</v>
      </c>
      <c r="H4221" t="s">
        <v>13</v>
      </c>
      <c r="I4221" t="s">
        <v>14</v>
      </c>
      <c r="J4221" t="s">
        <v>23</v>
      </c>
      <c r="K4221" t="s">
        <v>108</v>
      </c>
    </row>
    <row r="4222" spans="1:11" x14ac:dyDescent="0.3">
      <c r="A4222">
        <f>YEAR('Supermart Grocery Sales - Retai'!F:F)</f>
        <v>2015</v>
      </c>
      <c r="B4222">
        <f>MONTH('Supermart Grocery Sales - Retai'!F:F)</f>
        <v>9</v>
      </c>
      <c r="C4222" t="str" cm="1">
        <f t="array" ref="C4222">CHOOSE(_xlfn.ANCHORARRAY(B4222), "Jan", "Feb", "Mar", "Apr", "May", "Jun", "Jul", "Aug", "Sep", "Oct", "Nov", "Dec")</f>
        <v>Sep</v>
      </c>
      <c r="D4222" t="str">
        <f>"Q"&amp;ROUNDUP(MONTH('Supermart Grocery Sales - Retai'!F4222)/3,0)</f>
        <v>Q3</v>
      </c>
      <c r="E4222">
        <f>tbl_DataModel[[#This Row],[Profit]]/tbl_DataModel[[#This Row],[Sales]]</f>
        <v>0.15</v>
      </c>
      <c r="F4222">
        <v>1452</v>
      </c>
      <c r="G4222">
        <v>217.8</v>
      </c>
      <c r="H4222" t="s">
        <v>63</v>
      </c>
      <c r="I4222" t="s">
        <v>64</v>
      </c>
      <c r="J4222" t="s">
        <v>23</v>
      </c>
      <c r="K4222" t="s">
        <v>156</v>
      </c>
    </row>
    <row r="4223" spans="1:11" x14ac:dyDescent="0.3">
      <c r="A4223">
        <f>YEAR('Supermart Grocery Sales - Retai'!F:F)</f>
        <v>2016</v>
      </c>
      <c r="B4223">
        <f>MONTH('Supermart Grocery Sales - Retai'!F:F)</f>
        <v>11</v>
      </c>
      <c r="C4223" t="str" cm="1">
        <f t="array" ref="C4223">CHOOSE(_xlfn.ANCHORARRAY(B4223), "Jan", "Feb", "Mar", "Apr", "May", "Jun", "Jul", "Aug", "Sep", "Oct", "Nov", "Dec")</f>
        <v>Nov</v>
      </c>
      <c r="D4223" t="str">
        <f>"Q"&amp;ROUNDUP(MONTH('Supermart Grocery Sales - Retai'!F4223)/3,0)</f>
        <v>Q4</v>
      </c>
      <c r="E4223">
        <f>tbl_DataModel[[#This Row],[Profit]]/tbl_DataModel[[#This Row],[Sales]]</f>
        <v>0.36</v>
      </c>
      <c r="F4223">
        <v>679</v>
      </c>
      <c r="G4223">
        <v>244.44</v>
      </c>
      <c r="H4223" t="s">
        <v>58</v>
      </c>
      <c r="I4223" t="s">
        <v>59</v>
      </c>
      <c r="J4223" t="s">
        <v>23</v>
      </c>
      <c r="K4223" t="s">
        <v>169</v>
      </c>
    </row>
    <row r="4224" spans="1:11" x14ac:dyDescent="0.3">
      <c r="A4224">
        <f>YEAR('Supermart Grocery Sales - Retai'!F:F)</f>
        <v>2018</v>
      </c>
      <c r="B4224">
        <f>MONTH('Supermart Grocery Sales - Retai'!F:F)</f>
        <v>6</v>
      </c>
      <c r="C4224" t="str" cm="1">
        <f t="array" ref="C4224">CHOOSE(_xlfn.ANCHORARRAY(B4224), "Jan", "Feb", "Mar", "Apr", "May", "Jun", "Jul", "Aug", "Sep", "Oct", "Nov", "Dec")</f>
        <v>Jun</v>
      </c>
      <c r="D4224" t="str">
        <f>"Q"&amp;ROUNDUP(MONTH('Supermart Grocery Sales - Retai'!F4224)/3,0)</f>
        <v>Q2</v>
      </c>
      <c r="E4224">
        <f>tbl_DataModel[[#This Row],[Profit]]/tbl_DataModel[[#This Row],[Sales]]</f>
        <v>0.16</v>
      </c>
      <c r="F4224">
        <v>1559</v>
      </c>
      <c r="G4224">
        <v>249.44</v>
      </c>
      <c r="H4224" t="s">
        <v>63</v>
      </c>
      <c r="I4224" t="s">
        <v>87</v>
      </c>
      <c r="J4224" t="s">
        <v>23</v>
      </c>
      <c r="K4224" t="s">
        <v>86</v>
      </c>
    </row>
    <row r="4225" spans="1:11" x14ac:dyDescent="0.3">
      <c r="A4225">
        <f>YEAR('Supermart Grocery Sales - Retai'!F:F)</f>
        <v>2015</v>
      </c>
      <c r="B4225">
        <f>MONTH('Supermart Grocery Sales - Retai'!F:F)</f>
        <v>12</v>
      </c>
      <c r="C4225" t="str" cm="1">
        <f t="array" ref="C4225">CHOOSE(_xlfn.ANCHORARRAY(B4225), "Jan", "Feb", "Mar", "Apr", "May", "Jun", "Jul", "Aug", "Sep", "Oct", "Nov", "Dec")</f>
        <v>Dec</v>
      </c>
      <c r="D4225" t="str">
        <f>"Q"&amp;ROUNDUP(MONTH('Supermart Grocery Sales - Retai'!F4225)/3,0)</f>
        <v>Q4</v>
      </c>
      <c r="E4225">
        <f>tbl_DataModel[[#This Row],[Profit]]/tbl_DataModel[[#This Row],[Sales]]</f>
        <v>0.18</v>
      </c>
      <c r="F4225">
        <v>2088</v>
      </c>
      <c r="G4225">
        <v>375.84</v>
      </c>
      <c r="H4225" t="s">
        <v>63</v>
      </c>
      <c r="I4225" t="s">
        <v>87</v>
      </c>
      <c r="J4225" t="s">
        <v>23</v>
      </c>
      <c r="K4225" t="s">
        <v>204</v>
      </c>
    </row>
    <row r="4226" spans="1:11" x14ac:dyDescent="0.3">
      <c r="A4226">
        <f>YEAR('Supermart Grocery Sales - Retai'!F:F)</f>
        <v>2018</v>
      </c>
      <c r="B4226">
        <f>MONTH('Supermart Grocery Sales - Retai'!F:F)</f>
        <v>8</v>
      </c>
      <c r="C4226" t="str" cm="1">
        <f t="array" ref="C4226">CHOOSE(_xlfn.ANCHORARRAY(B4226), "Jan", "Feb", "Mar", "Apr", "May", "Jun", "Jul", "Aug", "Sep", "Oct", "Nov", "Dec")</f>
        <v>Aug</v>
      </c>
      <c r="D4226" t="str">
        <f>"Q"&amp;ROUNDUP(MONTH('Supermart Grocery Sales - Retai'!F4226)/3,0)</f>
        <v>Q3</v>
      </c>
      <c r="E4226">
        <f>tbl_DataModel[[#This Row],[Profit]]/tbl_DataModel[[#This Row],[Sales]]</f>
        <v>0.38</v>
      </c>
      <c r="F4226">
        <v>2298</v>
      </c>
      <c r="G4226">
        <v>873.24</v>
      </c>
      <c r="H4226" t="s">
        <v>63</v>
      </c>
      <c r="I4226" t="s">
        <v>157</v>
      </c>
      <c r="J4226" t="s">
        <v>23</v>
      </c>
      <c r="K4226" t="s">
        <v>40</v>
      </c>
    </row>
    <row r="4227" spans="1:11" x14ac:dyDescent="0.3">
      <c r="A4227">
        <f>YEAR('Supermart Grocery Sales - Retai'!F:F)</f>
        <v>2018</v>
      </c>
      <c r="B4227">
        <f>MONTH('Supermart Grocery Sales - Retai'!F:F)</f>
        <v>12</v>
      </c>
      <c r="C4227" t="str" cm="1">
        <f t="array" ref="C4227">CHOOSE(_xlfn.ANCHORARRAY(B4227), "Jan", "Feb", "Mar", "Apr", "May", "Jun", "Jul", "Aug", "Sep", "Oct", "Nov", "Dec")</f>
        <v>Dec</v>
      </c>
      <c r="D4227" t="str">
        <f>"Q"&amp;ROUNDUP(MONTH('Supermart Grocery Sales - Retai'!F4227)/3,0)</f>
        <v>Q4</v>
      </c>
      <c r="E4227">
        <f>tbl_DataModel[[#This Row],[Profit]]/tbl_DataModel[[#This Row],[Sales]]</f>
        <v>0.17</v>
      </c>
      <c r="F4227">
        <v>1736</v>
      </c>
      <c r="G4227">
        <v>295.12</v>
      </c>
      <c r="H4227" t="s">
        <v>49</v>
      </c>
      <c r="I4227" t="s">
        <v>205</v>
      </c>
      <c r="J4227" t="s">
        <v>23</v>
      </c>
      <c r="K4227" t="s">
        <v>57</v>
      </c>
    </row>
    <row r="4228" spans="1:11" x14ac:dyDescent="0.3">
      <c r="A4228">
        <f>YEAR('Supermart Grocery Sales - Retai'!F:F)</f>
        <v>2018</v>
      </c>
      <c r="B4228">
        <f>MONTH('Supermart Grocery Sales - Retai'!F:F)</f>
        <v>12</v>
      </c>
      <c r="C4228" t="str" cm="1">
        <f t="array" ref="C4228">CHOOSE(_xlfn.ANCHORARRAY(B4228), "Jan", "Feb", "Mar", "Apr", "May", "Jun", "Jul", "Aug", "Sep", "Oct", "Nov", "Dec")</f>
        <v>Dec</v>
      </c>
      <c r="D4228" t="str">
        <f>"Q"&amp;ROUNDUP(MONTH('Supermart Grocery Sales - Retai'!F4228)/3,0)</f>
        <v>Q4</v>
      </c>
      <c r="E4228">
        <f>tbl_DataModel[[#This Row],[Profit]]/tbl_DataModel[[#This Row],[Sales]]</f>
        <v>0.31</v>
      </c>
      <c r="F4228">
        <v>758</v>
      </c>
      <c r="G4228">
        <v>234.98</v>
      </c>
      <c r="H4228" t="s">
        <v>49</v>
      </c>
      <c r="I4228" t="s">
        <v>54</v>
      </c>
      <c r="J4228" t="s">
        <v>23</v>
      </c>
      <c r="K4228" t="s">
        <v>174</v>
      </c>
    </row>
    <row r="4229" spans="1:11" x14ac:dyDescent="0.3">
      <c r="A4229">
        <f>YEAR('Supermart Grocery Sales - Retai'!F:F)</f>
        <v>2018</v>
      </c>
      <c r="B4229">
        <f>MONTH('Supermart Grocery Sales - Retai'!F:F)</f>
        <v>11</v>
      </c>
      <c r="C4229" t="str" cm="1">
        <f t="array" ref="C4229">CHOOSE(_xlfn.ANCHORARRAY(B4229), "Jan", "Feb", "Mar", "Apr", "May", "Jun", "Jul", "Aug", "Sep", "Oct", "Nov", "Dec")</f>
        <v>Nov</v>
      </c>
      <c r="D4229" t="str">
        <f>"Q"&amp;ROUNDUP(MONTH('Supermart Grocery Sales - Retai'!F4229)/3,0)</f>
        <v>Q4</v>
      </c>
      <c r="E4229">
        <f>tbl_DataModel[[#This Row],[Profit]]/tbl_DataModel[[#This Row],[Sales]]</f>
        <v>9.0000000000000011E-2</v>
      </c>
      <c r="F4229">
        <v>584</v>
      </c>
      <c r="G4229">
        <v>52.56</v>
      </c>
      <c r="H4229" t="s">
        <v>49</v>
      </c>
      <c r="I4229" t="s">
        <v>50</v>
      </c>
      <c r="J4229" t="s">
        <v>23</v>
      </c>
      <c r="K4229" t="s">
        <v>111</v>
      </c>
    </row>
    <row r="4230" spans="1:11" x14ac:dyDescent="0.3">
      <c r="A4230">
        <f>YEAR('Supermart Grocery Sales - Retai'!F:F)</f>
        <v>2018</v>
      </c>
      <c r="B4230">
        <f>MONTH('Supermart Grocery Sales - Retai'!F:F)</f>
        <v>1</v>
      </c>
      <c r="C4230" t="str" cm="1">
        <f t="array" ref="C4230">CHOOSE(_xlfn.ANCHORARRAY(B4230), "Jan", "Feb", "Mar", "Apr", "May", "Jun", "Jul", "Aug", "Sep", "Oct", "Nov", "Dec")</f>
        <v>Jan</v>
      </c>
      <c r="D4230" t="str">
        <f>"Q"&amp;ROUNDUP(MONTH('Supermart Grocery Sales - Retai'!F4230)/3,0)</f>
        <v>Q1</v>
      </c>
      <c r="E4230">
        <f>tbl_DataModel[[#This Row],[Profit]]/tbl_DataModel[[#This Row],[Sales]]</f>
        <v>0.43</v>
      </c>
      <c r="F4230">
        <v>1707</v>
      </c>
      <c r="G4230">
        <v>734.01</v>
      </c>
      <c r="H4230" t="s">
        <v>49</v>
      </c>
      <c r="I4230" t="s">
        <v>50</v>
      </c>
      <c r="J4230" t="s">
        <v>23</v>
      </c>
      <c r="K4230" t="s">
        <v>114</v>
      </c>
    </row>
    <row r="4231" spans="1:11" x14ac:dyDescent="0.3">
      <c r="A4231">
        <f>YEAR('Supermart Grocery Sales - Retai'!F:F)</f>
        <v>2017</v>
      </c>
      <c r="B4231">
        <f>MONTH('Supermart Grocery Sales - Retai'!F:F)</f>
        <v>4</v>
      </c>
      <c r="C4231" t="str" cm="1">
        <f t="array" ref="C4231">CHOOSE(_xlfn.ANCHORARRAY(B4231), "Jan", "Feb", "Mar", "Apr", "May", "Jun", "Jul", "Aug", "Sep", "Oct", "Nov", "Dec")</f>
        <v>Apr</v>
      </c>
      <c r="D4231" t="str">
        <f>"Q"&amp;ROUNDUP(MONTH('Supermart Grocery Sales - Retai'!F4231)/3,0)</f>
        <v>Q2</v>
      </c>
      <c r="E4231">
        <f>tbl_DataModel[[#This Row],[Profit]]/tbl_DataModel[[#This Row],[Sales]]</f>
        <v>0.09</v>
      </c>
      <c r="F4231">
        <v>790</v>
      </c>
      <c r="G4231">
        <v>71.099999999999994</v>
      </c>
      <c r="H4231" t="s">
        <v>26</v>
      </c>
      <c r="I4231" t="s">
        <v>37</v>
      </c>
      <c r="J4231" t="s">
        <v>23</v>
      </c>
      <c r="K4231" t="s">
        <v>67</v>
      </c>
    </row>
    <row r="4232" spans="1:11" x14ac:dyDescent="0.3">
      <c r="A4232">
        <f>YEAR('Supermart Grocery Sales - Retai'!F:F)</f>
        <v>2017</v>
      </c>
      <c r="B4232">
        <f>MONTH('Supermart Grocery Sales - Retai'!F:F)</f>
        <v>11</v>
      </c>
      <c r="C4232" t="str" cm="1">
        <f t="array" ref="C4232">CHOOSE(_xlfn.ANCHORARRAY(B4232), "Jan", "Feb", "Mar", "Apr", "May", "Jun", "Jul", "Aug", "Sep", "Oct", "Nov", "Dec")</f>
        <v>Nov</v>
      </c>
      <c r="D4232" t="str">
        <f>"Q"&amp;ROUNDUP(MONTH('Supermart Grocery Sales - Retai'!F4232)/3,0)</f>
        <v>Q4</v>
      </c>
      <c r="E4232">
        <f>tbl_DataModel[[#This Row],[Profit]]/tbl_DataModel[[#This Row],[Sales]]</f>
        <v>0.14000000000000001</v>
      </c>
      <c r="F4232">
        <v>1095</v>
      </c>
      <c r="G4232">
        <v>153.30000000000001</v>
      </c>
      <c r="H4232" t="s">
        <v>26</v>
      </c>
      <c r="I4232" t="s">
        <v>94</v>
      </c>
      <c r="J4232" t="s">
        <v>23</v>
      </c>
      <c r="K4232" t="s">
        <v>137</v>
      </c>
    </row>
    <row r="4233" spans="1:11" x14ac:dyDescent="0.3">
      <c r="A4233">
        <f>YEAR('Supermart Grocery Sales - Retai'!F:F)</f>
        <v>2016</v>
      </c>
      <c r="B4233">
        <f>MONTH('Supermart Grocery Sales - Retai'!F:F)</f>
        <v>10</v>
      </c>
      <c r="C4233" t="str" cm="1">
        <f t="array" ref="C4233">CHOOSE(_xlfn.ANCHORARRAY(B4233), "Jan", "Feb", "Mar", "Apr", "May", "Jun", "Jul", "Aug", "Sep", "Oct", "Nov", "Dec")</f>
        <v>Oct</v>
      </c>
      <c r="D4233" t="str">
        <f>"Q"&amp;ROUNDUP(MONTH('Supermart Grocery Sales - Retai'!F4233)/3,0)</f>
        <v>Q4</v>
      </c>
      <c r="E4233">
        <f>tbl_DataModel[[#This Row],[Profit]]/tbl_DataModel[[#This Row],[Sales]]</f>
        <v>0.12</v>
      </c>
      <c r="F4233">
        <v>1919</v>
      </c>
      <c r="G4233">
        <v>230.28</v>
      </c>
      <c r="H4233" t="s">
        <v>49</v>
      </c>
      <c r="I4233" t="s">
        <v>205</v>
      </c>
      <c r="J4233" t="s">
        <v>23</v>
      </c>
      <c r="K4233" t="s">
        <v>122</v>
      </c>
    </row>
    <row r="4234" spans="1:11" x14ac:dyDescent="0.3">
      <c r="A4234">
        <f>YEAR('Supermart Grocery Sales - Retai'!F:F)</f>
        <v>2018</v>
      </c>
      <c r="B4234">
        <f>MONTH('Supermart Grocery Sales - Retai'!F:F)</f>
        <v>4</v>
      </c>
      <c r="C4234" t="str" cm="1">
        <f t="array" ref="C4234">CHOOSE(_xlfn.ANCHORARRAY(B4234), "Jan", "Feb", "Mar", "Apr", "May", "Jun", "Jul", "Aug", "Sep", "Oct", "Nov", "Dec")</f>
        <v>Apr</v>
      </c>
      <c r="D4234" t="str">
        <f>"Q"&amp;ROUNDUP(MONTH('Supermart Grocery Sales - Retai'!F4234)/3,0)</f>
        <v>Q2</v>
      </c>
      <c r="E4234">
        <f>tbl_DataModel[[#This Row],[Profit]]/tbl_DataModel[[#This Row],[Sales]]</f>
        <v>0.06</v>
      </c>
      <c r="F4234">
        <v>1149</v>
      </c>
      <c r="G4234">
        <v>68.94</v>
      </c>
      <c r="H4234" t="s">
        <v>32</v>
      </c>
      <c r="I4234" t="s">
        <v>33</v>
      </c>
      <c r="J4234" t="s">
        <v>23</v>
      </c>
      <c r="K4234" t="s">
        <v>78</v>
      </c>
    </row>
    <row r="4235" spans="1:11" x14ac:dyDescent="0.3">
      <c r="A4235">
        <f>YEAR('Supermart Grocery Sales - Retai'!F:F)</f>
        <v>2016</v>
      </c>
      <c r="B4235">
        <f>MONTH('Supermart Grocery Sales - Retai'!F:F)</f>
        <v>1</v>
      </c>
      <c r="C4235" t="str" cm="1">
        <f t="array" ref="C4235">CHOOSE(_xlfn.ANCHORARRAY(B4235), "Jan", "Feb", "Mar", "Apr", "May", "Jun", "Jul", "Aug", "Sep", "Oct", "Nov", "Dec")</f>
        <v>Jan</v>
      </c>
      <c r="D4235" t="str">
        <f>"Q"&amp;ROUNDUP(MONTH('Supermart Grocery Sales - Retai'!F4235)/3,0)</f>
        <v>Q1</v>
      </c>
      <c r="E4235">
        <f>tbl_DataModel[[#This Row],[Profit]]/tbl_DataModel[[#This Row],[Sales]]</f>
        <v>0.05</v>
      </c>
      <c r="F4235">
        <v>1533</v>
      </c>
      <c r="G4235">
        <v>76.650000000000006</v>
      </c>
      <c r="H4235" t="s">
        <v>58</v>
      </c>
      <c r="I4235" t="s">
        <v>68</v>
      </c>
      <c r="J4235" t="s">
        <v>23</v>
      </c>
      <c r="K4235" t="s">
        <v>169</v>
      </c>
    </row>
    <row r="4236" spans="1:11" x14ac:dyDescent="0.3">
      <c r="A4236">
        <f>YEAR('Supermart Grocery Sales - Retai'!F:F)</f>
        <v>2017</v>
      </c>
      <c r="B4236">
        <f>MONTH('Supermart Grocery Sales - Retai'!F:F)</f>
        <v>9</v>
      </c>
      <c r="C4236" t="str" cm="1">
        <f t="array" ref="C4236">CHOOSE(_xlfn.ANCHORARRAY(B4236), "Jan", "Feb", "Mar", "Apr", "May", "Jun", "Jul", "Aug", "Sep", "Oct", "Nov", "Dec")</f>
        <v>Sep</v>
      </c>
      <c r="D4236" t="str">
        <f>"Q"&amp;ROUNDUP(MONTH('Supermart Grocery Sales - Retai'!F4236)/3,0)</f>
        <v>Q3</v>
      </c>
      <c r="E4236">
        <f>tbl_DataModel[[#This Row],[Profit]]/tbl_DataModel[[#This Row],[Sales]]</f>
        <v>7.0000000000000007E-2</v>
      </c>
      <c r="F4236">
        <v>1970</v>
      </c>
      <c r="G4236">
        <v>137.9</v>
      </c>
      <c r="H4236" t="s">
        <v>20</v>
      </c>
      <c r="I4236" t="s">
        <v>21</v>
      </c>
      <c r="J4236" t="s">
        <v>23</v>
      </c>
      <c r="K4236" t="s">
        <v>193</v>
      </c>
    </row>
    <row r="4237" spans="1:11" x14ac:dyDescent="0.3">
      <c r="A4237">
        <f>YEAR('Supermart Grocery Sales - Retai'!F:F)</f>
        <v>2015</v>
      </c>
      <c r="B4237">
        <f>MONTH('Supermart Grocery Sales - Retai'!F:F)</f>
        <v>11</v>
      </c>
      <c r="C4237" t="str" cm="1">
        <f t="array" ref="C4237">CHOOSE(_xlfn.ANCHORARRAY(B4237), "Jan", "Feb", "Mar", "Apr", "May", "Jun", "Jul", "Aug", "Sep", "Oct", "Nov", "Dec")</f>
        <v>Nov</v>
      </c>
      <c r="D4237" t="str">
        <f>"Q"&amp;ROUNDUP(MONTH('Supermart Grocery Sales - Retai'!F4237)/3,0)</f>
        <v>Q4</v>
      </c>
      <c r="E4237">
        <f>tbl_DataModel[[#This Row],[Profit]]/tbl_DataModel[[#This Row],[Sales]]</f>
        <v>0.09</v>
      </c>
      <c r="F4237">
        <v>2092</v>
      </c>
      <c r="G4237">
        <v>188.28</v>
      </c>
      <c r="H4237" t="s">
        <v>63</v>
      </c>
      <c r="I4237" t="s">
        <v>64</v>
      </c>
      <c r="J4237" t="s">
        <v>23</v>
      </c>
      <c r="K4237" t="s">
        <v>151</v>
      </c>
    </row>
    <row r="4238" spans="1:11" x14ac:dyDescent="0.3">
      <c r="A4238">
        <f>YEAR('Supermart Grocery Sales - Retai'!F:F)</f>
        <v>2016</v>
      </c>
      <c r="B4238">
        <f>MONTH('Supermart Grocery Sales - Retai'!F:F)</f>
        <v>3</v>
      </c>
      <c r="C4238" t="str" cm="1">
        <f t="array" ref="C4238">CHOOSE(_xlfn.ANCHORARRAY(B4238), "Jan", "Feb", "Mar", "Apr", "May", "Jun", "Jul", "Aug", "Sep", "Oct", "Nov", "Dec")</f>
        <v>Mar</v>
      </c>
      <c r="D4238" t="str">
        <f>"Q"&amp;ROUNDUP(MONTH('Supermart Grocery Sales - Retai'!F4238)/3,0)</f>
        <v>Q1</v>
      </c>
      <c r="E4238">
        <f>tbl_DataModel[[#This Row],[Profit]]/tbl_DataModel[[#This Row],[Sales]]</f>
        <v>0.13</v>
      </c>
      <c r="F4238">
        <v>1964</v>
      </c>
      <c r="G4238">
        <v>255.32</v>
      </c>
      <c r="H4238" t="s">
        <v>26</v>
      </c>
      <c r="I4238" t="s">
        <v>27</v>
      </c>
      <c r="J4238" t="s">
        <v>23</v>
      </c>
      <c r="K4238" t="s">
        <v>204</v>
      </c>
    </row>
    <row r="4239" spans="1:11" x14ac:dyDescent="0.3">
      <c r="A4239">
        <f>YEAR('Supermart Grocery Sales - Retai'!F:F)</f>
        <v>2015</v>
      </c>
      <c r="B4239">
        <f>MONTH('Supermart Grocery Sales - Retai'!F:F)</f>
        <v>6</v>
      </c>
      <c r="C4239" t="str" cm="1">
        <f t="array" ref="C4239">CHOOSE(_xlfn.ANCHORARRAY(B4239), "Jan", "Feb", "Mar", "Apr", "May", "Jun", "Jul", "Aug", "Sep", "Oct", "Nov", "Dec")</f>
        <v>Jun</v>
      </c>
      <c r="D4239" t="str">
        <f>"Q"&amp;ROUNDUP(MONTH('Supermart Grocery Sales - Retai'!F4239)/3,0)</f>
        <v>Q2</v>
      </c>
      <c r="E4239">
        <f>tbl_DataModel[[#This Row],[Profit]]/tbl_DataModel[[#This Row],[Sales]]</f>
        <v>0.35000000000000003</v>
      </c>
      <c r="F4239">
        <v>2327</v>
      </c>
      <c r="G4239">
        <v>814.45</v>
      </c>
      <c r="H4239" t="s">
        <v>32</v>
      </c>
      <c r="I4239" t="s">
        <v>33</v>
      </c>
      <c r="J4239" t="s">
        <v>23</v>
      </c>
      <c r="K4239" t="s">
        <v>182</v>
      </c>
    </row>
    <row r="4240" spans="1:11" x14ac:dyDescent="0.3">
      <c r="A4240">
        <f>YEAR('Supermart Grocery Sales - Retai'!F:F)</f>
        <v>2018</v>
      </c>
      <c r="B4240">
        <f>MONTH('Supermart Grocery Sales - Retai'!F:F)</f>
        <v>9</v>
      </c>
      <c r="C4240" t="str" cm="1">
        <f t="array" ref="C4240">CHOOSE(_xlfn.ANCHORARRAY(B4240), "Jan", "Feb", "Mar", "Apr", "May", "Jun", "Jul", "Aug", "Sep", "Oct", "Nov", "Dec")</f>
        <v>Sep</v>
      </c>
      <c r="D4240" t="str">
        <f>"Q"&amp;ROUNDUP(MONTH('Supermart Grocery Sales - Retai'!F4240)/3,0)</f>
        <v>Q3</v>
      </c>
      <c r="E4240">
        <f>tbl_DataModel[[#This Row],[Profit]]/tbl_DataModel[[#This Row],[Sales]]</f>
        <v>0.33</v>
      </c>
      <c r="F4240">
        <v>1179</v>
      </c>
      <c r="G4240">
        <v>389.07</v>
      </c>
      <c r="H4240" t="s">
        <v>49</v>
      </c>
      <c r="I4240" t="s">
        <v>54</v>
      </c>
      <c r="J4240" t="s">
        <v>23</v>
      </c>
      <c r="K4240" t="s">
        <v>159</v>
      </c>
    </row>
    <row r="4241" spans="1:11" x14ac:dyDescent="0.3">
      <c r="A4241">
        <f>YEAR('Supermart Grocery Sales - Retai'!F:F)</f>
        <v>2016</v>
      </c>
      <c r="B4241">
        <f>MONTH('Supermart Grocery Sales - Retai'!F:F)</f>
        <v>12</v>
      </c>
      <c r="C4241" t="str" cm="1">
        <f t="array" ref="C4241">CHOOSE(_xlfn.ANCHORARRAY(B4241), "Jan", "Feb", "Mar", "Apr", "May", "Jun", "Jul", "Aug", "Sep", "Oct", "Nov", "Dec")</f>
        <v>Dec</v>
      </c>
      <c r="D4241" t="str">
        <f>"Q"&amp;ROUNDUP(MONTH('Supermart Grocery Sales - Retai'!F4241)/3,0)</f>
        <v>Q4</v>
      </c>
      <c r="E4241">
        <f>tbl_DataModel[[#This Row],[Profit]]/tbl_DataModel[[#This Row],[Sales]]</f>
        <v>0.19</v>
      </c>
      <c r="F4241">
        <v>2281</v>
      </c>
      <c r="G4241">
        <v>433.39</v>
      </c>
      <c r="H4241" t="s">
        <v>20</v>
      </c>
      <c r="I4241" t="s">
        <v>91</v>
      </c>
      <c r="J4241" t="s">
        <v>23</v>
      </c>
      <c r="K4241" t="s">
        <v>106</v>
      </c>
    </row>
    <row r="4242" spans="1:11" x14ac:dyDescent="0.3">
      <c r="A4242">
        <f>YEAR('Supermart Grocery Sales - Retai'!F:F)</f>
        <v>2016</v>
      </c>
      <c r="B4242">
        <f>MONTH('Supermart Grocery Sales - Retai'!F:F)</f>
        <v>10</v>
      </c>
      <c r="C4242" t="str" cm="1">
        <f t="array" ref="C4242">CHOOSE(_xlfn.ANCHORARRAY(B4242), "Jan", "Feb", "Mar", "Apr", "May", "Jun", "Jul", "Aug", "Sep", "Oct", "Nov", "Dec")</f>
        <v>Oct</v>
      </c>
      <c r="D4242" t="str">
        <f>"Q"&amp;ROUNDUP(MONTH('Supermart Grocery Sales - Retai'!F4242)/3,0)</f>
        <v>Q4</v>
      </c>
      <c r="E4242">
        <f>tbl_DataModel[[#This Row],[Profit]]/tbl_DataModel[[#This Row],[Sales]]</f>
        <v>0.11</v>
      </c>
      <c r="F4242">
        <v>2053</v>
      </c>
      <c r="G4242">
        <v>225.83</v>
      </c>
      <c r="H4242" t="s">
        <v>26</v>
      </c>
      <c r="I4242" t="s">
        <v>201</v>
      </c>
      <c r="J4242" t="s">
        <v>23</v>
      </c>
      <c r="K4242" t="s">
        <v>62</v>
      </c>
    </row>
    <row r="4243" spans="1:11" x14ac:dyDescent="0.3">
      <c r="A4243">
        <f>YEAR('Supermart Grocery Sales - Retai'!F:F)</f>
        <v>2016</v>
      </c>
      <c r="B4243">
        <f>MONTH('Supermart Grocery Sales - Retai'!F:F)</f>
        <v>10</v>
      </c>
      <c r="C4243" t="str" cm="1">
        <f t="array" ref="C4243">CHOOSE(_xlfn.ANCHORARRAY(B4243), "Jan", "Feb", "Mar", "Apr", "May", "Jun", "Jul", "Aug", "Sep", "Oct", "Nov", "Dec")</f>
        <v>Oct</v>
      </c>
      <c r="D4243" t="str">
        <f>"Q"&amp;ROUNDUP(MONTH('Supermart Grocery Sales - Retai'!F4243)/3,0)</f>
        <v>Q4</v>
      </c>
      <c r="E4243">
        <f>tbl_DataModel[[#This Row],[Profit]]/tbl_DataModel[[#This Row],[Sales]]</f>
        <v>0.35</v>
      </c>
      <c r="F4243">
        <v>2463</v>
      </c>
      <c r="G4243">
        <v>862.05</v>
      </c>
      <c r="H4243" t="s">
        <v>32</v>
      </c>
      <c r="I4243" t="s">
        <v>153</v>
      </c>
      <c r="J4243" t="s">
        <v>23</v>
      </c>
      <c r="K4243" t="s">
        <v>174</v>
      </c>
    </row>
    <row r="4244" spans="1:11" x14ac:dyDescent="0.3">
      <c r="A4244">
        <f>YEAR('Supermart Grocery Sales - Retai'!F:F)</f>
        <v>2018</v>
      </c>
      <c r="B4244">
        <f>MONTH('Supermart Grocery Sales - Retai'!F:F)</f>
        <v>11</v>
      </c>
      <c r="C4244" t="str" cm="1">
        <f t="array" ref="C4244">CHOOSE(_xlfn.ANCHORARRAY(B4244), "Jan", "Feb", "Mar", "Apr", "May", "Jun", "Jul", "Aug", "Sep", "Oct", "Nov", "Dec")</f>
        <v>Nov</v>
      </c>
      <c r="D4244" t="str">
        <f>"Q"&amp;ROUNDUP(MONTH('Supermart Grocery Sales - Retai'!F4244)/3,0)</f>
        <v>Q4</v>
      </c>
      <c r="E4244">
        <f>tbl_DataModel[[#This Row],[Profit]]/tbl_DataModel[[#This Row],[Sales]]</f>
        <v>0.26</v>
      </c>
      <c r="F4244">
        <v>761</v>
      </c>
      <c r="G4244">
        <v>197.86</v>
      </c>
      <c r="H4244" t="s">
        <v>13</v>
      </c>
      <c r="I4244" t="s">
        <v>14</v>
      </c>
      <c r="J4244" t="s">
        <v>23</v>
      </c>
      <c r="K4244" t="s">
        <v>184</v>
      </c>
    </row>
    <row r="4245" spans="1:11" x14ac:dyDescent="0.3">
      <c r="A4245">
        <f>YEAR('Supermart Grocery Sales - Retai'!F:F)</f>
        <v>2018</v>
      </c>
      <c r="B4245">
        <f>MONTH('Supermart Grocery Sales - Retai'!F:F)</f>
        <v>2</v>
      </c>
      <c r="C4245" t="str" cm="1">
        <f t="array" ref="C4245">CHOOSE(_xlfn.ANCHORARRAY(B4245), "Jan", "Feb", "Mar", "Apr", "May", "Jun", "Jul", "Aug", "Sep", "Oct", "Nov", "Dec")</f>
        <v>Feb</v>
      </c>
      <c r="D4245" t="str">
        <f>"Q"&amp;ROUNDUP(MONTH('Supermart Grocery Sales - Retai'!F4245)/3,0)</f>
        <v>Q1</v>
      </c>
      <c r="E4245">
        <f>tbl_DataModel[[#This Row],[Profit]]/tbl_DataModel[[#This Row],[Sales]]</f>
        <v>0.05</v>
      </c>
      <c r="F4245">
        <v>2183</v>
      </c>
      <c r="G4245">
        <v>109.15</v>
      </c>
      <c r="H4245" t="s">
        <v>58</v>
      </c>
      <c r="I4245" t="s">
        <v>59</v>
      </c>
      <c r="J4245" t="s">
        <v>23</v>
      </c>
      <c r="K4245" t="s">
        <v>165</v>
      </c>
    </row>
    <row r="4246" spans="1:11" x14ac:dyDescent="0.3">
      <c r="A4246">
        <f>YEAR('Supermart Grocery Sales - Retai'!F:F)</f>
        <v>2017</v>
      </c>
      <c r="B4246">
        <f>MONTH('Supermart Grocery Sales - Retai'!F:F)</f>
        <v>5</v>
      </c>
      <c r="C4246" t="str" cm="1">
        <f t="array" ref="C4246">CHOOSE(_xlfn.ANCHORARRAY(B4246), "Jan", "Feb", "Mar", "Apr", "May", "Jun", "Jul", "Aug", "Sep", "Oct", "Nov", "Dec")</f>
        <v>May</v>
      </c>
      <c r="D4246" t="str">
        <f>"Q"&amp;ROUNDUP(MONTH('Supermart Grocery Sales - Retai'!F4246)/3,0)</f>
        <v>Q2</v>
      </c>
      <c r="E4246">
        <f>tbl_DataModel[[#This Row],[Profit]]/tbl_DataModel[[#This Row],[Sales]]</f>
        <v>0.13</v>
      </c>
      <c r="F4246">
        <v>1988</v>
      </c>
      <c r="G4246">
        <v>258.44</v>
      </c>
      <c r="H4246" t="s">
        <v>63</v>
      </c>
      <c r="I4246" t="s">
        <v>157</v>
      </c>
      <c r="J4246" t="s">
        <v>23</v>
      </c>
      <c r="K4246" t="s">
        <v>139</v>
      </c>
    </row>
    <row r="4247" spans="1:11" x14ac:dyDescent="0.3">
      <c r="A4247">
        <f>YEAR('Supermart Grocery Sales - Retai'!F:F)</f>
        <v>2015</v>
      </c>
      <c r="B4247">
        <f>MONTH('Supermart Grocery Sales - Retai'!F:F)</f>
        <v>2</v>
      </c>
      <c r="C4247" t="str" cm="1">
        <f t="array" ref="C4247">CHOOSE(_xlfn.ANCHORARRAY(B4247), "Jan", "Feb", "Mar", "Apr", "May", "Jun", "Jul", "Aug", "Sep", "Oct", "Nov", "Dec")</f>
        <v>Feb</v>
      </c>
      <c r="D4247" t="str">
        <f>"Q"&amp;ROUNDUP(MONTH('Supermart Grocery Sales - Retai'!F4247)/3,0)</f>
        <v>Q1</v>
      </c>
      <c r="E4247">
        <f>tbl_DataModel[[#This Row],[Profit]]/tbl_DataModel[[#This Row],[Sales]]</f>
        <v>0.1</v>
      </c>
      <c r="F4247">
        <v>525</v>
      </c>
      <c r="G4247">
        <v>52.5</v>
      </c>
      <c r="H4247" t="s">
        <v>32</v>
      </c>
      <c r="I4247" t="s">
        <v>97</v>
      </c>
      <c r="J4247" t="s">
        <v>23</v>
      </c>
      <c r="K4247" t="s">
        <v>36</v>
      </c>
    </row>
    <row r="4248" spans="1:11" x14ac:dyDescent="0.3">
      <c r="A4248">
        <f>YEAR('Supermart Grocery Sales - Retai'!F:F)</f>
        <v>2017</v>
      </c>
      <c r="B4248">
        <f>MONTH('Supermart Grocery Sales - Retai'!F:F)</f>
        <v>9</v>
      </c>
      <c r="C4248" t="str" cm="1">
        <f t="array" ref="C4248">CHOOSE(_xlfn.ANCHORARRAY(B4248), "Jan", "Feb", "Mar", "Apr", "May", "Jun", "Jul", "Aug", "Sep", "Oct", "Nov", "Dec")</f>
        <v>Sep</v>
      </c>
      <c r="D4248" t="str">
        <f>"Q"&amp;ROUNDUP(MONTH('Supermart Grocery Sales - Retai'!F4248)/3,0)</f>
        <v>Q3</v>
      </c>
      <c r="E4248">
        <f>tbl_DataModel[[#This Row],[Profit]]/tbl_DataModel[[#This Row],[Sales]]</f>
        <v>0.17</v>
      </c>
      <c r="F4248">
        <v>915</v>
      </c>
      <c r="G4248">
        <v>155.55000000000001</v>
      </c>
      <c r="H4248" t="s">
        <v>58</v>
      </c>
      <c r="I4248" t="s">
        <v>112</v>
      </c>
      <c r="J4248" t="s">
        <v>23</v>
      </c>
      <c r="K4248" t="s">
        <v>42</v>
      </c>
    </row>
    <row r="4249" spans="1:11" x14ac:dyDescent="0.3">
      <c r="A4249">
        <f>YEAR('Supermart Grocery Sales - Retai'!F:F)</f>
        <v>2018</v>
      </c>
      <c r="B4249">
        <f>MONTH('Supermart Grocery Sales - Retai'!F:F)</f>
        <v>11</v>
      </c>
      <c r="C4249" t="str" cm="1">
        <f t="array" ref="C4249">CHOOSE(_xlfn.ANCHORARRAY(B4249), "Jan", "Feb", "Mar", "Apr", "May", "Jun", "Jul", "Aug", "Sep", "Oct", "Nov", "Dec")</f>
        <v>Nov</v>
      </c>
      <c r="D4249" t="str">
        <f>"Q"&amp;ROUNDUP(MONTH('Supermart Grocery Sales - Retai'!F4249)/3,0)</f>
        <v>Q4</v>
      </c>
      <c r="E4249">
        <f>tbl_DataModel[[#This Row],[Profit]]/tbl_DataModel[[#This Row],[Sales]]</f>
        <v>0.22</v>
      </c>
      <c r="F4249">
        <v>1875</v>
      </c>
      <c r="G4249">
        <v>412.5</v>
      </c>
      <c r="H4249" t="s">
        <v>20</v>
      </c>
      <c r="I4249" t="s">
        <v>91</v>
      </c>
      <c r="J4249" t="s">
        <v>23</v>
      </c>
      <c r="K4249" t="s">
        <v>130</v>
      </c>
    </row>
    <row r="4250" spans="1:11" x14ac:dyDescent="0.3">
      <c r="A4250">
        <f>YEAR('Supermart Grocery Sales - Retai'!F:F)</f>
        <v>2018</v>
      </c>
      <c r="B4250">
        <f>MONTH('Supermart Grocery Sales - Retai'!F:F)</f>
        <v>1</v>
      </c>
      <c r="C4250" t="str" cm="1">
        <f t="array" ref="C4250">CHOOSE(_xlfn.ANCHORARRAY(B4250), "Jan", "Feb", "Mar", "Apr", "May", "Jun", "Jul", "Aug", "Sep", "Oct", "Nov", "Dec")</f>
        <v>Jan</v>
      </c>
      <c r="D4250" t="str">
        <f>"Q"&amp;ROUNDUP(MONTH('Supermart Grocery Sales - Retai'!F4250)/3,0)</f>
        <v>Q1</v>
      </c>
      <c r="E4250">
        <f>tbl_DataModel[[#This Row],[Profit]]/tbl_DataModel[[#This Row],[Sales]]</f>
        <v>0.39</v>
      </c>
      <c r="F4250">
        <v>770</v>
      </c>
      <c r="G4250">
        <v>300.3</v>
      </c>
      <c r="H4250" t="s">
        <v>58</v>
      </c>
      <c r="I4250" t="s">
        <v>68</v>
      </c>
      <c r="J4250" t="s">
        <v>23</v>
      </c>
      <c r="K4250" t="s">
        <v>40</v>
      </c>
    </row>
    <row r="4251" spans="1:11" x14ac:dyDescent="0.3">
      <c r="A4251">
        <f>YEAR('Supermart Grocery Sales - Retai'!F:F)</f>
        <v>2016</v>
      </c>
      <c r="B4251">
        <f>MONTH('Supermart Grocery Sales - Retai'!F:F)</f>
        <v>11</v>
      </c>
      <c r="C4251" t="str" cm="1">
        <f t="array" ref="C4251">CHOOSE(_xlfn.ANCHORARRAY(B4251), "Jan", "Feb", "Mar", "Apr", "May", "Jun", "Jul", "Aug", "Sep", "Oct", "Nov", "Dec")</f>
        <v>Nov</v>
      </c>
      <c r="D4251" t="str">
        <f>"Q"&amp;ROUNDUP(MONTH('Supermart Grocery Sales - Retai'!F4251)/3,0)</f>
        <v>Q4</v>
      </c>
      <c r="E4251">
        <f>tbl_DataModel[[#This Row],[Profit]]/tbl_DataModel[[#This Row],[Sales]]</f>
        <v>0.19999999999999998</v>
      </c>
      <c r="F4251">
        <v>1931</v>
      </c>
      <c r="G4251">
        <v>386.2</v>
      </c>
      <c r="H4251" t="s">
        <v>26</v>
      </c>
      <c r="I4251" t="s">
        <v>201</v>
      </c>
      <c r="J4251" t="s">
        <v>23</v>
      </c>
      <c r="K4251" t="s">
        <v>86</v>
      </c>
    </row>
    <row r="4252" spans="1:11" x14ac:dyDescent="0.3">
      <c r="A4252">
        <f>YEAR('Supermart Grocery Sales - Retai'!F:F)</f>
        <v>2016</v>
      </c>
      <c r="B4252">
        <f>MONTH('Supermart Grocery Sales - Retai'!F:F)</f>
        <v>6</v>
      </c>
      <c r="C4252" t="str" cm="1">
        <f t="array" ref="C4252">CHOOSE(_xlfn.ANCHORARRAY(B4252), "Jan", "Feb", "Mar", "Apr", "May", "Jun", "Jul", "Aug", "Sep", "Oct", "Nov", "Dec")</f>
        <v>Jun</v>
      </c>
      <c r="D4252" t="str">
        <f>"Q"&amp;ROUNDUP(MONTH('Supermart Grocery Sales - Retai'!F4252)/3,0)</f>
        <v>Q2</v>
      </c>
      <c r="E4252">
        <f>tbl_DataModel[[#This Row],[Profit]]/tbl_DataModel[[#This Row],[Sales]]</f>
        <v>0.21000000000000002</v>
      </c>
      <c r="F4252">
        <v>1023</v>
      </c>
      <c r="G4252">
        <v>214.83</v>
      </c>
      <c r="H4252" t="s">
        <v>58</v>
      </c>
      <c r="I4252" t="s">
        <v>68</v>
      </c>
      <c r="J4252" t="s">
        <v>23</v>
      </c>
      <c r="K4252" t="s">
        <v>139</v>
      </c>
    </row>
    <row r="4253" spans="1:11" x14ac:dyDescent="0.3">
      <c r="A4253">
        <f>YEAR('Supermart Grocery Sales - Retai'!F:F)</f>
        <v>2018</v>
      </c>
      <c r="B4253">
        <f>MONTH('Supermart Grocery Sales - Retai'!F:F)</f>
        <v>1</v>
      </c>
      <c r="C4253" t="str" cm="1">
        <f t="array" ref="C4253">CHOOSE(_xlfn.ANCHORARRAY(B4253), "Jan", "Feb", "Mar", "Apr", "May", "Jun", "Jul", "Aug", "Sep", "Oct", "Nov", "Dec")</f>
        <v>Jan</v>
      </c>
      <c r="D4253" t="str">
        <f>"Q"&amp;ROUNDUP(MONTH('Supermart Grocery Sales - Retai'!F4253)/3,0)</f>
        <v>Q1</v>
      </c>
      <c r="E4253">
        <f>tbl_DataModel[[#This Row],[Profit]]/tbl_DataModel[[#This Row],[Sales]]</f>
        <v>0.2</v>
      </c>
      <c r="F4253">
        <v>1654</v>
      </c>
      <c r="G4253">
        <v>330.8</v>
      </c>
      <c r="H4253" t="s">
        <v>49</v>
      </c>
      <c r="I4253" t="s">
        <v>54</v>
      </c>
      <c r="J4253" t="s">
        <v>23</v>
      </c>
      <c r="K4253" t="s">
        <v>193</v>
      </c>
    </row>
    <row r="4254" spans="1:11" x14ac:dyDescent="0.3">
      <c r="A4254">
        <f>YEAR('Supermart Grocery Sales - Retai'!F:F)</f>
        <v>2018</v>
      </c>
      <c r="B4254">
        <f>MONTH('Supermart Grocery Sales - Retai'!F:F)</f>
        <v>6</v>
      </c>
      <c r="C4254" t="str" cm="1">
        <f t="array" ref="C4254">CHOOSE(_xlfn.ANCHORARRAY(B4254), "Jan", "Feb", "Mar", "Apr", "May", "Jun", "Jul", "Aug", "Sep", "Oct", "Nov", "Dec")</f>
        <v>Jun</v>
      </c>
      <c r="D4254" t="str">
        <f>"Q"&amp;ROUNDUP(MONTH('Supermart Grocery Sales - Retai'!F4254)/3,0)</f>
        <v>Q2</v>
      </c>
      <c r="E4254">
        <f>tbl_DataModel[[#This Row],[Profit]]/tbl_DataModel[[#This Row],[Sales]]</f>
        <v>0.24000000000000002</v>
      </c>
      <c r="F4254">
        <v>1107</v>
      </c>
      <c r="G4254">
        <v>265.68</v>
      </c>
      <c r="H4254" t="s">
        <v>49</v>
      </c>
      <c r="I4254" t="s">
        <v>50</v>
      </c>
      <c r="J4254" t="s">
        <v>23</v>
      </c>
      <c r="K4254" t="s">
        <v>135</v>
      </c>
    </row>
    <row r="4255" spans="1:11" x14ac:dyDescent="0.3">
      <c r="A4255">
        <f>YEAR('Supermart Grocery Sales - Retai'!F:F)</f>
        <v>2016</v>
      </c>
      <c r="B4255">
        <f>MONTH('Supermart Grocery Sales - Retai'!F:F)</f>
        <v>12</v>
      </c>
      <c r="C4255" t="str" cm="1">
        <f t="array" ref="C4255">CHOOSE(_xlfn.ANCHORARRAY(B4255), "Jan", "Feb", "Mar", "Apr", "May", "Jun", "Jul", "Aug", "Sep", "Oct", "Nov", "Dec")</f>
        <v>Dec</v>
      </c>
      <c r="D4255" t="str">
        <f>"Q"&amp;ROUNDUP(MONTH('Supermart Grocery Sales - Retai'!F4255)/3,0)</f>
        <v>Q4</v>
      </c>
      <c r="E4255">
        <f>tbl_DataModel[[#This Row],[Profit]]/tbl_DataModel[[#This Row],[Sales]]</f>
        <v>0.37</v>
      </c>
      <c r="F4255">
        <v>1179</v>
      </c>
      <c r="G4255">
        <v>436.23</v>
      </c>
      <c r="H4255" t="s">
        <v>63</v>
      </c>
      <c r="I4255" t="s">
        <v>87</v>
      </c>
      <c r="J4255" t="s">
        <v>23</v>
      </c>
      <c r="K4255" t="s">
        <v>78</v>
      </c>
    </row>
    <row r="4256" spans="1:11" x14ac:dyDescent="0.3">
      <c r="A4256">
        <f>YEAR('Supermart Grocery Sales - Retai'!F:F)</f>
        <v>2017</v>
      </c>
      <c r="B4256">
        <f>MONTH('Supermart Grocery Sales - Retai'!F:F)</f>
        <v>7</v>
      </c>
      <c r="C4256" t="str" cm="1">
        <f t="array" ref="C4256">CHOOSE(_xlfn.ANCHORARRAY(B4256), "Jan", "Feb", "Mar", "Apr", "May", "Jun", "Jul", "Aug", "Sep", "Oct", "Nov", "Dec")</f>
        <v>Jul</v>
      </c>
      <c r="D4256" t="str">
        <f>"Q"&amp;ROUNDUP(MONTH('Supermart Grocery Sales - Retai'!F4256)/3,0)</f>
        <v>Q3</v>
      </c>
      <c r="E4256">
        <f>tbl_DataModel[[#This Row],[Profit]]/tbl_DataModel[[#This Row],[Sales]]</f>
        <v>0.19999999999999998</v>
      </c>
      <c r="F4256">
        <v>1386</v>
      </c>
      <c r="G4256">
        <v>277.2</v>
      </c>
      <c r="H4256" t="s">
        <v>32</v>
      </c>
      <c r="I4256" t="s">
        <v>33</v>
      </c>
      <c r="J4256" t="s">
        <v>23</v>
      </c>
      <c r="K4256" t="s">
        <v>184</v>
      </c>
    </row>
    <row r="4257" spans="1:11" x14ac:dyDescent="0.3">
      <c r="A4257">
        <f>YEAR('Supermart Grocery Sales - Retai'!F:F)</f>
        <v>2016</v>
      </c>
      <c r="B4257">
        <f>MONTH('Supermart Grocery Sales - Retai'!F:F)</f>
        <v>3</v>
      </c>
      <c r="C4257" t="str" cm="1">
        <f t="array" ref="C4257">CHOOSE(_xlfn.ANCHORARRAY(B4257), "Jan", "Feb", "Mar", "Apr", "May", "Jun", "Jul", "Aug", "Sep", "Oct", "Nov", "Dec")</f>
        <v>Mar</v>
      </c>
      <c r="D4257" t="str">
        <f>"Q"&amp;ROUNDUP(MONTH('Supermart Grocery Sales - Retai'!F4257)/3,0)</f>
        <v>Q1</v>
      </c>
      <c r="E4257">
        <f>tbl_DataModel[[#This Row],[Profit]]/tbl_DataModel[[#This Row],[Sales]]</f>
        <v>0.44</v>
      </c>
      <c r="F4257">
        <v>624</v>
      </c>
      <c r="G4257">
        <v>274.56</v>
      </c>
      <c r="H4257" t="s">
        <v>58</v>
      </c>
      <c r="I4257" t="s">
        <v>68</v>
      </c>
      <c r="J4257" t="s">
        <v>23</v>
      </c>
      <c r="K4257" t="s">
        <v>12</v>
      </c>
    </row>
    <row r="4258" spans="1:11" x14ac:dyDescent="0.3">
      <c r="A4258">
        <f>YEAR('Supermart Grocery Sales - Retai'!F:F)</f>
        <v>2017</v>
      </c>
      <c r="B4258">
        <f>MONTH('Supermart Grocery Sales - Retai'!F:F)</f>
        <v>5</v>
      </c>
      <c r="C4258" t="str" cm="1">
        <f t="array" ref="C4258">CHOOSE(_xlfn.ANCHORARRAY(B4258), "Jan", "Feb", "Mar", "Apr", "May", "Jun", "Jul", "Aug", "Sep", "Oct", "Nov", "Dec")</f>
        <v>May</v>
      </c>
      <c r="D4258" t="str">
        <f>"Q"&amp;ROUNDUP(MONTH('Supermart Grocery Sales - Retai'!F4258)/3,0)</f>
        <v>Q2</v>
      </c>
      <c r="E4258">
        <f>tbl_DataModel[[#This Row],[Profit]]/tbl_DataModel[[#This Row],[Sales]]</f>
        <v>0.42000000000000004</v>
      </c>
      <c r="F4258">
        <v>2224</v>
      </c>
      <c r="G4258">
        <v>934.08</v>
      </c>
      <c r="H4258" t="s">
        <v>63</v>
      </c>
      <c r="I4258" t="s">
        <v>157</v>
      </c>
      <c r="J4258" t="s">
        <v>23</v>
      </c>
      <c r="K4258" t="s">
        <v>137</v>
      </c>
    </row>
    <row r="4259" spans="1:11" x14ac:dyDescent="0.3">
      <c r="A4259">
        <f>YEAR('Supermart Grocery Sales - Retai'!F:F)</f>
        <v>2016</v>
      </c>
      <c r="B4259">
        <f>MONTH('Supermart Grocery Sales - Retai'!F:F)</f>
        <v>11</v>
      </c>
      <c r="C4259" t="str" cm="1">
        <f t="array" ref="C4259">CHOOSE(_xlfn.ANCHORARRAY(B4259), "Jan", "Feb", "Mar", "Apr", "May", "Jun", "Jul", "Aug", "Sep", "Oct", "Nov", "Dec")</f>
        <v>Nov</v>
      </c>
      <c r="D4259" t="str">
        <f>"Q"&amp;ROUNDUP(MONTH('Supermart Grocery Sales - Retai'!F4259)/3,0)</f>
        <v>Q4</v>
      </c>
      <c r="E4259">
        <f>tbl_DataModel[[#This Row],[Profit]]/tbl_DataModel[[#This Row],[Sales]]</f>
        <v>0.22000000000000003</v>
      </c>
      <c r="F4259">
        <v>665</v>
      </c>
      <c r="G4259">
        <v>146.30000000000001</v>
      </c>
      <c r="H4259" t="s">
        <v>20</v>
      </c>
      <c r="I4259" t="s">
        <v>21</v>
      </c>
      <c r="J4259" t="s">
        <v>23</v>
      </c>
      <c r="K4259" t="s">
        <v>146</v>
      </c>
    </row>
    <row r="4260" spans="1:11" x14ac:dyDescent="0.3">
      <c r="A4260">
        <f>YEAR('Supermart Grocery Sales - Retai'!F:F)</f>
        <v>2015</v>
      </c>
      <c r="B4260">
        <f>MONTH('Supermart Grocery Sales - Retai'!F:F)</f>
        <v>3</v>
      </c>
      <c r="C4260" t="str" cm="1">
        <f t="array" ref="C4260">CHOOSE(_xlfn.ANCHORARRAY(B4260), "Jan", "Feb", "Mar", "Apr", "May", "Jun", "Jul", "Aug", "Sep", "Oct", "Nov", "Dec")</f>
        <v>Mar</v>
      </c>
      <c r="D4260" t="str">
        <f>"Q"&amp;ROUNDUP(MONTH('Supermart Grocery Sales - Retai'!F4260)/3,0)</f>
        <v>Q1</v>
      </c>
      <c r="E4260">
        <f>tbl_DataModel[[#This Row],[Profit]]/tbl_DataModel[[#This Row],[Sales]]</f>
        <v>0.43</v>
      </c>
      <c r="F4260">
        <v>2173</v>
      </c>
      <c r="G4260">
        <v>934.39</v>
      </c>
      <c r="H4260" t="s">
        <v>26</v>
      </c>
      <c r="I4260" t="s">
        <v>37</v>
      </c>
      <c r="J4260" t="s">
        <v>23</v>
      </c>
      <c r="K4260" t="s">
        <v>78</v>
      </c>
    </row>
    <row r="4261" spans="1:11" x14ac:dyDescent="0.3">
      <c r="A4261">
        <f>YEAR('Supermart Grocery Sales - Retai'!F:F)</f>
        <v>2018</v>
      </c>
      <c r="B4261">
        <f>MONTH('Supermart Grocery Sales - Retai'!F:F)</f>
        <v>6</v>
      </c>
      <c r="C4261" t="str" cm="1">
        <f t="array" ref="C4261">CHOOSE(_xlfn.ANCHORARRAY(B4261), "Jan", "Feb", "Mar", "Apr", "May", "Jun", "Jul", "Aug", "Sep", "Oct", "Nov", "Dec")</f>
        <v>Jun</v>
      </c>
      <c r="D4261" t="str">
        <f>"Q"&amp;ROUNDUP(MONTH('Supermart Grocery Sales - Retai'!F4261)/3,0)</f>
        <v>Q2</v>
      </c>
      <c r="E4261">
        <f>tbl_DataModel[[#This Row],[Profit]]/tbl_DataModel[[#This Row],[Sales]]</f>
        <v>0.1</v>
      </c>
      <c r="F4261">
        <v>1430</v>
      </c>
      <c r="G4261">
        <v>143</v>
      </c>
      <c r="H4261" t="s">
        <v>58</v>
      </c>
      <c r="I4261" t="s">
        <v>112</v>
      </c>
      <c r="J4261" t="s">
        <v>23</v>
      </c>
      <c r="K4261" t="s">
        <v>146</v>
      </c>
    </row>
    <row r="4262" spans="1:11" x14ac:dyDescent="0.3">
      <c r="A4262">
        <f>YEAR('Supermart Grocery Sales - Retai'!F:F)</f>
        <v>2016</v>
      </c>
      <c r="B4262">
        <f>MONTH('Supermart Grocery Sales - Retai'!F:F)</f>
        <v>9</v>
      </c>
      <c r="C4262" t="str" cm="1">
        <f t="array" ref="C4262">CHOOSE(_xlfn.ANCHORARRAY(B4262), "Jan", "Feb", "Mar", "Apr", "May", "Jun", "Jul", "Aug", "Sep", "Oct", "Nov", "Dec")</f>
        <v>Sep</v>
      </c>
      <c r="D4262" t="str">
        <f>"Q"&amp;ROUNDUP(MONTH('Supermart Grocery Sales - Retai'!F4262)/3,0)</f>
        <v>Q3</v>
      </c>
      <c r="E4262">
        <f>tbl_DataModel[[#This Row],[Profit]]/tbl_DataModel[[#This Row],[Sales]]</f>
        <v>0.3</v>
      </c>
      <c r="F4262">
        <v>1513</v>
      </c>
      <c r="G4262">
        <v>453.9</v>
      </c>
      <c r="H4262" t="s">
        <v>13</v>
      </c>
      <c r="I4262" t="s">
        <v>79</v>
      </c>
      <c r="J4262" t="s">
        <v>23</v>
      </c>
      <c r="K4262" t="s">
        <v>137</v>
      </c>
    </row>
    <row r="4263" spans="1:11" x14ac:dyDescent="0.3">
      <c r="A4263">
        <f>YEAR('Supermart Grocery Sales - Retai'!F:F)</f>
        <v>2016</v>
      </c>
      <c r="B4263">
        <f>MONTH('Supermart Grocery Sales - Retai'!F:F)</f>
        <v>5</v>
      </c>
      <c r="C4263" t="str" cm="1">
        <f t="array" ref="C4263">CHOOSE(_xlfn.ANCHORARRAY(B4263), "Jan", "Feb", "Mar", "Apr", "May", "Jun", "Jul", "Aug", "Sep", "Oct", "Nov", "Dec")</f>
        <v>May</v>
      </c>
      <c r="D4263" t="str">
        <f>"Q"&amp;ROUNDUP(MONTH('Supermart Grocery Sales - Retai'!F4263)/3,0)</f>
        <v>Q2</v>
      </c>
      <c r="E4263">
        <f>tbl_DataModel[[#This Row],[Profit]]/tbl_DataModel[[#This Row],[Sales]]</f>
        <v>0.19</v>
      </c>
      <c r="F4263">
        <v>980</v>
      </c>
      <c r="G4263">
        <v>186.2</v>
      </c>
      <c r="H4263" t="s">
        <v>32</v>
      </c>
      <c r="I4263" t="s">
        <v>153</v>
      </c>
      <c r="J4263" t="s">
        <v>23</v>
      </c>
      <c r="K4263" t="s">
        <v>86</v>
      </c>
    </row>
    <row r="4264" spans="1:11" x14ac:dyDescent="0.3">
      <c r="A4264">
        <f>YEAR('Supermart Grocery Sales - Retai'!F:F)</f>
        <v>2016</v>
      </c>
      <c r="B4264">
        <f>MONTH('Supermart Grocery Sales - Retai'!F:F)</f>
        <v>6</v>
      </c>
      <c r="C4264" t="str" cm="1">
        <f t="array" ref="C4264">CHOOSE(_xlfn.ANCHORARRAY(B4264), "Jan", "Feb", "Mar", "Apr", "May", "Jun", "Jul", "Aug", "Sep", "Oct", "Nov", "Dec")</f>
        <v>Jun</v>
      </c>
      <c r="D4264" t="str">
        <f>"Q"&amp;ROUNDUP(MONTH('Supermart Grocery Sales - Retai'!F4264)/3,0)</f>
        <v>Q2</v>
      </c>
      <c r="E4264">
        <f>tbl_DataModel[[#This Row],[Profit]]/tbl_DataModel[[#This Row],[Sales]]</f>
        <v>0.23</v>
      </c>
      <c r="F4264">
        <v>2264</v>
      </c>
      <c r="G4264">
        <v>520.72</v>
      </c>
      <c r="H4264" t="s">
        <v>58</v>
      </c>
      <c r="I4264" t="s">
        <v>112</v>
      </c>
      <c r="J4264" t="s">
        <v>23</v>
      </c>
      <c r="K4264" t="s">
        <v>135</v>
      </c>
    </row>
    <row r="4265" spans="1:11" x14ac:dyDescent="0.3">
      <c r="A4265">
        <f>YEAR('Supermart Grocery Sales - Retai'!F:F)</f>
        <v>2016</v>
      </c>
      <c r="B4265">
        <f>MONTH('Supermart Grocery Sales - Retai'!F:F)</f>
        <v>11</v>
      </c>
      <c r="C4265" t="str" cm="1">
        <f t="array" ref="C4265">CHOOSE(_xlfn.ANCHORARRAY(B4265), "Jan", "Feb", "Mar", "Apr", "May", "Jun", "Jul", "Aug", "Sep", "Oct", "Nov", "Dec")</f>
        <v>Nov</v>
      </c>
      <c r="D4265" t="str">
        <f>"Q"&amp;ROUNDUP(MONTH('Supermart Grocery Sales - Retai'!F4265)/3,0)</f>
        <v>Q4</v>
      </c>
      <c r="E4265">
        <f>tbl_DataModel[[#This Row],[Profit]]/tbl_DataModel[[#This Row],[Sales]]</f>
        <v>0.27</v>
      </c>
      <c r="F4265">
        <v>1074</v>
      </c>
      <c r="G4265">
        <v>289.98</v>
      </c>
      <c r="H4265" t="s">
        <v>20</v>
      </c>
      <c r="I4265" t="s">
        <v>21</v>
      </c>
      <c r="J4265" t="s">
        <v>23</v>
      </c>
      <c r="K4265" t="s">
        <v>36</v>
      </c>
    </row>
    <row r="4266" spans="1:11" x14ac:dyDescent="0.3">
      <c r="A4266">
        <f>YEAR('Supermart Grocery Sales - Retai'!F:F)</f>
        <v>2017</v>
      </c>
      <c r="B4266">
        <f>MONTH('Supermart Grocery Sales - Retai'!F:F)</f>
        <v>10</v>
      </c>
      <c r="C4266" t="str" cm="1">
        <f t="array" ref="C4266">CHOOSE(_xlfn.ANCHORARRAY(B4266), "Jan", "Feb", "Mar", "Apr", "May", "Jun", "Jul", "Aug", "Sep", "Oct", "Nov", "Dec")</f>
        <v>Oct</v>
      </c>
      <c r="D4266" t="str">
        <f>"Q"&amp;ROUNDUP(MONTH('Supermart Grocery Sales - Retai'!F4266)/3,0)</f>
        <v>Q4</v>
      </c>
      <c r="E4266">
        <f>tbl_DataModel[[#This Row],[Profit]]/tbl_DataModel[[#This Row],[Sales]]</f>
        <v>0.32</v>
      </c>
      <c r="F4266">
        <v>1754</v>
      </c>
      <c r="G4266">
        <v>561.28</v>
      </c>
      <c r="H4266" t="s">
        <v>13</v>
      </c>
      <c r="I4266" t="s">
        <v>195</v>
      </c>
      <c r="J4266" t="s">
        <v>23</v>
      </c>
      <c r="K4266" t="s">
        <v>151</v>
      </c>
    </row>
    <row r="4267" spans="1:11" x14ac:dyDescent="0.3">
      <c r="A4267">
        <f>YEAR('Supermart Grocery Sales - Retai'!F:F)</f>
        <v>2017</v>
      </c>
      <c r="B4267">
        <f>MONTH('Supermart Grocery Sales - Retai'!F:F)</f>
        <v>9</v>
      </c>
      <c r="C4267" t="str" cm="1">
        <f t="array" ref="C4267">CHOOSE(_xlfn.ANCHORARRAY(B4267), "Jan", "Feb", "Mar", "Apr", "May", "Jun", "Jul", "Aug", "Sep", "Oct", "Nov", "Dec")</f>
        <v>Sep</v>
      </c>
      <c r="D4267" t="str">
        <f>"Q"&amp;ROUNDUP(MONTH('Supermart Grocery Sales - Retai'!F4267)/3,0)</f>
        <v>Q3</v>
      </c>
      <c r="E4267">
        <f>tbl_DataModel[[#This Row],[Profit]]/tbl_DataModel[[#This Row],[Sales]]</f>
        <v>0.42</v>
      </c>
      <c r="F4267">
        <v>1817</v>
      </c>
      <c r="G4267">
        <v>763.14</v>
      </c>
      <c r="H4267" t="s">
        <v>26</v>
      </c>
      <c r="I4267" t="s">
        <v>94</v>
      </c>
      <c r="J4267" t="s">
        <v>23</v>
      </c>
      <c r="K4267" t="s">
        <v>211</v>
      </c>
    </row>
    <row r="4268" spans="1:11" x14ac:dyDescent="0.3">
      <c r="A4268">
        <f>YEAR('Supermart Grocery Sales - Retai'!F:F)</f>
        <v>2015</v>
      </c>
      <c r="B4268">
        <f>MONTH('Supermart Grocery Sales - Retai'!F:F)</f>
        <v>3</v>
      </c>
      <c r="C4268" t="str" cm="1">
        <f t="array" ref="C4268">CHOOSE(_xlfn.ANCHORARRAY(B4268), "Jan", "Feb", "Mar", "Apr", "May", "Jun", "Jul", "Aug", "Sep", "Oct", "Nov", "Dec")</f>
        <v>Mar</v>
      </c>
      <c r="D4268" t="str">
        <f>"Q"&amp;ROUNDUP(MONTH('Supermart Grocery Sales - Retai'!F4268)/3,0)</f>
        <v>Q1</v>
      </c>
      <c r="E4268">
        <f>tbl_DataModel[[#This Row],[Profit]]/tbl_DataModel[[#This Row],[Sales]]</f>
        <v>0.42</v>
      </c>
      <c r="F4268">
        <v>2264</v>
      </c>
      <c r="G4268">
        <v>950.88</v>
      </c>
      <c r="H4268" t="s">
        <v>49</v>
      </c>
      <c r="I4268" t="s">
        <v>50</v>
      </c>
      <c r="J4268" t="s">
        <v>23</v>
      </c>
      <c r="K4268" t="s">
        <v>139</v>
      </c>
    </row>
    <row r="4269" spans="1:11" x14ac:dyDescent="0.3">
      <c r="A4269">
        <f>YEAR('Supermart Grocery Sales - Retai'!F:F)</f>
        <v>2016</v>
      </c>
      <c r="B4269">
        <f>MONTH('Supermart Grocery Sales - Retai'!F:F)</f>
        <v>12</v>
      </c>
      <c r="C4269" t="str" cm="1">
        <f t="array" ref="C4269">CHOOSE(_xlfn.ANCHORARRAY(B4269), "Jan", "Feb", "Mar", "Apr", "May", "Jun", "Jul", "Aug", "Sep", "Oct", "Nov", "Dec")</f>
        <v>Dec</v>
      </c>
      <c r="D4269" t="str">
        <f>"Q"&amp;ROUNDUP(MONTH('Supermart Grocery Sales - Retai'!F4269)/3,0)</f>
        <v>Q4</v>
      </c>
      <c r="E4269">
        <f>tbl_DataModel[[#This Row],[Profit]]/tbl_DataModel[[#This Row],[Sales]]</f>
        <v>0.32</v>
      </c>
      <c r="F4269">
        <v>1196</v>
      </c>
      <c r="G4269">
        <v>382.72</v>
      </c>
      <c r="H4269" t="s">
        <v>32</v>
      </c>
      <c r="I4269" t="s">
        <v>46</v>
      </c>
      <c r="J4269" t="s">
        <v>23</v>
      </c>
      <c r="K4269" t="s">
        <v>106</v>
      </c>
    </row>
    <row r="4270" spans="1:11" x14ac:dyDescent="0.3">
      <c r="A4270">
        <f>YEAR('Supermart Grocery Sales - Retai'!F:F)</f>
        <v>2018</v>
      </c>
      <c r="B4270">
        <f>MONTH('Supermart Grocery Sales - Retai'!F:F)</f>
        <v>1</v>
      </c>
      <c r="C4270" t="str" cm="1">
        <f t="array" ref="C4270">CHOOSE(_xlfn.ANCHORARRAY(B4270), "Jan", "Feb", "Mar", "Apr", "May", "Jun", "Jul", "Aug", "Sep", "Oct", "Nov", "Dec")</f>
        <v>Jan</v>
      </c>
      <c r="D4270" t="str">
        <f>"Q"&amp;ROUNDUP(MONTH('Supermart Grocery Sales - Retai'!F4270)/3,0)</f>
        <v>Q1</v>
      </c>
      <c r="E4270">
        <f>tbl_DataModel[[#This Row],[Profit]]/tbl_DataModel[[#This Row],[Sales]]</f>
        <v>6.9999999999999993E-2</v>
      </c>
      <c r="F4270">
        <v>1640</v>
      </c>
      <c r="G4270">
        <v>114.8</v>
      </c>
      <c r="H4270" t="s">
        <v>63</v>
      </c>
      <c r="I4270" t="s">
        <v>64</v>
      </c>
      <c r="J4270" t="s">
        <v>23</v>
      </c>
      <c r="K4270" t="s">
        <v>174</v>
      </c>
    </row>
    <row r="4271" spans="1:11" x14ac:dyDescent="0.3">
      <c r="A4271">
        <f>YEAR('Supermart Grocery Sales - Retai'!F:F)</f>
        <v>2016</v>
      </c>
      <c r="B4271">
        <f>MONTH('Supermart Grocery Sales - Retai'!F:F)</f>
        <v>11</v>
      </c>
      <c r="C4271" t="str" cm="1">
        <f t="array" ref="C4271">CHOOSE(_xlfn.ANCHORARRAY(B4271), "Jan", "Feb", "Mar", "Apr", "May", "Jun", "Jul", "Aug", "Sep", "Oct", "Nov", "Dec")</f>
        <v>Nov</v>
      </c>
      <c r="D4271" t="str">
        <f>"Q"&amp;ROUNDUP(MONTH('Supermart Grocery Sales - Retai'!F4271)/3,0)</f>
        <v>Q4</v>
      </c>
      <c r="E4271">
        <f>tbl_DataModel[[#This Row],[Profit]]/tbl_DataModel[[#This Row],[Sales]]</f>
        <v>0.12</v>
      </c>
      <c r="F4271">
        <v>1960</v>
      </c>
      <c r="G4271">
        <v>235.2</v>
      </c>
      <c r="H4271" t="s">
        <v>32</v>
      </c>
      <c r="I4271" t="s">
        <v>46</v>
      </c>
      <c r="J4271" t="s">
        <v>23</v>
      </c>
      <c r="K4271" t="s">
        <v>31</v>
      </c>
    </row>
    <row r="4272" spans="1:11" x14ac:dyDescent="0.3">
      <c r="A4272">
        <f>YEAR('Supermart Grocery Sales - Retai'!F:F)</f>
        <v>2018</v>
      </c>
      <c r="B4272">
        <f>MONTH('Supermart Grocery Sales - Retai'!F:F)</f>
        <v>12</v>
      </c>
      <c r="C4272" t="str" cm="1">
        <f t="array" ref="C4272">CHOOSE(_xlfn.ANCHORARRAY(B4272), "Jan", "Feb", "Mar", "Apr", "May", "Jun", "Jul", "Aug", "Sep", "Oct", "Nov", "Dec")</f>
        <v>Dec</v>
      </c>
      <c r="D4272" t="str">
        <f>"Q"&amp;ROUNDUP(MONTH('Supermart Grocery Sales - Retai'!F4272)/3,0)</f>
        <v>Q4</v>
      </c>
      <c r="E4272">
        <f>tbl_DataModel[[#This Row],[Profit]]/tbl_DataModel[[#This Row],[Sales]]</f>
        <v>0.05</v>
      </c>
      <c r="F4272">
        <v>601</v>
      </c>
      <c r="G4272">
        <v>30.05</v>
      </c>
      <c r="H4272" t="s">
        <v>13</v>
      </c>
      <c r="I4272" t="s">
        <v>79</v>
      </c>
      <c r="J4272" t="s">
        <v>23</v>
      </c>
      <c r="K4272" t="s">
        <v>102</v>
      </c>
    </row>
    <row r="4273" spans="1:11" x14ac:dyDescent="0.3">
      <c r="A4273">
        <f>YEAR('Supermart Grocery Sales - Retai'!F:F)</f>
        <v>2018</v>
      </c>
      <c r="B4273">
        <f>MONTH('Supermart Grocery Sales - Retai'!F:F)</f>
        <v>8</v>
      </c>
      <c r="C4273" t="str" cm="1">
        <f t="array" ref="C4273">CHOOSE(_xlfn.ANCHORARRAY(B4273), "Jan", "Feb", "Mar", "Apr", "May", "Jun", "Jul", "Aug", "Sep", "Oct", "Nov", "Dec")</f>
        <v>Aug</v>
      </c>
      <c r="D4273" t="str">
        <f>"Q"&amp;ROUNDUP(MONTH('Supermart Grocery Sales - Retai'!F4273)/3,0)</f>
        <v>Q3</v>
      </c>
      <c r="E4273">
        <f>tbl_DataModel[[#This Row],[Profit]]/tbl_DataModel[[#This Row],[Sales]]</f>
        <v>0.06</v>
      </c>
      <c r="F4273">
        <v>1094</v>
      </c>
      <c r="G4273">
        <v>65.64</v>
      </c>
      <c r="H4273" t="s">
        <v>20</v>
      </c>
      <c r="I4273" t="s">
        <v>91</v>
      </c>
      <c r="J4273" t="s">
        <v>23</v>
      </c>
      <c r="K4273" t="s">
        <v>184</v>
      </c>
    </row>
    <row r="4274" spans="1:11" x14ac:dyDescent="0.3">
      <c r="A4274">
        <f>YEAR('Supermart Grocery Sales - Retai'!F:F)</f>
        <v>2016</v>
      </c>
      <c r="B4274">
        <f>MONTH('Supermart Grocery Sales - Retai'!F:F)</f>
        <v>9</v>
      </c>
      <c r="C4274" t="str" cm="1">
        <f t="array" ref="C4274">CHOOSE(_xlfn.ANCHORARRAY(B4274), "Jan", "Feb", "Mar", "Apr", "May", "Jun", "Jul", "Aug", "Sep", "Oct", "Nov", "Dec")</f>
        <v>Sep</v>
      </c>
      <c r="D4274" t="str">
        <f>"Q"&amp;ROUNDUP(MONTH('Supermart Grocery Sales - Retai'!F4274)/3,0)</f>
        <v>Q3</v>
      </c>
      <c r="E4274">
        <f>tbl_DataModel[[#This Row],[Profit]]/tbl_DataModel[[#This Row],[Sales]]</f>
        <v>0.25999999999999995</v>
      </c>
      <c r="F4274">
        <v>642</v>
      </c>
      <c r="G4274">
        <v>166.92</v>
      </c>
      <c r="H4274" t="s">
        <v>32</v>
      </c>
      <c r="I4274" t="s">
        <v>97</v>
      </c>
      <c r="J4274" t="s">
        <v>23</v>
      </c>
      <c r="K4274" t="s">
        <v>125</v>
      </c>
    </row>
    <row r="4275" spans="1:11" x14ac:dyDescent="0.3">
      <c r="A4275">
        <f>YEAR('Supermart Grocery Sales - Retai'!F:F)</f>
        <v>2017</v>
      </c>
      <c r="B4275">
        <f>MONTH('Supermart Grocery Sales - Retai'!F:F)</f>
        <v>9</v>
      </c>
      <c r="C4275" t="str" cm="1">
        <f t="array" ref="C4275">CHOOSE(_xlfn.ANCHORARRAY(B4275), "Jan", "Feb", "Mar", "Apr", "May", "Jun", "Jul", "Aug", "Sep", "Oct", "Nov", "Dec")</f>
        <v>Sep</v>
      </c>
      <c r="D4275" t="str">
        <f>"Q"&amp;ROUNDUP(MONTH('Supermart Grocery Sales - Retai'!F4275)/3,0)</f>
        <v>Q3</v>
      </c>
      <c r="E4275">
        <f>tbl_DataModel[[#This Row],[Profit]]/tbl_DataModel[[#This Row],[Sales]]</f>
        <v>0.28000000000000003</v>
      </c>
      <c r="F4275">
        <v>1806</v>
      </c>
      <c r="G4275">
        <v>505.68</v>
      </c>
      <c r="H4275" t="s">
        <v>49</v>
      </c>
      <c r="I4275" t="s">
        <v>54</v>
      </c>
      <c r="J4275" t="s">
        <v>23</v>
      </c>
      <c r="K4275" t="s">
        <v>45</v>
      </c>
    </row>
    <row r="4276" spans="1:11" x14ac:dyDescent="0.3">
      <c r="A4276">
        <f>YEAR('Supermart Grocery Sales - Retai'!F:F)</f>
        <v>2015</v>
      </c>
      <c r="B4276">
        <f>MONTH('Supermart Grocery Sales - Retai'!F:F)</f>
        <v>11</v>
      </c>
      <c r="C4276" t="str" cm="1">
        <f t="array" ref="C4276">CHOOSE(_xlfn.ANCHORARRAY(B4276), "Jan", "Feb", "Mar", "Apr", "May", "Jun", "Jul", "Aug", "Sep", "Oct", "Nov", "Dec")</f>
        <v>Nov</v>
      </c>
      <c r="D4276" t="str">
        <f>"Q"&amp;ROUNDUP(MONTH('Supermart Grocery Sales - Retai'!F4276)/3,0)</f>
        <v>Q4</v>
      </c>
      <c r="E4276">
        <f>tbl_DataModel[[#This Row],[Profit]]/tbl_DataModel[[#This Row],[Sales]]</f>
        <v>0.36</v>
      </c>
      <c r="F4276">
        <v>585</v>
      </c>
      <c r="G4276">
        <v>210.6</v>
      </c>
      <c r="H4276" t="s">
        <v>20</v>
      </c>
      <c r="I4276" t="s">
        <v>91</v>
      </c>
      <c r="J4276" t="s">
        <v>23</v>
      </c>
      <c r="K4276" t="s">
        <v>197</v>
      </c>
    </row>
    <row r="4277" spans="1:11" x14ac:dyDescent="0.3">
      <c r="A4277">
        <f>YEAR('Supermart Grocery Sales - Retai'!F:F)</f>
        <v>2017</v>
      </c>
      <c r="B4277">
        <f>MONTH('Supermart Grocery Sales - Retai'!F:F)</f>
        <v>1</v>
      </c>
      <c r="C4277" t="str" cm="1">
        <f t="array" ref="C4277">CHOOSE(_xlfn.ANCHORARRAY(B4277), "Jan", "Feb", "Mar", "Apr", "May", "Jun", "Jul", "Aug", "Sep", "Oct", "Nov", "Dec")</f>
        <v>Jan</v>
      </c>
      <c r="D4277" t="str">
        <f>"Q"&amp;ROUNDUP(MONTH('Supermart Grocery Sales - Retai'!F4277)/3,0)</f>
        <v>Q1</v>
      </c>
      <c r="E4277">
        <f>tbl_DataModel[[#This Row],[Profit]]/tbl_DataModel[[#This Row],[Sales]]</f>
        <v>0.06</v>
      </c>
      <c r="F4277">
        <v>1261</v>
      </c>
      <c r="G4277">
        <v>75.66</v>
      </c>
      <c r="H4277" t="s">
        <v>49</v>
      </c>
      <c r="I4277" t="s">
        <v>54</v>
      </c>
      <c r="J4277" t="s">
        <v>23</v>
      </c>
      <c r="K4277" t="s">
        <v>71</v>
      </c>
    </row>
    <row r="4278" spans="1:11" x14ac:dyDescent="0.3">
      <c r="A4278">
        <f>YEAR('Supermart Grocery Sales - Retai'!F:F)</f>
        <v>2017</v>
      </c>
      <c r="B4278">
        <f>MONTH('Supermart Grocery Sales - Retai'!F:F)</f>
        <v>9</v>
      </c>
      <c r="C4278" t="str" cm="1">
        <f t="array" ref="C4278">CHOOSE(_xlfn.ANCHORARRAY(B4278), "Jan", "Feb", "Mar", "Apr", "May", "Jun", "Jul", "Aug", "Sep", "Oct", "Nov", "Dec")</f>
        <v>Sep</v>
      </c>
      <c r="D4278" t="str">
        <f>"Q"&amp;ROUNDUP(MONTH('Supermart Grocery Sales - Retai'!F4278)/3,0)</f>
        <v>Q3</v>
      </c>
      <c r="E4278">
        <f>tbl_DataModel[[#This Row],[Profit]]/tbl_DataModel[[#This Row],[Sales]]</f>
        <v>0.28000000000000003</v>
      </c>
      <c r="F4278">
        <v>1783</v>
      </c>
      <c r="G4278">
        <v>499.24</v>
      </c>
      <c r="H4278" t="s">
        <v>58</v>
      </c>
      <c r="I4278" t="s">
        <v>68</v>
      </c>
      <c r="J4278" t="s">
        <v>23</v>
      </c>
      <c r="K4278" t="s">
        <v>36</v>
      </c>
    </row>
    <row r="4279" spans="1:11" x14ac:dyDescent="0.3">
      <c r="A4279">
        <f>YEAR('Supermart Grocery Sales - Retai'!F:F)</f>
        <v>2018</v>
      </c>
      <c r="B4279">
        <f>MONTH('Supermart Grocery Sales - Retai'!F:F)</f>
        <v>11</v>
      </c>
      <c r="C4279" t="str" cm="1">
        <f t="array" ref="C4279">CHOOSE(_xlfn.ANCHORARRAY(B4279), "Jan", "Feb", "Mar", "Apr", "May", "Jun", "Jul", "Aug", "Sep", "Oct", "Nov", "Dec")</f>
        <v>Nov</v>
      </c>
      <c r="D4279" t="str">
        <f>"Q"&amp;ROUNDUP(MONTH('Supermart Grocery Sales - Retai'!F4279)/3,0)</f>
        <v>Q4</v>
      </c>
      <c r="E4279">
        <f>tbl_DataModel[[#This Row],[Profit]]/tbl_DataModel[[#This Row],[Sales]]</f>
        <v>6.0000000000000005E-2</v>
      </c>
      <c r="F4279">
        <v>979</v>
      </c>
      <c r="G4279">
        <v>58.74</v>
      </c>
      <c r="H4279" t="s">
        <v>26</v>
      </c>
      <c r="I4279" t="s">
        <v>37</v>
      </c>
      <c r="J4279" t="s">
        <v>29</v>
      </c>
      <c r="K4279" t="s">
        <v>162</v>
      </c>
    </row>
    <row r="4280" spans="1:11" x14ac:dyDescent="0.3">
      <c r="A4280">
        <f>YEAR('Supermart Grocery Sales - Retai'!F:F)</f>
        <v>2017</v>
      </c>
      <c r="B4280">
        <f>MONTH('Supermart Grocery Sales - Retai'!F:F)</f>
        <v>5</v>
      </c>
      <c r="C4280" t="str" cm="1">
        <f t="array" ref="C4280">CHOOSE(_xlfn.ANCHORARRAY(B4280), "Jan", "Feb", "Mar", "Apr", "May", "Jun", "Jul", "Aug", "Sep", "Oct", "Nov", "Dec")</f>
        <v>May</v>
      </c>
      <c r="D4280" t="str">
        <f>"Q"&amp;ROUNDUP(MONTH('Supermart Grocery Sales - Retai'!F4280)/3,0)</f>
        <v>Q2</v>
      </c>
      <c r="E4280">
        <f>tbl_DataModel[[#This Row],[Profit]]/tbl_DataModel[[#This Row],[Sales]]</f>
        <v>0.32</v>
      </c>
      <c r="F4280">
        <v>1091</v>
      </c>
      <c r="G4280">
        <v>349.12</v>
      </c>
      <c r="H4280" t="s">
        <v>20</v>
      </c>
      <c r="I4280" t="s">
        <v>21</v>
      </c>
      <c r="J4280" t="s">
        <v>29</v>
      </c>
      <c r="K4280" t="s">
        <v>116</v>
      </c>
    </row>
    <row r="4281" spans="1:11" x14ac:dyDescent="0.3">
      <c r="A4281">
        <f>YEAR('Supermart Grocery Sales - Retai'!F:F)</f>
        <v>2018</v>
      </c>
      <c r="B4281">
        <f>MONTH('Supermart Grocery Sales - Retai'!F:F)</f>
        <v>6</v>
      </c>
      <c r="C4281" t="str" cm="1">
        <f t="array" ref="C4281">CHOOSE(_xlfn.ANCHORARRAY(B4281), "Jan", "Feb", "Mar", "Apr", "May", "Jun", "Jul", "Aug", "Sep", "Oct", "Nov", "Dec")</f>
        <v>Jun</v>
      </c>
      <c r="D4281" t="str">
        <f>"Q"&amp;ROUNDUP(MONTH('Supermart Grocery Sales - Retai'!F4281)/3,0)</f>
        <v>Q2</v>
      </c>
      <c r="E4281">
        <f>tbl_DataModel[[#This Row],[Profit]]/tbl_DataModel[[#This Row],[Sales]]</f>
        <v>0.19</v>
      </c>
      <c r="F4281">
        <v>850</v>
      </c>
      <c r="G4281">
        <v>161.5</v>
      </c>
      <c r="H4281" t="s">
        <v>49</v>
      </c>
      <c r="I4281" t="s">
        <v>205</v>
      </c>
      <c r="J4281" t="s">
        <v>29</v>
      </c>
      <c r="K4281" t="s">
        <v>19</v>
      </c>
    </row>
    <row r="4282" spans="1:11" x14ac:dyDescent="0.3">
      <c r="A4282">
        <f>YEAR('Supermart Grocery Sales - Retai'!F:F)</f>
        <v>2015</v>
      </c>
      <c r="B4282">
        <f>MONTH('Supermart Grocery Sales - Retai'!F:F)</f>
        <v>8</v>
      </c>
      <c r="C4282" t="str" cm="1">
        <f t="array" ref="C4282">CHOOSE(_xlfn.ANCHORARRAY(B4282), "Jan", "Feb", "Mar", "Apr", "May", "Jun", "Jul", "Aug", "Sep", "Oct", "Nov", "Dec")</f>
        <v>Aug</v>
      </c>
      <c r="D4282" t="str">
        <f>"Q"&amp;ROUNDUP(MONTH('Supermart Grocery Sales - Retai'!F4282)/3,0)</f>
        <v>Q3</v>
      </c>
      <c r="E4282">
        <f>tbl_DataModel[[#This Row],[Profit]]/tbl_DataModel[[#This Row],[Sales]]</f>
        <v>0.34</v>
      </c>
      <c r="F4282">
        <v>2482</v>
      </c>
      <c r="G4282">
        <v>843.88</v>
      </c>
      <c r="H4282" t="s">
        <v>49</v>
      </c>
      <c r="I4282" t="s">
        <v>54</v>
      </c>
      <c r="J4282" t="s">
        <v>29</v>
      </c>
      <c r="K4282" t="s">
        <v>159</v>
      </c>
    </row>
    <row r="4283" spans="1:11" x14ac:dyDescent="0.3">
      <c r="A4283">
        <f>YEAR('Supermart Grocery Sales - Retai'!F:F)</f>
        <v>2015</v>
      </c>
      <c r="B4283">
        <f>MONTH('Supermart Grocery Sales - Retai'!F:F)</f>
        <v>10</v>
      </c>
      <c r="C4283" t="str" cm="1">
        <f t="array" ref="C4283">CHOOSE(_xlfn.ANCHORARRAY(B4283), "Jan", "Feb", "Mar", "Apr", "May", "Jun", "Jul", "Aug", "Sep", "Oct", "Nov", "Dec")</f>
        <v>Oct</v>
      </c>
      <c r="D4283" t="str">
        <f>"Q"&amp;ROUNDUP(MONTH('Supermart Grocery Sales - Retai'!F4283)/3,0)</f>
        <v>Q4</v>
      </c>
      <c r="E4283">
        <f>tbl_DataModel[[#This Row],[Profit]]/tbl_DataModel[[#This Row],[Sales]]</f>
        <v>0.05</v>
      </c>
      <c r="F4283">
        <v>606</v>
      </c>
      <c r="G4283">
        <v>30.3</v>
      </c>
      <c r="H4283" t="s">
        <v>13</v>
      </c>
      <c r="I4283" t="s">
        <v>195</v>
      </c>
      <c r="J4283" t="s">
        <v>29</v>
      </c>
      <c r="K4283" t="s">
        <v>135</v>
      </c>
    </row>
    <row r="4284" spans="1:11" x14ac:dyDescent="0.3">
      <c r="A4284">
        <f>YEAR('Supermart Grocery Sales - Retai'!F:F)</f>
        <v>2017</v>
      </c>
      <c r="B4284">
        <f>MONTH('Supermart Grocery Sales - Retai'!F:F)</f>
        <v>12</v>
      </c>
      <c r="C4284" t="str" cm="1">
        <f t="array" ref="C4284">CHOOSE(_xlfn.ANCHORARRAY(B4284), "Jan", "Feb", "Mar", "Apr", "May", "Jun", "Jul", "Aug", "Sep", "Oct", "Nov", "Dec")</f>
        <v>Dec</v>
      </c>
      <c r="D4284" t="str">
        <f>"Q"&amp;ROUNDUP(MONTH('Supermart Grocery Sales - Retai'!F4284)/3,0)</f>
        <v>Q4</v>
      </c>
      <c r="E4284">
        <f>tbl_DataModel[[#This Row],[Profit]]/tbl_DataModel[[#This Row],[Sales]]</f>
        <v>0.15</v>
      </c>
      <c r="F4284">
        <v>663</v>
      </c>
      <c r="G4284">
        <v>99.45</v>
      </c>
      <c r="H4284" t="s">
        <v>20</v>
      </c>
      <c r="I4284" t="s">
        <v>21</v>
      </c>
      <c r="J4284" t="s">
        <v>29</v>
      </c>
      <c r="K4284" t="s">
        <v>102</v>
      </c>
    </row>
    <row r="4285" spans="1:11" x14ac:dyDescent="0.3">
      <c r="A4285">
        <f>YEAR('Supermart Grocery Sales - Retai'!F:F)</f>
        <v>2017</v>
      </c>
      <c r="B4285">
        <f>MONTH('Supermart Grocery Sales - Retai'!F:F)</f>
        <v>9</v>
      </c>
      <c r="C4285" t="str" cm="1">
        <f t="array" ref="C4285">CHOOSE(_xlfn.ANCHORARRAY(B4285), "Jan", "Feb", "Mar", "Apr", "May", "Jun", "Jul", "Aug", "Sep", "Oct", "Nov", "Dec")</f>
        <v>Sep</v>
      </c>
      <c r="D4285" t="str">
        <f>"Q"&amp;ROUNDUP(MONTH('Supermart Grocery Sales - Retai'!F4285)/3,0)</f>
        <v>Q3</v>
      </c>
      <c r="E4285">
        <f>tbl_DataModel[[#This Row],[Profit]]/tbl_DataModel[[#This Row],[Sales]]</f>
        <v>0.05</v>
      </c>
      <c r="F4285">
        <v>2470</v>
      </c>
      <c r="G4285">
        <v>123.5</v>
      </c>
      <c r="H4285" t="s">
        <v>26</v>
      </c>
      <c r="I4285" t="s">
        <v>27</v>
      </c>
      <c r="J4285" t="s">
        <v>29</v>
      </c>
      <c r="K4285" t="s">
        <v>125</v>
      </c>
    </row>
    <row r="4286" spans="1:11" x14ac:dyDescent="0.3">
      <c r="A4286">
        <f>YEAR('Supermart Grocery Sales - Retai'!F:F)</f>
        <v>2016</v>
      </c>
      <c r="B4286">
        <f>MONTH('Supermart Grocery Sales - Retai'!F:F)</f>
        <v>8</v>
      </c>
      <c r="C4286" t="str" cm="1">
        <f t="array" ref="C4286">CHOOSE(_xlfn.ANCHORARRAY(B4286), "Jan", "Feb", "Mar", "Apr", "May", "Jun", "Jul", "Aug", "Sep", "Oct", "Nov", "Dec")</f>
        <v>Aug</v>
      </c>
      <c r="D4286" t="str">
        <f>"Q"&amp;ROUNDUP(MONTH('Supermart Grocery Sales - Retai'!F4286)/3,0)</f>
        <v>Q3</v>
      </c>
      <c r="E4286">
        <f>tbl_DataModel[[#This Row],[Profit]]/tbl_DataModel[[#This Row],[Sales]]</f>
        <v>0.42</v>
      </c>
      <c r="F4286">
        <v>1024</v>
      </c>
      <c r="G4286">
        <v>430.08</v>
      </c>
      <c r="H4286" t="s">
        <v>32</v>
      </c>
      <c r="I4286" t="s">
        <v>153</v>
      </c>
      <c r="J4286" t="s">
        <v>29</v>
      </c>
      <c r="K4286" t="s">
        <v>86</v>
      </c>
    </row>
    <row r="4287" spans="1:11" x14ac:dyDescent="0.3">
      <c r="A4287">
        <f>YEAR('Supermart Grocery Sales - Retai'!F:F)</f>
        <v>2015</v>
      </c>
      <c r="B4287">
        <f>MONTH('Supermart Grocery Sales - Retai'!F:F)</f>
        <v>8</v>
      </c>
      <c r="C4287" t="str" cm="1">
        <f t="array" ref="C4287">CHOOSE(_xlfn.ANCHORARRAY(B4287), "Jan", "Feb", "Mar", "Apr", "May", "Jun", "Jul", "Aug", "Sep", "Oct", "Nov", "Dec")</f>
        <v>Aug</v>
      </c>
      <c r="D4287" t="str">
        <f>"Q"&amp;ROUNDUP(MONTH('Supermart Grocery Sales - Retai'!F4287)/3,0)</f>
        <v>Q3</v>
      </c>
      <c r="E4287">
        <f>tbl_DataModel[[#This Row],[Profit]]/tbl_DataModel[[#This Row],[Sales]]</f>
        <v>0.19</v>
      </c>
      <c r="F4287">
        <v>1423</v>
      </c>
      <c r="G4287">
        <v>270.37</v>
      </c>
      <c r="H4287" t="s">
        <v>26</v>
      </c>
      <c r="I4287" t="s">
        <v>201</v>
      </c>
      <c r="J4287" t="s">
        <v>29</v>
      </c>
      <c r="K4287" t="s">
        <v>78</v>
      </c>
    </row>
    <row r="4288" spans="1:11" x14ac:dyDescent="0.3">
      <c r="A4288">
        <f>YEAR('Supermart Grocery Sales - Retai'!F:F)</f>
        <v>2016</v>
      </c>
      <c r="B4288">
        <f>MONTH('Supermart Grocery Sales - Retai'!F:F)</f>
        <v>6</v>
      </c>
      <c r="C4288" t="str" cm="1">
        <f t="array" ref="C4288">CHOOSE(_xlfn.ANCHORARRAY(B4288), "Jan", "Feb", "Mar", "Apr", "May", "Jun", "Jul", "Aug", "Sep", "Oct", "Nov", "Dec")</f>
        <v>Jun</v>
      </c>
      <c r="D4288" t="str">
        <f>"Q"&amp;ROUNDUP(MONTH('Supermart Grocery Sales - Retai'!F4288)/3,0)</f>
        <v>Q2</v>
      </c>
      <c r="E4288">
        <f>tbl_DataModel[[#This Row],[Profit]]/tbl_DataModel[[#This Row],[Sales]]</f>
        <v>0.42</v>
      </c>
      <c r="F4288">
        <v>1939</v>
      </c>
      <c r="G4288">
        <v>814.38</v>
      </c>
      <c r="H4288" t="s">
        <v>49</v>
      </c>
      <c r="I4288" t="s">
        <v>54</v>
      </c>
      <c r="J4288" t="s">
        <v>29</v>
      </c>
      <c r="K4288" t="s">
        <v>234</v>
      </c>
    </row>
    <row r="4289" spans="1:11" x14ac:dyDescent="0.3">
      <c r="A4289">
        <f>YEAR('Supermart Grocery Sales - Retai'!F:F)</f>
        <v>2015</v>
      </c>
      <c r="B4289">
        <f>MONTH('Supermart Grocery Sales - Retai'!F:F)</f>
        <v>9</v>
      </c>
      <c r="C4289" t="str" cm="1">
        <f t="array" ref="C4289">CHOOSE(_xlfn.ANCHORARRAY(B4289), "Jan", "Feb", "Mar", "Apr", "May", "Jun", "Jul", "Aug", "Sep", "Oct", "Nov", "Dec")</f>
        <v>Sep</v>
      </c>
      <c r="D4289" t="str">
        <f>"Q"&amp;ROUNDUP(MONTH('Supermart Grocery Sales - Retai'!F4289)/3,0)</f>
        <v>Q3</v>
      </c>
      <c r="E4289">
        <f>tbl_DataModel[[#This Row],[Profit]]/tbl_DataModel[[#This Row],[Sales]]</f>
        <v>0.26</v>
      </c>
      <c r="F4289">
        <v>569</v>
      </c>
      <c r="G4289">
        <v>147.94</v>
      </c>
      <c r="H4289" t="s">
        <v>49</v>
      </c>
      <c r="I4289" t="s">
        <v>50</v>
      </c>
      <c r="J4289" t="s">
        <v>29</v>
      </c>
      <c r="K4289" t="s">
        <v>130</v>
      </c>
    </row>
    <row r="4290" spans="1:11" x14ac:dyDescent="0.3">
      <c r="A4290">
        <f>YEAR('Supermart Grocery Sales - Retai'!F:F)</f>
        <v>2017</v>
      </c>
      <c r="B4290">
        <f>MONTH('Supermart Grocery Sales - Retai'!F:F)</f>
        <v>12</v>
      </c>
      <c r="C4290" t="str" cm="1">
        <f t="array" ref="C4290">CHOOSE(_xlfn.ANCHORARRAY(B4290), "Jan", "Feb", "Mar", "Apr", "May", "Jun", "Jul", "Aug", "Sep", "Oct", "Nov", "Dec")</f>
        <v>Dec</v>
      </c>
      <c r="D4290" t="str">
        <f>"Q"&amp;ROUNDUP(MONTH('Supermart Grocery Sales - Retai'!F4290)/3,0)</f>
        <v>Q4</v>
      </c>
      <c r="E4290">
        <f>tbl_DataModel[[#This Row],[Profit]]/tbl_DataModel[[#This Row],[Sales]]</f>
        <v>0.29000000000000004</v>
      </c>
      <c r="F4290">
        <v>2043</v>
      </c>
      <c r="G4290">
        <v>592.47</v>
      </c>
      <c r="H4290" t="s">
        <v>20</v>
      </c>
      <c r="I4290" t="s">
        <v>91</v>
      </c>
      <c r="J4290" t="s">
        <v>29</v>
      </c>
      <c r="K4290" t="s">
        <v>130</v>
      </c>
    </row>
    <row r="4291" spans="1:11" x14ac:dyDescent="0.3">
      <c r="A4291">
        <f>YEAR('Supermart Grocery Sales - Retai'!F:F)</f>
        <v>2016</v>
      </c>
      <c r="B4291">
        <f>MONTH('Supermart Grocery Sales - Retai'!F:F)</f>
        <v>12</v>
      </c>
      <c r="C4291" t="str" cm="1">
        <f t="array" ref="C4291">CHOOSE(_xlfn.ANCHORARRAY(B4291), "Jan", "Feb", "Mar", "Apr", "May", "Jun", "Jul", "Aug", "Sep", "Oct", "Nov", "Dec")</f>
        <v>Dec</v>
      </c>
      <c r="D4291" t="str">
        <f>"Q"&amp;ROUNDUP(MONTH('Supermart Grocery Sales - Retai'!F4291)/3,0)</f>
        <v>Q4</v>
      </c>
      <c r="E4291">
        <f>tbl_DataModel[[#This Row],[Profit]]/tbl_DataModel[[#This Row],[Sales]]</f>
        <v>0.35000000000000003</v>
      </c>
      <c r="F4291">
        <v>941</v>
      </c>
      <c r="G4291">
        <v>329.35</v>
      </c>
      <c r="H4291" t="s">
        <v>32</v>
      </c>
      <c r="I4291" t="s">
        <v>97</v>
      </c>
      <c r="J4291" t="s">
        <v>29</v>
      </c>
      <c r="K4291" t="s">
        <v>165</v>
      </c>
    </row>
    <row r="4292" spans="1:11" x14ac:dyDescent="0.3">
      <c r="A4292">
        <f>YEAR('Supermart Grocery Sales - Retai'!F:F)</f>
        <v>2018</v>
      </c>
      <c r="B4292">
        <f>MONTH('Supermart Grocery Sales - Retai'!F:F)</f>
        <v>12</v>
      </c>
      <c r="C4292" t="str" cm="1">
        <f t="array" ref="C4292">CHOOSE(_xlfn.ANCHORARRAY(B4292), "Jan", "Feb", "Mar", "Apr", "May", "Jun", "Jul", "Aug", "Sep", "Oct", "Nov", "Dec")</f>
        <v>Dec</v>
      </c>
      <c r="D4292" t="str">
        <f>"Q"&amp;ROUNDUP(MONTH('Supermart Grocery Sales - Retai'!F4292)/3,0)</f>
        <v>Q4</v>
      </c>
      <c r="E4292">
        <f>tbl_DataModel[[#This Row],[Profit]]/tbl_DataModel[[#This Row],[Sales]]</f>
        <v>0.42</v>
      </c>
      <c r="F4292">
        <v>2315</v>
      </c>
      <c r="G4292">
        <v>972.3</v>
      </c>
      <c r="H4292" t="s">
        <v>32</v>
      </c>
      <c r="I4292" t="s">
        <v>33</v>
      </c>
      <c r="J4292" t="s">
        <v>29</v>
      </c>
      <c r="K4292" t="s">
        <v>53</v>
      </c>
    </row>
    <row r="4293" spans="1:11" x14ac:dyDescent="0.3">
      <c r="A4293">
        <f>YEAR('Supermart Grocery Sales - Retai'!F:F)</f>
        <v>2015</v>
      </c>
      <c r="B4293">
        <f>MONTH('Supermart Grocery Sales - Retai'!F:F)</f>
        <v>9</v>
      </c>
      <c r="C4293" t="str" cm="1">
        <f t="array" ref="C4293">CHOOSE(_xlfn.ANCHORARRAY(B4293), "Jan", "Feb", "Mar", "Apr", "May", "Jun", "Jul", "Aug", "Sep", "Oct", "Nov", "Dec")</f>
        <v>Sep</v>
      </c>
      <c r="D4293" t="str">
        <f>"Q"&amp;ROUNDUP(MONTH('Supermart Grocery Sales - Retai'!F4293)/3,0)</f>
        <v>Q3</v>
      </c>
      <c r="E4293">
        <f>tbl_DataModel[[#This Row],[Profit]]/tbl_DataModel[[#This Row],[Sales]]</f>
        <v>0.13</v>
      </c>
      <c r="F4293">
        <v>2499</v>
      </c>
      <c r="G4293">
        <v>324.87</v>
      </c>
      <c r="H4293" t="s">
        <v>63</v>
      </c>
      <c r="I4293" t="s">
        <v>75</v>
      </c>
      <c r="J4293" t="s">
        <v>29</v>
      </c>
      <c r="K4293" t="s">
        <v>40</v>
      </c>
    </row>
    <row r="4294" spans="1:11" x14ac:dyDescent="0.3">
      <c r="A4294">
        <f>YEAR('Supermart Grocery Sales - Retai'!F:F)</f>
        <v>2017</v>
      </c>
      <c r="B4294">
        <f>MONTH('Supermart Grocery Sales - Retai'!F:F)</f>
        <v>12</v>
      </c>
      <c r="C4294" t="str" cm="1">
        <f t="array" ref="C4294">CHOOSE(_xlfn.ANCHORARRAY(B4294), "Jan", "Feb", "Mar", "Apr", "May", "Jun", "Jul", "Aug", "Sep", "Oct", "Nov", "Dec")</f>
        <v>Dec</v>
      </c>
      <c r="D4294" t="str">
        <f>"Q"&amp;ROUNDUP(MONTH('Supermart Grocery Sales - Retai'!F4294)/3,0)</f>
        <v>Q4</v>
      </c>
      <c r="E4294">
        <f>tbl_DataModel[[#This Row],[Profit]]/tbl_DataModel[[#This Row],[Sales]]</f>
        <v>0.43</v>
      </c>
      <c r="F4294">
        <v>2461</v>
      </c>
      <c r="G4294">
        <v>1058.23</v>
      </c>
      <c r="H4294" t="s">
        <v>58</v>
      </c>
      <c r="I4294" t="s">
        <v>112</v>
      </c>
      <c r="J4294" t="s">
        <v>29</v>
      </c>
      <c r="K4294" t="s">
        <v>174</v>
      </c>
    </row>
    <row r="4295" spans="1:11" x14ac:dyDescent="0.3">
      <c r="A4295">
        <f>YEAR('Supermart Grocery Sales - Retai'!F:F)</f>
        <v>2015</v>
      </c>
      <c r="B4295">
        <f>MONTH('Supermart Grocery Sales - Retai'!F:F)</f>
        <v>1</v>
      </c>
      <c r="C4295" t="str" cm="1">
        <f t="array" ref="C4295">CHOOSE(_xlfn.ANCHORARRAY(B4295), "Jan", "Feb", "Mar", "Apr", "May", "Jun", "Jul", "Aug", "Sep", "Oct", "Nov", "Dec")</f>
        <v>Jan</v>
      </c>
      <c r="D4295" t="str">
        <f>"Q"&amp;ROUNDUP(MONTH('Supermart Grocery Sales - Retai'!F4295)/3,0)</f>
        <v>Q1</v>
      </c>
      <c r="E4295">
        <f>tbl_DataModel[[#This Row],[Profit]]/tbl_DataModel[[#This Row],[Sales]]</f>
        <v>0.41000000000000003</v>
      </c>
      <c r="F4295">
        <v>2370</v>
      </c>
      <c r="G4295">
        <v>971.7</v>
      </c>
      <c r="H4295" t="s">
        <v>49</v>
      </c>
      <c r="I4295" t="s">
        <v>50</v>
      </c>
      <c r="J4295" t="s">
        <v>29</v>
      </c>
      <c r="K4295" t="s">
        <v>71</v>
      </c>
    </row>
    <row r="4296" spans="1:11" x14ac:dyDescent="0.3">
      <c r="A4296">
        <f>YEAR('Supermart Grocery Sales - Retai'!F:F)</f>
        <v>2018</v>
      </c>
      <c r="B4296">
        <f>MONTH('Supermart Grocery Sales - Retai'!F:F)</f>
        <v>11</v>
      </c>
      <c r="C4296" t="str" cm="1">
        <f t="array" ref="C4296">CHOOSE(_xlfn.ANCHORARRAY(B4296), "Jan", "Feb", "Mar", "Apr", "May", "Jun", "Jul", "Aug", "Sep", "Oct", "Nov", "Dec")</f>
        <v>Nov</v>
      </c>
      <c r="D4296" t="str">
        <f>"Q"&amp;ROUNDUP(MONTH('Supermart Grocery Sales - Retai'!F4296)/3,0)</f>
        <v>Q4</v>
      </c>
      <c r="E4296">
        <f>tbl_DataModel[[#This Row],[Profit]]/tbl_DataModel[[#This Row],[Sales]]</f>
        <v>0.22</v>
      </c>
      <c r="F4296">
        <v>1657</v>
      </c>
      <c r="G4296">
        <v>364.54</v>
      </c>
      <c r="H4296" t="s">
        <v>58</v>
      </c>
      <c r="I4296" t="s">
        <v>68</v>
      </c>
      <c r="J4296" t="s">
        <v>29</v>
      </c>
      <c r="K4296" t="s">
        <v>135</v>
      </c>
    </row>
    <row r="4297" spans="1:11" x14ac:dyDescent="0.3">
      <c r="A4297">
        <f>YEAR('Supermart Grocery Sales - Retai'!F:F)</f>
        <v>2015</v>
      </c>
      <c r="B4297">
        <f>MONTH('Supermart Grocery Sales - Retai'!F:F)</f>
        <v>3</v>
      </c>
      <c r="C4297" t="str" cm="1">
        <f t="array" ref="C4297">CHOOSE(_xlfn.ANCHORARRAY(B4297), "Jan", "Feb", "Mar", "Apr", "May", "Jun", "Jul", "Aug", "Sep", "Oct", "Nov", "Dec")</f>
        <v>Mar</v>
      </c>
      <c r="D4297" t="str">
        <f>"Q"&amp;ROUNDUP(MONTH('Supermart Grocery Sales - Retai'!F4297)/3,0)</f>
        <v>Q1</v>
      </c>
      <c r="E4297">
        <f>tbl_DataModel[[#This Row],[Profit]]/tbl_DataModel[[#This Row],[Sales]]</f>
        <v>0.27999999999999997</v>
      </c>
      <c r="F4297">
        <v>1146</v>
      </c>
      <c r="G4297">
        <v>320.88</v>
      </c>
      <c r="H4297" t="s">
        <v>20</v>
      </c>
      <c r="I4297" t="s">
        <v>21</v>
      </c>
      <c r="J4297" t="s">
        <v>29</v>
      </c>
      <c r="K4297" t="s">
        <v>78</v>
      </c>
    </row>
    <row r="4298" spans="1:11" x14ac:dyDescent="0.3">
      <c r="A4298">
        <f>YEAR('Supermart Grocery Sales - Retai'!F:F)</f>
        <v>2018</v>
      </c>
      <c r="B4298">
        <f>MONTH('Supermart Grocery Sales - Retai'!F:F)</f>
        <v>6</v>
      </c>
      <c r="C4298" t="str" cm="1">
        <f t="array" ref="C4298">CHOOSE(_xlfn.ANCHORARRAY(B4298), "Jan", "Feb", "Mar", "Apr", "May", "Jun", "Jul", "Aug", "Sep", "Oct", "Nov", "Dec")</f>
        <v>Jun</v>
      </c>
      <c r="D4298" t="str">
        <f>"Q"&amp;ROUNDUP(MONTH('Supermart Grocery Sales - Retai'!F4298)/3,0)</f>
        <v>Q2</v>
      </c>
      <c r="E4298">
        <f>tbl_DataModel[[#This Row],[Profit]]/tbl_DataModel[[#This Row],[Sales]]</f>
        <v>0.35</v>
      </c>
      <c r="F4298">
        <v>1790</v>
      </c>
      <c r="G4298">
        <v>626.5</v>
      </c>
      <c r="H4298" t="s">
        <v>20</v>
      </c>
      <c r="I4298" t="s">
        <v>91</v>
      </c>
      <c r="J4298" t="s">
        <v>29</v>
      </c>
      <c r="K4298" t="s">
        <v>53</v>
      </c>
    </row>
    <row r="4299" spans="1:11" x14ac:dyDescent="0.3">
      <c r="A4299">
        <f>YEAR('Supermart Grocery Sales - Retai'!F:F)</f>
        <v>2018</v>
      </c>
      <c r="B4299">
        <f>MONTH('Supermart Grocery Sales - Retai'!F:F)</f>
        <v>1</v>
      </c>
      <c r="C4299" t="str" cm="1">
        <f t="array" ref="C4299">CHOOSE(_xlfn.ANCHORARRAY(B4299), "Jan", "Feb", "Mar", "Apr", "May", "Jun", "Jul", "Aug", "Sep", "Oct", "Nov", "Dec")</f>
        <v>Jan</v>
      </c>
      <c r="D4299" t="str">
        <f>"Q"&amp;ROUNDUP(MONTH('Supermart Grocery Sales - Retai'!F4299)/3,0)</f>
        <v>Q1</v>
      </c>
      <c r="E4299">
        <f>tbl_DataModel[[#This Row],[Profit]]/tbl_DataModel[[#This Row],[Sales]]</f>
        <v>0.36</v>
      </c>
      <c r="F4299">
        <v>783</v>
      </c>
      <c r="G4299">
        <v>281.88</v>
      </c>
      <c r="H4299" t="s">
        <v>20</v>
      </c>
      <c r="I4299" t="s">
        <v>91</v>
      </c>
      <c r="J4299" t="s">
        <v>29</v>
      </c>
      <c r="K4299" t="s">
        <v>102</v>
      </c>
    </row>
    <row r="4300" spans="1:11" x14ac:dyDescent="0.3">
      <c r="A4300">
        <f>YEAR('Supermart Grocery Sales - Retai'!F:F)</f>
        <v>2017</v>
      </c>
      <c r="B4300">
        <f>MONTH('Supermart Grocery Sales - Retai'!F:F)</f>
        <v>5</v>
      </c>
      <c r="C4300" t="str" cm="1">
        <f t="array" ref="C4300">CHOOSE(_xlfn.ANCHORARRAY(B4300), "Jan", "Feb", "Mar", "Apr", "May", "Jun", "Jul", "Aug", "Sep", "Oct", "Nov", "Dec")</f>
        <v>May</v>
      </c>
      <c r="D4300" t="str">
        <f>"Q"&amp;ROUNDUP(MONTH('Supermart Grocery Sales - Retai'!F4300)/3,0)</f>
        <v>Q2</v>
      </c>
      <c r="E4300">
        <f>tbl_DataModel[[#This Row],[Profit]]/tbl_DataModel[[#This Row],[Sales]]</f>
        <v>0.2</v>
      </c>
      <c r="F4300">
        <v>960</v>
      </c>
      <c r="G4300">
        <v>192</v>
      </c>
      <c r="H4300" t="s">
        <v>26</v>
      </c>
      <c r="I4300" t="s">
        <v>37</v>
      </c>
      <c r="J4300" t="s">
        <v>29</v>
      </c>
      <c r="K4300" t="s">
        <v>71</v>
      </c>
    </row>
    <row r="4301" spans="1:11" x14ac:dyDescent="0.3">
      <c r="A4301">
        <f>YEAR('Supermart Grocery Sales - Retai'!F:F)</f>
        <v>2016</v>
      </c>
      <c r="B4301">
        <f>MONTH('Supermart Grocery Sales - Retai'!F:F)</f>
        <v>12</v>
      </c>
      <c r="C4301" t="str" cm="1">
        <f t="array" ref="C4301">CHOOSE(_xlfn.ANCHORARRAY(B4301), "Jan", "Feb", "Mar", "Apr", "May", "Jun", "Jul", "Aug", "Sep", "Oct", "Nov", "Dec")</f>
        <v>Dec</v>
      </c>
      <c r="D4301" t="str">
        <f>"Q"&amp;ROUNDUP(MONTH('Supermart Grocery Sales - Retai'!F4301)/3,0)</f>
        <v>Q4</v>
      </c>
      <c r="E4301">
        <f>tbl_DataModel[[#This Row],[Profit]]/tbl_DataModel[[#This Row],[Sales]]</f>
        <v>0.3</v>
      </c>
      <c r="F4301">
        <v>1243</v>
      </c>
      <c r="G4301">
        <v>372.9</v>
      </c>
      <c r="H4301" t="s">
        <v>63</v>
      </c>
      <c r="I4301" t="s">
        <v>64</v>
      </c>
      <c r="J4301" t="s">
        <v>29</v>
      </c>
      <c r="K4301" t="s">
        <v>122</v>
      </c>
    </row>
    <row r="4302" spans="1:11" x14ac:dyDescent="0.3">
      <c r="A4302">
        <f>YEAR('Supermart Grocery Sales - Retai'!F:F)</f>
        <v>2017</v>
      </c>
      <c r="B4302">
        <f>MONTH('Supermart Grocery Sales - Retai'!F:F)</f>
        <v>11</v>
      </c>
      <c r="C4302" t="str" cm="1">
        <f t="array" ref="C4302">CHOOSE(_xlfn.ANCHORARRAY(B4302), "Jan", "Feb", "Mar", "Apr", "May", "Jun", "Jul", "Aug", "Sep", "Oct", "Nov", "Dec")</f>
        <v>Nov</v>
      </c>
      <c r="D4302" t="str">
        <f>"Q"&amp;ROUNDUP(MONTH('Supermart Grocery Sales - Retai'!F4302)/3,0)</f>
        <v>Q4</v>
      </c>
      <c r="E4302">
        <f>tbl_DataModel[[#This Row],[Profit]]/tbl_DataModel[[#This Row],[Sales]]</f>
        <v>0.16</v>
      </c>
      <c r="F4302">
        <v>2471</v>
      </c>
      <c r="G4302">
        <v>395.36</v>
      </c>
      <c r="H4302" t="s">
        <v>32</v>
      </c>
      <c r="I4302" t="s">
        <v>153</v>
      </c>
      <c r="J4302" t="s">
        <v>29</v>
      </c>
      <c r="K4302" t="s">
        <v>108</v>
      </c>
    </row>
    <row r="4303" spans="1:11" x14ac:dyDescent="0.3">
      <c r="A4303">
        <f>YEAR('Supermart Grocery Sales - Retai'!F:F)</f>
        <v>2017</v>
      </c>
      <c r="B4303">
        <f>MONTH('Supermart Grocery Sales - Retai'!F:F)</f>
        <v>11</v>
      </c>
      <c r="C4303" t="str" cm="1">
        <f t="array" ref="C4303">CHOOSE(_xlfn.ANCHORARRAY(B4303), "Jan", "Feb", "Mar", "Apr", "May", "Jun", "Jul", "Aug", "Sep", "Oct", "Nov", "Dec")</f>
        <v>Nov</v>
      </c>
      <c r="D4303" t="str">
        <f>"Q"&amp;ROUNDUP(MONTH('Supermart Grocery Sales - Retai'!F4303)/3,0)</f>
        <v>Q4</v>
      </c>
      <c r="E4303">
        <f>tbl_DataModel[[#This Row],[Profit]]/tbl_DataModel[[#This Row],[Sales]]</f>
        <v>0.43</v>
      </c>
      <c r="F4303">
        <v>2171</v>
      </c>
      <c r="G4303">
        <v>933.53</v>
      </c>
      <c r="H4303" t="s">
        <v>26</v>
      </c>
      <c r="I4303" t="s">
        <v>94</v>
      </c>
      <c r="J4303" t="s">
        <v>29</v>
      </c>
      <c r="K4303" t="s">
        <v>81</v>
      </c>
    </row>
    <row r="4304" spans="1:11" x14ac:dyDescent="0.3">
      <c r="A4304">
        <f>YEAR('Supermart Grocery Sales - Retai'!F:F)</f>
        <v>2016</v>
      </c>
      <c r="B4304">
        <f>MONTH('Supermart Grocery Sales - Retai'!F:F)</f>
        <v>12</v>
      </c>
      <c r="C4304" t="str" cm="1">
        <f t="array" ref="C4304">CHOOSE(_xlfn.ANCHORARRAY(B4304), "Jan", "Feb", "Mar", "Apr", "May", "Jun", "Jul", "Aug", "Sep", "Oct", "Nov", "Dec")</f>
        <v>Dec</v>
      </c>
      <c r="D4304" t="str">
        <f>"Q"&amp;ROUNDUP(MONTH('Supermart Grocery Sales - Retai'!F4304)/3,0)</f>
        <v>Q4</v>
      </c>
      <c r="E4304">
        <f>tbl_DataModel[[#This Row],[Profit]]/tbl_DataModel[[#This Row],[Sales]]</f>
        <v>0.19</v>
      </c>
      <c r="F4304">
        <v>601</v>
      </c>
      <c r="G4304">
        <v>114.19</v>
      </c>
      <c r="H4304" t="s">
        <v>13</v>
      </c>
      <c r="I4304" t="s">
        <v>14</v>
      </c>
      <c r="J4304" t="s">
        <v>29</v>
      </c>
      <c r="K4304" t="s">
        <v>83</v>
      </c>
    </row>
    <row r="4305" spans="1:11" x14ac:dyDescent="0.3">
      <c r="A4305">
        <f>YEAR('Supermart Grocery Sales - Retai'!F:F)</f>
        <v>2015</v>
      </c>
      <c r="B4305">
        <f>MONTH('Supermart Grocery Sales - Retai'!F:F)</f>
        <v>3</v>
      </c>
      <c r="C4305" t="str" cm="1">
        <f t="array" ref="C4305">CHOOSE(_xlfn.ANCHORARRAY(B4305), "Jan", "Feb", "Mar", "Apr", "May", "Jun", "Jul", "Aug", "Sep", "Oct", "Nov", "Dec")</f>
        <v>Mar</v>
      </c>
      <c r="D4305" t="str">
        <f>"Q"&amp;ROUNDUP(MONTH('Supermart Grocery Sales - Retai'!F4305)/3,0)</f>
        <v>Q1</v>
      </c>
      <c r="E4305">
        <f>tbl_DataModel[[#This Row],[Profit]]/tbl_DataModel[[#This Row],[Sales]]</f>
        <v>0.35</v>
      </c>
      <c r="F4305">
        <v>1055</v>
      </c>
      <c r="G4305">
        <v>369.25</v>
      </c>
      <c r="H4305" t="s">
        <v>58</v>
      </c>
      <c r="I4305" t="s">
        <v>112</v>
      </c>
      <c r="J4305" t="s">
        <v>29</v>
      </c>
      <c r="K4305" t="s">
        <v>151</v>
      </c>
    </row>
    <row r="4306" spans="1:11" x14ac:dyDescent="0.3">
      <c r="A4306">
        <f>YEAR('Supermart Grocery Sales - Retai'!F:F)</f>
        <v>2018</v>
      </c>
      <c r="B4306">
        <f>MONTH('Supermart Grocery Sales - Retai'!F:F)</f>
        <v>9</v>
      </c>
      <c r="C4306" t="str" cm="1">
        <f t="array" ref="C4306">CHOOSE(_xlfn.ANCHORARRAY(B4306), "Jan", "Feb", "Mar", "Apr", "May", "Jun", "Jul", "Aug", "Sep", "Oct", "Nov", "Dec")</f>
        <v>Sep</v>
      </c>
      <c r="D4306" t="str">
        <f>"Q"&amp;ROUNDUP(MONTH('Supermart Grocery Sales - Retai'!F4306)/3,0)</f>
        <v>Q3</v>
      </c>
      <c r="E4306">
        <f>tbl_DataModel[[#This Row],[Profit]]/tbl_DataModel[[#This Row],[Sales]]</f>
        <v>0.12</v>
      </c>
      <c r="F4306">
        <v>1312</v>
      </c>
      <c r="G4306">
        <v>157.44</v>
      </c>
      <c r="H4306" t="s">
        <v>49</v>
      </c>
      <c r="I4306" t="s">
        <v>54</v>
      </c>
      <c r="J4306" t="s">
        <v>29</v>
      </c>
      <c r="K4306" t="s">
        <v>197</v>
      </c>
    </row>
    <row r="4307" spans="1:11" x14ac:dyDescent="0.3">
      <c r="A4307">
        <f>YEAR('Supermart Grocery Sales - Retai'!F:F)</f>
        <v>2018</v>
      </c>
      <c r="B4307">
        <f>MONTH('Supermart Grocery Sales - Retai'!F:F)</f>
        <v>9</v>
      </c>
      <c r="C4307" t="str" cm="1">
        <f t="array" ref="C4307">CHOOSE(_xlfn.ANCHORARRAY(B4307), "Jan", "Feb", "Mar", "Apr", "May", "Jun", "Jul", "Aug", "Sep", "Oct", "Nov", "Dec")</f>
        <v>Sep</v>
      </c>
      <c r="D4307" t="str">
        <f>"Q"&amp;ROUNDUP(MONTH('Supermart Grocery Sales - Retai'!F4307)/3,0)</f>
        <v>Q3</v>
      </c>
      <c r="E4307">
        <f>tbl_DataModel[[#This Row],[Profit]]/tbl_DataModel[[#This Row],[Sales]]</f>
        <v>0.12</v>
      </c>
      <c r="F4307">
        <v>1268</v>
      </c>
      <c r="G4307">
        <v>152.16</v>
      </c>
      <c r="H4307" t="s">
        <v>63</v>
      </c>
      <c r="I4307" t="s">
        <v>64</v>
      </c>
      <c r="J4307" t="s">
        <v>29</v>
      </c>
      <c r="K4307" t="s">
        <v>71</v>
      </c>
    </row>
    <row r="4308" spans="1:11" x14ac:dyDescent="0.3">
      <c r="A4308">
        <f>YEAR('Supermart Grocery Sales - Retai'!F:F)</f>
        <v>2018</v>
      </c>
      <c r="B4308">
        <f>MONTH('Supermart Grocery Sales - Retai'!F:F)</f>
        <v>3</v>
      </c>
      <c r="C4308" t="str" cm="1">
        <f t="array" ref="C4308">CHOOSE(_xlfn.ANCHORARRAY(B4308), "Jan", "Feb", "Mar", "Apr", "May", "Jun", "Jul", "Aug", "Sep", "Oct", "Nov", "Dec")</f>
        <v>Mar</v>
      </c>
      <c r="D4308" t="str">
        <f>"Q"&amp;ROUNDUP(MONTH('Supermart Grocery Sales - Retai'!F4308)/3,0)</f>
        <v>Q1</v>
      </c>
      <c r="E4308">
        <f>tbl_DataModel[[#This Row],[Profit]]/tbl_DataModel[[#This Row],[Sales]]</f>
        <v>7.0000000000000007E-2</v>
      </c>
      <c r="F4308">
        <v>1320</v>
      </c>
      <c r="G4308">
        <v>92.4</v>
      </c>
      <c r="H4308" t="s">
        <v>32</v>
      </c>
      <c r="I4308" t="s">
        <v>97</v>
      </c>
      <c r="J4308" t="s">
        <v>29</v>
      </c>
      <c r="K4308" t="s">
        <v>263</v>
      </c>
    </row>
    <row r="4309" spans="1:11" x14ac:dyDescent="0.3">
      <c r="A4309">
        <f>YEAR('Supermart Grocery Sales - Retai'!F:F)</f>
        <v>2017</v>
      </c>
      <c r="B4309">
        <f>MONTH('Supermart Grocery Sales - Retai'!F:F)</f>
        <v>9</v>
      </c>
      <c r="C4309" t="str" cm="1">
        <f t="array" ref="C4309">CHOOSE(_xlfn.ANCHORARRAY(B4309), "Jan", "Feb", "Mar", "Apr", "May", "Jun", "Jul", "Aug", "Sep", "Oct", "Nov", "Dec")</f>
        <v>Sep</v>
      </c>
      <c r="D4309" t="str">
        <f>"Q"&amp;ROUNDUP(MONTH('Supermart Grocery Sales - Retai'!F4309)/3,0)</f>
        <v>Q3</v>
      </c>
      <c r="E4309">
        <f>tbl_DataModel[[#This Row],[Profit]]/tbl_DataModel[[#This Row],[Sales]]</f>
        <v>0.17</v>
      </c>
      <c r="F4309">
        <v>2050</v>
      </c>
      <c r="G4309">
        <v>348.5</v>
      </c>
      <c r="H4309" t="s">
        <v>26</v>
      </c>
      <c r="I4309" t="s">
        <v>201</v>
      </c>
      <c r="J4309" t="s">
        <v>29</v>
      </c>
      <c r="K4309" t="s">
        <v>81</v>
      </c>
    </row>
    <row r="4310" spans="1:11" x14ac:dyDescent="0.3">
      <c r="A4310">
        <f>YEAR('Supermart Grocery Sales - Retai'!F:F)</f>
        <v>2016</v>
      </c>
      <c r="B4310">
        <f>MONTH('Supermart Grocery Sales - Retai'!F:F)</f>
        <v>6</v>
      </c>
      <c r="C4310" t="str" cm="1">
        <f t="array" ref="C4310">CHOOSE(_xlfn.ANCHORARRAY(B4310), "Jan", "Feb", "Mar", "Apr", "May", "Jun", "Jul", "Aug", "Sep", "Oct", "Nov", "Dec")</f>
        <v>Jun</v>
      </c>
      <c r="D4310" t="str">
        <f>"Q"&amp;ROUNDUP(MONTH('Supermart Grocery Sales - Retai'!F4310)/3,0)</f>
        <v>Q2</v>
      </c>
      <c r="E4310">
        <f>tbl_DataModel[[#This Row],[Profit]]/tbl_DataModel[[#This Row],[Sales]]</f>
        <v>0.08</v>
      </c>
      <c r="F4310">
        <v>1329</v>
      </c>
      <c r="G4310">
        <v>106.32</v>
      </c>
      <c r="H4310" t="s">
        <v>32</v>
      </c>
      <c r="I4310" t="s">
        <v>33</v>
      </c>
      <c r="J4310" t="s">
        <v>29</v>
      </c>
      <c r="K4310" t="s">
        <v>120</v>
      </c>
    </row>
    <row r="4311" spans="1:11" x14ac:dyDescent="0.3">
      <c r="A4311">
        <f>YEAR('Supermart Grocery Sales - Retai'!F:F)</f>
        <v>2018</v>
      </c>
      <c r="B4311">
        <f>MONTH('Supermart Grocery Sales - Retai'!F:F)</f>
        <v>11</v>
      </c>
      <c r="C4311" t="str" cm="1">
        <f t="array" ref="C4311">CHOOSE(_xlfn.ANCHORARRAY(B4311), "Jan", "Feb", "Mar", "Apr", "May", "Jun", "Jul", "Aug", "Sep", "Oct", "Nov", "Dec")</f>
        <v>Nov</v>
      </c>
      <c r="D4311" t="str">
        <f>"Q"&amp;ROUNDUP(MONTH('Supermart Grocery Sales - Retai'!F4311)/3,0)</f>
        <v>Q4</v>
      </c>
      <c r="E4311">
        <f>tbl_DataModel[[#This Row],[Profit]]/tbl_DataModel[[#This Row],[Sales]]</f>
        <v>0.14000000000000001</v>
      </c>
      <c r="F4311">
        <v>1822</v>
      </c>
      <c r="G4311">
        <v>255.08</v>
      </c>
      <c r="H4311" t="s">
        <v>26</v>
      </c>
      <c r="I4311" t="s">
        <v>37</v>
      </c>
      <c r="J4311" t="s">
        <v>29</v>
      </c>
      <c r="K4311" t="s">
        <v>204</v>
      </c>
    </row>
    <row r="4312" spans="1:11" x14ac:dyDescent="0.3">
      <c r="A4312">
        <f>YEAR('Supermart Grocery Sales - Retai'!F:F)</f>
        <v>2016</v>
      </c>
      <c r="B4312">
        <f>MONTH('Supermart Grocery Sales - Retai'!F:F)</f>
        <v>6</v>
      </c>
      <c r="C4312" t="str" cm="1">
        <f t="array" ref="C4312">CHOOSE(_xlfn.ANCHORARRAY(B4312), "Jan", "Feb", "Mar", "Apr", "May", "Jun", "Jul", "Aug", "Sep", "Oct", "Nov", "Dec")</f>
        <v>Jun</v>
      </c>
      <c r="D4312" t="str">
        <f>"Q"&amp;ROUNDUP(MONTH('Supermart Grocery Sales - Retai'!F4312)/3,0)</f>
        <v>Q2</v>
      </c>
      <c r="E4312">
        <f>tbl_DataModel[[#This Row],[Profit]]/tbl_DataModel[[#This Row],[Sales]]</f>
        <v>0.38999999999999996</v>
      </c>
      <c r="F4312">
        <v>1014</v>
      </c>
      <c r="G4312">
        <v>395.46</v>
      </c>
      <c r="H4312" t="s">
        <v>26</v>
      </c>
      <c r="I4312" t="s">
        <v>94</v>
      </c>
      <c r="J4312" t="s">
        <v>29</v>
      </c>
      <c r="K4312" t="s">
        <v>197</v>
      </c>
    </row>
    <row r="4313" spans="1:11" x14ac:dyDescent="0.3">
      <c r="A4313">
        <f>YEAR('Supermart Grocery Sales - Retai'!F:F)</f>
        <v>2015</v>
      </c>
      <c r="B4313">
        <f>MONTH('Supermart Grocery Sales - Retai'!F:F)</f>
        <v>3</v>
      </c>
      <c r="C4313" t="str" cm="1">
        <f t="array" ref="C4313">CHOOSE(_xlfn.ANCHORARRAY(B4313), "Jan", "Feb", "Mar", "Apr", "May", "Jun", "Jul", "Aug", "Sep", "Oct", "Nov", "Dec")</f>
        <v>Mar</v>
      </c>
      <c r="D4313" t="str">
        <f>"Q"&amp;ROUNDUP(MONTH('Supermart Grocery Sales - Retai'!F4313)/3,0)</f>
        <v>Q1</v>
      </c>
      <c r="E4313">
        <f>tbl_DataModel[[#This Row],[Profit]]/tbl_DataModel[[#This Row],[Sales]]</f>
        <v>0.32</v>
      </c>
      <c r="F4313">
        <v>2137</v>
      </c>
      <c r="G4313">
        <v>683.84</v>
      </c>
      <c r="H4313" t="s">
        <v>20</v>
      </c>
      <c r="I4313" t="s">
        <v>21</v>
      </c>
      <c r="J4313" t="s">
        <v>29</v>
      </c>
      <c r="K4313" t="s">
        <v>102</v>
      </c>
    </row>
    <row r="4314" spans="1:11" x14ac:dyDescent="0.3">
      <c r="A4314">
        <f>YEAR('Supermart Grocery Sales - Retai'!F:F)</f>
        <v>2015</v>
      </c>
      <c r="B4314">
        <f>MONTH('Supermart Grocery Sales - Retai'!F:F)</f>
        <v>3</v>
      </c>
      <c r="C4314" t="str" cm="1">
        <f t="array" ref="C4314">CHOOSE(_xlfn.ANCHORARRAY(B4314), "Jan", "Feb", "Mar", "Apr", "May", "Jun", "Jul", "Aug", "Sep", "Oct", "Nov", "Dec")</f>
        <v>Mar</v>
      </c>
      <c r="D4314" t="str">
        <f>"Q"&amp;ROUNDUP(MONTH('Supermart Grocery Sales - Retai'!F4314)/3,0)</f>
        <v>Q1</v>
      </c>
      <c r="E4314">
        <f>tbl_DataModel[[#This Row],[Profit]]/tbl_DataModel[[#This Row],[Sales]]</f>
        <v>0.16</v>
      </c>
      <c r="F4314">
        <v>1951</v>
      </c>
      <c r="G4314">
        <v>312.16000000000003</v>
      </c>
      <c r="H4314" t="s">
        <v>63</v>
      </c>
      <c r="I4314" t="s">
        <v>64</v>
      </c>
      <c r="J4314" t="s">
        <v>29</v>
      </c>
      <c r="K4314" t="s">
        <v>120</v>
      </c>
    </row>
    <row r="4315" spans="1:11" x14ac:dyDescent="0.3">
      <c r="A4315">
        <f>YEAR('Supermart Grocery Sales - Retai'!F:F)</f>
        <v>2016</v>
      </c>
      <c r="B4315">
        <f>MONTH('Supermart Grocery Sales - Retai'!F:F)</f>
        <v>4</v>
      </c>
      <c r="C4315" t="str" cm="1">
        <f t="array" ref="C4315">CHOOSE(_xlfn.ANCHORARRAY(B4315), "Jan", "Feb", "Mar", "Apr", "May", "Jun", "Jul", "Aug", "Sep", "Oct", "Nov", "Dec")</f>
        <v>Apr</v>
      </c>
      <c r="D4315" t="str">
        <f>"Q"&amp;ROUNDUP(MONTH('Supermart Grocery Sales - Retai'!F4315)/3,0)</f>
        <v>Q2</v>
      </c>
      <c r="E4315">
        <f>tbl_DataModel[[#This Row],[Profit]]/tbl_DataModel[[#This Row],[Sales]]</f>
        <v>0.37</v>
      </c>
      <c r="F4315">
        <v>2173</v>
      </c>
      <c r="G4315">
        <v>804.01</v>
      </c>
      <c r="H4315" t="s">
        <v>26</v>
      </c>
      <c r="I4315" t="s">
        <v>37</v>
      </c>
      <c r="J4315" t="s">
        <v>29</v>
      </c>
      <c r="K4315" t="s">
        <v>19</v>
      </c>
    </row>
    <row r="4316" spans="1:11" x14ac:dyDescent="0.3">
      <c r="A4316">
        <f>YEAR('Supermart Grocery Sales - Retai'!F:F)</f>
        <v>2015</v>
      </c>
      <c r="B4316">
        <f>MONTH('Supermart Grocery Sales - Retai'!F:F)</f>
        <v>8</v>
      </c>
      <c r="C4316" t="str" cm="1">
        <f t="array" ref="C4316">CHOOSE(_xlfn.ANCHORARRAY(B4316), "Jan", "Feb", "Mar", "Apr", "May", "Jun", "Jul", "Aug", "Sep", "Oct", "Nov", "Dec")</f>
        <v>Aug</v>
      </c>
      <c r="D4316" t="str">
        <f>"Q"&amp;ROUNDUP(MONTH('Supermart Grocery Sales - Retai'!F4316)/3,0)</f>
        <v>Q3</v>
      </c>
      <c r="E4316">
        <f>tbl_DataModel[[#This Row],[Profit]]/tbl_DataModel[[#This Row],[Sales]]</f>
        <v>0.15</v>
      </c>
      <c r="F4316">
        <v>1558</v>
      </c>
      <c r="G4316">
        <v>233.7</v>
      </c>
      <c r="H4316" t="s">
        <v>58</v>
      </c>
      <c r="I4316" t="s">
        <v>68</v>
      </c>
      <c r="J4316" t="s">
        <v>29</v>
      </c>
      <c r="K4316" t="s">
        <v>86</v>
      </c>
    </row>
    <row r="4317" spans="1:11" x14ac:dyDescent="0.3">
      <c r="A4317">
        <f>YEAR('Supermart Grocery Sales - Retai'!F:F)</f>
        <v>2018</v>
      </c>
      <c r="B4317">
        <f>MONTH('Supermart Grocery Sales - Retai'!F:F)</f>
        <v>11</v>
      </c>
      <c r="C4317" t="str" cm="1">
        <f t="array" ref="C4317">CHOOSE(_xlfn.ANCHORARRAY(B4317), "Jan", "Feb", "Mar", "Apr", "May", "Jun", "Jul", "Aug", "Sep", "Oct", "Nov", "Dec")</f>
        <v>Nov</v>
      </c>
      <c r="D4317" t="str">
        <f>"Q"&amp;ROUNDUP(MONTH('Supermart Grocery Sales - Retai'!F4317)/3,0)</f>
        <v>Q4</v>
      </c>
      <c r="E4317">
        <f>tbl_DataModel[[#This Row],[Profit]]/tbl_DataModel[[#This Row],[Sales]]</f>
        <v>0.32</v>
      </c>
      <c r="F4317">
        <v>771</v>
      </c>
      <c r="G4317">
        <v>246.72</v>
      </c>
      <c r="H4317" t="s">
        <v>49</v>
      </c>
      <c r="I4317" t="s">
        <v>205</v>
      </c>
      <c r="J4317" t="s">
        <v>29</v>
      </c>
      <c r="K4317" t="s">
        <v>40</v>
      </c>
    </row>
    <row r="4318" spans="1:11" x14ac:dyDescent="0.3">
      <c r="A4318">
        <f>YEAR('Supermart Grocery Sales - Retai'!F:F)</f>
        <v>2017</v>
      </c>
      <c r="B4318">
        <f>MONTH('Supermart Grocery Sales - Retai'!F:F)</f>
        <v>9</v>
      </c>
      <c r="C4318" t="str" cm="1">
        <f t="array" ref="C4318">CHOOSE(_xlfn.ANCHORARRAY(B4318), "Jan", "Feb", "Mar", "Apr", "May", "Jun", "Jul", "Aug", "Sep", "Oct", "Nov", "Dec")</f>
        <v>Sep</v>
      </c>
      <c r="D4318" t="str">
        <f>"Q"&amp;ROUNDUP(MONTH('Supermart Grocery Sales - Retai'!F4318)/3,0)</f>
        <v>Q3</v>
      </c>
      <c r="E4318">
        <f>tbl_DataModel[[#This Row],[Profit]]/tbl_DataModel[[#This Row],[Sales]]</f>
        <v>0.43</v>
      </c>
      <c r="F4318">
        <v>2472</v>
      </c>
      <c r="G4318">
        <v>1062.96</v>
      </c>
      <c r="H4318" t="s">
        <v>58</v>
      </c>
      <c r="I4318" t="s">
        <v>59</v>
      </c>
      <c r="J4318" t="s">
        <v>29</v>
      </c>
      <c r="K4318" t="s">
        <v>122</v>
      </c>
    </row>
    <row r="4319" spans="1:11" x14ac:dyDescent="0.3">
      <c r="A4319">
        <f>YEAR('Supermart Grocery Sales - Retai'!F:F)</f>
        <v>2017</v>
      </c>
      <c r="B4319">
        <f>MONTH('Supermart Grocery Sales - Retai'!F:F)</f>
        <v>7</v>
      </c>
      <c r="C4319" t="str" cm="1">
        <f t="array" ref="C4319">CHOOSE(_xlfn.ANCHORARRAY(B4319), "Jan", "Feb", "Mar", "Apr", "May", "Jun", "Jul", "Aug", "Sep", "Oct", "Nov", "Dec")</f>
        <v>Jul</v>
      </c>
      <c r="D4319" t="str">
        <f>"Q"&amp;ROUNDUP(MONTH('Supermart Grocery Sales - Retai'!F4319)/3,0)</f>
        <v>Q3</v>
      </c>
      <c r="E4319">
        <f>tbl_DataModel[[#This Row],[Profit]]/tbl_DataModel[[#This Row],[Sales]]</f>
        <v>0.35</v>
      </c>
      <c r="F4319">
        <v>874</v>
      </c>
      <c r="G4319">
        <v>305.89999999999998</v>
      </c>
      <c r="H4319" t="s">
        <v>58</v>
      </c>
      <c r="I4319" t="s">
        <v>68</v>
      </c>
      <c r="J4319" t="s">
        <v>29</v>
      </c>
      <c r="K4319" t="s">
        <v>156</v>
      </c>
    </row>
    <row r="4320" spans="1:11" x14ac:dyDescent="0.3">
      <c r="A4320">
        <f>YEAR('Supermart Grocery Sales - Retai'!F:F)</f>
        <v>2015</v>
      </c>
      <c r="B4320">
        <f>MONTH('Supermart Grocery Sales - Retai'!F:F)</f>
        <v>9</v>
      </c>
      <c r="C4320" t="str" cm="1">
        <f t="array" ref="C4320">CHOOSE(_xlfn.ANCHORARRAY(B4320), "Jan", "Feb", "Mar", "Apr", "May", "Jun", "Jul", "Aug", "Sep", "Oct", "Nov", "Dec")</f>
        <v>Sep</v>
      </c>
      <c r="D4320" t="str">
        <f>"Q"&amp;ROUNDUP(MONTH('Supermart Grocery Sales - Retai'!F4320)/3,0)</f>
        <v>Q3</v>
      </c>
      <c r="E4320">
        <f>tbl_DataModel[[#This Row],[Profit]]/tbl_DataModel[[#This Row],[Sales]]</f>
        <v>0.19999999999999998</v>
      </c>
      <c r="F4320">
        <v>786</v>
      </c>
      <c r="G4320">
        <v>157.19999999999999</v>
      </c>
      <c r="H4320" t="s">
        <v>63</v>
      </c>
      <c r="I4320" t="s">
        <v>64</v>
      </c>
      <c r="J4320" t="s">
        <v>29</v>
      </c>
      <c r="K4320" t="s">
        <v>71</v>
      </c>
    </row>
    <row r="4321" spans="1:11" x14ac:dyDescent="0.3">
      <c r="A4321">
        <f>YEAR('Supermart Grocery Sales - Retai'!F:F)</f>
        <v>2016</v>
      </c>
      <c r="B4321">
        <f>MONTH('Supermart Grocery Sales - Retai'!F:F)</f>
        <v>9</v>
      </c>
      <c r="C4321" t="str" cm="1">
        <f t="array" ref="C4321">CHOOSE(_xlfn.ANCHORARRAY(B4321), "Jan", "Feb", "Mar", "Apr", "May", "Jun", "Jul", "Aug", "Sep", "Oct", "Nov", "Dec")</f>
        <v>Sep</v>
      </c>
      <c r="D4321" t="str">
        <f>"Q"&amp;ROUNDUP(MONTH('Supermart Grocery Sales - Retai'!F4321)/3,0)</f>
        <v>Q3</v>
      </c>
      <c r="E4321">
        <f>tbl_DataModel[[#This Row],[Profit]]/tbl_DataModel[[#This Row],[Sales]]</f>
        <v>9.9999999999999992E-2</v>
      </c>
      <c r="F4321">
        <v>658</v>
      </c>
      <c r="G4321">
        <v>65.8</v>
      </c>
      <c r="H4321" t="s">
        <v>13</v>
      </c>
      <c r="I4321" t="s">
        <v>79</v>
      </c>
      <c r="J4321" t="s">
        <v>29</v>
      </c>
      <c r="K4321" t="s">
        <v>114</v>
      </c>
    </row>
    <row r="4322" spans="1:11" x14ac:dyDescent="0.3">
      <c r="A4322">
        <f>YEAR('Supermart Grocery Sales - Retai'!F:F)</f>
        <v>2018</v>
      </c>
      <c r="B4322">
        <f>MONTH('Supermart Grocery Sales - Retai'!F:F)</f>
        <v>11</v>
      </c>
      <c r="C4322" t="str" cm="1">
        <f t="array" ref="C4322">CHOOSE(_xlfn.ANCHORARRAY(B4322), "Jan", "Feb", "Mar", "Apr", "May", "Jun", "Jul", "Aug", "Sep", "Oct", "Nov", "Dec")</f>
        <v>Nov</v>
      </c>
      <c r="D4322" t="str">
        <f>"Q"&amp;ROUNDUP(MONTH('Supermart Grocery Sales - Retai'!F4322)/3,0)</f>
        <v>Q4</v>
      </c>
      <c r="E4322">
        <f>tbl_DataModel[[#This Row],[Profit]]/tbl_DataModel[[#This Row],[Sales]]</f>
        <v>7.0000000000000007E-2</v>
      </c>
      <c r="F4322">
        <v>1797</v>
      </c>
      <c r="G4322">
        <v>125.79</v>
      </c>
      <c r="H4322" t="s">
        <v>26</v>
      </c>
      <c r="I4322" t="s">
        <v>27</v>
      </c>
      <c r="J4322" t="s">
        <v>29</v>
      </c>
      <c r="K4322" t="s">
        <v>42</v>
      </c>
    </row>
    <row r="4323" spans="1:11" x14ac:dyDescent="0.3">
      <c r="A4323">
        <f>YEAR('Supermart Grocery Sales - Retai'!F:F)</f>
        <v>2015</v>
      </c>
      <c r="B4323">
        <f>MONTH('Supermart Grocery Sales - Retai'!F:F)</f>
        <v>9</v>
      </c>
      <c r="C4323" t="str" cm="1">
        <f t="array" ref="C4323">CHOOSE(_xlfn.ANCHORARRAY(B4323), "Jan", "Feb", "Mar", "Apr", "May", "Jun", "Jul", "Aug", "Sep", "Oct", "Nov", "Dec")</f>
        <v>Sep</v>
      </c>
      <c r="D4323" t="str">
        <f>"Q"&amp;ROUNDUP(MONTH('Supermart Grocery Sales - Retai'!F4323)/3,0)</f>
        <v>Q3</v>
      </c>
      <c r="E4323">
        <f>tbl_DataModel[[#This Row],[Profit]]/tbl_DataModel[[#This Row],[Sales]]</f>
        <v>0.22999999999999998</v>
      </c>
      <c r="F4323">
        <v>1887</v>
      </c>
      <c r="G4323">
        <v>434.01</v>
      </c>
      <c r="H4323" t="s">
        <v>20</v>
      </c>
      <c r="I4323" t="s">
        <v>21</v>
      </c>
      <c r="J4323" t="s">
        <v>29</v>
      </c>
      <c r="K4323" t="s">
        <v>31</v>
      </c>
    </row>
    <row r="4324" spans="1:11" x14ac:dyDescent="0.3">
      <c r="A4324">
        <f>YEAR('Supermart Grocery Sales - Retai'!F:F)</f>
        <v>2016</v>
      </c>
      <c r="B4324">
        <f>MONTH('Supermart Grocery Sales - Retai'!F:F)</f>
        <v>7</v>
      </c>
      <c r="C4324" t="str" cm="1">
        <f t="array" ref="C4324">CHOOSE(_xlfn.ANCHORARRAY(B4324), "Jan", "Feb", "Mar", "Apr", "May", "Jun", "Jul", "Aug", "Sep", "Oct", "Nov", "Dec")</f>
        <v>Jul</v>
      </c>
      <c r="D4324" t="str">
        <f>"Q"&amp;ROUNDUP(MONTH('Supermart Grocery Sales - Retai'!F4324)/3,0)</f>
        <v>Q3</v>
      </c>
      <c r="E4324">
        <f>tbl_DataModel[[#This Row],[Profit]]/tbl_DataModel[[#This Row],[Sales]]</f>
        <v>0.09</v>
      </c>
      <c r="F4324">
        <v>563</v>
      </c>
      <c r="G4324">
        <v>50.67</v>
      </c>
      <c r="H4324" t="s">
        <v>49</v>
      </c>
      <c r="I4324" t="s">
        <v>54</v>
      </c>
      <c r="J4324" t="s">
        <v>29</v>
      </c>
      <c r="K4324" t="s">
        <v>114</v>
      </c>
    </row>
    <row r="4325" spans="1:11" x14ac:dyDescent="0.3">
      <c r="A4325">
        <f>YEAR('Supermart Grocery Sales - Retai'!F:F)</f>
        <v>2018</v>
      </c>
      <c r="B4325">
        <f>MONTH('Supermart Grocery Sales - Retai'!F:F)</f>
        <v>5</v>
      </c>
      <c r="C4325" t="str" cm="1">
        <f t="array" ref="C4325">CHOOSE(_xlfn.ANCHORARRAY(B4325), "Jan", "Feb", "Mar", "Apr", "May", "Jun", "Jul", "Aug", "Sep", "Oct", "Nov", "Dec")</f>
        <v>May</v>
      </c>
      <c r="D4325" t="str">
        <f>"Q"&amp;ROUNDUP(MONTH('Supermart Grocery Sales - Retai'!F4325)/3,0)</f>
        <v>Q2</v>
      </c>
      <c r="E4325">
        <f>tbl_DataModel[[#This Row],[Profit]]/tbl_DataModel[[#This Row],[Sales]]</f>
        <v>0.27999999999999997</v>
      </c>
      <c r="F4325">
        <v>2302</v>
      </c>
      <c r="G4325">
        <v>644.55999999999995</v>
      </c>
      <c r="H4325" t="s">
        <v>13</v>
      </c>
      <c r="I4325" t="s">
        <v>195</v>
      </c>
      <c r="J4325" t="s">
        <v>29</v>
      </c>
      <c r="K4325" t="s">
        <v>130</v>
      </c>
    </row>
    <row r="4326" spans="1:11" x14ac:dyDescent="0.3">
      <c r="A4326">
        <f>YEAR('Supermart Grocery Sales - Retai'!F:F)</f>
        <v>2015</v>
      </c>
      <c r="B4326">
        <f>MONTH('Supermart Grocery Sales - Retai'!F:F)</f>
        <v>4</v>
      </c>
      <c r="C4326" t="str" cm="1">
        <f t="array" ref="C4326">CHOOSE(_xlfn.ANCHORARRAY(B4326), "Jan", "Feb", "Mar", "Apr", "May", "Jun", "Jul", "Aug", "Sep", "Oct", "Nov", "Dec")</f>
        <v>Apr</v>
      </c>
      <c r="D4326" t="str">
        <f>"Q"&amp;ROUNDUP(MONTH('Supermart Grocery Sales - Retai'!F4326)/3,0)</f>
        <v>Q2</v>
      </c>
      <c r="E4326">
        <f>tbl_DataModel[[#This Row],[Profit]]/tbl_DataModel[[#This Row],[Sales]]</f>
        <v>0.33999999999999997</v>
      </c>
      <c r="F4326">
        <v>2389</v>
      </c>
      <c r="G4326">
        <v>812.26</v>
      </c>
      <c r="H4326" t="s">
        <v>63</v>
      </c>
      <c r="I4326" t="s">
        <v>64</v>
      </c>
      <c r="J4326" t="s">
        <v>29</v>
      </c>
      <c r="K4326" t="s">
        <v>31</v>
      </c>
    </row>
    <row r="4327" spans="1:11" x14ac:dyDescent="0.3">
      <c r="A4327">
        <f>YEAR('Supermart Grocery Sales - Retai'!F:F)</f>
        <v>2017</v>
      </c>
      <c r="B4327">
        <f>MONTH('Supermart Grocery Sales - Retai'!F:F)</f>
        <v>10</v>
      </c>
      <c r="C4327" t="str" cm="1">
        <f t="array" ref="C4327">CHOOSE(_xlfn.ANCHORARRAY(B4327), "Jan", "Feb", "Mar", "Apr", "May", "Jun", "Jul", "Aug", "Sep", "Oct", "Nov", "Dec")</f>
        <v>Oct</v>
      </c>
      <c r="D4327" t="str">
        <f>"Q"&amp;ROUNDUP(MONTH('Supermart Grocery Sales - Retai'!F4327)/3,0)</f>
        <v>Q4</v>
      </c>
      <c r="E4327">
        <f>tbl_DataModel[[#This Row],[Profit]]/tbl_DataModel[[#This Row],[Sales]]</f>
        <v>0.34</v>
      </c>
      <c r="F4327">
        <v>618</v>
      </c>
      <c r="G4327">
        <v>210.12</v>
      </c>
      <c r="H4327" t="s">
        <v>58</v>
      </c>
      <c r="I4327" t="s">
        <v>68</v>
      </c>
      <c r="J4327" t="s">
        <v>29</v>
      </c>
      <c r="K4327" t="s">
        <v>193</v>
      </c>
    </row>
    <row r="4328" spans="1:11" x14ac:dyDescent="0.3">
      <c r="A4328">
        <f>YEAR('Supermart Grocery Sales - Retai'!F:F)</f>
        <v>2015</v>
      </c>
      <c r="B4328">
        <f>MONTH('Supermart Grocery Sales - Retai'!F:F)</f>
        <v>8</v>
      </c>
      <c r="C4328" t="str" cm="1">
        <f t="array" ref="C4328">CHOOSE(_xlfn.ANCHORARRAY(B4328), "Jan", "Feb", "Mar", "Apr", "May", "Jun", "Jul", "Aug", "Sep", "Oct", "Nov", "Dec")</f>
        <v>Aug</v>
      </c>
      <c r="D4328" t="str">
        <f>"Q"&amp;ROUNDUP(MONTH('Supermart Grocery Sales - Retai'!F4328)/3,0)</f>
        <v>Q3</v>
      </c>
      <c r="E4328">
        <f>tbl_DataModel[[#This Row],[Profit]]/tbl_DataModel[[#This Row],[Sales]]</f>
        <v>0.06</v>
      </c>
      <c r="F4328">
        <v>2301</v>
      </c>
      <c r="G4328">
        <v>138.06</v>
      </c>
      <c r="H4328" t="s">
        <v>49</v>
      </c>
      <c r="I4328" t="s">
        <v>205</v>
      </c>
      <c r="J4328" t="s">
        <v>29</v>
      </c>
      <c r="K4328" t="s">
        <v>78</v>
      </c>
    </row>
    <row r="4329" spans="1:11" x14ac:dyDescent="0.3">
      <c r="A4329">
        <f>YEAR('Supermart Grocery Sales - Retai'!F:F)</f>
        <v>2017</v>
      </c>
      <c r="B4329">
        <f>MONTH('Supermart Grocery Sales - Retai'!F:F)</f>
        <v>9</v>
      </c>
      <c r="C4329" t="str" cm="1">
        <f t="array" ref="C4329">CHOOSE(_xlfn.ANCHORARRAY(B4329), "Jan", "Feb", "Mar", "Apr", "May", "Jun", "Jul", "Aug", "Sep", "Oct", "Nov", "Dec")</f>
        <v>Sep</v>
      </c>
      <c r="D4329" t="str">
        <f>"Q"&amp;ROUNDUP(MONTH('Supermart Grocery Sales - Retai'!F4329)/3,0)</f>
        <v>Q3</v>
      </c>
      <c r="E4329">
        <f>tbl_DataModel[[#This Row],[Profit]]/tbl_DataModel[[#This Row],[Sales]]</f>
        <v>0.39</v>
      </c>
      <c r="F4329">
        <v>958</v>
      </c>
      <c r="G4329">
        <v>373.62</v>
      </c>
      <c r="H4329" t="s">
        <v>20</v>
      </c>
      <c r="I4329" t="s">
        <v>21</v>
      </c>
      <c r="J4329" t="s">
        <v>29</v>
      </c>
      <c r="K4329" t="s">
        <v>211</v>
      </c>
    </row>
    <row r="4330" spans="1:11" x14ac:dyDescent="0.3">
      <c r="A4330">
        <f>YEAR('Supermart Grocery Sales - Retai'!F:F)</f>
        <v>2016</v>
      </c>
      <c r="B4330">
        <f>MONTH('Supermart Grocery Sales - Retai'!F:F)</f>
        <v>2</v>
      </c>
      <c r="C4330" t="str" cm="1">
        <f t="array" ref="C4330">CHOOSE(_xlfn.ANCHORARRAY(B4330), "Jan", "Feb", "Mar", "Apr", "May", "Jun", "Jul", "Aug", "Sep", "Oct", "Nov", "Dec")</f>
        <v>Feb</v>
      </c>
      <c r="D4330" t="str">
        <f>"Q"&amp;ROUNDUP(MONTH('Supermart Grocery Sales - Retai'!F4330)/3,0)</f>
        <v>Q1</v>
      </c>
      <c r="E4330">
        <f>tbl_DataModel[[#This Row],[Profit]]/tbl_DataModel[[#This Row],[Sales]]</f>
        <v>0.27</v>
      </c>
      <c r="F4330">
        <v>1044</v>
      </c>
      <c r="G4330">
        <v>281.88</v>
      </c>
      <c r="H4330" t="s">
        <v>63</v>
      </c>
      <c r="I4330" t="s">
        <v>75</v>
      </c>
      <c r="J4330" t="s">
        <v>29</v>
      </c>
      <c r="K4330" t="s">
        <v>90</v>
      </c>
    </row>
    <row r="4331" spans="1:11" x14ac:dyDescent="0.3">
      <c r="A4331">
        <f>YEAR('Supermart Grocery Sales - Retai'!F:F)</f>
        <v>2018</v>
      </c>
      <c r="B4331">
        <f>MONTH('Supermart Grocery Sales - Retai'!F:F)</f>
        <v>4</v>
      </c>
      <c r="C4331" t="str" cm="1">
        <f t="array" ref="C4331">CHOOSE(_xlfn.ANCHORARRAY(B4331), "Jan", "Feb", "Mar", "Apr", "May", "Jun", "Jul", "Aug", "Sep", "Oct", "Nov", "Dec")</f>
        <v>Apr</v>
      </c>
      <c r="D4331" t="str">
        <f>"Q"&amp;ROUNDUP(MONTH('Supermart Grocery Sales - Retai'!F4331)/3,0)</f>
        <v>Q2</v>
      </c>
      <c r="E4331">
        <f>tbl_DataModel[[#This Row],[Profit]]/tbl_DataModel[[#This Row],[Sales]]</f>
        <v>0.1</v>
      </c>
      <c r="F4331">
        <v>744</v>
      </c>
      <c r="G4331">
        <v>74.400000000000006</v>
      </c>
      <c r="H4331" t="s">
        <v>13</v>
      </c>
      <c r="I4331" t="s">
        <v>79</v>
      </c>
      <c r="J4331" t="s">
        <v>29</v>
      </c>
      <c r="K4331" t="s">
        <v>122</v>
      </c>
    </row>
    <row r="4332" spans="1:11" x14ac:dyDescent="0.3">
      <c r="A4332">
        <f>YEAR('Supermart Grocery Sales - Retai'!F:F)</f>
        <v>2016</v>
      </c>
      <c r="B4332">
        <f>MONTH('Supermart Grocery Sales - Retai'!F:F)</f>
        <v>5</v>
      </c>
      <c r="C4332" t="str" cm="1">
        <f t="array" ref="C4332">CHOOSE(_xlfn.ANCHORARRAY(B4332), "Jan", "Feb", "Mar", "Apr", "May", "Jun", "Jul", "Aug", "Sep", "Oct", "Nov", "Dec")</f>
        <v>May</v>
      </c>
      <c r="D4332" t="str">
        <f>"Q"&amp;ROUNDUP(MONTH('Supermart Grocery Sales - Retai'!F4332)/3,0)</f>
        <v>Q2</v>
      </c>
      <c r="E4332">
        <f>tbl_DataModel[[#This Row],[Profit]]/tbl_DataModel[[#This Row],[Sales]]</f>
        <v>0.33999999999999997</v>
      </c>
      <c r="F4332">
        <v>1989</v>
      </c>
      <c r="G4332">
        <v>676.26</v>
      </c>
      <c r="H4332" t="s">
        <v>26</v>
      </c>
      <c r="I4332" t="s">
        <v>94</v>
      </c>
      <c r="J4332" t="s">
        <v>29</v>
      </c>
      <c r="K4332" t="s">
        <v>137</v>
      </c>
    </row>
    <row r="4333" spans="1:11" x14ac:dyDescent="0.3">
      <c r="A4333">
        <f>YEAR('Supermart Grocery Sales - Retai'!F:F)</f>
        <v>2016</v>
      </c>
      <c r="B4333">
        <f>MONTH('Supermart Grocery Sales - Retai'!F:F)</f>
        <v>3</v>
      </c>
      <c r="C4333" t="str" cm="1">
        <f t="array" ref="C4333">CHOOSE(_xlfn.ANCHORARRAY(B4333), "Jan", "Feb", "Mar", "Apr", "May", "Jun", "Jul", "Aug", "Sep", "Oct", "Nov", "Dec")</f>
        <v>Mar</v>
      </c>
      <c r="D4333" t="str">
        <f>"Q"&amp;ROUNDUP(MONTH('Supermart Grocery Sales - Retai'!F4333)/3,0)</f>
        <v>Q1</v>
      </c>
      <c r="E4333">
        <f>tbl_DataModel[[#This Row],[Profit]]/tbl_DataModel[[#This Row],[Sales]]</f>
        <v>0.43</v>
      </c>
      <c r="F4333">
        <v>562</v>
      </c>
      <c r="G4333">
        <v>241.66</v>
      </c>
      <c r="H4333" t="s">
        <v>20</v>
      </c>
      <c r="I4333" t="s">
        <v>21</v>
      </c>
      <c r="J4333" t="s">
        <v>29</v>
      </c>
      <c r="K4333" t="s">
        <v>174</v>
      </c>
    </row>
    <row r="4334" spans="1:11" x14ac:dyDescent="0.3">
      <c r="A4334">
        <f>YEAR('Supermart Grocery Sales - Retai'!F:F)</f>
        <v>2018</v>
      </c>
      <c r="B4334">
        <f>MONTH('Supermart Grocery Sales - Retai'!F:F)</f>
        <v>4</v>
      </c>
      <c r="C4334" t="str" cm="1">
        <f t="array" ref="C4334">CHOOSE(_xlfn.ANCHORARRAY(B4334), "Jan", "Feb", "Mar", "Apr", "May", "Jun", "Jul", "Aug", "Sep", "Oct", "Nov", "Dec")</f>
        <v>Apr</v>
      </c>
      <c r="D4334" t="str">
        <f>"Q"&amp;ROUNDUP(MONTH('Supermart Grocery Sales - Retai'!F4334)/3,0)</f>
        <v>Q2</v>
      </c>
      <c r="E4334">
        <f>tbl_DataModel[[#This Row],[Profit]]/tbl_DataModel[[#This Row],[Sales]]</f>
        <v>0.18000000000000002</v>
      </c>
      <c r="F4334">
        <v>603</v>
      </c>
      <c r="G4334">
        <v>108.54</v>
      </c>
      <c r="H4334" t="s">
        <v>58</v>
      </c>
      <c r="I4334" t="s">
        <v>59</v>
      </c>
      <c r="J4334" t="s">
        <v>29</v>
      </c>
      <c r="K4334" t="s">
        <v>102</v>
      </c>
    </row>
    <row r="4335" spans="1:11" x14ac:dyDescent="0.3">
      <c r="A4335">
        <f>YEAR('Supermart Grocery Sales - Retai'!F:F)</f>
        <v>2016</v>
      </c>
      <c r="B4335">
        <f>MONTH('Supermart Grocery Sales - Retai'!F:F)</f>
        <v>12</v>
      </c>
      <c r="C4335" t="str" cm="1">
        <f t="array" ref="C4335">CHOOSE(_xlfn.ANCHORARRAY(B4335), "Jan", "Feb", "Mar", "Apr", "May", "Jun", "Jul", "Aug", "Sep", "Oct", "Nov", "Dec")</f>
        <v>Dec</v>
      </c>
      <c r="D4335" t="str">
        <f>"Q"&amp;ROUNDUP(MONTH('Supermart Grocery Sales - Retai'!F4335)/3,0)</f>
        <v>Q4</v>
      </c>
      <c r="E4335">
        <f>tbl_DataModel[[#This Row],[Profit]]/tbl_DataModel[[#This Row],[Sales]]</f>
        <v>0.39</v>
      </c>
      <c r="F4335">
        <v>1075</v>
      </c>
      <c r="G4335">
        <v>419.25</v>
      </c>
      <c r="H4335" t="s">
        <v>26</v>
      </c>
      <c r="I4335" t="s">
        <v>201</v>
      </c>
      <c r="J4335" t="s">
        <v>29</v>
      </c>
      <c r="K4335" t="s">
        <v>57</v>
      </c>
    </row>
    <row r="4336" spans="1:11" x14ac:dyDescent="0.3">
      <c r="A4336">
        <f>YEAR('Supermart Grocery Sales - Retai'!F:F)</f>
        <v>2017</v>
      </c>
      <c r="B4336">
        <f>MONTH('Supermart Grocery Sales - Retai'!F:F)</f>
        <v>11</v>
      </c>
      <c r="C4336" t="str" cm="1">
        <f t="array" ref="C4336">CHOOSE(_xlfn.ANCHORARRAY(B4336), "Jan", "Feb", "Mar", "Apr", "May", "Jun", "Jul", "Aug", "Sep", "Oct", "Nov", "Dec")</f>
        <v>Nov</v>
      </c>
      <c r="D4336" t="str">
        <f>"Q"&amp;ROUNDUP(MONTH('Supermart Grocery Sales - Retai'!F4336)/3,0)</f>
        <v>Q4</v>
      </c>
      <c r="E4336">
        <f>tbl_DataModel[[#This Row],[Profit]]/tbl_DataModel[[#This Row],[Sales]]</f>
        <v>0.11</v>
      </c>
      <c r="F4336">
        <v>2475</v>
      </c>
      <c r="G4336">
        <v>272.25</v>
      </c>
      <c r="H4336" t="s">
        <v>20</v>
      </c>
      <c r="I4336" t="s">
        <v>21</v>
      </c>
      <c r="J4336" t="s">
        <v>29</v>
      </c>
      <c r="K4336" t="s">
        <v>204</v>
      </c>
    </row>
    <row r="4337" spans="1:11" x14ac:dyDescent="0.3">
      <c r="A4337">
        <f>YEAR('Supermart Grocery Sales - Retai'!F:F)</f>
        <v>2017</v>
      </c>
      <c r="B4337">
        <f>MONTH('Supermart Grocery Sales - Retai'!F:F)</f>
        <v>9</v>
      </c>
      <c r="C4337" t="str" cm="1">
        <f t="array" ref="C4337">CHOOSE(_xlfn.ANCHORARRAY(B4337), "Jan", "Feb", "Mar", "Apr", "May", "Jun", "Jul", "Aug", "Sep", "Oct", "Nov", "Dec")</f>
        <v>Sep</v>
      </c>
      <c r="D4337" t="str">
        <f>"Q"&amp;ROUNDUP(MONTH('Supermart Grocery Sales - Retai'!F4337)/3,0)</f>
        <v>Q3</v>
      </c>
      <c r="E4337">
        <f>tbl_DataModel[[#This Row],[Profit]]/tbl_DataModel[[#This Row],[Sales]]</f>
        <v>0.12</v>
      </c>
      <c r="F4337">
        <v>2398</v>
      </c>
      <c r="G4337">
        <v>287.76</v>
      </c>
      <c r="H4337" t="s">
        <v>13</v>
      </c>
      <c r="I4337" t="s">
        <v>195</v>
      </c>
      <c r="J4337" t="s">
        <v>29</v>
      </c>
      <c r="K4337" t="s">
        <v>67</v>
      </c>
    </row>
    <row r="4338" spans="1:11" x14ac:dyDescent="0.3">
      <c r="A4338">
        <f>YEAR('Supermart Grocery Sales - Retai'!F:F)</f>
        <v>2017</v>
      </c>
      <c r="B4338">
        <f>MONTH('Supermart Grocery Sales - Retai'!F:F)</f>
        <v>6</v>
      </c>
      <c r="C4338" t="str" cm="1">
        <f t="array" ref="C4338">CHOOSE(_xlfn.ANCHORARRAY(B4338), "Jan", "Feb", "Mar", "Apr", "May", "Jun", "Jul", "Aug", "Sep", "Oct", "Nov", "Dec")</f>
        <v>Jun</v>
      </c>
      <c r="D4338" t="str">
        <f>"Q"&amp;ROUNDUP(MONTH('Supermart Grocery Sales - Retai'!F4338)/3,0)</f>
        <v>Q2</v>
      </c>
      <c r="E4338">
        <f>tbl_DataModel[[#This Row],[Profit]]/tbl_DataModel[[#This Row],[Sales]]</f>
        <v>0.29000000000000004</v>
      </c>
      <c r="F4338">
        <v>1593</v>
      </c>
      <c r="G4338">
        <v>461.97</v>
      </c>
      <c r="H4338" t="s">
        <v>26</v>
      </c>
      <c r="I4338" t="s">
        <v>94</v>
      </c>
      <c r="J4338" t="s">
        <v>29</v>
      </c>
      <c r="K4338" t="s">
        <v>135</v>
      </c>
    </row>
    <row r="4339" spans="1:11" x14ac:dyDescent="0.3">
      <c r="A4339">
        <f>YEAR('Supermart Grocery Sales - Retai'!F:F)</f>
        <v>2018</v>
      </c>
      <c r="B4339">
        <f>MONTH('Supermart Grocery Sales - Retai'!F:F)</f>
        <v>11</v>
      </c>
      <c r="C4339" t="str" cm="1">
        <f t="array" ref="C4339">CHOOSE(_xlfn.ANCHORARRAY(B4339), "Jan", "Feb", "Mar", "Apr", "May", "Jun", "Jul", "Aug", "Sep", "Oct", "Nov", "Dec")</f>
        <v>Nov</v>
      </c>
      <c r="D4339" t="str">
        <f>"Q"&amp;ROUNDUP(MONTH('Supermart Grocery Sales - Retai'!F4339)/3,0)</f>
        <v>Q4</v>
      </c>
      <c r="E4339">
        <f>tbl_DataModel[[#This Row],[Profit]]/tbl_DataModel[[#This Row],[Sales]]</f>
        <v>0.44</v>
      </c>
      <c r="F4339">
        <v>1019</v>
      </c>
      <c r="G4339">
        <v>448.36</v>
      </c>
      <c r="H4339" t="s">
        <v>49</v>
      </c>
      <c r="I4339" t="s">
        <v>50</v>
      </c>
      <c r="J4339" t="s">
        <v>29</v>
      </c>
      <c r="K4339" t="s">
        <v>25</v>
      </c>
    </row>
    <row r="4340" spans="1:11" x14ac:dyDescent="0.3">
      <c r="A4340">
        <f>YEAR('Supermart Grocery Sales - Retai'!F:F)</f>
        <v>2017</v>
      </c>
      <c r="B4340">
        <f>MONTH('Supermart Grocery Sales - Retai'!F:F)</f>
        <v>10</v>
      </c>
      <c r="C4340" t="str" cm="1">
        <f t="array" ref="C4340">CHOOSE(_xlfn.ANCHORARRAY(B4340), "Jan", "Feb", "Mar", "Apr", "May", "Jun", "Jul", "Aug", "Sep", "Oct", "Nov", "Dec")</f>
        <v>Oct</v>
      </c>
      <c r="D4340" t="str">
        <f>"Q"&amp;ROUNDUP(MONTH('Supermart Grocery Sales - Retai'!F4340)/3,0)</f>
        <v>Q4</v>
      </c>
      <c r="E4340">
        <f>tbl_DataModel[[#This Row],[Profit]]/tbl_DataModel[[#This Row],[Sales]]</f>
        <v>0.45</v>
      </c>
      <c r="F4340">
        <v>799</v>
      </c>
      <c r="G4340">
        <v>359.55</v>
      </c>
      <c r="H4340" t="s">
        <v>63</v>
      </c>
      <c r="I4340" t="s">
        <v>75</v>
      </c>
      <c r="J4340" t="s">
        <v>29</v>
      </c>
      <c r="K4340" t="s">
        <v>197</v>
      </c>
    </row>
    <row r="4341" spans="1:11" x14ac:dyDescent="0.3">
      <c r="A4341">
        <f>YEAR('Supermart Grocery Sales - Retai'!F:F)</f>
        <v>2017</v>
      </c>
      <c r="B4341">
        <f>MONTH('Supermart Grocery Sales - Retai'!F:F)</f>
        <v>3</v>
      </c>
      <c r="C4341" t="str" cm="1">
        <f t="array" ref="C4341">CHOOSE(_xlfn.ANCHORARRAY(B4341), "Jan", "Feb", "Mar", "Apr", "May", "Jun", "Jul", "Aug", "Sep", "Oct", "Nov", "Dec")</f>
        <v>Mar</v>
      </c>
      <c r="D4341" t="str">
        <f>"Q"&amp;ROUNDUP(MONTH('Supermart Grocery Sales - Retai'!F4341)/3,0)</f>
        <v>Q1</v>
      </c>
      <c r="E4341">
        <f>tbl_DataModel[[#This Row],[Profit]]/tbl_DataModel[[#This Row],[Sales]]</f>
        <v>0.35</v>
      </c>
      <c r="F4341">
        <v>2425</v>
      </c>
      <c r="G4341">
        <v>848.75</v>
      </c>
      <c r="H4341" t="s">
        <v>49</v>
      </c>
      <c r="I4341" t="s">
        <v>205</v>
      </c>
      <c r="J4341" t="s">
        <v>29</v>
      </c>
      <c r="K4341" t="s">
        <v>193</v>
      </c>
    </row>
    <row r="4342" spans="1:11" x14ac:dyDescent="0.3">
      <c r="A4342">
        <f>YEAR('Supermart Grocery Sales - Retai'!F:F)</f>
        <v>2015</v>
      </c>
      <c r="B4342">
        <f>MONTH('Supermart Grocery Sales - Retai'!F:F)</f>
        <v>11</v>
      </c>
      <c r="C4342" t="str" cm="1">
        <f t="array" ref="C4342">CHOOSE(_xlfn.ANCHORARRAY(B4342), "Jan", "Feb", "Mar", "Apr", "May", "Jun", "Jul", "Aug", "Sep", "Oct", "Nov", "Dec")</f>
        <v>Nov</v>
      </c>
      <c r="D4342" t="str">
        <f>"Q"&amp;ROUNDUP(MONTH('Supermart Grocery Sales - Retai'!F4342)/3,0)</f>
        <v>Q4</v>
      </c>
      <c r="E4342">
        <f>tbl_DataModel[[#This Row],[Profit]]/tbl_DataModel[[#This Row],[Sales]]</f>
        <v>0.38999999999999996</v>
      </c>
      <c r="F4342">
        <v>1595</v>
      </c>
      <c r="G4342">
        <v>622.04999999999995</v>
      </c>
      <c r="H4342" t="s">
        <v>63</v>
      </c>
      <c r="I4342" t="s">
        <v>157</v>
      </c>
      <c r="J4342" t="s">
        <v>29</v>
      </c>
      <c r="K4342" t="s">
        <v>146</v>
      </c>
    </row>
    <row r="4343" spans="1:11" x14ac:dyDescent="0.3">
      <c r="A4343">
        <f>YEAR('Supermart Grocery Sales - Retai'!F:F)</f>
        <v>2017</v>
      </c>
      <c r="B4343">
        <f>MONTH('Supermart Grocery Sales - Retai'!F:F)</f>
        <v>5</v>
      </c>
      <c r="C4343" t="str" cm="1">
        <f t="array" ref="C4343">CHOOSE(_xlfn.ANCHORARRAY(B4343), "Jan", "Feb", "Mar", "Apr", "May", "Jun", "Jul", "Aug", "Sep", "Oct", "Nov", "Dec")</f>
        <v>May</v>
      </c>
      <c r="D4343" t="str">
        <f>"Q"&amp;ROUNDUP(MONTH('Supermart Grocery Sales - Retai'!F4343)/3,0)</f>
        <v>Q2</v>
      </c>
      <c r="E4343">
        <f>tbl_DataModel[[#This Row],[Profit]]/tbl_DataModel[[#This Row],[Sales]]</f>
        <v>0.21</v>
      </c>
      <c r="F4343">
        <v>2231</v>
      </c>
      <c r="G4343">
        <v>468.51</v>
      </c>
      <c r="H4343" t="s">
        <v>20</v>
      </c>
      <c r="I4343" t="s">
        <v>91</v>
      </c>
      <c r="J4343" t="s">
        <v>29</v>
      </c>
      <c r="K4343" t="s">
        <v>204</v>
      </c>
    </row>
    <row r="4344" spans="1:11" x14ac:dyDescent="0.3">
      <c r="A4344">
        <f>YEAR('Supermart Grocery Sales - Retai'!F:F)</f>
        <v>2015</v>
      </c>
      <c r="B4344">
        <f>MONTH('Supermart Grocery Sales - Retai'!F:F)</f>
        <v>1</v>
      </c>
      <c r="C4344" t="str" cm="1">
        <f t="array" ref="C4344">CHOOSE(_xlfn.ANCHORARRAY(B4344), "Jan", "Feb", "Mar", "Apr", "May", "Jun", "Jul", "Aug", "Sep", "Oct", "Nov", "Dec")</f>
        <v>Jan</v>
      </c>
      <c r="D4344" t="str">
        <f>"Q"&amp;ROUNDUP(MONTH('Supermart Grocery Sales - Retai'!F4344)/3,0)</f>
        <v>Q1</v>
      </c>
      <c r="E4344">
        <f>tbl_DataModel[[#This Row],[Profit]]/tbl_DataModel[[#This Row],[Sales]]</f>
        <v>0.35</v>
      </c>
      <c r="F4344">
        <v>2325</v>
      </c>
      <c r="G4344">
        <v>813.75</v>
      </c>
      <c r="H4344" t="s">
        <v>63</v>
      </c>
      <c r="I4344" t="s">
        <v>64</v>
      </c>
      <c r="J4344" t="s">
        <v>29</v>
      </c>
      <c r="K4344" t="s">
        <v>151</v>
      </c>
    </row>
    <row r="4345" spans="1:11" x14ac:dyDescent="0.3">
      <c r="A4345">
        <f>YEAR('Supermart Grocery Sales - Retai'!F:F)</f>
        <v>2018</v>
      </c>
      <c r="B4345">
        <f>MONTH('Supermart Grocery Sales - Retai'!F:F)</f>
        <v>5</v>
      </c>
      <c r="C4345" t="str" cm="1">
        <f t="array" ref="C4345">CHOOSE(_xlfn.ANCHORARRAY(B4345), "Jan", "Feb", "Mar", "Apr", "May", "Jun", "Jul", "Aug", "Sep", "Oct", "Nov", "Dec")</f>
        <v>May</v>
      </c>
      <c r="D4345" t="str">
        <f>"Q"&amp;ROUNDUP(MONTH('Supermart Grocery Sales - Retai'!F4345)/3,0)</f>
        <v>Q2</v>
      </c>
      <c r="E4345">
        <f>tbl_DataModel[[#This Row],[Profit]]/tbl_DataModel[[#This Row],[Sales]]</f>
        <v>0.18000000000000002</v>
      </c>
      <c r="F4345">
        <v>1720</v>
      </c>
      <c r="G4345">
        <v>309.60000000000002</v>
      </c>
      <c r="H4345" t="s">
        <v>13</v>
      </c>
      <c r="I4345" t="s">
        <v>79</v>
      </c>
      <c r="J4345" t="s">
        <v>29</v>
      </c>
      <c r="K4345" t="s">
        <v>42</v>
      </c>
    </row>
    <row r="4346" spans="1:11" x14ac:dyDescent="0.3">
      <c r="A4346">
        <f>YEAR('Supermart Grocery Sales - Retai'!F:F)</f>
        <v>2017</v>
      </c>
      <c r="B4346">
        <f>MONTH('Supermart Grocery Sales - Retai'!F:F)</f>
        <v>6</v>
      </c>
      <c r="C4346" t="str" cm="1">
        <f t="array" ref="C4346">CHOOSE(_xlfn.ANCHORARRAY(B4346), "Jan", "Feb", "Mar", "Apr", "May", "Jun", "Jul", "Aug", "Sep", "Oct", "Nov", "Dec")</f>
        <v>Jun</v>
      </c>
      <c r="D4346" t="str">
        <f>"Q"&amp;ROUNDUP(MONTH('Supermart Grocery Sales - Retai'!F4346)/3,0)</f>
        <v>Q2</v>
      </c>
      <c r="E4346">
        <f>tbl_DataModel[[#This Row],[Profit]]/tbl_DataModel[[#This Row],[Sales]]</f>
        <v>0.08</v>
      </c>
      <c r="F4346">
        <v>661</v>
      </c>
      <c r="G4346">
        <v>52.88</v>
      </c>
      <c r="H4346" t="s">
        <v>49</v>
      </c>
      <c r="I4346" t="s">
        <v>50</v>
      </c>
      <c r="J4346" t="s">
        <v>29</v>
      </c>
      <c r="K4346" t="s">
        <v>169</v>
      </c>
    </row>
    <row r="4347" spans="1:11" x14ac:dyDescent="0.3">
      <c r="A4347">
        <f>YEAR('Supermart Grocery Sales - Retai'!F:F)</f>
        <v>2018</v>
      </c>
      <c r="B4347">
        <f>MONTH('Supermart Grocery Sales - Retai'!F:F)</f>
        <v>7</v>
      </c>
      <c r="C4347" t="str" cm="1">
        <f t="array" ref="C4347">CHOOSE(_xlfn.ANCHORARRAY(B4347), "Jan", "Feb", "Mar", "Apr", "May", "Jun", "Jul", "Aug", "Sep", "Oct", "Nov", "Dec")</f>
        <v>Jul</v>
      </c>
      <c r="D4347" t="str">
        <f>"Q"&amp;ROUNDUP(MONTH('Supermart Grocery Sales - Retai'!F4347)/3,0)</f>
        <v>Q3</v>
      </c>
      <c r="E4347">
        <f>tbl_DataModel[[#This Row],[Profit]]/tbl_DataModel[[#This Row],[Sales]]</f>
        <v>0.13999999999999999</v>
      </c>
      <c r="F4347">
        <v>2381</v>
      </c>
      <c r="G4347">
        <v>333.34</v>
      </c>
      <c r="H4347" t="s">
        <v>13</v>
      </c>
      <c r="I4347" t="s">
        <v>195</v>
      </c>
      <c r="J4347" t="s">
        <v>29</v>
      </c>
      <c r="K4347" t="s">
        <v>108</v>
      </c>
    </row>
    <row r="4348" spans="1:11" x14ac:dyDescent="0.3">
      <c r="A4348">
        <f>YEAR('Supermart Grocery Sales - Retai'!F:F)</f>
        <v>2015</v>
      </c>
      <c r="B4348">
        <f>MONTH('Supermart Grocery Sales - Retai'!F:F)</f>
        <v>9</v>
      </c>
      <c r="C4348" t="str" cm="1">
        <f t="array" ref="C4348">CHOOSE(_xlfn.ANCHORARRAY(B4348), "Jan", "Feb", "Mar", "Apr", "May", "Jun", "Jul", "Aug", "Sep", "Oct", "Nov", "Dec")</f>
        <v>Sep</v>
      </c>
      <c r="D4348" t="str">
        <f>"Q"&amp;ROUNDUP(MONTH('Supermart Grocery Sales - Retai'!F4348)/3,0)</f>
        <v>Q3</v>
      </c>
      <c r="E4348">
        <f>tbl_DataModel[[#This Row],[Profit]]/tbl_DataModel[[#This Row],[Sales]]</f>
        <v>0.12000000000000001</v>
      </c>
      <c r="F4348">
        <v>1101</v>
      </c>
      <c r="G4348">
        <v>132.12</v>
      </c>
      <c r="H4348" t="s">
        <v>49</v>
      </c>
      <c r="I4348" t="s">
        <v>205</v>
      </c>
      <c r="J4348" t="s">
        <v>29</v>
      </c>
      <c r="K4348" t="s">
        <v>261</v>
      </c>
    </row>
    <row r="4349" spans="1:11" x14ac:dyDescent="0.3">
      <c r="A4349">
        <f>YEAR('Supermart Grocery Sales - Retai'!F:F)</f>
        <v>2018</v>
      </c>
      <c r="B4349">
        <f>MONTH('Supermart Grocery Sales - Retai'!F:F)</f>
        <v>11</v>
      </c>
      <c r="C4349" t="str" cm="1">
        <f t="array" ref="C4349">CHOOSE(_xlfn.ANCHORARRAY(B4349), "Jan", "Feb", "Mar", "Apr", "May", "Jun", "Jul", "Aug", "Sep", "Oct", "Nov", "Dec")</f>
        <v>Nov</v>
      </c>
      <c r="D4349" t="str">
        <f>"Q"&amp;ROUNDUP(MONTH('Supermart Grocery Sales - Retai'!F4349)/3,0)</f>
        <v>Q4</v>
      </c>
      <c r="E4349">
        <f>tbl_DataModel[[#This Row],[Profit]]/tbl_DataModel[[#This Row],[Sales]]</f>
        <v>6.9999999999999993E-2</v>
      </c>
      <c r="F4349">
        <v>1509</v>
      </c>
      <c r="G4349">
        <v>105.63</v>
      </c>
      <c r="H4349" t="s">
        <v>49</v>
      </c>
      <c r="I4349" t="s">
        <v>205</v>
      </c>
      <c r="J4349" t="s">
        <v>29</v>
      </c>
      <c r="K4349" t="s">
        <v>78</v>
      </c>
    </row>
    <row r="4350" spans="1:11" x14ac:dyDescent="0.3">
      <c r="A4350">
        <f>YEAR('Supermart Grocery Sales - Retai'!F:F)</f>
        <v>2018</v>
      </c>
      <c r="B4350">
        <f>MONTH('Supermart Grocery Sales - Retai'!F:F)</f>
        <v>6</v>
      </c>
      <c r="C4350" t="str" cm="1">
        <f t="array" ref="C4350">CHOOSE(_xlfn.ANCHORARRAY(B4350), "Jan", "Feb", "Mar", "Apr", "May", "Jun", "Jul", "Aug", "Sep", "Oct", "Nov", "Dec")</f>
        <v>Jun</v>
      </c>
      <c r="D4350" t="str">
        <f>"Q"&amp;ROUNDUP(MONTH('Supermart Grocery Sales - Retai'!F4350)/3,0)</f>
        <v>Q2</v>
      </c>
      <c r="E4350">
        <f>tbl_DataModel[[#This Row],[Profit]]/tbl_DataModel[[#This Row],[Sales]]</f>
        <v>0.41000000000000003</v>
      </c>
      <c r="F4350">
        <v>1135</v>
      </c>
      <c r="G4350">
        <v>465.35</v>
      </c>
      <c r="H4350" t="s">
        <v>32</v>
      </c>
      <c r="I4350" t="s">
        <v>33</v>
      </c>
      <c r="J4350" t="s">
        <v>29</v>
      </c>
      <c r="K4350" t="s">
        <v>12</v>
      </c>
    </row>
    <row r="4351" spans="1:11" x14ac:dyDescent="0.3">
      <c r="A4351">
        <f>YEAR('Supermart Grocery Sales - Retai'!F:F)</f>
        <v>2018</v>
      </c>
      <c r="B4351">
        <f>MONTH('Supermart Grocery Sales - Retai'!F:F)</f>
        <v>12</v>
      </c>
      <c r="C4351" t="str" cm="1">
        <f t="array" ref="C4351">CHOOSE(_xlfn.ANCHORARRAY(B4351), "Jan", "Feb", "Mar", "Apr", "May", "Jun", "Jul", "Aug", "Sep", "Oct", "Nov", "Dec")</f>
        <v>Dec</v>
      </c>
      <c r="D4351" t="str">
        <f>"Q"&amp;ROUNDUP(MONTH('Supermart Grocery Sales - Retai'!F4351)/3,0)</f>
        <v>Q4</v>
      </c>
      <c r="E4351">
        <f>tbl_DataModel[[#This Row],[Profit]]/tbl_DataModel[[#This Row],[Sales]]</f>
        <v>0.38999999999999996</v>
      </c>
      <c r="F4351">
        <v>1444</v>
      </c>
      <c r="G4351">
        <v>563.16</v>
      </c>
      <c r="H4351" t="s">
        <v>13</v>
      </c>
      <c r="I4351" t="s">
        <v>195</v>
      </c>
      <c r="J4351" t="s">
        <v>29</v>
      </c>
      <c r="K4351" t="s">
        <v>62</v>
      </c>
    </row>
    <row r="4352" spans="1:11" x14ac:dyDescent="0.3">
      <c r="A4352">
        <f>YEAR('Supermart Grocery Sales - Retai'!F:F)</f>
        <v>2016</v>
      </c>
      <c r="B4352">
        <f>MONTH('Supermart Grocery Sales - Retai'!F:F)</f>
        <v>4</v>
      </c>
      <c r="C4352" t="str" cm="1">
        <f t="array" ref="C4352">CHOOSE(_xlfn.ANCHORARRAY(B4352), "Jan", "Feb", "Mar", "Apr", "May", "Jun", "Jul", "Aug", "Sep", "Oct", "Nov", "Dec")</f>
        <v>Apr</v>
      </c>
      <c r="D4352" t="str">
        <f>"Q"&amp;ROUNDUP(MONTH('Supermart Grocery Sales - Retai'!F4352)/3,0)</f>
        <v>Q2</v>
      </c>
      <c r="E4352">
        <f>tbl_DataModel[[#This Row],[Profit]]/tbl_DataModel[[#This Row],[Sales]]</f>
        <v>6.0000000000000005E-2</v>
      </c>
      <c r="F4352">
        <v>524</v>
      </c>
      <c r="G4352">
        <v>31.44</v>
      </c>
      <c r="H4352" t="s">
        <v>63</v>
      </c>
      <c r="I4352" t="s">
        <v>64</v>
      </c>
      <c r="J4352" t="s">
        <v>29</v>
      </c>
      <c r="K4352" t="s">
        <v>174</v>
      </c>
    </row>
    <row r="4353" spans="1:11" x14ac:dyDescent="0.3">
      <c r="A4353">
        <f>YEAR('Supermart Grocery Sales - Retai'!F:F)</f>
        <v>2018</v>
      </c>
      <c r="B4353">
        <f>MONTH('Supermart Grocery Sales - Retai'!F:F)</f>
        <v>10</v>
      </c>
      <c r="C4353" t="str" cm="1">
        <f t="array" ref="C4353">CHOOSE(_xlfn.ANCHORARRAY(B4353), "Jan", "Feb", "Mar", "Apr", "May", "Jun", "Jul", "Aug", "Sep", "Oct", "Nov", "Dec")</f>
        <v>Oct</v>
      </c>
      <c r="D4353" t="str">
        <f>"Q"&amp;ROUNDUP(MONTH('Supermart Grocery Sales - Retai'!F4353)/3,0)</f>
        <v>Q4</v>
      </c>
      <c r="E4353">
        <f>tbl_DataModel[[#This Row],[Profit]]/tbl_DataModel[[#This Row],[Sales]]</f>
        <v>0.44</v>
      </c>
      <c r="F4353">
        <v>1108</v>
      </c>
      <c r="G4353">
        <v>487.52</v>
      </c>
      <c r="H4353" t="s">
        <v>63</v>
      </c>
      <c r="I4353" t="s">
        <v>64</v>
      </c>
      <c r="J4353" t="s">
        <v>29</v>
      </c>
      <c r="K4353" t="s">
        <v>83</v>
      </c>
    </row>
    <row r="4354" spans="1:11" x14ac:dyDescent="0.3">
      <c r="A4354">
        <f>YEAR('Supermart Grocery Sales - Retai'!F:F)</f>
        <v>2015</v>
      </c>
      <c r="B4354">
        <f>MONTH('Supermart Grocery Sales - Retai'!F:F)</f>
        <v>5</v>
      </c>
      <c r="C4354" t="str" cm="1">
        <f t="array" ref="C4354">CHOOSE(_xlfn.ANCHORARRAY(B4354), "Jan", "Feb", "Mar", "Apr", "May", "Jun", "Jul", "Aug", "Sep", "Oct", "Nov", "Dec")</f>
        <v>May</v>
      </c>
      <c r="D4354" t="str">
        <f>"Q"&amp;ROUNDUP(MONTH('Supermart Grocery Sales - Retai'!F4354)/3,0)</f>
        <v>Q2</v>
      </c>
      <c r="E4354">
        <f>tbl_DataModel[[#This Row],[Profit]]/tbl_DataModel[[#This Row],[Sales]]</f>
        <v>0.21</v>
      </c>
      <c r="F4354">
        <v>950</v>
      </c>
      <c r="G4354">
        <v>199.5</v>
      </c>
      <c r="H4354" t="s">
        <v>63</v>
      </c>
      <c r="I4354" t="s">
        <v>87</v>
      </c>
      <c r="J4354" t="s">
        <v>29</v>
      </c>
      <c r="K4354" t="s">
        <v>40</v>
      </c>
    </row>
    <row r="4355" spans="1:11" x14ac:dyDescent="0.3">
      <c r="A4355">
        <f>YEAR('Supermart Grocery Sales - Retai'!F:F)</f>
        <v>2018</v>
      </c>
      <c r="B4355">
        <f>MONTH('Supermart Grocery Sales - Retai'!F:F)</f>
        <v>8</v>
      </c>
      <c r="C4355" t="str" cm="1">
        <f t="array" ref="C4355">CHOOSE(_xlfn.ANCHORARRAY(B4355), "Jan", "Feb", "Mar", "Apr", "May", "Jun", "Jul", "Aug", "Sep", "Oct", "Nov", "Dec")</f>
        <v>Aug</v>
      </c>
      <c r="D4355" t="str">
        <f>"Q"&amp;ROUNDUP(MONTH('Supermart Grocery Sales - Retai'!F4355)/3,0)</f>
        <v>Q3</v>
      </c>
      <c r="E4355">
        <f>tbl_DataModel[[#This Row],[Profit]]/tbl_DataModel[[#This Row],[Sales]]</f>
        <v>0.32</v>
      </c>
      <c r="F4355">
        <v>1414</v>
      </c>
      <c r="G4355">
        <v>452.48</v>
      </c>
      <c r="H4355" t="s">
        <v>26</v>
      </c>
      <c r="I4355" t="s">
        <v>94</v>
      </c>
      <c r="J4355" t="s">
        <v>29</v>
      </c>
      <c r="K4355" t="s">
        <v>78</v>
      </c>
    </row>
    <row r="4356" spans="1:11" x14ac:dyDescent="0.3">
      <c r="A4356">
        <f>YEAR('Supermart Grocery Sales - Retai'!F:F)</f>
        <v>2017</v>
      </c>
      <c r="B4356">
        <f>MONTH('Supermart Grocery Sales - Retai'!F:F)</f>
        <v>7</v>
      </c>
      <c r="C4356" t="str" cm="1">
        <f t="array" ref="C4356">CHOOSE(_xlfn.ANCHORARRAY(B4356), "Jan", "Feb", "Mar", "Apr", "May", "Jun", "Jul", "Aug", "Sep", "Oct", "Nov", "Dec")</f>
        <v>Jul</v>
      </c>
      <c r="D4356" t="str">
        <f>"Q"&amp;ROUNDUP(MONTH('Supermart Grocery Sales - Retai'!F4356)/3,0)</f>
        <v>Q3</v>
      </c>
      <c r="E4356">
        <f>tbl_DataModel[[#This Row],[Profit]]/tbl_DataModel[[#This Row],[Sales]]</f>
        <v>0.27999999999999997</v>
      </c>
      <c r="F4356">
        <v>1964</v>
      </c>
      <c r="G4356">
        <v>549.91999999999996</v>
      </c>
      <c r="H4356" t="s">
        <v>63</v>
      </c>
      <c r="I4356" t="s">
        <v>75</v>
      </c>
      <c r="J4356" t="s">
        <v>29</v>
      </c>
      <c r="K4356" t="s">
        <v>114</v>
      </c>
    </row>
    <row r="4357" spans="1:11" x14ac:dyDescent="0.3">
      <c r="A4357">
        <f>YEAR('Supermart Grocery Sales - Retai'!F:F)</f>
        <v>2015</v>
      </c>
      <c r="B4357">
        <f>MONTH('Supermart Grocery Sales - Retai'!F:F)</f>
        <v>5</v>
      </c>
      <c r="C4357" t="str" cm="1">
        <f t="array" ref="C4357">CHOOSE(_xlfn.ANCHORARRAY(B4357), "Jan", "Feb", "Mar", "Apr", "May", "Jun", "Jul", "Aug", "Sep", "Oct", "Nov", "Dec")</f>
        <v>May</v>
      </c>
      <c r="D4357" t="str">
        <f>"Q"&amp;ROUNDUP(MONTH('Supermart Grocery Sales - Retai'!F4357)/3,0)</f>
        <v>Q2</v>
      </c>
      <c r="E4357">
        <f>tbl_DataModel[[#This Row],[Profit]]/tbl_DataModel[[#This Row],[Sales]]</f>
        <v>0.25999999999999995</v>
      </c>
      <c r="F4357">
        <v>520</v>
      </c>
      <c r="G4357">
        <v>135.19999999999999</v>
      </c>
      <c r="H4357" t="s">
        <v>49</v>
      </c>
      <c r="I4357" t="s">
        <v>50</v>
      </c>
      <c r="J4357" t="s">
        <v>29</v>
      </c>
      <c r="K4357" t="s">
        <v>19</v>
      </c>
    </row>
    <row r="4358" spans="1:11" x14ac:dyDescent="0.3">
      <c r="A4358">
        <f>YEAR('Supermart Grocery Sales - Retai'!F:F)</f>
        <v>2017</v>
      </c>
      <c r="B4358">
        <f>MONTH('Supermart Grocery Sales - Retai'!F:F)</f>
        <v>9</v>
      </c>
      <c r="C4358" t="str" cm="1">
        <f t="array" ref="C4358">CHOOSE(_xlfn.ANCHORARRAY(B4358), "Jan", "Feb", "Mar", "Apr", "May", "Jun", "Jul", "Aug", "Sep", "Oct", "Nov", "Dec")</f>
        <v>Sep</v>
      </c>
      <c r="D4358" t="str">
        <f>"Q"&amp;ROUNDUP(MONTH('Supermart Grocery Sales - Retai'!F4358)/3,0)</f>
        <v>Q3</v>
      </c>
      <c r="E4358">
        <f>tbl_DataModel[[#This Row],[Profit]]/tbl_DataModel[[#This Row],[Sales]]</f>
        <v>0.13</v>
      </c>
      <c r="F4358">
        <v>885</v>
      </c>
      <c r="G4358">
        <v>115.05</v>
      </c>
      <c r="H4358" t="s">
        <v>49</v>
      </c>
      <c r="I4358" t="s">
        <v>50</v>
      </c>
      <c r="J4358" t="s">
        <v>29</v>
      </c>
      <c r="K4358" t="s">
        <v>156</v>
      </c>
    </row>
    <row r="4359" spans="1:11" x14ac:dyDescent="0.3">
      <c r="A4359">
        <f>YEAR('Supermart Grocery Sales - Retai'!F:F)</f>
        <v>2017</v>
      </c>
      <c r="B4359">
        <f>MONTH('Supermart Grocery Sales - Retai'!F:F)</f>
        <v>1</v>
      </c>
      <c r="C4359" t="str" cm="1">
        <f t="array" ref="C4359">CHOOSE(_xlfn.ANCHORARRAY(B4359), "Jan", "Feb", "Mar", "Apr", "May", "Jun", "Jul", "Aug", "Sep", "Oct", "Nov", "Dec")</f>
        <v>Jan</v>
      </c>
      <c r="D4359" t="str">
        <f>"Q"&amp;ROUNDUP(MONTH('Supermart Grocery Sales - Retai'!F4359)/3,0)</f>
        <v>Q1</v>
      </c>
      <c r="E4359">
        <f>tbl_DataModel[[#This Row],[Profit]]/tbl_DataModel[[#This Row],[Sales]]</f>
        <v>0.11</v>
      </c>
      <c r="F4359">
        <v>1546</v>
      </c>
      <c r="G4359">
        <v>170.06</v>
      </c>
      <c r="H4359" t="s">
        <v>26</v>
      </c>
      <c r="I4359" t="s">
        <v>94</v>
      </c>
      <c r="J4359" t="s">
        <v>29</v>
      </c>
      <c r="K4359" t="s">
        <v>108</v>
      </c>
    </row>
    <row r="4360" spans="1:11" x14ac:dyDescent="0.3">
      <c r="A4360">
        <f>YEAR('Supermart Grocery Sales - Retai'!F:F)</f>
        <v>2017</v>
      </c>
      <c r="B4360">
        <f>MONTH('Supermart Grocery Sales - Retai'!F:F)</f>
        <v>5</v>
      </c>
      <c r="C4360" t="str" cm="1">
        <f t="array" ref="C4360">CHOOSE(_xlfn.ANCHORARRAY(B4360), "Jan", "Feb", "Mar", "Apr", "May", "Jun", "Jul", "Aug", "Sep", "Oct", "Nov", "Dec")</f>
        <v>May</v>
      </c>
      <c r="D4360" t="str">
        <f>"Q"&amp;ROUNDUP(MONTH('Supermart Grocery Sales - Retai'!F4360)/3,0)</f>
        <v>Q2</v>
      </c>
      <c r="E4360">
        <f>tbl_DataModel[[#This Row],[Profit]]/tbl_DataModel[[#This Row],[Sales]]</f>
        <v>0.26</v>
      </c>
      <c r="F4360">
        <v>1320</v>
      </c>
      <c r="G4360">
        <v>343.2</v>
      </c>
      <c r="H4360" t="s">
        <v>32</v>
      </c>
      <c r="I4360" t="s">
        <v>97</v>
      </c>
      <c r="J4360" t="s">
        <v>29</v>
      </c>
      <c r="K4360" t="s">
        <v>139</v>
      </c>
    </row>
    <row r="4361" spans="1:11" x14ac:dyDescent="0.3">
      <c r="A4361">
        <f>YEAR('Supermart Grocery Sales - Retai'!F:F)</f>
        <v>2018</v>
      </c>
      <c r="B4361">
        <f>MONTH('Supermart Grocery Sales - Retai'!F:F)</f>
        <v>12</v>
      </c>
      <c r="C4361" t="str" cm="1">
        <f t="array" ref="C4361">CHOOSE(_xlfn.ANCHORARRAY(B4361), "Jan", "Feb", "Mar", "Apr", "May", "Jun", "Jul", "Aug", "Sep", "Oct", "Nov", "Dec")</f>
        <v>Dec</v>
      </c>
      <c r="D4361" t="str">
        <f>"Q"&amp;ROUNDUP(MONTH('Supermart Grocery Sales - Retai'!F4361)/3,0)</f>
        <v>Q4</v>
      </c>
      <c r="E4361">
        <f>tbl_DataModel[[#This Row],[Profit]]/tbl_DataModel[[#This Row],[Sales]]</f>
        <v>9.9999999999999992E-2</v>
      </c>
      <c r="F4361">
        <v>816</v>
      </c>
      <c r="G4361">
        <v>81.599999999999994</v>
      </c>
      <c r="H4361" t="s">
        <v>49</v>
      </c>
      <c r="I4361" t="s">
        <v>50</v>
      </c>
      <c r="J4361" t="s">
        <v>29</v>
      </c>
      <c r="K4361" t="s">
        <v>106</v>
      </c>
    </row>
    <row r="4362" spans="1:11" x14ac:dyDescent="0.3">
      <c r="A4362">
        <f>YEAR('Supermart Grocery Sales - Retai'!F:F)</f>
        <v>2015</v>
      </c>
      <c r="B4362">
        <f>MONTH('Supermart Grocery Sales - Retai'!F:F)</f>
        <v>11</v>
      </c>
      <c r="C4362" t="str" cm="1">
        <f t="array" ref="C4362">CHOOSE(_xlfn.ANCHORARRAY(B4362), "Jan", "Feb", "Mar", "Apr", "May", "Jun", "Jul", "Aug", "Sep", "Oct", "Nov", "Dec")</f>
        <v>Nov</v>
      </c>
      <c r="D4362" t="str">
        <f>"Q"&amp;ROUNDUP(MONTH('Supermart Grocery Sales - Retai'!F4362)/3,0)</f>
        <v>Q4</v>
      </c>
      <c r="E4362">
        <f>tbl_DataModel[[#This Row],[Profit]]/tbl_DataModel[[#This Row],[Sales]]</f>
        <v>0.38</v>
      </c>
      <c r="F4362">
        <v>1672</v>
      </c>
      <c r="G4362">
        <v>635.36</v>
      </c>
      <c r="H4362" t="s">
        <v>20</v>
      </c>
      <c r="I4362" t="s">
        <v>21</v>
      </c>
      <c r="J4362" t="s">
        <v>29</v>
      </c>
      <c r="K4362" t="s">
        <v>40</v>
      </c>
    </row>
    <row r="4363" spans="1:11" x14ac:dyDescent="0.3">
      <c r="A4363">
        <f>YEAR('Supermart Grocery Sales - Retai'!F:F)</f>
        <v>2015</v>
      </c>
      <c r="B4363">
        <f>MONTH('Supermart Grocery Sales - Retai'!F:F)</f>
        <v>8</v>
      </c>
      <c r="C4363" t="str" cm="1">
        <f t="array" ref="C4363">CHOOSE(_xlfn.ANCHORARRAY(B4363), "Jan", "Feb", "Mar", "Apr", "May", "Jun", "Jul", "Aug", "Sep", "Oct", "Nov", "Dec")</f>
        <v>Aug</v>
      </c>
      <c r="D4363" t="str">
        <f>"Q"&amp;ROUNDUP(MONTH('Supermart Grocery Sales - Retai'!F4363)/3,0)</f>
        <v>Q3</v>
      </c>
      <c r="E4363">
        <f>tbl_DataModel[[#This Row],[Profit]]/tbl_DataModel[[#This Row],[Sales]]</f>
        <v>0.43</v>
      </c>
      <c r="F4363">
        <v>2352</v>
      </c>
      <c r="G4363">
        <v>1011.36</v>
      </c>
      <c r="H4363" t="s">
        <v>58</v>
      </c>
      <c r="I4363" t="s">
        <v>112</v>
      </c>
      <c r="J4363" t="s">
        <v>29</v>
      </c>
      <c r="K4363" t="s">
        <v>120</v>
      </c>
    </row>
    <row r="4364" spans="1:11" x14ac:dyDescent="0.3">
      <c r="A4364">
        <f>YEAR('Supermart Grocery Sales - Retai'!F:F)</f>
        <v>2016</v>
      </c>
      <c r="B4364">
        <f>MONTH('Supermart Grocery Sales - Retai'!F:F)</f>
        <v>12</v>
      </c>
      <c r="C4364" t="str" cm="1">
        <f t="array" ref="C4364">CHOOSE(_xlfn.ANCHORARRAY(B4364), "Jan", "Feb", "Mar", "Apr", "May", "Jun", "Jul", "Aug", "Sep", "Oct", "Nov", "Dec")</f>
        <v>Dec</v>
      </c>
      <c r="D4364" t="str">
        <f>"Q"&amp;ROUNDUP(MONTH('Supermart Grocery Sales - Retai'!F4364)/3,0)</f>
        <v>Q4</v>
      </c>
      <c r="E4364">
        <f>tbl_DataModel[[#This Row],[Profit]]/tbl_DataModel[[#This Row],[Sales]]</f>
        <v>0.3</v>
      </c>
      <c r="F4364">
        <v>533</v>
      </c>
      <c r="G4364">
        <v>159.9</v>
      </c>
      <c r="H4364" t="s">
        <v>20</v>
      </c>
      <c r="I4364" t="s">
        <v>91</v>
      </c>
      <c r="J4364" t="s">
        <v>29</v>
      </c>
      <c r="K4364" t="s">
        <v>193</v>
      </c>
    </row>
    <row r="4365" spans="1:11" x14ac:dyDescent="0.3">
      <c r="A4365">
        <f>YEAR('Supermart Grocery Sales - Retai'!F:F)</f>
        <v>2015</v>
      </c>
      <c r="B4365">
        <f>MONTH('Supermart Grocery Sales - Retai'!F:F)</f>
        <v>9</v>
      </c>
      <c r="C4365" t="str" cm="1">
        <f t="array" ref="C4365">CHOOSE(_xlfn.ANCHORARRAY(B4365), "Jan", "Feb", "Mar", "Apr", "May", "Jun", "Jul", "Aug", "Sep", "Oct", "Nov", "Dec")</f>
        <v>Sep</v>
      </c>
      <c r="D4365" t="str">
        <f>"Q"&amp;ROUNDUP(MONTH('Supermart Grocery Sales - Retai'!F4365)/3,0)</f>
        <v>Q3</v>
      </c>
      <c r="E4365">
        <f>tbl_DataModel[[#This Row],[Profit]]/tbl_DataModel[[#This Row],[Sales]]</f>
        <v>0.34</v>
      </c>
      <c r="F4365">
        <v>1020</v>
      </c>
      <c r="G4365">
        <v>346.8</v>
      </c>
      <c r="H4365" t="s">
        <v>13</v>
      </c>
      <c r="I4365" t="s">
        <v>14</v>
      </c>
      <c r="J4365" t="s">
        <v>29</v>
      </c>
      <c r="K4365" t="s">
        <v>197</v>
      </c>
    </row>
    <row r="4366" spans="1:11" x14ac:dyDescent="0.3">
      <c r="A4366">
        <f>YEAR('Supermart Grocery Sales - Retai'!F:F)</f>
        <v>2018</v>
      </c>
      <c r="B4366">
        <f>MONTH('Supermart Grocery Sales - Retai'!F:F)</f>
        <v>9</v>
      </c>
      <c r="C4366" t="str" cm="1">
        <f t="array" ref="C4366">CHOOSE(_xlfn.ANCHORARRAY(B4366), "Jan", "Feb", "Mar", "Apr", "May", "Jun", "Jul", "Aug", "Sep", "Oct", "Nov", "Dec")</f>
        <v>Sep</v>
      </c>
      <c r="D4366" t="str">
        <f>"Q"&amp;ROUNDUP(MONTH('Supermart Grocery Sales - Retai'!F4366)/3,0)</f>
        <v>Q3</v>
      </c>
      <c r="E4366">
        <f>tbl_DataModel[[#This Row],[Profit]]/tbl_DataModel[[#This Row],[Sales]]</f>
        <v>0.15</v>
      </c>
      <c r="F4366">
        <v>1085</v>
      </c>
      <c r="G4366">
        <v>162.75</v>
      </c>
      <c r="H4366" t="s">
        <v>63</v>
      </c>
      <c r="I4366" t="s">
        <v>157</v>
      </c>
      <c r="J4366" t="s">
        <v>29</v>
      </c>
      <c r="K4366" t="s">
        <v>174</v>
      </c>
    </row>
    <row r="4367" spans="1:11" x14ac:dyDescent="0.3">
      <c r="A4367">
        <f>YEAR('Supermart Grocery Sales - Retai'!F:F)</f>
        <v>2017</v>
      </c>
      <c r="B4367">
        <f>MONTH('Supermart Grocery Sales - Retai'!F:F)</f>
        <v>9</v>
      </c>
      <c r="C4367" t="str" cm="1">
        <f t="array" ref="C4367">CHOOSE(_xlfn.ANCHORARRAY(B4367), "Jan", "Feb", "Mar", "Apr", "May", "Jun", "Jul", "Aug", "Sep", "Oct", "Nov", "Dec")</f>
        <v>Sep</v>
      </c>
      <c r="D4367" t="str">
        <f>"Q"&amp;ROUNDUP(MONTH('Supermart Grocery Sales - Retai'!F4367)/3,0)</f>
        <v>Q3</v>
      </c>
      <c r="E4367">
        <f>tbl_DataModel[[#This Row],[Profit]]/tbl_DataModel[[#This Row],[Sales]]</f>
        <v>0.16</v>
      </c>
      <c r="F4367">
        <v>1851</v>
      </c>
      <c r="G4367">
        <v>296.16000000000003</v>
      </c>
      <c r="H4367" t="s">
        <v>32</v>
      </c>
      <c r="I4367" t="s">
        <v>46</v>
      </c>
      <c r="J4367" t="s">
        <v>29</v>
      </c>
      <c r="K4367" t="s">
        <v>204</v>
      </c>
    </row>
    <row r="4368" spans="1:11" x14ac:dyDescent="0.3">
      <c r="A4368">
        <f>YEAR('Supermart Grocery Sales - Retai'!F:F)</f>
        <v>2015</v>
      </c>
      <c r="B4368">
        <f>MONTH('Supermart Grocery Sales - Retai'!F:F)</f>
        <v>3</v>
      </c>
      <c r="C4368" t="str" cm="1">
        <f t="array" ref="C4368">CHOOSE(_xlfn.ANCHORARRAY(B4368), "Jan", "Feb", "Mar", "Apr", "May", "Jun", "Jul", "Aug", "Sep", "Oct", "Nov", "Dec")</f>
        <v>Mar</v>
      </c>
      <c r="D4368" t="str">
        <f>"Q"&amp;ROUNDUP(MONTH('Supermart Grocery Sales - Retai'!F4368)/3,0)</f>
        <v>Q1</v>
      </c>
      <c r="E4368">
        <f>tbl_DataModel[[#This Row],[Profit]]/tbl_DataModel[[#This Row],[Sales]]</f>
        <v>0.17</v>
      </c>
      <c r="F4368">
        <v>1882</v>
      </c>
      <c r="G4368">
        <v>319.94</v>
      </c>
      <c r="H4368" t="s">
        <v>63</v>
      </c>
      <c r="I4368" t="s">
        <v>75</v>
      </c>
      <c r="J4368" t="s">
        <v>29</v>
      </c>
      <c r="K4368" t="s">
        <v>165</v>
      </c>
    </row>
    <row r="4369" spans="1:11" x14ac:dyDescent="0.3">
      <c r="A4369">
        <f>YEAR('Supermart Grocery Sales - Retai'!F:F)</f>
        <v>2016</v>
      </c>
      <c r="B4369">
        <f>MONTH('Supermart Grocery Sales - Retai'!F:F)</f>
        <v>5</v>
      </c>
      <c r="C4369" t="str" cm="1">
        <f t="array" ref="C4369">CHOOSE(_xlfn.ANCHORARRAY(B4369), "Jan", "Feb", "Mar", "Apr", "May", "Jun", "Jul", "Aug", "Sep", "Oct", "Nov", "Dec")</f>
        <v>May</v>
      </c>
      <c r="D4369" t="str">
        <f>"Q"&amp;ROUNDUP(MONTH('Supermart Grocery Sales - Retai'!F4369)/3,0)</f>
        <v>Q2</v>
      </c>
      <c r="E4369">
        <f>tbl_DataModel[[#This Row],[Profit]]/tbl_DataModel[[#This Row],[Sales]]</f>
        <v>0.27999999999999997</v>
      </c>
      <c r="F4369">
        <v>2435</v>
      </c>
      <c r="G4369">
        <v>681.8</v>
      </c>
      <c r="H4369" t="s">
        <v>13</v>
      </c>
      <c r="I4369" t="s">
        <v>195</v>
      </c>
      <c r="J4369" t="s">
        <v>29</v>
      </c>
      <c r="K4369" t="s">
        <v>174</v>
      </c>
    </row>
    <row r="4370" spans="1:11" x14ac:dyDescent="0.3">
      <c r="A4370">
        <f>YEAR('Supermart Grocery Sales - Retai'!F:F)</f>
        <v>2015</v>
      </c>
      <c r="B4370">
        <f>MONTH('Supermart Grocery Sales - Retai'!F:F)</f>
        <v>9</v>
      </c>
      <c r="C4370" t="str" cm="1">
        <f t="array" ref="C4370">CHOOSE(_xlfn.ANCHORARRAY(B4370), "Jan", "Feb", "Mar", "Apr", "May", "Jun", "Jul", "Aug", "Sep", "Oct", "Nov", "Dec")</f>
        <v>Sep</v>
      </c>
      <c r="D4370" t="str">
        <f>"Q"&amp;ROUNDUP(MONTH('Supermart Grocery Sales - Retai'!F4370)/3,0)</f>
        <v>Q3</v>
      </c>
      <c r="E4370">
        <f>tbl_DataModel[[#This Row],[Profit]]/tbl_DataModel[[#This Row],[Sales]]</f>
        <v>0.36999999999999994</v>
      </c>
      <c r="F4370">
        <v>1439</v>
      </c>
      <c r="G4370">
        <v>532.42999999999995</v>
      </c>
      <c r="H4370" t="s">
        <v>49</v>
      </c>
      <c r="I4370" t="s">
        <v>50</v>
      </c>
      <c r="J4370" t="s">
        <v>29</v>
      </c>
      <c r="K4370" t="s">
        <v>108</v>
      </c>
    </row>
    <row r="4371" spans="1:11" x14ac:dyDescent="0.3">
      <c r="A4371">
        <f>YEAR('Supermart Grocery Sales - Retai'!F:F)</f>
        <v>2016</v>
      </c>
      <c r="B4371">
        <f>MONTH('Supermart Grocery Sales - Retai'!F:F)</f>
        <v>10</v>
      </c>
      <c r="C4371" t="str" cm="1">
        <f t="array" ref="C4371">CHOOSE(_xlfn.ANCHORARRAY(B4371), "Jan", "Feb", "Mar", "Apr", "May", "Jun", "Jul", "Aug", "Sep", "Oct", "Nov", "Dec")</f>
        <v>Oct</v>
      </c>
      <c r="D4371" t="str">
        <f>"Q"&amp;ROUNDUP(MONTH('Supermart Grocery Sales - Retai'!F4371)/3,0)</f>
        <v>Q4</v>
      </c>
      <c r="E4371">
        <f>tbl_DataModel[[#This Row],[Profit]]/tbl_DataModel[[#This Row],[Sales]]</f>
        <v>0.41</v>
      </c>
      <c r="F4371">
        <v>1891</v>
      </c>
      <c r="G4371">
        <v>775.31</v>
      </c>
      <c r="H4371" t="s">
        <v>26</v>
      </c>
      <c r="I4371" t="s">
        <v>37</v>
      </c>
      <c r="J4371" t="s">
        <v>29</v>
      </c>
      <c r="K4371" t="s">
        <v>130</v>
      </c>
    </row>
    <row r="4372" spans="1:11" x14ac:dyDescent="0.3">
      <c r="A4372">
        <f>YEAR('Supermart Grocery Sales - Retai'!F:F)</f>
        <v>2017</v>
      </c>
      <c r="B4372">
        <f>MONTH('Supermart Grocery Sales - Retai'!F:F)</f>
        <v>12</v>
      </c>
      <c r="C4372" t="str" cm="1">
        <f t="array" ref="C4372">CHOOSE(_xlfn.ANCHORARRAY(B4372), "Jan", "Feb", "Mar", "Apr", "May", "Jun", "Jul", "Aug", "Sep", "Oct", "Nov", "Dec")</f>
        <v>Dec</v>
      </c>
      <c r="D4372" t="str">
        <f>"Q"&amp;ROUNDUP(MONTH('Supermart Grocery Sales - Retai'!F4372)/3,0)</f>
        <v>Q4</v>
      </c>
      <c r="E4372">
        <f>tbl_DataModel[[#This Row],[Profit]]/tbl_DataModel[[#This Row],[Sales]]</f>
        <v>0.19999999999999998</v>
      </c>
      <c r="F4372">
        <v>1477</v>
      </c>
      <c r="G4372">
        <v>295.39999999999998</v>
      </c>
      <c r="H4372" t="s">
        <v>49</v>
      </c>
      <c r="I4372" t="s">
        <v>54</v>
      </c>
      <c r="J4372" t="s">
        <v>29</v>
      </c>
      <c r="K4372" t="s">
        <v>12</v>
      </c>
    </row>
    <row r="4373" spans="1:11" x14ac:dyDescent="0.3">
      <c r="A4373">
        <f>YEAR('Supermart Grocery Sales - Retai'!F:F)</f>
        <v>2016</v>
      </c>
      <c r="B4373">
        <f>MONTH('Supermart Grocery Sales - Retai'!F:F)</f>
        <v>5</v>
      </c>
      <c r="C4373" t="str" cm="1">
        <f t="array" ref="C4373">CHOOSE(_xlfn.ANCHORARRAY(B4373), "Jan", "Feb", "Mar", "Apr", "May", "Jun", "Jul", "Aug", "Sep", "Oct", "Nov", "Dec")</f>
        <v>May</v>
      </c>
      <c r="D4373" t="str">
        <f>"Q"&amp;ROUNDUP(MONTH('Supermart Grocery Sales - Retai'!F4373)/3,0)</f>
        <v>Q2</v>
      </c>
      <c r="E4373">
        <f>tbl_DataModel[[#This Row],[Profit]]/tbl_DataModel[[#This Row],[Sales]]</f>
        <v>0.09</v>
      </c>
      <c r="F4373">
        <v>1404</v>
      </c>
      <c r="G4373">
        <v>126.36</v>
      </c>
      <c r="H4373" t="s">
        <v>13</v>
      </c>
      <c r="I4373" t="s">
        <v>79</v>
      </c>
      <c r="J4373" t="s">
        <v>29</v>
      </c>
      <c r="K4373" t="s">
        <v>106</v>
      </c>
    </row>
    <row r="4374" spans="1:11" x14ac:dyDescent="0.3">
      <c r="A4374">
        <f>YEAR('Supermart Grocery Sales - Retai'!F:F)</f>
        <v>2018</v>
      </c>
      <c r="B4374">
        <f>MONTH('Supermart Grocery Sales - Retai'!F:F)</f>
        <v>9</v>
      </c>
      <c r="C4374" t="str" cm="1">
        <f t="array" ref="C4374">CHOOSE(_xlfn.ANCHORARRAY(B4374), "Jan", "Feb", "Mar", "Apr", "May", "Jun", "Jul", "Aug", "Sep", "Oct", "Nov", "Dec")</f>
        <v>Sep</v>
      </c>
      <c r="D4374" t="str">
        <f>"Q"&amp;ROUNDUP(MONTH('Supermart Grocery Sales - Retai'!F4374)/3,0)</f>
        <v>Q3</v>
      </c>
      <c r="E4374">
        <f>tbl_DataModel[[#This Row],[Profit]]/tbl_DataModel[[#This Row],[Sales]]</f>
        <v>0.43</v>
      </c>
      <c r="F4374">
        <v>1243</v>
      </c>
      <c r="G4374">
        <v>534.49</v>
      </c>
      <c r="H4374" t="s">
        <v>26</v>
      </c>
      <c r="I4374" t="s">
        <v>94</v>
      </c>
      <c r="J4374" t="s">
        <v>29</v>
      </c>
      <c r="K4374" t="s">
        <v>81</v>
      </c>
    </row>
    <row r="4375" spans="1:11" x14ac:dyDescent="0.3">
      <c r="A4375">
        <f>YEAR('Supermart Grocery Sales - Retai'!F:F)</f>
        <v>2017</v>
      </c>
      <c r="B4375">
        <f>MONTH('Supermart Grocery Sales - Retai'!F:F)</f>
        <v>6</v>
      </c>
      <c r="C4375" t="str" cm="1">
        <f t="array" ref="C4375">CHOOSE(_xlfn.ANCHORARRAY(B4375), "Jan", "Feb", "Mar", "Apr", "May", "Jun", "Jul", "Aug", "Sep", "Oct", "Nov", "Dec")</f>
        <v>Jun</v>
      </c>
      <c r="D4375" t="str">
        <f>"Q"&amp;ROUNDUP(MONTH('Supermart Grocery Sales - Retai'!F4375)/3,0)</f>
        <v>Q2</v>
      </c>
      <c r="E4375">
        <f>tbl_DataModel[[#This Row],[Profit]]/tbl_DataModel[[#This Row],[Sales]]</f>
        <v>0.13</v>
      </c>
      <c r="F4375">
        <v>1382</v>
      </c>
      <c r="G4375">
        <v>179.66</v>
      </c>
      <c r="H4375" t="s">
        <v>63</v>
      </c>
      <c r="I4375" t="s">
        <v>87</v>
      </c>
      <c r="J4375" t="s">
        <v>29</v>
      </c>
      <c r="K4375" t="s">
        <v>116</v>
      </c>
    </row>
    <row r="4376" spans="1:11" x14ac:dyDescent="0.3">
      <c r="A4376">
        <f>YEAR('Supermart Grocery Sales - Retai'!F:F)</f>
        <v>2017</v>
      </c>
      <c r="B4376">
        <f>MONTH('Supermart Grocery Sales - Retai'!F:F)</f>
        <v>12</v>
      </c>
      <c r="C4376" t="str" cm="1">
        <f t="array" ref="C4376">CHOOSE(_xlfn.ANCHORARRAY(B4376), "Jan", "Feb", "Mar", "Apr", "May", "Jun", "Jul", "Aug", "Sep", "Oct", "Nov", "Dec")</f>
        <v>Dec</v>
      </c>
      <c r="D4376" t="str">
        <f>"Q"&amp;ROUNDUP(MONTH('Supermart Grocery Sales - Retai'!F4376)/3,0)</f>
        <v>Q4</v>
      </c>
      <c r="E4376">
        <f>tbl_DataModel[[#This Row],[Profit]]/tbl_DataModel[[#This Row],[Sales]]</f>
        <v>0.08</v>
      </c>
      <c r="F4376">
        <v>678</v>
      </c>
      <c r="G4376">
        <v>54.24</v>
      </c>
      <c r="H4376" t="s">
        <v>26</v>
      </c>
      <c r="I4376" t="s">
        <v>27</v>
      </c>
      <c r="J4376" t="s">
        <v>29</v>
      </c>
      <c r="K4376" t="s">
        <v>137</v>
      </c>
    </row>
    <row r="4377" spans="1:11" x14ac:dyDescent="0.3">
      <c r="A4377">
        <f>YEAR('Supermart Grocery Sales - Retai'!F:F)</f>
        <v>2015</v>
      </c>
      <c r="B4377">
        <f>MONTH('Supermart Grocery Sales - Retai'!F:F)</f>
        <v>8</v>
      </c>
      <c r="C4377" t="str" cm="1">
        <f t="array" ref="C4377">CHOOSE(_xlfn.ANCHORARRAY(B4377), "Jan", "Feb", "Mar", "Apr", "May", "Jun", "Jul", "Aug", "Sep", "Oct", "Nov", "Dec")</f>
        <v>Aug</v>
      </c>
      <c r="D4377" t="str">
        <f>"Q"&amp;ROUNDUP(MONTH('Supermart Grocery Sales - Retai'!F4377)/3,0)</f>
        <v>Q3</v>
      </c>
      <c r="E4377">
        <f>tbl_DataModel[[#This Row],[Profit]]/tbl_DataModel[[#This Row],[Sales]]</f>
        <v>0.37</v>
      </c>
      <c r="F4377">
        <v>2168</v>
      </c>
      <c r="G4377">
        <v>802.16</v>
      </c>
      <c r="H4377" t="s">
        <v>32</v>
      </c>
      <c r="I4377" t="s">
        <v>46</v>
      </c>
      <c r="J4377" t="s">
        <v>29</v>
      </c>
      <c r="K4377" t="s">
        <v>83</v>
      </c>
    </row>
    <row r="4378" spans="1:11" x14ac:dyDescent="0.3">
      <c r="A4378">
        <f>YEAR('Supermart Grocery Sales - Retai'!F:F)</f>
        <v>2017</v>
      </c>
      <c r="B4378">
        <f>MONTH('Supermart Grocery Sales - Retai'!F:F)</f>
        <v>4</v>
      </c>
      <c r="C4378" t="str" cm="1">
        <f t="array" ref="C4378">CHOOSE(_xlfn.ANCHORARRAY(B4378), "Jan", "Feb", "Mar", "Apr", "May", "Jun", "Jul", "Aug", "Sep", "Oct", "Nov", "Dec")</f>
        <v>Apr</v>
      </c>
      <c r="D4378" t="str">
        <f>"Q"&amp;ROUNDUP(MONTH('Supermart Grocery Sales - Retai'!F4378)/3,0)</f>
        <v>Q2</v>
      </c>
      <c r="E4378">
        <f>tbl_DataModel[[#This Row],[Profit]]/tbl_DataModel[[#This Row],[Sales]]</f>
        <v>0.44000000000000006</v>
      </c>
      <c r="F4378">
        <v>788</v>
      </c>
      <c r="G4378">
        <v>346.72</v>
      </c>
      <c r="H4378" t="s">
        <v>32</v>
      </c>
      <c r="I4378" t="s">
        <v>153</v>
      </c>
      <c r="J4378" t="s">
        <v>29</v>
      </c>
      <c r="K4378" t="s">
        <v>102</v>
      </c>
    </row>
    <row r="4379" spans="1:11" x14ac:dyDescent="0.3">
      <c r="A4379">
        <f>YEAR('Supermart Grocery Sales - Retai'!F:F)</f>
        <v>2017</v>
      </c>
      <c r="B4379">
        <f>MONTH('Supermart Grocery Sales - Retai'!F:F)</f>
        <v>12</v>
      </c>
      <c r="C4379" t="str" cm="1">
        <f t="array" ref="C4379">CHOOSE(_xlfn.ANCHORARRAY(B4379), "Jan", "Feb", "Mar", "Apr", "May", "Jun", "Jul", "Aug", "Sep", "Oct", "Nov", "Dec")</f>
        <v>Dec</v>
      </c>
      <c r="D4379" t="str">
        <f>"Q"&amp;ROUNDUP(MONTH('Supermart Grocery Sales - Retai'!F4379)/3,0)</f>
        <v>Q4</v>
      </c>
      <c r="E4379">
        <f>tbl_DataModel[[#This Row],[Profit]]/tbl_DataModel[[#This Row],[Sales]]</f>
        <v>0.18000000000000002</v>
      </c>
      <c r="F4379">
        <v>1602</v>
      </c>
      <c r="G4379">
        <v>288.36</v>
      </c>
      <c r="H4379" t="s">
        <v>32</v>
      </c>
      <c r="I4379" t="s">
        <v>97</v>
      </c>
      <c r="J4379" t="s">
        <v>29</v>
      </c>
      <c r="K4379" t="s">
        <v>25</v>
      </c>
    </row>
    <row r="4380" spans="1:11" x14ac:dyDescent="0.3">
      <c r="A4380">
        <f>YEAR('Supermart Grocery Sales - Retai'!F:F)</f>
        <v>2017</v>
      </c>
      <c r="B4380">
        <f>MONTH('Supermart Grocery Sales - Retai'!F:F)</f>
        <v>12</v>
      </c>
      <c r="C4380" t="str" cm="1">
        <f t="array" ref="C4380">CHOOSE(_xlfn.ANCHORARRAY(B4380), "Jan", "Feb", "Mar", "Apr", "May", "Jun", "Jul", "Aug", "Sep", "Oct", "Nov", "Dec")</f>
        <v>Dec</v>
      </c>
      <c r="D4380" t="str">
        <f>"Q"&amp;ROUNDUP(MONTH('Supermart Grocery Sales - Retai'!F4380)/3,0)</f>
        <v>Q4</v>
      </c>
      <c r="E4380">
        <f>tbl_DataModel[[#This Row],[Profit]]/tbl_DataModel[[#This Row],[Sales]]</f>
        <v>0.31</v>
      </c>
      <c r="F4380">
        <v>1217</v>
      </c>
      <c r="G4380">
        <v>377.27</v>
      </c>
      <c r="H4380" t="s">
        <v>13</v>
      </c>
      <c r="I4380" t="s">
        <v>14</v>
      </c>
      <c r="J4380" t="s">
        <v>29</v>
      </c>
      <c r="K4380" t="s">
        <v>71</v>
      </c>
    </row>
    <row r="4381" spans="1:11" x14ac:dyDescent="0.3">
      <c r="A4381">
        <f>YEAR('Supermart Grocery Sales - Retai'!F:F)</f>
        <v>2015</v>
      </c>
      <c r="B4381">
        <f>MONTH('Supermart Grocery Sales - Retai'!F:F)</f>
        <v>11</v>
      </c>
      <c r="C4381" t="str" cm="1">
        <f t="array" ref="C4381">CHOOSE(_xlfn.ANCHORARRAY(B4381), "Jan", "Feb", "Mar", "Apr", "May", "Jun", "Jul", "Aug", "Sep", "Oct", "Nov", "Dec")</f>
        <v>Nov</v>
      </c>
      <c r="D4381" t="str">
        <f>"Q"&amp;ROUNDUP(MONTH('Supermart Grocery Sales - Retai'!F4381)/3,0)</f>
        <v>Q4</v>
      </c>
      <c r="E4381">
        <f>tbl_DataModel[[#This Row],[Profit]]/tbl_DataModel[[#This Row],[Sales]]</f>
        <v>0.28999999999999998</v>
      </c>
      <c r="F4381">
        <v>619</v>
      </c>
      <c r="G4381">
        <v>179.51</v>
      </c>
      <c r="H4381" t="s">
        <v>58</v>
      </c>
      <c r="I4381" t="s">
        <v>68</v>
      </c>
      <c r="J4381" t="s">
        <v>29</v>
      </c>
      <c r="K4381" t="s">
        <v>211</v>
      </c>
    </row>
    <row r="4382" spans="1:11" x14ac:dyDescent="0.3">
      <c r="A4382">
        <f>YEAR('Supermart Grocery Sales - Retai'!F:F)</f>
        <v>2015</v>
      </c>
      <c r="B4382">
        <f>MONTH('Supermart Grocery Sales - Retai'!F:F)</f>
        <v>11</v>
      </c>
      <c r="C4382" t="str" cm="1">
        <f t="array" ref="C4382">CHOOSE(_xlfn.ANCHORARRAY(B4382), "Jan", "Feb", "Mar", "Apr", "May", "Jun", "Jul", "Aug", "Sep", "Oct", "Nov", "Dec")</f>
        <v>Nov</v>
      </c>
      <c r="D4382" t="str">
        <f>"Q"&amp;ROUNDUP(MONTH('Supermart Grocery Sales - Retai'!F4382)/3,0)</f>
        <v>Q4</v>
      </c>
      <c r="E4382">
        <f>tbl_DataModel[[#This Row],[Profit]]/tbl_DataModel[[#This Row],[Sales]]</f>
        <v>0.35000000000000003</v>
      </c>
      <c r="F4382">
        <v>2342</v>
      </c>
      <c r="G4382">
        <v>819.7</v>
      </c>
      <c r="H4382" t="s">
        <v>20</v>
      </c>
      <c r="I4382" t="s">
        <v>21</v>
      </c>
      <c r="J4382" t="s">
        <v>29</v>
      </c>
      <c r="K4382" t="s">
        <v>122</v>
      </c>
    </row>
    <row r="4383" spans="1:11" x14ac:dyDescent="0.3">
      <c r="A4383">
        <f>YEAR('Supermart Grocery Sales - Retai'!F:F)</f>
        <v>2016</v>
      </c>
      <c r="B4383">
        <f>MONTH('Supermart Grocery Sales - Retai'!F:F)</f>
        <v>4</v>
      </c>
      <c r="C4383" t="str" cm="1">
        <f t="array" ref="C4383">CHOOSE(_xlfn.ANCHORARRAY(B4383), "Jan", "Feb", "Mar", "Apr", "May", "Jun", "Jul", "Aug", "Sep", "Oct", "Nov", "Dec")</f>
        <v>Apr</v>
      </c>
      <c r="D4383" t="str">
        <f>"Q"&amp;ROUNDUP(MONTH('Supermart Grocery Sales - Retai'!F4383)/3,0)</f>
        <v>Q2</v>
      </c>
      <c r="E4383">
        <f>tbl_DataModel[[#This Row],[Profit]]/tbl_DataModel[[#This Row],[Sales]]</f>
        <v>0.41</v>
      </c>
      <c r="F4383">
        <v>1880</v>
      </c>
      <c r="G4383">
        <v>770.8</v>
      </c>
      <c r="H4383" t="s">
        <v>20</v>
      </c>
      <c r="I4383" t="s">
        <v>21</v>
      </c>
      <c r="J4383" t="s">
        <v>29</v>
      </c>
      <c r="K4383" t="s">
        <v>174</v>
      </c>
    </row>
    <row r="4384" spans="1:11" x14ac:dyDescent="0.3">
      <c r="A4384">
        <f>YEAR('Supermart Grocery Sales - Retai'!F:F)</f>
        <v>2017</v>
      </c>
      <c r="B4384">
        <f>MONTH('Supermart Grocery Sales - Retai'!F:F)</f>
        <v>10</v>
      </c>
      <c r="C4384" t="str" cm="1">
        <f t="array" ref="C4384">CHOOSE(_xlfn.ANCHORARRAY(B4384), "Jan", "Feb", "Mar", "Apr", "May", "Jun", "Jul", "Aug", "Sep", "Oct", "Nov", "Dec")</f>
        <v>Oct</v>
      </c>
      <c r="D4384" t="str">
        <f>"Q"&amp;ROUNDUP(MONTH('Supermart Grocery Sales - Retai'!F4384)/3,0)</f>
        <v>Q4</v>
      </c>
      <c r="E4384">
        <f>tbl_DataModel[[#This Row],[Profit]]/tbl_DataModel[[#This Row],[Sales]]</f>
        <v>0.33999999999999997</v>
      </c>
      <c r="F4384">
        <v>2284</v>
      </c>
      <c r="G4384">
        <v>776.56</v>
      </c>
      <c r="H4384" t="s">
        <v>13</v>
      </c>
      <c r="I4384" t="s">
        <v>195</v>
      </c>
      <c r="J4384" t="s">
        <v>29</v>
      </c>
      <c r="K4384" t="s">
        <v>125</v>
      </c>
    </row>
    <row r="4385" spans="1:11" x14ac:dyDescent="0.3">
      <c r="A4385">
        <f>YEAR('Supermart Grocery Sales - Retai'!F:F)</f>
        <v>2018</v>
      </c>
      <c r="B4385">
        <f>MONTH('Supermart Grocery Sales - Retai'!F:F)</f>
        <v>5</v>
      </c>
      <c r="C4385" t="str" cm="1">
        <f t="array" ref="C4385">CHOOSE(_xlfn.ANCHORARRAY(B4385), "Jan", "Feb", "Mar", "Apr", "May", "Jun", "Jul", "Aug", "Sep", "Oct", "Nov", "Dec")</f>
        <v>May</v>
      </c>
      <c r="D4385" t="str">
        <f>"Q"&amp;ROUNDUP(MONTH('Supermart Grocery Sales - Retai'!F4385)/3,0)</f>
        <v>Q2</v>
      </c>
      <c r="E4385">
        <f>tbl_DataModel[[#This Row],[Profit]]/tbl_DataModel[[#This Row],[Sales]]</f>
        <v>0.25</v>
      </c>
      <c r="F4385">
        <v>733</v>
      </c>
      <c r="G4385">
        <v>183.25</v>
      </c>
      <c r="H4385" t="s">
        <v>49</v>
      </c>
      <c r="I4385" t="s">
        <v>50</v>
      </c>
      <c r="J4385" t="s">
        <v>29</v>
      </c>
      <c r="K4385" t="s">
        <v>184</v>
      </c>
    </row>
    <row r="4386" spans="1:11" x14ac:dyDescent="0.3">
      <c r="A4386">
        <f>YEAR('Supermart Grocery Sales - Retai'!F:F)</f>
        <v>2017</v>
      </c>
      <c r="B4386">
        <f>MONTH('Supermart Grocery Sales - Retai'!F:F)</f>
        <v>12</v>
      </c>
      <c r="C4386" t="str" cm="1">
        <f t="array" ref="C4386">CHOOSE(_xlfn.ANCHORARRAY(B4386), "Jan", "Feb", "Mar", "Apr", "May", "Jun", "Jul", "Aug", "Sep", "Oct", "Nov", "Dec")</f>
        <v>Dec</v>
      </c>
      <c r="D4386" t="str">
        <f>"Q"&amp;ROUNDUP(MONTH('Supermart Grocery Sales - Retai'!F4386)/3,0)</f>
        <v>Q4</v>
      </c>
      <c r="E4386">
        <f>tbl_DataModel[[#This Row],[Profit]]/tbl_DataModel[[#This Row],[Sales]]</f>
        <v>0.44</v>
      </c>
      <c r="F4386">
        <v>1137</v>
      </c>
      <c r="G4386">
        <v>500.28</v>
      </c>
      <c r="H4386" t="s">
        <v>32</v>
      </c>
      <c r="I4386" t="s">
        <v>46</v>
      </c>
      <c r="J4386" t="s">
        <v>29</v>
      </c>
      <c r="K4386" t="s">
        <v>169</v>
      </c>
    </row>
    <row r="4387" spans="1:11" x14ac:dyDescent="0.3">
      <c r="A4387">
        <f>YEAR('Supermart Grocery Sales - Retai'!F:F)</f>
        <v>2015</v>
      </c>
      <c r="B4387">
        <f>MONTH('Supermart Grocery Sales - Retai'!F:F)</f>
        <v>3</v>
      </c>
      <c r="C4387" t="str" cm="1">
        <f t="array" ref="C4387">CHOOSE(_xlfn.ANCHORARRAY(B4387), "Jan", "Feb", "Mar", "Apr", "May", "Jun", "Jul", "Aug", "Sep", "Oct", "Nov", "Dec")</f>
        <v>Mar</v>
      </c>
      <c r="D4387" t="str">
        <f>"Q"&amp;ROUNDUP(MONTH('Supermart Grocery Sales - Retai'!F4387)/3,0)</f>
        <v>Q1</v>
      </c>
      <c r="E4387">
        <f>tbl_DataModel[[#This Row],[Profit]]/tbl_DataModel[[#This Row],[Sales]]</f>
        <v>4.9999999999999996E-2</v>
      </c>
      <c r="F4387">
        <v>2251</v>
      </c>
      <c r="G4387">
        <v>112.55</v>
      </c>
      <c r="H4387" t="s">
        <v>32</v>
      </c>
      <c r="I4387" t="s">
        <v>153</v>
      </c>
      <c r="J4387" t="s">
        <v>29</v>
      </c>
      <c r="K4387" t="s">
        <v>74</v>
      </c>
    </row>
    <row r="4388" spans="1:11" x14ac:dyDescent="0.3">
      <c r="A4388">
        <f>YEAR('Supermart Grocery Sales - Retai'!F:F)</f>
        <v>2015</v>
      </c>
      <c r="B4388">
        <f>MONTH('Supermart Grocery Sales - Retai'!F:F)</f>
        <v>9</v>
      </c>
      <c r="C4388" t="str" cm="1">
        <f t="array" ref="C4388">CHOOSE(_xlfn.ANCHORARRAY(B4388), "Jan", "Feb", "Mar", "Apr", "May", "Jun", "Jul", "Aug", "Sep", "Oct", "Nov", "Dec")</f>
        <v>Sep</v>
      </c>
      <c r="D4388" t="str">
        <f>"Q"&amp;ROUNDUP(MONTH('Supermart Grocery Sales - Retai'!F4388)/3,0)</f>
        <v>Q3</v>
      </c>
      <c r="E4388">
        <f>tbl_DataModel[[#This Row],[Profit]]/tbl_DataModel[[#This Row],[Sales]]</f>
        <v>0.42000000000000004</v>
      </c>
      <c r="F4388">
        <v>1838</v>
      </c>
      <c r="G4388">
        <v>771.96</v>
      </c>
      <c r="H4388" t="s">
        <v>49</v>
      </c>
      <c r="I4388" t="s">
        <v>50</v>
      </c>
      <c r="J4388" t="s">
        <v>29</v>
      </c>
      <c r="K4388" t="s">
        <v>191</v>
      </c>
    </row>
    <row r="4389" spans="1:11" x14ac:dyDescent="0.3">
      <c r="A4389">
        <f>YEAR('Supermart Grocery Sales - Retai'!F:F)</f>
        <v>2018</v>
      </c>
      <c r="B4389">
        <f>MONTH('Supermart Grocery Sales - Retai'!F:F)</f>
        <v>1</v>
      </c>
      <c r="C4389" t="str" cm="1">
        <f t="array" ref="C4389">CHOOSE(_xlfn.ANCHORARRAY(B4389), "Jan", "Feb", "Mar", "Apr", "May", "Jun", "Jul", "Aug", "Sep", "Oct", "Nov", "Dec")</f>
        <v>Jan</v>
      </c>
      <c r="D4389" t="str">
        <f>"Q"&amp;ROUNDUP(MONTH('Supermart Grocery Sales - Retai'!F4389)/3,0)</f>
        <v>Q1</v>
      </c>
      <c r="E4389">
        <f>tbl_DataModel[[#This Row],[Profit]]/tbl_DataModel[[#This Row],[Sales]]</f>
        <v>0.22999999999999998</v>
      </c>
      <c r="F4389">
        <v>2411</v>
      </c>
      <c r="G4389">
        <v>554.53</v>
      </c>
      <c r="H4389" t="s">
        <v>63</v>
      </c>
      <c r="I4389" t="s">
        <v>87</v>
      </c>
      <c r="J4389" t="s">
        <v>29</v>
      </c>
      <c r="K4389" t="s">
        <v>53</v>
      </c>
    </row>
    <row r="4390" spans="1:11" x14ac:dyDescent="0.3">
      <c r="A4390">
        <f>YEAR('Supermart Grocery Sales - Retai'!F:F)</f>
        <v>2018</v>
      </c>
      <c r="B4390">
        <f>MONTH('Supermart Grocery Sales - Retai'!F:F)</f>
        <v>1</v>
      </c>
      <c r="C4390" t="str" cm="1">
        <f t="array" ref="C4390">CHOOSE(_xlfn.ANCHORARRAY(B4390), "Jan", "Feb", "Mar", "Apr", "May", "Jun", "Jul", "Aug", "Sep", "Oct", "Nov", "Dec")</f>
        <v>Jan</v>
      </c>
      <c r="D4390" t="str">
        <f>"Q"&amp;ROUNDUP(MONTH('Supermart Grocery Sales - Retai'!F4390)/3,0)</f>
        <v>Q1</v>
      </c>
      <c r="E4390">
        <f>tbl_DataModel[[#This Row],[Profit]]/tbl_DataModel[[#This Row],[Sales]]</f>
        <v>0.38</v>
      </c>
      <c r="F4390">
        <v>506</v>
      </c>
      <c r="G4390">
        <v>192.28</v>
      </c>
      <c r="H4390" t="s">
        <v>63</v>
      </c>
      <c r="I4390" t="s">
        <v>75</v>
      </c>
      <c r="J4390" t="s">
        <v>29</v>
      </c>
      <c r="K4390" t="s">
        <v>53</v>
      </c>
    </row>
    <row r="4391" spans="1:11" x14ac:dyDescent="0.3">
      <c r="A4391">
        <f>YEAR('Supermart Grocery Sales - Retai'!F:F)</f>
        <v>2016</v>
      </c>
      <c r="B4391">
        <f>MONTH('Supermart Grocery Sales - Retai'!F:F)</f>
        <v>10</v>
      </c>
      <c r="C4391" t="str" cm="1">
        <f t="array" ref="C4391">CHOOSE(_xlfn.ANCHORARRAY(B4391), "Jan", "Feb", "Mar", "Apr", "May", "Jun", "Jul", "Aug", "Sep", "Oct", "Nov", "Dec")</f>
        <v>Oct</v>
      </c>
      <c r="D4391" t="str">
        <f>"Q"&amp;ROUNDUP(MONTH('Supermart Grocery Sales - Retai'!F4391)/3,0)</f>
        <v>Q4</v>
      </c>
      <c r="E4391">
        <f>tbl_DataModel[[#This Row],[Profit]]/tbl_DataModel[[#This Row],[Sales]]</f>
        <v>0.25</v>
      </c>
      <c r="F4391">
        <v>785</v>
      </c>
      <c r="G4391">
        <v>196.25</v>
      </c>
      <c r="H4391" t="s">
        <v>49</v>
      </c>
      <c r="I4391" t="s">
        <v>50</v>
      </c>
      <c r="J4391" t="s">
        <v>29</v>
      </c>
      <c r="K4391" t="s">
        <v>31</v>
      </c>
    </row>
    <row r="4392" spans="1:11" x14ac:dyDescent="0.3">
      <c r="A4392">
        <f>YEAR('Supermart Grocery Sales - Retai'!F:F)</f>
        <v>2018</v>
      </c>
      <c r="B4392">
        <f>MONTH('Supermart Grocery Sales - Retai'!F:F)</f>
        <v>9</v>
      </c>
      <c r="C4392" t="str" cm="1">
        <f t="array" ref="C4392">CHOOSE(_xlfn.ANCHORARRAY(B4392), "Jan", "Feb", "Mar", "Apr", "May", "Jun", "Jul", "Aug", "Sep", "Oct", "Nov", "Dec")</f>
        <v>Sep</v>
      </c>
      <c r="D4392" t="str">
        <f>"Q"&amp;ROUNDUP(MONTH('Supermart Grocery Sales - Retai'!F4392)/3,0)</f>
        <v>Q3</v>
      </c>
      <c r="E4392">
        <f>tbl_DataModel[[#This Row],[Profit]]/tbl_DataModel[[#This Row],[Sales]]</f>
        <v>0.29000000000000004</v>
      </c>
      <c r="F4392">
        <v>1937</v>
      </c>
      <c r="G4392">
        <v>561.73</v>
      </c>
      <c r="H4392" t="s">
        <v>32</v>
      </c>
      <c r="I4392" t="s">
        <v>46</v>
      </c>
      <c r="J4392" t="s">
        <v>29</v>
      </c>
      <c r="K4392" t="s">
        <v>130</v>
      </c>
    </row>
    <row r="4393" spans="1:11" x14ac:dyDescent="0.3">
      <c r="A4393">
        <f>YEAR('Supermart Grocery Sales - Retai'!F:F)</f>
        <v>2015</v>
      </c>
      <c r="B4393">
        <f>MONTH('Supermart Grocery Sales - Retai'!F:F)</f>
        <v>10</v>
      </c>
      <c r="C4393" t="str" cm="1">
        <f t="array" ref="C4393">CHOOSE(_xlfn.ANCHORARRAY(B4393), "Jan", "Feb", "Mar", "Apr", "May", "Jun", "Jul", "Aug", "Sep", "Oct", "Nov", "Dec")</f>
        <v>Oct</v>
      </c>
      <c r="D4393" t="str">
        <f>"Q"&amp;ROUNDUP(MONTH('Supermart Grocery Sales - Retai'!F4393)/3,0)</f>
        <v>Q4</v>
      </c>
      <c r="E4393">
        <f>tbl_DataModel[[#This Row],[Profit]]/tbl_DataModel[[#This Row],[Sales]]</f>
        <v>0.13999999999999999</v>
      </c>
      <c r="F4393">
        <v>1823</v>
      </c>
      <c r="G4393">
        <v>255.22</v>
      </c>
      <c r="H4393" t="s">
        <v>20</v>
      </c>
      <c r="I4393" t="s">
        <v>91</v>
      </c>
      <c r="J4393" t="s">
        <v>29</v>
      </c>
      <c r="K4393" t="s">
        <v>74</v>
      </c>
    </row>
    <row r="4394" spans="1:11" x14ac:dyDescent="0.3">
      <c r="A4394">
        <f>YEAR('Supermart Grocery Sales - Retai'!F:F)</f>
        <v>2018</v>
      </c>
      <c r="B4394">
        <f>MONTH('Supermart Grocery Sales - Retai'!F:F)</f>
        <v>9</v>
      </c>
      <c r="C4394" t="str" cm="1">
        <f t="array" ref="C4394">CHOOSE(_xlfn.ANCHORARRAY(B4394), "Jan", "Feb", "Mar", "Apr", "May", "Jun", "Jul", "Aug", "Sep", "Oct", "Nov", "Dec")</f>
        <v>Sep</v>
      </c>
      <c r="D4394" t="str">
        <f>"Q"&amp;ROUNDUP(MONTH('Supermart Grocery Sales - Retai'!F4394)/3,0)</f>
        <v>Q3</v>
      </c>
      <c r="E4394">
        <f>tbl_DataModel[[#This Row],[Profit]]/tbl_DataModel[[#This Row],[Sales]]</f>
        <v>0.19</v>
      </c>
      <c r="F4394">
        <v>2350</v>
      </c>
      <c r="G4394">
        <v>446.5</v>
      </c>
      <c r="H4394" t="s">
        <v>13</v>
      </c>
      <c r="I4394" t="s">
        <v>195</v>
      </c>
      <c r="J4394" t="s">
        <v>29</v>
      </c>
      <c r="K4394" t="s">
        <v>78</v>
      </c>
    </row>
    <row r="4395" spans="1:11" x14ac:dyDescent="0.3">
      <c r="A4395">
        <f>YEAR('Supermart Grocery Sales - Retai'!F:F)</f>
        <v>2018</v>
      </c>
      <c r="B4395">
        <f>MONTH('Supermart Grocery Sales - Retai'!F:F)</f>
        <v>2</v>
      </c>
      <c r="C4395" t="str" cm="1">
        <f t="array" ref="C4395">CHOOSE(_xlfn.ANCHORARRAY(B4395), "Jan", "Feb", "Mar", "Apr", "May", "Jun", "Jul", "Aug", "Sep", "Oct", "Nov", "Dec")</f>
        <v>Feb</v>
      </c>
      <c r="D4395" t="str">
        <f>"Q"&amp;ROUNDUP(MONTH('Supermart Grocery Sales - Retai'!F4395)/3,0)</f>
        <v>Q1</v>
      </c>
      <c r="E4395">
        <f>tbl_DataModel[[#This Row],[Profit]]/tbl_DataModel[[#This Row],[Sales]]</f>
        <v>0.1</v>
      </c>
      <c r="F4395">
        <v>1184</v>
      </c>
      <c r="G4395">
        <v>118.4</v>
      </c>
      <c r="H4395" t="s">
        <v>49</v>
      </c>
      <c r="I4395" t="s">
        <v>50</v>
      </c>
      <c r="J4395" t="s">
        <v>29</v>
      </c>
      <c r="K4395" t="s">
        <v>174</v>
      </c>
    </row>
    <row r="4396" spans="1:11" x14ac:dyDescent="0.3">
      <c r="A4396">
        <f>YEAR('Supermart Grocery Sales - Retai'!F:F)</f>
        <v>2018</v>
      </c>
      <c r="B4396">
        <f>MONTH('Supermart Grocery Sales - Retai'!F:F)</f>
        <v>11</v>
      </c>
      <c r="C4396" t="str" cm="1">
        <f t="array" ref="C4396">CHOOSE(_xlfn.ANCHORARRAY(B4396), "Jan", "Feb", "Mar", "Apr", "May", "Jun", "Jul", "Aug", "Sep", "Oct", "Nov", "Dec")</f>
        <v>Nov</v>
      </c>
      <c r="D4396" t="str">
        <f>"Q"&amp;ROUNDUP(MONTH('Supermart Grocery Sales - Retai'!F4396)/3,0)</f>
        <v>Q4</v>
      </c>
      <c r="E4396">
        <f>tbl_DataModel[[#This Row],[Profit]]/tbl_DataModel[[#This Row],[Sales]]</f>
        <v>0.19</v>
      </c>
      <c r="F4396">
        <v>2184</v>
      </c>
      <c r="G4396">
        <v>414.96</v>
      </c>
      <c r="H4396" t="s">
        <v>32</v>
      </c>
      <c r="I4396" t="s">
        <v>97</v>
      </c>
      <c r="J4396" t="s">
        <v>29</v>
      </c>
      <c r="K4396" t="s">
        <v>184</v>
      </c>
    </row>
    <row r="4397" spans="1:11" x14ac:dyDescent="0.3">
      <c r="A4397">
        <f>YEAR('Supermart Grocery Sales - Retai'!F:F)</f>
        <v>2015</v>
      </c>
      <c r="B4397">
        <f>MONTH('Supermart Grocery Sales - Retai'!F:F)</f>
        <v>9</v>
      </c>
      <c r="C4397" t="str" cm="1">
        <f t="array" ref="C4397">CHOOSE(_xlfn.ANCHORARRAY(B4397), "Jan", "Feb", "Mar", "Apr", "May", "Jun", "Jul", "Aug", "Sep", "Oct", "Nov", "Dec")</f>
        <v>Sep</v>
      </c>
      <c r="D4397" t="str">
        <f>"Q"&amp;ROUNDUP(MONTH('Supermart Grocery Sales - Retai'!F4397)/3,0)</f>
        <v>Q3</v>
      </c>
      <c r="E4397">
        <f>tbl_DataModel[[#This Row],[Profit]]/tbl_DataModel[[#This Row],[Sales]]</f>
        <v>0.28999999999999998</v>
      </c>
      <c r="F4397">
        <v>798</v>
      </c>
      <c r="G4397">
        <v>231.42</v>
      </c>
      <c r="H4397" t="s">
        <v>49</v>
      </c>
      <c r="I4397" t="s">
        <v>50</v>
      </c>
      <c r="J4397" t="s">
        <v>29</v>
      </c>
      <c r="K4397" t="s">
        <v>78</v>
      </c>
    </row>
    <row r="4398" spans="1:11" x14ac:dyDescent="0.3">
      <c r="A4398">
        <f>YEAR('Supermart Grocery Sales - Retai'!F:F)</f>
        <v>2016</v>
      </c>
      <c r="B4398">
        <f>MONTH('Supermart Grocery Sales - Retai'!F:F)</f>
        <v>6</v>
      </c>
      <c r="C4398" t="str" cm="1">
        <f t="array" ref="C4398">CHOOSE(_xlfn.ANCHORARRAY(B4398), "Jan", "Feb", "Mar", "Apr", "May", "Jun", "Jul", "Aug", "Sep", "Oct", "Nov", "Dec")</f>
        <v>Jun</v>
      </c>
      <c r="D4398" t="str">
        <f>"Q"&amp;ROUNDUP(MONTH('Supermart Grocery Sales - Retai'!F4398)/3,0)</f>
        <v>Q2</v>
      </c>
      <c r="E4398">
        <f>tbl_DataModel[[#This Row],[Profit]]/tbl_DataModel[[#This Row],[Sales]]</f>
        <v>0.05</v>
      </c>
      <c r="F4398">
        <v>1324</v>
      </c>
      <c r="G4398">
        <v>66.2</v>
      </c>
      <c r="H4398" t="s">
        <v>26</v>
      </c>
      <c r="I4398" t="s">
        <v>27</v>
      </c>
      <c r="J4398" t="s">
        <v>29</v>
      </c>
      <c r="K4398" t="s">
        <v>114</v>
      </c>
    </row>
    <row r="4399" spans="1:11" x14ac:dyDescent="0.3">
      <c r="A4399">
        <f>YEAR('Supermart Grocery Sales - Retai'!F:F)</f>
        <v>2016</v>
      </c>
      <c r="B4399">
        <f>MONTH('Supermart Grocery Sales - Retai'!F:F)</f>
        <v>12</v>
      </c>
      <c r="C4399" t="str" cm="1">
        <f t="array" ref="C4399">CHOOSE(_xlfn.ANCHORARRAY(B4399), "Jan", "Feb", "Mar", "Apr", "May", "Jun", "Jul", "Aug", "Sep", "Oct", "Nov", "Dec")</f>
        <v>Dec</v>
      </c>
      <c r="D4399" t="str">
        <f>"Q"&amp;ROUNDUP(MONTH('Supermart Grocery Sales - Retai'!F4399)/3,0)</f>
        <v>Q4</v>
      </c>
      <c r="E4399">
        <f>tbl_DataModel[[#This Row],[Profit]]/tbl_DataModel[[#This Row],[Sales]]</f>
        <v>0.22000000000000003</v>
      </c>
      <c r="F4399">
        <v>1207</v>
      </c>
      <c r="G4399">
        <v>265.54000000000002</v>
      </c>
      <c r="H4399" t="s">
        <v>20</v>
      </c>
      <c r="I4399" t="s">
        <v>21</v>
      </c>
      <c r="J4399" t="s">
        <v>29</v>
      </c>
      <c r="K4399" t="s">
        <v>182</v>
      </c>
    </row>
    <row r="4400" spans="1:11" x14ac:dyDescent="0.3">
      <c r="A4400">
        <f>YEAR('Supermart Grocery Sales - Retai'!F:F)</f>
        <v>2017</v>
      </c>
      <c r="B4400">
        <f>MONTH('Supermart Grocery Sales - Retai'!F:F)</f>
        <v>4</v>
      </c>
      <c r="C4400" t="str" cm="1">
        <f t="array" ref="C4400">CHOOSE(_xlfn.ANCHORARRAY(B4400), "Jan", "Feb", "Mar", "Apr", "May", "Jun", "Jul", "Aug", "Sep", "Oct", "Nov", "Dec")</f>
        <v>Apr</v>
      </c>
      <c r="D4400" t="str">
        <f>"Q"&amp;ROUNDUP(MONTH('Supermart Grocery Sales - Retai'!F4400)/3,0)</f>
        <v>Q2</v>
      </c>
      <c r="E4400">
        <f>tbl_DataModel[[#This Row],[Profit]]/tbl_DataModel[[#This Row],[Sales]]</f>
        <v>0.09</v>
      </c>
      <c r="F4400">
        <v>1125</v>
      </c>
      <c r="G4400">
        <v>101.25</v>
      </c>
      <c r="H4400" t="s">
        <v>49</v>
      </c>
      <c r="I4400" t="s">
        <v>50</v>
      </c>
      <c r="J4400" t="s">
        <v>29</v>
      </c>
      <c r="K4400" t="s">
        <v>19</v>
      </c>
    </row>
    <row r="4401" spans="1:11" x14ac:dyDescent="0.3">
      <c r="A4401">
        <f>YEAR('Supermart Grocery Sales - Retai'!F:F)</f>
        <v>2017</v>
      </c>
      <c r="B4401">
        <f>MONTH('Supermart Grocery Sales - Retai'!F:F)</f>
        <v>8</v>
      </c>
      <c r="C4401" t="str" cm="1">
        <f t="array" ref="C4401">CHOOSE(_xlfn.ANCHORARRAY(B4401), "Jan", "Feb", "Mar", "Apr", "May", "Jun", "Jul", "Aug", "Sep", "Oct", "Nov", "Dec")</f>
        <v>Aug</v>
      </c>
      <c r="D4401" t="str">
        <f>"Q"&amp;ROUNDUP(MONTH('Supermart Grocery Sales - Retai'!F4401)/3,0)</f>
        <v>Q3</v>
      </c>
      <c r="E4401">
        <f>tbl_DataModel[[#This Row],[Profit]]/tbl_DataModel[[#This Row],[Sales]]</f>
        <v>0.38</v>
      </c>
      <c r="F4401">
        <v>2363</v>
      </c>
      <c r="G4401">
        <v>897.94</v>
      </c>
      <c r="H4401" t="s">
        <v>32</v>
      </c>
      <c r="I4401" t="s">
        <v>46</v>
      </c>
      <c r="J4401" t="s">
        <v>29</v>
      </c>
      <c r="K4401" t="s">
        <v>71</v>
      </c>
    </row>
    <row r="4402" spans="1:11" x14ac:dyDescent="0.3">
      <c r="A4402">
        <f>YEAR('Supermart Grocery Sales - Retai'!F:F)</f>
        <v>2015</v>
      </c>
      <c r="B4402">
        <f>MONTH('Supermart Grocery Sales - Retai'!F:F)</f>
        <v>5</v>
      </c>
      <c r="C4402" t="str" cm="1">
        <f t="array" ref="C4402">CHOOSE(_xlfn.ANCHORARRAY(B4402), "Jan", "Feb", "Mar", "Apr", "May", "Jun", "Jul", "Aug", "Sep", "Oct", "Nov", "Dec")</f>
        <v>May</v>
      </c>
      <c r="D4402" t="str">
        <f>"Q"&amp;ROUNDUP(MONTH('Supermart Grocery Sales - Retai'!F4402)/3,0)</f>
        <v>Q2</v>
      </c>
      <c r="E4402">
        <f>tbl_DataModel[[#This Row],[Profit]]/tbl_DataModel[[#This Row],[Sales]]</f>
        <v>0.05</v>
      </c>
      <c r="F4402">
        <v>1525</v>
      </c>
      <c r="G4402">
        <v>76.25</v>
      </c>
      <c r="H4402" t="s">
        <v>20</v>
      </c>
      <c r="I4402" t="s">
        <v>21</v>
      </c>
      <c r="J4402" t="s">
        <v>29</v>
      </c>
      <c r="K4402" t="s">
        <v>156</v>
      </c>
    </row>
    <row r="4403" spans="1:11" x14ac:dyDescent="0.3">
      <c r="A4403">
        <f>YEAR('Supermart Grocery Sales - Retai'!F:F)</f>
        <v>2016</v>
      </c>
      <c r="B4403">
        <f>MONTH('Supermart Grocery Sales - Retai'!F:F)</f>
        <v>6</v>
      </c>
      <c r="C4403" t="str" cm="1">
        <f t="array" ref="C4403">CHOOSE(_xlfn.ANCHORARRAY(B4403), "Jan", "Feb", "Mar", "Apr", "May", "Jun", "Jul", "Aug", "Sep", "Oct", "Nov", "Dec")</f>
        <v>Jun</v>
      </c>
      <c r="D4403" t="str">
        <f>"Q"&amp;ROUNDUP(MONTH('Supermart Grocery Sales - Retai'!F4403)/3,0)</f>
        <v>Q2</v>
      </c>
      <c r="E4403">
        <f>tbl_DataModel[[#This Row],[Profit]]/tbl_DataModel[[#This Row],[Sales]]</f>
        <v>0.08</v>
      </c>
      <c r="F4403">
        <v>1460</v>
      </c>
      <c r="G4403">
        <v>116.8</v>
      </c>
      <c r="H4403" t="s">
        <v>58</v>
      </c>
      <c r="I4403" t="s">
        <v>59</v>
      </c>
      <c r="J4403" t="s">
        <v>29</v>
      </c>
      <c r="K4403" t="s">
        <v>261</v>
      </c>
    </row>
    <row r="4404" spans="1:11" x14ac:dyDescent="0.3">
      <c r="A4404">
        <f>YEAR('Supermart Grocery Sales - Retai'!F:F)</f>
        <v>2015</v>
      </c>
      <c r="B4404">
        <f>MONTH('Supermart Grocery Sales - Retai'!F:F)</f>
        <v>12</v>
      </c>
      <c r="C4404" t="str" cm="1">
        <f t="array" ref="C4404">CHOOSE(_xlfn.ANCHORARRAY(B4404), "Jan", "Feb", "Mar", "Apr", "May", "Jun", "Jul", "Aug", "Sep", "Oct", "Nov", "Dec")</f>
        <v>Dec</v>
      </c>
      <c r="D4404" t="str">
        <f>"Q"&amp;ROUNDUP(MONTH('Supermart Grocery Sales - Retai'!F4404)/3,0)</f>
        <v>Q4</v>
      </c>
      <c r="E4404">
        <f>tbl_DataModel[[#This Row],[Profit]]/tbl_DataModel[[#This Row],[Sales]]</f>
        <v>0.08</v>
      </c>
      <c r="F4404">
        <v>1283</v>
      </c>
      <c r="G4404">
        <v>102.64</v>
      </c>
      <c r="H4404" t="s">
        <v>49</v>
      </c>
      <c r="I4404" t="s">
        <v>54</v>
      </c>
      <c r="J4404" t="s">
        <v>29</v>
      </c>
      <c r="K4404" t="s">
        <v>130</v>
      </c>
    </row>
    <row r="4405" spans="1:11" x14ac:dyDescent="0.3">
      <c r="A4405">
        <f>YEAR('Supermart Grocery Sales - Retai'!F:F)</f>
        <v>2017</v>
      </c>
      <c r="B4405">
        <f>MONTH('Supermart Grocery Sales - Retai'!F:F)</f>
        <v>2</v>
      </c>
      <c r="C4405" t="str" cm="1">
        <f t="array" ref="C4405">CHOOSE(_xlfn.ANCHORARRAY(B4405), "Jan", "Feb", "Mar", "Apr", "May", "Jun", "Jul", "Aug", "Sep", "Oct", "Nov", "Dec")</f>
        <v>Feb</v>
      </c>
      <c r="D4405" t="str">
        <f>"Q"&amp;ROUNDUP(MONTH('Supermart Grocery Sales - Retai'!F4405)/3,0)</f>
        <v>Q1</v>
      </c>
      <c r="E4405">
        <f>tbl_DataModel[[#This Row],[Profit]]/tbl_DataModel[[#This Row],[Sales]]</f>
        <v>0.16</v>
      </c>
      <c r="F4405">
        <v>2379</v>
      </c>
      <c r="G4405">
        <v>380.64</v>
      </c>
      <c r="H4405" t="s">
        <v>13</v>
      </c>
      <c r="I4405" t="s">
        <v>14</v>
      </c>
      <c r="J4405" t="s">
        <v>29</v>
      </c>
      <c r="K4405" t="s">
        <v>122</v>
      </c>
    </row>
    <row r="4406" spans="1:11" x14ac:dyDescent="0.3">
      <c r="A4406">
        <f>YEAR('Supermart Grocery Sales - Retai'!F:F)</f>
        <v>2018</v>
      </c>
      <c r="B4406">
        <f>MONTH('Supermart Grocery Sales - Retai'!F:F)</f>
        <v>7</v>
      </c>
      <c r="C4406" t="str" cm="1">
        <f t="array" ref="C4406">CHOOSE(_xlfn.ANCHORARRAY(B4406), "Jan", "Feb", "Mar", "Apr", "May", "Jun", "Jul", "Aug", "Sep", "Oct", "Nov", "Dec")</f>
        <v>Jul</v>
      </c>
      <c r="D4406" t="str">
        <f>"Q"&amp;ROUNDUP(MONTH('Supermart Grocery Sales - Retai'!F4406)/3,0)</f>
        <v>Q3</v>
      </c>
      <c r="E4406">
        <f>tbl_DataModel[[#This Row],[Profit]]/tbl_DataModel[[#This Row],[Sales]]</f>
        <v>0.24</v>
      </c>
      <c r="F4406">
        <v>1312</v>
      </c>
      <c r="G4406">
        <v>314.88</v>
      </c>
      <c r="H4406" t="s">
        <v>49</v>
      </c>
      <c r="I4406" t="s">
        <v>205</v>
      </c>
      <c r="J4406" t="s">
        <v>29</v>
      </c>
      <c r="K4406" t="s">
        <v>81</v>
      </c>
    </row>
    <row r="4407" spans="1:11" x14ac:dyDescent="0.3">
      <c r="A4407">
        <f>YEAR('Supermart Grocery Sales - Retai'!F:F)</f>
        <v>2017</v>
      </c>
      <c r="B4407">
        <f>MONTH('Supermart Grocery Sales - Retai'!F:F)</f>
        <v>5</v>
      </c>
      <c r="C4407" t="str" cm="1">
        <f t="array" ref="C4407">CHOOSE(_xlfn.ANCHORARRAY(B4407), "Jan", "Feb", "Mar", "Apr", "May", "Jun", "Jul", "Aug", "Sep", "Oct", "Nov", "Dec")</f>
        <v>May</v>
      </c>
      <c r="D4407" t="str">
        <f>"Q"&amp;ROUNDUP(MONTH('Supermart Grocery Sales - Retai'!F4407)/3,0)</f>
        <v>Q2</v>
      </c>
      <c r="E4407">
        <f>tbl_DataModel[[#This Row],[Profit]]/tbl_DataModel[[#This Row],[Sales]]</f>
        <v>7.0000000000000007E-2</v>
      </c>
      <c r="F4407">
        <v>1312</v>
      </c>
      <c r="G4407">
        <v>91.84</v>
      </c>
      <c r="H4407" t="s">
        <v>32</v>
      </c>
      <c r="I4407" t="s">
        <v>46</v>
      </c>
      <c r="J4407" t="s">
        <v>29</v>
      </c>
      <c r="K4407" t="s">
        <v>197</v>
      </c>
    </row>
    <row r="4408" spans="1:11" x14ac:dyDescent="0.3">
      <c r="A4408">
        <f>YEAR('Supermart Grocery Sales - Retai'!F:F)</f>
        <v>2016</v>
      </c>
      <c r="B4408">
        <f>MONTH('Supermart Grocery Sales - Retai'!F:F)</f>
        <v>11</v>
      </c>
      <c r="C4408" t="str" cm="1">
        <f t="array" ref="C4408">CHOOSE(_xlfn.ANCHORARRAY(B4408), "Jan", "Feb", "Mar", "Apr", "May", "Jun", "Jul", "Aug", "Sep", "Oct", "Nov", "Dec")</f>
        <v>Nov</v>
      </c>
      <c r="D4408" t="str">
        <f>"Q"&amp;ROUNDUP(MONTH('Supermart Grocery Sales - Retai'!F4408)/3,0)</f>
        <v>Q4</v>
      </c>
      <c r="E4408">
        <f>tbl_DataModel[[#This Row],[Profit]]/tbl_DataModel[[#This Row],[Sales]]</f>
        <v>0.21</v>
      </c>
      <c r="F4408">
        <v>763</v>
      </c>
      <c r="G4408">
        <v>160.22999999999999</v>
      </c>
      <c r="H4408" t="s">
        <v>49</v>
      </c>
      <c r="I4408" t="s">
        <v>50</v>
      </c>
      <c r="J4408" t="s">
        <v>29</v>
      </c>
      <c r="K4408" t="s">
        <v>36</v>
      </c>
    </row>
    <row r="4409" spans="1:11" x14ac:dyDescent="0.3">
      <c r="A4409">
        <f>YEAR('Supermart Grocery Sales - Retai'!F:F)</f>
        <v>2018</v>
      </c>
      <c r="B4409">
        <f>MONTH('Supermart Grocery Sales - Retai'!F:F)</f>
        <v>2</v>
      </c>
      <c r="C4409" t="str" cm="1">
        <f t="array" ref="C4409">CHOOSE(_xlfn.ANCHORARRAY(B4409), "Jan", "Feb", "Mar", "Apr", "May", "Jun", "Jul", "Aug", "Sep", "Oct", "Nov", "Dec")</f>
        <v>Feb</v>
      </c>
      <c r="D4409" t="str">
        <f>"Q"&amp;ROUNDUP(MONTH('Supermart Grocery Sales - Retai'!F4409)/3,0)</f>
        <v>Q1</v>
      </c>
      <c r="E4409">
        <f>tbl_DataModel[[#This Row],[Profit]]/tbl_DataModel[[#This Row],[Sales]]</f>
        <v>0.26999999999999996</v>
      </c>
      <c r="F4409">
        <v>2164</v>
      </c>
      <c r="G4409">
        <v>584.28</v>
      </c>
      <c r="H4409" t="s">
        <v>63</v>
      </c>
      <c r="I4409" t="s">
        <v>157</v>
      </c>
      <c r="J4409" t="s">
        <v>29</v>
      </c>
      <c r="K4409" t="s">
        <v>106</v>
      </c>
    </row>
    <row r="4410" spans="1:11" x14ac:dyDescent="0.3">
      <c r="A4410">
        <f>YEAR('Supermart Grocery Sales - Retai'!F:F)</f>
        <v>2017</v>
      </c>
      <c r="B4410">
        <f>MONTH('Supermart Grocery Sales - Retai'!F:F)</f>
        <v>9</v>
      </c>
      <c r="C4410" t="str" cm="1">
        <f t="array" ref="C4410">CHOOSE(_xlfn.ANCHORARRAY(B4410), "Jan", "Feb", "Mar", "Apr", "May", "Jun", "Jul", "Aug", "Sep", "Oct", "Nov", "Dec")</f>
        <v>Sep</v>
      </c>
      <c r="D4410" t="str">
        <f>"Q"&amp;ROUNDUP(MONTH('Supermart Grocery Sales - Retai'!F4410)/3,0)</f>
        <v>Q3</v>
      </c>
      <c r="E4410">
        <f>tbl_DataModel[[#This Row],[Profit]]/tbl_DataModel[[#This Row],[Sales]]</f>
        <v>7.0000000000000007E-2</v>
      </c>
      <c r="F4410">
        <v>918</v>
      </c>
      <c r="G4410">
        <v>64.260000000000005</v>
      </c>
      <c r="H4410" t="s">
        <v>26</v>
      </c>
      <c r="I4410" t="s">
        <v>201</v>
      </c>
      <c r="J4410" t="s">
        <v>29</v>
      </c>
      <c r="K4410" t="s">
        <v>139</v>
      </c>
    </row>
    <row r="4411" spans="1:11" x14ac:dyDescent="0.3">
      <c r="A4411">
        <f>YEAR('Supermart Grocery Sales - Retai'!F:F)</f>
        <v>2018</v>
      </c>
      <c r="B4411">
        <f>MONTH('Supermart Grocery Sales - Retai'!F:F)</f>
        <v>10</v>
      </c>
      <c r="C4411" t="str" cm="1">
        <f t="array" ref="C4411">CHOOSE(_xlfn.ANCHORARRAY(B4411), "Jan", "Feb", "Mar", "Apr", "May", "Jun", "Jul", "Aug", "Sep", "Oct", "Nov", "Dec")</f>
        <v>Oct</v>
      </c>
      <c r="D4411" t="str">
        <f>"Q"&amp;ROUNDUP(MONTH('Supermart Grocery Sales - Retai'!F4411)/3,0)</f>
        <v>Q4</v>
      </c>
      <c r="E4411">
        <f>tbl_DataModel[[#This Row],[Profit]]/tbl_DataModel[[#This Row],[Sales]]</f>
        <v>0.45</v>
      </c>
      <c r="F4411">
        <v>2002</v>
      </c>
      <c r="G4411">
        <v>900.9</v>
      </c>
      <c r="H4411" t="s">
        <v>32</v>
      </c>
      <c r="I4411" t="s">
        <v>97</v>
      </c>
      <c r="J4411" t="s">
        <v>29</v>
      </c>
      <c r="K4411" t="s">
        <v>53</v>
      </c>
    </row>
    <row r="4412" spans="1:11" x14ac:dyDescent="0.3">
      <c r="A4412">
        <f>YEAR('Supermart Grocery Sales - Retai'!F:F)</f>
        <v>2017</v>
      </c>
      <c r="B4412">
        <f>MONTH('Supermart Grocery Sales - Retai'!F:F)</f>
        <v>7</v>
      </c>
      <c r="C4412" t="str" cm="1">
        <f t="array" ref="C4412">CHOOSE(_xlfn.ANCHORARRAY(B4412), "Jan", "Feb", "Mar", "Apr", "May", "Jun", "Jul", "Aug", "Sep", "Oct", "Nov", "Dec")</f>
        <v>Jul</v>
      </c>
      <c r="D4412" t="str">
        <f>"Q"&amp;ROUNDUP(MONTH('Supermart Grocery Sales - Retai'!F4412)/3,0)</f>
        <v>Q3</v>
      </c>
      <c r="E4412">
        <f>tbl_DataModel[[#This Row],[Profit]]/tbl_DataModel[[#This Row],[Sales]]</f>
        <v>0.38999999999999996</v>
      </c>
      <c r="F4412">
        <v>697</v>
      </c>
      <c r="G4412">
        <v>271.83</v>
      </c>
      <c r="H4412" t="s">
        <v>13</v>
      </c>
      <c r="I4412" t="s">
        <v>79</v>
      </c>
      <c r="J4412" t="s">
        <v>29</v>
      </c>
      <c r="K4412" t="s">
        <v>67</v>
      </c>
    </row>
    <row r="4413" spans="1:11" x14ac:dyDescent="0.3">
      <c r="A4413">
        <f>YEAR('Supermart Grocery Sales - Retai'!F:F)</f>
        <v>2016</v>
      </c>
      <c r="B4413">
        <f>MONTH('Supermart Grocery Sales - Retai'!F:F)</f>
        <v>9</v>
      </c>
      <c r="C4413" t="str" cm="1">
        <f t="array" ref="C4413">CHOOSE(_xlfn.ANCHORARRAY(B4413), "Jan", "Feb", "Mar", "Apr", "May", "Jun", "Jul", "Aug", "Sep", "Oct", "Nov", "Dec")</f>
        <v>Sep</v>
      </c>
      <c r="D4413" t="str">
        <f>"Q"&amp;ROUNDUP(MONTH('Supermart Grocery Sales - Retai'!F4413)/3,0)</f>
        <v>Q3</v>
      </c>
      <c r="E4413">
        <f>tbl_DataModel[[#This Row],[Profit]]/tbl_DataModel[[#This Row],[Sales]]</f>
        <v>0.13999999999999999</v>
      </c>
      <c r="F4413">
        <v>791</v>
      </c>
      <c r="G4413">
        <v>110.74</v>
      </c>
      <c r="H4413" t="s">
        <v>63</v>
      </c>
      <c r="I4413" t="s">
        <v>157</v>
      </c>
      <c r="J4413" t="s">
        <v>29</v>
      </c>
      <c r="K4413" t="s">
        <v>116</v>
      </c>
    </row>
    <row r="4414" spans="1:11" x14ac:dyDescent="0.3">
      <c r="A4414">
        <f>YEAR('Supermart Grocery Sales - Retai'!F:F)</f>
        <v>2017</v>
      </c>
      <c r="B4414">
        <f>MONTH('Supermart Grocery Sales - Retai'!F:F)</f>
        <v>2</v>
      </c>
      <c r="C4414" t="str" cm="1">
        <f t="array" ref="C4414">CHOOSE(_xlfn.ANCHORARRAY(B4414), "Jan", "Feb", "Mar", "Apr", "May", "Jun", "Jul", "Aug", "Sep", "Oct", "Nov", "Dec")</f>
        <v>Feb</v>
      </c>
      <c r="D4414" t="str">
        <f>"Q"&amp;ROUNDUP(MONTH('Supermart Grocery Sales - Retai'!F4414)/3,0)</f>
        <v>Q1</v>
      </c>
      <c r="E4414">
        <f>tbl_DataModel[[#This Row],[Profit]]/tbl_DataModel[[#This Row],[Sales]]</f>
        <v>0.09</v>
      </c>
      <c r="F4414">
        <v>2390</v>
      </c>
      <c r="G4414">
        <v>215.1</v>
      </c>
      <c r="H4414" t="s">
        <v>63</v>
      </c>
      <c r="I4414" t="s">
        <v>75</v>
      </c>
      <c r="J4414" t="s">
        <v>29</v>
      </c>
      <c r="K4414" t="s">
        <v>184</v>
      </c>
    </row>
    <row r="4415" spans="1:11" x14ac:dyDescent="0.3">
      <c r="A4415">
        <f>YEAR('Supermart Grocery Sales - Retai'!F:F)</f>
        <v>2017</v>
      </c>
      <c r="B4415">
        <f>MONTH('Supermart Grocery Sales - Retai'!F:F)</f>
        <v>1</v>
      </c>
      <c r="C4415" t="str" cm="1">
        <f t="array" ref="C4415">CHOOSE(_xlfn.ANCHORARRAY(B4415), "Jan", "Feb", "Mar", "Apr", "May", "Jun", "Jul", "Aug", "Sep", "Oct", "Nov", "Dec")</f>
        <v>Jan</v>
      </c>
      <c r="D4415" t="str">
        <f>"Q"&amp;ROUNDUP(MONTH('Supermart Grocery Sales - Retai'!F4415)/3,0)</f>
        <v>Q1</v>
      </c>
      <c r="E4415">
        <f>tbl_DataModel[[#This Row],[Profit]]/tbl_DataModel[[#This Row],[Sales]]</f>
        <v>0.21</v>
      </c>
      <c r="F4415">
        <v>2094</v>
      </c>
      <c r="G4415">
        <v>439.74</v>
      </c>
      <c r="H4415" t="s">
        <v>32</v>
      </c>
      <c r="I4415" t="s">
        <v>153</v>
      </c>
      <c r="J4415" t="s">
        <v>29</v>
      </c>
      <c r="K4415" t="s">
        <v>111</v>
      </c>
    </row>
    <row r="4416" spans="1:11" x14ac:dyDescent="0.3">
      <c r="A4416">
        <f>YEAR('Supermart Grocery Sales - Retai'!F:F)</f>
        <v>2018</v>
      </c>
      <c r="B4416">
        <f>MONTH('Supermart Grocery Sales - Retai'!F:F)</f>
        <v>12</v>
      </c>
      <c r="C4416" t="str" cm="1">
        <f t="array" ref="C4416">CHOOSE(_xlfn.ANCHORARRAY(B4416), "Jan", "Feb", "Mar", "Apr", "May", "Jun", "Jul", "Aug", "Sep", "Oct", "Nov", "Dec")</f>
        <v>Dec</v>
      </c>
      <c r="D4416" t="str">
        <f>"Q"&amp;ROUNDUP(MONTH('Supermart Grocery Sales - Retai'!F4416)/3,0)</f>
        <v>Q4</v>
      </c>
      <c r="E4416">
        <f>tbl_DataModel[[#This Row],[Profit]]/tbl_DataModel[[#This Row],[Sales]]</f>
        <v>0.35000000000000003</v>
      </c>
      <c r="F4416">
        <v>2092</v>
      </c>
      <c r="G4416">
        <v>732.2</v>
      </c>
      <c r="H4416" t="s">
        <v>49</v>
      </c>
      <c r="I4416" t="s">
        <v>50</v>
      </c>
      <c r="J4416" t="s">
        <v>29</v>
      </c>
      <c r="K4416" t="s">
        <v>197</v>
      </c>
    </row>
    <row r="4417" spans="1:11" x14ac:dyDescent="0.3">
      <c r="A4417">
        <f>YEAR('Supermart Grocery Sales - Retai'!F:F)</f>
        <v>2016</v>
      </c>
      <c r="B4417">
        <f>MONTH('Supermart Grocery Sales - Retai'!F:F)</f>
        <v>12</v>
      </c>
      <c r="C4417" t="str" cm="1">
        <f t="array" ref="C4417">CHOOSE(_xlfn.ANCHORARRAY(B4417), "Jan", "Feb", "Mar", "Apr", "May", "Jun", "Jul", "Aug", "Sep", "Oct", "Nov", "Dec")</f>
        <v>Dec</v>
      </c>
      <c r="D4417" t="str">
        <f>"Q"&amp;ROUNDUP(MONTH('Supermart Grocery Sales - Retai'!F4417)/3,0)</f>
        <v>Q4</v>
      </c>
      <c r="E4417">
        <f>tbl_DataModel[[#This Row],[Profit]]/tbl_DataModel[[#This Row],[Sales]]</f>
        <v>0.35000000000000003</v>
      </c>
      <c r="F4417">
        <v>1537</v>
      </c>
      <c r="G4417">
        <v>537.95000000000005</v>
      </c>
      <c r="H4417" t="s">
        <v>63</v>
      </c>
      <c r="I4417" t="s">
        <v>87</v>
      </c>
      <c r="J4417" t="s">
        <v>29</v>
      </c>
      <c r="K4417" t="s">
        <v>25</v>
      </c>
    </row>
    <row r="4418" spans="1:11" x14ac:dyDescent="0.3">
      <c r="A4418">
        <f>YEAR('Supermart Grocery Sales - Retai'!F:F)</f>
        <v>2015</v>
      </c>
      <c r="B4418">
        <f>MONTH('Supermart Grocery Sales - Retai'!F:F)</f>
        <v>12</v>
      </c>
      <c r="C4418" t="str" cm="1">
        <f t="array" ref="C4418">CHOOSE(_xlfn.ANCHORARRAY(B4418), "Jan", "Feb", "Mar", "Apr", "May", "Jun", "Jul", "Aug", "Sep", "Oct", "Nov", "Dec")</f>
        <v>Dec</v>
      </c>
      <c r="D4418" t="str">
        <f>"Q"&amp;ROUNDUP(MONTH('Supermart Grocery Sales - Retai'!F4418)/3,0)</f>
        <v>Q4</v>
      </c>
      <c r="E4418">
        <f>tbl_DataModel[[#This Row],[Profit]]/tbl_DataModel[[#This Row],[Sales]]</f>
        <v>9.9999999999999992E-2</v>
      </c>
      <c r="F4418">
        <v>1436</v>
      </c>
      <c r="G4418">
        <v>143.6</v>
      </c>
      <c r="H4418" t="s">
        <v>13</v>
      </c>
      <c r="I4418" t="s">
        <v>195</v>
      </c>
      <c r="J4418" t="s">
        <v>29</v>
      </c>
      <c r="K4418" t="s">
        <v>25</v>
      </c>
    </row>
    <row r="4419" spans="1:11" x14ac:dyDescent="0.3">
      <c r="A4419">
        <f>YEAR('Supermart Grocery Sales - Retai'!F:F)</f>
        <v>2017</v>
      </c>
      <c r="B4419">
        <f>MONTH('Supermart Grocery Sales - Retai'!F:F)</f>
        <v>9</v>
      </c>
      <c r="C4419" t="str" cm="1">
        <f t="array" ref="C4419">CHOOSE(_xlfn.ANCHORARRAY(B4419), "Jan", "Feb", "Mar", "Apr", "May", "Jun", "Jul", "Aug", "Sep", "Oct", "Nov", "Dec")</f>
        <v>Sep</v>
      </c>
      <c r="D4419" t="str">
        <f>"Q"&amp;ROUNDUP(MONTH('Supermart Grocery Sales - Retai'!F4419)/3,0)</f>
        <v>Q3</v>
      </c>
      <c r="E4419">
        <f>tbl_DataModel[[#This Row],[Profit]]/tbl_DataModel[[#This Row],[Sales]]</f>
        <v>0.4</v>
      </c>
      <c r="F4419">
        <v>1129</v>
      </c>
      <c r="G4419">
        <v>451.6</v>
      </c>
      <c r="H4419" t="s">
        <v>20</v>
      </c>
      <c r="I4419" t="s">
        <v>91</v>
      </c>
      <c r="J4419" t="s">
        <v>29</v>
      </c>
      <c r="K4419" t="s">
        <v>204</v>
      </c>
    </row>
    <row r="4420" spans="1:11" x14ac:dyDescent="0.3">
      <c r="A4420">
        <f>YEAR('Supermart Grocery Sales - Retai'!F:F)</f>
        <v>2018</v>
      </c>
      <c r="B4420">
        <f>MONTH('Supermart Grocery Sales - Retai'!F:F)</f>
        <v>11</v>
      </c>
      <c r="C4420" t="str" cm="1">
        <f t="array" ref="C4420">CHOOSE(_xlfn.ANCHORARRAY(B4420), "Jan", "Feb", "Mar", "Apr", "May", "Jun", "Jul", "Aug", "Sep", "Oct", "Nov", "Dec")</f>
        <v>Nov</v>
      </c>
      <c r="D4420" t="str">
        <f>"Q"&amp;ROUNDUP(MONTH('Supermart Grocery Sales - Retai'!F4420)/3,0)</f>
        <v>Q4</v>
      </c>
      <c r="E4420">
        <f>tbl_DataModel[[#This Row],[Profit]]/tbl_DataModel[[#This Row],[Sales]]</f>
        <v>0.26</v>
      </c>
      <c r="F4420">
        <v>1256</v>
      </c>
      <c r="G4420">
        <v>326.56</v>
      </c>
      <c r="H4420" t="s">
        <v>63</v>
      </c>
      <c r="I4420" t="s">
        <v>75</v>
      </c>
      <c r="J4420" t="s">
        <v>29</v>
      </c>
      <c r="K4420" t="s">
        <v>90</v>
      </c>
    </row>
    <row r="4421" spans="1:11" x14ac:dyDescent="0.3">
      <c r="A4421">
        <f>YEAR('Supermart Grocery Sales - Retai'!F:F)</f>
        <v>2018</v>
      </c>
      <c r="B4421">
        <f>MONTH('Supermart Grocery Sales - Retai'!F:F)</f>
        <v>12</v>
      </c>
      <c r="C4421" t="str" cm="1">
        <f t="array" ref="C4421">CHOOSE(_xlfn.ANCHORARRAY(B4421), "Jan", "Feb", "Mar", "Apr", "May", "Jun", "Jul", "Aug", "Sep", "Oct", "Nov", "Dec")</f>
        <v>Dec</v>
      </c>
      <c r="D4421" t="str">
        <f>"Q"&amp;ROUNDUP(MONTH('Supermart Grocery Sales - Retai'!F4421)/3,0)</f>
        <v>Q4</v>
      </c>
      <c r="E4421">
        <f>tbl_DataModel[[#This Row],[Profit]]/tbl_DataModel[[#This Row],[Sales]]</f>
        <v>0.2</v>
      </c>
      <c r="F4421">
        <v>2265</v>
      </c>
      <c r="G4421">
        <v>453</v>
      </c>
      <c r="H4421" t="s">
        <v>20</v>
      </c>
      <c r="I4421" t="s">
        <v>91</v>
      </c>
      <c r="J4421" t="s">
        <v>29</v>
      </c>
      <c r="K4421" t="s">
        <v>53</v>
      </c>
    </row>
    <row r="4422" spans="1:11" x14ac:dyDescent="0.3">
      <c r="A4422">
        <f>YEAR('Supermart Grocery Sales - Retai'!F:F)</f>
        <v>2018</v>
      </c>
      <c r="B4422">
        <f>MONTH('Supermart Grocery Sales - Retai'!F:F)</f>
        <v>4</v>
      </c>
      <c r="C4422" t="str" cm="1">
        <f t="array" ref="C4422">CHOOSE(_xlfn.ANCHORARRAY(B4422), "Jan", "Feb", "Mar", "Apr", "May", "Jun", "Jul", "Aug", "Sep", "Oct", "Nov", "Dec")</f>
        <v>Apr</v>
      </c>
      <c r="D4422" t="str">
        <f>"Q"&amp;ROUNDUP(MONTH('Supermart Grocery Sales - Retai'!F4422)/3,0)</f>
        <v>Q2</v>
      </c>
      <c r="E4422">
        <f>tbl_DataModel[[#This Row],[Profit]]/tbl_DataModel[[#This Row],[Sales]]</f>
        <v>0.3</v>
      </c>
      <c r="F4422">
        <v>1030</v>
      </c>
      <c r="G4422">
        <v>309</v>
      </c>
      <c r="H4422" t="s">
        <v>20</v>
      </c>
      <c r="I4422" t="s">
        <v>21</v>
      </c>
      <c r="J4422" t="s">
        <v>29</v>
      </c>
      <c r="K4422" t="s">
        <v>111</v>
      </c>
    </row>
    <row r="4423" spans="1:11" x14ac:dyDescent="0.3">
      <c r="A4423">
        <f>YEAR('Supermart Grocery Sales - Retai'!F:F)</f>
        <v>2016</v>
      </c>
      <c r="B4423">
        <f>MONTH('Supermart Grocery Sales - Retai'!F:F)</f>
        <v>2</v>
      </c>
      <c r="C4423" t="str" cm="1">
        <f t="array" ref="C4423">CHOOSE(_xlfn.ANCHORARRAY(B4423), "Jan", "Feb", "Mar", "Apr", "May", "Jun", "Jul", "Aug", "Sep", "Oct", "Nov", "Dec")</f>
        <v>Feb</v>
      </c>
      <c r="D4423" t="str">
        <f>"Q"&amp;ROUNDUP(MONTH('Supermart Grocery Sales - Retai'!F4423)/3,0)</f>
        <v>Q1</v>
      </c>
      <c r="E4423">
        <f>tbl_DataModel[[#This Row],[Profit]]/tbl_DataModel[[#This Row],[Sales]]</f>
        <v>0.11000000000000001</v>
      </c>
      <c r="F4423">
        <v>2452</v>
      </c>
      <c r="G4423">
        <v>269.72000000000003</v>
      </c>
      <c r="H4423" t="s">
        <v>26</v>
      </c>
      <c r="I4423" t="s">
        <v>94</v>
      </c>
      <c r="J4423" t="s">
        <v>29</v>
      </c>
      <c r="K4423" t="s">
        <v>108</v>
      </c>
    </row>
    <row r="4424" spans="1:11" x14ac:dyDescent="0.3">
      <c r="A4424">
        <f>YEAR('Supermart Grocery Sales - Retai'!F:F)</f>
        <v>2018</v>
      </c>
      <c r="B4424">
        <f>MONTH('Supermart Grocery Sales - Retai'!F:F)</f>
        <v>4</v>
      </c>
      <c r="C4424" t="str" cm="1">
        <f t="array" ref="C4424">CHOOSE(_xlfn.ANCHORARRAY(B4424), "Jan", "Feb", "Mar", "Apr", "May", "Jun", "Jul", "Aug", "Sep", "Oct", "Nov", "Dec")</f>
        <v>Apr</v>
      </c>
      <c r="D4424" t="str">
        <f>"Q"&amp;ROUNDUP(MONTH('Supermart Grocery Sales - Retai'!F4424)/3,0)</f>
        <v>Q2</v>
      </c>
      <c r="E4424">
        <f>tbl_DataModel[[#This Row],[Profit]]/tbl_DataModel[[#This Row],[Sales]]</f>
        <v>0.16999999999999998</v>
      </c>
      <c r="F4424">
        <v>2445</v>
      </c>
      <c r="G4424">
        <v>415.65</v>
      </c>
      <c r="H4424" t="s">
        <v>26</v>
      </c>
      <c r="I4424" t="s">
        <v>37</v>
      </c>
      <c r="J4424" t="s">
        <v>29</v>
      </c>
      <c r="K4424" t="s">
        <v>116</v>
      </c>
    </row>
    <row r="4425" spans="1:11" x14ac:dyDescent="0.3">
      <c r="A4425">
        <f>YEAR('Supermart Grocery Sales - Retai'!F:F)</f>
        <v>2018</v>
      </c>
      <c r="B4425">
        <f>MONTH('Supermart Grocery Sales - Retai'!F:F)</f>
        <v>11</v>
      </c>
      <c r="C4425" t="str" cm="1">
        <f t="array" ref="C4425">CHOOSE(_xlfn.ANCHORARRAY(B4425), "Jan", "Feb", "Mar", "Apr", "May", "Jun", "Jul", "Aug", "Sep", "Oct", "Nov", "Dec")</f>
        <v>Nov</v>
      </c>
      <c r="D4425" t="str">
        <f>"Q"&amp;ROUNDUP(MONTH('Supermart Grocery Sales - Retai'!F4425)/3,0)</f>
        <v>Q4</v>
      </c>
      <c r="E4425">
        <f>tbl_DataModel[[#This Row],[Profit]]/tbl_DataModel[[#This Row],[Sales]]</f>
        <v>0.26</v>
      </c>
      <c r="F4425">
        <v>1436</v>
      </c>
      <c r="G4425">
        <v>373.36</v>
      </c>
      <c r="H4425" t="s">
        <v>26</v>
      </c>
      <c r="I4425" t="s">
        <v>94</v>
      </c>
      <c r="J4425" t="s">
        <v>29</v>
      </c>
      <c r="K4425" t="s">
        <v>102</v>
      </c>
    </row>
    <row r="4426" spans="1:11" x14ac:dyDescent="0.3">
      <c r="A4426">
        <f>YEAR('Supermart Grocery Sales - Retai'!F:F)</f>
        <v>2016</v>
      </c>
      <c r="B4426">
        <f>MONTH('Supermart Grocery Sales - Retai'!F:F)</f>
        <v>11</v>
      </c>
      <c r="C4426" t="str" cm="1">
        <f t="array" ref="C4426">CHOOSE(_xlfn.ANCHORARRAY(B4426), "Jan", "Feb", "Mar", "Apr", "May", "Jun", "Jul", "Aug", "Sep", "Oct", "Nov", "Dec")</f>
        <v>Nov</v>
      </c>
      <c r="D4426" t="str">
        <f>"Q"&amp;ROUNDUP(MONTH('Supermart Grocery Sales - Retai'!F4426)/3,0)</f>
        <v>Q4</v>
      </c>
      <c r="E4426">
        <f>tbl_DataModel[[#This Row],[Profit]]/tbl_DataModel[[#This Row],[Sales]]</f>
        <v>4.9999999999999996E-2</v>
      </c>
      <c r="F4426">
        <v>806</v>
      </c>
      <c r="G4426">
        <v>40.299999999999997</v>
      </c>
      <c r="H4426" t="s">
        <v>63</v>
      </c>
      <c r="I4426" t="s">
        <v>64</v>
      </c>
      <c r="J4426" t="s">
        <v>29</v>
      </c>
      <c r="K4426" t="s">
        <v>83</v>
      </c>
    </row>
    <row r="4427" spans="1:11" x14ac:dyDescent="0.3">
      <c r="A4427">
        <f>YEAR('Supermart Grocery Sales - Retai'!F:F)</f>
        <v>2017</v>
      </c>
      <c r="B4427">
        <f>MONTH('Supermart Grocery Sales - Retai'!F:F)</f>
        <v>8</v>
      </c>
      <c r="C4427" t="str" cm="1">
        <f t="array" ref="C4427">CHOOSE(_xlfn.ANCHORARRAY(B4427), "Jan", "Feb", "Mar", "Apr", "May", "Jun", "Jul", "Aug", "Sep", "Oct", "Nov", "Dec")</f>
        <v>Aug</v>
      </c>
      <c r="D4427" t="str">
        <f>"Q"&amp;ROUNDUP(MONTH('Supermart Grocery Sales - Retai'!F4427)/3,0)</f>
        <v>Q3</v>
      </c>
      <c r="E4427">
        <f>tbl_DataModel[[#This Row],[Profit]]/tbl_DataModel[[#This Row],[Sales]]</f>
        <v>0.24</v>
      </c>
      <c r="F4427">
        <v>1932</v>
      </c>
      <c r="G4427">
        <v>463.68</v>
      </c>
      <c r="H4427" t="s">
        <v>32</v>
      </c>
      <c r="I4427" t="s">
        <v>33</v>
      </c>
      <c r="J4427" t="s">
        <v>29</v>
      </c>
      <c r="K4427" t="s">
        <v>106</v>
      </c>
    </row>
    <row r="4428" spans="1:11" x14ac:dyDescent="0.3">
      <c r="A4428">
        <f>YEAR('Supermart Grocery Sales - Retai'!F:F)</f>
        <v>2015</v>
      </c>
      <c r="B4428">
        <f>MONTH('Supermart Grocery Sales - Retai'!F:F)</f>
        <v>11</v>
      </c>
      <c r="C4428" t="str" cm="1">
        <f t="array" ref="C4428">CHOOSE(_xlfn.ANCHORARRAY(B4428), "Jan", "Feb", "Mar", "Apr", "May", "Jun", "Jul", "Aug", "Sep", "Oct", "Nov", "Dec")</f>
        <v>Nov</v>
      </c>
      <c r="D4428" t="str">
        <f>"Q"&amp;ROUNDUP(MONTH('Supermart Grocery Sales - Retai'!F4428)/3,0)</f>
        <v>Q4</v>
      </c>
      <c r="E4428">
        <f>tbl_DataModel[[#This Row],[Profit]]/tbl_DataModel[[#This Row],[Sales]]</f>
        <v>0.37</v>
      </c>
      <c r="F4428">
        <v>1117</v>
      </c>
      <c r="G4428">
        <v>413.29</v>
      </c>
      <c r="H4428" t="s">
        <v>49</v>
      </c>
      <c r="I4428" t="s">
        <v>205</v>
      </c>
      <c r="J4428" t="s">
        <v>29</v>
      </c>
      <c r="K4428" t="s">
        <v>19</v>
      </c>
    </row>
    <row r="4429" spans="1:11" x14ac:dyDescent="0.3">
      <c r="A4429">
        <f>YEAR('Supermart Grocery Sales - Retai'!F:F)</f>
        <v>2016</v>
      </c>
      <c r="B4429">
        <f>MONTH('Supermart Grocery Sales - Retai'!F:F)</f>
        <v>12</v>
      </c>
      <c r="C4429" t="str" cm="1">
        <f t="array" ref="C4429">CHOOSE(_xlfn.ANCHORARRAY(B4429), "Jan", "Feb", "Mar", "Apr", "May", "Jun", "Jul", "Aug", "Sep", "Oct", "Nov", "Dec")</f>
        <v>Dec</v>
      </c>
      <c r="D4429" t="str">
        <f>"Q"&amp;ROUNDUP(MONTH('Supermart Grocery Sales - Retai'!F4429)/3,0)</f>
        <v>Q4</v>
      </c>
      <c r="E4429">
        <f>tbl_DataModel[[#This Row],[Profit]]/tbl_DataModel[[#This Row],[Sales]]</f>
        <v>7.0000000000000007E-2</v>
      </c>
      <c r="F4429">
        <v>1990</v>
      </c>
      <c r="G4429">
        <v>139.30000000000001</v>
      </c>
      <c r="H4429" t="s">
        <v>13</v>
      </c>
      <c r="I4429" t="s">
        <v>195</v>
      </c>
      <c r="J4429" t="s">
        <v>29</v>
      </c>
      <c r="K4429" t="s">
        <v>122</v>
      </c>
    </row>
    <row r="4430" spans="1:11" x14ac:dyDescent="0.3">
      <c r="A4430">
        <f>YEAR('Supermart Grocery Sales - Retai'!F:F)</f>
        <v>2017</v>
      </c>
      <c r="B4430">
        <f>MONTH('Supermart Grocery Sales - Retai'!F:F)</f>
        <v>11</v>
      </c>
      <c r="C4430" t="str" cm="1">
        <f t="array" ref="C4430">CHOOSE(_xlfn.ANCHORARRAY(B4430), "Jan", "Feb", "Mar", "Apr", "May", "Jun", "Jul", "Aug", "Sep", "Oct", "Nov", "Dec")</f>
        <v>Nov</v>
      </c>
      <c r="D4430" t="str">
        <f>"Q"&amp;ROUNDUP(MONTH('Supermart Grocery Sales - Retai'!F4430)/3,0)</f>
        <v>Q4</v>
      </c>
      <c r="E4430">
        <f>tbl_DataModel[[#This Row],[Profit]]/tbl_DataModel[[#This Row],[Sales]]</f>
        <v>0.4</v>
      </c>
      <c r="F4430">
        <v>1720</v>
      </c>
      <c r="G4430">
        <v>688</v>
      </c>
      <c r="H4430" t="s">
        <v>26</v>
      </c>
      <c r="I4430" t="s">
        <v>94</v>
      </c>
      <c r="J4430" t="s">
        <v>29</v>
      </c>
      <c r="K4430" t="s">
        <v>174</v>
      </c>
    </row>
    <row r="4431" spans="1:11" x14ac:dyDescent="0.3">
      <c r="A4431">
        <f>YEAR('Supermart Grocery Sales - Retai'!F:F)</f>
        <v>2017</v>
      </c>
      <c r="B4431">
        <f>MONTH('Supermart Grocery Sales - Retai'!F:F)</f>
        <v>11</v>
      </c>
      <c r="C4431" t="str" cm="1">
        <f t="array" ref="C4431">CHOOSE(_xlfn.ANCHORARRAY(B4431), "Jan", "Feb", "Mar", "Apr", "May", "Jun", "Jul", "Aug", "Sep", "Oct", "Nov", "Dec")</f>
        <v>Nov</v>
      </c>
      <c r="D4431" t="str">
        <f>"Q"&amp;ROUNDUP(MONTH('Supermart Grocery Sales - Retai'!F4431)/3,0)</f>
        <v>Q4</v>
      </c>
      <c r="E4431">
        <f>tbl_DataModel[[#This Row],[Profit]]/tbl_DataModel[[#This Row],[Sales]]</f>
        <v>0.35000000000000003</v>
      </c>
      <c r="F4431">
        <v>1797</v>
      </c>
      <c r="G4431">
        <v>628.95000000000005</v>
      </c>
      <c r="H4431" t="s">
        <v>58</v>
      </c>
      <c r="I4431" t="s">
        <v>68</v>
      </c>
      <c r="J4431" t="s">
        <v>29</v>
      </c>
      <c r="K4431" t="s">
        <v>116</v>
      </c>
    </row>
    <row r="4432" spans="1:11" x14ac:dyDescent="0.3">
      <c r="A4432">
        <f>YEAR('Supermart Grocery Sales - Retai'!F:F)</f>
        <v>2017</v>
      </c>
      <c r="B4432">
        <f>MONTH('Supermart Grocery Sales - Retai'!F:F)</f>
        <v>11</v>
      </c>
      <c r="C4432" t="str" cm="1">
        <f t="array" ref="C4432">CHOOSE(_xlfn.ANCHORARRAY(B4432), "Jan", "Feb", "Mar", "Apr", "May", "Jun", "Jul", "Aug", "Sep", "Oct", "Nov", "Dec")</f>
        <v>Nov</v>
      </c>
      <c r="D4432" t="str">
        <f>"Q"&amp;ROUNDUP(MONTH('Supermart Grocery Sales - Retai'!F4432)/3,0)</f>
        <v>Q4</v>
      </c>
      <c r="E4432">
        <f>tbl_DataModel[[#This Row],[Profit]]/tbl_DataModel[[#This Row],[Sales]]</f>
        <v>0.11</v>
      </c>
      <c r="F4432">
        <v>1957</v>
      </c>
      <c r="G4432">
        <v>215.27</v>
      </c>
      <c r="H4432" t="s">
        <v>20</v>
      </c>
      <c r="I4432" t="s">
        <v>21</v>
      </c>
      <c r="J4432" t="s">
        <v>29</v>
      </c>
      <c r="K4432" t="s">
        <v>125</v>
      </c>
    </row>
    <row r="4433" spans="1:11" x14ac:dyDescent="0.3">
      <c r="A4433">
        <f>YEAR('Supermart Grocery Sales - Retai'!F:F)</f>
        <v>2017</v>
      </c>
      <c r="B4433">
        <f>MONTH('Supermart Grocery Sales - Retai'!F:F)</f>
        <v>10</v>
      </c>
      <c r="C4433" t="str" cm="1">
        <f t="array" ref="C4433">CHOOSE(_xlfn.ANCHORARRAY(B4433), "Jan", "Feb", "Mar", "Apr", "May", "Jun", "Jul", "Aug", "Sep", "Oct", "Nov", "Dec")</f>
        <v>Oct</v>
      </c>
      <c r="D4433" t="str">
        <f>"Q"&amp;ROUNDUP(MONTH('Supermart Grocery Sales - Retai'!F4433)/3,0)</f>
        <v>Q4</v>
      </c>
      <c r="E4433">
        <f>tbl_DataModel[[#This Row],[Profit]]/tbl_DataModel[[#This Row],[Sales]]</f>
        <v>0.22</v>
      </c>
      <c r="F4433">
        <v>2181</v>
      </c>
      <c r="G4433">
        <v>479.82</v>
      </c>
      <c r="H4433" t="s">
        <v>20</v>
      </c>
      <c r="I4433" t="s">
        <v>91</v>
      </c>
      <c r="J4433" t="s">
        <v>29</v>
      </c>
      <c r="K4433" t="s">
        <v>261</v>
      </c>
    </row>
    <row r="4434" spans="1:11" x14ac:dyDescent="0.3">
      <c r="A4434">
        <f>YEAR('Supermart Grocery Sales - Retai'!F:F)</f>
        <v>2016</v>
      </c>
      <c r="B4434">
        <f>MONTH('Supermart Grocery Sales - Retai'!F:F)</f>
        <v>3</v>
      </c>
      <c r="C4434" t="str" cm="1">
        <f t="array" ref="C4434">CHOOSE(_xlfn.ANCHORARRAY(B4434), "Jan", "Feb", "Mar", "Apr", "May", "Jun", "Jul", "Aug", "Sep", "Oct", "Nov", "Dec")</f>
        <v>Mar</v>
      </c>
      <c r="D4434" t="str">
        <f>"Q"&amp;ROUNDUP(MONTH('Supermart Grocery Sales - Retai'!F4434)/3,0)</f>
        <v>Q1</v>
      </c>
      <c r="E4434">
        <f>tbl_DataModel[[#This Row],[Profit]]/tbl_DataModel[[#This Row],[Sales]]</f>
        <v>0.24000000000000002</v>
      </c>
      <c r="F4434">
        <v>1596</v>
      </c>
      <c r="G4434">
        <v>383.04</v>
      </c>
      <c r="H4434" t="s">
        <v>58</v>
      </c>
      <c r="I4434" t="s">
        <v>59</v>
      </c>
      <c r="J4434" t="s">
        <v>29</v>
      </c>
      <c r="K4434" t="s">
        <v>78</v>
      </c>
    </row>
    <row r="4435" spans="1:11" x14ac:dyDescent="0.3">
      <c r="A4435">
        <f>YEAR('Supermart Grocery Sales - Retai'!F:F)</f>
        <v>2015</v>
      </c>
      <c r="B4435">
        <f>MONTH('Supermart Grocery Sales - Retai'!F:F)</f>
        <v>9</v>
      </c>
      <c r="C4435" t="str" cm="1">
        <f t="array" ref="C4435">CHOOSE(_xlfn.ANCHORARRAY(B4435), "Jan", "Feb", "Mar", "Apr", "May", "Jun", "Jul", "Aug", "Sep", "Oct", "Nov", "Dec")</f>
        <v>Sep</v>
      </c>
      <c r="D4435" t="str">
        <f>"Q"&amp;ROUNDUP(MONTH('Supermart Grocery Sales - Retai'!F4435)/3,0)</f>
        <v>Q3</v>
      </c>
      <c r="E4435">
        <f>tbl_DataModel[[#This Row],[Profit]]/tbl_DataModel[[#This Row],[Sales]]</f>
        <v>0.43</v>
      </c>
      <c r="F4435">
        <v>1864</v>
      </c>
      <c r="G4435">
        <v>801.52</v>
      </c>
      <c r="H4435" t="s">
        <v>63</v>
      </c>
      <c r="I4435" t="s">
        <v>87</v>
      </c>
      <c r="J4435" t="s">
        <v>29</v>
      </c>
      <c r="K4435" t="s">
        <v>151</v>
      </c>
    </row>
    <row r="4436" spans="1:11" x14ac:dyDescent="0.3">
      <c r="A4436">
        <f>YEAR('Supermart Grocery Sales - Retai'!F:F)</f>
        <v>2017</v>
      </c>
      <c r="B4436">
        <f>MONTH('Supermart Grocery Sales - Retai'!F:F)</f>
        <v>5</v>
      </c>
      <c r="C4436" t="str" cm="1">
        <f t="array" ref="C4436">CHOOSE(_xlfn.ANCHORARRAY(B4436), "Jan", "Feb", "Mar", "Apr", "May", "Jun", "Jul", "Aug", "Sep", "Oct", "Nov", "Dec")</f>
        <v>May</v>
      </c>
      <c r="D4436" t="str">
        <f>"Q"&amp;ROUNDUP(MONTH('Supermart Grocery Sales - Retai'!F4436)/3,0)</f>
        <v>Q2</v>
      </c>
      <c r="E4436">
        <f>tbl_DataModel[[#This Row],[Profit]]/tbl_DataModel[[#This Row],[Sales]]</f>
        <v>0.12999999999999998</v>
      </c>
      <c r="F4436">
        <v>2092</v>
      </c>
      <c r="G4436">
        <v>271.95999999999998</v>
      </c>
      <c r="H4436" t="s">
        <v>63</v>
      </c>
      <c r="I4436" t="s">
        <v>64</v>
      </c>
      <c r="J4436" t="s">
        <v>29</v>
      </c>
      <c r="K4436" t="s">
        <v>139</v>
      </c>
    </row>
    <row r="4437" spans="1:11" x14ac:dyDescent="0.3">
      <c r="A4437">
        <f>YEAR('Supermart Grocery Sales - Retai'!F:F)</f>
        <v>2015</v>
      </c>
      <c r="B4437">
        <f>MONTH('Supermart Grocery Sales - Retai'!F:F)</f>
        <v>8</v>
      </c>
      <c r="C4437" t="str" cm="1">
        <f t="array" ref="C4437">CHOOSE(_xlfn.ANCHORARRAY(B4437), "Jan", "Feb", "Mar", "Apr", "May", "Jun", "Jul", "Aug", "Sep", "Oct", "Nov", "Dec")</f>
        <v>Aug</v>
      </c>
      <c r="D4437" t="str">
        <f>"Q"&amp;ROUNDUP(MONTH('Supermart Grocery Sales - Retai'!F4437)/3,0)</f>
        <v>Q3</v>
      </c>
      <c r="E4437">
        <f>tbl_DataModel[[#This Row],[Profit]]/tbl_DataModel[[#This Row],[Sales]]</f>
        <v>0.35</v>
      </c>
      <c r="F4437">
        <v>1169</v>
      </c>
      <c r="G4437">
        <v>409.15</v>
      </c>
      <c r="H4437" t="s">
        <v>20</v>
      </c>
      <c r="I4437" t="s">
        <v>21</v>
      </c>
      <c r="J4437" t="s">
        <v>29</v>
      </c>
      <c r="K4437" t="s">
        <v>137</v>
      </c>
    </row>
    <row r="4438" spans="1:11" x14ac:dyDescent="0.3">
      <c r="A4438">
        <f>YEAR('Supermart Grocery Sales - Retai'!F:F)</f>
        <v>2016</v>
      </c>
      <c r="B4438">
        <f>MONTH('Supermart Grocery Sales - Retai'!F:F)</f>
        <v>5</v>
      </c>
      <c r="C4438" t="str" cm="1">
        <f t="array" ref="C4438">CHOOSE(_xlfn.ANCHORARRAY(B4438), "Jan", "Feb", "Mar", "Apr", "May", "Jun", "Jul", "Aug", "Sep", "Oct", "Nov", "Dec")</f>
        <v>May</v>
      </c>
      <c r="D4438" t="str">
        <f>"Q"&amp;ROUNDUP(MONTH('Supermart Grocery Sales - Retai'!F4438)/3,0)</f>
        <v>Q2</v>
      </c>
      <c r="E4438">
        <f>tbl_DataModel[[#This Row],[Profit]]/tbl_DataModel[[#This Row],[Sales]]</f>
        <v>0.34</v>
      </c>
      <c r="F4438">
        <v>1997</v>
      </c>
      <c r="G4438">
        <v>678.98</v>
      </c>
      <c r="H4438" t="s">
        <v>20</v>
      </c>
      <c r="I4438" t="s">
        <v>21</v>
      </c>
      <c r="J4438" t="s">
        <v>29</v>
      </c>
      <c r="K4438" t="s">
        <v>108</v>
      </c>
    </row>
    <row r="4439" spans="1:11" x14ac:dyDescent="0.3">
      <c r="A4439">
        <f>YEAR('Supermart Grocery Sales - Retai'!F:F)</f>
        <v>2015</v>
      </c>
      <c r="B4439">
        <f>MONTH('Supermart Grocery Sales - Retai'!F:F)</f>
        <v>12</v>
      </c>
      <c r="C4439" t="str" cm="1">
        <f t="array" ref="C4439">CHOOSE(_xlfn.ANCHORARRAY(B4439), "Jan", "Feb", "Mar", "Apr", "May", "Jun", "Jul", "Aug", "Sep", "Oct", "Nov", "Dec")</f>
        <v>Dec</v>
      </c>
      <c r="D4439" t="str">
        <f>"Q"&amp;ROUNDUP(MONTH('Supermart Grocery Sales - Retai'!F4439)/3,0)</f>
        <v>Q4</v>
      </c>
      <c r="E4439">
        <f>tbl_DataModel[[#This Row],[Profit]]/tbl_DataModel[[#This Row],[Sales]]</f>
        <v>0.31</v>
      </c>
      <c r="F4439">
        <v>1823</v>
      </c>
      <c r="G4439">
        <v>565.13</v>
      </c>
      <c r="H4439" t="s">
        <v>63</v>
      </c>
      <c r="I4439" t="s">
        <v>87</v>
      </c>
      <c r="J4439" t="s">
        <v>29</v>
      </c>
      <c r="K4439" t="s">
        <v>71</v>
      </c>
    </row>
    <row r="4440" spans="1:11" x14ac:dyDescent="0.3">
      <c r="A4440">
        <f>YEAR('Supermart Grocery Sales - Retai'!F:F)</f>
        <v>2018</v>
      </c>
      <c r="B4440">
        <f>MONTH('Supermart Grocery Sales - Retai'!F:F)</f>
        <v>11</v>
      </c>
      <c r="C4440" t="str" cm="1">
        <f t="array" ref="C4440">CHOOSE(_xlfn.ANCHORARRAY(B4440), "Jan", "Feb", "Mar", "Apr", "May", "Jun", "Jul", "Aug", "Sep", "Oct", "Nov", "Dec")</f>
        <v>Nov</v>
      </c>
      <c r="D4440" t="str">
        <f>"Q"&amp;ROUNDUP(MONTH('Supermart Grocery Sales - Retai'!F4440)/3,0)</f>
        <v>Q4</v>
      </c>
      <c r="E4440">
        <f>tbl_DataModel[[#This Row],[Profit]]/tbl_DataModel[[#This Row],[Sales]]</f>
        <v>0.23</v>
      </c>
      <c r="F4440">
        <v>775</v>
      </c>
      <c r="G4440">
        <v>178.25</v>
      </c>
      <c r="H4440" t="s">
        <v>32</v>
      </c>
      <c r="I4440" t="s">
        <v>33</v>
      </c>
      <c r="J4440" t="s">
        <v>29</v>
      </c>
      <c r="K4440" t="s">
        <v>62</v>
      </c>
    </row>
    <row r="4441" spans="1:11" x14ac:dyDescent="0.3">
      <c r="A4441">
        <f>YEAR('Supermart Grocery Sales - Retai'!F:F)</f>
        <v>2016</v>
      </c>
      <c r="B4441">
        <f>MONTH('Supermart Grocery Sales - Retai'!F:F)</f>
        <v>11</v>
      </c>
      <c r="C4441" t="str" cm="1">
        <f t="array" ref="C4441">CHOOSE(_xlfn.ANCHORARRAY(B4441), "Jan", "Feb", "Mar", "Apr", "May", "Jun", "Jul", "Aug", "Sep", "Oct", "Nov", "Dec")</f>
        <v>Nov</v>
      </c>
      <c r="D4441" t="str">
        <f>"Q"&amp;ROUNDUP(MONTH('Supermart Grocery Sales - Retai'!F4441)/3,0)</f>
        <v>Q4</v>
      </c>
      <c r="E4441">
        <f>tbl_DataModel[[#This Row],[Profit]]/tbl_DataModel[[#This Row],[Sales]]</f>
        <v>0.17</v>
      </c>
      <c r="F4441">
        <v>1625</v>
      </c>
      <c r="G4441">
        <v>276.25</v>
      </c>
      <c r="H4441" t="s">
        <v>63</v>
      </c>
      <c r="I4441" t="s">
        <v>75</v>
      </c>
      <c r="J4441" t="s">
        <v>29</v>
      </c>
      <c r="K4441" t="s">
        <v>125</v>
      </c>
    </row>
    <row r="4442" spans="1:11" x14ac:dyDescent="0.3">
      <c r="A4442">
        <f>YEAR('Supermart Grocery Sales - Retai'!F:F)</f>
        <v>2016</v>
      </c>
      <c r="B4442">
        <f>MONTH('Supermart Grocery Sales - Retai'!F:F)</f>
        <v>10</v>
      </c>
      <c r="C4442" t="str" cm="1">
        <f t="array" ref="C4442">CHOOSE(_xlfn.ANCHORARRAY(B4442), "Jan", "Feb", "Mar", "Apr", "May", "Jun", "Jul", "Aug", "Sep", "Oct", "Nov", "Dec")</f>
        <v>Oct</v>
      </c>
      <c r="D4442" t="str">
        <f>"Q"&amp;ROUNDUP(MONTH('Supermart Grocery Sales - Retai'!F4442)/3,0)</f>
        <v>Q4</v>
      </c>
      <c r="E4442">
        <f>tbl_DataModel[[#This Row],[Profit]]/tbl_DataModel[[#This Row],[Sales]]</f>
        <v>0.11</v>
      </c>
      <c r="F4442">
        <v>1845</v>
      </c>
      <c r="G4442">
        <v>202.95</v>
      </c>
      <c r="H4442" t="s">
        <v>32</v>
      </c>
      <c r="I4442" t="s">
        <v>46</v>
      </c>
      <c r="J4442" t="s">
        <v>29</v>
      </c>
      <c r="K4442" t="s">
        <v>90</v>
      </c>
    </row>
    <row r="4443" spans="1:11" x14ac:dyDescent="0.3">
      <c r="A4443">
        <f>YEAR('Supermart Grocery Sales - Retai'!F:F)</f>
        <v>2017</v>
      </c>
      <c r="B4443">
        <f>MONTH('Supermart Grocery Sales - Retai'!F:F)</f>
        <v>8</v>
      </c>
      <c r="C4443" t="str" cm="1">
        <f t="array" ref="C4443">CHOOSE(_xlfn.ANCHORARRAY(B4443), "Jan", "Feb", "Mar", "Apr", "May", "Jun", "Jul", "Aug", "Sep", "Oct", "Nov", "Dec")</f>
        <v>Aug</v>
      </c>
      <c r="D4443" t="str">
        <f>"Q"&amp;ROUNDUP(MONTH('Supermart Grocery Sales - Retai'!F4443)/3,0)</f>
        <v>Q3</v>
      </c>
      <c r="E4443">
        <f>tbl_DataModel[[#This Row],[Profit]]/tbl_DataModel[[#This Row],[Sales]]</f>
        <v>0.27</v>
      </c>
      <c r="F4443">
        <v>803</v>
      </c>
      <c r="G4443">
        <v>216.81</v>
      </c>
      <c r="H4443" t="s">
        <v>13</v>
      </c>
      <c r="I4443" t="s">
        <v>195</v>
      </c>
      <c r="J4443" t="s">
        <v>29</v>
      </c>
      <c r="K4443" t="s">
        <v>114</v>
      </c>
    </row>
    <row r="4444" spans="1:11" x14ac:dyDescent="0.3">
      <c r="A4444">
        <f>YEAR('Supermart Grocery Sales - Retai'!F:F)</f>
        <v>2017</v>
      </c>
      <c r="B4444">
        <f>MONTH('Supermart Grocery Sales - Retai'!F:F)</f>
        <v>9</v>
      </c>
      <c r="C4444" t="str" cm="1">
        <f t="array" ref="C4444">CHOOSE(_xlfn.ANCHORARRAY(B4444), "Jan", "Feb", "Mar", "Apr", "May", "Jun", "Jul", "Aug", "Sep", "Oct", "Nov", "Dec")</f>
        <v>Sep</v>
      </c>
      <c r="D4444" t="str">
        <f>"Q"&amp;ROUNDUP(MONTH('Supermart Grocery Sales - Retai'!F4444)/3,0)</f>
        <v>Q3</v>
      </c>
      <c r="E4444">
        <f>tbl_DataModel[[#This Row],[Profit]]/tbl_DataModel[[#This Row],[Sales]]</f>
        <v>0.38</v>
      </c>
      <c r="F4444">
        <v>2448</v>
      </c>
      <c r="G4444">
        <v>930.24</v>
      </c>
      <c r="H4444" t="s">
        <v>13</v>
      </c>
      <c r="I4444" t="s">
        <v>195</v>
      </c>
      <c r="J4444" t="s">
        <v>29</v>
      </c>
      <c r="K4444" t="s">
        <v>62</v>
      </c>
    </row>
    <row r="4445" spans="1:11" x14ac:dyDescent="0.3">
      <c r="A4445">
        <f>YEAR('Supermart Grocery Sales - Retai'!F:F)</f>
        <v>2016</v>
      </c>
      <c r="B4445">
        <f>MONTH('Supermart Grocery Sales - Retai'!F:F)</f>
        <v>6</v>
      </c>
      <c r="C4445" t="str" cm="1">
        <f t="array" ref="C4445">CHOOSE(_xlfn.ANCHORARRAY(B4445), "Jan", "Feb", "Mar", "Apr", "May", "Jun", "Jul", "Aug", "Sep", "Oct", "Nov", "Dec")</f>
        <v>Jun</v>
      </c>
      <c r="D4445" t="str">
        <f>"Q"&amp;ROUNDUP(MONTH('Supermart Grocery Sales - Retai'!F4445)/3,0)</f>
        <v>Q2</v>
      </c>
      <c r="E4445">
        <f>tbl_DataModel[[#This Row],[Profit]]/tbl_DataModel[[#This Row],[Sales]]</f>
        <v>0.41</v>
      </c>
      <c r="F4445">
        <v>1220</v>
      </c>
      <c r="G4445">
        <v>500.2</v>
      </c>
      <c r="H4445" t="s">
        <v>63</v>
      </c>
      <c r="I4445" t="s">
        <v>87</v>
      </c>
      <c r="J4445" t="s">
        <v>29</v>
      </c>
      <c r="K4445" t="s">
        <v>234</v>
      </c>
    </row>
    <row r="4446" spans="1:11" x14ac:dyDescent="0.3">
      <c r="A4446">
        <f>YEAR('Supermart Grocery Sales - Retai'!F:F)</f>
        <v>2017</v>
      </c>
      <c r="B4446">
        <f>MONTH('Supermart Grocery Sales - Retai'!F:F)</f>
        <v>10</v>
      </c>
      <c r="C4446" t="str" cm="1">
        <f t="array" ref="C4446">CHOOSE(_xlfn.ANCHORARRAY(B4446), "Jan", "Feb", "Mar", "Apr", "May", "Jun", "Jul", "Aug", "Sep", "Oct", "Nov", "Dec")</f>
        <v>Oct</v>
      </c>
      <c r="D4446" t="str">
        <f>"Q"&amp;ROUNDUP(MONTH('Supermart Grocery Sales - Retai'!F4446)/3,0)</f>
        <v>Q4</v>
      </c>
      <c r="E4446">
        <f>tbl_DataModel[[#This Row],[Profit]]/tbl_DataModel[[#This Row],[Sales]]</f>
        <v>0.34</v>
      </c>
      <c r="F4446">
        <v>1923</v>
      </c>
      <c r="G4446">
        <v>653.82000000000005</v>
      </c>
      <c r="H4446" t="s">
        <v>58</v>
      </c>
      <c r="I4446" t="s">
        <v>59</v>
      </c>
      <c r="J4446" t="s">
        <v>29</v>
      </c>
      <c r="K4446" t="s">
        <v>106</v>
      </c>
    </row>
    <row r="4447" spans="1:11" x14ac:dyDescent="0.3">
      <c r="A4447">
        <f>YEAR('Supermart Grocery Sales - Retai'!F:F)</f>
        <v>2016</v>
      </c>
      <c r="B4447">
        <f>MONTH('Supermart Grocery Sales - Retai'!F:F)</f>
        <v>12</v>
      </c>
      <c r="C4447" t="str" cm="1">
        <f t="array" ref="C4447">CHOOSE(_xlfn.ANCHORARRAY(B4447), "Jan", "Feb", "Mar", "Apr", "May", "Jun", "Jul", "Aug", "Sep", "Oct", "Nov", "Dec")</f>
        <v>Dec</v>
      </c>
      <c r="D4447" t="str">
        <f>"Q"&amp;ROUNDUP(MONTH('Supermart Grocery Sales - Retai'!F4447)/3,0)</f>
        <v>Q4</v>
      </c>
      <c r="E4447">
        <f>tbl_DataModel[[#This Row],[Profit]]/tbl_DataModel[[#This Row],[Sales]]</f>
        <v>0.13</v>
      </c>
      <c r="F4447">
        <v>699</v>
      </c>
      <c r="G4447">
        <v>90.87</v>
      </c>
      <c r="H4447" t="s">
        <v>26</v>
      </c>
      <c r="I4447" t="s">
        <v>201</v>
      </c>
      <c r="J4447" t="s">
        <v>29</v>
      </c>
      <c r="K4447" t="s">
        <v>36</v>
      </c>
    </row>
    <row r="4448" spans="1:11" x14ac:dyDescent="0.3">
      <c r="A4448">
        <f>YEAR('Supermart Grocery Sales - Retai'!F:F)</f>
        <v>2017</v>
      </c>
      <c r="B4448">
        <f>MONTH('Supermart Grocery Sales - Retai'!F:F)</f>
        <v>12</v>
      </c>
      <c r="C4448" t="str" cm="1">
        <f t="array" ref="C4448">CHOOSE(_xlfn.ANCHORARRAY(B4448), "Jan", "Feb", "Mar", "Apr", "May", "Jun", "Jul", "Aug", "Sep", "Oct", "Nov", "Dec")</f>
        <v>Dec</v>
      </c>
      <c r="D4448" t="str">
        <f>"Q"&amp;ROUNDUP(MONTH('Supermart Grocery Sales - Retai'!F4448)/3,0)</f>
        <v>Q4</v>
      </c>
      <c r="E4448">
        <f>tbl_DataModel[[#This Row],[Profit]]/tbl_DataModel[[#This Row],[Sales]]</f>
        <v>0.43</v>
      </c>
      <c r="F4448">
        <v>930</v>
      </c>
      <c r="G4448">
        <v>399.9</v>
      </c>
      <c r="H4448" t="s">
        <v>20</v>
      </c>
      <c r="I4448" t="s">
        <v>91</v>
      </c>
      <c r="J4448" t="s">
        <v>29</v>
      </c>
      <c r="K4448" t="s">
        <v>45</v>
      </c>
    </row>
    <row r="4449" spans="1:11" x14ac:dyDescent="0.3">
      <c r="A4449">
        <f>YEAR('Supermart Grocery Sales - Retai'!F:F)</f>
        <v>2016</v>
      </c>
      <c r="B4449">
        <f>MONTH('Supermart Grocery Sales - Retai'!F:F)</f>
        <v>8</v>
      </c>
      <c r="C4449" t="str" cm="1">
        <f t="array" ref="C4449">CHOOSE(_xlfn.ANCHORARRAY(B4449), "Jan", "Feb", "Mar", "Apr", "May", "Jun", "Jul", "Aug", "Sep", "Oct", "Nov", "Dec")</f>
        <v>Aug</v>
      </c>
      <c r="D4449" t="str">
        <f>"Q"&amp;ROUNDUP(MONTH('Supermart Grocery Sales - Retai'!F4449)/3,0)</f>
        <v>Q3</v>
      </c>
      <c r="E4449">
        <f>tbl_DataModel[[#This Row],[Profit]]/tbl_DataModel[[#This Row],[Sales]]</f>
        <v>0.26</v>
      </c>
      <c r="F4449">
        <v>2199</v>
      </c>
      <c r="G4449">
        <v>571.74</v>
      </c>
      <c r="H4449" t="s">
        <v>20</v>
      </c>
      <c r="I4449" t="s">
        <v>91</v>
      </c>
      <c r="J4449" t="s">
        <v>29</v>
      </c>
      <c r="K4449" t="s">
        <v>234</v>
      </c>
    </row>
    <row r="4450" spans="1:11" x14ac:dyDescent="0.3">
      <c r="A4450">
        <f>YEAR('Supermart Grocery Sales - Retai'!F:F)</f>
        <v>2016</v>
      </c>
      <c r="B4450">
        <f>MONTH('Supermart Grocery Sales - Retai'!F:F)</f>
        <v>8</v>
      </c>
      <c r="C4450" t="str" cm="1">
        <f t="array" ref="C4450">CHOOSE(_xlfn.ANCHORARRAY(B4450), "Jan", "Feb", "Mar", "Apr", "May", "Jun", "Jul", "Aug", "Sep", "Oct", "Nov", "Dec")</f>
        <v>Aug</v>
      </c>
      <c r="D4450" t="str">
        <f>"Q"&amp;ROUNDUP(MONTH('Supermart Grocery Sales - Retai'!F4450)/3,0)</f>
        <v>Q3</v>
      </c>
      <c r="E4450">
        <f>tbl_DataModel[[#This Row],[Profit]]/tbl_DataModel[[#This Row],[Sales]]</f>
        <v>0.42</v>
      </c>
      <c r="F4450">
        <v>1103</v>
      </c>
      <c r="G4450">
        <v>463.26</v>
      </c>
      <c r="H4450" t="s">
        <v>32</v>
      </c>
      <c r="I4450" t="s">
        <v>97</v>
      </c>
      <c r="J4450" t="s">
        <v>29</v>
      </c>
      <c r="K4450" t="s">
        <v>53</v>
      </c>
    </row>
    <row r="4451" spans="1:11" x14ac:dyDescent="0.3">
      <c r="A4451">
        <f>YEAR('Supermart Grocery Sales - Retai'!F:F)</f>
        <v>2017</v>
      </c>
      <c r="B4451">
        <f>MONTH('Supermart Grocery Sales - Retai'!F:F)</f>
        <v>2</v>
      </c>
      <c r="C4451" t="str" cm="1">
        <f t="array" ref="C4451">CHOOSE(_xlfn.ANCHORARRAY(B4451), "Jan", "Feb", "Mar", "Apr", "May", "Jun", "Jul", "Aug", "Sep", "Oct", "Nov", "Dec")</f>
        <v>Feb</v>
      </c>
      <c r="D4451" t="str">
        <f>"Q"&amp;ROUNDUP(MONTH('Supermart Grocery Sales - Retai'!F4451)/3,0)</f>
        <v>Q1</v>
      </c>
      <c r="E4451">
        <f>tbl_DataModel[[#This Row],[Profit]]/tbl_DataModel[[#This Row],[Sales]]</f>
        <v>0.19</v>
      </c>
      <c r="F4451">
        <v>1244</v>
      </c>
      <c r="G4451">
        <v>236.36</v>
      </c>
      <c r="H4451" t="s">
        <v>63</v>
      </c>
      <c r="I4451" t="s">
        <v>157</v>
      </c>
      <c r="J4451" t="s">
        <v>29</v>
      </c>
      <c r="K4451" t="s">
        <v>174</v>
      </c>
    </row>
    <row r="4452" spans="1:11" x14ac:dyDescent="0.3">
      <c r="A4452">
        <f>YEAR('Supermart Grocery Sales - Retai'!F:F)</f>
        <v>2017</v>
      </c>
      <c r="B4452">
        <f>MONTH('Supermart Grocery Sales - Retai'!F:F)</f>
        <v>10</v>
      </c>
      <c r="C4452" t="str" cm="1">
        <f t="array" ref="C4452">CHOOSE(_xlfn.ANCHORARRAY(B4452), "Jan", "Feb", "Mar", "Apr", "May", "Jun", "Jul", "Aug", "Sep", "Oct", "Nov", "Dec")</f>
        <v>Oct</v>
      </c>
      <c r="D4452" t="str">
        <f>"Q"&amp;ROUNDUP(MONTH('Supermart Grocery Sales - Retai'!F4452)/3,0)</f>
        <v>Q4</v>
      </c>
      <c r="E4452">
        <f>tbl_DataModel[[#This Row],[Profit]]/tbl_DataModel[[#This Row],[Sales]]</f>
        <v>0.32999999999999996</v>
      </c>
      <c r="F4452">
        <v>876</v>
      </c>
      <c r="G4452">
        <v>289.08</v>
      </c>
      <c r="H4452" t="s">
        <v>26</v>
      </c>
      <c r="I4452" t="s">
        <v>37</v>
      </c>
      <c r="J4452" t="s">
        <v>29</v>
      </c>
      <c r="K4452" t="s">
        <v>83</v>
      </c>
    </row>
    <row r="4453" spans="1:11" x14ac:dyDescent="0.3">
      <c r="A4453">
        <f>YEAR('Supermart Grocery Sales - Retai'!F:F)</f>
        <v>2018</v>
      </c>
      <c r="B4453">
        <f>MONTH('Supermart Grocery Sales - Retai'!F:F)</f>
        <v>8</v>
      </c>
      <c r="C4453" t="str" cm="1">
        <f t="array" ref="C4453">CHOOSE(_xlfn.ANCHORARRAY(B4453), "Jan", "Feb", "Mar", "Apr", "May", "Jun", "Jul", "Aug", "Sep", "Oct", "Nov", "Dec")</f>
        <v>Aug</v>
      </c>
      <c r="D4453" t="str">
        <f>"Q"&amp;ROUNDUP(MONTH('Supermart Grocery Sales - Retai'!F4453)/3,0)</f>
        <v>Q3</v>
      </c>
      <c r="E4453">
        <f>tbl_DataModel[[#This Row],[Profit]]/tbl_DataModel[[#This Row],[Sales]]</f>
        <v>0.09</v>
      </c>
      <c r="F4453">
        <v>2326</v>
      </c>
      <c r="G4453">
        <v>209.34</v>
      </c>
      <c r="H4453" t="s">
        <v>63</v>
      </c>
      <c r="I4453" t="s">
        <v>75</v>
      </c>
      <c r="J4453" t="s">
        <v>29</v>
      </c>
      <c r="K4453" t="s">
        <v>90</v>
      </c>
    </row>
    <row r="4454" spans="1:11" x14ac:dyDescent="0.3">
      <c r="A4454">
        <f>YEAR('Supermart Grocery Sales - Retai'!F:F)</f>
        <v>2016</v>
      </c>
      <c r="B4454">
        <f>MONTH('Supermart Grocery Sales - Retai'!F:F)</f>
        <v>5</v>
      </c>
      <c r="C4454" t="str" cm="1">
        <f t="array" ref="C4454">CHOOSE(_xlfn.ANCHORARRAY(B4454), "Jan", "Feb", "Mar", "Apr", "May", "Jun", "Jul", "Aug", "Sep", "Oct", "Nov", "Dec")</f>
        <v>May</v>
      </c>
      <c r="D4454" t="str">
        <f>"Q"&amp;ROUNDUP(MONTH('Supermart Grocery Sales - Retai'!F4454)/3,0)</f>
        <v>Q2</v>
      </c>
      <c r="E4454">
        <f>tbl_DataModel[[#This Row],[Profit]]/tbl_DataModel[[#This Row],[Sales]]</f>
        <v>9.9999999999999992E-2</v>
      </c>
      <c r="F4454">
        <v>1951</v>
      </c>
      <c r="G4454">
        <v>195.1</v>
      </c>
      <c r="H4454" t="s">
        <v>49</v>
      </c>
      <c r="I4454" t="s">
        <v>54</v>
      </c>
      <c r="J4454" t="s">
        <v>29</v>
      </c>
      <c r="K4454" t="s">
        <v>81</v>
      </c>
    </row>
    <row r="4455" spans="1:11" x14ac:dyDescent="0.3">
      <c r="A4455">
        <f>YEAR('Supermart Grocery Sales - Retai'!F:F)</f>
        <v>2017</v>
      </c>
      <c r="B4455">
        <f>MONTH('Supermart Grocery Sales - Retai'!F:F)</f>
        <v>5</v>
      </c>
      <c r="C4455" t="str" cm="1">
        <f t="array" ref="C4455">CHOOSE(_xlfn.ANCHORARRAY(B4455), "Jan", "Feb", "Mar", "Apr", "May", "Jun", "Jul", "Aug", "Sep", "Oct", "Nov", "Dec")</f>
        <v>May</v>
      </c>
      <c r="D4455" t="str">
        <f>"Q"&amp;ROUNDUP(MONTH('Supermart Grocery Sales - Retai'!F4455)/3,0)</f>
        <v>Q2</v>
      </c>
      <c r="E4455">
        <f>tbl_DataModel[[#This Row],[Profit]]/tbl_DataModel[[#This Row],[Sales]]</f>
        <v>0.43</v>
      </c>
      <c r="F4455">
        <v>1802</v>
      </c>
      <c r="G4455">
        <v>774.86</v>
      </c>
      <c r="H4455" t="s">
        <v>26</v>
      </c>
      <c r="I4455" t="s">
        <v>201</v>
      </c>
      <c r="J4455" t="s">
        <v>29</v>
      </c>
      <c r="K4455" t="s">
        <v>174</v>
      </c>
    </row>
    <row r="4456" spans="1:11" x14ac:dyDescent="0.3">
      <c r="A4456">
        <f>YEAR('Supermart Grocery Sales - Retai'!F:F)</f>
        <v>2017</v>
      </c>
      <c r="B4456">
        <f>MONTH('Supermart Grocery Sales - Retai'!F:F)</f>
        <v>4</v>
      </c>
      <c r="C4456" t="str" cm="1">
        <f t="array" ref="C4456">CHOOSE(_xlfn.ANCHORARRAY(B4456), "Jan", "Feb", "Mar", "Apr", "May", "Jun", "Jul", "Aug", "Sep", "Oct", "Nov", "Dec")</f>
        <v>Apr</v>
      </c>
      <c r="D4456" t="str">
        <f>"Q"&amp;ROUNDUP(MONTH('Supermart Grocery Sales - Retai'!F4456)/3,0)</f>
        <v>Q2</v>
      </c>
      <c r="E4456">
        <f>tbl_DataModel[[#This Row],[Profit]]/tbl_DataModel[[#This Row],[Sales]]</f>
        <v>0.2</v>
      </c>
      <c r="F4456">
        <v>1708</v>
      </c>
      <c r="G4456">
        <v>341.6</v>
      </c>
      <c r="H4456" t="s">
        <v>20</v>
      </c>
      <c r="I4456" t="s">
        <v>21</v>
      </c>
      <c r="J4456" t="s">
        <v>29</v>
      </c>
      <c r="K4456" t="s">
        <v>261</v>
      </c>
    </row>
    <row r="4457" spans="1:11" x14ac:dyDescent="0.3">
      <c r="A4457">
        <f>YEAR('Supermart Grocery Sales - Retai'!F:F)</f>
        <v>2017</v>
      </c>
      <c r="B4457">
        <f>MONTH('Supermart Grocery Sales - Retai'!F:F)</f>
        <v>12</v>
      </c>
      <c r="C4457" t="str" cm="1">
        <f t="array" ref="C4457">CHOOSE(_xlfn.ANCHORARRAY(B4457), "Jan", "Feb", "Mar", "Apr", "May", "Jun", "Jul", "Aug", "Sep", "Oct", "Nov", "Dec")</f>
        <v>Dec</v>
      </c>
      <c r="D4457" t="str">
        <f>"Q"&amp;ROUNDUP(MONTH('Supermart Grocery Sales - Retai'!F4457)/3,0)</f>
        <v>Q4</v>
      </c>
      <c r="E4457">
        <f>tbl_DataModel[[#This Row],[Profit]]/tbl_DataModel[[#This Row],[Sales]]</f>
        <v>0.37</v>
      </c>
      <c r="F4457">
        <v>2439</v>
      </c>
      <c r="G4457">
        <v>902.43</v>
      </c>
      <c r="H4457" t="s">
        <v>63</v>
      </c>
      <c r="I4457" t="s">
        <v>87</v>
      </c>
      <c r="J4457" t="s">
        <v>29</v>
      </c>
      <c r="K4457" t="s">
        <v>122</v>
      </c>
    </row>
    <row r="4458" spans="1:11" x14ac:dyDescent="0.3">
      <c r="A4458">
        <f>YEAR('Supermart Grocery Sales - Retai'!F:F)</f>
        <v>2017</v>
      </c>
      <c r="B4458">
        <f>MONTH('Supermart Grocery Sales - Retai'!F:F)</f>
        <v>9</v>
      </c>
      <c r="C4458" t="str" cm="1">
        <f t="array" ref="C4458">CHOOSE(_xlfn.ANCHORARRAY(B4458), "Jan", "Feb", "Mar", "Apr", "May", "Jun", "Jul", "Aug", "Sep", "Oct", "Nov", "Dec")</f>
        <v>Sep</v>
      </c>
      <c r="D4458" t="str">
        <f>"Q"&amp;ROUNDUP(MONTH('Supermart Grocery Sales - Retai'!F4458)/3,0)</f>
        <v>Q3</v>
      </c>
      <c r="E4458">
        <f>tbl_DataModel[[#This Row],[Profit]]/tbl_DataModel[[#This Row],[Sales]]</f>
        <v>0.18999999999999997</v>
      </c>
      <c r="F4458">
        <v>1760</v>
      </c>
      <c r="G4458">
        <v>334.4</v>
      </c>
      <c r="H4458" t="s">
        <v>63</v>
      </c>
      <c r="I4458" t="s">
        <v>64</v>
      </c>
      <c r="J4458" t="s">
        <v>29</v>
      </c>
      <c r="K4458" t="s">
        <v>130</v>
      </c>
    </row>
    <row r="4459" spans="1:11" x14ac:dyDescent="0.3">
      <c r="A4459">
        <f>YEAR('Supermart Grocery Sales - Retai'!F:F)</f>
        <v>2015</v>
      </c>
      <c r="B4459">
        <f>MONTH('Supermart Grocery Sales - Retai'!F:F)</f>
        <v>9</v>
      </c>
      <c r="C4459" t="str" cm="1">
        <f t="array" ref="C4459">CHOOSE(_xlfn.ANCHORARRAY(B4459), "Jan", "Feb", "Mar", "Apr", "May", "Jun", "Jul", "Aug", "Sep", "Oct", "Nov", "Dec")</f>
        <v>Sep</v>
      </c>
      <c r="D4459" t="str">
        <f>"Q"&amp;ROUNDUP(MONTH('Supermart Grocery Sales - Retai'!F4459)/3,0)</f>
        <v>Q3</v>
      </c>
      <c r="E4459">
        <f>tbl_DataModel[[#This Row],[Profit]]/tbl_DataModel[[#This Row],[Sales]]</f>
        <v>0.35</v>
      </c>
      <c r="F4459">
        <v>767</v>
      </c>
      <c r="G4459">
        <v>268.45</v>
      </c>
      <c r="H4459" t="s">
        <v>32</v>
      </c>
      <c r="I4459" t="s">
        <v>153</v>
      </c>
      <c r="J4459" t="s">
        <v>29</v>
      </c>
      <c r="K4459" t="s">
        <v>111</v>
      </c>
    </row>
    <row r="4460" spans="1:11" x14ac:dyDescent="0.3">
      <c r="A4460">
        <f>YEAR('Supermart Grocery Sales - Retai'!F:F)</f>
        <v>2018</v>
      </c>
      <c r="B4460">
        <f>MONTH('Supermart Grocery Sales - Retai'!F:F)</f>
        <v>8</v>
      </c>
      <c r="C4460" t="str" cm="1">
        <f t="array" ref="C4460">CHOOSE(_xlfn.ANCHORARRAY(B4460), "Jan", "Feb", "Mar", "Apr", "May", "Jun", "Jul", "Aug", "Sep", "Oct", "Nov", "Dec")</f>
        <v>Aug</v>
      </c>
      <c r="D4460" t="str">
        <f>"Q"&amp;ROUNDUP(MONTH('Supermart Grocery Sales - Retai'!F4460)/3,0)</f>
        <v>Q3</v>
      </c>
      <c r="E4460">
        <f>tbl_DataModel[[#This Row],[Profit]]/tbl_DataModel[[#This Row],[Sales]]</f>
        <v>0.17</v>
      </c>
      <c r="F4460">
        <v>950</v>
      </c>
      <c r="G4460">
        <v>161.5</v>
      </c>
      <c r="H4460" t="s">
        <v>49</v>
      </c>
      <c r="I4460" t="s">
        <v>50</v>
      </c>
      <c r="J4460" t="s">
        <v>29</v>
      </c>
      <c r="K4460" t="s">
        <v>120</v>
      </c>
    </row>
    <row r="4461" spans="1:11" x14ac:dyDescent="0.3">
      <c r="A4461">
        <f>YEAR('Supermart Grocery Sales - Retai'!F:F)</f>
        <v>2018</v>
      </c>
      <c r="B4461">
        <f>MONTH('Supermart Grocery Sales - Retai'!F:F)</f>
        <v>11</v>
      </c>
      <c r="C4461" t="str" cm="1">
        <f t="array" ref="C4461">CHOOSE(_xlfn.ANCHORARRAY(B4461), "Jan", "Feb", "Mar", "Apr", "May", "Jun", "Jul", "Aug", "Sep", "Oct", "Nov", "Dec")</f>
        <v>Nov</v>
      </c>
      <c r="D4461" t="str">
        <f>"Q"&amp;ROUNDUP(MONTH('Supermart Grocery Sales - Retai'!F4461)/3,0)</f>
        <v>Q4</v>
      </c>
      <c r="E4461">
        <f>tbl_DataModel[[#This Row],[Profit]]/tbl_DataModel[[#This Row],[Sales]]</f>
        <v>0.21</v>
      </c>
      <c r="F4461">
        <v>2130</v>
      </c>
      <c r="G4461">
        <v>447.3</v>
      </c>
      <c r="H4461" t="s">
        <v>20</v>
      </c>
      <c r="I4461" t="s">
        <v>21</v>
      </c>
      <c r="J4461" t="s">
        <v>29</v>
      </c>
      <c r="K4461" t="s">
        <v>234</v>
      </c>
    </row>
    <row r="4462" spans="1:11" x14ac:dyDescent="0.3">
      <c r="A4462">
        <f>YEAR('Supermart Grocery Sales - Retai'!F:F)</f>
        <v>2015</v>
      </c>
      <c r="B4462">
        <f>MONTH('Supermart Grocery Sales - Retai'!F:F)</f>
        <v>12</v>
      </c>
      <c r="C4462" t="str" cm="1">
        <f t="array" ref="C4462">CHOOSE(_xlfn.ANCHORARRAY(B4462), "Jan", "Feb", "Mar", "Apr", "May", "Jun", "Jul", "Aug", "Sep", "Oct", "Nov", "Dec")</f>
        <v>Dec</v>
      </c>
      <c r="D4462" t="str">
        <f>"Q"&amp;ROUNDUP(MONTH('Supermart Grocery Sales - Retai'!F4462)/3,0)</f>
        <v>Q4</v>
      </c>
      <c r="E4462">
        <f>tbl_DataModel[[#This Row],[Profit]]/tbl_DataModel[[#This Row],[Sales]]</f>
        <v>0.35000000000000003</v>
      </c>
      <c r="F4462">
        <v>1258</v>
      </c>
      <c r="G4462">
        <v>440.3</v>
      </c>
      <c r="H4462" t="s">
        <v>32</v>
      </c>
      <c r="I4462" t="s">
        <v>97</v>
      </c>
      <c r="J4462" t="s">
        <v>29</v>
      </c>
      <c r="K4462" t="s">
        <v>83</v>
      </c>
    </row>
    <row r="4463" spans="1:11" x14ac:dyDescent="0.3">
      <c r="A4463">
        <f>YEAR('Supermart Grocery Sales - Retai'!F:F)</f>
        <v>2016</v>
      </c>
      <c r="B4463">
        <f>MONTH('Supermart Grocery Sales - Retai'!F:F)</f>
        <v>8</v>
      </c>
      <c r="C4463" t="str" cm="1">
        <f t="array" ref="C4463">CHOOSE(_xlfn.ANCHORARRAY(B4463), "Jan", "Feb", "Mar", "Apr", "May", "Jun", "Jul", "Aug", "Sep", "Oct", "Nov", "Dec")</f>
        <v>Aug</v>
      </c>
      <c r="D4463" t="str">
        <f>"Q"&amp;ROUNDUP(MONTH('Supermart Grocery Sales - Retai'!F4463)/3,0)</f>
        <v>Q3</v>
      </c>
      <c r="E4463">
        <f>tbl_DataModel[[#This Row],[Profit]]/tbl_DataModel[[#This Row],[Sales]]</f>
        <v>0.27999999999999997</v>
      </c>
      <c r="F4463">
        <v>745</v>
      </c>
      <c r="G4463">
        <v>208.6</v>
      </c>
      <c r="H4463" t="s">
        <v>32</v>
      </c>
      <c r="I4463" t="s">
        <v>153</v>
      </c>
      <c r="J4463" t="s">
        <v>29</v>
      </c>
      <c r="K4463" t="s">
        <v>234</v>
      </c>
    </row>
    <row r="4464" spans="1:11" x14ac:dyDescent="0.3">
      <c r="A4464">
        <f>YEAR('Supermart Grocery Sales - Retai'!F:F)</f>
        <v>2018</v>
      </c>
      <c r="B4464">
        <f>MONTH('Supermart Grocery Sales - Retai'!F:F)</f>
        <v>11</v>
      </c>
      <c r="C4464" t="str" cm="1">
        <f t="array" ref="C4464">CHOOSE(_xlfn.ANCHORARRAY(B4464), "Jan", "Feb", "Mar", "Apr", "May", "Jun", "Jul", "Aug", "Sep", "Oct", "Nov", "Dec")</f>
        <v>Nov</v>
      </c>
      <c r="D4464" t="str">
        <f>"Q"&amp;ROUNDUP(MONTH('Supermart Grocery Sales - Retai'!F4464)/3,0)</f>
        <v>Q4</v>
      </c>
      <c r="E4464">
        <f>tbl_DataModel[[#This Row],[Profit]]/tbl_DataModel[[#This Row],[Sales]]</f>
        <v>0.39999999999999997</v>
      </c>
      <c r="F4464">
        <v>1472</v>
      </c>
      <c r="G4464">
        <v>588.79999999999995</v>
      </c>
      <c r="H4464" t="s">
        <v>49</v>
      </c>
      <c r="I4464" t="s">
        <v>50</v>
      </c>
      <c r="J4464" t="s">
        <v>29</v>
      </c>
      <c r="K4464" t="s">
        <v>197</v>
      </c>
    </row>
    <row r="4465" spans="1:11" x14ac:dyDescent="0.3">
      <c r="A4465">
        <f>YEAR('Supermart Grocery Sales - Retai'!F:F)</f>
        <v>2018</v>
      </c>
      <c r="B4465">
        <f>MONTH('Supermart Grocery Sales - Retai'!F:F)</f>
        <v>12</v>
      </c>
      <c r="C4465" t="str" cm="1">
        <f t="array" ref="C4465">CHOOSE(_xlfn.ANCHORARRAY(B4465), "Jan", "Feb", "Mar", "Apr", "May", "Jun", "Jul", "Aug", "Sep", "Oct", "Nov", "Dec")</f>
        <v>Dec</v>
      </c>
      <c r="D4465" t="str">
        <f>"Q"&amp;ROUNDUP(MONTH('Supermart Grocery Sales - Retai'!F4465)/3,0)</f>
        <v>Q4</v>
      </c>
      <c r="E4465">
        <f>tbl_DataModel[[#This Row],[Profit]]/tbl_DataModel[[#This Row],[Sales]]</f>
        <v>7.9999999999999988E-2</v>
      </c>
      <c r="F4465">
        <v>1806</v>
      </c>
      <c r="G4465">
        <v>144.47999999999999</v>
      </c>
      <c r="H4465" t="s">
        <v>20</v>
      </c>
      <c r="I4465" t="s">
        <v>91</v>
      </c>
      <c r="J4465" t="s">
        <v>29</v>
      </c>
      <c r="K4465" t="s">
        <v>211</v>
      </c>
    </row>
    <row r="4466" spans="1:11" x14ac:dyDescent="0.3">
      <c r="A4466">
        <f>YEAR('Supermart Grocery Sales - Retai'!F:F)</f>
        <v>2018</v>
      </c>
      <c r="B4466">
        <f>MONTH('Supermart Grocery Sales - Retai'!F:F)</f>
        <v>2</v>
      </c>
      <c r="C4466" t="str" cm="1">
        <f t="array" ref="C4466">CHOOSE(_xlfn.ANCHORARRAY(B4466), "Jan", "Feb", "Mar", "Apr", "May", "Jun", "Jul", "Aug", "Sep", "Oct", "Nov", "Dec")</f>
        <v>Feb</v>
      </c>
      <c r="D4466" t="str">
        <f>"Q"&amp;ROUNDUP(MONTH('Supermart Grocery Sales - Retai'!F4466)/3,0)</f>
        <v>Q1</v>
      </c>
      <c r="E4466">
        <f>tbl_DataModel[[#This Row],[Profit]]/tbl_DataModel[[#This Row],[Sales]]</f>
        <v>0.41</v>
      </c>
      <c r="F4466">
        <v>761</v>
      </c>
      <c r="G4466">
        <v>312.01</v>
      </c>
      <c r="H4466" t="s">
        <v>58</v>
      </c>
      <c r="I4466" t="s">
        <v>59</v>
      </c>
      <c r="J4466" t="s">
        <v>29</v>
      </c>
      <c r="K4466" t="s">
        <v>31</v>
      </c>
    </row>
    <row r="4467" spans="1:11" x14ac:dyDescent="0.3">
      <c r="A4467">
        <f>YEAR('Supermart Grocery Sales - Retai'!F:F)</f>
        <v>2016</v>
      </c>
      <c r="B4467">
        <f>MONTH('Supermart Grocery Sales - Retai'!F:F)</f>
        <v>3</v>
      </c>
      <c r="C4467" t="str" cm="1">
        <f t="array" ref="C4467">CHOOSE(_xlfn.ANCHORARRAY(B4467), "Jan", "Feb", "Mar", "Apr", "May", "Jun", "Jul", "Aug", "Sep", "Oct", "Nov", "Dec")</f>
        <v>Mar</v>
      </c>
      <c r="D4467" t="str">
        <f>"Q"&amp;ROUNDUP(MONTH('Supermart Grocery Sales - Retai'!F4467)/3,0)</f>
        <v>Q1</v>
      </c>
      <c r="E4467">
        <f>tbl_DataModel[[#This Row],[Profit]]/tbl_DataModel[[#This Row],[Sales]]</f>
        <v>0.43000000000000005</v>
      </c>
      <c r="F4467">
        <v>645</v>
      </c>
      <c r="G4467">
        <v>277.35000000000002</v>
      </c>
      <c r="H4467" t="s">
        <v>32</v>
      </c>
      <c r="I4467" t="s">
        <v>46</v>
      </c>
      <c r="J4467" t="s">
        <v>29</v>
      </c>
      <c r="K4467" t="s">
        <v>12</v>
      </c>
    </row>
    <row r="4468" spans="1:11" x14ac:dyDescent="0.3">
      <c r="A4468">
        <f>YEAR('Supermart Grocery Sales - Retai'!F:F)</f>
        <v>2015</v>
      </c>
      <c r="B4468">
        <f>MONTH('Supermart Grocery Sales - Retai'!F:F)</f>
        <v>4</v>
      </c>
      <c r="C4468" t="str" cm="1">
        <f t="array" ref="C4468">CHOOSE(_xlfn.ANCHORARRAY(B4468), "Jan", "Feb", "Mar", "Apr", "May", "Jun", "Jul", "Aug", "Sep", "Oct", "Nov", "Dec")</f>
        <v>Apr</v>
      </c>
      <c r="D4468" t="str">
        <f>"Q"&amp;ROUNDUP(MONTH('Supermart Grocery Sales - Retai'!F4468)/3,0)</f>
        <v>Q2</v>
      </c>
      <c r="E4468">
        <f>tbl_DataModel[[#This Row],[Profit]]/tbl_DataModel[[#This Row],[Sales]]</f>
        <v>0.31</v>
      </c>
      <c r="F4468">
        <v>2044</v>
      </c>
      <c r="G4468">
        <v>633.64</v>
      </c>
      <c r="H4468" t="s">
        <v>32</v>
      </c>
      <c r="I4468" t="s">
        <v>97</v>
      </c>
      <c r="J4468" t="s">
        <v>29</v>
      </c>
      <c r="K4468" t="s">
        <v>19</v>
      </c>
    </row>
    <row r="4469" spans="1:11" x14ac:dyDescent="0.3">
      <c r="A4469">
        <f>YEAR('Supermart Grocery Sales - Retai'!F:F)</f>
        <v>2015</v>
      </c>
      <c r="B4469">
        <f>MONTH('Supermart Grocery Sales - Retai'!F:F)</f>
        <v>1</v>
      </c>
      <c r="C4469" t="str" cm="1">
        <f t="array" ref="C4469">CHOOSE(_xlfn.ANCHORARRAY(B4469), "Jan", "Feb", "Mar", "Apr", "May", "Jun", "Jul", "Aug", "Sep", "Oct", "Nov", "Dec")</f>
        <v>Jan</v>
      </c>
      <c r="D4469" t="str">
        <f>"Q"&amp;ROUNDUP(MONTH('Supermart Grocery Sales - Retai'!F4469)/3,0)</f>
        <v>Q1</v>
      </c>
      <c r="E4469">
        <f>tbl_DataModel[[#This Row],[Profit]]/tbl_DataModel[[#This Row],[Sales]]</f>
        <v>0.28999999999999998</v>
      </c>
      <c r="F4469">
        <v>540</v>
      </c>
      <c r="G4469">
        <v>156.6</v>
      </c>
      <c r="H4469" t="s">
        <v>20</v>
      </c>
      <c r="I4469" t="s">
        <v>91</v>
      </c>
      <c r="J4469" t="s">
        <v>29</v>
      </c>
      <c r="K4469" t="s">
        <v>83</v>
      </c>
    </row>
    <row r="4470" spans="1:11" x14ac:dyDescent="0.3">
      <c r="A4470">
        <f>YEAR('Supermart Grocery Sales - Retai'!F:F)</f>
        <v>2017</v>
      </c>
      <c r="B4470">
        <f>MONTH('Supermart Grocery Sales - Retai'!F:F)</f>
        <v>9</v>
      </c>
      <c r="C4470" t="str" cm="1">
        <f t="array" ref="C4470">CHOOSE(_xlfn.ANCHORARRAY(B4470), "Jan", "Feb", "Mar", "Apr", "May", "Jun", "Jul", "Aug", "Sep", "Oct", "Nov", "Dec")</f>
        <v>Sep</v>
      </c>
      <c r="D4470" t="str">
        <f>"Q"&amp;ROUNDUP(MONTH('Supermart Grocery Sales - Retai'!F4470)/3,0)</f>
        <v>Q3</v>
      </c>
      <c r="E4470">
        <f>tbl_DataModel[[#This Row],[Profit]]/tbl_DataModel[[#This Row],[Sales]]</f>
        <v>0.26</v>
      </c>
      <c r="F4470">
        <v>1137</v>
      </c>
      <c r="G4470">
        <v>295.62</v>
      </c>
      <c r="H4470" t="s">
        <v>13</v>
      </c>
      <c r="I4470" t="s">
        <v>14</v>
      </c>
      <c r="J4470" t="s">
        <v>29</v>
      </c>
      <c r="K4470" t="s">
        <v>263</v>
      </c>
    </row>
    <row r="4471" spans="1:11" x14ac:dyDescent="0.3">
      <c r="A4471">
        <f>YEAR('Supermart Grocery Sales - Retai'!F:F)</f>
        <v>2015</v>
      </c>
      <c r="B4471">
        <f>MONTH('Supermart Grocery Sales - Retai'!F:F)</f>
        <v>12</v>
      </c>
      <c r="C4471" t="str" cm="1">
        <f t="array" ref="C4471">CHOOSE(_xlfn.ANCHORARRAY(B4471), "Jan", "Feb", "Mar", "Apr", "May", "Jun", "Jul", "Aug", "Sep", "Oct", "Nov", "Dec")</f>
        <v>Dec</v>
      </c>
      <c r="D4471" t="str">
        <f>"Q"&amp;ROUNDUP(MONTH('Supermart Grocery Sales - Retai'!F4471)/3,0)</f>
        <v>Q4</v>
      </c>
      <c r="E4471">
        <f>tbl_DataModel[[#This Row],[Profit]]/tbl_DataModel[[#This Row],[Sales]]</f>
        <v>0.17</v>
      </c>
      <c r="F4471">
        <v>1705</v>
      </c>
      <c r="G4471">
        <v>289.85000000000002</v>
      </c>
      <c r="H4471" t="s">
        <v>13</v>
      </c>
      <c r="I4471" t="s">
        <v>79</v>
      </c>
      <c r="J4471" t="s">
        <v>29</v>
      </c>
      <c r="K4471" t="s">
        <v>139</v>
      </c>
    </row>
    <row r="4472" spans="1:11" x14ac:dyDescent="0.3">
      <c r="A4472">
        <f>YEAR('Supermart Grocery Sales - Retai'!F:F)</f>
        <v>2018</v>
      </c>
      <c r="B4472">
        <f>MONTH('Supermart Grocery Sales - Retai'!F:F)</f>
        <v>7</v>
      </c>
      <c r="C4472" t="str" cm="1">
        <f t="array" ref="C4472">CHOOSE(_xlfn.ANCHORARRAY(B4472), "Jan", "Feb", "Mar", "Apr", "May", "Jun", "Jul", "Aug", "Sep", "Oct", "Nov", "Dec")</f>
        <v>Jul</v>
      </c>
      <c r="D4472" t="str">
        <f>"Q"&amp;ROUNDUP(MONTH('Supermart Grocery Sales - Retai'!F4472)/3,0)</f>
        <v>Q3</v>
      </c>
      <c r="E4472">
        <f>tbl_DataModel[[#This Row],[Profit]]/tbl_DataModel[[#This Row],[Sales]]</f>
        <v>0.16999999999999998</v>
      </c>
      <c r="F4472">
        <v>1287</v>
      </c>
      <c r="G4472">
        <v>218.79</v>
      </c>
      <c r="H4472" t="s">
        <v>32</v>
      </c>
      <c r="I4472" t="s">
        <v>97</v>
      </c>
      <c r="J4472" t="s">
        <v>29</v>
      </c>
      <c r="K4472" t="s">
        <v>111</v>
      </c>
    </row>
    <row r="4473" spans="1:11" x14ac:dyDescent="0.3">
      <c r="A4473">
        <f>YEAR('Supermart Grocery Sales - Retai'!F:F)</f>
        <v>2018</v>
      </c>
      <c r="B4473">
        <f>MONTH('Supermart Grocery Sales - Retai'!F:F)</f>
        <v>3</v>
      </c>
      <c r="C4473" t="str" cm="1">
        <f t="array" ref="C4473">CHOOSE(_xlfn.ANCHORARRAY(B4473), "Jan", "Feb", "Mar", "Apr", "May", "Jun", "Jul", "Aug", "Sep", "Oct", "Nov", "Dec")</f>
        <v>Mar</v>
      </c>
      <c r="D4473" t="str">
        <f>"Q"&amp;ROUNDUP(MONTH('Supermart Grocery Sales - Retai'!F4473)/3,0)</f>
        <v>Q1</v>
      </c>
      <c r="E4473">
        <f>tbl_DataModel[[#This Row],[Profit]]/tbl_DataModel[[#This Row],[Sales]]</f>
        <v>0.26</v>
      </c>
      <c r="F4473">
        <v>560</v>
      </c>
      <c r="G4473">
        <v>145.6</v>
      </c>
      <c r="H4473" t="s">
        <v>13</v>
      </c>
      <c r="I4473" t="s">
        <v>195</v>
      </c>
      <c r="J4473" t="s">
        <v>29</v>
      </c>
      <c r="K4473" t="s">
        <v>102</v>
      </c>
    </row>
    <row r="4474" spans="1:11" x14ac:dyDescent="0.3">
      <c r="A4474">
        <f>YEAR('Supermart Grocery Sales - Retai'!F:F)</f>
        <v>2016</v>
      </c>
      <c r="B4474">
        <f>MONTH('Supermart Grocery Sales - Retai'!F:F)</f>
        <v>12</v>
      </c>
      <c r="C4474" t="str" cm="1">
        <f t="array" ref="C4474">CHOOSE(_xlfn.ANCHORARRAY(B4474), "Jan", "Feb", "Mar", "Apr", "May", "Jun", "Jul", "Aug", "Sep", "Oct", "Nov", "Dec")</f>
        <v>Dec</v>
      </c>
      <c r="D4474" t="str">
        <f>"Q"&amp;ROUNDUP(MONTH('Supermart Grocery Sales - Retai'!F4474)/3,0)</f>
        <v>Q4</v>
      </c>
      <c r="E4474">
        <f>tbl_DataModel[[#This Row],[Profit]]/tbl_DataModel[[#This Row],[Sales]]</f>
        <v>0.27</v>
      </c>
      <c r="F4474">
        <v>1113</v>
      </c>
      <c r="G4474">
        <v>300.51</v>
      </c>
      <c r="H4474" t="s">
        <v>13</v>
      </c>
      <c r="I4474" t="s">
        <v>14</v>
      </c>
      <c r="J4474" t="s">
        <v>29</v>
      </c>
      <c r="K4474" t="s">
        <v>120</v>
      </c>
    </row>
    <row r="4475" spans="1:11" x14ac:dyDescent="0.3">
      <c r="A4475">
        <f>YEAR('Supermart Grocery Sales - Retai'!F:F)</f>
        <v>2015</v>
      </c>
      <c r="B4475">
        <f>MONTH('Supermart Grocery Sales - Retai'!F:F)</f>
        <v>9</v>
      </c>
      <c r="C4475" t="str" cm="1">
        <f t="array" ref="C4475">CHOOSE(_xlfn.ANCHORARRAY(B4475), "Jan", "Feb", "Mar", "Apr", "May", "Jun", "Jul", "Aug", "Sep", "Oct", "Nov", "Dec")</f>
        <v>Sep</v>
      </c>
      <c r="D4475" t="str">
        <f>"Q"&amp;ROUNDUP(MONTH('Supermart Grocery Sales - Retai'!F4475)/3,0)</f>
        <v>Q3</v>
      </c>
      <c r="E4475">
        <f>tbl_DataModel[[#This Row],[Profit]]/tbl_DataModel[[#This Row],[Sales]]</f>
        <v>0.34</v>
      </c>
      <c r="F4475">
        <v>1698</v>
      </c>
      <c r="G4475">
        <v>577.32000000000005</v>
      </c>
      <c r="H4475" t="s">
        <v>58</v>
      </c>
      <c r="I4475" t="s">
        <v>68</v>
      </c>
      <c r="J4475" t="s">
        <v>29</v>
      </c>
      <c r="K4475" t="s">
        <v>40</v>
      </c>
    </row>
    <row r="4476" spans="1:11" x14ac:dyDescent="0.3">
      <c r="A4476">
        <f>YEAR('Supermart Grocery Sales - Retai'!F:F)</f>
        <v>2018</v>
      </c>
      <c r="B4476">
        <f>MONTH('Supermart Grocery Sales - Retai'!F:F)</f>
        <v>7</v>
      </c>
      <c r="C4476" t="str" cm="1">
        <f t="array" ref="C4476">CHOOSE(_xlfn.ANCHORARRAY(B4476), "Jan", "Feb", "Mar", "Apr", "May", "Jun", "Jul", "Aug", "Sep", "Oct", "Nov", "Dec")</f>
        <v>Jul</v>
      </c>
      <c r="D4476" t="str">
        <f>"Q"&amp;ROUNDUP(MONTH('Supermart Grocery Sales - Retai'!F4476)/3,0)</f>
        <v>Q3</v>
      </c>
      <c r="E4476">
        <f>tbl_DataModel[[#This Row],[Profit]]/tbl_DataModel[[#This Row],[Sales]]</f>
        <v>0.3</v>
      </c>
      <c r="F4476">
        <v>1669</v>
      </c>
      <c r="G4476">
        <v>500.7</v>
      </c>
      <c r="H4476" t="s">
        <v>63</v>
      </c>
      <c r="I4476" t="s">
        <v>157</v>
      </c>
      <c r="J4476" t="s">
        <v>29</v>
      </c>
      <c r="K4476" t="s">
        <v>53</v>
      </c>
    </row>
    <row r="4477" spans="1:11" x14ac:dyDescent="0.3">
      <c r="A4477">
        <f>YEAR('Supermart Grocery Sales - Retai'!F:F)</f>
        <v>2018</v>
      </c>
      <c r="B4477">
        <f>MONTH('Supermart Grocery Sales - Retai'!F:F)</f>
        <v>6</v>
      </c>
      <c r="C4477" t="str" cm="1">
        <f t="array" ref="C4477">CHOOSE(_xlfn.ANCHORARRAY(B4477), "Jan", "Feb", "Mar", "Apr", "May", "Jun", "Jul", "Aug", "Sep", "Oct", "Nov", "Dec")</f>
        <v>Jun</v>
      </c>
      <c r="D4477" t="str">
        <f>"Q"&amp;ROUNDUP(MONTH('Supermart Grocery Sales - Retai'!F4477)/3,0)</f>
        <v>Q2</v>
      </c>
      <c r="E4477">
        <f>tbl_DataModel[[#This Row],[Profit]]/tbl_DataModel[[#This Row],[Sales]]</f>
        <v>0.43000000000000005</v>
      </c>
      <c r="F4477">
        <v>862</v>
      </c>
      <c r="G4477">
        <v>370.66</v>
      </c>
      <c r="H4477" t="s">
        <v>58</v>
      </c>
      <c r="I4477" t="s">
        <v>112</v>
      </c>
      <c r="J4477" t="s">
        <v>29</v>
      </c>
      <c r="K4477" t="s">
        <v>182</v>
      </c>
    </row>
    <row r="4478" spans="1:11" x14ac:dyDescent="0.3">
      <c r="A4478">
        <f>YEAR('Supermart Grocery Sales - Retai'!F:F)</f>
        <v>2015</v>
      </c>
      <c r="B4478">
        <f>MONTH('Supermart Grocery Sales - Retai'!F:F)</f>
        <v>10</v>
      </c>
      <c r="C4478" t="str" cm="1">
        <f t="array" ref="C4478">CHOOSE(_xlfn.ANCHORARRAY(B4478), "Jan", "Feb", "Mar", "Apr", "May", "Jun", "Jul", "Aug", "Sep", "Oct", "Nov", "Dec")</f>
        <v>Oct</v>
      </c>
      <c r="D4478" t="str">
        <f>"Q"&amp;ROUNDUP(MONTH('Supermart Grocery Sales - Retai'!F4478)/3,0)</f>
        <v>Q4</v>
      </c>
      <c r="E4478">
        <f>tbl_DataModel[[#This Row],[Profit]]/tbl_DataModel[[#This Row],[Sales]]</f>
        <v>0.31000000000000005</v>
      </c>
      <c r="F4478">
        <v>1672</v>
      </c>
      <c r="G4478">
        <v>518.32000000000005</v>
      </c>
      <c r="H4478" t="s">
        <v>26</v>
      </c>
      <c r="I4478" t="s">
        <v>201</v>
      </c>
      <c r="J4478" t="s">
        <v>29</v>
      </c>
      <c r="K4478" t="s">
        <v>57</v>
      </c>
    </row>
    <row r="4479" spans="1:11" x14ac:dyDescent="0.3">
      <c r="A4479">
        <f>YEAR('Supermart Grocery Sales - Retai'!F:F)</f>
        <v>2018</v>
      </c>
      <c r="B4479">
        <f>MONTH('Supermart Grocery Sales - Retai'!F:F)</f>
        <v>2</v>
      </c>
      <c r="C4479" t="str" cm="1">
        <f t="array" ref="C4479">CHOOSE(_xlfn.ANCHORARRAY(B4479), "Jan", "Feb", "Mar", "Apr", "May", "Jun", "Jul", "Aug", "Sep", "Oct", "Nov", "Dec")</f>
        <v>Feb</v>
      </c>
      <c r="D4479" t="str">
        <f>"Q"&amp;ROUNDUP(MONTH('Supermart Grocery Sales - Retai'!F4479)/3,0)</f>
        <v>Q1</v>
      </c>
      <c r="E4479">
        <f>tbl_DataModel[[#This Row],[Profit]]/tbl_DataModel[[#This Row],[Sales]]</f>
        <v>0.26</v>
      </c>
      <c r="F4479">
        <v>503</v>
      </c>
      <c r="G4479">
        <v>130.78</v>
      </c>
      <c r="H4479" t="s">
        <v>32</v>
      </c>
      <c r="I4479" t="s">
        <v>46</v>
      </c>
      <c r="J4479" t="s">
        <v>29</v>
      </c>
      <c r="K4479" t="s">
        <v>102</v>
      </c>
    </row>
    <row r="4480" spans="1:11" x14ac:dyDescent="0.3">
      <c r="A4480">
        <f>YEAR('Supermart Grocery Sales - Retai'!F:F)</f>
        <v>2017</v>
      </c>
      <c r="B4480">
        <f>MONTH('Supermart Grocery Sales - Retai'!F:F)</f>
        <v>8</v>
      </c>
      <c r="C4480" t="str" cm="1">
        <f t="array" ref="C4480">CHOOSE(_xlfn.ANCHORARRAY(B4480), "Jan", "Feb", "Mar", "Apr", "May", "Jun", "Jul", "Aug", "Sep", "Oct", "Nov", "Dec")</f>
        <v>Aug</v>
      </c>
      <c r="D4480" t="str">
        <f>"Q"&amp;ROUNDUP(MONTH('Supermart Grocery Sales - Retai'!F4480)/3,0)</f>
        <v>Q3</v>
      </c>
      <c r="E4480">
        <f>tbl_DataModel[[#This Row],[Profit]]/tbl_DataModel[[#This Row],[Sales]]</f>
        <v>0.19999999999999998</v>
      </c>
      <c r="F4480">
        <v>528</v>
      </c>
      <c r="G4480">
        <v>105.6</v>
      </c>
      <c r="H4480" t="s">
        <v>20</v>
      </c>
      <c r="I4480" t="s">
        <v>91</v>
      </c>
      <c r="J4480" t="s">
        <v>29</v>
      </c>
      <c r="K4480" t="s">
        <v>130</v>
      </c>
    </row>
    <row r="4481" spans="1:11" x14ac:dyDescent="0.3">
      <c r="A4481">
        <f>YEAR('Supermart Grocery Sales - Retai'!F:F)</f>
        <v>2018</v>
      </c>
      <c r="B4481">
        <f>MONTH('Supermart Grocery Sales - Retai'!F:F)</f>
        <v>8</v>
      </c>
      <c r="C4481" t="str" cm="1">
        <f t="array" ref="C4481">CHOOSE(_xlfn.ANCHORARRAY(B4481), "Jan", "Feb", "Mar", "Apr", "May", "Jun", "Jul", "Aug", "Sep", "Oct", "Nov", "Dec")</f>
        <v>Aug</v>
      </c>
      <c r="D4481" t="str">
        <f>"Q"&amp;ROUNDUP(MONTH('Supermart Grocery Sales - Retai'!F4481)/3,0)</f>
        <v>Q3</v>
      </c>
      <c r="E4481">
        <f>tbl_DataModel[[#This Row],[Profit]]/tbl_DataModel[[#This Row],[Sales]]</f>
        <v>0.27</v>
      </c>
      <c r="F4481">
        <v>1575</v>
      </c>
      <c r="G4481">
        <v>425.25</v>
      </c>
      <c r="H4481" t="s">
        <v>32</v>
      </c>
      <c r="I4481" t="s">
        <v>46</v>
      </c>
      <c r="J4481" t="s">
        <v>29</v>
      </c>
      <c r="K4481" t="s">
        <v>159</v>
      </c>
    </row>
    <row r="4482" spans="1:11" x14ac:dyDescent="0.3">
      <c r="A4482">
        <f>YEAR('Supermart Grocery Sales - Retai'!F:F)</f>
        <v>2015</v>
      </c>
      <c r="B4482">
        <f>MONTH('Supermart Grocery Sales - Retai'!F:F)</f>
        <v>12</v>
      </c>
      <c r="C4482" t="str" cm="1">
        <f t="array" ref="C4482">CHOOSE(_xlfn.ANCHORARRAY(B4482), "Jan", "Feb", "Mar", "Apr", "May", "Jun", "Jul", "Aug", "Sep", "Oct", "Nov", "Dec")</f>
        <v>Dec</v>
      </c>
      <c r="D4482" t="str">
        <f>"Q"&amp;ROUNDUP(MONTH('Supermart Grocery Sales - Retai'!F4482)/3,0)</f>
        <v>Q4</v>
      </c>
      <c r="E4482">
        <f>tbl_DataModel[[#This Row],[Profit]]/tbl_DataModel[[#This Row],[Sales]]</f>
        <v>0.19999999999999998</v>
      </c>
      <c r="F4482">
        <v>1646</v>
      </c>
      <c r="G4482">
        <v>329.2</v>
      </c>
      <c r="H4482" t="s">
        <v>63</v>
      </c>
      <c r="I4482" t="s">
        <v>87</v>
      </c>
      <c r="J4482" t="s">
        <v>29</v>
      </c>
      <c r="K4482" t="s">
        <v>162</v>
      </c>
    </row>
    <row r="4483" spans="1:11" x14ac:dyDescent="0.3">
      <c r="A4483">
        <f>YEAR('Supermart Grocery Sales - Retai'!F:F)</f>
        <v>2017</v>
      </c>
      <c r="B4483">
        <f>MONTH('Supermart Grocery Sales - Retai'!F:F)</f>
        <v>12</v>
      </c>
      <c r="C4483" t="str" cm="1">
        <f t="array" ref="C4483">CHOOSE(_xlfn.ANCHORARRAY(B4483), "Jan", "Feb", "Mar", "Apr", "May", "Jun", "Jul", "Aug", "Sep", "Oct", "Nov", "Dec")</f>
        <v>Dec</v>
      </c>
      <c r="D4483" t="str">
        <f>"Q"&amp;ROUNDUP(MONTH('Supermart Grocery Sales - Retai'!F4483)/3,0)</f>
        <v>Q4</v>
      </c>
      <c r="E4483">
        <f>tbl_DataModel[[#This Row],[Profit]]/tbl_DataModel[[#This Row],[Sales]]</f>
        <v>0.25</v>
      </c>
      <c r="F4483">
        <v>2048</v>
      </c>
      <c r="G4483">
        <v>512</v>
      </c>
      <c r="H4483" t="s">
        <v>49</v>
      </c>
      <c r="I4483" t="s">
        <v>205</v>
      </c>
      <c r="J4483" t="s">
        <v>29</v>
      </c>
      <c r="K4483" t="s">
        <v>184</v>
      </c>
    </row>
    <row r="4484" spans="1:11" x14ac:dyDescent="0.3">
      <c r="A4484">
        <f>YEAR('Supermart Grocery Sales - Retai'!F:F)</f>
        <v>2018</v>
      </c>
      <c r="B4484">
        <f>MONTH('Supermart Grocery Sales - Retai'!F:F)</f>
        <v>5</v>
      </c>
      <c r="C4484" t="str" cm="1">
        <f t="array" ref="C4484">CHOOSE(_xlfn.ANCHORARRAY(B4484), "Jan", "Feb", "Mar", "Apr", "May", "Jun", "Jul", "Aug", "Sep", "Oct", "Nov", "Dec")</f>
        <v>May</v>
      </c>
      <c r="D4484" t="str">
        <f>"Q"&amp;ROUNDUP(MONTH('Supermart Grocery Sales - Retai'!F4484)/3,0)</f>
        <v>Q2</v>
      </c>
      <c r="E4484">
        <f>tbl_DataModel[[#This Row],[Profit]]/tbl_DataModel[[#This Row],[Sales]]</f>
        <v>0.32</v>
      </c>
      <c r="F4484">
        <v>2440</v>
      </c>
      <c r="G4484">
        <v>780.8</v>
      </c>
      <c r="H4484" t="s">
        <v>32</v>
      </c>
      <c r="I4484" t="s">
        <v>153</v>
      </c>
      <c r="J4484" t="s">
        <v>29</v>
      </c>
      <c r="K4484" t="s">
        <v>169</v>
      </c>
    </row>
    <row r="4485" spans="1:11" x14ac:dyDescent="0.3">
      <c r="A4485">
        <f>YEAR('Supermart Grocery Sales - Retai'!F:F)</f>
        <v>2018</v>
      </c>
      <c r="B4485">
        <f>MONTH('Supermart Grocery Sales - Retai'!F:F)</f>
        <v>8</v>
      </c>
      <c r="C4485" t="str" cm="1">
        <f t="array" ref="C4485">CHOOSE(_xlfn.ANCHORARRAY(B4485), "Jan", "Feb", "Mar", "Apr", "May", "Jun", "Jul", "Aug", "Sep", "Oct", "Nov", "Dec")</f>
        <v>Aug</v>
      </c>
      <c r="D4485" t="str">
        <f>"Q"&amp;ROUNDUP(MONTH('Supermart Grocery Sales - Retai'!F4485)/3,0)</f>
        <v>Q3</v>
      </c>
      <c r="E4485">
        <f>tbl_DataModel[[#This Row],[Profit]]/tbl_DataModel[[#This Row],[Sales]]</f>
        <v>0.31</v>
      </c>
      <c r="F4485">
        <v>1602</v>
      </c>
      <c r="G4485">
        <v>496.62</v>
      </c>
      <c r="H4485" t="s">
        <v>26</v>
      </c>
      <c r="I4485" t="s">
        <v>201</v>
      </c>
      <c r="J4485" t="s">
        <v>29</v>
      </c>
      <c r="K4485" t="s">
        <v>71</v>
      </c>
    </row>
    <row r="4486" spans="1:11" x14ac:dyDescent="0.3">
      <c r="A4486">
        <f>YEAR('Supermart Grocery Sales - Retai'!F:F)</f>
        <v>2017</v>
      </c>
      <c r="B4486">
        <f>MONTH('Supermart Grocery Sales - Retai'!F:F)</f>
        <v>12</v>
      </c>
      <c r="C4486" t="str" cm="1">
        <f t="array" ref="C4486">CHOOSE(_xlfn.ANCHORARRAY(B4486), "Jan", "Feb", "Mar", "Apr", "May", "Jun", "Jul", "Aug", "Sep", "Oct", "Nov", "Dec")</f>
        <v>Dec</v>
      </c>
      <c r="D4486" t="str">
        <f>"Q"&amp;ROUNDUP(MONTH('Supermart Grocery Sales - Retai'!F4486)/3,0)</f>
        <v>Q4</v>
      </c>
      <c r="E4486">
        <f>tbl_DataModel[[#This Row],[Profit]]/tbl_DataModel[[#This Row],[Sales]]</f>
        <v>0.16999999999999998</v>
      </c>
      <c r="F4486">
        <v>1724</v>
      </c>
      <c r="G4486">
        <v>293.08</v>
      </c>
      <c r="H4486" t="s">
        <v>58</v>
      </c>
      <c r="I4486" t="s">
        <v>68</v>
      </c>
      <c r="J4486" t="s">
        <v>29</v>
      </c>
      <c r="K4486" t="s">
        <v>40</v>
      </c>
    </row>
    <row r="4487" spans="1:11" x14ac:dyDescent="0.3">
      <c r="A4487">
        <f>YEAR('Supermart Grocery Sales - Retai'!F:F)</f>
        <v>2018</v>
      </c>
      <c r="B4487">
        <f>MONTH('Supermart Grocery Sales - Retai'!F:F)</f>
        <v>7</v>
      </c>
      <c r="C4487" t="str" cm="1">
        <f t="array" ref="C4487">CHOOSE(_xlfn.ANCHORARRAY(B4487), "Jan", "Feb", "Mar", "Apr", "May", "Jun", "Jul", "Aug", "Sep", "Oct", "Nov", "Dec")</f>
        <v>Jul</v>
      </c>
      <c r="D4487" t="str">
        <f>"Q"&amp;ROUNDUP(MONTH('Supermart Grocery Sales - Retai'!F4487)/3,0)</f>
        <v>Q3</v>
      </c>
      <c r="E4487">
        <f>tbl_DataModel[[#This Row],[Profit]]/tbl_DataModel[[#This Row],[Sales]]</f>
        <v>0.24000000000000002</v>
      </c>
      <c r="F4487">
        <v>2045</v>
      </c>
      <c r="G4487">
        <v>490.8</v>
      </c>
      <c r="H4487" t="s">
        <v>20</v>
      </c>
      <c r="I4487" t="s">
        <v>91</v>
      </c>
      <c r="J4487" t="s">
        <v>29</v>
      </c>
      <c r="K4487" t="s">
        <v>102</v>
      </c>
    </row>
    <row r="4488" spans="1:11" x14ac:dyDescent="0.3">
      <c r="A4488">
        <f>YEAR('Supermart Grocery Sales - Retai'!F:F)</f>
        <v>2016</v>
      </c>
      <c r="B4488">
        <f>MONTH('Supermart Grocery Sales - Retai'!F:F)</f>
        <v>5</v>
      </c>
      <c r="C4488" t="str" cm="1">
        <f t="array" ref="C4488">CHOOSE(_xlfn.ANCHORARRAY(B4488), "Jan", "Feb", "Mar", "Apr", "May", "Jun", "Jul", "Aug", "Sep", "Oct", "Nov", "Dec")</f>
        <v>May</v>
      </c>
      <c r="D4488" t="str">
        <f>"Q"&amp;ROUNDUP(MONTH('Supermart Grocery Sales - Retai'!F4488)/3,0)</f>
        <v>Q2</v>
      </c>
      <c r="E4488">
        <f>tbl_DataModel[[#This Row],[Profit]]/tbl_DataModel[[#This Row],[Sales]]</f>
        <v>0.43</v>
      </c>
      <c r="F4488">
        <v>1061</v>
      </c>
      <c r="G4488">
        <v>456.23</v>
      </c>
      <c r="H4488" t="s">
        <v>20</v>
      </c>
      <c r="I4488" t="s">
        <v>21</v>
      </c>
      <c r="J4488" t="s">
        <v>29</v>
      </c>
      <c r="K4488" t="s">
        <v>45</v>
      </c>
    </row>
    <row r="4489" spans="1:11" x14ac:dyDescent="0.3">
      <c r="A4489">
        <f>YEAR('Supermart Grocery Sales - Retai'!F:F)</f>
        <v>2018</v>
      </c>
      <c r="B4489">
        <f>MONTH('Supermart Grocery Sales - Retai'!F:F)</f>
        <v>2</v>
      </c>
      <c r="C4489" t="str" cm="1">
        <f t="array" ref="C4489">CHOOSE(_xlfn.ANCHORARRAY(B4489), "Jan", "Feb", "Mar", "Apr", "May", "Jun", "Jul", "Aug", "Sep", "Oct", "Nov", "Dec")</f>
        <v>Feb</v>
      </c>
      <c r="D4489" t="str">
        <f>"Q"&amp;ROUNDUP(MONTH('Supermart Grocery Sales - Retai'!F4489)/3,0)</f>
        <v>Q1</v>
      </c>
      <c r="E4489">
        <f>tbl_DataModel[[#This Row],[Profit]]/tbl_DataModel[[#This Row],[Sales]]</f>
        <v>0.3</v>
      </c>
      <c r="F4489">
        <v>1019</v>
      </c>
      <c r="G4489">
        <v>305.7</v>
      </c>
      <c r="H4489" t="s">
        <v>49</v>
      </c>
      <c r="I4489" t="s">
        <v>205</v>
      </c>
      <c r="J4489" t="s">
        <v>29</v>
      </c>
      <c r="K4489" t="s">
        <v>67</v>
      </c>
    </row>
    <row r="4490" spans="1:11" x14ac:dyDescent="0.3">
      <c r="A4490">
        <f>YEAR('Supermart Grocery Sales - Retai'!F:F)</f>
        <v>2017</v>
      </c>
      <c r="B4490">
        <f>MONTH('Supermart Grocery Sales - Retai'!F:F)</f>
        <v>12</v>
      </c>
      <c r="C4490" t="str" cm="1">
        <f t="array" ref="C4490">CHOOSE(_xlfn.ANCHORARRAY(B4490), "Jan", "Feb", "Mar", "Apr", "May", "Jun", "Jul", "Aug", "Sep", "Oct", "Nov", "Dec")</f>
        <v>Dec</v>
      </c>
      <c r="D4490" t="str">
        <f>"Q"&amp;ROUNDUP(MONTH('Supermart Grocery Sales - Retai'!F4490)/3,0)</f>
        <v>Q4</v>
      </c>
      <c r="E4490">
        <f>tbl_DataModel[[#This Row],[Profit]]/tbl_DataModel[[#This Row],[Sales]]</f>
        <v>0.3</v>
      </c>
      <c r="F4490">
        <v>1694</v>
      </c>
      <c r="G4490">
        <v>508.2</v>
      </c>
      <c r="H4490" t="s">
        <v>63</v>
      </c>
      <c r="I4490" t="s">
        <v>87</v>
      </c>
      <c r="J4490" t="s">
        <v>29</v>
      </c>
      <c r="K4490" t="s">
        <v>159</v>
      </c>
    </row>
    <row r="4491" spans="1:11" x14ac:dyDescent="0.3">
      <c r="A4491">
        <f>YEAR('Supermart Grocery Sales - Retai'!F:F)</f>
        <v>2018</v>
      </c>
      <c r="B4491">
        <f>MONTH('Supermart Grocery Sales - Retai'!F:F)</f>
        <v>4</v>
      </c>
      <c r="C4491" t="str" cm="1">
        <f t="array" ref="C4491">CHOOSE(_xlfn.ANCHORARRAY(B4491), "Jan", "Feb", "Mar", "Apr", "May", "Jun", "Jul", "Aug", "Sep", "Oct", "Nov", "Dec")</f>
        <v>Apr</v>
      </c>
      <c r="D4491" t="str">
        <f>"Q"&amp;ROUNDUP(MONTH('Supermart Grocery Sales - Retai'!F4491)/3,0)</f>
        <v>Q2</v>
      </c>
      <c r="E4491">
        <f>tbl_DataModel[[#This Row],[Profit]]/tbl_DataModel[[#This Row],[Sales]]</f>
        <v>0.15</v>
      </c>
      <c r="F4491">
        <v>2246</v>
      </c>
      <c r="G4491">
        <v>336.9</v>
      </c>
      <c r="H4491" t="s">
        <v>58</v>
      </c>
      <c r="I4491" t="s">
        <v>59</v>
      </c>
      <c r="J4491" t="s">
        <v>29</v>
      </c>
      <c r="K4491" t="s">
        <v>86</v>
      </c>
    </row>
    <row r="4492" spans="1:11" x14ac:dyDescent="0.3">
      <c r="A4492">
        <f>YEAR('Supermart Grocery Sales - Retai'!F:F)</f>
        <v>2016</v>
      </c>
      <c r="B4492">
        <f>MONTH('Supermart Grocery Sales - Retai'!F:F)</f>
        <v>3</v>
      </c>
      <c r="C4492" t="str" cm="1">
        <f t="array" ref="C4492">CHOOSE(_xlfn.ANCHORARRAY(B4492), "Jan", "Feb", "Mar", "Apr", "May", "Jun", "Jul", "Aug", "Sep", "Oct", "Nov", "Dec")</f>
        <v>Mar</v>
      </c>
      <c r="D4492" t="str">
        <f>"Q"&amp;ROUNDUP(MONTH('Supermart Grocery Sales - Retai'!F4492)/3,0)</f>
        <v>Q1</v>
      </c>
      <c r="E4492">
        <f>tbl_DataModel[[#This Row],[Profit]]/tbl_DataModel[[#This Row],[Sales]]</f>
        <v>7.0000000000000007E-2</v>
      </c>
      <c r="F4492">
        <v>1714</v>
      </c>
      <c r="G4492">
        <v>119.98</v>
      </c>
      <c r="H4492" t="s">
        <v>58</v>
      </c>
      <c r="I4492" t="s">
        <v>59</v>
      </c>
      <c r="J4492" t="s">
        <v>29</v>
      </c>
      <c r="K4492" t="s">
        <v>204</v>
      </c>
    </row>
    <row r="4493" spans="1:11" x14ac:dyDescent="0.3">
      <c r="A4493">
        <f>YEAR('Supermart Grocery Sales - Retai'!F:F)</f>
        <v>2017</v>
      </c>
      <c r="B4493">
        <f>MONTH('Supermart Grocery Sales - Retai'!F:F)</f>
        <v>8</v>
      </c>
      <c r="C4493" t="str" cm="1">
        <f t="array" ref="C4493">CHOOSE(_xlfn.ANCHORARRAY(B4493), "Jan", "Feb", "Mar", "Apr", "May", "Jun", "Jul", "Aug", "Sep", "Oct", "Nov", "Dec")</f>
        <v>Aug</v>
      </c>
      <c r="D4493" t="str">
        <f>"Q"&amp;ROUNDUP(MONTH('Supermart Grocery Sales - Retai'!F4493)/3,0)</f>
        <v>Q3</v>
      </c>
      <c r="E4493">
        <f>tbl_DataModel[[#This Row],[Profit]]/tbl_DataModel[[#This Row],[Sales]]</f>
        <v>0.36000000000000004</v>
      </c>
      <c r="F4493">
        <v>902</v>
      </c>
      <c r="G4493">
        <v>324.72000000000003</v>
      </c>
      <c r="H4493" t="s">
        <v>63</v>
      </c>
      <c r="I4493" t="s">
        <v>87</v>
      </c>
      <c r="J4493" t="s">
        <v>29</v>
      </c>
      <c r="K4493" t="s">
        <v>182</v>
      </c>
    </row>
    <row r="4494" spans="1:11" x14ac:dyDescent="0.3">
      <c r="A4494">
        <f>YEAR('Supermart Grocery Sales - Retai'!F:F)</f>
        <v>2018</v>
      </c>
      <c r="B4494">
        <f>MONTH('Supermart Grocery Sales - Retai'!F:F)</f>
        <v>11</v>
      </c>
      <c r="C4494" t="str" cm="1">
        <f t="array" ref="C4494">CHOOSE(_xlfn.ANCHORARRAY(B4494), "Jan", "Feb", "Mar", "Apr", "May", "Jun", "Jul", "Aug", "Sep", "Oct", "Nov", "Dec")</f>
        <v>Nov</v>
      </c>
      <c r="D4494" t="str">
        <f>"Q"&amp;ROUNDUP(MONTH('Supermart Grocery Sales - Retai'!F4494)/3,0)</f>
        <v>Q4</v>
      </c>
      <c r="E4494">
        <f>tbl_DataModel[[#This Row],[Profit]]/tbl_DataModel[[#This Row],[Sales]]</f>
        <v>0.43</v>
      </c>
      <c r="F4494">
        <v>1539</v>
      </c>
      <c r="G4494">
        <v>661.77</v>
      </c>
      <c r="H4494" t="s">
        <v>63</v>
      </c>
      <c r="I4494" t="s">
        <v>157</v>
      </c>
      <c r="J4494" t="s">
        <v>29</v>
      </c>
      <c r="K4494" t="s">
        <v>90</v>
      </c>
    </row>
    <row r="4495" spans="1:11" x14ac:dyDescent="0.3">
      <c r="A4495">
        <f>YEAR('Supermart Grocery Sales - Retai'!F:F)</f>
        <v>2016</v>
      </c>
      <c r="B4495">
        <f>MONTH('Supermart Grocery Sales - Retai'!F:F)</f>
        <v>4</v>
      </c>
      <c r="C4495" t="str" cm="1">
        <f t="array" ref="C4495">CHOOSE(_xlfn.ANCHORARRAY(B4495), "Jan", "Feb", "Mar", "Apr", "May", "Jun", "Jul", "Aug", "Sep", "Oct", "Nov", "Dec")</f>
        <v>Apr</v>
      </c>
      <c r="D4495" t="str">
        <f>"Q"&amp;ROUNDUP(MONTH('Supermart Grocery Sales - Retai'!F4495)/3,0)</f>
        <v>Q2</v>
      </c>
      <c r="E4495">
        <f>tbl_DataModel[[#This Row],[Profit]]/tbl_DataModel[[#This Row],[Sales]]</f>
        <v>0.14000000000000001</v>
      </c>
      <c r="F4495">
        <v>611</v>
      </c>
      <c r="G4495">
        <v>85.54</v>
      </c>
      <c r="H4495" t="s">
        <v>32</v>
      </c>
      <c r="I4495" t="s">
        <v>153</v>
      </c>
      <c r="J4495" t="s">
        <v>29</v>
      </c>
      <c r="K4495" t="s">
        <v>261</v>
      </c>
    </row>
    <row r="4496" spans="1:11" x14ac:dyDescent="0.3">
      <c r="A4496">
        <f>YEAR('Supermart Grocery Sales - Retai'!F:F)</f>
        <v>2018</v>
      </c>
      <c r="B4496">
        <f>MONTH('Supermart Grocery Sales - Retai'!F:F)</f>
        <v>8</v>
      </c>
      <c r="C4496" t="str" cm="1">
        <f t="array" ref="C4496">CHOOSE(_xlfn.ANCHORARRAY(B4496), "Jan", "Feb", "Mar", "Apr", "May", "Jun", "Jul", "Aug", "Sep", "Oct", "Nov", "Dec")</f>
        <v>Aug</v>
      </c>
      <c r="D4496" t="str">
        <f>"Q"&amp;ROUNDUP(MONTH('Supermart Grocery Sales - Retai'!F4496)/3,0)</f>
        <v>Q3</v>
      </c>
      <c r="E4496">
        <f>tbl_DataModel[[#This Row],[Profit]]/tbl_DataModel[[#This Row],[Sales]]</f>
        <v>0.05</v>
      </c>
      <c r="F4496">
        <v>1079</v>
      </c>
      <c r="G4496">
        <v>53.95</v>
      </c>
      <c r="H4496" t="s">
        <v>26</v>
      </c>
      <c r="I4496" t="s">
        <v>94</v>
      </c>
      <c r="J4496" t="s">
        <v>29</v>
      </c>
      <c r="K4496" t="s">
        <v>53</v>
      </c>
    </row>
    <row r="4497" spans="1:11" x14ac:dyDescent="0.3">
      <c r="A4497">
        <f>YEAR('Supermart Grocery Sales - Retai'!F:F)</f>
        <v>2018</v>
      </c>
      <c r="B4497">
        <f>MONTH('Supermart Grocery Sales - Retai'!F:F)</f>
        <v>5</v>
      </c>
      <c r="C4497" t="str" cm="1">
        <f t="array" ref="C4497">CHOOSE(_xlfn.ANCHORARRAY(B4497), "Jan", "Feb", "Mar", "Apr", "May", "Jun", "Jul", "Aug", "Sep", "Oct", "Nov", "Dec")</f>
        <v>May</v>
      </c>
      <c r="D4497" t="str">
        <f>"Q"&amp;ROUNDUP(MONTH('Supermart Grocery Sales - Retai'!F4497)/3,0)</f>
        <v>Q2</v>
      </c>
      <c r="E4497">
        <f>tbl_DataModel[[#This Row],[Profit]]/tbl_DataModel[[#This Row],[Sales]]</f>
        <v>0.26</v>
      </c>
      <c r="F4497">
        <v>725</v>
      </c>
      <c r="G4497">
        <v>188.5</v>
      </c>
      <c r="H4497" t="s">
        <v>26</v>
      </c>
      <c r="I4497" t="s">
        <v>37</v>
      </c>
      <c r="J4497" t="s">
        <v>29</v>
      </c>
      <c r="K4497" t="s">
        <v>67</v>
      </c>
    </row>
    <row r="4498" spans="1:11" x14ac:dyDescent="0.3">
      <c r="A4498">
        <f>YEAR('Supermart Grocery Sales - Retai'!F:F)</f>
        <v>2018</v>
      </c>
      <c r="B4498">
        <f>MONTH('Supermart Grocery Sales - Retai'!F:F)</f>
        <v>11</v>
      </c>
      <c r="C4498" t="str" cm="1">
        <f t="array" ref="C4498">CHOOSE(_xlfn.ANCHORARRAY(B4498), "Jan", "Feb", "Mar", "Apr", "May", "Jun", "Jul", "Aug", "Sep", "Oct", "Nov", "Dec")</f>
        <v>Nov</v>
      </c>
      <c r="D4498" t="str">
        <f>"Q"&amp;ROUNDUP(MONTH('Supermart Grocery Sales - Retai'!F4498)/3,0)</f>
        <v>Q4</v>
      </c>
      <c r="E4498">
        <f>tbl_DataModel[[#This Row],[Profit]]/tbl_DataModel[[#This Row],[Sales]]</f>
        <v>0.22000000000000003</v>
      </c>
      <c r="F4498">
        <v>2339</v>
      </c>
      <c r="G4498">
        <v>514.58000000000004</v>
      </c>
      <c r="H4498" t="s">
        <v>63</v>
      </c>
      <c r="I4498" t="s">
        <v>157</v>
      </c>
      <c r="J4498" t="s">
        <v>29</v>
      </c>
      <c r="K4498" t="s">
        <v>122</v>
      </c>
    </row>
    <row r="4499" spans="1:11" x14ac:dyDescent="0.3">
      <c r="A4499">
        <f>YEAR('Supermart Grocery Sales - Retai'!F:F)</f>
        <v>2017</v>
      </c>
      <c r="B4499">
        <f>MONTH('Supermart Grocery Sales - Retai'!F:F)</f>
        <v>8</v>
      </c>
      <c r="C4499" t="str" cm="1">
        <f t="array" ref="C4499">CHOOSE(_xlfn.ANCHORARRAY(B4499), "Jan", "Feb", "Mar", "Apr", "May", "Jun", "Jul", "Aug", "Sep", "Oct", "Nov", "Dec")</f>
        <v>Aug</v>
      </c>
      <c r="D4499" t="str">
        <f>"Q"&amp;ROUNDUP(MONTH('Supermart Grocery Sales - Retai'!F4499)/3,0)</f>
        <v>Q3</v>
      </c>
      <c r="E4499">
        <f>tbl_DataModel[[#This Row],[Profit]]/tbl_DataModel[[#This Row],[Sales]]</f>
        <v>0.45</v>
      </c>
      <c r="F4499">
        <v>1805</v>
      </c>
      <c r="G4499">
        <v>812.25</v>
      </c>
      <c r="H4499" t="s">
        <v>63</v>
      </c>
      <c r="I4499" t="s">
        <v>64</v>
      </c>
      <c r="J4499" t="s">
        <v>29</v>
      </c>
      <c r="K4499" t="s">
        <v>182</v>
      </c>
    </row>
    <row r="4500" spans="1:11" x14ac:dyDescent="0.3">
      <c r="A4500">
        <f>YEAR('Supermart Grocery Sales - Retai'!F:F)</f>
        <v>2018</v>
      </c>
      <c r="B4500">
        <f>MONTH('Supermart Grocery Sales - Retai'!F:F)</f>
        <v>9</v>
      </c>
      <c r="C4500" t="str" cm="1">
        <f t="array" ref="C4500">CHOOSE(_xlfn.ANCHORARRAY(B4500), "Jan", "Feb", "Mar", "Apr", "May", "Jun", "Jul", "Aug", "Sep", "Oct", "Nov", "Dec")</f>
        <v>Sep</v>
      </c>
      <c r="D4500" t="str">
        <f>"Q"&amp;ROUNDUP(MONTH('Supermart Grocery Sales - Retai'!F4500)/3,0)</f>
        <v>Q3</v>
      </c>
      <c r="E4500">
        <f>tbl_DataModel[[#This Row],[Profit]]/tbl_DataModel[[#This Row],[Sales]]</f>
        <v>0.19</v>
      </c>
      <c r="F4500">
        <v>1287</v>
      </c>
      <c r="G4500">
        <v>244.53</v>
      </c>
      <c r="H4500" t="s">
        <v>13</v>
      </c>
      <c r="I4500" t="s">
        <v>195</v>
      </c>
      <c r="J4500" t="s">
        <v>29</v>
      </c>
      <c r="K4500" t="s">
        <v>108</v>
      </c>
    </row>
    <row r="4501" spans="1:11" x14ac:dyDescent="0.3">
      <c r="A4501">
        <f>YEAR('Supermart Grocery Sales - Retai'!F:F)</f>
        <v>2016</v>
      </c>
      <c r="B4501">
        <f>MONTH('Supermart Grocery Sales - Retai'!F:F)</f>
        <v>12</v>
      </c>
      <c r="C4501" t="str" cm="1">
        <f t="array" ref="C4501">CHOOSE(_xlfn.ANCHORARRAY(B4501), "Jan", "Feb", "Mar", "Apr", "May", "Jun", "Jul", "Aug", "Sep", "Oct", "Nov", "Dec")</f>
        <v>Dec</v>
      </c>
      <c r="D4501" t="str">
        <f>"Q"&amp;ROUNDUP(MONTH('Supermart Grocery Sales - Retai'!F4501)/3,0)</f>
        <v>Q4</v>
      </c>
      <c r="E4501">
        <f>tbl_DataModel[[#This Row],[Profit]]/tbl_DataModel[[#This Row],[Sales]]</f>
        <v>0.26</v>
      </c>
      <c r="F4501">
        <v>2430</v>
      </c>
      <c r="G4501">
        <v>631.79999999999995</v>
      </c>
      <c r="H4501" t="s">
        <v>32</v>
      </c>
      <c r="I4501" t="s">
        <v>153</v>
      </c>
      <c r="J4501" t="s">
        <v>29</v>
      </c>
      <c r="K4501" t="s">
        <v>12</v>
      </c>
    </row>
    <row r="4502" spans="1:11" x14ac:dyDescent="0.3">
      <c r="A4502">
        <f>YEAR('Supermart Grocery Sales - Retai'!F:F)</f>
        <v>2016</v>
      </c>
      <c r="B4502">
        <f>MONTH('Supermart Grocery Sales - Retai'!F:F)</f>
        <v>11</v>
      </c>
      <c r="C4502" t="str" cm="1">
        <f t="array" ref="C4502">CHOOSE(_xlfn.ANCHORARRAY(B4502), "Jan", "Feb", "Mar", "Apr", "May", "Jun", "Jul", "Aug", "Sep", "Oct", "Nov", "Dec")</f>
        <v>Nov</v>
      </c>
      <c r="D4502" t="str">
        <f>"Q"&amp;ROUNDUP(MONTH('Supermart Grocery Sales - Retai'!F4502)/3,0)</f>
        <v>Q4</v>
      </c>
      <c r="E4502">
        <f>tbl_DataModel[[#This Row],[Profit]]/tbl_DataModel[[#This Row],[Sales]]</f>
        <v>0.4</v>
      </c>
      <c r="F4502">
        <v>755</v>
      </c>
      <c r="G4502">
        <v>302</v>
      </c>
      <c r="H4502" t="s">
        <v>26</v>
      </c>
      <c r="I4502" t="s">
        <v>201</v>
      </c>
      <c r="J4502" t="s">
        <v>29</v>
      </c>
      <c r="K4502" t="s">
        <v>67</v>
      </c>
    </row>
    <row r="4503" spans="1:11" x14ac:dyDescent="0.3">
      <c r="A4503">
        <f>YEAR('Supermart Grocery Sales - Retai'!F:F)</f>
        <v>2015</v>
      </c>
      <c r="B4503">
        <f>MONTH('Supermart Grocery Sales - Retai'!F:F)</f>
        <v>4</v>
      </c>
      <c r="C4503" t="str" cm="1">
        <f t="array" ref="C4503">CHOOSE(_xlfn.ANCHORARRAY(B4503), "Jan", "Feb", "Mar", "Apr", "May", "Jun", "Jul", "Aug", "Sep", "Oct", "Nov", "Dec")</f>
        <v>Apr</v>
      </c>
      <c r="D4503" t="str">
        <f>"Q"&amp;ROUNDUP(MONTH('Supermart Grocery Sales - Retai'!F4503)/3,0)</f>
        <v>Q2</v>
      </c>
      <c r="E4503">
        <f>tbl_DataModel[[#This Row],[Profit]]/tbl_DataModel[[#This Row],[Sales]]</f>
        <v>6.9999999999999993E-2</v>
      </c>
      <c r="F4503">
        <v>1342</v>
      </c>
      <c r="G4503">
        <v>93.94</v>
      </c>
      <c r="H4503" t="s">
        <v>49</v>
      </c>
      <c r="I4503" t="s">
        <v>54</v>
      </c>
      <c r="J4503" t="s">
        <v>29</v>
      </c>
      <c r="K4503" t="s">
        <v>36</v>
      </c>
    </row>
    <row r="4504" spans="1:11" x14ac:dyDescent="0.3">
      <c r="A4504">
        <f>YEAR('Supermart Grocery Sales - Retai'!F:F)</f>
        <v>2015</v>
      </c>
      <c r="B4504">
        <f>MONTH('Supermart Grocery Sales - Retai'!F:F)</f>
        <v>1</v>
      </c>
      <c r="C4504" t="str" cm="1">
        <f t="array" ref="C4504">CHOOSE(_xlfn.ANCHORARRAY(B4504), "Jan", "Feb", "Mar", "Apr", "May", "Jun", "Jul", "Aug", "Sep", "Oct", "Nov", "Dec")</f>
        <v>Jan</v>
      </c>
      <c r="D4504" t="str">
        <f>"Q"&amp;ROUNDUP(MONTH('Supermart Grocery Sales - Retai'!F4504)/3,0)</f>
        <v>Q1</v>
      </c>
      <c r="E4504">
        <f>tbl_DataModel[[#This Row],[Profit]]/tbl_DataModel[[#This Row],[Sales]]</f>
        <v>0.42</v>
      </c>
      <c r="F4504">
        <v>1594</v>
      </c>
      <c r="G4504">
        <v>669.48</v>
      </c>
      <c r="H4504" t="s">
        <v>13</v>
      </c>
      <c r="I4504" t="s">
        <v>195</v>
      </c>
      <c r="J4504" t="s">
        <v>29</v>
      </c>
      <c r="K4504" t="s">
        <v>182</v>
      </c>
    </row>
    <row r="4505" spans="1:11" x14ac:dyDescent="0.3">
      <c r="A4505">
        <f>YEAR('Supermart Grocery Sales - Retai'!F:F)</f>
        <v>2018</v>
      </c>
      <c r="B4505">
        <f>MONTH('Supermart Grocery Sales - Retai'!F:F)</f>
        <v>10</v>
      </c>
      <c r="C4505" t="str" cm="1">
        <f t="array" ref="C4505">CHOOSE(_xlfn.ANCHORARRAY(B4505), "Jan", "Feb", "Mar", "Apr", "May", "Jun", "Jul", "Aug", "Sep", "Oct", "Nov", "Dec")</f>
        <v>Oct</v>
      </c>
      <c r="D4505" t="str">
        <f>"Q"&amp;ROUNDUP(MONTH('Supermart Grocery Sales - Retai'!F4505)/3,0)</f>
        <v>Q4</v>
      </c>
      <c r="E4505">
        <f>tbl_DataModel[[#This Row],[Profit]]/tbl_DataModel[[#This Row],[Sales]]</f>
        <v>0.3</v>
      </c>
      <c r="F4505">
        <v>2177</v>
      </c>
      <c r="G4505">
        <v>653.1</v>
      </c>
      <c r="H4505" t="s">
        <v>32</v>
      </c>
      <c r="I4505" t="s">
        <v>97</v>
      </c>
      <c r="J4505" t="s">
        <v>29</v>
      </c>
      <c r="K4505" t="s">
        <v>146</v>
      </c>
    </row>
    <row r="4506" spans="1:11" x14ac:dyDescent="0.3">
      <c r="A4506">
        <f>YEAR('Supermart Grocery Sales - Retai'!F:F)</f>
        <v>2018</v>
      </c>
      <c r="B4506">
        <f>MONTH('Supermart Grocery Sales - Retai'!F:F)</f>
        <v>1</v>
      </c>
      <c r="C4506" t="str" cm="1">
        <f t="array" ref="C4506">CHOOSE(_xlfn.ANCHORARRAY(B4506), "Jan", "Feb", "Mar", "Apr", "May", "Jun", "Jul", "Aug", "Sep", "Oct", "Nov", "Dec")</f>
        <v>Jan</v>
      </c>
      <c r="D4506" t="str">
        <f>"Q"&amp;ROUNDUP(MONTH('Supermart Grocery Sales - Retai'!F4506)/3,0)</f>
        <v>Q1</v>
      </c>
      <c r="E4506">
        <f>tbl_DataModel[[#This Row],[Profit]]/tbl_DataModel[[#This Row],[Sales]]</f>
        <v>0.1</v>
      </c>
      <c r="F4506">
        <v>1379</v>
      </c>
      <c r="G4506">
        <v>137.9</v>
      </c>
      <c r="H4506" t="s">
        <v>32</v>
      </c>
      <c r="I4506" t="s">
        <v>97</v>
      </c>
      <c r="J4506" t="s">
        <v>29</v>
      </c>
      <c r="K4506" t="s">
        <v>83</v>
      </c>
    </row>
    <row r="4507" spans="1:11" x14ac:dyDescent="0.3">
      <c r="A4507">
        <f>YEAR('Supermart Grocery Sales - Retai'!F:F)</f>
        <v>2017</v>
      </c>
      <c r="B4507">
        <f>MONTH('Supermart Grocery Sales - Retai'!F:F)</f>
        <v>9</v>
      </c>
      <c r="C4507" t="str" cm="1">
        <f t="array" ref="C4507">CHOOSE(_xlfn.ANCHORARRAY(B4507), "Jan", "Feb", "Mar", "Apr", "May", "Jun", "Jul", "Aug", "Sep", "Oct", "Nov", "Dec")</f>
        <v>Sep</v>
      </c>
      <c r="D4507" t="str">
        <f>"Q"&amp;ROUNDUP(MONTH('Supermart Grocery Sales - Retai'!F4507)/3,0)</f>
        <v>Q3</v>
      </c>
      <c r="E4507">
        <f>tbl_DataModel[[#This Row],[Profit]]/tbl_DataModel[[#This Row],[Sales]]</f>
        <v>0.16</v>
      </c>
      <c r="F4507">
        <v>1504</v>
      </c>
      <c r="G4507">
        <v>240.64</v>
      </c>
      <c r="H4507" t="s">
        <v>20</v>
      </c>
      <c r="I4507" t="s">
        <v>91</v>
      </c>
      <c r="J4507" t="s">
        <v>29</v>
      </c>
      <c r="K4507" t="s">
        <v>174</v>
      </c>
    </row>
    <row r="4508" spans="1:11" x14ac:dyDescent="0.3">
      <c r="A4508">
        <f>YEAR('Supermart Grocery Sales - Retai'!F:F)</f>
        <v>2015</v>
      </c>
      <c r="B4508">
        <f>MONTH('Supermart Grocery Sales - Retai'!F:F)</f>
        <v>9</v>
      </c>
      <c r="C4508" t="str" cm="1">
        <f t="array" ref="C4508">CHOOSE(_xlfn.ANCHORARRAY(B4508), "Jan", "Feb", "Mar", "Apr", "May", "Jun", "Jul", "Aug", "Sep", "Oct", "Nov", "Dec")</f>
        <v>Sep</v>
      </c>
      <c r="D4508" t="str">
        <f>"Q"&amp;ROUNDUP(MONTH('Supermart Grocery Sales - Retai'!F4508)/3,0)</f>
        <v>Q3</v>
      </c>
      <c r="E4508">
        <f>tbl_DataModel[[#This Row],[Profit]]/tbl_DataModel[[#This Row],[Sales]]</f>
        <v>0.44</v>
      </c>
      <c r="F4508">
        <v>1555</v>
      </c>
      <c r="G4508">
        <v>684.2</v>
      </c>
      <c r="H4508" t="s">
        <v>49</v>
      </c>
      <c r="I4508" t="s">
        <v>205</v>
      </c>
      <c r="J4508" t="s">
        <v>29</v>
      </c>
      <c r="K4508" t="s">
        <v>263</v>
      </c>
    </row>
    <row r="4509" spans="1:11" x14ac:dyDescent="0.3">
      <c r="A4509">
        <f>YEAR('Supermart Grocery Sales - Retai'!F:F)</f>
        <v>2017</v>
      </c>
      <c r="B4509">
        <f>MONTH('Supermart Grocery Sales - Retai'!F:F)</f>
        <v>5</v>
      </c>
      <c r="C4509" t="str" cm="1">
        <f t="array" ref="C4509">CHOOSE(_xlfn.ANCHORARRAY(B4509), "Jan", "Feb", "Mar", "Apr", "May", "Jun", "Jul", "Aug", "Sep", "Oct", "Nov", "Dec")</f>
        <v>May</v>
      </c>
      <c r="D4509" t="str">
        <f>"Q"&amp;ROUNDUP(MONTH('Supermart Grocery Sales - Retai'!F4509)/3,0)</f>
        <v>Q2</v>
      </c>
      <c r="E4509">
        <f>tbl_DataModel[[#This Row],[Profit]]/tbl_DataModel[[#This Row],[Sales]]</f>
        <v>0.36000000000000004</v>
      </c>
      <c r="F4509">
        <v>814</v>
      </c>
      <c r="G4509">
        <v>293.04000000000002</v>
      </c>
      <c r="H4509" t="s">
        <v>58</v>
      </c>
      <c r="I4509" t="s">
        <v>59</v>
      </c>
      <c r="J4509" t="s">
        <v>29</v>
      </c>
      <c r="K4509" t="s">
        <v>111</v>
      </c>
    </row>
    <row r="4510" spans="1:11" x14ac:dyDescent="0.3">
      <c r="A4510">
        <f>YEAR('Supermart Grocery Sales - Retai'!F:F)</f>
        <v>2017</v>
      </c>
      <c r="B4510">
        <f>MONTH('Supermart Grocery Sales - Retai'!F:F)</f>
        <v>8</v>
      </c>
      <c r="C4510" t="str" cm="1">
        <f t="array" ref="C4510">CHOOSE(_xlfn.ANCHORARRAY(B4510), "Jan", "Feb", "Mar", "Apr", "May", "Jun", "Jul", "Aug", "Sep", "Oct", "Nov", "Dec")</f>
        <v>Aug</v>
      </c>
      <c r="D4510" t="str">
        <f>"Q"&amp;ROUNDUP(MONTH('Supermart Grocery Sales - Retai'!F4510)/3,0)</f>
        <v>Q3</v>
      </c>
      <c r="E4510">
        <f>tbl_DataModel[[#This Row],[Profit]]/tbl_DataModel[[#This Row],[Sales]]</f>
        <v>0.28999999999999998</v>
      </c>
      <c r="F4510">
        <v>1444</v>
      </c>
      <c r="G4510">
        <v>418.76</v>
      </c>
      <c r="H4510" t="s">
        <v>13</v>
      </c>
      <c r="I4510" t="s">
        <v>195</v>
      </c>
      <c r="J4510" t="s">
        <v>29</v>
      </c>
      <c r="K4510" t="s">
        <v>211</v>
      </c>
    </row>
    <row r="4511" spans="1:11" x14ac:dyDescent="0.3">
      <c r="A4511">
        <f>YEAR('Supermart Grocery Sales - Retai'!F:F)</f>
        <v>2018</v>
      </c>
      <c r="B4511">
        <f>MONTH('Supermart Grocery Sales - Retai'!F:F)</f>
        <v>4</v>
      </c>
      <c r="C4511" t="str" cm="1">
        <f t="array" ref="C4511">CHOOSE(_xlfn.ANCHORARRAY(B4511), "Jan", "Feb", "Mar", "Apr", "May", "Jun", "Jul", "Aug", "Sep", "Oct", "Nov", "Dec")</f>
        <v>Apr</v>
      </c>
      <c r="D4511" t="str">
        <f>"Q"&amp;ROUNDUP(MONTH('Supermart Grocery Sales - Retai'!F4511)/3,0)</f>
        <v>Q2</v>
      </c>
      <c r="E4511">
        <f>tbl_DataModel[[#This Row],[Profit]]/tbl_DataModel[[#This Row],[Sales]]</f>
        <v>0.23</v>
      </c>
      <c r="F4511">
        <v>639</v>
      </c>
      <c r="G4511">
        <v>146.97</v>
      </c>
      <c r="H4511" t="s">
        <v>20</v>
      </c>
      <c r="I4511" t="s">
        <v>21</v>
      </c>
      <c r="J4511" t="s">
        <v>29</v>
      </c>
      <c r="K4511" t="s">
        <v>211</v>
      </c>
    </row>
    <row r="4512" spans="1:11" x14ac:dyDescent="0.3">
      <c r="A4512">
        <f>YEAR('Supermart Grocery Sales - Retai'!F:F)</f>
        <v>2015</v>
      </c>
      <c r="B4512">
        <f>MONTH('Supermart Grocery Sales - Retai'!F:F)</f>
        <v>11</v>
      </c>
      <c r="C4512" t="str" cm="1">
        <f t="array" ref="C4512">CHOOSE(_xlfn.ANCHORARRAY(B4512), "Jan", "Feb", "Mar", "Apr", "May", "Jun", "Jul", "Aug", "Sep", "Oct", "Nov", "Dec")</f>
        <v>Nov</v>
      </c>
      <c r="D4512" t="str">
        <f>"Q"&amp;ROUNDUP(MONTH('Supermart Grocery Sales - Retai'!F4512)/3,0)</f>
        <v>Q4</v>
      </c>
      <c r="E4512">
        <f>tbl_DataModel[[#This Row],[Profit]]/tbl_DataModel[[#This Row],[Sales]]</f>
        <v>0.12</v>
      </c>
      <c r="F4512">
        <v>1154</v>
      </c>
      <c r="G4512">
        <v>138.47999999999999</v>
      </c>
      <c r="H4512" t="s">
        <v>26</v>
      </c>
      <c r="I4512" t="s">
        <v>94</v>
      </c>
      <c r="J4512" t="s">
        <v>29</v>
      </c>
      <c r="K4512" t="s">
        <v>71</v>
      </c>
    </row>
    <row r="4513" spans="1:11" x14ac:dyDescent="0.3">
      <c r="A4513">
        <f>YEAR('Supermart Grocery Sales - Retai'!F:F)</f>
        <v>2018</v>
      </c>
      <c r="B4513">
        <f>MONTH('Supermart Grocery Sales - Retai'!F:F)</f>
        <v>12</v>
      </c>
      <c r="C4513" t="str" cm="1">
        <f t="array" ref="C4513">CHOOSE(_xlfn.ANCHORARRAY(B4513), "Jan", "Feb", "Mar", "Apr", "May", "Jun", "Jul", "Aug", "Sep", "Oct", "Nov", "Dec")</f>
        <v>Dec</v>
      </c>
      <c r="D4513" t="str">
        <f>"Q"&amp;ROUNDUP(MONTH('Supermart Grocery Sales - Retai'!F4513)/3,0)</f>
        <v>Q4</v>
      </c>
      <c r="E4513">
        <f>tbl_DataModel[[#This Row],[Profit]]/tbl_DataModel[[#This Row],[Sales]]</f>
        <v>0.05</v>
      </c>
      <c r="F4513">
        <v>755</v>
      </c>
      <c r="G4513">
        <v>37.75</v>
      </c>
      <c r="H4513" t="s">
        <v>13</v>
      </c>
      <c r="I4513" t="s">
        <v>79</v>
      </c>
      <c r="J4513" t="s">
        <v>29</v>
      </c>
      <c r="K4513" t="s">
        <v>151</v>
      </c>
    </row>
    <row r="4514" spans="1:11" x14ac:dyDescent="0.3">
      <c r="A4514">
        <f>YEAR('Supermart Grocery Sales - Retai'!F:F)</f>
        <v>2015</v>
      </c>
      <c r="B4514">
        <f>MONTH('Supermart Grocery Sales - Retai'!F:F)</f>
        <v>6</v>
      </c>
      <c r="C4514" t="str" cm="1">
        <f t="array" ref="C4514">CHOOSE(_xlfn.ANCHORARRAY(B4514), "Jan", "Feb", "Mar", "Apr", "May", "Jun", "Jul", "Aug", "Sep", "Oct", "Nov", "Dec")</f>
        <v>Jun</v>
      </c>
      <c r="D4514" t="str">
        <f>"Q"&amp;ROUNDUP(MONTH('Supermart Grocery Sales - Retai'!F4514)/3,0)</f>
        <v>Q2</v>
      </c>
      <c r="E4514">
        <f>tbl_DataModel[[#This Row],[Profit]]/tbl_DataModel[[#This Row],[Sales]]</f>
        <v>0.21</v>
      </c>
      <c r="F4514">
        <v>674</v>
      </c>
      <c r="G4514">
        <v>141.54</v>
      </c>
      <c r="H4514" t="s">
        <v>58</v>
      </c>
      <c r="I4514" t="s">
        <v>59</v>
      </c>
      <c r="J4514" t="s">
        <v>29</v>
      </c>
      <c r="K4514" t="s">
        <v>31</v>
      </c>
    </row>
    <row r="4515" spans="1:11" x14ac:dyDescent="0.3">
      <c r="A4515">
        <f>YEAR('Supermart Grocery Sales - Retai'!F:F)</f>
        <v>2018</v>
      </c>
      <c r="B4515">
        <f>MONTH('Supermart Grocery Sales - Retai'!F:F)</f>
        <v>9</v>
      </c>
      <c r="C4515" t="str" cm="1">
        <f t="array" ref="C4515">CHOOSE(_xlfn.ANCHORARRAY(B4515), "Jan", "Feb", "Mar", "Apr", "May", "Jun", "Jul", "Aug", "Sep", "Oct", "Nov", "Dec")</f>
        <v>Sep</v>
      </c>
      <c r="D4515" t="str">
        <f>"Q"&amp;ROUNDUP(MONTH('Supermart Grocery Sales - Retai'!F4515)/3,0)</f>
        <v>Q3</v>
      </c>
      <c r="E4515">
        <f>tbl_DataModel[[#This Row],[Profit]]/tbl_DataModel[[#This Row],[Sales]]</f>
        <v>0.22</v>
      </c>
      <c r="F4515">
        <v>2306</v>
      </c>
      <c r="G4515">
        <v>507.32</v>
      </c>
      <c r="H4515" t="s">
        <v>58</v>
      </c>
      <c r="I4515" t="s">
        <v>112</v>
      </c>
      <c r="J4515" t="s">
        <v>29</v>
      </c>
      <c r="K4515" t="s">
        <v>81</v>
      </c>
    </row>
    <row r="4516" spans="1:11" x14ac:dyDescent="0.3">
      <c r="A4516">
        <f>YEAR('Supermart Grocery Sales - Retai'!F:F)</f>
        <v>2018</v>
      </c>
      <c r="B4516">
        <f>MONTH('Supermart Grocery Sales - Retai'!F:F)</f>
        <v>11</v>
      </c>
      <c r="C4516" t="str" cm="1">
        <f t="array" ref="C4516">CHOOSE(_xlfn.ANCHORARRAY(B4516), "Jan", "Feb", "Mar", "Apr", "May", "Jun", "Jul", "Aug", "Sep", "Oct", "Nov", "Dec")</f>
        <v>Nov</v>
      </c>
      <c r="D4516" t="str">
        <f>"Q"&amp;ROUNDUP(MONTH('Supermart Grocery Sales - Retai'!F4516)/3,0)</f>
        <v>Q4</v>
      </c>
      <c r="E4516">
        <f>tbl_DataModel[[#This Row],[Profit]]/tbl_DataModel[[#This Row],[Sales]]</f>
        <v>0.19</v>
      </c>
      <c r="F4516">
        <v>1221</v>
      </c>
      <c r="G4516">
        <v>231.99</v>
      </c>
      <c r="H4516" t="s">
        <v>49</v>
      </c>
      <c r="I4516" t="s">
        <v>50</v>
      </c>
      <c r="J4516" t="s">
        <v>29</v>
      </c>
      <c r="K4516" t="s">
        <v>90</v>
      </c>
    </row>
    <row r="4517" spans="1:11" x14ac:dyDescent="0.3">
      <c r="A4517">
        <f>YEAR('Supermart Grocery Sales - Retai'!F:F)</f>
        <v>2017</v>
      </c>
      <c r="B4517">
        <f>MONTH('Supermart Grocery Sales - Retai'!F:F)</f>
        <v>1</v>
      </c>
      <c r="C4517" t="str" cm="1">
        <f t="array" ref="C4517">CHOOSE(_xlfn.ANCHORARRAY(B4517), "Jan", "Feb", "Mar", "Apr", "May", "Jun", "Jul", "Aug", "Sep", "Oct", "Nov", "Dec")</f>
        <v>Jan</v>
      </c>
      <c r="D4517" t="str">
        <f>"Q"&amp;ROUNDUP(MONTH('Supermart Grocery Sales - Retai'!F4517)/3,0)</f>
        <v>Q1</v>
      </c>
      <c r="E4517">
        <f>tbl_DataModel[[#This Row],[Profit]]/tbl_DataModel[[#This Row],[Sales]]</f>
        <v>0.3</v>
      </c>
      <c r="F4517">
        <v>1397</v>
      </c>
      <c r="G4517">
        <v>419.1</v>
      </c>
      <c r="H4517" t="s">
        <v>63</v>
      </c>
      <c r="I4517" t="s">
        <v>75</v>
      </c>
      <c r="J4517" t="s">
        <v>29</v>
      </c>
      <c r="K4517" t="s">
        <v>62</v>
      </c>
    </row>
    <row r="4518" spans="1:11" x14ac:dyDescent="0.3">
      <c r="A4518">
        <f>YEAR('Supermart Grocery Sales - Retai'!F:F)</f>
        <v>2015</v>
      </c>
      <c r="B4518">
        <f>MONTH('Supermart Grocery Sales - Retai'!F:F)</f>
        <v>10</v>
      </c>
      <c r="C4518" t="str" cm="1">
        <f t="array" ref="C4518">CHOOSE(_xlfn.ANCHORARRAY(B4518), "Jan", "Feb", "Mar", "Apr", "May", "Jun", "Jul", "Aug", "Sep", "Oct", "Nov", "Dec")</f>
        <v>Oct</v>
      </c>
      <c r="D4518" t="str">
        <f>"Q"&amp;ROUNDUP(MONTH('Supermart Grocery Sales - Retai'!F4518)/3,0)</f>
        <v>Q4</v>
      </c>
      <c r="E4518">
        <f>tbl_DataModel[[#This Row],[Profit]]/tbl_DataModel[[#This Row],[Sales]]</f>
        <v>0.13999999999999999</v>
      </c>
      <c r="F4518">
        <v>1985</v>
      </c>
      <c r="G4518">
        <v>277.89999999999998</v>
      </c>
      <c r="H4518" t="s">
        <v>20</v>
      </c>
      <c r="I4518" t="s">
        <v>21</v>
      </c>
      <c r="J4518" t="s">
        <v>29</v>
      </c>
      <c r="K4518" t="s">
        <v>86</v>
      </c>
    </row>
    <row r="4519" spans="1:11" x14ac:dyDescent="0.3">
      <c r="A4519">
        <f>YEAR('Supermart Grocery Sales - Retai'!F:F)</f>
        <v>2016</v>
      </c>
      <c r="B4519">
        <f>MONTH('Supermart Grocery Sales - Retai'!F:F)</f>
        <v>5</v>
      </c>
      <c r="C4519" t="str" cm="1">
        <f t="array" ref="C4519">CHOOSE(_xlfn.ANCHORARRAY(B4519), "Jan", "Feb", "Mar", "Apr", "May", "Jun", "Jul", "Aug", "Sep", "Oct", "Nov", "Dec")</f>
        <v>May</v>
      </c>
      <c r="D4519" t="str">
        <f>"Q"&amp;ROUNDUP(MONTH('Supermart Grocery Sales - Retai'!F4519)/3,0)</f>
        <v>Q2</v>
      </c>
      <c r="E4519">
        <f>tbl_DataModel[[#This Row],[Profit]]/tbl_DataModel[[#This Row],[Sales]]</f>
        <v>9.0000000000000011E-2</v>
      </c>
      <c r="F4519">
        <v>1143</v>
      </c>
      <c r="G4519">
        <v>102.87</v>
      </c>
      <c r="H4519" t="s">
        <v>13</v>
      </c>
      <c r="I4519" t="s">
        <v>195</v>
      </c>
      <c r="J4519" t="s">
        <v>29</v>
      </c>
      <c r="K4519" t="s">
        <v>156</v>
      </c>
    </row>
    <row r="4520" spans="1:11" x14ac:dyDescent="0.3">
      <c r="A4520">
        <f>YEAR('Supermart Grocery Sales - Retai'!F:F)</f>
        <v>2017</v>
      </c>
      <c r="B4520">
        <f>MONTH('Supermart Grocery Sales - Retai'!F:F)</f>
        <v>8</v>
      </c>
      <c r="C4520" t="str" cm="1">
        <f t="array" ref="C4520">CHOOSE(_xlfn.ANCHORARRAY(B4520), "Jan", "Feb", "Mar", "Apr", "May", "Jun", "Jul", "Aug", "Sep", "Oct", "Nov", "Dec")</f>
        <v>Aug</v>
      </c>
      <c r="D4520" t="str">
        <f>"Q"&amp;ROUNDUP(MONTH('Supermart Grocery Sales - Retai'!F4520)/3,0)</f>
        <v>Q3</v>
      </c>
      <c r="E4520">
        <f>tbl_DataModel[[#This Row],[Profit]]/tbl_DataModel[[#This Row],[Sales]]</f>
        <v>0.36</v>
      </c>
      <c r="F4520">
        <v>795</v>
      </c>
      <c r="G4520">
        <v>286.2</v>
      </c>
      <c r="H4520" t="s">
        <v>58</v>
      </c>
      <c r="I4520" t="s">
        <v>68</v>
      </c>
      <c r="J4520" t="s">
        <v>29</v>
      </c>
      <c r="K4520" t="s">
        <v>78</v>
      </c>
    </row>
    <row r="4521" spans="1:11" x14ac:dyDescent="0.3">
      <c r="A4521">
        <f>YEAR('Supermart Grocery Sales - Retai'!F:F)</f>
        <v>2017</v>
      </c>
      <c r="B4521">
        <f>MONTH('Supermart Grocery Sales - Retai'!F:F)</f>
        <v>9</v>
      </c>
      <c r="C4521" t="str" cm="1">
        <f t="array" ref="C4521">CHOOSE(_xlfn.ANCHORARRAY(B4521), "Jan", "Feb", "Mar", "Apr", "May", "Jun", "Jul", "Aug", "Sep", "Oct", "Nov", "Dec")</f>
        <v>Sep</v>
      </c>
      <c r="D4521" t="str">
        <f>"Q"&amp;ROUNDUP(MONTH('Supermart Grocery Sales - Retai'!F4521)/3,0)</f>
        <v>Q3</v>
      </c>
      <c r="E4521">
        <f>tbl_DataModel[[#This Row],[Profit]]/tbl_DataModel[[#This Row],[Sales]]</f>
        <v>0.22</v>
      </c>
      <c r="F4521">
        <v>1429</v>
      </c>
      <c r="G4521">
        <v>314.38</v>
      </c>
      <c r="H4521" t="s">
        <v>63</v>
      </c>
      <c r="I4521" t="s">
        <v>64</v>
      </c>
      <c r="J4521" t="s">
        <v>29</v>
      </c>
      <c r="K4521" t="s">
        <v>31</v>
      </c>
    </row>
    <row r="4522" spans="1:11" x14ac:dyDescent="0.3">
      <c r="A4522">
        <f>YEAR('Supermart Grocery Sales - Retai'!F:F)</f>
        <v>2018</v>
      </c>
      <c r="B4522">
        <f>MONTH('Supermart Grocery Sales - Retai'!F:F)</f>
        <v>1</v>
      </c>
      <c r="C4522" t="str" cm="1">
        <f t="array" ref="C4522">CHOOSE(_xlfn.ANCHORARRAY(B4522), "Jan", "Feb", "Mar", "Apr", "May", "Jun", "Jul", "Aug", "Sep", "Oct", "Nov", "Dec")</f>
        <v>Jan</v>
      </c>
      <c r="D4522" t="str">
        <f>"Q"&amp;ROUNDUP(MONTH('Supermart Grocery Sales - Retai'!F4522)/3,0)</f>
        <v>Q1</v>
      </c>
      <c r="E4522">
        <f>tbl_DataModel[[#This Row],[Profit]]/tbl_DataModel[[#This Row],[Sales]]</f>
        <v>0.41000000000000003</v>
      </c>
      <c r="F4522">
        <v>2299</v>
      </c>
      <c r="G4522">
        <v>942.59</v>
      </c>
      <c r="H4522" t="s">
        <v>58</v>
      </c>
      <c r="I4522" t="s">
        <v>112</v>
      </c>
      <c r="J4522" t="s">
        <v>29</v>
      </c>
      <c r="K4522" t="s">
        <v>116</v>
      </c>
    </row>
    <row r="4523" spans="1:11" x14ac:dyDescent="0.3">
      <c r="A4523">
        <f>YEAR('Supermart Grocery Sales - Retai'!F:F)</f>
        <v>2018</v>
      </c>
      <c r="B4523">
        <f>MONTH('Supermart Grocery Sales - Retai'!F:F)</f>
        <v>6</v>
      </c>
      <c r="C4523" t="str" cm="1">
        <f t="array" ref="C4523">CHOOSE(_xlfn.ANCHORARRAY(B4523), "Jan", "Feb", "Mar", "Apr", "May", "Jun", "Jul", "Aug", "Sep", "Oct", "Nov", "Dec")</f>
        <v>Jun</v>
      </c>
      <c r="D4523" t="str">
        <f>"Q"&amp;ROUNDUP(MONTH('Supermart Grocery Sales - Retai'!F4523)/3,0)</f>
        <v>Q2</v>
      </c>
      <c r="E4523">
        <f>tbl_DataModel[[#This Row],[Profit]]/tbl_DataModel[[#This Row],[Sales]]</f>
        <v>0.33999999999999997</v>
      </c>
      <c r="F4523">
        <v>524</v>
      </c>
      <c r="G4523">
        <v>178.16</v>
      </c>
      <c r="H4523" t="s">
        <v>20</v>
      </c>
      <c r="I4523" t="s">
        <v>91</v>
      </c>
      <c r="J4523" t="s">
        <v>29</v>
      </c>
      <c r="K4523" t="s">
        <v>151</v>
      </c>
    </row>
    <row r="4524" spans="1:11" x14ac:dyDescent="0.3">
      <c r="A4524">
        <f>YEAR('Supermart Grocery Sales - Retai'!F:F)</f>
        <v>2018</v>
      </c>
      <c r="B4524">
        <f>MONTH('Supermart Grocery Sales - Retai'!F:F)</f>
        <v>5</v>
      </c>
      <c r="C4524" t="str" cm="1">
        <f t="array" ref="C4524">CHOOSE(_xlfn.ANCHORARRAY(B4524), "Jan", "Feb", "Mar", "Apr", "May", "Jun", "Jul", "Aug", "Sep", "Oct", "Nov", "Dec")</f>
        <v>May</v>
      </c>
      <c r="D4524" t="str">
        <f>"Q"&amp;ROUNDUP(MONTH('Supermart Grocery Sales - Retai'!F4524)/3,0)</f>
        <v>Q2</v>
      </c>
      <c r="E4524">
        <f>tbl_DataModel[[#This Row],[Profit]]/tbl_DataModel[[#This Row],[Sales]]</f>
        <v>0.16</v>
      </c>
      <c r="F4524">
        <v>540</v>
      </c>
      <c r="G4524">
        <v>86.4</v>
      </c>
      <c r="H4524" t="s">
        <v>20</v>
      </c>
      <c r="I4524" t="s">
        <v>21</v>
      </c>
      <c r="J4524" t="s">
        <v>29</v>
      </c>
      <c r="K4524" t="s">
        <v>86</v>
      </c>
    </row>
    <row r="4525" spans="1:11" x14ac:dyDescent="0.3">
      <c r="A4525">
        <f>YEAR('Supermart Grocery Sales - Retai'!F:F)</f>
        <v>2018</v>
      </c>
      <c r="B4525">
        <f>MONTH('Supermart Grocery Sales - Retai'!F:F)</f>
        <v>5</v>
      </c>
      <c r="C4525" t="str" cm="1">
        <f t="array" ref="C4525">CHOOSE(_xlfn.ANCHORARRAY(B4525), "Jan", "Feb", "Mar", "Apr", "May", "Jun", "Jul", "Aug", "Sep", "Oct", "Nov", "Dec")</f>
        <v>May</v>
      </c>
      <c r="D4525" t="str">
        <f>"Q"&amp;ROUNDUP(MONTH('Supermart Grocery Sales - Retai'!F4525)/3,0)</f>
        <v>Q2</v>
      </c>
      <c r="E4525">
        <f>tbl_DataModel[[#This Row],[Profit]]/tbl_DataModel[[#This Row],[Sales]]</f>
        <v>0.27999999999999997</v>
      </c>
      <c r="F4525">
        <v>1813</v>
      </c>
      <c r="G4525">
        <v>507.64</v>
      </c>
      <c r="H4525" t="s">
        <v>63</v>
      </c>
      <c r="I4525" t="s">
        <v>87</v>
      </c>
      <c r="J4525" t="s">
        <v>29</v>
      </c>
      <c r="K4525" t="s">
        <v>174</v>
      </c>
    </row>
    <row r="4526" spans="1:11" x14ac:dyDescent="0.3">
      <c r="A4526">
        <f>YEAR('Supermart Grocery Sales - Retai'!F:F)</f>
        <v>2016</v>
      </c>
      <c r="B4526">
        <f>MONTH('Supermart Grocery Sales - Retai'!F:F)</f>
        <v>11</v>
      </c>
      <c r="C4526" t="str" cm="1">
        <f t="array" ref="C4526">CHOOSE(_xlfn.ANCHORARRAY(B4526), "Jan", "Feb", "Mar", "Apr", "May", "Jun", "Jul", "Aug", "Sep", "Oct", "Nov", "Dec")</f>
        <v>Nov</v>
      </c>
      <c r="D4526" t="str">
        <f>"Q"&amp;ROUNDUP(MONTH('Supermart Grocery Sales - Retai'!F4526)/3,0)</f>
        <v>Q4</v>
      </c>
      <c r="E4526">
        <f>tbl_DataModel[[#This Row],[Profit]]/tbl_DataModel[[#This Row],[Sales]]</f>
        <v>0.13</v>
      </c>
      <c r="F4526">
        <v>2364</v>
      </c>
      <c r="G4526">
        <v>307.32</v>
      </c>
      <c r="H4526" t="s">
        <v>49</v>
      </c>
      <c r="I4526" t="s">
        <v>50</v>
      </c>
      <c r="J4526" t="s">
        <v>29</v>
      </c>
      <c r="K4526" t="s">
        <v>74</v>
      </c>
    </row>
    <row r="4527" spans="1:11" x14ac:dyDescent="0.3">
      <c r="A4527">
        <f>YEAR('Supermart Grocery Sales - Retai'!F:F)</f>
        <v>2016</v>
      </c>
      <c r="B4527">
        <f>MONTH('Supermart Grocery Sales - Retai'!F:F)</f>
        <v>8</v>
      </c>
      <c r="C4527" t="str" cm="1">
        <f t="array" ref="C4527">CHOOSE(_xlfn.ANCHORARRAY(B4527), "Jan", "Feb", "Mar", "Apr", "May", "Jun", "Jul", "Aug", "Sep", "Oct", "Nov", "Dec")</f>
        <v>Aug</v>
      </c>
      <c r="D4527" t="str">
        <f>"Q"&amp;ROUNDUP(MONTH('Supermart Grocery Sales - Retai'!F4527)/3,0)</f>
        <v>Q3</v>
      </c>
      <c r="E4527">
        <f>tbl_DataModel[[#This Row],[Profit]]/tbl_DataModel[[#This Row],[Sales]]</f>
        <v>0.32</v>
      </c>
      <c r="F4527">
        <v>2215</v>
      </c>
      <c r="G4527">
        <v>708.8</v>
      </c>
      <c r="H4527" t="s">
        <v>20</v>
      </c>
      <c r="I4527" t="s">
        <v>91</v>
      </c>
      <c r="J4527" t="s">
        <v>29</v>
      </c>
      <c r="K4527" t="s">
        <v>81</v>
      </c>
    </row>
    <row r="4528" spans="1:11" x14ac:dyDescent="0.3">
      <c r="A4528">
        <f>YEAR('Supermart Grocery Sales - Retai'!F:F)</f>
        <v>2018</v>
      </c>
      <c r="B4528">
        <f>MONTH('Supermart Grocery Sales - Retai'!F:F)</f>
        <v>8</v>
      </c>
      <c r="C4528" t="str" cm="1">
        <f t="array" ref="C4528">CHOOSE(_xlfn.ANCHORARRAY(B4528), "Jan", "Feb", "Mar", "Apr", "May", "Jun", "Jul", "Aug", "Sep", "Oct", "Nov", "Dec")</f>
        <v>Aug</v>
      </c>
      <c r="D4528" t="str">
        <f>"Q"&amp;ROUNDUP(MONTH('Supermart Grocery Sales - Retai'!F4528)/3,0)</f>
        <v>Q3</v>
      </c>
      <c r="E4528">
        <f>tbl_DataModel[[#This Row],[Profit]]/tbl_DataModel[[#This Row],[Sales]]</f>
        <v>0.21</v>
      </c>
      <c r="F4528">
        <v>1167</v>
      </c>
      <c r="G4528">
        <v>245.07</v>
      </c>
      <c r="H4528" t="s">
        <v>26</v>
      </c>
      <c r="I4528" t="s">
        <v>94</v>
      </c>
      <c r="J4528" t="s">
        <v>29</v>
      </c>
      <c r="K4528" t="s">
        <v>234</v>
      </c>
    </row>
    <row r="4529" spans="1:11" x14ac:dyDescent="0.3">
      <c r="A4529">
        <f>YEAR('Supermart Grocery Sales - Retai'!F:F)</f>
        <v>2017</v>
      </c>
      <c r="B4529">
        <f>MONTH('Supermart Grocery Sales - Retai'!F:F)</f>
        <v>12</v>
      </c>
      <c r="C4529" t="str" cm="1">
        <f t="array" ref="C4529">CHOOSE(_xlfn.ANCHORARRAY(B4529), "Jan", "Feb", "Mar", "Apr", "May", "Jun", "Jul", "Aug", "Sep", "Oct", "Nov", "Dec")</f>
        <v>Dec</v>
      </c>
      <c r="D4529" t="str">
        <f>"Q"&amp;ROUNDUP(MONTH('Supermart Grocery Sales - Retai'!F4529)/3,0)</f>
        <v>Q4</v>
      </c>
      <c r="E4529">
        <f>tbl_DataModel[[#This Row],[Profit]]/tbl_DataModel[[#This Row],[Sales]]</f>
        <v>0.28999999999999998</v>
      </c>
      <c r="F4529">
        <v>1463</v>
      </c>
      <c r="G4529">
        <v>424.27</v>
      </c>
      <c r="H4529" t="s">
        <v>63</v>
      </c>
      <c r="I4529" t="s">
        <v>75</v>
      </c>
      <c r="J4529" t="s">
        <v>29</v>
      </c>
      <c r="K4529" t="s">
        <v>182</v>
      </c>
    </row>
    <row r="4530" spans="1:11" x14ac:dyDescent="0.3">
      <c r="A4530">
        <f>YEAR('Supermart Grocery Sales - Retai'!F:F)</f>
        <v>2017</v>
      </c>
      <c r="B4530">
        <f>MONTH('Supermart Grocery Sales - Retai'!F:F)</f>
        <v>12</v>
      </c>
      <c r="C4530" t="str" cm="1">
        <f t="array" ref="C4530">CHOOSE(_xlfn.ANCHORARRAY(B4530), "Jan", "Feb", "Mar", "Apr", "May", "Jun", "Jul", "Aug", "Sep", "Oct", "Nov", "Dec")</f>
        <v>Dec</v>
      </c>
      <c r="D4530" t="str">
        <f>"Q"&amp;ROUNDUP(MONTH('Supermart Grocery Sales - Retai'!F4530)/3,0)</f>
        <v>Q4</v>
      </c>
      <c r="E4530">
        <f>tbl_DataModel[[#This Row],[Profit]]/tbl_DataModel[[#This Row],[Sales]]</f>
        <v>0.1</v>
      </c>
      <c r="F4530">
        <v>1385</v>
      </c>
      <c r="G4530">
        <v>138.5</v>
      </c>
      <c r="H4530" t="s">
        <v>58</v>
      </c>
      <c r="I4530" t="s">
        <v>59</v>
      </c>
      <c r="J4530" t="s">
        <v>29</v>
      </c>
      <c r="K4530" t="s">
        <v>197</v>
      </c>
    </row>
    <row r="4531" spans="1:11" x14ac:dyDescent="0.3">
      <c r="A4531">
        <f>YEAR('Supermart Grocery Sales - Retai'!F:F)</f>
        <v>2017</v>
      </c>
      <c r="B4531">
        <f>MONTH('Supermart Grocery Sales - Retai'!F:F)</f>
        <v>9</v>
      </c>
      <c r="C4531" t="str" cm="1">
        <f t="array" ref="C4531">CHOOSE(_xlfn.ANCHORARRAY(B4531), "Jan", "Feb", "Mar", "Apr", "May", "Jun", "Jul", "Aug", "Sep", "Oct", "Nov", "Dec")</f>
        <v>Sep</v>
      </c>
      <c r="D4531" t="str">
        <f>"Q"&amp;ROUNDUP(MONTH('Supermart Grocery Sales - Retai'!F4531)/3,0)</f>
        <v>Q3</v>
      </c>
      <c r="E4531">
        <f>tbl_DataModel[[#This Row],[Profit]]/tbl_DataModel[[#This Row],[Sales]]</f>
        <v>0.33999999999999997</v>
      </c>
      <c r="F4531">
        <v>794</v>
      </c>
      <c r="G4531">
        <v>269.95999999999998</v>
      </c>
      <c r="H4531" t="s">
        <v>13</v>
      </c>
      <c r="I4531" t="s">
        <v>195</v>
      </c>
      <c r="J4531" t="s">
        <v>29</v>
      </c>
      <c r="K4531" t="s">
        <v>261</v>
      </c>
    </row>
    <row r="4532" spans="1:11" x14ac:dyDescent="0.3">
      <c r="A4532">
        <f>YEAR('Supermart Grocery Sales - Retai'!F:F)</f>
        <v>2018</v>
      </c>
      <c r="B4532">
        <f>MONTH('Supermart Grocery Sales - Retai'!F:F)</f>
        <v>9</v>
      </c>
      <c r="C4532" t="str" cm="1">
        <f t="array" ref="C4532">CHOOSE(_xlfn.ANCHORARRAY(B4532), "Jan", "Feb", "Mar", "Apr", "May", "Jun", "Jul", "Aug", "Sep", "Oct", "Nov", "Dec")</f>
        <v>Sep</v>
      </c>
      <c r="D4532" t="str">
        <f>"Q"&amp;ROUNDUP(MONTH('Supermart Grocery Sales - Retai'!F4532)/3,0)</f>
        <v>Q3</v>
      </c>
      <c r="E4532">
        <f>tbl_DataModel[[#This Row],[Profit]]/tbl_DataModel[[#This Row],[Sales]]</f>
        <v>0.38</v>
      </c>
      <c r="F4532">
        <v>1852</v>
      </c>
      <c r="G4532">
        <v>703.76</v>
      </c>
      <c r="H4532" t="s">
        <v>49</v>
      </c>
      <c r="I4532" t="s">
        <v>54</v>
      </c>
      <c r="J4532" t="s">
        <v>29</v>
      </c>
      <c r="K4532" t="s">
        <v>261</v>
      </c>
    </row>
    <row r="4533" spans="1:11" x14ac:dyDescent="0.3">
      <c r="A4533">
        <f>YEAR('Supermart Grocery Sales - Retai'!F:F)</f>
        <v>2018</v>
      </c>
      <c r="B4533">
        <f>MONTH('Supermart Grocery Sales - Retai'!F:F)</f>
        <v>2</v>
      </c>
      <c r="C4533" t="str" cm="1">
        <f t="array" ref="C4533">CHOOSE(_xlfn.ANCHORARRAY(B4533), "Jan", "Feb", "Mar", "Apr", "May", "Jun", "Jul", "Aug", "Sep", "Oct", "Nov", "Dec")</f>
        <v>Feb</v>
      </c>
      <c r="D4533" t="str">
        <f>"Q"&amp;ROUNDUP(MONTH('Supermart Grocery Sales - Retai'!F4533)/3,0)</f>
        <v>Q1</v>
      </c>
      <c r="E4533">
        <f>tbl_DataModel[[#This Row],[Profit]]/tbl_DataModel[[#This Row],[Sales]]</f>
        <v>0.33999999999999997</v>
      </c>
      <c r="F4533">
        <v>2399</v>
      </c>
      <c r="G4533">
        <v>815.66</v>
      </c>
      <c r="H4533" t="s">
        <v>58</v>
      </c>
      <c r="I4533" t="s">
        <v>112</v>
      </c>
      <c r="J4533" t="s">
        <v>29</v>
      </c>
      <c r="K4533" t="s">
        <v>108</v>
      </c>
    </row>
    <row r="4534" spans="1:11" x14ac:dyDescent="0.3">
      <c r="A4534">
        <f>YEAR('Supermart Grocery Sales - Retai'!F:F)</f>
        <v>2016</v>
      </c>
      <c r="B4534">
        <f>MONTH('Supermart Grocery Sales - Retai'!F:F)</f>
        <v>8</v>
      </c>
      <c r="C4534" t="str" cm="1">
        <f t="array" ref="C4534">CHOOSE(_xlfn.ANCHORARRAY(B4534), "Jan", "Feb", "Mar", "Apr", "May", "Jun", "Jul", "Aug", "Sep", "Oct", "Nov", "Dec")</f>
        <v>Aug</v>
      </c>
      <c r="D4534" t="str">
        <f>"Q"&amp;ROUNDUP(MONTH('Supermart Grocery Sales - Retai'!F4534)/3,0)</f>
        <v>Q3</v>
      </c>
      <c r="E4534">
        <f>tbl_DataModel[[#This Row],[Profit]]/tbl_DataModel[[#This Row],[Sales]]</f>
        <v>0.43</v>
      </c>
      <c r="F4534">
        <v>2060</v>
      </c>
      <c r="G4534">
        <v>885.8</v>
      </c>
      <c r="H4534" t="s">
        <v>26</v>
      </c>
      <c r="I4534" t="s">
        <v>37</v>
      </c>
      <c r="J4534" t="s">
        <v>29</v>
      </c>
      <c r="K4534" t="s">
        <v>125</v>
      </c>
    </row>
    <row r="4535" spans="1:11" x14ac:dyDescent="0.3">
      <c r="A4535">
        <f>YEAR('Supermart Grocery Sales - Retai'!F:F)</f>
        <v>2016</v>
      </c>
      <c r="B4535">
        <f>MONTH('Supermart Grocery Sales - Retai'!F:F)</f>
        <v>11</v>
      </c>
      <c r="C4535" t="str" cm="1">
        <f t="array" ref="C4535">CHOOSE(_xlfn.ANCHORARRAY(B4535), "Jan", "Feb", "Mar", "Apr", "May", "Jun", "Jul", "Aug", "Sep", "Oct", "Nov", "Dec")</f>
        <v>Nov</v>
      </c>
      <c r="D4535" t="str">
        <f>"Q"&amp;ROUNDUP(MONTH('Supermart Grocery Sales - Retai'!F4535)/3,0)</f>
        <v>Q4</v>
      </c>
      <c r="E4535">
        <f>tbl_DataModel[[#This Row],[Profit]]/tbl_DataModel[[#This Row],[Sales]]</f>
        <v>0.16999999999999998</v>
      </c>
      <c r="F4535">
        <v>1752</v>
      </c>
      <c r="G4535">
        <v>297.83999999999997</v>
      </c>
      <c r="H4535" t="s">
        <v>32</v>
      </c>
      <c r="I4535" t="s">
        <v>153</v>
      </c>
      <c r="J4535" t="s">
        <v>29</v>
      </c>
      <c r="K4535" t="s">
        <v>184</v>
      </c>
    </row>
    <row r="4536" spans="1:11" x14ac:dyDescent="0.3">
      <c r="A4536">
        <f>YEAR('Supermart Grocery Sales - Retai'!F:F)</f>
        <v>2015</v>
      </c>
      <c r="B4536">
        <f>MONTH('Supermart Grocery Sales - Retai'!F:F)</f>
        <v>1</v>
      </c>
      <c r="C4536" t="str" cm="1">
        <f t="array" ref="C4536">CHOOSE(_xlfn.ANCHORARRAY(B4536), "Jan", "Feb", "Mar", "Apr", "May", "Jun", "Jul", "Aug", "Sep", "Oct", "Nov", "Dec")</f>
        <v>Jan</v>
      </c>
      <c r="D4536" t="str">
        <f>"Q"&amp;ROUNDUP(MONTH('Supermart Grocery Sales - Retai'!F4536)/3,0)</f>
        <v>Q1</v>
      </c>
      <c r="E4536">
        <f>tbl_DataModel[[#This Row],[Profit]]/tbl_DataModel[[#This Row],[Sales]]</f>
        <v>0.16</v>
      </c>
      <c r="F4536">
        <v>1520</v>
      </c>
      <c r="G4536">
        <v>243.2</v>
      </c>
      <c r="H4536" t="s">
        <v>20</v>
      </c>
      <c r="I4536" t="s">
        <v>21</v>
      </c>
      <c r="J4536" t="s">
        <v>29</v>
      </c>
      <c r="K4536" t="s">
        <v>53</v>
      </c>
    </row>
    <row r="4537" spans="1:11" x14ac:dyDescent="0.3">
      <c r="A4537">
        <f>YEAR('Supermart Grocery Sales - Retai'!F:F)</f>
        <v>2015</v>
      </c>
      <c r="B4537">
        <f>MONTH('Supermart Grocery Sales - Retai'!F:F)</f>
        <v>9</v>
      </c>
      <c r="C4537" t="str" cm="1">
        <f t="array" ref="C4537">CHOOSE(_xlfn.ANCHORARRAY(B4537), "Jan", "Feb", "Mar", "Apr", "May", "Jun", "Jul", "Aug", "Sep", "Oct", "Nov", "Dec")</f>
        <v>Sep</v>
      </c>
      <c r="D4537" t="str">
        <f>"Q"&amp;ROUNDUP(MONTH('Supermart Grocery Sales - Retai'!F4537)/3,0)</f>
        <v>Q3</v>
      </c>
      <c r="E4537">
        <f>tbl_DataModel[[#This Row],[Profit]]/tbl_DataModel[[#This Row],[Sales]]</f>
        <v>0.18</v>
      </c>
      <c r="F4537">
        <v>527</v>
      </c>
      <c r="G4537">
        <v>94.86</v>
      </c>
      <c r="H4537" t="s">
        <v>32</v>
      </c>
      <c r="I4537" t="s">
        <v>97</v>
      </c>
      <c r="J4537" t="s">
        <v>29</v>
      </c>
      <c r="K4537" t="s">
        <v>139</v>
      </c>
    </row>
    <row r="4538" spans="1:11" x14ac:dyDescent="0.3">
      <c r="A4538">
        <f>YEAR('Supermart Grocery Sales - Retai'!F:F)</f>
        <v>2016</v>
      </c>
      <c r="B4538">
        <f>MONTH('Supermart Grocery Sales - Retai'!F:F)</f>
        <v>12</v>
      </c>
      <c r="C4538" t="str" cm="1">
        <f t="array" ref="C4538">CHOOSE(_xlfn.ANCHORARRAY(B4538), "Jan", "Feb", "Mar", "Apr", "May", "Jun", "Jul", "Aug", "Sep", "Oct", "Nov", "Dec")</f>
        <v>Dec</v>
      </c>
      <c r="D4538" t="str">
        <f>"Q"&amp;ROUNDUP(MONTH('Supermart Grocery Sales - Retai'!F4538)/3,0)</f>
        <v>Q4</v>
      </c>
      <c r="E4538">
        <f>tbl_DataModel[[#This Row],[Profit]]/tbl_DataModel[[#This Row],[Sales]]</f>
        <v>0.15</v>
      </c>
      <c r="F4538">
        <v>769</v>
      </c>
      <c r="G4538">
        <v>115.35</v>
      </c>
      <c r="H4538" t="s">
        <v>20</v>
      </c>
      <c r="I4538" t="s">
        <v>91</v>
      </c>
      <c r="J4538" t="s">
        <v>29</v>
      </c>
      <c r="K4538" t="s">
        <v>62</v>
      </c>
    </row>
    <row r="4539" spans="1:11" x14ac:dyDescent="0.3">
      <c r="A4539">
        <f>YEAR('Supermart Grocery Sales - Retai'!F:F)</f>
        <v>2018</v>
      </c>
      <c r="B4539">
        <f>MONTH('Supermart Grocery Sales - Retai'!F:F)</f>
        <v>12</v>
      </c>
      <c r="C4539" t="str" cm="1">
        <f t="array" ref="C4539">CHOOSE(_xlfn.ANCHORARRAY(B4539), "Jan", "Feb", "Mar", "Apr", "May", "Jun", "Jul", "Aug", "Sep", "Oct", "Nov", "Dec")</f>
        <v>Dec</v>
      </c>
      <c r="D4539" t="str">
        <f>"Q"&amp;ROUNDUP(MONTH('Supermart Grocery Sales - Retai'!F4539)/3,0)</f>
        <v>Q4</v>
      </c>
      <c r="E4539">
        <f>tbl_DataModel[[#This Row],[Profit]]/tbl_DataModel[[#This Row],[Sales]]</f>
        <v>0.13</v>
      </c>
      <c r="F4539">
        <v>735</v>
      </c>
      <c r="G4539">
        <v>95.55</v>
      </c>
      <c r="H4539" t="s">
        <v>26</v>
      </c>
      <c r="I4539" t="s">
        <v>27</v>
      </c>
      <c r="J4539" t="s">
        <v>29</v>
      </c>
      <c r="K4539" t="s">
        <v>90</v>
      </c>
    </row>
    <row r="4540" spans="1:11" x14ac:dyDescent="0.3">
      <c r="A4540">
        <f>YEAR('Supermart Grocery Sales - Retai'!F:F)</f>
        <v>2015</v>
      </c>
      <c r="B4540">
        <f>MONTH('Supermart Grocery Sales - Retai'!F:F)</f>
        <v>9</v>
      </c>
      <c r="C4540" t="str" cm="1">
        <f t="array" ref="C4540">CHOOSE(_xlfn.ANCHORARRAY(B4540), "Jan", "Feb", "Mar", "Apr", "May", "Jun", "Jul", "Aug", "Sep", "Oct", "Nov", "Dec")</f>
        <v>Sep</v>
      </c>
      <c r="D4540" t="str">
        <f>"Q"&amp;ROUNDUP(MONTH('Supermart Grocery Sales - Retai'!F4540)/3,0)</f>
        <v>Q3</v>
      </c>
      <c r="E4540">
        <f>tbl_DataModel[[#This Row],[Profit]]/tbl_DataModel[[#This Row],[Sales]]</f>
        <v>0.41000000000000003</v>
      </c>
      <c r="F4540">
        <v>767</v>
      </c>
      <c r="G4540">
        <v>314.47000000000003</v>
      </c>
      <c r="H4540" t="s">
        <v>26</v>
      </c>
      <c r="I4540" t="s">
        <v>27</v>
      </c>
      <c r="J4540" t="s">
        <v>29</v>
      </c>
      <c r="K4540" t="s">
        <v>90</v>
      </c>
    </row>
    <row r="4541" spans="1:11" x14ac:dyDescent="0.3">
      <c r="A4541">
        <f>YEAR('Supermart Grocery Sales - Retai'!F:F)</f>
        <v>2016</v>
      </c>
      <c r="B4541">
        <f>MONTH('Supermart Grocery Sales - Retai'!F:F)</f>
        <v>3</v>
      </c>
      <c r="C4541" t="str" cm="1">
        <f t="array" ref="C4541">CHOOSE(_xlfn.ANCHORARRAY(B4541), "Jan", "Feb", "Mar", "Apr", "May", "Jun", "Jul", "Aug", "Sep", "Oct", "Nov", "Dec")</f>
        <v>Mar</v>
      </c>
      <c r="D4541" t="str">
        <f>"Q"&amp;ROUNDUP(MONTH('Supermart Grocery Sales - Retai'!F4541)/3,0)</f>
        <v>Q1</v>
      </c>
      <c r="E4541">
        <f>tbl_DataModel[[#This Row],[Profit]]/tbl_DataModel[[#This Row],[Sales]]</f>
        <v>0.45</v>
      </c>
      <c r="F4541">
        <v>2262</v>
      </c>
      <c r="G4541">
        <v>1017.9</v>
      </c>
      <c r="H4541" t="s">
        <v>32</v>
      </c>
      <c r="I4541" t="s">
        <v>33</v>
      </c>
      <c r="J4541" t="s">
        <v>29</v>
      </c>
      <c r="K4541" t="s">
        <v>74</v>
      </c>
    </row>
    <row r="4542" spans="1:11" x14ac:dyDescent="0.3">
      <c r="A4542">
        <f>YEAR('Supermart Grocery Sales - Retai'!F:F)</f>
        <v>2015</v>
      </c>
      <c r="B4542">
        <f>MONTH('Supermart Grocery Sales - Retai'!F:F)</f>
        <v>12</v>
      </c>
      <c r="C4542" t="str" cm="1">
        <f t="array" ref="C4542">CHOOSE(_xlfn.ANCHORARRAY(B4542), "Jan", "Feb", "Mar", "Apr", "May", "Jun", "Jul", "Aug", "Sep", "Oct", "Nov", "Dec")</f>
        <v>Dec</v>
      </c>
      <c r="D4542" t="str">
        <f>"Q"&amp;ROUNDUP(MONTH('Supermart Grocery Sales - Retai'!F4542)/3,0)</f>
        <v>Q4</v>
      </c>
      <c r="E4542">
        <f>tbl_DataModel[[#This Row],[Profit]]/tbl_DataModel[[#This Row],[Sales]]</f>
        <v>0.43000000000000005</v>
      </c>
      <c r="F4542">
        <v>729</v>
      </c>
      <c r="G4542">
        <v>313.47000000000003</v>
      </c>
      <c r="H4542" t="s">
        <v>49</v>
      </c>
      <c r="I4542" t="s">
        <v>50</v>
      </c>
      <c r="J4542" t="s">
        <v>29</v>
      </c>
      <c r="K4542" t="s">
        <v>211</v>
      </c>
    </row>
    <row r="4543" spans="1:11" x14ac:dyDescent="0.3">
      <c r="A4543">
        <f>YEAR('Supermart Grocery Sales - Retai'!F:F)</f>
        <v>2018</v>
      </c>
      <c r="B4543">
        <f>MONTH('Supermart Grocery Sales - Retai'!F:F)</f>
        <v>5</v>
      </c>
      <c r="C4543" t="str" cm="1">
        <f t="array" ref="C4543">CHOOSE(_xlfn.ANCHORARRAY(B4543), "Jan", "Feb", "Mar", "Apr", "May", "Jun", "Jul", "Aug", "Sep", "Oct", "Nov", "Dec")</f>
        <v>May</v>
      </c>
      <c r="D4543" t="str">
        <f>"Q"&amp;ROUNDUP(MONTH('Supermart Grocery Sales - Retai'!F4543)/3,0)</f>
        <v>Q2</v>
      </c>
      <c r="E4543">
        <f>tbl_DataModel[[#This Row],[Profit]]/tbl_DataModel[[#This Row],[Sales]]</f>
        <v>0.24000000000000002</v>
      </c>
      <c r="F4543">
        <v>810</v>
      </c>
      <c r="G4543">
        <v>194.4</v>
      </c>
      <c r="H4543" t="s">
        <v>20</v>
      </c>
      <c r="I4543" t="s">
        <v>21</v>
      </c>
      <c r="J4543" t="s">
        <v>29</v>
      </c>
      <c r="K4543" t="s">
        <v>36</v>
      </c>
    </row>
    <row r="4544" spans="1:11" x14ac:dyDescent="0.3">
      <c r="A4544">
        <f>YEAR('Supermart Grocery Sales - Retai'!F:F)</f>
        <v>2015</v>
      </c>
      <c r="B4544">
        <f>MONTH('Supermart Grocery Sales - Retai'!F:F)</f>
        <v>3</v>
      </c>
      <c r="C4544" t="str" cm="1">
        <f t="array" ref="C4544">CHOOSE(_xlfn.ANCHORARRAY(B4544), "Jan", "Feb", "Mar", "Apr", "May", "Jun", "Jul", "Aug", "Sep", "Oct", "Nov", "Dec")</f>
        <v>Mar</v>
      </c>
      <c r="D4544" t="str">
        <f>"Q"&amp;ROUNDUP(MONTH('Supermart Grocery Sales - Retai'!F4544)/3,0)</f>
        <v>Q1</v>
      </c>
      <c r="E4544">
        <f>tbl_DataModel[[#This Row],[Profit]]/tbl_DataModel[[#This Row],[Sales]]</f>
        <v>0.13</v>
      </c>
      <c r="F4544">
        <v>1539</v>
      </c>
      <c r="G4544">
        <v>200.07</v>
      </c>
      <c r="H4544" t="s">
        <v>20</v>
      </c>
      <c r="I4544" t="s">
        <v>21</v>
      </c>
      <c r="J4544" t="s">
        <v>29</v>
      </c>
      <c r="K4544" t="s">
        <v>137</v>
      </c>
    </row>
    <row r="4545" spans="1:11" x14ac:dyDescent="0.3">
      <c r="A4545">
        <f>YEAR('Supermart Grocery Sales - Retai'!F:F)</f>
        <v>2015</v>
      </c>
      <c r="B4545">
        <f>MONTH('Supermart Grocery Sales - Retai'!F:F)</f>
        <v>12</v>
      </c>
      <c r="C4545" t="str" cm="1">
        <f t="array" ref="C4545">CHOOSE(_xlfn.ANCHORARRAY(B4545), "Jan", "Feb", "Mar", "Apr", "May", "Jun", "Jul", "Aug", "Sep", "Oct", "Nov", "Dec")</f>
        <v>Dec</v>
      </c>
      <c r="D4545" t="str">
        <f>"Q"&amp;ROUNDUP(MONTH('Supermart Grocery Sales - Retai'!F4545)/3,0)</f>
        <v>Q4</v>
      </c>
      <c r="E4545">
        <f>tbl_DataModel[[#This Row],[Profit]]/tbl_DataModel[[#This Row],[Sales]]</f>
        <v>0.38</v>
      </c>
      <c r="F4545">
        <v>1947</v>
      </c>
      <c r="G4545">
        <v>739.86</v>
      </c>
      <c r="H4545" t="s">
        <v>26</v>
      </c>
      <c r="I4545" t="s">
        <v>201</v>
      </c>
      <c r="J4545" t="s">
        <v>29</v>
      </c>
      <c r="K4545" t="s">
        <v>211</v>
      </c>
    </row>
    <row r="4546" spans="1:11" x14ac:dyDescent="0.3">
      <c r="A4546">
        <f>YEAR('Supermart Grocery Sales - Retai'!F:F)</f>
        <v>2018</v>
      </c>
      <c r="B4546">
        <f>MONTH('Supermart Grocery Sales - Retai'!F:F)</f>
        <v>10</v>
      </c>
      <c r="C4546" t="str" cm="1">
        <f t="array" ref="C4546">CHOOSE(_xlfn.ANCHORARRAY(B4546), "Jan", "Feb", "Mar", "Apr", "May", "Jun", "Jul", "Aug", "Sep", "Oct", "Nov", "Dec")</f>
        <v>Oct</v>
      </c>
      <c r="D4546" t="str">
        <f>"Q"&amp;ROUNDUP(MONTH('Supermart Grocery Sales - Retai'!F4546)/3,0)</f>
        <v>Q4</v>
      </c>
      <c r="E4546">
        <f>tbl_DataModel[[#This Row],[Profit]]/tbl_DataModel[[#This Row],[Sales]]</f>
        <v>0.42</v>
      </c>
      <c r="F4546">
        <v>1640</v>
      </c>
      <c r="G4546">
        <v>688.8</v>
      </c>
      <c r="H4546" t="s">
        <v>49</v>
      </c>
      <c r="I4546" t="s">
        <v>54</v>
      </c>
      <c r="J4546" t="s">
        <v>29</v>
      </c>
      <c r="K4546" t="s">
        <v>261</v>
      </c>
    </row>
    <row r="4547" spans="1:11" x14ac:dyDescent="0.3">
      <c r="A4547">
        <f>YEAR('Supermart Grocery Sales - Retai'!F:F)</f>
        <v>2018</v>
      </c>
      <c r="B4547">
        <f>MONTH('Supermart Grocery Sales - Retai'!F:F)</f>
        <v>2</v>
      </c>
      <c r="C4547" t="str" cm="1">
        <f t="array" ref="C4547">CHOOSE(_xlfn.ANCHORARRAY(B4547), "Jan", "Feb", "Mar", "Apr", "May", "Jun", "Jul", "Aug", "Sep", "Oct", "Nov", "Dec")</f>
        <v>Feb</v>
      </c>
      <c r="D4547" t="str">
        <f>"Q"&amp;ROUNDUP(MONTH('Supermart Grocery Sales - Retai'!F4547)/3,0)</f>
        <v>Q1</v>
      </c>
      <c r="E4547">
        <f>tbl_DataModel[[#This Row],[Profit]]/tbl_DataModel[[#This Row],[Sales]]</f>
        <v>0.26999999999999996</v>
      </c>
      <c r="F4547">
        <v>2315</v>
      </c>
      <c r="G4547">
        <v>625.04999999999995</v>
      </c>
      <c r="H4547" t="s">
        <v>58</v>
      </c>
      <c r="I4547" t="s">
        <v>68</v>
      </c>
      <c r="J4547" t="s">
        <v>29</v>
      </c>
      <c r="K4547" t="s">
        <v>25</v>
      </c>
    </row>
    <row r="4548" spans="1:11" x14ac:dyDescent="0.3">
      <c r="A4548">
        <f>YEAR('Supermart Grocery Sales - Retai'!F:F)</f>
        <v>2018</v>
      </c>
      <c r="B4548">
        <f>MONTH('Supermart Grocery Sales - Retai'!F:F)</f>
        <v>6</v>
      </c>
      <c r="C4548" t="str" cm="1">
        <f t="array" ref="C4548">CHOOSE(_xlfn.ANCHORARRAY(B4548), "Jan", "Feb", "Mar", "Apr", "May", "Jun", "Jul", "Aug", "Sep", "Oct", "Nov", "Dec")</f>
        <v>Jun</v>
      </c>
      <c r="D4548" t="str">
        <f>"Q"&amp;ROUNDUP(MONTH('Supermart Grocery Sales - Retai'!F4548)/3,0)</f>
        <v>Q2</v>
      </c>
      <c r="E4548">
        <f>tbl_DataModel[[#This Row],[Profit]]/tbl_DataModel[[#This Row],[Sales]]</f>
        <v>9.9999999999999992E-2</v>
      </c>
      <c r="F4548">
        <v>1571</v>
      </c>
      <c r="G4548">
        <v>157.1</v>
      </c>
      <c r="H4548" t="s">
        <v>58</v>
      </c>
      <c r="I4548" t="s">
        <v>112</v>
      </c>
      <c r="J4548" t="s">
        <v>29</v>
      </c>
      <c r="K4548" t="s">
        <v>45</v>
      </c>
    </row>
    <row r="4549" spans="1:11" x14ac:dyDescent="0.3">
      <c r="A4549">
        <f>YEAR('Supermart Grocery Sales - Retai'!F:F)</f>
        <v>2018</v>
      </c>
      <c r="B4549">
        <f>MONTH('Supermart Grocery Sales - Retai'!F:F)</f>
        <v>1</v>
      </c>
      <c r="C4549" t="str" cm="1">
        <f t="array" ref="C4549">CHOOSE(_xlfn.ANCHORARRAY(B4549), "Jan", "Feb", "Mar", "Apr", "May", "Jun", "Jul", "Aug", "Sep", "Oct", "Nov", "Dec")</f>
        <v>Jan</v>
      </c>
      <c r="D4549" t="str">
        <f>"Q"&amp;ROUNDUP(MONTH('Supermart Grocery Sales - Retai'!F4549)/3,0)</f>
        <v>Q1</v>
      </c>
      <c r="E4549">
        <f>tbl_DataModel[[#This Row],[Profit]]/tbl_DataModel[[#This Row],[Sales]]</f>
        <v>0.41</v>
      </c>
      <c r="F4549">
        <v>2376</v>
      </c>
      <c r="G4549">
        <v>974.16</v>
      </c>
      <c r="H4549" t="s">
        <v>20</v>
      </c>
      <c r="I4549" t="s">
        <v>91</v>
      </c>
      <c r="J4549" t="s">
        <v>29</v>
      </c>
      <c r="K4549" t="s">
        <v>62</v>
      </c>
    </row>
    <row r="4550" spans="1:11" x14ac:dyDescent="0.3">
      <c r="A4550">
        <f>YEAR('Supermart Grocery Sales - Retai'!F:F)</f>
        <v>2016</v>
      </c>
      <c r="B4550">
        <f>MONTH('Supermart Grocery Sales - Retai'!F:F)</f>
        <v>3</v>
      </c>
      <c r="C4550" t="str" cm="1">
        <f t="array" ref="C4550">CHOOSE(_xlfn.ANCHORARRAY(B4550), "Jan", "Feb", "Mar", "Apr", "May", "Jun", "Jul", "Aug", "Sep", "Oct", "Nov", "Dec")</f>
        <v>Mar</v>
      </c>
      <c r="D4550" t="str">
        <f>"Q"&amp;ROUNDUP(MONTH('Supermart Grocery Sales - Retai'!F4550)/3,0)</f>
        <v>Q1</v>
      </c>
      <c r="E4550">
        <f>tbl_DataModel[[#This Row],[Profit]]/tbl_DataModel[[#This Row],[Sales]]</f>
        <v>0.25</v>
      </c>
      <c r="F4550">
        <v>2149</v>
      </c>
      <c r="G4550">
        <v>537.25</v>
      </c>
      <c r="H4550" t="s">
        <v>63</v>
      </c>
      <c r="I4550" t="s">
        <v>64</v>
      </c>
      <c r="J4550" t="s">
        <v>29</v>
      </c>
      <c r="K4550" t="s">
        <v>159</v>
      </c>
    </row>
    <row r="4551" spans="1:11" x14ac:dyDescent="0.3">
      <c r="A4551">
        <f>YEAR('Supermart Grocery Sales - Retai'!F:F)</f>
        <v>2018</v>
      </c>
      <c r="B4551">
        <f>MONTH('Supermart Grocery Sales - Retai'!F:F)</f>
        <v>11</v>
      </c>
      <c r="C4551" t="str" cm="1">
        <f t="array" ref="C4551">CHOOSE(_xlfn.ANCHORARRAY(B4551), "Jan", "Feb", "Mar", "Apr", "May", "Jun", "Jul", "Aug", "Sep", "Oct", "Nov", "Dec")</f>
        <v>Nov</v>
      </c>
      <c r="D4551" t="str">
        <f>"Q"&amp;ROUNDUP(MONTH('Supermart Grocery Sales - Retai'!F4551)/3,0)</f>
        <v>Q4</v>
      </c>
      <c r="E4551">
        <f>tbl_DataModel[[#This Row],[Profit]]/tbl_DataModel[[#This Row],[Sales]]</f>
        <v>0.32</v>
      </c>
      <c r="F4551">
        <v>1419</v>
      </c>
      <c r="G4551">
        <v>454.08</v>
      </c>
      <c r="H4551" t="s">
        <v>58</v>
      </c>
      <c r="I4551" t="s">
        <v>59</v>
      </c>
      <c r="J4551" t="s">
        <v>29</v>
      </c>
      <c r="K4551" t="s">
        <v>211</v>
      </c>
    </row>
    <row r="4552" spans="1:11" x14ac:dyDescent="0.3">
      <c r="A4552">
        <f>YEAR('Supermart Grocery Sales - Retai'!F:F)</f>
        <v>2016</v>
      </c>
      <c r="B4552">
        <f>MONTH('Supermart Grocery Sales - Retai'!F:F)</f>
        <v>5</v>
      </c>
      <c r="C4552" t="str" cm="1">
        <f t="array" ref="C4552">CHOOSE(_xlfn.ANCHORARRAY(B4552), "Jan", "Feb", "Mar", "Apr", "May", "Jun", "Jul", "Aug", "Sep", "Oct", "Nov", "Dec")</f>
        <v>May</v>
      </c>
      <c r="D4552" t="str">
        <f>"Q"&amp;ROUNDUP(MONTH('Supermart Grocery Sales - Retai'!F4552)/3,0)</f>
        <v>Q2</v>
      </c>
      <c r="E4552">
        <f>tbl_DataModel[[#This Row],[Profit]]/tbl_DataModel[[#This Row],[Sales]]</f>
        <v>0.08</v>
      </c>
      <c r="F4552">
        <v>517</v>
      </c>
      <c r="G4552">
        <v>41.36</v>
      </c>
      <c r="H4552" t="s">
        <v>32</v>
      </c>
      <c r="I4552" t="s">
        <v>33</v>
      </c>
      <c r="J4552" t="s">
        <v>29</v>
      </c>
      <c r="K4552" t="s">
        <v>83</v>
      </c>
    </row>
    <row r="4553" spans="1:11" x14ac:dyDescent="0.3">
      <c r="A4553">
        <f>YEAR('Supermart Grocery Sales - Retai'!F:F)</f>
        <v>2018</v>
      </c>
      <c r="B4553">
        <f>MONTH('Supermart Grocery Sales - Retai'!F:F)</f>
        <v>12</v>
      </c>
      <c r="C4553" t="str" cm="1">
        <f t="array" ref="C4553">CHOOSE(_xlfn.ANCHORARRAY(B4553), "Jan", "Feb", "Mar", "Apr", "May", "Jun", "Jul", "Aug", "Sep", "Oct", "Nov", "Dec")</f>
        <v>Dec</v>
      </c>
      <c r="D4553" t="str">
        <f>"Q"&amp;ROUNDUP(MONTH('Supermart Grocery Sales - Retai'!F4553)/3,0)</f>
        <v>Q4</v>
      </c>
      <c r="E4553">
        <f>tbl_DataModel[[#This Row],[Profit]]/tbl_DataModel[[#This Row],[Sales]]</f>
        <v>0.26</v>
      </c>
      <c r="F4553">
        <v>661</v>
      </c>
      <c r="G4553">
        <v>171.86</v>
      </c>
      <c r="H4553" t="s">
        <v>13</v>
      </c>
      <c r="I4553" t="s">
        <v>195</v>
      </c>
      <c r="J4553" t="s">
        <v>29</v>
      </c>
      <c r="K4553" t="s">
        <v>162</v>
      </c>
    </row>
    <row r="4554" spans="1:11" x14ac:dyDescent="0.3">
      <c r="A4554">
        <f>YEAR('Supermart Grocery Sales - Retai'!F:F)</f>
        <v>2015</v>
      </c>
      <c r="B4554">
        <f>MONTH('Supermart Grocery Sales - Retai'!F:F)</f>
        <v>1</v>
      </c>
      <c r="C4554" t="str" cm="1">
        <f t="array" ref="C4554">CHOOSE(_xlfn.ANCHORARRAY(B4554), "Jan", "Feb", "Mar", "Apr", "May", "Jun", "Jul", "Aug", "Sep", "Oct", "Nov", "Dec")</f>
        <v>Jan</v>
      </c>
      <c r="D4554" t="str">
        <f>"Q"&amp;ROUNDUP(MONTH('Supermart Grocery Sales - Retai'!F4554)/3,0)</f>
        <v>Q1</v>
      </c>
      <c r="E4554">
        <f>tbl_DataModel[[#This Row],[Profit]]/tbl_DataModel[[#This Row],[Sales]]</f>
        <v>0.33</v>
      </c>
      <c r="F4554">
        <v>1604</v>
      </c>
      <c r="G4554">
        <v>529.32000000000005</v>
      </c>
      <c r="H4554" t="s">
        <v>49</v>
      </c>
      <c r="I4554" t="s">
        <v>50</v>
      </c>
      <c r="J4554" t="s">
        <v>29</v>
      </c>
      <c r="K4554" t="s">
        <v>211</v>
      </c>
    </row>
    <row r="4555" spans="1:11" x14ac:dyDescent="0.3">
      <c r="A4555">
        <f>YEAR('Supermart Grocery Sales - Retai'!F:F)</f>
        <v>2017</v>
      </c>
      <c r="B4555">
        <f>MONTH('Supermart Grocery Sales - Retai'!F:F)</f>
        <v>8</v>
      </c>
      <c r="C4555" t="str" cm="1">
        <f t="array" ref="C4555">CHOOSE(_xlfn.ANCHORARRAY(B4555), "Jan", "Feb", "Mar", "Apr", "May", "Jun", "Jul", "Aug", "Sep", "Oct", "Nov", "Dec")</f>
        <v>Aug</v>
      </c>
      <c r="D4555" t="str">
        <f>"Q"&amp;ROUNDUP(MONTH('Supermart Grocery Sales - Retai'!F4555)/3,0)</f>
        <v>Q3</v>
      </c>
      <c r="E4555">
        <f>tbl_DataModel[[#This Row],[Profit]]/tbl_DataModel[[#This Row],[Sales]]</f>
        <v>0.17</v>
      </c>
      <c r="F4555">
        <v>1252</v>
      </c>
      <c r="G4555">
        <v>212.84</v>
      </c>
      <c r="H4555" t="s">
        <v>49</v>
      </c>
      <c r="I4555" t="s">
        <v>205</v>
      </c>
      <c r="J4555" t="s">
        <v>29</v>
      </c>
      <c r="K4555" t="s">
        <v>135</v>
      </c>
    </row>
    <row r="4556" spans="1:11" x14ac:dyDescent="0.3">
      <c r="A4556">
        <f>YEAR('Supermart Grocery Sales - Retai'!F:F)</f>
        <v>2015</v>
      </c>
      <c r="B4556">
        <f>MONTH('Supermart Grocery Sales - Retai'!F:F)</f>
        <v>9</v>
      </c>
      <c r="C4556" t="str" cm="1">
        <f t="array" ref="C4556">CHOOSE(_xlfn.ANCHORARRAY(B4556), "Jan", "Feb", "Mar", "Apr", "May", "Jun", "Jul", "Aug", "Sep", "Oct", "Nov", "Dec")</f>
        <v>Sep</v>
      </c>
      <c r="D4556" t="str">
        <f>"Q"&amp;ROUNDUP(MONTH('Supermart Grocery Sales - Retai'!F4556)/3,0)</f>
        <v>Q3</v>
      </c>
      <c r="E4556">
        <f>tbl_DataModel[[#This Row],[Profit]]/tbl_DataModel[[#This Row],[Sales]]</f>
        <v>0.15</v>
      </c>
      <c r="F4556">
        <v>607</v>
      </c>
      <c r="G4556">
        <v>91.05</v>
      </c>
      <c r="H4556" t="s">
        <v>26</v>
      </c>
      <c r="I4556" t="s">
        <v>94</v>
      </c>
      <c r="J4556" t="s">
        <v>29</v>
      </c>
      <c r="K4556" t="s">
        <v>108</v>
      </c>
    </row>
    <row r="4557" spans="1:11" x14ac:dyDescent="0.3">
      <c r="A4557">
        <f>YEAR('Supermart Grocery Sales - Retai'!F:F)</f>
        <v>2018</v>
      </c>
      <c r="B4557">
        <f>MONTH('Supermart Grocery Sales - Retai'!F:F)</f>
        <v>12</v>
      </c>
      <c r="C4557" t="str" cm="1">
        <f t="array" ref="C4557">CHOOSE(_xlfn.ANCHORARRAY(B4557), "Jan", "Feb", "Mar", "Apr", "May", "Jun", "Jul", "Aug", "Sep", "Oct", "Nov", "Dec")</f>
        <v>Dec</v>
      </c>
      <c r="D4557" t="str">
        <f>"Q"&amp;ROUNDUP(MONTH('Supermart Grocery Sales - Retai'!F4557)/3,0)</f>
        <v>Q4</v>
      </c>
      <c r="E4557">
        <f>tbl_DataModel[[#This Row],[Profit]]/tbl_DataModel[[#This Row],[Sales]]</f>
        <v>0.10999999999999999</v>
      </c>
      <c r="F4557">
        <v>1645</v>
      </c>
      <c r="G4557">
        <v>180.95</v>
      </c>
      <c r="H4557" t="s">
        <v>63</v>
      </c>
      <c r="I4557" t="s">
        <v>64</v>
      </c>
      <c r="J4557" t="s">
        <v>29</v>
      </c>
      <c r="K4557" t="s">
        <v>78</v>
      </c>
    </row>
    <row r="4558" spans="1:11" x14ac:dyDescent="0.3">
      <c r="A4558">
        <f>YEAR('Supermart Grocery Sales - Retai'!F:F)</f>
        <v>2016</v>
      </c>
      <c r="B4558">
        <f>MONTH('Supermart Grocery Sales - Retai'!F:F)</f>
        <v>9</v>
      </c>
      <c r="C4558" t="str" cm="1">
        <f t="array" ref="C4558">CHOOSE(_xlfn.ANCHORARRAY(B4558), "Jan", "Feb", "Mar", "Apr", "May", "Jun", "Jul", "Aug", "Sep", "Oct", "Nov", "Dec")</f>
        <v>Sep</v>
      </c>
      <c r="D4558" t="str">
        <f>"Q"&amp;ROUNDUP(MONTH('Supermart Grocery Sales - Retai'!F4558)/3,0)</f>
        <v>Q3</v>
      </c>
      <c r="E4558">
        <f>tbl_DataModel[[#This Row],[Profit]]/tbl_DataModel[[#This Row],[Sales]]</f>
        <v>0.27</v>
      </c>
      <c r="F4558">
        <v>1349</v>
      </c>
      <c r="G4558">
        <v>364.23</v>
      </c>
      <c r="H4558" t="s">
        <v>26</v>
      </c>
      <c r="I4558" t="s">
        <v>201</v>
      </c>
      <c r="J4558" t="s">
        <v>29</v>
      </c>
      <c r="K4558" t="s">
        <v>182</v>
      </c>
    </row>
    <row r="4559" spans="1:11" x14ac:dyDescent="0.3">
      <c r="A4559">
        <f>YEAR('Supermart Grocery Sales - Retai'!F:F)</f>
        <v>2015</v>
      </c>
      <c r="B4559">
        <f>MONTH('Supermart Grocery Sales - Retai'!F:F)</f>
        <v>5</v>
      </c>
      <c r="C4559" t="str" cm="1">
        <f t="array" ref="C4559">CHOOSE(_xlfn.ANCHORARRAY(B4559), "Jan", "Feb", "Mar", "Apr", "May", "Jun", "Jul", "Aug", "Sep", "Oct", "Nov", "Dec")</f>
        <v>May</v>
      </c>
      <c r="D4559" t="str">
        <f>"Q"&amp;ROUNDUP(MONTH('Supermart Grocery Sales - Retai'!F4559)/3,0)</f>
        <v>Q2</v>
      </c>
      <c r="E4559">
        <f>tbl_DataModel[[#This Row],[Profit]]/tbl_DataModel[[#This Row],[Sales]]</f>
        <v>0.26</v>
      </c>
      <c r="F4559">
        <v>851</v>
      </c>
      <c r="G4559">
        <v>221.26</v>
      </c>
      <c r="H4559" t="s">
        <v>13</v>
      </c>
      <c r="I4559" t="s">
        <v>79</v>
      </c>
      <c r="J4559" t="s">
        <v>29</v>
      </c>
      <c r="K4559" t="s">
        <v>114</v>
      </c>
    </row>
    <row r="4560" spans="1:11" x14ac:dyDescent="0.3">
      <c r="A4560">
        <f>YEAR('Supermart Grocery Sales - Retai'!F:F)</f>
        <v>2017</v>
      </c>
      <c r="B4560">
        <f>MONTH('Supermart Grocery Sales - Retai'!F:F)</f>
        <v>7</v>
      </c>
      <c r="C4560" t="str" cm="1">
        <f t="array" ref="C4560">CHOOSE(_xlfn.ANCHORARRAY(B4560), "Jan", "Feb", "Mar", "Apr", "May", "Jun", "Jul", "Aug", "Sep", "Oct", "Nov", "Dec")</f>
        <v>Jul</v>
      </c>
      <c r="D4560" t="str">
        <f>"Q"&amp;ROUNDUP(MONTH('Supermart Grocery Sales - Retai'!F4560)/3,0)</f>
        <v>Q3</v>
      </c>
      <c r="E4560">
        <f>tbl_DataModel[[#This Row],[Profit]]/tbl_DataModel[[#This Row],[Sales]]</f>
        <v>0.19</v>
      </c>
      <c r="F4560">
        <v>1988</v>
      </c>
      <c r="G4560">
        <v>377.72</v>
      </c>
      <c r="H4560" t="s">
        <v>49</v>
      </c>
      <c r="I4560" t="s">
        <v>50</v>
      </c>
      <c r="J4560" t="s">
        <v>29</v>
      </c>
      <c r="K4560" t="s">
        <v>62</v>
      </c>
    </row>
    <row r="4561" spans="1:11" x14ac:dyDescent="0.3">
      <c r="A4561">
        <f>YEAR('Supermart Grocery Sales - Retai'!F:F)</f>
        <v>2018</v>
      </c>
      <c r="B4561">
        <f>MONTH('Supermart Grocery Sales - Retai'!F:F)</f>
        <v>2</v>
      </c>
      <c r="C4561" t="str" cm="1">
        <f t="array" ref="C4561">CHOOSE(_xlfn.ANCHORARRAY(B4561), "Jan", "Feb", "Mar", "Apr", "May", "Jun", "Jul", "Aug", "Sep", "Oct", "Nov", "Dec")</f>
        <v>Feb</v>
      </c>
      <c r="D4561" t="str">
        <f>"Q"&amp;ROUNDUP(MONTH('Supermart Grocery Sales - Retai'!F4561)/3,0)</f>
        <v>Q1</v>
      </c>
      <c r="E4561">
        <f>tbl_DataModel[[#This Row],[Profit]]/tbl_DataModel[[#This Row],[Sales]]</f>
        <v>0.19999999999999998</v>
      </c>
      <c r="F4561">
        <v>841</v>
      </c>
      <c r="G4561">
        <v>168.2</v>
      </c>
      <c r="H4561" t="s">
        <v>20</v>
      </c>
      <c r="I4561" t="s">
        <v>21</v>
      </c>
      <c r="J4561" t="s">
        <v>29</v>
      </c>
      <c r="K4561" t="s">
        <v>114</v>
      </c>
    </row>
    <row r="4562" spans="1:11" x14ac:dyDescent="0.3">
      <c r="A4562">
        <f>YEAR('Supermart Grocery Sales - Retai'!F:F)</f>
        <v>2017</v>
      </c>
      <c r="B4562">
        <f>MONTH('Supermart Grocery Sales - Retai'!F:F)</f>
        <v>9</v>
      </c>
      <c r="C4562" t="str" cm="1">
        <f t="array" ref="C4562">CHOOSE(_xlfn.ANCHORARRAY(B4562), "Jan", "Feb", "Mar", "Apr", "May", "Jun", "Jul", "Aug", "Sep", "Oct", "Nov", "Dec")</f>
        <v>Sep</v>
      </c>
      <c r="D4562" t="str">
        <f>"Q"&amp;ROUNDUP(MONTH('Supermart Grocery Sales - Retai'!F4562)/3,0)</f>
        <v>Q3</v>
      </c>
      <c r="E4562">
        <f>tbl_DataModel[[#This Row],[Profit]]/tbl_DataModel[[#This Row],[Sales]]</f>
        <v>0.33999999999999997</v>
      </c>
      <c r="F4562">
        <v>548</v>
      </c>
      <c r="G4562">
        <v>186.32</v>
      </c>
      <c r="H4562" t="s">
        <v>26</v>
      </c>
      <c r="I4562" t="s">
        <v>94</v>
      </c>
      <c r="J4562" t="s">
        <v>29</v>
      </c>
      <c r="K4562" t="s">
        <v>111</v>
      </c>
    </row>
    <row r="4563" spans="1:11" x14ac:dyDescent="0.3">
      <c r="A4563">
        <f>YEAR('Supermart Grocery Sales - Retai'!F:F)</f>
        <v>2018</v>
      </c>
      <c r="B4563">
        <f>MONTH('Supermart Grocery Sales - Retai'!F:F)</f>
        <v>4</v>
      </c>
      <c r="C4563" t="str" cm="1">
        <f t="array" ref="C4563">CHOOSE(_xlfn.ANCHORARRAY(B4563), "Jan", "Feb", "Mar", "Apr", "May", "Jun", "Jul", "Aug", "Sep", "Oct", "Nov", "Dec")</f>
        <v>Apr</v>
      </c>
      <c r="D4563" t="str">
        <f>"Q"&amp;ROUNDUP(MONTH('Supermart Grocery Sales - Retai'!F4563)/3,0)</f>
        <v>Q2</v>
      </c>
      <c r="E4563">
        <f>tbl_DataModel[[#This Row],[Profit]]/tbl_DataModel[[#This Row],[Sales]]</f>
        <v>0.37999999999999995</v>
      </c>
      <c r="F4563">
        <v>1559</v>
      </c>
      <c r="G4563">
        <v>592.41999999999996</v>
      </c>
      <c r="H4563" t="s">
        <v>49</v>
      </c>
      <c r="I4563" t="s">
        <v>54</v>
      </c>
      <c r="J4563" t="s">
        <v>29</v>
      </c>
      <c r="K4563" t="s">
        <v>108</v>
      </c>
    </row>
    <row r="4564" spans="1:11" x14ac:dyDescent="0.3">
      <c r="A4564">
        <f>YEAR('Supermart Grocery Sales - Retai'!F:F)</f>
        <v>2018</v>
      </c>
      <c r="B4564">
        <f>MONTH('Supermart Grocery Sales - Retai'!F:F)</f>
        <v>5</v>
      </c>
      <c r="C4564" t="str" cm="1">
        <f t="array" ref="C4564">CHOOSE(_xlfn.ANCHORARRAY(B4564), "Jan", "Feb", "Mar", "Apr", "May", "Jun", "Jul", "Aug", "Sep", "Oct", "Nov", "Dec")</f>
        <v>May</v>
      </c>
      <c r="D4564" t="str">
        <f>"Q"&amp;ROUNDUP(MONTH('Supermart Grocery Sales - Retai'!F4564)/3,0)</f>
        <v>Q2</v>
      </c>
      <c r="E4564">
        <f>tbl_DataModel[[#This Row],[Profit]]/tbl_DataModel[[#This Row],[Sales]]</f>
        <v>0.08</v>
      </c>
      <c r="F4564">
        <v>1511</v>
      </c>
      <c r="G4564">
        <v>120.88</v>
      </c>
      <c r="H4564" t="s">
        <v>20</v>
      </c>
      <c r="I4564" t="s">
        <v>91</v>
      </c>
      <c r="J4564" t="s">
        <v>29</v>
      </c>
      <c r="K4564" t="s">
        <v>116</v>
      </c>
    </row>
    <row r="4565" spans="1:11" x14ac:dyDescent="0.3">
      <c r="A4565">
        <f>YEAR('Supermart Grocery Sales - Retai'!F:F)</f>
        <v>2017</v>
      </c>
      <c r="B4565">
        <f>MONTH('Supermart Grocery Sales - Retai'!F:F)</f>
        <v>12</v>
      </c>
      <c r="C4565" t="str" cm="1">
        <f t="array" ref="C4565">CHOOSE(_xlfn.ANCHORARRAY(B4565), "Jan", "Feb", "Mar", "Apr", "May", "Jun", "Jul", "Aug", "Sep", "Oct", "Nov", "Dec")</f>
        <v>Dec</v>
      </c>
      <c r="D4565" t="str">
        <f>"Q"&amp;ROUNDUP(MONTH('Supermart Grocery Sales - Retai'!F4565)/3,0)</f>
        <v>Q4</v>
      </c>
      <c r="E4565">
        <f>tbl_DataModel[[#This Row],[Profit]]/tbl_DataModel[[#This Row],[Sales]]</f>
        <v>0.37</v>
      </c>
      <c r="F4565">
        <v>920</v>
      </c>
      <c r="G4565">
        <v>340.4</v>
      </c>
      <c r="H4565" t="s">
        <v>49</v>
      </c>
      <c r="I4565" t="s">
        <v>54</v>
      </c>
      <c r="J4565" t="s">
        <v>29</v>
      </c>
      <c r="K4565" t="s">
        <v>31</v>
      </c>
    </row>
    <row r="4566" spans="1:11" x14ac:dyDescent="0.3">
      <c r="A4566">
        <f>YEAR('Supermart Grocery Sales - Retai'!F:F)</f>
        <v>2017</v>
      </c>
      <c r="B4566">
        <f>MONTH('Supermart Grocery Sales - Retai'!F:F)</f>
        <v>11</v>
      </c>
      <c r="C4566" t="str" cm="1">
        <f t="array" ref="C4566">CHOOSE(_xlfn.ANCHORARRAY(B4566), "Jan", "Feb", "Mar", "Apr", "May", "Jun", "Jul", "Aug", "Sep", "Oct", "Nov", "Dec")</f>
        <v>Nov</v>
      </c>
      <c r="D4566" t="str">
        <f>"Q"&amp;ROUNDUP(MONTH('Supermart Grocery Sales - Retai'!F4566)/3,0)</f>
        <v>Q4</v>
      </c>
      <c r="E4566">
        <f>tbl_DataModel[[#This Row],[Profit]]/tbl_DataModel[[#This Row],[Sales]]</f>
        <v>0.33</v>
      </c>
      <c r="F4566">
        <v>2142</v>
      </c>
      <c r="G4566">
        <v>706.86</v>
      </c>
      <c r="H4566" t="s">
        <v>58</v>
      </c>
      <c r="I4566" t="s">
        <v>112</v>
      </c>
      <c r="J4566" t="s">
        <v>29</v>
      </c>
      <c r="K4566" t="s">
        <v>146</v>
      </c>
    </row>
    <row r="4567" spans="1:11" x14ac:dyDescent="0.3">
      <c r="A4567">
        <f>YEAR('Supermart Grocery Sales - Retai'!F:F)</f>
        <v>2016</v>
      </c>
      <c r="B4567">
        <f>MONTH('Supermart Grocery Sales - Retai'!F:F)</f>
        <v>12</v>
      </c>
      <c r="C4567" t="str" cm="1">
        <f t="array" ref="C4567">CHOOSE(_xlfn.ANCHORARRAY(B4567), "Jan", "Feb", "Mar", "Apr", "May", "Jun", "Jul", "Aug", "Sep", "Oct", "Nov", "Dec")</f>
        <v>Dec</v>
      </c>
      <c r="D4567" t="str">
        <f>"Q"&amp;ROUNDUP(MONTH('Supermart Grocery Sales - Retai'!F4567)/3,0)</f>
        <v>Q4</v>
      </c>
      <c r="E4567">
        <f>tbl_DataModel[[#This Row],[Profit]]/tbl_DataModel[[#This Row],[Sales]]</f>
        <v>0.08</v>
      </c>
      <c r="F4567">
        <v>1616</v>
      </c>
      <c r="G4567">
        <v>129.28</v>
      </c>
      <c r="H4567" t="s">
        <v>32</v>
      </c>
      <c r="I4567" t="s">
        <v>97</v>
      </c>
      <c r="J4567" t="s">
        <v>29</v>
      </c>
      <c r="K4567" t="s">
        <v>204</v>
      </c>
    </row>
    <row r="4568" spans="1:11" x14ac:dyDescent="0.3">
      <c r="A4568">
        <f>YEAR('Supermart Grocery Sales - Retai'!F:F)</f>
        <v>2016</v>
      </c>
      <c r="B4568">
        <f>MONTH('Supermart Grocery Sales - Retai'!F:F)</f>
        <v>2</v>
      </c>
      <c r="C4568" t="str" cm="1">
        <f t="array" ref="C4568">CHOOSE(_xlfn.ANCHORARRAY(B4568), "Jan", "Feb", "Mar", "Apr", "May", "Jun", "Jul", "Aug", "Sep", "Oct", "Nov", "Dec")</f>
        <v>Feb</v>
      </c>
      <c r="D4568" t="str">
        <f>"Q"&amp;ROUNDUP(MONTH('Supermart Grocery Sales - Retai'!F4568)/3,0)</f>
        <v>Q1</v>
      </c>
      <c r="E4568">
        <f>tbl_DataModel[[#This Row],[Profit]]/tbl_DataModel[[#This Row],[Sales]]</f>
        <v>0.38</v>
      </c>
      <c r="F4568">
        <v>854</v>
      </c>
      <c r="G4568">
        <v>324.52</v>
      </c>
      <c r="H4568" t="s">
        <v>63</v>
      </c>
      <c r="I4568" t="s">
        <v>157</v>
      </c>
      <c r="J4568" t="s">
        <v>29</v>
      </c>
      <c r="K4568" t="s">
        <v>135</v>
      </c>
    </row>
    <row r="4569" spans="1:11" x14ac:dyDescent="0.3">
      <c r="A4569">
        <f>YEAR('Supermart Grocery Sales - Retai'!F:F)</f>
        <v>2018</v>
      </c>
      <c r="B4569">
        <f>MONTH('Supermart Grocery Sales - Retai'!F:F)</f>
        <v>12</v>
      </c>
      <c r="C4569" t="str" cm="1">
        <f t="array" ref="C4569">CHOOSE(_xlfn.ANCHORARRAY(B4569), "Jan", "Feb", "Mar", "Apr", "May", "Jun", "Jul", "Aug", "Sep", "Oct", "Nov", "Dec")</f>
        <v>Dec</v>
      </c>
      <c r="D4569" t="str">
        <f>"Q"&amp;ROUNDUP(MONTH('Supermart Grocery Sales - Retai'!F4569)/3,0)</f>
        <v>Q4</v>
      </c>
      <c r="E4569">
        <f>tbl_DataModel[[#This Row],[Profit]]/tbl_DataModel[[#This Row],[Sales]]</f>
        <v>0.38</v>
      </c>
      <c r="F4569">
        <v>1466</v>
      </c>
      <c r="G4569">
        <v>557.08000000000004</v>
      </c>
      <c r="H4569" t="s">
        <v>13</v>
      </c>
      <c r="I4569" t="s">
        <v>79</v>
      </c>
      <c r="J4569" t="s">
        <v>29</v>
      </c>
      <c r="K4569" t="s">
        <v>83</v>
      </c>
    </row>
    <row r="4570" spans="1:11" x14ac:dyDescent="0.3">
      <c r="A4570">
        <f>YEAR('Supermart Grocery Sales - Retai'!F:F)</f>
        <v>2016</v>
      </c>
      <c r="B4570">
        <f>MONTH('Supermart Grocery Sales - Retai'!F:F)</f>
        <v>11</v>
      </c>
      <c r="C4570" t="str" cm="1">
        <f t="array" ref="C4570">CHOOSE(_xlfn.ANCHORARRAY(B4570), "Jan", "Feb", "Mar", "Apr", "May", "Jun", "Jul", "Aug", "Sep", "Oct", "Nov", "Dec")</f>
        <v>Nov</v>
      </c>
      <c r="D4570" t="str">
        <f>"Q"&amp;ROUNDUP(MONTH('Supermart Grocery Sales - Retai'!F4570)/3,0)</f>
        <v>Q4</v>
      </c>
      <c r="E4570">
        <f>tbl_DataModel[[#This Row],[Profit]]/tbl_DataModel[[#This Row],[Sales]]</f>
        <v>0.35000000000000003</v>
      </c>
      <c r="F4570">
        <v>1083</v>
      </c>
      <c r="G4570">
        <v>379.05</v>
      </c>
      <c r="H4570" t="s">
        <v>32</v>
      </c>
      <c r="I4570" t="s">
        <v>46</v>
      </c>
      <c r="J4570" t="s">
        <v>29</v>
      </c>
      <c r="K4570" t="s">
        <v>184</v>
      </c>
    </row>
    <row r="4571" spans="1:11" x14ac:dyDescent="0.3">
      <c r="A4571">
        <f>YEAR('Supermart Grocery Sales - Retai'!F:F)</f>
        <v>2018</v>
      </c>
      <c r="B4571">
        <f>MONTH('Supermart Grocery Sales - Retai'!F:F)</f>
        <v>9</v>
      </c>
      <c r="C4571" t="str" cm="1">
        <f t="array" ref="C4571">CHOOSE(_xlfn.ANCHORARRAY(B4571), "Jan", "Feb", "Mar", "Apr", "May", "Jun", "Jul", "Aug", "Sep", "Oct", "Nov", "Dec")</f>
        <v>Sep</v>
      </c>
      <c r="D4571" t="str">
        <f>"Q"&amp;ROUNDUP(MONTH('Supermart Grocery Sales - Retai'!F4571)/3,0)</f>
        <v>Q3</v>
      </c>
      <c r="E4571">
        <f>tbl_DataModel[[#This Row],[Profit]]/tbl_DataModel[[#This Row],[Sales]]</f>
        <v>0.3</v>
      </c>
      <c r="F4571">
        <v>2365</v>
      </c>
      <c r="G4571">
        <v>709.5</v>
      </c>
      <c r="H4571" t="s">
        <v>63</v>
      </c>
      <c r="I4571" t="s">
        <v>87</v>
      </c>
      <c r="J4571" t="s">
        <v>29</v>
      </c>
      <c r="K4571" t="s">
        <v>156</v>
      </c>
    </row>
    <row r="4572" spans="1:11" x14ac:dyDescent="0.3">
      <c r="A4572">
        <f>YEAR('Supermart Grocery Sales - Retai'!F:F)</f>
        <v>2017</v>
      </c>
      <c r="B4572">
        <f>MONTH('Supermart Grocery Sales - Retai'!F:F)</f>
        <v>12</v>
      </c>
      <c r="C4572" t="str" cm="1">
        <f t="array" ref="C4572">CHOOSE(_xlfn.ANCHORARRAY(B4572), "Jan", "Feb", "Mar", "Apr", "May", "Jun", "Jul", "Aug", "Sep", "Oct", "Nov", "Dec")</f>
        <v>Dec</v>
      </c>
      <c r="D4572" t="str">
        <f>"Q"&amp;ROUNDUP(MONTH('Supermart Grocery Sales - Retai'!F4572)/3,0)</f>
        <v>Q4</v>
      </c>
      <c r="E4572">
        <f>tbl_DataModel[[#This Row],[Profit]]/tbl_DataModel[[#This Row],[Sales]]</f>
        <v>0.28000000000000003</v>
      </c>
      <c r="F4572">
        <v>1602</v>
      </c>
      <c r="G4572">
        <v>448.56</v>
      </c>
      <c r="H4572" t="s">
        <v>63</v>
      </c>
      <c r="I4572" t="s">
        <v>87</v>
      </c>
      <c r="J4572" t="s">
        <v>29</v>
      </c>
      <c r="K4572" t="s">
        <v>111</v>
      </c>
    </row>
    <row r="4573" spans="1:11" x14ac:dyDescent="0.3">
      <c r="A4573">
        <f>YEAR('Supermart Grocery Sales - Retai'!F:F)</f>
        <v>2017</v>
      </c>
      <c r="B4573">
        <f>MONTH('Supermart Grocery Sales - Retai'!F:F)</f>
        <v>5</v>
      </c>
      <c r="C4573" t="str" cm="1">
        <f t="array" ref="C4573">CHOOSE(_xlfn.ANCHORARRAY(B4573), "Jan", "Feb", "Mar", "Apr", "May", "Jun", "Jul", "Aug", "Sep", "Oct", "Nov", "Dec")</f>
        <v>May</v>
      </c>
      <c r="D4573" t="str">
        <f>"Q"&amp;ROUNDUP(MONTH('Supermart Grocery Sales - Retai'!F4573)/3,0)</f>
        <v>Q2</v>
      </c>
      <c r="E4573">
        <f>tbl_DataModel[[#This Row],[Profit]]/tbl_DataModel[[#This Row],[Sales]]</f>
        <v>0.35000000000000003</v>
      </c>
      <c r="F4573">
        <v>2002</v>
      </c>
      <c r="G4573">
        <v>700.7</v>
      </c>
      <c r="H4573" t="s">
        <v>63</v>
      </c>
      <c r="I4573" t="s">
        <v>87</v>
      </c>
      <c r="J4573" t="s">
        <v>29</v>
      </c>
      <c r="K4573" t="s">
        <v>53</v>
      </c>
    </row>
    <row r="4574" spans="1:11" x14ac:dyDescent="0.3">
      <c r="A4574">
        <f>YEAR('Supermart Grocery Sales - Retai'!F:F)</f>
        <v>2017</v>
      </c>
      <c r="B4574">
        <f>MONTH('Supermart Grocery Sales - Retai'!F:F)</f>
        <v>9</v>
      </c>
      <c r="C4574" t="str" cm="1">
        <f t="array" ref="C4574">CHOOSE(_xlfn.ANCHORARRAY(B4574), "Jan", "Feb", "Mar", "Apr", "May", "Jun", "Jul", "Aug", "Sep", "Oct", "Nov", "Dec")</f>
        <v>Sep</v>
      </c>
      <c r="D4574" t="str">
        <f>"Q"&amp;ROUNDUP(MONTH('Supermart Grocery Sales - Retai'!F4574)/3,0)</f>
        <v>Q3</v>
      </c>
      <c r="E4574">
        <f>tbl_DataModel[[#This Row],[Profit]]/tbl_DataModel[[#This Row],[Sales]]</f>
        <v>0.45</v>
      </c>
      <c r="F4574">
        <v>1920</v>
      </c>
      <c r="G4574">
        <v>864</v>
      </c>
      <c r="H4574" t="s">
        <v>49</v>
      </c>
      <c r="I4574" t="s">
        <v>50</v>
      </c>
      <c r="J4574" t="s">
        <v>29</v>
      </c>
      <c r="K4574" t="s">
        <v>74</v>
      </c>
    </row>
    <row r="4575" spans="1:11" x14ac:dyDescent="0.3">
      <c r="A4575">
        <f>YEAR('Supermart Grocery Sales - Retai'!F:F)</f>
        <v>2017</v>
      </c>
      <c r="B4575">
        <f>MONTH('Supermart Grocery Sales - Retai'!F:F)</f>
        <v>9</v>
      </c>
      <c r="C4575" t="str" cm="1">
        <f t="array" ref="C4575">CHOOSE(_xlfn.ANCHORARRAY(B4575), "Jan", "Feb", "Mar", "Apr", "May", "Jun", "Jul", "Aug", "Sep", "Oct", "Nov", "Dec")</f>
        <v>Sep</v>
      </c>
      <c r="D4575" t="str">
        <f>"Q"&amp;ROUNDUP(MONTH('Supermart Grocery Sales - Retai'!F4575)/3,0)</f>
        <v>Q3</v>
      </c>
      <c r="E4575">
        <f>tbl_DataModel[[#This Row],[Profit]]/tbl_DataModel[[#This Row],[Sales]]</f>
        <v>0.14000000000000001</v>
      </c>
      <c r="F4575">
        <v>504</v>
      </c>
      <c r="G4575">
        <v>70.56</v>
      </c>
      <c r="H4575" t="s">
        <v>13</v>
      </c>
      <c r="I4575" t="s">
        <v>79</v>
      </c>
      <c r="J4575" t="s">
        <v>29</v>
      </c>
      <c r="K4575" t="s">
        <v>106</v>
      </c>
    </row>
    <row r="4576" spans="1:11" x14ac:dyDescent="0.3">
      <c r="A4576">
        <f>YEAR('Supermart Grocery Sales - Retai'!F:F)</f>
        <v>2017</v>
      </c>
      <c r="B4576">
        <f>MONTH('Supermart Grocery Sales - Retai'!F:F)</f>
        <v>12</v>
      </c>
      <c r="C4576" t="str" cm="1">
        <f t="array" ref="C4576">CHOOSE(_xlfn.ANCHORARRAY(B4576), "Jan", "Feb", "Mar", "Apr", "May", "Jun", "Jul", "Aug", "Sep", "Oct", "Nov", "Dec")</f>
        <v>Dec</v>
      </c>
      <c r="D4576" t="str">
        <f>"Q"&amp;ROUNDUP(MONTH('Supermart Grocery Sales - Retai'!F4576)/3,0)</f>
        <v>Q4</v>
      </c>
      <c r="E4576">
        <f>tbl_DataModel[[#This Row],[Profit]]/tbl_DataModel[[#This Row],[Sales]]</f>
        <v>9.0000000000000011E-2</v>
      </c>
      <c r="F4576">
        <v>1929</v>
      </c>
      <c r="G4576">
        <v>173.61</v>
      </c>
      <c r="H4576" t="s">
        <v>49</v>
      </c>
      <c r="I4576" t="s">
        <v>54</v>
      </c>
      <c r="J4576" t="s">
        <v>29</v>
      </c>
      <c r="K4576" t="s">
        <v>159</v>
      </c>
    </row>
    <row r="4577" spans="1:11" x14ac:dyDescent="0.3">
      <c r="A4577">
        <f>YEAR('Supermart Grocery Sales - Retai'!F:F)</f>
        <v>2018</v>
      </c>
      <c r="B4577">
        <f>MONTH('Supermart Grocery Sales - Retai'!F:F)</f>
        <v>12</v>
      </c>
      <c r="C4577" t="str" cm="1">
        <f t="array" ref="C4577">CHOOSE(_xlfn.ANCHORARRAY(B4577), "Jan", "Feb", "Mar", "Apr", "May", "Jun", "Jul", "Aug", "Sep", "Oct", "Nov", "Dec")</f>
        <v>Dec</v>
      </c>
      <c r="D4577" t="str">
        <f>"Q"&amp;ROUNDUP(MONTH('Supermart Grocery Sales - Retai'!F4577)/3,0)</f>
        <v>Q4</v>
      </c>
      <c r="E4577">
        <f>tbl_DataModel[[#This Row],[Profit]]/tbl_DataModel[[#This Row],[Sales]]</f>
        <v>0.1</v>
      </c>
      <c r="F4577">
        <v>1207</v>
      </c>
      <c r="G4577">
        <v>120.7</v>
      </c>
      <c r="H4577" t="s">
        <v>32</v>
      </c>
      <c r="I4577" t="s">
        <v>33</v>
      </c>
      <c r="J4577" t="s">
        <v>29</v>
      </c>
      <c r="K4577" t="s">
        <v>19</v>
      </c>
    </row>
    <row r="4578" spans="1:11" x14ac:dyDescent="0.3">
      <c r="A4578">
        <f>YEAR('Supermart Grocery Sales - Retai'!F:F)</f>
        <v>2018</v>
      </c>
      <c r="B4578">
        <f>MONTH('Supermart Grocery Sales - Retai'!F:F)</f>
        <v>11</v>
      </c>
      <c r="C4578" t="str" cm="1">
        <f t="array" ref="C4578">CHOOSE(_xlfn.ANCHORARRAY(B4578), "Jan", "Feb", "Mar", "Apr", "May", "Jun", "Jul", "Aug", "Sep", "Oct", "Nov", "Dec")</f>
        <v>Nov</v>
      </c>
      <c r="D4578" t="str">
        <f>"Q"&amp;ROUNDUP(MONTH('Supermart Grocery Sales - Retai'!F4578)/3,0)</f>
        <v>Q4</v>
      </c>
      <c r="E4578">
        <f>tbl_DataModel[[#This Row],[Profit]]/tbl_DataModel[[#This Row],[Sales]]</f>
        <v>0.4</v>
      </c>
      <c r="F4578">
        <v>745</v>
      </c>
      <c r="G4578">
        <v>298</v>
      </c>
      <c r="H4578" t="s">
        <v>49</v>
      </c>
      <c r="I4578" t="s">
        <v>54</v>
      </c>
      <c r="J4578" t="s">
        <v>29</v>
      </c>
      <c r="K4578" t="s">
        <v>106</v>
      </c>
    </row>
    <row r="4579" spans="1:11" x14ac:dyDescent="0.3">
      <c r="A4579">
        <f>YEAR('Supermart Grocery Sales - Retai'!F:F)</f>
        <v>2016</v>
      </c>
      <c r="B4579">
        <f>MONTH('Supermart Grocery Sales - Retai'!F:F)</f>
        <v>11</v>
      </c>
      <c r="C4579" t="str" cm="1">
        <f t="array" ref="C4579">CHOOSE(_xlfn.ANCHORARRAY(B4579), "Jan", "Feb", "Mar", "Apr", "May", "Jun", "Jul", "Aug", "Sep", "Oct", "Nov", "Dec")</f>
        <v>Nov</v>
      </c>
      <c r="D4579" t="str">
        <f>"Q"&amp;ROUNDUP(MONTH('Supermart Grocery Sales - Retai'!F4579)/3,0)</f>
        <v>Q4</v>
      </c>
      <c r="E4579">
        <f>tbl_DataModel[[#This Row],[Profit]]/tbl_DataModel[[#This Row],[Sales]]</f>
        <v>0.27999999999999997</v>
      </c>
      <c r="F4579">
        <v>549</v>
      </c>
      <c r="G4579">
        <v>153.72</v>
      </c>
      <c r="H4579" t="s">
        <v>49</v>
      </c>
      <c r="I4579" t="s">
        <v>205</v>
      </c>
      <c r="J4579" t="s">
        <v>29</v>
      </c>
      <c r="K4579" t="s">
        <v>45</v>
      </c>
    </row>
    <row r="4580" spans="1:11" x14ac:dyDescent="0.3">
      <c r="A4580">
        <f>YEAR('Supermart Grocery Sales - Retai'!F:F)</f>
        <v>2016</v>
      </c>
      <c r="B4580">
        <f>MONTH('Supermart Grocery Sales - Retai'!F:F)</f>
        <v>5</v>
      </c>
      <c r="C4580" t="str" cm="1">
        <f t="array" ref="C4580">CHOOSE(_xlfn.ANCHORARRAY(B4580), "Jan", "Feb", "Mar", "Apr", "May", "Jun", "Jul", "Aug", "Sep", "Oct", "Nov", "Dec")</f>
        <v>May</v>
      </c>
      <c r="D4580" t="str">
        <f>"Q"&amp;ROUNDUP(MONTH('Supermart Grocery Sales - Retai'!F4580)/3,0)</f>
        <v>Q2</v>
      </c>
      <c r="E4580">
        <f>tbl_DataModel[[#This Row],[Profit]]/tbl_DataModel[[#This Row],[Sales]]</f>
        <v>0.32</v>
      </c>
      <c r="F4580">
        <v>1536</v>
      </c>
      <c r="G4580">
        <v>491.52</v>
      </c>
      <c r="H4580" t="s">
        <v>13</v>
      </c>
      <c r="I4580" t="s">
        <v>195</v>
      </c>
      <c r="J4580" t="s">
        <v>29</v>
      </c>
      <c r="K4580" t="s">
        <v>182</v>
      </c>
    </row>
    <row r="4581" spans="1:11" x14ac:dyDescent="0.3">
      <c r="A4581">
        <f>YEAR('Supermart Grocery Sales - Retai'!F:F)</f>
        <v>2016</v>
      </c>
      <c r="B4581">
        <f>MONTH('Supermart Grocery Sales - Retai'!F:F)</f>
        <v>11</v>
      </c>
      <c r="C4581" t="str" cm="1">
        <f t="array" ref="C4581">CHOOSE(_xlfn.ANCHORARRAY(B4581), "Jan", "Feb", "Mar", "Apr", "May", "Jun", "Jul", "Aug", "Sep", "Oct", "Nov", "Dec")</f>
        <v>Nov</v>
      </c>
      <c r="D4581" t="str">
        <f>"Q"&amp;ROUNDUP(MONTH('Supermart Grocery Sales - Retai'!F4581)/3,0)</f>
        <v>Q4</v>
      </c>
      <c r="E4581">
        <f>tbl_DataModel[[#This Row],[Profit]]/tbl_DataModel[[#This Row],[Sales]]</f>
        <v>0.2</v>
      </c>
      <c r="F4581">
        <v>2433</v>
      </c>
      <c r="G4581">
        <v>486.6</v>
      </c>
      <c r="H4581" t="s">
        <v>32</v>
      </c>
      <c r="I4581" t="s">
        <v>46</v>
      </c>
      <c r="J4581" t="s">
        <v>29</v>
      </c>
      <c r="K4581" t="s">
        <v>165</v>
      </c>
    </row>
    <row r="4582" spans="1:11" x14ac:dyDescent="0.3">
      <c r="A4582">
        <f>YEAR('Supermart Grocery Sales - Retai'!F:F)</f>
        <v>2015</v>
      </c>
      <c r="B4582">
        <f>MONTH('Supermart Grocery Sales - Retai'!F:F)</f>
        <v>4</v>
      </c>
      <c r="C4582" t="str" cm="1">
        <f t="array" ref="C4582">CHOOSE(_xlfn.ANCHORARRAY(B4582), "Jan", "Feb", "Mar", "Apr", "May", "Jun", "Jul", "Aug", "Sep", "Oct", "Nov", "Dec")</f>
        <v>Apr</v>
      </c>
      <c r="D4582" t="str">
        <f>"Q"&amp;ROUNDUP(MONTH('Supermart Grocery Sales - Retai'!F4582)/3,0)</f>
        <v>Q2</v>
      </c>
      <c r="E4582">
        <f>tbl_DataModel[[#This Row],[Profit]]/tbl_DataModel[[#This Row],[Sales]]</f>
        <v>0.11</v>
      </c>
      <c r="F4582">
        <v>1359</v>
      </c>
      <c r="G4582">
        <v>149.49</v>
      </c>
      <c r="H4582" t="s">
        <v>49</v>
      </c>
      <c r="I4582" t="s">
        <v>205</v>
      </c>
      <c r="J4582" t="s">
        <v>29</v>
      </c>
      <c r="K4582" t="s">
        <v>204</v>
      </c>
    </row>
    <row r="4583" spans="1:11" x14ac:dyDescent="0.3">
      <c r="A4583">
        <f>YEAR('Supermart Grocery Sales - Retai'!F:F)</f>
        <v>2018</v>
      </c>
      <c r="B4583">
        <f>MONTH('Supermart Grocery Sales - Retai'!F:F)</f>
        <v>9</v>
      </c>
      <c r="C4583" t="str" cm="1">
        <f t="array" ref="C4583">CHOOSE(_xlfn.ANCHORARRAY(B4583), "Jan", "Feb", "Mar", "Apr", "May", "Jun", "Jul", "Aug", "Sep", "Oct", "Nov", "Dec")</f>
        <v>Sep</v>
      </c>
      <c r="D4583" t="str">
        <f>"Q"&amp;ROUNDUP(MONTH('Supermart Grocery Sales - Retai'!F4583)/3,0)</f>
        <v>Q3</v>
      </c>
      <c r="E4583">
        <f>tbl_DataModel[[#This Row],[Profit]]/tbl_DataModel[[#This Row],[Sales]]</f>
        <v>0.26999999999999996</v>
      </c>
      <c r="F4583">
        <v>2290</v>
      </c>
      <c r="G4583">
        <v>618.29999999999995</v>
      </c>
      <c r="H4583" t="s">
        <v>20</v>
      </c>
      <c r="I4583" t="s">
        <v>21</v>
      </c>
      <c r="J4583" t="s">
        <v>29</v>
      </c>
      <c r="K4583" t="s">
        <v>162</v>
      </c>
    </row>
    <row r="4584" spans="1:11" x14ac:dyDescent="0.3">
      <c r="A4584">
        <f>YEAR('Supermart Grocery Sales - Retai'!F:F)</f>
        <v>2018</v>
      </c>
      <c r="B4584">
        <f>MONTH('Supermart Grocery Sales - Retai'!F:F)</f>
        <v>11</v>
      </c>
      <c r="C4584" t="str" cm="1">
        <f t="array" ref="C4584">CHOOSE(_xlfn.ANCHORARRAY(B4584), "Jan", "Feb", "Mar", "Apr", "May", "Jun", "Jul", "Aug", "Sep", "Oct", "Nov", "Dec")</f>
        <v>Nov</v>
      </c>
      <c r="D4584" t="str">
        <f>"Q"&amp;ROUNDUP(MONTH('Supermart Grocery Sales - Retai'!F4584)/3,0)</f>
        <v>Q4</v>
      </c>
      <c r="E4584">
        <f>tbl_DataModel[[#This Row],[Profit]]/tbl_DataModel[[#This Row],[Sales]]</f>
        <v>0.08</v>
      </c>
      <c r="F4584">
        <v>697</v>
      </c>
      <c r="G4584">
        <v>55.76</v>
      </c>
      <c r="H4584" t="s">
        <v>13</v>
      </c>
      <c r="I4584" t="s">
        <v>195</v>
      </c>
      <c r="J4584" t="s">
        <v>29</v>
      </c>
      <c r="K4584" t="s">
        <v>159</v>
      </c>
    </row>
    <row r="4585" spans="1:11" x14ac:dyDescent="0.3">
      <c r="A4585">
        <f>YEAR('Supermart Grocery Sales - Retai'!F:F)</f>
        <v>2017</v>
      </c>
      <c r="B4585">
        <f>MONTH('Supermart Grocery Sales - Retai'!F:F)</f>
        <v>12</v>
      </c>
      <c r="C4585" t="str" cm="1">
        <f t="array" ref="C4585">CHOOSE(_xlfn.ANCHORARRAY(B4585), "Jan", "Feb", "Mar", "Apr", "May", "Jun", "Jul", "Aug", "Sep", "Oct", "Nov", "Dec")</f>
        <v>Dec</v>
      </c>
      <c r="D4585" t="str">
        <f>"Q"&amp;ROUNDUP(MONTH('Supermart Grocery Sales - Retai'!F4585)/3,0)</f>
        <v>Q4</v>
      </c>
      <c r="E4585">
        <f>tbl_DataModel[[#This Row],[Profit]]/tbl_DataModel[[#This Row],[Sales]]</f>
        <v>0.16</v>
      </c>
      <c r="F4585">
        <v>2111</v>
      </c>
      <c r="G4585">
        <v>337.76</v>
      </c>
      <c r="H4585" t="s">
        <v>49</v>
      </c>
      <c r="I4585" t="s">
        <v>50</v>
      </c>
      <c r="J4585" t="s">
        <v>29</v>
      </c>
      <c r="K4585" t="s">
        <v>120</v>
      </c>
    </row>
    <row r="4586" spans="1:11" x14ac:dyDescent="0.3">
      <c r="A4586">
        <f>YEAR('Supermart Grocery Sales - Retai'!F:F)</f>
        <v>2015</v>
      </c>
      <c r="B4586">
        <f>MONTH('Supermart Grocery Sales - Retai'!F:F)</f>
        <v>9</v>
      </c>
      <c r="C4586" t="str" cm="1">
        <f t="array" ref="C4586">CHOOSE(_xlfn.ANCHORARRAY(B4586), "Jan", "Feb", "Mar", "Apr", "May", "Jun", "Jul", "Aug", "Sep", "Oct", "Nov", "Dec")</f>
        <v>Sep</v>
      </c>
      <c r="D4586" t="str">
        <f>"Q"&amp;ROUNDUP(MONTH('Supermart Grocery Sales - Retai'!F4586)/3,0)</f>
        <v>Q3</v>
      </c>
      <c r="E4586">
        <f>tbl_DataModel[[#This Row],[Profit]]/tbl_DataModel[[#This Row],[Sales]]</f>
        <v>6.9999999999999993E-2</v>
      </c>
      <c r="F4586">
        <v>2227</v>
      </c>
      <c r="G4586">
        <v>155.88999999999999</v>
      </c>
      <c r="H4586" t="s">
        <v>63</v>
      </c>
      <c r="I4586" t="s">
        <v>87</v>
      </c>
      <c r="J4586" t="s">
        <v>29</v>
      </c>
      <c r="K4586" t="s">
        <v>102</v>
      </c>
    </row>
    <row r="4587" spans="1:11" x14ac:dyDescent="0.3">
      <c r="A4587">
        <f>YEAR('Supermart Grocery Sales - Retai'!F:F)</f>
        <v>2018</v>
      </c>
      <c r="B4587">
        <f>MONTH('Supermart Grocery Sales - Retai'!F:F)</f>
        <v>1</v>
      </c>
      <c r="C4587" t="str" cm="1">
        <f t="array" ref="C4587">CHOOSE(_xlfn.ANCHORARRAY(B4587), "Jan", "Feb", "Mar", "Apr", "May", "Jun", "Jul", "Aug", "Sep", "Oct", "Nov", "Dec")</f>
        <v>Jan</v>
      </c>
      <c r="D4587" t="str">
        <f>"Q"&amp;ROUNDUP(MONTH('Supermart Grocery Sales - Retai'!F4587)/3,0)</f>
        <v>Q1</v>
      </c>
      <c r="E4587">
        <f>tbl_DataModel[[#This Row],[Profit]]/tbl_DataModel[[#This Row],[Sales]]</f>
        <v>0.15000000000000002</v>
      </c>
      <c r="F4587">
        <v>1764</v>
      </c>
      <c r="G4587">
        <v>264.60000000000002</v>
      </c>
      <c r="H4587" t="s">
        <v>20</v>
      </c>
      <c r="I4587" t="s">
        <v>21</v>
      </c>
      <c r="J4587" t="s">
        <v>29</v>
      </c>
      <c r="K4587" t="s">
        <v>191</v>
      </c>
    </row>
    <row r="4588" spans="1:11" x14ac:dyDescent="0.3">
      <c r="A4588">
        <f>YEAR('Supermart Grocery Sales - Retai'!F:F)</f>
        <v>2018</v>
      </c>
      <c r="B4588">
        <f>MONTH('Supermart Grocery Sales - Retai'!F:F)</f>
        <v>4</v>
      </c>
      <c r="C4588" t="str" cm="1">
        <f t="array" ref="C4588">CHOOSE(_xlfn.ANCHORARRAY(B4588), "Jan", "Feb", "Mar", "Apr", "May", "Jun", "Jul", "Aug", "Sep", "Oct", "Nov", "Dec")</f>
        <v>Apr</v>
      </c>
      <c r="D4588" t="str">
        <f>"Q"&amp;ROUNDUP(MONTH('Supermart Grocery Sales - Retai'!F4588)/3,0)</f>
        <v>Q2</v>
      </c>
      <c r="E4588">
        <f>tbl_DataModel[[#This Row],[Profit]]/tbl_DataModel[[#This Row],[Sales]]</f>
        <v>0.28000000000000003</v>
      </c>
      <c r="F4588">
        <v>1072</v>
      </c>
      <c r="G4588">
        <v>300.16000000000003</v>
      </c>
      <c r="H4588" t="s">
        <v>58</v>
      </c>
      <c r="I4588" t="s">
        <v>112</v>
      </c>
      <c r="J4588" t="s">
        <v>29</v>
      </c>
      <c r="K4588" t="s">
        <v>182</v>
      </c>
    </row>
    <row r="4589" spans="1:11" x14ac:dyDescent="0.3">
      <c r="A4589">
        <f>YEAR('Supermart Grocery Sales - Retai'!F:F)</f>
        <v>2015</v>
      </c>
      <c r="B4589">
        <f>MONTH('Supermart Grocery Sales - Retai'!F:F)</f>
        <v>11</v>
      </c>
      <c r="C4589" t="str" cm="1">
        <f t="array" ref="C4589">CHOOSE(_xlfn.ANCHORARRAY(B4589), "Jan", "Feb", "Mar", "Apr", "May", "Jun", "Jul", "Aug", "Sep", "Oct", "Nov", "Dec")</f>
        <v>Nov</v>
      </c>
      <c r="D4589" t="str">
        <f>"Q"&amp;ROUNDUP(MONTH('Supermart Grocery Sales - Retai'!F4589)/3,0)</f>
        <v>Q4</v>
      </c>
      <c r="E4589">
        <f>tbl_DataModel[[#This Row],[Profit]]/tbl_DataModel[[#This Row],[Sales]]</f>
        <v>0.41000000000000003</v>
      </c>
      <c r="F4589">
        <v>653</v>
      </c>
      <c r="G4589">
        <v>267.73</v>
      </c>
      <c r="H4589" t="s">
        <v>49</v>
      </c>
      <c r="I4589" t="s">
        <v>205</v>
      </c>
      <c r="J4589" t="s">
        <v>29</v>
      </c>
      <c r="K4589" t="s">
        <v>31</v>
      </c>
    </row>
    <row r="4590" spans="1:11" x14ac:dyDescent="0.3">
      <c r="A4590">
        <f>YEAR('Supermart Grocery Sales - Retai'!F:F)</f>
        <v>2018</v>
      </c>
      <c r="B4590">
        <f>MONTH('Supermart Grocery Sales - Retai'!F:F)</f>
        <v>7</v>
      </c>
      <c r="C4590" t="str" cm="1">
        <f t="array" ref="C4590">CHOOSE(_xlfn.ANCHORARRAY(B4590), "Jan", "Feb", "Mar", "Apr", "May", "Jun", "Jul", "Aug", "Sep", "Oct", "Nov", "Dec")</f>
        <v>Jul</v>
      </c>
      <c r="D4590" t="str">
        <f>"Q"&amp;ROUNDUP(MONTH('Supermart Grocery Sales - Retai'!F4590)/3,0)</f>
        <v>Q3</v>
      </c>
      <c r="E4590">
        <f>tbl_DataModel[[#This Row],[Profit]]/tbl_DataModel[[#This Row],[Sales]]</f>
        <v>0.19</v>
      </c>
      <c r="F4590">
        <v>2117</v>
      </c>
      <c r="G4590">
        <v>402.23</v>
      </c>
      <c r="H4590" t="s">
        <v>49</v>
      </c>
      <c r="I4590" t="s">
        <v>54</v>
      </c>
      <c r="J4590" t="s">
        <v>29</v>
      </c>
      <c r="K4590" t="s">
        <v>12</v>
      </c>
    </row>
    <row r="4591" spans="1:11" x14ac:dyDescent="0.3">
      <c r="A4591">
        <f>YEAR('Supermart Grocery Sales - Retai'!F:F)</f>
        <v>2017</v>
      </c>
      <c r="B4591">
        <f>MONTH('Supermart Grocery Sales - Retai'!F:F)</f>
        <v>5</v>
      </c>
      <c r="C4591" t="str" cm="1">
        <f t="array" ref="C4591">CHOOSE(_xlfn.ANCHORARRAY(B4591), "Jan", "Feb", "Mar", "Apr", "May", "Jun", "Jul", "Aug", "Sep", "Oct", "Nov", "Dec")</f>
        <v>May</v>
      </c>
      <c r="D4591" t="str">
        <f>"Q"&amp;ROUNDUP(MONTH('Supermart Grocery Sales - Retai'!F4591)/3,0)</f>
        <v>Q2</v>
      </c>
      <c r="E4591">
        <f>tbl_DataModel[[#This Row],[Profit]]/tbl_DataModel[[#This Row],[Sales]]</f>
        <v>0.41000000000000003</v>
      </c>
      <c r="F4591">
        <v>1892</v>
      </c>
      <c r="G4591">
        <v>775.72</v>
      </c>
      <c r="H4591" t="s">
        <v>58</v>
      </c>
      <c r="I4591" t="s">
        <v>68</v>
      </c>
      <c r="J4591" t="s">
        <v>29</v>
      </c>
      <c r="K4591" t="s">
        <v>204</v>
      </c>
    </row>
    <row r="4592" spans="1:11" x14ac:dyDescent="0.3">
      <c r="A4592">
        <f>YEAR('Supermart Grocery Sales - Retai'!F:F)</f>
        <v>2018</v>
      </c>
      <c r="B4592">
        <f>MONTH('Supermart Grocery Sales - Retai'!F:F)</f>
        <v>9</v>
      </c>
      <c r="C4592" t="str" cm="1">
        <f t="array" ref="C4592">CHOOSE(_xlfn.ANCHORARRAY(B4592), "Jan", "Feb", "Mar", "Apr", "May", "Jun", "Jul", "Aug", "Sep", "Oct", "Nov", "Dec")</f>
        <v>Sep</v>
      </c>
      <c r="D4592" t="str">
        <f>"Q"&amp;ROUNDUP(MONTH('Supermart Grocery Sales - Retai'!F4592)/3,0)</f>
        <v>Q3</v>
      </c>
      <c r="E4592">
        <f>tbl_DataModel[[#This Row],[Profit]]/tbl_DataModel[[#This Row],[Sales]]</f>
        <v>0.27999999999999997</v>
      </c>
      <c r="F4592">
        <v>1432</v>
      </c>
      <c r="G4592">
        <v>400.96</v>
      </c>
      <c r="H4592" t="s">
        <v>20</v>
      </c>
      <c r="I4592" t="s">
        <v>21</v>
      </c>
      <c r="J4592" t="s">
        <v>29</v>
      </c>
      <c r="K4592" t="s">
        <v>261</v>
      </c>
    </row>
    <row r="4593" spans="1:11" x14ac:dyDescent="0.3">
      <c r="A4593">
        <f>YEAR('Supermart Grocery Sales - Retai'!F:F)</f>
        <v>2015</v>
      </c>
      <c r="B4593">
        <f>MONTH('Supermart Grocery Sales - Retai'!F:F)</f>
        <v>11</v>
      </c>
      <c r="C4593" t="str" cm="1">
        <f t="array" ref="C4593">CHOOSE(_xlfn.ANCHORARRAY(B4593), "Jan", "Feb", "Mar", "Apr", "May", "Jun", "Jul", "Aug", "Sep", "Oct", "Nov", "Dec")</f>
        <v>Nov</v>
      </c>
      <c r="D4593" t="str">
        <f>"Q"&amp;ROUNDUP(MONTH('Supermart Grocery Sales - Retai'!F4593)/3,0)</f>
        <v>Q4</v>
      </c>
      <c r="E4593">
        <f>tbl_DataModel[[#This Row],[Profit]]/tbl_DataModel[[#This Row],[Sales]]</f>
        <v>0.27999999999999997</v>
      </c>
      <c r="F4593">
        <v>616</v>
      </c>
      <c r="G4593">
        <v>172.48</v>
      </c>
      <c r="H4593" t="s">
        <v>32</v>
      </c>
      <c r="I4593" t="s">
        <v>153</v>
      </c>
      <c r="J4593" t="s">
        <v>29</v>
      </c>
      <c r="K4593" t="s">
        <v>53</v>
      </c>
    </row>
    <row r="4594" spans="1:11" x14ac:dyDescent="0.3">
      <c r="A4594">
        <f>YEAR('Supermart Grocery Sales - Retai'!F:F)</f>
        <v>2017</v>
      </c>
      <c r="B4594">
        <f>MONTH('Supermart Grocery Sales - Retai'!F:F)</f>
        <v>9</v>
      </c>
      <c r="C4594" t="str" cm="1">
        <f t="array" ref="C4594">CHOOSE(_xlfn.ANCHORARRAY(B4594), "Jan", "Feb", "Mar", "Apr", "May", "Jun", "Jul", "Aug", "Sep", "Oct", "Nov", "Dec")</f>
        <v>Sep</v>
      </c>
      <c r="D4594" t="str">
        <f>"Q"&amp;ROUNDUP(MONTH('Supermart Grocery Sales - Retai'!F4594)/3,0)</f>
        <v>Q3</v>
      </c>
      <c r="E4594">
        <f>tbl_DataModel[[#This Row],[Profit]]/tbl_DataModel[[#This Row],[Sales]]</f>
        <v>0.21</v>
      </c>
      <c r="F4594">
        <v>879</v>
      </c>
      <c r="G4594">
        <v>184.59</v>
      </c>
      <c r="H4594" t="s">
        <v>63</v>
      </c>
      <c r="I4594" t="s">
        <v>87</v>
      </c>
      <c r="J4594" t="s">
        <v>29</v>
      </c>
      <c r="K4594" t="s">
        <v>182</v>
      </c>
    </row>
    <row r="4595" spans="1:11" x14ac:dyDescent="0.3">
      <c r="A4595">
        <f>YEAR('Supermart Grocery Sales - Retai'!F:F)</f>
        <v>2018</v>
      </c>
      <c r="B4595">
        <f>MONTH('Supermart Grocery Sales - Retai'!F:F)</f>
        <v>11</v>
      </c>
      <c r="C4595" t="str" cm="1">
        <f t="array" ref="C4595">CHOOSE(_xlfn.ANCHORARRAY(B4595), "Jan", "Feb", "Mar", "Apr", "May", "Jun", "Jul", "Aug", "Sep", "Oct", "Nov", "Dec")</f>
        <v>Nov</v>
      </c>
      <c r="D4595" t="str">
        <f>"Q"&amp;ROUNDUP(MONTH('Supermart Grocery Sales - Retai'!F4595)/3,0)</f>
        <v>Q4</v>
      </c>
      <c r="E4595">
        <f>tbl_DataModel[[#This Row],[Profit]]/tbl_DataModel[[#This Row],[Sales]]</f>
        <v>0.27</v>
      </c>
      <c r="F4595">
        <v>1663</v>
      </c>
      <c r="G4595">
        <v>449.01</v>
      </c>
      <c r="H4595" t="s">
        <v>58</v>
      </c>
      <c r="I4595" t="s">
        <v>59</v>
      </c>
      <c r="J4595" t="s">
        <v>29</v>
      </c>
      <c r="K4595" t="s">
        <v>159</v>
      </c>
    </row>
    <row r="4596" spans="1:11" x14ac:dyDescent="0.3">
      <c r="A4596">
        <f>YEAR('Supermart Grocery Sales - Retai'!F:F)</f>
        <v>2018</v>
      </c>
      <c r="B4596">
        <f>MONTH('Supermart Grocery Sales - Retai'!F:F)</f>
        <v>11</v>
      </c>
      <c r="C4596" t="str" cm="1">
        <f t="array" ref="C4596">CHOOSE(_xlfn.ANCHORARRAY(B4596), "Jan", "Feb", "Mar", "Apr", "May", "Jun", "Jul", "Aug", "Sep", "Oct", "Nov", "Dec")</f>
        <v>Nov</v>
      </c>
      <c r="D4596" t="str">
        <f>"Q"&amp;ROUNDUP(MONTH('Supermart Grocery Sales - Retai'!F4596)/3,0)</f>
        <v>Q4</v>
      </c>
      <c r="E4596">
        <f>tbl_DataModel[[#This Row],[Profit]]/tbl_DataModel[[#This Row],[Sales]]</f>
        <v>0.45</v>
      </c>
      <c r="F4596">
        <v>1205</v>
      </c>
      <c r="G4596">
        <v>542.25</v>
      </c>
      <c r="H4596" t="s">
        <v>13</v>
      </c>
      <c r="I4596" t="s">
        <v>79</v>
      </c>
      <c r="J4596" t="s">
        <v>29</v>
      </c>
      <c r="K4596" t="s">
        <v>53</v>
      </c>
    </row>
    <row r="4597" spans="1:11" x14ac:dyDescent="0.3">
      <c r="A4597">
        <f>YEAR('Supermart Grocery Sales - Retai'!F:F)</f>
        <v>2017</v>
      </c>
      <c r="B4597">
        <f>MONTH('Supermart Grocery Sales - Retai'!F:F)</f>
        <v>11</v>
      </c>
      <c r="C4597" t="str" cm="1">
        <f t="array" ref="C4597">CHOOSE(_xlfn.ANCHORARRAY(B4597), "Jan", "Feb", "Mar", "Apr", "May", "Jun", "Jul", "Aug", "Sep", "Oct", "Nov", "Dec")</f>
        <v>Nov</v>
      </c>
      <c r="D4597" t="str">
        <f>"Q"&amp;ROUNDUP(MONTH('Supermart Grocery Sales - Retai'!F4597)/3,0)</f>
        <v>Q4</v>
      </c>
      <c r="E4597">
        <f>tbl_DataModel[[#This Row],[Profit]]/tbl_DataModel[[#This Row],[Sales]]</f>
        <v>0.34</v>
      </c>
      <c r="F4597">
        <v>2450</v>
      </c>
      <c r="G4597">
        <v>833</v>
      </c>
      <c r="H4597" t="s">
        <v>32</v>
      </c>
      <c r="I4597" t="s">
        <v>153</v>
      </c>
      <c r="J4597" t="s">
        <v>29</v>
      </c>
      <c r="K4597" t="s">
        <v>111</v>
      </c>
    </row>
    <row r="4598" spans="1:11" x14ac:dyDescent="0.3">
      <c r="A4598">
        <f>YEAR('Supermart Grocery Sales - Retai'!F:F)</f>
        <v>2015</v>
      </c>
      <c r="B4598">
        <f>MONTH('Supermart Grocery Sales - Retai'!F:F)</f>
        <v>12</v>
      </c>
      <c r="C4598" t="str" cm="1">
        <f t="array" ref="C4598">CHOOSE(_xlfn.ANCHORARRAY(B4598), "Jan", "Feb", "Mar", "Apr", "May", "Jun", "Jul", "Aug", "Sep", "Oct", "Nov", "Dec")</f>
        <v>Dec</v>
      </c>
      <c r="D4598" t="str">
        <f>"Q"&amp;ROUNDUP(MONTH('Supermart Grocery Sales - Retai'!F4598)/3,0)</f>
        <v>Q4</v>
      </c>
      <c r="E4598">
        <f>tbl_DataModel[[#This Row],[Profit]]/tbl_DataModel[[#This Row],[Sales]]</f>
        <v>0.1</v>
      </c>
      <c r="F4598">
        <v>1588</v>
      </c>
      <c r="G4598">
        <v>158.80000000000001</v>
      </c>
      <c r="H4598" t="s">
        <v>58</v>
      </c>
      <c r="I4598" t="s">
        <v>59</v>
      </c>
      <c r="J4598" t="s">
        <v>29</v>
      </c>
      <c r="K4598" t="s">
        <v>71</v>
      </c>
    </row>
    <row r="4599" spans="1:11" x14ac:dyDescent="0.3">
      <c r="A4599">
        <f>YEAR('Supermart Grocery Sales - Retai'!F:F)</f>
        <v>2016</v>
      </c>
      <c r="B4599">
        <f>MONTH('Supermart Grocery Sales - Retai'!F:F)</f>
        <v>9</v>
      </c>
      <c r="C4599" t="str" cm="1">
        <f t="array" ref="C4599">CHOOSE(_xlfn.ANCHORARRAY(B4599), "Jan", "Feb", "Mar", "Apr", "May", "Jun", "Jul", "Aug", "Sep", "Oct", "Nov", "Dec")</f>
        <v>Sep</v>
      </c>
      <c r="D4599" t="str">
        <f>"Q"&amp;ROUNDUP(MONTH('Supermart Grocery Sales - Retai'!F4599)/3,0)</f>
        <v>Q3</v>
      </c>
      <c r="E4599">
        <f>tbl_DataModel[[#This Row],[Profit]]/tbl_DataModel[[#This Row],[Sales]]</f>
        <v>0.21000000000000002</v>
      </c>
      <c r="F4599">
        <v>1005</v>
      </c>
      <c r="G4599">
        <v>211.05</v>
      </c>
      <c r="H4599" t="s">
        <v>32</v>
      </c>
      <c r="I4599" t="s">
        <v>46</v>
      </c>
      <c r="J4599" t="s">
        <v>29</v>
      </c>
      <c r="K4599" t="s">
        <v>45</v>
      </c>
    </row>
    <row r="4600" spans="1:11" x14ac:dyDescent="0.3">
      <c r="A4600">
        <f>YEAR('Supermart Grocery Sales - Retai'!F:F)</f>
        <v>2016</v>
      </c>
      <c r="B4600">
        <f>MONTH('Supermart Grocery Sales - Retai'!F:F)</f>
        <v>12</v>
      </c>
      <c r="C4600" t="str" cm="1">
        <f t="array" ref="C4600">CHOOSE(_xlfn.ANCHORARRAY(B4600), "Jan", "Feb", "Mar", "Apr", "May", "Jun", "Jul", "Aug", "Sep", "Oct", "Nov", "Dec")</f>
        <v>Dec</v>
      </c>
      <c r="D4600" t="str">
        <f>"Q"&amp;ROUNDUP(MONTH('Supermart Grocery Sales - Retai'!F4600)/3,0)</f>
        <v>Q4</v>
      </c>
      <c r="E4600">
        <f>tbl_DataModel[[#This Row],[Profit]]/tbl_DataModel[[#This Row],[Sales]]</f>
        <v>0.16</v>
      </c>
      <c r="F4600">
        <v>716</v>
      </c>
      <c r="G4600">
        <v>114.56</v>
      </c>
      <c r="H4600" t="s">
        <v>26</v>
      </c>
      <c r="I4600" t="s">
        <v>37</v>
      </c>
      <c r="J4600" t="s">
        <v>29</v>
      </c>
      <c r="K4600" t="s">
        <v>45</v>
      </c>
    </row>
    <row r="4601" spans="1:11" x14ac:dyDescent="0.3">
      <c r="A4601">
        <f>YEAR('Supermart Grocery Sales - Retai'!F:F)</f>
        <v>2016</v>
      </c>
      <c r="B4601">
        <f>MONTH('Supermart Grocery Sales - Retai'!F:F)</f>
        <v>11</v>
      </c>
      <c r="C4601" t="str" cm="1">
        <f t="array" ref="C4601">CHOOSE(_xlfn.ANCHORARRAY(B4601), "Jan", "Feb", "Mar", "Apr", "May", "Jun", "Jul", "Aug", "Sep", "Oct", "Nov", "Dec")</f>
        <v>Nov</v>
      </c>
      <c r="D4601" t="str">
        <f>"Q"&amp;ROUNDUP(MONTH('Supermart Grocery Sales - Retai'!F4601)/3,0)</f>
        <v>Q4</v>
      </c>
      <c r="E4601">
        <f>tbl_DataModel[[#This Row],[Profit]]/tbl_DataModel[[#This Row],[Sales]]</f>
        <v>0.15</v>
      </c>
      <c r="F4601">
        <v>2162</v>
      </c>
      <c r="G4601">
        <v>324.3</v>
      </c>
      <c r="H4601" t="s">
        <v>58</v>
      </c>
      <c r="I4601" t="s">
        <v>112</v>
      </c>
      <c r="J4601" t="s">
        <v>29</v>
      </c>
      <c r="K4601" t="s">
        <v>184</v>
      </c>
    </row>
    <row r="4602" spans="1:11" x14ac:dyDescent="0.3">
      <c r="A4602">
        <f>YEAR('Supermart Grocery Sales - Retai'!F:F)</f>
        <v>2015</v>
      </c>
      <c r="B4602">
        <f>MONTH('Supermart Grocery Sales - Retai'!F:F)</f>
        <v>11</v>
      </c>
      <c r="C4602" t="str" cm="1">
        <f t="array" ref="C4602">CHOOSE(_xlfn.ANCHORARRAY(B4602), "Jan", "Feb", "Mar", "Apr", "May", "Jun", "Jul", "Aug", "Sep", "Oct", "Nov", "Dec")</f>
        <v>Nov</v>
      </c>
      <c r="D4602" t="str">
        <f>"Q"&amp;ROUNDUP(MONTH('Supermart Grocery Sales - Retai'!F4602)/3,0)</f>
        <v>Q4</v>
      </c>
      <c r="E4602">
        <f>tbl_DataModel[[#This Row],[Profit]]/tbl_DataModel[[#This Row],[Sales]]</f>
        <v>7.0000000000000007E-2</v>
      </c>
      <c r="F4602">
        <v>2074</v>
      </c>
      <c r="G4602">
        <v>145.18</v>
      </c>
      <c r="H4602" t="s">
        <v>49</v>
      </c>
      <c r="I4602" t="s">
        <v>205</v>
      </c>
      <c r="J4602" t="s">
        <v>29</v>
      </c>
      <c r="K4602" t="s">
        <v>174</v>
      </c>
    </row>
    <row r="4603" spans="1:11" x14ac:dyDescent="0.3">
      <c r="A4603">
        <f>YEAR('Supermart Grocery Sales - Retai'!F:F)</f>
        <v>2015</v>
      </c>
      <c r="B4603">
        <f>MONTH('Supermart Grocery Sales - Retai'!F:F)</f>
        <v>9</v>
      </c>
      <c r="C4603" t="str" cm="1">
        <f t="array" ref="C4603">CHOOSE(_xlfn.ANCHORARRAY(B4603), "Jan", "Feb", "Mar", "Apr", "May", "Jun", "Jul", "Aug", "Sep", "Oct", "Nov", "Dec")</f>
        <v>Sep</v>
      </c>
      <c r="D4603" t="str">
        <f>"Q"&amp;ROUNDUP(MONTH('Supermart Grocery Sales - Retai'!F4603)/3,0)</f>
        <v>Q3</v>
      </c>
      <c r="E4603">
        <f>tbl_DataModel[[#This Row],[Profit]]/tbl_DataModel[[#This Row],[Sales]]</f>
        <v>0.38</v>
      </c>
      <c r="F4603">
        <v>2489</v>
      </c>
      <c r="G4603">
        <v>945.82</v>
      </c>
      <c r="H4603" t="s">
        <v>49</v>
      </c>
      <c r="I4603" t="s">
        <v>50</v>
      </c>
      <c r="J4603" t="s">
        <v>29</v>
      </c>
      <c r="K4603" t="s">
        <v>135</v>
      </c>
    </row>
    <row r="4604" spans="1:11" x14ac:dyDescent="0.3">
      <c r="A4604">
        <f>YEAR('Supermart Grocery Sales - Retai'!F:F)</f>
        <v>2015</v>
      </c>
      <c r="B4604">
        <f>MONTH('Supermart Grocery Sales - Retai'!F:F)</f>
        <v>12</v>
      </c>
      <c r="C4604" t="str" cm="1">
        <f t="array" ref="C4604">CHOOSE(_xlfn.ANCHORARRAY(B4604), "Jan", "Feb", "Mar", "Apr", "May", "Jun", "Jul", "Aug", "Sep", "Oct", "Nov", "Dec")</f>
        <v>Dec</v>
      </c>
      <c r="D4604" t="str">
        <f>"Q"&amp;ROUNDUP(MONTH('Supermart Grocery Sales - Retai'!F4604)/3,0)</f>
        <v>Q4</v>
      </c>
      <c r="E4604">
        <f>tbl_DataModel[[#This Row],[Profit]]/tbl_DataModel[[#This Row],[Sales]]</f>
        <v>0.22999999999999998</v>
      </c>
      <c r="F4604">
        <v>2491</v>
      </c>
      <c r="G4604">
        <v>572.92999999999995</v>
      </c>
      <c r="H4604" t="s">
        <v>32</v>
      </c>
      <c r="I4604" t="s">
        <v>46</v>
      </c>
      <c r="J4604" t="s">
        <v>29</v>
      </c>
      <c r="K4604" t="s">
        <v>165</v>
      </c>
    </row>
    <row r="4605" spans="1:11" x14ac:dyDescent="0.3">
      <c r="A4605">
        <f>YEAR('Supermart Grocery Sales - Retai'!F:F)</f>
        <v>2016</v>
      </c>
      <c r="B4605">
        <f>MONTH('Supermart Grocery Sales - Retai'!F:F)</f>
        <v>8</v>
      </c>
      <c r="C4605" t="str" cm="1">
        <f t="array" ref="C4605">CHOOSE(_xlfn.ANCHORARRAY(B4605), "Jan", "Feb", "Mar", "Apr", "May", "Jun", "Jul", "Aug", "Sep", "Oct", "Nov", "Dec")</f>
        <v>Aug</v>
      </c>
      <c r="D4605" t="str">
        <f>"Q"&amp;ROUNDUP(MONTH('Supermart Grocery Sales - Retai'!F4605)/3,0)</f>
        <v>Q3</v>
      </c>
      <c r="E4605">
        <f>tbl_DataModel[[#This Row],[Profit]]/tbl_DataModel[[#This Row],[Sales]]</f>
        <v>0.39</v>
      </c>
      <c r="F4605">
        <v>1559</v>
      </c>
      <c r="G4605">
        <v>608.01</v>
      </c>
      <c r="H4605" t="s">
        <v>20</v>
      </c>
      <c r="I4605" t="s">
        <v>21</v>
      </c>
      <c r="J4605" t="s">
        <v>29</v>
      </c>
      <c r="K4605" t="s">
        <v>135</v>
      </c>
    </row>
    <row r="4606" spans="1:11" x14ac:dyDescent="0.3">
      <c r="A4606">
        <f>YEAR('Supermart Grocery Sales - Retai'!F:F)</f>
        <v>2018</v>
      </c>
      <c r="B4606">
        <f>MONTH('Supermart Grocery Sales - Retai'!F:F)</f>
        <v>11</v>
      </c>
      <c r="C4606" t="str" cm="1">
        <f t="array" ref="C4606">CHOOSE(_xlfn.ANCHORARRAY(B4606), "Jan", "Feb", "Mar", "Apr", "May", "Jun", "Jul", "Aug", "Sep", "Oct", "Nov", "Dec")</f>
        <v>Nov</v>
      </c>
      <c r="D4606" t="str">
        <f>"Q"&amp;ROUNDUP(MONTH('Supermart Grocery Sales - Retai'!F4606)/3,0)</f>
        <v>Q4</v>
      </c>
      <c r="E4606">
        <f>tbl_DataModel[[#This Row],[Profit]]/tbl_DataModel[[#This Row],[Sales]]</f>
        <v>0.34</v>
      </c>
      <c r="F4606">
        <v>635</v>
      </c>
      <c r="G4606">
        <v>215.9</v>
      </c>
      <c r="H4606" t="s">
        <v>32</v>
      </c>
      <c r="I4606" t="s">
        <v>46</v>
      </c>
      <c r="J4606" t="s">
        <v>29</v>
      </c>
      <c r="K4606" t="s">
        <v>19</v>
      </c>
    </row>
    <row r="4607" spans="1:11" x14ac:dyDescent="0.3">
      <c r="A4607">
        <f>YEAR('Supermart Grocery Sales - Retai'!F:F)</f>
        <v>2017</v>
      </c>
      <c r="B4607">
        <f>MONTH('Supermart Grocery Sales - Retai'!F:F)</f>
        <v>4</v>
      </c>
      <c r="C4607" t="str" cm="1">
        <f t="array" ref="C4607">CHOOSE(_xlfn.ANCHORARRAY(B4607), "Jan", "Feb", "Mar", "Apr", "May", "Jun", "Jul", "Aug", "Sep", "Oct", "Nov", "Dec")</f>
        <v>Apr</v>
      </c>
      <c r="D4607" t="str">
        <f>"Q"&amp;ROUNDUP(MONTH('Supermart Grocery Sales - Retai'!F4607)/3,0)</f>
        <v>Q2</v>
      </c>
      <c r="E4607">
        <f>tbl_DataModel[[#This Row],[Profit]]/tbl_DataModel[[#This Row],[Sales]]</f>
        <v>0.18</v>
      </c>
      <c r="F4607">
        <v>1851</v>
      </c>
      <c r="G4607">
        <v>333.18</v>
      </c>
      <c r="H4607" t="s">
        <v>13</v>
      </c>
      <c r="I4607" t="s">
        <v>79</v>
      </c>
      <c r="J4607" t="s">
        <v>29</v>
      </c>
      <c r="K4607" t="s">
        <v>67</v>
      </c>
    </row>
    <row r="4608" spans="1:11" x14ac:dyDescent="0.3">
      <c r="A4608">
        <f>YEAR('Supermart Grocery Sales - Retai'!F:F)</f>
        <v>2018</v>
      </c>
      <c r="B4608">
        <f>MONTH('Supermart Grocery Sales - Retai'!F:F)</f>
        <v>9</v>
      </c>
      <c r="C4608" t="str" cm="1">
        <f t="array" ref="C4608">CHOOSE(_xlfn.ANCHORARRAY(B4608), "Jan", "Feb", "Mar", "Apr", "May", "Jun", "Jul", "Aug", "Sep", "Oct", "Nov", "Dec")</f>
        <v>Sep</v>
      </c>
      <c r="D4608" t="str">
        <f>"Q"&amp;ROUNDUP(MONTH('Supermart Grocery Sales - Retai'!F4608)/3,0)</f>
        <v>Q3</v>
      </c>
      <c r="E4608">
        <f>tbl_DataModel[[#This Row],[Profit]]/tbl_DataModel[[#This Row],[Sales]]</f>
        <v>0.13</v>
      </c>
      <c r="F4608">
        <v>1315</v>
      </c>
      <c r="G4608">
        <v>170.95</v>
      </c>
      <c r="H4608" t="s">
        <v>13</v>
      </c>
      <c r="I4608" t="s">
        <v>14</v>
      </c>
      <c r="J4608" t="s">
        <v>29</v>
      </c>
      <c r="K4608" t="s">
        <v>90</v>
      </c>
    </row>
    <row r="4609" spans="1:11" x14ac:dyDescent="0.3">
      <c r="A4609">
        <f>YEAR('Supermart Grocery Sales - Retai'!F:F)</f>
        <v>2017</v>
      </c>
      <c r="B4609">
        <f>MONTH('Supermart Grocery Sales - Retai'!F:F)</f>
        <v>10</v>
      </c>
      <c r="C4609" t="str" cm="1">
        <f t="array" ref="C4609">CHOOSE(_xlfn.ANCHORARRAY(B4609), "Jan", "Feb", "Mar", "Apr", "May", "Jun", "Jul", "Aug", "Sep", "Oct", "Nov", "Dec")</f>
        <v>Oct</v>
      </c>
      <c r="D4609" t="str">
        <f>"Q"&amp;ROUNDUP(MONTH('Supermart Grocery Sales - Retai'!F4609)/3,0)</f>
        <v>Q4</v>
      </c>
      <c r="E4609">
        <f>tbl_DataModel[[#This Row],[Profit]]/tbl_DataModel[[#This Row],[Sales]]</f>
        <v>0.44</v>
      </c>
      <c r="F4609">
        <v>1073</v>
      </c>
      <c r="G4609">
        <v>472.12</v>
      </c>
      <c r="H4609" t="s">
        <v>26</v>
      </c>
      <c r="I4609" t="s">
        <v>27</v>
      </c>
      <c r="J4609" t="s">
        <v>29</v>
      </c>
      <c r="K4609" t="s">
        <v>125</v>
      </c>
    </row>
    <row r="4610" spans="1:11" x14ac:dyDescent="0.3">
      <c r="A4610">
        <f>YEAR('Supermart Grocery Sales - Retai'!F:F)</f>
        <v>2018</v>
      </c>
      <c r="B4610">
        <f>MONTH('Supermart Grocery Sales - Retai'!F:F)</f>
        <v>10</v>
      </c>
      <c r="C4610" t="str" cm="1">
        <f t="array" ref="C4610">CHOOSE(_xlfn.ANCHORARRAY(B4610), "Jan", "Feb", "Mar", "Apr", "May", "Jun", "Jul", "Aug", "Sep", "Oct", "Nov", "Dec")</f>
        <v>Oct</v>
      </c>
      <c r="D4610" t="str">
        <f>"Q"&amp;ROUNDUP(MONTH('Supermart Grocery Sales - Retai'!F4610)/3,0)</f>
        <v>Q4</v>
      </c>
      <c r="E4610">
        <f>tbl_DataModel[[#This Row],[Profit]]/tbl_DataModel[[#This Row],[Sales]]</f>
        <v>0.27</v>
      </c>
      <c r="F4610">
        <v>1130</v>
      </c>
      <c r="G4610">
        <v>305.10000000000002</v>
      </c>
      <c r="H4610" t="s">
        <v>58</v>
      </c>
      <c r="I4610" t="s">
        <v>68</v>
      </c>
      <c r="J4610" t="s">
        <v>29</v>
      </c>
      <c r="K4610" t="s">
        <v>74</v>
      </c>
    </row>
    <row r="4611" spans="1:11" x14ac:dyDescent="0.3">
      <c r="A4611">
        <f>YEAR('Supermart Grocery Sales - Retai'!F:F)</f>
        <v>2016</v>
      </c>
      <c r="B4611">
        <f>MONTH('Supermart Grocery Sales - Retai'!F:F)</f>
        <v>4</v>
      </c>
      <c r="C4611" t="str" cm="1">
        <f t="array" ref="C4611">CHOOSE(_xlfn.ANCHORARRAY(B4611), "Jan", "Feb", "Mar", "Apr", "May", "Jun", "Jul", "Aug", "Sep", "Oct", "Nov", "Dec")</f>
        <v>Apr</v>
      </c>
      <c r="D4611" t="str">
        <f>"Q"&amp;ROUNDUP(MONTH('Supermart Grocery Sales - Retai'!F4611)/3,0)</f>
        <v>Q2</v>
      </c>
      <c r="E4611">
        <f>tbl_DataModel[[#This Row],[Profit]]/tbl_DataModel[[#This Row],[Sales]]</f>
        <v>0.32</v>
      </c>
      <c r="F4611">
        <v>2188</v>
      </c>
      <c r="G4611">
        <v>700.16</v>
      </c>
      <c r="H4611" t="s">
        <v>20</v>
      </c>
      <c r="I4611" t="s">
        <v>21</v>
      </c>
      <c r="J4611" t="s">
        <v>29</v>
      </c>
      <c r="K4611" t="s">
        <v>169</v>
      </c>
    </row>
    <row r="4612" spans="1:11" x14ac:dyDescent="0.3">
      <c r="A4612">
        <f>YEAR('Supermart Grocery Sales - Retai'!F:F)</f>
        <v>2016</v>
      </c>
      <c r="B4612">
        <f>MONTH('Supermart Grocery Sales - Retai'!F:F)</f>
        <v>8</v>
      </c>
      <c r="C4612" t="str" cm="1">
        <f t="array" ref="C4612">CHOOSE(_xlfn.ANCHORARRAY(B4612), "Jan", "Feb", "Mar", "Apr", "May", "Jun", "Jul", "Aug", "Sep", "Oct", "Nov", "Dec")</f>
        <v>Aug</v>
      </c>
      <c r="D4612" t="str">
        <f>"Q"&amp;ROUNDUP(MONTH('Supermart Grocery Sales - Retai'!F4612)/3,0)</f>
        <v>Q3</v>
      </c>
      <c r="E4612">
        <f>tbl_DataModel[[#This Row],[Profit]]/tbl_DataModel[[#This Row],[Sales]]</f>
        <v>0.39</v>
      </c>
      <c r="F4612">
        <v>1396</v>
      </c>
      <c r="G4612">
        <v>544.44000000000005</v>
      </c>
      <c r="H4612" t="s">
        <v>58</v>
      </c>
      <c r="I4612" t="s">
        <v>112</v>
      </c>
      <c r="J4612" t="s">
        <v>29</v>
      </c>
      <c r="K4612" t="s">
        <v>67</v>
      </c>
    </row>
    <row r="4613" spans="1:11" x14ac:dyDescent="0.3">
      <c r="A4613">
        <f>YEAR('Supermart Grocery Sales - Retai'!F:F)</f>
        <v>2017</v>
      </c>
      <c r="B4613">
        <f>MONTH('Supermart Grocery Sales - Retai'!F:F)</f>
        <v>4</v>
      </c>
      <c r="C4613" t="str" cm="1">
        <f t="array" ref="C4613">CHOOSE(_xlfn.ANCHORARRAY(B4613), "Jan", "Feb", "Mar", "Apr", "May", "Jun", "Jul", "Aug", "Sep", "Oct", "Nov", "Dec")</f>
        <v>Apr</v>
      </c>
      <c r="D4613" t="str">
        <f>"Q"&amp;ROUNDUP(MONTH('Supermart Grocery Sales - Retai'!F4613)/3,0)</f>
        <v>Q2</v>
      </c>
      <c r="E4613">
        <f>tbl_DataModel[[#This Row],[Profit]]/tbl_DataModel[[#This Row],[Sales]]</f>
        <v>0.2</v>
      </c>
      <c r="F4613">
        <v>2299</v>
      </c>
      <c r="G4613">
        <v>459.8</v>
      </c>
      <c r="H4613" t="s">
        <v>20</v>
      </c>
      <c r="I4613" t="s">
        <v>91</v>
      </c>
      <c r="J4613" t="s">
        <v>29</v>
      </c>
      <c r="K4613" t="s">
        <v>90</v>
      </c>
    </row>
    <row r="4614" spans="1:11" x14ac:dyDescent="0.3">
      <c r="A4614">
        <f>YEAR('Supermart Grocery Sales - Retai'!F:F)</f>
        <v>2017</v>
      </c>
      <c r="B4614">
        <f>MONTH('Supermart Grocery Sales - Retai'!F:F)</f>
        <v>9</v>
      </c>
      <c r="C4614" t="str" cm="1">
        <f t="array" ref="C4614">CHOOSE(_xlfn.ANCHORARRAY(B4614), "Jan", "Feb", "Mar", "Apr", "May", "Jun", "Jul", "Aug", "Sep", "Oct", "Nov", "Dec")</f>
        <v>Sep</v>
      </c>
      <c r="D4614" t="str">
        <f>"Q"&amp;ROUNDUP(MONTH('Supermart Grocery Sales - Retai'!F4614)/3,0)</f>
        <v>Q3</v>
      </c>
      <c r="E4614">
        <f>tbl_DataModel[[#This Row],[Profit]]/tbl_DataModel[[#This Row],[Sales]]</f>
        <v>0.13</v>
      </c>
      <c r="F4614">
        <v>1377</v>
      </c>
      <c r="G4614">
        <v>179.01</v>
      </c>
      <c r="H4614" t="s">
        <v>20</v>
      </c>
      <c r="I4614" t="s">
        <v>91</v>
      </c>
      <c r="J4614" t="s">
        <v>29</v>
      </c>
      <c r="K4614" t="s">
        <v>108</v>
      </c>
    </row>
    <row r="4615" spans="1:11" x14ac:dyDescent="0.3">
      <c r="A4615">
        <f>YEAR('Supermart Grocery Sales - Retai'!F:F)</f>
        <v>2016</v>
      </c>
      <c r="B4615">
        <f>MONTH('Supermart Grocery Sales - Retai'!F:F)</f>
        <v>5</v>
      </c>
      <c r="C4615" t="str" cm="1">
        <f t="array" ref="C4615">CHOOSE(_xlfn.ANCHORARRAY(B4615), "Jan", "Feb", "Mar", "Apr", "May", "Jun", "Jul", "Aug", "Sep", "Oct", "Nov", "Dec")</f>
        <v>May</v>
      </c>
      <c r="D4615" t="str">
        <f>"Q"&amp;ROUNDUP(MONTH('Supermart Grocery Sales - Retai'!F4615)/3,0)</f>
        <v>Q2</v>
      </c>
      <c r="E4615">
        <f>tbl_DataModel[[#This Row],[Profit]]/tbl_DataModel[[#This Row],[Sales]]</f>
        <v>0.33</v>
      </c>
      <c r="F4615">
        <v>676</v>
      </c>
      <c r="G4615">
        <v>223.08</v>
      </c>
      <c r="H4615" t="s">
        <v>63</v>
      </c>
      <c r="I4615" t="s">
        <v>75</v>
      </c>
      <c r="J4615" t="s">
        <v>29</v>
      </c>
      <c r="K4615" t="s">
        <v>169</v>
      </c>
    </row>
    <row r="4616" spans="1:11" x14ac:dyDescent="0.3">
      <c r="A4616">
        <f>YEAR('Supermart Grocery Sales - Retai'!F:F)</f>
        <v>2018</v>
      </c>
      <c r="B4616">
        <f>MONTH('Supermart Grocery Sales - Retai'!F:F)</f>
        <v>9</v>
      </c>
      <c r="C4616" t="str" cm="1">
        <f t="array" ref="C4616">CHOOSE(_xlfn.ANCHORARRAY(B4616), "Jan", "Feb", "Mar", "Apr", "May", "Jun", "Jul", "Aug", "Sep", "Oct", "Nov", "Dec")</f>
        <v>Sep</v>
      </c>
      <c r="D4616" t="str">
        <f>"Q"&amp;ROUNDUP(MONTH('Supermart Grocery Sales - Retai'!F4616)/3,0)</f>
        <v>Q3</v>
      </c>
      <c r="E4616">
        <f>tbl_DataModel[[#This Row],[Profit]]/tbl_DataModel[[#This Row],[Sales]]</f>
        <v>0.21</v>
      </c>
      <c r="F4616">
        <v>1920</v>
      </c>
      <c r="G4616">
        <v>403.2</v>
      </c>
      <c r="H4616" t="s">
        <v>26</v>
      </c>
      <c r="I4616" t="s">
        <v>37</v>
      </c>
      <c r="J4616" t="s">
        <v>29</v>
      </c>
      <c r="K4616" t="s">
        <v>90</v>
      </c>
    </row>
    <row r="4617" spans="1:11" x14ac:dyDescent="0.3">
      <c r="A4617">
        <f>YEAR('Supermart Grocery Sales - Retai'!F:F)</f>
        <v>2015</v>
      </c>
      <c r="B4617">
        <f>MONTH('Supermart Grocery Sales - Retai'!F:F)</f>
        <v>4</v>
      </c>
      <c r="C4617" t="str" cm="1">
        <f t="array" ref="C4617">CHOOSE(_xlfn.ANCHORARRAY(B4617), "Jan", "Feb", "Mar", "Apr", "May", "Jun", "Jul", "Aug", "Sep", "Oct", "Nov", "Dec")</f>
        <v>Apr</v>
      </c>
      <c r="D4617" t="str">
        <f>"Q"&amp;ROUNDUP(MONTH('Supermart Grocery Sales - Retai'!F4617)/3,0)</f>
        <v>Q2</v>
      </c>
      <c r="E4617">
        <f>tbl_DataModel[[#This Row],[Profit]]/tbl_DataModel[[#This Row],[Sales]]</f>
        <v>0.25</v>
      </c>
      <c r="F4617">
        <v>1784</v>
      </c>
      <c r="G4617">
        <v>446</v>
      </c>
      <c r="H4617" t="s">
        <v>20</v>
      </c>
      <c r="I4617" t="s">
        <v>91</v>
      </c>
      <c r="J4617" t="s">
        <v>29</v>
      </c>
      <c r="K4617" t="s">
        <v>90</v>
      </c>
    </row>
    <row r="4618" spans="1:11" x14ac:dyDescent="0.3">
      <c r="A4618">
        <f>YEAR('Supermart Grocery Sales - Retai'!F:F)</f>
        <v>2018</v>
      </c>
      <c r="B4618">
        <f>MONTH('Supermart Grocery Sales - Retai'!F:F)</f>
        <v>11</v>
      </c>
      <c r="C4618" t="str" cm="1">
        <f t="array" ref="C4618">CHOOSE(_xlfn.ANCHORARRAY(B4618), "Jan", "Feb", "Mar", "Apr", "May", "Jun", "Jul", "Aug", "Sep", "Oct", "Nov", "Dec")</f>
        <v>Nov</v>
      </c>
      <c r="D4618" t="str">
        <f>"Q"&amp;ROUNDUP(MONTH('Supermart Grocery Sales - Retai'!F4618)/3,0)</f>
        <v>Q4</v>
      </c>
      <c r="E4618">
        <f>tbl_DataModel[[#This Row],[Profit]]/tbl_DataModel[[#This Row],[Sales]]</f>
        <v>0.28000000000000003</v>
      </c>
      <c r="F4618">
        <v>1285</v>
      </c>
      <c r="G4618">
        <v>359.8</v>
      </c>
      <c r="H4618" t="s">
        <v>58</v>
      </c>
      <c r="I4618" t="s">
        <v>112</v>
      </c>
      <c r="J4618" t="s">
        <v>29</v>
      </c>
      <c r="K4618" t="s">
        <v>36</v>
      </c>
    </row>
    <row r="4619" spans="1:11" x14ac:dyDescent="0.3">
      <c r="A4619">
        <f>YEAR('Supermart Grocery Sales - Retai'!F:F)</f>
        <v>2016</v>
      </c>
      <c r="B4619">
        <f>MONTH('Supermart Grocery Sales - Retai'!F:F)</f>
        <v>12</v>
      </c>
      <c r="C4619" t="str" cm="1">
        <f t="array" ref="C4619">CHOOSE(_xlfn.ANCHORARRAY(B4619), "Jan", "Feb", "Mar", "Apr", "May", "Jun", "Jul", "Aug", "Sep", "Oct", "Nov", "Dec")</f>
        <v>Dec</v>
      </c>
      <c r="D4619" t="str">
        <f>"Q"&amp;ROUNDUP(MONTH('Supermart Grocery Sales - Retai'!F4619)/3,0)</f>
        <v>Q4</v>
      </c>
      <c r="E4619">
        <f>tbl_DataModel[[#This Row],[Profit]]/tbl_DataModel[[#This Row],[Sales]]</f>
        <v>0.22</v>
      </c>
      <c r="F4619">
        <v>1285</v>
      </c>
      <c r="G4619">
        <v>282.7</v>
      </c>
      <c r="H4619" t="s">
        <v>13</v>
      </c>
      <c r="I4619" t="s">
        <v>79</v>
      </c>
      <c r="J4619" t="s">
        <v>29</v>
      </c>
      <c r="K4619" t="s">
        <v>120</v>
      </c>
    </row>
    <row r="4620" spans="1:11" x14ac:dyDescent="0.3">
      <c r="A4620">
        <f>YEAR('Supermart Grocery Sales - Retai'!F:F)</f>
        <v>2016</v>
      </c>
      <c r="B4620">
        <f>MONTH('Supermart Grocery Sales - Retai'!F:F)</f>
        <v>9</v>
      </c>
      <c r="C4620" t="str" cm="1">
        <f t="array" ref="C4620">CHOOSE(_xlfn.ANCHORARRAY(B4620), "Jan", "Feb", "Mar", "Apr", "May", "Jun", "Jul", "Aug", "Sep", "Oct", "Nov", "Dec")</f>
        <v>Sep</v>
      </c>
      <c r="D4620" t="str">
        <f>"Q"&amp;ROUNDUP(MONTH('Supermart Grocery Sales - Retai'!F4620)/3,0)</f>
        <v>Q3</v>
      </c>
      <c r="E4620">
        <f>tbl_DataModel[[#This Row],[Profit]]/tbl_DataModel[[#This Row],[Sales]]</f>
        <v>0.37</v>
      </c>
      <c r="F4620">
        <v>1150</v>
      </c>
      <c r="G4620">
        <v>425.5</v>
      </c>
      <c r="H4620" t="s">
        <v>58</v>
      </c>
      <c r="I4620" t="s">
        <v>59</v>
      </c>
      <c r="J4620" t="s">
        <v>29</v>
      </c>
      <c r="K4620" t="s">
        <v>197</v>
      </c>
    </row>
    <row r="4621" spans="1:11" x14ac:dyDescent="0.3">
      <c r="A4621">
        <f>YEAR('Supermart Grocery Sales - Retai'!F:F)</f>
        <v>2018</v>
      </c>
      <c r="B4621">
        <f>MONTH('Supermart Grocery Sales - Retai'!F:F)</f>
        <v>8</v>
      </c>
      <c r="C4621" t="str" cm="1">
        <f t="array" ref="C4621">CHOOSE(_xlfn.ANCHORARRAY(B4621), "Jan", "Feb", "Mar", "Apr", "May", "Jun", "Jul", "Aug", "Sep", "Oct", "Nov", "Dec")</f>
        <v>Aug</v>
      </c>
      <c r="D4621" t="str">
        <f>"Q"&amp;ROUNDUP(MONTH('Supermart Grocery Sales - Retai'!F4621)/3,0)</f>
        <v>Q3</v>
      </c>
      <c r="E4621">
        <f>tbl_DataModel[[#This Row],[Profit]]/tbl_DataModel[[#This Row],[Sales]]</f>
        <v>0.06</v>
      </c>
      <c r="F4621">
        <v>515</v>
      </c>
      <c r="G4621">
        <v>30.9</v>
      </c>
      <c r="H4621" t="s">
        <v>58</v>
      </c>
      <c r="I4621" t="s">
        <v>68</v>
      </c>
      <c r="J4621" t="s">
        <v>29</v>
      </c>
      <c r="K4621" t="s">
        <v>151</v>
      </c>
    </row>
    <row r="4622" spans="1:11" x14ac:dyDescent="0.3">
      <c r="A4622">
        <f>YEAR('Supermart Grocery Sales - Retai'!F:F)</f>
        <v>2017</v>
      </c>
      <c r="B4622">
        <f>MONTH('Supermart Grocery Sales - Retai'!F:F)</f>
        <v>11</v>
      </c>
      <c r="C4622" t="str" cm="1">
        <f t="array" ref="C4622">CHOOSE(_xlfn.ANCHORARRAY(B4622), "Jan", "Feb", "Mar", "Apr", "May", "Jun", "Jul", "Aug", "Sep", "Oct", "Nov", "Dec")</f>
        <v>Nov</v>
      </c>
      <c r="D4622" t="str">
        <f>"Q"&amp;ROUNDUP(MONTH('Supermart Grocery Sales - Retai'!F4622)/3,0)</f>
        <v>Q4</v>
      </c>
      <c r="E4622">
        <f>tbl_DataModel[[#This Row],[Profit]]/tbl_DataModel[[#This Row],[Sales]]</f>
        <v>0.25</v>
      </c>
      <c r="F4622">
        <v>2177</v>
      </c>
      <c r="G4622">
        <v>544.25</v>
      </c>
      <c r="H4622" t="s">
        <v>26</v>
      </c>
      <c r="I4622" t="s">
        <v>94</v>
      </c>
      <c r="J4622" t="s">
        <v>29</v>
      </c>
      <c r="K4622" t="s">
        <v>106</v>
      </c>
    </row>
    <row r="4623" spans="1:11" x14ac:dyDescent="0.3">
      <c r="A4623">
        <f>YEAR('Supermart Grocery Sales - Retai'!F:F)</f>
        <v>2016</v>
      </c>
      <c r="B4623">
        <f>MONTH('Supermart Grocery Sales - Retai'!F:F)</f>
        <v>4</v>
      </c>
      <c r="C4623" t="str" cm="1">
        <f t="array" ref="C4623">CHOOSE(_xlfn.ANCHORARRAY(B4623), "Jan", "Feb", "Mar", "Apr", "May", "Jun", "Jul", "Aug", "Sep", "Oct", "Nov", "Dec")</f>
        <v>Apr</v>
      </c>
      <c r="D4623" t="str">
        <f>"Q"&amp;ROUNDUP(MONTH('Supermart Grocery Sales - Retai'!F4623)/3,0)</f>
        <v>Q2</v>
      </c>
      <c r="E4623">
        <f>tbl_DataModel[[#This Row],[Profit]]/tbl_DataModel[[#This Row],[Sales]]</f>
        <v>0.36</v>
      </c>
      <c r="F4623">
        <v>2081</v>
      </c>
      <c r="G4623">
        <v>749.16</v>
      </c>
      <c r="H4623" t="s">
        <v>13</v>
      </c>
      <c r="I4623" t="s">
        <v>195</v>
      </c>
      <c r="J4623" t="s">
        <v>29</v>
      </c>
      <c r="K4623" t="s">
        <v>156</v>
      </c>
    </row>
    <row r="4624" spans="1:11" x14ac:dyDescent="0.3">
      <c r="A4624">
        <f>YEAR('Supermart Grocery Sales - Retai'!F:F)</f>
        <v>2018</v>
      </c>
      <c r="B4624">
        <f>MONTH('Supermart Grocery Sales - Retai'!F:F)</f>
        <v>8</v>
      </c>
      <c r="C4624" t="str" cm="1">
        <f t="array" ref="C4624">CHOOSE(_xlfn.ANCHORARRAY(B4624), "Jan", "Feb", "Mar", "Apr", "May", "Jun", "Jul", "Aug", "Sep", "Oct", "Nov", "Dec")</f>
        <v>Aug</v>
      </c>
      <c r="D4624" t="str">
        <f>"Q"&amp;ROUNDUP(MONTH('Supermart Grocery Sales - Retai'!F4624)/3,0)</f>
        <v>Q3</v>
      </c>
      <c r="E4624">
        <f>tbl_DataModel[[#This Row],[Profit]]/tbl_DataModel[[#This Row],[Sales]]</f>
        <v>0.4</v>
      </c>
      <c r="F4624">
        <v>2410</v>
      </c>
      <c r="G4624">
        <v>964</v>
      </c>
      <c r="H4624" t="s">
        <v>13</v>
      </c>
      <c r="I4624" t="s">
        <v>79</v>
      </c>
      <c r="J4624" t="s">
        <v>29</v>
      </c>
      <c r="K4624" t="s">
        <v>40</v>
      </c>
    </row>
    <row r="4625" spans="1:11" x14ac:dyDescent="0.3">
      <c r="A4625">
        <f>YEAR('Supermart Grocery Sales - Retai'!F:F)</f>
        <v>2015</v>
      </c>
      <c r="B4625">
        <f>MONTH('Supermart Grocery Sales - Retai'!F:F)</f>
        <v>8</v>
      </c>
      <c r="C4625" t="str" cm="1">
        <f t="array" ref="C4625">CHOOSE(_xlfn.ANCHORARRAY(B4625), "Jan", "Feb", "Mar", "Apr", "May", "Jun", "Jul", "Aug", "Sep", "Oct", "Nov", "Dec")</f>
        <v>Aug</v>
      </c>
      <c r="D4625" t="str">
        <f>"Q"&amp;ROUNDUP(MONTH('Supermart Grocery Sales - Retai'!F4625)/3,0)</f>
        <v>Q3</v>
      </c>
      <c r="E4625">
        <f>tbl_DataModel[[#This Row],[Profit]]/tbl_DataModel[[#This Row],[Sales]]</f>
        <v>0.16</v>
      </c>
      <c r="F4625">
        <v>2430</v>
      </c>
      <c r="G4625">
        <v>388.8</v>
      </c>
      <c r="H4625" t="s">
        <v>13</v>
      </c>
      <c r="I4625" t="s">
        <v>195</v>
      </c>
      <c r="J4625" t="s">
        <v>29</v>
      </c>
      <c r="K4625" t="s">
        <v>111</v>
      </c>
    </row>
    <row r="4626" spans="1:11" x14ac:dyDescent="0.3">
      <c r="A4626">
        <f>YEAR('Supermart Grocery Sales - Retai'!F:F)</f>
        <v>2018</v>
      </c>
      <c r="B4626">
        <f>MONTH('Supermart Grocery Sales - Retai'!F:F)</f>
        <v>10</v>
      </c>
      <c r="C4626" t="str" cm="1">
        <f t="array" ref="C4626">CHOOSE(_xlfn.ANCHORARRAY(B4626), "Jan", "Feb", "Mar", "Apr", "May", "Jun", "Jul", "Aug", "Sep", "Oct", "Nov", "Dec")</f>
        <v>Oct</v>
      </c>
      <c r="D4626" t="str">
        <f>"Q"&amp;ROUNDUP(MONTH('Supermart Grocery Sales - Retai'!F4626)/3,0)</f>
        <v>Q4</v>
      </c>
      <c r="E4626">
        <f>tbl_DataModel[[#This Row],[Profit]]/tbl_DataModel[[#This Row],[Sales]]</f>
        <v>0.39</v>
      </c>
      <c r="F4626">
        <v>1172</v>
      </c>
      <c r="G4626">
        <v>457.08</v>
      </c>
      <c r="H4626" t="s">
        <v>49</v>
      </c>
      <c r="I4626" t="s">
        <v>54</v>
      </c>
      <c r="J4626" t="s">
        <v>29</v>
      </c>
      <c r="K4626" t="s">
        <v>53</v>
      </c>
    </row>
    <row r="4627" spans="1:11" x14ac:dyDescent="0.3">
      <c r="A4627">
        <f>YEAR('Supermart Grocery Sales - Retai'!F:F)</f>
        <v>2016</v>
      </c>
      <c r="B4627">
        <f>MONTH('Supermart Grocery Sales - Retai'!F:F)</f>
        <v>5</v>
      </c>
      <c r="C4627" t="str" cm="1">
        <f t="array" ref="C4627">CHOOSE(_xlfn.ANCHORARRAY(B4627), "Jan", "Feb", "Mar", "Apr", "May", "Jun", "Jul", "Aug", "Sep", "Oct", "Nov", "Dec")</f>
        <v>May</v>
      </c>
      <c r="D4627" t="str">
        <f>"Q"&amp;ROUNDUP(MONTH('Supermart Grocery Sales - Retai'!F4627)/3,0)</f>
        <v>Q2</v>
      </c>
      <c r="E4627">
        <f>tbl_DataModel[[#This Row],[Profit]]/tbl_DataModel[[#This Row],[Sales]]</f>
        <v>0.32999999999999996</v>
      </c>
      <c r="F4627">
        <v>1291</v>
      </c>
      <c r="G4627">
        <v>426.03</v>
      </c>
      <c r="H4627" t="s">
        <v>20</v>
      </c>
      <c r="I4627" t="s">
        <v>91</v>
      </c>
      <c r="J4627" t="s">
        <v>29</v>
      </c>
      <c r="K4627" t="s">
        <v>83</v>
      </c>
    </row>
    <row r="4628" spans="1:11" x14ac:dyDescent="0.3">
      <c r="A4628">
        <f>YEAR('Supermart Grocery Sales - Retai'!F:F)</f>
        <v>2015</v>
      </c>
      <c r="B4628">
        <f>MONTH('Supermart Grocery Sales - Retai'!F:F)</f>
        <v>9</v>
      </c>
      <c r="C4628" t="str" cm="1">
        <f t="array" ref="C4628">CHOOSE(_xlfn.ANCHORARRAY(B4628), "Jan", "Feb", "Mar", "Apr", "May", "Jun", "Jul", "Aug", "Sep", "Oct", "Nov", "Dec")</f>
        <v>Sep</v>
      </c>
      <c r="D4628" t="str">
        <f>"Q"&amp;ROUNDUP(MONTH('Supermart Grocery Sales - Retai'!F4628)/3,0)</f>
        <v>Q3</v>
      </c>
      <c r="E4628">
        <f>tbl_DataModel[[#This Row],[Profit]]/tbl_DataModel[[#This Row],[Sales]]</f>
        <v>0.33</v>
      </c>
      <c r="F4628">
        <v>1706</v>
      </c>
      <c r="G4628">
        <v>562.98</v>
      </c>
      <c r="H4628" t="s">
        <v>20</v>
      </c>
      <c r="I4628" t="s">
        <v>91</v>
      </c>
      <c r="J4628" t="s">
        <v>29</v>
      </c>
      <c r="K4628" t="s">
        <v>19</v>
      </c>
    </row>
    <row r="4629" spans="1:11" x14ac:dyDescent="0.3">
      <c r="A4629">
        <f>YEAR('Supermart Grocery Sales - Retai'!F:F)</f>
        <v>2018</v>
      </c>
      <c r="B4629">
        <f>MONTH('Supermart Grocery Sales - Retai'!F:F)</f>
        <v>9</v>
      </c>
      <c r="C4629" t="str" cm="1">
        <f t="array" ref="C4629">CHOOSE(_xlfn.ANCHORARRAY(B4629), "Jan", "Feb", "Mar", "Apr", "May", "Jun", "Jul", "Aug", "Sep", "Oct", "Nov", "Dec")</f>
        <v>Sep</v>
      </c>
      <c r="D4629" t="str">
        <f>"Q"&amp;ROUNDUP(MONTH('Supermart Grocery Sales - Retai'!F4629)/3,0)</f>
        <v>Q3</v>
      </c>
      <c r="E4629">
        <f>tbl_DataModel[[#This Row],[Profit]]/tbl_DataModel[[#This Row],[Sales]]</f>
        <v>0.44</v>
      </c>
      <c r="F4629">
        <v>2322</v>
      </c>
      <c r="G4629">
        <v>1021.68</v>
      </c>
      <c r="H4629" t="s">
        <v>20</v>
      </c>
      <c r="I4629" t="s">
        <v>91</v>
      </c>
      <c r="J4629" t="s">
        <v>29</v>
      </c>
      <c r="K4629" t="s">
        <v>62</v>
      </c>
    </row>
    <row r="4630" spans="1:11" x14ac:dyDescent="0.3">
      <c r="A4630">
        <f>YEAR('Supermart Grocery Sales - Retai'!F:F)</f>
        <v>2018</v>
      </c>
      <c r="B4630">
        <f>MONTH('Supermart Grocery Sales - Retai'!F:F)</f>
        <v>12</v>
      </c>
      <c r="C4630" t="str" cm="1">
        <f t="array" ref="C4630">CHOOSE(_xlfn.ANCHORARRAY(B4630), "Jan", "Feb", "Mar", "Apr", "May", "Jun", "Jul", "Aug", "Sep", "Oct", "Nov", "Dec")</f>
        <v>Dec</v>
      </c>
      <c r="D4630" t="str">
        <f>"Q"&amp;ROUNDUP(MONTH('Supermart Grocery Sales - Retai'!F4630)/3,0)</f>
        <v>Q4</v>
      </c>
      <c r="E4630">
        <f>tbl_DataModel[[#This Row],[Profit]]/tbl_DataModel[[#This Row],[Sales]]</f>
        <v>0.19</v>
      </c>
      <c r="F4630">
        <v>1579</v>
      </c>
      <c r="G4630">
        <v>300.01</v>
      </c>
      <c r="H4630" t="s">
        <v>49</v>
      </c>
      <c r="I4630" t="s">
        <v>50</v>
      </c>
      <c r="J4630" t="s">
        <v>29</v>
      </c>
      <c r="K4630" t="s">
        <v>42</v>
      </c>
    </row>
    <row r="4631" spans="1:11" x14ac:dyDescent="0.3">
      <c r="A4631">
        <f>YEAR('Supermart Grocery Sales - Retai'!F:F)</f>
        <v>2016</v>
      </c>
      <c r="B4631">
        <f>MONTH('Supermart Grocery Sales - Retai'!F:F)</f>
        <v>11</v>
      </c>
      <c r="C4631" t="str" cm="1">
        <f t="array" ref="C4631">CHOOSE(_xlfn.ANCHORARRAY(B4631), "Jan", "Feb", "Mar", "Apr", "May", "Jun", "Jul", "Aug", "Sep", "Oct", "Nov", "Dec")</f>
        <v>Nov</v>
      </c>
      <c r="D4631" t="str">
        <f>"Q"&amp;ROUNDUP(MONTH('Supermart Grocery Sales - Retai'!F4631)/3,0)</f>
        <v>Q4</v>
      </c>
      <c r="E4631">
        <f>tbl_DataModel[[#This Row],[Profit]]/tbl_DataModel[[#This Row],[Sales]]</f>
        <v>0.26</v>
      </c>
      <c r="F4631">
        <v>784</v>
      </c>
      <c r="G4631">
        <v>203.84</v>
      </c>
      <c r="H4631" t="s">
        <v>26</v>
      </c>
      <c r="I4631" t="s">
        <v>94</v>
      </c>
      <c r="J4631" t="s">
        <v>29</v>
      </c>
      <c r="K4631" t="s">
        <v>263</v>
      </c>
    </row>
    <row r="4632" spans="1:11" x14ac:dyDescent="0.3">
      <c r="A4632">
        <f>YEAR('Supermart Grocery Sales - Retai'!F:F)</f>
        <v>2017</v>
      </c>
      <c r="B4632">
        <f>MONTH('Supermart Grocery Sales - Retai'!F:F)</f>
        <v>10</v>
      </c>
      <c r="C4632" t="str" cm="1">
        <f t="array" ref="C4632">CHOOSE(_xlfn.ANCHORARRAY(B4632), "Jan", "Feb", "Mar", "Apr", "May", "Jun", "Jul", "Aug", "Sep", "Oct", "Nov", "Dec")</f>
        <v>Oct</v>
      </c>
      <c r="D4632" t="str">
        <f>"Q"&amp;ROUNDUP(MONTH('Supermart Grocery Sales - Retai'!F4632)/3,0)</f>
        <v>Q4</v>
      </c>
      <c r="E4632">
        <f>tbl_DataModel[[#This Row],[Profit]]/tbl_DataModel[[#This Row],[Sales]]</f>
        <v>0.16</v>
      </c>
      <c r="F4632">
        <v>2173</v>
      </c>
      <c r="G4632">
        <v>347.68</v>
      </c>
      <c r="H4632" t="s">
        <v>20</v>
      </c>
      <c r="I4632" t="s">
        <v>91</v>
      </c>
      <c r="J4632" t="s">
        <v>29</v>
      </c>
      <c r="K4632" t="s">
        <v>139</v>
      </c>
    </row>
    <row r="4633" spans="1:11" x14ac:dyDescent="0.3">
      <c r="A4633">
        <f>YEAR('Supermart Grocery Sales - Retai'!F:F)</f>
        <v>2017</v>
      </c>
      <c r="B4633">
        <f>MONTH('Supermart Grocery Sales - Retai'!F:F)</f>
        <v>11</v>
      </c>
      <c r="C4633" t="str" cm="1">
        <f t="array" ref="C4633">CHOOSE(_xlfn.ANCHORARRAY(B4633), "Jan", "Feb", "Mar", "Apr", "May", "Jun", "Jul", "Aug", "Sep", "Oct", "Nov", "Dec")</f>
        <v>Nov</v>
      </c>
      <c r="D4633" t="str">
        <f>"Q"&amp;ROUNDUP(MONTH('Supermart Grocery Sales - Retai'!F4633)/3,0)</f>
        <v>Q4</v>
      </c>
      <c r="E4633">
        <f>tbl_DataModel[[#This Row],[Profit]]/tbl_DataModel[[#This Row],[Sales]]</f>
        <v>0.09</v>
      </c>
      <c r="F4633">
        <v>2425</v>
      </c>
      <c r="G4633">
        <v>218.25</v>
      </c>
      <c r="H4633" t="s">
        <v>13</v>
      </c>
      <c r="I4633" t="s">
        <v>14</v>
      </c>
      <c r="J4633" t="s">
        <v>29</v>
      </c>
      <c r="K4633" t="s">
        <v>263</v>
      </c>
    </row>
    <row r="4634" spans="1:11" x14ac:dyDescent="0.3">
      <c r="A4634">
        <f>YEAR('Supermart Grocery Sales - Retai'!F:F)</f>
        <v>2016</v>
      </c>
      <c r="B4634">
        <f>MONTH('Supermart Grocery Sales - Retai'!F:F)</f>
        <v>3</v>
      </c>
      <c r="C4634" t="str" cm="1">
        <f t="array" ref="C4634">CHOOSE(_xlfn.ANCHORARRAY(B4634), "Jan", "Feb", "Mar", "Apr", "May", "Jun", "Jul", "Aug", "Sep", "Oct", "Nov", "Dec")</f>
        <v>Mar</v>
      </c>
      <c r="D4634" t="str">
        <f>"Q"&amp;ROUNDUP(MONTH('Supermart Grocery Sales - Retai'!F4634)/3,0)</f>
        <v>Q1</v>
      </c>
      <c r="E4634">
        <f>tbl_DataModel[[#This Row],[Profit]]/tbl_DataModel[[#This Row],[Sales]]</f>
        <v>0.43</v>
      </c>
      <c r="F4634">
        <v>1123</v>
      </c>
      <c r="G4634">
        <v>482.89</v>
      </c>
      <c r="H4634" t="s">
        <v>63</v>
      </c>
      <c r="I4634" t="s">
        <v>64</v>
      </c>
      <c r="J4634" t="s">
        <v>29</v>
      </c>
      <c r="K4634" t="s">
        <v>57</v>
      </c>
    </row>
    <row r="4635" spans="1:11" x14ac:dyDescent="0.3">
      <c r="A4635">
        <f>YEAR('Supermart Grocery Sales - Retai'!F:F)</f>
        <v>2016</v>
      </c>
      <c r="B4635">
        <f>MONTH('Supermart Grocery Sales - Retai'!F:F)</f>
        <v>11</v>
      </c>
      <c r="C4635" t="str" cm="1">
        <f t="array" ref="C4635">CHOOSE(_xlfn.ANCHORARRAY(B4635), "Jan", "Feb", "Mar", "Apr", "May", "Jun", "Jul", "Aug", "Sep", "Oct", "Nov", "Dec")</f>
        <v>Nov</v>
      </c>
      <c r="D4635" t="str">
        <f>"Q"&amp;ROUNDUP(MONTH('Supermart Grocery Sales - Retai'!F4635)/3,0)</f>
        <v>Q4</v>
      </c>
      <c r="E4635">
        <f>tbl_DataModel[[#This Row],[Profit]]/tbl_DataModel[[#This Row],[Sales]]</f>
        <v>0.16</v>
      </c>
      <c r="F4635">
        <v>1543</v>
      </c>
      <c r="G4635">
        <v>246.88</v>
      </c>
      <c r="H4635" t="s">
        <v>58</v>
      </c>
      <c r="I4635" t="s">
        <v>112</v>
      </c>
      <c r="J4635" t="s">
        <v>29</v>
      </c>
      <c r="K4635" t="s">
        <v>146</v>
      </c>
    </row>
    <row r="4636" spans="1:11" x14ac:dyDescent="0.3">
      <c r="A4636">
        <f>YEAR('Supermart Grocery Sales - Retai'!F:F)</f>
        <v>2016</v>
      </c>
      <c r="B4636">
        <f>MONTH('Supermart Grocery Sales - Retai'!F:F)</f>
        <v>7</v>
      </c>
      <c r="C4636" t="str" cm="1">
        <f t="array" ref="C4636">CHOOSE(_xlfn.ANCHORARRAY(B4636), "Jan", "Feb", "Mar", "Apr", "May", "Jun", "Jul", "Aug", "Sep", "Oct", "Nov", "Dec")</f>
        <v>Jul</v>
      </c>
      <c r="D4636" t="str">
        <f>"Q"&amp;ROUNDUP(MONTH('Supermart Grocery Sales - Retai'!F4636)/3,0)</f>
        <v>Q3</v>
      </c>
      <c r="E4636">
        <f>tbl_DataModel[[#This Row],[Profit]]/tbl_DataModel[[#This Row],[Sales]]</f>
        <v>0.23</v>
      </c>
      <c r="F4636">
        <v>1747</v>
      </c>
      <c r="G4636">
        <v>401.81</v>
      </c>
      <c r="H4636" t="s">
        <v>58</v>
      </c>
      <c r="I4636" t="s">
        <v>68</v>
      </c>
      <c r="J4636" t="s">
        <v>29</v>
      </c>
      <c r="K4636" t="s">
        <v>86</v>
      </c>
    </row>
    <row r="4637" spans="1:11" x14ac:dyDescent="0.3">
      <c r="A4637">
        <f>YEAR('Supermart Grocery Sales - Retai'!F:F)</f>
        <v>2018</v>
      </c>
      <c r="B4637">
        <f>MONTH('Supermart Grocery Sales - Retai'!F:F)</f>
        <v>8</v>
      </c>
      <c r="C4637" t="str" cm="1">
        <f t="array" ref="C4637">CHOOSE(_xlfn.ANCHORARRAY(B4637), "Jan", "Feb", "Mar", "Apr", "May", "Jun", "Jul", "Aug", "Sep", "Oct", "Nov", "Dec")</f>
        <v>Aug</v>
      </c>
      <c r="D4637" t="str">
        <f>"Q"&amp;ROUNDUP(MONTH('Supermart Grocery Sales - Retai'!F4637)/3,0)</f>
        <v>Q3</v>
      </c>
      <c r="E4637">
        <f>tbl_DataModel[[#This Row],[Profit]]/tbl_DataModel[[#This Row],[Sales]]</f>
        <v>0.4</v>
      </c>
      <c r="F4637">
        <v>1285</v>
      </c>
      <c r="G4637">
        <v>514</v>
      </c>
      <c r="H4637" t="s">
        <v>49</v>
      </c>
      <c r="I4637" t="s">
        <v>54</v>
      </c>
      <c r="J4637" t="s">
        <v>29</v>
      </c>
      <c r="K4637" t="s">
        <v>197</v>
      </c>
    </row>
    <row r="4638" spans="1:11" x14ac:dyDescent="0.3">
      <c r="A4638">
        <f>YEAR('Supermart Grocery Sales - Retai'!F:F)</f>
        <v>2016</v>
      </c>
      <c r="B4638">
        <f>MONTH('Supermart Grocery Sales - Retai'!F:F)</f>
        <v>12</v>
      </c>
      <c r="C4638" t="str" cm="1">
        <f t="array" ref="C4638">CHOOSE(_xlfn.ANCHORARRAY(B4638), "Jan", "Feb", "Mar", "Apr", "May", "Jun", "Jul", "Aug", "Sep", "Oct", "Nov", "Dec")</f>
        <v>Dec</v>
      </c>
      <c r="D4638" t="str">
        <f>"Q"&amp;ROUNDUP(MONTH('Supermart Grocery Sales - Retai'!F4638)/3,0)</f>
        <v>Q4</v>
      </c>
      <c r="E4638">
        <f>tbl_DataModel[[#This Row],[Profit]]/tbl_DataModel[[#This Row],[Sales]]</f>
        <v>0.34</v>
      </c>
      <c r="F4638">
        <v>1932</v>
      </c>
      <c r="G4638">
        <v>656.88</v>
      </c>
      <c r="H4638" t="s">
        <v>58</v>
      </c>
      <c r="I4638" t="s">
        <v>68</v>
      </c>
      <c r="J4638" t="s">
        <v>29</v>
      </c>
      <c r="K4638" t="s">
        <v>261</v>
      </c>
    </row>
    <row r="4639" spans="1:11" x14ac:dyDescent="0.3">
      <c r="A4639">
        <f>YEAR('Supermart Grocery Sales - Retai'!F:F)</f>
        <v>2015</v>
      </c>
      <c r="B4639">
        <f>MONTH('Supermart Grocery Sales - Retai'!F:F)</f>
        <v>9</v>
      </c>
      <c r="C4639" t="str" cm="1">
        <f t="array" ref="C4639">CHOOSE(_xlfn.ANCHORARRAY(B4639), "Jan", "Feb", "Mar", "Apr", "May", "Jun", "Jul", "Aug", "Sep", "Oct", "Nov", "Dec")</f>
        <v>Sep</v>
      </c>
      <c r="D4639" t="str">
        <f>"Q"&amp;ROUNDUP(MONTH('Supermart Grocery Sales - Retai'!F4639)/3,0)</f>
        <v>Q3</v>
      </c>
      <c r="E4639">
        <f>tbl_DataModel[[#This Row],[Profit]]/tbl_DataModel[[#This Row],[Sales]]</f>
        <v>0.29000000000000004</v>
      </c>
      <c r="F4639">
        <v>901</v>
      </c>
      <c r="G4639">
        <v>261.29000000000002</v>
      </c>
      <c r="H4639" t="s">
        <v>58</v>
      </c>
      <c r="I4639" t="s">
        <v>112</v>
      </c>
      <c r="J4639" t="s">
        <v>29</v>
      </c>
      <c r="K4639" t="s">
        <v>67</v>
      </c>
    </row>
    <row r="4640" spans="1:11" x14ac:dyDescent="0.3">
      <c r="A4640">
        <f>YEAR('Supermart Grocery Sales - Retai'!F:F)</f>
        <v>2015</v>
      </c>
      <c r="B4640">
        <f>MONTH('Supermart Grocery Sales - Retai'!F:F)</f>
        <v>3</v>
      </c>
      <c r="C4640" t="str" cm="1">
        <f t="array" ref="C4640">CHOOSE(_xlfn.ANCHORARRAY(B4640), "Jan", "Feb", "Mar", "Apr", "May", "Jun", "Jul", "Aug", "Sep", "Oct", "Nov", "Dec")</f>
        <v>Mar</v>
      </c>
      <c r="D4640" t="str">
        <f>"Q"&amp;ROUNDUP(MONTH('Supermart Grocery Sales - Retai'!F4640)/3,0)</f>
        <v>Q1</v>
      </c>
      <c r="E4640">
        <f>tbl_DataModel[[#This Row],[Profit]]/tbl_DataModel[[#This Row],[Sales]]</f>
        <v>0.19</v>
      </c>
      <c r="F4640">
        <v>1174</v>
      </c>
      <c r="G4640">
        <v>223.06</v>
      </c>
      <c r="H4640" t="s">
        <v>13</v>
      </c>
      <c r="I4640" t="s">
        <v>14</v>
      </c>
      <c r="J4640" t="s">
        <v>29</v>
      </c>
      <c r="K4640" t="s">
        <v>108</v>
      </c>
    </row>
    <row r="4641" spans="1:11" x14ac:dyDescent="0.3">
      <c r="A4641">
        <f>YEAR('Supermart Grocery Sales - Retai'!F:F)</f>
        <v>2017</v>
      </c>
      <c r="B4641">
        <f>MONTH('Supermart Grocery Sales - Retai'!F:F)</f>
        <v>1</v>
      </c>
      <c r="C4641" t="str" cm="1">
        <f t="array" ref="C4641">CHOOSE(_xlfn.ANCHORARRAY(B4641), "Jan", "Feb", "Mar", "Apr", "May", "Jun", "Jul", "Aug", "Sep", "Oct", "Nov", "Dec")</f>
        <v>Jan</v>
      </c>
      <c r="D4641" t="str">
        <f>"Q"&amp;ROUNDUP(MONTH('Supermart Grocery Sales - Retai'!F4641)/3,0)</f>
        <v>Q1</v>
      </c>
      <c r="E4641">
        <f>tbl_DataModel[[#This Row],[Profit]]/tbl_DataModel[[#This Row],[Sales]]</f>
        <v>0.08</v>
      </c>
      <c r="F4641">
        <v>2207</v>
      </c>
      <c r="G4641">
        <v>176.56</v>
      </c>
      <c r="H4641" t="s">
        <v>32</v>
      </c>
      <c r="I4641" t="s">
        <v>33</v>
      </c>
      <c r="J4641" t="s">
        <v>29</v>
      </c>
      <c r="K4641" t="s">
        <v>81</v>
      </c>
    </row>
    <row r="4642" spans="1:11" x14ac:dyDescent="0.3">
      <c r="A4642">
        <f>YEAR('Supermart Grocery Sales - Retai'!F:F)</f>
        <v>2017</v>
      </c>
      <c r="B4642">
        <f>MONTH('Supermart Grocery Sales - Retai'!F:F)</f>
        <v>11</v>
      </c>
      <c r="C4642" t="str" cm="1">
        <f t="array" ref="C4642">CHOOSE(_xlfn.ANCHORARRAY(B4642), "Jan", "Feb", "Mar", "Apr", "May", "Jun", "Jul", "Aug", "Sep", "Oct", "Nov", "Dec")</f>
        <v>Nov</v>
      </c>
      <c r="D4642" t="str">
        <f>"Q"&amp;ROUNDUP(MONTH('Supermart Grocery Sales - Retai'!F4642)/3,0)</f>
        <v>Q4</v>
      </c>
      <c r="E4642">
        <f>tbl_DataModel[[#This Row],[Profit]]/tbl_DataModel[[#This Row],[Sales]]</f>
        <v>6.0000000000000005E-2</v>
      </c>
      <c r="F4642">
        <v>851</v>
      </c>
      <c r="G4642">
        <v>51.06</v>
      </c>
      <c r="H4642" t="s">
        <v>20</v>
      </c>
      <c r="I4642" t="s">
        <v>91</v>
      </c>
      <c r="J4642" t="s">
        <v>29</v>
      </c>
      <c r="K4642" t="s">
        <v>151</v>
      </c>
    </row>
    <row r="4643" spans="1:11" x14ac:dyDescent="0.3">
      <c r="A4643">
        <f>YEAR('Supermart Grocery Sales - Retai'!F:F)</f>
        <v>2017</v>
      </c>
      <c r="B4643">
        <f>MONTH('Supermart Grocery Sales - Retai'!F:F)</f>
        <v>9</v>
      </c>
      <c r="C4643" t="str" cm="1">
        <f t="array" ref="C4643">CHOOSE(_xlfn.ANCHORARRAY(B4643), "Jan", "Feb", "Mar", "Apr", "May", "Jun", "Jul", "Aug", "Sep", "Oct", "Nov", "Dec")</f>
        <v>Sep</v>
      </c>
      <c r="D4643" t="str">
        <f>"Q"&amp;ROUNDUP(MONTH('Supermart Grocery Sales - Retai'!F4643)/3,0)</f>
        <v>Q3</v>
      </c>
      <c r="E4643">
        <f>tbl_DataModel[[#This Row],[Profit]]/tbl_DataModel[[#This Row],[Sales]]</f>
        <v>0.36000000000000004</v>
      </c>
      <c r="F4643">
        <v>931</v>
      </c>
      <c r="G4643">
        <v>335.16</v>
      </c>
      <c r="H4643" t="s">
        <v>63</v>
      </c>
      <c r="I4643" t="s">
        <v>75</v>
      </c>
      <c r="J4643" t="s">
        <v>29</v>
      </c>
      <c r="K4643" t="s">
        <v>204</v>
      </c>
    </row>
    <row r="4644" spans="1:11" x14ac:dyDescent="0.3">
      <c r="A4644">
        <f>YEAR('Supermart Grocery Sales - Retai'!F:F)</f>
        <v>2015</v>
      </c>
      <c r="B4644">
        <f>MONTH('Supermart Grocery Sales - Retai'!F:F)</f>
        <v>10</v>
      </c>
      <c r="C4644" t="str" cm="1">
        <f t="array" ref="C4644">CHOOSE(_xlfn.ANCHORARRAY(B4644), "Jan", "Feb", "Mar", "Apr", "May", "Jun", "Jul", "Aug", "Sep", "Oct", "Nov", "Dec")</f>
        <v>Oct</v>
      </c>
      <c r="D4644" t="str">
        <f>"Q"&amp;ROUNDUP(MONTH('Supermart Grocery Sales - Retai'!F4644)/3,0)</f>
        <v>Q4</v>
      </c>
      <c r="E4644">
        <f>tbl_DataModel[[#This Row],[Profit]]/tbl_DataModel[[#This Row],[Sales]]</f>
        <v>0.22</v>
      </c>
      <c r="F4644">
        <v>867</v>
      </c>
      <c r="G4644">
        <v>190.74</v>
      </c>
      <c r="H4644" t="s">
        <v>58</v>
      </c>
      <c r="I4644" t="s">
        <v>68</v>
      </c>
      <c r="J4644" t="s">
        <v>29</v>
      </c>
      <c r="K4644" t="s">
        <v>151</v>
      </c>
    </row>
    <row r="4645" spans="1:11" x14ac:dyDescent="0.3">
      <c r="A4645">
        <f>YEAR('Supermart Grocery Sales - Retai'!F:F)</f>
        <v>2018</v>
      </c>
      <c r="B4645">
        <f>MONTH('Supermart Grocery Sales - Retai'!F:F)</f>
        <v>7</v>
      </c>
      <c r="C4645" t="str" cm="1">
        <f t="array" ref="C4645">CHOOSE(_xlfn.ANCHORARRAY(B4645), "Jan", "Feb", "Mar", "Apr", "May", "Jun", "Jul", "Aug", "Sep", "Oct", "Nov", "Dec")</f>
        <v>Jul</v>
      </c>
      <c r="D4645" t="str">
        <f>"Q"&amp;ROUNDUP(MONTH('Supermart Grocery Sales - Retai'!F4645)/3,0)</f>
        <v>Q3</v>
      </c>
      <c r="E4645">
        <f>tbl_DataModel[[#This Row],[Profit]]/tbl_DataModel[[#This Row],[Sales]]</f>
        <v>0.44999999999999996</v>
      </c>
      <c r="F4645">
        <v>1404</v>
      </c>
      <c r="G4645">
        <v>631.79999999999995</v>
      </c>
      <c r="H4645" t="s">
        <v>13</v>
      </c>
      <c r="I4645" t="s">
        <v>79</v>
      </c>
      <c r="J4645" t="s">
        <v>29</v>
      </c>
      <c r="K4645" t="s">
        <v>31</v>
      </c>
    </row>
    <row r="4646" spans="1:11" x14ac:dyDescent="0.3">
      <c r="A4646">
        <f>YEAR('Supermart Grocery Sales - Retai'!F:F)</f>
        <v>2016</v>
      </c>
      <c r="B4646">
        <f>MONTH('Supermart Grocery Sales - Retai'!F:F)</f>
        <v>12</v>
      </c>
      <c r="C4646" t="str" cm="1">
        <f t="array" ref="C4646">CHOOSE(_xlfn.ANCHORARRAY(B4646), "Jan", "Feb", "Mar", "Apr", "May", "Jun", "Jul", "Aug", "Sep", "Oct", "Nov", "Dec")</f>
        <v>Dec</v>
      </c>
      <c r="D4646" t="str">
        <f>"Q"&amp;ROUNDUP(MONTH('Supermart Grocery Sales - Retai'!F4646)/3,0)</f>
        <v>Q4</v>
      </c>
      <c r="E4646">
        <f>tbl_DataModel[[#This Row],[Profit]]/tbl_DataModel[[#This Row],[Sales]]</f>
        <v>0.38000000000000006</v>
      </c>
      <c r="F4646">
        <v>1439</v>
      </c>
      <c r="G4646">
        <v>546.82000000000005</v>
      </c>
      <c r="H4646" t="s">
        <v>49</v>
      </c>
      <c r="I4646" t="s">
        <v>54</v>
      </c>
      <c r="J4646" t="s">
        <v>29</v>
      </c>
      <c r="K4646" t="s">
        <v>78</v>
      </c>
    </row>
    <row r="4647" spans="1:11" x14ac:dyDescent="0.3">
      <c r="A4647">
        <f>YEAR('Supermart Grocery Sales - Retai'!F:F)</f>
        <v>2018</v>
      </c>
      <c r="B4647">
        <f>MONTH('Supermart Grocery Sales - Retai'!F:F)</f>
        <v>5</v>
      </c>
      <c r="C4647" t="str" cm="1">
        <f t="array" ref="C4647">CHOOSE(_xlfn.ANCHORARRAY(B4647), "Jan", "Feb", "Mar", "Apr", "May", "Jun", "Jul", "Aug", "Sep", "Oct", "Nov", "Dec")</f>
        <v>May</v>
      </c>
      <c r="D4647" t="str">
        <f>"Q"&amp;ROUNDUP(MONTH('Supermart Grocery Sales - Retai'!F4647)/3,0)</f>
        <v>Q2</v>
      </c>
      <c r="E4647">
        <f>tbl_DataModel[[#This Row],[Profit]]/tbl_DataModel[[#This Row],[Sales]]</f>
        <v>0.34</v>
      </c>
      <c r="F4647">
        <v>610</v>
      </c>
      <c r="G4647">
        <v>207.4</v>
      </c>
      <c r="H4647" t="s">
        <v>49</v>
      </c>
      <c r="I4647" t="s">
        <v>50</v>
      </c>
      <c r="J4647" t="s">
        <v>29</v>
      </c>
      <c r="K4647" t="s">
        <v>135</v>
      </c>
    </row>
    <row r="4648" spans="1:11" x14ac:dyDescent="0.3">
      <c r="A4648">
        <f>YEAR('Supermart Grocery Sales - Retai'!F:F)</f>
        <v>2015</v>
      </c>
      <c r="B4648">
        <f>MONTH('Supermart Grocery Sales - Retai'!F:F)</f>
        <v>3</v>
      </c>
      <c r="C4648" t="str" cm="1">
        <f t="array" ref="C4648">CHOOSE(_xlfn.ANCHORARRAY(B4648), "Jan", "Feb", "Mar", "Apr", "May", "Jun", "Jul", "Aug", "Sep", "Oct", "Nov", "Dec")</f>
        <v>Mar</v>
      </c>
      <c r="D4648" t="str">
        <f>"Q"&amp;ROUNDUP(MONTH('Supermart Grocery Sales - Retai'!F4648)/3,0)</f>
        <v>Q1</v>
      </c>
      <c r="E4648">
        <f>tbl_DataModel[[#This Row],[Profit]]/tbl_DataModel[[#This Row],[Sales]]</f>
        <v>0.15</v>
      </c>
      <c r="F4648">
        <v>2233</v>
      </c>
      <c r="G4648">
        <v>334.95</v>
      </c>
      <c r="H4648" t="s">
        <v>49</v>
      </c>
      <c r="I4648" t="s">
        <v>50</v>
      </c>
      <c r="J4648" t="s">
        <v>29</v>
      </c>
      <c r="K4648" t="s">
        <v>57</v>
      </c>
    </row>
    <row r="4649" spans="1:11" x14ac:dyDescent="0.3">
      <c r="A4649">
        <f>YEAR('Supermart Grocery Sales - Retai'!F:F)</f>
        <v>2018</v>
      </c>
      <c r="B4649">
        <f>MONTH('Supermart Grocery Sales - Retai'!F:F)</f>
        <v>7</v>
      </c>
      <c r="C4649" t="str" cm="1">
        <f t="array" ref="C4649">CHOOSE(_xlfn.ANCHORARRAY(B4649), "Jan", "Feb", "Mar", "Apr", "May", "Jun", "Jul", "Aug", "Sep", "Oct", "Nov", "Dec")</f>
        <v>Jul</v>
      </c>
      <c r="D4649" t="str">
        <f>"Q"&amp;ROUNDUP(MONTH('Supermart Grocery Sales - Retai'!F4649)/3,0)</f>
        <v>Q3</v>
      </c>
      <c r="E4649">
        <f>tbl_DataModel[[#This Row],[Profit]]/tbl_DataModel[[#This Row],[Sales]]</f>
        <v>0.22</v>
      </c>
      <c r="F4649">
        <v>1752</v>
      </c>
      <c r="G4649">
        <v>385.44</v>
      </c>
      <c r="H4649" t="s">
        <v>58</v>
      </c>
      <c r="I4649" t="s">
        <v>68</v>
      </c>
      <c r="J4649" t="s">
        <v>29</v>
      </c>
      <c r="K4649" t="s">
        <v>108</v>
      </c>
    </row>
    <row r="4650" spans="1:11" x14ac:dyDescent="0.3">
      <c r="A4650">
        <f>YEAR('Supermart Grocery Sales - Retai'!F:F)</f>
        <v>2016</v>
      </c>
      <c r="B4650">
        <f>MONTH('Supermart Grocery Sales - Retai'!F:F)</f>
        <v>12</v>
      </c>
      <c r="C4650" t="str" cm="1">
        <f t="array" ref="C4650">CHOOSE(_xlfn.ANCHORARRAY(B4650), "Jan", "Feb", "Mar", "Apr", "May", "Jun", "Jul", "Aug", "Sep", "Oct", "Nov", "Dec")</f>
        <v>Dec</v>
      </c>
      <c r="D4650" t="str">
        <f>"Q"&amp;ROUNDUP(MONTH('Supermart Grocery Sales - Retai'!F4650)/3,0)</f>
        <v>Q4</v>
      </c>
      <c r="E4650">
        <f>tbl_DataModel[[#This Row],[Profit]]/tbl_DataModel[[#This Row],[Sales]]</f>
        <v>0.09</v>
      </c>
      <c r="F4650">
        <v>2165</v>
      </c>
      <c r="G4650">
        <v>194.85</v>
      </c>
      <c r="H4650" t="s">
        <v>58</v>
      </c>
      <c r="I4650" t="s">
        <v>68</v>
      </c>
      <c r="J4650" t="s">
        <v>29</v>
      </c>
      <c r="K4650" t="s">
        <v>74</v>
      </c>
    </row>
    <row r="4651" spans="1:11" x14ac:dyDescent="0.3">
      <c r="A4651">
        <f>YEAR('Supermart Grocery Sales - Retai'!F:F)</f>
        <v>2016</v>
      </c>
      <c r="B4651">
        <f>MONTH('Supermart Grocery Sales - Retai'!F:F)</f>
        <v>8</v>
      </c>
      <c r="C4651" t="str" cm="1">
        <f t="array" ref="C4651">CHOOSE(_xlfn.ANCHORARRAY(B4651), "Jan", "Feb", "Mar", "Apr", "May", "Jun", "Jul", "Aug", "Sep", "Oct", "Nov", "Dec")</f>
        <v>Aug</v>
      </c>
      <c r="D4651" t="str">
        <f>"Q"&amp;ROUNDUP(MONTH('Supermart Grocery Sales - Retai'!F4651)/3,0)</f>
        <v>Q3</v>
      </c>
      <c r="E4651">
        <f>tbl_DataModel[[#This Row],[Profit]]/tbl_DataModel[[#This Row],[Sales]]</f>
        <v>0.22999999999999998</v>
      </c>
      <c r="F4651">
        <v>1777</v>
      </c>
      <c r="G4651">
        <v>408.71</v>
      </c>
      <c r="H4651" t="s">
        <v>49</v>
      </c>
      <c r="I4651" t="s">
        <v>205</v>
      </c>
      <c r="J4651" t="s">
        <v>29</v>
      </c>
      <c r="K4651" t="s">
        <v>165</v>
      </c>
    </row>
    <row r="4652" spans="1:11" x14ac:dyDescent="0.3">
      <c r="A4652">
        <f>YEAR('Supermart Grocery Sales - Retai'!F:F)</f>
        <v>2015</v>
      </c>
      <c r="B4652">
        <f>MONTH('Supermart Grocery Sales - Retai'!F:F)</f>
        <v>9</v>
      </c>
      <c r="C4652" t="str" cm="1">
        <f t="array" ref="C4652">CHOOSE(_xlfn.ANCHORARRAY(B4652), "Jan", "Feb", "Mar", "Apr", "May", "Jun", "Jul", "Aug", "Sep", "Oct", "Nov", "Dec")</f>
        <v>Sep</v>
      </c>
      <c r="D4652" t="str">
        <f>"Q"&amp;ROUNDUP(MONTH('Supermart Grocery Sales - Retai'!F4652)/3,0)</f>
        <v>Q3</v>
      </c>
      <c r="E4652">
        <f>tbl_DataModel[[#This Row],[Profit]]/tbl_DataModel[[#This Row],[Sales]]</f>
        <v>0.34</v>
      </c>
      <c r="F4652">
        <v>2072</v>
      </c>
      <c r="G4652">
        <v>704.48</v>
      </c>
      <c r="H4652" t="s">
        <v>13</v>
      </c>
      <c r="I4652" t="s">
        <v>195</v>
      </c>
      <c r="J4652" t="s">
        <v>29</v>
      </c>
      <c r="K4652" t="s">
        <v>263</v>
      </c>
    </row>
    <row r="4653" spans="1:11" x14ac:dyDescent="0.3">
      <c r="A4653">
        <f>YEAR('Supermart Grocery Sales - Retai'!F:F)</f>
        <v>2018</v>
      </c>
      <c r="B4653">
        <f>MONTH('Supermart Grocery Sales - Retai'!F:F)</f>
        <v>10</v>
      </c>
      <c r="C4653" t="str" cm="1">
        <f t="array" ref="C4653">CHOOSE(_xlfn.ANCHORARRAY(B4653), "Jan", "Feb", "Mar", "Apr", "May", "Jun", "Jul", "Aug", "Sep", "Oct", "Nov", "Dec")</f>
        <v>Oct</v>
      </c>
      <c r="D4653" t="str">
        <f>"Q"&amp;ROUNDUP(MONTH('Supermart Grocery Sales - Retai'!F4653)/3,0)</f>
        <v>Q4</v>
      </c>
      <c r="E4653">
        <f>tbl_DataModel[[#This Row],[Profit]]/tbl_DataModel[[#This Row],[Sales]]</f>
        <v>0.35000000000000003</v>
      </c>
      <c r="F4653">
        <v>1626</v>
      </c>
      <c r="G4653">
        <v>569.1</v>
      </c>
      <c r="H4653" t="s">
        <v>20</v>
      </c>
      <c r="I4653" t="s">
        <v>21</v>
      </c>
      <c r="J4653" t="s">
        <v>29</v>
      </c>
      <c r="K4653" t="s">
        <v>19</v>
      </c>
    </row>
    <row r="4654" spans="1:11" x14ac:dyDescent="0.3">
      <c r="A4654">
        <f>YEAR('Supermart Grocery Sales - Retai'!F:F)</f>
        <v>2016</v>
      </c>
      <c r="B4654">
        <f>MONTH('Supermart Grocery Sales - Retai'!F:F)</f>
        <v>8</v>
      </c>
      <c r="C4654" t="str" cm="1">
        <f t="array" ref="C4654">CHOOSE(_xlfn.ANCHORARRAY(B4654), "Jan", "Feb", "Mar", "Apr", "May", "Jun", "Jul", "Aug", "Sep", "Oct", "Nov", "Dec")</f>
        <v>Aug</v>
      </c>
      <c r="D4654" t="str">
        <f>"Q"&amp;ROUNDUP(MONTH('Supermart Grocery Sales - Retai'!F4654)/3,0)</f>
        <v>Q3</v>
      </c>
      <c r="E4654">
        <f>tbl_DataModel[[#This Row],[Profit]]/tbl_DataModel[[#This Row],[Sales]]</f>
        <v>0.24</v>
      </c>
      <c r="F4654">
        <v>609</v>
      </c>
      <c r="G4654">
        <v>146.16</v>
      </c>
      <c r="H4654" t="s">
        <v>49</v>
      </c>
      <c r="I4654" t="s">
        <v>205</v>
      </c>
      <c r="J4654" t="s">
        <v>29</v>
      </c>
      <c r="K4654" t="s">
        <v>40</v>
      </c>
    </row>
    <row r="4655" spans="1:11" x14ac:dyDescent="0.3">
      <c r="A4655">
        <f>YEAR('Supermart Grocery Sales - Retai'!F:F)</f>
        <v>2016</v>
      </c>
      <c r="B4655">
        <f>MONTH('Supermart Grocery Sales - Retai'!F:F)</f>
        <v>6</v>
      </c>
      <c r="C4655" t="str" cm="1">
        <f t="array" ref="C4655">CHOOSE(_xlfn.ANCHORARRAY(B4655), "Jan", "Feb", "Mar", "Apr", "May", "Jun", "Jul", "Aug", "Sep", "Oct", "Nov", "Dec")</f>
        <v>Jun</v>
      </c>
      <c r="D4655" t="str">
        <f>"Q"&amp;ROUNDUP(MONTH('Supermart Grocery Sales - Retai'!F4655)/3,0)</f>
        <v>Q2</v>
      </c>
      <c r="E4655">
        <f>tbl_DataModel[[#This Row],[Profit]]/tbl_DataModel[[#This Row],[Sales]]</f>
        <v>0.44</v>
      </c>
      <c r="F4655">
        <v>1807</v>
      </c>
      <c r="G4655">
        <v>795.08</v>
      </c>
      <c r="H4655" t="s">
        <v>13</v>
      </c>
      <c r="I4655" t="s">
        <v>79</v>
      </c>
      <c r="J4655" t="s">
        <v>29</v>
      </c>
      <c r="K4655" t="s">
        <v>83</v>
      </c>
    </row>
    <row r="4656" spans="1:11" x14ac:dyDescent="0.3">
      <c r="A4656">
        <f>YEAR('Supermart Grocery Sales - Retai'!F:F)</f>
        <v>2018</v>
      </c>
      <c r="B4656">
        <f>MONTH('Supermart Grocery Sales - Retai'!F:F)</f>
        <v>9</v>
      </c>
      <c r="C4656" t="str" cm="1">
        <f t="array" ref="C4656">CHOOSE(_xlfn.ANCHORARRAY(B4656), "Jan", "Feb", "Mar", "Apr", "May", "Jun", "Jul", "Aug", "Sep", "Oct", "Nov", "Dec")</f>
        <v>Sep</v>
      </c>
      <c r="D4656" t="str">
        <f>"Q"&amp;ROUNDUP(MONTH('Supermart Grocery Sales - Retai'!F4656)/3,0)</f>
        <v>Q3</v>
      </c>
      <c r="E4656">
        <f>tbl_DataModel[[#This Row],[Profit]]/tbl_DataModel[[#This Row],[Sales]]</f>
        <v>0.16999999999999998</v>
      </c>
      <c r="F4656">
        <v>2285</v>
      </c>
      <c r="G4656">
        <v>388.45</v>
      </c>
      <c r="H4656" t="s">
        <v>63</v>
      </c>
      <c r="I4656" t="s">
        <v>157</v>
      </c>
      <c r="J4656" t="s">
        <v>29</v>
      </c>
      <c r="K4656" t="s">
        <v>12</v>
      </c>
    </row>
    <row r="4657" spans="1:11" x14ac:dyDescent="0.3">
      <c r="A4657">
        <f>YEAR('Supermart Grocery Sales - Retai'!F:F)</f>
        <v>2018</v>
      </c>
      <c r="B4657">
        <f>MONTH('Supermart Grocery Sales - Retai'!F:F)</f>
        <v>7</v>
      </c>
      <c r="C4657" t="str" cm="1">
        <f t="array" ref="C4657">CHOOSE(_xlfn.ANCHORARRAY(B4657), "Jan", "Feb", "Mar", "Apr", "May", "Jun", "Jul", "Aug", "Sep", "Oct", "Nov", "Dec")</f>
        <v>Jul</v>
      </c>
      <c r="D4657" t="str">
        <f>"Q"&amp;ROUNDUP(MONTH('Supermart Grocery Sales - Retai'!F4657)/3,0)</f>
        <v>Q3</v>
      </c>
      <c r="E4657">
        <f>tbl_DataModel[[#This Row],[Profit]]/tbl_DataModel[[#This Row],[Sales]]</f>
        <v>0.13</v>
      </c>
      <c r="F4657">
        <v>2266</v>
      </c>
      <c r="G4657">
        <v>294.58</v>
      </c>
      <c r="H4657" t="s">
        <v>20</v>
      </c>
      <c r="I4657" t="s">
        <v>91</v>
      </c>
      <c r="J4657" t="s">
        <v>29</v>
      </c>
      <c r="K4657" t="s">
        <v>12</v>
      </c>
    </row>
    <row r="4658" spans="1:11" x14ac:dyDescent="0.3">
      <c r="A4658">
        <f>YEAR('Supermart Grocery Sales - Retai'!F:F)</f>
        <v>2015</v>
      </c>
      <c r="B4658">
        <f>MONTH('Supermart Grocery Sales - Retai'!F:F)</f>
        <v>12</v>
      </c>
      <c r="C4658" t="str" cm="1">
        <f t="array" ref="C4658">CHOOSE(_xlfn.ANCHORARRAY(B4658), "Jan", "Feb", "Mar", "Apr", "May", "Jun", "Jul", "Aug", "Sep", "Oct", "Nov", "Dec")</f>
        <v>Dec</v>
      </c>
      <c r="D4658" t="str">
        <f>"Q"&amp;ROUNDUP(MONTH('Supermart Grocery Sales - Retai'!F4658)/3,0)</f>
        <v>Q4</v>
      </c>
      <c r="E4658">
        <f>tbl_DataModel[[#This Row],[Profit]]/tbl_DataModel[[#This Row],[Sales]]</f>
        <v>0.2</v>
      </c>
      <c r="F4658">
        <v>597</v>
      </c>
      <c r="G4658">
        <v>119.4</v>
      </c>
      <c r="H4658" t="s">
        <v>49</v>
      </c>
      <c r="I4658" t="s">
        <v>54</v>
      </c>
      <c r="J4658" t="s">
        <v>29</v>
      </c>
      <c r="K4658" t="s">
        <v>45</v>
      </c>
    </row>
    <row r="4659" spans="1:11" x14ac:dyDescent="0.3">
      <c r="A4659">
        <f>YEAR('Supermart Grocery Sales - Retai'!F:F)</f>
        <v>2016</v>
      </c>
      <c r="B4659">
        <f>MONTH('Supermart Grocery Sales - Retai'!F:F)</f>
        <v>6</v>
      </c>
      <c r="C4659" t="str" cm="1">
        <f t="array" ref="C4659">CHOOSE(_xlfn.ANCHORARRAY(B4659), "Jan", "Feb", "Mar", "Apr", "May", "Jun", "Jul", "Aug", "Sep", "Oct", "Nov", "Dec")</f>
        <v>Jun</v>
      </c>
      <c r="D4659" t="str">
        <f>"Q"&amp;ROUNDUP(MONTH('Supermart Grocery Sales - Retai'!F4659)/3,0)</f>
        <v>Q2</v>
      </c>
      <c r="E4659">
        <f>tbl_DataModel[[#This Row],[Profit]]/tbl_DataModel[[#This Row],[Sales]]</f>
        <v>0.31</v>
      </c>
      <c r="F4659">
        <v>1143</v>
      </c>
      <c r="G4659">
        <v>354.33</v>
      </c>
      <c r="H4659" t="s">
        <v>13</v>
      </c>
      <c r="I4659" t="s">
        <v>79</v>
      </c>
      <c r="J4659" t="s">
        <v>29</v>
      </c>
      <c r="K4659" t="s">
        <v>62</v>
      </c>
    </row>
    <row r="4660" spans="1:11" x14ac:dyDescent="0.3">
      <c r="A4660">
        <f>YEAR('Supermart Grocery Sales - Retai'!F:F)</f>
        <v>2018</v>
      </c>
      <c r="B4660">
        <f>MONTH('Supermart Grocery Sales - Retai'!F:F)</f>
        <v>6</v>
      </c>
      <c r="C4660" t="str" cm="1">
        <f t="array" ref="C4660">CHOOSE(_xlfn.ANCHORARRAY(B4660), "Jan", "Feb", "Mar", "Apr", "May", "Jun", "Jul", "Aug", "Sep", "Oct", "Nov", "Dec")</f>
        <v>Jun</v>
      </c>
      <c r="D4660" t="str">
        <f>"Q"&amp;ROUNDUP(MONTH('Supermart Grocery Sales - Retai'!F4660)/3,0)</f>
        <v>Q2</v>
      </c>
      <c r="E4660">
        <f>tbl_DataModel[[#This Row],[Profit]]/tbl_DataModel[[#This Row],[Sales]]</f>
        <v>0.18000000000000002</v>
      </c>
      <c r="F4660">
        <v>2061</v>
      </c>
      <c r="G4660">
        <v>370.98</v>
      </c>
      <c r="H4660" t="s">
        <v>32</v>
      </c>
      <c r="I4660" t="s">
        <v>46</v>
      </c>
      <c r="J4660" t="s">
        <v>29</v>
      </c>
      <c r="K4660" t="s">
        <v>184</v>
      </c>
    </row>
    <row r="4661" spans="1:11" x14ac:dyDescent="0.3">
      <c r="A4661">
        <f>YEAR('Supermart Grocery Sales - Retai'!F:F)</f>
        <v>2018</v>
      </c>
      <c r="B4661">
        <f>MONTH('Supermart Grocery Sales - Retai'!F:F)</f>
        <v>9</v>
      </c>
      <c r="C4661" t="str" cm="1">
        <f t="array" ref="C4661">CHOOSE(_xlfn.ANCHORARRAY(B4661), "Jan", "Feb", "Mar", "Apr", "May", "Jun", "Jul", "Aug", "Sep", "Oct", "Nov", "Dec")</f>
        <v>Sep</v>
      </c>
      <c r="D4661" t="str">
        <f>"Q"&amp;ROUNDUP(MONTH('Supermart Grocery Sales - Retai'!F4661)/3,0)</f>
        <v>Q3</v>
      </c>
      <c r="E4661">
        <f>tbl_DataModel[[#This Row],[Profit]]/tbl_DataModel[[#This Row],[Sales]]</f>
        <v>0.18</v>
      </c>
      <c r="F4661">
        <v>2399</v>
      </c>
      <c r="G4661">
        <v>431.82</v>
      </c>
      <c r="H4661" t="s">
        <v>49</v>
      </c>
      <c r="I4661" t="s">
        <v>205</v>
      </c>
      <c r="J4661" t="s">
        <v>29</v>
      </c>
      <c r="K4661" t="s">
        <v>25</v>
      </c>
    </row>
    <row r="4662" spans="1:11" x14ac:dyDescent="0.3">
      <c r="A4662">
        <f>YEAR('Supermart Grocery Sales - Retai'!F:F)</f>
        <v>2018</v>
      </c>
      <c r="B4662">
        <f>MONTH('Supermart Grocery Sales - Retai'!F:F)</f>
        <v>12</v>
      </c>
      <c r="C4662" t="str" cm="1">
        <f t="array" ref="C4662">CHOOSE(_xlfn.ANCHORARRAY(B4662), "Jan", "Feb", "Mar", "Apr", "May", "Jun", "Jul", "Aug", "Sep", "Oct", "Nov", "Dec")</f>
        <v>Dec</v>
      </c>
      <c r="D4662" t="str">
        <f>"Q"&amp;ROUNDUP(MONTH('Supermart Grocery Sales - Retai'!F4662)/3,0)</f>
        <v>Q4</v>
      </c>
      <c r="E4662">
        <f>tbl_DataModel[[#This Row],[Profit]]/tbl_DataModel[[#This Row],[Sales]]</f>
        <v>0.27999999999999997</v>
      </c>
      <c r="F4662">
        <v>2293</v>
      </c>
      <c r="G4662">
        <v>642.04</v>
      </c>
      <c r="H4662" t="s">
        <v>63</v>
      </c>
      <c r="I4662" t="s">
        <v>75</v>
      </c>
      <c r="J4662" t="s">
        <v>29</v>
      </c>
      <c r="K4662" t="s">
        <v>182</v>
      </c>
    </row>
    <row r="4663" spans="1:11" x14ac:dyDescent="0.3">
      <c r="A4663">
        <f>YEAR('Supermart Grocery Sales - Retai'!F:F)</f>
        <v>2018</v>
      </c>
      <c r="B4663">
        <f>MONTH('Supermart Grocery Sales - Retai'!F:F)</f>
        <v>3</v>
      </c>
      <c r="C4663" t="str" cm="1">
        <f t="array" ref="C4663">CHOOSE(_xlfn.ANCHORARRAY(B4663), "Jan", "Feb", "Mar", "Apr", "May", "Jun", "Jul", "Aug", "Sep", "Oct", "Nov", "Dec")</f>
        <v>Mar</v>
      </c>
      <c r="D4663" t="str">
        <f>"Q"&amp;ROUNDUP(MONTH('Supermart Grocery Sales - Retai'!F4663)/3,0)</f>
        <v>Q1</v>
      </c>
      <c r="E4663">
        <f>tbl_DataModel[[#This Row],[Profit]]/tbl_DataModel[[#This Row],[Sales]]</f>
        <v>0.22</v>
      </c>
      <c r="F4663">
        <v>938</v>
      </c>
      <c r="G4663">
        <v>206.36</v>
      </c>
      <c r="H4663" t="s">
        <v>58</v>
      </c>
      <c r="I4663" t="s">
        <v>112</v>
      </c>
      <c r="J4663" t="s">
        <v>29</v>
      </c>
      <c r="K4663" t="s">
        <v>106</v>
      </c>
    </row>
    <row r="4664" spans="1:11" x14ac:dyDescent="0.3">
      <c r="A4664">
        <f>YEAR('Supermart Grocery Sales - Retai'!F:F)</f>
        <v>2016</v>
      </c>
      <c r="B4664">
        <f>MONTH('Supermart Grocery Sales - Retai'!F:F)</f>
        <v>10</v>
      </c>
      <c r="C4664" t="str" cm="1">
        <f t="array" ref="C4664">CHOOSE(_xlfn.ANCHORARRAY(B4664), "Jan", "Feb", "Mar", "Apr", "May", "Jun", "Jul", "Aug", "Sep", "Oct", "Nov", "Dec")</f>
        <v>Oct</v>
      </c>
      <c r="D4664" t="str">
        <f>"Q"&amp;ROUNDUP(MONTH('Supermart Grocery Sales - Retai'!F4664)/3,0)</f>
        <v>Q4</v>
      </c>
      <c r="E4664">
        <f>tbl_DataModel[[#This Row],[Profit]]/tbl_DataModel[[#This Row],[Sales]]</f>
        <v>0.25</v>
      </c>
      <c r="F4664">
        <v>1343</v>
      </c>
      <c r="G4664">
        <v>335.75</v>
      </c>
      <c r="H4664" t="s">
        <v>20</v>
      </c>
      <c r="I4664" t="s">
        <v>21</v>
      </c>
      <c r="J4664" t="s">
        <v>29</v>
      </c>
      <c r="K4664" t="s">
        <v>182</v>
      </c>
    </row>
    <row r="4665" spans="1:11" x14ac:dyDescent="0.3">
      <c r="A4665">
        <f>YEAR('Supermart Grocery Sales - Retai'!F:F)</f>
        <v>2016</v>
      </c>
      <c r="B4665">
        <f>MONTH('Supermart Grocery Sales - Retai'!F:F)</f>
        <v>8</v>
      </c>
      <c r="C4665" t="str" cm="1">
        <f t="array" ref="C4665">CHOOSE(_xlfn.ANCHORARRAY(B4665), "Jan", "Feb", "Mar", "Apr", "May", "Jun", "Jul", "Aug", "Sep", "Oct", "Nov", "Dec")</f>
        <v>Aug</v>
      </c>
      <c r="D4665" t="str">
        <f>"Q"&amp;ROUNDUP(MONTH('Supermart Grocery Sales - Retai'!F4665)/3,0)</f>
        <v>Q3</v>
      </c>
      <c r="E4665">
        <f>tbl_DataModel[[#This Row],[Profit]]/tbl_DataModel[[#This Row],[Sales]]</f>
        <v>0.31999999999999995</v>
      </c>
      <c r="F4665">
        <v>2358</v>
      </c>
      <c r="G4665">
        <v>754.56</v>
      </c>
      <c r="H4665" t="s">
        <v>26</v>
      </c>
      <c r="I4665" t="s">
        <v>94</v>
      </c>
      <c r="J4665" t="s">
        <v>29</v>
      </c>
      <c r="K4665" t="s">
        <v>57</v>
      </c>
    </row>
    <row r="4666" spans="1:11" x14ac:dyDescent="0.3">
      <c r="A4666">
        <f>YEAR('Supermart Grocery Sales - Retai'!F:F)</f>
        <v>2016</v>
      </c>
      <c r="B4666">
        <f>MONTH('Supermart Grocery Sales - Retai'!F:F)</f>
        <v>12</v>
      </c>
      <c r="C4666" t="str" cm="1">
        <f t="array" ref="C4666">CHOOSE(_xlfn.ANCHORARRAY(B4666), "Jan", "Feb", "Mar", "Apr", "May", "Jun", "Jul", "Aug", "Sep", "Oct", "Nov", "Dec")</f>
        <v>Dec</v>
      </c>
      <c r="D4666" t="str">
        <f>"Q"&amp;ROUNDUP(MONTH('Supermart Grocery Sales - Retai'!F4666)/3,0)</f>
        <v>Q4</v>
      </c>
      <c r="E4666">
        <f>tbl_DataModel[[#This Row],[Profit]]/tbl_DataModel[[#This Row],[Sales]]</f>
        <v>0.38</v>
      </c>
      <c r="F4666">
        <v>1742</v>
      </c>
      <c r="G4666">
        <v>661.96</v>
      </c>
      <c r="H4666" t="s">
        <v>13</v>
      </c>
      <c r="I4666" t="s">
        <v>79</v>
      </c>
      <c r="J4666" t="s">
        <v>29</v>
      </c>
      <c r="K4666" t="s">
        <v>31</v>
      </c>
    </row>
    <row r="4667" spans="1:11" x14ac:dyDescent="0.3">
      <c r="A4667">
        <f>YEAR('Supermart Grocery Sales - Retai'!F:F)</f>
        <v>2016</v>
      </c>
      <c r="B4667">
        <f>MONTH('Supermart Grocery Sales - Retai'!F:F)</f>
        <v>12</v>
      </c>
      <c r="C4667" t="str" cm="1">
        <f t="array" ref="C4667">CHOOSE(_xlfn.ANCHORARRAY(B4667), "Jan", "Feb", "Mar", "Apr", "May", "Jun", "Jul", "Aug", "Sep", "Oct", "Nov", "Dec")</f>
        <v>Dec</v>
      </c>
      <c r="D4667" t="str">
        <f>"Q"&amp;ROUNDUP(MONTH('Supermart Grocery Sales - Retai'!F4667)/3,0)</f>
        <v>Q4</v>
      </c>
      <c r="E4667">
        <f>tbl_DataModel[[#This Row],[Profit]]/tbl_DataModel[[#This Row],[Sales]]</f>
        <v>7.9999999999999988E-2</v>
      </c>
      <c r="F4667">
        <v>1940</v>
      </c>
      <c r="G4667">
        <v>155.19999999999999</v>
      </c>
      <c r="H4667" t="s">
        <v>63</v>
      </c>
      <c r="I4667" t="s">
        <v>64</v>
      </c>
      <c r="J4667" t="s">
        <v>29</v>
      </c>
      <c r="K4667" t="s">
        <v>36</v>
      </c>
    </row>
    <row r="4668" spans="1:11" x14ac:dyDescent="0.3">
      <c r="A4668">
        <f>YEAR('Supermart Grocery Sales - Retai'!F:F)</f>
        <v>2015</v>
      </c>
      <c r="B4668">
        <f>MONTH('Supermart Grocery Sales - Retai'!F:F)</f>
        <v>9</v>
      </c>
      <c r="C4668" t="str" cm="1">
        <f t="array" ref="C4668">CHOOSE(_xlfn.ANCHORARRAY(B4668), "Jan", "Feb", "Mar", "Apr", "May", "Jun", "Jul", "Aug", "Sep", "Oct", "Nov", "Dec")</f>
        <v>Sep</v>
      </c>
      <c r="D4668" t="str">
        <f>"Q"&amp;ROUNDUP(MONTH('Supermart Grocery Sales - Retai'!F4668)/3,0)</f>
        <v>Q3</v>
      </c>
      <c r="E4668">
        <f>tbl_DataModel[[#This Row],[Profit]]/tbl_DataModel[[#This Row],[Sales]]</f>
        <v>0.1</v>
      </c>
      <c r="F4668">
        <v>596</v>
      </c>
      <c r="G4668">
        <v>59.6</v>
      </c>
      <c r="H4668" t="s">
        <v>49</v>
      </c>
      <c r="I4668" t="s">
        <v>205</v>
      </c>
      <c r="J4668" t="s">
        <v>29</v>
      </c>
      <c r="K4668" t="s">
        <v>130</v>
      </c>
    </row>
    <row r="4669" spans="1:11" x14ac:dyDescent="0.3">
      <c r="A4669">
        <f>YEAR('Supermart Grocery Sales - Retai'!F:F)</f>
        <v>2016</v>
      </c>
      <c r="B4669">
        <f>MONTH('Supermart Grocery Sales - Retai'!F:F)</f>
        <v>1</v>
      </c>
      <c r="C4669" t="str" cm="1">
        <f t="array" ref="C4669">CHOOSE(_xlfn.ANCHORARRAY(B4669), "Jan", "Feb", "Mar", "Apr", "May", "Jun", "Jul", "Aug", "Sep", "Oct", "Nov", "Dec")</f>
        <v>Jan</v>
      </c>
      <c r="D4669" t="str">
        <f>"Q"&amp;ROUNDUP(MONTH('Supermart Grocery Sales - Retai'!F4669)/3,0)</f>
        <v>Q1</v>
      </c>
      <c r="E4669">
        <f>tbl_DataModel[[#This Row],[Profit]]/tbl_DataModel[[#This Row],[Sales]]</f>
        <v>0.11</v>
      </c>
      <c r="F4669">
        <v>2421</v>
      </c>
      <c r="G4669">
        <v>266.31</v>
      </c>
      <c r="H4669" t="s">
        <v>49</v>
      </c>
      <c r="I4669" t="s">
        <v>50</v>
      </c>
      <c r="J4669" t="s">
        <v>29</v>
      </c>
      <c r="K4669" t="s">
        <v>120</v>
      </c>
    </row>
    <row r="4670" spans="1:11" x14ac:dyDescent="0.3">
      <c r="A4670">
        <f>YEAR('Supermart Grocery Sales - Retai'!F:F)</f>
        <v>2018</v>
      </c>
      <c r="B4670">
        <f>MONTH('Supermart Grocery Sales - Retai'!F:F)</f>
        <v>4</v>
      </c>
      <c r="C4670" t="str" cm="1">
        <f t="array" ref="C4670">CHOOSE(_xlfn.ANCHORARRAY(B4670), "Jan", "Feb", "Mar", "Apr", "May", "Jun", "Jul", "Aug", "Sep", "Oct", "Nov", "Dec")</f>
        <v>Apr</v>
      </c>
      <c r="D4670" t="str">
        <f>"Q"&amp;ROUNDUP(MONTH('Supermart Grocery Sales - Retai'!F4670)/3,0)</f>
        <v>Q2</v>
      </c>
      <c r="E4670">
        <f>tbl_DataModel[[#This Row],[Profit]]/tbl_DataModel[[#This Row],[Sales]]</f>
        <v>0.27</v>
      </c>
      <c r="F4670">
        <v>1255</v>
      </c>
      <c r="G4670">
        <v>338.85</v>
      </c>
      <c r="H4670" t="s">
        <v>58</v>
      </c>
      <c r="I4670" t="s">
        <v>112</v>
      </c>
      <c r="J4670" t="s">
        <v>29</v>
      </c>
      <c r="K4670" t="s">
        <v>151</v>
      </c>
    </row>
    <row r="4671" spans="1:11" x14ac:dyDescent="0.3">
      <c r="A4671">
        <f>YEAR('Supermart Grocery Sales - Retai'!F:F)</f>
        <v>2018</v>
      </c>
      <c r="B4671">
        <f>MONTH('Supermart Grocery Sales - Retai'!F:F)</f>
        <v>9</v>
      </c>
      <c r="C4671" t="str" cm="1">
        <f t="array" ref="C4671">CHOOSE(_xlfn.ANCHORARRAY(B4671), "Jan", "Feb", "Mar", "Apr", "May", "Jun", "Jul", "Aug", "Sep", "Oct", "Nov", "Dec")</f>
        <v>Sep</v>
      </c>
      <c r="D4671" t="str">
        <f>"Q"&amp;ROUNDUP(MONTH('Supermart Grocery Sales - Retai'!F4671)/3,0)</f>
        <v>Q3</v>
      </c>
      <c r="E4671">
        <f>tbl_DataModel[[#This Row],[Profit]]/tbl_DataModel[[#This Row],[Sales]]</f>
        <v>0.31</v>
      </c>
      <c r="F4671">
        <v>2254</v>
      </c>
      <c r="G4671">
        <v>698.74</v>
      </c>
      <c r="H4671" t="s">
        <v>32</v>
      </c>
      <c r="I4671" t="s">
        <v>46</v>
      </c>
      <c r="J4671" t="s">
        <v>29</v>
      </c>
      <c r="K4671" t="s">
        <v>111</v>
      </c>
    </row>
    <row r="4672" spans="1:11" x14ac:dyDescent="0.3">
      <c r="A4672">
        <f>YEAR('Supermart Grocery Sales - Retai'!F:F)</f>
        <v>2016</v>
      </c>
      <c r="B4672">
        <f>MONTH('Supermart Grocery Sales - Retai'!F:F)</f>
        <v>6</v>
      </c>
      <c r="C4672" t="str" cm="1">
        <f t="array" ref="C4672">CHOOSE(_xlfn.ANCHORARRAY(B4672), "Jan", "Feb", "Mar", "Apr", "May", "Jun", "Jul", "Aug", "Sep", "Oct", "Nov", "Dec")</f>
        <v>Jun</v>
      </c>
      <c r="D4672" t="str">
        <f>"Q"&amp;ROUNDUP(MONTH('Supermart Grocery Sales - Retai'!F4672)/3,0)</f>
        <v>Q2</v>
      </c>
      <c r="E4672">
        <f>tbl_DataModel[[#This Row],[Profit]]/tbl_DataModel[[#This Row],[Sales]]</f>
        <v>0.18</v>
      </c>
      <c r="F4672">
        <v>1993</v>
      </c>
      <c r="G4672">
        <v>358.74</v>
      </c>
      <c r="H4672" t="s">
        <v>49</v>
      </c>
      <c r="I4672" t="s">
        <v>50</v>
      </c>
      <c r="J4672" t="s">
        <v>29</v>
      </c>
      <c r="K4672" t="s">
        <v>169</v>
      </c>
    </row>
    <row r="4673" spans="1:11" x14ac:dyDescent="0.3">
      <c r="A4673">
        <f>YEAR('Supermart Grocery Sales - Retai'!F:F)</f>
        <v>2017</v>
      </c>
      <c r="B4673">
        <f>MONTH('Supermart Grocery Sales - Retai'!F:F)</f>
        <v>12</v>
      </c>
      <c r="C4673" t="str" cm="1">
        <f t="array" ref="C4673">CHOOSE(_xlfn.ANCHORARRAY(B4673), "Jan", "Feb", "Mar", "Apr", "May", "Jun", "Jul", "Aug", "Sep", "Oct", "Nov", "Dec")</f>
        <v>Dec</v>
      </c>
      <c r="D4673" t="str">
        <f>"Q"&amp;ROUNDUP(MONTH('Supermart Grocery Sales - Retai'!F4673)/3,0)</f>
        <v>Q4</v>
      </c>
      <c r="E4673">
        <f>tbl_DataModel[[#This Row],[Profit]]/tbl_DataModel[[#This Row],[Sales]]</f>
        <v>0.26999999999999996</v>
      </c>
      <c r="F4673">
        <v>599</v>
      </c>
      <c r="G4673">
        <v>161.72999999999999</v>
      </c>
      <c r="H4673" t="s">
        <v>63</v>
      </c>
      <c r="I4673" t="s">
        <v>75</v>
      </c>
      <c r="J4673" t="s">
        <v>29</v>
      </c>
      <c r="K4673" t="s">
        <v>162</v>
      </c>
    </row>
    <row r="4674" spans="1:11" x14ac:dyDescent="0.3">
      <c r="A4674">
        <f>YEAR('Supermart Grocery Sales - Retai'!F:F)</f>
        <v>2015</v>
      </c>
      <c r="B4674">
        <f>MONTH('Supermart Grocery Sales - Retai'!F:F)</f>
        <v>11</v>
      </c>
      <c r="C4674" t="str" cm="1">
        <f t="array" ref="C4674">CHOOSE(_xlfn.ANCHORARRAY(B4674), "Jan", "Feb", "Mar", "Apr", "May", "Jun", "Jul", "Aug", "Sep", "Oct", "Nov", "Dec")</f>
        <v>Nov</v>
      </c>
      <c r="D4674" t="str">
        <f>"Q"&amp;ROUNDUP(MONTH('Supermart Grocery Sales - Retai'!F4674)/3,0)</f>
        <v>Q4</v>
      </c>
      <c r="E4674">
        <f>tbl_DataModel[[#This Row],[Profit]]/tbl_DataModel[[#This Row],[Sales]]</f>
        <v>0.37</v>
      </c>
      <c r="F4674">
        <v>1122</v>
      </c>
      <c r="G4674">
        <v>415.14</v>
      </c>
      <c r="H4674" t="s">
        <v>32</v>
      </c>
      <c r="I4674" t="s">
        <v>153</v>
      </c>
      <c r="J4674" t="s">
        <v>29</v>
      </c>
      <c r="K4674" t="s">
        <v>130</v>
      </c>
    </row>
    <row r="4675" spans="1:11" x14ac:dyDescent="0.3">
      <c r="A4675">
        <f>YEAR('Supermart Grocery Sales - Retai'!F:F)</f>
        <v>2015</v>
      </c>
      <c r="B4675">
        <f>MONTH('Supermart Grocery Sales - Retai'!F:F)</f>
        <v>10</v>
      </c>
      <c r="C4675" t="str" cm="1">
        <f t="array" ref="C4675">CHOOSE(_xlfn.ANCHORARRAY(B4675), "Jan", "Feb", "Mar", "Apr", "May", "Jun", "Jul", "Aug", "Sep", "Oct", "Nov", "Dec")</f>
        <v>Oct</v>
      </c>
      <c r="D4675" t="str">
        <f>"Q"&amp;ROUNDUP(MONTH('Supermart Grocery Sales - Retai'!F4675)/3,0)</f>
        <v>Q4</v>
      </c>
      <c r="E4675">
        <f>tbl_DataModel[[#This Row],[Profit]]/tbl_DataModel[[#This Row],[Sales]]</f>
        <v>0.3</v>
      </c>
      <c r="F4675">
        <v>2383</v>
      </c>
      <c r="G4675">
        <v>714.9</v>
      </c>
      <c r="H4675" t="s">
        <v>58</v>
      </c>
      <c r="I4675" t="s">
        <v>112</v>
      </c>
      <c r="J4675" t="s">
        <v>29</v>
      </c>
      <c r="K4675" t="s">
        <v>102</v>
      </c>
    </row>
    <row r="4676" spans="1:11" x14ac:dyDescent="0.3">
      <c r="A4676">
        <f>YEAR('Supermart Grocery Sales - Retai'!F:F)</f>
        <v>2018</v>
      </c>
      <c r="B4676">
        <f>MONTH('Supermart Grocery Sales - Retai'!F:F)</f>
        <v>7</v>
      </c>
      <c r="C4676" t="str" cm="1">
        <f t="array" ref="C4676">CHOOSE(_xlfn.ANCHORARRAY(B4676), "Jan", "Feb", "Mar", "Apr", "May", "Jun", "Jul", "Aug", "Sep", "Oct", "Nov", "Dec")</f>
        <v>Jul</v>
      </c>
      <c r="D4676" t="str">
        <f>"Q"&amp;ROUNDUP(MONTH('Supermart Grocery Sales - Retai'!F4676)/3,0)</f>
        <v>Q3</v>
      </c>
      <c r="E4676">
        <f>tbl_DataModel[[#This Row],[Profit]]/tbl_DataModel[[#This Row],[Sales]]</f>
        <v>0.44</v>
      </c>
      <c r="F4676">
        <v>1111</v>
      </c>
      <c r="G4676">
        <v>488.84</v>
      </c>
      <c r="H4676" t="s">
        <v>58</v>
      </c>
      <c r="I4676" t="s">
        <v>68</v>
      </c>
      <c r="J4676" t="s">
        <v>29</v>
      </c>
      <c r="K4676" t="s">
        <v>53</v>
      </c>
    </row>
    <row r="4677" spans="1:11" x14ac:dyDescent="0.3">
      <c r="A4677">
        <f>YEAR('Supermart Grocery Sales - Retai'!F:F)</f>
        <v>2016</v>
      </c>
      <c r="B4677">
        <f>MONTH('Supermart Grocery Sales - Retai'!F:F)</f>
        <v>11</v>
      </c>
      <c r="C4677" t="str" cm="1">
        <f t="array" ref="C4677">CHOOSE(_xlfn.ANCHORARRAY(B4677), "Jan", "Feb", "Mar", "Apr", "May", "Jun", "Jul", "Aug", "Sep", "Oct", "Nov", "Dec")</f>
        <v>Nov</v>
      </c>
      <c r="D4677" t="str">
        <f>"Q"&amp;ROUNDUP(MONTH('Supermart Grocery Sales - Retai'!F4677)/3,0)</f>
        <v>Q4</v>
      </c>
      <c r="E4677">
        <f>tbl_DataModel[[#This Row],[Profit]]/tbl_DataModel[[#This Row],[Sales]]</f>
        <v>7.0000000000000007E-2</v>
      </c>
      <c r="F4677">
        <v>1062</v>
      </c>
      <c r="G4677">
        <v>74.34</v>
      </c>
      <c r="H4677" t="s">
        <v>26</v>
      </c>
      <c r="I4677" t="s">
        <v>37</v>
      </c>
      <c r="J4677" t="s">
        <v>29</v>
      </c>
      <c r="K4677" t="s">
        <v>151</v>
      </c>
    </row>
    <row r="4678" spans="1:11" x14ac:dyDescent="0.3">
      <c r="A4678">
        <f>YEAR('Supermart Grocery Sales - Retai'!F:F)</f>
        <v>2017</v>
      </c>
      <c r="B4678">
        <f>MONTH('Supermart Grocery Sales - Retai'!F:F)</f>
        <v>12</v>
      </c>
      <c r="C4678" t="str" cm="1">
        <f t="array" ref="C4678">CHOOSE(_xlfn.ANCHORARRAY(B4678), "Jan", "Feb", "Mar", "Apr", "May", "Jun", "Jul", "Aug", "Sep", "Oct", "Nov", "Dec")</f>
        <v>Dec</v>
      </c>
      <c r="D4678" t="str">
        <f>"Q"&amp;ROUNDUP(MONTH('Supermart Grocery Sales - Retai'!F4678)/3,0)</f>
        <v>Q4</v>
      </c>
      <c r="E4678">
        <f>tbl_DataModel[[#This Row],[Profit]]/tbl_DataModel[[#This Row],[Sales]]</f>
        <v>0.32</v>
      </c>
      <c r="F4678">
        <v>625</v>
      </c>
      <c r="G4678">
        <v>200</v>
      </c>
      <c r="H4678" t="s">
        <v>49</v>
      </c>
      <c r="I4678" t="s">
        <v>205</v>
      </c>
      <c r="J4678" t="s">
        <v>29</v>
      </c>
      <c r="K4678" t="s">
        <v>191</v>
      </c>
    </row>
    <row r="4679" spans="1:11" x14ac:dyDescent="0.3">
      <c r="A4679">
        <f>YEAR('Supermart Grocery Sales - Retai'!F:F)</f>
        <v>2015</v>
      </c>
      <c r="B4679">
        <f>MONTH('Supermart Grocery Sales - Retai'!F:F)</f>
        <v>8</v>
      </c>
      <c r="C4679" t="str" cm="1">
        <f t="array" ref="C4679">CHOOSE(_xlfn.ANCHORARRAY(B4679), "Jan", "Feb", "Mar", "Apr", "May", "Jun", "Jul", "Aug", "Sep", "Oct", "Nov", "Dec")</f>
        <v>Aug</v>
      </c>
      <c r="D4679" t="str">
        <f>"Q"&amp;ROUNDUP(MONTH('Supermart Grocery Sales - Retai'!F4679)/3,0)</f>
        <v>Q3</v>
      </c>
      <c r="E4679">
        <f>tbl_DataModel[[#This Row],[Profit]]/tbl_DataModel[[#This Row],[Sales]]</f>
        <v>0.17</v>
      </c>
      <c r="F4679">
        <v>1302</v>
      </c>
      <c r="G4679">
        <v>221.34</v>
      </c>
      <c r="H4679" t="s">
        <v>20</v>
      </c>
      <c r="I4679" t="s">
        <v>21</v>
      </c>
      <c r="J4679" t="s">
        <v>29</v>
      </c>
      <c r="K4679" t="s">
        <v>53</v>
      </c>
    </row>
    <row r="4680" spans="1:11" x14ac:dyDescent="0.3">
      <c r="A4680">
        <f>YEAR('Supermart Grocery Sales - Retai'!F:F)</f>
        <v>2018</v>
      </c>
      <c r="B4680">
        <f>MONTH('Supermart Grocery Sales - Retai'!F:F)</f>
        <v>10</v>
      </c>
      <c r="C4680" t="str" cm="1">
        <f t="array" ref="C4680">CHOOSE(_xlfn.ANCHORARRAY(B4680), "Jan", "Feb", "Mar", "Apr", "May", "Jun", "Jul", "Aug", "Sep", "Oct", "Nov", "Dec")</f>
        <v>Oct</v>
      </c>
      <c r="D4680" t="str">
        <f>"Q"&amp;ROUNDUP(MONTH('Supermart Grocery Sales - Retai'!F4680)/3,0)</f>
        <v>Q4</v>
      </c>
      <c r="E4680">
        <f>tbl_DataModel[[#This Row],[Profit]]/tbl_DataModel[[#This Row],[Sales]]</f>
        <v>6.9999999999999993E-2</v>
      </c>
      <c r="F4680">
        <v>2246</v>
      </c>
      <c r="G4680">
        <v>157.22</v>
      </c>
      <c r="H4680" t="s">
        <v>58</v>
      </c>
      <c r="I4680" t="s">
        <v>68</v>
      </c>
      <c r="J4680" t="s">
        <v>29</v>
      </c>
      <c r="K4680" t="s">
        <v>57</v>
      </c>
    </row>
    <row r="4681" spans="1:11" x14ac:dyDescent="0.3">
      <c r="A4681">
        <f>YEAR('Supermart Grocery Sales - Retai'!F:F)</f>
        <v>2018</v>
      </c>
      <c r="B4681">
        <f>MONTH('Supermart Grocery Sales - Retai'!F:F)</f>
        <v>8</v>
      </c>
      <c r="C4681" t="str" cm="1">
        <f t="array" ref="C4681">CHOOSE(_xlfn.ANCHORARRAY(B4681), "Jan", "Feb", "Mar", "Apr", "May", "Jun", "Jul", "Aug", "Sep", "Oct", "Nov", "Dec")</f>
        <v>Aug</v>
      </c>
      <c r="D4681" t="str">
        <f>"Q"&amp;ROUNDUP(MONTH('Supermart Grocery Sales - Retai'!F4681)/3,0)</f>
        <v>Q3</v>
      </c>
      <c r="E4681">
        <f>tbl_DataModel[[#This Row],[Profit]]/tbl_DataModel[[#This Row],[Sales]]</f>
        <v>0.43</v>
      </c>
      <c r="F4681">
        <v>1729</v>
      </c>
      <c r="G4681">
        <v>743.47</v>
      </c>
      <c r="H4681" t="s">
        <v>49</v>
      </c>
      <c r="I4681" t="s">
        <v>205</v>
      </c>
      <c r="J4681" t="s">
        <v>29</v>
      </c>
      <c r="K4681" t="s">
        <v>162</v>
      </c>
    </row>
    <row r="4682" spans="1:11" x14ac:dyDescent="0.3">
      <c r="A4682">
        <f>YEAR('Supermart Grocery Sales - Retai'!F:F)</f>
        <v>2018</v>
      </c>
      <c r="B4682">
        <f>MONTH('Supermart Grocery Sales - Retai'!F:F)</f>
        <v>8</v>
      </c>
      <c r="C4682" t="str" cm="1">
        <f t="array" ref="C4682">CHOOSE(_xlfn.ANCHORARRAY(B4682), "Jan", "Feb", "Mar", "Apr", "May", "Jun", "Jul", "Aug", "Sep", "Oct", "Nov", "Dec")</f>
        <v>Aug</v>
      </c>
      <c r="D4682" t="str">
        <f>"Q"&amp;ROUNDUP(MONTH('Supermart Grocery Sales - Retai'!F4682)/3,0)</f>
        <v>Q3</v>
      </c>
      <c r="E4682">
        <f>tbl_DataModel[[#This Row],[Profit]]/tbl_DataModel[[#This Row],[Sales]]</f>
        <v>0.26999999999999996</v>
      </c>
      <c r="F4682">
        <v>513</v>
      </c>
      <c r="G4682">
        <v>138.51</v>
      </c>
      <c r="H4682" t="s">
        <v>63</v>
      </c>
      <c r="I4682" t="s">
        <v>87</v>
      </c>
      <c r="J4682" t="s">
        <v>29</v>
      </c>
      <c r="K4682" t="s">
        <v>159</v>
      </c>
    </row>
    <row r="4683" spans="1:11" x14ac:dyDescent="0.3">
      <c r="A4683">
        <f>YEAR('Supermart Grocery Sales - Retai'!F:F)</f>
        <v>2017</v>
      </c>
      <c r="B4683">
        <f>MONTH('Supermart Grocery Sales - Retai'!F:F)</f>
        <v>11</v>
      </c>
      <c r="C4683" t="str" cm="1">
        <f t="array" ref="C4683">CHOOSE(_xlfn.ANCHORARRAY(B4683), "Jan", "Feb", "Mar", "Apr", "May", "Jun", "Jul", "Aug", "Sep", "Oct", "Nov", "Dec")</f>
        <v>Nov</v>
      </c>
      <c r="D4683" t="str">
        <f>"Q"&amp;ROUNDUP(MONTH('Supermart Grocery Sales - Retai'!F4683)/3,0)</f>
        <v>Q4</v>
      </c>
      <c r="E4683">
        <f>tbl_DataModel[[#This Row],[Profit]]/tbl_DataModel[[#This Row],[Sales]]</f>
        <v>0.41000000000000003</v>
      </c>
      <c r="F4683">
        <v>1005</v>
      </c>
      <c r="G4683">
        <v>412.05</v>
      </c>
      <c r="H4683" t="s">
        <v>63</v>
      </c>
      <c r="I4683" t="s">
        <v>157</v>
      </c>
      <c r="J4683" t="s">
        <v>29</v>
      </c>
      <c r="K4683" t="s">
        <v>135</v>
      </c>
    </row>
    <row r="4684" spans="1:11" x14ac:dyDescent="0.3">
      <c r="A4684">
        <f>YEAR('Supermart Grocery Sales - Retai'!F:F)</f>
        <v>2018</v>
      </c>
      <c r="B4684">
        <f>MONTH('Supermart Grocery Sales - Retai'!F:F)</f>
        <v>8</v>
      </c>
      <c r="C4684" t="str" cm="1">
        <f t="array" ref="C4684">CHOOSE(_xlfn.ANCHORARRAY(B4684), "Jan", "Feb", "Mar", "Apr", "May", "Jun", "Jul", "Aug", "Sep", "Oct", "Nov", "Dec")</f>
        <v>Aug</v>
      </c>
      <c r="D4684" t="str">
        <f>"Q"&amp;ROUNDUP(MONTH('Supermart Grocery Sales - Retai'!F4684)/3,0)</f>
        <v>Q3</v>
      </c>
      <c r="E4684">
        <f>tbl_DataModel[[#This Row],[Profit]]/tbl_DataModel[[#This Row],[Sales]]</f>
        <v>0.27</v>
      </c>
      <c r="F4684">
        <v>1512</v>
      </c>
      <c r="G4684">
        <v>408.24</v>
      </c>
      <c r="H4684" t="s">
        <v>58</v>
      </c>
      <c r="I4684" t="s">
        <v>59</v>
      </c>
      <c r="J4684" t="s">
        <v>29</v>
      </c>
      <c r="K4684" t="s">
        <v>193</v>
      </c>
    </row>
    <row r="4685" spans="1:11" x14ac:dyDescent="0.3">
      <c r="A4685">
        <f>YEAR('Supermart Grocery Sales - Retai'!F:F)</f>
        <v>2018</v>
      </c>
      <c r="B4685">
        <f>MONTH('Supermart Grocery Sales - Retai'!F:F)</f>
        <v>12</v>
      </c>
      <c r="C4685" t="str" cm="1">
        <f t="array" ref="C4685">CHOOSE(_xlfn.ANCHORARRAY(B4685), "Jan", "Feb", "Mar", "Apr", "May", "Jun", "Jul", "Aug", "Sep", "Oct", "Nov", "Dec")</f>
        <v>Dec</v>
      </c>
      <c r="D4685" t="str">
        <f>"Q"&amp;ROUNDUP(MONTH('Supermart Grocery Sales - Retai'!F4685)/3,0)</f>
        <v>Q4</v>
      </c>
      <c r="E4685">
        <f>tbl_DataModel[[#This Row],[Profit]]/tbl_DataModel[[#This Row],[Sales]]</f>
        <v>0.18000000000000002</v>
      </c>
      <c r="F4685">
        <v>701</v>
      </c>
      <c r="G4685">
        <v>126.18</v>
      </c>
      <c r="H4685" t="s">
        <v>58</v>
      </c>
      <c r="I4685" t="s">
        <v>68</v>
      </c>
      <c r="J4685" t="s">
        <v>29</v>
      </c>
      <c r="K4685" t="s">
        <v>135</v>
      </c>
    </row>
    <row r="4686" spans="1:11" x14ac:dyDescent="0.3">
      <c r="A4686">
        <f>YEAR('Supermart Grocery Sales - Retai'!F:F)</f>
        <v>2017</v>
      </c>
      <c r="B4686">
        <f>MONTH('Supermart Grocery Sales - Retai'!F:F)</f>
        <v>9</v>
      </c>
      <c r="C4686" t="str" cm="1">
        <f t="array" ref="C4686">CHOOSE(_xlfn.ANCHORARRAY(B4686), "Jan", "Feb", "Mar", "Apr", "May", "Jun", "Jul", "Aug", "Sep", "Oct", "Nov", "Dec")</f>
        <v>Sep</v>
      </c>
      <c r="D4686" t="str">
        <f>"Q"&amp;ROUNDUP(MONTH('Supermart Grocery Sales - Retai'!F4686)/3,0)</f>
        <v>Q3</v>
      </c>
      <c r="E4686">
        <f>tbl_DataModel[[#This Row],[Profit]]/tbl_DataModel[[#This Row],[Sales]]</f>
        <v>0.3</v>
      </c>
      <c r="F4686">
        <v>1536</v>
      </c>
      <c r="G4686">
        <v>460.8</v>
      </c>
      <c r="H4686" t="s">
        <v>13</v>
      </c>
      <c r="I4686" t="s">
        <v>14</v>
      </c>
      <c r="J4686" t="s">
        <v>29</v>
      </c>
      <c r="K4686" t="s">
        <v>42</v>
      </c>
    </row>
    <row r="4687" spans="1:11" x14ac:dyDescent="0.3">
      <c r="A4687">
        <f>YEAR('Supermart Grocery Sales - Retai'!F:F)</f>
        <v>2017</v>
      </c>
      <c r="B4687">
        <f>MONTH('Supermart Grocery Sales - Retai'!F:F)</f>
        <v>9</v>
      </c>
      <c r="C4687" t="str" cm="1">
        <f t="array" ref="C4687">CHOOSE(_xlfn.ANCHORARRAY(B4687), "Jan", "Feb", "Mar", "Apr", "May", "Jun", "Jul", "Aug", "Sep", "Oct", "Nov", "Dec")</f>
        <v>Sep</v>
      </c>
      <c r="D4687" t="str">
        <f>"Q"&amp;ROUNDUP(MONTH('Supermart Grocery Sales - Retai'!F4687)/3,0)</f>
        <v>Q3</v>
      </c>
      <c r="E4687">
        <f>tbl_DataModel[[#This Row],[Profit]]/tbl_DataModel[[#This Row],[Sales]]</f>
        <v>4.9999999999999996E-2</v>
      </c>
      <c r="F4687">
        <v>1541</v>
      </c>
      <c r="G4687">
        <v>77.05</v>
      </c>
      <c r="H4687" t="s">
        <v>49</v>
      </c>
      <c r="I4687" t="s">
        <v>50</v>
      </c>
      <c r="J4687" t="s">
        <v>29</v>
      </c>
      <c r="K4687" t="s">
        <v>108</v>
      </c>
    </row>
    <row r="4688" spans="1:11" x14ac:dyDescent="0.3">
      <c r="A4688">
        <f>YEAR('Supermart Grocery Sales - Retai'!F:F)</f>
        <v>2017</v>
      </c>
      <c r="B4688">
        <f>MONTH('Supermart Grocery Sales - Retai'!F:F)</f>
        <v>12</v>
      </c>
      <c r="C4688" t="str" cm="1">
        <f t="array" ref="C4688">CHOOSE(_xlfn.ANCHORARRAY(B4688), "Jan", "Feb", "Mar", "Apr", "May", "Jun", "Jul", "Aug", "Sep", "Oct", "Nov", "Dec")</f>
        <v>Dec</v>
      </c>
      <c r="D4688" t="str">
        <f>"Q"&amp;ROUNDUP(MONTH('Supermart Grocery Sales - Retai'!F4688)/3,0)</f>
        <v>Q4</v>
      </c>
      <c r="E4688">
        <f>tbl_DataModel[[#This Row],[Profit]]/tbl_DataModel[[#This Row],[Sales]]</f>
        <v>0.16</v>
      </c>
      <c r="F4688">
        <v>884</v>
      </c>
      <c r="G4688">
        <v>141.44</v>
      </c>
      <c r="H4688" t="s">
        <v>26</v>
      </c>
      <c r="I4688" t="s">
        <v>94</v>
      </c>
      <c r="J4688" t="s">
        <v>29</v>
      </c>
      <c r="K4688" t="s">
        <v>25</v>
      </c>
    </row>
    <row r="4689" spans="1:11" x14ac:dyDescent="0.3">
      <c r="A4689">
        <f>YEAR('Supermart Grocery Sales - Retai'!F:F)</f>
        <v>2017</v>
      </c>
      <c r="B4689">
        <f>MONTH('Supermart Grocery Sales - Retai'!F:F)</f>
        <v>7</v>
      </c>
      <c r="C4689" t="str" cm="1">
        <f t="array" ref="C4689">CHOOSE(_xlfn.ANCHORARRAY(B4689), "Jan", "Feb", "Mar", "Apr", "May", "Jun", "Jul", "Aug", "Sep", "Oct", "Nov", "Dec")</f>
        <v>Jul</v>
      </c>
      <c r="D4689" t="str">
        <f>"Q"&amp;ROUNDUP(MONTH('Supermart Grocery Sales - Retai'!F4689)/3,0)</f>
        <v>Q3</v>
      </c>
      <c r="E4689">
        <f>tbl_DataModel[[#This Row],[Profit]]/tbl_DataModel[[#This Row],[Sales]]</f>
        <v>0.37</v>
      </c>
      <c r="F4689">
        <v>2269</v>
      </c>
      <c r="G4689">
        <v>839.53</v>
      </c>
      <c r="H4689" t="s">
        <v>26</v>
      </c>
      <c r="I4689" t="s">
        <v>37</v>
      </c>
      <c r="J4689" t="s">
        <v>29</v>
      </c>
      <c r="K4689" t="s">
        <v>53</v>
      </c>
    </row>
    <row r="4690" spans="1:11" x14ac:dyDescent="0.3">
      <c r="A4690">
        <f>YEAR('Supermart Grocery Sales - Retai'!F:F)</f>
        <v>2015</v>
      </c>
      <c r="B4690">
        <f>MONTH('Supermart Grocery Sales - Retai'!F:F)</f>
        <v>6</v>
      </c>
      <c r="C4690" t="str" cm="1">
        <f t="array" ref="C4690">CHOOSE(_xlfn.ANCHORARRAY(B4690), "Jan", "Feb", "Mar", "Apr", "May", "Jun", "Jul", "Aug", "Sep", "Oct", "Nov", "Dec")</f>
        <v>Jun</v>
      </c>
      <c r="D4690" t="str">
        <f>"Q"&amp;ROUNDUP(MONTH('Supermart Grocery Sales - Retai'!F4690)/3,0)</f>
        <v>Q2</v>
      </c>
      <c r="E4690">
        <f>tbl_DataModel[[#This Row],[Profit]]/tbl_DataModel[[#This Row],[Sales]]</f>
        <v>0.19999999999999998</v>
      </c>
      <c r="F4690">
        <v>1426</v>
      </c>
      <c r="G4690">
        <v>285.2</v>
      </c>
      <c r="H4690" t="s">
        <v>63</v>
      </c>
      <c r="I4690" t="s">
        <v>157</v>
      </c>
      <c r="J4690" t="s">
        <v>29</v>
      </c>
      <c r="K4690" t="s">
        <v>263</v>
      </c>
    </row>
    <row r="4691" spans="1:11" x14ac:dyDescent="0.3">
      <c r="A4691">
        <f>YEAR('Supermart Grocery Sales - Retai'!F:F)</f>
        <v>2017</v>
      </c>
      <c r="B4691">
        <f>MONTH('Supermart Grocery Sales - Retai'!F:F)</f>
        <v>12</v>
      </c>
      <c r="C4691" t="str" cm="1">
        <f t="array" ref="C4691">CHOOSE(_xlfn.ANCHORARRAY(B4691), "Jan", "Feb", "Mar", "Apr", "May", "Jun", "Jul", "Aug", "Sep", "Oct", "Nov", "Dec")</f>
        <v>Dec</v>
      </c>
      <c r="D4691" t="str">
        <f>"Q"&amp;ROUNDUP(MONTH('Supermart Grocery Sales - Retai'!F4691)/3,0)</f>
        <v>Q4</v>
      </c>
      <c r="E4691">
        <f>tbl_DataModel[[#This Row],[Profit]]/tbl_DataModel[[#This Row],[Sales]]</f>
        <v>0.06</v>
      </c>
      <c r="F4691">
        <v>900</v>
      </c>
      <c r="G4691">
        <v>54</v>
      </c>
      <c r="H4691" t="s">
        <v>20</v>
      </c>
      <c r="I4691" t="s">
        <v>21</v>
      </c>
      <c r="J4691" t="s">
        <v>29</v>
      </c>
      <c r="K4691" t="s">
        <v>261</v>
      </c>
    </row>
    <row r="4692" spans="1:11" x14ac:dyDescent="0.3">
      <c r="A4692">
        <f>YEAR('Supermart Grocery Sales - Retai'!F:F)</f>
        <v>2018</v>
      </c>
      <c r="B4692">
        <f>MONTH('Supermart Grocery Sales - Retai'!F:F)</f>
        <v>10</v>
      </c>
      <c r="C4692" t="str" cm="1">
        <f t="array" ref="C4692">CHOOSE(_xlfn.ANCHORARRAY(B4692), "Jan", "Feb", "Mar", "Apr", "May", "Jun", "Jul", "Aug", "Sep", "Oct", "Nov", "Dec")</f>
        <v>Oct</v>
      </c>
      <c r="D4692" t="str">
        <f>"Q"&amp;ROUNDUP(MONTH('Supermart Grocery Sales - Retai'!F4692)/3,0)</f>
        <v>Q4</v>
      </c>
      <c r="E4692">
        <f>tbl_DataModel[[#This Row],[Profit]]/tbl_DataModel[[#This Row],[Sales]]</f>
        <v>0.26999999999999996</v>
      </c>
      <c r="F4692">
        <v>1626</v>
      </c>
      <c r="G4692">
        <v>439.02</v>
      </c>
      <c r="H4692" t="s">
        <v>13</v>
      </c>
      <c r="I4692" t="s">
        <v>14</v>
      </c>
      <c r="J4692" t="s">
        <v>29</v>
      </c>
      <c r="K4692" t="s">
        <v>162</v>
      </c>
    </row>
    <row r="4693" spans="1:11" x14ac:dyDescent="0.3">
      <c r="A4693">
        <f>YEAR('Supermart Grocery Sales - Retai'!F:F)</f>
        <v>2016</v>
      </c>
      <c r="B4693">
        <f>MONTH('Supermart Grocery Sales - Retai'!F:F)</f>
        <v>5</v>
      </c>
      <c r="C4693" t="str" cm="1">
        <f t="array" ref="C4693">CHOOSE(_xlfn.ANCHORARRAY(B4693), "Jan", "Feb", "Mar", "Apr", "May", "Jun", "Jul", "Aug", "Sep", "Oct", "Nov", "Dec")</f>
        <v>May</v>
      </c>
      <c r="D4693" t="str">
        <f>"Q"&amp;ROUNDUP(MONTH('Supermart Grocery Sales - Retai'!F4693)/3,0)</f>
        <v>Q2</v>
      </c>
      <c r="E4693">
        <f>tbl_DataModel[[#This Row],[Profit]]/tbl_DataModel[[#This Row],[Sales]]</f>
        <v>0.12</v>
      </c>
      <c r="F4693">
        <v>712</v>
      </c>
      <c r="G4693">
        <v>85.44</v>
      </c>
      <c r="H4693" t="s">
        <v>58</v>
      </c>
      <c r="I4693" t="s">
        <v>68</v>
      </c>
      <c r="J4693" t="s">
        <v>29</v>
      </c>
      <c r="K4693" t="s">
        <v>122</v>
      </c>
    </row>
    <row r="4694" spans="1:11" x14ac:dyDescent="0.3">
      <c r="A4694">
        <f>YEAR('Supermart Grocery Sales - Retai'!F:F)</f>
        <v>2015</v>
      </c>
      <c r="B4694">
        <f>MONTH('Supermart Grocery Sales - Retai'!F:F)</f>
        <v>11</v>
      </c>
      <c r="C4694" t="str" cm="1">
        <f t="array" ref="C4694">CHOOSE(_xlfn.ANCHORARRAY(B4694), "Jan", "Feb", "Mar", "Apr", "May", "Jun", "Jul", "Aug", "Sep", "Oct", "Nov", "Dec")</f>
        <v>Nov</v>
      </c>
      <c r="D4694" t="str">
        <f>"Q"&amp;ROUNDUP(MONTH('Supermart Grocery Sales - Retai'!F4694)/3,0)</f>
        <v>Q4</v>
      </c>
      <c r="E4694">
        <f>tbl_DataModel[[#This Row],[Profit]]/tbl_DataModel[[#This Row],[Sales]]</f>
        <v>0.12000000000000001</v>
      </c>
      <c r="F4694">
        <v>1821</v>
      </c>
      <c r="G4694">
        <v>218.52</v>
      </c>
      <c r="H4694" t="s">
        <v>26</v>
      </c>
      <c r="I4694" t="s">
        <v>37</v>
      </c>
      <c r="J4694" t="s">
        <v>29</v>
      </c>
      <c r="K4694" t="s">
        <v>146</v>
      </c>
    </row>
    <row r="4695" spans="1:11" x14ac:dyDescent="0.3">
      <c r="A4695">
        <f>YEAR('Supermart Grocery Sales - Retai'!F:F)</f>
        <v>2015</v>
      </c>
      <c r="B4695">
        <f>MONTH('Supermart Grocery Sales - Retai'!F:F)</f>
        <v>8</v>
      </c>
      <c r="C4695" t="str" cm="1">
        <f t="array" ref="C4695">CHOOSE(_xlfn.ANCHORARRAY(B4695), "Jan", "Feb", "Mar", "Apr", "May", "Jun", "Jul", "Aug", "Sep", "Oct", "Nov", "Dec")</f>
        <v>Aug</v>
      </c>
      <c r="D4695" t="str">
        <f>"Q"&amp;ROUNDUP(MONTH('Supermart Grocery Sales - Retai'!F4695)/3,0)</f>
        <v>Q3</v>
      </c>
      <c r="E4695">
        <f>tbl_DataModel[[#This Row],[Profit]]/tbl_DataModel[[#This Row],[Sales]]</f>
        <v>0.45</v>
      </c>
      <c r="F4695">
        <v>1305</v>
      </c>
      <c r="G4695">
        <v>587.25</v>
      </c>
      <c r="H4695" t="s">
        <v>13</v>
      </c>
      <c r="I4695" t="s">
        <v>195</v>
      </c>
      <c r="J4695" t="s">
        <v>29</v>
      </c>
      <c r="K4695" t="s">
        <v>191</v>
      </c>
    </row>
    <row r="4696" spans="1:11" x14ac:dyDescent="0.3">
      <c r="A4696">
        <f>YEAR('Supermart Grocery Sales - Retai'!F:F)</f>
        <v>2018</v>
      </c>
      <c r="B4696">
        <f>MONTH('Supermart Grocery Sales - Retai'!F:F)</f>
        <v>8</v>
      </c>
      <c r="C4696" t="str" cm="1">
        <f t="array" ref="C4696">CHOOSE(_xlfn.ANCHORARRAY(B4696), "Jan", "Feb", "Mar", "Apr", "May", "Jun", "Jul", "Aug", "Sep", "Oct", "Nov", "Dec")</f>
        <v>Aug</v>
      </c>
      <c r="D4696" t="str">
        <f>"Q"&amp;ROUNDUP(MONTH('Supermart Grocery Sales - Retai'!F4696)/3,0)</f>
        <v>Q3</v>
      </c>
      <c r="E4696">
        <f>tbl_DataModel[[#This Row],[Profit]]/tbl_DataModel[[#This Row],[Sales]]</f>
        <v>0.38</v>
      </c>
      <c r="F4696">
        <v>1569</v>
      </c>
      <c r="G4696">
        <v>596.22</v>
      </c>
      <c r="H4696" t="s">
        <v>32</v>
      </c>
      <c r="I4696" t="s">
        <v>33</v>
      </c>
      <c r="J4696" t="s">
        <v>29</v>
      </c>
      <c r="K4696" t="s">
        <v>159</v>
      </c>
    </row>
    <row r="4697" spans="1:11" x14ac:dyDescent="0.3">
      <c r="A4697">
        <f>YEAR('Supermart Grocery Sales - Retai'!F:F)</f>
        <v>2016</v>
      </c>
      <c r="B4697">
        <f>MONTH('Supermart Grocery Sales - Retai'!F:F)</f>
        <v>9</v>
      </c>
      <c r="C4697" t="str" cm="1">
        <f t="array" ref="C4697">CHOOSE(_xlfn.ANCHORARRAY(B4697), "Jan", "Feb", "Mar", "Apr", "May", "Jun", "Jul", "Aug", "Sep", "Oct", "Nov", "Dec")</f>
        <v>Sep</v>
      </c>
      <c r="D4697" t="str">
        <f>"Q"&amp;ROUNDUP(MONTH('Supermart Grocery Sales - Retai'!F4697)/3,0)</f>
        <v>Q3</v>
      </c>
      <c r="E4697">
        <f>tbl_DataModel[[#This Row],[Profit]]/tbl_DataModel[[#This Row],[Sales]]</f>
        <v>0.2</v>
      </c>
      <c r="F4697">
        <v>1965</v>
      </c>
      <c r="G4697">
        <v>393</v>
      </c>
      <c r="H4697" t="s">
        <v>49</v>
      </c>
      <c r="I4697" t="s">
        <v>54</v>
      </c>
      <c r="J4697" t="s">
        <v>29</v>
      </c>
      <c r="K4697" t="s">
        <v>162</v>
      </c>
    </row>
    <row r="4698" spans="1:11" x14ac:dyDescent="0.3">
      <c r="A4698">
        <f>YEAR('Supermart Grocery Sales - Retai'!F:F)</f>
        <v>2018</v>
      </c>
      <c r="B4698">
        <f>MONTH('Supermart Grocery Sales - Retai'!F:F)</f>
        <v>12</v>
      </c>
      <c r="C4698" t="str" cm="1">
        <f t="array" ref="C4698">CHOOSE(_xlfn.ANCHORARRAY(B4698), "Jan", "Feb", "Mar", "Apr", "May", "Jun", "Jul", "Aug", "Sep", "Oct", "Nov", "Dec")</f>
        <v>Dec</v>
      </c>
      <c r="D4698" t="str">
        <f>"Q"&amp;ROUNDUP(MONTH('Supermart Grocery Sales - Retai'!F4698)/3,0)</f>
        <v>Q4</v>
      </c>
      <c r="E4698">
        <f>tbl_DataModel[[#This Row],[Profit]]/tbl_DataModel[[#This Row],[Sales]]</f>
        <v>7.9999999999999988E-2</v>
      </c>
      <c r="F4698">
        <v>1690</v>
      </c>
      <c r="G4698">
        <v>135.19999999999999</v>
      </c>
      <c r="H4698" t="s">
        <v>20</v>
      </c>
      <c r="I4698" t="s">
        <v>91</v>
      </c>
      <c r="J4698" t="s">
        <v>29</v>
      </c>
      <c r="K4698" t="s">
        <v>159</v>
      </c>
    </row>
    <row r="4699" spans="1:11" x14ac:dyDescent="0.3">
      <c r="A4699">
        <f>YEAR('Supermart Grocery Sales - Retai'!F:F)</f>
        <v>2016</v>
      </c>
      <c r="B4699">
        <f>MONTH('Supermart Grocery Sales - Retai'!F:F)</f>
        <v>12</v>
      </c>
      <c r="C4699" t="str" cm="1">
        <f t="array" ref="C4699">CHOOSE(_xlfn.ANCHORARRAY(B4699), "Jan", "Feb", "Mar", "Apr", "May", "Jun", "Jul", "Aug", "Sep", "Oct", "Nov", "Dec")</f>
        <v>Dec</v>
      </c>
      <c r="D4699" t="str">
        <f>"Q"&amp;ROUNDUP(MONTH('Supermart Grocery Sales - Retai'!F4699)/3,0)</f>
        <v>Q4</v>
      </c>
      <c r="E4699">
        <f>tbl_DataModel[[#This Row],[Profit]]/tbl_DataModel[[#This Row],[Sales]]</f>
        <v>7.0000000000000007E-2</v>
      </c>
      <c r="F4699">
        <v>966</v>
      </c>
      <c r="G4699">
        <v>67.62</v>
      </c>
      <c r="H4699" t="s">
        <v>13</v>
      </c>
      <c r="I4699" t="s">
        <v>195</v>
      </c>
      <c r="J4699" t="s">
        <v>29</v>
      </c>
      <c r="K4699" t="s">
        <v>36</v>
      </c>
    </row>
    <row r="4700" spans="1:11" x14ac:dyDescent="0.3">
      <c r="A4700">
        <f>YEAR('Supermart Grocery Sales - Retai'!F:F)</f>
        <v>2016</v>
      </c>
      <c r="B4700">
        <f>MONTH('Supermart Grocery Sales - Retai'!F:F)</f>
        <v>12</v>
      </c>
      <c r="C4700" t="str" cm="1">
        <f t="array" ref="C4700">CHOOSE(_xlfn.ANCHORARRAY(B4700), "Jan", "Feb", "Mar", "Apr", "May", "Jun", "Jul", "Aug", "Sep", "Oct", "Nov", "Dec")</f>
        <v>Dec</v>
      </c>
      <c r="D4700" t="str">
        <f>"Q"&amp;ROUNDUP(MONTH('Supermart Grocery Sales - Retai'!F4700)/3,0)</f>
        <v>Q4</v>
      </c>
      <c r="E4700">
        <f>tbl_DataModel[[#This Row],[Profit]]/tbl_DataModel[[#This Row],[Sales]]</f>
        <v>0.44</v>
      </c>
      <c r="F4700">
        <v>2141</v>
      </c>
      <c r="G4700">
        <v>942.04</v>
      </c>
      <c r="H4700" t="s">
        <v>13</v>
      </c>
      <c r="I4700" t="s">
        <v>14</v>
      </c>
      <c r="J4700" t="s">
        <v>29</v>
      </c>
      <c r="K4700" t="s">
        <v>137</v>
      </c>
    </row>
    <row r="4701" spans="1:11" x14ac:dyDescent="0.3">
      <c r="A4701">
        <f>YEAR('Supermart Grocery Sales - Retai'!F:F)</f>
        <v>2015</v>
      </c>
      <c r="B4701">
        <f>MONTH('Supermart Grocery Sales - Retai'!F:F)</f>
        <v>8</v>
      </c>
      <c r="C4701" t="str" cm="1">
        <f t="array" ref="C4701">CHOOSE(_xlfn.ANCHORARRAY(B4701), "Jan", "Feb", "Mar", "Apr", "May", "Jun", "Jul", "Aug", "Sep", "Oct", "Nov", "Dec")</f>
        <v>Aug</v>
      </c>
      <c r="D4701" t="str">
        <f>"Q"&amp;ROUNDUP(MONTH('Supermart Grocery Sales - Retai'!F4701)/3,0)</f>
        <v>Q3</v>
      </c>
      <c r="E4701">
        <f>tbl_DataModel[[#This Row],[Profit]]/tbl_DataModel[[#This Row],[Sales]]</f>
        <v>0.11</v>
      </c>
      <c r="F4701">
        <v>1250</v>
      </c>
      <c r="G4701">
        <v>137.5</v>
      </c>
      <c r="H4701" t="s">
        <v>49</v>
      </c>
      <c r="I4701" t="s">
        <v>205</v>
      </c>
      <c r="J4701" t="s">
        <v>29</v>
      </c>
      <c r="K4701" t="s">
        <v>169</v>
      </c>
    </row>
    <row r="4702" spans="1:11" x14ac:dyDescent="0.3">
      <c r="A4702">
        <f>YEAR('Supermart Grocery Sales - Retai'!F:F)</f>
        <v>2017</v>
      </c>
      <c r="B4702">
        <f>MONTH('Supermart Grocery Sales - Retai'!F:F)</f>
        <v>8</v>
      </c>
      <c r="C4702" t="str" cm="1">
        <f t="array" ref="C4702">CHOOSE(_xlfn.ANCHORARRAY(B4702), "Jan", "Feb", "Mar", "Apr", "May", "Jun", "Jul", "Aug", "Sep", "Oct", "Nov", "Dec")</f>
        <v>Aug</v>
      </c>
      <c r="D4702" t="str">
        <f>"Q"&amp;ROUNDUP(MONTH('Supermart Grocery Sales - Retai'!F4702)/3,0)</f>
        <v>Q3</v>
      </c>
      <c r="E4702">
        <f>tbl_DataModel[[#This Row],[Profit]]/tbl_DataModel[[#This Row],[Sales]]</f>
        <v>6.9999999999999993E-2</v>
      </c>
      <c r="F4702">
        <v>2081</v>
      </c>
      <c r="G4702">
        <v>145.66999999999999</v>
      </c>
      <c r="H4702" t="s">
        <v>58</v>
      </c>
      <c r="I4702" t="s">
        <v>68</v>
      </c>
      <c r="J4702" t="s">
        <v>29</v>
      </c>
      <c r="K4702" t="s">
        <v>71</v>
      </c>
    </row>
    <row r="4703" spans="1:11" x14ac:dyDescent="0.3">
      <c r="A4703">
        <f>YEAR('Supermart Grocery Sales - Retai'!F:F)</f>
        <v>2015</v>
      </c>
      <c r="B4703">
        <f>MONTH('Supermart Grocery Sales - Retai'!F:F)</f>
        <v>2</v>
      </c>
      <c r="C4703" t="str" cm="1">
        <f t="array" ref="C4703">CHOOSE(_xlfn.ANCHORARRAY(B4703), "Jan", "Feb", "Mar", "Apr", "May", "Jun", "Jul", "Aug", "Sep", "Oct", "Nov", "Dec")</f>
        <v>Feb</v>
      </c>
      <c r="D4703" t="str">
        <f>"Q"&amp;ROUNDUP(MONTH('Supermart Grocery Sales - Retai'!F4703)/3,0)</f>
        <v>Q1</v>
      </c>
      <c r="E4703">
        <f>tbl_DataModel[[#This Row],[Profit]]/tbl_DataModel[[#This Row],[Sales]]</f>
        <v>0.11</v>
      </c>
      <c r="F4703">
        <v>946</v>
      </c>
      <c r="G4703">
        <v>104.06</v>
      </c>
      <c r="H4703" t="s">
        <v>58</v>
      </c>
      <c r="I4703" t="s">
        <v>59</v>
      </c>
      <c r="J4703" t="s">
        <v>29</v>
      </c>
      <c r="K4703" t="s">
        <v>81</v>
      </c>
    </row>
    <row r="4704" spans="1:11" x14ac:dyDescent="0.3">
      <c r="A4704">
        <f>YEAR('Supermart Grocery Sales - Retai'!F:F)</f>
        <v>2015</v>
      </c>
      <c r="B4704">
        <f>MONTH('Supermart Grocery Sales - Retai'!F:F)</f>
        <v>11</v>
      </c>
      <c r="C4704" t="str" cm="1">
        <f t="array" ref="C4704">CHOOSE(_xlfn.ANCHORARRAY(B4704), "Jan", "Feb", "Mar", "Apr", "May", "Jun", "Jul", "Aug", "Sep", "Oct", "Nov", "Dec")</f>
        <v>Nov</v>
      </c>
      <c r="D4704" t="str">
        <f>"Q"&amp;ROUNDUP(MONTH('Supermart Grocery Sales - Retai'!F4704)/3,0)</f>
        <v>Q4</v>
      </c>
      <c r="E4704">
        <f>tbl_DataModel[[#This Row],[Profit]]/tbl_DataModel[[#This Row],[Sales]]</f>
        <v>0.28999999999999998</v>
      </c>
      <c r="F4704">
        <v>2151</v>
      </c>
      <c r="G4704">
        <v>623.79</v>
      </c>
      <c r="H4704" t="s">
        <v>20</v>
      </c>
      <c r="I4704" t="s">
        <v>91</v>
      </c>
      <c r="J4704" t="s">
        <v>29</v>
      </c>
      <c r="K4704" t="s">
        <v>36</v>
      </c>
    </row>
    <row r="4705" spans="1:11" x14ac:dyDescent="0.3">
      <c r="A4705">
        <f>YEAR('Supermart Grocery Sales - Retai'!F:F)</f>
        <v>2015</v>
      </c>
      <c r="B4705">
        <f>MONTH('Supermart Grocery Sales - Retai'!F:F)</f>
        <v>3</v>
      </c>
      <c r="C4705" t="str" cm="1">
        <f t="array" ref="C4705">CHOOSE(_xlfn.ANCHORARRAY(B4705), "Jan", "Feb", "Mar", "Apr", "May", "Jun", "Jul", "Aug", "Sep", "Oct", "Nov", "Dec")</f>
        <v>Mar</v>
      </c>
      <c r="D4705" t="str">
        <f>"Q"&amp;ROUNDUP(MONTH('Supermart Grocery Sales - Retai'!F4705)/3,0)</f>
        <v>Q1</v>
      </c>
      <c r="E4705">
        <f>tbl_DataModel[[#This Row],[Profit]]/tbl_DataModel[[#This Row],[Sales]]</f>
        <v>0.18</v>
      </c>
      <c r="F4705">
        <v>2076</v>
      </c>
      <c r="G4705">
        <v>373.68</v>
      </c>
      <c r="H4705" t="s">
        <v>58</v>
      </c>
      <c r="I4705" t="s">
        <v>112</v>
      </c>
      <c r="J4705" t="s">
        <v>29</v>
      </c>
      <c r="K4705" t="s">
        <v>159</v>
      </c>
    </row>
    <row r="4706" spans="1:11" x14ac:dyDescent="0.3">
      <c r="A4706">
        <f>YEAR('Supermart Grocery Sales - Retai'!F:F)</f>
        <v>2018</v>
      </c>
      <c r="B4706">
        <f>MONTH('Supermart Grocery Sales - Retai'!F:F)</f>
        <v>8</v>
      </c>
      <c r="C4706" t="str" cm="1">
        <f t="array" ref="C4706">CHOOSE(_xlfn.ANCHORARRAY(B4706), "Jan", "Feb", "Mar", "Apr", "May", "Jun", "Jul", "Aug", "Sep", "Oct", "Nov", "Dec")</f>
        <v>Aug</v>
      </c>
      <c r="D4706" t="str">
        <f>"Q"&amp;ROUNDUP(MONTH('Supermart Grocery Sales - Retai'!F4706)/3,0)</f>
        <v>Q3</v>
      </c>
      <c r="E4706">
        <f>tbl_DataModel[[#This Row],[Profit]]/tbl_DataModel[[#This Row],[Sales]]</f>
        <v>0.13999999999999999</v>
      </c>
      <c r="F4706">
        <v>1847</v>
      </c>
      <c r="G4706">
        <v>258.58</v>
      </c>
      <c r="H4706" t="s">
        <v>13</v>
      </c>
      <c r="I4706" t="s">
        <v>195</v>
      </c>
      <c r="J4706" t="s">
        <v>29</v>
      </c>
      <c r="K4706" t="s">
        <v>40</v>
      </c>
    </row>
    <row r="4707" spans="1:11" x14ac:dyDescent="0.3">
      <c r="A4707">
        <f>YEAR('Supermart Grocery Sales - Retai'!F:F)</f>
        <v>2018</v>
      </c>
      <c r="B4707">
        <f>MONTH('Supermart Grocery Sales - Retai'!F:F)</f>
        <v>9</v>
      </c>
      <c r="C4707" t="str" cm="1">
        <f t="array" ref="C4707">CHOOSE(_xlfn.ANCHORARRAY(B4707), "Jan", "Feb", "Mar", "Apr", "May", "Jun", "Jul", "Aug", "Sep", "Oct", "Nov", "Dec")</f>
        <v>Sep</v>
      </c>
      <c r="D4707" t="str">
        <f>"Q"&amp;ROUNDUP(MONTH('Supermart Grocery Sales - Retai'!F4707)/3,0)</f>
        <v>Q3</v>
      </c>
      <c r="E4707">
        <f>tbl_DataModel[[#This Row],[Profit]]/tbl_DataModel[[#This Row],[Sales]]</f>
        <v>0.11</v>
      </c>
      <c r="F4707">
        <v>1337</v>
      </c>
      <c r="G4707">
        <v>147.07</v>
      </c>
      <c r="H4707" t="s">
        <v>63</v>
      </c>
      <c r="I4707" t="s">
        <v>75</v>
      </c>
      <c r="J4707" t="s">
        <v>29</v>
      </c>
      <c r="K4707" t="s">
        <v>191</v>
      </c>
    </row>
    <row r="4708" spans="1:11" x14ac:dyDescent="0.3">
      <c r="A4708">
        <f>YEAR('Supermart Grocery Sales - Retai'!F:F)</f>
        <v>2015</v>
      </c>
      <c r="B4708">
        <f>MONTH('Supermart Grocery Sales - Retai'!F:F)</f>
        <v>12</v>
      </c>
      <c r="C4708" t="str" cm="1">
        <f t="array" ref="C4708">CHOOSE(_xlfn.ANCHORARRAY(B4708), "Jan", "Feb", "Mar", "Apr", "May", "Jun", "Jul", "Aug", "Sep", "Oct", "Nov", "Dec")</f>
        <v>Dec</v>
      </c>
      <c r="D4708" t="str">
        <f>"Q"&amp;ROUNDUP(MONTH('Supermart Grocery Sales - Retai'!F4708)/3,0)</f>
        <v>Q4</v>
      </c>
      <c r="E4708">
        <f>tbl_DataModel[[#This Row],[Profit]]/tbl_DataModel[[#This Row],[Sales]]</f>
        <v>0.22999999999999998</v>
      </c>
      <c r="F4708">
        <v>1568</v>
      </c>
      <c r="G4708">
        <v>360.64</v>
      </c>
      <c r="H4708" t="s">
        <v>63</v>
      </c>
      <c r="I4708" t="s">
        <v>75</v>
      </c>
      <c r="J4708" t="s">
        <v>29</v>
      </c>
      <c r="K4708" t="s">
        <v>25</v>
      </c>
    </row>
    <row r="4709" spans="1:11" x14ac:dyDescent="0.3">
      <c r="A4709">
        <f>YEAR('Supermart Grocery Sales - Retai'!F:F)</f>
        <v>2016</v>
      </c>
      <c r="B4709">
        <f>MONTH('Supermart Grocery Sales - Retai'!F:F)</f>
        <v>5</v>
      </c>
      <c r="C4709" t="str" cm="1">
        <f t="array" ref="C4709">CHOOSE(_xlfn.ANCHORARRAY(B4709), "Jan", "Feb", "Mar", "Apr", "May", "Jun", "Jul", "Aug", "Sep", "Oct", "Nov", "Dec")</f>
        <v>May</v>
      </c>
      <c r="D4709" t="str">
        <f>"Q"&amp;ROUNDUP(MONTH('Supermart Grocery Sales - Retai'!F4709)/3,0)</f>
        <v>Q2</v>
      </c>
      <c r="E4709">
        <f>tbl_DataModel[[#This Row],[Profit]]/tbl_DataModel[[#This Row],[Sales]]</f>
        <v>0.42</v>
      </c>
      <c r="F4709">
        <v>1706</v>
      </c>
      <c r="G4709">
        <v>716.52</v>
      </c>
      <c r="H4709" t="s">
        <v>26</v>
      </c>
      <c r="I4709" t="s">
        <v>201</v>
      </c>
      <c r="J4709" t="s">
        <v>29</v>
      </c>
      <c r="K4709" t="s">
        <v>108</v>
      </c>
    </row>
    <row r="4710" spans="1:11" x14ac:dyDescent="0.3">
      <c r="A4710">
        <f>YEAR('Supermart Grocery Sales - Retai'!F:F)</f>
        <v>2016</v>
      </c>
      <c r="B4710">
        <f>MONTH('Supermart Grocery Sales - Retai'!F:F)</f>
        <v>8</v>
      </c>
      <c r="C4710" t="str" cm="1">
        <f t="array" ref="C4710">CHOOSE(_xlfn.ANCHORARRAY(B4710), "Jan", "Feb", "Mar", "Apr", "May", "Jun", "Jul", "Aug", "Sep", "Oct", "Nov", "Dec")</f>
        <v>Aug</v>
      </c>
      <c r="D4710" t="str">
        <f>"Q"&amp;ROUNDUP(MONTH('Supermart Grocery Sales - Retai'!F4710)/3,0)</f>
        <v>Q3</v>
      </c>
      <c r="E4710">
        <f>tbl_DataModel[[#This Row],[Profit]]/tbl_DataModel[[#This Row],[Sales]]</f>
        <v>0.28999999999999998</v>
      </c>
      <c r="F4710">
        <v>1514</v>
      </c>
      <c r="G4710">
        <v>439.06</v>
      </c>
      <c r="H4710" t="s">
        <v>20</v>
      </c>
      <c r="I4710" t="s">
        <v>91</v>
      </c>
      <c r="J4710" t="s">
        <v>29</v>
      </c>
      <c r="K4710" t="s">
        <v>165</v>
      </c>
    </row>
    <row r="4711" spans="1:11" x14ac:dyDescent="0.3">
      <c r="A4711">
        <f>YEAR('Supermart Grocery Sales - Retai'!F:F)</f>
        <v>2018</v>
      </c>
      <c r="B4711">
        <f>MONTH('Supermart Grocery Sales - Retai'!F:F)</f>
        <v>4</v>
      </c>
      <c r="C4711" t="str" cm="1">
        <f t="array" ref="C4711">CHOOSE(_xlfn.ANCHORARRAY(B4711), "Jan", "Feb", "Mar", "Apr", "May", "Jun", "Jul", "Aug", "Sep", "Oct", "Nov", "Dec")</f>
        <v>Apr</v>
      </c>
      <c r="D4711" t="str">
        <f>"Q"&amp;ROUNDUP(MONTH('Supermart Grocery Sales - Retai'!F4711)/3,0)</f>
        <v>Q2</v>
      </c>
      <c r="E4711">
        <f>tbl_DataModel[[#This Row],[Profit]]/tbl_DataModel[[#This Row],[Sales]]</f>
        <v>0.11</v>
      </c>
      <c r="F4711">
        <v>2158</v>
      </c>
      <c r="G4711">
        <v>237.38</v>
      </c>
      <c r="H4711" t="s">
        <v>32</v>
      </c>
      <c r="I4711" t="s">
        <v>46</v>
      </c>
      <c r="J4711" t="s">
        <v>29</v>
      </c>
      <c r="K4711" t="s">
        <v>125</v>
      </c>
    </row>
    <row r="4712" spans="1:11" x14ac:dyDescent="0.3">
      <c r="A4712">
        <f>YEAR('Supermart Grocery Sales - Retai'!F:F)</f>
        <v>2015</v>
      </c>
      <c r="B4712">
        <f>MONTH('Supermart Grocery Sales - Retai'!F:F)</f>
        <v>3</v>
      </c>
      <c r="C4712" t="str" cm="1">
        <f t="array" ref="C4712">CHOOSE(_xlfn.ANCHORARRAY(B4712), "Jan", "Feb", "Mar", "Apr", "May", "Jun", "Jul", "Aug", "Sep", "Oct", "Nov", "Dec")</f>
        <v>Mar</v>
      </c>
      <c r="D4712" t="str">
        <f>"Q"&amp;ROUNDUP(MONTH('Supermart Grocery Sales - Retai'!F4712)/3,0)</f>
        <v>Q1</v>
      </c>
      <c r="E4712">
        <f>tbl_DataModel[[#This Row],[Profit]]/tbl_DataModel[[#This Row],[Sales]]</f>
        <v>0.28000000000000003</v>
      </c>
      <c r="F4712">
        <v>1541</v>
      </c>
      <c r="G4712">
        <v>431.48</v>
      </c>
      <c r="H4712" t="s">
        <v>63</v>
      </c>
      <c r="I4712" t="s">
        <v>64</v>
      </c>
      <c r="J4712" t="s">
        <v>29</v>
      </c>
      <c r="K4712" t="s">
        <v>42</v>
      </c>
    </row>
    <row r="4713" spans="1:11" x14ac:dyDescent="0.3">
      <c r="A4713">
        <f>YEAR('Supermart Grocery Sales - Retai'!F:F)</f>
        <v>2017</v>
      </c>
      <c r="B4713">
        <f>MONTH('Supermart Grocery Sales - Retai'!F:F)</f>
        <v>5</v>
      </c>
      <c r="C4713" t="str" cm="1">
        <f t="array" ref="C4713">CHOOSE(_xlfn.ANCHORARRAY(B4713), "Jan", "Feb", "Mar", "Apr", "May", "Jun", "Jul", "Aug", "Sep", "Oct", "Nov", "Dec")</f>
        <v>May</v>
      </c>
      <c r="D4713" t="str">
        <f>"Q"&amp;ROUNDUP(MONTH('Supermart Grocery Sales - Retai'!F4713)/3,0)</f>
        <v>Q2</v>
      </c>
      <c r="E4713">
        <f>tbl_DataModel[[#This Row],[Profit]]/tbl_DataModel[[#This Row],[Sales]]</f>
        <v>0.28000000000000003</v>
      </c>
      <c r="F4713">
        <v>2283</v>
      </c>
      <c r="G4713">
        <v>639.24</v>
      </c>
      <c r="H4713" t="s">
        <v>58</v>
      </c>
      <c r="I4713" t="s">
        <v>68</v>
      </c>
      <c r="J4713" t="s">
        <v>29</v>
      </c>
      <c r="K4713" t="s">
        <v>146</v>
      </c>
    </row>
    <row r="4714" spans="1:11" x14ac:dyDescent="0.3">
      <c r="A4714">
        <f>YEAR('Supermart Grocery Sales - Retai'!F:F)</f>
        <v>2016</v>
      </c>
      <c r="B4714">
        <f>MONTH('Supermart Grocery Sales - Retai'!F:F)</f>
        <v>12</v>
      </c>
      <c r="C4714" t="str" cm="1">
        <f t="array" ref="C4714">CHOOSE(_xlfn.ANCHORARRAY(B4714), "Jan", "Feb", "Mar", "Apr", "May", "Jun", "Jul", "Aug", "Sep", "Oct", "Nov", "Dec")</f>
        <v>Dec</v>
      </c>
      <c r="D4714" t="str">
        <f>"Q"&amp;ROUNDUP(MONTH('Supermart Grocery Sales - Retai'!F4714)/3,0)</f>
        <v>Q4</v>
      </c>
      <c r="E4714">
        <f>tbl_DataModel[[#This Row],[Profit]]/tbl_DataModel[[#This Row],[Sales]]</f>
        <v>0.13</v>
      </c>
      <c r="F4714">
        <v>923</v>
      </c>
      <c r="G4714">
        <v>119.99</v>
      </c>
      <c r="H4714" t="s">
        <v>32</v>
      </c>
      <c r="I4714" t="s">
        <v>33</v>
      </c>
      <c r="J4714" t="s">
        <v>29</v>
      </c>
      <c r="K4714" t="s">
        <v>146</v>
      </c>
    </row>
    <row r="4715" spans="1:11" x14ac:dyDescent="0.3">
      <c r="A4715">
        <f>YEAR('Supermart Grocery Sales - Retai'!F:F)</f>
        <v>2015</v>
      </c>
      <c r="B4715">
        <f>MONTH('Supermart Grocery Sales - Retai'!F:F)</f>
        <v>8</v>
      </c>
      <c r="C4715" t="str" cm="1">
        <f t="array" ref="C4715">CHOOSE(_xlfn.ANCHORARRAY(B4715), "Jan", "Feb", "Mar", "Apr", "May", "Jun", "Jul", "Aug", "Sep", "Oct", "Nov", "Dec")</f>
        <v>Aug</v>
      </c>
      <c r="D4715" t="str">
        <f>"Q"&amp;ROUNDUP(MONTH('Supermart Grocery Sales - Retai'!F4715)/3,0)</f>
        <v>Q3</v>
      </c>
      <c r="E4715">
        <f>tbl_DataModel[[#This Row],[Profit]]/tbl_DataModel[[#This Row],[Sales]]</f>
        <v>0.32</v>
      </c>
      <c r="F4715">
        <v>745</v>
      </c>
      <c r="G4715">
        <v>238.4</v>
      </c>
      <c r="H4715" t="s">
        <v>26</v>
      </c>
      <c r="I4715" t="s">
        <v>37</v>
      </c>
      <c r="J4715" t="s">
        <v>29</v>
      </c>
      <c r="K4715" t="s">
        <v>169</v>
      </c>
    </row>
    <row r="4716" spans="1:11" x14ac:dyDescent="0.3">
      <c r="A4716">
        <f>YEAR('Supermart Grocery Sales - Retai'!F:F)</f>
        <v>2017</v>
      </c>
      <c r="B4716">
        <f>MONTH('Supermart Grocery Sales - Retai'!F:F)</f>
        <v>4</v>
      </c>
      <c r="C4716" t="str" cm="1">
        <f t="array" ref="C4716">CHOOSE(_xlfn.ANCHORARRAY(B4716), "Jan", "Feb", "Mar", "Apr", "May", "Jun", "Jul", "Aug", "Sep", "Oct", "Nov", "Dec")</f>
        <v>Apr</v>
      </c>
      <c r="D4716" t="str">
        <f>"Q"&amp;ROUNDUP(MONTH('Supermart Grocery Sales - Retai'!F4716)/3,0)</f>
        <v>Q2</v>
      </c>
      <c r="E4716">
        <f>tbl_DataModel[[#This Row],[Profit]]/tbl_DataModel[[#This Row],[Sales]]</f>
        <v>9.9999999999999992E-2</v>
      </c>
      <c r="F4716">
        <v>2462</v>
      </c>
      <c r="G4716">
        <v>246.2</v>
      </c>
      <c r="H4716" t="s">
        <v>26</v>
      </c>
      <c r="I4716" t="s">
        <v>201</v>
      </c>
      <c r="J4716" t="s">
        <v>29</v>
      </c>
      <c r="K4716" t="s">
        <v>234</v>
      </c>
    </row>
    <row r="4717" spans="1:11" x14ac:dyDescent="0.3">
      <c r="A4717">
        <f>YEAR('Supermart Grocery Sales - Retai'!F:F)</f>
        <v>2018</v>
      </c>
      <c r="B4717">
        <f>MONTH('Supermart Grocery Sales - Retai'!F:F)</f>
        <v>11</v>
      </c>
      <c r="C4717" t="str" cm="1">
        <f t="array" ref="C4717">CHOOSE(_xlfn.ANCHORARRAY(B4717), "Jan", "Feb", "Mar", "Apr", "May", "Jun", "Jul", "Aug", "Sep", "Oct", "Nov", "Dec")</f>
        <v>Nov</v>
      </c>
      <c r="D4717" t="str">
        <f>"Q"&amp;ROUNDUP(MONTH('Supermart Grocery Sales - Retai'!F4717)/3,0)</f>
        <v>Q4</v>
      </c>
      <c r="E4717">
        <f>tbl_DataModel[[#This Row],[Profit]]/tbl_DataModel[[#This Row],[Sales]]</f>
        <v>0.27</v>
      </c>
      <c r="F4717">
        <v>1791</v>
      </c>
      <c r="G4717">
        <v>483.57</v>
      </c>
      <c r="H4717" t="s">
        <v>26</v>
      </c>
      <c r="I4717" t="s">
        <v>94</v>
      </c>
      <c r="J4717" t="s">
        <v>29</v>
      </c>
      <c r="K4717" t="s">
        <v>169</v>
      </c>
    </row>
    <row r="4718" spans="1:11" x14ac:dyDescent="0.3">
      <c r="A4718">
        <f>YEAR('Supermart Grocery Sales - Retai'!F:F)</f>
        <v>2016</v>
      </c>
      <c r="B4718">
        <f>MONTH('Supermart Grocery Sales - Retai'!F:F)</f>
        <v>11</v>
      </c>
      <c r="C4718" t="str" cm="1">
        <f t="array" ref="C4718">CHOOSE(_xlfn.ANCHORARRAY(B4718), "Jan", "Feb", "Mar", "Apr", "May", "Jun", "Jul", "Aug", "Sep", "Oct", "Nov", "Dec")</f>
        <v>Nov</v>
      </c>
      <c r="D4718" t="str">
        <f>"Q"&amp;ROUNDUP(MONTH('Supermart Grocery Sales - Retai'!F4718)/3,0)</f>
        <v>Q4</v>
      </c>
      <c r="E4718">
        <f>tbl_DataModel[[#This Row],[Profit]]/tbl_DataModel[[#This Row],[Sales]]</f>
        <v>0.35000000000000003</v>
      </c>
      <c r="F4718">
        <v>1186</v>
      </c>
      <c r="G4718">
        <v>415.1</v>
      </c>
      <c r="H4718" t="s">
        <v>58</v>
      </c>
      <c r="I4718" t="s">
        <v>59</v>
      </c>
      <c r="J4718" t="s">
        <v>29</v>
      </c>
      <c r="K4718" t="s">
        <v>116</v>
      </c>
    </row>
    <row r="4719" spans="1:11" x14ac:dyDescent="0.3">
      <c r="A4719">
        <f>YEAR('Supermart Grocery Sales - Retai'!F:F)</f>
        <v>2015</v>
      </c>
      <c r="B4719">
        <f>MONTH('Supermart Grocery Sales - Retai'!F:F)</f>
        <v>3</v>
      </c>
      <c r="C4719" t="str" cm="1">
        <f t="array" ref="C4719">CHOOSE(_xlfn.ANCHORARRAY(B4719), "Jan", "Feb", "Mar", "Apr", "May", "Jun", "Jul", "Aug", "Sep", "Oct", "Nov", "Dec")</f>
        <v>Mar</v>
      </c>
      <c r="D4719" t="str">
        <f>"Q"&amp;ROUNDUP(MONTH('Supermart Grocery Sales - Retai'!F4719)/3,0)</f>
        <v>Q1</v>
      </c>
      <c r="E4719">
        <f>tbl_DataModel[[#This Row],[Profit]]/tbl_DataModel[[#This Row],[Sales]]</f>
        <v>0.38</v>
      </c>
      <c r="F4719">
        <v>1233</v>
      </c>
      <c r="G4719">
        <v>468.54</v>
      </c>
      <c r="H4719" t="s">
        <v>32</v>
      </c>
      <c r="I4719" t="s">
        <v>33</v>
      </c>
      <c r="J4719" t="s">
        <v>29</v>
      </c>
      <c r="K4719" t="s">
        <v>71</v>
      </c>
    </row>
    <row r="4720" spans="1:11" x14ac:dyDescent="0.3">
      <c r="A4720">
        <f>YEAR('Supermart Grocery Sales - Retai'!F:F)</f>
        <v>2017</v>
      </c>
      <c r="B4720">
        <f>MONTH('Supermart Grocery Sales - Retai'!F:F)</f>
        <v>9</v>
      </c>
      <c r="C4720" t="str" cm="1">
        <f t="array" ref="C4720">CHOOSE(_xlfn.ANCHORARRAY(B4720), "Jan", "Feb", "Mar", "Apr", "May", "Jun", "Jul", "Aug", "Sep", "Oct", "Nov", "Dec")</f>
        <v>Sep</v>
      </c>
      <c r="D4720" t="str">
        <f>"Q"&amp;ROUNDUP(MONTH('Supermart Grocery Sales - Retai'!F4720)/3,0)</f>
        <v>Q3</v>
      </c>
      <c r="E4720">
        <f>tbl_DataModel[[#This Row],[Profit]]/tbl_DataModel[[#This Row],[Sales]]</f>
        <v>0.14000000000000001</v>
      </c>
      <c r="F4720">
        <v>2433</v>
      </c>
      <c r="G4720">
        <v>340.62</v>
      </c>
      <c r="H4720" t="s">
        <v>20</v>
      </c>
      <c r="I4720" t="s">
        <v>91</v>
      </c>
      <c r="J4720" t="s">
        <v>29</v>
      </c>
      <c r="K4720" t="s">
        <v>169</v>
      </c>
    </row>
    <row r="4721" spans="1:11" x14ac:dyDescent="0.3">
      <c r="A4721">
        <f>YEAR('Supermart Grocery Sales - Retai'!F:F)</f>
        <v>2015</v>
      </c>
      <c r="B4721">
        <f>MONTH('Supermart Grocery Sales - Retai'!F:F)</f>
        <v>5</v>
      </c>
      <c r="C4721" t="str" cm="1">
        <f t="array" ref="C4721">CHOOSE(_xlfn.ANCHORARRAY(B4721), "Jan", "Feb", "Mar", "Apr", "May", "Jun", "Jul", "Aug", "Sep", "Oct", "Nov", "Dec")</f>
        <v>May</v>
      </c>
      <c r="D4721" t="str">
        <f>"Q"&amp;ROUNDUP(MONTH('Supermart Grocery Sales - Retai'!F4721)/3,0)</f>
        <v>Q2</v>
      </c>
      <c r="E4721">
        <f>tbl_DataModel[[#This Row],[Profit]]/tbl_DataModel[[#This Row],[Sales]]</f>
        <v>9.9999999999999992E-2</v>
      </c>
      <c r="F4721">
        <v>901</v>
      </c>
      <c r="G4721">
        <v>90.1</v>
      </c>
      <c r="H4721" t="s">
        <v>32</v>
      </c>
      <c r="I4721" t="s">
        <v>46</v>
      </c>
      <c r="J4721" t="s">
        <v>29</v>
      </c>
      <c r="K4721" t="s">
        <v>184</v>
      </c>
    </row>
    <row r="4722" spans="1:11" x14ac:dyDescent="0.3">
      <c r="A4722">
        <f>YEAR('Supermart Grocery Sales - Retai'!F:F)</f>
        <v>2017</v>
      </c>
      <c r="B4722">
        <f>MONTH('Supermart Grocery Sales - Retai'!F:F)</f>
        <v>8</v>
      </c>
      <c r="C4722" t="str" cm="1">
        <f t="array" ref="C4722">CHOOSE(_xlfn.ANCHORARRAY(B4722), "Jan", "Feb", "Mar", "Apr", "May", "Jun", "Jul", "Aug", "Sep", "Oct", "Nov", "Dec")</f>
        <v>Aug</v>
      </c>
      <c r="D4722" t="str">
        <f>"Q"&amp;ROUNDUP(MONTH('Supermart Grocery Sales - Retai'!F4722)/3,0)</f>
        <v>Q3</v>
      </c>
      <c r="E4722">
        <f>tbl_DataModel[[#This Row],[Profit]]/tbl_DataModel[[#This Row],[Sales]]</f>
        <v>0.32</v>
      </c>
      <c r="F4722">
        <v>1680</v>
      </c>
      <c r="G4722">
        <v>537.6</v>
      </c>
      <c r="H4722" t="s">
        <v>26</v>
      </c>
      <c r="I4722" t="s">
        <v>201</v>
      </c>
      <c r="J4722" t="s">
        <v>29</v>
      </c>
      <c r="K4722" t="s">
        <v>263</v>
      </c>
    </row>
    <row r="4723" spans="1:11" x14ac:dyDescent="0.3">
      <c r="A4723">
        <f>YEAR('Supermart Grocery Sales - Retai'!F:F)</f>
        <v>2015</v>
      </c>
      <c r="B4723">
        <f>MONTH('Supermart Grocery Sales - Retai'!F:F)</f>
        <v>7</v>
      </c>
      <c r="C4723" t="str" cm="1">
        <f t="array" ref="C4723">CHOOSE(_xlfn.ANCHORARRAY(B4723), "Jan", "Feb", "Mar", "Apr", "May", "Jun", "Jul", "Aug", "Sep", "Oct", "Nov", "Dec")</f>
        <v>Jul</v>
      </c>
      <c r="D4723" t="str">
        <f>"Q"&amp;ROUNDUP(MONTH('Supermart Grocery Sales - Retai'!F4723)/3,0)</f>
        <v>Q3</v>
      </c>
      <c r="E4723">
        <f>tbl_DataModel[[#This Row],[Profit]]/tbl_DataModel[[#This Row],[Sales]]</f>
        <v>0.19</v>
      </c>
      <c r="F4723">
        <v>2050</v>
      </c>
      <c r="G4723">
        <v>389.5</v>
      </c>
      <c r="H4723" t="s">
        <v>26</v>
      </c>
      <c r="I4723" t="s">
        <v>201</v>
      </c>
      <c r="J4723" t="s">
        <v>29</v>
      </c>
      <c r="K4723" t="s">
        <v>102</v>
      </c>
    </row>
    <row r="4724" spans="1:11" x14ac:dyDescent="0.3">
      <c r="A4724">
        <f>YEAR('Supermart Grocery Sales - Retai'!F:F)</f>
        <v>2018</v>
      </c>
      <c r="B4724">
        <f>MONTH('Supermart Grocery Sales - Retai'!F:F)</f>
        <v>5</v>
      </c>
      <c r="C4724" t="str" cm="1">
        <f t="array" ref="C4724">CHOOSE(_xlfn.ANCHORARRAY(B4724), "Jan", "Feb", "Mar", "Apr", "May", "Jun", "Jul", "Aug", "Sep", "Oct", "Nov", "Dec")</f>
        <v>May</v>
      </c>
      <c r="D4724" t="str">
        <f>"Q"&amp;ROUNDUP(MONTH('Supermart Grocery Sales - Retai'!F4724)/3,0)</f>
        <v>Q2</v>
      </c>
      <c r="E4724">
        <f>tbl_DataModel[[#This Row],[Profit]]/tbl_DataModel[[#This Row],[Sales]]</f>
        <v>0.34</v>
      </c>
      <c r="F4724">
        <v>841</v>
      </c>
      <c r="G4724">
        <v>285.94</v>
      </c>
      <c r="H4724" t="s">
        <v>20</v>
      </c>
      <c r="I4724" t="s">
        <v>91</v>
      </c>
      <c r="J4724" t="s">
        <v>29</v>
      </c>
      <c r="K4724" t="s">
        <v>197</v>
      </c>
    </row>
    <row r="4725" spans="1:11" x14ac:dyDescent="0.3">
      <c r="A4725">
        <f>YEAR('Supermart Grocery Sales - Retai'!F:F)</f>
        <v>2015</v>
      </c>
      <c r="B4725">
        <f>MONTH('Supermart Grocery Sales - Retai'!F:F)</f>
        <v>2</v>
      </c>
      <c r="C4725" t="str" cm="1">
        <f t="array" ref="C4725">CHOOSE(_xlfn.ANCHORARRAY(B4725), "Jan", "Feb", "Mar", "Apr", "May", "Jun", "Jul", "Aug", "Sep", "Oct", "Nov", "Dec")</f>
        <v>Feb</v>
      </c>
      <c r="D4725" t="str">
        <f>"Q"&amp;ROUNDUP(MONTH('Supermart Grocery Sales - Retai'!F4725)/3,0)</f>
        <v>Q1</v>
      </c>
      <c r="E4725">
        <f>tbl_DataModel[[#This Row],[Profit]]/tbl_DataModel[[#This Row],[Sales]]</f>
        <v>0.13999999999999999</v>
      </c>
      <c r="F4725">
        <v>672</v>
      </c>
      <c r="G4725">
        <v>94.08</v>
      </c>
      <c r="H4725" t="s">
        <v>20</v>
      </c>
      <c r="I4725" t="s">
        <v>21</v>
      </c>
      <c r="J4725" t="s">
        <v>29</v>
      </c>
      <c r="K4725" t="s">
        <v>162</v>
      </c>
    </row>
    <row r="4726" spans="1:11" x14ac:dyDescent="0.3">
      <c r="A4726">
        <f>YEAR('Supermart Grocery Sales - Retai'!F:F)</f>
        <v>2017</v>
      </c>
      <c r="B4726">
        <f>MONTH('Supermart Grocery Sales - Retai'!F:F)</f>
        <v>11</v>
      </c>
      <c r="C4726" t="str" cm="1">
        <f t="array" ref="C4726">CHOOSE(_xlfn.ANCHORARRAY(B4726), "Jan", "Feb", "Mar", "Apr", "May", "Jun", "Jul", "Aug", "Sep", "Oct", "Nov", "Dec")</f>
        <v>Nov</v>
      </c>
      <c r="D4726" t="str">
        <f>"Q"&amp;ROUNDUP(MONTH('Supermart Grocery Sales - Retai'!F4726)/3,0)</f>
        <v>Q4</v>
      </c>
      <c r="E4726">
        <f>tbl_DataModel[[#This Row],[Profit]]/tbl_DataModel[[#This Row],[Sales]]</f>
        <v>0.12000000000000001</v>
      </c>
      <c r="F4726">
        <v>1077</v>
      </c>
      <c r="G4726">
        <v>129.24</v>
      </c>
      <c r="H4726" t="s">
        <v>49</v>
      </c>
      <c r="I4726" t="s">
        <v>205</v>
      </c>
      <c r="J4726" t="s">
        <v>29</v>
      </c>
      <c r="K4726" t="s">
        <v>146</v>
      </c>
    </row>
    <row r="4727" spans="1:11" x14ac:dyDescent="0.3">
      <c r="A4727">
        <f>YEAR('Supermart Grocery Sales - Retai'!F:F)</f>
        <v>2016</v>
      </c>
      <c r="B4727">
        <f>MONTH('Supermart Grocery Sales - Retai'!F:F)</f>
        <v>12</v>
      </c>
      <c r="C4727" t="str" cm="1">
        <f t="array" ref="C4727">CHOOSE(_xlfn.ANCHORARRAY(B4727), "Jan", "Feb", "Mar", "Apr", "May", "Jun", "Jul", "Aug", "Sep", "Oct", "Nov", "Dec")</f>
        <v>Dec</v>
      </c>
      <c r="D4727" t="str">
        <f>"Q"&amp;ROUNDUP(MONTH('Supermart Grocery Sales - Retai'!F4727)/3,0)</f>
        <v>Q4</v>
      </c>
      <c r="E4727">
        <f>tbl_DataModel[[#This Row],[Profit]]/tbl_DataModel[[#This Row],[Sales]]</f>
        <v>0.24</v>
      </c>
      <c r="F4727">
        <v>578</v>
      </c>
      <c r="G4727">
        <v>138.72</v>
      </c>
      <c r="H4727" t="s">
        <v>49</v>
      </c>
      <c r="I4727" t="s">
        <v>205</v>
      </c>
      <c r="J4727" t="s">
        <v>29</v>
      </c>
      <c r="K4727" t="s">
        <v>90</v>
      </c>
    </row>
    <row r="4728" spans="1:11" x14ac:dyDescent="0.3">
      <c r="A4728">
        <f>YEAR('Supermart Grocery Sales - Retai'!F:F)</f>
        <v>2018</v>
      </c>
      <c r="B4728">
        <f>MONTH('Supermart Grocery Sales - Retai'!F:F)</f>
        <v>3</v>
      </c>
      <c r="C4728" t="str" cm="1">
        <f t="array" ref="C4728">CHOOSE(_xlfn.ANCHORARRAY(B4728), "Jan", "Feb", "Mar", "Apr", "May", "Jun", "Jul", "Aug", "Sep", "Oct", "Nov", "Dec")</f>
        <v>Mar</v>
      </c>
      <c r="D4728" t="str">
        <f>"Q"&amp;ROUNDUP(MONTH('Supermart Grocery Sales - Retai'!F4728)/3,0)</f>
        <v>Q1</v>
      </c>
      <c r="E4728">
        <f>tbl_DataModel[[#This Row],[Profit]]/tbl_DataModel[[#This Row],[Sales]]</f>
        <v>0.26</v>
      </c>
      <c r="F4728">
        <v>2279</v>
      </c>
      <c r="G4728">
        <v>592.54</v>
      </c>
      <c r="H4728" t="s">
        <v>49</v>
      </c>
      <c r="I4728" t="s">
        <v>205</v>
      </c>
      <c r="J4728" t="s">
        <v>29</v>
      </c>
      <c r="K4728" t="s">
        <v>193</v>
      </c>
    </row>
    <row r="4729" spans="1:11" x14ac:dyDescent="0.3">
      <c r="A4729">
        <f>YEAR('Supermart Grocery Sales - Retai'!F:F)</f>
        <v>2015</v>
      </c>
      <c r="B4729">
        <f>MONTH('Supermart Grocery Sales - Retai'!F:F)</f>
        <v>4</v>
      </c>
      <c r="C4729" t="str" cm="1">
        <f t="array" ref="C4729">CHOOSE(_xlfn.ANCHORARRAY(B4729), "Jan", "Feb", "Mar", "Apr", "May", "Jun", "Jul", "Aug", "Sep", "Oct", "Nov", "Dec")</f>
        <v>Apr</v>
      </c>
      <c r="D4729" t="str">
        <f>"Q"&amp;ROUNDUP(MONTH('Supermart Grocery Sales - Retai'!F4729)/3,0)</f>
        <v>Q2</v>
      </c>
      <c r="E4729">
        <f>tbl_DataModel[[#This Row],[Profit]]/tbl_DataModel[[#This Row],[Sales]]</f>
        <v>0.37</v>
      </c>
      <c r="F4729">
        <v>1344</v>
      </c>
      <c r="G4729">
        <v>497.28</v>
      </c>
      <c r="H4729" t="s">
        <v>26</v>
      </c>
      <c r="I4729" t="s">
        <v>201</v>
      </c>
      <c r="J4729" t="s">
        <v>29</v>
      </c>
      <c r="K4729" t="s">
        <v>36</v>
      </c>
    </row>
    <row r="4730" spans="1:11" x14ac:dyDescent="0.3">
      <c r="A4730">
        <f>YEAR('Supermart Grocery Sales - Retai'!F:F)</f>
        <v>2018</v>
      </c>
      <c r="B4730">
        <f>MONTH('Supermart Grocery Sales - Retai'!F:F)</f>
        <v>3</v>
      </c>
      <c r="C4730" t="str" cm="1">
        <f t="array" ref="C4730">CHOOSE(_xlfn.ANCHORARRAY(B4730), "Jan", "Feb", "Mar", "Apr", "May", "Jun", "Jul", "Aug", "Sep", "Oct", "Nov", "Dec")</f>
        <v>Mar</v>
      </c>
      <c r="D4730" t="str">
        <f>"Q"&amp;ROUNDUP(MONTH('Supermart Grocery Sales - Retai'!F4730)/3,0)</f>
        <v>Q1</v>
      </c>
      <c r="E4730">
        <f>tbl_DataModel[[#This Row],[Profit]]/tbl_DataModel[[#This Row],[Sales]]</f>
        <v>0.15</v>
      </c>
      <c r="F4730">
        <v>2438</v>
      </c>
      <c r="G4730">
        <v>365.7</v>
      </c>
      <c r="H4730" t="s">
        <v>20</v>
      </c>
      <c r="I4730" t="s">
        <v>91</v>
      </c>
      <c r="J4730" t="s">
        <v>29</v>
      </c>
      <c r="K4730" t="s">
        <v>67</v>
      </c>
    </row>
    <row r="4731" spans="1:11" x14ac:dyDescent="0.3">
      <c r="A4731">
        <f>YEAR('Supermart Grocery Sales - Retai'!F:F)</f>
        <v>2018</v>
      </c>
      <c r="B4731">
        <f>MONTH('Supermart Grocery Sales - Retai'!F:F)</f>
        <v>11</v>
      </c>
      <c r="C4731" t="str" cm="1">
        <f t="array" ref="C4731">CHOOSE(_xlfn.ANCHORARRAY(B4731), "Jan", "Feb", "Mar", "Apr", "May", "Jun", "Jul", "Aug", "Sep", "Oct", "Nov", "Dec")</f>
        <v>Nov</v>
      </c>
      <c r="D4731" t="str">
        <f>"Q"&amp;ROUNDUP(MONTH('Supermart Grocery Sales - Retai'!F4731)/3,0)</f>
        <v>Q4</v>
      </c>
      <c r="E4731">
        <f>tbl_DataModel[[#This Row],[Profit]]/tbl_DataModel[[#This Row],[Sales]]</f>
        <v>0.23</v>
      </c>
      <c r="F4731">
        <v>530</v>
      </c>
      <c r="G4731">
        <v>121.9</v>
      </c>
      <c r="H4731" t="s">
        <v>20</v>
      </c>
      <c r="I4731" t="s">
        <v>21</v>
      </c>
      <c r="J4731" t="s">
        <v>29</v>
      </c>
      <c r="K4731" t="s">
        <v>211</v>
      </c>
    </row>
    <row r="4732" spans="1:11" x14ac:dyDescent="0.3">
      <c r="A4732">
        <f>YEAR('Supermart Grocery Sales - Retai'!F:F)</f>
        <v>2016</v>
      </c>
      <c r="B4732">
        <f>MONTH('Supermart Grocery Sales - Retai'!F:F)</f>
        <v>8</v>
      </c>
      <c r="C4732" t="str" cm="1">
        <f t="array" ref="C4732">CHOOSE(_xlfn.ANCHORARRAY(B4732), "Jan", "Feb", "Mar", "Apr", "May", "Jun", "Jul", "Aug", "Sep", "Oct", "Nov", "Dec")</f>
        <v>Aug</v>
      </c>
      <c r="D4732" t="str">
        <f>"Q"&amp;ROUNDUP(MONTH('Supermart Grocery Sales - Retai'!F4732)/3,0)</f>
        <v>Q3</v>
      </c>
      <c r="E4732">
        <f>tbl_DataModel[[#This Row],[Profit]]/tbl_DataModel[[#This Row],[Sales]]</f>
        <v>0.33</v>
      </c>
      <c r="F4732">
        <v>654</v>
      </c>
      <c r="G4732">
        <v>215.82</v>
      </c>
      <c r="H4732" t="s">
        <v>26</v>
      </c>
      <c r="I4732" t="s">
        <v>27</v>
      </c>
      <c r="J4732" t="s">
        <v>29</v>
      </c>
      <c r="K4732" t="s">
        <v>102</v>
      </c>
    </row>
    <row r="4733" spans="1:11" x14ac:dyDescent="0.3">
      <c r="A4733">
        <f>YEAR('Supermart Grocery Sales - Retai'!F:F)</f>
        <v>2018</v>
      </c>
      <c r="B4733">
        <f>MONTH('Supermart Grocery Sales - Retai'!F:F)</f>
        <v>9</v>
      </c>
      <c r="C4733" t="str" cm="1">
        <f t="array" ref="C4733">CHOOSE(_xlfn.ANCHORARRAY(B4733), "Jan", "Feb", "Mar", "Apr", "May", "Jun", "Jul", "Aug", "Sep", "Oct", "Nov", "Dec")</f>
        <v>Sep</v>
      </c>
      <c r="D4733" t="str">
        <f>"Q"&amp;ROUNDUP(MONTH('Supermart Grocery Sales - Retai'!F4733)/3,0)</f>
        <v>Q3</v>
      </c>
      <c r="E4733">
        <f>tbl_DataModel[[#This Row],[Profit]]/tbl_DataModel[[#This Row],[Sales]]</f>
        <v>0.18</v>
      </c>
      <c r="F4733">
        <v>1988</v>
      </c>
      <c r="G4733">
        <v>357.84</v>
      </c>
      <c r="H4733" t="s">
        <v>13</v>
      </c>
      <c r="I4733" t="s">
        <v>195</v>
      </c>
      <c r="J4733" t="s">
        <v>29</v>
      </c>
      <c r="K4733" t="s">
        <v>40</v>
      </c>
    </row>
    <row r="4734" spans="1:11" x14ac:dyDescent="0.3">
      <c r="A4734">
        <f>YEAR('Supermart Grocery Sales - Retai'!F:F)</f>
        <v>2017</v>
      </c>
      <c r="B4734">
        <f>MONTH('Supermart Grocery Sales - Retai'!F:F)</f>
        <v>9</v>
      </c>
      <c r="C4734" t="str" cm="1">
        <f t="array" ref="C4734">CHOOSE(_xlfn.ANCHORARRAY(B4734), "Jan", "Feb", "Mar", "Apr", "May", "Jun", "Jul", "Aug", "Sep", "Oct", "Nov", "Dec")</f>
        <v>Sep</v>
      </c>
      <c r="D4734" t="str">
        <f>"Q"&amp;ROUNDUP(MONTH('Supermart Grocery Sales - Retai'!F4734)/3,0)</f>
        <v>Q3</v>
      </c>
      <c r="E4734">
        <f>tbl_DataModel[[#This Row],[Profit]]/tbl_DataModel[[#This Row],[Sales]]</f>
        <v>0.34</v>
      </c>
      <c r="F4734">
        <v>849</v>
      </c>
      <c r="G4734">
        <v>288.66000000000003</v>
      </c>
      <c r="H4734" t="s">
        <v>26</v>
      </c>
      <c r="I4734" t="s">
        <v>37</v>
      </c>
      <c r="J4734" t="s">
        <v>29</v>
      </c>
      <c r="K4734" t="s">
        <v>184</v>
      </c>
    </row>
    <row r="4735" spans="1:11" x14ac:dyDescent="0.3">
      <c r="A4735">
        <f>YEAR('Supermart Grocery Sales - Retai'!F:F)</f>
        <v>2018</v>
      </c>
      <c r="B4735">
        <f>MONTH('Supermart Grocery Sales - Retai'!F:F)</f>
        <v>5</v>
      </c>
      <c r="C4735" t="str" cm="1">
        <f t="array" ref="C4735">CHOOSE(_xlfn.ANCHORARRAY(B4735), "Jan", "Feb", "Mar", "Apr", "May", "Jun", "Jul", "Aug", "Sep", "Oct", "Nov", "Dec")</f>
        <v>May</v>
      </c>
      <c r="D4735" t="str">
        <f>"Q"&amp;ROUNDUP(MONTH('Supermart Grocery Sales - Retai'!F4735)/3,0)</f>
        <v>Q2</v>
      </c>
      <c r="E4735">
        <f>tbl_DataModel[[#This Row],[Profit]]/tbl_DataModel[[#This Row],[Sales]]</f>
        <v>0.26</v>
      </c>
      <c r="F4735">
        <v>1788</v>
      </c>
      <c r="G4735">
        <v>464.88</v>
      </c>
      <c r="H4735" t="s">
        <v>26</v>
      </c>
      <c r="I4735" t="s">
        <v>201</v>
      </c>
      <c r="J4735" t="s">
        <v>29</v>
      </c>
      <c r="K4735" t="s">
        <v>67</v>
      </c>
    </row>
    <row r="4736" spans="1:11" x14ac:dyDescent="0.3">
      <c r="A4736">
        <f>YEAR('Supermart Grocery Sales - Retai'!F:F)</f>
        <v>2016</v>
      </c>
      <c r="B4736">
        <f>MONTH('Supermart Grocery Sales - Retai'!F:F)</f>
        <v>11</v>
      </c>
      <c r="C4736" t="str" cm="1">
        <f t="array" ref="C4736">CHOOSE(_xlfn.ANCHORARRAY(B4736), "Jan", "Feb", "Mar", "Apr", "May", "Jun", "Jul", "Aug", "Sep", "Oct", "Nov", "Dec")</f>
        <v>Nov</v>
      </c>
      <c r="D4736" t="str">
        <f>"Q"&amp;ROUNDUP(MONTH('Supermart Grocery Sales - Retai'!F4736)/3,0)</f>
        <v>Q4</v>
      </c>
      <c r="E4736">
        <f>tbl_DataModel[[#This Row],[Profit]]/tbl_DataModel[[#This Row],[Sales]]</f>
        <v>0.25</v>
      </c>
      <c r="F4736">
        <v>508</v>
      </c>
      <c r="G4736">
        <v>127</v>
      </c>
      <c r="H4736" t="s">
        <v>32</v>
      </c>
      <c r="I4736" t="s">
        <v>97</v>
      </c>
      <c r="J4736" t="s">
        <v>29</v>
      </c>
      <c r="K4736" t="s">
        <v>62</v>
      </c>
    </row>
    <row r="4737" spans="1:11" x14ac:dyDescent="0.3">
      <c r="A4737">
        <f>YEAR('Supermart Grocery Sales - Retai'!F:F)</f>
        <v>2018</v>
      </c>
      <c r="B4737">
        <f>MONTH('Supermart Grocery Sales - Retai'!F:F)</f>
        <v>9</v>
      </c>
      <c r="C4737" t="str" cm="1">
        <f t="array" ref="C4737">CHOOSE(_xlfn.ANCHORARRAY(B4737), "Jan", "Feb", "Mar", "Apr", "May", "Jun", "Jul", "Aug", "Sep", "Oct", "Nov", "Dec")</f>
        <v>Sep</v>
      </c>
      <c r="D4737" t="str">
        <f>"Q"&amp;ROUNDUP(MONTH('Supermart Grocery Sales - Retai'!F4737)/3,0)</f>
        <v>Q3</v>
      </c>
      <c r="E4737">
        <f>tbl_DataModel[[#This Row],[Profit]]/tbl_DataModel[[#This Row],[Sales]]</f>
        <v>0.23</v>
      </c>
      <c r="F4737">
        <v>611</v>
      </c>
      <c r="G4737">
        <v>140.53</v>
      </c>
      <c r="H4737" t="s">
        <v>20</v>
      </c>
      <c r="I4737" t="s">
        <v>21</v>
      </c>
      <c r="J4737" t="s">
        <v>29</v>
      </c>
      <c r="K4737" t="s">
        <v>204</v>
      </c>
    </row>
    <row r="4738" spans="1:11" x14ac:dyDescent="0.3">
      <c r="A4738">
        <f>YEAR('Supermart Grocery Sales - Retai'!F:F)</f>
        <v>2018</v>
      </c>
      <c r="B4738">
        <f>MONTH('Supermart Grocery Sales - Retai'!F:F)</f>
        <v>11</v>
      </c>
      <c r="C4738" t="str" cm="1">
        <f t="array" ref="C4738">CHOOSE(_xlfn.ANCHORARRAY(B4738), "Jan", "Feb", "Mar", "Apr", "May", "Jun", "Jul", "Aug", "Sep", "Oct", "Nov", "Dec")</f>
        <v>Nov</v>
      </c>
      <c r="D4738" t="str">
        <f>"Q"&amp;ROUNDUP(MONTH('Supermart Grocery Sales - Retai'!F4738)/3,0)</f>
        <v>Q4</v>
      </c>
      <c r="E4738">
        <f>tbl_DataModel[[#This Row],[Profit]]/tbl_DataModel[[#This Row],[Sales]]</f>
        <v>0.34</v>
      </c>
      <c r="F4738">
        <v>925</v>
      </c>
      <c r="G4738">
        <v>314.5</v>
      </c>
      <c r="H4738" t="s">
        <v>13</v>
      </c>
      <c r="I4738" t="s">
        <v>195</v>
      </c>
      <c r="J4738" t="s">
        <v>29</v>
      </c>
      <c r="K4738" t="s">
        <v>139</v>
      </c>
    </row>
    <row r="4739" spans="1:11" x14ac:dyDescent="0.3">
      <c r="A4739">
        <f>YEAR('Supermart Grocery Sales - Retai'!F:F)</f>
        <v>2015</v>
      </c>
      <c r="B4739">
        <f>MONTH('Supermart Grocery Sales - Retai'!F:F)</f>
        <v>9</v>
      </c>
      <c r="C4739" t="str" cm="1">
        <f t="array" ref="C4739">CHOOSE(_xlfn.ANCHORARRAY(B4739), "Jan", "Feb", "Mar", "Apr", "May", "Jun", "Jul", "Aug", "Sep", "Oct", "Nov", "Dec")</f>
        <v>Sep</v>
      </c>
      <c r="D4739" t="str">
        <f>"Q"&amp;ROUNDUP(MONTH('Supermart Grocery Sales - Retai'!F4739)/3,0)</f>
        <v>Q3</v>
      </c>
      <c r="E4739">
        <f>tbl_DataModel[[#This Row],[Profit]]/tbl_DataModel[[#This Row],[Sales]]</f>
        <v>6.9999999999999993E-2</v>
      </c>
      <c r="F4739">
        <v>2063</v>
      </c>
      <c r="G4739">
        <v>144.41</v>
      </c>
      <c r="H4739" t="s">
        <v>20</v>
      </c>
      <c r="I4739" t="s">
        <v>21</v>
      </c>
      <c r="J4739" t="s">
        <v>29</v>
      </c>
      <c r="K4739" t="s">
        <v>159</v>
      </c>
    </row>
    <row r="4740" spans="1:11" x14ac:dyDescent="0.3">
      <c r="A4740">
        <f>YEAR('Supermart Grocery Sales - Retai'!F:F)</f>
        <v>2015</v>
      </c>
      <c r="B4740">
        <f>MONTH('Supermart Grocery Sales - Retai'!F:F)</f>
        <v>12</v>
      </c>
      <c r="C4740" t="str" cm="1">
        <f t="array" ref="C4740">CHOOSE(_xlfn.ANCHORARRAY(B4740), "Jan", "Feb", "Mar", "Apr", "May", "Jun", "Jul", "Aug", "Sep", "Oct", "Nov", "Dec")</f>
        <v>Dec</v>
      </c>
      <c r="D4740" t="str">
        <f>"Q"&amp;ROUNDUP(MONTH('Supermart Grocery Sales - Retai'!F4740)/3,0)</f>
        <v>Q4</v>
      </c>
      <c r="E4740">
        <f>tbl_DataModel[[#This Row],[Profit]]/tbl_DataModel[[#This Row],[Sales]]</f>
        <v>0.05</v>
      </c>
      <c r="F4740">
        <v>2094</v>
      </c>
      <c r="G4740">
        <v>104.7</v>
      </c>
      <c r="H4740" t="s">
        <v>49</v>
      </c>
      <c r="I4740" t="s">
        <v>205</v>
      </c>
      <c r="J4740" t="s">
        <v>29</v>
      </c>
      <c r="K4740" t="s">
        <v>174</v>
      </c>
    </row>
    <row r="4741" spans="1:11" x14ac:dyDescent="0.3">
      <c r="A4741">
        <f>YEAR('Supermart Grocery Sales - Retai'!F:F)</f>
        <v>2016</v>
      </c>
      <c r="B4741">
        <f>MONTH('Supermart Grocery Sales - Retai'!F:F)</f>
        <v>12</v>
      </c>
      <c r="C4741" t="str" cm="1">
        <f t="array" ref="C4741">CHOOSE(_xlfn.ANCHORARRAY(B4741), "Jan", "Feb", "Mar", "Apr", "May", "Jun", "Jul", "Aug", "Sep", "Oct", "Nov", "Dec")</f>
        <v>Dec</v>
      </c>
      <c r="D4741" t="str">
        <f>"Q"&amp;ROUNDUP(MONTH('Supermart Grocery Sales - Retai'!F4741)/3,0)</f>
        <v>Q4</v>
      </c>
      <c r="E4741">
        <f>tbl_DataModel[[#This Row],[Profit]]/tbl_DataModel[[#This Row],[Sales]]</f>
        <v>0.18000000000000002</v>
      </c>
      <c r="F4741">
        <v>1569</v>
      </c>
      <c r="G4741">
        <v>282.42</v>
      </c>
      <c r="H4741" t="s">
        <v>26</v>
      </c>
      <c r="I4741" t="s">
        <v>37</v>
      </c>
      <c r="J4741" t="s">
        <v>29</v>
      </c>
      <c r="K4741" t="s">
        <v>193</v>
      </c>
    </row>
    <row r="4742" spans="1:11" x14ac:dyDescent="0.3">
      <c r="A4742">
        <f>YEAR('Supermart Grocery Sales - Retai'!F:F)</f>
        <v>2015</v>
      </c>
      <c r="B4742">
        <f>MONTH('Supermart Grocery Sales - Retai'!F:F)</f>
        <v>9</v>
      </c>
      <c r="C4742" t="str" cm="1">
        <f t="array" ref="C4742">CHOOSE(_xlfn.ANCHORARRAY(B4742), "Jan", "Feb", "Mar", "Apr", "May", "Jun", "Jul", "Aug", "Sep", "Oct", "Nov", "Dec")</f>
        <v>Sep</v>
      </c>
      <c r="D4742" t="str">
        <f>"Q"&amp;ROUNDUP(MONTH('Supermart Grocery Sales - Retai'!F4742)/3,0)</f>
        <v>Q3</v>
      </c>
      <c r="E4742">
        <f>tbl_DataModel[[#This Row],[Profit]]/tbl_DataModel[[#This Row],[Sales]]</f>
        <v>0.38</v>
      </c>
      <c r="F4742">
        <v>1892</v>
      </c>
      <c r="G4742">
        <v>718.96</v>
      </c>
      <c r="H4742" t="s">
        <v>20</v>
      </c>
      <c r="I4742" t="s">
        <v>91</v>
      </c>
      <c r="J4742" t="s">
        <v>29</v>
      </c>
      <c r="K4742" t="s">
        <v>197</v>
      </c>
    </row>
    <row r="4743" spans="1:11" x14ac:dyDescent="0.3">
      <c r="A4743">
        <f>YEAR('Supermart Grocery Sales - Retai'!F:F)</f>
        <v>2015</v>
      </c>
      <c r="B4743">
        <f>MONTH('Supermart Grocery Sales - Retai'!F:F)</f>
        <v>7</v>
      </c>
      <c r="C4743" t="str" cm="1">
        <f t="array" ref="C4743">CHOOSE(_xlfn.ANCHORARRAY(B4743), "Jan", "Feb", "Mar", "Apr", "May", "Jun", "Jul", "Aug", "Sep", "Oct", "Nov", "Dec")</f>
        <v>Jul</v>
      </c>
      <c r="D4743" t="str">
        <f>"Q"&amp;ROUNDUP(MONTH('Supermart Grocery Sales - Retai'!F4743)/3,0)</f>
        <v>Q3</v>
      </c>
      <c r="E4743">
        <f>tbl_DataModel[[#This Row],[Profit]]/tbl_DataModel[[#This Row],[Sales]]</f>
        <v>0.42</v>
      </c>
      <c r="F4743">
        <v>1500</v>
      </c>
      <c r="G4743">
        <v>630</v>
      </c>
      <c r="H4743" t="s">
        <v>26</v>
      </c>
      <c r="I4743" t="s">
        <v>94</v>
      </c>
      <c r="J4743" t="s">
        <v>29</v>
      </c>
      <c r="K4743" t="s">
        <v>81</v>
      </c>
    </row>
    <row r="4744" spans="1:11" x14ac:dyDescent="0.3">
      <c r="A4744">
        <f>YEAR('Supermart Grocery Sales - Retai'!F:F)</f>
        <v>2015</v>
      </c>
      <c r="B4744">
        <f>MONTH('Supermart Grocery Sales - Retai'!F:F)</f>
        <v>11</v>
      </c>
      <c r="C4744" t="str" cm="1">
        <f t="array" ref="C4744">CHOOSE(_xlfn.ANCHORARRAY(B4744), "Jan", "Feb", "Mar", "Apr", "May", "Jun", "Jul", "Aug", "Sep", "Oct", "Nov", "Dec")</f>
        <v>Nov</v>
      </c>
      <c r="D4744" t="str">
        <f>"Q"&amp;ROUNDUP(MONTH('Supermart Grocery Sales - Retai'!F4744)/3,0)</f>
        <v>Q4</v>
      </c>
      <c r="E4744">
        <f>tbl_DataModel[[#This Row],[Profit]]/tbl_DataModel[[#This Row],[Sales]]</f>
        <v>0.31</v>
      </c>
      <c r="F4744">
        <v>2100</v>
      </c>
      <c r="G4744">
        <v>651</v>
      </c>
      <c r="H4744" t="s">
        <v>20</v>
      </c>
      <c r="I4744" t="s">
        <v>91</v>
      </c>
      <c r="J4744" t="s">
        <v>29</v>
      </c>
      <c r="K4744" t="s">
        <v>40</v>
      </c>
    </row>
    <row r="4745" spans="1:11" x14ac:dyDescent="0.3">
      <c r="A4745">
        <f>YEAR('Supermart Grocery Sales - Retai'!F:F)</f>
        <v>2015</v>
      </c>
      <c r="B4745">
        <f>MONTH('Supermart Grocery Sales - Retai'!F:F)</f>
        <v>11</v>
      </c>
      <c r="C4745" t="str" cm="1">
        <f t="array" ref="C4745">CHOOSE(_xlfn.ANCHORARRAY(B4745), "Jan", "Feb", "Mar", "Apr", "May", "Jun", "Jul", "Aug", "Sep", "Oct", "Nov", "Dec")</f>
        <v>Nov</v>
      </c>
      <c r="D4745" t="str">
        <f>"Q"&amp;ROUNDUP(MONTH('Supermart Grocery Sales - Retai'!F4745)/3,0)</f>
        <v>Q4</v>
      </c>
      <c r="E4745">
        <f>tbl_DataModel[[#This Row],[Profit]]/tbl_DataModel[[#This Row],[Sales]]</f>
        <v>0.2</v>
      </c>
      <c r="F4745">
        <v>2225</v>
      </c>
      <c r="G4745">
        <v>445</v>
      </c>
      <c r="H4745" t="s">
        <v>58</v>
      </c>
      <c r="I4745" t="s">
        <v>112</v>
      </c>
      <c r="J4745" t="s">
        <v>29</v>
      </c>
      <c r="K4745" t="s">
        <v>111</v>
      </c>
    </row>
    <row r="4746" spans="1:11" x14ac:dyDescent="0.3">
      <c r="A4746">
        <f>YEAR('Supermart Grocery Sales - Retai'!F:F)</f>
        <v>2015</v>
      </c>
      <c r="B4746">
        <f>MONTH('Supermart Grocery Sales - Retai'!F:F)</f>
        <v>12</v>
      </c>
      <c r="C4746" t="str" cm="1">
        <f t="array" ref="C4746">CHOOSE(_xlfn.ANCHORARRAY(B4746), "Jan", "Feb", "Mar", "Apr", "May", "Jun", "Jul", "Aug", "Sep", "Oct", "Nov", "Dec")</f>
        <v>Dec</v>
      </c>
      <c r="D4746" t="str">
        <f>"Q"&amp;ROUNDUP(MONTH('Supermart Grocery Sales - Retai'!F4746)/3,0)</f>
        <v>Q4</v>
      </c>
      <c r="E4746">
        <f>tbl_DataModel[[#This Row],[Profit]]/tbl_DataModel[[#This Row],[Sales]]</f>
        <v>0.37</v>
      </c>
      <c r="F4746">
        <v>1632</v>
      </c>
      <c r="G4746">
        <v>603.84</v>
      </c>
      <c r="H4746" t="s">
        <v>20</v>
      </c>
      <c r="I4746" t="s">
        <v>91</v>
      </c>
      <c r="J4746" t="s">
        <v>29</v>
      </c>
      <c r="K4746" t="s">
        <v>53</v>
      </c>
    </row>
    <row r="4747" spans="1:11" x14ac:dyDescent="0.3">
      <c r="A4747">
        <f>YEAR('Supermart Grocery Sales - Retai'!F:F)</f>
        <v>2016</v>
      </c>
      <c r="B4747">
        <f>MONTH('Supermart Grocery Sales - Retai'!F:F)</f>
        <v>12</v>
      </c>
      <c r="C4747" t="str" cm="1">
        <f t="array" ref="C4747">CHOOSE(_xlfn.ANCHORARRAY(B4747), "Jan", "Feb", "Mar", "Apr", "May", "Jun", "Jul", "Aug", "Sep", "Oct", "Nov", "Dec")</f>
        <v>Dec</v>
      </c>
      <c r="D4747" t="str">
        <f>"Q"&amp;ROUNDUP(MONTH('Supermart Grocery Sales - Retai'!F4747)/3,0)</f>
        <v>Q4</v>
      </c>
      <c r="E4747">
        <f>tbl_DataModel[[#This Row],[Profit]]/tbl_DataModel[[#This Row],[Sales]]</f>
        <v>0.28000000000000003</v>
      </c>
      <c r="F4747">
        <v>537</v>
      </c>
      <c r="G4747">
        <v>150.36000000000001</v>
      </c>
      <c r="H4747" t="s">
        <v>63</v>
      </c>
      <c r="I4747" t="s">
        <v>64</v>
      </c>
      <c r="J4747" t="s">
        <v>29</v>
      </c>
      <c r="K4747" t="s">
        <v>42</v>
      </c>
    </row>
    <row r="4748" spans="1:11" x14ac:dyDescent="0.3">
      <c r="A4748">
        <f>YEAR('Supermart Grocery Sales - Retai'!F:F)</f>
        <v>2016</v>
      </c>
      <c r="B4748">
        <f>MONTH('Supermart Grocery Sales - Retai'!F:F)</f>
        <v>9</v>
      </c>
      <c r="C4748" t="str" cm="1">
        <f t="array" ref="C4748">CHOOSE(_xlfn.ANCHORARRAY(B4748), "Jan", "Feb", "Mar", "Apr", "May", "Jun", "Jul", "Aug", "Sep", "Oct", "Nov", "Dec")</f>
        <v>Sep</v>
      </c>
      <c r="D4748" t="str">
        <f>"Q"&amp;ROUNDUP(MONTH('Supermart Grocery Sales - Retai'!F4748)/3,0)</f>
        <v>Q3</v>
      </c>
      <c r="E4748">
        <f>tbl_DataModel[[#This Row],[Profit]]/tbl_DataModel[[#This Row],[Sales]]</f>
        <v>0.13999999999999999</v>
      </c>
      <c r="F4748">
        <v>1282</v>
      </c>
      <c r="G4748">
        <v>179.48</v>
      </c>
      <c r="H4748" t="s">
        <v>49</v>
      </c>
      <c r="I4748" t="s">
        <v>54</v>
      </c>
      <c r="J4748" t="s">
        <v>29</v>
      </c>
      <c r="K4748" t="s">
        <v>62</v>
      </c>
    </row>
    <row r="4749" spans="1:11" x14ac:dyDescent="0.3">
      <c r="A4749">
        <f>YEAR('Supermart Grocery Sales - Retai'!F:F)</f>
        <v>2018</v>
      </c>
      <c r="B4749">
        <f>MONTH('Supermart Grocery Sales - Retai'!F:F)</f>
        <v>9</v>
      </c>
      <c r="C4749" t="str" cm="1">
        <f t="array" ref="C4749">CHOOSE(_xlfn.ANCHORARRAY(B4749), "Jan", "Feb", "Mar", "Apr", "May", "Jun", "Jul", "Aug", "Sep", "Oct", "Nov", "Dec")</f>
        <v>Sep</v>
      </c>
      <c r="D4749" t="str">
        <f>"Q"&amp;ROUNDUP(MONTH('Supermart Grocery Sales - Retai'!F4749)/3,0)</f>
        <v>Q3</v>
      </c>
      <c r="E4749">
        <f>tbl_DataModel[[#This Row],[Profit]]/tbl_DataModel[[#This Row],[Sales]]</f>
        <v>0.38</v>
      </c>
      <c r="F4749">
        <v>1199</v>
      </c>
      <c r="G4749">
        <v>455.62</v>
      </c>
      <c r="H4749" t="s">
        <v>49</v>
      </c>
      <c r="I4749" t="s">
        <v>205</v>
      </c>
      <c r="J4749" t="s">
        <v>29</v>
      </c>
      <c r="K4749" t="s">
        <v>86</v>
      </c>
    </row>
    <row r="4750" spans="1:11" x14ac:dyDescent="0.3">
      <c r="A4750">
        <f>YEAR('Supermart Grocery Sales - Retai'!F:F)</f>
        <v>2018</v>
      </c>
      <c r="B4750">
        <f>MONTH('Supermart Grocery Sales - Retai'!F:F)</f>
        <v>12</v>
      </c>
      <c r="C4750" t="str" cm="1">
        <f t="array" ref="C4750">CHOOSE(_xlfn.ANCHORARRAY(B4750), "Jan", "Feb", "Mar", "Apr", "May", "Jun", "Jul", "Aug", "Sep", "Oct", "Nov", "Dec")</f>
        <v>Dec</v>
      </c>
      <c r="D4750" t="str">
        <f>"Q"&amp;ROUNDUP(MONTH('Supermart Grocery Sales - Retai'!F4750)/3,0)</f>
        <v>Q4</v>
      </c>
      <c r="E4750">
        <f>tbl_DataModel[[#This Row],[Profit]]/tbl_DataModel[[#This Row],[Sales]]</f>
        <v>0.1</v>
      </c>
      <c r="F4750">
        <v>2060</v>
      </c>
      <c r="G4750">
        <v>206</v>
      </c>
      <c r="H4750" t="s">
        <v>63</v>
      </c>
      <c r="I4750" t="s">
        <v>64</v>
      </c>
      <c r="J4750" t="s">
        <v>29</v>
      </c>
      <c r="K4750" t="s">
        <v>162</v>
      </c>
    </row>
    <row r="4751" spans="1:11" x14ac:dyDescent="0.3">
      <c r="A4751">
        <f>YEAR('Supermart Grocery Sales - Retai'!F:F)</f>
        <v>2018</v>
      </c>
      <c r="B4751">
        <f>MONTH('Supermart Grocery Sales - Retai'!F:F)</f>
        <v>8</v>
      </c>
      <c r="C4751" t="str" cm="1">
        <f t="array" ref="C4751">CHOOSE(_xlfn.ANCHORARRAY(B4751), "Jan", "Feb", "Mar", "Apr", "May", "Jun", "Jul", "Aug", "Sep", "Oct", "Nov", "Dec")</f>
        <v>Aug</v>
      </c>
      <c r="D4751" t="str">
        <f>"Q"&amp;ROUNDUP(MONTH('Supermart Grocery Sales - Retai'!F4751)/3,0)</f>
        <v>Q3</v>
      </c>
      <c r="E4751">
        <f>tbl_DataModel[[#This Row],[Profit]]/tbl_DataModel[[#This Row],[Sales]]</f>
        <v>0.45</v>
      </c>
      <c r="F4751">
        <v>2062</v>
      </c>
      <c r="G4751">
        <v>927.9</v>
      </c>
      <c r="H4751" t="s">
        <v>13</v>
      </c>
      <c r="I4751" t="s">
        <v>79</v>
      </c>
      <c r="J4751" t="s">
        <v>29</v>
      </c>
      <c r="K4751" t="s">
        <v>193</v>
      </c>
    </row>
    <row r="4752" spans="1:11" x14ac:dyDescent="0.3">
      <c r="A4752">
        <f>YEAR('Supermart Grocery Sales - Retai'!F:F)</f>
        <v>2015</v>
      </c>
      <c r="B4752">
        <f>MONTH('Supermart Grocery Sales - Retai'!F:F)</f>
        <v>8</v>
      </c>
      <c r="C4752" t="str" cm="1">
        <f t="array" ref="C4752">CHOOSE(_xlfn.ANCHORARRAY(B4752), "Jan", "Feb", "Mar", "Apr", "May", "Jun", "Jul", "Aug", "Sep", "Oct", "Nov", "Dec")</f>
        <v>Aug</v>
      </c>
      <c r="D4752" t="str">
        <f>"Q"&amp;ROUNDUP(MONTH('Supermart Grocery Sales - Retai'!F4752)/3,0)</f>
        <v>Q3</v>
      </c>
      <c r="E4752">
        <f>tbl_DataModel[[#This Row],[Profit]]/tbl_DataModel[[#This Row],[Sales]]</f>
        <v>4.9999999999999996E-2</v>
      </c>
      <c r="F4752">
        <v>509</v>
      </c>
      <c r="G4752">
        <v>25.45</v>
      </c>
      <c r="H4752" t="s">
        <v>49</v>
      </c>
      <c r="I4752" t="s">
        <v>54</v>
      </c>
      <c r="J4752" t="s">
        <v>29</v>
      </c>
      <c r="K4752" t="s">
        <v>162</v>
      </c>
    </row>
    <row r="4753" spans="1:11" x14ac:dyDescent="0.3">
      <c r="A4753">
        <f>YEAR('Supermart Grocery Sales - Retai'!F:F)</f>
        <v>2015</v>
      </c>
      <c r="B4753">
        <f>MONTH('Supermart Grocery Sales - Retai'!F:F)</f>
        <v>9</v>
      </c>
      <c r="C4753" t="str" cm="1">
        <f t="array" ref="C4753">CHOOSE(_xlfn.ANCHORARRAY(B4753), "Jan", "Feb", "Mar", "Apr", "May", "Jun", "Jul", "Aug", "Sep", "Oct", "Nov", "Dec")</f>
        <v>Sep</v>
      </c>
      <c r="D4753" t="str">
        <f>"Q"&amp;ROUNDUP(MONTH('Supermart Grocery Sales - Retai'!F4753)/3,0)</f>
        <v>Q3</v>
      </c>
      <c r="E4753">
        <f>tbl_DataModel[[#This Row],[Profit]]/tbl_DataModel[[#This Row],[Sales]]</f>
        <v>0.17</v>
      </c>
      <c r="F4753">
        <v>1907</v>
      </c>
      <c r="G4753">
        <v>324.19</v>
      </c>
      <c r="H4753" t="s">
        <v>13</v>
      </c>
      <c r="I4753" t="s">
        <v>79</v>
      </c>
      <c r="J4753" t="s">
        <v>29</v>
      </c>
      <c r="K4753" t="s">
        <v>102</v>
      </c>
    </row>
    <row r="4754" spans="1:11" x14ac:dyDescent="0.3">
      <c r="A4754">
        <f>YEAR('Supermart Grocery Sales - Retai'!F:F)</f>
        <v>2016</v>
      </c>
      <c r="B4754">
        <f>MONTH('Supermart Grocery Sales - Retai'!F:F)</f>
        <v>12</v>
      </c>
      <c r="C4754" t="str" cm="1">
        <f t="array" ref="C4754">CHOOSE(_xlfn.ANCHORARRAY(B4754), "Jan", "Feb", "Mar", "Apr", "May", "Jun", "Jul", "Aug", "Sep", "Oct", "Nov", "Dec")</f>
        <v>Dec</v>
      </c>
      <c r="D4754" t="str">
        <f>"Q"&amp;ROUNDUP(MONTH('Supermart Grocery Sales - Retai'!F4754)/3,0)</f>
        <v>Q4</v>
      </c>
      <c r="E4754">
        <f>tbl_DataModel[[#This Row],[Profit]]/tbl_DataModel[[#This Row],[Sales]]</f>
        <v>0.28000000000000003</v>
      </c>
      <c r="F4754">
        <v>883</v>
      </c>
      <c r="G4754">
        <v>247.24</v>
      </c>
      <c r="H4754" t="s">
        <v>13</v>
      </c>
      <c r="I4754" t="s">
        <v>195</v>
      </c>
      <c r="J4754" t="s">
        <v>29</v>
      </c>
      <c r="K4754" t="s">
        <v>67</v>
      </c>
    </row>
    <row r="4755" spans="1:11" x14ac:dyDescent="0.3">
      <c r="A4755">
        <f>YEAR('Supermart Grocery Sales - Retai'!F:F)</f>
        <v>2018</v>
      </c>
      <c r="B4755">
        <f>MONTH('Supermart Grocery Sales - Retai'!F:F)</f>
        <v>10</v>
      </c>
      <c r="C4755" t="str" cm="1">
        <f t="array" ref="C4755">CHOOSE(_xlfn.ANCHORARRAY(B4755), "Jan", "Feb", "Mar", "Apr", "May", "Jun", "Jul", "Aug", "Sep", "Oct", "Nov", "Dec")</f>
        <v>Oct</v>
      </c>
      <c r="D4755" t="str">
        <f>"Q"&amp;ROUNDUP(MONTH('Supermart Grocery Sales - Retai'!F4755)/3,0)</f>
        <v>Q4</v>
      </c>
      <c r="E4755">
        <f>tbl_DataModel[[#This Row],[Profit]]/tbl_DataModel[[#This Row],[Sales]]</f>
        <v>0.39</v>
      </c>
      <c r="F4755">
        <v>2018</v>
      </c>
      <c r="G4755">
        <v>787.02</v>
      </c>
      <c r="H4755" t="s">
        <v>49</v>
      </c>
      <c r="I4755" t="s">
        <v>50</v>
      </c>
      <c r="J4755" t="s">
        <v>29</v>
      </c>
      <c r="K4755" t="s">
        <v>139</v>
      </c>
    </row>
    <row r="4756" spans="1:11" x14ac:dyDescent="0.3">
      <c r="A4756">
        <f>YEAR('Supermart Grocery Sales - Retai'!F:F)</f>
        <v>2018</v>
      </c>
      <c r="B4756">
        <f>MONTH('Supermart Grocery Sales - Retai'!F:F)</f>
        <v>10</v>
      </c>
      <c r="C4756" t="str" cm="1">
        <f t="array" ref="C4756">CHOOSE(_xlfn.ANCHORARRAY(B4756), "Jan", "Feb", "Mar", "Apr", "May", "Jun", "Jul", "Aug", "Sep", "Oct", "Nov", "Dec")</f>
        <v>Oct</v>
      </c>
      <c r="D4756" t="str">
        <f>"Q"&amp;ROUNDUP(MONTH('Supermart Grocery Sales - Retai'!F4756)/3,0)</f>
        <v>Q4</v>
      </c>
      <c r="E4756">
        <f>tbl_DataModel[[#This Row],[Profit]]/tbl_DataModel[[#This Row],[Sales]]</f>
        <v>0.25</v>
      </c>
      <c r="F4756">
        <v>777</v>
      </c>
      <c r="G4756">
        <v>194.25</v>
      </c>
      <c r="H4756" t="s">
        <v>20</v>
      </c>
      <c r="I4756" t="s">
        <v>91</v>
      </c>
      <c r="J4756" t="s">
        <v>29</v>
      </c>
      <c r="K4756" t="s">
        <v>78</v>
      </c>
    </row>
    <row r="4757" spans="1:11" x14ac:dyDescent="0.3">
      <c r="A4757">
        <f>YEAR('Supermart Grocery Sales - Retai'!F:F)</f>
        <v>2015</v>
      </c>
      <c r="B4757">
        <f>MONTH('Supermart Grocery Sales - Retai'!F:F)</f>
        <v>11</v>
      </c>
      <c r="C4757" t="str" cm="1">
        <f t="array" ref="C4757">CHOOSE(_xlfn.ANCHORARRAY(B4757), "Jan", "Feb", "Mar", "Apr", "May", "Jun", "Jul", "Aug", "Sep", "Oct", "Nov", "Dec")</f>
        <v>Nov</v>
      </c>
      <c r="D4757" t="str">
        <f>"Q"&amp;ROUNDUP(MONTH('Supermart Grocery Sales - Retai'!F4757)/3,0)</f>
        <v>Q4</v>
      </c>
      <c r="E4757">
        <f>tbl_DataModel[[#This Row],[Profit]]/tbl_DataModel[[#This Row],[Sales]]</f>
        <v>0.19999999999999998</v>
      </c>
      <c r="F4757">
        <v>1332</v>
      </c>
      <c r="G4757">
        <v>266.39999999999998</v>
      </c>
      <c r="H4757" t="s">
        <v>49</v>
      </c>
      <c r="I4757" t="s">
        <v>50</v>
      </c>
      <c r="J4757" t="s">
        <v>29</v>
      </c>
      <c r="K4757" t="s">
        <v>67</v>
      </c>
    </row>
    <row r="4758" spans="1:11" x14ac:dyDescent="0.3">
      <c r="A4758">
        <f>YEAR('Supermart Grocery Sales - Retai'!F:F)</f>
        <v>2018</v>
      </c>
      <c r="B4758">
        <f>MONTH('Supermart Grocery Sales - Retai'!F:F)</f>
        <v>11</v>
      </c>
      <c r="C4758" t="str" cm="1">
        <f t="array" ref="C4758">CHOOSE(_xlfn.ANCHORARRAY(B4758), "Jan", "Feb", "Mar", "Apr", "May", "Jun", "Jul", "Aug", "Sep", "Oct", "Nov", "Dec")</f>
        <v>Nov</v>
      </c>
      <c r="D4758" t="str">
        <f>"Q"&amp;ROUNDUP(MONTH('Supermart Grocery Sales - Retai'!F4758)/3,0)</f>
        <v>Q4</v>
      </c>
      <c r="E4758">
        <f>tbl_DataModel[[#This Row],[Profit]]/tbl_DataModel[[#This Row],[Sales]]</f>
        <v>0.19999999999999998</v>
      </c>
      <c r="F4758">
        <v>776</v>
      </c>
      <c r="G4758">
        <v>155.19999999999999</v>
      </c>
      <c r="H4758" t="s">
        <v>26</v>
      </c>
      <c r="I4758" t="s">
        <v>37</v>
      </c>
      <c r="J4758" t="s">
        <v>29</v>
      </c>
      <c r="K4758" t="s">
        <v>19</v>
      </c>
    </row>
    <row r="4759" spans="1:11" x14ac:dyDescent="0.3">
      <c r="A4759">
        <f>YEAR('Supermart Grocery Sales - Retai'!F:F)</f>
        <v>2018</v>
      </c>
      <c r="B4759">
        <f>MONTH('Supermart Grocery Sales - Retai'!F:F)</f>
        <v>9</v>
      </c>
      <c r="C4759" t="str" cm="1">
        <f t="array" ref="C4759">CHOOSE(_xlfn.ANCHORARRAY(B4759), "Jan", "Feb", "Mar", "Apr", "May", "Jun", "Jul", "Aug", "Sep", "Oct", "Nov", "Dec")</f>
        <v>Sep</v>
      </c>
      <c r="D4759" t="str">
        <f>"Q"&amp;ROUNDUP(MONTH('Supermart Grocery Sales - Retai'!F4759)/3,0)</f>
        <v>Q3</v>
      </c>
      <c r="E4759">
        <f>tbl_DataModel[[#This Row],[Profit]]/tbl_DataModel[[#This Row],[Sales]]</f>
        <v>0.28999999999999998</v>
      </c>
      <c r="F4759">
        <v>1552</v>
      </c>
      <c r="G4759">
        <v>450.08</v>
      </c>
      <c r="H4759" t="s">
        <v>20</v>
      </c>
      <c r="I4759" t="s">
        <v>91</v>
      </c>
      <c r="J4759" t="s">
        <v>29</v>
      </c>
      <c r="K4759" t="s">
        <v>182</v>
      </c>
    </row>
    <row r="4760" spans="1:11" x14ac:dyDescent="0.3">
      <c r="A4760">
        <f>YEAR('Supermart Grocery Sales - Retai'!F:F)</f>
        <v>2017</v>
      </c>
      <c r="B4760">
        <f>MONTH('Supermart Grocery Sales - Retai'!F:F)</f>
        <v>4</v>
      </c>
      <c r="C4760" t="str" cm="1">
        <f t="array" ref="C4760">CHOOSE(_xlfn.ANCHORARRAY(B4760), "Jan", "Feb", "Mar", "Apr", "May", "Jun", "Jul", "Aug", "Sep", "Oct", "Nov", "Dec")</f>
        <v>Apr</v>
      </c>
      <c r="D4760" t="str">
        <f>"Q"&amp;ROUNDUP(MONTH('Supermart Grocery Sales - Retai'!F4760)/3,0)</f>
        <v>Q2</v>
      </c>
      <c r="E4760">
        <f>tbl_DataModel[[#This Row],[Profit]]/tbl_DataModel[[#This Row],[Sales]]</f>
        <v>0.27999999999999997</v>
      </c>
      <c r="F4760">
        <v>1311</v>
      </c>
      <c r="G4760">
        <v>367.08</v>
      </c>
      <c r="H4760" t="s">
        <v>26</v>
      </c>
      <c r="I4760" t="s">
        <v>37</v>
      </c>
      <c r="J4760" t="s">
        <v>29</v>
      </c>
      <c r="K4760" t="s">
        <v>42</v>
      </c>
    </row>
    <row r="4761" spans="1:11" x14ac:dyDescent="0.3">
      <c r="A4761">
        <f>YEAR('Supermart Grocery Sales - Retai'!F:F)</f>
        <v>2016</v>
      </c>
      <c r="B4761">
        <f>MONTH('Supermart Grocery Sales - Retai'!F:F)</f>
        <v>11</v>
      </c>
      <c r="C4761" t="str" cm="1">
        <f t="array" ref="C4761">CHOOSE(_xlfn.ANCHORARRAY(B4761), "Jan", "Feb", "Mar", "Apr", "May", "Jun", "Jul", "Aug", "Sep", "Oct", "Nov", "Dec")</f>
        <v>Nov</v>
      </c>
      <c r="D4761" t="str">
        <f>"Q"&amp;ROUNDUP(MONTH('Supermart Grocery Sales - Retai'!F4761)/3,0)</f>
        <v>Q4</v>
      </c>
      <c r="E4761">
        <f>tbl_DataModel[[#This Row],[Profit]]/tbl_DataModel[[#This Row],[Sales]]</f>
        <v>0.11</v>
      </c>
      <c r="F4761">
        <v>723</v>
      </c>
      <c r="G4761">
        <v>79.53</v>
      </c>
      <c r="H4761" t="s">
        <v>32</v>
      </c>
      <c r="I4761" t="s">
        <v>153</v>
      </c>
      <c r="J4761" t="s">
        <v>29</v>
      </c>
      <c r="K4761" t="s">
        <v>234</v>
      </c>
    </row>
    <row r="4762" spans="1:11" x14ac:dyDescent="0.3">
      <c r="A4762">
        <f>YEAR('Supermart Grocery Sales - Retai'!F:F)</f>
        <v>2015</v>
      </c>
      <c r="B4762">
        <f>MONTH('Supermart Grocery Sales - Retai'!F:F)</f>
        <v>11</v>
      </c>
      <c r="C4762" t="str" cm="1">
        <f t="array" ref="C4762">CHOOSE(_xlfn.ANCHORARRAY(B4762), "Jan", "Feb", "Mar", "Apr", "May", "Jun", "Jul", "Aug", "Sep", "Oct", "Nov", "Dec")</f>
        <v>Nov</v>
      </c>
      <c r="D4762" t="str">
        <f>"Q"&amp;ROUNDUP(MONTH('Supermart Grocery Sales - Retai'!F4762)/3,0)</f>
        <v>Q4</v>
      </c>
      <c r="E4762">
        <f>tbl_DataModel[[#This Row],[Profit]]/tbl_DataModel[[#This Row],[Sales]]</f>
        <v>0.42999999999999994</v>
      </c>
      <c r="F4762">
        <v>605</v>
      </c>
      <c r="G4762">
        <v>260.14999999999998</v>
      </c>
      <c r="H4762" t="s">
        <v>13</v>
      </c>
      <c r="I4762" t="s">
        <v>79</v>
      </c>
      <c r="J4762" t="s">
        <v>29</v>
      </c>
      <c r="K4762" t="s">
        <v>102</v>
      </c>
    </row>
    <row r="4763" spans="1:11" x14ac:dyDescent="0.3">
      <c r="A4763">
        <f>YEAR('Supermart Grocery Sales - Retai'!F:F)</f>
        <v>2018</v>
      </c>
      <c r="B4763">
        <f>MONTH('Supermart Grocery Sales - Retai'!F:F)</f>
        <v>9</v>
      </c>
      <c r="C4763" t="str" cm="1">
        <f t="array" ref="C4763">CHOOSE(_xlfn.ANCHORARRAY(B4763), "Jan", "Feb", "Mar", "Apr", "May", "Jun", "Jul", "Aug", "Sep", "Oct", "Nov", "Dec")</f>
        <v>Sep</v>
      </c>
      <c r="D4763" t="str">
        <f>"Q"&amp;ROUNDUP(MONTH('Supermart Grocery Sales - Retai'!F4763)/3,0)</f>
        <v>Q3</v>
      </c>
      <c r="E4763">
        <f>tbl_DataModel[[#This Row],[Profit]]/tbl_DataModel[[#This Row],[Sales]]</f>
        <v>0.43</v>
      </c>
      <c r="F4763">
        <v>666</v>
      </c>
      <c r="G4763">
        <v>286.38</v>
      </c>
      <c r="H4763" t="s">
        <v>32</v>
      </c>
      <c r="I4763" t="s">
        <v>153</v>
      </c>
      <c r="J4763" t="s">
        <v>29</v>
      </c>
      <c r="K4763" t="s">
        <v>125</v>
      </c>
    </row>
    <row r="4764" spans="1:11" x14ac:dyDescent="0.3">
      <c r="A4764">
        <f>YEAR('Supermart Grocery Sales - Retai'!F:F)</f>
        <v>2015</v>
      </c>
      <c r="B4764">
        <f>MONTH('Supermart Grocery Sales - Retai'!F:F)</f>
        <v>8</v>
      </c>
      <c r="C4764" t="str" cm="1">
        <f t="array" ref="C4764">CHOOSE(_xlfn.ANCHORARRAY(B4764), "Jan", "Feb", "Mar", "Apr", "May", "Jun", "Jul", "Aug", "Sep", "Oct", "Nov", "Dec")</f>
        <v>Aug</v>
      </c>
      <c r="D4764" t="str">
        <f>"Q"&amp;ROUNDUP(MONTH('Supermart Grocery Sales - Retai'!F4764)/3,0)</f>
        <v>Q3</v>
      </c>
      <c r="E4764">
        <f>tbl_DataModel[[#This Row],[Profit]]/tbl_DataModel[[#This Row],[Sales]]</f>
        <v>0.28000000000000003</v>
      </c>
      <c r="F4764">
        <v>2199</v>
      </c>
      <c r="G4764">
        <v>615.72</v>
      </c>
      <c r="H4764" t="s">
        <v>32</v>
      </c>
      <c r="I4764" t="s">
        <v>33</v>
      </c>
      <c r="J4764" t="s">
        <v>29</v>
      </c>
      <c r="K4764" t="s">
        <v>151</v>
      </c>
    </row>
    <row r="4765" spans="1:11" x14ac:dyDescent="0.3">
      <c r="A4765">
        <f>YEAR('Supermart Grocery Sales - Retai'!F:F)</f>
        <v>2015</v>
      </c>
      <c r="B4765">
        <f>MONTH('Supermart Grocery Sales - Retai'!F:F)</f>
        <v>9</v>
      </c>
      <c r="C4765" t="str" cm="1">
        <f t="array" ref="C4765">CHOOSE(_xlfn.ANCHORARRAY(B4765), "Jan", "Feb", "Mar", "Apr", "May", "Jun", "Jul", "Aug", "Sep", "Oct", "Nov", "Dec")</f>
        <v>Sep</v>
      </c>
      <c r="D4765" t="str">
        <f>"Q"&amp;ROUNDUP(MONTH('Supermart Grocery Sales - Retai'!F4765)/3,0)</f>
        <v>Q3</v>
      </c>
      <c r="E4765">
        <f>tbl_DataModel[[#This Row],[Profit]]/tbl_DataModel[[#This Row],[Sales]]</f>
        <v>0.1</v>
      </c>
      <c r="F4765">
        <v>1684</v>
      </c>
      <c r="G4765">
        <v>168.4</v>
      </c>
      <c r="H4765" t="s">
        <v>26</v>
      </c>
      <c r="I4765" t="s">
        <v>27</v>
      </c>
      <c r="J4765" t="s">
        <v>29</v>
      </c>
      <c r="K4765" t="s">
        <v>122</v>
      </c>
    </row>
    <row r="4766" spans="1:11" x14ac:dyDescent="0.3">
      <c r="A4766">
        <f>YEAR('Supermart Grocery Sales - Retai'!F:F)</f>
        <v>2017</v>
      </c>
      <c r="B4766">
        <f>MONTH('Supermart Grocery Sales - Retai'!F:F)</f>
        <v>12</v>
      </c>
      <c r="C4766" t="str" cm="1">
        <f t="array" ref="C4766">CHOOSE(_xlfn.ANCHORARRAY(B4766), "Jan", "Feb", "Mar", "Apr", "May", "Jun", "Jul", "Aug", "Sep", "Oct", "Nov", "Dec")</f>
        <v>Dec</v>
      </c>
      <c r="D4766" t="str">
        <f>"Q"&amp;ROUNDUP(MONTH('Supermart Grocery Sales - Retai'!F4766)/3,0)</f>
        <v>Q4</v>
      </c>
      <c r="E4766">
        <f>tbl_DataModel[[#This Row],[Profit]]/tbl_DataModel[[#This Row],[Sales]]</f>
        <v>0.08</v>
      </c>
      <c r="F4766">
        <v>1857</v>
      </c>
      <c r="G4766">
        <v>148.56</v>
      </c>
      <c r="H4766" t="s">
        <v>26</v>
      </c>
      <c r="I4766" t="s">
        <v>94</v>
      </c>
      <c r="J4766" t="s">
        <v>29</v>
      </c>
      <c r="K4766" t="s">
        <v>165</v>
      </c>
    </row>
    <row r="4767" spans="1:11" x14ac:dyDescent="0.3">
      <c r="A4767">
        <f>YEAR('Supermart Grocery Sales - Retai'!F:F)</f>
        <v>2017</v>
      </c>
      <c r="B4767">
        <f>MONTH('Supermart Grocery Sales - Retai'!F:F)</f>
        <v>9</v>
      </c>
      <c r="C4767" t="str" cm="1">
        <f t="array" ref="C4767">CHOOSE(_xlfn.ANCHORARRAY(B4767), "Jan", "Feb", "Mar", "Apr", "May", "Jun", "Jul", "Aug", "Sep", "Oct", "Nov", "Dec")</f>
        <v>Sep</v>
      </c>
      <c r="D4767" t="str">
        <f>"Q"&amp;ROUNDUP(MONTH('Supermart Grocery Sales - Retai'!F4767)/3,0)</f>
        <v>Q3</v>
      </c>
      <c r="E4767">
        <f>tbl_DataModel[[#This Row],[Profit]]/tbl_DataModel[[#This Row],[Sales]]</f>
        <v>0.1</v>
      </c>
      <c r="F4767">
        <v>1344</v>
      </c>
      <c r="G4767">
        <v>134.4</v>
      </c>
      <c r="H4767" t="s">
        <v>32</v>
      </c>
      <c r="I4767" t="s">
        <v>46</v>
      </c>
      <c r="J4767" t="s">
        <v>29</v>
      </c>
      <c r="K4767" t="s">
        <v>74</v>
      </c>
    </row>
    <row r="4768" spans="1:11" x14ac:dyDescent="0.3">
      <c r="A4768">
        <f>YEAR('Supermart Grocery Sales - Retai'!F:F)</f>
        <v>2015</v>
      </c>
      <c r="B4768">
        <f>MONTH('Supermart Grocery Sales - Retai'!F:F)</f>
        <v>9</v>
      </c>
      <c r="C4768" t="str" cm="1">
        <f t="array" ref="C4768">CHOOSE(_xlfn.ANCHORARRAY(B4768), "Jan", "Feb", "Mar", "Apr", "May", "Jun", "Jul", "Aug", "Sep", "Oct", "Nov", "Dec")</f>
        <v>Sep</v>
      </c>
      <c r="D4768" t="str">
        <f>"Q"&amp;ROUNDUP(MONTH('Supermart Grocery Sales - Retai'!F4768)/3,0)</f>
        <v>Q3</v>
      </c>
      <c r="E4768">
        <f>tbl_DataModel[[#This Row],[Profit]]/tbl_DataModel[[#This Row],[Sales]]</f>
        <v>0.2</v>
      </c>
      <c r="F4768">
        <v>1107</v>
      </c>
      <c r="G4768">
        <v>221.4</v>
      </c>
      <c r="H4768" t="s">
        <v>32</v>
      </c>
      <c r="I4768" t="s">
        <v>153</v>
      </c>
      <c r="J4768" t="s">
        <v>29</v>
      </c>
      <c r="K4768" t="s">
        <v>174</v>
      </c>
    </row>
    <row r="4769" spans="1:11" x14ac:dyDescent="0.3">
      <c r="A4769">
        <f>YEAR('Supermart Grocery Sales - Retai'!F:F)</f>
        <v>2015</v>
      </c>
      <c r="B4769">
        <f>MONTH('Supermart Grocery Sales - Retai'!F:F)</f>
        <v>12</v>
      </c>
      <c r="C4769" t="str" cm="1">
        <f t="array" ref="C4769">CHOOSE(_xlfn.ANCHORARRAY(B4769), "Jan", "Feb", "Mar", "Apr", "May", "Jun", "Jul", "Aug", "Sep", "Oct", "Nov", "Dec")</f>
        <v>Dec</v>
      </c>
      <c r="D4769" t="str">
        <f>"Q"&amp;ROUNDUP(MONTH('Supermart Grocery Sales - Retai'!F4769)/3,0)</f>
        <v>Q4</v>
      </c>
      <c r="E4769">
        <f>tbl_DataModel[[#This Row],[Profit]]/tbl_DataModel[[#This Row],[Sales]]</f>
        <v>0.16</v>
      </c>
      <c r="F4769">
        <v>670</v>
      </c>
      <c r="G4769">
        <v>107.2</v>
      </c>
      <c r="H4769" t="s">
        <v>32</v>
      </c>
      <c r="I4769" t="s">
        <v>46</v>
      </c>
      <c r="J4769" t="s">
        <v>29</v>
      </c>
      <c r="K4769" t="s">
        <v>86</v>
      </c>
    </row>
    <row r="4770" spans="1:11" x14ac:dyDescent="0.3">
      <c r="A4770">
        <f>YEAR('Supermart Grocery Sales - Retai'!F:F)</f>
        <v>2016</v>
      </c>
      <c r="B4770">
        <f>MONTH('Supermart Grocery Sales - Retai'!F:F)</f>
        <v>8</v>
      </c>
      <c r="C4770" t="str" cm="1">
        <f t="array" ref="C4770">CHOOSE(_xlfn.ANCHORARRAY(B4770), "Jan", "Feb", "Mar", "Apr", "May", "Jun", "Jul", "Aug", "Sep", "Oct", "Nov", "Dec")</f>
        <v>Aug</v>
      </c>
      <c r="D4770" t="str">
        <f>"Q"&amp;ROUNDUP(MONTH('Supermart Grocery Sales - Retai'!F4770)/3,0)</f>
        <v>Q3</v>
      </c>
      <c r="E4770">
        <f>tbl_DataModel[[#This Row],[Profit]]/tbl_DataModel[[#This Row],[Sales]]</f>
        <v>0.28999999999999998</v>
      </c>
      <c r="F4770">
        <v>794</v>
      </c>
      <c r="G4770">
        <v>230.26</v>
      </c>
      <c r="H4770" t="s">
        <v>49</v>
      </c>
      <c r="I4770" t="s">
        <v>50</v>
      </c>
      <c r="J4770" t="s">
        <v>29</v>
      </c>
      <c r="K4770" t="s">
        <v>174</v>
      </c>
    </row>
    <row r="4771" spans="1:11" x14ac:dyDescent="0.3">
      <c r="A4771">
        <f>YEAR('Supermart Grocery Sales - Retai'!F:F)</f>
        <v>2016</v>
      </c>
      <c r="B4771">
        <f>MONTH('Supermart Grocery Sales - Retai'!F:F)</f>
        <v>12</v>
      </c>
      <c r="C4771" t="str" cm="1">
        <f t="array" ref="C4771">CHOOSE(_xlfn.ANCHORARRAY(B4771), "Jan", "Feb", "Mar", "Apr", "May", "Jun", "Jul", "Aug", "Sep", "Oct", "Nov", "Dec")</f>
        <v>Dec</v>
      </c>
      <c r="D4771" t="str">
        <f>"Q"&amp;ROUNDUP(MONTH('Supermart Grocery Sales - Retai'!F4771)/3,0)</f>
        <v>Q4</v>
      </c>
      <c r="E4771">
        <f>tbl_DataModel[[#This Row],[Profit]]/tbl_DataModel[[#This Row],[Sales]]</f>
        <v>0.1</v>
      </c>
      <c r="F4771">
        <v>2223</v>
      </c>
      <c r="G4771">
        <v>222.3</v>
      </c>
      <c r="H4771" t="s">
        <v>58</v>
      </c>
      <c r="I4771" t="s">
        <v>68</v>
      </c>
      <c r="J4771" t="s">
        <v>29</v>
      </c>
      <c r="K4771" t="s">
        <v>111</v>
      </c>
    </row>
    <row r="4772" spans="1:11" x14ac:dyDescent="0.3">
      <c r="A4772">
        <f>YEAR('Supermart Grocery Sales - Retai'!F:F)</f>
        <v>2017</v>
      </c>
      <c r="B4772">
        <f>MONTH('Supermart Grocery Sales - Retai'!F:F)</f>
        <v>7</v>
      </c>
      <c r="C4772" t="str" cm="1">
        <f t="array" ref="C4772">CHOOSE(_xlfn.ANCHORARRAY(B4772), "Jan", "Feb", "Mar", "Apr", "May", "Jun", "Jul", "Aug", "Sep", "Oct", "Nov", "Dec")</f>
        <v>Jul</v>
      </c>
      <c r="D4772" t="str">
        <f>"Q"&amp;ROUNDUP(MONTH('Supermart Grocery Sales - Retai'!F4772)/3,0)</f>
        <v>Q3</v>
      </c>
      <c r="E4772">
        <f>tbl_DataModel[[#This Row],[Profit]]/tbl_DataModel[[#This Row],[Sales]]</f>
        <v>0.08</v>
      </c>
      <c r="F4772">
        <v>2094</v>
      </c>
      <c r="G4772">
        <v>167.52</v>
      </c>
      <c r="H4772" t="s">
        <v>63</v>
      </c>
      <c r="I4772" t="s">
        <v>64</v>
      </c>
      <c r="J4772" t="s">
        <v>29</v>
      </c>
      <c r="K4772" t="s">
        <v>162</v>
      </c>
    </row>
    <row r="4773" spans="1:11" x14ac:dyDescent="0.3">
      <c r="A4773">
        <f>YEAR('Supermart Grocery Sales - Retai'!F:F)</f>
        <v>2015</v>
      </c>
      <c r="B4773">
        <f>MONTH('Supermart Grocery Sales - Retai'!F:F)</f>
        <v>11</v>
      </c>
      <c r="C4773" t="str" cm="1">
        <f t="array" ref="C4773">CHOOSE(_xlfn.ANCHORARRAY(B4773), "Jan", "Feb", "Mar", "Apr", "May", "Jun", "Jul", "Aug", "Sep", "Oct", "Nov", "Dec")</f>
        <v>Nov</v>
      </c>
      <c r="D4773" t="str">
        <f>"Q"&amp;ROUNDUP(MONTH('Supermart Grocery Sales - Retai'!F4773)/3,0)</f>
        <v>Q4</v>
      </c>
      <c r="E4773">
        <f>tbl_DataModel[[#This Row],[Profit]]/tbl_DataModel[[#This Row],[Sales]]</f>
        <v>0.39</v>
      </c>
      <c r="F4773">
        <v>665</v>
      </c>
      <c r="G4773">
        <v>259.35000000000002</v>
      </c>
      <c r="H4773" t="s">
        <v>26</v>
      </c>
      <c r="I4773" t="s">
        <v>27</v>
      </c>
      <c r="J4773" t="s">
        <v>29</v>
      </c>
      <c r="K4773" t="s">
        <v>191</v>
      </c>
    </row>
    <row r="4774" spans="1:11" x14ac:dyDescent="0.3">
      <c r="A4774">
        <f>YEAR('Supermart Grocery Sales - Retai'!F:F)</f>
        <v>2016</v>
      </c>
      <c r="B4774">
        <f>MONTH('Supermart Grocery Sales - Retai'!F:F)</f>
        <v>11</v>
      </c>
      <c r="C4774" t="str" cm="1">
        <f t="array" ref="C4774">CHOOSE(_xlfn.ANCHORARRAY(B4774), "Jan", "Feb", "Mar", "Apr", "May", "Jun", "Jul", "Aug", "Sep", "Oct", "Nov", "Dec")</f>
        <v>Nov</v>
      </c>
      <c r="D4774" t="str">
        <f>"Q"&amp;ROUNDUP(MONTH('Supermart Grocery Sales - Retai'!F4774)/3,0)</f>
        <v>Q4</v>
      </c>
      <c r="E4774">
        <f>tbl_DataModel[[#This Row],[Profit]]/tbl_DataModel[[#This Row],[Sales]]</f>
        <v>0.28000000000000003</v>
      </c>
      <c r="F4774">
        <v>1908</v>
      </c>
      <c r="G4774">
        <v>534.24</v>
      </c>
      <c r="H4774" t="s">
        <v>58</v>
      </c>
      <c r="I4774" t="s">
        <v>59</v>
      </c>
      <c r="J4774" t="s">
        <v>29</v>
      </c>
      <c r="K4774" t="s">
        <v>78</v>
      </c>
    </row>
    <row r="4775" spans="1:11" x14ac:dyDescent="0.3">
      <c r="A4775">
        <f>YEAR('Supermart Grocery Sales - Retai'!F:F)</f>
        <v>2018</v>
      </c>
      <c r="B4775">
        <f>MONTH('Supermart Grocery Sales - Retai'!F:F)</f>
        <v>1</v>
      </c>
      <c r="C4775" t="str" cm="1">
        <f t="array" ref="C4775">CHOOSE(_xlfn.ANCHORARRAY(B4775), "Jan", "Feb", "Mar", "Apr", "May", "Jun", "Jul", "Aug", "Sep", "Oct", "Nov", "Dec")</f>
        <v>Jan</v>
      </c>
      <c r="D4775" t="str">
        <f>"Q"&amp;ROUNDUP(MONTH('Supermart Grocery Sales - Retai'!F4775)/3,0)</f>
        <v>Q1</v>
      </c>
      <c r="E4775">
        <f>tbl_DataModel[[#This Row],[Profit]]/tbl_DataModel[[#This Row],[Sales]]</f>
        <v>0.26</v>
      </c>
      <c r="F4775">
        <v>2494</v>
      </c>
      <c r="G4775">
        <v>648.44000000000005</v>
      </c>
      <c r="H4775" t="s">
        <v>49</v>
      </c>
      <c r="I4775" t="s">
        <v>50</v>
      </c>
      <c r="J4775" t="s">
        <v>29</v>
      </c>
      <c r="K4775" t="s">
        <v>197</v>
      </c>
    </row>
    <row r="4776" spans="1:11" x14ac:dyDescent="0.3">
      <c r="A4776">
        <f>YEAR('Supermart Grocery Sales - Retai'!F:F)</f>
        <v>2018</v>
      </c>
      <c r="B4776">
        <f>MONTH('Supermart Grocery Sales - Retai'!F:F)</f>
        <v>1</v>
      </c>
      <c r="C4776" t="str" cm="1">
        <f t="array" ref="C4776">CHOOSE(_xlfn.ANCHORARRAY(B4776), "Jan", "Feb", "Mar", "Apr", "May", "Jun", "Jul", "Aug", "Sep", "Oct", "Nov", "Dec")</f>
        <v>Jan</v>
      </c>
      <c r="D4776" t="str">
        <f>"Q"&amp;ROUNDUP(MONTH('Supermart Grocery Sales - Retai'!F4776)/3,0)</f>
        <v>Q1</v>
      </c>
      <c r="E4776">
        <f>tbl_DataModel[[#This Row],[Profit]]/tbl_DataModel[[#This Row],[Sales]]</f>
        <v>0.32</v>
      </c>
      <c r="F4776">
        <v>1249</v>
      </c>
      <c r="G4776">
        <v>399.68</v>
      </c>
      <c r="H4776" t="s">
        <v>13</v>
      </c>
      <c r="I4776" t="s">
        <v>79</v>
      </c>
      <c r="J4776" t="s">
        <v>29</v>
      </c>
      <c r="K4776" t="s">
        <v>135</v>
      </c>
    </row>
    <row r="4777" spans="1:11" x14ac:dyDescent="0.3">
      <c r="A4777">
        <f>YEAR('Supermart Grocery Sales - Retai'!F:F)</f>
        <v>2016</v>
      </c>
      <c r="B4777">
        <f>MONTH('Supermart Grocery Sales - Retai'!F:F)</f>
        <v>8</v>
      </c>
      <c r="C4777" t="str" cm="1">
        <f t="array" ref="C4777">CHOOSE(_xlfn.ANCHORARRAY(B4777), "Jan", "Feb", "Mar", "Apr", "May", "Jun", "Jul", "Aug", "Sep", "Oct", "Nov", "Dec")</f>
        <v>Aug</v>
      </c>
      <c r="D4777" t="str">
        <f>"Q"&amp;ROUNDUP(MONTH('Supermart Grocery Sales - Retai'!F4777)/3,0)</f>
        <v>Q3</v>
      </c>
      <c r="E4777">
        <f>tbl_DataModel[[#This Row],[Profit]]/tbl_DataModel[[#This Row],[Sales]]</f>
        <v>0.34</v>
      </c>
      <c r="F4777">
        <v>542</v>
      </c>
      <c r="G4777">
        <v>184.28</v>
      </c>
      <c r="H4777" t="s">
        <v>58</v>
      </c>
      <c r="I4777" t="s">
        <v>68</v>
      </c>
      <c r="J4777" t="s">
        <v>29</v>
      </c>
      <c r="K4777" t="s">
        <v>71</v>
      </c>
    </row>
    <row r="4778" spans="1:11" x14ac:dyDescent="0.3">
      <c r="A4778">
        <f>YEAR('Supermart Grocery Sales - Retai'!F:F)</f>
        <v>2016</v>
      </c>
      <c r="B4778">
        <f>MONTH('Supermart Grocery Sales - Retai'!F:F)</f>
        <v>12</v>
      </c>
      <c r="C4778" t="str" cm="1">
        <f t="array" ref="C4778">CHOOSE(_xlfn.ANCHORARRAY(B4778), "Jan", "Feb", "Mar", "Apr", "May", "Jun", "Jul", "Aug", "Sep", "Oct", "Nov", "Dec")</f>
        <v>Dec</v>
      </c>
      <c r="D4778" t="str">
        <f>"Q"&amp;ROUNDUP(MONTH('Supermart Grocery Sales - Retai'!F4778)/3,0)</f>
        <v>Q4</v>
      </c>
      <c r="E4778">
        <f>tbl_DataModel[[#This Row],[Profit]]/tbl_DataModel[[#This Row],[Sales]]</f>
        <v>0.44</v>
      </c>
      <c r="F4778">
        <v>1844</v>
      </c>
      <c r="G4778">
        <v>811.36</v>
      </c>
      <c r="H4778" t="s">
        <v>58</v>
      </c>
      <c r="I4778" t="s">
        <v>68</v>
      </c>
      <c r="J4778" t="s">
        <v>29</v>
      </c>
      <c r="K4778" t="s">
        <v>57</v>
      </c>
    </row>
    <row r="4779" spans="1:11" x14ac:dyDescent="0.3">
      <c r="A4779">
        <f>YEAR('Supermart Grocery Sales - Retai'!F:F)</f>
        <v>2018</v>
      </c>
      <c r="B4779">
        <f>MONTH('Supermart Grocery Sales - Retai'!F:F)</f>
        <v>6</v>
      </c>
      <c r="C4779" t="str" cm="1">
        <f t="array" ref="C4779">CHOOSE(_xlfn.ANCHORARRAY(B4779), "Jan", "Feb", "Mar", "Apr", "May", "Jun", "Jul", "Aug", "Sep", "Oct", "Nov", "Dec")</f>
        <v>Jun</v>
      </c>
      <c r="D4779" t="str">
        <f>"Q"&amp;ROUNDUP(MONTH('Supermart Grocery Sales - Retai'!F4779)/3,0)</f>
        <v>Q2</v>
      </c>
      <c r="E4779">
        <f>tbl_DataModel[[#This Row],[Profit]]/tbl_DataModel[[#This Row],[Sales]]</f>
        <v>0.44</v>
      </c>
      <c r="F4779">
        <v>1682</v>
      </c>
      <c r="G4779">
        <v>740.08</v>
      </c>
      <c r="H4779" t="s">
        <v>20</v>
      </c>
      <c r="I4779" t="s">
        <v>91</v>
      </c>
      <c r="J4779" t="s">
        <v>29</v>
      </c>
      <c r="K4779" t="s">
        <v>146</v>
      </c>
    </row>
    <row r="4780" spans="1:11" x14ac:dyDescent="0.3">
      <c r="A4780">
        <f>YEAR('Supermart Grocery Sales - Retai'!F:F)</f>
        <v>2015</v>
      </c>
      <c r="B4780">
        <f>MONTH('Supermart Grocery Sales - Retai'!F:F)</f>
        <v>8</v>
      </c>
      <c r="C4780" t="str" cm="1">
        <f t="array" ref="C4780">CHOOSE(_xlfn.ANCHORARRAY(B4780), "Jan", "Feb", "Mar", "Apr", "May", "Jun", "Jul", "Aug", "Sep", "Oct", "Nov", "Dec")</f>
        <v>Aug</v>
      </c>
      <c r="D4780" t="str">
        <f>"Q"&amp;ROUNDUP(MONTH('Supermart Grocery Sales - Retai'!F4780)/3,0)</f>
        <v>Q3</v>
      </c>
      <c r="E4780">
        <f>tbl_DataModel[[#This Row],[Profit]]/tbl_DataModel[[#This Row],[Sales]]</f>
        <v>0.32</v>
      </c>
      <c r="F4780">
        <v>860</v>
      </c>
      <c r="G4780">
        <v>275.2</v>
      </c>
      <c r="H4780" t="s">
        <v>20</v>
      </c>
      <c r="I4780" t="s">
        <v>91</v>
      </c>
      <c r="J4780" t="s">
        <v>29</v>
      </c>
      <c r="K4780" t="s">
        <v>211</v>
      </c>
    </row>
    <row r="4781" spans="1:11" x14ac:dyDescent="0.3">
      <c r="A4781">
        <f>YEAR('Supermart Grocery Sales - Retai'!F:F)</f>
        <v>2017</v>
      </c>
      <c r="B4781">
        <f>MONTH('Supermart Grocery Sales - Retai'!F:F)</f>
        <v>11</v>
      </c>
      <c r="C4781" t="str" cm="1">
        <f t="array" ref="C4781">CHOOSE(_xlfn.ANCHORARRAY(B4781), "Jan", "Feb", "Mar", "Apr", "May", "Jun", "Jul", "Aug", "Sep", "Oct", "Nov", "Dec")</f>
        <v>Nov</v>
      </c>
      <c r="D4781" t="str">
        <f>"Q"&amp;ROUNDUP(MONTH('Supermart Grocery Sales - Retai'!F4781)/3,0)</f>
        <v>Q4</v>
      </c>
      <c r="E4781">
        <f>tbl_DataModel[[#This Row],[Profit]]/tbl_DataModel[[#This Row],[Sales]]</f>
        <v>0.26</v>
      </c>
      <c r="F4781">
        <v>717</v>
      </c>
      <c r="G4781">
        <v>186.42</v>
      </c>
      <c r="H4781" t="s">
        <v>58</v>
      </c>
      <c r="I4781" t="s">
        <v>68</v>
      </c>
      <c r="J4781" t="s">
        <v>29</v>
      </c>
      <c r="K4781" t="s">
        <v>174</v>
      </c>
    </row>
    <row r="4782" spans="1:11" x14ac:dyDescent="0.3">
      <c r="A4782">
        <f>YEAR('Supermart Grocery Sales - Retai'!F:F)</f>
        <v>2016</v>
      </c>
      <c r="B4782">
        <f>MONTH('Supermart Grocery Sales - Retai'!F:F)</f>
        <v>9</v>
      </c>
      <c r="C4782" t="str" cm="1">
        <f t="array" ref="C4782">CHOOSE(_xlfn.ANCHORARRAY(B4782), "Jan", "Feb", "Mar", "Apr", "May", "Jun", "Jul", "Aug", "Sep", "Oct", "Nov", "Dec")</f>
        <v>Sep</v>
      </c>
      <c r="D4782" t="str">
        <f>"Q"&amp;ROUNDUP(MONTH('Supermart Grocery Sales - Retai'!F4782)/3,0)</f>
        <v>Q3</v>
      </c>
      <c r="E4782">
        <f>tbl_DataModel[[#This Row],[Profit]]/tbl_DataModel[[#This Row],[Sales]]</f>
        <v>0.43999999999999995</v>
      </c>
      <c r="F4782">
        <v>862</v>
      </c>
      <c r="G4782">
        <v>379.28</v>
      </c>
      <c r="H4782" t="s">
        <v>49</v>
      </c>
      <c r="I4782" t="s">
        <v>205</v>
      </c>
      <c r="J4782" t="s">
        <v>29</v>
      </c>
      <c r="K4782" t="s">
        <v>83</v>
      </c>
    </row>
    <row r="4783" spans="1:11" x14ac:dyDescent="0.3">
      <c r="A4783">
        <f>YEAR('Supermart Grocery Sales - Retai'!F:F)</f>
        <v>2018</v>
      </c>
      <c r="B4783">
        <f>MONTH('Supermart Grocery Sales - Retai'!F:F)</f>
        <v>11</v>
      </c>
      <c r="C4783" t="str" cm="1">
        <f t="array" ref="C4783">CHOOSE(_xlfn.ANCHORARRAY(B4783), "Jan", "Feb", "Mar", "Apr", "May", "Jun", "Jul", "Aug", "Sep", "Oct", "Nov", "Dec")</f>
        <v>Nov</v>
      </c>
      <c r="D4783" t="str">
        <f>"Q"&amp;ROUNDUP(MONTH('Supermart Grocery Sales - Retai'!F4783)/3,0)</f>
        <v>Q4</v>
      </c>
      <c r="E4783">
        <f>tbl_DataModel[[#This Row],[Profit]]/tbl_DataModel[[#This Row],[Sales]]</f>
        <v>0.37</v>
      </c>
      <c r="F4783">
        <v>1237</v>
      </c>
      <c r="G4783">
        <v>457.69</v>
      </c>
      <c r="H4783" t="s">
        <v>13</v>
      </c>
      <c r="I4783" t="s">
        <v>195</v>
      </c>
      <c r="J4783" t="s">
        <v>29</v>
      </c>
      <c r="K4783" t="s">
        <v>263</v>
      </c>
    </row>
    <row r="4784" spans="1:11" x14ac:dyDescent="0.3">
      <c r="A4784">
        <f>YEAR('Supermart Grocery Sales - Retai'!F:F)</f>
        <v>2017</v>
      </c>
      <c r="B4784">
        <f>MONTH('Supermart Grocery Sales - Retai'!F:F)</f>
        <v>11</v>
      </c>
      <c r="C4784" t="str" cm="1">
        <f t="array" ref="C4784">CHOOSE(_xlfn.ANCHORARRAY(B4784), "Jan", "Feb", "Mar", "Apr", "May", "Jun", "Jul", "Aug", "Sep", "Oct", "Nov", "Dec")</f>
        <v>Nov</v>
      </c>
      <c r="D4784" t="str">
        <f>"Q"&amp;ROUNDUP(MONTH('Supermart Grocery Sales - Retai'!F4784)/3,0)</f>
        <v>Q4</v>
      </c>
      <c r="E4784">
        <f>tbl_DataModel[[#This Row],[Profit]]/tbl_DataModel[[#This Row],[Sales]]</f>
        <v>0.11</v>
      </c>
      <c r="F4784">
        <v>1934</v>
      </c>
      <c r="G4784">
        <v>212.74</v>
      </c>
      <c r="H4784" t="s">
        <v>13</v>
      </c>
      <c r="I4784" t="s">
        <v>14</v>
      </c>
      <c r="J4784" t="s">
        <v>29</v>
      </c>
      <c r="K4784" t="s">
        <v>53</v>
      </c>
    </row>
    <row r="4785" spans="1:11" x14ac:dyDescent="0.3">
      <c r="A4785">
        <f>YEAR('Supermart Grocery Sales - Retai'!F:F)</f>
        <v>2016</v>
      </c>
      <c r="B4785">
        <f>MONTH('Supermart Grocery Sales - Retai'!F:F)</f>
        <v>5</v>
      </c>
      <c r="C4785" t="str" cm="1">
        <f t="array" ref="C4785">CHOOSE(_xlfn.ANCHORARRAY(B4785), "Jan", "Feb", "Mar", "Apr", "May", "Jun", "Jul", "Aug", "Sep", "Oct", "Nov", "Dec")</f>
        <v>May</v>
      </c>
      <c r="D4785" t="str">
        <f>"Q"&amp;ROUNDUP(MONTH('Supermart Grocery Sales - Retai'!F4785)/3,0)</f>
        <v>Q2</v>
      </c>
      <c r="E4785">
        <f>tbl_DataModel[[#This Row],[Profit]]/tbl_DataModel[[#This Row],[Sales]]</f>
        <v>0.21000000000000002</v>
      </c>
      <c r="F4785">
        <v>2498</v>
      </c>
      <c r="G4785">
        <v>524.58000000000004</v>
      </c>
      <c r="H4785" t="s">
        <v>49</v>
      </c>
      <c r="I4785" t="s">
        <v>54</v>
      </c>
      <c r="J4785" t="s">
        <v>29</v>
      </c>
      <c r="K4785" t="s">
        <v>125</v>
      </c>
    </row>
    <row r="4786" spans="1:11" x14ac:dyDescent="0.3">
      <c r="A4786">
        <f>YEAR('Supermart Grocery Sales - Retai'!F:F)</f>
        <v>2018</v>
      </c>
      <c r="B4786">
        <f>MONTH('Supermart Grocery Sales - Retai'!F:F)</f>
        <v>4</v>
      </c>
      <c r="C4786" t="str" cm="1">
        <f t="array" ref="C4786">CHOOSE(_xlfn.ANCHORARRAY(B4786), "Jan", "Feb", "Mar", "Apr", "May", "Jun", "Jul", "Aug", "Sep", "Oct", "Nov", "Dec")</f>
        <v>Apr</v>
      </c>
      <c r="D4786" t="str">
        <f>"Q"&amp;ROUNDUP(MONTH('Supermart Grocery Sales - Retai'!F4786)/3,0)</f>
        <v>Q2</v>
      </c>
      <c r="E4786">
        <f>tbl_DataModel[[#This Row],[Profit]]/tbl_DataModel[[#This Row],[Sales]]</f>
        <v>0.27</v>
      </c>
      <c r="F4786">
        <v>562</v>
      </c>
      <c r="G4786">
        <v>151.74</v>
      </c>
      <c r="H4786" t="s">
        <v>63</v>
      </c>
      <c r="I4786" t="s">
        <v>75</v>
      </c>
      <c r="J4786" t="s">
        <v>29</v>
      </c>
      <c r="K4786" t="s">
        <v>135</v>
      </c>
    </row>
    <row r="4787" spans="1:11" x14ac:dyDescent="0.3">
      <c r="A4787">
        <f>YEAR('Supermart Grocery Sales - Retai'!F:F)</f>
        <v>2017</v>
      </c>
      <c r="B4787">
        <f>MONTH('Supermart Grocery Sales - Retai'!F:F)</f>
        <v>6</v>
      </c>
      <c r="C4787" t="str" cm="1">
        <f t="array" ref="C4787">CHOOSE(_xlfn.ANCHORARRAY(B4787), "Jan", "Feb", "Mar", "Apr", "May", "Jun", "Jul", "Aug", "Sep", "Oct", "Nov", "Dec")</f>
        <v>Jun</v>
      </c>
      <c r="D4787" t="str">
        <f>"Q"&amp;ROUNDUP(MONTH('Supermart Grocery Sales - Retai'!F4787)/3,0)</f>
        <v>Q2</v>
      </c>
      <c r="E4787">
        <f>tbl_DataModel[[#This Row],[Profit]]/tbl_DataModel[[#This Row],[Sales]]</f>
        <v>0.38999999999999996</v>
      </c>
      <c r="F4787">
        <v>2270</v>
      </c>
      <c r="G4787">
        <v>885.3</v>
      </c>
      <c r="H4787" t="s">
        <v>32</v>
      </c>
      <c r="I4787" t="s">
        <v>153</v>
      </c>
      <c r="J4787" t="s">
        <v>29</v>
      </c>
      <c r="K4787" t="s">
        <v>40</v>
      </c>
    </row>
    <row r="4788" spans="1:11" x14ac:dyDescent="0.3">
      <c r="A4788">
        <f>YEAR('Supermart Grocery Sales - Retai'!F:F)</f>
        <v>2018</v>
      </c>
      <c r="B4788">
        <f>MONTH('Supermart Grocery Sales - Retai'!F:F)</f>
        <v>10</v>
      </c>
      <c r="C4788" t="str" cm="1">
        <f t="array" ref="C4788">CHOOSE(_xlfn.ANCHORARRAY(B4788), "Jan", "Feb", "Mar", "Apr", "May", "Jun", "Jul", "Aug", "Sep", "Oct", "Nov", "Dec")</f>
        <v>Oct</v>
      </c>
      <c r="D4788" t="str">
        <f>"Q"&amp;ROUNDUP(MONTH('Supermart Grocery Sales - Retai'!F4788)/3,0)</f>
        <v>Q4</v>
      </c>
      <c r="E4788">
        <f>tbl_DataModel[[#This Row],[Profit]]/tbl_DataModel[[#This Row],[Sales]]</f>
        <v>0.35000000000000003</v>
      </c>
      <c r="F4788">
        <v>976</v>
      </c>
      <c r="G4788">
        <v>341.6</v>
      </c>
      <c r="H4788" t="s">
        <v>13</v>
      </c>
      <c r="I4788" t="s">
        <v>195</v>
      </c>
      <c r="J4788" t="s">
        <v>29</v>
      </c>
      <c r="K4788" t="s">
        <v>204</v>
      </c>
    </row>
    <row r="4789" spans="1:11" x14ac:dyDescent="0.3">
      <c r="A4789">
        <f>YEAR('Supermart Grocery Sales - Retai'!F:F)</f>
        <v>2018</v>
      </c>
      <c r="B4789">
        <f>MONTH('Supermart Grocery Sales - Retai'!F:F)</f>
        <v>6</v>
      </c>
      <c r="C4789" t="str" cm="1">
        <f t="array" ref="C4789">CHOOSE(_xlfn.ANCHORARRAY(B4789), "Jan", "Feb", "Mar", "Apr", "May", "Jun", "Jul", "Aug", "Sep", "Oct", "Nov", "Dec")</f>
        <v>Jun</v>
      </c>
      <c r="D4789" t="str">
        <f>"Q"&amp;ROUNDUP(MONTH('Supermart Grocery Sales - Retai'!F4789)/3,0)</f>
        <v>Q2</v>
      </c>
      <c r="E4789">
        <f>tbl_DataModel[[#This Row],[Profit]]/tbl_DataModel[[#This Row],[Sales]]</f>
        <v>0.38</v>
      </c>
      <c r="F4789">
        <v>2355</v>
      </c>
      <c r="G4789">
        <v>894.9</v>
      </c>
      <c r="H4789" t="s">
        <v>58</v>
      </c>
      <c r="I4789" t="s">
        <v>112</v>
      </c>
      <c r="J4789" t="s">
        <v>29</v>
      </c>
      <c r="K4789" t="s">
        <v>146</v>
      </c>
    </row>
    <row r="4790" spans="1:11" x14ac:dyDescent="0.3">
      <c r="A4790">
        <f>YEAR('Supermart Grocery Sales - Retai'!F:F)</f>
        <v>2016</v>
      </c>
      <c r="B4790">
        <f>MONTH('Supermart Grocery Sales - Retai'!F:F)</f>
        <v>9</v>
      </c>
      <c r="C4790" t="str" cm="1">
        <f t="array" ref="C4790">CHOOSE(_xlfn.ANCHORARRAY(B4790), "Jan", "Feb", "Mar", "Apr", "May", "Jun", "Jul", "Aug", "Sep", "Oct", "Nov", "Dec")</f>
        <v>Sep</v>
      </c>
      <c r="D4790" t="str">
        <f>"Q"&amp;ROUNDUP(MONTH('Supermart Grocery Sales - Retai'!F4790)/3,0)</f>
        <v>Q3</v>
      </c>
      <c r="E4790">
        <f>tbl_DataModel[[#This Row],[Profit]]/tbl_DataModel[[#This Row],[Sales]]</f>
        <v>0.41</v>
      </c>
      <c r="F4790">
        <v>1454</v>
      </c>
      <c r="G4790">
        <v>596.14</v>
      </c>
      <c r="H4790" t="s">
        <v>20</v>
      </c>
      <c r="I4790" t="s">
        <v>91</v>
      </c>
      <c r="J4790" t="s">
        <v>29</v>
      </c>
      <c r="K4790" t="s">
        <v>67</v>
      </c>
    </row>
    <row r="4791" spans="1:11" x14ac:dyDescent="0.3">
      <c r="A4791">
        <f>YEAR('Supermart Grocery Sales - Retai'!F:F)</f>
        <v>2017</v>
      </c>
      <c r="B4791">
        <f>MONTH('Supermart Grocery Sales - Retai'!F:F)</f>
        <v>7</v>
      </c>
      <c r="C4791" t="str" cm="1">
        <f t="array" ref="C4791">CHOOSE(_xlfn.ANCHORARRAY(B4791), "Jan", "Feb", "Mar", "Apr", "May", "Jun", "Jul", "Aug", "Sep", "Oct", "Nov", "Dec")</f>
        <v>Jul</v>
      </c>
      <c r="D4791" t="str">
        <f>"Q"&amp;ROUNDUP(MONTH('Supermart Grocery Sales - Retai'!F4791)/3,0)</f>
        <v>Q3</v>
      </c>
      <c r="E4791">
        <f>tbl_DataModel[[#This Row],[Profit]]/tbl_DataModel[[#This Row],[Sales]]</f>
        <v>0.45</v>
      </c>
      <c r="F4791">
        <v>2352</v>
      </c>
      <c r="G4791">
        <v>1058.4000000000001</v>
      </c>
      <c r="H4791" t="s">
        <v>58</v>
      </c>
      <c r="I4791" t="s">
        <v>59</v>
      </c>
      <c r="J4791" t="s">
        <v>29</v>
      </c>
      <c r="K4791" t="s">
        <v>193</v>
      </c>
    </row>
    <row r="4792" spans="1:11" x14ac:dyDescent="0.3">
      <c r="A4792">
        <f>YEAR('Supermart Grocery Sales - Retai'!F:F)</f>
        <v>2018</v>
      </c>
      <c r="B4792">
        <f>MONTH('Supermart Grocery Sales - Retai'!F:F)</f>
        <v>9</v>
      </c>
      <c r="C4792" t="str" cm="1">
        <f t="array" ref="C4792">CHOOSE(_xlfn.ANCHORARRAY(B4792), "Jan", "Feb", "Mar", "Apr", "May", "Jun", "Jul", "Aug", "Sep", "Oct", "Nov", "Dec")</f>
        <v>Sep</v>
      </c>
      <c r="D4792" t="str">
        <f>"Q"&amp;ROUNDUP(MONTH('Supermart Grocery Sales - Retai'!F4792)/3,0)</f>
        <v>Q3</v>
      </c>
      <c r="E4792">
        <f>tbl_DataModel[[#This Row],[Profit]]/tbl_DataModel[[#This Row],[Sales]]</f>
        <v>0.13</v>
      </c>
      <c r="F4792">
        <v>694</v>
      </c>
      <c r="G4792">
        <v>90.22</v>
      </c>
      <c r="H4792" t="s">
        <v>49</v>
      </c>
      <c r="I4792" t="s">
        <v>50</v>
      </c>
      <c r="J4792" t="s">
        <v>29</v>
      </c>
      <c r="K4792" t="s">
        <v>74</v>
      </c>
    </row>
    <row r="4793" spans="1:11" x14ac:dyDescent="0.3">
      <c r="A4793">
        <f>YEAR('Supermart Grocery Sales - Retai'!F:F)</f>
        <v>2018</v>
      </c>
      <c r="B4793">
        <f>MONTH('Supermart Grocery Sales - Retai'!F:F)</f>
        <v>7</v>
      </c>
      <c r="C4793" t="str" cm="1">
        <f t="array" ref="C4793">CHOOSE(_xlfn.ANCHORARRAY(B4793), "Jan", "Feb", "Mar", "Apr", "May", "Jun", "Jul", "Aug", "Sep", "Oct", "Nov", "Dec")</f>
        <v>Jul</v>
      </c>
      <c r="D4793" t="str">
        <f>"Q"&amp;ROUNDUP(MONTH('Supermart Grocery Sales - Retai'!F4793)/3,0)</f>
        <v>Q3</v>
      </c>
      <c r="E4793">
        <f>tbl_DataModel[[#This Row],[Profit]]/tbl_DataModel[[#This Row],[Sales]]</f>
        <v>6.9999999999999993E-2</v>
      </c>
      <c r="F4793">
        <v>2430</v>
      </c>
      <c r="G4793">
        <v>170.1</v>
      </c>
      <c r="H4793" t="s">
        <v>26</v>
      </c>
      <c r="I4793" t="s">
        <v>94</v>
      </c>
      <c r="J4793" t="s">
        <v>29</v>
      </c>
      <c r="K4793" t="s">
        <v>211</v>
      </c>
    </row>
    <row r="4794" spans="1:11" x14ac:dyDescent="0.3">
      <c r="A4794">
        <f>YEAR('Supermart Grocery Sales - Retai'!F:F)</f>
        <v>2017</v>
      </c>
      <c r="B4794">
        <f>MONTH('Supermart Grocery Sales - Retai'!F:F)</f>
        <v>7</v>
      </c>
      <c r="C4794" t="str" cm="1">
        <f t="array" ref="C4794">CHOOSE(_xlfn.ANCHORARRAY(B4794), "Jan", "Feb", "Mar", "Apr", "May", "Jun", "Jul", "Aug", "Sep", "Oct", "Nov", "Dec")</f>
        <v>Jul</v>
      </c>
      <c r="D4794" t="str">
        <f>"Q"&amp;ROUNDUP(MONTH('Supermart Grocery Sales - Retai'!F4794)/3,0)</f>
        <v>Q3</v>
      </c>
      <c r="E4794">
        <f>tbl_DataModel[[#This Row],[Profit]]/tbl_DataModel[[#This Row],[Sales]]</f>
        <v>0.35</v>
      </c>
      <c r="F4794">
        <v>616</v>
      </c>
      <c r="G4794">
        <v>215.6</v>
      </c>
      <c r="H4794" t="s">
        <v>63</v>
      </c>
      <c r="I4794" t="s">
        <v>157</v>
      </c>
      <c r="J4794" t="s">
        <v>29</v>
      </c>
      <c r="K4794" t="s">
        <v>137</v>
      </c>
    </row>
    <row r="4795" spans="1:11" x14ac:dyDescent="0.3">
      <c r="A4795">
        <f>YEAR('Supermart Grocery Sales - Retai'!F:F)</f>
        <v>2015</v>
      </c>
      <c r="B4795">
        <f>MONTH('Supermart Grocery Sales - Retai'!F:F)</f>
        <v>12</v>
      </c>
      <c r="C4795" t="str" cm="1">
        <f t="array" ref="C4795">CHOOSE(_xlfn.ANCHORARRAY(B4795), "Jan", "Feb", "Mar", "Apr", "May", "Jun", "Jul", "Aug", "Sep", "Oct", "Nov", "Dec")</f>
        <v>Dec</v>
      </c>
      <c r="D4795" t="str">
        <f>"Q"&amp;ROUNDUP(MONTH('Supermart Grocery Sales - Retai'!F4795)/3,0)</f>
        <v>Q4</v>
      </c>
      <c r="E4795">
        <f>tbl_DataModel[[#This Row],[Profit]]/tbl_DataModel[[#This Row],[Sales]]</f>
        <v>0.44</v>
      </c>
      <c r="F4795">
        <v>1482</v>
      </c>
      <c r="G4795">
        <v>652.08000000000004</v>
      </c>
      <c r="H4795" t="s">
        <v>63</v>
      </c>
      <c r="I4795" t="s">
        <v>87</v>
      </c>
      <c r="J4795" t="s">
        <v>29</v>
      </c>
      <c r="K4795" t="s">
        <v>83</v>
      </c>
    </row>
    <row r="4796" spans="1:11" x14ac:dyDescent="0.3">
      <c r="A4796">
        <f>YEAR('Supermart Grocery Sales - Retai'!F:F)</f>
        <v>2017</v>
      </c>
      <c r="B4796">
        <f>MONTH('Supermart Grocery Sales - Retai'!F:F)</f>
        <v>11</v>
      </c>
      <c r="C4796" t="str" cm="1">
        <f t="array" ref="C4796">CHOOSE(_xlfn.ANCHORARRAY(B4796), "Jan", "Feb", "Mar", "Apr", "May", "Jun", "Jul", "Aug", "Sep", "Oct", "Nov", "Dec")</f>
        <v>Nov</v>
      </c>
      <c r="D4796" t="str">
        <f>"Q"&amp;ROUNDUP(MONTH('Supermart Grocery Sales - Retai'!F4796)/3,0)</f>
        <v>Q4</v>
      </c>
      <c r="E4796">
        <f>tbl_DataModel[[#This Row],[Profit]]/tbl_DataModel[[#This Row],[Sales]]</f>
        <v>0.14000000000000001</v>
      </c>
      <c r="F4796">
        <v>876</v>
      </c>
      <c r="G4796">
        <v>122.64</v>
      </c>
      <c r="H4796" t="s">
        <v>32</v>
      </c>
      <c r="I4796" t="s">
        <v>46</v>
      </c>
      <c r="J4796" t="s">
        <v>29</v>
      </c>
      <c r="K4796" t="s">
        <v>211</v>
      </c>
    </row>
    <row r="4797" spans="1:11" x14ac:dyDescent="0.3">
      <c r="A4797">
        <f>YEAR('Supermart Grocery Sales - Retai'!F:F)</f>
        <v>2015</v>
      </c>
      <c r="B4797">
        <f>MONTH('Supermart Grocery Sales - Retai'!F:F)</f>
        <v>8</v>
      </c>
      <c r="C4797" t="str" cm="1">
        <f t="array" ref="C4797">CHOOSE(_xlfn.ANCHORARRAY(B4797), "Jan", "Feb", "Mar", "Apr", "May", "Jun", "Jul", "Aug", "Sep", "Oct", "Nov", "Dec")</f>
        <v>Aug</v>
      </c>
      <c r="D4797" t="str">
        <f>"Q"&amp;ROUNDUP(MONTH('Supermart Grocery Sales - Retai'!F4797)/3,0)</f>
        <v>Q3</v>
      </c>
      <c r="E4797">
        <f>tbl_DataModel[[#This Row],[Profit]]/tbl_DataModel[[#This Row],[Sales]]</f>
        <v>0.27</v>
      </c>
      <c r="F4797">
        <v>533</v>
      </c>
      <c r="G4797">
        <v>143.91</v>
      </c>
      <c r="H4797" t="s">
        <v>58</v>
      </c>
      <c r="I4797" t="s">
        <v>112</v>
      </c>
      <c r="J4797" t="s">
        <v>29</v>
      </c>
      <c r="K4797" t="s">
        <v>165</v>
      </c>
    </row>
    <row r="4798" spans="1:11" x14ac:dyDescent="0.3">
      <c r="A4798">
        <f>YEAR('Supermart Grocery Sales - Retai'!F:F)</f>
        <v>2015</v>
      </c>
      <c r="B4798">
        <f>MONTH('Supermart Grocery Sales - Retai'!F:F)</f>
        <v>12</v>
      </c>
      <c r="C4798" t="str" cm="1">
        <f t="array" ref="C4798">CHOOSE(_xlfn.ANCHORARRAY(B4798), "Jan", "Feb", "Mar", "Apr", "May", "Jun", "Jul", "Aug", "Sep", "Oct", "Nov", "Dec")</f>
        <v>Dec</v>
      </c>
      <c r="D4798" t="str">
        <f>"Q"&amp;ROUNDUP(MONTH('Supermart Grocery Sales - Retai'!F4798)/3,0)</f>
        <v>Q4</v>
      </c>
      <c r="E4798">
        <f>tbl_DataModel[[#This Row],[Profit]]/tbl_DataModel[[#This Row],[Sales]]</f>
        <v>0.28999999999999998</v>
      </c>
      <c r="F4798">
        <v>921</v>
      </c>
      <c r="G4798">
        <v>267.08999999999997</v>
      </c>
      <c r="H4798" t="s">
        <v>13</v>
      </c>
      <c r="I4798" t="s">
        <v>195</v>
      </c>
      <c r="J4798" t="s">
        <v>29</v>
      </c>
      <c r="K4798" t="s">
        <v>53</v>
      </c>
    </row>
    <row r="4799" spans="1:11" x14ac:dyDescent="0.3">
      <c r="A4799">
        <f>YEAR('Supermart Grocery Sales - Retai'!F:F)</f>
        <v>2017</v>
      </c>
      <c r="B4799">
        <f>MONTH('Supermart Grocery Sales - Retai'!F:F)</f>
        <v>11</v>
      </c>
      <c r="C4799" t="str" cm="1">
        <f t="array" ref="C4799">CHOOSE(_xlfn.ANCHORARRAY(B4799), "Jan", "Feb", "Mar", "Apr", "May", "Jun", "Jul", "Aug", "Sep", "Oct", "Nov", "Dec")</f>
        <v>Nov</v>
      </c>
      <c r="D4799" t="str">
        <f>"Q"&amp;ROUNDUP(MONTH('Supermart Grocery Sales - Retai'!F4799)/3,0)</f>
        <v>Q4</v>
      </c>
      <c r="E4799">
        <f>tbl_DataModel[[#This Row],[Profit]]/tbl_DataModel[[#This Row],[Sales]]</f>
        <v>0.39</v>
      </c>
      <c r="F4799">
        <v>1955</v>
      </c>
      <c r="G4799">
        <v>762.45</v>
      </c>
      <c r="H4799" t="s">
        <v>32</v>
      </c>
      <c r="I4799" t="s">
        <v>153</v>
      </c>
      <c r="J4799" t="s">
        <v>29</v>
      </c>
      <c r="K4799" t="s">
        <v>122</v>
      </c>
    </row>
    <row r="4800" spans="1:11" x14ac:dyDescent="0.3">
      <c r="A4800">
        <f>YEAR('Supermart Grocery Sales - Retai'!F:F)</f>
        <v>2016</v>
      </c>
      <c r="B4800">
        <f>MONTH('Supermart Grocery Sales - Retai'!F:F)</f>
        <v>5</v>
      </c>
      <c r="C4800" t="str" cm="1">
        <f t="array" ref="C4800">CHOOSE(_xlfn.ANCHORARRAY(B4800), "Jan", "Feb", "Mar", "Apr", "May", "Jun", "Jul", "Aug", "Sep", "Oct", "Nov", "Dec")</f>
        <v>May</v>
      </c>
      <c r="D4800" t="str">
        <f>"Q"&amp;ROUNDUP(MONTH('Supermart Grocery Sales - Retai'!F4800)/3,0)</f>
        <v>Q2</v>
      </c>
      <c r="E4800">
        <f>tbl_DataModel[[#This Row],[Profit]]/tbl_DataModel[[#This Row],[Sales]]</f>
        <v>9.9999999999999992E-2</v>
      </c>
      <c r="F4800">
        <v>753</v>
      </c>
      <c r="G4800">
        <v>75.3</v>
      </c>
      <c r="H4800" t="s">
        <v>20</v>
      </c>
      <c r="I4800" t="s">
        <v>91</v>
      </c>
      <c r="J4800" t="s">
        <v>29</v>
      </c>
      <c r="K4800" t="s">
        <v>197</v>
      </c>
    </row>
    <row r="4801" spans="1:11" x14ac:dyDescent="0.3">
      <c r="A4801">
        <f>YEAR('Supermart Grocery Sales - Retai'!F:F)</f>
        <v>2018</v>
      </c>
      <c r="B4801">
        <f>MONTH('Supermart Grocery Sales - Retai'!F:F)</f>
        <v>10</v>
      </c>
      <c r="C4801" t="str" cm="1">
        <f t="array" ref="C4801">CHOOSE(_xlfn.ANCHORARRAY(B4801), "Jan", "Feb", "Mar", "Apr", "May", "Jun", "Jul", "Aug", "Sep", "Oct", "Nov", "Dec")</f>
        <v>Oct</v>
      </c>
      <c r="D4801" t="str">
        <f>"Q"&amp;ROUNDUP(MONTH('Supermart Grocery Sales - Retai'!F4801)/3,0)</f>
        <v>Q4</v>
      </c>
      <c r="E4801">
        <f>tbl_DataModel[[#This Row],[Profit]]/tbl_DataModel[[#This Row],[Sales]]</f>
        <v>0.24</v>
      </c>
      <c r="F4801">
        <v>886</v>
      </c>
      <c r="G4801">
        <v>212.64</v>
      </c>
      <c r="H4801" t="s">
        <v>13</v>
      </c>
      <c r="I4801" t="s">
        <v>14</v>
      </c>
      <c r="J4801" t="s">
        <v>29</v>
      </c>
      <c r="K4801" t="s">
        <v>74</v>
      </c>
    </row>
    <row r="4802" spans="1:11" x14ac:dyDescent="0.3">
      <c r="A4802">
        <f>YEAR('Supermart Grocery Sales - Retai'!F:F)</f>
        <v>2017</v>
      </c>
      <c r="B4802">
        <f>MONTH('Supermart Grocery Sales - Retai'!F:F)</f>
        <v>8</v>
      </c>
      <c r="C4802" t="str" cm="1">
        <f t="array" ref="C4802">CHOOSE(_xlfn.ANCHORARRAY(B4802), "Jan", "Feb", "Mar", "Apr", "May", "Jun", "Jul", "Aug", "Sep", "Oct", "Nov", "Dec")</f>
        <v>Aug</v>
      </c>
      <c r="D4802" t="str">
        <f>"Q"&amp;ROUNDUP(MONTH('Supermart Grocery Sales - Retai'!F4802)/3,0)</f>
        <v>Q3</v>
      </c>
      <c r="E4802">
        <f>tbl_DataModel[[#This Row],[Profit]]/tbl_DataModel[[#This Row],[Sales]]</f>
        <v>0.26999999999999996</v>
      </c>
      <c r="F4802">
        <v>1301</v>
      </c>
      <c r="G4802">
        <v>351.27</v>
      </c>
      <c r="H4802" t="s">
        <v>58</v>
      </c>
      <c r="I4802" t="s">
        <v>68</v>
      </c>
      <c r="J4802" t="s">
        <v>29</v>
      </c>
      <c r="K4802" t="s">
        <v>234</v>
      </c>
    </row>
    <row r="4803" spans="1:11" x14ac:dyDescent="0.3">
      <c r="A4803">
        <f>YEAR('Supermart Grocery Sales - Retai'!F:F)</f>
        <v>2017</v>
      </c>
      <c r="B4803">
        <f>MONTH('Supermart Grocery Sales - Retai'!F:F)</f>
        <v>12</v>
      </c>
      <c r="C4803" t="str" cm="1">
        <f t="array" ref="C4803">CHOOSE(_xlfn.ANCHORARRAY(B4803), "Jan", "Feb", "Mar", "Apr", "May", "Jun", "Jul", "Aug", "Sep", "Oct", "Nov", "Dec")</f>
        <v>Dec</v>
      </c>
      <c r="D4803" t="str">
        <f>"Q"&amp;ROUNDUP(MONTH('Supermart Grocery Sales - Retai'!F4803)/3,0)</f>
        <v>Q4</v>
      </c>
      <c r="E4803">
        <f>tbl_DataModel[[#This Row],[Profit]]/tbl_DataModel[[#This Row],[Sales]]</f>
        <v>0.19</v>
      </c>
      <c r="F4803">
        <v>1277</v>
      </c>
      <c r="G4803">
        <v>242.63</v>
      </c>
      <c r="H4803" t="s">
        <v>20</v>
      </c>
      <c r="I4803" t="s">
        <v>21</v>
      </c>
      <c r="J4803" t="s">
        <v>29</v>
      </c>
      <c r="K4803" t="s">
        <v>90</v>
      </c>
    </row>
    <row r="4804" spans="1:11" x14ac:dyDescent="0.3">
      <c r="A4804">
        <f>YEAR('Supermart Grocery Sales - Retai'!F:F)</f>
        <v>2018</v>
      </c>
      <c r="B4804">
        <f>MONTH('Supermart Grocery Sales - Retai'!F:F)</f>
        <v>12</v>
      </c>
      <c r="C4804" t="str" cm="1">
        <f t="array" ref="C4804">CHOOSE(_xlfn.ANCHORARRAY(B4804), "Jan", "Feb", "Mar", "Apr", "May", "Jun", "Jul", "Aug", "Sep", "Oct", "Nov", "Dec")</f>
        <v>Dec</v>
      </c>
      <c r="D4804" t="str">
        <f>"Q"&amp;ROUNDUP(MONTH('Supermart Grocery Sales - Retai'!F4804)/3,0)</f>
        <v>Q4</v>
      </c>
      <c r="E4804">
        <f>tbl_DataModel[[#This Row],[Profit]]/tbl_DataModel[[#This Row],[Sales]]</f>
        <v>0.32</v>
      </c>
      <c r="F4804">
        <v>1961</v>
      </c>
      <c r="G4804">
        <v>627.52</v>
      </c>
      <c r="H4804" t="s">
        <v>58</v>
      </c>
      <c r="I4804" t="s">
        <v>112</v>
      </c>
      <c r="J4804" t="s">
        <v>76</v>
      </c>
      <c r="K4804" t="s">
        <v>74</v>
      </c>
    </row>
    <row r="4805" spans="1:11" x14ac:dyDescent="0.3">
      <c r="A4805">
        <f>YEAR('Supermart Grocery Sales - Retai'!F:F)</f>
        <v>2016</v>
      </c>
      <c r="B4805">
        <f>MONTH('Supermart Grocery Sales - Retai'!F:F)</f>
        <v>12</v>
      </c>
      <c r="C4805" t="str" cm="1">
        <f t="array" ref="C4805">CHOOSE(_xlfn.ANCHORARRAY(B4805), "Jan", "Feb", "Mar", "Apr", "May", "Jun", "Jul", "Aug", "Sep", "Oct", "Nov", "Dec")</f>
        <v>Dec</v>
      </c>
      <c r="D4805" t="str">
        <f>"Q"&amp;ROUNDUP(MONTH('Supermart Grocery Sales - Retai'!F4805)/3,0)</f>
        <v>Q4</v>
      </c>
      <c r="E4805">
        <f>tbl_DataModel[[#This Row],[Profit]]/tbl_DataModel[[#This Row],[Sales]]</f>
        <v>0.39</v>
      </c>
      <c r="F4805">
        <v>1838</v>
      </c>
      <c r="G4805">
        <v>716.82</v>
      </c>
      <c r="H4805" t="s">
        <v>26</v>
      </c>
      <c r="I4805" t="s">
        <v>27</v>
      </c>
      <c r="J4805" t="s">
        <v>76</v>
      </c>
      <c r="K4805" t="s">
        <v>116</v>
      </c>
    </row>
    <row r="4806" spans="1:11" x14ac:dyDescent="0.3">
      <c r="A4806">
        <f>YEAR('Supermart Grocery Sales - Retai'!F:F)</f>
        <v>2017</v>
      </c>
      <c r="B4806">
        <f>MONTH('Supermart Grocery Sales - Retai'!F:F)</f>
        <v>10</v>
      </c>
      <c r="C4806" t="str" cm="1">
        <f t="array" ref="C4806">CHOOSE(_xlfn.ANCHORARRAY(B4806), "Jan", "Feb", "Mar", "Apr", "May", "Jun", "Jul", "Aug", "Sep", "Oct", "Nov", "Dec")</f>
        <v>Oct</v>
      </c>
      <c r="D4806" t="str">
        <f>"Q"&amp;ROUNDUP(MONTH('Supermart Grocery Sales - Retai'!F4806)/3,0)</f>
        <v>Q4</v>
      </c>
      <c r="E4806">
        <f>tbl_DataModel[[#This Row],[Profit]]/tbl_DataModel[[#This Row],[Sales]]</f>
        <v>0.15</v>
      </c>
      <c r="F4806">
        <v>734</v>
      </c>
      <c r="G4806">
        <v>110.1</v>
      </c>
      <c r="H4806" t="s">
        <v>13</v>
      </c>
      <c r="I4806" t="s">
        <v>14</v>
      </c>
      <c r="J4806" t="s">
        <v>76</v>
      </c>
      <c r="K4806" t="s">
        <v>135</v>
      </c>
    </row>
    <row r="4807" spans="1:11" x14ac:dyDescent="0.3">
      <c r="A4807">
        <f>YEAR('Supermart Grocery Sales - Retai'!F:F)</f>
        <v>2017</v>
      </c>
      <c r="B4807">
        <f>MONTH('Supermart Grocery Sales - Retai'!F:F)</f>
        <v>11</v>
      </c>
      <c r="C4807" t="str" cm="1">
        <f t="array" ref="C4807">CHOOSE(_xlfn.ANCHORARRAY(B4807), "Jan", "Feb", "Mar", "Apr", "May", "Jun", "Jul", "Aug", "Sep", "Oct", "Nov", "Dec")</f>
        <v>Nov</v>
      </c>
      <c r="D4807" t="str">
        <f>"Q"&amp;ROUNDUP(MONTH('Supermart Grocery Sales - Retai'!F4807)/3,0)</f>
        <v>Q4</v>
      </c>
      <c r="E4807">
        <f>tbl_DataModel[[#This Row],[Profit]]/tbl_DataModel[[#This Row],[Sales]]</f>
        <v>0.37999999999999995</v>
      </c>
      <c r="F4807">
        <v>856</v>
      </c>
      <c r="G4807">
        <v>325.27999999999997</v>
      </c>
      <c r="H4807" t="s">
        <v>49</v>
      </c>
      <c r="I4807" t="s">
        <v>205</v>
      </c>
      <c r="J4807" t="s">
        <v>76</v>
      </c>
      <c r="K4807" t="s">
        <v>182</v>
      </c>
    </row>
    <row r="4808" spans="1:11" x14ac:dyDescent="0.3">
      <c r="A4808">
        <f>YEAR('Supermart Grocery Sales - Retai'!F:F)</f>
        <v>2016</v>
      </c>
      <c r="B4808">
        <f>MONTH('Supermart Grocery Sales - Retai'!F:F)</f>
        <v>12</v>
      </c>
      <c r="C4808" t="str" cm="1">
        <f t="array" ref="C4808">CHOOSE(_xlfn.ANCHORARRAY(B4808), "Jan", "Feb", "Mar", "Apr", "May", "Jun", "Jul", "Aug", "Sep", "Oct", "Nov", "Dec")</f>
        <v>Dec</v>
      </c>
      <c r="D4808" t="str">
        <f>"Q"&amp;ROUNDUP(MONTH('Supermart Grocery Sales - Retai'!F4808)/3,0)</f>
        <v>Q4</v>
      </c>
      <c r="E4808">
        <f>tbl_DataModel[[#This Row],[Profit]]/tbl_DataModel[[#This Row],[Sales]]</f>
        <v>0.33</v>
      </c>
      <c r="F4808">
        <v>702</v>
      </c>
      <c r="G4808">
        <v>231.66</v>
      </c>
      <c r="H4808" t="s">
        <v>49</v>
      </c>
      <c r="I4808" t="s">
        <v>50</v>
      </c>
      <c r="J4808" t="s">
        <v>76</v>
      </c>
      <c r="K4808" t="s">
        <v>74</v>
      </c>
    </row>
    <row r="4809" spans="1:11" x14ac:dyDescent="0.3">
      <c r="A4809">
        <f>YEAR('Supermart Grocery Sales - Retai'!F:F)</f>
        <v>2017</v>
      </c>
      <c r="B4809">
        <f>MONTH('Supermart Grocery Sales - Retai'!F:F)</f>
        <v>9</v>
      </c>
      <c r="C4809" t="str" cm="1">
        <f t="array" ref="C4809">CHOOSE(_xlfn.ANCHORARRAY(B4809), "Jan", "Feb", "Mar", "Apr", "May", "Jun", "Jul", "Aug", "Sep", "Oct", "Nov", "Dec")</f>
        <v>Sep</v>
      </c>
      <c r="D4809" t="str">
        <f>"Q"&amp;ROUNDUP(MONTH('Supermart Grocery Sales - Retai'!F4809)/3,0)</f>
        <v>Q3</v>
      </c>
      <c r="E4809">
        <f>tbl_DataModel[[#This Row],[Profit]]/tbl_DataModel[[#This Row],[Sales]]</f>
        <v>0.28999999999999998</v>
      </c>
      <c r="F4809">
        <v>1391</v>
      </c>
      <c r="G4809">
        <v>403.39</v>
      </c>
      <c r="H4809" t="s">
        <v>20</v>
      </c>
      <c r="I4809" t="s">
        <v>91</v>
      </c>
      <c r="J4809" t="s">
        <v>76</v>
      </c>
      <c r="K4809" t="s">
        <v>36</v>
      </c>
    </row>
    <row r="4810" spans="1:11" x14ac:dyDescent="0.3">
      <c r="A4810">
        <f>YEAR('Supermart Grocery Sales - Retai'!F:F)</f>
        <v>2018</v>
      </c>
      <c r="B4810">
        <f>MONTH('Supermart Grocery Sales - Retai'!F:F)</f>
        <v>12</v>
      </c>
      <c r="C4810" t="str" cm="1">
        <f t="array" ref="C4810">CHOOSE(_xlfn.ANCHORARRAY(B4810), "Jan", "Feb", "Mar", "Apr", "May", "Jun", "Jul", "Aug", "Sep", "Oct", "Nov", "Dec")</f>
        <v>Dec</v>
      </c>
      <c r="D4810" t="str">
        <f>"Q"&amp;ROUNDUP(MONTH('Supermart Grocery Sales - Retai'!F4810)/3,0)</f>
        <v>Q4</v>
      </c>
      <c r="E4810">
        <f>tbl_DataModel[[#This Row],[Profit]]/tbl_DataModel[[#This Row],[Sales]]</f>
        <v>0.2</v>
      </c>
      <c r="F4810">
        <v>997</v>
      </c>
      <c r="G4810">
        <v>199.4</v>
      </c>
      <c r="H4810" t="s">
        <v>20</v>
      </c>
      <c r="I4810" t="s">
        <v>21</v>
      </c>
      <c r="J4810" t="s">
        <v>76</v>
      </c>
      <c r="K4810" t="s">
        <v>156</v>
      </c>
    </row>
    <row r="4811" spans="1:11" x14ac:dyDescent="0.3">
      <c r="A4811">
        <f>YEAR('Supermart Grocery Sales - Retai'!F:F)</f>
        <v>2017</v>
      </c>
      <c r="B4811">
        <f>MONTH('Supermart Grocery Sales - Retai'!F:F)</f>
        <v>9</v>
      </c>
      <c r="C4811" t="str" cm="1">
        <f t="array" ref="C4811">CHOOSE(_xlfn.ANCHORARRAY(B4811), "Jan", "Feb", "Mar", "Apr", "May", "Jun", "Jul", "Aug", "Sep", "Oct", "Nov", "Dec")</f>
        <v>Sep</v>
      </c>
      <c r="D4811" t="str">
        <f>"Q"&amp;ROUNDUP(MONTH('Supermart Grocery Sales - Retai'!F4811)/3,0)</f>
        <v>Q3</v>
      </c>
      <c r="E4811">
        <f>tbl_DataModel[[#This Row],[Profit]]/tbl_DataModel[[#This Row],[Sales]]</f>
        <v>0.44999999999999996</v>
      </c>
      <c r="F4811">
        <v>2283</v>
      </c>
      <c r="G4811">
        <v>1027.3499999999999</v>
      </c>
      <c r="H4811" t="s">
        <v>26</v>
      </c>
      <c r="I4811" t="s">
        <v>94</v>
      </c>
      <c r="J4811" t="s">
        <v>76</v>
      </c>
      <c r="K4811" t="s">
        <v>204</v>
      </c>
    </row>
    <row r="4812" spans="1:11" x14ac:dyDescent="0.3">
      <c r="A4812">
        <f>YEAR('Supermart Grocery Sales - Retai'!F:F)</f>
        <v>2016</v>
      </c>
      <c r="B4812">
        <f>MONTH('Supermart Grocery Sales - Retai'!F:F)</f>
        <v>12</v>
      </c>
      <c r="C4812" t="str" cm="1">
        <f t="array" ref="C4812">CHOOSE(_xlfn.ANCHORARRAY(B4812), "Jan", "Feb", "Mar", "Apr", "May", "Jun", "Jul", "Aug", "Sep", "Oct", "Nov", "Dec")</f>
        <v>Dec</v>
      </c>
      <c r="D4812" t="str">
        <f>"Q"&amp;ROUNDUP(MONTH('Supermart Grocery Sales - Retai'!F4812)/3,0)</f>
        <v>Q4</v>
      </c>
      <c r="E4812">
        <f>tbl_DataModel[[#This Row],[Profit]]/tbl_DataModel[[#This Row],[Sales]]</f>
        <v>0.16999999999999998</v>
      </c>
      <c r="F4812">
        <v>1745</v>
      </c>
      <c r="G4812">
        <v>296.64999999999998</v>
      </c>
      <c r="H4812" t="s">
        <v>13</v>
      </c>
      <c r="I4812" t="s">
        <v>14</v>
      </c>
      <c r="J4812" t="s">
        <v>76</v>
      </c>
      <c r="K4812" t="s">
        <v>125</v>
      </c>
    </row>
    <row r="4813" spans="1:11" x14ac:dyDescent="0.3">
      <c r="A4813">
        <f>YEAR('Supermart Grocery Sales - Retai'!F:F)</f>
        <v>2018</v>
      </c>
      <c r="B4813">
        <f>MONTH('Supermart Grocery Sales - Retai'!F:F)</f>
        <v>5</v>
      </c>
      <c r="C4813" t="str" cm="1">
        <f t="array" ref="C4813">CHOOSE(_xlfn.ANCHORARRAY(B4813), "Jan", "Feb", "Mar", "Apr", "May", "Jun", "Jul", "Aug", "Sep", "Oct", "Nov", "Dec")</f>
        <v>May</v>
      </c>
      <c r="D4813" t="str">
        <f>"Q"&amp;ROUNDUP(MONTH('Supermart Grocery Sales - Retai'!F4813)/3,0)</f>
        <v>Q2</v>
      </c>
      <c r="E4813">
        <f>tbl_DataModel[[#This Row],[Profit]]/tbl_DataModel[[#This Row],[Sales]]</f>
        <v>0.35</v>
      </c>
      <c r="F4813">
        <v>847</v>
      </c>
      <c r="G4813">
        <v>296.45</v>
      </c>
      <c r="H4813" t="s">
        <v>32</v>
      </c>
      <c r="I4813" t="s">
        <v>33</v>
      </c>
      <c r="J4813" t="s">
        <v>76</v>
      </c>
      <c r="K4813" t="s">
        <v>62</v>
      </c>
    </row>
    <row r="4814" spans="1:11" x14ac:dyDescent="0.3">
      <c r="A4814">
        <f>YEAR('Supermart Grocery Sales - Retai'!F:F)</f>
        <v>2018</v>
      </c>
      <c r="B4814">
        <f>MONTH('Supermart Grocery Sales - Retai'!F:F)</f>
        <v>1</v>
      </c>
      <c r="C4814" t="str" cm="1">
        <f t="array" ref="C4814">CHOOSE(_xlfn.ANCHORARRAY(B4814), "Jan", "Feb", "Mar", "Apr", "May", "Jun", "Jul", "Aug", "Sep", "Oct", "Nov", "Dec")</f>
        <v>Jan</v>
      </c>
      <c r="D4814" t="str">
        <f>"Q"&amp;ROUNDUP(MONTH('Supermart Grocery Sales - Retai'!F4814)/3,0)</f>
        <v>Q1</v>
      </c>
      <c r="E4814">
        <f>tbl_DataModel[[#This Row],[Profit]]/tbl_DataModel[[#This Row],[Sales]]</f>
        <v>0.38999999999999996</v>
      </c>
      <c r="F4814">
        <v>1578</v>
      </c>
      <c r="G4814">
        <v>615.41999999999996</v>
      </c>
      <c r="H4814" t="s">
        <v>26</v>
      </c>
      <c r="I4814" t="s">
        <v>27</v>
      </c>
      <c r="J4814" t="s">
        <v>76</v>
      </c>
      <c r="K4814" t="s">
        <v>204</v>
      </c>
    </row>
    <row r="4815" spans="1:11" x14ac:dyDescent="0.3">
      <c r="A4815">
        <f>YEAR('Supermart Grocery Sales - Retai'!F:F)</f>
        <v>2018</v>
      </c>
      <c r="B4815">
        <f>MONTH('Supermart Grocery Sales - Retai'!F:F)</f>
        <v>8</v>
      </c>
      <c r="C4815" t="str" cm="1">
        <f t="array" ref="C4815">CHOOSE(_xlfn.ANCHORARRAY(B4815), "Jan", "Feb", "Mar", "Apr", "May", "Jun", "Jul", "Aug", "Sep", "Oct", "Nov", "Dec")</f>
        <v>Aug</v>
      </c>
      <c r="D4815" t="str">
        <f>"Q"&amp;ROUNDUP(MONTH('Supermart Grocery Sales - Retai'!F4815)/3,0)</f>
        <v>Q3</v>
      </c>
      <c r="E4815">
        <f>tbl_DataModel[[#This Row],[Profit]]/tbl_DataModel[[#This Row],[Sales]]</f>
        <v>0.15</v>
      </c>
      <c r="F4815">
        <v>1643</v>
      </c>
      <c r="G4815">
        <v>246.45</v>
      </c>
      <c r="H4815" t="s">
        <v>13</v>
      </c>
      <c r="I4815" t="s">
        <v>195</v>
      </c>
      <c r="J4815" t="s">
        <v>76</v>
      </c>
      <c r="K4815" t="s">
        <v>19</v>
      </c>
    </row>
    <row r="4816" spans="1:11" x14ac:dyDescent="0.3">
      <c r="A4816">
        <f>YEAR('Supermart Grocery Sales - Retai'!F:F)</f>
        <v>2015</v>
      </c>
      <c r="B4816">
        <f>MONTH('Supermart Grocery Sales - Retai'!F:F)</f>
        <v>9</v>
      </c>
      <c r="C4816" t="str" cm="1">
        <f t="array" ref="C4816">CHOOSE(_xlfn.ANCHORARRAY(B4816), "Jan", "Feb", "Mar", "Apr", "May", "Jun", "Jul", "Aug", "Sep", "Oct", "Nov", "Dec")</f>
        <v>Sep</v>
      </c>
      <c r="D4816" t="str">
        <f>"Q"&amp;ROUNDUP(MONTH('Supermart Grocery Sales - Retai'!F4816)/3,0)</f>
        <v>Q3</v>
      </c>
      <c r="E4816">
        <f>tbl_DataModel[[#This Row],[Profit]]/tbl_DataModel[[#This Row],[Sales]]</f>
        <v>4.9999999999999996E-2</v>
      </c>
      <c r="F4816">
        <v>1246</v>
      </c>
      <c r="G4816">
        <v>62.3</v>
      </c>
      <c r="H4816" t="s">
        <v>26</v>
      </c>
      <c r="I4816" t="s">
        <v>94</v>
      </c>
      <c r="J4816" t="s">
        <v>76</v>
      </c>
      <c r="K4816" t="s">
        <v>169</v>
      </c>
    </row>
    <row r="4817" spans="1:11" x14ac:dyDescent="0.3">
      <c r="A4817">
        <f>YEAR('Supermart Grocery Sales - Retai'!F:F)</f>
        <v>2018</v>
      </c>
      <c r="B4817">
        <f>MONTH('Supermart Grocery Sales - Retai'!F:F)</f>
        <v>11</v>
      </c>
      <c r="C4817" t="str" cm="1">
        <f t="array" ref="C4817">CHOOSE(_xlfn.ANCHORARRAY(B4817), "Jan", "Feb", "Mar", "Apr", "May", "Jun", "Jul", "Aug", "Sep", "Oct", "Nov", "Dec")</f>
        <v>Nov</v>
      </c>
      <c r="D4817" t="str">
        <f>"Q"&amp;ROUNDUP(MONTH('Supermart Grocery Sales - Retai'!F4817)/3,0)</f>
        <v>Q4</v>
      </c>
      <c r="E4817">
        <f>tbl_DataModel[[#This Row],[Profit]]/tbl_DataModel[[#This Row],[Sales]]</f>
        <v>0.25999999999999995</v>
      </c>
      <c r="F4817">
        <v>1115</v>
      </c>
      <c r="G4817">
        <v>289.89999999999998</v>
      </c>
      <c r="H4817" t="s">
        <v>63</v>
      </c>
      <c r="I4817" t="s">
        <v>87</v>
      </c>
      <c r="J4817" t="s">
        <v>76</v>
      </c>
      <c r="K4817" t="s">
        <v>31</v>
      </c>
    </row>
    <row r="4818" spans="1:11" x14ac:dyDescent="0.3">
      <c r="A4818">
        <f>YEAR('Supermart Grocery Sales - Retai'!F:F)</f>
        <v>2016</v>
      </c>
      <c r="B4818">
        <f>MONTH('Supermart Grocery Sales - Retai'!F:F)</f>
        <v>10</v>
      </c>
      <c r="C4818" t="str" cm="1">
        <f t="array" ref="C4818">CHOOSE(_xlfn.ANCHORARRAY(B4818), "Jan", "Feb", "Mar", "Apr", "May", "Jun", "Jul", "Aug", "Sep", "Oct", "Nov", "Dec")</f>
        <v>Oct</v>
      </c>
      <c r="D4818" t="str">
        <f>"Q"&amp;ROUNDUP(MONTH('Supermart Grocery Sales - Retai'!F4818)/3,0)</f>
        <v>Q4</v>
      </c>
      <c r="E4818">
        <f>tbl_DataModel[[#This Row],[Profit]]/tbl_DataModel[[#This Row],[Sales]]</f>
        <v>0.31</v>
      </c>
      <c r="F4818">
        <v>1958</v>
      </c>
      <c r="G4818">
        <v>606.98</v>
      </c>
      <c r="H4818" t="s">
        <v>58</v>
      </c>
      <c r="I4818" t="s">
        <v>59</v>
      </c>
      <c r="J4818" t="s">
        <v>76</v>
      </c>
      <c r="K4818" t="s">
        <v>90</v>
      </c>
    </row>
    <row r="4819" spans="1:11" x14ac:dyDescent="0.3">
      <c r="A4819">
        <f>YEAR('Supermart Grocery Sales - Retai'!F:F)</f>
        <v>2016</v>
      </c>
      <c r="B4819">
        <f>MONTH('Supermart Grocery Sales - Retai'!F:F)</f>
        <v>11</v>
      </c>
      <c r="C4819" t="str" cm="1">
        <f t="array" ref="C4819">CHOOSE(_xlfn.ANCHORARRAY(B4819), "Jan", "Feb", "Mar", "Apr", "May", "Jun", "Jul", "Aug", "Sep", "Oct", "Nov", "Dec")</f>
        <v>Nov</v>
      </c>
      <c r="D4819" t="str">
        <f>"Q"&amp;ROUNDUP(MONTH('Supermart Grocery Sales - Retai'!F4819)/3,0)</f>
        <v>Q4</v>
      </c>
      <c r="E4819">
        <f>tbl_DataModel[[#This Row],[Profit]]/tbl_DataModel[[#This Row],[Sales]]</f>
        <v>0.42000000000000004</v>
      </c>
      <c r="F4819">
        <v>1913</v>
      </c>
      <c r="G4819">
        <v>803.46</v>
      </c>
      <c r="H4819" t="s">
        <v>49</v>
      </c>
      <c r="I4819" t="s">
        <v>205</v>
      </c>
      <c r="J4819" t="s">
        <v>76</v>
      </c>
      <c r="K4819" t="s">
        <v>67</v>
      </c>
    </row>
    <row r="4820" spans="1:11" x14ac:dyDescent="0.3">
      <c r="A4820">
        <f>YEAR('Supermart Grocery Sales - Retai'!F:F)</f>
        <v>2018</v>
      </c>
      <c r="B4820">
        <f>MONTH('Supermart Grocery Sales - Retai'!F:F)</f>
        <v>8</v>
      </c>
      <c r="C4820" t="str" cm="1">
        <f t="array" ref="C4820">CHOOSE(_xlfn.ANCHORARRAY(B4820), "Jan", "Feb", "Mar", "Apr", "May", "Jun", "Jul", "Aug", "Sep", "Oct", "Nov", "Dec")</f>
        <v>Aug</v>
      </c>
      <c r="D4820" t="str">
        <f>"Q"&amp;ROUNDUP(MONTH('Supermart Grocery Sales - Retai'!F4820)/3,0)</f>
        <v>Q3</v>
      </c>
      <c r="E4820">
        <f>tbl_DataModel[[#This Row],[Profit]]/tbl_DataModel[[#This Row],[Sales]]</f>
        <v>0.08</v>
      </c>
      <c r="F4820">
        <v>2293</v>
      </c>
      <c r="G4820">
        <v>183.44</v>
      </c>
      <c r="H4820" t="s">
        <v>32</v>
      </c>
      <c r="I4820" t="s">
        <v>46</v>
      </c>
      <c r="J4820" t="s">
        <v>76</v>
      </c>
      <c r="K4820" t="s">
        <v>211</v>
      </c>
    </row>
    <row r="4821" spans="1:11" x14ac:dyDescent="0.3">
      <c r="A4821">
        <f>YEAR('Supermart Grocery Sales - Retai'!F:F)</f>
        <v>2015</v>
      </c>
      <c r="B4821">
        <f>MONTH('Supermart Grocery Sales - Retai'!F:F)</f>
        <v>12</v>
      </c>
      <c r="C4821" t="str" cm="1">
        <f t="array" ref="C4821">CHOOSE(_xlfn.ANCHORARRAY(B4821), "Jan", "Feb", "Mar", "Apr", "May", "Jun", "Jul", "Aug", "Sep", "Oct", "Nov", "Dec")</f>
        <v>Dec</v>
      </c>
      <c r="D4821" t="str">
        <f>"Q"&amp;ROUNDUP(MONTH('Supermart Grocery Sales - Retai'!F4821)/3,0)</f>
        <v>Q4</v>
      </c>
      <c r="E4821">
        <f>tbl_DataModel[[#This Row],[Profit]]/tbl_DataModel[[#This Row],[Sales]]</f>
        <v>0.39</v>
      </c>
      <c r="F4821">
        <v>1053</v>
      </c>
      <c r="G4821">
        <v>410.67</v>
      </c>
      <c r="H4821" t="s">
        <v>58</v>
      </c>
      <c r="I4821" t="s">
        <v>59</v>
      </c>
      <c r="J4821" t="s">
        <v>76</v>
      </c>
      <c r="K4821" t="s">
        <v>83</v>
      </c>
    </row>
    <row r="4822" spans="1:11" x14ac:dyDescent="0.3">
      <c r="A4822">
        <f>YEAR('Supermart Grocery Sales - Retai'!F:F)</f>
        <v>2018</v>
      </c>
      <c r="B4822">
        <f>MONTH('Supermart Grocery Sales - Retai'!F:F)</f>
        <v>6</v>
      </c>
      <c r="C4822" t="str" cm="1">
        <f t="array" ref="C4822">CHOOSE(_xlfn.ANCHORARRAY(B4822), "Jan", "Feb", "Mar", "Apr", "May", "Jun", "Jul", "Aug", "Sep", "Oct", "Nov", "Dec")</f>
        <v>Jun</v>
      </c>
      <c r="D4822" t="str">
        <f>"Q"&amp;ROUNDUP(MONTH('Supermart Grocery Sales - Retai'!F4822)/3,0)</f>
        <v>Q2</v>
      </c>
      <c r="E4822">
        <f>tbl_DataModel[[#This Row],[Profit]]/tbl_DataModel[[#This Row],[Sales]]</f>
        <v>0.43000000000000005</v>
      </c>
      <c r="F4822">
        <v>870</v>
      </c>
      <c r="G4822">
        <v>374.1</v>
      </c>
      <c r="H4822" t="s">
        <v>32</v>
      </c>
      <c r="I4822" t="s">
        <v>97</v>
      </c>
      <c r="J4822" t="s">
        <v>76</v>
      </c>
      <c r="K4822" t="s">
        <v>108</v>
      </c>
    </row>
    <row r="4823" spans="1:11" x14ac:dyDescent="0.3">
      <c r="A4823">
        <f>YEAR('Supermart Grocery Sales - Retai'!F:F)</f>
        <v>2017</v>
      </c>
      <c r="B4823">
        <f>MONTH('Supermart Grocery Sales - Retai'!F:F)</f>
        <v>11</v>
      </c>
      <c r="C4823" t="str" cm="1">
        <f t="array" ref="C4823">CHOOSE(_xlfn.ANCHORARRAY(B4823), "Jan", "Feb", "Mar", "Apr", "May", "Jun", "Jul", "Aug", "Sep", "Oct", "Nov", "Dec")</f>
        <v>Nov</v>
      </c>
      <c r="D4823" t="str">
        <f>"Q"&amp;ROUNDUP(MONTH('Supermart Grocery Sales - Retai'!F4823)/3,0)</f>
        <v>Q4</v>
      </c>
      <c r="E4823">
        <f>tbl_DataModel[[#This Row],[Profit]]/tbl_DataModel[[#This Row],[Sales]]</f>
        <v>0.24000000000000002</v>
      </c>
      <c r="F4823">
        <v>2489</v>
      </c>
      <c r="G4823">
        <v>597.36</v>
      </c>
      <c r="H4823" t="s">
        <v>20</v>
      </c>
      <c r="I4823" t="s">
        <v>91</v>
      </c>
      <c r="J4823" t="s">
        <v>76</v>
      </c>
      <c r="K4823" t="s">
        <v>122</v>
      </c>
    </row>
    <row r="4824" spans="1:11" x14ac:dyDescent="0.3">
      <c r="A4824">
        <f>YEAR('Supermart Grocery Sales - Retai'!F:F)</f>
        <v>2015</v>
      </c>
      <c r="B4824">
        <f>MONTH('Supermart Grocery Sales - Retai'!F:F)</f>
        <v>7</v>
      </c>
      <c r="C4824" t="str" cm="1">
        <f t="array" ref="C4824">CHOOSE(_xlfn.ANCHORARRAY(B4824), "Jan", "Feb", "Mar", "Apr", "May", "Jun", "Jul", "Aug", "Sep", "Oct", "Nov", "Dec")</f>
        <v>Jul</v>
      </c>
      <c r="D4824" t="str">
        <f>"Q"&amp;ROUNDUP(MONTH('Supermart Grocery Sales - Retai'!F4824)/3,0)</f>
        <v>Q3</v>
      </c>
      <c r="E4824">
        <f>tbl_DataModel[[#This Row],[Profit]]/tbl_DataModel[[#This Row],[Sales]]</f>
        <v>0.12</v>
      </c>
      <c r="F4824">
        <v>2245</v>
      </c>
      <c r="G4824">
        <v>269.39999999999998</v>
      </c>
      <c r="H4824" t="s">
        <v>49</v>
      </c>
      <c r="I4824" t="s">
        <v>50</v>
      </c>
      <c r="J4824" t="s">
        <v>76</v>
      </c>
      <c r="K4824" t="s">
        <v>120</v>
      </c>
    </row>
    <row r="4825" spans="1:11" x14ac:dyDescent="0.3">
      <c r="A4825">
        <f>YEAR('Supermart Grocery Sales - Retai'!F:F)</f>
        <v>2018</v>
      </c>
      <c r="B4825">
        <f>MONTH('Supermart Grocery Sales - Retai'!F:F)</f>
        <v>1</v>
      </c>
      <c r="C4825" t="str" cm="1">
        <f t="array" ref="C4825">CHOOSE(_xlfn.ANCHORARRAY(B4825), "Jan", "Feb", "Mar", "Apr", "May", "Jun", "Jul", "Aug", "Sep", "Oct", "Nov", "Dec")</f>
        <v>Jan</v>
      </c>
      <c r="D4825" t="str">
        <f>"Q"&amp;ROUNDUP(MONTH('Supermart Grocery Sales - Retai'!F4825)/3,0)</f>
        <v>Q1</v>
      </c>
      <c r="E4825">
        <f>tbl_DataModel[[#This Row],[Profit]]/tbl_DataModel[[#This Row],[Sales]]</f>
        <v>0.34</v>
      </c>
      <c r="F4825">
        <v>658</v>
      </c>
      <c r="G4825">
        <v>223.72</v>
      </c>
      <c r="H4825" t="s">
        <v>58</v>
      </c>
      <c r="I4825" t="s">
        <v>59</v>
      </c>
      <c r="J4825" t="s">
        <v>76</v>
      </c>
      <c r="K4825" t="s">
        <v>193</v>
      </c>
    </row>
    <row r="4826" spans="1:11" x14ac:dyDescent="0.3">
      <c r="A4826">
        <f>YEAR('Supermart Grocery Sales - Retai'!F:F)</f>
        <v>2017</v>
      </c>
      <c r="B4826">
        <f>MONTH('Supermart Grocery Sales - Retai'!F:F)</f>
        <v>7</v>
      </c>
      <c r="C4826" t="str" cm="1">
        <f t="array" ref="C4826">CHOOSE(_xlfn.ANCHORARRAY(B4826), "Jan", "Feb", "Mar", "Apr", "May", "Jun", "Jul", "Aug", "Sep", "Oct", "Nov", "Dec")</f>
        <v>Jul</v>
      </c>
      <c r="D4826" t="str">
        <f>"Q"&amp;ROUNDUP(MONTH('Supermart Grocery Sales - Retai'!F4826)/3,0)</f>
        <v>Q3</v>
      </c>
      <c r="E4826">
        <f>tbl_DataModel[[#This Row],[Profit]]/tbl_DataModel[[#This Row],[Sales]]</f>
        <v>0.39999999999999997</v>
      </c>
      <c r="F4826">
        <v>2251</v>
      </c>
      <c r="G4826">
        <v>900.4</v>
      </c>
      <c r="H4826" t="s">
        <v>63</v>
      </c>
      <c r="I4826" t="s">
        <v>75</v>
      </c>
      <c r="J4826" t="s">
        <v>76</v>
      </c>
      <c r="K4826" t="s">
        <v>12</v>
      </c>
    </row>
    <row r="4827" spans="1:11" x14ac:dyDescent="0.3">
      <c r="A4827">
        <f>YEAR('Supermart Grocery Sales - Retai'!F:F)</f>
        <v>2017</v>
      </c>
      <c r="B4827">
        <f>MONTH('Supermart Grocery Sales - Retai'!F:F)</f>
        <v>12</v>
      </c>
      <c r="C4827" t="str" cm="1">
        <f t="array" ref="C4827">CHOOSE(_xlfn.ANCHORARRAY(B4827), "Jan", "Feb", "Mar", "Apr", "May", "Jun", "Jul", "Aug", "Sep", "Oct", "Nov", "Dec")</f>
        <v>Dec</v>
      </c>
      <c r="D4827" t="str">
        <f>"Q"&amp;ROUNDUP(MONTH('Supermart Grocery Sales - Retai'!F4827)/3,0)</f>
        <v>Q4</v>
      </c>
      <c r="E4827">
        <f>tbl_DataModel[[#This Row],[Profit]]/tbl_DataModel[[#This Row],[Sales]]</f>
        <v>0.36000000000000004</v>
      </c>
      <c r="F4827">
        <v>2395</v>
      </c>
      <c r="G4827">
        <v>862.2</v>
      </c>
      <c r="H4827" t="s">
        <v>13</v>
      </c>
      <c r="I4827" t="s">
        <v>14</v>
      </c>
      <c r="J4827" t="s">
        <v>98</v>
      </c>
      <c r="K4827" t="s">
        <v>146</v>
      </c>
    </row>
    <row r="4828" spans="1:11" x14ac:dyDescent="0.3">
      <c r="A4828">
        <f>YEAR('Supermart Grocery Sales - Retai'!F:F)</f>
        <v>2015</v>
      </c>
      <c r="B4828">
        <f>MONTH('Supermart Grocery Sales - Retai'!F:F)</f>
        <v>7</v>
      </c>
      <c r="C4828" t="str" cm="1">
        <f t="array" ref="C4828">CHOOSE(_xlfn.ANCHORARRAY(B4828), "Jan", "Feb", "Mar", "Apr", "May", "Jun", "Jul", "Aug", "Sep", "Oct", "Nov", "Dec")</f>
        <v>Jul</v>
      </c>
      <c r="D4828" t="str">
        <f>"Q"&amp;ROUNDUP(MONTH('Supermart Grocery Sales - Retai'!F4828)/3,0)</f>
        <v>Q3</v>
      </c>
      <c r="E4828">
        <f>tbl_DataModel[[#This Row],[Profit]]/tbl_DataModel[[#This Row],[Sales]]</f>
        <v>0.09</v>
      </c>
      <c r="F4828">
        <v>809</v>
      </c>
      <c r="G4828">
        <v>72.81</v>
      </c>
      <c r="H4828" t="s">
        <v>58</v>
      </c>
      <c r="I4828" t="s">
        <v>59</v>
      </c>
      <c r="J4828" t="s">
        <v>98</v>
      </c>
      <c r="K4828" t="s">
        <v>25</v>
      </c>
    </row>
    <row r="4829" spans="1:11" x14ac:dyDescent="0.3">
      <c r="A4829">
        <f>YEAR('Supermart Grocery Sales - Retai'!F:F)</f>
        <v>2018</v>
      </c>
      <c r="B4829">
        <f>MONTH('Supermart Grocery Sales - Retai'!F:F)</f>
        <v>9</v>
      </c>
      <c r="C4829" t="str" cm="1">
        <f t="array" ref="C4829">CHOOSE(_xlfn.ANCHORARRAY(B4829), "Jan", "Feb", "Mar", "Apr", "May", "Jun", "Jul", "Aug", "Sep", "Oct", "Nov", "Dec")</f>
        <v>Sep</v>
      </c>
      <c r="D4829" t="str">
        <f>"Q"&amp;ROUNDUP(MONTH('Supermart Grocery Sales - Retai'!F4829)/3,0)</f>
        <v>Q3</v>
      </c>
      <c r="E4829">
        <f>tbl_DataModel[[#This Row],[Profit]]/tbl_DataModel[[#This Row],[Sales]]</f>
        <v>0.39</v>
      </c>
      <c r="F4829">
        <v>1507</v>
      </c>
      <c r="G4829">
        <v>587.73</v>
      </c>
      <c r="H4829" t="s">
        <v>63</v>
      </c>
      <c r="I4829" t="s">
        <v>157</v>
      </c>
      <c r="J4829" t="s">
        <v>98</v>
      </c>
      <c r="K4829" t="s">
        <v>62</v>
      </c>
    </row>
    <row r="4830" spans="1:11" x14ac:dyDescent="0.3">
      <c r="A4830">
        <f>YEAR('Supermart Grocery Sales - Retai'!F:F)</f>
        <v>2015</v>
      </c>
      <c r="B4830">
        <f>MONTH('Supermart Grocery Sales - Retai'!F:F)</f>
        <v>12</v>
      </c>
      <c r="C4830" t="str" cm="1">
        <f t="array" ref="C4830">CHOOSE(_xlfn.ANCHORARRAY(B4830), "Jan", "Feb", "Mar", "Apr", "May", "Jun", "Jul", "Aug", "Sep", "Oct", "Nov", "Dec")</f>
        <v>Dec</v>
      </c>
      <c r="D4830" t="str">
        <f>"Q"&amp;ROUNDUP(MONTH('Supermart Grocery Sales - Retai'!F4830)/3,0)</f>
        <v>Q4</v>
      </c>
      <c r="E4830">
        <f>tbl_DataModel[[#This Row],[Profit]]/tbl_DataModel[[#This Row],[Sales]]</f>
        <v>7.0000000000000007E-2</v>
      </c>
      <c r="F4830">
        <v>505</v>
      </c>
      <c r="G4830">
        <v>35.35</v>
      </c>
      <c r="H4830" t="s">
        <v>58</v>
      </c>
      <c r="I4830" t="s">
        <v>68</v>
      </c>
      <c r="J4830" t="s">
        <v>98</v>
      </c>
      <c r="K4830" t="s">
        <v>159</v>
      </c>
    </row>
    <row r="4831" spans="1:11" x14ac:dyDescent="0.3">
      <c r="A4831">
        <f>YEAR('Supermart Grocery Sales - Retai'!F:F)</f>
        <v>2016</v>
      </c>
      <c r="B4831">
        <f>MONTH('Supermart Grocery Sales - Retai'!F:F)</f>
        <v>6</v>
      </c>
      <c r="C4831" t="str" cm="1">
        <f t="array" ref="C4831">CHOOSE(_xlfn.ANCHORARRAY(B4831), "Jan", "Feb", "Mar", "Apr", "May", "Jun", "Jul", "Aug", "Sep", "Oct", "Nov", "Dec")</f>
        <v>Jun</v>
      </c>
      <c r="D4831" t="str">
        <f>"Q"&amp;ROUNDUP(MONTH('Supermart Grocery Sales - Retai'!F4831)/3,0)</f>
        <v>Q2</v>
      </c>
      <c r="E4831">
        <f>tbl_DataModel[[#This Row],[Profit]]/tbl_DataModel[[#This Row],[Sales]]</f>
        <v>0.08</v>
      </c>
      <c r="F4831">
        <v>1981</v>
      </c>
      <c r="G4831">
        <v>158.47999999999999</v>
      </c>
      <c r="H4831" t="s">
        <v>26</v>
      </c>
      <c r="I4831" t="s">
        <v>37</v>
      </c>
      <c r="J4831" t="s">
        <v>98</v>
      </c>
      <c r="K4831" t="s">
        <v>36</v>
      </c>
    </row>
    <row r="4832" spans="1:11" x14ac:dyDescent="0.3">
      <c r="A4832">
        <f>YEAR('Supermart Grocery Sales - Retai'!F:F)</f>
        <v>2016</v>
      </c>
      <c r="B4832">
        <f>MONTH('Supermart Grocery Sales - Retai'!F:F)</f>
        <v>8</v>
      </c>
      <c r="C4832" t="str" cm="1">
        <f t="array" ref="C4832">CHOOSE(_xlfn.ANCHORARRAY(B4832), "Jan", "Feb", "Mar", "Apr", "May", "Jun", "Jul", "Aug", "Sep", "Oct", "Nov", "Dec")</f>
        <v>Aug</v>
      </c>
      <c r="D4832" t="str">
        <f>"Q"&amp;ROUNDUP(MONTH('Supermart Grocery Sales - Retai'!F4832)/3,0)</f>
        <v>Q3</v>
      </c>
      <c r="E4832">
        <f>tbl_DataModel[[#This Row],[Profit]]/tbl_DataModel[[#This Row],[Sales]]</f>
        <v>0.32</v>
      </c>
      <c r="F4832">
        <v>2414</v>
      </c>
      <c r="G4832">
        <v>772.48</v>
      </c>
      <c r="H4832" t="s">
        <v>20</v>
      </c>
      <c r="I4832" t="s">
        <v>21</v>
      </c>
      <c r="J4832" t="s">
        <v>98</v>
      </c>
      <c r="K4832" t="s">
        <v>42</v>
      </c>
    </row>
    <row r="4833" spans="1:11" x14ac:dyDescent="0.3">
      <c r="A4833">
        <f>YEAR('Supermart Grocery Sales - Retai'!F:F)</f>
        <v>2015</v>
      </c>
      <c r="B4833">
        <f>MONTH('Supermart Grocery Sales - Retai'!F:F)</f>
        <v>10</v>
      </c>
      <c r="C4833" t="str" cm="1">
        <f t="array" ref="C4833">CHOOSE(_xlfn.ANCHORARRAY(B4833), "Jan", "Feb", "Mar", "Apr", "May", "Jun", "Jul", "Aug", "Sep", "Oct", "Nov", "Dec")</f>
        <v>Oct</v>
      </c>
      <c r="D4833" t="str">
        <f>"Q"&amp;ROUNDUP(MONTH('Supermart Grocery Sales - Retai'!F4833)/3,0)</f>
        <v>Q4</v>
      </c>
      <c r="E4833">
        <f>tbl_DataModel[[#This Row],[Profit]]/tbl_DataModel[[#This Row],[Sales]]</f>
        <v>0.19</v>
      </c>
      <c r="F4833">
        <v>1690</v>
      </c>
      <c r="G4833">
        <v>321.10000000000002</v>
      </c>
      <c r="H4833" t="s">
        <v>63</v>
      </c>
      <c r="I4833" t="s">
        <v>64</v>
      </c>
      <c r="J4833" t="s">
        <v>98</v>
      </c>
      <c r="K4833" t="s">
        <v>78</v>
      </c>
    </row>
    <row r="4834" spans="1:11" x14ac:dyDescent="0.3">
      <c r="A4834">
        <f>YEAR('Supermart Grocery Sales - Retai'!F:F)</f>
        <v>2016</v>
      </c>
      <c r="B4834">
        <f>MONTH('Supermart Grocery Sales - Retai'!F:F)</f>
        <v>5</v>
      </c>
      <c r="C4834" t="str" cm="1">
        <f t="array" ref="C4834">CHOOSE(_xlfn.ANCHORARRAY(B4834), "Jan", "Feb", "Mar", "Apr", "May", "Jun", "Jul", "Aug", "Sep", "Oct", "Nov", "Dec")</f>
        <v>May</v>
      </c>
      <c r="D4834" t="str">
        <f>"Q"&amp;ROUNDUP(MONTH('Supermart Grocery Sales - Retai'!F4834)/3,0)</f>
        <v>Q2</v>
      </c>
      <c r="E4834">
        <f>tbl_DataModel[[#This Row],[Profit]]/tbl_DataModel[[#This Row],[Sales]]</f>
        <v>0.31</v>
      </c>
      <c r="F4834">
        <v>916</v>
      </c>
      <c r="G4834">
        <v>283.95999999999998</v>
      </c>
      <c r="H4834" t="s">
        <v>32</v>
      </c>
      <c r="I4834" t="s">
        <v>153</v>
      </c>
      <c r="J4834" t="s">
        <v>98</v>
      </c>
      <c r="K4834" t="s">
        <v>234</v>
      </c>
    </row>
    <row r="4835" spans="1:11" x14ac:dyDescent="0.3">
      <c r="A4835">
        <f>YEAR('Supermart Grocery Sales - Retai'!F:F)</f>
        <v>2016</v>
      </c>
      <c r="B4835">
        <f>MONTH('Supermart Grocery Sales - Retai'!F:F)</f>
        <v>5</v>
      </c>
      <c r="C4835" t="str" cm="1">
        <f t="array" ref="C4835">CHOOSE(_xlfn.ANCHORARRAY(B4835), "Jan", "Feb", "Mar", "Apr", "May", "Jun", "Jul", "Aug", "Sep", "Oct", "Nov", "Dec")</f>
        <v>May</v>
      </c>
      <c r="D4835" t="str">
        <f>"Q"&amp;ROUNDUP(MONTH('Supermart Grocery Sales - Retai'!F4835)/3,0)</f>
        <v>Q2</v>
      </c>
      <c r="E4835">
        <f>tbl_DataModel[[#This Row],[Profit]]/tbl_DataModel[[#This Row],[Sales]]</f>
        <v>7.0000000000000007E-2</v>
      </c>
      <c r="F4835">
        <v>1210</v>
      </c>
      <c r="G4835">
        <v>84.7</v>
      </c>
      <c r="H4835" t="s">
        <v>20</v>
      </c>
      <c r="I4835" t="s">
        <v>21</v>
      </c>
      <c r="J4835" t="s">
        <v>98</v>
      </c>
      <c r="K4835" t="s">
        <v>102</v>
      </c>
    </row>
    <row r="4836" spans="1:11" x14ac:dyDescent="0.3">
      <c r="A4836">
        <f>YEAR('Supermart Grocery Sales - Retai'!F:F)</f>
        <v>2015</v>
      </c>
      <c r="B4836">
        <f>MONTH('Supermart Grocery Sales - Retai'!F:F)</f>
        <v>6</v>
      </c>
      <c r="C4836" t="str" cm="1">
        <f t="array" ref="C4836">CHOOSE(_xlfn.ANCHORARRAY(B4836), "Jan", "Feb", "Mar", "Apr", "May", "Jun", "Jul", "Aug", "Sep", "Oct", "Nov", "Dec")</f>
        <v>Jun</v>
      </c>
      <c r="D4836" t="str">
        <f>"Q"&amp;ROUNDUP(MONTH('Supermart Grocery Sales - Retai'!F4836)/3,0)</f>
        <v>Q2</v>
      </c>
      <c r="E4836">
        <f>tbl_DataModel[[#This Row],[Profit]]/tbl_DataModel[[#This Row],[Sales]]</f>
        <v>0.42000000000000004</v>
      </c>
      <c r="F4836">
        <v>1874</v>
      </c>
      <c r="G4836">
        <v>787.08</v>
      </c>
      <c r="H4836" t="s">
        <v>26</v>
      </c>
      <c r="I4836" t="s">
        <v>27</v>
      </c>
      <c r="J4836" t="s">
        <v>98</v>
      </c>
      <c r="K4836" t="s">
        <v>86</v>
      </c>
    </row>
    <row r="4837" spans="1:11" x14ac:dyDescent="0.3">
      <c r="A4837">
        <f>YEAR('Supermart Grocery Sales - Retai'!F:F)</f>
        <v>2018</v>
      </c>
      <c r="B4837">
        <f>MONTH('Supermart Grocery Sales - Retai'!F:F)</f>
        <v>11</v>
      </c>
      <c r="C4837" t="str" cm="1">
        <f t="array" ref="C4837">CHOOSE(_xlfn.ANCHORARRAY(B4837), "Jan", "Feb", "Mar", "Apr", "May", "Jun", "Jul", "Aug", "Sep", "Oct", "Nov", "Dec")</f>
        <v>Nov</v>
      </c>
      <c r="D4837" t="str">
        <f>"Q"&amp;ROUNDUP(MONTH('Supermart Grocery Sales - Retai'!F4837)/3,0)</f>
        <v>Q4</v>
      </c>
      <c r="E4837">
        <f>tbl_DataModel[[#This Row],[Profit]]/tbl_DataModel[[#This Row],[Sales]]</f>
        <v>0.43</v>
      </c>
      <c r="F4837">
        <v>1153</v>
      </c>
      <c r="G4837">
        <v>495.79</v>
      </c>
      <c r="H4837" t="s">
        <v>58</v>
      </c>
      <c r="I4837" t="s">
        <v>68</v>
      </c>
      <c r="J4837" t="s">
        <v>98</v>
      </c>
      <c r="K4837" t="s">
        <v>102</v>
      </c>
    </row>
    <row r="4838" spans="1:11" x14ac:dyDescent="0.3">
      <c r="A4838">
        <f>YEAR('Supermart Grocery Sales - Retai'!F:F)</f>
        <v>2015</v>
      </c>
      <c r="B4838">
        <f>MONTH('Supermart Grocery Sales - Retai'!F:F)</f>
        <v>7</v>
      </c>
      <c r="C4838" t="str" cm="1">
        <f t="array" ref="C4838">CHOOSE(_xlfn.ANCHORARRAY(B4838), "Jan", "Feb", "Mar", "Apr", "May", "Jun", "Jul", "Aug", "Sep", "Oct", "Nov", "Dec")</f>
        <v>Jul</v>
      </c>
      <c r="D4838" t="str">
        <f>"Q"&amp;ROUNDUP(MONTH('Supermart Grocery Sales - Retai'!F4838)/3,0)</f>
        <v>Q3</v>
      </c>
      <c r="E4838">
        <f>tbl_DataModel[[#This Row],[Profit]]/tbl_DataModel[[#This Row],[Sales]]</f>
        <v>0.38</v>
      </c>
      <c r="F4838">
        <v>1046</v>
      </c>
      <c r="G4838">
        <v>397.48</v>
      </c>
      <c r="H4838" t="s">
        <v>58</v>
      </c>
      <c r="I4838" t="s">
        <v>59</v>
      </c>
      <c r="J4838" t="s">
        <v>98</v>
      </c>
      <c r="K4838" t="s">
        <v>182</v>
      </c>
    </row>
    <row r="4839" spans="1:11" x14ac:dyDescent="0.3">
      <c r="A4839">
        <f>YEAR('Supermart Grocery Sales - Retai'!F:F)</f>
        <v>2017</v>
      </c>
      <c r="B4839">
        <f>MONTH('Supermart Grocery Sales - Retai'!F:F)</f>
        <v>11</v>
      </c>
      <c r="C4839" t="str" cm="1">
        <f t="array" ref="C4839">CHOOSE(_xlfn.ANCHORARRAY(B4839), "Jan", "Feb", "Mar", "Apr", "May", "Jun", "Jul", "Aug", "Sep", "Oct", "Nov", "Dec")</f>
        <v>Nov</v>
      </c>
      <c r="D4839" t="str">
        <f>"Q"&amp;ROUNDUP(MONTH('Supermart Grocery Sales - Retai'!F4839)/3,0)</f>
        <v>Q4</v>
      </c>
      <c r="E4839">
        <f>tbl_DataModel[[#This Row],[Profit]]/tbl_DataModel[[#This Row],[Sales]]</f>
        <v>0.08</v>
      </c>
      <c r="F4839">
        <v>2023</v>
      </c>
      <c r="G4839">
        <v>161.84</v>
      </c>
      <c r="H4839" t="s">
        <v>58</v>
      </c>
      <c r="I4839" t="s">
        <v>59</v>
      </c>
      <c r="J4839" t="s">
        <v>98</v>
      </c>
      <c r="K4839" t="s">
        <v>12</v>
      </c>
    </row>
    <row r="4840" spans="1:11" x14ac:dyDescent="0.3">
      <c r="A4840">
        <f>YEAR('Supermart Grocery Sales - Retai'!F:F)</f>
        <v>2016</v>
      </c>
      <c r="B4840">
        <f>MONTH('Supermart Grocery Sales - Retai'!F:F)</f>
        <v>8</v>
      </c>
      <c r="C4840" t="str" cm="1">
        <f t="array" ref="C4840">CHOOSE(_xlfn.ANCHORARRAY(B4840), "Jan", "Feb", "Mar", "Apr", "May", "Jun", "Jul", "Aug", "Sep", "Oct", "Nov", "Dec")</f>
        <v>Aug</v>
      </c>
      <c r="D4840" t="str">
        <f>"Q"&amp;ROUNDUP(MONTH('Supermart Grocery Sales - Retai'!F4840)/3,0)</f>
        <v>Q3</v>
      </c>
      <c r="E4840">
        <f>tbl_DataModel[[#This Row],[Profit]]/tbl_DataModel[[#This Row],[Sales]]</f>
        <v>0.26999999999999996</v>
      </c>
      <c r="F4840">
        <v>1304</v>
      </c>
      <c r="G4840">
        <v>352.08</v>
      </c>
      <c r="H4840" t="s">
        <v>20</v>
      </c>
      <c r="I4840" t="s">
        <v>91</v>
      </c>
      <c r="J4840" t="s">
        <v>98</v>
      </c>
      <c r="K4840" t="s">
        <v>191</v>
      </c>
    </row>
    <row r="4841" spans="1:11" x14ac:dyDescent="0.3">
      <c r="A4841">
        <f>YEAR('Supermart Grocery Sales - Retai'!F:F)</f>
        <v>2017</v>
      </c>
      <c r="B4841">
        <f>MONTH('Supermart Grocery Sales - Retai'!F:F)</f>
        <v>11</v>
      </c>
      <c r="C4841" t="str" cm="1">
        <f t="array" ref="C4841">CHOOSE(_xlfn.ANCHORARRAY(B4841), "Jan", "Feb", "Mar", "Apr", "May", "Jun", "Jul", "Aug", "Sep", "Oct", "Nov", "Dec")</f>
        <v>Nov</v>
      </c>
      <c r="D4841" t="str">
        <f>"Q"&amp;ROUNDUP(MONTH('Supermart Grocery Sales - Retai'!F4841)/3,0)</f>
        <v>Q4</v>
      </c>
      <c r="E4841">
        <f>tbl_DataModel[[#This Row],[Profit]]/tbl_DataModel[[#This Row],[Sales]]</f>
        <v>0.15</v>
      </c>
      <c r="F4841">
        <v>2266</v>
      </c>
      <c r="G4841">
        <v>339.9</v>
      </c>
      <c r="H4841" t="s">
        <v>26</v>
      </c>
      <c r="I4841" t="s">
        <v>27</v>
      </c>
      <c r="J4841" t="s">
        <v>98</v>
      </c>
      <c r="K4841" t="s">
        <v>261</v>
      </c>
    </row>
    <row r="4842" spans="1:11" x14ac:dyDescent="0.3">
      <c r="A4842">
        <f>YEAR('Supermart Grocery Sales - Retai'!F:F)</f>
        <v>2018</v>
      </c>
      <c r="B4842">
        <f>MONTH('Supermart Grocery Sales - Retai'!F:F)</f>
        <v>3</v>
      </c>
      <c r="C4842" t="str" cm="1">
        <f t="array" ref="C4842">CHOOSE(_xlfn.ANCHORARRAY(B4842), "Jan", "Feb", "Mar", "Apr", "May", "Jun", "Jul", "Aug", "Sep", "Oct", "Nov", "Dec")</f>
        <v>Mar</v>
      </c>
      <c r="D4842" t="str">
        <f>"Q"&amp;ROUNDUP(MONTH('Supermart Grocery Sales - Retai'!F4842)/3,0)</f>
        <v>Q1</v>
      </c>
      <c r="E4842">
        <f>tbl_DataModel[[#This Row],[Profit]]/tbl_DataModel[[#This Row],[Sales]]</f>
        <v>0.35</v>
      </c>
      <c r="F4842">
        <v>944</v>
      </c>
      <c r="G4842">
        <v>330.4</v>
      </c>
      <c r="H4842" t="s">
        <v>63</v>
      </c>
      <c r="I4842" t="s">
        <v>87</v>
      </c>
      <c r="J4842" t="s">
        <v>98</v>
      </c>
      <c r="K4842" t="s">
        <v>135</v>
      </c>
    </row>
    <row r="4843" spans="1:11" x14ac:dyDescent="0.3">
      <c r="A4843">
        <f>YEAR('Supermart Grocery Sales - Retai'!F:F)</f>
        <v>2017</v>
      </c>
      <c r="B4843">
        <f>MONTH('Supermart Grocery Sales - Retai'!F:F)</f>
        <v>11</v>
      </c>
      <c r="C4843" t="str" cm="1">
        <f t="array" ref="C4843">CHOOSE(_xlfn.ANCHORARRAY(B4843), "Jan", "Feb", "Mar", "Apr", "May", "Jun", "Jul", "Aug", "Sep", "Oct", "Nov", "Dec")</f>
        <v>Nov</v>
      </c>
      <c r="D4843" t="str">
        <f>"Q"&amp;ROUNDUP(MONTH('Supermart Grocery Sales - Retai'!F4843)/3,0)</f>
        <v>Q4</v>
      </c>
      <c r="E4843">
        <f>tbl_DataModel[[#This Row],[Profit]]/tbl_DataModel[[#This Row],[Sales]]</f>
        <v>0.13</v>
      </c>
      <c r="F4843">
        <v>1646</v>
      </c>
      <c r="G4843">
        <v>213.98</v>
      </c>
      <c r="H4843" t="s">
        <v>63</v>
      </c>
      <c r="I4843" t="s">
        <v>157</v>
      </c>
      <c r="J4843" t="s">
        <v>98</v>
      </c>
      <c r="K4843" t="s">
        <v>102</v>
      </c>
    </row>
    <row r="4844" spans="1:11" x14ac:dyDescent="0.3">
      <c r="A4844">
        <f>YEAR('Supermart Grocery Sales - Retai'!F:F)</f>
        <v>2018</v>
      </c>
      <c r="B4844">
        <f>MONTH('Supermart Grocery Sales - Retai'!F:F)</f>
        <v>12</v>
      </c>
      <c r="C4844" t="str" cm="1">
        <f t="array" ref="C4844">CHOOSE(_xlfn.ANCHORARRAY(B4844), "Jan", "Feb", "Mar", "Apr", "May", "Jun", "Jul", "Aug", "Sep", "Oct", "Nov", "Dec")</f>
        <v>Dec</v>
      </c>
      <c r="D4844" t="str">
        <f>"Q"&amp;ROUNDUP(MONTH('Supermart Grocery Sales - Retai'!F4844)/3,0)</f>
        <v>Q4</v>
      </c>
      <c r="E4844">
        <f>tbl_DataModel[[#This Row],[Profit]]/tbl_DataModel[[#This Row],[Sales]]</f>
        <v>0.43999999999999995</v>
      </c>
      <c r="F4844">
        <v>1949</v>
      </c>
      <c r="G4844">
        <v>857.56</v>
      </c>
      <c r="H4844" t="s">
        <v>20</v>
      </c>
      <c r="I4844" t="s">
        <v>91</v>
      </c>
      <c r="J4844" t="s">
        <v>98</v>
      </c>
      <c r="K4844" t="s">
        <v>122</v>
      </c>
    </row>
    <row r="4845" spans="1:11" x14ac:dyDescent="0.3">
      <c r="A4845">
        <f>YEAR('Supermart Grocery Sales - Retai'!F:F)</f>
        <v>2015</v>
      </c>
      <c r="B4845">
        <f>MONTH('Supermart Grocery Sales - Retai'!F:F)</f>
        <v>9</v>
      </c>
      <c r="C4845" t="str" cm="1">
        <f t="array" ref="C4845">CHOOSE(_xlfn.ANCHORARRAY(B4845), "Jan", "Feb", "Mar", "Apr", "May", "Jun", "Jul", "Aug", "Sep", "Oct", "Nov", "Dec")</f>
        <v>Sep</v>
      </c>
      <c r="D4845" t="str">
        <f>"Q"&amp;ROUNDUP(MONTH('Supermart Grocery Sales - Retai'!F4845)/3,0)</f>
        <v>Q3</v>
      </c>
      <c r="E4845">
        <f>tbl_DataModel[[#This Row],[Profit]]/tbl_DataModel[[#This Row],[Sales]]</f>
        <v>0.42000000000000004</v>
      </c>
      <c r="F4845">
        <v>2399</v>
      </c>
      <c r="G4845">
        <v>1007.58</v>
      </c>
      <c r="H4845" t="s">
        <v>63</v>
      </c>
      <c r="I4845" t="s">
        <v>157</v>
      </c>
      <c r="J4845" t="s">
        <v>98</v>
      </c>
      <c r="K4845" t="s">
        <v>193</v>
      </c>
    </row>
    <row r="4846" spans="1:11" x14ac:dyDescent="0.3">
      <c r="A4846">
        <f>YEAR('Supermart Grocery Sales - Retai'!F:F)</f>
        <v>2016</v>
      </c>
      <c r="B4846">
        <f>MONTH('Supermart Grocery Sales - Retai'!F:F)</f>
        <v>8</v>
      </c>
      <c r="C4846" t="str" cm="1">
        <f t="array" ref="C4846">CHOOSE(_xlfn.ANCHORARRAY(B4846), "Jan", "Feb", "Mar", "Apr", "May", "Jun", "Jul", "Aug", "Sep", "Oct", "Nov", "Dec")</f>
        <v>Aug</v>
      </c>
      <c r="D4846" t="str">
        <f>"Q"&amp;ROUNDUP(MONTH('Supermart Grocery Sales - Retai'!F4846)/3,0)</f>
        <v>Q3</v>
      </c>
      <c r="E4846">
        <f>tbl_DataModel[[#This Row],[Profit]]/tbl_DataModel[[#This Row],[Sales]]</f>
        <v>0.25</v>
      </c>
      <c r="F4846">
        <v>1405</v>
      </c>
      <c r="G4846">
        <v>351.25</v>
      </c>
      <c r="H4846" t="s">
        <v>20</v>
      </c>
      <c r="I4846" t="s">
        <v>21</v>
      </c>
      <c r="J4846" t="s">
        <v>98</v>
      </c>
      <c r="K4846" t="s">
        <v>116</v>
      </c>
    </row>
    <row r="4847" spans="1:11" x14ac:dyDescent="0.3">
      <c r="A4847">
        <f>YEAR('Supermart Grocery Sales - Retai'!F:F)</f>
        <v>2017</v>
      </c>
      <c r="B4847">
        <f>MONTH('Supermart Grocery Sales - Retai'!F:F)</f>
        <v>10</v>
      </c>
      <c r="C4847" t="str" cm="1">
        <f t="array" ref="C4847">CHOOSE(_xlfn.ANCHORARRAY(B4847), "Jan", "Feb", "Mar", "Apr", "May", "Jun", "Jul", "Aug", "Sep", "Oct", "Nov", "Dec")</f>
        <v>Oct</v>
      </c>
      <c r="D4847" t="str">
        <f>"Q"&amp;ROUNDUP(MONTH('Supermart Grocery Sales - Retai'!F4847)/3,0)</f>
        <v>Q4</v>
      </c>
      <c r="E4847">
        <f>tbl_DataModel[[#This Row],[Profit]]/tbl_DataModel[[#This Row],[Sales]]</f>
        <v>9.0000000000000011E-2</v>
      </c>
      <c r="F4847">
        <v>1256</v>
      </c>
      <c r="G4847">
        <v>113.04</v>
      </c>
      <c r="H4847" t="s">
        <v>58</v>
      </c>
      <c r="I4847" t="s">
        <v>112</v>
      </c>
      <c r="J4847" t="s">
        <v>98</v>
      </c>
      <c r="K4847" t="s">
        <v>53</v>
      </c>
    </row>
    <row r="4848" spans="1:11" x14ac:dyDescent="0.3">
      <c r="A4848">
        <f>YEAR('Supermart Grocery Sales - Retai'!F:F)</f>
        <v>2016</v>
      </c>
      <c r="B4848">
        <f>MONTH('Supermart Grocery Sales - Retai'!F:F)</f>
        <v>12</v>
      </c>
      <c r="C4848" t="str" cm="1">
        <f t="array" ref="C4848">CHOOSE(_xlfn.ANCHORARRAY(B4848), "Jan", "Feb", "Mar", "Apr", "May", "Jun", "Jul", "Aug", "Sep", "Oct", "Nov", "Dec")</f>
        <v>Dec</v>
      </c>
      <c r="D4848" t="str">
        <f>"Q"&amp;ROUNDUP(MONTH('Supermart Grocery Sales - Retai'!F4848)/3,0)</f>
        <v>Q4</v>
      </c>
      <c r="E4848">
        <f>tbl_DataModel[[#This Row],[Profit]]/tbl_DataModel[[#This Row],[Sales]]</f>
        <v>0.19</v>
      </c>
      <c r="F4848">
        <v>815</v>
      </c>
      <c r="G4848">
        <v>154.85</v>
      </c>
      <c r="H4848" t="s">
        <v>49</v>
      </c>
      <c r="I4848" t="s">
        <v>205</v>
      </c>
      <c r="J4848" t="s">
        <v>98</v>
      </c>
      <c r="K4848" t="s">
        <v>159</v>
      </c>
    </row>
    <row r="4849" spans="1:11" x14ac:dyDescent="0.3">
      <c r="A4849">
        <f>YEAR('Supermart Grocery Sales - Retai'!F:F)</f>
        <v>2015</v>
      </c>
      <c r="B4849">
        <f>MONTH('Supermart Grocery Sales - Retai'!F:F)</f>
        <v>9</v>
      </c>
      <c r="C4849" t="str" cm="1">
        <f t="array" ref="C4849">CHOOSE(_xlfn.ANCHORARRAY(B4849), "Jan", "Feb", "Mar", "Apr", "May", "Jun", "Jul", "Aug", "Sep", "Oct", "Nov", "Dec")</f>
        <v>Sep</v>
      </c>
      <c r="D4849" t="str">
        <f>"Q"&amp;ROUNDUP(MONTH('Supermart Grocery Sales - Retai'!F4849)/3,0)</f>
        <v>Q3</v>
      </c>
      <c r="E4849">
        <f>tbl_DataModel[[#This Row],[Profit]]/tbl_DataModel[[#This Row],[Sales]]</f>
        <v>0.1</v>
      </c>
      <c r="F4849">
        <v>596</v>
      </c>
      <c r="G4849">
        <v>59.6</v>
      </c>
      <c r="H4849" t="s">
        <v>49</v>
      </c>
      <c r="I4849" t="s">
        <v>54</v>
      </c>
      <c r="J4849" t="s">
        <v>98</v>
      </c>
      <c r="K4849" t="s">
        <v>184</v>
      </c>
    </row>
    <row r="4850" spans="1:11" x14ac:dyDescent="0.3">
      <c r="A4850">
        <f>YEAR('Supermart Grocery Sales - Retai'!F:F)</f>
        <v>2015</v>
      </c>
      <c r="B4850">
        <f>MONTH('Supermart Grocery Sales - Retai'!F:F)</f>
        <v>11</v>
      </c>
      <c r="C4850" t="str" cm="1">
        <f t="array" ref="C4850">CHOOSE(_xlfn.ANCHORARRAY(B4850), "Jan", "Feb", "Mar", "Apr", "May", "Jun", "Jul", "Aug", "Sep", "Oct", "Nov", "Dec")</f>
        <v>Nov</v>
      </c>
      <c r="D4850" t="str">
        <f>"Q"&amp;ROUNDUP(MONTH('Supermart Grocery Sales - Retai'!F4850)/3,0)</f>
        <v>Q4</v>
      </c>
      <c r="E4850">
        <f>tbl_DataModel[[#This Row],[Profit]]/tbl_DataModel[[#This Row],[Sales]]</f>
        <v>0.45</v>
      </c>
      <c r="F4850">
        <v>721</v>
      </c>
      <c r="G4850">
        <v>324.45</v>
      </c>
      <c r="H4850" t="s">
        <v>32</v>
      </c>
      <c r="I4850" t="s">
        <v>33</v>
      </c>
      <c r="J4850" t="s">
        <v>98</v>
      </c>
      <c r="K4850" t="s">
        <v>12</v>
      </c>
    </row>
    <row r="4851" spans="1:11" x14ac:dyDescent="0.3">
      <c r="A4851">
        <f>YEAR('Supermart Grocery Sales - Retai'!F:F)</f>
        <v>2015</v>
      </c>
      <c r="B4851">
        <f>MONTH('Supermart Grocery Sales - Retai'!F:F)</f>
        <v>7</v>
      </c>
      <c r="C4851" t="str" cm="1">
        <f t="array" ref="C4851">CHOOSE(_xlfn.ANCHORARRAY(B4851), "Jan", "Feb", "Mar", "Apr", "May", "Jun", "Jul", "Aug", "Sep", "Oct", "Nov", "Dec")</f>
        <v>Jul</v>
      </c>
      <c r="D4851" t="str">
        <f>"Q"&amp;ROUNDUP(MONTH('Supermart Grocery Sales - Retai'!F4851)/3,0)</f>
        <v>Q3</v>
      </c>
      <c r="E4851">
        <f>tbl_DataModel[[#This Row],[Profit]]/tbl_DataModel[[#This Row],[Sales]]</f>
        <v>0.35</v>
      </c>
      <c r="F4851">
        <v>2420</v>
      </c>
      <c r="G4851">
        <v>847</v>
      </c>
      <c r="H4851" t="s">
        <v>63</v>
      </c>
      <c r="I4851" t="s">
        <v>157</v>
      </c>
      <c r="J4851" t="s">
        <v>98</v>
      </c>
      <c r="K4851" t="s">
        <v>191</v>
      </c>
    </row>
    <row r="4852" spans="1:11" x14ac:dyDescent="0.3">
      <c r="A4852">
        <f>YEAR('Supermart Grocery Sales - Retai'!F:F)</f>
        <v>2018</v>
      </c>
      <c r="B4852">
        <f>MONTH('Supermart Grocery Sales - Retai'!F:F)</f>
        <v>12</v>
      </c>
      <c r="C4852" t="str" cm="1">
        <f t="array" ref="C4852">CHOOSE(_xlfn.ANCHORARRAY(B4852), "Jan", "Feb", "Mar", "Apr", "May", "Jun", "Jul", "Aug", "Sep", "Oct", "Nov", "Dec")</f>
        <v>Dec</v>
      </c>
      <c r="D4852" t="str">
        <f>"Q"&amp;ROUNDUP(MONTH('Supermart Grocery Sales - Retai'!F4852)/3,0)</f>
        <v>Q4</v>
      </c>
      <c r="E4852">
        <f>tbl_DataModel[[#This Row],[Profit]]/tbl_DataModel[[#This Row],[Sales]]</f>
        <v>0.43</v>
      </c>
      <c r="F4852">
        <v>1570</v>
      </c>
      <c r="G4852">
        <v>675.1</v>
      </c>
      <c r="H4852" t="s">
        <v>49</v>
      </c>
      <c r="I4852" t="s">
        <v>205</v>
      </c>
      <c r="J4852" t="s">
        <v>98</v>
      </c>
      <c r="K4852" t="s">
        <v>31</v>
      </c>
    </row>
    <row r="4853" spans="1:11" x14ac:dyDescent="0.3">
      <c r="A4853">
        <f>YEAR('Supermart Grocery Sales - Retai'!F:F)</f>
        <v>2018</v>
      </c>
      <c r="B4853">
        <f>MONTH('Supermart Grocery Sales - Retai'!F:F)</f>
        <v>7</v>
      </c>
      <c r="C4853" t="str" cm="1">
        <f t="array" ref="C4853">CHOOSE(_xlfn.ANCHORARRAY(B4853), "Jan", "Feb", "Mar", "Apr", "May", "Jun", "Jul", "Aug", "Sep", "Oct", "Nov", "Dec")</f>
        <v>Jul</v>
      </c>
      <c r="D4853" t="str">
        <f>"Q"&amp;ROUNDUP(MONTH('Supermart Grocery Sales - Retai'!F4853)/3,0)</f>
        <v>Q3</v>
      </c>
      <c r="E4853">
        <f>tbl_DataModel[[#This Row],[Profit]]/tbl_DataModel[[#This Row],[Sales]]</f>
        <v>0.45</v>
      </c>
      <c r="F4853">
        <v>1417</v>
      </c>
      <c r="G4853">
        <v>637.65</v>
      </c>
      <c r="H4853" t="s">
        <v>20</v>
      </c>
      <c r="I4853" t="s">
        <v>91</v>
      </c>
      <c r="J4853" t="s">
        <v>98</v>
      </c>
      <c r="K4853" t="s">
        <v>67</v>
      </c>
    </row>
    <row r="4854" spans="1:11" x14ac:dyDescent="0.3">
      <c r="A4854">
        <f>YEAR('Supermart Grocery Sales - Retai'!F:F)</f>
        <v>2018</v>
      </c>
      <c r="B4854">
        <f>MONTH('Supermart Grocery Sales - Retai'!F:F)</f>
        <v>9</v>
      </c>
      <c r="C4854" t="str" cm="1">
        <f t="array" ref="C4854">CHOOSE(_xlfn.ANCHORARRAY(B4854), "Jan", "Feb", "Mar", "Apr", "May", "Jun", "Jul", "Aug", "Sep", "Oct", "Nov", "Dec")</f>
        <v>Sep</v>
      </c>
      <c r="D4854" t="str">
        <f>"Q"&amp;ROUNDUP(MONTH('Supermart Grocery Sales - Retai'!F4854)/3,0)</f>
        <v>Q3</v>
      </c>
      <c r="E4854">
        <f>tbl_DataModel[[#This Row],[Profit]]/tbl_DataModel[[#This Row],[Sales]]</f>
        <v>0.25</v>
      </c>
      <c r="F4854">
        <v>2384</v>
      </c>
      <c r="G4854">
        <v>596</v>
      </c>
      <c r="H4854" t="s">
        <v>32</v>
      </c>
      <c r="I4854" t="s">
        <v>33</v>
      </c>
      <c r="J4854" t="s">
        <v>98</v>
      </c>
      <c r="K4854" t="s">
        <v>83</v>
      </c>
    </row>
    <row r="4855" spans="1:11" x14ac:dyDescent="0.3">
      <c r="A4855">
        <f>YEAR('Supermart Grocery Sales - Retai'!F:F)</f>
        <v>2016</v>
      </c>
      <c r="B4855">
        <f>MONTH('Supermart Grocery Sales - Retai'!F:F)</f>
        <v>10</v>
      </c>
      <c r="C4855" t="str" cm="1">
        <f t="array" ref="C4855">CHOOSE(_xlfn.ANCHORARRAY(B4855), "Jan", "Feb", "Mar", "Apr", "May", "Jun", "Jul", "Aug", "Sep", "Oct", "Nov", "Dec")</f>
        <v>Oct</v>
      </c>
      <c r="D4855" t="str">
        <f>"Q"&amp;ROUNDUP(MONTH('Supermart Grocery Sales - Retai'!F4855)/3,0)</f>
        <v>Q4</v>
      </c>
      <c r="E4855">
        <f>tbl_DataModel[[#This Row],[Profit]]/tbl_DataModel[[#This Row],[Sales]]</f>
        <v>0.13</v>
      </c>
      <c r="F4855">
        <v>2273</v>
      </c>
      <c r="G4855">
        <v>295.49</v>
      </c>
      <c r="H4855" t="s">
        <v>13</v>
      </c>
      <c r="I4855" t="s">
        <v>79</v>
      </c>
      <c r="J4855" t="s">
        <v>98</v>
      </c>
      <c r="K4855" t="s">
        <v>19</v>
      </c>
    </row>
    <row r="4856" spans="1:11" x14ac:dyDescent="0.3">
      <c r="A4856">
        <f>YEAR('Supermart Grocery Sales - Retai'!F:F)</f>
        <v>2017</v>
      </c>
      <c r="B4856">
        <f>MONTH('Supermart Grocery Sales - Retai'!F:F)</f>
        <v>5</v>
      </c>
      <c r="C4856" t="str" cm="1">
        <f t="array" ref="C4856">CHOOSE(_xlfn.ANCHORARRAY(B4856), "Jan", "Feb", "Mar", "Apr", "May", "Jun", "Jul", "Aug", "Sep", "Oct", "Nov", "Dec")</f>
        <v>May</v>
      </c>
      <c r="D4856" t="str">
        <f>"Q"&amp;ROUNDUP(MONTH('Supermart Grocery Sales - Retai'!F4856)/3,0)</f>
        <v>Q2</v>
      </c>
      <c r="E4856">
        <f>tbl_DataModel[[#This Row],[Profit]]/tbl_DataModel[[#This Row],[Sales]]</f>
        <v>0.3</v>
      </c>
      <c r="F4856">
        <v>2250</v>
      </c>
      <c r="G4856">
        <v>675</v>
      </c>
      <c r="H4856" t="s">
        <v>58</v>
      </c>
      <c r="I4856" t="s">
        <v>112</v>
      </c>
      <c r="J4856" t="s">
        <v>98</v>
      </c>
      <c r="K4856" t="s">
        <v>165</v>
      </c>
    </row>
    <row r="4857" spans="1:11" x14ac:dyDescent="0.3">
      <c r="A4857">
        <f>YEAR('Supermart Grocery Sales - Retai'!F:F)</f>
        <v>2018</v>
      </c>
      <c r="B4857">
        <f>MONTH('Supermart Grocery Sales - Retai'!F:F)</f>
        <v>7</v>
      </c>
      <c r="C4857" t="str" cm="1">
        <f t="array" ref="C4857">CHOOSE(_xlfn.ANCHORARRAY(B4857), "Jan", "Feb", "Mar", "Apr", "May", "Jun", "Jul", "Aug", "Sep", "Oct", "Nov", "Dec")</f>
        <v>Jul</v>
      </c>
      <c r="D4857" t="str">
        <f>"Q"&amp;ROUNDUP(MONTH('Supermart Grocery Sales - Retai'!F4857)/3,0)</f>
        <v>Q3</v>
      </c>
      <c r="E4857">
        <f>tbl_DataModel[[#This Row],[Profit]]/tbl_DataModel[[#This Row],[Sales]]</f>
        <v>0.38999999999999996</v>
      </c>
      <c r="F4857">
        <v>1828</v>
      </c>
      <c r="G4857">
        <v>712.92</v>
      </c>
      <c r="H4857" t="s">
        <v>49</v>
      </c>
      <c r="I4857" t="s">
        <v>54</v>
      </c>
      <c r="J4857" t="s">
        <v>98</v>
      </c>
      <c r="K4857" t="s">
        <v>151</v>
      </c>
    </row>
    <row r="4858" spans="1:11" x14ac:dyDescent="0.3">
      <c r="A4858">
        <f>YEAR('Supermart Grocery Sales - Retai'!F:F)</f>
        <v>2018</v>
      </c>
      <c r="B4858">
        <f>MONTH('Supermart Grocery Sales - Retai'!F:F)</f>
        <v>9</v>
      </c>
      <c r="C4858" t="str" cm="1">
        <f t="array" ref="C4858">CHOOSE(_xlfn.ANCHORARRAY(B4858), "Jan", "Feb", "Mar", "Apr", "May", "Jun", "Jul", "Aug", "Sep", "Oct", "Nov", "Dec")</f>
        <v>Sep</v>
      </c>
      <c r="D4858" t="str">
        <f>"Q"&amp;ROUNDUP(MONTH('Supermart Grocery Sales - Retai'!F4858)/3,0)</f>
        <v>Q3</v>
      </c>
      <c r="E4858">
        <f>tbl_DataModel[[#This Row],[Profit]]/tbl_DataModel[[#This Row],[Sales]]</f>
        <v>0.11</v>
      </c>
      <c r="F4858">
        <v>2108</v>
      </c>
      <c r="G4858">
        <v>231.88</v>
      </c>
      <c r="H4858" t="s">
        <v>32</v>
      </c>
      <c r="I4858" t="s">
        <v>46</v>
      </c>
      <c r="J4858" t="s">
        <v>98</v>
      </c>
      <c r="K4858" t="s">
        <v>12</v>
      </c>
    </row>
    <row r="4859" spans="1:11" x14ac:dyDescent="0.3">
      <c r="A4859">
        <f>YEAR('Supermart Grocery Sales - Retai'!F:F)</f>
        <v>2016</v>
      </c>
      <c r="B4859">
        <f>MONTH('Supermart Grocery Sales - Retai'!F:F)</f>
        <v>9</v>
      </c>
      <c r="C4859" t="str" cm="1">
        <f t="array" ref="C4859">CHOOSE(_xlfn.ANCHORARRAY(B4859), "Jan", "Feb", "Mar", "Apr", "May", "Jun", "Jul", "Aug", "Sep", "Oct", "Nov", "Dec")</f>
        <v>Sep</v>
      </c>
      <c r="D4859" t="str">
        <f>"Q"&amp;ROUNDUP(MONTH('Supermart Grocery Sales - Retai'!F4859)/3,0)</f>
        <v>Q3</v>
      </c>
      <c r="E4859">
        <f>tbl_DataModel[[#This Row],[Profit]]/tbl_DataModel[[#This Row],[Sales]]</f>
        <v>0.39</v>
      </c>
      <c r="F4859">
        <v>1759</v>
      </c>
      <c r="G4859">
        <v>686.01</v>
      </c>
      <c r="H4859" t="s">
        <v>32</v>
      </c>
      <c r="I4859" t="s">
        <v>46</v>
      </c>
      <c r="J4859" t="s">
        <v>98</v>
      </c>
      <c r="K4859" t="s">
        <v>86</v>
      </c>
    </row>
    <row r="4860" spans="1:11" x14ac:dyDescent="0.3">
      <c r="A4860">
        <f>YEAR('Supermart Grocery Sales - Retai'!F:F)</f>
        <v>2017</v>
      </c>
      <c r="B4860">
        <f>MONTH('Supermart Grocery Sales - Retai'!F:F)</f>
        <v>5</v>
      </c>
      <c r="C4860" t="str" cm="1">
        <f t="array" ref="C4860">CHOOSE(_xlfn.ANCHORARRAY(B4860), "Jan", "Feb", "Mar", "Apr", "May", "Jun", "Jul", "Aug", "Sep", "Oct", "Nov", "Dec")</f>
        <v>May</v>
      </c>
      <c r="D4860" t="str">
        <f>"Q"&amp;ROUNDUP(MONTH('Supermart Grocery Sales - Retai'!F4860)/3,0)</f>
        <v>Q2</v>
      </c>
      <c r="E4860">
        <f>tbl_DataModel[[#This Row],[Profit]]/tbl_DataModel[[#This Row],[Sales]]</f>
        <v>0.18</v>
      </c>
      <c r="F4860">
        <v>929</v>
      </c>
      <c r="G4860">
        <v>167.22</v>
      </c>
      <c r="H4860" t="s">
        <v>26</v>
      </c>
      <c r="I4860" t="s">
        <v>94</v>
      </c>
      <c r="J4860" t="s">
        <v>98</v>
      </c>
      <c r="K4860" t="s">
        <v>71</v>
      </c>
    </row>
    <row r="4861" spans="1:11" x14ac:dyDescent="0.3">
      <c r="A4861">
        <f>YEAR('Supermart Grocery Sales - Retai'!F:F)</f>
        <v>2016</v>
      </c>
      <c r="B4861">
        <f>MONTH('Supermart Grocery Sales - Retai'!F:F)</f>
        <v>12</v>
      </c>
      <c r="C4861" t="str" cm="1">
        <f t="array" ref="C4861">CHOOSE(_xlfn.ANCHORARRAY(B4861), "Jan", "Feb", "Mar", "Apr", "May", "Jun", "Jul", "Aug", "Sep", "Oct", "Nov", "Dec")</f>
        <v>Dec</v>
      </c>
      <c r="D4861" t="str">
        <f>"Q"&amp;ROUNDUP(MONTH('Supermart Grocery Sales - Retai'!F4861)/3,0)</f>
        <v>Q4</v>
      </c>
      <c r="E4861">
        <f>tbl_DataModel[[#This Row],[Profit]]/tbl_DataModel[[#This Row],[Sales]]</f>
        <v>0.36</v>
      </c>
      <c r="F4861">
        <v>1464</v>
      </c>
      <c r="G4861">
        <v>527.04</v>
      </c>
      <c r="H4861" t="s">
        <v>13</v>
      </c>
      <c r="I4861" t="s">
        <v>79</v>
      </c>
      <c r="J4861" t="s">
        <v>98</v>
      </c>
      <c r="K4861" t="s">
        <v>106</v>
      </c>
    </row>
    <row r="4862" spans="1:11" x14ac:dyDescent="0.3">
      <c r="A4862">
        <f>YEAR('Supermart Grocery Sales - Retai'!F:F)</f>
        <v>2016</v>
      </c>
      <c r="B4862">
        <f>MONTH('Supermart Grocery Sales - Retai'!F:F)</f>
        <v>12</v>
      </c>
      <c r="C4862" t="str" cm="1">
        <f t="array" ref="C4862">CHOOSE(_xlfn.ANCHORARRAY(B4862), "Jan", "Feb", "Mar", "Apr", "May", "Jun", "Jul", "Aug", "Sep", "Oct", "Nov", "Dec")</f>
        <v>Dec</v>
      </c>
      <c r="D4862" t="str">
        <f>"Q"&amp;ROUNDUP(MONTH('Supermart Grocery Sales - Retai'!F4862)/3,0)</f>
        <v>Q4</v>
      </c>
      <c r="E4862">
        <f>tbl_DataModel[[#This Row],[Profit]]/tbl_DataModel[[#This Row],[Sales]]</f>
        <v>0.16999999999999998</v>
      </c>
      <c r="F4862">
        <v>1501</v>
      </c>
      <c r="G4862">
        <v>255.17</v>
      </c>
      <c r="H4862" t="s">
        <v>49</v>
      </c>
      <c r="I4862" t="s">
        <v>54</v>
      </c>
      <c r="J4862" t="s">
        <v>98</v>
      </c>
      <c r="K4862" t="s">
        <v>146</v>
      </c>
    </row>
    <row r="4863" spans="1:11" x14ac:dyDescent="0.3">
      <c r="A4863">
        <f>YEAR('Supermart Grocery Sales - Retai'!F:F)</f>
        <v>2018</v>
      </c>
      <c r="B4863">
        <f>MONTH('Supermart Grocery Sales - Retai'!F:F)</f>
        <v>7</v>
      </c>
      <c r="C4863" t="str" cm="1">
        <f t="array" ref="C4863">CHOOSE(_xlfn.ANCHORARRAY(B4863), "Jan", "Feb", "Mar", "Apr", "May", "Jun", "Jul", "Aug", "Sep", "Oct", "Nov", "Dec")</f>
        <v>Jul</v>
      </c>
      <c r="D4863" t="str">
        <f>"Q"&amp;ROUNDUP(MONTH('Supermart Grocery Sales - Retai'!F4863)/3,0)</f>
        <v>Q3</v>
      </c>
      <c r="E4863">
        <f>tbl_DataModel[[#This Row],[Profit]]/tbl_DataModel[[#This Row],[Sales]]</f>
        <v>0.15999999999999998</v>
      </c>
      <c r="F4863">
        <v>2258</v>
      </c>
      <c r="G4863">
        <v>361.28</v>
      </c>
      <c r="H4863" t="s">
        <v>26</v>
      </c>
      <c r="I4863" t="s">
        <v>94</v>
      </c>
      <c r="J4863" t="s">
        <v>98</v>
      </c>
      <c r="K4863" t="s">
        <v>67</v>
      </c>
    </row>
    <row r="4864" spans="1:11" x14ac:dyDescent="0.3">
      <c r="A4864">
        <f>YEAR('Supermart Grocery Sales - Retai'!F:F)</f>
        <v>2018</v>
      </c>
      <c r="B4864">
        <f>MONTH('Supermart Grocery Sales - Retai'!F:F)</f>
        <v>12</v>
      </c>
      <c r="C4864" t="str" cm="1">
        <f t="array" ref="C4864">CHOOSE(_xlfn.ANCHORARRAY(B4864), "Jan", "Feb", "Mar", "Apr", "May", "Jun", "Jul", "Aug", "Sep", "Oct", "Nov", "Dec")</f>
        <v>Dec</v>
      </c>
      <c r="D4864" t="str">
        <f>"Q"&amp;ROUNDUP(MONTH('Supermart Grocery Sales - Retai'!F4864)/3,0)</f>
        <v>Q4</v>
      </c>
      <c r="E4864">
        <f>tbl_DataModel[[#This Row],[Profit]]/tbl_DataModel[[#This Row],[Sales]]</f>
        <v>0.41000000000000003</v>
      </c>
      <c r="F4864">
        <v>1173</v>
      </c>
      <c r="G4864">
        <v>480.93</v>
      </c>
      <c r="H4864" t="s">
        <v>13</v>
      </c>
      <c r="I4864" t="s">
        <v>14</v>
      </c>
      <c r="J4864" t="s">
        <v>98</v>
      </c>
      <c r="K4864" t="s">
        <v>102</v>
      </c>
    </row>
    <row r="4865" spans="1:11" x14ac:dyDescent="0.3">
      <c r="A4865">
        <f>YEAR('Supermart Grocery Sales - Retai'!F:F)</f>
        <v>2017</v>
      </c>
      <c r="B4865">
        <f>MONTH('Supermart Grocery Sales - Retai'!F:F)</f>
        <v>7</v>
      </c>
      <c r="C4865" t="str" cm="1">
        <f t="array" ref="C4865">CHOOSE(_xlfn.ANCHORARRAY(B4865), "Jan", "Feb", "Mar", "Apr", "May", "Jun", "Jul", "Aug", "Sep", "Oct", "Nov", "Dec")</f>
        <v>Jul</v>
      </c>
      <c r="D4865" t="str">
        <f>"Q"&amp;ROUNDUP(MONTH('Supermart Grocery Sales - Retai'!F4865)/3,0)</f>
        <v>Q3</v>
      </c>
      <c r="E4865">
        <f>tbl_DataModel[[#This Row],[Profit]]/tbl_DataModel[[#This Row],[Sales]]</f>
        <v>0.31</v>
      </c>
      <c r="F4865">
        <v>2481</v>
      </c>
      <c r="G4865">
        <v>769.11</v>
      </c>
      <c r="H4865" t="s">
        <v>49</v>
      </c>
      <c r="I4865" t="s">
        <v>50</v>
      </c>
      <c r="J4865" t="s">
        <v>98</v>
      </c>
      <c r="K4865" t="s">
        <v>42</v>
      </c>
    </row>
    <row r="4866" spans="1:11" x14ac:dyDescent="0.3">
      <c r="A4866">
        <f>YEAR('Supermart Grocery Sales - Retai'!F:F)</f>
        <v>2018</v>
      </c>
      <c r="B4866">
        <f>MONTH('Supermart Grocery Sales - Retai'!F:F)</f>
        <v>6</v>
      </c>
      <c r="C4866" t="str" cm="1">
        <f t="array" ref="C4866">CHOOSE(_xlfn.ANCHORARRAY(B4866), "Jan", "Feb", "Mar", "Apr", "May", "Jun", "Jul", "Aug", "Sep", "Oct", "Nov", "Dec")</f>
        <v>Jun</v>
      </c>
      <c r="D4866" t="str">
        <f>"Q"&amp;ROUNDUP(MONTH('Supermart Grocery Sales - Retai'!F4866)/3,0)</f>
        <v>Q2</v>
      </c>
      <c r="E4866">
        <f>tbl_DataModel[[#This Row],[Profit]]/tbl_DataModel[[#This Row],[Sales]]</f>
        <v>0.06</v>
      </c>
      <c r="F4866">
        <v>1180</v>
      </c>
      <c r="G4866">
        <v>70.8</v>
      </c>
      <c r="H4866" t="s">
        <v>26</v>
      </c>
      <c r="I4866" t="s">
        <v>27</v>
      </c>
      <c r="J4866" t="s">
        <v>98</v>
      </c>
      <c r="K4866" t="s">
        <v>40</v>
      </c>
    </row>
    <row r="4867" spans="1:11" x14ac:dyDescent="0.3">
      <c r="A4867">
        <f>YEAR('Supermart Grocery Sales - Retai'!F:F)</f>
        <v>2015</v>
      </c>
      <c r="B4867">
        <f>MONTH('Supermart Grocery Sales - Retai'!F:F)</f>
        <v>5</v>
      </c>
      <c r="C4867" t="str" cm="1">
        <f t="array" ref="C4867">CHOOSE(_xlfn.ANCHORARRAY(B4867), "Jan", "Feb", "Mar", "Apr", "May", "Jun", "Jul", "Aug", "Sep", "Oct", "Nov", "Dec")</f>
        <v>May</v>
      </c>
      <c r="D4867" t="str">
        <f>"Q"&amp;ROUNDUP(MONTH('Supermart Grocery Sales - Retai'!F4867)/3,0)</f>
        <v>Q2</v>
      </c>
      <c r="E4867">
        <f>tbl_DataModel[[#This Row],[Profit]]/tbl_DataModel[[#This Row],[Sales]]</f>
        <v>0.31</v>
      </c>
      <c r="F4867">
        <v>828</v>
      </c>
      <c r="G4867">
        <v>256.68</v>
      </c>
      <c r="H4867" t="s">
        <v>13</v>
      </c>
      <c r="I4867" t="s">
        <v>14</v>
      </c>
      <c r="J4867" t="s">
        <v>98</v>
      </c>
      <c r="K4867" t="s">
        <v>135</v>
      </c>
    </row>
    <row r="4868" spans="1:11" x14ac:dyDescent="0.3">
      <c r="A4868">
        <f>YEAR('Supermart Grocery Sales - Retai'!F:F)</f>
        <v>2018</v>
      </c>
      <c r="B4868">
        <f>MONTH('Supermart Grocery Sales - Retai'!F:F)</f>
        <v>12</v>
      </c>
      <c r="C4868" t="str" cm="1">
        <f t="array" ref="C4868">CHOOSE(_xlfn.ANCHORARRAY(B4868), "Jan", "Feb", "Mar", "Apr", "May", "Jun", "Jul", "Aug", "Sep", "Oct", "Nov", "Dec")</f>
        <v>Dec</v>
      </c>
      <c r="D4868" t="str">
        <f>"Q"&amp;ROUNDUP(MONTH('Supermart Grocery Sales - Retai'!F4868)/3,0)</f>
        <v>Q4</v>
      </c>
      <c r="E4868">
        <f>tbl_DataModel[[#This Row],[Profit]]/tbl_DataModel[[#This Row],[Sales]]</f>
        <v>0.18999999999999997</v>
      </c>
      <c r="F4868">
        <v>843</v>
      </c>
      <c r="G4868">
        <v>160.16999999999999</v>
      </c>
      <c r="H4868" t="s">
        <v>32</v>
      </c>
      <c r="I4868" t="s">
        <v>46</v>
      </c>
      <c r="J4868" t="s">
        <v>98</v>
      </c>
      <c r="K4868" t="s">
        <v>108</v>
      </c>
    </row>
    <row r="4869" spans="1:11" x14ac:dyDescent="0.3">
      <c r="A4869">
        <f>YEAR('Supermart Grocery Sales - Retai'!F:F)</f>
        <v>2018</v>
      </c>
      <c r="B4869">
        <f>MONTH('Supermart Grocery Sales - Retai'!F:F)</f>
        <v>9</v>
      </c>
      <c r="C4869" t="str" cm="1">
        <f t="array" ref="C4869">CHOOSE(_xlfn.ANCHORARRAY(B4869), "Jan", "Feb", "Mar", "Apr", "May", "Jun", "Jul", "Aug", "Sep", "Oct", "Nov", "Dec")</f>
        <v>Sep</v>
      </c>
      <c r="D4869" t="str">
        <f>"Q"&amp;ROUNDUP(MONTH('Supermart Grocery Sales - Retai'!F4869)/3,0)</f>
        <v>Q3</v>
      </c>
      <c r="E4869">
        <f>tbl_DataModel[[#This Row],[Profit]]/tbl_DataModel[[#This Row],[Sales]]</f>
        <v>0.24</v>
      </c>
      <c r="F4869">
        <v>1475</v>
      </c>
      <c r="G4869">
        <v>354</v>
      </c>
      <c r="H4869" t="s">
        <v>58</v>
      </c>
      <c r="I4869" t="s">
        <v>68</v>
      </c>
      <c r="J4869" t="s">
        <v>98</v>
      </c>
      <c r="K4869" t="s">
        <v>234</v>
      </c>
    </row>
    <row r="4870" spans="1:11" x14ac:dyDescent="0.3">
      <c r="A4870">
        <f>YEAR('Supermart Grocery Sales - Retai'!F:F)</f>
        <v>2016</v>
      </c>
      <c r="B4870">
        <f>MONTH('Supermart Grocery Sales - Retai'!F:F)</f>
        <v>12</v>
      </c>
      <c r="C4870" t="str" cm="1">
        <f t="array" ref="C4870">CHOOSE(_xlfn.ANCHORARRAY(B4870), "Jan", "Feb", "Mar", "Apr", "May", "Jun", "Jul", "Aug", "Sep", "Oct", "Nov", "Dec")</f>
        <v>Dec</v>
      </c>
      <c r="D4870" t="str">
        <f>"Q"&amp;ROUNDUP(MONTH('Supermart Grocery Sales - Retai'!F4870)/3,0)</f>
        <v>Q4</v>
      </c>
      <c r="E4870">
        <f>tbl_DataModel[[#This Row],[Profit]]/tbl_DataModel[[#This Row],[Sales]]</f>
        <v>0.33999999999999997</v>
      </c>
      <c r="F4870">
        <v>1599</v>
      </c>
      <c r="G4870">
        <v>543.66</v>
      </c>
      <c r="H4870" t="s">
        <v>26</v>
      </c>
      <c r="I4870" t="s">
        <v>94</v>
      </c>
      <c r="J4870" t="s">
        <v>98</v>
      </c>
      <c r="K4870" t="s">
        <v>120</v>
      </c>
    </row>
    <row r="4871" spans="1:11" x14ac:dyDescent="0.3">
      <c r="A4871">
        <f>YEAR('Supermart Grocery Sales - Retai'!F:F)</f>
        <v>2018</v>
      </c>
      <c r="B4871">
        <f>MONTH('Supermart Grocery Sales - Retai'!F:F)</f>
        <v>9</v>
      </c>
      <c r="C4871" t="str" cm="1">
        <f t="array" ref="C4871">CHOOSE(_xlfn.ANCHORARRAY(B4871), "Jan", "Feb", "Mar", "Apr", "May", "Jun", "Jul", "Aug", "Sep", "Oct", "Nov", "Dec")</f>
        <v>Sep</v>
      </c>
      <c r="D4871" t="str">
        <f>"Q"&amp;ROUNDUP(MONTH('Supermart Grocery Sales - Retai'!F4871)/3,0)</f>
        <v>Q3</v>
      </c>
      <c r="E4871">
        <f>tbl_DataModel[[#This Row],[Profit]]/tbl_DataModel[[#This Row],[Sales]]</f>
        <v>0.38</v>
      </c>
      <c r="F4871">
        <v>1781</v>
      </c>
      <c r="G4871">
        <v>676.78</v>
      </c>
      <c r="H4871" t="s">
        <v>63</v>
      </c>
      <c r="I4871" t="s">
        <v>157</v>
      </c>
      <c r="J4871" t="s">
        <v>98</v>
      </c>
      <c r="K4871" t="s">
        <v>182</v>
      </c>
    </row>
    <row r="4872" spans="1:11" x14ac:dyDescent="0.3">
      <c r="A4872">
        <f>YEAR('Supermart Grocery Sales - Retai'!F:F)</f>
        <v>2017</v>
      </c>
      <c r="B4872">
        <f>MONTH('Supermart Grocery Sales - Retai'!F:F)</f>
        <v>5</v>
      </c>
      <c r="C4872" t="str" cm="1">
        <f t="array" ref="C4872">CHOOSE(_xlfn.ANCHORARRAY(B4872), "Jan", "Feb", "Mar", "Apr", "May", "Jun", "Jul", "Aug", "Sep", "Oct", "Nov", "Dec")</f>
        <v>May</v>
      </c>
      <c r="D4872" t="str">
        <f>"Q"&amp;ROUNDUP(MONTH('Supermart Grocery Sales - Retai'!F4872)/3,0)</f>
        <v>Q2</v>
      </c>
      <c r="E4872">
        <f>tbl_DataModel[[#This Row],[Profit]]/tbl_DataModel[[#This Row],[Sales]]</f>
        <v>0.33</v>
      </c>
      <c r="F4872">
        <v>666</v>
      </c>
      <c r="G4872">
        <v>219.78</v>
      </c>
      <c r="H4872" t="s">
        <v>20</v>
      </c>
      <c r="I4872" t="s">
        <v>91</v>
      </c>
      <c r="J4872" t="s">
        <v>98</v>
      </c>
      <c r="K4872" t="s">
        <v>197</v>
      </c>
    </row>
    <row r="4873" spans="1:11" x14ac:dyDescent="0.3">
      <c r="A4873">
        <f>YEAR('Supermart Grocery Sales - Retai'!F:F)</f>
        <v>2017</v>
      </c>
      <c r="B4873">
        <f>MONTH('Supermart Grocery Sales - Retai'!F:F)</f>
        <v>11</v>
      </c>
      <c r="C4873" t="str" cm="1">
        <f t="array" ref="C4873">CHOOSE(_xlfn.ANCHORARRAY(B4873), "Jan", "Feb", "Mar", "Apr", "May", "Jun", "Jul", "Aug", "Sep", "Oct", "Nov", "Dec")</f>
        <v>Nov</v>
      </c>
      <c r="D4873" t="str">
        <f>"Q"&amp;ROUNDUP(MONTH('Supermart Grocery Sales - Retai'!F4873)/3,0)</f>
        <v>Q4</v>
      </c>
      <c r="E4873">
        <f>tbl_DataModel[[#This Row],[Profit]]/tbl_DataModel[[#This Row],[Sales]]</f>
        <v>0.08</v>
      </c>
      <c r="F4873">
        <v>1447</v>
      </c>
      <c r="G4873">
        <v>115.76</v>
      </c>
      <c r="H4873" t="s">
        <v>49</v>
      </c>
      <c r="I4873" t="s">
        <v>54</v>
      </c>
      <c r="J4873" t="s">
        <v>23</v>
      </c>
      <c r="K4873" t="s">
        <v>204</v>
      </c>
    </row>
    <row r="4874" spans="1:11" x14ac:dyDescent="0.3">
      <c r="A4874">
        <f>YEAR('Supermart Grocery Sales - Retai'!F:F)</f>
        <v>2016</v>
      </c>
      <c r="B4874">
        <f>MONTH('Supermart Grocery Sales - Retai'!F:F)</f>
        <v>4</v>
      </c>
      <c r="C4874" t="str" cm="1">
        <f t="array" ref="C4874">CHOOSE(_xlfn.ANCHORARRAY(B4874), "Jan", "Feb", "Mar", "Apr", "May", "Jun", "Jul", "Aug", "Sep", "Oct", "Nov", "Dec")</f>
        <v>Apr</v>
      </c>
      <c r="D4874" t="str">
        <f>"Q"&amp;ROUNDUP(MONTH('Supermart Grocery Sales - Retai'!F4874)/3,0)</f>
        <v>Q2</v>
      </c>
      <c r="E4874">
        <f>tbl_DataModel[[#This Row],[Profit]]/tbl_DataModel[[#This Row],[Sales]]</f>
        <v>6.9999999999999993E-2</v>
      </c>
      <c r="F4874">
        <v>1726</v>
      </c>
      <c r="G4874">
        <v>120.82</v>
      </c>
      <c r="H4874" t="s">
        <v>20</v>
      </c>
      <c r="I4874" t="s">
        <v>21</v>
      </c>
      <c r="J4874" t="s">
        <v>23</v>
      </c>
      <c r="K4874" t="s">
        <v>193</v>
      </c>
    </row>
    <row r="4875" spans="1:11" x14ac:dyDescent="0.3">
      <c r="A4875">
        <f>YEAR('Supermart Grocery Sales - Retai'!F:F)</f>
        <v>2017</v>
      </c>
      <c r="B4875">
        <f>MONTH('Supermart Grocery Sales - Retai'!F:F)</f>
        <v>6</v>
      </c>
      <c r="C4875" t="str" cm="1">
        <f t="array" ref="C4875">CHOOSE(_xlfn.ANCHORARRAY(B4875), "Jan", "Feb", "Mar", "Apr", "May", "Jun", "Jul", "Aug", "Sep", "Oct", "Nov", "Dec")</f>
        <v>Jun</v>
      </c>
      <c r="D4875" t="str">
        <f>"Q"&amp;ROUNDUP(MONTH('Supermart Grocery Sales - Retai'!F4875)/3,0)</f>
        <v>Q2</v>
      </c>
      <c r="E4875">
        <f>tbl_DataModel[[#This Row],[Profit]]/tbl_DataModel[[#This Row],[Sales]]</f>
        <v>6.0000000000000005E-2</v>
      </c>
      <c r="F4875">
        <v>524</v>
      </c>
      <c r="G4875">
        <v>31.44</v>
      </c>
      <c r="H4875" t="s">
        <v>13</v>
      </c>
      <c r="I4875" t="s">
        <v>14</v>
      </c>
      <c r="J4875" t="s">
        <v>23</v>
      </c>
      <c r="K4875" t="s">
        <v>130</v>
      </c>
    </row>
    <row r="4876" spans="1:11" x14ac:dyDescent="0.3">
      <c r="A4876">
        <f>YEAR('Supermart Grocery Sales - Retai'!F:F)</f>
        <v>2017</v>
      </c>
      <c r="B4876">
        <f>MONTH('Supermart Grocery Sales - Retai'!F:F)</f>
        <v>6</v>
      </c>
      <c r="C4876" t="str" cm="1">
        <f t="array" ref="C4876">CHOOSE(_xlfn.ANCHORARRAY(B4876), "Jan", "Feb", "Mar", "Apr", "May", "Jun", "Jul", "Aug", "Sep", "Oct", "Nov", "Dec")</f>
        <v>Jun</v>
      </c>
      <c r="D4876" t="str">
        <f>"Q"&amp;ROUNDUP(MONTH('Supermart Grocery Sales - Retai'!F4876)/3,0)</f>
        <v>Q2</v>
      </c>
      <c r="E4876">
        <f>tbl_DataModel[[#This Row],[Profit]]/tbl_DataModel[[#This Row],[Sales]]</f>
        <v>6.0000000000000005E-2</v>
      </c>
      <c r="F4876">
        <v>1795</v>
      </c>
      <c r="G4876">
        <v>107.7</v>
      </c>
      <c r="H4876" t="s">
        <v>32</v>
      </c>
      <c r="I4876" t="s">
        <v>46</v>
      </c>
      <c r="J4876" t="s">
        <v>23</v>
      </c>
      <c r="K4876" t="s">
        <v>156</v>
      </c>
    </row>
    <row r="4877" spans="1:11" x14ac:dyDescent="0.3">
      <c r="A4877">
        <f>YEAR('Supermart Grocery Sales - Retai'!F:F)</f>
        <v>2017</v>
      </c>
      <c r="B4877">
        <f>MONTH('Supermart Grocery Sales - Retai'!F:F)</f>
        <v>11</v>
      </c>
      <c r="C4877" t="str" cm="1">
        <f t="array" ref="C4877">CHOOSE(_xlfn.ANCHORARRAY(B4877), "Jan", "Feb", "Mar", "Apr", "May", "Jun", "Jul", "Aug", "Sep", "Oct", "Nov", "Dec")</f>
        <v>Nov</v>
      </c>
      <c r="D4877" t="str">
        <f>"Q"&amp;ROUNDUP(MONTH('Supermart Grocery Sales - Retai'!F4877)/3,0)</f>
        <v>Q4</v>
      </c>
      <c r="E4877">
        <f>tbl_DataModel[[#This Row],[Profit]]/tbl_DataModel[[#This Row],[Sales]]</f>
        <v>0.3</v>
      </c>
      <c r="F4877">
        <v>2075</v>
      </c>
      <c r="G4877">
        <v>622.5</v>
      </c>
      <c r="H4877" t="s">
        <v>58</v>
      </c>
      <c r="I4877" t="s">
        <v>112</v>
      </c>
      <c r="J4877" t="s">
        <v>23</v>
      </c>
      <c r="K4877" t="s">
        <v>108</v>
      </c>
    </row>
    <row r="4878" spans="1:11" x14ac:dyDescent="0.3">
      <c r="A4878">
        <f>YEAR('Supermart Grocery Sales - Retai'!F:F)</f>
        <v>2018</v>
      </c>
      <c r="B4878">
        <f>MONTH('Supermart Grocery Sales - Retai'!F:F)</f>
        <v>12</v>
      </c>
      <c r="C4878" t="str" cm="1">
        <f t="array" ref="C4878">CHOOSE(_xlfn.ANCHORARRAY(B4878), "Jan", "Feb", "Mar", "Apr", "May", "Jun", "Jul", "Aug", "Sep", "Oct", "Nov", "Dec")</f>
        <v>Dec</v>
      </c>
      <c r="D4878" t="str">
        <f>"Q"&amp;ROUNDUP(MONTH('Supermart Grocery Sales - Retai'!F4878)/3,0)</f>
        <v>Q4</v>
      </c>
      <c r="E4878">
        <f>tbl_DataModel[[#This Row],[Profit]]/tbl_DataModel[[#This Row],[Sales]]</f>
        <v>0.11000000000000001</v>
      </c>
      <c r="F4878">
        <v>638</v>
      </c>
      <c r="G4878">
        <v>70.180000000000007</v>
      </c>
      <c r="H4878" t="s">
        <v>63</v>
      </c>
      <c r="I4878" t="s">
        <v>64</v>
      </c>
      <c r="J4878" t="s">
        <v>23</v>
      </c>
      <c r="K4878" t="s">
        <v>116</v>
      </c>
    </row>
    <row r="4879" spans="1:11" x14ac:dyDescent="0.3">
      <c r="A4879">
        <f>YEAR('Supermart Grocery Sales - Retai'!F:F)</f>
        <v>2018</v>
      </c>
      <c r="B4879">
        <f>MONTH('Supermart Grocery Sales - Retai'!F:F)</f>
        <v>9</v>
      </c>
      <c r="C4879" t="str" cm="1">
        <f t="array" ref="C4879">CHOOSE(_xlfn.ANCHORARRAY(B4879), "Jan", "Feb", "Mar", "Apr", "May", "Jun", "Jul", "Aug", "Sep", "Oct", "Nov", "Dec")</f>
        <v>Sep</v>
      </c>
      <c r="D4879" t="str">
        <f>"Q"&amp;ROUNDUP(MONTH('Supermart Grocery Sales - Retai'!F4879)/3,0)</f>
        <v>Q3</v>
      </c>
      <c r="E4879">
        <f>tbl_DataModel[[#This Row],[Profit]]/tbl_DataModel[[#This Row],[Sales]]</f>
        <v>0.43</v>
      </c>
      <c r="F4879">
        <v>2403</v>
      </c>
      <c r="G4879">
        <v>1033.29</v>
      </c>
      <c r="H4879" t="s">
        <v>26</v>
      </c>
      <c r="I4879" t="s">
        <v>201</v>
      </c>
      <c r="J4879" t="s">
        <v>23</v>
      </c>
      <c r="K4879" t="s">
        <v>114</v>
      </c>
    </row>
    <row r="4880" spans="1:11" x14ac:dyDescent="0.3">
      <c r="A4880">
        <f>YEAR('Supermart Grocery Sales - Retai'!F:F)</f>
        <v>2015</v>
      </c>
      <c r="B4880">
        <f>MONTH('Supermart Grocery Sales - Retai'!F:F)</f>
        <v>1</v>
      </c>
      <c r="C4880" t="str" cm="1">
        <f t="array" ref="C4880">CHOOSE(_xlfn.ANCHORARRAY(B4880), "Jan", "Feb", "Mar", "Apr", "May", "Jun", "Jul", "Aug", "Sep", "Oct", "Nov", "Dec")</f>
        <v>Jan</v>
      </c>
      <c r="D4880" t="str">
        <f>"Q"&amp;ROUNDUP(MONTH('Supermart Grocery Sales - Retai'!F4880)/3,0)</f>
        <v>Q1</v>
      </c>
      <c r="E4880">
        <f>tbl_DataModel[[#This Row],[Profit]]/tbl_DataModel[[#This Row],[Sales]]</f>
        <v>0.15999999999999998</v>
      </c>
      <c r="F4880">
        <v>1883</v>
      </c>
      <c r="G4880">
        <v>301.27999999999997</v>
      </c>
      <c r="H4880" t="s">
        <v>49</v>
      </c>
      <c r="I4880" t="s">
        <v>50</v>
      </c>
      <c r="J4880" t="s">
        <v>23</v>
      </c>
      <c r="K4880" t="s">
        <v>162</v>
      </c>
    </row>
    <row r="4881" spans="1:11" x14ac:dyDescent="0.3">
      <c r="A4881">
        <f>YEAR('Supermart Grocery Sales - Retai'!F:F)</f>
        <v>2017</v>
      </c>
      <c r="B4881">
        <f>MONTH('Supermart Grocery Sales - Retai'!F:F)</f>
        <v>6</v>
      </c>
      <c r="C4881" t="str" cm="1">
        <f t="array" ref="C4881">CHOOSE(_xlfn.ANCHORARRAY(B4881), "Jan", "Feb", "Mar", "Apr", "May", "Jun", "Jul", "Aug", "Sep", "Oct", "Nov", "Dec")</f>
        <v>Jun</v>
      </c>
      <c r="D4881" t="str">
        <f>"Q"&amp;ROUNDUP(MONTH('Supermart Grocery Sales - Retai'!F4881)/3,0)</f>
        <v>Q2</v>
      </c>
      <c r="E4881">
        <f>tbl_DataModel[[#This Row],[Profit]]/tbl_DataModel[[#This Row],[Sales]]</f>
        <v>0.26</v>
      </c>
      <c r="F4881">
        <v>1613</v>
      </c>
      <c r="G4881">
        <v>419.38</v>
      </c>
      <c r="H4881" t="s">
        <v>49</v>
      </c>
      <c r="I4881" t="s">
        <v>50</v>
      </c>
      <c r="J4881" t="s">
        <v>23</v>
      </c>
      <c r="K4881" t="s">
        <v>45</v>
      </c>
    </row>
    <row r="4882" spans="1:11" x14ac:dyDescent="0.3">
      <c r="A4882">
        <f>YEAR('Supermart Grocery Sales - Retai'!F:F)</f>
        <v>2016</v>
      </c>
      <c r="B4882">
        <f>MONTH('Supermart Grocery Sales - Retai'!F:F)</f>
        <v>4</v>
      </c>
      <c r="C4882" t="str" cm="1">
        <f t="array" ref="C4882">CHOOSE(_xlfn.ANCHORARRAY(B4882), "Jan", "Feb", "Mar", "Apr", "May", "Jun", "Jul", "Aug", "Sep", "Oct", "Nov", "Dec")</f>
        <v>Apr</v>
      </c>
      <c r="D4882" t="str">
        <f>"Q"&amp;ROUNDUP(MONTH('Supermart Grocery Sales - Retai'!F4882)/3,0)</f>
        <v>Q2</v>
      </c>
      <c r="E4882">
        <f>tbl_DataModel[[#This Row],[Profit]]/tbl_DataModel[[#This Row],[Sales]]</f>
        <v>0.25</v>
      </c>
      <c r="F4882">
        <v>1127</v>
      </c>
      <c r="G4882">
        <v>281.75</v>
      </c>
      <c r="H4882" t="s">
        <v>49</v>
      </c>
      <c r="I4882" t="s">
        <v>50</v>
      </c>
      <c r="J4882" t="s">
        <v>23</v>
      </c>
      <c r="K4882" t="s">
        <v>74</v>
      </c>
    </row>
    <row r="4883" spans="1:11" x14ac:dyDescent="0.3">
      <c r="A4883">
        <f>YEAR('Supermart Grocery Sales - Retai'!F:F)</f>
        <v>2015</v>
      </c>
      <c r="B4883">
        <f>MONTH('Supermart Grocery Sales - Retai'!F:F)</f>
        <v>8</v>
      </c>
      <c r="C4883" t="str" cm="1">
        <f t="array" ref="C4883">CHOOSE(_xlfn.ANCHORARRAY(B4883), "Jan", "Feb", "Mar", "Apr", "May", "Jun", "Jul", "Aug", "Sep", "Oct", "Nov", "Dec")</f>
        <v>Aug</v>
      </c>
      <c r="D4883" t="str">
        <f>"Q"&amp;ROUNDUP(MONTH('Supermart Grocery Sales - Retai'!F4883)/3,0)</f>
        <v>Q3</v>
      </c>
      <c r="E4883">
        <f>tbl_DataModel[[#This Row],[Profit]]/tbl_DataModel[[#This Row],[Sales]]</f>
        <v>0.38</v>
      </c>
      <c r="F4883">
        <v>994</v>
      </c>
      <c r="G4883">
        <v>377.72</v>
      </c>
      <c r="H4883" t="s">
        <v>49</v>
      </c>
      <c r="I4883" t="s">
        <v>205</v>
      </c>
      <c r="J4883" t="s">
        <v>23</v>
      </c>
      <c r="K4883" t="s">
        <v>159</v>
      </c>
    </row>
    <row r="4884" spans="1:11" x14ac:dyDescent="0.3">
      <c r="A4884">
        <f>YEAR('Supermart Grocery Sales - Retai'!F:F)</f>
        <v>2016</v>
      </c>
      <c r="B4884">
        <f>MONTH('Supermart Grocery Sales - Retai'!F:F)</f>
        <v>6</v>
      </c>
      <c r="C4884" t="str" cm="1">
        <f t="array" ref="C4884">CHOOSE(_xlfn.ANCHORARRAY(B4884), "Jan", "Feb", "Mar", "Apr", "May", "Jun", "Jul", "Aug", "Sep", "Oct", "Nov", "Dec")</f>
        <v>Jun</v>
      </c>
      <c r="D4884" t="str">
        <f>"Q"&amp;ROUNDUP(MONTH('Supermart Grocery Sales - Retai'!F4884)/3,0)</f>
        <v>Q2</v>
      </c>
      <c r="E4884">
        <f>tbl_DataModel[[#This Row],[Profit]]/tbl_DataModel[[#This Row],[Sales]]</f>
        <v>0.19</v>
      </c>
      <c r="F4884">
        <v>1159</v>
      </c>
      <c r="G4884">
        <v>220.21</v>
      </c>
      <c r="H4884" t="s">
        <v>58</v>
      </c>
      <c r="I4884" t="s">
        <v>59</v>
      </c>
      <c r="J4884" t="s">
        <v>23</v>
      </c>
      <c r="K4884" t="s">
        <v>156</v>
      </c>
    </row>
    <row r="4885" spans="1:11" x14ac:dyDescent="0.3">
      <c r="A4885">
        <f>YEAR('Supermart Grocery Sales - Retai'!F:F)</f>
        <v>2017</v>
      </c>
      <c r="B4885">
        <f>MONTH('Supermart Grocery Sales - Retai'!F:F)</f>
        <v>6</v>
      </c>
      <c r="C4885" t="str" cm="1">
        <f t="array" ref="C4885">CHOOSE(_xlfn.ANCHORARRAY(B4885), "Jan", "Feb", "Mar", "Apr", "May", "Jun", "Jul", "Aug", "Sep", "Oct", "Nov", "Dec")</f>
        <v>Jun</v>
      </c>
      <c r="D4885" t="str">
        <f>"Q"&amp;ROUNDUP(MONTH('Supermart Grocery Sales - Retai'!F4885)/3,0)</f>
        <v>Q2</v>
      </c>
      <c r="E4885">
        <f>tbl_DataModel[[#This Row],[Profit]]/tbl_DataModel[[#This Row],[Sales]]</f>
        <v>0.14000000000000001</v>
      </c>
      <c r="F4885">
        <v>1416</v>
      </c>
      <c r="G4885">
        <v>198.24</v>
      </c>
      <c r="H4885" t="s">
        <v>26</v>
      </c>
      <c r="I4885" t="s">
        <v>201</v>
      </c>
      <c r="J4885" t="s">
        <v>23</v>
      </c>
      <c r="K4885" t="s">
        <v>146</v>
      </c>
    </row>
    <row r="4886" spans="1:11" x14ac:dyDescent="0.3">
      <c r="A4886">
        <f>YEAR('Supermart Grocery Sales - Retai'!F:F)</f>
        <v>2017</v>
      </c>
      <c r="B4886">
        <f>MONTH('Supermart Grocery Sales - Retai'!F:F)</f>
        <v>8</v>
      </c>
      <c r="C4886" t="str" cm="1">
        <f t="array" ref="C4886">CHOOSE(_xlfn.ANCHORARRAY(B4886), "Jan", "Feb", "Mar", "Apr", "May", "Jun", "Jul", "Aug", "Sep", "Oct", "Nov", "Dec")</f>
        <v>Aug</v>
      </c>
      <c r="D4886" t="str">
        <f>"Q"&amp;ROUNDUP(MONTH('Supermart Grocery Sales - Retai'!F4886)/3,0)</f>
        <v>Q3</v>
      </c>
      <c r="E4886">
        <f>tbl_DataModel[[#This Row],[Profit]]/tbl_DataModel[[#This Row],[Sales]]</f>
        <v>0.44999999999999996</v>
      </c>
      <c r="F4886">
        <v>1242</v>
      </c>
      <c r="G4886">
        <v>558.9</v>
      </c>
      <c r="H4886" t="s">
        <v>63</v>
      </c>
      <c r="I4886" t="s">
        <v>87</v>
      </c>
      <c r="J4886" t="s">
        <v>23</v>
      </c>
      <c r="K4886" t="s">
        <v>193</v>
      </c>
    </row>
    <row r="4887" spans="1:11" x14ac:dyDescent="0.3">
      <c r="A4887">
        <f>YEAR('Supermart Grocery Sales - Retai'!F:F)</f>
        <v>2017</v>
      </c>
      <c r="B4887">
        <f>MONTH('Supermart Grocery Sales - Retai'!F:F)</f>
        <v>3</v>
      </c>
      <c r="C4887" t="str" cm="1">
        <f t="array" ref="C4887">CHOOSE(_xlfn.ANCHORARRAY(B4887), "Jan", "Feb", "Mar", "Apr", "May", "Jun", "Jul", "Aug", "Sep", "Oct", "Nov", "Dec")</f>
        <v>Mar</v>
      </c>
      <c r="D4887" t="str">
        <f>"Q"&amp;ROUNDUP(MONTH('Supermart Grocery Sales - Retai'!F4887)/3,0)</f>
        <v>Q1</v>
      </c>
      <c r="E4887">
        <f>tbl_DataModel[[#This Row],[Profit]]/tbl_DataModel[[#This Row],[Sales]]</f>
        <v>0.08</v>
      </c>
      <c r="F4887">
        <v>1964</v>
      </c>
      <c r="G4887">
        <v>157.12</v>
      </c>
      <c r="H4887" t="s">
        <v>32</v>
      </c>
      <c r="I4887" t="s">
        <v>33</v>
      </c>
      <c r="J4887" t="s">
        <v>23</v>
      </c>
      <c r="K4887" t="s">
        <v>261</v>
      </c>
    </row>
    <row r="4888" spans="1:11" x14ac:dyDescent="0.3">
      <c r="A4888">
        <f>YEAR('Supermart Grocery Sales - Retai'!F:F)</f>
        <v>2016</v>
      </c>
      <c r="B4888">
        <f>MONTH('Supermart Grocery Sales - Retai'!F:F)</f>
        <v>12</v>
      </c>
      <c r="C4888" t="str" cm="1">
        <f t="array" ref="C4888">CHOOSE(_xlfn.ANCHORARRAY(B4888), "Jan", "Feb", "Mar", "Apr", "May", "Jun", "Jul", "Aug", "Sep", "Oct", "Nov", "Dec")</f>
        <v>Dec</v>
      </c>
      <c r="D4888" t="str">
        <f>"Q"&amp;ROUNDUP(MONTH('Supermart Grocery Sales - Retai'!F4888)/3,0)</f>
        <v>Q4</v>
      </c>
      <c r="E4888">
        <f>tbl_DataModel[[#This Row],[Profit]]/tbl_DataModel[[#This Row],[Sales]]</f>
        <v>0.42000000000000004</v>
      </c>
      <c r="F4888">
        <v>1480</v>
      </c>
      <c r="G4888">
        <v>621.6</v>
      </c>
      <c r="H4888" t="s">
        <v>63</v>
      </c>
      <c r="I4888" t="s">
        <v>157</v>
      </c>
      <c r="J4888" t="s">
        <v>23</v>
      </c>
      <c r="K4888" t="s">
        <v>62</v>
      </c>
    </row>
    <row r="4889" spans="1:11" x14ac:dyDescent="0.3">
      <c r="A4889">
        <f>YEAR('Supermart Grocery Sales - Retai'!F:F)</f>
        <v>2018</v>
      </c>
      <c r="B4889">
        <f>MONTH('Supermart Grocery Sales - Retai'!F:F)</f>
        <v>8</v>
      </c>
      <c r="C4889" t="str" cm="1">
        <f t="array" ref="C4889">CHOOSE(_xlfn.ANCHORARRAY(B4889), "Jan", "Feb", "Mar", "Apr", "May", "Jun", "Jul", "Aug", "Sep", "Oct", "Nov", "Dec")</f>
        <v>Aug</v>
      </c>
      <c r="D4889" t="str">
        <f>"Q"&amp;ROUNDUP(MONTH('Supermart Grocery Sales - Retai'!F4889)/3,0)</f>
        <v>Q3</v>
      </c>
      <c r="E4889">
        <f>tbl_DataModel[[#This Row],[Profit]]/tbl_DataModel[[#This Row],[Sales]]</f>
        <v>0.36</v>
      </c>
      <c r="F4889">
        <v>2415</v>
      </c>
      <c r="G4889">
        <v>869.4</v>
      </c>
      <c r="H4889" t="s">
        <v>32</v>
      </c>
      <c r="I4889" t="s">
        <v>153</v>
      </c>
      <c r="J4889" t="s">
        <v>23</v>
      </c>
      <c r="K4889" t="s">
        <v>116</v>
      </c>
    </row>
    <row r="4890" spans="1:11" x14ac:dyDescent="0.3">
      <c r="A4890">
        <f>YEAR('Supermart Grocery Sales - Retai'!F:F)</f>
        <v>2018</v>
      </c>
      <c r="B4890">
        <f>MONTH('Supermart Grocery Sales - Retai'!F:F)</f>
        <v>1</v>
      </c>
      <c r="C4890" t="str" cm="1">
        <f t="array" ref="C4890">CHOOSE(_xlfn.ANCHORARRAY(B4890), "Jan", "Feb", "Mar", "Apr", "May", "Jun", "Jul", "Aug", "Sep", "Oct", "Nov", "Dec")</f>
        <v>Jan</v>
      </c>
      <c r="D4890" t="str">
        <f>"Q"&amp;ROUNDUP(MONTH('Supermart Grocery Sales - Retai'!F4890)/3,0)</f>
        <v>Q1</v>
      </c>
      <c r="E4890">
        <f>tbl_DataModel[[#This Row],[Profit]]/tbl_DataModel[[#This Row],[Sales]]</f>
        <v>0.26</v>
      </c>
      <c r="F4890">
        <v>839</v>
      </c>
      <c r="G4890">
        <v>218.14</v>
      </c>
      <c r="H4890" t="s">
        <v>26</v>
      </c>
      <c r="I4890" t="s">
        <v>27</v>
      </c>
      <c r="J4890" t="s">
        <v>23</v>
      </c>
      <c r="K4890" t="s">
        <v>151</v>
      </c>
    </row>
    <row r="4891" spans="1:11" x14ac:dyDescent="0.3">
      <c r="A4891">
        <f>YEAR('Supermart Grocery Sales - Retai'!F:F)</f>
        <v>2018</v>
      </c>
      <c r="B4891">
        <f>MONTH('Supermart Grocery Sales - Retai'!F:F)</f>
        <v>12</v>
      </c>
      <c r="C4891" t="str" cm="1">
        <f t="array" ref="C4891">CHOOSE(_xlfn.ANCHORARRAY(B4891), "Jan", "Feb", "Mar", "Apr", "May", "Jun", "Jul", "Aug", "Sep", "Oct", "Nov", "Dec")</f>
        <v>Dec</v>
      </c>
      <c r="D4891" t="str">
        <f>"Q"&amp;ROUNDUP(MONTH('Supermart Grocery Sales - Retai'!F4891)/3,0)</f>
        <v>Q4</v>
      </c>
      <c r="E4891">
        <f>tbl_DataModel[[#This Row],[Profit]]/tbl_DataModel[[#This Row],[Sales]]</f>
        <v>0.37</v>
      </c>
      <c r="F4891">
        <v>1958</v>
      </c>
      <c r="G4891">
        <v>724.46</v>
      </c>
      <c r="H4891" t="s">
        <v>49</v>
      </c>
      <c r="I4891" t="s">
        <v>50</v>
      </c>
      <c r="J4891" t="s">
        <v>23</v>
      </c>
      <c r="K4891" t="s">
        <v>139</v>
      </c>
    </row>
    <row r="4892" spans="1:11" x14ac:dyDescent="0.3">
      <c r="A4892">
        <f>YEAR('Supermart Grocery Sales - Retai'!F:F)</f>
        <v>2017</v>
      </c>
      <c r="B4892">
        <f>MONTH('Supermart Grocery Sales - Retai'!F:F)</f>
        <v>6</v>
      </c>
      <c r="C4892" t="str" cm="1">
        <f t="array" ref="C4892">CHOOSE(_xlfn.ANCHORARRAY(B4892), "Jan", "Feb", "Mar", "Apr", "May", "Jun", "Jul", "Aug", "Sep", "Oct", "Nov", "Dec")</f>
        <v>Jun</v>
      </c>
      <c r="D4892" t="str">
        <f>"Q"&amp;ROUNDUP(MONTH('Supermart Grocery Sales - Retai'!F4892)/3,0)</f>
        <v>Q2</v>
      </c>
      <c r="E4892">
        <f>tbl_DataModel[[#This Row],[Profit]]/tbl_DataModel[[#This Row],[Sales]]</f>
        <v>0.28000000000000003</v>
      </c>
      <c r="F4892">
        <v>1539</v>
      </c>
      <c r="G4892">
        <v>430.92</v>
      </c>
      <c r="H4892" t="s">
        <v>49</v>
      </c>
      <c r="I4892" t="s">
        <v>54</v>
      </c>
      <c r="J4892" t="s">
        <v>23</v>
      </c>
      <c r="K4892" t="s">
        <v>36</v>
      </c>
    </row>
    <row r="4893" spans="1:11" x14ac:dyDescent="0.3">
      <c r="A4893">
        <f>YEAR('Supermart Grocery Sales - Retai'!F:F)</f>
        <v>2016</v>
      </c>
      <c r="B4893">
        <f>MONTH('Supermart Grocery Sales - Retai'!F:F)</f>
        <v>11</v>
      </c>
      <c r="C4893" t="str" cm="1">
        <f t="array" ref="C4893">CHOOSE(_xlfn.ANCHORARRAY(B4893), "Jan", "Feb", "Mar", "Apr", "May", "Jun", "Jul", "Aug", "Sep", "Oct", "Nov", "Dec")</f>
        <v>Nov</v>
      </c>
      <c r="D4893" t="str">
        <f>"Q"&amp;ROUNDUP(MONTH('Supermart Grocery Sales - Retai'!F4893)/3,0)</f>
        <v>Q4</v>
      </c>
      <c r="E4893">
        <f>tbl_DataModel[[#This Row],[Profit]]/tbl_DataModel[[#This Row],[Sales]]</f>
        <v>0.09</v>
      </c>
      <c r="F4893">
        <v>1591</v>
      </c>
      <c r="G4893">
        <v>143.19</v>
      </c>
      <c r="H4893" t="s">
        <v>58</v>
      </c>
      <c r="I4893" t="s">
        <v>59</v>
      </c>
      <c r="J4893" t="s">
        <v>23</v>
      </c>
      <c r="K4893" t="s">
        <v>169</v>
      </c>
    </row>
    <row r="4894" spans="1:11" x14ac:dyDescent="0.3">
      <c r="A4894">
        <f>YEAR('Supermart Grocery Sales - Retai'!F:F)</f>
        <v>2015</v>
      </c>
      <c r="B4894">
        <f>MONTH('Supermart Grocery Sales - Retai'!F:F)</f>
        <v>11</v>
      </c>
      <c r="C4894" t="str" cm="1">
        <f t="array" ref="C4894">CHOOSE(_xlfn.ANCHORARRAY(B4894), "Jan", "Feb", "Mar", "Apr", "May", "Jun", "Jul", "Aug", "Sep", "Oct", "Nov", "Dec")</f>
        <v>Nov</v>
      </c>
      <c r="D4894" t="str">
        <f>"Q"&amp;ROUNDUP(MONTH('Supermart Grocery Sales - Retai'!F4894)/3,0)</f>
        <v>Q4</v>
      </c>
      <c r="E4894">
        <f>tbl_DataModel[[#This Row],[Profit]]/tbl_DataModel[[#This Row],[Sales]]</f>
        <v>0.43</v>
      </c>
      <c r="F4894">
        <v>1957</v>
      </c>
      <c r="G4894">
        <v>841.51</v>
      </c>
      <c r="H4894" t="s">
        <v>58</v>
      </c>
      <c r="I4894" t="s">
        <v>68</v>
      </c>
      <c r="J4894" t="s">
        <v>29</v>
      </c>
      <c r="K4894" t="s">
        <v>81</v>
      </c>
    </row>
    <row r="4895" spans="1:11" x14ac:dyDescent="0.3">
      <c r="A4895">
        <f>YEAR('Supermart Grocery Sales - Retai'!F:F)</f>
        <v>2016</v>
      </c>
      <c r="B4895">
        <f>MONTH('Supermart Grocery Sales - Retai'!F:F)</f>
        <v>12</v>
      </c>
      <c r="C4895" t="str" cm="1">
        <f t="array" ref="C4895">CHOOSE(_xlfn.ANCHORARRAY(B4895), "Jan", "Feb", "Mar", "Apr", "May", "Jun", "Jul", "Aug", "Sep", "Oct", "Nov", "Dec")</f>
        <v>Dec</v>
      </c>
      <c r="D4895" t="str">
        <f>"Q"&amp;ROUNDUP(MONTH('Supermart Grocery Sales - Retai'!F4895)/3,0)</f>
        <v>Q4</v>
      </c>
      <c r="E4895">
        <f>tbl_DataModel[[#This Row],[Profit]]/tbl_DataModel[[#This Row],[Sales]]</f>
        <v>0.24000000000000002</v>
      </c>
      <c r="F4895">
        <v>907</v>
      </c>
      <c r="G4895">
        <v>217.68</v>
      </c>
      <c r="H4895" t="s">
        <v>58</v>
      </c>
      <c r="I4895" t="s">
        <v>112</v>
      </c>
      <c r="J4895" t="s">
        <v>29</v>
      </c>
      <c r="K4895" t="s">
        <v>31</v>
      </c>
    </row>
    <row r="4896" spans="1:11" x14ac:dyDescent="0.3">
      <c r="A4896">
        <f>YEAR('Supermart Grocery Sales - Retai'!F:F)</f>
        <v>2018</v>
      </c>
      <c r="B4896">
        <f>MONTH('Supermart Grocery Sales - Retai'!F:F)</f>
        <v>4</v>
      </c>
      <c r="C4896" t="str" cm="1">
        <f t="array" ref="C4896">CHOOSE(_xlfn.ANCHORARRAY(B4896), "Jan", "Feb", "Mar", "Apr", "May", "Jun", "Jul", "Aug", "Sep", "Oct", "Nov", "Dec")</f>
        <v>Apr</v>
      </c>
      <c r="D4896" t="str">
        <f>"Q"&amp;ROUNDUP(MONTH('Supermart Grocery Sales - Retai'!F4896)/3,0)</f>
        <v>Q2</v>
      </c>
      <c r="E4896">
        <f>tbl_DataModel[[#This Row],[Profit]]/tbl_DataModel[[#This Row],[Sales]]</f>
        <v>0.26</v>
      </c>
      <c r="F4896">
        <v>1036</v>
      </c>
      <c r="G4896">
        <v>269.36</v>
      </c>
      <c r="H4896" t="s">
        <v>49</v>
      </c>
      <c r="I4896" t="s">
        <v>205</v>
      </c>
      <c r="J4896" t="s">
        <v>29</v>
      </c>
      <c r="K4896" t="s">
        <v>204</v>
      </c>
    </row>
    <row r="4897" spans="1:11" x14ac:dyDescent="0.3">
      <c r="A4897">
        <f>YEAR('Supermart Grocery Sales - Retai'!F:F)</f>
        <v>2015</v>
      </c>
      <c r="B4897">
        <f>MONTH('Supermart Grocery Sales - Retai'!F:F)</f>
        <v>10</v>
      </c>
      <c r="C4897" t="str" cm="1">
        <f t="array" ref="C4897">CHOOSE(_xlfn.ANCHORARRAY(B4897), "Jan", "Feb", "Mar", "Apr", "May", "Jun", "Jul", "Aug", "Sep", "Oct", "Nov", "Dec")</f>
        <v>Oct</v>
      </c>
      <c r="D4897" t="str">
        <f>"Q"&amp;ROUNDUP(MONTH('Supermart Grocery Sales - Retai'!F4897)/3,0)</f>
        <v>Q4</v>
      </c>
      <c r="E4897">
        <f>tbl_DataModel[[#This Row],[Profit]]/tbl_DataModel[[#This Row],[Sales]]</f>
        <v>0.26999999999999996</v>
      </c>
      <c r="F4897">
        <v>998</v>
      </c>
      <c r="G4897">
        <v>269.45999999999998</v>
      </c>
      <c r="H4897" t="s">
        <v>26</v>
      </c>
      <c r="I4897" t="s">
        <v>37</v>
      </c>
      <c r="J4897" t="s">
        <v>29</v>
      </c>
      <c r="K4897" t="s">
        <v>261</v>
      </c>
    </row>
    <row r="4898" spans="1:11" x14ac:dyDescent="0.3">
      <c r="A4898">
        <f>YEAR('Supermart Grocery Sales - Retai'!F:F)</f>
        <v>2018</v>
      </c>
      <c r="B4898">
        <f>MONTH('Supermart Grocery Sales - Retai'!F:F)</f>
        <v>3</v>
      </c>
      <c r="C4898" t="str" cm="1">
        <f t="array" ref="C4898">CHOOSE(_xlfn.ANCHORARRAY(B4898), "Jan", "Feb", "Mar", "Apr", "May", "Jun", "Jul", "Aug", "Sep", "Oct", "Nov", "Dec")</f>
        <v>Mar</v>
      </c>
      <c r="D4898" t="str">
        <f>"Q"&amp;ROUNDUP(MONTH('Supermart Grocery Sales - Retai'!F4898)/3,0)</f>
        <v>Q1</v>
      </c>
      <c r="E4898">
        <f>tbl_DataModel[[#This Row],[Profit]]/tbl_DataModel[[#This Row],[Sales]]</f>
        <v>0.33999999999999997</v>
      </c>
      <c r="F4898">
        <v>862</v>
      </c>
      <c r="G4898">
        <v>293.08</v>
      </c>
      <c r="H4898" t="s">
        <v>13</v>
      </c>
      <c r="I4898" t="s">
        <v>79</v>
      </c>
      <c r="J4898" t="s">
        <v>29</v>
      </c>
      <c r="K4898" t="s">
        <v>162</v>
      </c>
    </row>
    <row r="4899" spans="1:11" x14ac:dyDescent="0.3">
      <c r="A4899">
        <f>YEAR('Supermart Grocery Sales - Retai'!F:F)</f>
        <v>2018</v>
      </c>
      <c r="B4899">
        <f>MONTH('Supermart Grocery Sales - Retai'!F:F)</f>
        <v>9</v>
      </c>
      <c r="C4899" t="str" cm="1">
        <f t="array" ref="C4899">CHOOSE(_xlfn.ANCHORARRAY(B4899), "Jan", "Feb", "Mar", "Apr", "May", "Jun", "Jul", "Aug", "Sep", "Oct", "Nov", "Dec")</f>
        <v>Sep</v>
      </c>
      <c r="D4899" t="str">
        <f>"Q"&amp;ROUNDUP(MONTH('Supermart Grocery Sales - Retai'!F4899)/3,0)</f>
        <v>Q3</v>
      </c>
      <c r="E4899">
        <f>tbl_DataModel[[#This Row],[Profit]]/tbl_DataModel[[#This Row],[Sales]]</f>
        <v>0.25</v>
      </c>
      <c r="F4899">
        <v>2313</v>
      </c>
      <c r="G4899">
        <v>578.25</v>
      </c>
      <c r="H4899" t="s">
        <v>58</v>
      </c>
      <c r="I4899" t="s">
        <v>112</v>
      </c>
      <c r="J4899" t="s">
        <v>29</v>
      </c>
      <c r="K4899" t="s">
        <v>151</v>
      </c>
    </row>
    <row r="4900" spans="1:11" x14ac:dyDescent="0.3">
      <c r="A4900">
        <f>YEAR('Supermart Grocery Sales - Retai'!F:F)</f>
        <v>2018</v>
      </c>
      <c r="B4900">
        <f>MONTH('Supermart Grocery Sales - Retai'!F:F)</f>
        <v>9</v>
      </c>
      <c r="C4900" t="str" cm="1">
        <f t="array" ref="C4900">CHOOSE(_xlfn.ANCHORARRAY(B4900), "Jan", "Feb", "Mar", "Apr", "May", "Jun", "Jul", "Aug", "Sep", "Oct", "Nov", "Dec")</f>
        <v>Sep</v>
      </c>
      <c r="D4900" t="str">
        <f>"Q"&amp;ROUNDUP(MONTH('Supermart Grocery Sales - Retai'!F4900)/3,0)</f>
        <v>Q3</v>
      </c>
      <c r="E4900">
        <f>tbl_DataModel[[#This Row],[Profit]]/tbl_DataModel[[#This Row],[Sales]]</f>
        <v>0.44</v>
      </c>
      <c r="F4900">
        <v>2266</v>
      </c>
      <c r="G4900">
        <v>997.04</v>
      </c>
      <c r="H4900" t="s">
        <v>20</v>
      </c>
      <c r="I4900" t="s">
        <v>91</v>
      </c>
      <c r="J4900" t="s">
        <v>29</v>
      </c>
      <c r="K4900" t="s">
        <v>114</v>
      </c>
    </row>
    <row r="4901" spans="1:11" x14ac:dyDescent="0.3">
      <c r="A4901">
        <f>YEAR('Supermart Grocery Sales - Retai'!F:F)</f>
        <v>2015</v>
      </c>
      <c r="B4901">
        <f>MONTH('Supermart Grocery Sales - Retai'!F:F)</f>
        <v>11</v>
      </c>
      <c r="C4901" t="str" cm="1">
        <f t="array" ref="C4901">CHOOSE(_xlfn.ANCHORARRAY(B4901), "Jan", "Feb", "Mar", "Apr", "May", "Jun", "Jul", "Aug", "Sep", "Oct", "Nov", "Dec")</f>
        <v>Nov</v>
      </c>
      <c r="D4901" t="str">
        <f>"Q"&amp;ROUNDUP(MONTH('Supermart Grocery Sales - Retai'!F4901)/3,0)</f>
        <v>Q4</v>
      </c>
      <c r="E4901">
        <f>tbl_DataModel[[#This Row],[Profit]]/tbl_DataModel[[#This Row],[Sales]]</f>
        <v>0.43</v>
      </c>
      <c r="F4901">
        <v>868</v>
      </c>
      <c r="G4901">
        <v>373.24</v>
      </c>
      <c r="H4901" t="s">
        <v>49</v>
      </c>
      <c r="I4901" t="s">
        <v>50</v>
      </c>
      <c r="J4901" t="s">
        <v>29</v>
      </c>
      <c r="K4901" t="s">
        <v>135</v>
      </c>
    </row>
    <row r="4902" spans="1:11" x14ac:dyDescent="0.3">
      <c r="A4902">
        <f>YEAR('Supermart Grocery Sales - Retai'!F:F)</f>
        <v>2018</v>
      </c>
      <c r="B4902">
        <f>MONTH('Supermart Grocery Sales - Retai'!F:F)</f>
        <v>6</v>
      </c>
      <c r="C4902" t="str" cm="1">
        <f t="array" ref="C4902">CHOOSE(_xlfn.ANCHORARRAY(B4902), "Jan", "Feb", "Mar", "Apr", "May", "Jun", "Jul", "Aug", "Sep", "Oct", "Nov", "Dec")</f>
        <v>Jun</v>
      </c>
      <c r="D4902" t="str">
        <f>"Q"&amp;ROUNDUP(MONTH('Supermart Grocery Sales - Retai'!F4902)/3,0)</f>
        <v>Q2</v>
      </c>
      <c r="E4902">
        <f>tbl_DataModel[[#This Row],[Profit]]/tbl_DataModel[[#This Row],[Sales]]</f>
        <v>0.34</v>
      </c>
      <c r="F4902">
        <v>1275</v>
      </c>
      <c r="G4902">
        <v>433.5</v>
      </c>
      <c r="H4902" t="s">
        <v>63</v>
      </c>
      <c r="I4902" t="s">
        <v>87</v>
      </c>
      <c r="J4902" t="s">
        <v>29</v>
      </c>
      <c r="K4902" t="s">
        <v>81</v>
      </c>
    </row>
    <row r="4903" spans="1:11" x14ac:dyDescent="0.3">
      <c r="A4903">
        <f>YEAR('Supermart Grocery Sales - Retai'!F:F)</f>
        <v>2018</v>
      </c>
      <c r="B4903">
        <f>MONTH('Supermart Grocery Sales - Retai'!F:F)</f>
        <v>9</v>
      </c>
      <c r="C4903" t="str" cm="1">
        <f t="array" ref="C4903">CHOOSE(_xlfn.ANCHORARRAY(B4903), "Jan", "Feb", "Mar", "Apr", "May", "Jun", "Jul", "Aug", "Sep", "Oct", "Nov", "Dec")</f>
        <v>Sep</v>
      </c>
      <c r="D4903" t="str">
        <f>"Q"&amp;ROUNDUP(MONTH('Supermart Grocery Sales - Retai'!F4903)/3,0)</f>
        <v>Q3</v>
      </c>
      <c r="E4903">
        <f>tbl_DataModel[[#This Row],[Profit]]/tbl_DataModel[[#This Row],[Sales]]</f>
        <v>0.08</v>
      </c>
      <c r="F4903">
        <v>1853</v>
      </c>
      <c r="G4903">
        <v>148.24</v>
      </c>
      <c r="H4903" t="s">
        <v>63</v>
      </c>
      <c r="I4903" t="s">
        <v>75</v>
      </c>
      <c r="J4903" t="s">
        <v>29</v>
      </c>
      <c r="K4903" t="s">
        <v>102</v>
      </c>
    </row>
    <row r="4904" spans="1:11" x14ac:dyDescent="0.3">
      <c r="A4904">
        <f>YEAR('Supermart Grocery Sales - Retai'!F:F)</f>
        <v>2016</v>
      </c>
      <c r="B4904">
        <f>MONTH('Supermart Grocery Sales - Retai'!F:F)</f>
        <v>5</v>
      </c>
      <c r="C4904" t="str" cm="1">
        <f t="array" ref="C4904">CHOOSE(_xlfn.ANCHORARRAY(B4904), "Jan", "Feb", "Mar", "Apr", "May", "Jun", "Jul", "Aug", "Sep", "Oct", "Nov", "Dec")</f>
        <v>May</v>
      </c>
      <c r="D4904" t="str">
        <f>"Q"&amp;ROUNDUP(MONTH('Supermart Grocery Sales - Retai'!F4904)/3,0)</f>
        <v>Q2</v>
      </c>
      <c r="E4904">
        <f>tbl_DataModel[[#This Row],[Profit]]/tbl_DataModel[[#This Row],[Sales]]</f>
        <v>0.23</v>
      </c>
      <c r="F4904">
        <v>2226</v>
      </c>
      <c r="G4904">
        <v>511.98</v>
      </c>
      <c r="H4904" t="s">
        <v>13</v>
      </c>
      <c r="I4904" t="s">
        <v>79</v>
      </c>
      <c r="J4904" t="s">
        <v>29</v>
      </c>
      <c r="K4904" t="s">
        <v>106</v>
      </c>
    </row>
    <row r="4905" spans="1:11" x14ac:dyDescent="0.3">
      <c r="A4905">
        <f>YEAR('Supermart Grocery Sales - Retai'!F:F)</f>
        <v>2018</v>
      </c>
      <c r="B4905">
        <f>MONTH('Supermart Grocery Sales - Retai'!F:F)</f>
        <v>3</v>
      </c>
      <c r="C4905" t="str" cm="1">
        <f t="array" ref="C4905">CHOOSE(_xlfn.ANCHORARRAY(B4905), "Jan", "Feb", "Mar", "Apr", "May", "Jun", "Jul", "Aug", "Sep", "Oct", "Nov", "Dec")</f>
        <v>Mar</v>
      </c>
      <c r="D4905" t="str">
        <f>"Q"&amp;ROUNDUP(MONTH('Supermart Grocery Sales - Retai'!F4905)/3,0)</f>
        <v>Q1</v>
      </c>
      <c r="E4905">
        <f>tbl_DataModel[[#This Row],[Profit]]/tbl_DataModel[[#This Row],[Sales]]</f>
        <v>0.33999999999999997</v>
      </c>
      <c r="F4905">
        <v>1514</v>
      </c>
      <c r="G4905">
        <v>514.76</v>
      </c>
      <c r="H4905" t="s">
        <v>63</v>
      </c>
      <c r="I4905" t="s">
        <v>87</v>
      </c>
      <c r="J4905" t="s">
        <v>29</v>
      </c>
      <c r="K4905" t="s">
        <v>261</v>
      </c>
    </row>
    <row r="4906" spans="1:11" x14ac:dyDescent="0.3">
      <c r="A4906">
        <f>YEAR('Supermart Grocery Sales - Retai'!F:F)</f>
        <v>2018</v>
      </c>
      <c r="B4906">
        <f>MONTH('Supermart Grocery Sales - Retai'!F:F)</f>
        <v>11</v>
      </c>
      <c r="C4906" t="str" cm="1">
        <f t="array" ref="C4906">CHOOSE(_xlfn.ANCHORARRAY(B4906), "Jan", "Feb", "Mar", "Apr", "May", "Jun", "Jul", "Aug", "Sep", "Oct", "Nov", "Dec")</f>
        <v>Nov</v>
      </c>
      <c r="D4906" t="str">
        <f>"Q"&amp;ROUNDUP(MONTH('Supermart Grocery Sales - Retai'!F4906)/3,0)</f>
        <v>Q4</v>
      </c>
      <c r="E4906">
        <f>tbl_DataModel[[#This Row],[Profit]]/tbl_DataModel[[#This Row],[Sales]]</f>
        <v>0.26</v>
      </c>
      <c r="F4906">
        <v>1663</v>
      </c>
      <c r="G4906">
        <v>432.38</v>
      </c>
      <c r="H4906" t="s">
        <v>32</v>
      </c>
      <c r="I4906" t="s">
        <v>33</v>
      </c>
      <c r="J4906" t="s">
        <v>29</v>
      </c>
      <c r="K4906" t="s">
        <v>137</v>
      </c>
    </row>
    <row r="4907" spans="1:11" x14ac:dyDescent="0.3">
      <c r="A4907">
        <f>YEAR('Supermart Grocery Sales - Retai'!F:F)</f>
        <v>2018</v>
      </c>
      <c r="B4907">
        <f>MONTH('Supermart Grocery Sales - Retai'!F:F)</f>
        <v>3</v>
      </c>
      <c r="C4907" t="str" cm="1">
        <f t="array" ref="C4907">CHOOSE(_xlfn.ANCHORARRAY(B4907), "Jan", "Feb", "Mar", "Apr", "May", "Jun", "Jul", "Aug", "Sep", "Oct", "Nov", "Dec")</f>
        <v>Mar</v>
      </c>
      <c r="D4907" t="str">
        <f>"Q"&amp;ROUNDUP(MONTH('Supermart Grocery Sales - Retai'!F4907)/3,0)</f>
        <v>Q1</v>
      </c>
      <c r="E4907">
        <f>tbl_DataModel[[#This Row],[Profit]]/tbl_DataModel[[#This Row],[Sales]]</f>
        <v>0.13</v>
      </c>
      <c r="F4907">
        <v>2099</v>
      </c>
      <c r="G4907">
        <v>272.87</v>
      </c>
      <c r="H4907" t="s">
        <v>49</v>
      </c>
      <c r="I4907" t="s">
        <v>54</v>
      </c>
      <c r="J4907" t="s">
        <v>29</v>
      </c>
      <c r="K4907" t="s">
        <v>263</v>
      </c>
    </row>
    <row r="4908" spans="1:11" x14ac:dyDescent="0.3">
      <c r="A4908">
        <f>YEAR('Supermart Grocery Sales - Retai'!F:F)</f>
        <v>2018</v>
      </c>
      <c r="B4908">
        <f>MONTH('Supermart Grocery Sales - Retai'!F:F)</f>
        <v>12</v>
      </c>
      <c r="C4908" t="str" cm="1">
        <f t="array" ref="C4908">CHOOSE(_xlfn.ANCHORARRAY(B4908), "Jan", "Feb", "Mar", "Apr", "May", "Jun", "Jul", "Aug", "Sep", "Oct", "Nov", "Dec")</f>
        <v>Dec</v>
      </c>
      <c r="D4908" t="str">
        <f>"Q"&amp;ROUNDUP(MONTH('Supermart Grocery Sales - Retai'!F4908)/3,0)</f>
        <v>Q4</v>
      </c>
      <c r="E4908">
        <f>tbl_DataModel[[#This Row],[Profit]]/tbl_DataModel[[#This Row],[Sales]]</f>
        <v>0.41</v>
      </c>
      <c r="F4908">
        <v>1036</v>
      </c>
      <c r="G4908">
        <v>424.76</v>
      </c>
      <c r="H4908" t="s">
        <v>20</v>
      </c>
      <c r="I4908" t="s">
        <v>21</v>
      </c>
      <c r="J4908" t="s">
        <v>29</v>
      </c>
      <c r="K4908" t="s">
        <v>191</v>
      </c>
    </row>
    <row r="4909" spans="1:11" x14ac:dyDescent="0.3">
      <c r="A4909">
        <f>YEAR('Supermart Grocery Sales - Retai'!F:F)</f>
        <v>2017</v>
      </c>
      <c r="B4909">
        <f>MONTH('Supermart Grocery Sales - Retai'!F:F)</f>
        <v>11</v>
      </c>
      <c r="C4909" t="str" cm="1">
        <f t="array" ref="C4909">CHOOSE(_xlfn.ANCHORARRAY(B4909), "Jan", "Feb", "Mar", "Apr", "May", "Jun", "Jul", "Aug", "Sep", "Oct", "Nov", "Dec")</f>
        <v>Nov</v>
      </c>
      <c r="D4909" t="str">
        <f>"Q"&amp;ROUNDUP(MONTH('Supermart Grocery Sales - Retai'!F4909)/3,0)</f>
        <v>Q4</v>
      </c>
      <c r="E4909">
        <f>tbl_DataModel[[#This Row],[Profit]]/tbl_DataModel[[#This Row],[Sales]]</f>
        <v>0.10999999999999999</v>
      </c>
      <c r="F4909">
        <v>2432</v>
      </c>
      <c r="G4909">
        <v>267.52</v>
      </c>
      <c r="H4909" t="s">
        <v>63</v>
      </c>
      <c r="I4909" t="s">
        <v>75</v>
      </c>
      <c r="J4909" t="s">
        <v>29</v>
      </c>
      <c r="K4909" t="s">
        <v>86</v>
      </c>
    </row>
    <row r="4910" spans="1:11" x14ac:dyDescent="0.3">
      <c r="A4910">
        <f>YEAR('Supermart Grocery Sales - Retai'!F:F)</f>
        <v>2017</v>
      </c>
      <c r="B4910">
        <f>MONTH('Supermart Grocery Sales - Retai'!F:F)</f>
        <v>12</v>
      </c>
      <c r="C4910" t="str" cm="1">
        <f t="array" ref="C4910">CHOOSE(_xlfn.ANCHORARRAY(B4910), "Jan", "Feb", "Mar", "Apr", "May", "Jun", "Jul", "Aug", "Sep", "Oct", "Nov", "Dec")</f>
        <v>Dec</v>
      </c>
      <c r="D4910" t="str">
        <f>"Q"&amp;ROUNDUP(MONTH('Supermart Grocery Sales - Retai'!F4910)/3,0)</f>
        <v>Q4</v>
      </c>
      <c r="E4910">
        <f>tbl_DataModel[[#This Row],[Profit]]/tbl_DataModel[[#This Row],[Sales]]</f>
        <v>0.39</v>
      </c>
      <c r="F4910">
        <v>2283</v>
      </c>
      <c r="G4910">
        <v>890.37</v>
      </c>
      <c r="H4910" t="s">
        <v>26</v>
      </c>
      <c r="I4910" t="s">
        <v>37</v>
      </c>
      <c r="J4910" t="s">
        <v>29</v>
      </c>
      <c r="K4910" t="s">
        <v>184</v>
      </c>
    </row>
    <row r="4911" spans="1:11" x14ac:dyDescent="0.3">
      <c r="A4911">
        <f>YEAR('Supermart Grocery Sales - Retai'!F:F)</f>
        <v>2016</v>
      </c>
      <c r="B4911">
        <f>MONTH('Supermart Grocery Sales - Retai'!F:F)</f>
        <v>12</v>
      </c>
      <c r="C4911" t="str" cm="1">
        <f t="array" ref="C4911">CHOOSE(_xlfn.ANCHORARRAY(B4911), "Jan", "Feb", "Mar", "Apr", "May", "Jun", "Jul", "Aug", "Sep", "Oct", "Nov", "Dec")</f>
        <v>Dec</v>
      </c>
      <c r="D4911" t="str">
        <f>"Q"&amp;ROUNDUP(MONTH('Supermart Grocery Sales - Retai'!F4911)/3,0)</f>
        <v>Q4</v>
      </c>
      <c r="E4911">
        <f>tbl_DataModel[[#This Row],[Profit]]/tbl_DataModel[[#This Row],[Sales]]</f>
        <v>0.11</v>
      </c>
      <c r="F4911">
        <v>2212</v>
      </c>
      <c r="G4911">
        <v>243.32</v>
      </c>
      <c r="H4911" t="s">
        <v>49</v>
      </c>
      <c r="I4911" t="s">
        <v>50</v>
      </c>
      <c r="J4911" t="s">
        <v>29</v>
      </c>
      <c r="K4911" t="s">
        <v>261</v>
      </c>
    </row>
    <row r="4912" spans="1:11" x14ac:dyDescent="0.3">
      <c r="A4912">
        <f>YEAR('Supermart Grocery Sales - Retai'!F:F)</f>
        <v>2016</v>
      </c>
      <c r="B4912">
        <f>MONTH('Supermart Grocery Sales - Retai'!F:F)</f>
        <v>12</v>
      </c>
      <c r="C4912" t="str" cm="1">
        <f t="array" ref="C4912">CHOOSE(_xlfn.ANCHORARRAY(B4912), "Jan", "Feb", "Mar", "Apr", "May", "Jun", "Jul", "Aug", "Sep", "Oct", "Nov", "Dec")</f>
        <v>Dec</v>
      </c>
      <c r="D4912" t="str">
        <f>"Q"&amp;ROUNDUP(MONTH('Supermart Grocery Sales - Retai'!F4912)/3,0)</f>
        <v>Q4</v>
      </c>
      <c r="E4912">
        <f>tbl_DataModel[[#This Row],[Profit]]/tbl_DataModel[[#This Row],[Sales]]</f>
        <v>0.18</v>
      </c>
      <c r="F4912">
        <v>1531</v>
      </c>
      <c r="G4912">
        <v>275.58</v>
      </c>
      <c r="H4912" t="s">
        <v>63</v>
      </c>
      <c r="I4912" t="s">
        <v>157</v>
      </c>
      <c r="J4912" t="s">
        <v>29</v>
      </c>
      <c r="K4912" t="s">
        <v>146</v>
      </c>
    </row>
    <row r="4913" spans="1:11" x14ac:dyDescent="0.3">
      <c r="A4913">
        <f>YEAR('Supermart Grocery Sales - Retai'!F:F)</f>
        <v>2015</v>
      </c>
      <c r="B4913">
        <f>MONTH('Supermart Grocery Sales - Retai'!F:F)</f>
        <v>11</v>
      </c>
      <c r="C4913" t="str" cm="1">
        <f t="array" ref="C4913">CHOOSE(_xlfn.ANCHORARRAY(B4913), "Jan", "Feb", "Mar", "Apr", "May", "Jun", "Jul", "Aug", "Sep", "Oct", "Nov", "Dec")</f>
        <v>Nov</v>
      </c>
      <c r="D4913" t="str">
        <f>"Q"&amp;ROUNDUP(MONTH('Supermart Grocery Sales - Retai'!F4913)/3,0)</f>
        <v>Q4</v>
      </c>
      <c r="E4913">
        <f>tbl_DataModel[[#This Row],[Profit]]/tbl_DataModel[[#This Row],[Sales]]</f>
        <v>0.43000000000000005</v>
      </c>
      <c r="F4913">
        <v>1299</v>
      </c>
      <c r="G4913">
        <v>558.57000000000005</v>
      </c>
      <c r="H4913" t="s">
        <v>13</v>
      </c>
      <c r="I4913" t="s">
        <v>79</v>
      </c>
      <c r="J4913" t="s">
        <v>29</v>
      </c>
      <c r="K4913" t="s">
        <v>204</v>
      </c>
    </row>
    <row r="4914" spans="1:11" x14ac:dyDescent="0.3">
      <c r="A4914">
        <f>YEAR('Supermart Grocery Sales - Retai'!F:F)</f>
        <v>2018</v>
      </c>
      <c r="B4914">
        <f>MONTH('Supermart Grocery Sales - Retai'!F:F)</f>
        <v>3</v>
      </c>
      <c r="C4914" t="str" cm="1">
        <f t="array" ref="C4914">CHOOSE(_xlfn.ANCHORARRAY(B4914), "Jan", "Feb", "Mar", "Apr", "May", "Jun", "Jul", "Aug", "Sep", "Oct", "Nov", "Dec")</f>
        <v>Mar</v>
      </c>
      <c r="D4914" t="str">
        <f>"Q"&amp;ROUNDUP(MONTH('Supermart Grocery Sales - Retai'!F4914)/3,0)</f>
        <v>Q1</v>
      </c>
      <c r="E4914">
        <f>tbl_DataModel[[#This Row],[Profit]]/tbl_DataModel[[#This Row],[Sales]]</f>
        <v>0.25</v>
      </c>
      <c r="F4914">
        <v>1538</v>
      </c>
      <c r="G4914">
        <v>384.5</v>
      </c>
      <c r="H4914" t="s">
        <v>20</v>
      </c>
      <c r="I4914" t="s">
        <v>21</v>
      </c>
      <c r="J4914" t="s">
        <v>29</v>
      </c>
      <c r="K4914" t="s">
        <v>42</v>
      </c>
    </row>
    <row r="4915" spans="1:11" x14ac:dyDescent="0.3">
      <c r="A4915">
        <f>YEAR('Supermart Grocery Sales - Retai'!F:F)</f>
        <v>2016</v>
      </c>
      <c r="B4915">
        <f>MONTH('Supermart Grocery Sales - Retai'!F:F)</f>
        <v>3</v>
      </c>
      <c r="C4915" t="str" cm="1">
        <f t="array" ref="C4915">CHOOSE(_xlfn.ANCHORARRAY(B4915), "Jan", "Feb", "Mar", "Apr", "May", "Jun", "Jul", "Aug", "Sep", "Oct", "Nov", "Dec")</f>
        <v>Mar</v>
      </c>
      <c r="D4915" t="str">
        <f>"Q"&amp;ROUNDUP(MONTH('Supermart Grocery Sales - Retai'!F4915)/3,0)</f>
        <v>Q1</v>
      </c>
      <c r="E4915">
        <f>tbl_DataModel[[#This Row],[Profit]]/tbl_DataModel[[#This Row],[Sales]]</f>
        <v>0.44</v>
      </c>
      <c r="F4915">
        <v>1684</v>
      </c>
      <c r="G4915">
        <v>740.96</v>
      </c>
      <c r="H4915" t="s">
        <v>49</v>
      </c>
      <c r="I4915" t="s">
        <v>205</v>
      </c>
      <c r="J4915" t="s">
        <v>29</v>
      </c>
      <c r="K4915" t="s">
        <v>12</v>
      </c>
    </row>
    <row r="4916" spans="1:11" x14ac:dyDescent="0.3">
      <c r="A4916">
        <f>YEAR('Supermart Grocery Sales - Retai'!F:F)</f>
        <v>2018</v>
      </c>
      <c r="B4916">
        <f>MONTH('Supermart Grocery Sales - Retai'!F:F)</f>
        <v>5</v>
      </c>
      <c r="C4916" t="str" cm="1">
        <f t="array" ref="C4916">CHOOSE(_xlfn.ANCHORARRAY(B4916), "Jan", "Feb", "Mar", "Apr", "May", "Jun", "Jul", "Aug", "Sep", "Oct", "Nov", "Dec")</f>
        <v>May</v>
      </c>
      <c r="D4916" t="str">
        <f>"Q"&amp;ROUNDUP(MONTH('Supermart Grocery Sales - Retai'!F4916)/3,0)</f>
        <v>Q2</v>
      </c>
      <c r="E4916">
        <f>tbl_DataModel[[#This Row],[Profit]]/tbl_DataModel[[#This Row],[Sales]]</f>
        <v>0.1</v>
      </c>
      <c r="F4916">
        <v>1823</v>
      </c>
      <c r="G4916">
        <v>182.3</v>
      </c>
      <c r="H4916" t="s">
        <v>63</v>
      </c>
      <c r="I4916" t="s">
        <v>64</v>
      </c>
      <c r="J4916" t="s">
        <v>29</v>
      </c>
      <c r="K4916" t="s">
        <v>86</v>
      </c>
    </row>
    <row r="4917" spans="1:11" x14ac:dyDescent="0.3">
      <c r="A4917">
        <f>YEAR('Supermart Grocery Sales - Retai'!F:F)</f>
        <v>2016</v>
      </c>
      <c r="B4917">
        <f>MONTH('Supermart Grocery Sales - Retai'!F:F)</f>
        <v>10</v>
      </c>
      <c r="C4917" t="str" cm="1">
        <f t="array" ref="C4917">CHOOSE(_xlfn.ANCHORARRAY(B4917), "Jan", "Feb", "Mar", "Apr", "May", "Jun", "Jul", "Aug", "Sep", "Oct", "Nov", "Dec")</f>
        <v>Oct</v>
      </c>
      <c r="D4917" t="str">
        <f>"Q"&amp;ROUNDUP(MONTH('Supermart Grocery Sales - Retai'!F4917)/3,0)</f>
        <v>Q4</v>
      </c>
      <c r="E4917">
        <f>tbl_DataModel[[#This Row],[Profit]]/tbl_DataModel[[#This Row],[Sales]]</f>
        <v>0.2</v>
      </c>
      <c r="F4917">
        <v>600</v>
      </c>
      <c r="G4917">
        <v>120</v>
      </c>
      <c r="H4917" t="s">
        <v>32</v>
      </c>
      <c r="I4917" t="s">
        <v>46</v>
      </c>
      <c r="J4917" t="s">
        <v>29</v>
      </c>
      <c r="K4917" t="s">
        <v>102</v>
      </c>
    </row>
    <row r="4918" spans="1:11" x14ac:dyDescent="0.3">
      <c r="A4918">
        <f>YEAR('Supermart Grocery Sales - Retai'!F:F)</f>
        <v>2018</v>
      </c>
      <c r="B4918">
        <f>MONTH('Supermart Grocery Sales - Retai'!F:F)</f>
        <v>9</v>
      </c>
      <c r="C4918" t="str" cm="1">
        <f t="array" ref="C4918">CHOOSE(_xlfn.ANCHORARRAY(B4918), "Jan", "Feb", "Mar", "Apr", "May", "Jun", "Jul", "Aug", "Sep", "Oct", "Nov", "Dec")</f>
        <v>Sep</v>
      </c>
      <c r="D4918" t="str">
        <f>"Q"&amp;ROUNDUP(MONTH('Supermart Grocery Sales - Retai'!F4918)/3,0)</f>
        <v>Q3</v>
      </c>
      <c r="E4918">
        <f>tbl_DataModel[[#This Row],[Profit]]/tbl_DataModel[[#This Row],[Sales]]</f>
        <v>0.35</v>
      </c>
      <c r="F4918">
        <v>1928</v>
      </c>
      <c r="G4918">
        <v>674.8</v>
      </c>
      <c r="H4918" t="s">
        <v>20</v>
      </c>
      <c r="I4918" t="s">
        <v>91</v>
      </c>
      <c r="J4918" t="s">
        <v>29</v>
      </c>
      <c r="K4918" t="s">
        <v>184</v>
      </c>
    </row>
    <row r="4919" spans="1:11" x14ac:dyDescent="0.3">
      <c r="A4919">
        <f>YEAR('Supermart Grocery Sales - Retai'!F:F)</f>
        <v>2015</v>
      </c>
      <c r="B4919">
        <f>MONTH('Supermart Grocery Sales - Retai'!F:F)</f>
        <v>12</v>
      </c>
      <c r="C4919" t="str" cm="1">
        <f t="array" ref="C4919">CHOOSE(_xlfn.ANCHORARRAY(B4919), "Jan", "Feb", "Mar", "Apr", "May", "Jun", "Jul", "Aug", "Sep", "Oct", "Nov", "Dec")</f>
        <v>Dec</v>
      </c>
      <c r="D4919" t="str">
        <f>"Q"&amp;ROUNDUP(MONTH('Supermart Grocery Sales - Retai'!F4919)/3,0)</f>
        <v>Q4</v>
      </c>
      <c r="E4919">
        <f>tbl_DataModel[[#This Row],[Profit]]/tbl_DataModel[[#This Row],[Sales]]</f>
        <v>0.45</v>
      </c>
      <c r="F4919">
        <v>981</v>
      </c>
      <c r="G4919">
        <v>441.45</v>
      </c>
      <c r="H4919" t="s">
        <v>49</v>
      </c>
      <c r="I4919" t="s">
        <v>205</v>
      </c>
      <c r="J4919" t="s">
        <v>29</v>
      </c>
      <c r="K4919" t="s">
        <v>31</v>
      </c>
    </row>
    <row r="4920" spans="1:11" x14ac:dyDescent="0.3">
      <c r="A4920">
        <f>YEAR('Supermart Grocery Sales - Retai'!F:F)</f>
        <v>2016</v>
      </c>
      <c r="B4920">
        <f>MONTH('Supermart Grocery Sales - Retai'!F:F)</f>
        <v>10</v>
      </c>
      <c r="C4920" t="str" cm="1">
        <f t="array" ref="C4920">CHOOSE(_xlfn.ANCHORARRAY(B4920), "Jan", "Feb", "Mar", "Apr", "May", "Jun", "Jul", "Aug", "Sep", "Oct", "Nov", "Dec")</f>
        <v>Oct</v>
      </c>
      <c r="D4920" t="str">
        <f>"Q"&amp;ROUNDUP(MONTH('Supermart Grocery Sales - Retai'!F4920)/3,0)</f>
        <v>Q4</v>
      </c>
      <c r="E4920">
        <f>tbl_DataModel[[#This Row],[Profit]]/tbl_DataModel[[#This Row],[Sales]]</f>
        <v>0.09</v>
      </c>
      <c r="F4920">
        <v>1408</v>
      </c>
      <c r="G4920">
        <v>126.72</v>
      </c>
      <c r="H4920" t="s">
        <v>63</v>
      </c>
      <c r="I4920" t="s">
        <v>75</v>
      </c>
      <c r="J4920" t="s">
        <v>29</v>
      </c>
      <c r="K4920" t="s">
        <v>146</v>
      </c>
    </row>
    <row r="4921" spans="1:11" x14ac:dyDescent="0.3">
      <c r="A4921">
        <f>YEAR('Supermart Grocery Sales - Retai'!F:F)</f>
        <v>2016</v>
      </c>
      <c r="B4921">
        <f>MONTH('Supermart Grocery Sales - Retai'!F:F)</f>
        <v>12</v>
      </c>
      <c r="C4921" t="str" cm="1">
        <f t="array" ref="C4921">CHOOSE(_xlfn.ANCHORARRAY(B4921), "Jan", "Feb", "Mar", "Apr", "May", "Jun", "Jul", "Aug", "Sep", "Oct", "Nov", "Dec")</f>
        <v>Dec</v>
      </c>
      <c r="D4921" t="str">
        <f>"Q"&amp;ROUNDUP(MONTH('Supermart Grocery Sales - Retai'!F4921)/3,0)</f>
        <v>Q4</v>
      </c>
      <c r="E4921">
        <f>tbl_DataModel[[#This Row],[Profit]]/tbl_DataModel[[#This Row],[Sales]]</f>
        <v>0.17</v>
      </c>
      <c r="F4921">
        <v>1370</v>
      </c>
      <c r="G4921">
        <v>232.9</v>
      </c>
      <c r="H4921" t="s">
        <v>32</v>
      </c>
      <c r="I4921" t="s">
        <v>33</v>
      </c>
      <c r="J4921" t="s">
        <v>29</v>
      </c>
      <c r="K4921" t="s">
        <v>81</v>
      </c>
    </row>
    <row r="4922" spans="1:11" x14ac:dyDescent="0.3">
      <c r="A4922">
        <f>YEAR('Supermart Grocery Sales - Retai'!F:F)</f>
        <v>2018</v>
      </c>
      <c r="B4922">
        <f>MONTH('Supermart Grocery Sales - Retai'!F:F)</f>
        <v>5</v>
      </c>
      <c r="C4922" t="str" cm="1">
        <f t="array" ref="C4922">CHOOSE(_xlfn.ANCHORARRAY(B4922), "Jan", "Feb", "Mar", "Apr", "May", "Jun", "Jul", "Aug", "Sep", "Oct", "Nov", "Dec")</f>
        <v>May</v>
      </c>
      <c r="D4922" t="str">
        <f>"Q"&amp;ROUNDUP(MONTH('Supermart Grocery Sales - Retai'!F4922)/3,0)</f>
        <v>Q2</v>
      </c>
      <c r="E4922">
        <f>tbl_DataModel[[#This Row],[Profit]]/tbl_DataModel[[#This Row],[Sales]]</f>
        <v>0.28999999999999998</v>
      </c>
      <c r="F4922">
        <v>1135</v>
      </c>
      <c r="G4922">
        <v>329.15</v>
      </c>
      <c r="H4922" t="s">
        <v>58</v>
      </c>
      <c r="I4922" t="s">
        <v>112</v>
      </c>
      <c r="J4922" t="s">
        <v>29</v>
      </c>
      <c r="K4922" t="s">
        <v>139</v>
      </c>
    </row>
    <row r="4923" spans="1:11" x14ac:dyDescent="0.3">
      <c r="A4923">
        <f>YEAR('Supermart Grocery Sales - Retai'!F:F)</f>
        <v>2018</v>
      </c>
      <c r="B4923">
        <f>MONTH('Supermart Grocery Sales - Retai'!F:F)</f>
        <v>11</v>
      </c>
      <c r="C4923" t="str" cm="1">
        <f t="array" ref="C4923">CHOOSE(_xlfn.ANCHORARRAY(B4923), "Jan", "Feb", "Mar", "Apr", "May", "Jun", "Jul", "Aug", "Sep", "Oct", "Nov", "Dec")</f>
        <v>Nov</v>
      </c>
      <c r="D4923" t="str">
        <f>"Q"&amp;ROUNDUP(MONTH('Supermart Grocery Sales - Retai'!F4923)/3,0)</f>
        <v>Q4</v>
      </c>
      <c r="E4923">
        <f>tbl_DataModel[[#This Row],[Profit]]/tbl_DataModel[[#This Row],[Sales]]</f>
        <v>0.45</v>
      </c>
      <c r="F4923">
        <v>2051</v>
      </c>
      <c r="G4923">
        <v>922.95</v>
      </c>
      <c r="H4923" t="s">
        <v>13</v>
      </c>
      <c r="I4923" t="s">
        <v>79</v>
      </c>
      <c r="J4923" t="s">
        <v>29</v>
      </c>
      <c r="K4923" t="s">
        <v>137</v>
      </c>
    </row>
    <row r="4924" spans="1:11" x14ac:dyDescent="0.3">
      <c r="A4924">
        <f>YEAR('Supermart Grocery Sales - Retai'!F:F)</f>
        <v>2018</v>
      </c>
      <c r="B4924">
        <f>MONTH('Supermart Grocery Sales - Retai'!F:F)</f>
        <v>3</v>
      </c>
      <c r="C4924" t="str" cm="1">
        <f t="array" ref="C4924">CHOOSE(_xlfn.ANCHORARRAY(B4924), "Jan", "Feb", "Mar", "Apr", "May", "Jun", "Jul", "Aug", "Sep", "Oct", "Nov", "Dec")</f>
        <v>Mar</v>
      </c>
      <c r="D4924" t="str">
        <f>"Q"&amp;ROUNDUP(MONTH('Supermart Grocery Sales - Retai'!F4924)/3,0)</f>
        <v>Q1</v>
      </c>
      <c r="E4924">
        <f>tbl_DataModel[[#This Row],[Profit]]/tbl_DataModel[[#This Row],[Sales]]</f>
        <v>9.0000000000000011E-2</v>
      </c>
      <c r="F4924">
        <v>1712</v>
      </c>
      <c r="G4924">
        <v>154.08000000000001</v>
      </c>
      <c r="H4924" t="s">
        <v>13</v>
      </c>
      <c r="I4924" t="s">
        <v>195</v>
      </c>
      <c r="J4924" t="s">
        <v>29</v>
      </c>
      <c r="K4924" t="s">
        <v>36</v>
      </c>
    </row>
    <row r="4925" spans="1:11" x14ac:dyDescent="0.3">
      <c r="A4925">
        <f>YEAR('Supermart Grocery Sales - Retai'!F:F)</f>
        <v>2018</v>
      </c>
      <c r="B4925">
        <f>MONTH('Supermart Grocery Sales - Retai'!F:F)</f>
        <v>8</v>
      </c>
      <c r="C4925" t="str" cm="1">
        <f t="array" ref="C4925">CHOOSE(_xlfn.ANCHORARRAY(B4925), "Jan", "Feb", "Mar", "Apr", "May", "Jun", "Jul", "Aug", "Sep", "Oct", "Nov", "Dec")</f>
        <v>Aug</v>
      </c>
      <c r="D4925" t="str">
        <f>"Q"&amp;ROUNDUP(MONTH('Supermart Grocery Sales - Retai'!F4925)/3,0)</f>
        <v>Q3</v>
      </c>
      <c r="E4925">
        <f>tbl_DataModel[[#This Row],[Profit]]/tbl_DataModel[[#This Row],[Sales]]</f>
        <v>0.18</v>
      </c>
      <c r="F4925">
        <v>2200</v>
      </c>
      <c r="G4925">
        <v>396</v>
      </c>
      <c r="H4925" t="s">
        <v>63</v>
      </c>
      <c r="I4925" t="s">
        <v>75</v>
      </c>
      <c r="J4925" t="s">
        <v>29</v>
      </c>
      <c r="K4925" t="s">
        <v>114</v>
      </c>
    </row>
    <row r="4926" spans="1:11" x14ac:dyDescent="0.3">
      <c r="A4926">
        <f>YEAR('Supermart Grocery Sales - Retai'!F:F)</f>
        <v>2018</v>
      </c>
      <c r="B4926">
        <f>MONTH('Supermart Grocery Sales - Retai'!F:F)</f>
        <v>11</v>
      </c>
      <c r="C4926" t="str" cm="1">
        <f t="array" ref="C4926">CHOOSE(_xlfn.ANCHORARRAY(B4926), "Jan", "Feb", "Mar", "Apr", "May", "Jun", "Jul", "Aug", "Sep", "Oct", "Nov", "Dec")</f>
        <v>Nov</v>
      </c>
      <c r="D4926" t="str">
        <f>"Q"&amp;ROUNDUP(MONTH('Supermart Grocery Sales - Retai'!F4926)/3,0)</f>
        <v>Q4</v>
      </c>
      <c r="E4926">
        <f>tbl_DataModel[[#This Row],[Profit]]/tbl_DataModel[[#This Row],[Sales]]</f>
        <v>0.23</v>
      </c>
      <c r="F4926">
        <v>2319</v>
      </c>
      <c r="G4926">
        <v>533.37</v>
      </c>
      <c r="H4926" t="s">
        <v>26</v>
      </c>
      <c r="I4926" t="s">
        <v>94</v>
      </c>
      <c r="J4926" t="s">
        <v>29</v>
      </c>
      <c r="K4926" t="s">
        <v>71</v>
      </c>
    </row>
    <row r="4927" spans="1:11" x14ac:dyDescent="0.3">
      <c r="A4927">
        <f>YEAR('Supermart Grocery Sales - Retai'!F:F)</f>
        <v>2018</v>
      </c>
      <c r="B4927">
        <f>MONTH('Supermart Grocery Sales - Retai'!F:F)</f>
        <v>9</v>
      </c>
      <c r="C4927" t="str" cm="1">
        <f t="array" ref="C4927">CHOOSE(_xlfn.ANCHORARRAY(B4927), "Jan", "Feb", "Mar", "Apr", "May", "Jun", "Jul", "Aug", "Sep", "Oct", "Nov", "Dec")</f>
        <v>Sep</v>
      </c>
      <c r="D4927" t="str">
        <f>"Q"&amp;ROUNDUP(MONTH('Supermart Grocery Sales - Retai'!F4927)/3,0)</f>
        <v>Q3</v>
      </c>
      <c r="E4927">
        <f>tbl_DataModel[[#This Row],[Profit]]/tbl_DataModel[[#This Row],[Sales]]</f>
        <v>0.21</v>
      </c>
      <c r="F4927">
        <v>1160</v>
      </c>
      <c r="G4927">
        <v>243.6</v>
      </c>
      <c r="H4927" t="s">
        <v>49</v>
      </c>
      <c r="I4927" t="s">
        <v>205</v>
      </c>
      <c r="J4927" t="s">
        <v>29</v>
      </c>
      <c r="K4927" t="s">
        <v>53</v>
      </c>
    </row>
    <row r="4928" spans="1:11" x14ac:dyDescent="0.3">
      <c r="A4928">
        <f>YEAR('Supermart Grocery Sales - Retai'!F:F)</f>
        <v>2016</v>
      </c>
      <c r="B4928">
        <f>MONTH('Supermart Grocery Sales - Retai'!F:F)</f>
        <v>10</v>
      </c>
      <c r="C4928" t="str" cm="1">
        <f t="array" ref="C4928">CHOOSE(_xlfn.ANCHORARRAY(B4928), "Jan", "Feb", "Mar", "Apr", "May", "Jun", "Jul", "Aug", "Sep", "Oct", "Nov", "Dec")</f>
        <v>Oct</v>
      </c>
      <c r="D4928" t="str">
        <f>"Q"&amp;ROUNDUP(MONTH('Supermart Grocery Sales - Retai'!F4928)/3,0)</f>
        <v>Q4</v>
      </c>
      <c r="E4928">
        <f>tbl_DataModel[[#This Row],[Profit]]/tbl_DataModel[[#This Row],[Sales]]</f>
        <v>0.19999999999999998</v>
      </c>
      <c r="F4928">
        <v>1306</v>
      </c>
      <c r="G4928">
        <v>261.2</v>
      </c>
      <c r="H4928" t="s">
        <v>26</v>
      </c>
      <c r="I4928" t="s">
        <v>94</v>
      </c>
      <c r="J4928" t="s">
        <v>29</v>
      </c>
      <c r="K4928" t="s">
        <v>197</v>
      </c>
    </row>
    <row r="4929" spans="1:11" x14ac:dyDescent="0.3">
      <c r="A4929">
        <f>YEAR('Supermart Grocery Sales - Retai'!F:F)</f>
        <v>2015</v>
      </c>
      <c r="B4929">
        <f>MONTH('Supermart Grocery Sales - Retai'!F:F)</f>
        <v>4</v>
      </c>
      <c r="C4929" t="str" cm="1">
        <f t="array" ref="C4929">CHOOSE(_xlfn.ANCHORARRAY(B4929), "Jan", "Feb", "Mar", "Apr", "May", "Jun", "Jul", "Aug", "Sep", "Oct", "Nov", "Dec")</f>
        <v>Apr</v>
      </c>
      <c r="D4929" t="str">
        <f>"Q"&amp;ROUNDUP(MONTH('Supermart Grocery Sales - Retai'!F4929)/3,0)</f>
        <v>Q2</v>
      </c>
      <c r="E4929">
        <f>tbl_DataModel[[#This Row],[Profit]]/tbl_DataModel[[#This Row],[Sales]]</f>
        <v>0.08</v>
      </c>
      <c r="F4929">
        <v>2018</v>
      </c>
      <c r="G4929">
        <v>161.44</v>
      </c>
      <c r="H4929" t="s">
        <v>20</v>
      </c>
      <c r="I4929" t="s">
        <v>91</v>
      </c>
      <c r="J4929" t="s">
        <v>29</v>
      </c>
      <c r="K4929" t="s">
        <v>45</v>
      </c>
    </row>
    <row r="4930" spans="1:11" x14ac:dyDescent="0.3">
      <c r="A4930">
        <f>YEAR('Supermart Grocery Sales - Retai'!F:F)</f>
        <v>2018</v>
      </c>
      <c r="B4930">
        <f>MONTH('Supermart Grocery Sales - Retai'!F:F)</f>
        <v>3</v>
      </c>
      <c r="C4930" t="str" cm="1">
        <f t="array" ref="C4930">CHOOSE(_xlfn.ANCHORARRAY(B4930), "Jan", "Feb", "Mar", "Apr", "May", "Jun", "Jul", "Aug", "Sep", "Oct", "Nov", "Dec")</f>
        <v>Mar</v>
      </c>
      <c r="D4930" t="str">
        <f>"Q"&amp;ROUNDUP(MONTH('Supermart Grocery Sales - Retai'!F4930)/3,0)</f>
        <v>Q1</v>
      </c>
      <c r="E4930">
        <f>tbl_DataModel[[#This Row],[Profit]]/tbl_DataModel[[#This Row],[Sales]]</f>
        <v>0.14000000000000001</v>
      </c>
      <c r="F4930">
        <v>807</v>
      </c>
      <c r="G4930">
        <v>112.98</v>
      </c>
      <c r="H4930" t="s">
        <v>13</v>
      </c>
      <c r="I4930" t="s">
        <v>14</v>
      </c>
      <c r="J4930" t="s">
        <v>29</v>
      </c>
      <c r="K4930" t="s">
        <v>90</v>
      </c>
    </row>
    <row r="4931" spans="1:11" x14ac:dyDescent="0.3">
      <c r="A4931">
        <f>YEAR('Supermart Grocery Sales - Retai'!F:F)</f>
        <v>2016</v>
      </c>
      <c r="B4931">
        <f>MONTH('Supermart Grocery Sales - Retai'!F:F)</f>
        <v>6</v>
      </c>
      <c r="C4931" t="str" cm="1">
        <f t="array" ref="C4931">CHOOSE(_xlfn.ANCHORARRAY(B4931), "Jan", "Feb", "Mar", "Apr", "May", "Jun", "Jul", "Aug", "Sep", "Oct", "Nov", "Dec")</f>
        <v>Jun</v>
      </c>
      <c r="D4931" t="str">
        <f>"Q"&amp;ROUNDUP(MONTH('Supermart Grocery Sales - Retai'!F4931)/3,0)</f>
        <v>Q2</v>
      </c>
      <c r="E4931">
        <f>tbl_DataModel[[#This Row],[Profit]]/tbl_DataModel[[#This Row],[Sales]]</f>
        <v>0.32</v>
      </c>
      <c r="F4931">
        <v>1616</v>
      </c>
      <c r="G4931">
        <v>517.12</v>
      </c>
      <c r="H4931" t="s">
        <v>32</v>
      </c>
      <c r="I4931" t="s">
        <v>46</v>
      </c>
      <c r="J4931" t="s">
        <v>29</v>
      </c>
      <c r="K4931" t="s">
        <v>81</v>
      </c>
    </row>
    <row r="4932" spans="1:11" x14ac:dyDescent="0.3">
      <c r="A4932">
        <f>YEAR('Supermart Grocery Sales - Retai'!F:F)</f>
        <v>2018</v>
      </c>
      <c r="B4932">
        <f>MONTH('Supermart Grocery Sales - Retai'!F:F)</f>
        <v>4</v>
      </c>
      <c r="C4932" t="str" cm="1">
        <f t="array" ref="C4932">CHOOSE(_xlfn.ANCHORARRAY(B4932), "Jan", "Feb", "Mar", "Apr", "May", "Jun", "Jul", "Aug", "Sep", "Oct", "Nov", "Dec")</f>
        <v>Apr</v>
      </c>
      <c r="D4932" t="str">
        <f>"Q"&amp;ROUNDUP(MONTH('Supermart Grocery Sales - Retai'!F4932)/3,0)</f>
        <v>Q2</v>
      </c>
      <c r="E4932">
        <f>tbl_DataModel[[#This Row],[Profit]]/tbl_DataModel[[#This Row],[Sales]]</f>
        <v>0.32999999999999996</v>
      </c>
      <c r="F4932">
        <v>1012</v>
      </c>
      <c r="G4932">
        <v>333.96</v>
      </c>
      <c r="H4932" t="s">
        <v>32</v>
      </c>
      <c r="I4932" t="s">
        <v>153</v>
      </c>
      <c r="J4932" t="s">
        <v>29</v>
      </c>
      <c r="K4932" t="s">
        <v>78</v>
      </c>
    </row>
    <row r="4933" spans="1:11" x14ac:dyDescent="0.3">
      <c r="A4933">
        <f>YEAR('Supermart Grocery Sales - Retai'!F:F)</f>
        <v>2017</v>
      </c>
      <c r="B4933">
        <f>MONTH('Supermart Grocery Sales - Retai'!F:F)</f>
        <v>11</v>
      </c>
      <c r="C4933" t="str" cm="1">
        <f t="array" ref="C4933">CHOOSE(_xlfn.ANCHORARRAY(B4933), "Jan", "Feb", "Mar", "Apr", "May", "Jun", "Jul", "Aug", "Sep", "Oct", "Nov", "Dec")</f>
        <v>Nov</v>
      </c>
      <c r="D4933" t="str">
        <f>"Q"&amp;ROUNDUP(MONTH('Supermart Grocery Sales - Retai'!F4933)/3,0)</f>
        <v>Q4</v>
      </c>
      <c r="E4933">
        <f>tbl_DataModel[[#This Row],[Profit]]/tbl_DataModel[[#This Row],[Sales]]</f>
        <v>0.15</v>
      </c>
      <c r="F4933">
        <v>1271</v>
      </c>
      <c r="G4933">
        <v>190.65</v>
      </c>
      <c r="H4933" t="s">
        <v>58</v>
      </c>
      <c r="I4933" t="s">
        <v>68</v>
      </c>
      <c r="J4933" t="s">
        <v>29</v>
      </c>
      <c r="K4933" t="s">
        <v>81</v>
      </c>
    </row>
    <row r="4934" spans="1:11" x14ac:dyDescent="0.3">
      <c r="A4934">
        <f>YEAR('Supermart Grocery Sales - Retai'!F:F)</f>
        <v>2016</v>
      </c>
      <c r="B4934">
        <f>MONTH('Supermart Grocery Sales - Retai'!F:F)</f>
        <v>4</v>
      </c>
      <c r="C4934" t="str" cm="1">
        <f t="array" ref="C4934">CHOOSE(_xlfn.ANCHORARRAY(B4934), "Jan", "Feb", "Mar", "Apr", "May", "Jun", "Jul", "Aug", "Sep", "Oct", "Nov", "Dec")</f>
        <v>Apr</v>
      </c>
      <c r="D4934" t="str">
        <f>"Q"&amp;ROUNDUP(MONTH('Supermart Grocery Sales - Retai'!F4934)/3,0)</f>
        <v>Q2</v>
      </c>
      <c r="E4934">
        <f>tbl_DataModel[[#This Row],[Profit]]/tbl_DataModel[[#This Row],[Sales]]</f>
        <v>0.23</v>
      </c>
      <c r="F4934">
        <v>885</v>
      </c>
      <c r="G4934">
        <v>203.55</v>
      </c>
      <c r="H4934" t="s">
        <v>26</v>
      </c>
      <c r="I4934" t="s">
        <v>27</v>
      </c>
      <c r="J4934" t="s">
        <v>76</v>
      </c>
      <c r="K4934" t="s">
        <v>36</v>
      </c>
    </row>
    <row r="4935" spans="1:11" x14ac:dyDescent="0.3">
      <c r="A4935">
        <f>YEAR('Supermart Grocery Sales - Retai'!F:F)</f>
        <v>2016</v>
      </c>
      <c r="B4935">
        <f>MONTH('Supermart Grocery Sales - Retai'!F:F)</f>
        <v>4</v>
      </c>
      <c r="C4935" t="str" cm="1">
        <f t="array" ref="C4935">CHOOSE(_xlfn.ANCHORARRAY(B4935), "Jan", "Feb", "Mar", "Apr", "May", "Jun", "Jul", "Aug", "Sep", "Oct", "Nov", "Dec")</f>
        <v>Apr</v>
      </c>
      <c r="D4935" t="str">
        <f>"Q"&amp;ROUNDUP(MONTH('Supermart Grocery Sales - Retai'!F4935)/3,0)</f>
        <v>Q2</v>
      </c>
      <c r="E4935">
        <f>tbl_DataModel[[#This Row],[Profit]]/tbl_DataModel[[#This Row],[Sales]]</f>
        <v>0.09</v>
      </c>
      <c r="F4935">
        <v>1412</v>
      </c>
      <c r="G4935">
        <v>127.08</v>
      </c>
      <c r="H4935" t="s">
        <v>26</v>
      </c>
      <c r="I4935" t="s">
        <v>201</v>
      </c>
      <c r="J4935" t="s">
        <v>76</v>
      </c>
      <c r="K4935" t="s">
        <v>81</v>
      </c>
    </row>
    <row r="4936" spans="1:11" x14ac:dyDescent="0.3">
      <c r="A4936">
        <f>YEAR('Supermart Grocery Sales - Retai'!F:F)</f>
        <v>2018</v>
      </c>
      <c r="B4936">
        <f>MONTH('Supermart Grocery Sales - Retai'!F:F)</f>
        <v>9</v>
      </c>
      <c r="C4936" t="str" cm="1">
        <f t="array" ref="C4936">CHOOSE(_xlfn.ANCHORARRAY(B4936), "Jan", "Feb", "Mar", "Apr", "May", "Jun", "Jul", "Aug", "Sep", "Oct", "Nov", "Dec")</f>
        <v>Sep</v>
      </c>
      <c r="D4936" t="str">
        <f>"Q"&amp;ROUNDUP(MONTH('Supermart Grocery Sales - Retai'!F4936)/3,0)</f>
        <v>Q3</v>
      </c>
      <c r="E4936">
        <f>tbl_DataModel[[#This Row],[Profit]]/tbl_DataModel[[#This Row],[Sales]]</f>
        <v>0.05</v>
      </c>
      <c r="F4936">
        <v>1549</v>
      </c>
      <c r="G4936">
        <v>77.45</v>
      </c>
      <c r="H4936" t="s">
        <v>32</v>
      </c>
      <c r="I4936" t="s">
        <v>153</v>
      </c>
      <c r="J4936" t="s">
        <v>76</v>
      </c>
      <c r="K4936" t="s">
        <v>156</v>
      </c>
    </row>
    <row r="4937" spans="1:11" x14ac:dyDescent="0.3">
      <c r="A4937">
        <f>YEAR('Supermart Grocery Sales - Retai'!F:F)</f>
        <v>2017</v>
      </c>
      <c r="B4937">
        <f>MONTH('Supermart Grocery Sales - Retai'!F:F)</f>
        <v>3</v>
      </c>
      <c r="C4937" t="str" cm="1">
        <f t="array" ref="C4937">CHOOSE(_xlfn.ANCHORARRAY(B4937), "Jan", "Feb", "Mar", "Apr", "May", "Jun", "Jul", "Aug", "Sep", "Oct", "Nov", "Dec")</f>
        <v>Mar</v>
      </c>
      <c r="D4937" t="str">
        <f>"Q"&amp;ROUNDUP(MONTH('Supermart Grocery Sales - Retai'!F4937)/3,0)</f>
        <v>Q1</v>
      </c>
      <c r="E4937">
        <f>tbl_DataModel[[#This Row],[Profit]]/tbl_DataModel[[#This Row],[Sales]]</f>
        <v>0.44</v>
      </c>
      <c r="F4937">
        <v>2089</v>
      </c>
      <c r="G4937">
        <v>919.16</v>
      </c>
      <c r="H4937" t="s">
        <v>49</v>
      </c>
      <c r="I4937" t="s">
        <v>50</v>
      </c>
      <c r="J4937" t="s">
        <v>76</v>
      </c>
      <c r="K4937" t="s">
        <v>19</v>
      </c>
    </row>
    <row r="4938" spans="1:11" x14ac:dyDescent="0.3">
      <c r="A4938">
        <f>YEAR('Supermart Grocery Sales - Retai'!F:F)</f>
        <v>2017</v>
      </c>
      <c r="B4938">
        <f>MONTH('Supermart Grocery Sales - Retai'!F:F)</f>
        <v>5</v>
      </c>
      <c r="C4938" t="str" cm="1">
        <f t="array" ref="C4938">CHOOSE(_xlfn.ANCHORARRAY(B4938), "Jan", "Feb", "Mar", "Apr", "May", "Jun", "Jul", "Aug", "Sep", "Oct", "Nov", "Dec")</f>
        <v>May</v>
      </c>
      <c r="D4938" t="str">
        <f>"Q"&amp;ROUNDUP(MONTH('Supermart Grocery Sales - Retai'!F4938)/3,0)</f>
        <v>Q2</v>
      </c>
      <c r="E4938">
        <f>tbl_DataModel[[#This Row],[Profit]]/tbl_DataModel[[#This Row],[Sales]]</f>
        <v>0.12000000000000001</v>
      </c>
      <c r="F4938">
        <v>1503</v>
      </c>
      <c r="G4938">
        <v>180.36</v>
      </c>
      <c r="H4938" t="s">
        <v>58</v>
      </c>
      <c r="I4938" t="s">
        <v>59</v>
      </c>
      <c r="J4938" t="s">
        <v>76</v>
      </c>
      <c r="K4938" t="s">
        <v>122</v>
      </c>
    </row>
    <row r="4939" spans="1:11" x14ac:dyDescent="0.3">
      <c r="A4939">
        <f>YEAR('Supermart Grocery Sales - Retai'!F:F)</f>
        <v>2018</v>
      </c>
      <c r="B4939">
        <f>MONTH('Supermart Grocery Sales - Retai'!F:F)</f>
        <v>7</v>
      </c>
      <c r="C4939" t="str" cm="1">
        <f t="array" ref="C4939">CHOOSE(_xlfn.ANCHORARRAY(B4939), "Jan", "Feb", "Mar", "Apr", "May", "Jun", "Jul", "Aug", "Sep", "Oct", "Nov", "Dec")</f>
        <v>Jul</v>
      </c>
      <c r="D4939" t="str">
        <f>"Q"&amp;ROUNDUP(MONTH('Supermart Grocery Sales - Retai'!F4939)/3,0)</f>
        <v>Q3</v>
      </c>
      <c r="E4939">
        <f>tbl_DataModel[[#This Row],[Profit]]/tbl_DataModel[[#This Row],[Sales]]</f>
        <v>0.24000000000000002</v>
      </c>
      <c r="F4939">
        <v>2477</v>
      </c>
      <c r="G4939">
        <v>594.48</v>
      </c>
      <c r="H4939" t="s">
        <v>13</v>
      </c>
      <c r="I4939" t="s">
        <v>14</v>
      </c>
      <c r="J4939" t="s">
        <v>76</v>
      </c>
      <c r="K4939" t="s">
        <v>174</v>
      </c>
    </row>
    <row r="4940" spans="1:11" x14ac:dyDescent="0.3">
      <c r="A4940">
        <f>YEAR('Supermart Grocery Sales - Retai'!F:F)</f>
        <v>2016</v>
      </c>
      <c r="B4940">
        <f>MONTH('Supermart Grocery Sales - Retai'!F:F)</f>
        <v>12</v>
      </c>
      <c r="C4940" t="str" cm="1">
        <f t="array" ref="C4940">CHOOSE(_xlfn.ANCHORARRAY(B4940), "Jan", "Feb", "Mar", "Apr", "May", "Jun", "Jul", "Aug", "Sep", "Oct", "Nov", "Dec")</f>
        <v>Dec</v>
      </c>
      <c r="D4940" t="str">
        <f>"Q"&amp;ROUNDUP(MONTH('Supermart Grocery Sales - Retai'!F4940)/3,0)</f>
        <v>Q4</v>
      </c>
      <c r="E4940">
        <f>tbl_DataModel[[#This Row],[Profit]]/tbl_DataModel[[#This Row],[Sales]]</f>
        <v>0.15</v>
      </c>
      <c r="F4940">
        <v>1653</v>
      </c>
      <c r="G4940">
        <v>247.95</v>
      </c>
      <c r="H4940" t="s">
        <v>26</v>
      </c>
      <c r="I4940" t="s">
        <v>201</v>
      </c>
      <c r="J4940" t="s">
        <v>76</v>
      </c>
      <c r="K4940" t="s">
        <v>120</v>
      </c>
    </row>
    <row r="4941" spans="1:11" x14ac:dyDescent="0.3">
      <c r="A4941">
        <f>YEAR('Supermart Grocery Sales - Retai'!F:F)</f>
        <v>2018</v>
      </c>
      <c r="B4941">
        <f>MONTH('Supermart Grocery Sales - Retai'!F:F)</f>
        <v>12</v>
      </c>
      <c r="C4941" t="str" cm="1">
        <f t="array" ref="C4941">CHOOSE(_xlfn.ANCHORARRAY(B4941), "Jan", "Feb", "Mar", "Apr", "May", "Jun", "Jul", "Aug", "Sep", "Oct", "Nov", "Dec")</f>
        <v>Dec</v>
      </c>
      <c r="D4941" t="str">
        <f>"Q"&amp;ROUNDUP(MONTH('Supermart Grocery Sales - Retai'!F4941)/3,0)</f>
        <v>Q4</v>
      </c>
      <c r="E4941">
        <f>tbl_DataModel[[#This Row],[Profit]]/tbl_DataModel[[#This Row],[Sales]]</f>
        <v>0.16999999999999998</v>
      </c>
      <c r="F4941">
        <v>1057</v>
      </c>
      <c r="G4941">
        <v>179.69</v>
      </c>
      <c r="H4941" t="s">
        <v>13</v>
      </c>
      <c r="I4941" t="s">
        <v>14</v>
      </c>
      <c r="J4941" t="s">
        <v>76</v>
      </c>
      <c r="K4941" t="s">
        <v>86</v>
      </c>
    </row>
    <row r="4942" spans="1:11" x14ac:dyDescent="0.3">
      <c r="A4942">
        <f>YEAR('Supermart Grocery Sales - Retai'!F:F)</f>
        <v>2017</v>
      </c>
      <c r="B4942">
        <f>MONTH('Supermart Grocery Sales - Retai'!F:F)</f>
        <v>10</v>
      </c>
      <c r="C4942" t="str" cm="1">
        <f t="array" ref="C4942">CHOOSE(_xlfn.ANCHORARRAY(B4942), "Jan", "Feb", "Mar", "Apr", "May", "Jun", "Jul", "Aug", "Sep", "Oct", "Nov", "Dec")</f>
        <v>Oct</v>
      </c>
      <c r="D4942" t="str">
        <f>"Q"&amp;ROUNDUP(MONTH('Supermart Grocery Sales - Retai'!F4942)/3,0)</f>
        <v>Q4</v>
      </c>
      <c r="E4942">
        <f>tbl_DataModel[[#This Row],[Profit]]/tbl_DataModel[[#This Row],[Sales]]</f>
        <v>0.31</v>
      </c>
      <c r="F4942">
        <v>2223</v>
      </c>
      <c r="G4942">
        <v>689.13</v>
      </c>
      <c r="H4942" t="s">
        <v>49</v>
      </c>
      <c r="I4942" t="s">
        <v>205</v>
      </c>
      <c r="J4942" t="s">
        <v>76</v>
      </c>
      <c r="K4942" t="s">
        <v>86</v>
      </c>
    </row>
    <row r="4943" spans="1:11" x14ac:dyDescent="0.3">
      <c r="A4943">
        <f>YEAR('Supermart Grocery Sales - Retai'!F:F)</f>
        <v>2016</v>
      </c>
      <c r="B4943">
        <f>MONTH('Supermart Grocery Sales - Retai'!F:F)</f>
        <v>10</v>
      </c>
      <c r="C4943" t="str" cm="1">
        <f t="array" ref="C4943">CHOOSE(_xlfn.ANCHORARRAY(B4943), "Jan", "Feb", "Mar", "Apr", "May", "Jun", "Jul", "Aug", "Sep", "Oct", "Nov", "Dec")</f>
        <v>Oct</v>
      </c>
      <c r="D4943" t="str">
        <f>"Q"&amp;ROUNDUP(MONTH('Supermart Grocery Sales - Retai'!F4943)/3,0)</f>
        <v>Q4</v>
      </c>
      <c r="E4943">
        <f>tbl_DataModel[[#This Row],[Profit]]/tbl_DataModel[[#This Row],[Sales]]</f>
        <v>0.38</v>
      </c>
      <c r="F4943">
        <v>587</v>
      </c>
      <c r="G4943">
        <v>223.06</v>
      </c>
      <c r="H4943" t="s">
        <v>32</v>
      </c>
      <c r="I4943" t="s">
        <v>153</v>
      </c>
      <c r="J4943" t="s">
        <v>76</v>
      </c>
      <c r="K4943" t="s">
        <v>86</v>
      </c>
    </row>
    <row r="4944" spans="1:11" x14ac:dyDescent="0.3">
      <c r="A4944">
        <f>YEAR('Supermart Grocery Sales - Retai'!F:F)</f>
        <v>2018</v>
      </c>
      <c r="B4944">
        <f>MONTH('Supermart Grocery Sales - Retai'!F:F)</f>
        <v>4</v>
      </c>
      <c r="C4944" t="str" cm="1">
        <f t="array" ref="C4944">CHOOSE(_xlfn.ANCHORARRAY(B4944), "Jan", "Feb", "Mar", "Apr", "May", "Jun", "Jul", "Aug", "Sep", "Oct", "Nov", "Dec")</f>
        <v>Apr</v>
      </c>
      <c r="D4944" t="str">
        <f>"Q"&amp;ROUNDUP(MONTH('Supermart Grocery Sales - Retai'!F4944)/3,0)</f>
        <v>Q2</v>
      </c>
      <c r="E4944">
        <f>tbl_DataModel[[#This Row],[Profit]]/tbl_DataModel[[#This Row],[Sales]]</f>
        <v>0.09</v>
      </c>
      <c r="F4944">
        <v>2498</v>
      </c>
      <c r="G4944">
        <v>224.82</v>
      </c>
      <c r="H4944" t="s">
        <v>32</v>
      </c>
      <c r="I4944" t="s">
        <v>33</v>
      </c>
      <c r="J4944" t="s">
        <v>76</v>
      </c>
      <c r="K4944" t="s">
        <v>74</v>
      </c>
    </row>
    <row r="4945" spans="1:11" x14ac:dyDescent="0.3">
      <c r="A4945">
        <f>YEAR('Supermart Grocery Sales - Retai'!F:F)</f>
        <v>2018</v>
      </c>
      <c r="B4945">
        <f>MONTH('Supermart Grocery Sales - Retai'!F:F)</f>
        <v>11</v>
      </c>
      <c r="C4945" t="str" cm="1">
        <f t="array" ref="C4945">CHOOSE(_xlfn.ANCHORARRAY(B4945), "Jan", "Feb", "Mar", "Apr", "May", "Jun", "Jul", "Aug", "Sep", "Oct", "Nov", "Dec")</f>
        <v>Nov</v>
      </c>
      <c r="D4945" t="str">
        <f>"Q"&amp;ROUNDUP(MONTH('Supermart Grocery Sales - Retai'!F4945)/3,0)</f>
        <v>Q4</v>
      </c>
      <c r="E4945">
        <f>tbl_DataModel[[#This Row],[Profit]]/tbl_DataModel[[#This Row],[Sales]]</f>
        <v>0.44999999999999996</v>
      </c>
      <c r="F4945">
        <v>2434</v>
      </c>
      <c r="G4945">
        <v>1095.3</v>
      </c>
      <c r="H4945" t="s">
        <v>20</v>
      </c>
      <c r="I4945" t="s">
        <v>91</v>
      </c>
      <c r="J4945" t="s">
        <v>76</v>
      </c>
      <c r="K4945" t="s">
        <v>125</v>
      </c>
    </row>
    <row r="4946" spans="1:11" x14ac:dyDescent="0.3">
      <c r="A4946">
        <f>YEAR('Supermart Grocery Sales - Retai'!F:F)</f>
        <v>2017</v>
      </c>
      <c r="B4946">
        <f>MONTH('Supermart Grocery Sales - Retai'!F:F)</f>
        <v>5</v>
      </c>
      <c r="C4946" t="str" cm="1">
        <f t="array" ref="C4946">CHOOSE(_xlfn.ANCHORARRAY(B4946), "Jan", "Feb", "Mar", "Apr", "May", "Jun", "Jul", "Aug", "Sep", "Oct", "Nov", "Dec")</f>
        <v>May</v>
      </c>
      <c r="D4946" t="str">
        <f>"Q"&amp;ROUNDUP(MONTH('Supermart Grocery Sales - Retai'!F4946)/3,0)</f>
        <v>Q2</v>
      </c>
      <c r="E4946">
        <f>tbl_DataModel[[#This Row],[Profit]]/tbl_DataModel[[#This Row],[Sales]]</f>
        <v>6.9999999999999993E-2</v>
      </c>
      <c r="F4946">
        <v>1939</v>
      </c>
      <c r="G4946">
        <v>135.72999999999999</v>
      </c>
      <c r="H4946" t="s">
        <v>58</v>
      </c>
      <c r="I4946" t="s">
        <v>112</v>
      </c>
      <c r="J4946" t="s">
        <v>76</v>
      </c>
      <c r="K4946" t="s">
        <v>139</v>
      </c>
    </row>
    <row r="4947" spans="1:11" x14ac:dyDescent="0.3">
      <c r="A4947">
        <f>YEAR('Supermart Grocery Sales - Retai'!F:F)</f>
        <v>2017</v>
      </c>
      <c r="B4947">
        <f>MONTH('Supermart Grocery Sales - Retai'!F:F)</f>
        <v>5</v>
      </c>
      <c r="C4947" t="str" cm="1">
        <f t="array" ref="C4947">CHOOSE(_xlfn.ANCHORARRAY(B4947), "Jan", "Feb", "Mar", "Apr", "May", "Jun", "Jul", "Aug", "Sep", "Oct", "Nov", "Dec")</f>
        <v>May</v>
      </c>
      <c r="D4947" t="str">
        <f>"Q"&amp;ROUNDUP(MONTH('Supermart Grocery Sales - Retai'!F4947)/3,0)</f>
        <v>Q2</v>
      </c>
      <c r="E4947">
        <f>tbl_DataModel[[#This Row],[Profit]]/tbl_DataModel[[#This Row],[Sales]]</f>
        <v>0.09</v>
      </c>
      <c r="F4947">
        <v>1062</v>
      </c>
      <c r="G4947">
        <v>95.58</v>
      </c>
      <c r="H4947" t="s">
        <v>58</v>
      </c>
      <c r="I4947" t="s">
        <v>112</v>
      </c>
      <c r="J4947" t="s">
        <v>76</v>
      </c>
      <c r="K4947" t="s">
        <v>106</v>
      </c>
    </row>
    <row r="4948" spans="1:11" x14ac:dyDescent="0.3">
      <c r="A4948">
        <f>YEAR('Supermart Grocery Sales - Retai'!F:F)</f>
        <v>2016</v>
      </c>
      <c r="B4948">
        <f>MONTH('Supermart Grocery Sales - Retai'!F:F)</f>
        <v>12</v>
      </c>
      <c r="C4948" t="str" cm="1">
        <f t="array" ref="C4948">CHOOSE(_xlfn.ANCHORARRAY(B4948), "Jan", "Feb", "Mar", "Apr", "May", "Jun", "Jul", "Aug", "Sep", "Oct", "Nov", "Dec")</f>
        <v>Dec</v>
      </c>
      <c r="D4948" t="str">
        <f>"Q"&amp;ROUNDUP(MONTH('Supermart Grocery Sales - Retai'!F4948)/3,0)</f>
        <v>Q4</v>
      </c>
      <c r="E4948">
        <f>tbl_DataModel[[#This Row],[Profit]]/tbl_DataModel[[#This Row],[Sales]]</f>
        <v>0.33</v>
      </c>
      <c r="F4948">
        <v>2448</v>
      </c>
      <c r="G4948">
        <v>807.84</v>
      </c>
      <c r="H4948" t="s">
        <v>63</v>
      </c>
      <c r="I4948" t="s">
        <v>75</v>
      </c>
      <c r="J4948" t="s">
        <v>98</v>
      </c>
      <c r="K4948" t="s">
        <v>151</v>
      </c>
    </row>
    <row r="4949" spans="1:11" x14ac:dyDescent="0.3">
      <c r="A4949">
        <f>YEAR('Supermart Grocery Sales - Retai'!F:F)</f>
        <v>2015</v>
      </c>
      <c r="B4949">
        <f>MONTH('Supermart Grocery Sales - Retai'!F:F)</f>
        <v>9</v>
      </c>
      <c r="C4949" t="str" cm="1">
        <f t="array" ref="C4949">CHOOSE(_xlfn.ANCHORARRAY(B4949), "Jan", "Feb", "Mar", "Apr", "May", "Jun", "Jul", "Aug", "Sep", "Oct", "Nov", "Dec")</f>
        <v>Sep</v>
      </c>
      <c r="D4949" t="str">
        <f>"Q"&amp;ROUNDUP(MONTH('Supermart Grocery Sales - Retai'!F4949)/3,0)</f>
        <v>Q3</v>
      </c>
      <c r="E4949">
        <f>tbl_DataModel[[#This Row],[Profit]]/tbl_DataModel[[#This Row],[Sales]]</f>
        <v>0.28999999999999998</v>
      </c>
      <c r="F4949">
        <v>1838</v>
      </c>
      <c r="G4949">
        <v>533.02</v>
      </c>
      <c r="H4949" t="s">
        <v>20</v>
      </c>
      <c r="I4949" t="s">
        <v>91</v>
      </c>
      <c r="J4949" t="s">
        <v>98</v>
      </c>
      <c r="K4949" t="s">
        <v>162</v>
      </c>
    </row>
    <row r="4950" spans="1:11" x14ac:dyDescent="0.3">
      <c r="A4950">
        <f>YEAR('Supermart Grocery Sales - Retai'!F:F)</f>
        <v>2017</v>
      </c>
      <c r="B4950">
        <f>MONTH('Supermart Grocery Sales - Retai'!F:F)</f>
        <v>3</v>
      </c>
      <c r="C4950" t="str" cm="1">
        <f t="array" ref="C4950">CHOOSE(_xlfn.ANCHORARRAY(B4950), "Jan", "Feb", "Mar", "Apr", "May", "Jun", "Jul", "Aug", "Sep", "Oct", "Nov", "Dec")</f>
        <v>Mar</v>
      </c>
      <c r="D4950" t="str">
        <f>"Q"&amp;ROUNDUP(MONTH('Supermart Grocery Sales - Retai'!F4950)/3,0)</f>
        <v>Q1</v>
      </c>
      <c r="E4950">
        <f>tbl_DataModel[[#This Row],[Profit]]/tbl_DataModel[[#This Row],[Sales]]</f>
        <v>0.2</v>
      </c>
      <c r="F4950">
        <v>1207</v>
      </c>
      <c r="G4950">
        <v>241.4</v>
      </c>
      <c r="H4950" t="s">
        <v>20</v>
      </c>
      <c r="I4950" t="s">
        <v>91</v>
      </c>
      <c r="J4950" t="s">
        <v>98</v>
      </c>
      <c r="K4950" t="s">
        <v>12</v>
      </c>
    </row>
    <row r="4951" spans="1:11" x14ac:dyDescent="0.3">
      <c r="A4951">
        <f>YEAR('Supermart Grocery Sales - Retai'!F:F)</f>
        <v>2017</v>
      </c>
      <c r="B4951">
        <f>MONTH('Supermart Grocery Sales - Retai'!F:F)</f>
        <v>6</v>
      </c>
      <c r="C4951" t="str" cm="1">
        <f t="array" ref="C4951">CHOOSE(_xlfn.ANCHORARRAY(B4951), "Jan", "Feb", "Mar", "Apr", "May", "Jun", "Jul", "Aug", "Sep", "Oct", "Nov", "Dec")</f>
        <v>Jun</v>
      </c>
      <c r="D4951" t="str">
        <f>"Q"&amp;ROUNDUP(MONTH('Supermart Grocery Sales - Retai'!F4951)/3,0)</f>
        <v>Q2</v>
      </c>
      <c r="E4951">
        <f>tbl_DataModel[[#This Row],[Profit]]/tbl_DataModel[[#This Row],[Sales]]</f>
        <v>0.31</v>
      </c>
      <c r="F4951">
        <v>2230</v>
      </c>
      <c r="G4951">
        <v>691.3</v>
      </c>
      <c r="H4951" t="s">
        <v>63</v>
      </c>
      <c r="I4951" t="s">
        <v>64</v>
      </c>
      <c r="J4951" t="s">
        <v>98</v>
      </c>
      <c r="K4951" t="s">
        <v>120</v>
      </c>
    </row>
    <row r="4952" spans="1:11" x14ac:dyDescent="0.3">
      <c r="A4952">
        <f>YEAR('Supermart Grocery Sales - Retai'!F:F)</f>
        <v>2015</v>
      </c>
      <c r="B4952">
        <f>MONTH('Supermart Grocery Sales - Retai'!F:F)</f>
        <v>6</v>
      </c>
      <c r="C4952" t="str" cm="1">
        <f t="array" ref="C4952">CHOOSE(_xlfn.ANCHORARRAY(B4952), "Jan", "Feb", "Mar", "Apr", "May", "Jun", "Jul", "Aug", "Sep", "Oct", "Nov", "Dec")</f>
        <v>Jun</v>
      </c>
      <c r="D4952" t="str">
        <f>"Q"&amp;ROUNDUP(MONTH('Supermart Grocery Sales - Retai'!F4952)/3,0)</f>
        <v>Q2</v>
      </c>
      <c r="E4952">
        <f>tbl_DataModel[[#This Row],[Profit]]/tbl_DataModel[[#This Row],[Sales]]</f>
        <v>0.08</v>
      </c>
      <c r="F4952">
        <v>1044</v>
      </c>
      <c r="G4952">
        <v>83.52</v>
      </c>
      <c r="H4952" t="s">
        <v>63</v>
      </c>
      <c r="I4952" t="s">
        <v>64</v>
      </c>
      <c r="J4952" t="s">
        <v>98</v>
      </c>
      <c r="K4952" t="s">
        <v>197</v>
      </c>
    </row>
    <row r="4953" spans="1:11" x14ac:dyDescent="0.3">
      <c r="A4953">
        <f>YEAR('Supermart Grocery Sales - Retai'!F:F)</f>
        <v>2015</v>
      </c>
      <c r="B4953">
        <f>MONTH('Supermart Grocery Sales - Retai'!F:F)</f>
        <v>9</v>
      </c>
      <c r="C4953" t="str" cm="1">
        <f t="array" ref="C4953">CHOOSE(_xlfn.ANCHORARRAY(B4953), "Jan", "Feb", "Mar", "Apr", "May", "Jun", "Jul", "Aug", "Sep", "Oct", "Nov", "Dec")</f>
        <v>Sep</v>
      </c>
      <c r="D4953" t="str">
        <f>"Q"&amp;ROUNDUP(MONTH('Supermart Grocery Sales - Retai'!F4953)/3,0)</f>
        <v>Q3</v>
      </c>
      <c r="E4953">
        <f>tbl_DataModel[[#This Row],[Profit]]/tbl_DataModel[[#This Row],[Sales]]</f>
        <v>0.36000000000000004</v>
      </c>
      <c r="F4953">
        <v>755</v>
      </c>
      <c r="G4953">
        <v>271.8</v>
      </c>
      <c r="H4953" t="s">
        <v>49</v>
      </c>
      <c r="I4953" t="s">
        <v>54</v>
      </c>
      <c r="J4953" t="s">
        <v>98</v>
      </c>
      <c r="K4953" t="s">
        <v>263</v>
      </c>
    </row>
    <row r="4954" spans="1:11" x14ac:dyDescent="0.3">
      <c r="A4954">
        <f>YEAR('Supermart Grocery Sales - Retai'!F:F)</f>
        <v>2015</v>
      </c>
      <c r="B4954">
        <f>MONTH('Supermart Grocery Sales - Retai'!F:F)</f>
        <v>9</v>
      </c>
      <c r="C4954" t="str" cm="1">
        <f t="array" ref="C4954">CHOOSE(_xlfn.ANCHORARRAY(B4954), "Jan", "Feb", "Mar", "Apr", "May", "Jun", "Jul", "Aug", "Sep", "Oct", "Nov", "Dec")</f>
        <v>Sep</v>
      </c>
      <c r="D4954" t="str">
        <f>"Q"&amp;ROUNDUP(MONTH('Supermart Grocery Sales - Retai'!F4954)/3,0)</f>
        <v>Q3</v>
      </c>
      <c r="E4954">
        <f>tbl_DataModel[[#This Row],[Profit]]/tbl_DataModel[[#This Row],[Sales]]</f>
        <v>0.33</v>
      </c>
      <c r="F4954">
        <v>517</v>
      </c>
      <c r="G4954">
        <v>170.61</v>
      </c>
      <c r="H4954" t="s">
        <v>32</v>
      </c>
      <c r="I4954" t="s">
        <v>97</v>
      </c>
      <c r="J4954" t="s">
        <v>98</v>
      </c>
      <c r="K4954" t="s">
        <v>159</v>
      </c>
    </row>
    <row r="4955" spans="1:11" x14ac:dyDescent="0.3">
      <c r="A4955">
        <f>YEAR('Supermart Grocery Sales - Retai'!F:F)</f>
        <v>2015</v>
      </c>
      <c r="B4955">
        <f>MONTH('Supermart Grocery Sales - Retai'!F:F)</f>
        <v>11</v>
      </c>
      <c r="C4955" t="str" cm="1">
        <f t="array" ref="C4955">CHOOSE(_xlfn.ANCHORARRAY(B4955), "Jan", "Feb", "Mar", "Apr", "May", "Jun", "Jul", "Aug", "Sep", "Oct", "Nov", "Dec")</f>
        <v>Nov</v>
      </c>
      <c r="D4955" t="str">
        <f>"Q"&amp;ROUNDUP(MONTH('Supermart Grocery Sales - Retai'!F4955)/3,0)</f>
        <v>Q4</v>
      </c>
      <c r="E4955">
        <f>tbl_DataModel[[#This Row],[Profit]]/tbl_DataModel[[#This Row],[Sales]]</f>
        <v>7.0000000000000007E-2</v>
      </c>
      <c r="F4955">
        <v>2390</v>
      </c>
      <c r="G4955">
        <v>167.3</v>
      </c>
      <c r="H4955" t="s">
        <v>49</v>
      </c>
      <c r="I4955" t="s">
        <v>54</v>
      </c>
      <c r="J4955" t="s">
        <v>98</v>
      </c>
      <c r="K4955" t="s">
        <v>71</v>
      </c>
    </row>
    <row r="4956" spans="1:11" x14ac:dyDescent="0.3">
      <c r="A4956">
        <f>YEAR('Supermart Grocery Sales - Retai'!F:F)</f>
        <v>2018</v>
      </c>
      <c r="B4956">
        <f>MONTH('Supermart Grocery Sales - Retai'!F:F)</f>
        <v>11</v>
      </c>
      <c r="C4956" t="str" cm="1">
        <f t="array" ref="C4956">CHOOSE(_xlfn.ANCHORARRAY(B4956), "Jan", "Feb", "Mar", "Apr", "May", "Jun", "Jul", "Aug", "Sep", "Oct", "Nov", "Dec")</f>
        <v>Nov</v>
      </c>
      <c r="D4956" t="str">
        <f>"Q"&amp;ROUNDUP(MONTH('Supermart Grocery Sales - Retai'!F4956)/3,0)</f>
        <v>Q4</v>
      </c>
      <c r="E4956">
        <f>tbl_DataModel[[#This Row],[Profit]]/tbl_DataModel[[#This Row],[Sales]]</f>
        <v>0.38</v>
      </c>
      <c r="F4956">
        <v>1693</v>
      </c>
      <c r="G4956">
        <v>643.34</v>
      </c>
      <c r="H4956" t="s">
        <v>63</v>
      </c>
      <c r="I4956" t="s">
        <v>64</v>
      </c>
      <c r="J4956" t="s">
        <v>98</v>
      </c>
      <c r="K4956" t="s">
        <v>169</v>
      </c>
    </row>
    <row r="4957" spans="1:11" x14ac:dyDescent="0.3">
      <c r="A4957">
        <f>YEAR('Supermart Grocery Sales - Retai'!F:F)</f>
        <v>2016</v>
      </c>
      <c r="B4957">
        <f>MONTH('Supermart Grocery Sales - Retai'!F:F)</f>
        <v>7</v>
      </c>
      <c r="C4957" t="str" cm="1">
        <f t="array" ref="C4957">CHOOSE(_xlfn.ANCHORARRAY(B4957), "Jan", "Feb", "Mar", "Apr", "May", "Jun", "Jul", "Aug", "Sep", "Oct", "Nov", "Dec")</f>
        <v>Jul</v>
      </c>
      <c r="D4957" t="str">
        <f>"Q"&amp;ROUNDUP(MONTH('Supermart Grocery Sales - Retai'!F4957)/3,0)</f>
        <v>Q3</v>
      </c>
      <c r="E4957">
        <f>tbl_DataModel[[#This Row],[Profit]]/tbl_DataModel[[#This Row],[Sales]]</f>
        <v>0.39999999999999997</v>
      </c>
      <c r="F4957">
        <v>1238</v>
      </c>
      <c r="G4957">
        <v>495.2</v>
      </c>
      <c r="H4957" t="s">
        <v>32</v>
      </c>
      <c r="I4957" t="s">
        <v>153</v>
      </c>
      <c r="J4957" t="s">
        <v>98</v>
      </c>
      <c r="K4957" t="s">
        <v>151</v>
      </c>
    </row>
    <row r="4958" spans="1:11" x14ac:dyDescent="0.3">
      <c r="A4958">
        <f>YEAR('Supermart Grocery Sales - Retai'!F:F)</f>
        <v>2018</v>
      </c>
      <c r="B4958">
        <f>MONTH('Supermart Grocery Sales - Retai'!F:F)</f>
        <v>5</v>
      </c>
      <c r="C4958" t="str" cm="1">
        <f t="array" ref="C4958">CHOOSE(_xlfn.ANCHORARRAY(B4958), "Jan", "Feb", "Mar", "Apr", "May", "Jun", "Jul", "Aug", "Sep", "Oct", "Nov", "Dec")</f>
        <v>May</v>
      </c>
      <c r="D4958" t="str">
        <f>"Q"&amp;ROUNDUP(MONTH('Supermart Grocery Sales - Retai'!F4958)/3,0)</f>
        <v>Q2</v>
      </c>
      <c r="E4958">
        <f>tbl_DataModel[[#This Row],[Profit]]/tbl_DataModel[[#This Row],[Sales]]</f>
        <v>7.0000000000000007E-2</v>
      </c>
      <c r="F4958">
        <v>507</v>
      </c>
      <c r="G4958">
        <v>35.49</v>
      </c>
      <c r="H4958" t="s">
        <v>49</v>
      </c>
      <c r="I4958" t="s">
        <v>54</v>
      </c>
      <c r="J4958" t="s">
        <v>98</v>
      </c>
      <c r="K4958" t="s">
        <v>81</v>
      </c>
    </row>
    <row r="4959" spans="1:11" x14ac:dyDescent="0.3">
      <c r="A4959">
        <f>YEAR('Supermart Grocery Sales - Retai'!F:F)</f>
        <v>2017</v>
      </c>
      <c r="B4959">
        <f>MONTH('Supermart Grocery Sales - Retai'!F:F)</f>
        <v>5</v>
      </c>
      <c r="C4959" t="str" cm="1">
        <f t="array" ref="C4959">CHOOSE(_xlfn.ANCHORARRAY(B4959), "Jan", "Feb", "Mar", "Apr", "May", "Jun", "Jul", "Aug", "Sep", "Oct", "Nov", "Dec")</f>
        <v>May</v>
      </c>
      <c r="D4959" t="str">
        <f>"Q"&amp;ROUNDUP(MONTH('Supermart Grocery Sales - Retai'!F4959)/3,0)</f>
        <v>Q2</v>
      </c>
      <c r="E4959">
        <f>tbl_DataModel[[#This Row],[Profit]]/tbl_DataModel[[#This Row],[Sales]]</f>
        <v>0.45</v>
      </c>
      <c r="F4959">
        <v>502</v>
      </c>
      <c r="G4959">
        <v>225.9</v>
      </c>
      <c r="H4959" t="s">
        <v>26</v>
      </c>
      <c r="I4959" t="s">
        <v>94</v>
      </c>
      <c r="J4959" t="s">
        <v>98</v>
      </c>
      <c r="K4959" t="s">
        <v>74</v>
      </c>
    </row>
    <row r="4960" spans="1:11" x14ac:dyDescent="0.3">
      <c r="A4960">
        <f>YEAR('Supermart Grocery Sales - Retai'!F:F)</f>
        <v>2018</v>
      </c>
      <c r="B4960">
        <f>MONTH('Supermart Grocery Sales - Retai'!F:F)</f>
        <v>3</v>
      </c>
      <c r="C4960" t="str" cm="1">
        <f t="array" ref="C4960">CHOOSE(_xlfn.ANCHORARRAY(B4960), "Jan", "Feb", "Mar", "Apr", "May", "Jun", "Jul", "Aug", "Sep", "Oct", "Nov", "Dec")</f>
        <v>Mar</v>
      </c>
      <c r="D4960" t="str">
        <f>"Q"&amp;ROUNDUP(MONTH('Supermart Grocery Sales - Retai'!F4960)/3,0)</f>
        <v>Q1</v>
      </c>
      <c r="E4960">
        <f>tbl_DataModel[[#This Row],[Profit]]/tbl_DataModel[[#This Row],[Sales]]</f>
        <v>0.27999999999999997</v>
      </c>
      <c r="F4960">
        <v>1530</v>
      </c>
      <c r="G4960">
        <v>428.4</v>
      </c>
      <c r="H4960" t="s">
        <v>13</v>
      </c>
      <c r="I4960" t="s">
        <v>14</v>
      </c>
      <c r="J4960" t="s">
        <v>98</v>
      </c>
      <c r="K4960" t="s">
        <v>106</v>
      </c>
    </row>
    <row r="4961" spans="1:11" x14ac:dyDescent="0.3">
      <c r="A4961">
        <f>YEAR('Supermart Grocery Sales - Retai'!F:F)</f>
        <v>2015</v>
      </c>
      <c r="B4961">
        <f>MONTH('Supermart Grocery Sales - Retai'!F:F)</f>
        <v>10</v>
      </c>
      <c r="C4961" t="str" cm="1">
        <f t="array" ref="C4961">CHOOSE(_xlfn.ANCHORARRAY(B4961), "Jan", "Feb", "Mar", "Apr", "May", "Jun", "Jul", "Aug", "Sep", "Oct", "Nov", "Dec")</f>
        <v>Oct</v>
      </c>
      <c r="D4961" t="str">
        <f>"Q"&amp;ROUNDUP(MONTH('Supermart Grocery Sales - Retai'!F4961)/3,0)</f>
        <v>Q4</v>
      </c>
      <c r="E4961">
        <f>tbl_DataModel[[#This Row],[Profit]]/tbl_DataModel[[#This Row],[Sales]]</f>
        <v>0.19999999999999998</v>
      </c>
      <c r="F4961">
        <v>2042</v>
      </c>
      <c r="G4961">
        <v>408.4</v>
      </c>
      <c r="H4961" t="s">
        <v>63</v>
      </c>
      <c r="I4961" t="s">
        <v>75</v>
      </c>
      <c r="J4961" t="s">
        <v>98</v>
      </c>
      <c r="K4961" t="s">
        <v>42</v>
      </c>
    </row>
    <row r="4962" spans="1:11" x14ac:dyDescent="0.3">
      <c r="A4962">
        <f>YEAR('Supermart Grocery Sales - Retai'!F:F)</f>
        <v>2018</v>
      </c>
      <c r="B4962">
        <f>MONTH('Supermart Grocery Sales - Retai'!F:F)</f>
        <v>3</v>
      </c>
      <c r="C4962" t="str" cm="1">
        <f t="array" ref="C4962">CHOOSE(_xlfn.ANCHORARRAY(B4962), "Jan", "Feb", "Mar", "Apr", "May", "Jun", "Jul", "Aug", "Sep", "Oct", "Nov", "Dec")</f>
        <v>Mar</v>
      </c>
      <c r="D4962" t="str">
        <f>"Q"&amp;ROUNDUP(MONTH('Supermart Grocery Sales - Retai'!F4962)/3,0)</f>
        <v>Q1</v>
      </c>
      <c r="E4962">
        <f>tbl_DataModel[[#This Row],[Profit]]/tbl_DataModel[[#This Row],[Sales]]</f>
        <v>0.43</v>
      </c>
      <c r="F4962">
        <v>1876</v>
      </c>
      <c r="G4962">
        <v>806.68</v>
      </c>
      <c r="H4962" t="s">
        <v>58</v>
      </c>
      <c r="I4962" t="s">
        <v>68</v>
      </c>
      <c r="J4962" t="s">
        <v>98</v>
      </c>
      <c r="K4962" t="s">
        <v>62</v>
      </c>
    </row>
    <row r="4963" spans="1:11" x14ac:dyDescent="0.3">
      <c r="A4963">
        <f>YEAR('Supermart Grocery Sales - Retai'!F:F)</f>
        <v>2016</v>
      </c>
      <c r="B4963">
        <f>MONTH('Supermart Grocery Sales - Retai'!F:F)</f>
        <v>12</v>
      </c>
      <c r="C4963" t="str" cm="1">
        <f t="array" ref="C4963">CHOOSE(_xlfn.ANCHORARRAY(B4963), "Jan", "Feb", "Mar", "Apr", "May", "Jun", "Jul", "Aug", "Sep", "Oct", "Nov", "Dec")</f>
        <v>Dec</v>
      </c>
      <c r="D4963" t="str">
        <f>"Q"&amp;ROUNDUP(MONTH('Supermart Grocery Sales - Retai'!F4963)/3,0)</f>
        <v>Q4</v>
      </c>
      <c r="E4963">
        <f>tbl_DataModel[[#This Row],[Profit]]/tbl_DataModel[[#This Row],[Sales]]</f>
        <v>0.1</v>
      </c>
      <c r="F4963">
        <v>700</v>
      </c>
      <c r="G4963">
        <v>70</v>
      </c>
      <c r="H4963" t="s">
        <v>58</v>
      </c>
      <c r="I4963" t="s">
        <v>59</v>
      </c>
      <c r="J4963" t="s">
        <v>98</v>
      </c>
      <c r="K4963" t="s">
        <v>174</v>
      </c>
    </row>
    <row r="4964" spans="1:11" x14ac:dyDescent="0.3">
      <c r="A4964">
        <f>YEAR('Supermart Grocery Sales - Retai'!F:F)</f>
        <v>2015</v>
      </c>
      <c r="B4964">
        <f>MONTH('Supermart Grocery Sales - Retai'!F:F)</f>
        <v>10</v>
      </c>
      <c r="C4964" t="str" cm="1">
        <f t="array" ref="C4964">CHOOSE(_xlfn.ANCHORARRAY(B4964), "Jan", "Feb", "Mar", "Apr", "May", "Jun", "Jul", "Aug", "Sep", "Oct", "Nov", "Dec")</f>
        <v>Oct</v>
      </c>
      <c r="D4964" t="str">
        <f>"Q"&amp;ROUNDUP(MONTH('Supermart Grocery Sales - Retai'!F4964)/3,0)</f>
        <v>Q4</v>
      </c>
      <c r="E4964">
        <f>tbl_DataModel[[#This Row],[Profit]]/tbl_DataModel[[#This Row],[Sales]]</f>
        <v>0.12</v>
      </c>
      <c r="F4964">
        <v>1638</v>
      </c>
      <c r="G4964">
        <v>196.56</v>
      </c>
      <c r="H4964" t="s">
        <v>58</v>
      </c>
      <c r="I4964" t="s">
        <v>68</v>
      </c>
      <c r="J4964" t="s">
        <v>98</v>
      </c>
      <c r="K4964" t="s">
        <v>135</v>
      </c>
    </row>
    <row r="4965" spans="1:11" x14ac:dyDescent="0.3">
      <c r="A4965">
        <f>YEAR('Supermart Grocery Sales - Retai'!F:F)</f>
        <v>2017</v>
      </c>
      <c r="B4965">
        <f>MONTH('Supermart Grocery Sales - Retai'!F:F)</f>
        <v>7</v>
      </c>
      <c r="C4965" t="str" cm="1">
        <f t="array" ref="C4965">CHOOSE(_xlfn.ANCHORARRAY(B4965), "Jan", "Feb", "Mar", "Apr", "May", "Jun", "Jul", "Aug", "Sep", "Oct", "Nov", "Dec")</f>
        <v>Jul</v>
      </c>
      <c r="D4965" t="str">
        <f>"Q"&amp;ROUNDUP(MONTH('Supermart Grocery Sales - Retai'!F4965)/3,0)</f>
        <v>Q3</v>
      </c>
      <c r="E4965">
        <f>tbl_DataModel[[#This Row],[Profit]]/tbl_DataModel[[#This Row],[Sales]]</f>
        <v>0.21</v>
      </c>
      <c r="F4965">
        <v>1343</v>
      </c>
      <c r="G4965">
        <v>282.02999999999997</v>
      </c>
      <c r="H4965" t="s">
        <v>32</v>
      </c>
      <c r="I4965" t="s">
        <v>33</v>
      </c>
      <c r="J4965" t="s">
        <v>23</v>
      </c>
      <c r="K4965" t="s">
        <v>146</v>
      </c>
    </row>
    <row r="4966" spans="1:11" x14ac:dyDescent="0.3">
      <c r="A4966">
        <f>YEAR('Supermart Grocery Sales - Retai'!F:F)</f>
        <v>2017</v>
      </c>
      <c r="B4966">
        <f>MONTH('Supermart Grocery Sales - Retai'!F:F)</f>
        <v>8</v>
      </c>
      <c r="C4966" t="str" cm="1">
        <f t="array" ref="C4966">CHOOSE(_xlfn.ANCHORARRAY(B4966), "Jan", "Feb", "Mar", "Apr", "May", "Jun", "Jul", "Aug", "Sep", "Oct", "Nov", "Dec")</f>
        <v>Aug</v>
      </c>
      <c r="D4966" t="str">
        <f>"Q"&amp;ROUNDUP(MONTH('Supermart Grocery Sales - Retai'!F4966)/3,0)</f>
        <v>Q3</v>
      </c>
      <c r="E4966">
        <f>tbl_DataModel[[#This Row],[Profit]]/tbl_DataModel[[#This Row],[Sales]]</f>
        <v>0.45</v>
      </c>
      <c r="F4966">
        <v>2268</v>
      </c>
      <c r="G4966">
        <v>1020.6</v>
      </c>
      <c r="H4966" t="s">
        <v>58</v>
      </c>
      <c r="I4966" t="s">
        <v>59</v>
      </c>
      <c r="J4966" t="s">
        <v>23</v>
      </c>
      <c r="K4966" t="s">
        <v>211</v>
      </c>
    </row>
    <row r="4967" spans="1:11" x14ac:dyDescent="0.3">
      <c r="A4967">
        <f>YEAR('Supermart Grocery Sales - Retai'!F:F)</f>
        <v>2017</v>
      </c>
      <c r="B4967">
        <f>MONTH('Supermart Grocery Sales - Retai'!F:F)</f>
        <v>2</v>
      </c>
      <c r="C4967" t="str" cm="1">
        <f t="array" ref="C4967">CHOOSE(_xlfn.ANCHORARRAY(B4967), "Jan", "Feb", "Mar", "Apr", "May", "Jun", "Jul", "Aug", "Sep", "Oct", "Nov", "Dec")</f>
        <v>Feb</v>
      </c>
      <c r="D4967" t="str">
        <f>"Q"&amp;ROUNDUP(MONTH('Supermart Grocery Sales - Retai'!F4967)/3,0)</f>
        <v>Q1</v>
      </c>
      <c r="E4967">
        <f>tbl_DataModel[[#This Row],[Profit]]/tbl_DataModel[[#This Row],[Sales]]</f>
        <v>0.43999999999999995</v>
      </c>
      <c r="F4967">
        <v>2465</v>
      </c>
      <c r="G4967">
        <v>1084.5999999999999</v>
      </c>
      <c r="H4967" t="s">
        <v>32</v>
      </c>
      <c r="I4967" t="s">
        <v>97</v>
      </c>
      <c r="J4967" t="s">
        <v>23</v>
      </c>
      <c r="K4967" t="s">
        <v>108</v>
      </c>
    </row>
    <row r="4968" spans="1:11" x14ac:dyDescent="0.3">
      <c r="A4968">
        <f>YEAR('Supermart Grocery Sales - Retai'!F:F)</f>
        <v>2017</v>
      </c>
      <c r="B4968">
        <f>MONTH('Supermart Grocery Sales - Retai'!F:F)</f>
        <v>11</v>
      </c>
      <c r="C4968" t="str" cm="1">
        <f t="array" ref="C4968">CHOOSE(_xlfn.ANCHORARRAY(B4968), "Jan", "Feb", "Mar", "Apr", "May", "Jun", "Jul", "Aug", "Sep", "Oct", "Nov", "Dec")</f>
        <v>Nov</v>
      </c>
      <c r="D4968" t="str">
        <f>"Q"&amp;ROUNDUP(MONTH('Supermart Grocery Sales - Retai'!F4968)/3,0)</f>
        <v>Q4</v>
      </c>
      <c r="E4968">
        <f>tbl_DataModel[[#This Row],[Profit]]/tbl_DataModel[[#This Row],[Sales]]</f>
        <v>0.35000000000000003</v>
      </c>
      <c r="F4968">
        <v>2187</v>
      </c>
      <c r="G4968">
        <v>765.45</v>
      </c>
      <c r="H4968" t="s">
        <v>58</v>
      </c>
      <c r="I4968" t="s">
        <v>112</v>
      </c>
      <c r="J4968" t="s">
        <v>23</v>
      </c>
      <c r="K4968" t="s">
        <v>111</v>
      </c>
    </row>
    <row r="4969" spans="1:11" x14ac:dyDescent="0.3">
      <c r="A4969">
        <f>YEAR('Supermart Grocery Sales - Retai'!F:F)</f>
        <v>2016</v>
      </c>
      <c r="B4969">
        <f>MONTH('Supermart Grocery Sales - Retai'!F:F)</f>
        <v>10</v>
      </c>
      <c r="C4969" t="str" cm="1">
        <f t="array" ref="C4969">CHOOSE(_xlfn.ANCHORARRAY(B4969), "Jan", "Feb", "Mar", "Apr", "May", "Jun", "Jul", "Aug", "Sep", "Oct", "Nov", "Dec")</f>
        <v>Oct</v>
      </c>
      <c r="D4969" t="str">
        <f>"Q"&amp;ROUNDUP(MONTH('Supermart Grocery Sales - Retai'!F4969)/3,0)</f>
        <v>Q4</v>
      </c>
      <c r="E4969">
        <f>tbl_DataModel[[#This Row],[Profit]]/tbl_DataModel[[#This Row],[Sales]]</f>
        <v>0.28999999999999998</v>
      </c>
      <c r="F4969">
        <v>1755</v>
      </c>
      <c r="G4969">
        <v>508.95</v>
      </c>
      <c r="H4969" t="s">
        <v>13</v>
      </c>
      <c r="I4969" t="s">
        <v>14</v>
      </c>
      <c r="J4969" t="s">
        <v>23</v>
      </c>
      <c r="K4969" t="s">
        <v>86</v>
      </c>
    </row>
    <row r="4970" spans="1:11" x14ac:dyDescent="0.3">
      <c r="A4970">
        <f>YEAR('Supermart Grocery Sales - Retai'!F:F)</f>
        <v>2015</v>
      </c>
      <c r="B4970">
        <f>MONTH('Supermart Grocery Sales - Retai'!F:F)</f>
        <v>10</v>
      </c>
      <c r="C4970" t="str" cm="1">
        <f t="array" ref="C4970">CHOOSE(_xlfn.ANCHORARRAY(B4970), "Jan", "Feb", "Mar", "Apr", "May", "Jun", "Jul", "Aug", "Sep", "Oct", "Nov", "Dec")</f>
        <v>Oct</v>
      </c>
      <c r="D4970" t="str">
        <f>"Q"&amp;ROUNDUP(MONTH('Supermart Grocery Sales - Retai'!F4970)/3,0)</f>
        <v>Q4</v>
      </c>
      <c r="E4970">
        <f>tbl_DataModel[[#This Row],[Profit]]/tbl_DataModel[[#This Row],[Sales]]</f>
        <v>0.42</v>
      </c>
      <c r="F4970">
        <v>1345</v>
      </c>
      <c r="G4970">
        <v>564.9</v>
      </c>
      <c r="H4970" t="s">
        <v>49</v>
      </c>
      <c r="I4970" t="s">
        <v>205</v>
      </c>
      <c r="J4970" t="s">
        <v>23</v>
      </c>
      <c r="K4970" t="s">
        <v>261</v>
      </c>
    </row>
    <row r="4971" spans="1:11" x14ac:dyDescent="0.3">
      <c r="A4971">
        <f>YEAR('Supermart Grocery Sales - Retai'!F:F)</f>
        <v>2018</v>
      </c>
      <c r="B4971">
        <f>MONTH('Supermart Grocery Sales - Retai'!F:F)</f>
        <v>5</v>
      </c>
      <c r="C4971" t="str" cm="1">
        <f t="array" ref="C4971">CHOOSE(_xlfn.ANCHORARRAY(B4971), "Jan", "Feb", "Mar", "Apr", "May", "Jun", "Jul", "Aug", "Sep", "Oct", "Nov", "Dec")</f>
        <v>May</v>
      </c>
      <c r="D4971" t="str">
        <f>"Q"&amp;ROUNDUP(MONTH('Supermart Grocery Sales - Retai'!F4971)/3,0)</f>
        <v>Q2</v>
      </c>
      <c r="E4971">
        <f>tbl_DataModel[[#This Row],[Profit]]/tbl_DataModel[[#This Row],[Sales]]</f>
        <v>0.3</v>
      </c>
      <c r="F4971">
        <v>1061</v>
      </c>
      <c r="G4971">
        <v>318.3</v>
      </c>
      <c r="H4971" t="s">
        <v>32</v>
      </c>
      <c r="I4971" t="s">
        <v>153</v>
      </c>
      <c r="J4971" t="s">
        <v>23</v>
      </c>
      <c r="K4971" t="s">
        <v>62</v>
      </c>
    </row>
    <row r="4972" spans="1:11" x14ac:dyDescent="0.3">
      <c r="A4972">
        <f>YEAR('Supermart Grocery Sales - Retai'!F:F)</f>
        <v>2017</v>
      </c>
      <c r="B4972">
        <f>MONTH('Supermart Grocery Sales - Retai'!F:F)</f>
        <v>7</v>
      </c>
      <c r="C4972" t="str" cm="1">
        <f t="array" ref="C4972">CHOOSE(_xlfn.ANCHORARRAY(B4972), "Jan", "Feb", "Mar", "Apr", "May", "Jun", "Jul", "Aug", "Sep", "Oct", "Nov", "Dec")</f>
        <v>Jul</v>
      </c>
      <c r="D4972" t="str">
        <f>"Q"&amp;ROUNDUP(MONTH('Supermart Grocery Sales - Retai'!F4972)/3,0)</f>
        <v>Q3</v>
      </c>
      <c r="E4972">
        <f>tbl_DataModel[[#This Row],[Profit]]/tbl_DataModel[[#This Row],[Sales]]</f>
        <v>0.28999999999999998</v>
      </c>
      <c r="F4972">
        <v>2473</v>
      </c>
      <c r="G4972">
        <v>717.17</v>
      </c>
      <c r="H4972" t="s">
        <v>32</v>
      </c>
      <c r="I4972" t="s">
        <v>153</v>
      </c>
      <c r="J4972" t="s">
        <v>23</v>
      </c>
      <c r="K4972" t="s">
        <v>19</v>
      </c>
    </row>
    <row r="4973" spans="1:11" x14ac:dyDescent="0.3">
      <c r="A4973">
        <f>YEAR('Supermart Grocery Sales - Retai'!F:F)</f>
        <v>2016</v>
      </c>
      <c r="B4973">
        <f>MONTH('Supermart Grocery Sales - Retai'!F:F)</f>
        <v>3</v>
      </c>
      <c r="C4973" t="str" cm="1">
        <f t="array" ref="C4973">CHOOSE(_xlfn.ANCHORARRAY(B4973), "Jan", "Feb", "Mar", "Apr", "May", "Jun", "Jul", "Aug", "Sep", "Oct", "Nov", "Dec")</f>
        <v>Mar</v>
      </c>
      <c r="D4973" t="str">
        <f>"Q"&amp;ROUNDUP(MONTH('Supermart Grocery Sales - Retai'!F4973)/3,0)</f>
        <v>Q1</v>
      </c>
      <c r="E4973">
        <f>tbl_DataModel[[#This Row],[Profit]]/tbl_DataModel[[#This Row],[Sales]]</f>
        <v>0.32</v>
      </c>
      <c r="F4973">
        <v>1289</v>
      </c>
      <c r="G4973">
        <v>412.48</v>
      </c>
      <c r="H4973" t="s">
        <v>63</v>
      </c>
      <c r="I4973" t="s">
        <v>157</v>
      </c>
      <c r="J4973" t="s">
        <v>23</v>
      </c>
      <c r="K4973" t="s">
        <v>263</v>
      </c>
    </row>
    <row r="4974" spans="1:11" x14ac:dyDescent="0.3">
      <c r="A4974">
        <f>YEAR('Supermart Grocery Sales - Retai'!F:F)</f>
        <v>2016</v>
      </c>
      <c r="B4974">
        <f>MONTH('Supermart Grocery Sales - Retai'!F:F)</f>
        <v>10</v>
      </c>
      <c r="C4974" t="str" cm="1">
        <f t="array" ref="C4974">CHOOSE(_xlfn.ANCHORARRAY(B4974), "Jan", "Feb", "Mar", "Apr", "May", "Jun", "Jul", "Aug", "Sep", "Oct", "Nov", "Dec")</f>
        <v>Oct</v>
      </c>
      <c r="D4974" t="str">
        <f>"Q"&amp;ROUNDUP(MONTH('Supermart Grocery Sales - Retai'!F4974)/3,0)</f>
        <v>Q4</v>
      </c>
      <c r="E4974">
        <f>tbl_DataModel[[#This Row],[Profit]]/tbl_DataModel[[#This Row],[Sales]]</f>
        <v>0.42</v>
      </c>
      <c r="F4974">
        <v>1303</v>
      </c>
      <c r="G4974">
        <v>547.26</v>
      </c>
      <c r="H4974" t="s">
        <v>26</v>
      </c>
      <c r="I4974" t="s">
        <v>37</v>
      </c>
      <c r="J4974" t="s">
        <v>23</v>
      </c>
      <c r="K4974" t="s">
        <v>86</v>
      </c>
    </row>
    <row r="4975" spans="1:11" x14ac:dyDescent="0.3">
      <c r="A4975">
        <f>YEAR('Supermart Grocery Sales - Retai'!F:F)</f>
        <v>2017</v>
      </c>
      <c r="B4975">
        <f>MONTH('Supermart Grocery Sales - Retai'!F:F)</f>
        <v>12</v>
      </c>
      <c r="C4975" t="str" cm="1">
        <f t="array" ref="C4975">CHOOSE(_xlfn.ANCHORARRAY(B4975), "Jan", "Feb", "Mar", "Apr", "May", "Jun", "Jul", "Aug", "Sep", "Oct", "Nov", "Dec")</f>
        <v>Dec</v>
      </c>
      <c r="D4975" t="str">
        <f>"Q"&amp;ROUNDUP(MONTH('Supermart Grocery Sales - Retai'!F4975)/3,0)</f>
        <v>Q4</v>
      </c>
      <c r="E4975">
        <f>tbl_DataModel[[#This Row],[Profit]]/tbl_DataModel[[#This Row],[Sales]]</f>
        <v>0.21999999999999997</v>
      </c>
      <c r="F4975">
        <v>2423</v>
      </c>
      <c r="G4975">
        <v>533.05999999999995</v>
      </c>
      <c r="H4975" t="s">
        <v>20</v>
      </c>
      <c r="I4975" t="s">
        <v>91</v>
      </c>
      <c r="J4975" t="s">
        <v>23</v>
      </c>
      <c r="K4975" t="s">
        <v>19</v>
      </c>
    </row>
    <row r="4976" spans="1:11" x14ac:dyDescent="0.3">
      <c r="A4976">
        <f>YEAR('Supermart Grocery Sales - Retai'!F:F)</f>
        <v>2017</v>
      </c>
      <c r="B4976">
        <f>MONTH('Supermart Grocery Sales - Retai'!F:F)</f>
        <v>10</v>
      </c>
      <c r="C4976" t="str" cm="1">
        <f t="array" ref="C4976">CHOOSE(_xlfn.ANCHORARRAY(B4976), "Jan", "Feb", "Mar", "Apr", "May", "Jun", "Jul", "Aug", "Sep", "Oct", "Nov", "Dec")</f>
        <v>Oct</v>
      </c>
      <c r="D4976" t="str">
        <f>"Q"&amp;ROUNDUP(MONTH('Supermart Grocery Sales - Retai'!F4976)/3,0)</f>
        <v>Q4</v>
      </c>
      <c r="E4976">
        <f>tbl_DataModel[[#This Row],[Profit]]/tbl_DataModel[[#This Row],[Sales]]</f>
        <v>0.42</v>
      </c>
      <c r="F4976">
        <v>2348</v>
      </c>
      <c r="G4976">
        <v>986.16</v>
      </c>
      <c r="H4976" t="s">
        <v>20</v>
      </c>
      <c r="I4976" t="s">
        <v>21</v>
      </c>
      <c r="J4976" t="s">
        <v>29</v>
      </c>
      <c r="K4976" t="s">
        <v>40</v>
      </c>
    </row>
    <row r="4977" spans="1:11" x14ac:dyDescent="0.3">
      <c r="A4977">
        <f>YEAR('Supermart Grocery Sales - Retai'!F:F)</f>
        <v>2015</v>
      </c>
      <c r="B4977">
        <f>MONTH('Supermart Grocery Sales - Retai'!F:F)</f>
        <v>9</v>
      </c>
      <c r="C4977" t="str" cm="1">
        <f t="array" ref="C4977">CHOOSE(_xlfn.ANCHORARRAY(B4977), "Jan", "Feb", "Mar", "Apr", "May", "Jun", "Jul", "Aug", "Sep", "Oct", "Nov", "Dec")</f>
        <v>Sep</v>
      </c>
      <c r="D4977" t="str">
        <f>"Q"&amp;ROUNDUP(MONTH('Supermart Grocery Sales - Retai'!F4977)/3,0)</f>
        <v>Q3</v>
      </c>
      <c r="E4977">
        <f>tbl_DataModel[[#This Row],[Profit]]/tbl_DataModel[[#This Row],[Sales]]</f>
        <v>0.21</v>
      </c>
      <c r="F4977">
        <v>2268</v>
      </c>
      <c r="G4977">
        <v>476.28</v>
      </c>
      <c r="H4977" t="s">
        <v>49</v>
      </c>
      <c r="I4977" t="s">
        <v>54</v>
      </c>
      <c r="J4977" t="s">
        <v>29</v>
      </c>
      <c r="K4977" t="s">
        <v>62</v>
      </c>
    </row>
    <row r="4978" spans="1:11" x14ac:dyDescent="0.3">
      <c r="A4978">
        <f>YEAR('Supermart Grocery Sales - Retai'!F:F)</f>
        <v>2015</v>
      </c>
      <c r="B4978">
        <f>MONTH('Supermart Grocery Sales - Retai'!F:F)</f>
        <v>9</v>
      </c>
      <c r="C4978" t="str" cm="1">
        <f t="array" ref="C4978">CHOOSE(_xlfn.ANCHORARRAY(B4978), "Jan", "Feb", "Mar", "Apr", "May", "Jun", "Jul", "Aug", "Sep", "Oct", "Nov", "Dec")</f>
        <v>Sep</v>
      </c>
      <c r="D4978" t="str">
        <f>"Q"&amp;ROUNDUP(MONTH('Supermart Grocery Sales - Retai'!F4978)/3,0)</f>
        <v>Q3</v>
      </c>
      <c r="E4978">
        <f>tbl_DataModel[[#This Row],[Profit]]/tbl_DataModel[[#This Row],[Sales]]</f>
        <v>0.27</v>
      </c>
      <c r="F4978">
        <v>1898</v>
      </c>
      <c r="G4978">
        <v>512.46</v>
      </c>
      <c r="H4978" t="s">
        <v>26</v>
      </c>
      <c r="I4978" t="s">
        <v>27</v>
      </c>
      <c r="J4978" t="s">
        <v>29</v>
      </c>
      <c r="K4978" t="s">
        <v>114</v>
      </c>
    </row>
    <row r="4979" spans="1:11" x14ac:dyDescent="0.3">
      <c r="A4979">
        <f>YEAR('Supermart Grocery Sales - Retai'!F:F)</f>
        <v>2015</v>
      </c>
      <c r="B4979">
        <f>MONTH('Supermart Grocery Sales - Retai'!F:F)</f>
        <v>10</v>
      </c>
      <c r="C4979" t="str" cm="1">
        <f t="array" ref="C4979">CHOOSE(_xlfn.ANCHORARRAY(B4979), "Jan", "Feb", "Mar", "Apr", "May", "Jun", "Jul", "Aug", "Sep", "Oct", "Nov", "Dec")</f>
        <v>Oct</v>
      </c>
      <c r="D4979" t="str">
        <f>"Q"&amp;ROUNDUP(MONTH('Supermart Grocery Sales - Retai'!F4979)/3,0)</f>
        <v>Q4</v>
      </c>
      <c r="E4979">
        <f>tbl_DataModel[[#This Row],[Profit]]/tbl_DataModel[[#This Row],[Sales]]</f>
        <v>0.12000000000000001</v>
      </c>
      <c r="F4979">
        <v>1158</v>
      </c>
      <c r="G4979">
        <v>138.96</v>
      </c>
      <c r="H4979" t="s">
        <v>13</v>
      </c>
      <c r="I4979" t="s">
        <v>14</v>
      </c>
      <c r="J4979" t="s">
        <v>29</v>
      </c>
      <c r="K4979" t="s">
        <v>162</v>
      </c>
    </row>
    <row r="4980" spans="1:11" x14ac:dyDescent="0.3">
      <c r="A4980">
        <f>YEAR('Supermart Grocery Sales - Retai'!F:F)</f>
        <v>2017</v>
      </c>
      <c r="B4980">
        <f>MONTH('Supermart Grocery Sales - Retai'!F:F)</f>
        <v>12</v>
      </c>
      <c r="C4980" t="str" cm="1">
        <f t="array" ref="C4980">CHOOSE(_xlfn.ANCHORARRAY(B4980), "Jan", "Feb", "Mar", "Apr", "May", "Jun", "Jul", "Aug", "Sep", "Oct", "Nov", "Dec")</f>
        <v>Dec</v>
      </c>
      <c r="D4980" t="str">
        <f>"Q"&amp;ROUNDUP(MONTH('Supermart Grocery Sales - Retai'!F4980)/3,0)</f>
        <v>Q4</v>
      </c>
      <c r="E4980">
        <f>tbl_DataModel[[#This Row],[Profit]]/tbl_DataModel[[#This Row],[Sales]]</f>
        <v>0.39</v>
      </c>
      <c r="F4980">
        <v>1541</v>
      </c>
      <c r="G4980">
        <v>600.99</v>
      </c>
      <c r="H4980" t="s">
        <v>13</v>
      </c>
      <c r="I4980" t="s">
        <v>14</v>
      </c>
      <c r="J4980" t="s">
        <v>29</v>
      </c>
      <c r="K4980" t="s">
        <v>151</v>
      </c>
    </row>
    <row r="4981" spans="1:11" x14ac:dyDescent="0.3">
      <c r="A4981">
        <f>YEAR('Supermart Grocery Sales - Retai'!F:F)</f>
        <v>2015</v>
      </c>
      <c r="B4981">
        <f>MONTH('Supermart Grocery Sales - Retai'!F:F)</f>
        <v>9</v>
      </c>
      <c r="C4981" t="str" cm="1">
        <f t="array" ref="C4981">CHOOSE(_xlfn.ANCHORARRAY(B4981), "Jan", "Feb", "Mar", "Apr", "May", "Jun", "Jul", "Aug", "Sep", "Oct", "Nov", "Dec")</f>
        <v>Sep</v>
      </c>
      <c r="D4981" t="str">
        <f>"Q"&amp;ROUNDUP(MONTH('Supermart Grocery Sales - Retai'!F4981)/3,0)</f>
        <v>Q3</v>
      </c>
      <c r="E4981">
        <f>tbl_DataModel[[#This Row],[Profit]]/tbl_DataModel[[#This Row],[Sales]]</f>
        <v>0.09</v>
      </c>
      <c r="F4981">
        <v>2388</v>
      </c>
      <c r="G4981">
        <v>214.92</v>
      </c>
      <c r="H4981" t="s">
        <v>32</v>
      </c>
      <c r="I4981" t="s">
        <v>153</v>
      </c>
      <c r="J4981" t="s">
        <v>29</v>
      </c>
      <c r="K4981" t="s">
        <v>86</v>
      </c>
    </row>
    <row r="4982" spans="1:11" x14ac:dyDescent="0.3">
      <c r="A4982">
        <f>YEAR('Supermart Grocery Sales - Retai'!F:F)</f>
        <v>2016</v>
      </c>
      <c r="B4982">
        <f>MONTH('Supermart Grocery Sales - Retai'!F:F)</f>
        <v>4</v>
      </c>
      <c r="C4982" t="str" cm="1">
        <f t="array" ref="C4982">CHOOSE(_xlfn.ANCHORARRAY(B4982), "Jan", "Feb", "Mar", "Apr", "May", "Jun", "Jul", "Aug", "Sep", "Oct", "Nov", "Dec")</f>
        <v>Apr</v>
      </c>
      <c r="D4982" t="str">
        <f>"Q"&amp;ROUNDUP(MONTH('Supermart Grocery Sales - Retai'!F4982)/3,0)</f>
        <v>Q2</v>
      </c>
      <c r="E4982">
        <f>tbl_DataModel[[#This Row],[Profit]]/tbl_DataModel[[#This Row],[Sales]]</f>
        <v>0.35</v>
      </c>
      <c r="F4982">
        <v>2484</v>
      </c>
      <c r="G4982">
        <v>869.4</v>
      </c>
      <c r="H4982" t="s">
        <v>26</v>
      </c>
      <c r="I4982" t="s">
        <v>94</v>
      </c>
      <c r="J4982" t="s">
        <v>29</v>
      </c>
      <c r="K4982" t="s">
        <v>81</v>
      </c>
    </row>
    <row r="4983" spans="1:11" x14ac:dyDescent="0.3">
      <c r="A4983">
        <f>YEAR('Supermart Grocery Sales - Retai'!F:F)</f>
        <v>2016</v>
      </c>
      <c r="B4983">
        <f>MONTH('Supermart Grocery Sales - Retai'!F:F)</f>
        <v>11</v>
      </c>
      <c r="C4983" t="str" cm="1">
        <f t="array" ref="C4983">CHOOSE(_xlfn.ANCHORARRAY(B4983), "Jan", "Feb", "Mar", "Apr", "May", "Jun", "Jul", "Aug", "Sep", "Oct", "Nov", "Dec")</f>
        <v>Nov</v>
      </c>
      <c r="D4983" t="str">
        <f>"Q"&amp;ROUNDUP(MONTH('Supermart Grocery Sales - Retai'!F4983)/3,0)</f>
        <v>Q4</v>
      </c>
      <c r="E4983">
        <f>tbl_DataModel[[#This Row],[Profit]]/tbl_DataModel[[#This Row],[Sales]]</f>
        <v>0.2</v>
      </c>
      <c r="F4983">
        <v>917</v>
      </c>
      <c r="G4983">
        <v>183.4</v>
      </c>
      <c r="H4983" t="s">
        <v>13</v>
      </c>
      <c r="I4983" t="s">
        <v>195</v>
      </c>
      <c r="J4983" t="s">
        <v>29</v>
      </c>
      <c r="K4983" t="s">
        <v>40</v>
      </c>
    </row>
    <row r="4984" spans="1:11" x14ac:dyDescent="0.3">
      <c r="A4984">
        <f>YEAR('Supermart Grocery Sales - Retai'!F:F)</f>
        <v>2018</v>
      </c>
      <c r="B4984">
        <f>MONTH('Supermart Grocery Sales - Retai'!F:F)</f>
        <v>3</v>
      </c>
      <c r="C4984" t="str" cm="1">
        <f t="array" ref="C4984">CHOOSE(_xlfn.ANCHORARRAY(B4984), "Jan", "Feb", "Mar", "Apr", "May", "Jun", "Jul", "Aug", "Sep", "Oct", "Nov", "Dec")</f>
        <v>Mar</v>
      </c>
      <c r="D4984" t="str">
        <f>"Q"&amp;ROUNDUP(MONTH('Supermart Grocery Sales - Retai'!F4984)/3,0)</f>
        <v>Q1</v>
      </c>
      <c r="E4984">
        <f>tbl_DataModel[[#This Row],[Profit]]/tbl_DataModel[[#This Row],[Sales]]</f>
        <v>4.9999999999999996E-2</v>
      </c>
      <c r="F4984">
        <v>1123</v>
      </c>
      <c r="G4984">
        <v>56.15</v>
      </c>
      <c r="H4984" t="s">
        <v>26</v>
      </c>
      <c r="I4984" t="s">
        <v>201</v>
      </c>
      <c r="J4984" t="s">
        <v>29</v>
      </c>
      <c r="K4984" t="s">
        <v>81</v>
      </c>
    </row>
    <row r="4985" spans="1:11" x14ac:dyDescent="0.3">
      <c r="A4985">
        <f>YEAR('Supermart Grocery Sales - Retai'!F:F)</f>
        <v>2016</v>
      </c>
      <c r="B4985">
        <f>MONTH('Supermart Grocery Sales - Retai'!F:F)</f>
        <v>10</v>
      </c>
      <c r="C4985" t="str" cm="1">
        <f t="array" ref="C4985">CHOOSE(_xlfn.ANCHORARRAY(B4985), "Jan", "Feb", "Mar", "Apr", "May", "Jun", "Jul", "Aug", "Sep", "Oct", "Nov", "Dec")</f>
        <v>Oct</v>
      </c>
      <c r="D4985" t="str">
        <f>"Q"&amp;ROUNDUP(MONTH('Supermart Grocery Sales - Retai'!F4985)/3,0)</f>
        <v>Q4</v>
      </c>
      <c r="E4985">
        <f>tbl_DataModel[[#This Row],[Profit]]/tbl_DataModel[[#This Row],[Sales]]</f>
        <v>0.15</v>
      </c>
      <c r="F4985">
        <v>1646</v>
      </c>
      <c r="G4985">
        <v>246.9</v>
      </c>
      <c r="H4985" t="s">
        <v>58</v>
      </c>
      <c r="I4985" t="s">
        <v>68</v>
      </c>
      <c r="J4985" t="s">
        <v>29</v>
      </c>
      <c r="K4985" t="s">
        <v>106</v>
      </c>
    </row>
    <row r="4986" spans="1:11" x14ac:dyDescent="0.3">
      <c r="A4986">
        <f>YEAR('Supermart Grocery Sales - Retai'!F:F)</f>
        <v>2017</v>
      </c>
      <c r="B4986">
        <f>MONTH('Supermart Grocery Sales - Retai'!F:F)</f>
        <v>9</v>
      </c>
      <c r="C4986" t="str" cm="1">
        <f t="array" ref="C4986">CHOOSE(_xlfn.ANCHORARRAY(B4986), "Jan", "Feb", "Mar", "Apr", "May", "Jun", "Jul", "Aug", "Sep", "Oct", "Nov", "Dec")</f>
        <v>Sep</v>
      </c>
      <c r="D4986" t="str">
        <f>"Q"&amp;ROUNDUP(MONTH('Supermart Grocery Sales - Retai'!F4986)/3,0)</f>
        <v>Q3</v>
      </c>
      <c r="E4986">
        <f>tbl_DataModel[[#This Row],[Profit]]/tbl_DataModel[[#This Row],[Sales]]</f>
        <v>0.06</v>
      </c>
      <c r="F4986">
        <v>1532</v>
      </c>
      <c r="G4986">
        <v>91.92</v>
      </c>
      <c r="H4986" t="s">
        <v>13</v>
      </c>
      <c r="I4986" t="s">
        <v>14</v>
      </c>
      <c r="J4986" t="s">
        <v>29</v>
      </c>
      <c r="K4986" t="s">
        <v>182</v>
      </c>
    </row>
    <row r="4987" spans="1:11" x14ac:dyDescent="0.3">
      <c r="A4987">
        <f>YEAR('Supermart Grocery Sales - Retai'!F:F)</f>
        <v>2018</v>
      </c>
      <c r="B4987">
        <f>MONTH('Supermart Grocery Sales - Retai'!F:F)</f>
        <v>9</v>
      </c>
      <c r="C4987" t="str" cm="1">
        <f t="array" ref="C4987">CHOOSE(_xlfn.ANCHORARRAY(B4987), "Jan", "Feb", "Mar", "Apr", "May", "Jun", "Jul", "Aug", "Sep", "Oct", "Nov", "Dec")</f>
        <v>Sep</v>
      </c>
      <c r="D4987" t="str">
        <f>"Q"&amp;ROUNDUP(MONTH('Supermart Grocery Sales - Retai'!F4987)/3,0)</f>
        <v>Q3</v>
      </c>
      <c r="E4987">
        <f>tbl_DataModel[[#This Row],[Profit]]/tbl_DataModel[[#This Row],[Sales]]</f>
        <v>0.43</v>
      </c>
      <c r="F4987">
        <v>2261</v>
      </c>
      <c r="G4987">
        <v>972.23</v>
      </c>
      <c r="H4987" t="s">
        <v>26</v>
      </c>
      <c r="I4987" t="s">
        <v>27</v>
      </c>
      <c r="J4987" t="s">
        <v>29</v>
      </c>
      <c r="K4987" t="s">
        <v>102</v>
      </c>
    </row>
    <row r="4988" spans="1:11" x14ac:dyDescent="0.3">
      <c r="A4988">
        <f>YEAR('Supermart Grocery Sales - Retai'!F:F)</f>
        <v>2015</v>
      </c>
      <c r="B4988">
        <f>MONTH('Supermart Grocery Sales - Retai'!F:F)</f>
        <v>12</v>
      </c>
      <c r="C4988" t="str" cm="1">
        <f t="array" ref="C4988">CHOOSE(_xlfn.ANCHORARRAY(B4988), "Jan", "Feb", "Mar", "Apr", "May", "Jun", "Jul", "Aug", "Sep", "Oct", "Nov", "Dec")</f>
        <v>Dec</v>
      </c>
      <c r="D4988" t="str">
        <f>"Q"&amp;ROUNDUP(MONTH('Supermart Grocery Sales - Retai'!F4988)/3,0)</f>
        <v>Q4</v>
      </c>
      <c r="E4988">
        <f>tbl_DataModel[[#This Row],[Profit]]/tbl_DataModel[[#This Row],[Sales]]</f>
        <v>0.30000000000000004</v>
      </c>
      <c r="F4988">
        <v>2139</v>
      </c>
      <c r="G4988">
        <v>641.70000000000005</v>
      </c>
      <c r="H4988" t="s">
        <v>49</v>
      </c>
      <c r="I4988" t="s">
        <v>205</v>
      </c>
      <c r="J4988" t="s">
        <v>29</v>
      </c>
      <c r="K4988" t="s">
        <v>162</v>
      </c>
    </row>
    <row r="4989" spans="1:11" x14ac:dyDescent="0.3">
      <c r="A4989">
        <f>YEAR('Supermart Grocery Sales - Retai'!F:F)</f>
        <v>2018</v>
      </c>
      <c r="B4989">
        <f>MONTH('Supermart Grocery Sales - Retai'!F:F)</f>
        <v>7</v>
      </c>
      <c r="C4989" t="str" cm="1">
        <f t="array" ref="C4989">CHOOSE(_xlfn.ANCHORARRAY(B4989), "Jan", "Feb", "Mar", "Apr", "May", "Jun", "Jul", "Aug", "Sep", "Oct", "Nov", "Dec")</f>
        <v>Jul</v>
      </c>
      <c r="D4989" t="str">
        <f>"Q"&amp;ROUNDUP(MONTH('Supermart Grocery Sales - Retai'!F4989)/3,0)</f>
        <v>Q3</v>
      </c>
      <c r="E4989">
        <f>tbl_DataModel[[#This Row],[Profit]]/tbl_DataModel[[#This Row],[Sales]]</f>
        <v>0.21</v>
      </c>
      <c r="F4989">
        <v>1836</v>
      </c>
      <c r="G4989">
        <v>385.56</v>
      </c>
      <c r="H4989" t="s">
        <v>13</v>
      </c>
      <c r="I4989" t="s">
        <v>195</v>
      </c>
      <c r="J4989" t="s">
        <v>29</v>
      </c>
      <c r="K4989" t="s">
        <v>19</v>
      </c>
    </row>
    <row r="4990" spans="1:11" x14ac:dyDescent="0.3">
      <c r="A4990">
        <f>YEAR('Supermart Grocery Sales - Retai'!F:F)</f>
        <v>2016</v>
      </c>
      <c r="B4990">
        <f>MONTH('Supermart Grocery Sales - Retai'!F:F)</f>
        <v>11</v>
      </c>
      <c r="C4990" t="str" cm="1">
        <f t="array" ref="C4990">CHOOSE(_xlfn.ANCHORARRAY(B4990), "Jan", "Feb", "Mar", "Apr", "May", "Jun", "Jul", "Aug", "Sep", "Oct", "Nov", "Dec")</f>
        <v>Nov</v>
      </c>
      <c r="D4990" t="str">
        <f>"Q"&amp;ROUNDUP(MONTH('Supermart Grocery Sales - Retai'!F4990)/3,0)</f>
        <v>Q4</v>
      </c>
      <c r="E4990">
        <f>tbl_DataModel[[#This Row],[Profit]]/tbl_DataModel[[#This Row],[Sales]]</f>
        <v>0.29000000000000004</v>
      </c>
      <c r="F4990">
        <v>874</v>
      </c>
      <c r="G4990">
        <v>253.46</v>
      </c>
      <c r="H4990" t="s">
        <v>32</v>
      </c>
      <c r="I4990" t="s">
        <v>33</v>
      </c>
      <c r="J4990" t="s">
        <v>76</v>
      </c>
      <c r="K4990" t="s">
        <v>165</v>
      </c>
    </row>
    <row r="4991" spans="1:11" x14ac:dyDescent="0.3">
      <c r="A4991">
        <f>YEAR('Supermart Grocery Sales - Retai'!F:F)</f>
        <v>2016</v>
      </c>
      <c r="B4991">
        <f>MONTH('Supermart Grocery Sales - Retai'!F:F)</f>
        <v>11</v>
      </c>
      <c r="C4991" t="str" cm="1">
        <f t="array" ref="C4991">CHOOSE(_xlfn.ANCHORARRAY(B4991), "Jan", "Feb", "Mar", "Apr", "May", "Jun", "Jul", "Aug", "Sep", "Oct", "Nov", "Dec")</f>
        <v>Nov</v>
      </c>
      <c r="D4991" t="str">
        <f>"Q"&amp;ROUNDUP(MONTH('Supermart Grocery Sales - Retai'!F4991)/3,0)</f>
        <v>Q4</v>
      </c>
      <c r="E4991">
        <f>tbl_DataModel[[#This Row],[Profit]]/tbl_DataModel[[#This Row],[Sales]]</f>
        <v>6.9999999999999993E-2</v>
      </c>
      <c r="F4991">
        <v>640</v>
      </c>
      <c r="G4991">
        <v>44.8</v>
      </c>
      <c r="H4991" t="s">
        <v>58</v>
      </c>
      <c r="I4991" t="s">
        <v>59</v>
      </c>
      <c r="J4991" t="s">
        <v>76</v>
      </c>
      <c r="K4991" t="s">
        <v>165</v>
      </c>
    </row>
    <row r="4992" spans="1:11" x14ac:dyDescent="0.3">
      <c r="A4992">
        <f>YEAR('Supermart Grocery Sales - Retai'!F:F)</f>
        <v>2017</v>
      </c>
      <c r="B4992">
        <f>MONTH('Supermart Grocery Sales - Retai'!F:F)</f>
        <v>3</v>
      </c>
      <c r="C4992" t="str" cm="1">
        <f t="array" ref="C4992">CHOOSE(_xlfn.ANCHORARRAY(B4992), "Jan", "Feb", "Mar", "Apr", "May", "Jun", "Jul", "Aug", "Sep", "Oct", "Nov", "Dec")</f>
        <v>Mar</v>
      </c>
      <c r="D4992" t="str">
        <f>"Q"&amp;ROUNDUP(MONTH('Supermart Grocery Sales - Retai'!F4992)/3,0)</f>
        <v>Q1</v>
      </c>
      <c r="E4992">
        <f>tbl_DataModel[[#This Row],[Profit]]/tbl_DataModel[[#This Row],[Sales]]</f>
        <v>0.33</v>
      </c>
      <c r="F4992">
        <v>1868</v>
      </c>
      <c r="G4992">
        <v>616.44000000000005</v>
      </c>
      <c r="H4992" t="s">
        <v>63</v>
      </c>
      <c r="I4992" t="s">
        <v>157</v>
      </c>
      <c r="J4992" t="s">
        <v>76</v>
      </c>
      <c r="K4992" t="s">
        <v>261</v>
      </c>
    </row>
    <row r="4993" spans="1:11" x14ac:dyDescent="0.3">
      <c r="A4993">
        <f>YEAR('Supermart Grocery Sales - Retai'!F:F)</f>
        <v>2016</v>
      </c>
      <c r="B4993">
        <f>MONTH('Supermart Grocery Sales - Retai'!F:F)</f>
        <v>10</v>
      </c>
      <c r="C4993" t="str" cm="1">
        <f t="array" ref="C4993">CHOOSE(_xlfn.ANCHORARRAY(B4993), "Jan", "Feb", "Mar", "Apr", "May", "Jun", "Jul", "Aug", "Sep", "Oct", "Nov", "Dec")</f>
        <v>Oct</v>
      </c>
      <c r="D4993" t="str">
        <f>"Q"&amp;ROUNDUP(MONTH('Supermart Grocery Sales - Retai'!F4993)/3,0)</f>
        <v>Q4</v>
      </c>
      <c r="E4993">
        <f>tbl_DataModel[[#This Row],[Profit]]/tbl_DataModel[[#This Row],[Sales]]</f>
        <v>4.9999999999999996E-2</v>
      </c>
      <c r="F4993">
        <v>726</v>
      </c>
      <c r="G4993">
        <v>36.299999999999997</v>
      </c>
      <c r="H4993" t="s">
        <v>13</v>
      </c>
      <c r="I4993" t="s">
        <v>79</v>
      </c>
      <c r="J4993" t="s">
        <v>76</v>
      </c>
      <c r="K4993" t="s">
        <v>62</v>
      </c>
    </row>
    <row r="4994" spans="1:11" x14ac:dyDescent="0.3">
      <c r="A4994">
        <f>YEAR('Supermart Grocery Sales - Retai'!F:F)</f>
        <v>2015</v>
      </c>
      <c r="B4994">
        <f>MONTH('Supermart Grocery Sales - Retai'!F:F)</f>
        <v>9</v>
      </c>
      <c r="C4994" t="str" cm="1">
        <f t="array" ref="C4994">CHOOSE(_xlfn.ANCHORARRAY(B4994), "Jan", "Feb", "Mar", "Apr", "May", "Jun", "Jul", "Aug", "Sep", "Oct", "Nov", "Dec")</f>
        <v>Sep</v>
      </c>
      <c r="D4994" t="str">
        <f>"Q"&amp;ROUNDUP(MONTH('Supermart Grocery Sales - Retai'!F4994)/3,0)</f>
        <v>Q3</v>
      </c>
      <c r="E4994">
        <f>tbl_DataModel[[#This Row],[Profit]]/tbl_DataModel[[#This Row],[Sales]]</f>
        <v>9.9999999999999992E-2</v>
      </c>
      <c r="F4994">
        <v>723</v>
      </c>
      <c r="G4994">
        <v>72.3</v>
      </c>
      <c r="H4994" t="s">
        <v>49</v>
      </c>
      <c r="I4994" t="s">
        <v>54</v>
      </c>
      <c r="J4994" t="s">
        <v>76</v>
      </c>
      <c r="K4994" t="s">
        <v>182</v>
      </c>
    </row>
    <row r="4995" spans="1:11" x14ac:dyDescent="0.3">
      <c r="A4995">
        <f>YEAR('Supermart Grocery Sales - Retai'!F:F)</f>
        <v>2016</v>
      </c>
      <c r="B4995">
        <f>MONTH('Supermart Grocery Sales - Retai'!F:F)</f>
        <v>10</v>
      </c>
      <c r="C4995" t="str" cm="1">
        <f t="array" ref="C4995">CHOOSE(_xlfn.ANCHORARRAY(B4995), "Jan", "Feb", "Mar", "Apr", "May", "Jun", "Jul", "Aug", "Sep", "Oct", "Nov", "Dec")</f>
        <v>Oct</v>
      </c>
      <c r="D4995" t="str">
        <f>"Q"&amp;ROUNDUP(MONTH('Supermart Grocery Sales - Retai'!F4995)/3,0)</f>
        <v>Q4</v>
      </c>
      <c r="E4995">
        <f>tbl_DataModel[[#This Row],[Profit]]/tbl_DataModel[[#This Row],[Sales]]</f>
        <v>0.09</v>
      </c>
      <c r="F4995">
        <v>2226</v>
      </c>
      <c r="G4995">
        <v>200.34</v>
      </c>
      <c r="H4995" t="s">
        <v>63</v>
      </c>
      <c r="I4995" t="s">
        <v>87</v>
      </c>
      <c r="J4995" t="s">
        <v>76</v>
      </c>
      <c r="K4995" t="s">
        <v>261</v>
      </c>
    </row>
    <row r="4996" spans="1:11" x14ac:dyDescent="0.3">
      <c r="A4996">
        <f>YEAR('Supermart Grocery Sales - Retai'!F:F)</f>
        <v>2018</v>
      </c>
      <c r="B4996">
        <f>MONTH('Supermart Grocery Sales - Retai'!F:F)</f>
        <v>7</v>
      </c>
      <c r="C4996" t="str" cm="1">
        <f t="array" ref="C4996">CHOOSE(_xlfn.ANCHORARRAY(B4996), "Jan", "Feb", "Mar", "Apr", "May", "Jun", "Jul", "Aug", "Sep", "Oct", "Nov", "Dec")</f>
        <v>Jul</v>
      </c>
      <c r="D4996" t="str">
        <f>"Q"&amp;ROUNDUP(MONTH('Supermart Grocery Sales - Retai'!F4996)/3,0)</f>
        <v>Q3</v>
      </c>
      <c r="E4996">
        <f>tbl_DataModel[[#This Row],[Profit]]/tbl_DataModel[[#This Row],[Sales]]</f>
        <v>7.0000000000000007E-2</v>
      </c>
      <c r="F4996">
        <v>1512</v>
      </c>
      <c r="G4996">
        <v>105.84</v>
      </c>
      <c r="H4996" t="s">
        <v>58</v>
      </c>
      <c r="I4996" t="s">
        <v>68</v>
      </c>
      <c r="J4996" t="s">
        <v>76</v>
      </c>
      <c r="K4996" t="s">
        <v>62</v>
      </c>
    </row>
    <row r="4997" spans="1:11" x14ac:dyDescent="0.3">
      <c r="A4997">
        <f>YEAR('Supermart Grocery Sales - Retai'!F:F)</f>
        <v>2016</v>
      </c>
      <c r="B4997">
        <f>MONTH('Supermart Grocery Sales - Retai'!F:F)</f>
        <v>7</v>
      </c>
      <c r="C4997" t="str" cm="1">
        <f t="array" ref="C4997">CHOOSE(_xlfn.ANCHORARRAY(B4997), "Jan", "Feb", "Mar", "Apr", "May", "Jun", "Jul", "Aug", "Sep", "Oct", "Nov", "Dec")</f>
        <v>Jul</v>
      </c>
      <c r="D4997" t="str">
        <f>"Q"&amp;ROUNDUP(MONTH('Supermart Grocery Sales - Retai'!F4997)/3,0)</f>
        <v>Q3</v>
      </c>
      <c r="E4997">
        <f>tbl_DataModel[[#This Row],[Profit]]/tbl_DataModel[[#This Row],[Sales]]</f>
        <v>0.21</v>
      </c>
      <c r="F4997">
        <v>959</v>
      </c>
      <c r="G4997">
        <v>201.39</v>
      </c>
      <c r="H4997" t="s">
        <v>20</v>
      </c>
      <c r="I4997" t="s">
        <v>21</v>
      </c>
      <c r="J4997" t="s">
        <v>76</v>
      </c>
      <c r="K4997" t="s">
        <v>184</v>
      </c>
    </row>
    <row r="4998" spans="1:11" x14ac:dyDescent="0.3">
      <c r="A4998">
        <f>YEAR('Supermart Grocery Sales - Retai'!F:F)</f>
        <v>2018</v>
      </c>
      <c r="B4998">
        <f>MONTH('Supermart Grocery Sales - Retai'!F:F)</f>
        <v>9</v>
      </c>
      <c r="C4998" t="str" cm="1">
        <f t="array" ref="C4998">CHOOSE(_xlfn.ANCHORARRAY(B4998), "Jan", "Feb", "Mar", "Apr", "May", "Jun", "Jul", "Aug", "Sep", "Oct", "Nov", "Dec")</f>
        <v>Sep</v>
      </c>
      <c r="D4998" t="str">
        <f>"Q"&amp;ROUNDUP(MONTH('Supermart Grocery Sales - Retai'!F4998)/3,0)</f>
        <v>Q3</v>
      </c>
      <c r="E4998">
        <f>tbl_DataModel[[#This Row],[Profit]]/tbl_DataModel[[#This Row],[Sales]]</f>
        <v>0.26</v>
      </c>
      <c r="F4998">
        <v>894</v>
      </c>
      <c r="G4998">
        <v>232.44</v>
      </c>
      <c r="H4998" t="s">
        <v>32</v>
      </c>
      <c r="I4998" t="s">
        <v>46</v>
      </c>
      <c r="J4998" t="s">
        <v>76</v>
      </c>
      <c r="K4998" t="s">
        <v>261</v>
      </c>
    </row>
    <row r="4999" spans="1:11" x14ac:dyDescent="0.3">
      <c r="A4999">
        <f>YEAR('Supermart Grocery Sales - Retai'!F:F)</f>
        <v>2018</v>
      </c>
      <c r="B4999">
        <f>MONTH('Supermart Grocery Sales - Retai'!F:F)</f>
        <v>4</v>
      </c>
      <c r="C4999" t="str" cm="1">
        <f t="array" ref="C4999">CHOOSE(_xlfn.ANCHORARRAY(B4999), "Jan", "Feb", "Mar", "Apr", "May", "Jun", "Jul", "Aug", "Sep", "Oct", "Nov", "Dec")</f>
        <v>Apr</v>
      </c>
      <c r="D4999" t="str">
        <f>"Q"&amp;ROUNDUP(MONTH('Supermart Grocery Sales - Retai'!F4999)/3,0)</f>
        <v>Q2</v>
      </c>
      <c r="E4999">
        <f>tbl_DataModel[[#This Row],[Profit]]/tbl_DataModel[[#This Row],[Sales]]</f>
        <v>0.11</v>
      </c>
      <c r="F4999">
        <v>2474</v>
      </c>
      <c r="G4999">
        <v>272.14</v>
      </c>
      <c r="H4999" t="s">
        <v>63</v>
      </c>
      <c r="I4999" t="s">
        <v>87</v>
      </c>
      <c r="J4999" t="s">
        <v>76</v>
      </c>
      <c r="K4999" t="s">
        <v>234</v>
      </c>
    </row>
    <row r="5000" spans="1:11" x14ac:dyDescent="0.3">
      <c r="A5000">
        <f>YEAR('Supermart Grocery Sales - Retai'!F:F)</f>
        <v>2018</v>
      </c>
      <c r="B5000">
        <f>MONTH('Supermart Grocery Sales - Retai'!F:F)</f>
        <v>12</v>
      </c>
      <c r="C5000" t="str" cm="1">
        <f t="array" ref="C5000">CHOOSE(_xlfn.ANCHORARRAY(B5000), "Jan", "Feb", "Mar", "Apr", "May", "Jun", "Jul", "Aug", "Sep", "Oct", "Nov", "Dec")</f>
        <v>Dec</v>
      </c>
      <c r="D5000" t="str">
        <f>"Q"&amp;ROUNDUP(MONTH('Supermart Grocery Sales - Retai'!F5000)/3,0)</f>
        <v>Q4</v>
      </c>
      <c r="E5000">
        <f>tbl_DataModel[[#This Row],[Profit]]/tbl_DataModel[[#This Row],[Sales]]</f>
        <v>0.38999999999999996</v>
      </c>
      <c r="F5000">
        <v>1794</v>
      </c>
      <c r="G5000">
        <v>699.66</v>
      </c>
      <c r="H5000" t="s">
        <v>32</v>
      </c>
      <c r="I5000" t="s">
        <v>97</v>
      </c>
      <c r="J5000" t="s">
        <v>76</v>
      </c>
      <c r="K5000" t="s">
        <v>102</v>
      </c>
    </row>
    <row r="5001" spans="1:11" x14ac:dyDescent="0.3">
      <c r="A5001">
        <f>YEAR('Supermart Grocery Sales - Retai'!F:F)</f>
        <v>2018</v>
      </c>
      <c r="B5001">
        <f>MONTH('Supermart Grocery Sales - Retai'!F:F)</f>
        <v>9</v>
      </c>
      <c r="C5001" t="str" cm="1">
        <f t="array" ref="C5001">CHOOSE(_xlfn.ANCHORARRAY(B5001), "Jan", "Feb", "Mar", "Apr", "May", "Jun", "Jul", "Aug", "Sep", "Oct", "Nov", "Dec")</f>
        <v>Sep</v>
      </c>
      <c r="D5001" t="str">
        <f>"Q"&amp;ROUNDUP(MONTH('Supermart Grocery Sales - Retai'!F5001)/3,0)</f>
        <v>Q3</v>
      </c>
      <c r="E5001">
        <f>tbl_DataModel[[#This Row],[Profit]]/tbl_DataModel[[#This Row],[Sales]]</f>
        <v>0.36</v>
      </c>
      <c r="F5001">
        <v>2280</v>
      </c>
      <c r="G5001">
        <v>820.8</v>
      </c>
      <c r="H5001" t="s">
        <v>58</v>
      </c>
      <c r="I5001" t="s">
        <v>68</v>
      </c>
      <c r="J5001" t="s">
        <v>76</v>
      </c>
      <c r="K5001" t="s">
        <v>83</v>
      </c>
    </row>
    <row r="5002" spans="1:11" x14ac:dyDescent="0.3">
      <c r="A5002">
        <f>YEAR('Supermart Grocery Sales - Retai'!F:F)</f>
        <v>2015</v>
      </c>
      <c r="B5002">
        <f>MONTH('Supermart Grocery Sales - Retai'!F:F)</f>
        <v>11</v>
      </c>
      <c r="C5002" t="str" cm="1">
        <f t="array" ref="C5002">CHOOSE(_xlfn.ANCHORARRAY(B5002), "Jan", "Feb", "Mar", "Apr", "May", "Jun", "Jul", "Aug", "Sep", "Oct", "Nov", "Dec")</f>
        <v>Nov</v>
      </c>
      <c r="D5002" t="str">
        <f>"Q"&amp;ROUNDUP(MONTH('Supermart Grocery Sales - Retai'!F5002)/3,0)</f>
        <v>Q4</v>
      </c>
      <c r="E5002">
        <f>tbl_DataModel[[#This Row],[Profit]]/tbl_DataModel[[#This Row],[Sales]]</f>
        <v>0.38</v>
      </c>
      <c r="F5002">
        <v>2389</v>
      </c>
      <c r="G5002">
        <v>907.82</v>
      </c>
      <c r="H5002" t="s">
        <v>32</v>
      </c>
      <c r="I5002" t="s">
        <v>97</v>
      </c>
      <c r="J5002" t="s">
        <v>76</v>
      </c>
      <c r="K5002" t="s">
        <v>139</v>
      </c>
    </row>
    <row r="5003" spans="1:11" x14ac:dyDescent="0.3">
      <c r="A5003">
        <f>YEAR('Supermart Grocery Sales - Retai'!F:F)</f>
        <v>2017</v>
      </c>
      <c r="B5003">
        <f>MONTH('Supermart Grocery Sales - Retai'!F:F)</f>
        <v>8</v>
      </c>
      <c r="C5003" t="str" cm="1">
        <f t="array" ref="C5003">CHOOSE(_xlfn.ANCHORARRAY(B5003), "Jan", "Feb", "Mar", "Apr", "May", "Jun", "Jul", "Aug", "Sep", "Oct", "Nov", "Dec")</f>
        <v>Aug</v>
      </c>
      <c r="D5003" t="str">
        <f>"Q"&amp;ROUNDUP(MONTH('Supermart Grocery Sales - Retai'!F5003)/3,0)</f>
        <v>Q3</v>
      </c>
      <c r="E5003">
        <f>tbl_DataModel[[#This Row],[Profit]]/tbl_DataModel[[#This Row],[Sales]]</f>
        <v>0.38999999999999996</v>
      </c>
      <c r="F5003">
        <v>536</v>
      </c>
      <c r="G5003">
        <v>209.04</v>
      </c>
      <c r="H5003" t="s">
        <v>32</v>
      </c>
      <c r="I5003" t="s">
        <v>46</v>
      </c>
      <c r="J5003" t="s">
        <v>76</v>
      </c>
      <c r="K5003" t="s">
        <v>159</v>
      </c>
    </row>
    <row r="5004" spans="1:11" x14ac:dyDescent="0.3">
      <c r="A5004">
        <f>YEAR('Supermart Grocery Sales - Retai'!F:F)</f>
        <v>2017</v>
      </c>
      <c r="B5004">
        <f>MONTH('Supermart Grocery Sales - Retai'!F:F)</f>
        <v>11</v>
      </c>
      <c r="C5004" t="str" cm="1">
        <f t="array" ref="C5004">CHOOSE(_xlfn.ANCHORARRAY(B5004), "Jan", "Feb", "Mar", "Apr", "May", "Jun", "Jul", "Aug", "Sep", "Oct", "Nov", "Dec")</f>
        <v>Nov</v>
      </c>
      <c r="D5004" t="str">
        <f>"Q"&amp;ROUNDUP(MONTH('Supermart Grocery Sales - Retai'!F5004)/3,0)</f>
        <v>Q4</v>
      </c>
      <c r="E5004">
        <f>tbl_DataModel[[#This Row],[Profit]]/tbl_DataModel[[#This Row],[Sales]]</f>
        <v>0.44</v>
      </c>
      <c r="F5004">
        <v>669</v>
      </c>
      <c r="G5004">
        <v>294.36</v>
      </c>
      <c r="H5004" t="s">
        <v>26</v>
      </c>
      <c r="I5004" t="s">
        <v>37</v>
      </c>
      <c r="J5004" t="s">
        <v>76</v>
      </c>
      <c r="K5004" t="s">
        <v>182</v>
      </c>
    </row>
    <row r="5005" spans="1:11" x14ac:dyDescent="0.3">
      <c r="A5005">
        <f>YEAR('Supermart Grocery Sales - Retai'!F:F)</f>
        <v>2018</v>
      </c>
      <c r="B5005">
        <f>MONTH('Supermart Grocery Sales - Retai'!F:F)</f>
        <v>10</v>
      </c>
      <c r="C5005" t="str" cm="1">
        <f t="array" ref="C5005">CHOOSE(_xlfn.ANCHORARRAY(B5005), "Jan", "Feb", "Mar", "Apr", "May", "Jun", "Jul", "Aug", "Sep", "Oct", "Nov", "Dec")</f>
        <v>Oct</v>
      </c>
      <c r="D5005" t="str">
        <f>"Q"&amp;ROUNDUP(MONTH('Supermart Grocery Sales - Retai'!F5005)/3,0)</f>
        <v>Q4</v>
      </c>
      <c r="E5005">
        <f>tbl_DataModel[[#This Row],[Profit]]/tbl_DataModel[[#This Row],[Sales]]</f>
        <v>0.12</v>
      </c>
      <c r="F5005">
        <v>600</v>
      </c>
      <c r="G5005">
        <v>72</v>
      </c>
      <c r="H5005" t="s">
        <v>13</v>
      </c>
      <c r="I5005" t="s">
        <v>195</v>
      </c>
      <c r="J5005" t="s">
        <v>76</v>
      </c>
      <c r="K5005" t="s">
        <v>62</v>
      </c>
    </row>
    <row r="5006" spans="1:11" x14ac:dyDescent="0.3">
      <c r="A5006">
        <f>YEAR('Supermart Grocery Sales - Retai'!F:F)</f>
        <v>2018</v>
      </c>
      <c r="B5006">
        <f>MONTH('Supermart Grocery Sales - Retai'!F:F)</f>
        <v>10</v>
      </c>
      <c r="C5006" t="str" cm="1">
        <f t="array" ref="C5006">CHOOSE(_xlfn.ANCHORARRAY(B5006), "Jan", "Feb", "Mar", "Apr", "May", "Jun", "Jul", "Aug", "Sep", "Oct", "Nov", "Dec")</f>
        <v>Oct</v>
      </c>
      <c r="D5006" t="str">
        <f>"Q"&amp;ROUNDUP(MONTH('Supermart Grocery Sales - Retai'!F5006)/3,0)</f>
        <v>Q4</v>
      </c>
      <c r="E5006">
        <f>tbl_DataModel[[#This Row],[Profit]]/tbl_DataModel[[#This Row],[Sales]]</f>
        <v>0.4</v>
      </c>
      <c r="F5006">
        <v>2235</v>
      </c>
      <c r="G5006">
        <v>894</v>
      </c>
      <c r="H5006" t="s">
        <v>20</v>
      </c>
      <c r="I5006" t="s">
        <v>91</v>
      </c>
      <c r="J5006" t="s">
        <v>76</v>
      </c>
      <c r="K5006" t="s">
        <v>156</v>
      </c>
    </row>
    <row r="5007" spans="1:11" x14ac:dyDescent="0.3">
      <c r="A5007">
        <f>YEAR('Supermart Grocery Sales - Retai'!F:F)</f>
        <v>2016</v>
      </c>
      <c r="B5007">
        <f>MONTH('Supermart Grocery Sales - Retai'!F:F)</f>
        <v>7</v>
      </c>
      <c r="C5007" t="str" cm="1">
        <f t="array" ref="C5007">CHOOSE(_xlfn.ANCHORARRAY(B5007), "Jan", "Feb", "Mar", "Apr", "May", "Jun", "Jul", "Aug", "Sep", "Oct", "Nov", "Dec")</f>
        <v>Jul</v>
      </c>
      <c r="D5007" t="str">
        <f>"Q"&amp;ROUNDUP(MONTH('Supermart Grocery Sales - Retai'!F5007)/3,0)</f>
        <v>Q3</v>
      </c>
      <c r="E5007">
        <f>tbl_DataModel[[#This Row],[Profit]]/tbl_DataModel[[#This Row],[Sales]]</f>
        <v>0.42</v>
      </c>
      <c r="F5007">
        <v>1053</v>
      </c>
      <c r="G5007">
        <v>442.26</v>
      </c>
      <c r="H5007" t="s">
        <v>58</v>
      </c>
      <c r="I5007" t="s">
        <v>59</v>
      </c>
      <c r="J5007" t="s">
        <v>76</v>
      </c>
      <c r="K5007" t="s">
        <v>182</v>
      </c>
    </row>
    <row r="5008" spans="1:11" x14ac:dyDescent="0.3">
      <c r="A5008">
        <f>YEAR('Supermart Grocery Sales - Retai'!F:F)</f>
        <v>2015</v>
      </c>
      <c r="B5008">
        <f>MONTH('Supermart Grocery Sales - Retai'!F:F)</f>
        <v>9</v>
      </c>
      <c r="C5008" t="str" cm="1">
        <f t="array" ref="C5008">CHOOSE(_xlfn.ANCHORARRAY(B5008), "Jan", "Feb", "Mar", "Apr", "May", "Jun", "Jul", "Aug", "Sep", "Oct", "Nov", "Dec")</f>
        <v>Sep</v>
      </c>
      <c r="D5008" t="str">
        <f>"Q"&amp;ROUNDUP(MONTH('Supermart Grocery Sales - Retai'!F5008)/3,0)</f>
        <v>Q3</v>
      </c>
      <c r="E5008">
        <f>tbl_DataModel[[#This Row],[Profit]]/tbl_DataModel[[#This Row],[Sales]]</f>
        <v>0.33999999999999997</v>
      </c>
      <c r="F5008">
        <v>932</v>
      </c>
      <c r="G5008">
        <v>316.88</v>
      </c>
      <c r="H5008" t="s">
        <v>20</v>
      </c>
      <c r="I5008" t="s">
        <v>91</v>
      </c>
      <c r="J5008" t="s">
        <v>76</v>
      </c>
      <c r="K5008" t="s">
        <v>81</v>
      </c>
    </row>
    <row r="5009" spans="1:11" x14ac:dyDescent="0.3">
      <c r="A5009">
        <f>YEAR('Supermart Grocery Sales - Retai'!F:F)</f>
        <v>2015</v>
      </c>
      <c r="B5009">
        <f>MONTH('Supermart Grocery Sales - Retai'!F:F)</f>
        <v>10</v>
      </c>
      <c r="C5009" t="str" cm="1">
        <f t="array" ref="C5009">CHOOSE(_xlfn.ANCHORARRAY(B5009), "Jan", "Feb", "Mar", "Apr", "May", "Jun", "Jul", "Aug", "Sep", "Oct", "Nov", "Dec")</f>
        <v>Oct</v>
      </c>
      <c r="D5009" t="str">
        <f>"Q"&amp;ROUNDUP(MONTH('Supermart Grocery Sales - Retai'!F5009)/3,0)</f>
        <v>Q4</v>
      </c>
      <c r="E5009">
        <f>tbl_DataModel[[#This Row],[Profit]]/tbl_DataModel[[#This Row],[Sales]]</f>
        <v>0.27</v>
      </c>
      <c r="F5009">
        <v>1203</v>
      </c>
      <c r="G5009">
        <v>324.81</v>
      </c>
      <c r="H5009" t="s">
        <v>58</v>
      </c>
      <c r="I5009" t="s">
        <v>59</v>
      </c>
      <c r="J5009" t="s">
        <v>76</v>
      </c>
      <c r="K5009" t="s">
        <v>40</v>
      </c>
    </row>
    <row r="5010" spans="1:11" x14ac:dyDescent="0.3">
      <c r="A5010">
        <f>YEAR('Supermart Grocery Sales - Retai'!F:F)</f>
        <v>2017</v>
      </c>
      <c r="B5010">
        <f>MONTH('Supermart Grocery Sales - Retai'!F:F)</f>
        <v>11</v>
      </c>
      <c r="C5010" t="str" cm="1">
        <f t="array" ref="C5010">CHOOSE(_xlfn.ANCHORARRAY(B5010), "Jan", "Feb", "Mar", "Apr", "May", "Jun", "Jul", "Aug", "Sep", "Oct", "Nov", "Dec")</f>
        <v>Nov</v>
      </c>
      <c r="D5010" t="str">
        <f>"Q"&amp;ROUNDUP(MONTH('Supermart Grocery Sales - Retai'!F5010)/3,0)</f>
        <v>Q4</v>
      </c>
      <c r="E5010">
        <f>tbl_DataModel[[#This Row],[Profit]]/tbl_DataModel[[#This Row],[Sales]]</f>
        <v>0.15</v>
      </c>
      <c r="F5010">
        <v>542</v>
      </c>
      <c r="G5010">
        <v>81.3</v>
      </c>
      <c r="H5010" t="s">
        <v>49</v>
      </c>
      <c r="I5010" t="s">
        <v>205</v>
      </c>
      <c r="J5010" t="s">
        <v>76</v>
      </c>
      <c r="K5010" t="s">
        <v>151</v>
      </c>
    </row>
    <row r="5011" spans="1:11" x14ac:dyDescent="0.3">
      <c r="A5011">
        <f>YEAR('Supermart Grocery Sales - Retai'!F:F)</f>
        <v>2017</v>
      </c>
      <c r="B5011">
        <f>MONTH('Supermart Grocery Sales - Retai'!F:F)</f>
        <v>7</v>
      </c>
      <c r="C5011" t="str" cm="1">
        <f t="array" ref="C5011">CHOOSE(_xlfn.ANCHORARRAY(B5011), "Jan", "Feb", "Mar", "Apr", "May", "Jun", "Jul", "Aug", "Sep", "Oct", "Nov", "Dec")</f>
        <v>Jul</v>
      </c>
      <c r="D5011" t="str">
        <f>"Q"&amp;ROUNDUP(MONTH('Supermart Grocery Sales - Retai'!F5011)/3,0)</f>
        <v>Q3</v>
      </c>
      <c r="E5011">
        <f>tbl_DataModel[[#This Row],[Profit]]/tbl_DataModel[[#This Row],[Sales]]</f>
        <v>0.25</v>
      </c>
      <c r="F5011">
        <v>2079</v>
      </c>
      <c r="G5011">
        <v>519.75</v>
      </c>
      <c r="H5011" t="s">
        <v>32</v>
      </c>
      <c r="I5011" t="s">
        <v>46</v>
      </c>
      <c r="J5011" t="s">
        <v>76</v>
      </c>
      <c r="K5011" t="s">
        <v>130</v>
      </c>
    </row>
    <row r="5012" spans="1:11" x14ac:dyDescent="0.3">
      <c r="A5012">
        <f>YEAR('Supermart Grocery Sales - Retai'!F:F)</f>
        <v>2017</v>
      </c>
      <c r="B5012">
        <f>MONTH('Supermart Grocery Sales - Retai'!F:F)</f>
        <v>6</v>
      </c>
      <c r="C5012" t="str" cm="1">
        <f t="array" ref="C5012">CHOOSE(_xlfn.ANCHORARRAY(B5012), "Jan", "Feb", "Mar", "Apr", "May", "Jun", "Jul", "Aug", "Sep", "Oct", "Nov", "Dec")</f>
        <v>Jun</v>
      </c>
      <c r="D5012" t="str">
        <f>"Q"&amp;ROUNDUP(MONTH('Supermart Grocery Sales - Retai'!F5012)/3,0)</f>
        <v>Q2</v>
      </c>
      <c r="E5012">
        <f>tbl_DataModel[[#This Row],[Profit]]/tbl_DataModel[[#This Row],[Sales]]</f>
        <v>0.16999999999999998</v>
      </c>
      <c r="F5012">
        <v>1394</v>
      </c>
      <c r="G5012">
        <v>236.98</v>
      </c>
      <c r="H5012" t="s">
        <v>58</v>
      </c>
      <c r="I5012" t="s">
        <v>112</v>
      </c>
      <c r="J5012" t="s">
        <v>76</v>
      </c>
      <c r="K5012" t="s">
        <v>137</v>
      </c>
    </row>
    <row r="5013" spans="1:11" x14ac:dyDescent="0.3">
      <c r="A5013">
        <f>YEAR('Supermart Grocery Sales - Retai'!F:F)</f>
        <v>2016</v>
      </c>
      <c r="B5013">
        <f>MONTH('Supermart Grocery Sales - Retai'!F:F)</f>
        <v>12</v>
      </c>
      <c r="C5013" t="str" cm="1">
        <f t="array" ref="C5013">CHOOSE(_xlfn.ANCHORARRAY(B5013), "Jan", "Feb", "Mar", "Apr", "May", "Jun", "Jul", "Aug", "Sep", "Oct", "Nov", "Dec")</f>
        <v>Dec</v>
      </c>
      <c r="D5013" t="str">
        <f>"Q"&amp;ROUNDUP(MONTH('Supermart Grocery Sales - Retai'!F5013)/3,0)</f>
        <v>Q4</v>
      </c>
      <c r="E5013">
        <f>tbl_DataModel[[#This Row],[Profit]]/tbl_DataModel[[#This Row],[Sales]]</f>
        <v>0.26</v>
      </c>
      <c r="F5013">
        <v>2310</v>
      </c>
      <c r="G5013">
        <v>600.6</v>
      </c>
      <c r="H5013" t="s">
        <v>13</v>
      </c>
      <c r="I5013" t="s">
        <v>195</v>
      </c>
      <c r="J5013" t="s">
        <v>76</v>
      </c>
      <c r="K5013" t="s">
        <v>57</v>
      </c>
    </row>
    <row r="5014" spans="1:11" x14ac:dyDescent="0.3">
      <c r="A5014">
        <f>YEAR('Supermart Grocery Sales - Retai'!F:F)</f>
        <v>2015</v>
      </c>
      <c r="B5014">
        <f>MONTH('Supermart Grocery Sales - Retai'!F:F)</f>
        <v>7</v>
      </c>
      <c r="C5014" t="str" cm="1">
        <f t="array" ref="C5014">CHOOSE(_xlfn.ANCHORARRAY(B5014), "Jan", "Feb", "Mar", "Apr", "May", "Jun", "Jul", "Aug", "Sep", "Oct", "Nov", "Dec")</f>
        <v>Jul</v>
      </c>
      <c r="D5014" t="str">
        <f>"Q"&amp;ROUNDUP(MONTH('Supermart Grocery Sales - Retai'!F5014)/3,0)</f>
        <v>Q3</v>
      </c>
      <c r="E5014">
        <f>tbl_DataModel[[#This Row],[Profit]]/tbl_DataModel[[#This Row],[Sales]]</f>
        <v>0.19999999999999998</v>
      </c>
      <c r="F5014">
        <v>1431</v>
      </c>
      <c r="G5014">
        <v>286.2</v>
      </c>
      <c r="H5014" t="s">
        <v>63</v>
      </c>
      <c r="I5014" t="s">
        <v>157</v>
      </c>
      <c r="J5014" t="s">
        <v>76</v>
      </c>
      <c r="K5014" t="s">
        <v>71</v>
      </c>
    </row>
    <row r="5015" spans="1:11" x14ac:dyDescent="0.3">
      <c r="A5015">
        <f>YEAR('Supermart Grocery Sales - Retai'!F:F)</f>
        <v>2015</v>
      </c>
      <c r="B5015">
        <f>MONTH('Supermart Grocery Sales - Retai'!F:F)</f>
        <v>12</v>
      </c>
      <c r="C5015" t="str" cm="1">
        <f t="array" ref="C5015">CHOOSE(_xlfn.ANCHORARRAY(B5015), "Jan", "Feb", "Mar", "Apr", "May", "Jun", "Jul", "Aug", "Sep", "Oct", "Nov", "Dec")</f>
        <v>Dec</v>
      </c>
      <c r="D5015" t="str">
        <f>"Q"&amp;ROUNDUP(MONTH('Supermart Grocery Sales - Retai'!F5015)/3,0)</f>
        <v>Q4</v>
      </c>
      <c r="E5015">
        <f>tbl_DataModel[[#This Row],[Profit]]/tbl_DataModel[[#This Row],[Sales]]</f>
        <v>0.43</v>
      </c>
      <c r="F5015">
        <v>1975</v>
      </c>
      <c r="G5015">
        <v>849.25</v>
      </c>
      <c r="H5015" t="s">
        <v>26</v>
      </c>
      <c r="I5015" t="s">
        <v>94</v>
      </c>
      <c r="J5015" t="s">
        <v>76</v>
      </c>
      <c r="K5015" t="s">
        <v>197</v>
      </c>
    </row>
    <row r="5016" spans="1:11" x14ac:dyDescent="0.3">
      <c r="A5016">
        <f>YEAR('Supermart Grocery Sales - Retai'!F:F)</f>
        <v>2016</v>
      </c>
      <c r="B5016">
        <f>MONTH('Supermart Grocery Sales - Retai'!F:F)</f>
        <v>7</v>
      </c>
      <c r="C5016" t="str" cm="1">
        <f t="array" ref="C5016">CHOOSE(_xlfn.ANCHORARRAY(B5016), "Jan", "Feb", "Mar", "Apr", "May", "Jun", "Jul", "Aug", "Sep", "Oct", "Nov", "Dec")</f>
        <v>Jul</v>
      </c>
      <c r="D5016" t="str">
        <f>"Q"&amp;ROUNDUP(MONTH('Supermart Grocery Sales - Retai'!F5016)/3,0)</f>
        <v>Q3</v>
      </c>
      <c r="E5016">
        <f>tbl_DataModel[[#This Row],[Profit]]/tbl_DataModel[[#This Row],[Sales]]</f>
        <v>0.1</v>
      </c>
      <c r="F5016">
        <v>864</v>
      </c>
      <c r="G5016">
        <v>86.4</v>
      </c>
      <c r="H5016" t="s">
        <v>63</v>
      </c>
      <c r="I5016" t="s">
        <v>157</v>
      </c>
      <c r="J5016" t="s">
        <v>76</v>
      </c>
      <c r="K5016" t="s">
        <v>71</v>
      </c>
    </row>
    <row r="5017" spans="1:11" x14ac:dyDescent="0.3">
      <c r="A5017">
        <f>YEAR('Supermart Grocery Sales - Retai'!F:F)</f>
        <v>2018</v>
      </c>
      <c r="B5017">
        <f>MONTH('Supermart Grocery Sales - Retai'!F:F)</f>
        <v>11</v>
      </c>
      <c r="C5017" t="str" cm="1">
        <f t="array" ref="C5017">CHOOSE(_xlfn.ANCHORARRAY(B5017), "Jan", "Feb", "Mar", "Apr", "May", "Jun", "Jul", "Aug", "Sep", "Oct", "Nov", "Dec")</f>
        <v>Nov</v>
      </c>
      <c r="D5017" t="str">
        <f>"Q"&amp;ROUNDUP(MONTH('Supermart Grocery Sales - Retai'!F5017)/3,0)</f>
        <v>Q4</v>
      </c>
      <c r="E5017">
        <f>tbl_DataModel[[#This Row],[Profit]]/tbl_DataModel[[#This Row],[Sales]]</f>
        <v>0.2</v>
      </c>
      <c r="F5017">
        <v>1985</v>
      </c>
      <c r="G5017">
        <v>397</v>
      </c>
      <c r="H5017" t="s">
        <v>13</v>
      </c>
      <c r="I5017" t="s">
        <v>79</v>
      </c>
      <c r="J5017" t="s">
        <v>76</v>
      </c>
      <c r="K5017" t="s">
        <v>111</v>
      </c>
    </row>
    <row r="5018" spans="1:11" x14ac:dyDescent="0.3">
      <c r="A5018">
        <f>YEAR('Supermart Grocery Sales - Retai'!F:F)</f>
        <v>2016</v>
      </c>
      <c r="B5018">
        <f>MONTH('Supermart Grocery Sales - Retai'!F:F)</f>
        <v>1</v>
      </c>
      <c r="C5018" t="str" cm="1">
        <f t="array" ref="C5018">CHOOSE(_xlfn.ANCHORARRAY(B5018), "Jan", "Feb", "Mar", "Apr", "May", "Jun", "Jul", "Aug", "Sep", "Oct", "Nov", "Dec")</f>
        <v>Jan</v>
      </c>
      <c r="D5018" t="str">
        <f>"Q"&amp;ROUNDUP(MONTH('Supermart Grocery Sales - Retai'!F5018)/3,0)</f>
        <v>Q1</v>
      </c>
      <c r="E5018">
        <f>tbl_DataModel[[#This Row],[Profit]]/tbl_DataModel[[#This Row],[Sales]]</f>
        <v>0.13999999999999999</v>
      </c>
      <c r="F5018">
        <v>1371</v>
      </c>
      <c r="G5018">
        <v>191.94</v>
      </c>
      <c r="H5018" t="s">
        <v>63</v>
      </c>
      <c r="I5018" t="s">
        <v>87</v>
      </c>
      <c r="J5018" t="s">
        <v>76</v>
      </c>
      <c r="K5018" t="s">
        <v>81</v>
      </c>
    </row>
    <row r="5019" spans="1:11" x14ac:dyDescent="0.3">
      <c r="A5019">
        <f>YEAR('Supermart Grocery Sales - Retai'!F:F)</f>
        <v>2017</v>
      </c>
      <c r="B5019">
        <f>MONTH('Supermart Grocery Sales - Retai'!F:F)</f>
        <v>9</v>
      </c>
      <c r="C5019" t="str" cm="1">
        <f t="array" ref="C5019">CHOOSE(_xlfn.ANCHORARRAY(B5019), "Jan", "Feb", "Mar", "Apr", "May", "Jun", "Jul", "Aug", "Sep", "Oct", "Nov", "Dec")</f>
        <v>Sep</v>
      </c>
      <c r="D5019" t="str">
        <f>"Q"&amp;ROUNDUP(MONTH('Supermart Grocery Sales - Retai'!F5019)/3,0)</f>
        <v>Q3</v>
      </c>
      <c r="E5019">
        <f>tbl_DataModel[[#This Row],[Profit]]/tbl_DataModel[[#This Row],[Sales]]</f>
        <v>0.44</v>
      </c>
      <c r="F5019">
        <v>777</v>
      </c>
      <c r="G5019">
        <v>341.88</v>
      </c>
      <c r="H5019" t="s">
        <v>63</v>
      </c>
      <c r="I5019" t="s">
        <v>64</v>
      </c>
      <c r="J5019" t="s">
        <v>76</v>
      </c>
      <c r="K5019" t="s">
        <v>108</v>
      </c>
    </row>
    <row r="5020" spans="1:11" x14ac:dyDescent="0.3">
      <c r="A5020">
        <f>YEAR('Supermart Grocery Sales - Retai'!F:F)</f>
        <v>2018</v>
      </c>
      <c r="B5020">
        <f>MONTH('Supermart Grocery Sales - Retai'!F:F)</f>
        <v>10</v>
      </c>
      <c r="C5020" t="str" cm="1">
        <f t="array" ref="C5020">CHOOSE(_xlfn.ANCHORARRAY(B5020), "Jan", "Feb", "Mar", "Apr", "May", "Jun", "Jul", "Aug", "Sep", "Oct", "Nov", "Dec")</f>
        <v>Oct</v>
      </c>
      <c r="D5020" t="str">
        <f>"Q"&amp;ROUNDUP(MONTH('Supermart Grocery Sales - Retai'!F5020)/3,0)</f>
        <v>Q4</v>
      </c>
      <c r="E5020">
        <f>tbl_DataModel[[#This Row],[Profit]]/tbl_DataModel[[#This Row],[Sales]]</f>
        <v>0.43</v>
      </c>
      <c r="F5020">
        <v>2330</v>
      </c>
      <c r="G5020">
        <v>1001.9</v>
      </c>
      <c r="H5020" t="s">
        <v>26</v>
      </c>
      <c r="I5020" t="s">
        <v>201</v>
      </c>
      <c r="J5020" t="s">
        <v>76</v>
      </c>
      <c r="K5020" t="s">
        <v>102</v>
      </c>
    </row>
    <row r="5021" spans="1:11" x14ac:dyDescent="0.3">
      <c r="A5021">
        <f>YEAR('Supermart Grocery Sales - Retai'!F:F)</f>
        <v>2016</v>
      </c>
      <c r="B5021">
        <f>MONTH('Supermart Grocery Sales - Retai'!F:F)</f>
        <v>2</v>
      </c>
      <c r="C5021" t="str" cm="1">
        <f t="array" ref="C5021">CHOOSE(_xlfn.ANCHORARRAY(B5021), "Jan", "Feb", "Mar", "Apr", "May", "Jun", "Jul", "Aug", "Sep", "Oct", "Nov", "Dec")</f>
        <v>Feb</v>
      </c>
      <c r="D5021" t="str">
        <f>"Q"&amp;ROUNDUP(MONTH('Supermart Grocery Sales - Retai'!F5021)/3,0)</f>
        <v>Q1</v>
      </c>
      <c r="E5021">
        <f>tbl_DataModel[[#This Row],[Profit]]/tbl_DataModel[[#This Row],[Sales]]</f>
        <v>0.27999999999999997</v>
      </c>
      <c r="F5021">
        <v>547</v>
      </c>
      <c r="G5021">
        <v>153.16</v>
      </c>
      <c r="H5021" t="s">
        <v>32</v>
      </c>
      <c r="I5021" t="s">
        <v>33</v>
      </c>
      <c r="J5021" t="s">
        <v>76</v>
      </c>
      <c r="K5021" t="s">
        <v>184</v>
      </c>
    </row>
    <row r="5022" spans="1:11" x14ac:dyDescent="0.3">
      <c r="A5022">
        <f>YEAR('Supermart Grocery Sales - Retai'!F:F)</f>
        <v>2017</v>
      </c>
      <c r="B5022">
        <f>MONTH('Supermart Grocery Sales - Retai'!F:F)</f>
        <v>8</v>
      </c>
      <c r="C5022" t="str" cm="1">
        <f t="array" ref="C5022">CHOOSE(_xlfn.ANCHORARRAY(B5022), "Jan", "Feb", "Mar", "Apr", "May", "Jun", "Jul", "Aug", "Sep", "Oct", "Nov", "Dec")</f>
        <v>Aug</v>
      </c>
      <c r="D5022" t="str">
        <f>"Q"&amp;ROUNDUP(MONTH('Supermart Grocery Sales - Retai'!F5022)/3,0)</f>
        <v>Q3</v>
      </c>
      <c r="E5022">
        <f>tbl_DataModel[[#This Row],[Profit]]/tbl_DataModel[[#This Row],[Sales]]</f>
        <v>0.19</v>
      </c>
      <c r="F5022">
        <v>839</v>
      </c>
      <c r="G5022">
        <v>159.41</v>
      </c>
      <c r="H5022" t="s">
        <v>20</v>
      </c>
      <c r="I5022" t="s">
        <v>21</v>
      </c>
      <c r="J5022" t="s">
        <v>76</v>
      </c>
      <c r="K5022" t="s">
        <v>197</v>
      </c>
    </row>
    <row r="5023" spans="1:11" x14ac:dyDescent="0.3">
      <c r="A5023">
        <f>YEAR('Supermart Grocery Sales - Retai'!F:F)</f>
        <v>2016</v>
      </c>
      <c r="B5023">
        <f>MONTH('Supermart Grocery Sales - Retai'!F:F)</f>
        <v>7</v>
      </c>
      <c r="C5023" t="str" cm="1">
        <f t="array" ref="C5023">CHOOSE(_xlfn.ANCHORARRAY(B5023), "Jan", "Feb", "Mar", "Apr", "May", "Jun", "Jul", "Aug", "Sep", "Oct", "Nov", "Dec")</f>
        <v>Jul</v>
      </c>
      <c r="D5023" t="str">
        <f>"Q"&amp;ROUNDUP(MONTH('Supermart Grocery Sales - Retai'!F5023)/3,0)</f>
        <v>Q3</v>
      </c>
      <c r="E5023">
        <f>tbl_DataModel[[#This Row],[Profit]]/tbl_DataModel[[#This Row],[Sales]]</f>
        <v>0.25</v>
      </c>
      <c r="F5023">
        <v>1848</v>
      </c>
      <c r="G5023">
        <v>462</v>
      </c>
      <c r="H5023" t="s">
        <v>58</v>
      </c>
      <c r="I5023" t="s">
        <v>112</v>
      </c>
      <c r="J5023" t="s">
        <v>76</v>
      </c>
      <c r="K5023" t="s">
        <v>139</v>
      </c>
    </row>
    <row r="5024" spans="1:11" x14ac:dyDescent="0.3">
      <c r="A5024">
        <f>YEAR('Supermart Grocery Sales - Retai'!F:F)</f>
        <v>2017</v>
      </c>
      <c r="B5024">
        <f>MONTH('Supermart Grocery Sales - Retai'!F:F)</f>
        <v>7</v>
      </c>
      <c r="C5024" t="str" cm="1">
        <f t="array" ref="C5024">CHOOSE(_xlfn.ANCHORARRAY(B5024), "Jan", "Feb", "Mar", "Apr", "May", "Jun", "Jul", "Aug", "Sep", "Oct", "Nov", "Dec")</f>
        <v>Jul</v>
      </c>
      <c r="D5024" t="str">
        <f>"Q"&amp;ROUNDUP(MONTH('Supermart Grocery Sales - Retai'!F5024)/3,0)</f>
        <v>Q3</v>
      </c>
      <c r="E5024">
        <f>tbl_DataModel[[#This Row],[Profit]]/tbl_DataModel[[#This Row],[Sales]]</f>
        <v>0.24</v>
      </c>
      <c r="F5024">
        <v>1018</v>
      </c>
      <c r="G5024">
        <v>244.32</v>
      </c>
      <c r="H5024" t="s">
        <v>32</v>
      </c>
      <c r="I5024" t="s">
        <v>46</v>
      </c>
      <c r="J5024" t="s">
        <v>76</v>
      </c>
      <c r="K5024" t="s">
        <v>263</v>
      </c>
    </row>
    <row r="5025" spans="1:11" x14ac:dyDescent="0.3">
      <c r="A5025">
        <f>YEAR('Supermart Grocery Sales - Retai'!F:F)</f>
        <v>2016</v>
      </c>
      <c r="B5025">
        <f>MONTH('Supermart Grocery Sales - Retai'!F:F)</f>
        <v>5</v>
      </c>
      <c r="C5025" t="str" cm="1">
        <f t="array" ref="C5025">CHOOSE(_xlfn.ANCHORARRAY(B5025), "Jan", "Feb", "Mar", "Apr", "May", "Jun", "Jul", "Aug", "Sep", "Oct", "Nov", "Dec")</f>
        <v>May</v>
      </c>
      <c r="D5025" t="str">
        <f>"Q"&amp;ROUNDUP(MONTH('Supermart Grocery Sales - Retai'!F5025)/3,0)</f>
        <v>Q2</v>
      </c>
      <c r="E5025">
        <f>tbl_DataModel[[#This Row],[Profit]]/tbl_DataModel[[#This Row],[Sales]]</f>
        <v>0.06</v>
      </c>
      <c r="F5025">
        <v>2117</v>
      </c>
      <c r="G5025">
        <v>127.02</v>
      </c>
      <c r="H5025" t="s">
        <v>32</v>
      </c>
      <c r="I5025" t="s">
        <v>46</v>
      </c>
      <c r="J5025" t="s">
        <v>76</v>
      </c>
      <c r="K5025" t="s">
        <v>40</v>
      </c>
    </row>
    <row r="5026" spans="1:11" x14ac:dyDescent="0.3">
      <c r="A5026">
        <f>YEAR('Supermart Grocery Sales - Retai'!F:F)</f>
        <v>2016</v>
      </c>
      <c r="B5026">
        <f>MONTH('Supermart Grocery Sales - Retai'!F:F)</f>
        <v>10</v>
      </c>
      <c r="C5026" t="str" cm="1">
        <f t="array" ref="C5026">CHOOSE(_xlfn.ANCHORARRAY(B5026), "Jan", "Feb", "Mar", "Apr", "May", "Jun", "Jul", "Aug", "Sep", "Oct", "Nov", "Dec")</f>
        <v>Oct</v>
      </c>
      <c r="D5026" t="str">
        <f>"Q"&amp;ROUNDUP(MONTH('Supermart Grocery Sales - Retai'!F5026)/3,0)</f>
        <v>Q4</v>
      </c>
      <c r="E5026">
        <f>tbl_DataModel[[#This Row],[Profit]]/tbl_DataModel[[#This Row],[Sales]]</f>
        <v>0.09</v>
      </c>
      <c r="F5026">
        <v>1055</v>
      </c>
      <c r="G5026">
        <v>94.95</v>
      </c>
      <c r="H5026" t="s">
        <v>63</v>
      </c>
      <c r="I5026" t="s">
        <v>64</v>
      </c>
      <c r="J5026" t="s">
        <v>98</v>
      </c>
      <c r="K5026" t="s">
        <v>174</v>
      </c>
    </row>
    <row r="5027" spans="1:11" x14ac:dyDescent="0.3">
      <c r="A5027">
        <f>YEAR('Supermart Grocery Sales - Retai'!F:F)</f>
        <v>2018</v>
      </c>
      <c r="B5027">
        <f>MONTH('Supermart Grocery Sales - Retai'!F:F)</f>
        <v>9</v>
      </c>
      <c r="C5027" t="str" cm="1">
        <f t="array" ref="C5027">CHOOSE(_xlfn.ANCHORARRAY(B5027), "Jan", "Feb", "Mar", "Apr", "May", "Jun", "Jul", "Aug", "Sep", "Oct", "Nov", "Dec")</f>
        <v>Sep</v>
      </c>
      <c r="D5027" t="str">
        <f>"Q"&amp;ROUNDUP(MONTH('Supermart Grocery Sales - Retai'!F5027)/3,0)</f>
        <v>Q3</v>
      </c>
      <c r="E5027">
        <f>tbl_DataModel[[#This Row],[Profit]]/tbl_DataModel[[#This Row],[Sales]]</f>
        <v>0.13</v>
      </c>
      <c r="F5027">
        <v>1089</v>
      </c>
      <c r="G5027">
        <v>141.57</v>
      </c>
      <c r="H5027" t="s">
        <v>13</v>
      </c>
      <c r="I5027" t="s">
        <v>195</v>
      </c>
      <c r="J5027" t="s">
        <v>98</v>
      </c>
      <c r="K5027" t="s">
        <v>83</v>
      </c>
    </row>
    <row r="5028" spans="1:11" x14ac:dyDescent="0.3">
      <c r="A5028">
        <f>YEAR('Supermart Grocery Sales - Retai'!F:F)</f>
        <v>2016</v>
      </c>
      <c r="B5028">
        <f>MONTH('Supermart Grocery Sales - Retai'!F:F)</f>
        <v>7</v>
      </c>
      <c r="C5028" t="str" cm="1">
        <f t="array" ref="C5028">CHOOSE(_xlfn.ANCHORARRAY(B5028), "Jan", "Feb", "Mar", "Apr", "May", "Jun", "Jul", "Aug", "Sep", "Oct", "Nov", "Dec")</f>
        <v>Jul</v>
      </c>
      <c r="D5028" t="str">
        <f>"Q"&amp;ROUNDUP(MONTH('Supermart Grocery Sales - Retai'!F5028)/3,0)</f>
        <v>Q3</v>
      </c>
      <c r="E5028">
        <f>tbl_DataModel[[#This Row],[Profit]]/tbl_DataModel[[#This Row],[Sales]]</f>
        <v>0.42000000000000004</v>
      </c>
      <c r="F5028">
        <v>2321</v>
      </c>
      <c r="G5028">
        <v>974.82</v>
      </c>
      <c r="H5028" t="s">
        <v>49</v>
      </c>
      <c r="I5028" t="s">
        <v>50</v>
      </c>
      <c r="J5028" t="s">
        <v>98</v>
      </c>
      <c r="K5028" t="s">
        <v>122</v>
      </c>
    </row>
    <row r="5029" spans="1:11" x14ac:dyDescent="0.3">
      <c r="A5029">
        <f>YEAR('Supermart Grocery Sales - Retai'!F:F)</f>
        <v>2018</v>
      </c>
      <c r="B5029">
        <f>MONTH('Supermart Grocery Sales - Retai'!F:F)</f>
        <v>7</v>
      </c>
      <c r="C5029" t="str" cm="1">
        <f t="array" ref="C5029">CHOOSE(_xlfn.ANCHORARRAY(B5029), "Jan", "Feb", "Mar", "Apr", "May", "Jun", "Jul", "Aug", "Sep", "Oct", "Nov", "Dec")</f>
        <v>Jul</v>
      </c>
      <c r="D5029" t="str">
        <f>"Q"&amp;ROUNDUP(MONTH('Supermart Grocery Sales - Retai'!F5029)/3,0)</f>
        <v>Q3</v>
      </c>
      <c r="E5029">
        <f>tbl_DataModel[[#This Row],[Profit]]/tbl_DataModel[[#This Row],[Sales]]</f>
        <v>0.43</v>
      </c>
      <c r="F5029">
        <v>840</v>
      </c>
      <c r="G5029">
        <v>361.2</v>
      </c>
      <c r="H5029" t="s">
        <v>13</v>
      </c>
      <c r="I5029" t="s">
        <v>14</v>
      </c>
      <c r="J5029" t="s">
        <v>98</v>
      </c>
      <c r="K5029" t="s">
        <v>151</v>
      </c>
    </row>
    <row r="5030" spans="1:11" x14ac:dyDescent="0.3">
      <c r="A5030">
        <f>YEAR('Supermart Grocery Sales - Retai'!F:F)</f>
        <v>2017</v>
      </c>
      <c r="B5030">
        <f>MONTH('Supermart Grocery Sales - Retai'!F:F)</f>
        <v>9</v>
      </c>
      <c r="C5030" t="str" cm="1">
        <f t="array" ref="C5030">CHOOSE(_xlfn.ANCHORARRAY(B5030), "Jan", "Feb", "Mar", "Apr", "May", "Jun", "Jul", "Aug", "Sep", "Oct", "Nov", "Dec")</f>
        <v>Sep</v>
      </c>
      <c r="D5030" t="str">
        <f>"Q"&amp;ROUNDUP(MONTH('Supermart Grocery Sales - Retai'!F5030)/3,0)</f>
        <v>Q3</v>
      </c>
      <c r="E5030">
        <f>tbl_DataModel[[#This Row],[Profit]]/tbl_DataModel[[#This Row],[Sales]]</f>
        <v>0.16999999999999998</v>
      </c>
      <c r="F5030">
        <v>1317</v>
      </c>
      <c r="G5030">
        <v>223.89</v>
      </c>
      <c r="H5030" t="s">
        <v>13</v>
      </c>
      <c r="I5030" t="s">
        <v>79</v>
      </c>
      <c r="J5030" t="s">
        <v>98</v>
      </c>
      <c r="K5030" t="s">
        <v>169</v>
      </c>
    </row>
    <row r="5031" spans="1:11" x14ac:dyDescent="0.3">
      <c r="A5031">
        <f>YEAR('Supermart Grocery Sales - Retai'!F:F)</f>
        <v>2016</v>
      </c>
      <c r="B5031">
        <f>MONTH('Supermart Grocery Sales - Retai'!F:F)</f>
        <v>11</v>
      </c>
      <c r="C5031" t="str" cm="1">
        <f t="array" ref="C5031">CHOOSE(_xlfn.ANCHORARRAY(B5031), "Jan", "Feb", "Mar", "Apr", "May", "Jun", "Jul", "Aug", "Sep", "Oct", "Nov", "Dec")</f>
        <v>Nov</v>
      </c>
      <c r="D5031" t="str">
        <f>"Q"&amp;ROUNDUP(MONTH('Supermart Grocery Sales - Retai'!F5031)/3,0)</f>
        <v>Q4</v>
      </c>
      <c r="E5031">
        <f>tbl_DataModel[[#This Row],[Profit]]/tbl_DataModel[[#This Row],[Sales]]</f>
        <v>0.25</v>
      </c>
      <c r="F5031">
        <v>2186</v>
      </c>
      <c r="G5031">
        <v>546.5</v>
      </c>
      <c r="H5031" t="s">
        <v>32</v>
      </c>
      <c r="I5031" t="s">
        <v>46</v>
      </c>
      <c r="J5031" t="s">
        <v>98</v>
      </c>
      <c r="K5031" t="s">
        <v>106</v>
      </c>
    </row>
    <row r="5032" spans="1:11" x14ac:dyDescent="0.3">
      <c r="A5032">
        <f>YEAR('Supermart Grocery Sales - Retai'!F:F)</f>
        <v>2016</v>
      </c>
      <c r="B5032">
        <f>MONTH('Supermart Grocery Sales - Retai'!F:F)</f>
        <v>11</v>
      </c>
      <c r="C5032" t="str" cm="1">
        <f t="array" ref="C5032">CHOOSE(_xlfn.ANCHORARRAY(B5032), "Jan", "Feb", "Mar", "Apr", "May", "Jun", "Jul", "Aug", "Sep", "Oct", "Nov", "Dec")</f>
        <v>Nov</v>
      </c>
      <c r="D5032" t="str">
        <f>"Q"&amp;ROUNDUP(MONTH('Supermart Grocery Sales - Retai'!F5032)/3,0)</f>
        <v>Q4</v>
      </c>
      <c r="E5032">
        <f>tbl_DataModel[[#This Row],[Profit]]/tbl_DataModel[[#This Row],[Sales]]</f>
        <v>0.3</v>
      </c>
      <c r="F5032">
        <v>2483</v>
      </c>
      <c r="G5032">
        <v>744.9</v>
      </c>
      <c r="H5032" t="s">
        <v>20</v>
      </c>
      <c r="I5032" t="s">
        <v>21</v>
      </c>
      <c r="J5032" t="s">
        <v>98</v>
      </c>
      <c r="K5032" t="s">
        <v>25</v>
      </c>
    </row>
    <row r="5033" spans="1:11" x14ac:dyDescent="0.3">
      <c r="A5033">
        <f>YEAR('Supermart Grocery Sales - Retai'!F:F)</f>
        <v>2018</v>
      </c>
      <c r="B5033">
        <f>MONTH('Supermart Grocery Sales - Retai'!F:F)</f>
        <v>11</v>
      </c>
      <c r="C5033" t="str" cm="1">
        <f t="array" ref="C5033">CHOOSE(_xlfn.ANCHORARRAY(B5033), "Jan", "Feb", "Mar", "Apr", "May", "Jun", "Jul", "Aug", "Sep", "Oct", "Nov", "Dec")</f>
        <v>Nov</v>
      </c>
      <c r="D5033" t="str">
        <f>"Q"&amp;ROUNDUP(MONTH('Supermart Grocery Sales - Retai'!F5033)/3,0)</f>
        <v>Q4</v>
      </c>
      <c r="E5033">
        <f>tbl_DataModel[[#This Row],[Profit]]/tbl_DataModel[[#This Row],[Sales]]</f>
        <v>0.11</v>
      </c>
      <c r="F5033">
        <v>558</v>
      </c>
      <c r="G5033">
        <v>61.38</v>
      </c>
      <c r="H5033" t="s">
        <v>13</v>
      </c>
      <c r="I5033" t="s">
        <v>14</v>
      </c>
      <c r="J5033" t="s">
        <v>98</v>
      </c>
      <c r="K5033" t="s">
        <v>151</v>
      </c>
    </row>
    <row r="5034" spans="1:11" x14ac:dyDescent="0.3">
      <c r="A5034">
        <f>YEAR('Supermart Grocery Sales - Retai'!F:F)</f>
        <v>2016</v>
      </c>
      <c r="B5034">
        <f>MONTH('Supermart Grocery Sales - Retai'!F:F)</f>
        <v>9</v>
      </c>
      <c r="C5034" t="str" cm="1">
        <f t="array" ref="C5034">CHOOSE(_xlfn.ANCHORARRAY(B5034), "Jan", "Feb", "Mar", "Apr", "May", "Jun", "Jul", "Aug", "Sep", "Oct", "Nov", "Dec")</f>
        <v>Sep</v>
      </c>
      <c r="D5034" t="str">
        <f>"Q"&amp;ROUNDUP(MONTH('Supermart Grocery Sales - Retai'!F5034)/3,0)</f>
        <v>Q3</v>
      </c>
      <c r="E5034">
        <f>tbl_DataModel[[#This Row],[Profit]]/tbl_DataModel[[#This Row],[Sales]]</f>
        <v>0.39</v>
      </c>
      <c r="F5034">
        <v>1290</v>
      </c>
      <c r="G5034">
        <v>503.1</v>
      </c>
      <c r="H5034" t="s">
        <v>32</v>
      </c>
      <c r="I5034" t="s">
        <v>33</v>
      </c>
      <c r="J5034" t="s">
        <v>98</v>
      </c>
      <c r="K5034" t="s">
        <v>156</v>
      </c>
    </row>
    <row r="5035" spans="1:11" x14ac:dyDescent="0.3">
      <c r="A5035">
        <f>YEAR('Supermart Grocery Sales - Retai'!F:F)</f>
        <v>2018</v>
      </c>
      <c r="B5035">
        <f>MONTH('Supermart Grocery Sales - Retai'!F:F)</f>
        <v>3</v>
      </c>
      <c r="C5035" t="str" cm="1">
        <f t="array" ref="C5035">CHOOSE(_xlfn.ANCHORARRAY(B5035), "Jan", "Feb", "Mar", "Apr", "May", "Jun", "Jul", "Aug", "Sep", "Oct", "Nov", "Dec")</f>
        <v>Mar</v>
      </c>
      <c r="D5035" t="str">
        <f>"Q"&amp;ROUNDUP(MONTH('Supermart Grocery Sales - Retai'!F5035)/3,0)</f>
        <v>Q1</v>
      </c>
      <c r="E5035">
        <f>tbl_DataModel[[#This Row],[Profit]]/tbl_DataModel[[#This Row],[Sales]]</f>
        <v>0.06</v>
      </c>
      <c r="F5035">
        <v>1699</v>
      </c>
      <c r="G5035">
        <v>101.94</v>
      </c>
      <c r="H5035" t="s">
        <v>26</v>
      </c>
      <c r="I5035" t="s">
        <v>94</v>
      </c>
      <c r="J5035" t="s">
        <v>98</v>
      </c>
      <c r="K5035" t="s">
        <v>165</v>
      </c>
    </row>
    <row r="5036" spans="1:11" x14ac:dyDescent="0.3">
      <c r="A5036">
        <f>YEAR('Supermart Grocery Sales - Retai'!F:F)</f>
        <v>2017</v>
      </c>
      <c r="B5036">
        <f>MONTH('Supermart Grocery Sales - Retai'!F:F)</f>
        <v>6</v>
      </c>
      <c r="C5036" t="str" cm="1">
        <f t="array" ref="C5036">CHOOSE(_xlfn.ANCHORARRAY(B5036), "Jan", "Feb", "Mar", "Apr", "May", "Jun", "Jul", "Aug", "Sep", "Oct", "Nov", "Dec")</f>
        <v>Jun</v>
      </c>
      <c r="D5036" t="str">
        <f>"Q"&amp;ROUNDUP(MONTH('Supermart Grocery Sales - Retai'!F5036)/3,0)</f>
        <v>Q2</v>
      </c>
      <c r="E5036">
        <f>tbl_DataModel[[#This Row],[Profit]]/tbl_DataModel[[#This Row],[Sales]]</f>
        <v>0.39</v>
      </c>
      <c r="F5036">
        <v>637</v>
      </c>
      <c r="G5036">
        <v>248.43</v>
      </c>
      <c r="H5036" t="s">
        <v>63</v>
      </c>
      <c r="I5036" t="s">
        <v>64</v>
      </c>
      <c r="J5036" t="s">
        <v>98</v>
      </c>
      <c r="K5036" t="s">
        <v>162</v>
      </c>
    </row>
    <row r="5037" spans="1:11" x14ac:dyDescent="0.3">
      <c r="A5037">
        <f>YEAR('Supermart Grocery Sales - Retai'!F:F)</f>
        <v>2015</v>
      </c>
      <c r="B5037">
        <f>MONTH('Supermart Grocery Sales - Retai'!F:F)</f>
        <v>3</v>
      </c>
      <c r="C5037" t="str" cm="1">
        <f t="array" ref="C5037">CHOOSE(_xlfn.ANCHORARRAY(B5037), "Jan", "Feb", "Mar", "Apr", "May", "Jun", "Jul", "Aug", "Sep", "Oct", "Nov", "Dec")</f>
        <v>Mar</v>
      </c>
      <c r="D5037" t="str">
        <f>"Q"&amp;ROUNDUP(MONTH('Supermart Grocery Sales - Retai'!F5037)/3,0)</f>
        <v>Q1</v>
      </c>
      <c r="E5037">
        <f>tbl_DataModel[[#This Row],[Profit]]/tbl_DataModel[[#This Row],[Sales]]</f>
        <v>0.08</v>
      </c>
      <c r="F5037">
        <v>948</v>
      </c>
      <c r="G5037">
        <v>75.84</v>
      </c>
      <c r="H5037" t="s">
        <v>58</v>
      </c>
      <c r="I5037" t="s">
        <v>59</v>
      </c>
      <c r="J5037" t="s">
        <v>98</v>
      </c>
      <c r="K5037" t="s">
        <v>165</v>
      </c>
    </row>
    <row r="5038" spans="1:11" x14ac:dyDescent="0.3">
      <c r="A5038">
        <f>YEAR('Supermart Grocery Sales - Retai'!F:F)</f>
        <v>2017</v>
      </c>
      <c r="B5038">
        <f>MONTH('Supermart Grocery Sales - Retai'!F:F)</f>
        <v>12</v>
      </c>
      <c r="C5038" t="str" cm="1">
        <f t="array" ref="C5038">CHOOSE(_xlfn.ANCHORARRAY(B5038), "Jan", "Feb", "Mar", "Apr", "May", "Jun", "Jul", "Aug", "Sep", "Oct", "Nov", "Dec")</f>
        <v>Dec</v>
      </c>
      <c r="D5038" t="str">
        <f>"Q"&amp;ROUNDUP(MONTH('Supermart Grocery Sales - Retai'!F5038)/3,0)</f>
        <v>Q4</v>
      </c>
      <c r="E5038">
        <f>tbl_DataModel[[#This Row],[Profit]]/tbl_DataModel[[#This Row],[Sales]]</f>
        <v>0.18</v>
      </c>
      <c r="F5038">
        <v>1766</v>
      </c>
      <c r="G5038">
        <v>317.88</v>
      </c>
      <c r="H5038" t="s">
        <v>49</v>
      </c>
      <c r="I5038" t="s">
        <v>54</v>
      </c>
      <c r="J5038" t="s">
        <v>98</v>
      </c>
      <c r="K5038" t="s">
        <v>53</v>
      </c>
    </row>
    <row r="5039" spans="1:11" x14ac:dyDescent="0.3">
      <c r="A5039">
        <f>YEAR('Supermart Grocery Sales - Retai'!F:F)</f>
        <v>2017</v>
      </c>
      <c r="B5039">
        <f>MONTH('Supermart Grocery Sales - Retai'!F:F)</f>
        <v>8</v>
      </c>
      <c r="C5039" t="str" cm="1">
        <f t="array" ref="C5039">CHOOSE(_xlfn.ANCHORARRAY(B5039), "Jan", "Feb", "Mar", "Apr", "May", "Jun", "Jul", "Aug", "Sep", "Oct", "Nov", "Dec")</f>
        <v>Aug</v>
      </c>
      <c r="D5039" t="str">
        <f>"Q"&amp;ROUNDUP(MONTH('Supermart Grocery Sales - Retai'!F5039)/3,0)</f>
        <v>Q3</v>
      </c>
      <c r="E5039">
        <f>tbl_DataModel[[#This Row],[Profit]]/tbl_DataModel[[#This Row],[Sales]]</f>
        <v>0.17</v>
      </c>
      <c r="F5039">
        <v>797</v>
      </c>
      <c r="G5039">
        <v>135.49</v>
      </c>
      <c r="H5039" t="s">
        <v>63</v>
      </c>
      <c r="I5039" t="s">
        <v>157</v>
      </c>
      <c r="J5039" t="s">
        <v>98</v>
      </c>
      <c r="K5039" t="s">
        <v>36</v>
      </c>
    </row>
    <row r="5040" spans="1:11" x14ac:dyDescent="0.3">
      <c r="A5040">
        <f>YEAR('Supermart Grocery Sales - Retai'!F:F)</f>
        <v>2018</v>
      </c>
      <c r="B5040">
        <f>MONTH('Supermart Grocery Sales - Retai'!F:F)</f>
        <v>3</v>
      </c>
      <c r="C5040" t="str" cm="1">
        <f t="array" ref="C5040">CHOOSE(_xlfn.ANCHORARRAY(B5040), "Jan", "Feb", "Mar", "Apr", "May", "Jun", "Jul", "Aug", "Sep", "Oct", "Nov", "Dec")</f>
        <v>Mar</v>
      </c>
      <c r="D5040" t="str">
        <f>"Q"&amp;ROUNDUP(MONTH('Supermart Grocery Sales - Retai'!F5040)/3,0)</f>
        <v>Q1</v>
      </c>
      <c r="E5040">
        <f>tbl_DataModel[[#This Row],[Profit]]/tbl_DataModel[[#This Row],[Sales]]</f>
        <v>0.2</v>
      </c>
      <c r="F5040">
        <v>1002</v>
      </c>
      <c r="G5040">
        <v>200.4</v>
      </c>
      <c r="H5040" t="s">
        <v>58</v>
      </c>
      <c r="I5040" t="s">
        <v>59</v>
      </c>
      <c r="J5040" t="s">
        <v>98</v>
      </c>
      <c r="K5040" t="s">
        <v>174</v>
      </c>
    </row>
    <row r="5041" spans="1:11" x14ac:dyDescent="0.3">
      <c r="A5041">
        <f>YEAR('Supermart Grocery Sales - Retai'!F:F)</f>
        <v>2016</v>
      </c>
      <c r="B5041">
        <f>MONTH('Supermart Grocery Sales - Retai'!F:F)</f>
        <v>10</v>
      </c>
      <c r="C5041" t="str" cm="1">
        <f t="array" ref="C5041">CHOOSE(_xlfn.ANCHORARRAY(B5041), "Jan", "Feb", "Mar", "Apr", "May", "Jun", "Jul", "Aug", "Sep", "Oct", "Nov", "Dec")</f>
        <v>Oct</v>
      </c>
      <c r="D5041" t="str">
        <f>"Q"&amp;ROUNDUP(MONTH('Supermart Grocery Sales - Retai'!F5041)/3,0)</f>
        <v>Q4</v>
      </c>
      <c r="E5041">
        <f>tbl_DataModel[[#This Row],[Profit]]/tbl_DataModel[[#This Row],[Sales]]</f>
        <v>0.24</v>
      </c>
      <c r="F5041">
        <v>633</v>
      </c>
      <c r="G5041">
        <v>151.91999999999999</v>
      </c>
      <c r="H5041" t="s">
        <v>20</v>
      </c>
      <c r="I5041" t="s">
        <v>21</v>
      </c>
      <c r="J5041" t="s">
        <v>98</v>
      </c>
      <c r="K5041" t="s">
        <v>156</v>
      </c>
    </row>
    <row r="5042" spans="1:11" x14ac:dyDescent="0.3">
      <c r="A5042">
        <f>YEAR('Supermart Grocery Sales - Retai'!F:F)</f>
        <v>2018</v>
      </c>
      <c r="B5042">
        <f>MONTH('Supermart Grocery Sales - Retai'!F:F)</f>
        <v>5</v>
      </c>
      <c r="C5042" t="str" cm="1">
        <f t="array" ref="C5042">CHOOSE(_xlfn.ANCHORARRAY(B5042), "Jan", "Feb", "Mar", "Apr", "May", "Jun", "Jul", "Aug", "Sep", "Oct", "Nov", "Dec")</f>
        <v>May</v>
      </c>
      <c r="D5042" t="str">
        <f>"Q"&amp;ROUNDUP(MONTH('Supermart Grocery Sales - Retai'!F5042)/3,0)</f>
        <v>Q2</v>
      </c>
      <c r="E5042">
        <f>tbl_DataModel[[#This Row],[Profit]]/tbl_DataModel[[#This Row],[Sales]]</f>
        <v>0.33999999999999997</v>
      </c>
      <c r="F5042">
        <v>887</v>
      </c>
      <c r="G5042">
        <v>301.58</v>
      </c>
      <c r="H5042" t="s">
        <v>63</v>
      </c>
      <c r="I5042" t="s">
        <v>75</v>
      </c>
      <c r="J5042" t="s">
        <v>98</v>
      </c>
      <c r="K5042" t="s">
        <v>197</v>
      </c>
    </row>
    <row r="5043" spans="1:11" x14ac:dyDescent="0.3">
      <c r="A5043">
        <f>YEAR('Supermart Grocery Sales - Retai'!F:F)</f>
        <v>2016</v>
      </c>
      <c r="B5043">
        <f>MONTH('Supermart Grocery Sales - Retai'!F:F)</f>
        <v>11</v>
      </c>
      <c r="C5043" t="str" cm="1">
        <f t="array" ref="C5043">CHOOSE(_xlfn.ANCHORARRAY(B5043), "Jan", "Feb", "Mar", "Apr", "May", "Jun", "Jul", "Aug", "Sep", "Oct", "Nov", "Dec")</f>
        <v>Nov</v>
      </c>
      <c r="D5043" t="str">
        <f>"Q"&amp;ROUNDUP(MONTH('Supermart Grocery Sales - Retai'!F5043)/3,0)</f>
        <v>Q4</v>
      </c>
      <c r="E5043">
        <f>tbl_DataModel[[#This Row],[Profit]]/tbl_DataModel[[#This Row],[Sales]]</f>
        <v>0.19</v>
      </c>
      <c r="F5043">
        <v>1768</v>
      </c>
      <c r="G5043">
        <v>335.92</v>
      </c>
      <c r="H5043" t="s">
        <v>63</v>
      </c>
      <c r="I5043" t="s">
        <v>157</v>
      </c>
      <c r="J5043" t="s">
        <v>98</v>
      </c>
      <c r="K5043" t="s">
        <v>191</v>
      </c>
    </row>
    <row r="5044" spans="1:11" x14ac:dyDescent="0.3">
      <c r="A5044">
        <f>YEAR('Supermart Grocery Sales - Retai'!F:F)</f>
        <v>2017</v>
      </c>
      <c r="B5044">
        <f>MONTH('Supermart Grocery Sales - Retai'!F:F)</f>
        <v>7</v>
      </c>
      <c r="C5044" t="str" cm="1">
        <f t="array" ref="C5044">CHOOSE(_xlfn.ANCHORARRAY(B5044), "Jan", "Feb", "Mar", "Apr", "May", "Jun", "Jul", "Aug", "Sep", "Oct", "Nov", "Dec")</f>
        <v>Jul</v>
      </c>
      <c r="D5044" t="str">
        <f>"Q"&amp;ROUNDUP(MONTH('Supermart Grocery Sales - Retai'!F5044)/3,0)</f>
        <v>Q3</v>
      </c>
      <c r="E5044">
        <f>tbl_DataModel[[#This Row],[Profit]]/tbl_DataModel[[#This Row],[Sales]]</f>
        <v>0.32999999999999996</v>
      </c>
      <c r="F5044">
        <v>2274</v>
      </c>
      <c r="G5044">
        <v>750.42</v>
      </c>
      <c r="H5044" t="s">
        <v>26</v>
      </c>
      <c r="I5044" t="s">
        <v>94</v>
      </c>
      <c r="J5044" t="s">
        <v>98</v>
      </c>
      <c r="K5044" t="s">
        <v>169</v>
      </c>
    </row>
    <row r="5045" spans="1:11" x14ac:dyDescent="0.3">
      <c r="A5045">
        <f>YEAR('Supermart Grocery Sales - Retai'!F:F)</f>
        <v>2018</v>
      </c>
      <c r="B5045">
        <f>MONTH('Supermart Grocery Sales - Retai'!F:F)</f>
        <v>11</v>
      </c>
      <c r="C5045" t="str" cm="1">
        <f t="array" ref="C5045">CHOOSE(_xlfn.ANCHORARRAY(B5045), "Jan", "Feb", "Mar", "Apr", "May", "Jun", "Jul", "Aug", "Sep", "Oct", "Nov", "Dec")</f>
        <v>Nov</v>
      </c>
      <c r="D5045" t="str">
        <f>"Q"&amp;ROUNDUP(MONTH('Supermart Grocery Sales - Retai'!F5045)/3,0)</f>
        <v>Q4</v>
      </c>
      <c r="E5045">
        <f>tbl_DataModel[[#This Row],[Profit]]/tbl_DataModel[[#This Row],[Sales]]</f>
        <v>0.33</v>
      </c>
      <c r="F5045">
        <v>2405</v>
      </c>
      <c r="G5045">
        <v>793.65</v>
      </c>
      <c r="H5045" t="s">
        <v>26</v>
      </c>
      <c r="I5045" t="s">
        <v>27</v>
      </c>
      <c r="J5045" t="s">
        <v>98</v>
      </c>
      <c r="K5045" t="s">
        <v>151</v>
      </c>
    </row>
    <row r="5046" spans="1:11" x14ac:dyDescent="0.3">
      <c r="A5046">
        <f>YEAR('Supermart Grocery Sales - Retai'!F:F)</f>
        <v>2016</v>
      </c>
      <c r="B5046">
        <f>MONTH('Supermart Grocery Sales - Retai'!F:F)</f>
        <v>12</v>
      </c>
      <c r="C5046" t="str" cm="1">
        <f t="array" ref="C5046">CHOOSE(_xlfn.ANCHORARRAY(B5046), "Jan", "Feb", "Mar", "Apr", "May", "Jun", "Jul", "Aug", "Sep", "Oct", "Nov", "Dec")</f>
        <v>Dec</v>
      </c>
      <c r="D5046" t="str">
        <f>"Q"&amp;ROUNDUP(MONTH('Supermart Grocery Sales - Retai'!F5046)/3,0)</f>
        <v>Q4</v>
      </c>
      <c r="E5046">
        <f>tbl_DataModel[[#This Row],[Profit]]/tbl_DataModel[[#This Row],[Sales]]</f>
        <v>0.44</v>
      </c>
      <c r="F5046">
        <v>2395</v>
      </c>
      <c r="G5046">
        <v>1053.8</v>
      </c>
      <c r="H5046" t="s">
        <v>32</v>
      </c>
      <c r="I5046" t="s">
        <v>46</v>
      </c>
      <c r="J5046" t="s">
        <v>98</v>
      </c>
      <c r="K5046" t="s">
        <v>146</v>
      </c>
    </row>
    <row r="5047" spans="1:11" x14ac:dyDescent="0.3">
      <c r="A5047">
        <f>YEAR('Supermart Grocery Sales - Retai'!F:F)</f>
        <v>2018</v>
      </c>
      <c r="B5047">
        <f>MONTH('Supermart Grocery Sales - Retai'!F:F)</f>
        <v>7</v>
      </c>
      <c r="C5047" t="str" cm="1">
        <f t="array" ref="C5047">CHOOSE(_xlfn.ANCHORARRAY(B5047), "Jan", "Feb", "Mar", "Apr", "May", "Jun", "Jul", "Aug", "Sep", "Oct", "Nov", "Dec")</f>
        <v>Jul</v>
      </c>
      <c r="D5047" t="str">
        <f>"Q"&amp;ROUNDUP(MONTH('Supermart Grocery Sales - Retai'!F5047)/3,0)</f>
        <v>Q3</v>
      </c>
      <c r="E5047">
        <f>tbl_DataModel[[#This Row],[Profit]]/tbl_DataModel[[#This Row],[Sales]]</f>
        <v>0.21999999999999997</v>
      </c>
      <c r="F5047">
        <v>1597</v>
      </c>
      <c r="G5047">
        <v>351.34</v>
      </c>
      <c r="H5047" t="s">
        <v>26</v>
      </c>
      <c r="I5047" t="s">
        <v>201</v>
      </c>
      <c r="J5047" t="s">
        <v>98</v>
      </c>
      <c r="K5047" t="s">
        <v>204</v>
      </c>
    </row>
    <row r="5048" spans="1:11" x14ac:dyDescent="0.3">
      <c r="A5048">
        <f>YEAR('Supermart Grocery Sales - Retai'!F:F)</f>
        <v>2018</v>
      </c>
      <c r="B5048">
        <f>MONTH('Supermart Grocery Sales - Retai'!F:F)</f>
        <v>3</v>
      </c>
      <c r="C5048" t="str" cm="1">
        <f t="array" ref="C5048">CHOOSE(_xlfn.ANCHORARRAY(B5048), "Jan", "Feb", "Mar", "Apr", "May", "Jun", "Jul", "Aug", "Sep", "Oct", "Nov", "Dec")</f>
        <v>Mar</v>
      </c>
      <c r="D5048" t="str">
        <f>"Q"&amp;ROUNDUP(MONTH('Supermart Grocery Sales - Retai'!F5048)/3,0)</f>
        <v>Q1</v>
      </c>
      <c r="E5048">
        <f>tbl_DataModel[[#This Row],[Profit]]/tbl_DataModel[[#This Row],[Sales]]</f>
        <v>0.22</v>
      </c>
      <c r="F5048">
        <v>1673</v>
      </c>
      <c r="G5048">
        <v>368.06</v>
      </c>
      <c r="H5048" t="s">
        <v>63</v>
      </c>
      <c r="I5048" t="s">
        <v>64</v>
      </c>
      <c r="J5048" t="s">
        <v>98</v>
      </c>
      <c r="K5048" t="s">
        <v>151</v>
      </c>
    </row>
    <row r="5049" spans="1:11" x14ac:dyDescent="0.3">
      <c r="A5049">
        <f>YEAR('Supermart Grocery Sales - Retai'!F:F)</f>
        <v>2015</v>
      </c>
      <c r="B5049">
        <f>MONTH('Supermart Grocery Sales - Retai'!F:F)</f>
        <v>11</v>
      </c>
      <c r="C5049" t="str" cm="1">
        <f t="array" ref="C5049">CHOOSE(_xlfn.ANCHORARRAY(B5049), "Jan", "Feb", "Mar", "Apr", "May", "Jun", "Jul", "Aug", "Sep", "Oct", "Nov", "Dec")</f>
        <v>Nov</v>
      </c>
      <c r="D5049" t="str">
        <f>"Q"&amp;ROUNDUP(MONTH('Supermart Grocery Sales - Retai'!F5049)/3,0)</f>
        <v>Q4</v>
      </c>
      <c r="E5049">
        <f>tbl_DataModel[[#This Row],[Profit]]/tbl_DataModel[[#This Row],[Sales]]</f>
        <v>0.22</v>
      </c>
      <c r="F5049">
        <v>1211</v>
      </c>
      <c r="G5049">
        <v>266.42</v>
      </c>
      <c r="H5049" t="s">
        <v>32</v>
      </c>
      <c r="I5049" t="s">
        <v>97</v>
      </c>
      <c r="J5049" t="s">
        <v>98</v>
      </c>
      <c r="K5049" t="s">
        <v>78</v>
      </c>
    </row>
    <row r="5050" spans="1:11" x14ac:dyDescent="0.3">
      <c r="A5050">
        <f>YEAR('Supermart Grocery Sales - Retai'!F:F)</f>
        <v>2018</v>
      </c>
      <c r="B5050">
        <f>MONTH('Supermart Grocery Sales - Retai'!F:F)</f>
        <v>3</v>
      </c>
      <c r="C5050" t="str" cm="1">
        <f t="array" ref="C5050">CHOOSE(_xlfn.ANCHORARRAY(B5050), "Jan", "Feb", "Mar", "Apr", "May", "Jun", "Jul", "Aug", "Sep", "Oct", "Nov", "Dec")</f>
        <v>Mar</v>
      </c>
      <c r="D5050" t="str">
        <f>"Q"&amp;ROUNDUP(MONTH('Supermart Grocery Sales - Retai'!F5050)/3,0)</f>
        <v>Q1</v>
      </c>
      <c r="E5050">
        <f>tbl_DataModel[[#This Row],[Profit]]/tbl_DataModel[[#This Row],[Sales]]</f>
        <v>0.2</v>
      </c>
      <c r="F5050">
        <v>1890</v>
      </c>
      <c r="G5050">
        <v>378</v>
      </c>
      <c r="H5050" t="s">
        <v>13</v>
      </c>
      <c r="I5050" t="s">
        <v>14</v>
      </c>
      <c r="J5050" t="s">
        <v>98</v>
      </c>
      <c r="K5050" t="s">
        <v>83</v>
      </c>
    </row>
    <row r="5051" spans="1:11" x14ac:dyDescent="0.3">
      <c r="A5051">
        <f>YEAR('Supermart Grocery Sales - Retai'!F:F)</f>
        <v>2018</v>
      </c>
      <c r="B5051">
        <f>MONTH('Supermart Grocery Sales - Retai'!F:F)</f>
        <v>9</v>
      </c>
      <c r="C5051" t="str" cm="1">
        <f t="array" ref="C5051">CHOOSE(_xlfn.ANCHORARRAY(B5051), "Jan", "Feb", "Mar", "Apr", "May", "Jun", "Jul", "Aug", "Sep", "Oct", "Nov", "Dec")</f>
        <v>Sep</v>
      </c>
      <c r="D5051" t="str">
        <f>"Q"&amp;ROUNDUP(MONTH('Supermart Grocery Sales - Retai'!F5051)/3,0)</f>
        <v>Q3</v>
      </c>
      <c r="E5051">
        <f>tbl_DataModel[[#This Row],[Profit]]/tbl_DataModel[[#This Row],[Sales]]</f>
        <v>0.45</v>
      </c>
      <c r="F5051">
        <v>781</v>
      </c>
      <c r="G5051">
        <v>351.45</v>
      </c>
      <c r="H5051" t="s">
        <v>58</v>
      </c>
      <c r="I5051" t="s">
        <v>68</v>
      </c>
      <c r="J5051" t="s">
        <v>98</v>
      </c>
      <c r="K5051" t="s">
        <v>57</v>
      </c>
    </row>
    <row r="5052" spans="1:11" x14ac:dyDescent="0.3">
      <c r="A5052">
        <f>YEAR('Supermart Grocery Sales - Retai'!F:F)</f>
        <v>2016</v>
      </c>
      <c r="B5052">
        <f>MONTH('Supermart Grocery Sales - Retai'!F:F)</f>
        <v>9</v>
      </c>
      <c r="C5052" t="str" cm="1">
        <f t="array" ref="C5052">CHOOSE(_xlfn.ANCHORARRAY(B5052), "Jan", "Feb", "Mar", "Apr", "May", "Jun", "Jul", "Aug", "Sep", "Oct", "Nov", "Dec")</f>
        <v>Sep</v>
      </c>
      <c r="D5052" t="str">
        <f>"Q"&amp;ROUNDUP(MONTH('Supermart Grocery Sales - Retai'!F5052)/3,0)</f>
        <v>Q3</v>
      </c>
      <c r="E5052">
        <f>tbl_DataModel[[#This Row],[Profit]]/tbl_DataModel[[#This Row],[Sales]]</f>
        <v>0.42</v>
      </c>
      <c r="F5052">
        <v>1097</v>
      </c>
      <c r="G5052">
        <v>460.74</v>
      </c>
      <c r="H5052" t="s">
        <v>26</v>
      </c>
      <c r="I5052" t="s">
        <v>201</v>
      </c>
      <c r="J5052" t="s">
        <v>98</v>
      </c>
      <c r="K5052" t="s">
        <v>111</v>
      </c>
    </row>
    <row r="5053" spans="1:11" x14ac:dyDescent="0.3">
      <c r="A5053">
        <f>YEAR('Supermart Grocery Sales - Retai'!F:F)</f>
        <v>2017</v>
      </c>
      <c r="B5053">
        <f>MONTH('Supermart Grocery Sales - Retai'!F:F)</f>
        <v>12</v>
      </c>
      <c r="C5053" t="str" cm="1">
        <f t="array" ref="C5053">CHOOSE(_xlfn.ANCHORARRAY(B5053), "Jan", "Feb", "Mar", "Apr", "May", "Jun", "Jul", "Aug", "Sep", "Oct", "Nov", "Dec")</f>
        <v>Dec</v>
      </c>
      <c r="D5053" t="str">
        <f>"Q"&amp;ROUNDUP(MONTH('Supermart Grocery Sales - Retai'!F5053)/3,0)</f>
        <v>Q4</v>
      </c>
      <c r="E5053">
        <f>tbl_DataModel[[#This Row],[Profit]]/tbl_DataModel[[#This Row],[Sales]]</f>
        <v>0.1</v>
      </c>
      <c r="F5053">
        <v>1140</v>
      </c>
      <c r="G5053">
        <v>114</v>
      </c>
      <c r="H5053" t="s">
        <v>32</v>
      </c>
      <c r="I5053" t="s">
        <v>153</v>
      </c>
      <c r="J5053" t="s">
        <v>98</v>
      </c>
      <c r="K5053" t="s">
        <v>159</v>
      </c>
    </row>
    <row r="5054" spans="1:11" x14ac:dyDescent="0.3">
      <c r="A5054">
        <f>YEAR('Supermart Grocery Sales - Retai'!F:F)</f>
        <v>2017</v>
      </c>
      <c r="B5054">
        <f>MONTH('Supermart Grocery Sales - Retai'!F:F)</f>
        <v>3</v>
      </c>
      <c r="C5054" t="str" cm="1">
        <f t="array" ref="C5054">CHOOSE(_xlfn.ANCHORARRAY(B5054), "Jan", "Feb", "Mar", "Apr", "May", "Jun", "Jul", "Aug", "Sep", "Oct", "Nov", "Dec")</f>
        <v>Mar</v>
      </c>
      <c r="D5054" t="str">
        <f>"Q"&amp;ROUNDUP(MONTH('Supermart Grocery Sales - Retai'!F5054)/3,0)</f>
        <v>Q1</v>
      </c>
      <c r="E5054">
        <f>tbl_DataModel[[#This Row],[Profit]]/tbl_DataModel[[#This Row],[Sales]]</f>
        <v>0.31</v>
      </c>
      <c r="F5054">
        <v>2227</v>
      </c>
      <c r="G5054">
        <v>690.37</v>
      </c>
      <c r="H5054" t="s">
        <v>26</v>
      </c>
      <c r="I5054" t="s">
        <v>27</v>
      </c>
      <c r="J5054" t="s">
        <v>98</v>
      </c>
      <c r="K5054" t="s">
        <v>106</v>
      </c>
    </row>
    <row r="5055" spans="1:11" x14ac:dyDescent="0.3">
      <c r="A5055">
        <f>YEAR('Supermart Grocery Sales - Retai'!F:F)</f>
        <v>2018</v>
      </c>
      <c r="B5055">
        <f>MONTH('Supermart Grocery Sales - Retai'!F:F)</f>
        <v>9</v>
      </c>
      <c r="C5055" t="str" cm="1">
        <f t="array" ref="C5055">CHOOSE(_xlfn.ANCHORARRAY(B5055), "Jan", "Feb", "Mar", "Apr", "May", "Jun", "Jul", "Aug", "Sep", "Oct", "Nov", "Dec")</f>
        <v>Sep</v>
      </c>
      <c r="D5055" t="str">
        <f>"Q"&amp;ROUNDUP(MONTH('Supermart Grocery Sales - Retai'!F5055)/3,0)</f>
        <v>Q3</v>
      </c>
      <c r="E5055">
        <f>tbl_DataModel[[#This Row],[Profit]]/tbl_DataModel[[#This Row],[Sales]]</f>
        <v>0.08</v>
      </c>
      <c r="F5055">
        <v>2190</v>
      </c>
      <c r="G5055">
        <v>175.2</v>
      </c>
      <c r="H5055" t="s">
        <v>26</v>
      </c>
      <c r="I5055" t="s">
        <v>27</v>
      </c>
      <c r="J5055" t="s">
        <v>98</v>
      </c>
      <c r="K5055" t="s">
        <v>211</v>
      </c>
    </row>
    <row r="5056" spans="1:11" x14ac:dyDescent="0.3">
      <c r="A5056">
        <f>YEAR('Supermart Grocery Sales - Retai'!F:F)</f>
        <v>2016</v>
      </c>
      <c r="B5056">
        <f>MONTH('Supermart Grocery Sales - Retai'!F:F)</f>
        <v>12</v>
      </c>
      <c r="C5056" t="str" cm="1">
        <f t="array" ref="C5056">CHOOSE(_xlfn.ANCHORARRAY(B5056), "Jan", "Feb", "Mar", "Apr", "May", "Jun", "Jul", "Aug", "Sep", "Oct", "Nov", "Dec")</f>
        <v>Dec</v>
      </c>
      <c r="D5056" t="str">
        <f>"Q"&amp;ROUNDUP(MONTH('Supermart Grocery Sales - Retai'!F5056)/3,0)</f>
        <v>Q4</v>
      </c>
      <c r="E5056">
        <f>tbl_DataModel[[#This Row],[Profit]]/tbl_DataModel[[#This Row],[Sales]]</f>
        <v>0.06</v>
      </c>
      <c r="F5056">
        <v>1710</v>
      </c>
      <c r="G5056">
        <v>102.6</v>
      </c>
      <c r="H5056" t="s">
        <v>20</v>
      </c>
      <c r="I5056" t="s">
        <v>21</v>
      </c>
      <c r="J5056" t="s">
        <v>98</v>
      </c>
      <c r="K5056" t="s">
        <v>122</v>
      </c>
    </row>
    <row r="5057" spans="1:11" x14ac:dyDescent="0.3">
      <c r="A5057">
        <f>YEAR('Supermart Grocery Sales - Retai'!F:F)</f>
        <v>2018</v>
      </c>
      <c r="B5057">
        <f>MONTH('Supermart Grocery Sales - Retai'!F:F)</f>
        <v>1</v>
      </c>
      <c r="C5057" t="str" cm="1">
        <f t="array" ref="C5057">CHOOSE(_xlfn.ANCHORARRAY(B5057), "Jan", "Feb", "Mar", "Apr", "May", "Jun", "Jul", "Aug", "Sep", "Oct", "Nov", "Dec")</f>
        <v>Jan</v>
      </c>
      <c r="D5057" t="str">
        <f>"Q"&amp;ROUNDUP(MONTH('Supermart Grocery Sales - Retai'!F5057)/3,0)</f>
        <v>Q1</v>
      </c>
      <c r="E5057">
        <f>tbl_DataModel[[#This Row],[Profit]]/tbl_DataModel[[#This Row],[Sales]]</f>
        <v>0.08</v>
      </c>
      <c r="F5057">
        <v>583</v>
      </c>
      <c r="G5057">
        <v>46.64</v>
      </c>
      <c r="H5057" t="s">
        <v>20</v>
      </c>
      <c r="I5057" t="s">
        <v>21</v>
      </c>
      <c r="J5057" t="s">
        <v>98</v>
      </c>
      <c r="K5057" t="s">
        <v>193</v>
      </c>
    </row>
    <row r="5058" spans="1:11" x14ac:dyDescent="0.3">
      <c r="A5058">
        <f>YEAR('Supermart Grocery Sales - Retai'!F:F)</f>
        <v>2016</v>
      </c>
      <c r="B5058">
        <f>MONTH('Supermart Grocery Sales - Retai'!F:F)</f>
        <v>3</v>
      </c>
      <c r="C5058" t="str" cm="1">
        <f t="array" ref="C5058">CHOOSE(_xlfn.ANCHORARRAY(B5058), "Jan", "Feb", "Mar", "Apr", "May", "Jun", "Jul", "Aug", "Sep", "Oct", "Nov", "Dec")</f>
        <v>Mar</v>
      </c>
      <c r="D5058" t="str">
        <f>"Q"&amp;ROUNDUP(MONTH('Supermart Grocery Sales - Retai'!F5058)/3,0)</f>
        <v>Q1</v>
      </c>
      <c r="E5058">
        <f>tbl_DataModel[[#This Row],[Profit]]/tbl_DataModel[[#This Row],[Sales]]</f>
        <v>0.45</v>
      </c>
      <c r="F5058">
        <v>543</v>
      </c>
      <c r="G5058">
        <v>244.35</v>
      </c>
      <c r="H5058" t="s">
        <v>32</v>
      </c>
      <c r="I5058" t="s">
        <v>97</v>
      </c>
      <c r="J5058" t="s">
        <v>98</v>
      </c>
      <c r="K5058" t="s">
        <v>71</v>
      </c>
    </row>
    <row r="5059" spans="1:11" x14ac:dyDescent="0.3">
      <c r="A5059">
        <f>YEAR('Supermart Grocery Sales - Retai'!F:F)</f>
        <v>2018</v>
      </c>
      <c r="B5059">
        <f>MONTH('Supermart Grocery Sales - Retai'!F:F)</f>
        <v>9</v>
      </c>
      <c r="C5059" t="str" cm="1">
        <f t="array" ref="C5059">CHOOSE(_xlfn.ANCHORARRAY(B5059), "Jan", "Feb", "Mar", "Apr", "May", "Jun", "Jul", "Aug", "Sep", "Oct", "Nov", "Dec")</f>
        <v>Sep</v>
      </c>
      <c r="D5059" t="str">
        <f>"Q"&amp;ROUNDUP(MONTH('Supermart Grocery Sales - Retai'!F5059)/3,0)</f>
        <v>Q3</v>
      </c>
      <c r="E5059">
        <f>tbl_DataModel[[#This Row],[Profit]]/tbl_DataModel[[#This Row],[Sales]]</f>
        <v>0.29000000000000004</v>
      </c>
      <c r="F5059">
        <v>1887</v>
      </c>
      <c r="G5059">
        <v>547.23</v>
      </c>
      <c r="H5059" t="s">
        <v>63</v>
      </c>
      <c r="I5059" t="s">
        <v>87</v>
      </c>
      <c r="J5059" t="s">
        <v>98</v>
      </c>
      <c r="K5059" t="s">
        <v>156</v>
      </c>
    </row>
    <row r="5060" spans="1:11" x14ac:dyDescent="0.3">
      <c r="A5060">
        <f>YEAR('Supermart Grocery Sales - Retai'!F:F)</f>
        <v>2018</v>
      </c>
      <c r="B5060">
        <f>MONTH('Supermart Grocery Sales - Retai'!F:F)</f>
        <v>6</v>
      </c>
      <c r="C5060" t="str" cm="1">
        <f t="array" ref="C5060">CHOOSE(_xlfn.ANCHORARRAY(B5060), "Jan", "Feb", "Mar", "Apr", "May", "Jun", "Jul", "Aug", "Sep", "Oct", "Nov", "Dec")</f>
        <v>Jun</v>
      </c>
      <c r="D5060" t="str">
        <f>"Q"&amp;ROUNDUP(MONTH('Supermart Grocery Sales - Retai'!F5060)/3,0)</f>
        <v>Q2</v>
      </c>
      <c r="E5060">
        <f>tbl_DataModel[[#This Row],[Profit]]/tbl_DataModel[[#This Row],[Sales]]</f>
        <v>0.38</v>
      </c>
      <c r="F5060">
        <v>2421</v>
      </c>
      <c r="G5060">
        <v>919.98</v>
      </c>
      <c r="H5060" t="s">
        <v>63</v>
      </c>
      <c r="I5060" t="s">
        <v>157</v>
      </c>
      <c r="J5060" t="s">
        <v>98</v>
      </c>
      <c r="K5060" t="s">
        <v>31</v>
      </c>
    </row>
    <row r="5061" spans="1:11" x14ac:dyDescent="0.3">
      <c r="A5061">
        <f>YEAR('Supermart Grocery Sales - Retai'!F:F)</f>
        <v>2015</v>
      </c>
      <c r="B5061">
        <f>MONTH('Supermart Grocery Sales - Retai'!F:F)</f>
        <v>9</v>
      </c>
      <c r="C5061" t="str" cm="1">
        <f t="array" ref="C5061">CHOOSE(_xlfn.ANCHORARRAY(B5061), "Jan", "Feb", "Mar", "Apr", "May", "Jun", "Jul", "Aug", "Sep", "Oct", "Nov", "Dec")</f>
        <v>Sep</v>
      </c>
      <c r="D5061" t="str">
        <f>"Q"&amp;ROUNDUP(MONTH('Supermart Grocery Sales - Retai'!F5061)/3,0)</f>
        <v>Q3</v>
      </c>
      <c r="E5061">
        <f>tbl_DataModel[[#This Row],[Profit]]/tbl_DataModel[[#This Row],[Sales]]</f>
        <v>0.35000000000000003</v>
      </c>
      <c r="F5061">
        <v>2097</v>
      </c>
      <c r="G5061">
        <v>733.95</v>
      </c>
      <c r="H5061" t="s">
        <v>13</v>
      </c>
      <c r="I5061" t="s">
        <v>14</v>
      </c>
      <c r="J5061" t="s">
        <v>98</v>
      </c>
      <c r="K5061" t="s">
        <v>120</v>
      </c>
    </row>
    <row r="5062" spans="1:11" x14ac:dyDescent="0.3">
      <c r="A5062">
        <f>YEAR('Supermart Grocery Sales - Retai'!F:F)</f>
        <v>2016</v>
      </c>
      <c r="B5062">
        <f>MONTH('Supermart Grocery Sales - Retai'!F:F)</f>
        <v>1</v>
      </c>
      <c r="C5062" t="str" cm="1">
        <f t="array" ref="C5062">CHOOSE(_xlfn.ANCHORARRAY(B5062), "Jan", "Feb", "Mar", "Apr", "May", "Jun", "Jul", "Aug", "Sep", "Oct", "Nov", "Dec")</f>
        <v>Jan</v>
      </c>
      <c r="D5062" t="str">
        <f>"Q"&amp;ROUNDUP(MONTH('Supermart Grocery Sales - Retai'!F5062)/3,0)</f>
        <v>Q1</v>
      </c>
      <c r="E5062">
        <f>tbl_DataModel[[#This Row],[Profit]]/tbl_DataModel[[#This Row],[Sales]]</f>
        <v>0.19</v>
      </c>
      <c r="F5062">
        <v>2410</v>
      </c>
      <c r="G5062">
        <v>457.9</v>
      </c>
      <c r="H5062" t="s">
        <v>20</v>
      </c>
      <c r="I5062" t="s">
        <v>91</v>
      </c>
      <c r="J5062" t="s">
        <v>98</v>
      </c>
      <c r="K5062" t="s">
        <v>169</v>
      </c>
    </row>
    <row r="5063" spans="1:11" x14ac:dyDescent="0.3">
      <c r="A5063">
        <f>YEAR('Supermart Grocery Sales - Retai'!F:F)</f>
        <v>2015</v>
      </c>
      <c r="B5063">
        <f>MONTH('Supermart Grocery Sales - Retai'!F:F)</f>
        <v>9</v>
      </c>
      <c r="C5063" t="str" cm="1">
        <f t="array" ref="C5063">CHOOSE(_xlfn.ANCHORARRAY(B5063), "Jan", "Feb", "Mar", "Apr", "May", "Jun", "Jul", "Aug", "Sep", "Oct", "Nov", "Dec")</f>
        <v>Sep</v>
      </c>
      <c r="D5063" t="str">
        <f>"Q"&amp;ROUNDUP(MONTH('Supermart Grocery Sales - Retai'!F5063)/3,0)</f>
        <v>Q3</v>
      </c>
      <c r="E5063">
        <f>tbl_DataModel[[#This Row],[Profit]]/tbl_DataModel[[#This Row],[Sales]]</f>
        <v>9.9999999999999992E-2</v>
      </c>
      <c r="F5063">
        <v>1947</v>
      </c>
      <c r="G5063">
        <v>194.7</v>
      </c>
      <c r="H5063" t="s">
        <v>13</v>
      </c>
      <c r="I5063" t="s">
        <v>195</v>
      </c>
      <c r="J5063" t="s">
        <v>98</v>
      </c>
      <c r="K5063" t="s">
        <v>263</v>
      </c>
    </row>
    <row r="5064" spans="1:11" x14ac:dyDescent="0.3">
      <c r="A5064">
        <f>YEAR('Supermart Grocery Sales - Retai'!F:F)</f>
        <v>2018</v>
      </c>
      <c r="B5064">
        <f>MONTH('Supermart Grocery Sales - Retai'!F:F)</f>
        <v>7</v>
      </c>
      <c r="C5064" t="str" cm="1">
        <f t="array" ref="C5064">CHOOSE(_xlfn.ANCHORARRAY(B5064), "Jan", "Feb", "Mar", "Apr", "May", "Jun", "Jul", "Aug", "Sep", "Oct", "Nov", "Dec")</f>
        <v>Jul</v>
      </c>
      <c r="D5064" t="str">
        <f>"Q"&amp;ROUNDUP(MONTH('Supermart Grocery Sales - Retai'!F5064)/3,0)</f>
        <v>Q3</v>
      </c>
      <c r="E5064">
        <f>tbl_DataModel[[#This Row],[Profit]]/tbl_DataModel[[#This Row],[Sales]]</f>
        <v>0.12000000000000001</v>
      </c>
      <c r="F5064">
        <v>2466</v>
      </c>
      <c r="G5064">
        <v>295.92</v>
      </c>
      <c r="H5064" t="s">
        <v>13</v>
      </c>
      <c r="I5064" t="s">
        <v>195</v>
      </c>
      <c r="J5064" t="s">
        <v>98</v>
      </c>
      <c r="K5064" t="s">
        <v>116</v>
      </c>
    </row>
    <row r="5065" spans="1:11" x14ac:dyDescent="0.3">
      <c r="A5065">
        <f>YEAR('Supermart Grocery Sales - Retai'!F:F)</f>
        <v>2016</v>
      </c>
      <c r="B5065">
        <f>MONTH('Supermart Grocery Sales - Retai'!F:F)</f>
        <v>9</v>
      </c>
      <c r="C5065" t="str" cm="1">
        <f t="array" ref="C5065">CHOOSE(_xlfn.ANCHORARRAY(B5065), "Jan", "Feb", "Mar", "Apr", "May", "Jun", "Jul", "Aug", "Sep", "Oct", "Nov", "Dec")</f>
        <v>Sep</v>
      </c>
      <c r="D5065" t="str">
        <f>"Q"&amp;ROUNDUP(MONTH('Supermart Grocery Sales - Retai'!F5065)/3,0)</f>
        <v>Q3</v>
      </c>
      <c r="E5065">
        <f>tbl_DataModel[[#This Row],[Profit]]/tbl_DataModel[[#This Row],[Sales]]</f>
        <v>0.2</v>
      </c>
      <c r="F5065">
        <v>884</v>
      </c>
      <c r="G5065">
        <v>176.8</v>
      </c>
      <c r="H5065" t="s">
        <v>26</v>
      </c>
      <c r="I5065" t="s">
        <v>37</v>
      </c>
      <c r="J5065" t="s">
        <v>98</v>
      </c>
      <c r="K5065" t="s">
        <v>90</v>
      </c>
    </row>
    <row r="5066" spans="1:11" x14ac:dyDescent="0.3">
      <c r="A5066">
        <f>YEAR('Supermart Grocery Sales - Retai'!F:F)</f>
        <v>2015</v>
      </c>
      <c r="B5066">
        <f>MONTH('Supermart Grocery Sales - Retai'!F:F)</f>
        <v>12</v>
      </c>
      <c r="C5066" t="str" cm="1">
        <f t="array" ref="C5066">CHOOSE(_xlfn.ANCHORARRAY(B5066), "Jan", "Feb", "Mar", "Apr", "May", "Jun", "Jul", "Aug", "Sep", "Oct", "Nov", "Dec")</f>
        <v>Dec</v>
      </c>
      <c r="D5066" t="str">
        <f>"Q"&amp;ROUNDUP(MONTH('Supermart Grocery Sales - Retai'!F5066)/3,0)</f>
        <v>Q4</v>
      </c>
      <c r="E5066">
        <f>tbl_DataModel[[#This Row],[Profit]]/tbl_DataModel[[#This Row],[Sales]]</f>
        <v>0.16999999999999998</v>
      </c>
      <c r="F5066">
        <v>672</v>
      </c>
      <c r="G5066">
        <v>114.24</v>
      </c>
      <c r="H5066" t="s">
        <v>58</v>
      </c>
      <c r="I5066" t="s">
        <v>68</v>
      </c>
      <c r="J5066" t="s">
        <v>98</v>
      </c>
      <c r="K5066" t="s">
        <v>19</v>
      </c>
    </row>
    <row r="5067" spans="1:11" x14ac:dyDescent="0.3">
      <c r="A5067">
        <f>YEAR('Supermart Grocery Sales - Retai'!F:F)</f>
        <v>2015</v>
      </c>
      <c r="B5067">
        <f>MONTH('Supermart Grocery Sales - Retai'!F:F)</f>
        <v>11</v>
      </c>
      <c r="C5067" t="str" cm="1">
        <f t="array" ref="C5067">CHOOSE(_xlfn.ANCHORARRAY(B5067), "Jan", "Feb", "Mar", "Apr", "May", "Jun", "Jul", "Aug", "Sep", "Oct", "Nov", "Dec")</f>
        <v>Nov</v>
      </c>
      <c r="D5067" t="str">
        <f>"Q"&amp;ROUNDUP(MONTH('Supermart Grocery Sales - Retai'!F5067)/3,0)</f>
        <v>Q4</v>
      </c>
      <c r="E5067">
        <f>tbl_DataModel[[#This Row],[Profit]]/tbl_DataModel[[#This Row],[Sales]]</f>
        <v>0.31</v>
      </c>
      <c r="F5067">
        <v>1068</v>
      </c>
      <c r="G5067">
        <v>331.08</v>
      </c>
      <c r="H5067" t="s">
        <v>32</v>
      </c>
      <c r="I5067" t="s">
        <v>46</v>
      </c>
      <c r="J5067" t="s">
        <v>98</v>
      </c>
      <c r="K5067" t="s">
        <v>146</v>
      </c>
    </row>
    <row r="5068" spans="1:11" x14ac:dyDescent="0.3">
      <c r="A5068">
        <f>YEAR('Supermart Grocery Sales - Retai'!F:F)</f>
        <v>2018</v>
      </c>
      <c r="B5068">
        <f>MONTH('Supermart Grocery Sales - Retai'!F:F)</f>
        <v>1</v>
      </c>
      <c r="C5068" t="str" cm="1">
        <f t="array" ref="C5068">CHOOSE(_xlfn.ANCHORARRAY(B5068), "Jan", "Feb", "Mar", "Apr", "May", "Jun", "Jul", "Aug", "Sep", "Oct", "Nov", "Dec")</f>
        <v>Jan</v>
      </c>
      <c r="D5068" t="str">
        <f>"Q"&amp;ROUNDUP(MONTH('Supermart Grocery Sales - Retai'!F5068)/3,0)</f>
        <v>Q1</v>
      </c>
      <c r="E5068">
        <f>tbl_DataModel[[#This Row],[Profit]]/tbl_DataModel[[#This Row],[Sales]]</f>
        <v>0.19999999999999998</v>
      </c>
      <c r="F5068">
        <v>2126</v>
      </c>
      <c r="G5068">
        <v>425.2</v>
      </c>
      <c r="H5068" t="s">
        <v>32</v>
      </c>
      <c r="I5068" t="s">
        <v>33</v>
      </c>
      <c r="J5068" t="s">
        <v>98</v>
      </c>
      <c r="K5068" t="s">
        <v>193</v>
      </c>
    </row>
    <row r="5069" spans="1:11" x14ac:dyDescent="0.3">
      <c r="A5069">
        <f>YEAR('Supermart Grocery Sales - Retai'!F:F)</f>
        <v>2016</v>
      </c>
      <c r="B5069">
        <f>MONTH('Supermart Grocery Sales - Retai'!F:F)</f>
        <v>8</v>
      </c>
      <c r="C5069" t="str" cm="1">
        <f t="array" ref="C5069">CHOOSE(_xlfn.ANCHORARRAY(B5069), "Jan", "Feb", "Mar", "Apr", "May", "Jun", "Jul", "Aug", "Sep", "Oct", "Nov", "Dec")</f>
        <v>Aug</v>
      </c>
      <c r="D5069" t="str">
        <f>"Q"&amp;ROUNDUP(MONTH('Supermart Grocery Sales - Retai'!F5069)/3,0)</f>
        <v>Q3</v>
      </c>
      <c r="E5069">
        <f>tbl_DataModel[[#This Row],[Profit]]/tbl_DataModel[[#This Row],[Sales]]</f>
        <v>0.27</v>
      </c>
      <c r="F5069">
        <v>865</v>
      </c>
      <c r="G5069">
        <v>233.55</v>
      </c>
      <c r="H5069" t="s">
        <v>49</v>
      </c>
      <c r="I5069" t="s">
        <v>50</v>
      </c>
      <c r="J5069" t="s">
        <v>98</v>
      </c>
      <c r="K5069" t="s">
        <v>184</v>
      </c>
    </row>
    <row r="5070" spans="1:11" x14ac:dyDescent="0.3">
      <c r="A5070">
        <f>YEAR('Supermart Grocery Sales - Retai'!F:F)</f>
        <v>2018</v>
      </c>
      <c r="B5070">
        <f>MONTH('Supermart Grocery Sales - Retai'!F:F)</f>
        <v>1</v>
      </c>
      <c r="C5070" t="str" cm="1">
        <f t="array" ref="C5070">CHOOSE(_xlfn.ANCHORARRAY(B5070), "Jan", "Feb", "Mar", "Apr", "May", "Jun", "Jul", "Aug", "Sep", "Oct", "Nov", "Dec")</f>
        <v>Jan</v>
      </c>
      <c r="D5070" t="str">
        <f>"Q"&amp;ROUNDUP(MONTH('Supermart Grocery Sales - Retai'!F5070)/3,0)</f>
        <v>Q1</v>
      </c>
      <c r="E5070">
        <f>tbl_DataModel[[#This Row],[Profit]]/tbl_DataModel[[#This Row],[Sales]]</f>
        <v>0.16999999999999998</v>
      </c>
      <c r="F5070">
        <v>1303</v>
      </c>
      <c r="G5070">
        <v>221.51</v>
      </c>
      <c r="H5070" t="s">
        <v>20</v>
      </c>
      <c r="I5070" t="s">
        <v>21</v>
      </c>
      <c r="J5070" t="s">
        <v>98</v>
      </c>
      <c r="K5070" t="s">
        <v>106</v>
      </c>
    </row>
    <row r="5071" spans="1:11" x14ac:dyDescent="0.3">
      <c r="A5071">
        <f>YEAR('Supermart Grocery Sales - Retai'!F:F)</f>
        <v>2016</v>
      </c>
      <c r="B5071">
        <f>MONTH('Supermart Grocery Sales - Retai'!F:F)</f>
        <v>7</v>
      </c>
      <c r="C5071" t="str" cm="1">
        <f t="array" ref="C5071">CHOOSE(_xlfn.ANCHORARRAY(B5071), "Jan", "Feb", "Mar", "Apr", "May", "Jun", "Jul", "Aug", "Sep", "Oct", "Nov", "Dec")</f>
        <v>Jul</v>
      </c>
      <c r="D5071" t="str">
        <f>"Q"&amp;ROUNDUP(MONTH('Supermart Grocery Sales - Retai'!F5071)/3,0)</f>
        <v>Q3</v>
      </c>
      <c r="E5071">
        <f>tbl_DataModel[[#This Row],[Profit]]/tbl_DataModel[[#This Row],[Sales]]</f>
        <v>0.42000000000000004</v>
      </c>
      <c r="F5071">
        <v>830</v>
      </c>
      <c r="G5071">
        <v>348.6</v>
      </c>
      <c r="H5071" t="s">
        <v>13</v>
      </c>
      <c r="I5071" t="s">
        <v>195</v>
      </c>
      <c r="J5071" t="s">
        <v>98</v>
      </c>
      <c r="K5071" t="s">
        <v>191</v>
      </c>
    </row>
    <row r="5072" spans="1:11" x14ac:dyDescent="0.3">
      <c r="A5072">
        <f>YEAR('Supermart Grocery Sales - Retai'!F:F)</f>
        <v>2017</v>
      </c>
      <c r="B5072">
        <f>MONTH('Supermart Grocery Sales - Retai'!F:F)</f>
        <v>3</v>
      </c>
      <c r="C5072" t="str" cm="1">
        <f t="array" ref="C5072">CHOOSE(_xlfn.ANCHORARRAY(B5072), "Jan", "Feb", "Mar", "Apr", "May", "Jun", "Jul", "Aug", "Sep", "Oct", "Nov", "Dec")</f>
        <v>Mar</v>
      </c>
      <c r="D5072" t="str">
        <f>"Q"&amp;ROUNDUP(MONTH('Supermart Grocery Sales - Retai'!F5072)/3,0)</f>
        <v>Q1</v>
      </c>
      <c r="E5072">
        <f>tbl_DataModel[[#This Row],[Profit]]/tbl_DataModel[[#This Row],[Sales]]</f>
        <v>0.16</v>
      </c>
      <c r="F5072">
        <v>795</v>
      </c>
      <c r="G5072">
        <v>127.2</v>
      </c>
      <c r="H5072" t="s">
        <v>13</v>
      </c>
      <c r="I5072" t="s">
        <v>195</v>
      </c>
      <c r="J5072" t="s">
        <v>98</v>
      </c>
      <c r="K5072" t="s">
        <v>137</v>
      </c>
    </row>
    <row r="5073" spans="1:11" x14ac:dyDescent="0.3">
      <c r="A5073">
        <f>YEAR('Supermart Grocery Sales - Retai'!F:F)</f>
        <v>2017</v>
      </c>
      <c r="B5073">
        <f>MONTH('Supermart Grocery Sales - Retai'!F:F)</f>
        <v>11</v>
      </c>
      <c r="C5073" t="str" cm="1">
        <f t="array" ref="C5073">CHOOSE(_xlfn.ANCHORARRAY(B5073), "Jan", "Feb", "Mar", "Apr", "May", "Jun", "Jul", "Aug", "Sep", "Oct", "Nov", "Dec")</f>
        <v>Nov</v>
      </c>
      <c r="D5073" t="str">
        <f>"Q"&amp;ROUNDUP(MONTH('Supermart Grocery Sales - Retai'!F5073)/3,0)</f>
        <v>Q4</v>
      </c>
      <c r="E5073">
        <f>tbl_DataModel[[#This Row],[Profit]]/tbl_DataModel[[#This Row],[Sales]]</f>
        <v>9.9999999999999992E-2</v>
      </c>
      <c r="F5073">
        <v>2292</v>
      </c>
      <c r="G5073">
        <v>229.2</v>
      </c>
      <c r="H5073" t="s">
        <v>49</v>
      </c>
      <c r="I5073" t="s">
        <v>50</v>
      </c>
      <c r="J5073" t="s">
        <v>98</v>
      </c>
      <c r="K5073" t="s">
        <v>234</v>
      </c>
    </row>
    <row r="5074" spans="1:11" x14ac:dyDescent="0.3">
      <c r="A5074">
        <f>YEAR('Supermart Grocery Sales - Retai'!F:F)</f>
        <v>2016</v>
      </c>
      <c r="B5074">
        <f>MONTH('Supermart Grocery Sales - Retai'!F:F)</f>
        <v>1</v>
      </c>
      <c r="C5074" t="str" cm="1">
        <f t="array" ref="C5074">CHOOSE(_xlfn.ANCHORARRAY(B5074), "Jan", "Feb", "Mar", "Apr", "May", "Jun", "Jul", "Aug", "Sep", "Oct", "Nov", "Dec")</f>
        <v>Jan</v>
      </c>
      <c r="D5074" t="str">
        <f>"Q"&amp;ROUNDUP(MONTH('Supermart Grocery Sales - Retai'!F5074)/3,0)</f>
        <v>Q1</v>
      </c>
      <c r="E5074">
        <f>tbl_DataModel[[#This Row],[Profit]]/tbl_DataModel[[#This Row],[Sales]]</f>
        <v>0.15999999999999998</v>
      </c>
      <c r="F5074">
        <v>1087</v>
      </c>
      <c r="G5074">
        <v>173.92</v>
      </c>
      <c r="H5074" t="s">
        <v>58</v>
      </c>
      <c r="I5074" t="s">
        <v>68</v>
      </c>
      <c r="J5074" t="s">
        <v>98</v>
      </c>
      <c r="K5074" t="s">
        <v>40</v>
      </c>
    </row>
    <row r="5075" spans="1:11" x14ac:dyDescent="0.3">
      <c r="A5075">
        <f>YEAR('Supermart Grocery Sales - Retai'!F:F)</f>
        <v>2016</v>
      </c>
      <c r="B5075">
        <f>MONTH('Supermart Grocery Sales - Retai'!F:F)</f>
        <v>4</v>
      </c>
      <c r="C5075" t="str" cm="1">
        <f t="array" ref="C5075">CHOOSE(_xlfn.ANCHORARRAY(B5075), "Jan", "Feb", "Mar", "Apr", "May", "Jun", "Jul", "Aug", "Sep", "Oct", "Nov", "Dec")</f>
        <v>Apr</v>
      </c>
      <c r="D5075" t="str">
        <f>"Q"&amp;ROUNDUP(MONTH('Supermart Grocery Sales - Retai'!F5075)/3,0)</f>
        <v>Q2</v>
      </c>
      <c r="E5075">
        <f>tbl_DataModel[[#This Row],[Profit]]/tbl_DataModel[[#This Row],[Sales]]</f>
        <v>6.9999999999999993E-2</v>
      </c>
      <c r="F5075">
        <v>2043</v>
      </c>
      <c r="G5075">
        <v>143.01</v>
      </c>
      <c r="H5075" t="s">
        <v>58</v>
      </c>
      <c r="I5075" t="s">
        <v>59</v>
      </c>
      <c r="J5075" t="s">
        <v>98</v>
      </c>
      <c r="K5075" t="s">
        <v>116</v>
      </c>
    </row>
    <row r="5076" spans="1:11" x14ac:dyDescent="0.3">
      <c r="A5076">
        <f>YEAR('Supermart Grocery Sales - Retai'!F:F)</f>
        <v>2017</v>
      </c>
      <c r="B5076">
        <f>MONTH('Supermart Grocery Sales - Retai'!F:F)</f>
        <v>11</v>
      </c>
      <c r="C5076" t="str" cm="1">
        <f t="array" ref="C5076">CHOOSE(_xlfn.ANCHORARRAY(B5076), "Jan", "Feb", "Mar", "Apr", "May", "Jun", "Jul", "Aug", "Sep", "Oct", "Nov", "Dec")</f>
        <v>Nov</v>
      </c>
      <c r="D5076" t="str">
        <f>"Q"&amp;ROUNDUP(MONTH('Supermart Grocery Sales - Retai'!F5076)/3,0)</f>
        <v>Q4</v>
      </c>
      <c r="E5076">
        <f>tbl_DataModel[[#This Row],[Profit]]/tbl_DataModel[[#This Row],[Sales]]</f>
        <v>0.24000000000000002</v>
      </c>
      <c r="F5076">
        <v>860</v>
      </c>
      <c r="G5076">
        <v>206.4</v>
      </c>
      <c r="H5076" t="s">
        <v>49</v>
      </c>
      <c r="I5076" t="s">
        <v>50</v>
      </c>
      <c r="J5076" t="s">
        <v>23</v>
      </c>
      <c r="K5076" t="s">
        <v>57</v>
      </c>
    </row>
    <row r="5077" spans="1:11" x14ac:dyDescent="0.3">
      <c r="A5077">
        <f>YEAR('Supermart Grocery Sales - Retai'!F:F)</f>
        <v>2015</v>
      </c>
      <c r="B5077">
        <f>MONTH('Supermart Grocery Sales - Retai'!F:F)</f>
        <v>12</v>
      </c>
      <c r="C5077" t="str" cm="1">
        <f t="array" ref="C5077">CHOOSE(_xlfn.ANCHORARRAY(B5077), "Jan", "Feb", "Mar", "Apr", "May", "Jun", "Jul", "Aug", "Sep", "Oct", "Nov", "Dec")</f>
        <v>Dec</v>
      </c>
      <c r="D5077" t="str">
        <f>"Q"&amp;ROUNDUP(MONTH('Supermart Grocery Sales - Retai'!F5077)/3,0)</f>
        <v>Q4</v>
      </c>
      <c r="E5077">
        <f>tbl_DataModel[[#This Row],[Profit]]/tbl_DataModel[[#This Row],[Sales]]</f>
        <v>4.9999999999999996E-2</v>
      </c>
      <c r="F5077">
        <v>846</v>
      </c>
      <c r="G5077">
        <v>42.3</v>
      </c>
      <c r="H5077" t="s">
        <v>49</v>
      </c>
      <c r="I5077" t="s">
        <v>54</v>
      </c>
      <c r="J5077" t="s">
        <v>23</v>
      </c>
      <c r="K5077" t="s">
        <v>193</v>
      </c>
    </row>
    <row r="5078" spans="1:11" x14ac:dyDescent="0.3">
      <c r="A5078">
        <f>YEAR('Supermart Grocery Sales - Retai'!F:F)</f>
        <v>2018</v>
      </c>
      <c r="B5078">
        <f>MONTH('Supermart Grocery Sales - Retai'!F:F)</f>
        <v>12</v>
      </c>
      <c r="C5078" t="str" cm="1">
        <f t="array" ref="C5078">CHOOSE(_xlfn.ANCHORARRAY(B5078), "Jan", "Feb", "Mar", "Apr", "May", "Jun", "Jul", "Aug", "Sep", "Oct", "Nov", "Dec")</f>
        <v>Dec</v>
      </c>
      <c r="D5078" t="str">
        <f>"Q"&amp;ROUNDUP(MONTH('Supermart Grocery Sales - Retai'!F5078)/3,0)</f>
        <v>Q4</v>
      </c>
      <c r="E5078">
        <f>tbl_DataModel[[#This Row],[Profit]]/tbl_DataModel[[#This Row],[Sales]]</f>
        <v>0.11</v>
      </c>
      <c r="F5078">
        <v>565</v>
      </c>
      <c r="G5078">
        <v>62.15</v>
      </c>
      <c r="H5078" t="s">
        <v>49</v>
      </c>
      <c r="I5078" t="s">
        <v>50</v>
      </c>
      <c r="J5078" t="s">
        <v>23</v>
      </c>
      <c r="K5078" t="s">
        <v>111</v>
      </c>
    </row>
    <row r="5079" spans="1:11" x14ac:dyDescent="0.3">
      <c r="A5079">
        <f>YEAR('Supermart Grocery Sales - Retai'!F:F)</f>
        <v>2017</v>
      </c>
      <c r="B5079">
        <f>MONTH('Supermart Grocery Sales - Retai'!F:F)</f>
        <v>12</v>
      </c>
      <c r="C5079" t="str" cm="1">
        <f t="array" ref="C5079">CHOOSE(_xlfn.ANCHORARRAY(B5079), "Jan", "Feb", "Mar", "Apr", "May", "Jun", "Jul", "Aug", "Sep", "Oct", "Nov", "Dec")</f>
        <v>Dec</v>
      </c>
      <c r="D5079" t="str">
        <f>"Q"&amp;ROUNDUP(MONTH('Supermart Grocery Sales - Retai'!F5079)/3,0)</f>
        <v>Q4</v>
      </c>
      <c r="E5079">
        <f>tbl_DataModel[[#This Row],[Profit]]/tbl_DataModel[[#This Row],[Sales]]</f>
        <v>0.1</v>
      </c>
      <c r="F5079">
        <v>1464</v>
      </c>
      <c r="G5079">
        <v>146.4</v>
      </c>
      <c r="H5079" t="s">
        <v>63</v>
      </c>
      <c r="I5079" t="s">
        <v>64</v>
      </c>
      <c r="J5079" t="s">
        <v>23</v>
      </c>
      <c r="K5079" t="s">
        <v>108</v>
      </c>
    </row>
    <row r="5080" spans="1:11" x14ac:dyDescent="0.3">
      <c r="A5080">
        <f>YEAR('Supermart Grocery Sales - Retai'!F:F)</f>
        <v>2015</v>
      </c>
      <c r="B5080">
        <f>MONTH('Supermart Grocery Sales - Retai'!F:F)</f>
        <v>4</v>
      </c>
      <c r="C5080" t="str" cm="1">
        <f t="array" ref="C5080">CHOOSE(_xlfn.ANCHORARRAY(B5080), "Jan", "Feb", "Mar", "Apr", "May", "Jun", "Jul", "Aug", "Sep", "Oct", "Nov", "Dec")</f>
        <v>Apr</v>
      </c>
      <c r="D5080" t="str">
        <f>"Q"&amp;ROUNDUP(MONTH('Supermart Grocery Sales - Retai'!F5080)/3,0)</f>
        <v>Q2</v>
      </c>
      <c r="E5080">
        <f>tbl_DataModel[[#This Row],[Profit]]/tbl_DataModel[[#This Row],[Sales]]</f>
        <v>0.37</v>
      </c>
      <c r="F5080">
        <v>760</v>
      </c>
      <c r="G5080">
        <v>281.2</v>
      </c>
      <c r="H5080" t="s">
        <v>13</v>
      </c>
      <c r="I5080" t="s">
        <v>195</v>
      </c>
      <c r="J5080" t="s">
        <v>23</v>
      </c>
      <c r="K5080" t="s">
        <v>174</v>
      </c>
    </row>
    <row r="5081" spans="1:11" x14ac:dyDescent="0.3">
      <c r="A5081">
        <f>YEAR('Supermart Grocery Sales - Retai'!F:F)</f>
        <v>2015</v>
      </c>
      <c r="B5081">
        <f>MONTH('Supermart Grocery Sales - Retai'!F:F)</f>
        <v>8</v>
      </c>
      <c r="C5081" t="str" cm="1">
        <f t="array" ref="C5081">CHOOSE(_xlfn.ANCHORARRAY(B5081), "Jan", "Feb", "Mar", "Apr", "May", "Jun", "Jul", "Aug", "Sep", "Oct", "Nov", "Dec")</f>
        <v>Aug</v>
      </c>
      <c r="D5081" t="str">
        <f>"Q"&amp;ROUNDUP(MONTH('Supermart Grocery Sales - Retai'!F5081)/3,0)</f>
        <v>Q3</v>
      </c>
      <c r="E5081">
        <f>tbl_DataModel[[#This Row],[Profit]]/tbl_DataModel[[#This Row],[Sales]]</f>
        <v>0.39999999999999997</v>
      </c>
      <c r="F5081">
        <v>2426</v>
      </c>
      <c r="G5081">
        <v>970.4</v>
      </c>
      <c r="H5081" t="s">
        <v>63</v>
      </c>
      <c r="I5081" t="s">
        <v>75</v>
      </c>
      <c r="J5081" t="s">
        <v>23</v>
      </c>
      <c r="K5081" t="s">
        <v>90</v>
      </c>
    </row>
    <row r="5082" spans="1:11" x14ac:dyDescent="0.3">
      <c r="A5082">
        <f>YEAR('Supermart Grocery Sales - Retai'!F:F)</f>
        <v>2018</v>
      </c>
      <c r="B5082">
        <f>MONTH('Supermart Grocery Sales - Retai'!F:F)</f>
        <v>2</v>
      </c>
      <c r="C5082" t="str" cm="1">
        <f t="array" ref="C5082">CHOOSE(_xlfn.ANCHORARRAY(B5082), "Jan", "Feb", "Mar", "Apr", "May", "Jun", "Jul", "Aug", "Sep", "Oct", "Nov", "Dec")</f>
        <v>Feb</v>
      </c>
      <c r="D5082" t="str">
        <f>"Q"&amp;ROUNDUP(MONTH('Supermart Grocery Sales - Retai'!F5082)/3,0)</f>
        <v>Q1</v>
      </c>
      <c r="E5082">
        <f>tbl_DataModel[[#This Row],[Profit]]/tbl_DataModel[[#This Row],[Sales]]</f>
        <v>0.45</v>
      </c>
      <c r="F5082">
        <v>1050</v>
      </c>
      <c r="G5082">
        <v>472.5</v>
      </c>
      <c r="H5082" t="s">
        <v>58</v>
      </c>
      <c r="I5082" t="s">
        <v>112</v>
      </c>
      <c r="J5082" t="s">
        <v>23</v>
      </c>
      <c r="K5082" t="s">
        <v>81</v>
      </c>
    </row>
    <row r="5083" spans="1:11" x14ac:dyDescent="0.3">
      <c r="A5083">
        <f>YEAR('Supermart Grocery Sales - Retai'!F:F)</f>
        <v>2018</v>
      </c>
      <c r="B5083">
        <f>MONTH('Supermart Grocery Sales - Retai'!F:F)</f>
        <v>9</v>
      </c>
      <c r="C5083" t="str" cm="1">
        <f t="array" ref="C5083">CHOOSE(_xlfn.ANCHORARRAY(B5083), "Jan", "Feb", "Mar", "Apr", "May", "Jun", "Jul", "Aug", "Sep", "Oct", "Nov", "Dec")</f>
        <v>Sep</v>
      </c>
      <c r="D5083" t="str">
        <f>"Q"&amp;ROUNDUP(MONTH('Supermart Grocery Sales - Retai'!F5083)/3,0)</f>
        <v>Q3</v>
      </c>
      <c r="E5083">
        <f>tbl_DataModel[[#This Row],[Profit]]/tbl_DataModel[[#This Row],[Sales]]</f>
        <v>0.17</v>
      </c>
      <c r="F5083">
        <v>868</v>
      </c>
      <c r="G5083">
        <v>147.56</v>
      </c>
      <c r="H5083" t="s">
        <v>58</v>
      </c>
      <c r="I5083" t="s">
        <v>59</v>
      </c>
      <c r="J5083" t="s">
        <v>23</v>
      </c>
      <c r="K5083" t="s">
        <v>116</v>
      </c>
    </row>
    <row r="5084" spans="1:11" x14ac:dyDescent="0.3">
      <c r="A5084">
        <f>YEAR('Supermart Grocery Sales - Retai'!F:F)</f>
        <v>2018</v>
      </c>
      <c r="B5084">
        <f>MONTH('Supermart Grocery Sales - Retai'!F:F)</f>
        <v>12</v>
      </c>
      <c r="C5084" t="str" cm="1">
        <f t="array" ref="C5084">CHOOSE(_xlfn.ANCHORARRAY(B5084), "Jan", "Feb", "Mar", "Apr", "May", "Jun", "Jul", "Aug", "Sep", "Oct", "Nov", "Dec")</f>
        <v>Dec</v>
      </c>
      <c r="D5084" t="str">
        <f>"Q"&amp;ROUNDUP(MONTH('Supermart Grocery Sales - Retai'!F5084)/3,0)</f>
        <v>Q4</v>
      </c>
      <c r="E5084">
        <f>tbl_DataModel[[#This Row],[Profit]]/tbl_DataModel[[#This Row],[Sales]]</f>
        <v>0.31</v>
      </c>
      <c r="F5084">
        <v>1265</v>
      </c>
      <c r="G5084">
        <v>392.15</v>
      </c>
      <c r="H5084" t="s">
        <v>32</v>
      </c>
      <c r="I5084" t="s">
        <v>97</v>
      </c>
      <c r="J5084" t="s">
        <v>23</v>
      </c>
      <c r="K5084" t="s">
        <v>193</v>
      </c>
    </row>
    <row r="5085" spans="1:11" x14ac:dyDescent="0.3">
      <c r="A5085">
        <f>YEAR('Supermart Grocery Sales - Retai'!F:F)</f>
        <v>2017</v>
      </c>
      <c r="B5085">
        <f>MONTH('Supermart Grocery Sales - Retai'!F:F)</f>
        <v>2</v>
      </c>
      <c r="C5085" t="str" cm="1">
        <f t="array" ref="C5085">CHOOSE(_xlfn.ANCHORARRAY(B5085), "Jan", "Feb", "Mar", "Apr", "May", "Jun", "Jul", "Aug", "Sep", "Oct", "Nov", "Dec")</f>
        <v>Feb</v>
      </c>
      <c r="D5085" t="str">
        <f>"Q"&amp;ROUNDUP(MONTH('Supermart Grocery Sales - Retai'!F5085)/3,0)</f>
        <v>Q1</v>
      </c>
      <c r="E5085">
        <f>tbl_DataModel[[#This Row],[Profit]]/tbl_DataModel[[#This Row],[Sales]]</f>
        <v>0.28000000000000003</v>
      </c>
      <c r="F5085">
        <v>1949</v>
      </c>
      <c r="G5085">
        <v>545.72</v>
      </c>
      <c r="H5085" t="s">
        <v>32</v>
      </c>
      <c r="I5085" t="s">
        <v>33</v>
      </c>
      <c r="J5085" t="s">
        <v>23</v>
      </c>
      <c r="K5085" t="s">
        <v>57</v>
      </c>
    </row>
    <row r="5086" spans="1:11" x14ac:dyDescent="0.3">
      <c r="A5086">
        <f>YEAR('Supermart Grocery Sales - Retai'!F:F)</f>
        <v>2016</v>
      </c>
      <c r="B5086">
        <f>MONTH('Supermart Grocery Sales - Retai'!F:F)</f>
        <v>11</v>
      </c>
      <c r="C5086" t="str" cm="1">
        <f t="array" ref="C5086">CHOOSE(_xlfn.ANCHORARRAY(B5086), "Jan", "Feb", "Mar", "Apr", "May", "Jun", "Jul", "Aug", "Sep", "Oct", "Nov", "Dec")</f>
        <v>Nov</v>
      </c>
      <c r="D5086" t="str">
        <f>"Q"&amp;ROUNDUP(MONTH('Supermart Grocery Sales - Retai'!F5086)/3,0)</f>
        <v>Q4</v>
      </c>
      <c r="E5086">
        <f>tbl_DataModel[[#This Row],[Profit]]/tbl_DataModel[[#This Row],[Sales]]</f>
        <v>0.43</v>
      </c>
      <c r="F5086">
        <v>2353</v>
      </c>
      <c r="G5086">
        <v>1011.79</v>
      </c>
      <c r="H5086" t="s">
        <v>26</v>
      </c>
      <c r="I5086" t="s">
        <v>37</v>
      </c>
      <c r="J5086" t="s">
        <v>23</v>
      </c>
      <c r="K5086" t="s">
        <v>108</v>
      </c>
    </row>
    <row r="5087" spans="1:11" x14ac:dyDescent="0.3">
      <c r="A5087">
        <f>YEAR('Supermart Grocery Sales - Retai'!F:F)</f>
        <v>2018</v>
      </c>
      <c r="B5087">
        <f>MONTH('Supermart Grocery Sales - Retai'!F:F)</f>
        <v>3</v>
      </c>
      <c r="C5087" t="str" cm="1">
        <f t="array" ref="C5087">CHOOSE(_xlfn.ANCHORARRAY(B5087), "Jan", "Feb", "Mar", "Apr", "May", "Jun", "Jul", "Aug", "Sep", "Oct", "Nov", "Dec")</f>
        <v>Mar</v>
      </c>
      <c r="D5087" t="str">
        <f>"Q"&amp;ROUNDUP(MONTH('Supermart Grocery Sales - Retai'!F5087)/3,0)</f>
        <v>Q1</v>
      </c>
      <c r="E5087">
        <f>tbl_DataModel[[#This Row],[Profit]]/tbl_DataModel[[#This Row],[Sales]]</f>
        <v>0.41</v>
      </c>
      <c r="F5087">
        <v>2200</v>
      </c>
      <c r="G5087">
        <v>902</v>
      </c>
      <c r="H5087" t="s">
        <v>32</v>
      </c>
      <c r="I5087" t="s">
        <v>46</v>
      </c>
      <c r="J5087" t="s">
        <v>23</v>
      </c>
      <c r="K5087" t="s">
        <v>139</v>
      </c>
    </row>
    <row r="5088" spans="1:11" x14ac:dyDescent="0.3">
      <c r="A5088">
        <f>YEAR('Supermart Grocery Sales - Retai'!F:F)</f>
        <v>2016</v>
      </c>
      <c r="B5088">
        <f>MONTH('Supermart Grocery Sales - Retai'!F:F)</f>
        <v>12</v>
      </c>
      <c r="C5088" t="str" cm="1">
        <f t="array" ref="C5088">CHOOSE(_xlfn.ANCHORARRAY(B5088), "Jan", "Feb", "Mar", "Apr", "May", "Jun", "Jul", "Aug", "Sep", "Oct", "Nov", "Dec")</f>
        <v>Dec</v>
      </c>
      <c r="D5088" t="str">
        <f>"Q"&amp;ROUNDUP(MONTH('Supermart Grocery Sales - Retai'!F5088)/3,0)</f>
        <v>Q4</v>
      </c>
      <c r="E5088">
        <f>tbl_DataModel[[#This Row],[Profit]]/tbl_DataModel[[#This Row],[Sales]]</f>
        <v>0.36000000000000004</v>
      </c>
      <c r="F5088">
        <v>2053</v>
      </c>
      <c r="G5088">
        <v>739.08</v>
      </c>
      <c r="H5088" t="s">
        <v>26</v>
      </c>
      <c r="I5088" t="s">
        <v>94</v>
      </c>
      <c r="J5088" t="s">
        <v>23</v>
      </c>
      <c r="K5088" t="s">
        <v>137</v>
      </c>
    </row>
    <row r="5089" spans="1:11" x14ac:dyDescent="0.3">
      <c r="A5089">
        <f>YEAR('Supermart Grocery Sales - Retai'!F:F)</f>
        <v>2018</v>
      </c>
      <c r="B5089">
        <f>MONTH('Supermart Grocery Sales - Retai'!F:F)</f>
        <v>12</v>
      </c>
      <c r="C5089" t="str" cm="1">
        <f t="array" ref="C5089">CHOOSE(_xlfn.ANCHORARRAY(B5089), "Jan", "Feb", "Mar", "Apr", "May", "Jun", "Jul", "Aug", "Sep", "Oct", "Nov", "Dec")</f>
        <v>Dec</v>
      </c>
      <c r="D5089" t="str">
        <f>"Q"&amp;ROUNDUP(MONTH('Supermart Grocery Sales - Retai'!F5089)/3,0)</f>
        <v>Q4</v>
      </c>
      <c r="E5089">
        <f>tbl_DataModel[[#This Row],[Profit]]/tbl_DataModel[[#This Row],[Sales]]</f>
        <v>0.45</v>
      </c>
      <c r="F5089">
        <v>2325</v>
      </c>
      <c r="G5089">
        <v>1046.25</v>
      </c>
      <c r="H5089" t="s">
        <v>26</v>
      </c>
      <c r="I5089" t="s">
        <v>27</v>
      </c>
      <c r="J5089" t="s">
        <v>23</v>
      </c>
      <c r="K5089" t="s">
        <v>106</v>
      </c>
    </row>
    <row r="5090" spans="1:11" x14ac:dyDescent="0.3">
      <c r="A5090">
        <f>YEAR('Supermart Grocery Sales - Retai'!F:F)</f>
        <v>2018</v>
      </c>
      <c r="B5090">
        <f>MONTH('Supermart Grocery Sales - Retai'!F:F)</f>
        <v>8</v>
      </c>
      <c r="C5090" t="str" cm="1">
        <f t="array" ref="C5090">CHOOSE(_xlfn.ANCHORARRAY(B5090), "Jan", "Feb", "Mar", "Apr", "May", "Jun", "Jul", "Aug", "Sep", "Oct", "Nov", "Dec")</f>
        <v>Aug</v>
      </c>
      <c r="D5090" t="str">
        <f>"Q"&amp;ROUNDUP(MONTH('Supermart Grocery Sales - Retai'!F5090)/3,0)</f>
        <v>Q3</v>
      </c>
      <c r="E5090">
        <f>tbl_DataModel[[#This Row],[Profit]]/tbl_DataModel[[#This Row],[Sales]]</f>
        <v>0.05</v>
      </c>
      <c r="F5090">
        <v>2415</v>
      </c>
      <c r="G5090">
        <v>120.75</v>
      </c>
      <c r="H5090" t="s">
        <v>63</v>
      </c>
      <c r="I5090" t="s">
        <v>75</v>
      </c>
      <c r="J5090" t="s">
        <v>23</v>
      </c>
      <c r="K5090" t="s">
        <v>81</v>
      </c>
    </row>
    <row r="5091" spans="1:11" x14ac:dyDescent="0.3">
      <c r="A5091">
        <f>YEAR('Supermart Grocery Sales - Retai'!F:F)</f>
        <v>2015</v>
      </c>
      <c r="B5091">
        <f>MONTH('Supermart Grocery Sales - Retai'!F:F)</f>
        <v>5</v>
      </c>
      <c r="C5091" t="str" cm="1">
        <f t="array" ref="C5091">CHOOSE(_xlfn.ANCHORARRAY(B5091), "Jan", "Feb", "Mar", "Apr", "May", "Jun", "Jul", "Aug", "Sep", "Oct", "Nov", "Dec")</f>
        <v>May</v>
      </c>
      <c r="D5091" t="str">
        <f>"Q"&amp;ROUNDUP(MONTH('Supermart Grocery Sales - Retai'!F5091)/3,0)</f>
        <v>Q2</v>
      </c>
      <c r="E5091">
        <f>tbl_DataModel[[#This Row],[Profit]]/tbl_DataModel[[#This Row],[Sales]]</f>
        <v>0.1</v>
      </c>
      <c r="F5091">
        <v>537</v>
      </c>
      <c r="G5091">
        <v>53.7</v>
      </c>
      <c r="H5091" t="s">
        <v>13</v>
      </c>
      <c r="I5091" t="s">
        <v>14</v>
      </c>
      <c r="J5091" t="s">
        <v>23</v>
      </c>
      <c r="K5091" t="s">
        <v>122</v>
      </c>
    </row>
    <row r="5092" spans="1:11" x14ac:dyDescent="0.3">
      <c r="A5092">
        <f>YEAR('Supermart Grocery Sales - Retai'!F:F)</f>
        <v>2017</v>
      </c>
      <c r="B5092">
        <f>MONTH('Supermart Grocery Sales - Retai'!F:F)</f>
        <v>9</v>
      </c>
      <c r="C5092" t="str" cm="1">
        <f t="array" ref="C5092">CHOOSE(_xlfn.ANCHORARRAY(B5092), "Jan", "Feb", "Mar", "Apr", "May", "Jun", "Jul", "Aug", "Sep", "Oct", "Nov", "Dec")</f>
        <v>Sep</v>
      </c>
      <c r="D5092" t="str">
        <f>"Q"&amp;ROUNDUP(MONTH('Supermart Grocery Sales - Retai'!F5092)/3,0)</f>
        <v>Q3</v>
      </c>
      <c r="E5092">
        <f>tbl_DataModel[[#This Row],[Profit]]/tbl_DataModel[[#This Row],[Sales]]</f>
        <v>0.26999999999999996</v>
      </c>
      <c r="F5092">
        <v>1273</v>
      </c>
      <c r="G5092">
        <v>343.71</v>
      </c>
      <c r="H5092" t="s">
        <v>26</v>
      </c>
      <c r="I5092" t="s">
        <v>37</v>
      </c>
      <c r="J5092" t="s">
        <v>23</v>
      </c>
      <c r="K5092" t="s">
        <v>62</v>
      </c>
    </row>
    <row r="5093" spans="1:11" x14ac:dyDescent="0.3">
      <c r="A5093">
        <f>YEAR('Supermart Grocery Sales - Retai'!F:F)</f>
        <v>2015</v>
      </c>
      <c r="B5093">
        <f>MONTH('Supermart Grocery Sales - Retai'!F:F)</f>
        <v>4</v>
      </c>
      <c r="C5093" t="str" cm="1">
        <f t="array" ref="C5093">CHOOSE(_xlfn.ANCHORARRAY(B5093), "Jan", "Feb", "Mar", "Apr", "May", "Jun", "Jul", "Aug", "Sep", "Oct", "Nov", "Dec")</f>
        <v>Apr</v>
      </c>
      <c r="D5093" t="str">
        <f>"Q"&amp;ROUNDUP(MONTH('Supermart Grocery Sales - Retai'!F5093)/3,0)</f>
        <v>Q2</v>
      </c>
      <c r="E5093">
        <f>tbl_DataModel[[#This Row],[Profit]]/tbl_DataModel[[#This Row],[Sales]]</f>
        <v>0.24</v>
      </c>
      <c r="F5093">
        <v>1867</v>
      </c>
      <c r="G5093">
        <v>448.08</v>
      </c>
      <c r="H5093" t="s">
        <v>20</v>
      </c>
      <c r="I5093" t="s">
        <v>91</v>
      </c>
      <c r="J5093" t="s">
        <v>23</v>
      </c>
      <c r="K5093" t="s">
        <v>71</v>
      </c>
    </row>
    <row r="5094" spans="1:11" x14ac:dyDescent="0.3">
      <c r="A5094">
        <f>YEAR('Supermart Grocery Sales - Retai'!F:F)</f>
        <v>2018</v>
      </c>
      <c r="B5094">
        <f>MONTH('Supermart Grocery Sales - Retai'!F:F)</f>
        <v>7</v>
      </c>
      <c r="C5094" t="str" cm="1">
        <f t="array" ref="C5094">CHOOSE(_xlfn.ANCHORARRAY(B5094), "Jan", "Feb", "Mar", "Apr", "May", "Jun", "Jul", "Aug", "Sep", "Oct", "Nov", "Dec")</f>
        <v>Jul</v>
      </c>
      <c r="D5094" t="str">
        <f>"Q"&amp;ROUNDUP(MONTH('Supermart Grocery Sales - Retai'!F5094)/3,0)</f>
        <v>Q3</v>
      </c>
      <c r="E5094">
        <f>tbl_DataModel[[#This Row],[Profit]]/tbl_DataModel[[#This Row],[Sales]]</f>
        <v>0.22</v>
      </c>
      <c r="F5094">
        <v>2298</v>
      </c>
      <c r="G5094">
        <v>505.56</v>
      </c>
      <c r="H5094" t="s">
        <v>26</v>
      </c>
      <c r="I5094" t="s">
        <v>94</v>
      </c>
      <c r="J5094" t="s">
        <v>23</v>
      </c>
      <c r="K5094" t="s">
        <v>159</v>
      </c>
    </row>
    <row r="5095" spans="1:11" x14ac:dyDescent="0.3">
      <c r="A5095">
        <f>YEAR('Supermart Grocery Sales - Retai'!F:F)</f>
        <v>2015</v>
      </c>
      <c r="B5095">
        <f>MONTH('Supermart Grocery Sales - Retai'!F:F)</f>
        <v>4</v>
      </c>
      <c r="C5095" t="str" cm="1">
        <f t="array" ref="C5095">CHOOSE(_xlfn.ANCHORARRAY(B5095), "Jan", "Feb", "Mar", "Apr", "May", "Jun", "Jul", "Aug", "Sep", "Oct", "Nov", "Dec")</f>
        <v>Apr</v>
      </c>
      <c r="D5095" t="str">
        <f>"Q"&amp;ROUNDUP(MONTH('Supermart Grocery Sales - Retai'!F5095)/3,0)</f>
        <v>Q2</v>
      </c>
      <c r="E5095">
        <f>tbl_DataModel[[#This Row],[Profit]]/tbl_DataModel[[#This Row],[Sales]]</f>
        <v>0.25</v>
      </c>
      <c r="F5095">
        <v>682</v>
      </c>
      <c r="G5095">
        <v>170.5</v>
      </c>
      <c r="H5095" t="s">
        <v>13</v>
      </c>
      <c r="I5095" t="s">
        <v>14</v>
      </c>
      <c r="J5095" t="s">
        <v>23</v>
      </c>
      <c r="K5095" t="s">
        <v>159</v>
      </c>
    </row>
    <row r="5096" spans="1:11" x14ac:dyDescent="0.3">
      <c r="A5096">
        <f>YEAR('Supermart Grocery Sales - Retai'!F:F)</f>
        <v>2018</v>
      </c>
      <c r="B5096">
        <f>MONTH('Supermart Grocery Sales - Retai'!F:F)</f>
        <v>8</v>
      </c>
      <c r="C5096" t="str" cm="1">
        <f t="array" ref="C5096">CHOOSE(_xlfn.ANCHORARRAY(B5096), "Jan", "Feb", "Mar", "Apr", "May", "Jun", "Jul", "Aug", "Sep", "Oct", "Nov", "Dec")</f>
        <v>Aug</v>
      </c>
      <c r="D5096" t="str">
        <f>"Q"&amp;ROUNDUP(MONTH('Supermart Grocery Sales - Retai'!F5096)/3,0)</f>
        <v>Q3</v>
      </c>
      <c r="E5096">
        <f>tbl_DataModel[[#This Row],[Profit]]/tbl_DataModel[[#This Row],[Sales]]</f>
        <v>0.44</v>
      </c>
      <c r="F5096">
        <v>2126</v>
      </c>
      <c r="G5096">
        <v>935.44</v>
      </c>
      <c r="H5096" t="s">
        <v>49</v>
      </c>
      <c r="I5096" t="s">
        <v>54</v>
      </c>
      <c r="J5096" t="s">
        <v>23</v>
      </c>
      <c r="K5096" t="s">
        <v>261</v>
      </c>
    </row>
    <row r="5097" spans="1:11" x14ac:dyDescent="0.3">
      <c r="A5097">
        <f>YEAR('Supermart Grocery Sales - Retai'!F:F)</f>
        <v>2015</v>
      </c>
      <c r="B5097">
        <f>MONTH('Supermart Grocery Sales - Retai'!F:F)</f>
        <v>5</v>
      </c>
      <c r="C5097" t="str" cm="1">
        <f t="array" ref="C5097">CHOOSE(_xlfn.ANCHORARRAY(B5097), "Jan", "Feb", "Mar", "Apr", "May", "Jun", "Jul", "Aug", "Sep", "Oct", "Nov", "Dec")</f>
        <v>May</v>
      </c>
      <c r="D5097" t="str">
        <f>"Q"&amp;ROUNDUP(MONTH('Supermart Grocery Sales - Retai'!F5097)/3,0)</f>
        <v>Q2</v>
      </c>
      <c r="E5097">
        <f>tbl_DataModel[[#This Row],[Profit]]/tbl_DataModel[[#This Row],[Sales]]</f>
        <v>7.0000000000000007E-2</v>
      </c>
      <c r="F5097">
        <v>1878</v>
      </c>
      <c r="G5097">
        <v>131.46</v>
      </c>
      <c r="H5097" t="s">
        <v>63</v>
      </c>
      <c r="I5097" t="s">
        <v>64</v>
      </c>
      <c r="J5097" t="s">
        <v>29</v>
      </c>
      <c r="K5097" t="s">
        <v>67</v>
      </c>
    </row>
    <row r="5098" spans="1:11" x14ac:dyDescent="0.3">
      <c r="A5098">
        <f>YEAR('Supermart Grocery Sales - Retai'!F:F)</f>
        <v>2016</v>
      </c>
      <c r="B5098">
        <f>MONTH('Supermart Grocery Sales - Retai'!F:F)</f>
        <v>12</v>
      </c>
      <c r="C5098" t="str" cm="1">
        <f t="array" ref="C5098">CHOOSE(_xlfn.ANCHORARRAY(B5098), "Jan", "Feb", "Mar", "Apr", "May", "Jun", "Jul", "Aug", "Sep", "Oct", "Nov", "Dec")</f>
        <v>Dec</v>
      </c>
      <c r="D5098" t="str">
        <f>"Q"&amp;ROUNDUP(MONTH('Supermart Grocery Sales - Retai'!F5098)/3,0)</f>
        <v>Q4</v>
      </c>
      <c r="E5098">
        <f>tbl_DataModel[[#This Row],[Profit]]/tbl_DataModel[[#This Row],[Sales]]</f>
        <v>0.14000000000000001</v>
      </c>
      <c r="F5098">
        <v>1202</v>
      </c>
      <c r="G5098">
        <v>168.28</v>
      </c>
      <c r="H5098" t="s">
        <v>13</v>
      </c>
      <c r="I5098" t="s">
        <v>195</v>
      </c>
      <c r="J5098" t="s">
        <v>29</v>
      </c>
      <c r="K5098" t="s">
        <v>130</v>
      </c>
    </row>
    <row r="5099" spans="1:11" x14ac:dyDescent="0.3">
      <c r="A5099">
        <f>YEAR('Supermart Grocery Sales - Retai'!F:F)</f>
        <v>2018</v>
      </c>
      <c r="B5099">
        <f>MONTH('Supermart Grocery Sales - Retai'!F:F)</f>
        <v>12</v>
      </c>
      <c r="C5099" t="str" cm="1">
        <f t="array" ref="C5099">CHOOSE(_xlfn.ANCHORARRAY(B5099), "Jan", "Feb", "Mar", "Apr", "May", "Jun", "Jul", "Aug", "Sep", "Oct", "Nov", "Dec")</f>
        <v>Dec</v>
      </c>
      <c r="D5099" t="str">
        <f>"Q"&amp;ROUNDUP(MONTH('Supermart Grocery Sales - Retai'!F5099)/3,0)</f>
        <v>Q4</v>
      </c>
      <c r="E5099">
        <f>tbl_DataModel[[#This Row],[Profit]]/tbl_DataModel[[#This Row],[Sales]]</f>
        <v>0.16999999999999998</v>
      </c>
      <c r="F5099">
        <v>1867</v>
      </c>
      <c r="G5099">
        <v>317.39</v>
      </c>
      <c r="H5099" t="s">
        <v>20</v>
      </c>
      <c r="I5099" t="s">
        <v>21</v>
      </c>
      <c r="J5099" t="s">
        <v>29</v>
      </c>
      <c r="K5099" t="s">
        <v>135</v>
      </c>
    </row>
    <row r="5100" spans="1:11" x14ac:dyDescent="0.3">
      <c r="A5100">
        <f>YEAR('Supermart Grocery Sales - Retai'!F:F)</f>
        <v>2016</v>
      </c>
      <c r="B5100">
        <f>MONTH('Supermart Grocery Sales - Retai'!F:F)</f>
        <v>6</v>
      </c>
      <c r="C5100" t="str" cm="1">
        <f t="array" ref="C5100">CHOOSE(_xlfn.ANCHORARRAY(B5100), "Jan", "Feb", "Mar", "Apr", "May", "Jun", "Jul", "Aug", "Sep", "Oct", "Nov", "Dec")</f>
        <v>Jun</v>
      </c>
      <c r="D5100" t="str">
        <f>"Q"&amp;ROUNDUP(MONTH('Supermart Grocery Sales - Retai'!F5100)/3,0)</f>
        <v>Q2</v>
      </c>
      <c r="E5100">
        <f>tbl_DataModel[[#This Row],[Profit]]/tbl_DataModel[[#This Row],[Sales]]</f>
        <v>0.25999999999999995</v>
      </c>
      <c r="F5100">
        <v>639</v>
      </c>
      <c r="G5100">
        <v>166.14</v>
      </c>
      <c r="H5100" t="s">
        <v>58</v>
      </c>
      <c r="I5100" t="s">
        <v>68</v>
      </c>
      <c r="J5100" t="s">
        <v>29</v>
      </c>
      <c r="K5100" t="s">
        <v>263</v>
      </c>
    </row>
    <row r="5101" spans="1:11" x14ac:dyDescent="0.3">
      <c r="A5101">
        <f>YEAR('Supermart Grocery Sales - Retai'!F:F)</f>
        <v>2016</v>
      </c>
      <c r="B5101">
        <f>MONTH('Supermart Grocery Sales - Retai'!F:F)</f>
        <v>12</v>
      </c>
      <c r="C5101" t="str" cm="1">
        <f t="array" ref="C5101">CHOOSE(_xlfn.ANCHORARRAY(B5101), "Jan", "Feb", "Mar", "Apr", "May", "Jun", "Jul", "Aug", "Sep", "Oct", "Nov", "Dec")</f>
        <v>Dec</v>
      </c>
      <c r="D5101" t="str">
        <f>"Q"&amp;ROUNDUP(MONTH('Supermart Grocery Sales - Retai'!F5101)/3,0)</f>
        <v>Q4</v>
      </c>
      <c r="E5101">
        <f>tbl_DataModel[[#This Row],[Profit]]/tbl_DataModel[[#This Row],[Sales]]</f>
        <v>0.23</v>
      </c>
      <c r="F5101">
        <v>739</v>
      </c>
      <c r="G5101">
        <v>169.97</v>
      </c>
      <c r="H5101" t="s">
        <v>20</v>
      </c>
      <c r="I5101" t="s">
        <v>21</v>
      </c>
      <c r="J5101" t="s">
        <v>29</v>
      </c>
      <c r="K5101" t="s">
        <v>25</v>
      </c>
    </row>
    <row r="5102" spans="1:11" x14ac:dyDescent="0.3">
      <c r="A5102">
        <f>YEAR('Supermart Grocery Sales - Retai'!F:F)</f>
        <v>2015</v>
      </c>
      <c r="B5102">
        <f>MONTH('Supermart Grocery Sales - Retai'!F:F)</f>
        <v>7</v>
      </c>
      <c r="C5102" t="str" cm="1">
        <f t="array" ref="C5102">CHOOSE(_xlfn.ANCHORARRAY(B5102), "Jan", "Feb", "Mar", "Apr", "May", "Jun", "Jul", "Aug", "Sep", "Oct", "Nov", "Dec")</f>
        <v>Jul</v>
      </c>
      <c r="D5102" t="str">
        <f>"Q"&amp;ROUNDUP(MONTH('Supermart Grocery Sales - Retai'!F5102)/3,0)</f>
        <v>Q3</v>
      </c>
      <c r="E5102">
        <f>tbl_DataModel[[#This Row],[Profit]]/tbl_DataModel[[#This Row],[Sales]]</f>
        <v>0.33</v>
      </c>
      <c r="F5102">
        <v>2050</v>
      </c>
      <c r="G5102">
        <v>676.5</v>
      </c>
      <c r="H5102" t="s">
        <v>58</v>
      </c>
      <c r="I5102" t="s">
        <v>59</v>
      </c>
      <c r="J5102" t="s">
        <v>29</v>
      </c>
      <c r="K5102" t="s">
        <v>106</v>
      </c>
    </row>
    <row r="5103" spans="1:11" x14ac:dyDescent="0.3">
      <c r="A5103">
        <f>YEAR('Supermart Grocery Sales - Retai'!F:F)</f>
        <v>2016</v>
      </c>
      <c r="B5103">
        <f>MONTH('Supermart Grocery Sales - Retai'!F:F)</f>
        <v>9</v>
      </c>
      <c r="C5103" t="str" cm="1">
        <f t="array" ref="C5103">CHOOSE(_xlfn.ANCHORARRAY(B5103), "Jan", "Feb", "Mar", "Apr", "May", "Jun", "Jul", "Aug", "Sep", "Oct", "Nov", "Dec")</f>
        <v>Sep</v>
      </c>
      <c r="D5103" t="str">
        <f>"Q"&amp;ROUNDUP(MONTH('Supermart Grocery Sales - Retai'!F5103)/3,0)</f>
        <v>Q3</v>
      </c>
      <c r="E5103">
        <f>tbl_DataModel[[#This Row],[Profit]]/tbl_DataModel[[#This Row],[Sales]]</f>
        <v>0.3</v>
      </c>
      <c r="F5103">
        <v>2498</v>
      </c>
      <c r="G5103">
        <v>749.4</v>
      </c>
      <c r="H5103" t="s">
        <v>13</v>
      </c>
      <c r="I5103" t="s">
        <v>195</v>
      </c>
      <c r="J5103" t="s">
        <v>29</v>
      </c>
      <c r="K5103" t="s">
        <v>81</v>
      </c>
    </row>
    <row r="5104" spans="1:11" x14ac:dyDescent="0.3">
      <c r="A5104">
        <f>YEAR('Supermart Grocery Sales - Retai'!F:F)</f>
        <v>2016</v>
      </c>
      <c r="B5104">
        <f>MONTH('Supermart Grocery Sales - Retai'!F:F)</f>
        <v>6</v>
      </c>
      <c r="C5104" t="str" cm="1">
        <f t="array" ref="C5104">CHOOSE(_xlfn.ANCHORARRAY(B5104), "Jan", "Feb", "Mar", "Apr", "May", "Jun", "Jul", "Aug", "Sep", "Oct", "Nov", "Dec")</f>
        <v>Jun</v>
      </c>
      <c r="D5104" t="str">
        <f>"Q"&amp;ROUNDUP(MONTH('Supermart Grocery Sales - Retai'!F5104)/3,0)</f>
        <v>Q2</v>
      </c>
      <c r="E5104">
        <f>tbl_DataModel[[#This Row],[Profit]]/tbl_DataModel[[#This Row],[Sales]]</f>
        <v>0.09</v>
      </c>
      <c r="F5104">
        <v>2380</v>
      </c>
      <c r="G5104">
        <v>214.2</v>
      </c>
      <c r="H5104" t="s">
        <v>63</v>
      </c>
      <c r="I5104" t="s">
        <v>87</v>
      </c>
      <c r="J5104" t="s">
        <v>29</v>
      </c>
      <c r="K5104" t="s">
        <v>169</v>
      </c>
    </row>
    <row r="5105" spans="1:11" x14ac:dyDescent="0.3">
      <c r="A5105">
        <f>YEAR('Supermart Grocery Sales - Retai'!F:F)</f>
        <v>2016</v>
      </c>
      <c r="B5105">
        <f>MONTH('Supermart Grocery Sales - Retai'!F:F)</f>
        <v>3</v>
      </c>
      <c r="C5105" t="str" cm="1">
        <f t="array" ref="C5105">CHOOSE(_xlfn.ANCHORARRAY(B5105), "Jan", "Feb", "Mar", "Apr", "May", "Jun", "Jul", "Aug", "Sep", "Oct", "Nov", "Dec")</f>
        <v>Mar</v>
      </c>
      <c r="D5105" t="str">
        <f>"Q"&amp;ROUNDUP(MONTH('Supermart Grocery Sales - Retai'!F5105)/3,0)</f>
        <v>Q1</v>
      </c>
      <c r="E5105">
        <f>tbl_DataModel[[#This Row],[Profit]]/tbl_DataModel[[#This Row],[Sales]]</f>
        <v>0.1</v>
      </c>
      <c r="F5105">
        <v>1789</v>
      </c>
      <c r="G5105">
        <v>178.9</v>
      </c>
      <c r="H5105" t="s">
        <v>58</v>
      </c>
      <c r="I5105" t="s">
        <v>59</v>
      </c>
      <c r="J5105" t="s">
        <v>29</v>
      </c>
      <c r="K5105" t="s">
        <v>146</v>
      </c>
    </row>
    <row r="5106" spans="1:11" x14ac:dyDescent="0.3">
      <c r="A5106">
        <f>YEAR('Supermart Grocery Sales - Retai'!F:F)</f>
        <v>2018</v>
      </c>
      <c r="B5106">
        <f>MONTH('Supermart Grocery Sales - Retai'!F:F)</f>
        <v>4</v>
      </c>
      <c r="C5106" t="str" cm="1">
        <f t="array" ref="C5106">CHOOSE(_xlfn.ANCHORARRAY(B5106), "Jan", "Feb", "Mar", "Apr", "May", "Jun", "Jul", "Aug", "Sep", "Oct", "Nov", "Dec")</f>
        <v>Apr</v>
      </c>
      <c r="D5106" t="str">
        <f>"Q"&amp;ROUNDUP(MONTH('Supermart Grocery Sales - Retai'!F5106)/3,0)</f>
        <v>Q2</v>
      </c>
      <c r="E5106">
        <f>tbl_DataModel[[#This Row],[Profit]]/tbl_DataModel[[#This Row],[Sales]]</f>
        <v>0.41</v>
      </c>
      <c r="F5106">
        <v>1736</v>
      </c>
      <c r="G5106">
        <v>711.76</v>
      </c>
      <c r="H5106" t="s">
        <v>26</v>
      </c>
      <c r="I5106" t="s">
        <v>201</v>
      </c>
      <c r="J5106" t="s">
        <v>29</v>
      </c>
      <c r="K5106" t="s">
        <v>40</v>
      </c>
    </row>
    <row r="5107" spans="1:11" x14ac:dyDescent="0.3">
      <c r="A5107">
        <f>YEAR('Supermart Grocery Sales - Retai'!F:F)</f>
        <v>2017</v>
      </c>
      <c r="B5107">
        <f>MONTH('Supermart Grocery Sales - Retai'!F:F)</f>
        <v>7</v>
      </c>
      <c r="C5107" t="str" cm="1">
        <f t="array" ref="C5107">CHOOSE(_xlfn.ANCHORARRAY(B5107), "Jan", "Feb", "Mar", "Apr", "May", "Jun", "Jul", "Aug", "Sep", "Oct", "Nov", "Dec")</f>
        <v>Jul</v>
      </c>
      <c r="D5107" t="str">
        <f>"Q"&amp;ROUNDUP(MONTH('Supermart Grocery Sales - Retai'!F5107)/3,0)</f>
        <v>Q3</v>
      </c>
      <c r="E5107">
        <f>tbl_DataModel[[#This Row],[Profit]]/tbl_DataModel[[#This Row],[Sales]]</f>
        <v>0.15000000000000002</v>
      </c>
      <c r="F5107">
        <v>2399</v>
      </c>
      <c r="G5107">
        <v>359.85</v>
      </c>
      <c r="H5107" t="s">
        <v>63</v>
      </c>
      <c r="I5107" t="s">
        <v>75</v>
      </c>
      <c r="J5107" t="s">
        <v>29</v>
      </c>
      <c r="K5107" t="s">
        <v>139</v>
      </c>
    </row>
    <row r="5108" spans="1:11" x14ac:dyDescent="0.3">
      <c r="A5108">
        <f>YEAR('Supermart Grocery Sales - Retai'!F:F)</f>
        <v>2018</v>
      </c>
      <c r="B5108">
        <f>MONTH('Supermart Grocery Sales - Retai'!F:F)</f>
        <v>11</v>
      </c>
      <c r="C5108" t="str" cm="1">
        <f t="array" ref="C5108">CHOOSE(_xlfn.ANCHORARRAY(B5108), "Jan", "Feb", "Mar", "Apr", "May", "Jun", "Jul", "Aug", "Sep", "Oct", "Nov", "Dec")</f>
        <v>Nov</v>
      </c>
      <c r="D5108" t="str">
        <f>"Q"&amp;ROUNDUP(MONTH('Supermart Grocery Sales - Retai'!F5108)/3,0)</f>
        <v>Q4</v>
      </c>
      <c r="E5108">
        <f>tbl_DataModel[[#This Row],[Profit]]/tbl_DataModel[[#This Row],[Sales]]</f>
        <v>0.38</v>
      </c>
      <c r="F5108">
        <v>2191</v>
      </c>
      <c r="G5108">
        <v>832.58</v>
      </c>
      <c r="H5108" t="s">
        <v>49</v>
      </c>
      <c r="I5108" t="s">
        <v>205</v>
      </c>
      <c r="J5108" t="s">
        <v>29</v>
      </c>
      <c r="K5108" t="s">
        <v>169</v>
      </c>
    </row>
    <row r="5109" spans="1:11" x14ac:dyDescent="0.3">
      <c r="A5109">
        <f>YEAR('Supermart Grocery Sales - Retai'!F:F)</f>
        <v>2017</v>
      </c>
      <c r="B5109">
        <f>MONTH('Supermart Grocery Sales - Retai'!F:F)</f>
        <v>11</v>
      </c>
      <c r="C5109" t="str" cm="1">
        <f t="array" ref="C5109">CHOOSE(_xlfn.ANCHORARRAY(B5109), "Jan", "Feb", "Mar", "Apr", "May", "Jun", "Jul", "Aug", "Sep", "Oct", "Nov", "Dec")</f>
        <v>Nov</v>
      </c>
      <c r="D5109" t="str">
        <f>"Q"&amp;ROUNDUP(MONTH('Supermart Grocery Sales - Retai'!F5109)/3,0)</f>
        <v>Q4</v>
      </c>
      <c r="E5109">
        <f>tbl_DataModel[[#This Row],[Profit]]/tbl_DataModel[[#This Row],[Sales]]</f>
        <v>0.23</v>
      </c>
      <c r="F5109">
        <v>2114</v>
      </c>
      <c r="G5109">
        <v>486.22</v>
      </c>
      <c r="H5109" t="s">
        <v>13</v>
      </c>
      <c r="I5109" t="s">
        <v>14</v>
      </c>
      <c r="J5109" t="s">
        <v>29</v>
      </c>
      <c r="K5109" t="s">
        <v>120</v>
      </c>
    </row>
    <row r="5110" spans="1:11" x14ac:dyDescent="0.3">
      <c r="A5110">
        <f>YEAR('Supermart Grocery Sales - Retai'!F:F)</f>
        <v>2018</v>
      </c>
      <c r="B5110">
        <f>MONTH('Supermart Grocery Sales - Retai'!F:F)</f>
        <v>11</v>
      </c>
      <c r="C5110" t="str" cm="1">
        <f t="array" ref="C5110">CHOOSE(_xlfn.ANCHORARRAY(B5110), "Jan", "Feb", "Mar", "Apr", "May", "Jun", "Jul", "Aug", "Sep", "Oct", "Nov", "Dec")</f>
        <v>Nov</v>
      </c>
      <c r="D5110" t="str">
        <f>"Q"&amp;ROUNDUP(MONTH('Supermart Grocery Sales - Retai'!F5110)/3,0)</f>
        <v>Q4</v>
      </c>
      <c r="E5110">
        <f>tbl_DataModel[[#This Row],[Profit]]/tbl_DataModel[[#This Row],[Sales]]</f>
        <v>0.05</v>
      </c>
      <c r="F5110">
        <v>1040</v>
      </c>
      <c r="G5110">
        <v>52</v>
      </c>
      <c r="H5110" t="s">
        <v>13</v>
      </c>
      <c r="I5110" t="s">
        <v>195</v>
      </c>
      <c r="J5110" t="s">
        <v>29</v>
      </c>
      <c r="K5110" t="s">
        <v>137</v>
      </c>
    </row>
    <row r="5111" spans="1:11" x14ac:dyDescent="0.3">
      <c r="A5111">
        <f>YEAR('Supermart Grocery Sales - Retai'!F:F)</f>
        <v>2018</v>
      </c>
      <c r="B5111">
        <f>MONTH('Supermart Grocery Sales - Retai'!F:F)</f>
        <v>7</v>
      </c>
      <c r="C5111" t="str" cm="1">
        <f t="array" ref="C5111">CHOOSE(_xlfn.ANCHORARRAY(B5111), "Jan", "Feb", "Mar", "Apr", "May", "Jun", "Jul", "Aug", "Sep", "Oct", "Nov", "Dec")</f>
        <v>Jul</v>
      </c>
      <c r="D5111" t="str">
        <f>"Q"&amp;ROUNDUP(MONTH('Supermart Grocery Sales - Retai'!F5111)/3,0)</f>
        <v>Q3</v>
      </c>
      <c r="E5111">
        <f>tbl_DataModel[[#This Row],[Profit]]/tbl_DataModel[[#This Row],[Sales]]</f>
        <v>0.38</v>
      </c>
      <c r="F5111">
        <v>1957</v>
      </c>
      <c r="G5111">
        <v>743.66</v>
      </c>
      <c r="H5111" t="s">
        <v>32</v>
      </c>
      <c r="I5111" t="s">
        <v>97</v>
      </c>
      <c r="J5111" t="s">
        <v>29</v>
      </c>
      <c r="K5111" t="s">
        <v>111</v>
      </c>
    </row>
    <row r="5112" spans="1:11" x14ac:dyDescent="0.3">
      <c r="A5112">
        <f>YEAR('Supermart Grocery Sales - Retai'!F:F)</f>
        <v>2018</v>
      </c>
      <c r="B5112">
        <f>MONTH('Supermart Grocery Sales - Retai'!F:F)</f>
        <v>5</v>
      </c>
      <c r="C5112" t="str" cm="1">
        <f t="array" ref="C5112">CHOOSE(_xlfn.ANCHORARRAY(B5112), "Jan", "Feb", "Mar", "Apr", "May", "Jun", "Jul", "Aug", "Sep", "Oct", "Nov", "Dec")</f>
        <v>May</v>
      </c>
      <c r="D5112" t="str">
        <f>"Q"&amp;ROUNDUP(MONTH('Supermart Grocery Sales - Retai'!F5112)/3,0)</f>
        <v>Q2</v>
      </c>
      <c r="E5112">
        <f>tbl_DataModel[[#This Row],[Profit]]/tbl_DataModel[[#This Row],[Sales]]</f>
        <v>0.33</v>
      </c>
      <c r="F5112">
        <v>2343</v>
      </c>
      <c r="G5112">
        <v>773.19</v>
      </c>
      <c r="H5112" t="s">
        <v>49</v>
      </c>
      <c r="I5112" t="s">
        <v>54</v>
      </c>
      <c r="J5112" t="s">
        <v>29</v>
      </c>
      <c r="K5112" t="s">
        <v>31</v>
      </c>
    </row>
    <row r="5113" spans="1:11" x14ac:dyDescent="0.3">
      <c r="A5113">
        <f>YEAR('Supermart Grocery Sales - Retai'!F:F)</f>
        <v>2016</v>
      </c>
      <c r="B5113">
        <f>MONTH('Supermart Grocery Sales - Retai'!F:F)</f>
        <v>10</v>
      </c>
      <c r="C5113" t="str" cm="1">
        <f t="array" ref="C5113">CHOOSE(_xlfn.ANCHORARRAY(B5113), "Jan", "Feb", "Mar", "Apr", "May", "Jun", "Jul", "Aug", "Sep", "Oct", "Nov", "Dec")</f>
        <v>Oct</v>
      </c>
      <c r="D5113" t="str">
        <f>"Q"&amp;ROUNDUP(MONTH('Supermart Grocery Sales - Retai'!F5113)/3,0)</f>
        <v>Q4</v>
      </c>
      <c r="E5113">
        <f>tbl_DataModel[[#This Row],[Profit]]/tbl_DataModel[[#This Row],[Sales]]</f>
        <v>0.05</v>
      </c>
      <c r="F5113">
        <v>1748</v>
      </c>
      <c r="G5113">
        <v>87.4</v>
      </c>
      <c r="H5113" t="s">
        <v>63</v>
      </c>
      <c r="I5113" t="s">
        <v>64</v>
      </c>
      <c r="J5113" t="s">
        <v>29</v>
      </c>
      <c r="K5113" t="s">
        <v>169</v>
      </c>
    </row>
    <row r="5114" spans="1:11" x14ac:dyDescent="0.3">
      <c r="A5114">
        <f>YEAR('Supermart Grocery Sales - Retai'!F:F)</f>
        <v>2016</v>
      </c>
      <c r="B5114">
        <f>MONTH('Supermart Grocery Sales - Retai'!F:F)</f>
        <v>2</v>
      </c>
      <c r="C5114" t="str" cm="1">
        <f t="array" ref="C5114">CHOOSE(_xlfn.ANCHORARRAY(B5114), "Jan", "Feb", "Mar", "Apr", "May", "Jun", "Jul", "Aug", "Sep", "Oct", "Nov", "Dec")</f>
        <v>Feb</v>
      </c>
      <c r="D5114" t="str">
        <f>"Q"&amp;ROUNDUP(MONTH('Supermart Grocery Sales - Retai'!F5114)/3,0)</f>
        <v>Q1</v>
      </c>
      <c r="E5114">
        <f>tbl_DataModel[[#This Row],[Profit]]/tbl_DataModel[[#This Row],[Sales]]</f>
        <v>0.27999999999999997</v>
      </c>
      <c r="F5114">
        <v>888</v>
      </c>
      <c r="G5114">
        <v>248.64</v>
      </c>
      <c r="H5114" t="s">
        <v>13</v>
      </c>
      <c r="I5114" t="s">
        <v>14</v>
      </c>
      <c r="J5114" t="s">
        <v>29</v>
      </c>
      <c r="K5114" t="s">
        <v>12</v>
      </c>
    </row>
    <row r="5115" spans="1:11" x14ac:dyDescent="0.3">
      <c r="A5115">
        <f>YEAR('Supermart Grocery Sales - Retai'!F:F)</f>
        <v>2018</v>
      </c>
      <c r="B5115">
        <f>MONTH('Supermart Grocery Sales - Retai'!F:F)</f>
        <v>10</v>
      </c>
      <c r="C5115" t="str" cm="1">
        <f t="array" ref="C5115">CHOOSE(_xlfn.ANCHORARRAY(B5115), "Jan", "Feb", "Mar", "Apr", "May", "Jun", "Jul", "Aug", "Sep", "Oct", "Nov", "Dec")</f>
        <v>Oct</v>
      </c>
      <c r="D5115" t="str">
        <f>"Q"&amp;ROUNDUP(MONTH('Supermart Grocery Sales - Retai'!F5115)/3,0)</f>
        <v>Q4</v>
      </c>
      <c r="E5115">
        <f>tbl_DataModel[[#This Row],[Profit]]/tbl_DataModel[[#This Row],[Sales]]</f>
        <v>0.15</v>
      </c>
      <c r="F5115">
        <v>1141</v>
      </c>
      <c r="G5115">
        <v>171.15</v>
      </c>
      <c r="H5115" t="s">
        <v>13</v>
      </c>
      <c r="I5115" t="s">
        <v>195</v>
      </c>
      <c r="J5115" t="s">
        <v>29</v>
      </c>
      <c r="K5115" t="s">
        <v>156</v>
      </c>
    </row>
    <row r="5116" spans="1:11" x14ac:dyDescent="0.3">
      <c r="A5116">
        <f>YEAR('Supermart Grocery Sales - Retai'!F:F)</f>
        <v>2017</v>
      </c>
      <c r="B5116">
        <f>MONTH('Supermart Grocery Sales - Retai'!F:F)</f>
        <v>11</v>
      </c>
      <c r="C5116" t="str" cm="1">
        <f t="array" ref="C5116">CHOOSE(_xlfn.ANCHORARRAY(B5116), "Jan", "Feb", "Mar", "Apr", "May", "Jun", "Jul", "Aug", "Sep", "Oct", "Nov", "Dec")</f>
        <v>Nov</v>
      </c>
      <c r="D5116" t="str">
        <f>"Q"&amp;ROUNDUP(MONTH('Supermart Grocery Sales - Retai'!F5116)/3,0)</f>
        <v>Q4</v>
      </c>
      <c r="E5116">
        <f>tbl_DataModel[[#This Row],[Profit]]/tbl_DataModel[[#This Row],[Sales]]</f>
        <v>0.37000000000000005</v>
      </c>
      <c r="F5116">
        <v>1787</v>
      </c>
      <c r="G5116">
        <v>661.19</v>
      </c>
      <c r="H5116" t="s">
        <v>58</v>
      </c>
      <c r="I5116" t="s">
        <v>112</v>
      </c>
      <c r="J5116" t="s">
        <v>29</v>
      </c>
      <c r="K5116" t="s">
        <v>111</v>
      </c>
    </row>
    <row r="5117" spans="1:11" x14ac:dyDescent="0.3">
      <c r="A5117">
        <f>YEAR('Supermart Grocery Sales - Retai'!F:F)</f>
        <v>2016</v>
      </c>
      <c r="B5117">
        <f>MONTH('Supermart Grocery Sales - Retai'!F:F)</f>
        <v>9</v>
      </c>
      <c r="C5117" t="str" cm="1">
        <f t="array" ref="C5117">CHOOSE(_xlfn.ANCHORARRAY(B5117), "Jan", "Feb", "Mar", "Apr", "May", "Jun", "Jul", "Aug", "Sep", "Oct", "Nov", "Dec")</f>
        <v>Sep</v>
      </c>
      <c r="D5117" t="str">
        <f>"Q"&amp;ROUNDUP(MONTH('Supermart Grocery Sales - Retai'!F5117)/3,0)</f>
        <v>Q3</v>
      </c>
      <c r="E5117">
        <f>tbl_DataModel[[#This Row],[Profit]]/tbl_DataModel[[#This Row],[Sales]]</f>
        <v>0.25</v>
      </c>
      <c r="F5117">
        <v>1360</v>
      </c>
      <c r="G5117">
        <v>340</v>
      </c>
      <c r="H5117" t="s">
        <v>58</v>
      </c>
      <c r="I5117" t="s">
        <v>68</v>
      </c>
      <c r="J5117" t="s">
        <v>29</v>
      </c>
      <c r="K5117" t="s">
        <v>81</v>
      </c>
    </row>
    <row r="5118" spans="1:11" x14ac:dyDescent="0.3">
      <c r="A5118">
        <f>YEAR('Supermart Grocery Sales - Retai'!F:F)</f>
        <v>2016</v>
      </c>
      <c r="B5118">
        <f>MONTH('Supermart Grocery Sales - Retai'!F:F)</f>
        <v>9</v>
      </c>
      <c r="C5118" t="str" cm="1">
        <f t="array" ref="C5118">CHOOSE(_xlfn.ANCHORARRAY(B5118), "Jan", "Feb", "Mar", "Apr", "May", "Jun", "Jul", "Aug", "Sep", "Oct", "Nov", "Dec")</f>
        <v>Sep</v>
      </c>
      <c r="D5118" t="str">
        <f>"Q"&amp;ROUNDUP(MONTH('Supermart Grocery Sales - Retai'!F5118)/3,0)</f>
        <v>Q3</v>
      </c>
      <c r="E5118">
        <f>tbl_DataModel[[#This Row],[Profit]]/tbl_DataModel[[#This Row],[Sales]]</f>
        <v>0.05</v>
      </c>
      <c r="F5118">
        <v>1699</v>
      </c>
      <c r="G5118">
        <v>84.95</v>
      </c>
      <c r="H5118" t="s">
        <v>32</v>
      </c>
      <c r="I5118" t="s">
        <v>153</v>
      </c>
      <c r="J5118" t="s">
        <v>29</v>
      </c>
      <c r="K5118" t="s">
        <v>159</v>
      </c>
    </row>
    <row r="5119" spans="1:11" x14ac:dyDescent="0.3">
      <c r="A5119">
        <f>YEAR('Supermart Grocery Sales - Retai'!F:F)</f>
        <v>2016</v>
      </c>
      <c r="B5119">
        <f>MONTH('Supermart Grocery Sales - Retai'!F:F)</f>
        <v>12</v>
      </c>
      <c r="C5119" t="str" cm="1">
        <f t="array" ref="C5119">CHOOSE(_xlfn.ANCHORARRAY(B5119), "Jan", "Feb", "Mar", "Apr", "May", "Jun", "Jul", "Aug", "Sep", "Oct", "Nov", "Dec")</f>
        <v>Dec</v>
      </c>
      <c r="D5119" t="str">
        <f>"Q"&amp;ROUNDUP(MONTH('Supermart Grocery Sales - Retai'!F5119)/3,0)</f>
        <v>Q4</v>
      </c>
      <c r="E5119">
        <f>tbl_DataModel[[#This Row],[Profit]]/tbl_DataModel[[#This Row],[Sales]]</f>
        <v>0.41</v>
      </c>
      <c r="F5119">
        <v>1183</v>
      </c>
      <c r="G5119">
        <v>485.03</v>
      </c>
      <c r="H5119" t="s">
        <v>32</v>
      </c>
      <c r="I5119" t="s">
        <v>97</v>
      </c>
      <c r="J5119" t="s">
        <v>29</v>
      </c>
      <c r="K5119" t="s">
        <v>174</v>
      </c>
    </row>
    <row r="5120" spans="1:11" x14ac:dyDescent="0.3">
      <c r="A5120">
        <f>YEAR('Supermart Grocery Sales - Retai'!F:F)</f>
        <v>2016</v>
      </c>
      <c r="B5120">
        <f>MONTH('Supermart Grocery Sales - Retai'!F:F)</f>
        <v>4</v>
      </c>
      <c r="C5120" t="str" cm="1">
        <f t="array" ref="C5120">CHOOSE(_xlfn.ANCHORARRAY(B5120), "Jan", "Feb", "Mar", "Apr", "May", "Jun", "Jul", "Aug", "Sep", "Oct", "Nov", "Dec")</f>
        <v>Apr</v>
      </c>
      <c r="D5120" t="str">
        <f>"Q"&amp;ROUNDUP(MONTH('Supermart Grocery Sales - Retai'!F5120)/3,0)</f>
        <v>Q2</v>
      </c>
      <c r="E5120">
        <f>tbl_DataModel[[#This Row],[Profit]]/tbl_DataModel[[#This Row],[Sales]]</f>
        <v>0.12</v>
      </c>
      <c r="F5120">
        <v>862</v>
      </c>
      <c r="G5120">
        <v>103.44</v>
      </c>
      <c r="H5120" t="s">
        <v>58</v>
      </c>
      <c r="I5120" t="s">
        <v>112</v>
      </c>
      <c r="J5120" t="s">
        <v>29</v>
      </c>
      <c r="K5120" t="s">
        <v>120</v>
      </c>
    </row>
    <row r="5121" spans="1:11" x14ac:dyDescent="0.3">
      <c r="A5121">
        <f>YEAR('Supermart Grocery Sales - Retai'!F:F)</f>
        <v>2017</v>
      </c>
      <c r="B5121">
        <f>MONTH('Supermart Grocery Sales - Retai'!F:F)</f>
        <v>3</v>
      </c>
      <c r="C5121" t="str" cm="1">
        <f t="array" ref="C5121">CHOOSE(_xlfn.ANCHORARRAY(B5121), "Jan", "Feb", "Mar", "Apr", "May", "Jun", "Jul", "Aug", "Sep", "Oct", "Nov", "Dec")</f>
        <v>Mar</v>
      </c>
      <c r="D5121" t="str">
        <f>"Q"&amp;ROUNDUP(MONTH('Supermart Grocery Sales - Retai'!F5121)/3,0)</f>
        <v>Q1</v>
      </c>
      <c r="E5121">
        <f>tbl_DataModel[[#This Row],[Profit]]/tbl_DataModel[[#This Row],[Sales]]</f>
        <v>0.22</v>
      </c>
      <c r="F5121">
        <v>538</v>
      </c>
      <c r="G5121">
        <v>118.36</v>
      </c>
      <c r="H5121" t="s">
        <v>63</v>
      </c>
      <c r="I5121" t="s">
        <v>87</v>
      </c>
      <c r="J5121" t="s">
        <v>29</v>
      </c>
      <c r="K5121" t="s">
        <v>137</v>
      </c>
    </row>
    <row r="5122" spans="1:11" x14ac:dyDescent="0.3">
      <c r="A5122">
        <f>YEAR('Supermart Grocery Sales - Retai'!F:F)</f>
        <v>2017</v>
      </c>
      <c r="B5122">
        <f>MONTH('Supermart Grocery Sales - Retai'!F:F)</f>
        <v>6</v>
      </c>
      <c r="C5122" t="str" cm="1">
        <f t="array" ref="C5122">CHOOSE(_xlfn.ANCHORARRAY(B5122), "Jan", "Feb", "Mar", "Apr", "May", "Jun", "Jul", "Aug", "Sep", "Oct", "Nov", "Dec")</f>
        <v>Jun</v>
      </c>
      <c r="D5122" t="str">
        <f>"Q"&amp;ROUNDUP(MONTH('Supermart Grocery Sales - Retai'!F5122)/3,0)</f>
        <v>Q2</v>
      </c>
      <c r="E5122">
        <f>tbl_DataModel[[#This Row],[Profit]]/tbl_DataModel[[#This Row],[Sales]]</f>
        <v>0.26</v>
      </c>
      <c r="F5122">
        <v>644</v>
      </c>
      <c r="G5122">
        <v>167.44</v>
      </c>
      <c r="H5122" t="s">
        <v>49</v>
      </c>
      <c r="I5122" t="s">
        <v>50</v>
      </c>
      <c r="J5122" t="s">
        <v>29</v>
      </c>
      <c r="K5122" t="s">
        <v>12</v>
      </c>
    </row>
    <row r="5123" spans="1:11" x14ac:dyDescent="0.3">
      <c r="A5123">
        <f>YEAR('Supermart Grocery Sales - Retai'!F:F)</f>
        <v>2017</v>
      </c>
      <c r="B5123">
        <f>MONTH('Supermart Grocery Sales - Retai'!F:F)</f>
        <v>7</v>
      </c>
      <c r="C5123" t="str" cm="1">
        <f t="array" ref="C5123">CHOOSE(_xlfn.ANCHORARRAY(B5123), "Jan", "Feb", "Mar", "Apr", "May", "Jun", "Jul", "Aug", "Sep", "Oct", "Nov", "Dec")</f>
        <v>Jul</v>
      </c>
      <c r="D5123" t="str">
        <f>"Q"&amp;ROUNDUP(MONTH('Supermart Grocery Sales - Retai'!F5123)/3,0)</f>
        <v>Q3</v>
      </c>
      <c r="E5123">
        <f>tbl_DataModel[[#This Row],[Profit]]/tbl_DataModel[[#This Row],[Sales]]</f>
        <v>0.2</v>
      </c>
      <c r="F5123">
        <v>2025</v>
      </c>
      <c r="G5123">
        <v>405</v>
      </c>
      <c r="H5123" t="s">
        <v>49</v>
      </c>
      <c r="I5123" t="s">
        <v>205</v>
      </c>
      <c r="J5123" t="s">
        <v>29</v>
      </c>
      <c r="K5123" t="s">
        <v>139</v>
      </c>
    </row>
    <row r="5124" spans="1:11" x14ac:dyDescent="0.3">
      <c r="A5124">
        <f>YEAR('Supermart Grocery Sales - Retai'!F:F)</f>
        <v>2016</v>
      </c>
      <c r="B5124">
        <f>MONTH('Supermart Grocery Sales - Retai'!F:F)</f>
        <v>6</v>
      </c>
      <c r="C5124" t="str" cm="1">
        <f t="array" ref="C5124">CHOOSE(_xlfn.ANCHORARRAY(B5124), "Jan", "Feb", "Mar", "Apr", "May", "Jun", "Jul", "Aug", "Sep", "Oct", "Nov", "Dec")</f>
        <v>Jun</v>
      </c>
      <c r="D5124" t="str">
        <f>"Q"&amp;ROUNDUP(MONTH('Supermart Grocery Sales - Retai'!F5124)/3,0)</f>
        <v>Q2</v>
      </c>
      <c r="E5124">
        <f>tbl_DataModel[[#This Row],[Profit]]/tbl_DataModel[[#This Row],[Sales]]</f>
        <v>6.0000000000000005E-2</v>
      </c>
      <c r="F5124">
        <v>1889</v>
      </c>
      <c r="G5124">
        <v>113.34</v>
      </c>
      <c r="H5124" t="s">
        <v>49</v>
      </c>
      <c r="I5124" t="s">
        <v>54</v>
      </c>
      <c r="J5124" t="s">
        <v>29</v>
      </c>
      <c r="K5124" t="s">
        <v>146</v>
      </c>
    </row>
    <row r="5125" spans="1:11" x14ac:dyDescent="0.3">
      <c r="A5125">
        <f>YEAR('Supermart Grocery Sales - Retai'!F:F)</f>
        <v>2015</v>
      </c>
      <c r="B5125">
        <f>MONTH('Supermart Grocery Sales - Retai'!F:F)</f>
        <v>12</v>
      </c>
      <c r="C5125" t="str" cm="1">
        <f t="array" ref="C5125">CHOOSE(_xlfn.ANCHORARRAY(B5125), "Jan", "Feb", "Mar", "Apr", "May", "Jun", "Jul", "Aug", "Sep", "Oct", "Nov", "Dec")</f>
        <v>Dec</v>
      </c>
      <c r="D5125" t="str">
        <f>"Q"&amp;ROUNDUP(MONTH('Supermart Grocery Sales - Retai'!F5125)/3,0)</f>
        <v>Q4</v>
      </c>
      <c r="E5125">
        <f>tbl_DataModel[[#This Row],[Profit]]/tbl_DataModel[[#This Row],[Sales]]</f>
        <v>0.28999999999999998</v>
      </c>
      <c r="F5125">
        <v>1155</v>
      </c>
      <c r="G5125">
        <v>334.95</v>
      </c>
      <c r="H5125" t="s">
        <v>63</v>
      </c>
      <c r="I5125" t="s">
        <v>157</v>
      </c>
      <c r="J5125" t="s">
        <v>29</v>
      </c>
      <c r="K5125" t="s">
        <v>62</v>
      </c>
    </row>
    <row r="5126" spans="1:11" x14ac:dyDescent="0.3">
      <c r="A5126">
        <f>YEAR('Supermart Grocery Sales - Retai'!F:F)</f>
        <v>2018</v>
      </c>
      <c r="B5126">
        <f>MONTH('Supermart Grocery Sales - Retai'!F:F)</f>
        <v>6</v>
      </c>
      <c r="C5126" t="str" cm="1">
        <f t="array" ref="C5126">CHOOSE(_xlfn.ANCHORARRAY(B5126), "Jan", "Feb", "Mar", "Apr", "May", "Jun", "Jul", "Aug", "Sep", "Oct", "Nov", "Dec")</f>
        <v>Jun</v>
      </c>
      <c r="D5126" t="str">
        <f>"Q"&amp;ROUNDUP(MONTH('Supermart Grocery Sales - Retai'!F5126)/3,0)</f>
        <v>Q2</v>
      </c>
      <c r="E5126">
        <f>tbl_DataModel[[#This Row],[Profit]]/tbl_DataModel[[#This Row],[Sales]]</f>
        <v>0.31</v>
      </c>
      <c r="F5126">
        <v>629</v>
      </c>
      <c r="G5126">
        <v>194.99</v>
      </c>
      <c r="H5126" t="s">
        <v>13</v>
      </c>
      <c r="I5126" t="s">
        <v>14</v>
      </c>
      <c r="J5126" t="s">
        <v>29</v>
      </c>
      <c r="K5126" t="s">
        <v>156</v>
      </c>
    </row>
    <row r="5127" spans="1:11" x14ac:dyDescent="0.3">
      <c r="A5127">
        <f>YEAR('Supermart Grocery Sales - Retai'!F:F)</f>
        <v>2016</v>
      </c>
      <c r="B5127">
        <f>MONTH('Supermart Grocery Sales - Retai'!F:F)</f>
        <v>4</v>
      </c>
      <c r="C5127" t="str" cm="1">
        <f t="array" ref="C5127">CHOOSE(_xlfn.ANCHORARRAY(B5127), "Jan", "Feb", "Mar", "Apr", "May", "Jun", "Jul", "Aug", "Sep", "Oct", "Nov", "Dec")</f>
        <v>Apr</v>
      </c>
      <c r="D5127" t="str">
        <f>"Q"&amp;ROUNDUP(MONTH('Supermart Grocery Sales - Retai'!F5127)/3,0)</f>
        <v>Q2</v>
      </c>
      <c r="E5127">
        <f>tbl_DataModel[[#This Row],[Profit]]/tbl_DataModel[[#This Row],[Sales]]</f>
        <v>0.09</v>
      </c>
      <c r="F5127">
        <v>1212</v>
      </c>
      <c r="G5127">
        <v>109.08</v>
      </c>
      <c r="H5127" t="s">
        <v>13</v>
      </c>
      <c r="I5127" t="s">
        <v>79</v>
      </c>
      <c r="J5127" t="s">
        <v>29</v>
      </c>
      <c r="K5127" t="s">
        <v>102</v>
      </c>
    </row>
    <row r="5128" spans="1:11" x14ac:dyDescent="0.3">
      <c r="A5128">
        <f>YEAR('Supermart Grocery Sales - Retai'!F:F)</f>
        <v>2017</v>
      </c>
      <c r="B5128">
        <f>MONTH('Supermart Grocery Sales - Retai'!F:F)</f>
        <v>6</v>
      </c>
      <c r="C5128" t="str" cm="1">
        <f t="array" ref="C5128">CHOOSE(_xlfn.ANCHORARRAY(B5128), "Jan", "Feb", "Mar", "Apr", "May", "Jun", "Jul", "Aug", "Sep", "Oct", "Nov", "Dec")</f>
        <v>Jun</v>
      </c>
      <c r="D5128" t="str">
        <f>"Q"&amp;ROUNDUP(MONTH('Supermart Grocery Sales - Retai'!F5128)/3,0)</f>
        <v>Q2</v>
      </c>
      <c r="E5128">
        <f>tbl_DataModel[[#This Row],[Profit]]/tbl_DataModel[[#This Row],[Sales]]</f>
        <v>0.43</v>
      </c>
      <c r="F5128">
        <v>2039</v>
      </c>
      <c r="G5128">
        <v>876.77</v>
      </c>
      <c r="H5128" t="s">
        <v>49</v>
      </c>
      <c r="I5128" t="s">
        <v>50</v>
      </c>
      <c r="J5128" t="s">
        <v>29</v>
      </c>
      <c r="K5128" t="s">
        <v>114</v>
      </c>
    </row>
    <row r="5129" spans="1:11" x14ac:dyDescent="0.3">
      <c r="A5129">
        <f>YEAR('Supermart Grocery Sales - Retai'!F:F)</f>
        <v>2018</v>
      </c>
      <c r="B5129">
        <f>MONTH('Supermart Grocery Sales - Retai'!F:F)</f>
        <v>12</v>
      </c>
      <c r="C5129" t="str" cm="1">
        <f t="array" ref="C5129">CHOOSE(_xlfn.ANCHORARRAY(B5129), "Jan", "Feb", "Mar", "Apr", "May", "Jun", "Jul", "Aug", "Sep", "Oct", "Nov", "Dec")</f>
        <v>Dec</v>
      </c>
      <c r="D5129" t="str">
        <f>"Q"&amp;ROUNDUP(MONTH('Supermart Grocery Sales - Retai'!F5129)/3,0)</f>
        <v>Q4</v>
      </c>
      <c r="E5129">
        <f>tbl_DataModel[[#This Row],[Profit]]/tbl_DataModel[[#This Row],[Sales]]</f>
        <v>0.08</v>
      </c>
      <c r="F5129">
        <v>2113</v>
      </c>
      <c r="G5129">
        <v>169.04</v>
      </c>
      <c r="H5129" t="s">
        <v>32</v>
      </c>
      <c r="I5129" t="s">
        <v>33</v>
      </c>
      <c r="J5129" t="s">
        <v>29</v>
      </c>
      <c r="K5129" t="s">
        <v>234</v>
      </c>
    </row>
    <row r="5130" spans="1:11" x14ac:dyDescent="0.3">
      <c r="A5130">
        <f>YEAR('Supermart Grocery Sales - Retai'!F:F)</f>
        <v>2016</v>
      </c>
      <c r="B5130">
        <f>MONTH('Supermart Grocery Sales - Retai'!F:F)</f>
        <v>12</v>
      </c>
      <c r="C5130" t="str" cm="1">
        <f t="array" ref="C5130">CHOOSE(_xlfn.ANCHORARRAY(B5130), "Jan", "Feb", "Mar", "Apr", "May", "Jun", "Jul", "Aug", "Sep", "Oct", "Nov", "Dec")</f>
        <v>Dec</v>
      </c>
      <c r="D5130" t="str">
        <f>"Q"&amp;ROUNDUP(MONTH('Supermart Grocery Sales - Retai'!F5130)/3,0)</f>
        <v>Q4</v>
      </c>
      <c r="E5130">
        <f>tbl_DataModel[[#This Row],[Profit]]/tbl_DataModel[[#This Row],[Sales]]</f>
        <v>0.35</v>
      </c>
      <c r="F5130">
        <v>527</v>
      </c>
      <c r="G5130">
        <v>184.45</v>
      </c>
      <c r="H5130" t="s">
        <v>63</v>
      </c>
      <c r="I5130" t="s">
        <v>75</v>
      </c>
      <c r="J5130" t="s">
        <v>29</v>
      </c>
      <c r="K5130" t="s">
        <v>156</v>
      </c>
    </row>
    <row r="5131" spans="1:11" x14ac:dyDescent="0.3">
      <c r="A5131">
        <f>YEAR('Supermart Grocery Sales - Retai'!F:F)</f>
        <v>2016</v>
      </c>
      <c r="B5131">
        <f>MONTH('Supermart Grocery Sales - Retai'!F:F)</f>
        <v>6</v>
      </c>
      <c r="C5131" t="str" cm="1">
        <f t="array" ref="C5131">CHOOSE(_xlfn.ANCHORARRAY(B5131), "Jan", "Feb", "Mar", "Apr", "May", "Jun", "Jul", "Aug", "Sep", "Oct", "Nov", "Dec")</f>
        <v>Jun</v>
      </c>
      <c r="D5131" t="str">
        <f>"Q"&amp;ROUNDUP(MONTH('Supermart Grocery Sales - Retai'!F5131)/3,0)</f>
        <v>Q2</v>
      </c>
      <c r="E5131">
        <f>tbl_DataModel[[#This Row],[Profit]]/tbl_DataModel[[#This Row],[Sales]]</f>
        <v>0.25</v>
      </c>
      <c r="F5131">
        <v>2353</v>
      </c>
      <c r="G5131">
        <v>588.25</v>
      </c>
      <c r="H5131" t="s">
        <v>49</v>
      </c>
      <c r="I5131" t="s">
        <v>50</v>
      </c>
      <c r="J5131" t="s">
        <v>29</v>
      </c>
      <c r="K5131" t="s">
        <v>42</v>
      </c>
    </row>
    <row r="5132" spans="1:11" x14ac:dyDescent="0.3">
      <c r="A5132">
        <f>YEAR('Supermart Grocery Sales - Retai'!F:F)</f>
        <v>2017</v>
      </c>
      <c r="B5132">
        <f>MONTH('Supermart Grocery Sales - Retai'!F:F)</f>
        <v>7</v>
      </c>
      <c r="C5132" t="str" cm="1">
        <f t="array" ref="C5132">CHOOSE(_xlfn.ANCHORARRAY(B5132), "Jan", "Feb", "Mar", "Apr", "May", "Jun", "Jul", "Aug", "Sep", "Oct", "Nov", "Dec")</f>
        <v>Jul</v>
      </c>
      <c r="D5132" t="str">
        <f>"Q"&amp;ROUNDUP(MONTH('Supermart Grocery Sales - Retai'!F5132)/3,0)</f>
        <v>Q3</v>
      </c>
      <c r="E5132">
        <f>tbl_DataModel[[#This Row],[Profit]]/tbl_DataModel[[#This Row],[Sales]]</f>
        <v>0.16999999999999998</v>
      </c>
      <c r="F5132">
        <v>1652</v>
      </c>
      <c r="G5132">
        <v>280.83999999999997</v>
      </c>
      <c r="H5132" t="s">
        <v>20</v>
      </c>
      <c r="I5132" t="s">
        <v>21</v>
      </c>
      <c r="J5132" t="s">
        <v>29</v>
      </c>
      <c r="K5132" t="s">
        <v>31</v>
      </c>
    </row>
    <row r="5133" spans="1:11" x14ac:dyDescent="0.3">
      <c r="A5133">
        <f>YEAR('Supermart Grocery Sales - Retai'!F:F)</f>
        <v>2016</v>
      </c>
      <c r="B5133">
        <f>MONTH('Supermart Grocery Sales - Retai'!F:F)</f>
        <v>12</v>
      </c>
      <c r="C5133" t="str" cm="1">
        <f t="array" ref="C5133">CHOOSE(_xlfn.ANCHORARRAY(B5133), "Jan", "Feb", "Mar", "Apr", "May", "Jun", "Jul", "Aug", "Sep", "Oct", "Nov", "Dec")</f>
        <v>Dec</v>
      </c>
      <c r="D5133" t="str">
        <f>"Q"&amp;ROUNDUP(MONTH('Supermart Grocery Sales - Retai'!F5133)/3,0)</f>
        <v>Q4</v>
      </c>
      <c r="E5133">
        <f>tbl_DataModel[[#This Row],[Profit]]/tbl_DataModel[[#This Row],[Sales]]</f>
        <v>0.31</v>
      </c>
      <c r="F5133">
        <v>1476</v>
      </c>
      <c r="G5133">
        <v>457.56</v>
      </c>
      <c r="H5133" t="s">
        <v>20</v>
      </c>
      <c r="I5133" t="s">
        <v>91</v>
      </c>
      <c r="J5133" t="s">
        <v>29</v>
      </c>
      <c r="K5133" t="s">
        <v>263</v>
      </c>
    </row>
    <row r="5134" spans="1:11" x14ac:dyDescent="0.3">
      <c r="A5134">
        <f>YEAR('Supermart Grocery Sales - Retai'!F:F)</f>
        <v>2018</v>
      </c>
      <c r="B5134">
        <f>MONTH('Supermart Grocery Sales - Retai'!F:F)</f>
        <v>6</v>
      </c>
      <c r="C5134" t="str" cm="1">
        <f t="array" ref="C5134">CHOOSE(_xlfn.ANCHORARRAY(B5134), "Jan", "Feb", "Mar", "Apr", "May", "Jun", "Jul", "Aug", "Sep", "Oct", "Nov", "Dec")</f>
        <v>Jun</v>
      </c>
      <c r="D5134" t="str">
        <f>"Q"&amp;ROUNDUP(MONTH('Supermart Grocery Sales - Retai'!F5134)/3,0)</f>
        <v>Q2</v>
      </c>
      <c r="E5134">
        <f>tbl_DataModel[[#This Row],[Profit]]/tbl_DataModel[[#This Row],[Sales]]</f>
        <v>0.38</v>
      </c>
      <c r="F5134">
        <v>2115</v>
      </c>
      <c r="G5134">
        <v>803.7</v>
      </c>
      <c r="H5134" t="s">
        <v>13</v>
      </c>
      <c r="I5134" t="s">
        <v>79</v>
      </c>
      <c r="J5134" t="s">
        <v>29</v>
      </c>
      <c r="K5134" t="s">
        <v>86</v>
      </c>
    </row>
    <row r="5135" spans="1:11" x14ac:dyDescent="0.3">
      <c r="A5135">
        <f>YEAR('Supermart Grocery Sales - Retai'!F:F)</f>
        <v>2017</v>
      </c>
      <c r="B5135">
        <f>MONTH('Supermart Grocery Sales - Retai'!F:F)</f>
        <v>4</v>
      </c>
      <c r="C5135" t="str" cm="1">
        <f t="array" ref="C5135">CHOOSE(_xlfn.ANCHORARRAY(B5135), "Jan", "Feb", "Mar", "Apr", "May", "Jun", "Jul", "Aug", "Sep", "Oct", "Nov", "Dec")</f>
        <v>Apr</v>
      </c>
      <c r="D5135" t="str">
        <f>"Q"&amp;ROUNDUP(MONTH('Supermart Grocery Sales - Retai'!F5135)/3,0)</f>
        <v>Q2</v>
      </c>
      <c r="E5135">
        <f>tbl_DataModel[[#This Row],[Profit]]/tbl_DataModel[[#This Row],[Sales]]</f>
        <v>0.15</v>
      </c>
      <c r="F5135">
        <v>2373</v>
      </c>
      <c r="G5135">
        <v>355.95</v>
      </c>
      <c r="H5135" t="s">
        <v>32</v>
      </c>
      <c r="I5135" t="s">
        <v>46</v>
      </c>
      <c r="J5135" t="s">
        <v>29</v>
      </c>
      <c r="K5135" t="s">
        <v>193</v>
      </c>
    </row>
    <row r="5136" spans="1:11" x14ac:dyDescent="0.3">
      <c r="A5136">
        <f>YEAR('Supermart Grocery Sales - Retai'!F:F)</f>
        <v>2015</v>
      </c>
      <c r="B5136">
        <f>MONTH('Supermart Grocery Sales - Retai'!F:F)</f>
        <v>8</v>
      </c>
      <c r="C5136" t="str" cm="1">
        <f t="array" ref="C5136">CHOOSE(_xlfn.ANCHORARRAY(B5136), "Jan", "Feb", "Mar", "Apr", "May", "Jun", "Jul", "Aug", "Sep", "Oct", "Nov", "Dec")</f>
        <v>Aug</v>
      </c>
      <c r="D5136" t="str">
        <f>"Q"&amp;ROUNDUP(MONTH('Supermart Grocery Sales - Retai'!F5136)/3,0)</f>
        <v>Q3</v>
      </c>
      <c r="E5136">
        <f>tbl_DataModel[[#This Row],[Profit]]/tbl_DataModel[[#This Row],[Sales]]</f>
        <v>0.2</v>
      </c>
      <c r="F5136">
        <v>2238</v>
      </c>
      <c r="G5136">
        <v>447.6</v>
      </c>
      <c r="H5136" t="s">
        <v>20</v>
      </c>
      <c r="I5136" t="s">
        <v>91</v>
      </c>
      <c r="J5136" t="s">
        <v>29</v>
      </c>
      <c r="K5136" t="s">
        <v>169</v>
      </c>
    </row>
    <row r="5137" spans="1:11" x14ac:dyDescent="0.3">
      <c r="A5137">
        <f>YEAR('Supermart Grocery Sales - Retai'!F:F)</f>
        <v>2015</v>
      </c>
      <c r="B5137">
        <f>MONTH('Supermart Grocery Sales - Retai'!F:F)</f>
        <v>10</v>
      </c>
      <c r="C5137" t="str" cm="1">
        <f t="array" ref="C5137">CHOOSE(_xlfn.ANCHORARRAY(B5137), "Jan", "Feb", "Mar", "Apr", "May", "Jun", "Jul", "Aug", "Sep", "Oct", "Nov", "Dec")</f>
        <v>Oct</v>
      </c>
      <c r="D5137" t="str">
        <f>"Q"&amp;ROUNDUP(MONTH('Supermart Grocery Sales - Retai'!F5137)/3,0)</f>
        <v>Q4</v>
      </c>
      <c r="E5137">
        <f>tbl_DataModel[[#This Row],[Profit]]/tbl_DataModel[[#This Row],[Sales]]</f>
        <v>0.37</v>
      </c>
      <c r="F5137">
        <v>1393</v>
      </c>
      <c r="G5137">
        <v>515.41</v>
      </c>
      <c r="H5137" t="s">
        <v>58</v>
      </c>
      <c r="I5137" t="s">
        <v>112</v>
      </c>
      <c r="J5137" t="s">
        <v>29</v>
      </c>
      <c r="K5137" t="s">
        <v>135</v>
      </c>
    </row>
    <row r="5138" spans="1:11" x14ac:dyDescent="0.3">
      <c r="A5138">
        <f>YEAR('Supermart Grocery Sales - Retai'!F:F)</f>
        <v>2018</v>
      </c>
      <c r="B5138">
        <f>MONTH('Supermart Grocery Sales - Retai'!F:F)</f>
        <v>12</v>
      </c>
      <c r="C5138" t="str" cm="1">
        <f t="array" ref="C5138">CHOOSE(_xlfn.ANCHORARRAY(B5138), "Jan", "Feb", "Mar", "Apr", "May", "Jun", "Jul", "Aug", "Sep", "Oct", "Nov", "Dec")</f>
        <v>Dec</v>
      </c>
      <c r="D5138" t="str">
        <f>"Q"&amp;ROUNDUP(MONTH('Supermart Grocery Sales - Retai'!F5138)/3,0)</f>
        <v>Q4</v>
      </c>
      <c r="E5138">
        <f>tbl_DataModel[[#This Row],[Profit]]/tbl_DataModel[[#This Row],[Sales]]</f>
        <v>0.34</v>
      </c>
      <c r="F5138">
        <v>1056</v>
      </c>
      <c r="G5138">
        <v>359.04</v>
      </c>
      <c r="H5138" t="s">
        <v>58</v>
      </c>
      <c r="I5138" t="s">
        <v>68</v>
      </c>
      <c r="J5138" t="s">
        <v>29</v>
      </c>
      <c r="K5138" t="s">
        <v>86</v>
      </c>
    </row>
    <row r="5139" spans="1:11" x14ac:dyDescent="0.3">
      <c r="A5139">
        <f>YEAR('Supermart Grocery Sales - Retai'!F:F)</f>
        <v>2015</v>
      </c>
      <c r="B5139">
        <f>MONTH('Supermart Grocery Sales - Retai'!F:F)</f>
        <v>3</v>
      </c>
      <c r="C5139" t="str" cm="1">
        <f t="array" ref="C5139">CHOOSE(_xlfn.ANCHORARRAY(B5139), "Jan", "Feb", "Mar", "Apr", "May", "Jun", "Jul", "Aug", "Sep", "Oct", "Nov", "Dec")</f>
        <v>Mar</v>
      </c>
      <c r="D5139" t="str">
        <f>"Q"&amp;ROUNDUP(MONTH('Supermart Grocery Sales - Retai'!F5139)/3,0)</f>
        <v>Q1</v>
      </c>
      <c r="E5139">
        <f>tbl_DataModel[[#This Row],[Profit]]/tbl_DataModel[[#This Row],[Sales]]</f>
        <v>0.11</v>
      </c>
      <c r="F5139">
        <v>1813</v>
      </c>
      <c r="G5139">
        <v>199.43</v>
      </c>
      <c r="H5139" t="s">
        <v>20</v>
      </c>
      <c r="I5139" t="s">
        <v>91</v>
      </c>
      <c r="J5139" t="s">
        <v>29</v>
      </c>
      <c r="K5139" t="s">
        <v>146</v>
      </c>
    </row>
    <row r="5140" spans="1:11" x14ac:dyDescent="0.3">
      <c r="A5140">
        <f>YEAR('Supermart Grocery Sales - Retai'!F:F)</f>
        <v>2017</v>
      </c>
      <c r="B5140">
        <f>MONTH('Supermart Grocery Sales - Retai'!F:F)</f>
        <v>6</v>
      </c>
      <c r="C5140" t="str" cm="1">
        <f t="array" ref="C5140">CHOOSE(_xlfn.ANCHORARRAY(B5140), "Jan", "Feb", "Mar", "Apr", "May", "Jun", "Jul", "Aug", "Sep", "Oct", "Nov", "Dec")</f>
        <v>Jun</v>
      </c>
      <c r="D5140" t="str">
        <f>"Q"&amp;ROUNDUP(MONTH('Supermart Grocery Sales - Retai'!F5140)/3,0)</f>
        <v>Q2</v>
      </c>
      <c r="E5140">
        <f>tbl_DataModel[[#This Row],[Profit]]/tbl_DataModel[[#This Row],[Sales]]</f>
        <v>0.24</v>
      </c>
      <c r="F5140">
        <v>1052</v>
      </c>
      <c r="G5140">
        <v>252.48</v>
      </c>
      <c r="H5140" t="s">
        <v>58</v>
      </c>
      <c r="I5140" t="s">
        <v>68</v>
      </c>
      <c r="J5140" t="s">
        <v>29</v>
      </c>
      <c r="K5140" t="s">
        <v>135</v>
      </c>
    </row>
    <row r="5141" spans="1:11" x14ac:dyDescent="0.3">
      <c r="A5141">
        <f>YEAR('Supermart Grocery Sales - Retai'!F:F)</f>
        <v>2018</v>
      </c>
      <c r="B5141">
        <f>MONTH('Supermart Grocery Sales - Retai'!F:F)</f>
        <v>12</v>
      </c>
      <c r="C5141" t="str" cm="1">
        <f t="array" ref="C5141">CHOOSE(_xlfn.ANCHORARRAY(B5141), "Jan", "Feb", "Mar", "Apr", "May", "Jun", "Jul", "Aug", "Sep", "Oct", "Nov", "Dec")</f>
        <v>Dec</v>
      </c>
      <c r="D5141" t="str">
        <f>"Q"&amp;ROUNDUP(MONTH('Supermart Grocery Sales - Retai'!F5141)/3,0)</f>
        <v>Q4</v>
      </c>
      <c r="E5141">
        <f>tbl_DataModel[[#This Row],[Profit]]/tbl_DataModel[[#This Row],[Sales]]</f>
        <v>0.18</v>
      </c>
      <c r="F5141">
        <v>1722</v>
      </c>
      <c r="G5141">
        <v>309.95999999999998</v>
      </c>
      <c r="H5141" t="s">
        <v>26</v>
      </c>
      <c r="I5141" t="s">
        <v>27</v>
      </c>
      <c r="J5141" t="s">
        <v>29</v>
      </c>
      <c r="K5141" t="s">
        <v>135</v>
      </c>
    </row>
    <row r="5142" spans="1:11" x14ac:dyDescent="0.3">
      <c r="A5142">
        <f>YEAR('Supermart Grocery Sales - Retai'!F:F)</f>
        <v>2015</v>
      </c>
      <c r="B5142">
        <f>MONTH('Supermart Grocery Sales - Retai'!F:F)</f>
        <v>10</v>
      </c>
      <c r="C5142" t="str" cm="1">
        <f t="array" ref="C5142">CHOOSE(_xlfn.ANCHORARRAY(B5142), "Jan", "Feb", "Mar", "Apr", "May", "Jun", "Jul", "Aug", "Sep", "Oct", "Nov", "Dec")</f>
        <v>Oct</v>
      </c>
      <c r="D5142" t="str">
        <f>"Q"&amp;ROUNDUP(MONTH('Supermart Grocery Sales - Retai'!F5142)/3,0)</f>
        <v>Q4</v>
      </c>
      <c r="E5142">
        <f>tbl_DataModel[[#This Row],[Profit]]/tbl_DataModel[[#This Row],[Sales]]</f>
        <v>0.35000000000000003</v>
      </c>
      <c r="F5142">
        <v>659</v>
      </c>
      <c r="G5142">
        <v>230.65</v>
      </c>
      <c r="H5142" t="s">
        <v>49</v>
      </c>
      <c r="I5142" t="s">
        <v>54</v>
      </c>
      <c r="J5142" t="s">
        <v>29</v>
      </c>
      <c r="K5142" t="s">
        <v>135</v>
      </c>
    </row>
    <row r="5143" spans="1:11" x14ac:dyDescent="0.3">
      <c r="A5143">
        <f>YEAR('Supermart Grocery Sales - Retai'!F:F)</f>
        <v>2015</v>
      </c>
      <c r="B5143">
        <f>MONTH('Supermart Grocery Sales - Retai'!F:F)</f>
        <v>5</v>
      </c>
      <c r="C5143" t="str" cm="1">
        <f t="array" ref="C5143">CHOOSE(_xlfn.ANCHORARRAY(B5143), "Jan", "Feb", "Mar", "Apr", "May", "Jun", "Jul", "Aug", "Sep", "Oct", "Nov", "Dec")</f>
        <v>May</v>
      </c>
      <c r="D5143" t="str">
        <f>"Q"&amp;ROUNDUP(MONTH('Supermart Grocery Sales - Retai'!F5143)/3,0)</f>
        <v>Q2</v>
      </c>
      <c r="E5143">
        <f>tbl_DataModel[[#This Row],[Profit]]/tbl_DataModel[[#This Row],[Sales]]</f>
        <v>0.35000000000000003</v>
      </c>
      <c r="F5143">
        <v>1841</v>
      </c>
      <c r="G5143">
        <v>644.35</v>
      </c>
      <c r="H5143" t="s">
        <v>63</v>
      </c>
      <c r="I5143" t="s">
        <v>87</v>
      </c>
      <c r="J5143" t="s">
        <v>29</v>
      </c>
      <c r="K5143" t="s">
        <v>25</v>
      </c>
    </row>
    <row r="5144" spans="1:11" x14ac:dyDescent="0.3">
      <c r="A5144">
        <f>YEAR('Supermart Grocery Sales - Retai'!F:F)</f>
        <v>2017</v>
      </c>
      <c r="B5144">
        <f>MONTH('Supermart Grocery Sales - Retai'!F:F)</f>
        <v>7</v>
      </c>
      <c r="C5144" t="str" cm="1">
        <f t="array" ref="C5144">CHOOSE(_xlfn.ANCHORARRAY(B5144), "Jan", "Feb", "Mar", "Apr", "May", "Jun", "Jul", "Aug", "Sep", "Oct", "Nov", "Dec")</f>
        <v>Jul</v>
      </c>
      <c r="D5144" t="str">
        <f>"Q"&amp;ROUNDUP(MONTH('Supermart Grocery Sales - Retai'!F5144)/3,0)</f>
        <v>Q3</v>
      </c>
      <c r="E5144">
        <f>tbl_DataModel[[#This Row],[Profit]]/tbl_DataModel[[#This Row],[Sales]]</f>
        <v>0.39</v>
      </c>
      <c r="F5144">
        <v>1908</v>
      </c>
      <c r="G5144">
        <v>744.12</v>
      </c>
      <c r="H5144" t="s">
        <v>32</v>
      </c>
      <c r="I5144" t="s">
        <v>97</v>
      </c>
      <c r="J5144" t="s">
        <v>76</v>
      </c>
      <c r="K5144" t="s">
        <v>42</v>
      </c>
    </row>
    <row r="5145" spans="1:11" x14ac:dyDescent="0.3">
      <c r="A5145">
        <f>YEAR('Supermart Grocery Sales - Retai'!F:F)</f>
        <v>2018</v>
      </c>
      <c r="B5145">
        <f>MONTH('Supermart Grocery Sales - Retai'!F:F)</f>
        <v>12</v>
      </c>
      <c r="C5145" t="str" cm="1">
        <f t="array" ref="C5145">CHOOSE(_xlfn.ANCHORARRAY(B5145), "Jan", "Feb", "Mar", "Apr", "May", "Jun", "Jul", "Aug", "Sep", "Oct", "Nov", "Dec")</f>
        <v>Dec</v>
      </c>
      <c r="D5145" t="str">
        <f>"Q"&amp;ROUNDUP(MONTH('Supermart Grocery Sales - Retai'!F5145)/3,0)</f>
        <v>Q4</v>
      </c>
      <c r="E5145">
        <f>tbl_DataModel[[#This Row],[Profit]]/tbl_DataModel[[#This Row],[Sales]]</f>
        <v>0.32999999999999996</v>
      </c>
      <c r="F5145">
        <v>1610</v>
      </c>
      <c r="G5145">
        <v>531.29999999999995</v>
      </c>
      <c r="H5145" t="s">
        <v>20</v>
      </c>
      <c r="I5145" t="s">
        <v>21</v>
      </c>
      <c r="J5145" t="s">
        <v>76</v>
      </c>
      <c r="K5145" t="s">
        <v>102</v>
      </c>
    </row>
    <row r="5146" spans="1:11" x14ac:dyDescent="0.3">
      <c r="A5146">
        <f>YEAR('Supermart Grocery Sales - Retai'!F:F)</f>
        <v>2018</v>
      </c>
      <c r="B5146">
        <f>MONTH('Supermart Grocery Sales - Retai'!F:F)</f>
        <v>9</v>
      </c>
      <c r="C5146" t="str" cm="1">
        <f t="array" ref="C5146">CHOOSE(_xlfn.ANCHORARRAY(B5146), "Jan", "Feb", "Mar", "Apr", "May", "Jun", "Jul", "Aug", "Sep", "Oct", "Nov", "Dec")</f>
        <v>Sep</v>
      </c>
      <c r="D5146" t="str">
        <f>"Q"&amp;ROUNDUP(MONTH('Supermart Grocery Sales - Retai'!F5146)/3,0)</f>
        <v>Q3</v>
      </c>
      <c r="E5146">
        <f>tbl_DataModel[[#This Row],[Profit]]/tbl_DataModel[[#This Row],[Sales]]</f>
        <v>0.33999999999999997</v>
      </c>
      <c r="F5146">
        <v>1294</v>
      </c>
      <c r="G5146">
        <v>439.96</v>
      </c>
      <c r="H5146" t="s">
        <v>32</v>
      </c>
      <c r="I5146" t="s">
        <v>97</v>
      </c>
      <c r="J5146" t="s">
        <v>76</v>
      </c>
      <c r="K5146" t="s">
        <v>25</v>
      </c>
    </row>
    <row r="5147" spans="1:11" x14ac:dyDescent="0.3">
      <c r="A5147">
        <f>YEAR('Supermart Grocery Sales - Retai'!F:F)</f>
        <v>2017</v>
      </c>
      <c r="B5147">
        <f>MONTH('Supermart Grocery Sales - Retai'!F:F)</f>
        <v>7</v>
      </c>
      <c r="C5147" t="str" cm="1">
        <f t="array" ref="C5147">CHOOSE(_xlfn.ANCHORARRAY(B5147), "Jan", "Feb", "Mar", "Apr", "May", "Jun", "Jul", "Aug", "Sep", "Oct", "Nov", "Dec")</f>
        <v>Jul</v>
      </c>
      <c r="D5147" t="str">
        <f>"Q"&amp;ROUNDUP(MONTH('Supermart Grocery Sales - Retai'!F5147)/3,0)</f>
        <v>Q3</v>
      </c>
      <c r="E5147">
        <f>tbl_DataModel[[#This Row],[Profit]]/tbl_DataModel[[#This Row],[Sales]]</f>
        <v>0.32</v>
      </c>
      <c r="F5147">
        <v>2181</v>
      </c>
      <c r="G5147">
        <v>697.92</v>
      </c>
      <c r="H5147" t="s">
        <v>13</v>
      </c>
      <c r="I5147" t="s">
        <v>79</v>
      </c>
      <c r="J5147" t="s">
        <v>76</v>
      </c>
      <c r="K5147" t="s">
        <v>67</v>
      </c>
    </row>
    <row r="5148" spans="1:11" x14ac:dyDescent="0.3">
      <c r="A5148">
        <f>YEAR('Supermart Grocery Sales - Retai'!F:F)</f>
        <v>2017</v>
      </c>
      <c r="B5148">
        <f>MONTH('Supermart Grocery Sales - Retai'!F:F)</f>
        <v>9</v>
      </c>
      <c r="C5148" t="str" cm="1">
        <f t="array" ref="C5148">CHOOSE(_xlfn.ANCHORARRAY(B5148), "Jan", "Feb", "Mar", "Apr", "May", "Jun", "Jul", "Aug", "Sep", "Oct", "Nov", "Dec")</f>
        <v>Sep</v>
      </c>
      <c r="D5148" t="str">
        <f>"Q"&amp;ROUNDUP(MONTH('Supermart Grocery Sales - Retai'!F5148)/3,0)</f>
        <v>Q3</v>
      </c>
      <c r="E5148">
        <f>tbl_DataModel[[#This Row],[Profit]]/tbl_DataModel[[#This Row],[Sales]]</f>
        <v>0.12000000000000001</v>
      </c>
      <c r="F5148">
        <v>532</v>
      </c>
      <c r="G5148">
        <v>63.84</v>
      </c>
      <c r="H5148" t="s">
        <v>20</v>
      </c>
      <c r="I5148" t="s">
        <v>91</v>
      </c>
      <c r="J5148" t="s">
        <v>76</v>
      </c>
      <c r="K5148" t="s">
        <v>159</v>
      </c>
    </row>
    <row r="5149" spans="1:11" x14ac:dyDescent="0.3">
      <c r="A5149">
        <f>YEAR('Supermart Grocery Sales - Retai'!F:F)</f>
        <v>2017</v>
      </c>
      <c r="B5149">
        <f>MONTH('Supermart Grocery Sales - Retai'!F:F)</f>
        <v>12</v>
      </c>
      <c r="C5149" t="str" cm="1">
        <f t="array" ref="C5149">CHOOSE(_xlfn.ANCHORARRAY(B5149), "Jan", "Feb", "Mar", "Apr", "May", "Jun", "Jul", "Aug", "Sep", "Oct", "Nov", "Dec")</f>
        <v>Dec</v>
      </c>
      <c r="D5149" t="str">
        <f>"Q"&amp;ROUNDUP(MONTH('Supermart Grocery Sales - Retai'!F5149)/3,0)</f>
        <v>Q4</v>
      </c>
      <c r="E5149">
        <f>tbl_DataModel[[#This Row],[Profit]]/tbl_DataModel[[#This Row],[Sales]]</f>
        <v>0.37</v>
      </c>
      <c r="F5149">
        <v>651</v>
      </c>
      <c r="G5149">
        <v>240.87</v>
      </c>
      <c r="H5149" t="s">
        <v>20</v>
      </c>
      <c r="I5149" t="s">
        <v>21</v>
      </c>
      <c r="J5149" t="s">
        <v>76</v>
      </c>
      <c r="K5149" t="s">
        <v>197</v>
      </c>
    </row>
    <row r="5150" spans="1:11" x14ac:dyDescent="0.3">
      <c r="A5150">
        <f>YEAR('Supermart Grocery Sales - Retai'!F:F)</f>
        <v>2018</v>
      </c>
      <c r="B5150">
        <f>MONTH('Supermart Grocery Sales - Retai'!F:F)</f>
        <v>8</v>
      </c>
      <c r="C5150" t="str" cm="1">
        <f t="array" ref="C5150">CHOOSE(_xlfn.ANCHORARRAY(B5150), "Jan", "Feb", "Mar", "Apr", "May", "Jun", "Jul", "Aug", "Sep", "Oct", "Nov", "Dec")</f>
        <v>Aug</v>
      </c>
      <c r="D5150" t="str">
        <f>"Q"&amp;ROUNDUP(MONTH('Supermart Grocery Sales - Retai'!F5150)/3,0)</f>
        <v>Q3</v>
      </c>
      <c r="E5150">
        <f>tbl_DataModel[[#This Row],[Profit]]/tbl_DataModel[[#This Row],[Sales]]</f>
        <v>7.0000000000000007E-2</v>
      </c>
      <c r="F5150">
        <v>920</v>
      </c>
      <c r="G5150">
        <v>64.400000000000006</v>
      </c>
      <c r="H5150" t="s">
        <v>20</v>
      </c>
      <c r="I5150" t="s">
        <v>91</v>
      </c>
      <c r="J5150" t="s">
        <v>76</v>
      </c>
      <c r="K5150" t="s">
        <v>111</v>
      </c>
    </row>
    <row r="5151" spans="1:11" x14ac:dyDescent="0.3">
      <c r="A5151">
        <f>YEAR('Supermart Grocery Sales - Retai'!F:F)</f>
        <v>2018</v>
      </c>
      <c r="B5151">
        <f>MONTH('Supermart Grocery Sales - Retai'!F:F)</f>
        <v>3</v>
      </c>
      <c r="C5151" t="str" cm="1">
        <f t="array" ref="C5151">CHOOSE(_xlfn.ANCHORARRAY(B5151), "Jan", "Feb", "Mar", "Apr", "May", "Jun", "Jul", "Aug", "Sep", "Oct", "Nov", "Dec")</f>
        <v>Mar</v>
      </c>
      <c r="D5151" t="str">
        <f>"Q"&amp;ROUNDUP(MONTH('Supermart Grocery Sales - Retai'!F5151)/3,0)</f>
        <v>Q1</v>
      </c>
      <c r="E5151">
        <f>tbl_DataModel[[#This Row],[Profit]]/tbl_DataModel[[#This Row],[Sales]]</f>
        <v>0.3</v>
      </c>
      <c r="F5151">
        <v>595</v>
      </c>
      <c r="G5151">
        <v>178.5</v>
      </c>
      <c r="H5151" t="s">
        <v>63</v>
      </c>
      <c r="I5151" t="s">
        <v>157</v>
      </c>
      <c r="J5151" t="s">
        <v>76</v>
      </c>
      <c r="K5151" t="s">
        <v>184</v>
      </c>
    </row>
    <row r="5152" spans="1:11" x14ac:dyDescent="0.3">
      <c r="A5152">
        <f>YEAR('Supermart Grocery Sales - Retai'!F:F)</f>
        <v>2017</v>
      </c>
      <c r="B5152">
        <f>MONTH('Supermart Grocery Sales - Retai'!F:F)</f>
        <v>12</v>
      </c>
      <c r="C5152" t="str" cm="1">
        <f t="array" ref="C5152">CHOOSE(_xlfn.ANCHORARRAY(B5152), "Jan", "Feb", "Mar", "Apr", "May", "Jun", "Jul", "Aug", "Sep", "Oct", "Nov", "Dec")</f>
        <v>Dec</v>
      </c>
      <c r="D5152" t="str">
        <f>"Q"&amp;ROUNDUP(MONTH('Supermart Grocery Sales - Retai'!F5152)/3,0)</f>
        <v>Q4</v>
      </c>
      <c r="E5152">
        <f>tbl_DataModel[[#This Row],[Profit]]/tbl_DataModel[[#This Row],[Sales]]</f>
        <v>0.4</v>
      </c>
      <c r="F5152">
        <v>1195</v>
      </c>
      <c r="G5152">
        <v>478</v>
      </c>
      <c r="H5152" t="s">
        <v>63</v>
      </c>
      <c r="I5152" t="s">
        <v>87</v>
      </c>
      <c r="J5152" t="s">
        <v>76</v>
      </c>
      <c r="K5152" t="s">
        <v>193</v>
      </c>
    </row>
    <row r="5153" spans="1:11" x14ac:dyDescent="0.3">
      <c r="A5153">
        <f>YEAR('Supermart Grocery Sales - Retai'!F:F)</f>
        <v>2016</v>
      </c>
      <c r="B5153">
        <f>MONTH('Supermart Grocery Sales - Retai'!F:F)</f>
        <v>3</v>
      </c>
      <c r="C5153" t="str" cm="1">
        <f t="array" ref="C5153">CHOOSE(_xlfn.ANCHORARRAY(B5153), "Jan", "Feb", "Mar", "Apr", "May", "Jun", "Jul", "Aug", "Sep", "Oct", "Nov", "Dec")</f>
        <v>Mar</v>
      </c>
      <c r="D5153" t="str">
        <f>"Q"&amp;ROUNDUP(MONTH('Supermart Grocery Sales - Retai'!F5153)/3,0)</f>
        <v>Q1</v>
      </c>
      <c r="E5153">
        <f>tbl_DataModel[[#This Row],[Profit]]/tbl_DataModel[[#This Row],[Sales]]</f>
        <v>0.36</v>
      </c>
      <c r="F5153">
        <v>2038</v>
      </c>
      <c r="G5153">
        <v>733.68</v>
      </c>
      <c r="H5153" t="s">
        <v>63</v>
      </c>
      <c r="I5153" t="s">
        <v>64</v>
      </c>
      <c r="J5153" t="s">
        <v>76</v>
      </c>
      <c r="K5153" t="s">
        <v>67</v>
      </c>
    </row>
    <row r="5154" spans="1:11" x14ac:dyDescent="0.3">
      <c r="A5154">
        <f>YEAR('Supermart Grocery Sales - Retai'!F:F)</f>
        <v>2016</v>
      </c>
      <c r="B5154">
        <f>MONTH('Supermart Grocery Sales - Retai'!F:F)</f>
        <v>6</v>
      </c>
      <c r="C5154" t="str" cm="1">
        <f t="array" ref="C5154">CHOOSE(_xlfn.ANCHORARRAY(B5154), "Jan", "Feb", "Mar", "Apr", "May", "Jun", "Jul", "Aug", "Sep", "Oct", "Nov", "Dec")</f>
        <v>Jun</v>
      </c>
      <c r="D5154" t="str">
        <f>"Q"&amp;ROUNDUP(MONTH('Supermart Grocery Sales - Retai'!F5154)/3,0)</f>
        <v>Q2</v>
      </c>
      <c r="E5154">
        <f>tbl_DataModel[[#This Row],[Profit]]/tbl_DataModel[[#This Row],[Sales]]</f>
        <v>0.19</v>
      </c>
      <c r="F5154">
        <v>974</v>
      </c>
      <c r="G5154">
        <v>185.06</v>
      </c>
      <c r="H5154" t="s">
        <v>49</v>
      </c>
      <c r="I5154" t="s">
        <v>205</v>
      </c>
      <c r="J5154" t="s">
        <v>76</v>
      </c>
      <c r="K5154" t="s">
        <v>62</v>
      </c>
    </row>
    <row r="5155" spans="1:11" x14ac:dyDescent="0.3">
      <c r="A5155">
        <f>YEAR('Supermart Grocery Sales - Retai'!F:F)</f>
        <v>2016</v>
      </c>
      <c r="B5155">
        <f>MONTH('Supermart Grocery Sales - Retai'!F:F)</f>
        <v>6</v>
      </c>
      <c r="C5155" t="str" cm="1">
        <f t="array" ref="C5155">CHOOSE(_xlfn.ANCHORARRAY(B5155), "Jan", "Feb", "Mar", "Apr", "May", "Jun", "Jul", "Aug", "Sep", "Oct", "Nov", "Dec")</f>
        <v>Jun</v>
      </c>
      <c r="D5155" t="str">
        <f>"Q"&amp;ROUNDUP(MONTH('Supermart Grocery Sales - Retai'!F5155)/3,0)</f>
        <v>Q2</v>
      </c>
      <c r="E5155">
        <f>tbl_DataModel[[#This Row],[Profit]]/tbl_DataModel[[#This Row],[Sales]]</f>
        <v>0.4</v>
      </c>
      <c r="F5155">
        <v>1272</v>
      </c>
      <c r="G5155">
        <v>508.8</v>
      </c>
      <c r="H5155" t="s">
        <v>58</v>
      </c>
      <c r="I5155" t="s">
        <v>59</v>
      </c>
      <c r="J5155" t="s">
        <v>76</v>
      </c>
      <c r="K5155" t="s">
        <v>53</v>
      </c>
    </row>
    <row r="5156" spans="1:11" x14ac:dyDescent="0.3">
      <c r="A5156">
        <f>YEAR('Supermart Grocery Sales - Retai'!F:F)</f>
        <v>2017</v>
      </c>
      <c r="B5156">
        <f>MONTH('Supermart Grocery Sales - Retai'!F:F)</f>
        <v>11</v>
      </c>
      <c r="C5156" t="str" cm="1">
        <f t="array" ref="C5156">CHOOSE(_xlfn.ANCHORARRAY(B5156), "Jan", "Feb", "Mar", "Apr", "May", "Jun", "Jul", "Aug", "Sep", "Oct", "Nov", "Dec")</f>
        <v>Nov</v>
      </c>
      <c r="D5156" t="str">
        <f>"Q"&amp;ROUNDUP(MONTH('Supermart Grocery Sales - Retai'!F5156)/3,0)</f>
        <v>Q4</v>
      </c>
      <c r="E5156">
        <f>tbl_DataModel[[#This Row],[Profit]]/tbl_DataModel[[#This Row],[Sales]]</f>
        <v>0.45</v>
      </c>
      <c r="F5156">
        <v>1278</v>
      </c>
      <c r="G5156">
        <v>575.1</v>
      </c>
      <c r="H5156" t="s">
        <v>58</v>
      </c>
      <c r="I5156" t="s">
        <v>112</v>
      </c>
      <c r="J5156" t="s">
        <v>76</v>
      </c>
      <c r="K5156" t="s">
        <v>151</v>
      </c>
    </row>
    <row r="5157" spans="1:11" x14ac:dyDescent="0.3">
      <c r="A5157">
        <f>YEAR('Supermart Grocery Sales - Retai'!F:F)</f>
        <v>2017</v>
      </c>
      <c r="B5157">
        <f>MONTH('Supermart Grocery Sales - Retai'!F:F)</f>
        <v>9</v>
      </c>
      <c r="C5157" t="str" cm="1">
        <f t="array" ref="C5157">CHOOSE(_xlfn.ANCHORARRAY(B5157), "Jan", "Feb", "Mar", "Apr", "May", "Jun", "Jul", "Aug", "Sep", "Oct", "Nov", "Dec")</f>
        <v>Sep</v>
      </c>
      <c r="D5157" t="str">
        <f>"Q"&amp;ROUNDUP(MONTH('Supermart Grocery Sales - Retai'!F5157)/3,0)</f>
        <v>Q3</v>
      </c>
      <c r="E5157">
        <f>tbl_DataModel[[#This Row],[Profit]]/tbl_DataModel[[#This Row],[Sales]]</f>
        <v>0.11</v>
      </c>
      <c r="F5157">
        <v>1727</v>
      </c>
      <c r="G5157">
        <v>189.97</v>
      </c>
      <c r="H5157" t="s">
        <v>20</v>
      </c>
      <c r="I5157" t="s">
        <v>21</v>
      </c>
      <c r="J5157" t="s">
        <v>76</v>
      </c>
      <c r="K5157" t="s">
        <v>31</v>
      </c>
    </row>
    <row r="5158" spans="1:11" x14ac:dyDescent="0.3">
      <c r="A5158">
        <f>YEAR('Supermart Grocery Sales - Retai'!F:F)</f>
        <v>2017</v>
      </c>
      <c r="B5158">
        <f>MONTH('Supermart Grocery Sales - Retai'!F:F)</f>
        <v>10</v>
      </c>
      <c r="C5158" t="str" cm="1">
        <f t="array" ref="C5158">CHOOSE(_xlfn.ANCHORARRAY(B5158), "Jan", "Feb", "Mar", "Apr", "May", "Jun", "Jul", "Aug", "Sep", "Oct", "Nov", "Dec")</f>
        <v>Oct</v>
      </c>
      <c r="D5158" t="str">
        <f>"Q"&amp;ROUNDUP(MONTH('Supermart Grocery Sales - Retai'!F5158)/3,0)</f>
        <v>Q4</v>
      </c>
      <c r="E5158">
        <f>tbl_DataModel[[#This Row],[Profit]]/tbl_DataModel[[#This Row],[Sales]]</f>
        <v>0.31</v>
      </c>
      <c r="F5158">
        <v>2108</v>
      </c>
      <c r="G5158">
        <v>653.48</v>
      </c>
      <c r="H5158" t="s">
        <v>26</v>
      </c>
      <c r="I5158" t="s">
        <v>201</v>
      </c>
      <c r="J5158" t="s">
        <v>76</v>
      </c>
      <c r="K5158" t="s">
        <v>125</v>
      </c>
    </row>
    <row r="5159" spans="1:11" x14ac:dyDescent="0.3">
      <c r="A5159">
        <f>YEAR('Supermart Grocery Sales - Retai'!F:F)</f>
        <v>2015</v>
      </c>
      <c r="B5159">
        <f>MONTH('Supermart Grocery Sales - Retai'!F:F)</f>
        <v>7</v>
      </c>
      <c r="C5159" t="str" cm="1">
        <f t="array" ref="C5159">CHOOSE(_xlfn.ANCHORARRAY(B5159), "Jan", "Feb", "Mar", "Apr", "May", "Jun", "Jul", "Aug", "Sep", "Oct", "Nov", "Dec")</f>
        <v>Jul</v>
      </c>
      <c r="D5159" t="str">
        <f>"Q"&amp;ROUNDUP(MONTH('Supermart Grocery Sales - Retai'!F5159)/3,0)</f>
        <v>Q3</v>
      </c>
      <c r="E5159">
        <f>tbl_DataModel[[#This Row],[Profit]]/tbl_DataModel[[#This Row],[Sales]]</f>
        <v>0.18000000000000002</v>
      </c>
      <c r="F5159">
        <v>2345</v>
      </c>
      <c r="G5159">
        <v>422.1</v>
      </c>
      <c r="H5159" t="s">
        <v>13</v>
      </c>
      <c r="I5159" t="s">
        <v>195</v>
      </c>
      <c r="J5159" t="s">
        <v>76</v>
      </c>
      <c r="K5159" t="s">
        <v>106</v>
      </c>
    </row>
    <row r="5160" spans="1:11" x14ac:dyDescent="0.3">
      <c r="A5160">
        <f>YEAR('Supermart Grocery Sales - Retai'!F:F)</f>
        <v>2017</v>
      </c>
      <c r="B5160">
        <f>MONTH('Supermart Grocery Sales - Retai'!F:F)</f>
        <v>8</v>
      </c>
      <c r="C5160" t="str" cm="1">
        <f t="array" ref="C5160">CHOOSE(_xlfn.ANCHORARRAY(B5160), "Jan", "Feb", "Mar", "Apr", "May", "Jun", "Jul", "Aug", "Sep", "Oct", "Nov", "Dec")</f>
        <v>Aug</v>
      </c>
      <c r="D5160" t="str">
        <f>"Q"&amp;ROUNDUP(MONTH('Supermart Grocery Sales - Retai'!F5160)/3,0)</f>
        <v>Q3</v>
      </c>
      <c r="E5160">
        <f>tbl_DataModel[[#This Row],[Profit]]/tbl_DataModel[[#This Row],[Sales]]</f>
        <v>0.33</v>
      </c>
      <c r="F5160">
        <v>964</v>
      </c>
      <c r="G5160">
        <v>318.12</v>
      </c>
      <c r="H5160" t="s">
        <v>63</v>
      </c>
      <c r="I5160" t="s">
        <v>64</v>
      </c>
      <c r="J5160" t="s">
        <v>76</v>
      </c>
      <c r="K5160" t="s">
        <v>40</v>
      </c>
    </row>
    <row r="5161" spans="1:11" x14ac:dyDescent="0.3">
      <c r="A5161">
        <f>YEAR('Supermart Grocery Sales - Retai'!F:F)</f>
        <v>2018</v>
      </c>
      <c r="B5161">
        <f>MONTH('Supermart Grocery Sales - Retai'!F:F)</f>
        <v>12</v>
      </c>
      <c r="C5161" t="str" cm="1">
        <f t="array" ref="C5161">CHOOSE(_xlfn.ANCHORARRAY(B5161), "Jan", "Feb", "Mar", "Apr", "May", "Jun", "Jul", "Aug", "Sep", "Oct", "Nov", "Dec")</f>
        <v>Dec</v>
      </c>
      <c r="D5161" t="str">
        <f>"Q"&amp;ROUNDUP(MONTH('Supermart Grocery Sales - Retai'!F5161)/3,0)</f>
        <v>Q4</v>
      </c>
      <c r="E5161">
        <f>tbl_DataModel[[#This Row],[Profit]]/tbl_DataModel[[#This Row],[Sales]]</f>
        <v>0.25</v>
      </c>
      <c r="F5161">
        <v>552</v>
      </c>
      <c r="G5161">
        <v>138</v>
      </c>
      <c r="H5161" t="s">
        <v>26</v>
      </c>
      <c r="I5161" t="s">
        <v>27</v>
      </c>
      <c r="J5161" t="s">
        <v>76</v>
      </c>
      <c r="K5161" t="s">
        <v>19</v>
      </c>
    </row>
    <row r="5162" spans="1:11" x14ac:dyDescent="0.3">
      <c r="A5162">
        <f>YEAR('Supermart Grocery Sales - Retai'!F:F)</f>
        <v>2016</v>
      </c>
      <c r="B5162">
        <f>MONTH('Supermart Grocery Sales - Retai'!F:F)</f>
        <v>11</v>
      </c>
      <c r="C5162" t="str" cm="1">
        <f t="array" ref="C5162">CHOOSE(_xlfn.ANCHORARRAY(B5162), "Jan", "Feb", "Mar", "Apr", "May", "Jun", "Jul", "Aug", "Sep", "Oct", "Nov", "Dec")</f>
        <v>Nov</v>
      </c>
      <c r="D5162" t="str">
        <f>"Q"&amp;ROUNDUP(MONTH('Supermart Grocery Sales - Retai'!F5162)/3,0)</f>
        <v>Q4</v>
      </c>
      <c r="E5162">
        <f>tbl_DataModel[[#This Row],[Profit]]/tbl_DataModel[[#This Row],[Sales]]</f>
        <v>0.16</v>
      </c>
      <c r="F5162">
        <v>2266</v>
      </c>
      <c r="G5162">
        <v>362.56</v>
      </c>
      <c r="H5162" t="s">
        <v>49</v>
      </c>
      <c r="I5162" t="s">
        <v>205</v>
      </c>
      <c r="J5162" t="s">
        <v>76</v>
      </c>
      <c r="K5162" t="s">
        <v>86</v>
      </c>
    </row>
    <row r="5163" spans="1:11" x14ac:dyDescent="0.3">
      <c r="A5163">
        <f>YEAR('Supermart Grocery Sales - Retai'!F:F)</f>
        <v>2017</v>
      </c>
      <c r="B5163">
        <f>MONTH('Supermart Grocery Sales - Retai'!F:F)</f>
        <v>8</v>
      </c>
      <c r="C5163" t="str" cm="1">
        <f t="array" ref="C5163">CHOOSE(_xlfn.ANCHORARRAY(B5163), "Jan", "Feb", "Mar", "Apr", "May", "Jun", "Jul", "Aug", "Sep", "Oct", "Nov", "Dec")</f>
        <v>Aug</v>
      </c>
      <c r="D5163" t="str">
        <f>"Q"&amp;ROUNDUP(MONTH('Supermart Grocery Sales - Retai'!F5163)/3,0)</f>
        <v>Q3</v>
      </c>
      <c r="E5163">
        <f>tbl_DataModel[[#This Row],[Profit]]/tbl_DataModel[[#This Row],[Sales]]</f>
        <v>0.17</v>
      </c>
      <c r="F5163">
        <v>1193</v>
      </c>
      <c r="G5163">
        <v>202.81</v>
      </c>
      <c r="H5163" t="s">
        <v>32</v>
      </c>
      <c r="I5163" t="s">
        <v>97</v>
      </c>
      <c r="J5163" t="s">
        <v>76</v>
      </c>
      <c r="K5163" t="s">
        <v>125</v>
      </c>
    </row>
    <row r="5164" spans="1:11" x14ac:dyDescent="0.3">
      <c r="A5164">
        <f>YEAR('Supermart Grocery Sales - Retai'!F:F)</f>
        <v>2015</v>
      </c>
      <c r="B5164">
        <f>MONTH('Supermart Grocery Sales - Retai'!F:F)</f>
        <v>11</v>
      </c>
      <c r="C5164" t="str" cm="1">
        <f t="array" ref="C5164">CHOOSE(_xlfn.ANCHORARRAY(B5164), "Jan", "Feb", "Mar", "Apr", "May", "Jun", "Jul", "Aug", "Sep", "Oct", "Nov", "Dec")</f>
        <v>Nov</v>
      </c>
      <c r="D5164" t="str">
        <f>"Q"&amp;ROUNDUP(MONTH('Supermart Grocery Sales - Retai'!F5164)/3,0)</f>
        <v>Q4</v>
      </c>
      <c r="E5164">
        <f>tbl_DataModel[[#This Row],[Profit]]/tbl_DataModel[[#This Row],[Sales]]</f>
        <v>0.1</v>
      </c>
      <c r="F5164">
        <v>2139</v>
      </c>
      <c r="G5164">
        <v>213.9</v>
      </c>
      <c r="H5164" t="s">
        <v>63</v>
      </c>
      <c r="I5164" t="s">
        <v>157</v>
      </c>
      <c r="J5164" t="s">
        <v>76</v>
      </c>
      <c r="K5164" t="s">
        <v>108</v>
      </c>
    </row>
    <row r="5165" spans="1:11" x14ac:dyDescent="0.3">
      <c r="A5165">
        <f>YEAR('Supermart Grocery Sales - Retai'!F:F)</f>
        <v>2016</v>
      </c>
      <c r="B5165">
        <f>MONTH('Supermart Grocery Sales - Retai'!F:F)</f>
        <v>5</v>
      </c>
      <c r="C5165" t="str" cm="1">
        <f t="array" ref="C5165">CHOOSE(_xlfn.ANCHORARRAY(B5165), "Jan", "Feb", "Mar", "Apr", "May", "Jun", "Jul", "Aug", "Sep", "Oct", "Nov", "Dec")</f>
        <v>May</v>
      </c>
      <c r="D5165" t="str">
        <f>"Q"&amp;ROUNDUP(MONTH('Supermart Grocery Sales - Retai'!F5165)/3,0)</f>
        <v>Q2</v>
      </c>
      <c r="E5165">
        <f>tbl_DataModel[[#This Row],[Profit]]/tbl_DataModel[[#This Row],[Sales]]</f>
        <v>0.06</v>
      </c>
      <c r="F5165">
        <v>1555</v>
      </c>
      <c r="G5165">
        <v>93.3</v>
      </c>
      <c r="H5165" t="s">
        <v>63</v>
      </c>
      <c r="I5165" t="s">
        <v>75</v>
      </c>
      <c r="J5165" t="s">
        <v>76</v>
      </c>
      <c r="K5165" t="s">
        <v>25</v>
      </c>
    </row>
    <row r="5166" spans="1:11" x14ac:dyDescent="0.3">
      <c r="A5166">
        <f>YEAR('Supermart Grocery Sales - Retai'!F:F)</f>
        <v>2017</v>
      </c>
      <c r="B5166">
        <f>MONTH('Supermart Grocery Sales - Retai'!F:F)</f>
        <v>9</v>
      </c>
      <c r="C5166" t="str" cm="1">
        <f t="array" ref="C5166">CHOOSE(_xlfn.ANCHORARRAY(B5166), "Jan", "Feb", "Mar", "Apr", "May", "Jun", "Jul", "Aug", "Sep", "Oct", "Nov", "Dec")</f>
        <v>Sep</v>
      </c>
      <c r="D5166" t="str">
        <f>"Q"&amp;ROUNDUP(MONTH('Supermart Grocery Sales - Retai'!F5166)/3,0)</f>
        <v>Q3</v>
      </c>
      <c r="E5166">
        <f>tbl_DataModel[[#This Row],[Profit]]/tbl_DataModel[[#This Row],[Sales]]</f>
        <v>0.22</v>
      </c>
      <c r="F5166">
        <v>1936</v>
      </c>
      <c r="G5166">
        <v>425.92</v>
      </c>
      <c r="H5166" t="s">
        <v>63</v>
      </c>
      <c r="I5166" t="s">
        <v>75</v>
      </c>
      <c r="J5166" t="s">
        <v>76</v>
      </c>
      <c r="K5166" t="s">
        <v>191</v>
      </c>
    </row>
    <row r="5167" spans="1:11" x14ac:dyDescent="0.3">
      <c r="A5167">
        <f>YEAR('Supermart Grocery Sales - Retai'!F:F)</f>
        <v>2018</v>
      </c>
      <c r="B5167">
        <f>MONTH('Supermart Grocery Sales - Retai'!F:F)</f>
        <v>7</v>
      </c>
      <c r="C5167" t="str" cm="1">
        <f t="array" ref="C5167">CHOOSE(_xlfn.ANCHORARRAY(B5167), "Jan", "Feb", "Mar", "Apr", "May", "Jun", "Jul", "Aug", "Sep", "Oct", "Nov", "Dec")</f>
        <v>Jul</v>
      </c>
      <c r="D5167" t="str">
        <f>"Q"&amp;ROUNDUP(MONTH('Supermart Grocery Sales - Retai'!F5167)/3,0)</f>
        <v>Q3</v>
      </c>
      <c r="E5167">
        <f>tbl_DataModel[[#This Row],[Profit]]/tbl_DataModel[[#This Row],[Sales]]</f>
        <v>0.41000000000000003</v>
      </c>
      <c r="F5167">
        <v>2459</v>
      </c>
      <c r="G5167">
        <v>1008.19</v>
      </c>
      <c r="H5167" t="s">
        <v>63</v>
      </c>
      <c r="I5167" t="s">
        <v>157</v>
      </c>
      <c r="J5167" t="s">
        <v>76</v>
      </c>
      <c r="K5167" t="s">
        <v>62</v>
      </c>
    </row>
    <row r="5168" spans="1:11" x14ac:dyDescent="0.3">
      <c r="A5168">
        <f>YEAR('Supermart Grocery Sales - Retai'!F:F)</f>
        <v>2016</v>
      </c>
      <c r="B5168">
        <f>MONTH('Supermart Grocery Sales - Retai'!F:F)</f>
        <v>9</v>
      </c>
      <c r="C5168" t="str" cm="1">
        <f t="array" ref="C5168">CHOOSE(_xlfn.ANCHORARRAY(B5168), "Jan", "Feb", "Mar", "Apr", "May", "Jun", "Jul", "Aug", "Sep", "Oct", "Nov", "Dec")</f>
        <v>Sep</v>
      </c>
      <c r="D5168" t="str">
        <f>"Q"&amp;ROUNDUP(MONTH('Supermart Grocery Sales - Retai'!F5168)/3,0)</f>
        <v>Q3</v>
      </c>
      <c r="E5168">
        <f>tbl_DataModel[[#This Row],[Profit]]/tbl_DataModel[[#This Row],[Sales]]</f>
        <v>0.44</v>
      </c>
      <c r="F5168">
        <v>2106</v>
      </c>
      <c r="G5168">
        <v>926.64</v>
      </c>
      <c r="H5168" t="s">
        <v>32</v>
      </c>
      <c r="I5168" t="s">
        <v>46</v>
      </c>
      <c r="J5168" t="s">
        <v>76</v>
      </c>
      <c r="K5168" t="s">
        <v>102</v>
      </c>
    </row>
    <row r="5169" spans="1:11" x14ac:dyDescent="0.3">
      <c r="A5169">
        <f>YEAR('Supermart Grocery Sales - Retai'!F:F)</f>
        <v>2018</v>
      </c>
      <c r="B5169">
        <f>MONTH('Supermart Grocery Sales - Retai'!F:F)</f>
        <v>8</v>
      </c>
      <c r="C5169" t="str" cm="1">
        <f t="array" ref="C5169">CHOOSE(_xlfn.ANCHORARRAY(B5169), "Jan", "Feb", "Mar", "Apr", "May", "Jun", "Jul", "Aug", "Sep", "Oct", "Nov", "Dec")</f>
        <v>Aug</v>
      </c>
      <c r="D5169" t="str">
        <f>"Q"&amp;ROUNDUP(MONTH('Supermart Grocery Sales - Retai'!F5169)/3,0)</f>
        <v>Q3</v>
      </c>
      <c r="E5169">
        <f>tbl_DataModel[[#This Row],[Profit]]/tbl_DataModel[[#This Row],[Sales]]</f>
        <v>0.25</v>
      </c>
      <c r="F5169">
        <v>883</v>
      </c>
      <c r="G5169">
        <v>220.75</v>
      </c>
      <c r="H5169" t="s">
        <v>13</v>
      </c>
      <c r="I5169" t="s">
        <v>195</v>
      </c>
      <c r="J5169" t="s">
        <v>76</v>
      </c>
      <c r="K5169" t="s">
        <v>182</v>
      </c>
    </row>
    <row r="5170" spans="1:11" x14ac:dyDescent="0.3">
      <c r="A5170">
        <f>YEAR('Supermart Grocery Sales - Retai'!F:F)</f>
        <v>2018</v>
      </c>
      <c r="B5170">
        <f>MONTH('Supermart Grocery Sales - Retai'!F:F)</f>
        <v>9</v>
      </c>
      <c r="C5170" t="str" cm="1">
        <f t="array" ref="C5170">CHOOSE(_xlfn.ANCHORARRAY(B5170), "Jan", "Feb", "Mar", "Apr", "May", "Jun", "Jul", "Aug", "Sep", "Oct", "Nov", "Dec")</f>
        <v>Sep</v>
      </c>
      <c r="D5170" t="str">
        <f>"Q"&amp;ROUNDUP(MONTH('Supermart Grocery Sales - Retai'!F5170)/3,0)</f>
        <v>Q3</v>
      </c>
      <c r="E5170">
        <f>tbl_DataModel[[#This Row],[Profit]]/tbl_DataModel[[#This Row],[Sales]]</f>
        <v>0.25999999999999995</v>
      </c>
      <c r="F5170">
        <v>1034</v>
      </c>
      <c r="G5170">
        <v>268.83999999999997</v>
      </c>
      <c r="H5170" t="s">
        <v>13</v>
      </c>
      <c r="I5170" t="s">
        <v>14</v>
      </c>
      <c r="J5170" t="s">
        <v>76</v>
      </c>
      <c r="K5170" t="s">
        <v>25</v>
      </c>
    </row>
    <row r="5171" spans="1:11" x14ac:dyDescent="0.3">
      <c r="A5171">
        <f>YEAR('Supermart Grocery Sales - Retai'!F:F)</f>
        <v>2017</v>
      </c>
      <c r="B5171">
        <f>MONTH('Supermart Grocery Sales - Retai'!F:F)</f>
        <v>4</v>
      </c>
      <c r="C5171" t="str" cm="1">
        <f t="array" ref="C5171">CHOOSE(_xlfn.ANCHORARRAY(B5171), "Jan", "Feb", "Mar", "Apr", "May", "Jun", "Jul", "Aug", "Sep", "Oct", "Nov", "Dec")</f>
        <v>Apr</v>
      </c>
      <c r="D5171" t="str">
        <f>"Q"&amp;ROUNDUP(MONTH('Supermart Grocery Sales - Retai'!F5171)/3,0)</f>
        <v>Q2</v>
      </c>
      <c r="E5171">
        <f>tbl_DataModel[[#This Row],[Profit]]/tbl_DataModel[[#This Row],[Sales]]</f>
        <v>0.13999999999999999</v>
      </c>
      <c r="F5171">
        <v>1571</v>
      </c>
      <c r="G5171">
        <v>219.94</v>
      </c>
      <c r="H5171" t="s">
        <v>58</v>
      </c>
      <c r="I5171" t="s">
        <v>112</v>
      </c>
      <c r="J5171" t="s">
        <v>76</v>
      </c>
      <c r="K5171" t="s">
        <v>211</v>
      </c>
    </row>
    <row r="5172" spans="1:11" x14ac:dyDescent="0.3">
      <c r="A5172">
        <f>YEAR('Supermart Grocery Sales - Retai'!F:F)</f>
        <v>2016</v>
      </c>
      <c r="B5172">
        <f>MONTH('Supermart Grocery Sales - Retai'!F:F)</f>
        <v>11</v>
      </c>
      <c r="C5172" t="str" cm="1">
        <f t="array" ref="C5172">CHOOSE(_xlfn.ANCHORARRAY(B5172), "Jan", "Feb", "Mar", "Apr", "May", "Jun", "Jul", "Aug", "Sep", "Oct", "Nov", "Dec")</f>
        <v>Nov</v>
      </c>
      <c r="D5172" t="str">
        <f>"Q"&amp;ROUNDUP(MONTH('Supermart Grocery Sales - Retai'!F5172)/3,0)</f>
        <v>Q4</v>
      </c>
      <c r="E5172">
        <f>tbl_DataModel[[#This Row],[Profit]]/tbl_DataModel[[#This Row],[Sales]]</f>
        <v>0.43</v>
      </c>
      <c r="F5172">
        <v>2117</v>
      </c>
      <c r="G5172">
        <v>910.31</v>
      </c>
      <c r="H5172" t="s">
        <v>63</v>
      </c>
      <c r="I5172" t="s">
        <v>64</v>
      </c>
      <c r="J5172" t="s">
        <v>76</v>
      </c>
      <c r="K5172" t="s">
        <v>81</v>
      </c>
    </row>
    <row r="5173" spans="1:11" x14ac:dyDescent="0.3">
      <c r="A5173">
        <f>YEAR('Supermart Grocery Sales - Retai'!F:F)</f>
        <v>2017</v>
      </c>
      <c r="B5173">
        <f>MONTH('Supermart Grocery Sales - Retai'!F:F)</f>
        <v>7</v>
      </c>
      <c r="C5173" t="str" cm="1">
        <f t="array" ref="C5173">CHOOSE(_xlfn.ANCHORARRAY(B5173), "Jan", "Feb", "Mar", "Apr", "May", "Jun", "Jul", "Aug", "Sep", "Oct", "Nov", "Dec")</f>
        <v>Jul</v>
      </c>
      <c r="D5173" t="str">
        <f>"Q"&amp;ROUNDUP(MONTH('Supermart Grocery Sales - Retai'!F5173)/3,0)</f>
        <v>Q3</v>
      </c>
      <c r="E5173">
        <f>tbl_DataModel[[#This Row],[Profit]]/tbl_DataModel[[#This Row],[Sales]]</f>
        <v>0.28999999999999998</v>
      </c>
      <c r="F5173">
        <v>1149</v>
      </c>
      <c r="G5173">
        <v>333.21</v>
      </c>
      <c r="H5173" t="s">
        <v>63</v>
      </c>
      <c r="I5173" t="s">
        <v>64</v>
      </c>
      <c r="J5173" t="s">
        <v>76</v>
      </c>
      <c r="K5173" t="s">
        <v>151</v>
      </c>
    </row>
    <row r="5174" spans="1:11" x14ac:dyDescent="0.3">
      <c r="A5174">
        <f>YEAR('Supermart Grocery Sales - Retai'!F:F)</f>
        <v>2018</v>
      </c>
      <c r="B5174">
        <f>MONTH('Supermart Grocery Sales - Retai'!F:F)</f>
        <v>12</v>
      </c>
      <c r="C5174" t="str" cm="1">
        <f t="array" ref="C5174">CHOOSE(_xlfn.ANCHORARRAY(B5174), "Jan", "Feb", "Mar", "Apr", "May", "Jun", "Jul", "Aug", "Sep", "Oct", "Nov", "Dec")</f>
        <v>Dec</v>
      </c>
      <c r="D5174" t="str">
        <f>"Q"&amp;ROUNDUP(MONTH('Supermart Grocery Sales - Retai'!F5174)/3,0)</f>
        <v>Q4</v>
      </c>
      <c r="E5174">
        <f>tbl_DataModel[[#This Row],[Profit]]/tbl_DataModel[[#This Row],[Sales]]</f>
        <v>0.41</v>
      </c>
      <c r="F5174">
        <v>1908</v>
      </c>
      <c r="G5174">
        <v>782.28</v>
      </c>
      <c r="H5174" t="s">
        <v>63</v>
      </c>
      <c r="I5174" t="s">
        <v>75</v>
      </c>
      <c r="J5174" t="s">
        <v>76</v>
      </c>
      <c r="K5174" t="s">
        <v>156</v>
      </c>
    </row>
    <row r="5175" spans="1:11" x14ac:dyDescent="0.3">
      <c r="A5175">
        <f>YEAR('Supermart Grocery Sales - Retai'!F:F)</f>
        <v>2015</v>
      </c>
      <c r="B5175">
        <f>MONTH('Supermart Grocery Sales - Retai'!F:F)</f>
        <v>12</v>
      </c>
      <c r="C5175" t="str" cm="1">
        <f t="array" ref="C5175">CHOOSE(_xlfn.ANCHORARRAY(B5175), "Jan", "Feb", "Mar", "Apr", "May", "Jun", "Jul", "Aug", "Sep", "Oct", "Nov", "Dec")</f>
        <v>Dec</v>
      </c>
      <c r="D5175" t="str">
        <f>"Q"&amp;ROUNDUP(MONTH('Supermart Grocery Sales - Retai'!F5175)/3,0)</f>
        <v>Q4</v>
      </c>
      <c r="E5175">
        <f>tbl_DataModel[[#This Row],[Profit]]/tbl_DataModel[[#This Row],[Sales]]</f>
        <v>0.14000000000000001</v>
      </c>
      <c r="F5175">
        <v>1932</v>
      </c>
      <c r="G5175">
        <v>270.48</v>
      </c>
      <c r="H5175" t="s">
        <v>49</v>
      </c>
      <c r="I5175" t="s">
        <v>205</v>
      </c>
      <c r="J5175" t="s">
        <v>76</v>
      </c>
      <c r="K5175" t="s">
        <v>135</v>
      </c>
    </row>
    <row r="5176" spans="1:11" x14ac:dyDescent="0.3">
      <c r="A5176">
        <f>YEAR('Supermart Grocery Sales - Retai'!F:F)</f>
        <v>2016</v>
      </c>
      <c r="B5176">
        <f>MONTH('Supermart Grocery Sales - Retai'!F:F)</f>
        <v>7</v>
      </c>
      <c r="C5176" t="str" cm="1">
        <f t="array" ref="C5176">CHOOSE(_xlfn.ANCHORARRAY(B5176), "Jan", "Feb", "Mar", "Apr", "May", "Jun", "Jul", "Aug", "Sep", "Oct", "Nov", "Dec")</f>
        <v>Jul</v>
      </c>
      <c r="D5176" t="str">
        <f>"Q"&amp;ROUNDUP(MONTH('Supermart Grocery Sales - Retai'!F5176)/3,0)</f>
        <v>Q3</v>
      </c>
      <c r="E5176">
        <f>tbl_DataModel[[#This Row],[Profit]]/tbl_DataModel[[#This Row],[Sales]]</f>
        <v>0.13</v>
      </c>
      <c r="F5176">
        <v>1081</v>
      </c>
      <c r="G5176">
        <v>140.53</v>
      </c>
      <c r="H5176" t="s">
        <v>26</v>
      </c>
      <c r="I5176" t="s">
        <v>27</v>
      </c>
      <c r="J5176" t="s">
        <v>76</v>
      </c>
      <c r="K5176" t="s">
        <v>90</v>
      </c>
    </row>
    <row r="5177" spans="1:11" x14ac:dyDescent="0.3">
      <c r="A5177">
        <f>YEAR('Supermart Grocery Sales - Retai'!F:F)</f>
        <v>2018</v>
      </c>
      <c r="B5177">
        <f>MONTH('Supermart Grocery Sales - Retai'!F:F)</f>
        <v>12</v>
      </c>
      <c r="C5177" t="str" cm="1">
        <f t="array" ref="C5177">CHOOSE(_xlfn.ANCHORARRAY(B5177), "Jan", "Feb", "Mar", "Apr", "May", "Jun", "Jul", "Aug", "Sep", "Oct", "Nov", "Dec")</f>
        <v>Dec</v>
      </c>
      <c r="D5177" t="str">
        <f>"Q"&amp;ROUNDUP(MONTH('Supermart Grocery Sales - Retai'!F5177)/3,0)</f>
        <v>Q4</v>
      </c>
      <c r="E5177">
        <f>tbl_DataModel[[#This Row],[Profit]]/tbl_DataModel[[#This Row],[Sales]]</f>
        <v>0.32</v>
      </c>
      <c r="F5177">
        <v>619</v>
      </c>
      <c r="G5177">
        <v>198.08</v>
      </c>
      <c r="H5177" t="s">
        <v>49</v>
      </c>
      <c r="I5177" t="s">
        <v>50</v>
      </c>
      <c r="J5177" t="s">
        <v>76</v>
      </c>
      <c r="K5177" t="s">
        <v>114</v>
      </c>
    </row>
    <row r="5178" spans="1:11" x14ac:dyDescent="0.3">
      <c r="A5178">
        <f>YEAR('Supermart Grocery Sales - Retai'!F:F)</f>
        <v>2017</v>
      </c>
      <c r="B5178">
        <f>MONTH('Supermart Grocery Sales - Retai'!F:F)</f>
        <v>9</v>
      </c>
      <c r="C5178" t="str" cm="1">
        <f t="array" ref="C5178">CHOOSE(_xlfn.ANCHORARRAY(B5178), "Jan", "Feb", "Mar", "Apr", "May", "Jun", "Jul", "Aug", "Sep", "Oct", "Nov", "Dec")</f>
        <v>Sep</v>
      </c>
      <c r="D5178" t="str">
        <f>"Q"&amp;ROUNDUP(MONTH('Supermart Grocery Sales - Retai'!F5178)/3,0)</f>
        <v>Q3</v>
      </c>
      <c r="E5178">
        <f>tbl_DataModel[[#This Row],[Profit]]/tbl_DataModel[[#This Row],[Sales]]</f>
        <v>0.15</v>
      </c>
      <c r="F5178">
        <v>765</v>
      </c>
      <c r="G5178">
        <v>114.75</v>
      </c>
      <c r="H5178" t="s">
        <v>49</v>
      </c>
      <c r="I5178" t="s">
        <v>54</v>
      </c>
      <c r="J5178" t="s">
        <v>76</v>
      </c>
      <c r="K5178" t="s">
        <v>169</v>
      </c>
    </row>
    <row r="5179" spans="1:11" x14ac:dyDescent="0.3">
      <c r="A5179">
        <f>YEAR('Supermart Grocery Sales - Retai'!F:F)</f>
        <v>2017</v>
      </c>
      <c r="B5179">
        <f>MONTH('Supermart Grocery Sales - Retai'!F:F)</f>
        <v>10</v>
      </c>
      <c r="C5179" t="str" cm="1">
        <f t="array" ref="C5179">CHOOSE(_xlfn.ANCHORARRAY(B5179), "Jan", "Feb", "Mar", "Apr", "May", "Jun", "Jul", "Aug", "Sep", "Oct", "Nov", "Dec")</f>
        <v>Oct</v>
      </c>
      <c r="D5179" t="str">
        <f>"Q"&amp;ROUNDUP(MONTH('Supermart Grocery Sales - Retai'!F5179)/3,0)</f>
        <v>Q4</v>
      </c>
      <c r="E5179">
        <f>tbl_DataModel[[#This Row],[Profit]]/tbl_DataModel[[#This Row],[Sales]]</f>
        <v>0.09</v>
      </c>
      <c r="F5179">
        <v>2463</v>
      </c>
      <c r="G5179">
        <v>221.67</v>
      </c>
      <c r="H5179" t="s">
        <v>63</v>
      </c>
      <c r="I5179" t="s">
        <v>157</v>
      </c>
      <c r="J5179" t="s">
        <v>76</v>
      </c>
      <c r="K5179" t="s">
        <v>174</v>
      </c>
    </row>
    <row r="5180" spans="1:11" x14ac:dyDescent="0.3">
      <c r="A5180">
        <f>YEAR('Supermart Grocery Sales - Retai'!F:F)</f>
        <v>2017</v>
      </c>
      <c r="B5180">
        <f>MONTH('Supermart Grocery Sales - Retai'!F:F)</f>
        <v>9</v>
      </c>
      <c r="C5180" t="str" cm="1">
        <f t="array" ref="C5180">CHOOSE(_xlfn.ANCHORARRAY(B5180), "Jan", "Feb", "Mar", "Apr", "May", "Jun", "Jul", "Aug", "Sep", "Oct", "Nov", "Dec")</f>
        <v>Sep</v>
      </c>
      <c r="D5180" t="str">
        <f>"Q"&amp;ROUNDUP(MONTH('Supermart Grocery Sales - Retai'!F5180)/3,0)</f>
        <v>Q3</v>
      </c>
      <c r="E5180">
        <f>tbl_DataModel[[#This Row],[Profit]]/tbl_DataModel[[#This Row],[Sales]]</f>
        <v>0.08</v>
      </c>
      <c r="F5180">
        <v>1350</v>
      </c>
      <c r="G5180">
        <v>108</v>
      </c>
      <c r="H5180" t="s">
        <v>13</v>
      </c>
      <c r="I5180" t="s">
        <v>195</v>
      </c>
      <c r="J5180" t="s">
        <v>76</v>
      </c>
      <c r="K5180" t="s">
        <v>36</v>
      </c>
    </row>
    <row r="5181" spans="1:11" x14ac:dyDescent="0.3">
      <c r="A5181">
        <f>YEAR('Supermart Grocery Sales - Retai'!F:F)</f>
        <v>2016</v>
      </c>
      <c r="B5181">
        <f>MONTH('Supermart Grocery Sales - Retai'!F:F)</f>
        <v>3</v>
      </c>
      <c r="C5181" t="str" cm="1">
        <f t="array" ref="C5181">CHOOSE(_xlfn.ANCHORARRAY(B5181), "Jan", "Feb", "Mar", "Apr", "May", "Jun", "Jul", "Aug", "Sep", "Oct", "Nov", "Dec")</f>
        <v>Mar</v>
      </c>
      <c r="D5181" t="str">
        <f>"Q"&amp;ROUNDUP(MONTH('Supermart Grocery Sales - Retai'!F5181)/3,0)</f>
        <v>Q1</v>
      </c>
      <c r="E5181">
        <f>tbl_DataModel[[#This Row],[Profit]]/tbl_DataModel[[#This Row],[Sales]]</f>
        <v>0.15</v>
      </c>
      <c r="F5181">
        <v>2403</v>
      </c>
      <c r="G5181">
        <v>360.45</v>
      </c>
      <c r="H5181" t="s">
        <v>49</v>
      </c>
      <c r="I5181" t="s">
        <v>50</v>
      </c>
      <c r="J5181" t="s">
        <v>76</v>
      </c>
      <c r="K5181" t="s">
        <v>42</v>
      </c>
    </row>
    <row r="5182" spans="1:11" x14ac:dyDescent="0.3">
      <c r="A5182">
        <f>YEAR('Supermart Grocery Sales - Retai'!F:F)</f>
        <v>2017</v>
      </c>
      <c r="B5182">
        <f>MONTH('Supermart Grocery Sales - Retai'!F:F)</f>
        <v>10</v>
      </c>
      <c r="C5182" t="str" cm="1">
        <f t="array" ref="C5182">CHOOSE(_xlfn.ANCHORARRAY(B5182), "Jan", "Feb", "Mar", "Apr", "May", "Jun", "Jul", "Aug", "Sep", "Oct", "Nov", "Dec")</f>
        <v>Oct</v>
      </c>
      <c r="D5182" t="str">
        <f>"Q"&amp;ROUNDUP(MONTH('Supermart Grocery Sales - Retai'!F5182)/3,0)</f>
        <v>Q4</v>
      </c>
      <c r="E5182">
        <f>tbl_DataModel[[#This Row],[Profit]]/tbl_DataModel[[#This Row],[Sales]]</f>
        <v>0.19999999999999998</v>
      </c>
      <c r="F5182">
        <v>2262</v>
      </c>
      <c r="G5182">
        <v>452.4</v>
      </c>
      <c r="H5182" t="s">
        <v>49</v>
      </c>
      <c r="I5182" t="s">
        <v>54</v>
      </c>
      <c r="J5182" t="s">
        <v>76</v>
      </c>
      <c r="K5182" t="s">
        <v>19</v>
      </c>
    </row>
    <row r="5183" spans="1:11" x14ac:dyDescent="0.3">
      <c r="A5183">
        <f>YEAR('Supermart Grocery Sales - Retai'!F:F)</f>
        <v>2018</v>
      </c>
      <c r="B5183">
        <f>MONTH('Supermart Grocery Sales - Retai'!F:F)</f>
        <v>8</v>
      </c>
      <c r="C5183" t="str" cm="1">
        <f t="array" ref="C5183">CHOOSE(_xlfn.ANCHORARRAY(B5183), "Jan", "Feb", "Mar", "Apr", "May", "Jun", "Jul", "Aug", "Sep", "Oct", "Nov", "Dec")</f>
        <v>Aug</v>
      </c>
      <c r="D5183" t="str">
        <f>"Q"&amp;ROUNDUP(MONTH('Supermart Grocery Sales - Retai'!F5183)/3,0)</f>
        <v>Q3</v>
      </c>
      <c r="E5183">
        <f>tbl_DataModel[[#This Row],[Profit]]/tbl_DataModel[[#This Row],[Sales]]</f>
        <v>0.23</v>
      </c>
      <c r="F5183">
        <v>523</v>
      </c>
      <c r="G5183">
        <v>120.29</v>
      </c>
      <c r="H5183" t="s">
        <v>13</v>
      </c>
      <c r="I5183" t="s">
        <v>14</v>
      </c>
      <c r="J5183" t="s">
        <v>76</v>
      </c>
      <c r="K5183" t="s">
        <v>36</v>
      </c>
    </row>
    <row r="5184" spans="1:11" x14ac:dyDescent="0.3">
      <c r="A5184">
        <f>YEAR('Supermart Grocery Sales - Retai'!F:F)</f>
        <v>2017</v>
      </c>
      <c r="B5184">
        <f>MONTH('Supermart Grocery Sales - Retai'!F:F)</f>
        <v>6</v>
      </c>
      <c r="C5184" t="str" cm="1">
        <f t="array" ref="C5184">CHOOSE(_xlfn.ANCHORARRAY(B5184), "Jan", "Feb", "Mar", "Apr", "May", "Jun", "Jul", "Aug", "Sep", "Oct", "Nov", "Dec")</f>
        <v>Jun</v>
      </c>
      <c r="D5184" t="str">
        <f>"Q"&amp;ROUNDUP(MONTH('Supermart Grocery Sales - Retai'!F5184)/3,0)</f>
        <v>Q2</v>
      </c>
      <c r="E5184">
        <f>tbl_DataModel[[#This Row],[Profit]]/tbl_DataModel[[#This Row],[Sales]]</f>
        <v>0.28999999999999998</v>
      </c>
      <c r="F5184">
        <v>1972</v>
      </c>
      <c r="G5184">
        <v>571.88</v>
      </c>
      <c r="H5184" t="s">
        <v>49</v>
      </c>
      <c r="I5184" t="s">
        <v>54</v>
      </c>
      <c r="J5184" t="s">
        <v>76</v>
      </c>
      <c r="K5184" t="s">
        <v>261</v>
      </c>
    </row>
    <row r="5185" spans="1:11" x14ac:dyDescent="0.3">
      <c r="A5185">
        <f>YEAR('Supermart Grocery Sales - Retai'!F:F)</f>
        <v>2018</v>
      </c>
      <c r="B5185">
        <f>MONTH('Supermart Grocery Sales - Retai'!F:F)</f>
        <v>10</v>
      </c>
      <c r="C5185" t="str" cm="1">
        <f t="array" ref="C5185">CHOOSE(_xlfn.ANCHORARRAY(B5185), "Jan", "Feb", "Mar", "Apr", "May", "Jun", "Jul", "Aug", "Sep", "Oct", "Nov", "Dec")</f>
        <v>Oct</v>
      </c>
      <c r="D5185" t="str">
        <f>"Q"&amp;ROUNDUP(MONTH('Supermart Grocery Sales - Retai'!F5185)/3,0)</f>
        <v>Q4</v>
      </c>
      <c r="E5185">
        <f>tbl_DataModel[[#This Row],[Profit]]/tbl_DataModel[[#This Row],[Sales]]</f>
        <v>0.4</v>
      </c>
      <c r="F5185">
        <v>2078</v>
      </c>
      <c r="G5185">
        <v>831.2</v>
      </c>
      <c r="H5185" t="s">
        <v>49</v>
      </c>
      <c r="I5185" t="s">
        <v>205</v>
      </c>
      <c r="J5185" t="s">
        <v>76</v>
      </c>
      <c r="K5185" t="s">
        <v>31</v>
      </c>
    </row>
    <row r="5186" spans="1:11" x14ac:dyDescent="0.3">
      <c r="A5186">
        <f>YEAR('Supermart Grocery Sales - Retai'!F:F)</f>
        <v>2018</v>
      </c>
      <c r="B5186">
        <f>MONTH('Supermart Grocery Sales - Retai'!F:F)</f>
        <v>2</v>
      </c>
      <c r="C5186" t="str" cm="1">
        <f t="array" ref="C5186">CHOOSE(_xlfn.ANCHORARRAY(B5186), "Jan", "Feb", "Mar", "Apr", "May", "Jun", "Jul", "Aug", "Sep", "Oct", "Nov", "Dec")</f>
        <v>Feb</v>
      </c>
      <c r="D5186" t="str">
        <f>"Q"&amp;ROUNDUP(MONTH('Supermart Grocery Sales - Retai'!F5186)/3,0)</f>
        <v>Q1</v>
      </c>
      <c r="E5186">
        <f>tbl_DataModel[[#This Row],[Profit]]/tbl_DataModel[[#This Row],[Sales]]</f>
        <v>0.27</v>
      </c>
      <c r="F5186">
        <v>2336</v>
      </c>
      <c r="G5186">
        <v>630.72</v>
      </c>
      <c r="H5186" t="s">
        <v>63</v>
      </c>
      <c r="I5186" t="s">
        <v>157</v>
      </c>
      <c r="J5186" t="s">
        <v>76</v>
      </c>
      <c r="K5186" t="s">
        <v>234</v>
      </c>
    </row>
    <row r="5187" spans="1:11" x14ac:dyDescent="0.3">
      <c r="A5187">
        <f>YEAR('Supermart Grocery Sales - Retai'!F:F)</f>
        <v>2018</v>
      </c>
      <c r="B5187">
        <f>MONTH('Supermart Grocery Sales - Retai'!F:F)</f>
        <v>3</v>
      </c>
      <c r="C5187" t="str" cm="1">
        <f t="array" ref="C5187">CHOOSE(_xlfn.ANCHORARRAY(B5187), "Jan", "Feb", "Mar", "Apr", "May", "Jun", "Jul", "Aug", "Sep", "Oct", "Nov", "Dec")</f>
        <v>Mar</v>
      </c>
      <c r="D5187" t="str">
        <f>"Q"&amp;ROUNDUP(MONTH('Supermart Grocery Sales - Retai'!F5187)/3,0)</f>
        <v>Q1</v>
      </c>
      <c r="E5187">
        <f>tbl_DataModel[[#This Row],[Profit]]/tbl_DataModel[[#This Row],[Sales]]</f>
        <v>0.16</v>
      </c>
      <c r="F5187">
        <v>1450</v>
      </c>
      <c r="G5187">
        <v>232</v>
      </c>
      <c r="H5187" t="s">
        <v>13</v>
      </c>
      <c r="I5187" t="s">
        <v>79</v>
      </c>
      <c r="J5187" t="s">
        <v>76</v>
      </c>
      <c r="K5187" t="s">
        <v>174</v>
      </c>
    </row>
    <row r="5188" spans="1:11" x14ac:dyDescent="0.3">
      <c r="A5188">
        <f>YEAR('Supermart Grocery Sales - Retai'!F:F)</f>
        <v>2017</v>
      </c>
      <c r="B5188">
        <f>MONTH('Supermart Grocery Sales - Retai'!F:F)</f>
        <v>11</v>
      </c>
      <c r="C5188" t="str" cm="1">
        <f t="array" ref="C5188">CHOOSE(_xlfn.ANCHORARRAY(B5188), "Jan", "Feb", "Mar", "Apr", "May", "Jun", "Jul", "Aug", "Sep", "Oct", "Nov", "Dec")</f>
        <v>Nov</v>
      </c>
      <c r="D5188" t="str">
        <f>"Q"&amp;ROUNDUP(MONTH('Supermart Grocery Sales - Retai'!F5188)/3,0)</f>
        <v>Q4</v>
      </c>
      <c r="E5188">
        <f>tbl_DataModel[[#This Row],[Profit]]/tbl_DataModel[[#This Row],[Sales]]</f>
        <v>0.42000000000000004</v>
      </c>
      <c r="F5188">
        <v>991</v>
      </c>
      <c r="G5188">
        <v>416.22</v>
      </c>
      <c r="H5188" t="s">
        <v>49</v>
      </c>
      <c r="I5188" t="s">
        <v>50</v>
      </c>
      <c r="J5188" t="s">
        <v>76</v>
      </c>
      <c r="K5188" t="s">
        <v>182</v>
      </c>
    </row>
    <row r="5189" spans="1:11" x14ac:dyDescent="0.3">
      <c r="A5189">
        <f>YEAR('Supermart Grocery Sales - Retai'!F:F)</f>
        <v>2018</v>
      </c>
      <c r="B5189">
        <f>MONTH('Supermart Grocery Sales - Retai'!F:F)</f>
        <v>5</v>
      </c>
      <c r="C5189" t="str" cm="1">
        <f t="array" ref="C5189">CHOOSE(_xlfn.ANCHORARRAY(B5189), "Jan", "Feb", "Mar", "Apr", "May", "Jun", "Jul", "Aug", "Sep", "Oct", "Nov", "Dec")</f>
        <v>May</v>
      </c>
      <c r="D5189" t="str">
        <f>"Q"&amp;ROUNDUP(MONTH('Supermart Grocery Sales - Retai'!F5189)/3,0)</f>
        <v>Q2</v>
      </c>
      <c r="E5189">
        <f>tbl_DataModel[[#This Row],[Profit]]/tbl_DataModel[[#This Row],[Sales]]</f>
        <v>0.4</v>
      </c>
      <c r="F5189">
        <v>984</v>
      </c>
      <c r="G5189">
        <v>393.6</v>
      </c>
      <c r="H5189" t="s">
        <v>58</v>
      </c>
      <c r="I5189" t="s">
        <v>112</v>
      </c>
      <c r="J5189" t="s">
        <v>76</v>
      </c>
      <c r="K5189" t="s">
        <v>162</v>
      </c>
    </row>
    <row r="5190" spans="1:11" x14ac:dyDescent="0.3">
      <c r="A5190">
        <f>YEAR('Supermart Grocery Sales - Retai'!F:F)</f>
        <v>2017</v>
      </c>
      <c r="B5190">
        <f>MONTH('Supermart Grocery Sales - Retai'!F:F)</f>
        <v>5</v>
      </c>
      <c r="C5190" t="str" cm="1">
        <f t="array" ref="C5190">CHOOSE(_xlfn.ANCHORARRAY(B5190), "Jan", "Feb", "Mar", "Apr", "May", "Jun", "Jul", "Aug", "Sep", "Oct", "Nov", "Dec")</f>
        <v>May</v>
      </c>
      <c r="D5190" t="str">
        <f>"Q"&amp;ROUNDUP(MONTH('Supermart Grocery Sales - Retai'!F5190)/3,0)</f>
        <v>Q2</v>
      </c>
      <c r="E5190">
        <f>tbl_DataModel[[#This Row],[Profit]]/tbl_DataModel[[#This Row],[Sales]]</f>
        <v>0.21999999999999997</v>
      </c>
      <c r="F5190">
        <v>2448</v>
      </c>
      <c r="G5190">
        <v>538.55999999999995</v>
      </c>
      <c r="H5190" t="s">
        <v>32</v>
      </c>
      <c r="I5190" t="s">
        <v>153</v>
      </c>
      <c r="J5190" t="s">
        <v>76</v>
      </c>
      <c r="K5190" t="s">
        <v>90</v>
      </c>
    </row>
    <row r="5191" spans="1:11" x14ac:dyDescent="0.3">
      <c r="A5191">
        <f>YEAR('Supermart Grocery Sales - Retai'!F:F)</f>
        <v>2015</v>
      </c>
      <c r="B5191">
        <f>MONTH('Supermart Grocery Sales - Retai'!F:F)</f>
        <v>3</v>
      </c>
      <c r="C5191" t="str" cm="1">
        <f t="array" ref="C5191">CHOOSE(_xlfn.ANCHORARRAY(B5191), "Jan", "Feb", "Mar", "Apr", "May", "Jun", "Jul", "Aug", "Sep", "Oct", "Nov", "Dec")</f>
        <v>Mar</v>
      </c>
      <c r="D5191" t="str">
        <f>"Q"&amp;ROUNDUP(MONTH('Supermart Grocery Sales - Retai'!F5191)/3,0)</f>
        <v>Q1</v>
      </c>
      <c r="E5191">
        <f>tbl_DataModel[[#This Row],[Profit]]/tbl_DataModel[[#This Row],[Sales]]</f>
        <v>0.15</v>
      </c>
      <c r="F5191">
        <v>2150</v>
      </c>
      <c r="G5191">
        <v>322.5</v>
      </c>
      <c r="H5191" t="s">
        <v>26</v>
      </c>
      <c r="I5191" t="s">
        <v>94</v>
      </c>
      <c r="J5191" t="s">
        <v>76</v>
      </c>
      <c r="K5191" t="s">
        <v>204</v>
      </c>
    </row>
    <row r="5192" spans="1:11" x14ac:dyDescent="0.3">
      <c r="A5192">
        <f>YEAR('Supermart Grocery Sales - Retai'!F:F)</f>
        <v>2015</v>
      </c>
      <c r="B5192">
        <f>MONTH('Supermart Grocery Sales - Retai'!F:F)</f>
        <v>11</v>
      </c>
      <c r="C5192" t="str" cm="1">
        <f t="array" ref="C5192">CHOOSE(_xlfn.ANCHORARRAY(B5192), "Jan", "Feb", "Mar", "Apr", "May", "Jun", "Jul", "Aug", "Sep", "Oct", "Nov", "Dec")</f>
        <v>Nov</v>
      </c>
      <c r="D5192" t="str">
        <f>"Q"&amp;ROUNDUP(MONTH('Supermart Grocery Sales - Retai'!F5192)/3,0)</f>
        <v>Q4</v>
      </c>
      <c r="E5192">
        <f>tbl_DataModel[[#This Row],[Profit]]/tbl_DataModel[[#This Row],[Sales]]</f>
        <v>0.06</v>
      </c>
      <c r="F5192">
        <v>936</v>
      </c>
      <c r="G5192">
        <v>56.16</v>
      </c>
      <c r="H5192" t="s">
        <v>13</v>
      </c>
      <c r="I5192" t="s">
        <v>79</v>
      </c>
      <c r="J5192" t="s">
        <v>76</v>
      </c>
      <c r="K5192" t="s">
        <v>12</v>
      </c>
    </row>
    <row r="5193" spans="1:11" x14ac:dyDescent="0.3">
      <c r="A5193">
        <f>YEAR('Supermart Grocery Sales - Retai'!F:F)</f>
        <v>2016</v>
      </c>
      <c r="B5193">
        <f>MONTH('Supermart Grocery Sales - Retai'!F:F)</f>
        <v>4</v>
      </c>
      <c r="C5193" t="str" cm="1">
        <f t="array" ref="C5193">CHOOSE(_xlfn.ANCHORARRAY(B5193), "Jan", "Feb", "Mar", "Apr", "May", "Jun", "Jul", "Aug", "Sep", "Oct", "Nov", "Dec")</f>
        <v>Apr</v>
      </c>
      <c r="D5193" t="str">
        <f>"Q"&amp;ROUNDUP(MONTH('Supermart Grocery Sales - Retai'!F5193)/3,0)</f>
        <v>Q2</v>
      </c>
      <c r="E5193">
        <f>tbl_DataModel[[#This Row],[Profit]]/tbl_DataModel[[#This Row],[Sales]]</f>
        <v>0.44</v>
      </c>
      <c r="F5193">
        <v>526</v>
      </c>
      <c r="G5193">
        <v>231.44</v>
      </c>
      <c r="H5193" t="s">
        <v>58</v>
      </c>
      <c r="I5193" t="s">
        <v>59</v>
      </c>
      <c r="J5193" t="s">
        <v>76</v>
      </c>
      <c r="K5193" t="s">
        <v>57</v>
      </c>
    </row>
    <row r="5194" spans="1:11" x14ac:dyDescent="0.3">
      <c r="A5194">
        <f>YEAR('Supermart Grocery Sales - Retai'!F:F)</f>
        <v>2018</v>
      </c>
      <c r="B5194">
        <f>MONTH('Supermart Grocery Sales - Retai'!F:F)</f>
        <v>2</v>
      </c>
      <c r="C5194" t="str" cm="1">
        <f t="array" ref="C5194">CHOOSE(_xlfn.ANCHORARRAY(B5194), "Jan", "Feb", "Mar", "Apr", "May", "Jun", "Jul", "Aug", "Sep", "Oct", "Nov", "Dec")</f>
        <v>Feb</v>
      </c>
      <c r="D5194" t="str">
        <f>"Q"&amp;ROUNDUP(MONTH('Supermart Grocery Sales - Retai'!F5194)/3,0)</f>
        <v>Q1</v>
      </c>
      <c r="E5194">
        <f>tbl_DataModel[[#This Row],[Profit]]/tbl_DataModel[[#This Row],[Sales]]</f>
        <v>0.32</v>
      </c>
      <c r="F5194">
        <v>1523</v>
      </c>
      <c r="G5194">
        <v>487.36</v>
      </c>
      <c r="H5194" t="s">
        <v>32</v>
      </c>
      <c r="I5194" t="s">
        <v>46</v>
      </c>
      <c r="J5194" t="s">
        <v>76</v>
      </c>
      <c r="K5194" t="s">
        <v>165</v>
      </c>
    </row>
    <row r="5195" spans="1:11" x14ac:dyDescent="0.3">
      <c r="A5195">
        <f>YEAR('Supermart Grocery Sales - Retai'!F:F)</f>
        <v>2016</v>
      </c>
      <c r="B5195">
        <f>MONTH('Supermart Grocery Sales - Retai'!F:F)</f>
        <v>2</v>
      </c>
      <c r="C5195" t="str" cm="1">
        <f t="array" ref="C5195">CHOOSE(_xlfn.ANCHORARRAY(B5195), "Jan", "Feb", "Mar", "Apr", "May", "Jun", "Jul", "Aug", "Sep", "Oct", "Nov", "Dec")</f>
        <v>Feb</v>
      </c>
      <c r="D5195" t="str">
        <f>"Q"&amp;ROUNDUP(MONTH('Supermart Grocery Sales - Retai'!F5195)/3,0)</f>
        <v>Q1</v>
      </c>
      <c r="E5195">
        <f>tbl_DataModel[[#This Row],[Profit]]/tbl_DataModel[[#This Row],[Sales]]</f>
        <v>0.17</v>
      </c>
      <c r="F5195">
        <v>1097</v>
      </c>
      <c r="G5195">
        <v>186.49</v>
      </c>
      <c r="H5195" t="s">
        <v>49</v>
      </c>
      <c r="I5195" t="s">
        <v>54</v>
      </c>
      <c r="J5195" t="s">
        <v>76</v>
      </c>
      <c r="K5195" t="s">
        <v>108</v>
      </c>
    </row>
    <row r="5196" spans="1:11" x14ac:dyDescent="0.3">
      <c r="A5196">
        <f>YEAR('Supermart Grocery Sales - Retai'!F:F)</f>
        <v>2017</v>
      </c>
      <c r="B5196">
        <f>MONTH('Supermart Grocery Sales - Retai'!F:F)</f>
        <v>11</v>
      </c>
      <c r="C5196" t="str" cm="1">
        <f t="array" ref="C5196">CHOOSE(_xlfn.ANCHORARRAY(B5196), "Jan", "Feb", "Mar", "Apr", "May", "Jun", "Jul", "Aug", "Sep", "Oct", "Nov", "Dec")</f>
        <v>Nov</v>
      </c>
      <c r="D5196" t="str">
        <f>"Q"&amp;ROUNDUP(MONTH('Supermart Grocery Sales - Retai'!F5196)/3,0)</f>
        <v>Q4</v>
      </c>
      <c r="E5196">
        <f>tbl_DataModel[[#This Row],[Profit]]/tbl_DataModel[[#This Row],[Sales]]</f>
        <v>0.41</v>
      </c>
      <c r="F5196">
        <v>661</v>
      </c>
      <c r="G5196">
        <v>271.01</v>
      </c>
      <c r="H5196" t="s">
        <v>58</v>
      </c>
      <c r="I5196" t="s">
        <v>59</v>
      </c>
      <c r="J5196" t="s">
        <v>76</v>
      </c>
      <c r="K5196" t="s">
        <v>12</v>
      </c>
    </row>
    <row r="5197" spans="1:11" x14ac:dyDescent="0.3">
      <c r="A5197">
        <f>YEAR('Supermart Grocery Sales - Retai'!F:F)</f>
        <v>2015</v>
      </c>
      <c r="B5197">
        <f>MONTH('Supermart Grocery Sales - Retai'!F:F)</f>
        <v>5</v>
      </c>
      <c r="C5197" t="str" cm="1">
        <f t="array" ref="C5197">CHOOSE(_xlfn.ANCHORARRAY(B5197), "Jan", "Feb", "Mar", "Apr", "May", "Jun", "Jul", "Aug", "Sep", "Oct", "Nov", "Dec")</f>
        <v>May</v>
      </c>
      <c r="D5197" t="str">
        <f>"Q"&amp;ROUNDUP(MONTH('Supermart Grocery Sales - Retai'!F5197)/3,0)</f>
        <v>Q2</v>
      </c>
      <c r="E5197">
        <f>tbl_DataModel[[#This Row],[Profit]]/tbl_DataModel[[#This Row],[Sales]]</f>
        <v>0.25</v>
      </c>
      <c r="F5197">
        <v>2143</v>
      </c>
      <c r="G5197">
        <v>535.75</v>
      </c>
      <c r="H5197" t="s">
        <v>49</v>
      </c>
      <c r="I5197" t="s">
        <v>205</v>
      </c>
      <c r="J5197" t="s">
        <v>76</v>
      </c>
      <c r="K5197" t="s">
        <v>31</v>
      </c>
    </row>
    <row r="5198" spans="1:11" x14ac:dyDescent="0.3">
      <c r="A5198">
        <f>YEAR('Supermart Grocery Sales - Retai'!F:F)</f>
        <v>2018</v>
      </c>
      <c r="B5198">
        <f>MONTH('Supermart Grocery Sales - Retai'!F:F)</f>
        <v>6</v>
      </c>
      <c r="C5198" t="str" cm="1">
        <f t="array" ref="C5198">CHOOSE(_xlfn.ANCHORARRAY(B5198), "Jan", "Feb", "Mar", "Apr", "May", "Jun", "Jul", "Aug", "Sep", "Oct", "Nov", "Dec")</f>
        <v>Jun</v>
      </c>
      <c r="D5198" t="str">
        <f>"Q"&amp;ROUNDUP(MONTH('Supermart Grocery Sales - Retai'!F5198)/3,0)</f>
        <v>Q2</v>
      </c>
      <c r="E5198">
        <f>tbl_DataModel[[#This Row],[Profit]]/tbl_DataModel[[#This Row],[Sales]]</f>
        <v>0.09</v>
      </c>
      <c r="F5198">
        <v>2081</v>
      </c>
      <c r="G5198">
        <v>187.29</v>
      </c>
      <c r="H5198" t="s">
        <v>63</v>
      </c>
      <c r="I5198" t="s">
        <v>75</v>
      </c>
      <c r="J5198" t="s">
        <v>76</v>
      </c>
      <c r="K5198" t="s">
        <v>108</v>
      </c>
    </row>
    <row r="5199" spans="1:11" x14ac:dyDescent="0.3">
      <c r="A5199">
        <f>YEAR('Supermart Grocery Sales - Retai'!F:F)</f>
        <v>2018</v>
      </c>
      <c r="B5199">
        <f>MONTH('Supermart Grocery Sales - Retai'!F:F)</f>
        <v>11</v>
      </c>
      <c r="C5199" t="str" cm="1">
        <f t="array" ref="C5199">CHOOSE(_xlfn.ANCHORARRAY(B5199), "Jan", "Feb", "Mar", "Apr", "May", "Jun", "Jul", "Aug", "Sep", "Oct", "Nov", "Dec")</f>
        <v>Nov</v>
      </c>
      <c r="D5199" t="str">
        <f>"Q"&amp;ROUNDUP(MONTH('Supermart Grocery Sales - Retai'!F5199)/3,0)</f>
        <v>Q4</v>
      </c>
      <c r="E5199">
        <f>tbl_DataModel[[#This Row],[Profit]]/tbl_DataModel[[#This Row],[Sales]]</f>
        <v>0.11</v>
      </c>
      <c r="F5199">
        <v>561</v>
      </c>
      <c r="G5199">
        <v>61.71</v>
      </c>
      <c r="H5199" t="s">
        <v>32</v>
      </c>
      <c r="I5199" t="s">
        <v>153</v>
      </c>
      <c r="J5199" t="s">
        <v>76</v>
      </c>
      <c r="K5199" t="s">
        <v>12</v>
      </c>
    </row>
    <row r="5200" spans="1:11" x14ac:dyDescent="0.3">
      <c r="A5200">
        <f>YEAR('Supermart Grocery Sales - Retai'!F:F)</f>
        <v>2016</v>
      </c>
      <c r="B5200">
        <f>MONTH('Supermart Grocery Sales - Retai'!F:F)</f>
        <v>12</v>
      </c>
      <c r="C5200" t="str" cm="1">
        <f t="array" ref="C5200">CHOOSE(_xlfn.ANCHORARRAY(B5200), "Jan", "Feb", "Mar", "Apr", "May", "Jun", "Jul", "Aug", "Sep", "Oct", "Nov", "Dec")</f>
        <v>Dec</v>
      </c>
      <c r="D5200" t="str">
        <f>"Q"&amp;ROUNDUP(MONTH('Supermart Grocery Sales - Retai'!F5200)/3,0)</f>
        <v>Q4</v>
      </c>
      <c r="E5200">
        <f>tbl_DataModel[[#This Row],[Profit]]/tbl_DataModel[[#This Row],[Sales]]</f>
        <v>0.16</v>
      </c>
      <c r="F5200">
        <v>1804</v>
      </c>
      <c r="G5200">
        <v>288.64</v>
      </c>
      <c r="H5200" t="s">
        <v>63</v>
      </c>
      <c r="I5200" t="s">
        <v>75</v>
      </c>
      <c r="J5200" t="s">
        <v>76</v>
      </c>
      <c r="K5200" t="s">
        <v>25</v>
      </c>
    </row>
    <row r="5201" spans="1:11" x14ac:dyDescent="0.3">
      <c r="A5201">
        <f>YEAR('Supermart Grocery Sales - Retai'!F:F)</f>
        <v>2018</v>
      </c>
      <c r="B5201">
        <f>MONTH('Supermart Grocery Sales - Retai'!F:F)</f>
        <v>5</v>
      </c>
      <c r="C5201" t="str" cm="1">
        <f t="array" ref="C5201">CHOOSE(_xlfn.ANCHORARRAY(B5201), "Jan", "Feb", "Mar", "Apr", "May", "Jun", "Jul", "Aug", "Sep", "Oct", "Nov", "Dec")</f>
        <v>May</v>
      </c>
      <c r="D5201" t="str">
        <f>"Q"&amp;ROUNDUP(MONTH('Supermart Grocery Sales - Retai'!F5201)/3,0)</f>
        <v>Q2</v>
      </c>
      <c r="E5201">
        <f>tbl_DataModel[[#This Row],[Profit]]/tbl_DataModel[[#This Row],[Sales]]</f>
        <v>0.33</v>
      </c>
      <c r="F5201">
        <v>532</v>
      </c>
      <c r="G5201">
        <v>175.56</v>
      </c>
      <c r="H5201" t="s">
        <v>32</v>
      </c>
      <c r="I5201" t="s">
        <v>153</v>
      </c>
      <c r="J5201" t="s">
        <v>76</v>
      </c>
      <c r="K5201" t="s">
        <v>165</v>
      </c>
    </row>
    <row r="5202" spans="1:11" x14ac:dyDescent="0.3">
      <c r="A5202">
        <f>YEAR('Supermart Grocery Sales - Retai'!F:F)</f>
        <v>2018</v>
      </c>
      <c r="B5202">
        <f>MONTH('Supermart Grocery Sales - Retai'!F:F)</f>
        <v>9</v>
      </c>
      <c r="C5202" t="str" cm="1">
        <f t="array" ref="C5202">CHOOSE(_xlfn.ANCHORARRAY(B5202), "Jan", "Feb", "Mar", "Apr", "May", "Jun", "Jul", "Aug", "Sep", "Oct", "Nov", "Dec")</f>
        <v>Sep</v>
      </c>
      <c r="D5202" t="str">
        <f>"Q"&amp;ROUNDUP(MONTH('Supermart Grocery Sales - Retai'!F5202)/3,0)</f>
        <v>Q3</v>
      </c>
      <c r="E5202">
        <f>tbl_DataModel[[#This Row],[Profit]]/tbl_DataModel[[#This Row],[Sales]]</f>
        <v>0.06</v>
      </c>
      <c r="F5202">
        <v>1130</v>
      </c>
      <c r="G5202">
        <v>67.8</v>
      </c>
      <c r="H5202" t="s">
        <v>58</v>
      </c>
      <c r="I5202" t="s">
        <v>59</v>
      </c>
      <c r="J5202" t="s">
        <v>76</v>
      </c>
      <c r="K5202" t="s">
        <v>42</v>
      </c>
    </row>
    <row r="5203" spans="1:11" x14ac:dyDescent="0.3">
      <c r="A5203">
        <f>YEAR('Supermart Grocery Sales - Retai'!F:F)</f>
        <v>2016</v>
      </c>
      <c r="B5203">
        <f>MONTH('Supermart Grocery Sales - Retai'!F:F)</f>
        <v>7</v>
      </c>
      <c r="C5203" t="str" cm="1">
        <f t="array" ref="C5203">CHOOSE(_xlfn.ANCHORARRAY(B5203), "Jan", "Feb", "Mar", "Apr", "May", "Jun", "Jul", "Aug", "Sep", "Oct", "Nov", "Dec")</f>
        <v>Jul</v>
      </c>
      <c r="D5203" t="str">
        <f>"Q"&amp;ROUNDUP(MONTH('Supermart Grocery Sales - Retai'!F5203)/3,0)</f>
        <v>Q3</v>
      </c>
      <c r="E5203">
        <f>tbl_DataModel[[#This Row],[Profit]]/tbl_DataModel[[#This Row],[Sales]]</f>
        <v>0.4</v>
      </c>
      <c r="F5203">
        <v>1615</v>
      </c>
      <c r="G5203">
        <v>646</v>
      </c>
      <c r="H5203" t="s">
        <v>32</v>
      </c>
      <c r="I5203" t="s">
        <v>153</v>
      </c>
      <c r="J5203" t="s">
        <v>76</v>
      </c>
      <c r="K5203" t="s">
        <v>135</v>
      </c>
    </row>
    <row r="5204" spans="1:11" x14ac:dyDescent="0.3">
      <c r="A5204">
        <f>YEAR('Supermart Grocery Sales - Retai'!F:F)</f>
        <v>2017</v>
      </c>
      <c r="B5204">
        <f>MONTH('Supermart Grocery Sales - Retai'!F:F)</f>
        <v>5</v>
      </c>
      <c r="C5204" t="str" cm="1">
        <f t="array" ref="C5204">CHOOSE(_xlfn.ANCHORARRAY(B5204), "Jan", "Feb", "Mar", "Apr", "May", "Jun", "Jul", "Aug", "Sep", "Oct", "Nov", "Dec")</f>
        <v>May</v>
      </c>
      <c r="D5204" t="str">
        <f>"Q"&amp;ROUNDUP(MONTH('Supermart Grocery Sales - Retai'!F5204)/3,0)</f>
        <v>Q2</v>
      </c>
      <c r="E5204">
        <f>tbl_DataModel[[#This Row],[Profit]]/tbl_DataModel[[#This Row],[Sales]]</f>
        <v>0.24000000000000002</v>
      </c>
      <c r="F5204">
        <v>1076</v>
      </c>
      <c r="G5204">
        <v>258.24</v>
      </c>
      <c r="H5204" t="s">
        <v>58</v>
      </c>
      <c r="I5204" t="s">
        <v>112</v>
      </c>
      <c r="J5204" t="s">
        <v>76</v>
      </c>
      <c r="K5204" t="s">
        <v>53</v>
      </c>
    </row>
    <row r="5205" spans="1:11" x14ac:dyDescent="0.3">
      <c r="A5205">
        <f>YEAR('Supermart Grocery Sales - Retai'!F:F)</f>
        <v>2016</v>
      </c>
      <c r="B5205">
        <f>MONTH('Supermart Grocery Sales - Retai'!F:F)</f>
        <v>3</v>
      </c>
      <c r="C5205" t="str" cm="1">
        <f t="array" ref="C5205">CHOOSE(_xlfn.ANCHORARRAY(B5205), "Jan", "Feb", "Mar", "Apr", "May", "Jun", "Jul", "Aug", "Sep", "Oct", "Nov", "Dec")</f>
        <v>Mar</v>
      </c>
      <c r="D5205" t="str">
        <f>"Q"&amp;ROUNDUP(MONTH('Supermart Grocery Sales - Retai'!F5205)/3,0)</f>
        <v>Q1</v>
      </c>
      <c r="E5205">
        <f>tbl_DataModel[[#This Row],[Profit]]/tbl_DataModel[[#This Row],[Sales]]</f>
        <v>0.15</v>
      </c>
      <c r="F5205">
        <v>2125</v>
      </c>
      <c r="G5205">
        <v>318.75</v>
      </c>
      <c r="H5205" t="s">
        <v>13</v>
      </c>
      <c r="I5205" t="s">
        <v>14</v>
      </c>
      <c r="J5205" t="s">
        <v>76</v>
      </c>
      <c r="K5205" t="s">
        <v>234</v>
      </c>
    </row>
    <row r="5206" spans="1:11" x14ac:dyDescent="0.3">
      <c r="A5206">
        <f>YEAR('Supermart Grocery Sales - Retai'!F:F)</f>
        <v>2015</v>
      </c>
      <c r="B5206">
        <f>MONTH('Supermart Grocery Sales - Retai'!F:F)</f>
        <v>11</v>
      </c>
      <c r="C5206" t="str" cm="1">
        <f t="array" ref="C5206">CHOOSE(_xlfn.ANCHORARRAY(B5206), "Jan", "Feb", "Mar", "Apr", "May", "Jun", "Jul", "Aug", "Sep", "Oct", "Nov", "Dec")</f>
        <v>Nov</v>
      </c>
      <c r="D5206" t="str">
        <f>"Q"&amp;ROUNDUP(MONTH('Supermart Grocery Sales - Retai'!F5206)/3,0)</f>
        <v>Q4</v>
      </c>
      <c r="E5206">
        <f>tbl_DataModel[[#This Row],[Profit]]/tbl_DataModel[[#This Row],[Sales]]</f>
        <v>0.28999999999999998</v>
      </c>
      <c r="F5206">
        <v>616</v>
      </c>
      <c r="G5206">
        <v>178.64</v>
      </c>
      <c r="H5206" t="s">
        <v>58</v>
      </c>
      <c r="I5206" t="s">
        <v>59</v>
      </c>
      <c r="J5206" t="s">
        <v>76</v>
      </c>
      <c r="K5206" t="s">
        <v>53</v>
      </c>
    </row>
    <row r="5207" spans="1:11" x14ac:dyDescent="0.3">
      <c r="A5207">
        <f>YEAR('Supermart Grocery Sales - Retai'!F:F)</f>
        <v>2015</v>
      </c>
      <c r="B5207">
        <f>MONTH('Supermart Grocery Sales - Retai'!F:F)</f>
        <v>6</v>
      </c>
      <c r="C5207" t="str" cm="1">
        <f t="array" ref="C5207">CHOOSE(_xlfn.ANCHORARRAY(B5207), "Jan", "Feb", "Mar", "Apr", "May", "Jun", "Jul", "Aug", "Sep", "Oct", "Nov", "Dec")</f>
        <v>Jun</v>
      </c>
      <c r="D5207" t="str">
        <f>"Q"&amp;ROUNDUP(MONTH('Supermart Grocery Sales - Retai'!F5207)/3,0)</f>
        <v>Q2</v>
      </c>
      <c r="E5207">
        <f>tbl_DataModel[[#This Row],[Profit]]/tbl_DataModel[[#This Row],[Sales]]</f>
        <v>0.05</v>
      </c>
      <c r="F5207">
        <v>637</v>
      </c>
      <c r="G5207">
        <v>31.85</v>
      </c>
      <c r="H5207" t="s">
        <v>58</v>
      </c>
      <c r="I5207" t="s">
        <v>68</v>
      </c>
      <c r="J5207" t="s">
        <v>76</v>
      </c>
      <c r="K5207" t="s">
        <v>67</v>
      </c>
    </row>
    <row r="5208" spans="1:11" x14ac:dyDescent="0.3">
      <c r="A5208">
        <f>YEAR('Supermart Grocery Sales - Retai'!F:F)</f>
        <v>2018</v>
      </c>
      <c r="B5208">
        <f>MONTH('Supermart Grocery Sales - Retai'!F:F)</f>
        <v>8</v>
      </c>
      <c r="C5208" t="str" cm="1">
        <f t="array" ref="C5208">CHOOSE(_xlfn.ANCHORARRAY(B5208), "Jan", "Feb", "Mar", "Apr", "May", "Jun", "Jul", "Aug", "Sep", "Oct", "Nov", "Dec")</f>
        <v>Aug</v>
      </c>
      <c r="D5208" t="str">
        <f>"Q"&amp;ROUNDUP(MONTH('Supermart Grocery Sales - Retai'!F5208)/3,0)</f>
        <v>Q3</v>
      </c>
      <c r="E5208">
        <f>tbl_DataModel[[#This Row],[Profit]]/tbl_DataModel[[#This Row],[Sales]]</f>
        <v>0.15000000000000002</v>
      </c>
      <c r="F5208">
        <v>1969</v>
      </c>
      <c r="G5208">
        <v>295.35000000000002</v>
      </c>
      <c r="H5208" t="s">
        <v>58</v>
      </c>
      <c r="I5208" t="s">
        <v>68</v>
      </c>
      <c r="J5208" t="s">
        <v>76</v>
      </c>
      <c r="K5208" t="s">
        <v>71</v>
      </c>
    </row>
    <row r="5209" spans="1:11" x14ac:dyDescent="0.3">
      <c r="A5209">
        <f>YEAR('Supermart Grocery Sales - Retai'!F:F)</f>
        <v>2015</v>
      </c>
      <c r="B5209">
        <f>MONTH('Supermart Grocery Sales - Retai'!F:F)</f>
        <v>12</v>
      </c>
      <c r="C5209" t="str" cm="1">
        <f t="array" ref="C5209">CHOOSE(_xlfn.ANCHORARRAY(B5209), "Jan", "Feb", "Mar", "Apr", "May", "Jun", "Jul", "Aug", "Sep", "Oct", "Nov", "Dec")</f>
        <v>Dec</v>
      </c>
      <c r="D5209" t="str">
        <f>"Q"&amp;ROUNDUP(MONTH('Supermart Grocery Sales - Retai'!F5209)/3,0)</f>
        <v>Q4</v>
      </c>
      <c r="E5209">
        <f>tbl_DataModel[[#This Row],[Profit]]/tbl_DataModel[[#This Row],[Sales]]</f>
        <v>0.33</v>
      </c>
      <c r="F5209">
        <v>2330</v>
      </c>
      <c r="G5209">
        <v>768.9</v>
      </c>
      <c r="H5209" t="s">
        <v>63</v>
      </c>
      <c r="I5209" t="s">
        <v>157</v>
      </c>
      <c r="J5209" t="s">
        <v>76</v>
      </c>
      <c r="K5209" t="s">
        <v>53</v>
      </c>
    </row>
    <row r="5210" spans="1:11" x14ac:dyDescent="0.3">
      <c r="A5210">
        <f>YEAR('Supermart Grocery Sales - Retai'!F:F)</f>
        <v>2016</v>
      </c>
      <c r="B5210">
        <f>MONTH('Supermart Grocery Sales - Retai'!F:F)</f>
        <v>6</v>
      </c>
      <c r="C5210" t="str" cm="1">
        <f t="array" ref="C5210">CHOOSE(_xlfn.ANCHORARRAY(B5210), "Jan", "Feb", "Mar", "Apr", "May", "Jun", "Jul", "Aug", "Sep", "Oct", "Nov", "Dec")</f>
        <v>Jun</v>
      </c>
      <c r="D5210" t="str">
        <f>"Q"&amp;ROUNDUP(MONTH('Supermart Grocery Sales - Retai'!F5210)/3,0)</f>
        <v>Q2</v>
      </c>
      <c r="E5210">
        <f>tbl_DataModel[[#This Row],[Profit]]/tbl_DataModel[[#This Row],[Sales]]</f>
        <v>0.36</v>
      </c>
      <c r="F5210">
        <v>1690</v>
      </c>
      <c r="G5210">
        <v>608.4</v>
      </c>
      <c r="H5210" t="s">
        <v>20</v>
      </c>
      <c r="I5210" t="s">
        <v>21</v>
      </c>
      <c r="J5210" t="s">
        <v>76</v>
      </c>
      <c r="K5210" t="s">
        <v>40</v>
      </c>
    </row>
    <row r="5211" spans="1:11" x14ac:dyDescent="0.3">
      <c r="A5211">
        <f>YEAR('Supermart Grocery Sales - Retai'!F:F)</f>
        <v>2017</v>
      </c>
      <c r="B5211">
        <f>MONTH('Supermart Grocery Sales - Retai'!F:F)</f>
        <v>11</v>
      </c>
      <c r="C5211" t="str" cm="1">
        <f t="array" ref="C5211">CHOOSE(_xlfn.ANCHORARRAY(B5211), "Jan", "Feb", "Mar", "Apr", "May", "Jun", "Jul", "Aug", "Sep", "Oct", "Nov", "Dec")</f>
        <v>Nov</v>
      </c>
      <c r="D5211" t="str">
        <f>"Q"&amp;ROUNDUP(MONTH('Supermart Grocery Sales - Retai'!F5211)/3,0)</f>
        <v>Q4</v>
      </c>
      <c r="E5211">
        <f>tbl_DataModel[[#This Row],[Profit]]/tbl_DataModel[[#This Row],[Sales]]</f>
        <v>0.09</v>
      </c>
      <c r="F5211">
        <v>1405</v>
      </c>
      <c r="G5211">
        <v>126.45</v>
      </c>
      <c r="H5211" t="s">
        <v>58</v>
      </c>
      <c r="I5211" t="s">
        <v>59</v>
      </c>
      <c r="J5211" t="s">
        <v>76</v>
      </c>
      <c r="K5211" t="s">
        <v>137</v>
      </c>
    </row>
    <row r="5212" spans="1:11" x14ac:dyDescent="0.3">
      <c r="A5212">
        <f>YEAR('Supermart Grocery Sales - Retai'!F:F)</f>
        <v>2017</v>
      </c>
      <c r="B5212">
        <f>MONTH('Supermart Grocery Sales - Retai'!F:F)</f>
        <v>11</v>
      </c>
      <c r="C5212" t="str" cm="1">
        <f t="array" ref="C5212">CHOOSE(_xlfn.ANCHORARRAY(B5212), "Jan", "Feb", "Mar", "Apr", "May", "Jun", "Jul", "Aug", "Sep", "Oct", "Nov", "Dec")</f>
        <v>Nov</v>
      </c>
      <c r="D5212" t="str">
        <f>"Q"&amp;ROUNDUP(MONTH('Supermart Grocery Sales - Retai'!F5212)/3,0)</f>
        <v>Q4</v>
      </c>
      <c r="E5212">
        <f>tbl_DataModel[[#This Row],[Profit]]/tbl_DataModel[[#This Row],[Sales]]</f>
        <v>0.22</v>
      </c>
      <c r="F5212">
        <v>985</v>
      </c>
      <c r="G5212">
        <v>216.7</v>
      </c>
      <c r="H5212" t="s">
        <v>26</v>
      </c>
      <c r="I5212" t="s">
        <v>94</v>
      </c>
      <c r="J5212" t="s">
        <v>76</v>
      </c>
      <c r="K5212" t="s">
        <v>191</v>
      </c>
    </row>
    <row r="5213" spans="1:11" x14ac:dyDescent="0.3">
      <c r="A5213">
        <f>YEAR('Supermart Grocery Sales - Retai'!F:F)</f>
        <v>2018</v>
      </c>
      <c r="B5213">
        <f>MONTH('Supermart Grocery Sales - Retai'!F:F)</f>
        <v>9</v>
      </c>
      <c r="C5213" t="str" cm="1">
        <f t="array" ref="C5213">CHOOSE(_xlfn.ANCHORARRAY(B5213), "Jan", "Feb", "Mar", "Apr", "May", "Jun", "Jul", "Aug", "Sep", "Oct", "Nov", "Dec")</f>
        <v>Sep</v>
      </c>
      <c r="D5213" t="str">
        <f>"Q"&amp;ROUNDUP(MONTH('Supermart Grocery Sales - Retai'!F5213)/3,0)</f>
        <v>Q3</v>
      </c>
      <c r="E5213">
        <f>tbl_DataModel[[#This Row],[Profit]]/tbl_DataModel[[#This Row],[Sales]]</f>
        <v>0.27999999999999997</v>
      </c>
      <c r="F5213">
        <v>2202</v>
      </c>
      <c r="G5213">
        <v>616.55999999999995</v>
      </c>
      <c r="H5213" t="s">
        <v>58</v>
      </c>
      <c r="I5213" t="s">
        <v>68</v>
      </c>
      <c r="J5213" t="s">
        <v>76</v>
      </c>
      <c r="K5213" t="s">
        <v>40</v>
      </c>
    </row>
    <row r="5214" spans="1:11" x14ac:dyDescent="0.3">
      <c r="A5214">
        <f>YEAR('Supermart Grocery Sales - Retai'!F:F)</f>
        <v>2016</v>
      </c>
      <c r="B5214">
        <f>MONTH('Supermart Grocery Sales - Retai'!F:F)</f>
        <v>4</v>
      </c>
      <c r="C5214" t="str" cm="1">
        <f t="array" ref="C5214">CHOOSE(_xlfn.ANCHORARRAY(B5214), "Jan", "Feb", "Mar", "Apr", "May", "Jun", "Jul", "Aug", "Sep", "Oct", "Nov", "Dec")</f>
        <v>Apr</v>
      </c>
      <c r="D5214" t="str">
        <f>"Q"&amp;ROUNDUP(MONTH('Supermart Grocery Sales - Retai'!F5214)/3,0)</f>
        <v>Q2</v>
      </c>
      <c r="E5214">
        <f>tbl_DataModel[[#This Row],[Profit]]/tbl_DataModel[[#This Row],[Sales]]</f>
        <v>0.31999999999999995</v>
      </c>
      <c r="F5214">
        <v>1808</v>
      </c>
      <c r="G5214">
        <v>578.55999999999995</v>
      </c>
      <c r="H5214" t="s">
        <v>32</v>
      </c>
      <c r="I5214" t="s">
        <v>46</v>
      </c>
      <c r="J5214" t="s">
        <v>76</v>
      </c>
      <c r="K5214" t="s">
        <v>108</v>
      </c>
    </row>
    <row r="5215" spans="1:11" x14ac:dyDescent="0.3">
      <c r="A5215">
        <f>YEAR('Supermart Grocery Sales - Retai'!F:F)</f>
        <v>2016</v>
      </c>
      <c r="B5215">
        <f>MONTH('Supermart Grocery Sales - Retai'!F:F)</f>
        <v>4</v>
      </c>
      <c r="C5215" t="str" cm="1">
        <f t="array" ref="C5215">CHOOSE(_xlfn.ANCHORARRAY(B5215), "Jan", "Feb", "Mar", "Apr", "May", "Jun", "Jul", "Aug", "Sep", "Oct", "Nov", "Dec")</f>
        <v>Apr</v>
      </c>
      <c r="D5215" t="str">
        <f>"Q"&amp;ROUNDUP(MONTH('Supermart Grocery Sales - Retai'!F5215)/3,0)</f>
        <v>Q2</v>
      </c>
      <c r="E5215">
        <f>tbl_DataModel[[#This Row],[Profit]]/tbl_DataModel[[#This Row],[Sales]]</f>
        <v>0.33999999999999997</v>
      </c>
      <c r="F5215">
        <v>630</v>
      </c>
      <c r="G5215">
        <v>214.2</v>
      </c>
      <c r="H5215" t="s">
        <v>32</v>
      </c>
      <c r="I5215" t="s">
        <v>153</v>
      </c>
      <c r="J5215" t="s">
        <v>76</v>
      </c>
      <c r="K5215" t="s">
        <v>130</v>
      </c>
    </row>
    <row r="5216" spans="1:11" x14ac:dyDescent="0.3">
      <c r="A5216">
        <f>YEAR('Supermart Grocery Sales - Retai'!F:F)</f>
        <v>2015</v>
      </c>
      <c r="B5216">
        <f>MONTH('Supermart Grocery Sales - Retai'!F:F)</f>
        <v>4</v>
      </c>
      <c r="C5216" t="str" cm="1">
        <f t="array" ref="C5216">CHOOSE(_xlfn.ANCHORARRAY(B5216), "Jan", "Feb", "Mar", "Apr", "May", "Jun", "Jul", "Aug", "Sep", "Oct", "Nov", "Dec")</f>
        <v>Apr</v>
      </c>
      <c r="D5216" t="str">
        <f>"Q"&amp;ROUNDUP(MONTH('Supermart Grocery Sales - Retai'!F5216)/3,0)</f>
        <v>Q2</v>
      </c>
      <c r="E5216">
        <f>tbl_DataModel[[#This Row],[Profit]]/tbl_DataModel[[#This Row],[Sales]]</f>
        <v>0.42</v>
      </c>
      <c r="F5216">
        <v>1350</v>
      </c>
      <c r="G5216">
        <v>567</v>
      </c>
      <c r="H5216" t="s">
        <v>20</v>
      </c>
      <c r="I5216" t="s">
        <v>91</v>
      </c>
      <c r="J5216" t="s">
        <v>76</v>
      </c>
      <c r="K5216" t="s">
        <v>86</v>
      </c>
    </row>
    <row r="5217" spans="1:11" x14ac:dyDescent="0.3">
      <c r="A5217">
        <f>YEAR('Supermart Grocery Sales - Retai'!F:F)</f>
        <v>2017</v>
      </c>
      <c r="B5217">
        <f>MONTH('Supermart Grocery Sales - Retai'!F:F)</f>
        <v>10</v>
      </c>
      <c r="C5217" t="str" cm="1">
        <f t="array" ref="C5217">CHOOSE(_xlfn.ANCHORARRAY(B5217), "Jan", "Feb", "Mar", "Apr", "May", "Jun", "Jul", "Aug", "Sep", "Oct", "Nov", "Dec")</f>
        <v>Oct</v>
      </c>
      <c r="D5217" t="str">
        <f>"Q"&amp;ROUNDUP(MONTH('Supermart Grocery Sales - Retai'!F5217)/3,0)</f>
        <v>Q4</v>
      </c>
      <c r="E5217">
        <f>tbl_DataModel[[#This Row],[Profit]]/tbl_DataModel[[#This Row],[Sales]]</f>
        <v>0.17</v>
      </c>
      <c r="F5217">
        <v>2323</v>
      </c>
      <c r="G5217">
        <v>394.91</v>
      </c>
      <c r="H5217" t="s">
        <v>63</v>
      </c>
      <c r="I5217" t="s">
        <v>64</v>
      </c>
      <c r="J5217" t="s">
        <v>76</v>
      </c>
      <c r="K5217" t="s">
        <v>53</v>
      </c>
    </row>
    <row r="5218" spans="1:11" x14ac:dyDescent="0.3">
      <c r="A5218">
        <f>YEAR('Supermart Grocery Sales - Retai'!F:F)</f>
        <v>2016</v>
      </c>
      <c r="B5218">
        <f>MONTH('Supermart Grocery Sales - Retai'!F:F)</f>
        <v>10</v>
      </c>
      <c r="C5218" t="str" cm="1">
        <f t="array" ref="C5218">CHOOSE(_xlfn.ANCHORARRAY(B5218), "Jan", "Feb", "Mar", "Apr", "May", "Jun", "Jul", "Aug", "Sep", "Oct", "Nov", "Dec")</f>
        <v>Oct</v>
      </c>
      <c r="D5218" t="str">
        <f>"Q"&amp;ROUNDUP(MONTH('Supermart Grocery Sales - Retai'!F5218)/3,0)</f>
        <v>Q4</v>
      </c>
      <c r="E5218">
        <f>tbl_DataModel[[#This Row],[Profit]]/tbl_DataModel[[#This Row],[Sales]]</f>
        <v>0.35000000000000003</v>
      </c>
      <c r="F5218">
        <v>2162</v>
      </c>
      <c r="G5218">
        <v>756.7</v>
      </c>
      <c r="H5218" t="s">
        <v>63</v>
      </c>
      <c r="I5218" t="s">
        <v>64</v>
      </c>
      <c r="J5218" t="s">
        <v>76</v>
      </c>
      <c r="K5218" t="s">
        <v>114</v>
      </c>
    </row>
    <row r="5219" spans="1:11" x14ac:dyDescent="0.3">
      <c r="A5219">
        <f>YEAR('Supermart Grocery Sales - Retai'!F:F)</f>
        <v>2015</v>
      </c>
      <c r="B5219">
        <f>MONTH('Supermart Grocery Sales - Retai'!F:F)</f>
        <v>12</v>
      </c>
      <c r="C5219" t="str" cm="1">
        <f t="array" ref="C5219">CHOOSE(_xlfn.ANCHORARRAY(B5219), "Jan", "Feb", "Mar", "Apr", "May", "Jun", "Jul", "Aug", "Sep", "Oct", "Nov", "Dec")</f>
        <v>Dec</v>
      </c>
      <c r="D5219" t="str">
        <f>"Q"&amp;ROUNDUP(MONTH('Supermart Grocery Sales - Retai'!F5219)/3,0)</f>
        <v>Q4</v>
      </c>
      <c r="E5219">
        <f>tbl_DataModel[[#This Row],[Profit]]/tbl_DataModel[[#This Row],[Sales]]</f>
        <v>0.41</v>
      </c>
      <c r="F5219">
        <v>2194</v>
      </c>
      <c r="G5219">
        <v>899.54</v>
      </c>
      <c r="H5219" t="s">
        <v>49</v>
      </c>
      <c r="I5219" t="s">
        <v>205</v>
      </c>
      <c r="J5219" t="s">
        <v>76</v>
      </c>
      <c r="K5219" t="s">
        <v>125</v>
      </c>
    </row>
    <row r="5220" spans="1:11" x14ac:dyDescent="0.3">
      <c r="A5220">
        <f>YEAR('Supermart Grocery Sales - Retai'!F:F)</f>
        <v>2016</v>
      </c>
      <c r="B5220">
        <f>MONTH('Supermart Grocery Sales - Retai'!F:F)</f>
        <v>6</v>
      </c>
      <c r="C5220" t="str" cm="1">
        <f t="array" ref="C5220">CHOOSE(_xlfn.ANCHORARRAY(B5220), "Jan", "Feb", "Mar", "Apr", "May", "Jun", "Jul", "Aug", "Sep", "Oct", "Nov", "Dec")</f>
        <v>Jun</v>
      </c>
      <c r="D5220" t="str">
        <f>"Q"&amp;ROUNDUP(MONTH('Supermart Grocery Sales - Retai'!F5220)/3,0)</f>
        <v>Q2</v>
      </c>
      <c r="E5220">
        <f>tbl_DataModel[[#This Row],[Profit]]/tbl_DataModel[[#This Row],[Sales]]</f>
        <v>7.0000000000000007E-2</v>
      </c>
      <c r="F5220">
        <v>1454</v>
      </c>
      <c r="G5220">
        <v>101.78</v>
      </c>
      <c r="H5220" t="s">
        <v>32</v>
      </c>
      <c r="I5220" t="s">
        <v>46</v>
      </c>
      <c r="J5220" t="s">
        <v>76</v>
      </c>
      <c r="K5220" t="s">
        <v>53</v>
      </c>
    </row>
    <row r="5221" spans="1:11" x14ac:dyDescent="0.3">
      <c r="A5221">
        <f>YEAR('Supermart Grocery Sales - Retai'!F:F)</f>
        <v>2015</v>
      </c>
      <c r="B5221">
        <f>MONTH('Supermart Grocery Sales - Retai'!F:F)</f>
        <v>11</v>
      </c>
      <c r="C5221" t="str" cm="1">
        <f t="array" ref="C5221">CHOOSE(_xlfn.ANCHORARRAY(B5221), "Jan", "Feb", "Mar", "Apr", "May", "Jun", "Jul", "Aug", "Sep", "Oct", "Nov", "Dec")</f>
        <v>Nov</v>
      </c>
      <c r="D5221" t="str">
        <f>"Q"&amp;ROUNDUP(MONTH('Supermart Grocery Sales - Retai'!F5221)/3,0)</f>
        <v>Q4</v>
      </c>
      <c r="E5221">
        <f>tbl_DataModel[[#This Row],[Profit]]/tbl_DataModel[[#This Row],[Sales]]</f>
        <v>0.13</v>
      </c>
      <c r="F5221">
        <v>2384</v>
      </c>
      <c r="G5221">
        <v>309.92</v>
      </c>
      <c r="H5221" t="s">
        <v>49</v>
      </c>
      <c r="I5221" t="s">
        <v>54</v>
      </c>
      <c r="J5221" t="s">
        <v>76</v>
      </c>
      <c r="K5221" t="s">
        <v>25</v>
      </c>
    </row>
    <row r="5222" spans="1:11" x14ac:dyDescent="0.3">
      <c r="A5222">
        <f>YEAR('Supermart Grocery Sales - Retai'!F:F)</f>
        <v>2018</v>
      </c>
      <c r="B5222">
        <f>MONTH('Supermart Grocery Sales - Retai'!F:F)</f>
        <v>10</v>
      </c>
      <c r="C5222" t="str" cm="1">
        <f t="array" ref="C5222">CHOOSE(_xlfn.ANCHORARRAY(B5222), "Jan", "Feb", "Mar", "Apr", "May", "Jun", "Jul", "Aug", "Sep", "Oct", "Nov", "Dec")</f>
        <v>Oct</v>
      </c>
      <c r="D5222" t="str">
        <f>"Q"&amp;ROUNDUP(MONTH('Supermart Grocery Sales - Retai'!F5222)/3,0)</f>
        <v>Q4</v>
      </c>
      <c r="E5222">
        <f>tbl_DataModel[[#This Row],[Profit]]/tbl_DataModel[[#This Row],[Sales]]</f>
        <v>0.27</v>
      </c>
      <c r="F5222">
        <v>1997</v>
      </c>
      <c r="G5222">
        <v>539.19000000000005</v>
      </c>
      <c r="H5222" t="s">
        <v>63</v>
      </c>
      <c r="I5222" t="s">
        <v>64</v>
      </c>
      <c r="J5222" t="s">
        <v>76</v>
      </c>
      <c r="K5222" t="s">
        <v>36</v>
      </c>
    </row>
    <row r="5223" spans="1:11" x14ac:dyDescent="0.3">
      <c r="A5223">
        <f>YEAR('Supermart Grocery Sales - Retai'!F:F)</f>
        <v>2016</v>
      </c>
      <c r="B5223">
        <f>MONTH('Supermart Grocery Sales - Retai'!F:F)</f>
        <v>4</v>
      </c>
      <c r="C5223" t="str" cm="1">
        <f t="array" ref="C5223">CHOOSE(_xlfn.ANCHORARRAY(B5223), "Jan", "Feb", "Mar", "Apr", "May", "Jun", "Jul", "Aug", "Sep", "Oct", "Nov", "Dec")</f>
        <v>Apr</v>
      </c>
      <c r="D5223" t="str">
        <f>"Q"&amp;ROUNDUP(MONTH('Supermart Grocery Sales - Retai'!F5223)/3,0)</f>
        <v>Q2</v>
      </c>
      <c r="E5223">
        <f>tbl_DataModel[[#This Row],[Profit]]/tbl_DataModel[[#This Row],[Sales]]</f>
        <v>0.25</v>
      </c>
      <c r="F5223">
        <v>1842</v>
      </c>
      <c r="G5223">
        <v>460.5</v>
      </c>
      <c r="H5223" t="s">
        <v>20</v>
      </c>
      <c r="I5223" t="s">
        <v>21</v>
      </c>
      <c r="J5223" t="s">
        <v>76</v>
      </c>
      <c r="K5223" t="s">
        <v>184</v>
      </c>
    </row>
    <row r="5224" spans="1:11" x14ac:dyDescent="0.3">
      <c r="A5224">
        <f>YEAR('Supermart Grocery Sales - Retai'!F:F)</f>
        <v>2015</v>
      </c>
      <c r="B5224">
        <f>MONTH('Supermart Grocery Sales - Retai'!F:F)</f>
        <v>11</v>
      </c>
      <c r="C5224" t="str" cm="1">
        <f t="array" ref="C5224">CHOOSE(_xlfn.ANCHORARRAY(B5224), "Jan", "Feb", "Mar", "Apr", "May", "Jun", "Jul", "Aug", "Sep", "Oct", "Nov", "Dec")</f>
        <v>Nov</v>
      </c>
      <c r="D5224" t="str">
        <f>"Q"&amp;ROUNDUP(MONTH('Supermart Grocery Sales - Retai'!F5224)/3,0)</f>
        <v>Q4</v>
      </c>
      <c r="E5224">
        <f>tbl_DataModel[[#This Row],[Profit]]/tbl_DataModel[[#This Row],[Sales]]</f>
        <v>0.45000000000000007</v>
      </c>
      <c r="F5224">
        <v>573</v>
      </c>
      <c r="G5224">
        <v>257.85000000000002</v>
      </c>
      <c r="H5224" t="s">
        <v>20</v>
      </c>
      <c r="I5224" t="s">
        <v>91</v>
      </c>
      <c r="J5224" t="s">
        <v>76</v>
      </c>
      <c r="K5224" t="s">
        <v>71</v>
      </c>
    </row>
    <row r="5225" spans="1:11" x14ac:dyDescent="0.3">
      <c r="A5225">
        <f>YEAR('Supermart Grocery Sales - Retai'!F:F)</f>
        <v>2017</v>
      </c>
      <c r="B5225">
        <f>MONTH('Supermart Grocery Sales - Retai'!F:F)</f>
        <v>3</v>
      </c>
      <c r="C5225" t="str" cm="1">
        <f t="array" ref="C5225">CHOOSE(_xlfn.ANCHORARRAY(B5225), "Jan", "Feb", "Mar", "Apr", "May", "Jun", "Jul", "Aug", "Sep", "Oct", "Nov", "Dec")</f>
        <v>Mar</v>
      </c>
      <c r="D5225" t="str">
        <f>"Q"&amp;ROUNDUP(MONTH('Supermart Grocery Sales - Retai'!F5225)/3,0)</f>
        <v>Q1</v>
      </c>
      <c r="E5225">
        <f>tbl_DataModel[[#This Row],[Profit]]/tbl_DataModel[[#This Row],[Sales]]</f>
        <v>0.22</v>
      </c>
      <c r="F5225">
        <v>1640</v>
      </c>
      <c r="G5225">
        <v>360.8</v>
      </c>
      <c r="H5225" t="s">
        <v>58</v>
      </c>
      <c r="I5225" t="s">
        <v>112</v>
      </c>
      <c r="J5225" t="s">
        <v>76</v>
      </c>
      <c r="K5225" t="s">
        <v>139</v>
      </c>
    </row>
    <row r="5226" spans="1:11" x14ac:dyDescent="0.3">
      <c r="A5226">
        <f>YEAR('Supermart Grocery Sales - Retai'!F:F)</f>
        <v>2018</v>
      </c>
      <c r="B5226">
        <f>MONTH('Supermart Grocery Sales - Retai'!F:F)</f>
        <v>3</v>
      </c>
      <c r="C5226" t="str" cm="1">
        <f t="array" ref="C5226">CHOOSE(_xlfn.ANCHORARRAY(B5226), "Jan", "Feb", "Mar", "Apr", "May", "Jun", "Jul", "Aug", "Sep", "Oct", "Nov", "Dec")</f>
        <v>Mar</v>
      </c>
      <c r="D5226" t="str">
        <f>"Q"&amp;ROUNDUP(MONTH('Supermart Grocery Sales - Retai'!F5226)/3,0)</f>
        <v>Q1</v>
      </c>
      <c r="E5226">
        <f>tbl_DataModel[[#This Row],[Profit]]/tbl_DataModel[[#This Row],[Sales]]</f>
        <v>0.1</v>
      </c>
      <c r="F5226">
        <v>1288</v>
      </c>
      <c r="G5226">
        <v>128.80000000000001</v>
      </c>
      <c r="H5226" t="s">
        <v>32</v>
      </c>
      <c r="I5226" t="s">
        <v>153</v>
      </c>
      <c r="J5226" t="s">
        <v>76</v>
      </c>
      <c r="K5226" t="s">
        <v>108</v>
      </c>
    </row>
    <row r="5227" spans="1:11" x14ac:dyDescent="0.3">
      <c r="A5227">
        <f>YEAR('Supermart Grocery Sales - Retai'!F:F)</f>
        <v>2016</v>
      </c>
      <c r="B5227">
        <f>MONTH('Supermart Grocery Sales - Retai'!F:F)</f>
        <v>12</v>
      </c>
      <c r="C5227" t="str" cm="1">
        <f t="array" ref="C5227">CHOOSE(_xlfn.ANCHORARRAY(B5227), "Jan", "Feb", "Mar", "Apr", "May", "Jun", "Jul", "Aug", "Sep", "Oct", "Nov", "Dec")</f>
        <v>Dec</v>
      </c>
      <c r="D5227" t="str">
        <f>"Q"&amp;ROUNDUP(MONTH('Supermart Grocery Sales - Retai'!F5227)/3,0)</f>
        <v>Q4</v>
      </c>
      <c r="E5227">
        <f>tbl_DataModel[[#This Row],[Profit]]/tbl_DataModel[[#This Row],[Sales]]</f>
        <v>0.15</v>
      </c>
      <c r="F5227">
        <v>1532</v>
      </c>
      <c r="G5227">
        <v>229.8</v>
      </c>
      <c r="H5227" t="s">
        <v>58</v>
      </c>
      <c r="I5227" t="s">
        <v>68</v>
      </c>
      <c r="J5227" t="s">
        <v>76</v>
      </c>
      <c r="K5227" t="s">
        <v>197</v>
      </c>
    </row>
    <row r="5228" spans="1:11" x14ac:dyDescent="0.3">
      <c r="A5228">
        <f>YEAR('Supermart Grocery Sales - Retai'!F:F)</f>
        <v>2018</v>
      </c>
      <c r="B5228">
        <f>MONTH('Supermart Grocery Sales - Retai'!F:F)</f>
        <v>5</v>
      </c>
      <c r="C5228" t="str" cm="1">
        <f t="array" ref="C5228">CHOOSE(_xlfn.ANCHORARRAY(B5228), "Jan", "Feb", "Mar", "Apr", "May", "Jun", "Jul", "Aug", "Sep", "Oct", "Nov", "Dec")</f>
        <v>May</v>
      </c>
      <c r="D5228" t="str">
        <f>"Q"&amp;ROUNDUP(MONTH('Supermart Grocery Sales - Retai'!F5228)/3,0)</f>
        <v>Q2</v>
      </c>
      <c r="E5228">
        <f>tbl_DataModel[[#This Row],[Profit]]/tbl_DataModel[[#This Row],[Sales]]</f>
        <v>0.09</v>
      </c>
      <c r="F5228">
        <v>2265</v>
      </c>
      <c r="G5228">
        <v>203.85</v>
      </c>
      <c r="H5228" t="s">
        <v>26</v>
      </c>
      <c r="I5228" t="s">
        <v>201</v>
      </c>
      <c r="J5228" t="s">
        <v>76</v>
      </c>
      <c r="K5228" t="s">
        <v>151</v>
      </c>
    </row>
    <row r="5229" spans="1:11" x14ac:dyDescent="0.3">
      <c r="A5229">
        <f>YEAR('Supermart Grocery Sales - Retai'!F:F)</f>
        <v>2016</v>
      </c>
      <c r="B5229">
        <f>MONTH('Supermart Grocery Sales - Retai'!F:F)</f>
        <v>10</v>
      </c>
      <c r="C5229" t="str" cm="1">
        <f t="array" ref="C5229">CHOOSE(_xlfn.ANCHORARRAY(B5229), "Jan", "Feb", "Mar", "Apr", "May", "Jun", "Jul", "Aug", "Sep", "Oct", "Nov", "Dec")</f>
        <v>Oct</v>
      </c>
      <c r="D5229" t="str">
        <f>"Q"&amp;ROUNDUP(MONTH('Supermart Grocery Sales - Retai'!F5229)/3,0)</f>
        <v>Q4</v>
      </c>
      <c r="E5229">
        <f>tbl_DataModel[[#This Row],[Profit]]/tbl_DataModel[[#This Row],[Sales]]</f>
        <v>0.31</v>
      </c>
      <c r="F5229">
        <v>871</v>
      </c>
      <c r="G5229">
        <v>270.01</v>
      </c>
      <c r="H5229" t="s">
        <v>32</v>
      </c>
      <c r="I5229" t="s">
        <v>33</v>
      </c>
      <c r="J5229" t="s">
        <v>76</v>
      </c>
      <c r="K5229" t="s">
        <v>191</v>
      </c>
    </row>
    <row r="5230" spans="1:11" x14ac:dyDescent="0.3">
      <c r="A5230">
        <f>YEAR('Supermart Grocery Sales - Retai'!F:F)</f>
        <v>2016</v>
      </c>
      <c r="B5230">
        <f>MONTH('Supermart Grocery Sales - Retai'!F:F)</f>
        <v>12</v>
      </c>
      <c r="C5230" t="str" cm="1">
        <f t="array" ref="C5230">CHOOSE(_xlfn.ANCHORARRAY(B5230), "Jan", "Feb", "Mar", "Apr", "May", "Jun", "Jul", "Aug", "Sep", "Oct", "Nov", "Dec")</f>
        <v>Dec</v>
      </c>
      <c r="D5230" t="str">
        <f>"Q"&amp;ROUNDUP(MONTH('Supermart Grocery Sales - Retai'!F5230)/3,0)</f>
        <v>Q4</v>
      </c>
      <c r="E5230">
        <f>tbl_DataModel[[#This Row],[Profit]]/tbl_DataModel[[#This Row],[Sales]]</f>
        <v>0.21999999999999997</v>
      </c>
      <c r="F5230">
        <v>1168</v>
      </c>
      <c r="G5230">
        <v>256.95999999999998</v>
      </c>
      <c r="H5230" t="s">
        <v>13</v>
      </c>
      <c r="I5230" t="s">
        <v>195</v>
      </c>
      <c r="J5230" t="s">
        <v>76</v>
      </c>
      <c r="K5230" t="s">
        <v>12</v>
      </c>
    </row>
    <row r="5231" spans="1:11" x14ac:dyDescent="0.3">
      <c r="A5231">
        <f>YEAR('Supermart Grocery Sales - Retai'!F:F)</f>
        <v>2016</v>
      </c>
      <c r="B5231">
        <f>MONTH('Supermart Grocery Sales - Retai'!F:F)</f>
        <v>4</v>
      </c>
      <c r="C5231" t="str" cm="1">
        <f t="array" ref="C5231">CHOOSE(_xlfn.ANCHORARRAY(B5231), "Jan", "Feb", "Mar", "Apr", "May", "Jun", "Jul", "Aug", "Sep", "Oct", "Nov", "Dec")</f>
        <v>Apr</v>
      </c>
      <c r="D5231" t="str">
        <f>"Q"&amp;ROUNDUP(MONTH('Supermart Grocery Sales - Retai'!F5231)/3,0)</f>
        <v>Q2</v>
      </c>
      <c r="E5231">
        <f>tbl_DataModel[[#This Row],[Profit]]/tbl_DataModel[[#This Row],[Sales]]</f>
        <v>0.27</v>
      </c>
      <c r="F5231">
        <v>1828</v>
      </c>
      <c r="G5231">
        <v>493.56</v>
      </c>
      <c r="H5231" t="s">
        <v>26</v>
      </c>
      <c r="I5231" t="s">
        <v>94</v>
      </c>
      <c r="J5231" t="s">
        <v>76</v>
      </c>
      <c r="K5231" t="s">
        <v>182</v>
      </c>
    </row>
    <row r="5232" spans="1:11" x14ac:dyDescent="0.3">
      <c r="A5232">
        <f>YEAR('Supermart Grocery Sales - Retai'!F:F)</f>
        <v>2018</v>
      </c>
      <c r="B5232">
        <f>MONTH('Supermart Grocery Sales - Retai'!F:F)</f>
        <v>1</v>
      </c>
      <c r="C5232" t="str" cm="1">
        <f t="array" ref="C5232">CHOOSE(_xlfn.ANCHORARRAY(B5232), "Jan", "Feb", "Mar", "Apr", "May", "Jun", "Jul", "Aug", "Sep", "Oct", "Nov", "Dec")</f>
        <v>Jan</v>
      </c>
      <c r="D5232" t="str">
        <f>"Q"&amp;ROUNDUP(MONTH('Supermart Grocery Sales - Retai'!F5232)/3,0)</f>
        <v>Q1</v>
      </c>
      <c r="E5232">
        <f>tbl_DataModel[[#This Row],[Profit]]/tbl_DataModel[[#This Row],[Sales]]</f>
        <v>6.9999999999999993E-2</v>
      </c>
      <c r="F5232">
        <v>522</v>
      </c>
      <c r="G5232">
        <v>36.54</v>
      </c>
      <c r="H5232" t="s">
        <v>49</v>
      </c>
      <c r="I5232" t="s">
        <v>50</v>
      </c>
      <c r="J5232" t="s">
        <v>76</v>
      </c>
      <c r="K5232" t="s">
        <v>90</v>
      </c>
    </row>
    <row r="5233" spans="1:11" x14ac:dyDescent="0.3">
      <c r="A5233">
        <f>YEAR('Supermart Grocery Sales - Retai'!F:F)</f>
        <v>2015</v>
      </c>
      <c r="B5233">
        <f>MONTH('Supermart Grocery Sales - Retai'!F:F)</f>
        <v>12</v>
      </c>
      <c r="C5233" t="str" cm="1">
        <f t="array" ref="C5233">CHOOSE(_xlfn.ANCHORARRAY(B5233), "Jan", "Feb", "Mar", "Apr", "May", "Jun", "Jul", "Aug", "Sep", "Oct", "Nov", "Dec")</f>
        <v>Dec</v>
      </c>
      <c r="D5233" t="str">
        <f>"Q"&amp;ROUNDUP(MONTH('Supermart Grocery Sales - Retai'!F5233)/3,0)</f>
        <v>Q4</v>
      </c>
      <c r="E5233">
        <f>tbl_DataModel[[#This Row],[Profit]]/tbl_DataModel[[#This Row],[Sales]]</f>
        <v>0.17</v>
      </c>
      <c r="F5233">
        <v>1425</v>
      </c>
      <c r="G5233">
        <v>242.25</v>
      </c>
      <c r="H5233" t="s">
        <v>58</v>
      </c>
      <c r="I5233" t="s">
        <v>59</v>
      </c>
      <c r="J5233" t="s">
        <v>76</v>
      </c>
      <c r="K5233" t="s">
        <v>137</v>
      </c>
    </row>
    <row r="5234" spans="1:11" x14ac:dyDescent="0.3">
      <c r="A5234">
        <f>YEAR('Supermart Grocery Sales - Retai'!F:F)</f>
        <v>2018</v>
      </c>
      <c r="B5234">
        <f>MONTH('Supermart Grocery Sales - Retai'!F:F)</f>
        <v>4</v>
      </c>
      <c r="C5234" t="str" cm="1">
        <f t="array" ref="C5234">CHOOSE(_xlfn.ANCHORARRAY(B5234), "Jan", "Feb", "Mar", "Apr", "May", "Jun", "Jul", "Aug", "Sep", "Oct", "Nov", "Dec")</f>
        <v>Apr</v>
      </c>
      <c r="D5234" t="str">
        <f>"Q"&amp;ROUNDUP(MONTH('Supermart Grocery Sales - Retai'!F5234)/3,0)</f>
        <v>Q2</v>
      </c>
      <c r="E5234">
        <f>tbl_DataModel[[#This Row],[Profit]]/tbl_DataModel[[#This Row],[Sales]]</f>
        <v>0.36</v>
      </c>
      <c r="F5234">
        <v>995</v>
      </c>
      <c r="G5234">
        <v>358.2</v>
      </c>
      <c r="H5234" t="s">
        <v>58</v>
      </c>
      <c r="I5234" t="s">
        <v>68</v>
      </c>
      <c r="J5234" t="s">
        <v>76</v>
      </c>
      <c r="K5234" t="s">
        <v>40</v>
      </c>
    </row>
    <row r="5235" spans="1:11" x14ac:dyDescent="0.3">
      <c r="A5235">
        <f>YEAR('Supermart Grocery Sales - Retai'!F:F)</f>
        <v>2017</v>
      </c>
      <c r="B5235">
        <f>MONTH('Supermart Grocery Sales - Retai'!F:F)</f>
        <v>1</v>
      </c>
      <c r="C5235" t="str" cm="1">
        <f t="array" ref="C5235">CHOOSE(_xlfn.ANCHORARRAY(B5235), "Jan", "Feb", "Mar", "Apr", "May", "Jun", "Jul", "Aug", "Sep", "Oct", "Nov", "Dec")</f>
        <v>Jan</v>
      </c>
      <c r="D5235" t="str">
        <f>"Q"&amp;ROUNDUP(MONTH('Supermart Grocery Sales - Retai'!F5235)/3,0)</f>
        <v>Q1</v>
      </c>
      <c r="E5235">
        <f>tbl_DataModel[[#This Row],[Profit]]/tbl_DataModel[[#This Row],[Sales]]</f>
        <v>0.39999999999999997</v>
      </c>
      <c r="F5235">
        <v>2342</v>
      </c>
      <c r="G5235">
        <v>936.8</v>
      </c>
      <c r="H5235" t="s">
        <v>13</v>
      </c>
      <c r="I5235" t="s">
        <v>79</v>
      </c>
      <c r="J5235" t="s">
        <v>76</v>
      </c>
      <c r="K5235" t="s">
        <v>12</v>
      </c>
    </row>
    <row r="5236" spans="1:11" x14ac:dyDescent="0.3">
      <c r="A5236">
        <f>YEAR('Supermart Grocery Sales - Retai'!F:F)</f>
        <v>2016</v>
      </c>
      <c r="B5236">
        <f>MONTH('Supermart Grocery Sales - Retai'!F:F)</f>
        <v>7</v>
      </c>
      <c r="C5236" t="str" cm="1">
        <f t="array" ref="C5236">CHOOSE(_xlfn.ANCHORARRAY(B5236), "Jan", "Feb", "Mar", "Apr", "May", "Jun", "Jul", "Aug", "Sep", "Oct", "Nov", "Dec")</f>
        <v>Jul</v>
      </c>
      <c r="D5236" t="str">
        <f>"Q"&amp;ROUNDUP(MONTH('Supermart Grocery Sales - Retai'!F5236)/3,0)</f>
        <v>Q3</v>
      </c>
      <c r="E5236">
        <f>tbl_DataModel[[#This Row],[Profit]]/tbl_DataModel[[#This Row],[Sales]]</f>
        <v>0.31</v>
      </c>
      <c r="F5236">
        <v>768</v>
      </c>
      <c r="G5236">
        <v>238.08</v>
      </c>
      <c r="H5236" t="s">
        <v>58</v>
      </c>
      <c r="I5236" t="s">
        <v>59</v>
      </c>
      <c r="J5236" t="s">
        <v>76</v>
      </c>
      <c r="K5236" t="s">
        <v>86</v>
      </c>
    </row>
    <row r="5237" spans="1:11" x14ac:dyDescent="0.3">
      <c r="A5237">
        <f>YEAR('Supermart Grocery Sales - Retai'!F:F)</f>
        <v>2018</v>
      </c>
      <c r="B5237">
        <f>MONTH('Supermart Grocery Sales - Retai'!F:F)</f>
        <v>5</v>
      </c>
      <c r="C5237" t="str" cm="1">
        <f t="array" ref="C5237">CHOOSE(_xlfn.ANCHORARRAY(B5237), "Jan", "Feb", "Mar", "Apr", "May", "Jun", "Jul", "Aug", "Sep", "Oct", "Nov", "Dec")</f>
        <v>May</v>
      </c>
      <c r="D5237" t="str">
        <f>"Q"&amp;ROUNDUP(MONTH('Supermart Grocery Sales - Retai'!F5237)/3,0)</f>
        <v>Q2</v>
      </c>
      <c r="E5237">
        <f>tbl_DataModel[[#This Row],[Profit]]/tbl_DataModel[[#This Row],[Sales]]</f>
        <v>0.28000000000000003</v>
      </c>
      <c r="F5237">
        <v>1737</v>
      </c>
      <c r="G5237">
        <v>486.36</v>
      </c>
      <c r="H5237" t="s">
        <v>32</v>
      </c>
      <c r="I5237" t="s">
        <v>153</v>
      </c>
      <c r="J5237" t="s">
        <v>76</v>
      </c>
      <c r="K5237" t="s">
        <v>162</v>
      </c>
    </row>
    <row r="5238" spans="1:11" x14ac:dyDescent="0.3">
      <c r="A5238">
        <f>YEAR('Supermart Grocery Sales - Retai'!F:F)</f>
        <v>2018</v>
      </c>
      <c r="B5238">
        <f>MONTH('Supermart Grocery Sales - Retai'!F:F)</f>
        <v>7</v>
      </c>
      <c r="C5238" t="str" cm="1">
        <f t="array" ref="C5238">CHOOSE(_xlfn.ANCHORARRAY(B5238), "Jan", "Feb", "Mar", "Apr", "May", "Jun", "Jul", "Aug", "Sep", "Oct", "Nov", "Dec")</f>
        <v>Jul</v>
      </c>
      <c r="D5238" t="str">
        <f>"Q"&amp;ROUNDUP(MONTH('Supermart Grocery Sales - Retai'!F5238)/3,0)</f>
        <v>Q3</v>
      </c>
      <c r="E5238">
        <f>tbl_DataModel[[#This Row],[Profit]]/tbl_DataModel[[#This Row],[Sales]]</f>
        <v>0.27</v>
      </c>
      <c r="F5238">
        <v>1003</v>
      </c>
      <c r="G5238">
        <v>270.81</v>
      </c>
      <c r="H5238" t="s">
        <v>13</v>
      </c>
      <c r="I5238" t="s">
        <v>79</v>
      </c>
      <c r="J5238" t="s">
        <v>76</v>
      </c>
      <c r="K5238" t="s">
        <v>12</v>
      </c>
    </row>
    <row r="5239" spans="1:11" x14ac:dyDescent="0.3">
      <c r="A5239">
        <f>YEAR('Supermart Grocery Sales - Retai'!F:F)</f>
        <v>2015</v>
      </c>
      <c r="B5239">
        <f>MONTH('Supermart Grocery Sales - Retai'!F:F)</f>
        <v>12</v>
      </c>
      <c r="C5239" t="str" cm="1">
        <f t="array" ref="C5239">CHOOSE(_xlfn.ANCHORARRAY(B5239), "Jan", "Feb", "Mar", "Apr", "May", "Jun", "Jul", "Aug", "Sep", "Oct", "Nov", "Dec")</f>
        <v>Dec</v>
      </c>
      <c r="D5239" t="str">
        <f>"Q"&amp;ROUNDUP(MONTH('Supermart Grocery Sales - Retai'!F5239)/3,0)</f>
        <v>Q4</v>
      </c>
      <c r="E5239">
        <f>tbl_DataModel[[#This Row],[Profit]]/tbl_DataModel[[#This Row],[Sales]]</f>
        <v>0.23</v>
      </c>
      <c r="F5239">
        <v>1710</v>
      </c>
      <c r="G5239">
        <v>393.3</v>
      </c>
      <c r="H5239" t="s">
        <v>32</v>
      </c>
      <c r="I5239" t="s">
        <v>97</v>
      </c>
      <c r="J5239" t="s">
        <v>76</v>
      </c>
      <c r="K5239" t="s">
        <v>234</v>
      </c>
    </row>
    <row r="5240" spans="1:11" x14ac:dyDescent="0.3">
      <c r="A5240">
        <f>YEAR('Supermart Grocery Sales - Retai'!F:F)</f>
        <v>2017</v>
      </c>
      <c r="B5240">
        <f>MONTH('Supermart Grocery Sales - Retai'!F:F)</f>
        <v>11</v>
      </c>
      <c r="C5240" t="str" cm="1">
        <f t="array" ref="C5240">CHOOSE(_xlfn.ANCHORARRAY(B5240), "Jan", "Feb", "Mar", "Apr", "May", "Jun", "Jul", "Aug", "Sep", "Oct", "Nov", "Dec")</f>
        <v>Nov</v>
      </c>
      <c r="D5240" t="str">
        <f>"Q"&amp;ROUNDUP(MONTH('Supermart Grocery Sales - Retai'!F5240)/3,0)</f>
        <v>Q4</v>
      </c>
      <c r="E5240">
        <f>tbl_DataModel[[#This Row],[Profit]]/tbl_DataModel[[#This Row],[Sales]]</f>
        <v>0.38</v>
      </c>
      <c r="F5240">
        <v>965</v>
      </c>
      <c r="G5240">
        <v>366.7</v>
      </c>
      <c r="H5240" t="s">
        <v>13</v>
      </c>
      <c r="I5240" t="s">
        <v>195</v>
      </c>
      <c r="J5240" t="s">
        <v>76</v>
      </c>
      <c r="K5240" t="s">
        <v>135</v>
      </c>
    </row>
    <row r="5241" spans="1:11" x14ac:dyDescent="0.3">
      <c r="A5241">
        <f>YEAR('Supermart Grocery Sales - Retai'!F:F)</f>
        <v>2015</v>
      </c>
      <c r="B5241">
        <f>MONTH('Supermart Grocery Sales - Retai'!F:F)</f>
        <v>10</v>
      </c>
      <c r="C5241" t="str" cm="1">
        <f t="array" ref="C5241">CHOOSE(_xlfn.ANCHORARRAY(B5241), "Jan", "Feb", "Mar", "Apr", "May", "Jun", "Jul", "Aug", "Sep", "Oct", "Nov", "Dec")</f>
        <v>Oct</v>
      </c>
      <c r="D5241" t="str">
        <f>"Q"&amp;ROUNDUP(MONTH('Supermart Grocery Sales - Retai'!F5241)/3,0)</f>
        <v>Q4</v>
      </c>
      <c r="E5241">
        <f>tbl_DataModel[[#This Row],[Profit]]/tbl_DataModel[[#This Row],[Sales]]</f>
        <v>0.42000000000000004</v>
      </c>
      <c r="F5241">
        <v>2227</v>
      </c>
      <c r="G5241">
        <v>935.34</v>
      </c>
      <c r="H5241" t="s">
        <v>13</v>
      </c>
      <c r="I5241" t="s">
        <v>14</v>
      </c>
      <c r="J5241" t="s">
        <v>76</v>
      </c>
      <c r="K5241" t="s">
        <v>261</v>
      </c>
    </row>
    <row r="5242" spans="1:11" x14ac:dyDescent="0.3">
      <c r="A5242">
        <f>YEAR('Supermart Grocery Sales - Retai'!F:F)</f>
        <v>2018</v>
      </c>
      <c r="B5242">
        <f>MONTH('Supermart Grocery Sales - Retai'!F:F)</f>
        <v>11</v>
      </c>
      <c r="C5242" t="str" cm="1">
        <f t="array" ref="C5242">CHOOSE(_xlfn.ANCHORARRAY(B5242), "Jan", "Feb", "Mar", "Apr", "May", "Jun", "Jul", "Aug", "Sep", "Oct", "Nov", "Dec")</f>
        <v>Nov</v>
      </c>
      <c r="D5242" t="str">
        <f>"Q"&amp;ROUNDUP(MONTH('Supermart Grocery Sales - Retai'!F5242)/3,0)</f>
        <v>Q4</v>
      </c>
      <c r="E5242">
        <f>tbl_DataModel[[#This Row],[Profit]]/tbl_DataModel[[#This Row],[Sales]]</f>
        <v>0.32</v>
      </c>
      <c r="F5242">
        <v>711</v>
      </c>
      <c r="G5242">
        <v>227.52</v>
      </c>
      <c r="H5242" t="s">
        <v>58</v>
      </c>
      <c r="I5242" t="s">
        <v>68</v>
      </c>
      <c r="J5242" t="s">
        <v>76</v>
      </c>
      <c r="K5242" t="s">
        <v>162</v>
      </c>
    </row>
    <row r="5243" spans="1:11" x14ac:dyDescent="0.3">
      <c r="A5243">
        <f>YEAR('Supermart Grocery Sales - Retai'!F:F)</f>
        <v>2018</v>
      </c>
      <c r="B5243">
        <f>MONTH('Supermart Grocery Sales - Retai'!F:F)</f>
        <v>12</v>
      </c>
      <c r="C5243" t="str" cm="1">
        <f t="array" ref="C5243">CHOOSE(_xlfn.ANCHORARRAY(B5243), "Jan", "Feb", "Mar", "Apr", "May", "Jun", "Jul", "Aug", "Sep", "Oct", "Nov", "Dec")</f>
        <v>Dec</v>
      </c>
      <c r="D5243" t="str">
        <f>"Q"&amp;ROUNDUP(MONTH('Supermart Grocery Sales - Retai'!F5243)/3,0)</f>
        <v>Q4</v>
      </c>
      <c r="E5243">
        <f>tbl_DataModel[[#This Row],[Profit]]/tbl_DataModel[[#This Row],[Sales]]</f>
        <v>0.19999999999999998</v>
      </c>
      <c r="F5243">
        <v>856</v>
      </c>
      <c r="G5243">
        <v>171.2</v>
      </c>
      <c r="H5243" t="s">
        <v>32</v>
      </c>
      <c r="I5243" t="s">
        <v>153</v>
      </c>
      <c r="J5243" t="s">
        <v>76</v>
      </c>
      <c r="K5243" t="s">
        <v>106</v>
      </c>
    </row>
    <row r="5244" spans="1:11" x14ac:dyDescent="0.3">
      <c r="A5244">
        <f>YEAR('Supermart Grocery Sales - Retai'!F:F)</f>
        <v>2017</v>
      </c>
      <c r="B5244">
        <f>MONTH('Supermart Grocery Sales - Retai'!F:F)</f>
        <v>11</v>
      </c>
      <c r="C5244" t="str" cm="1">
        <f t="array" ref="C5244">CHOOSE(_xlfn.ANCHORARRAY(B5244), "Jan", "Feb", "Mar", "Apr", "May", "Jun", "Jul", "Aug", "Sep", "Oct", "Nov", "Dec")</f>
        <v>Nov</v>
      </c>
      <c r="D5244" t="str">
        <f>"Q"&amp;ROUNDUP(MONTH('Supermart Grocery Sales - Retai'!F5244)/3,0)</f>
        <v>Q4</v>
      </c>
      <c r="E5244">
        <f>tbl_DataModel[[#This Row],[Profit]]/tbl_DataModel[[#This Row],[Sales]]</f>
        <v>0.28999999999999998</v>
      </c>
      <c r="F5244">
        <v>2006</v>
      </c>
      <c r="G5244">
        <v>581.74</v>
      </c>
      <c r="H5244" t="s">
        <v>26</v>
      </c>
      <c r="I5244" t="s">
        <v>201</v>
      </c>
      <c r="J5244" t="s">
        <v>76</v>
      </c>
      <c r="K5244" t="s">
        <v>116</v>
      </c>
    </row>
    <row r="5245" spans="1:11" x14ac:dyDescent="0.3">
      <c r="A5245">
        <f>YEAR('Supermart Grocery Sales - Retai'!F:F)</f>
        <v>2018</v>
      </c>
      <c r="B5245">
        <f>MONTH('Supermart Grocery Sales - Retai'!F:F)</f>
        <v>11</v>
      </c>
      <c r="C5245" t="str" cm="1">
        <f t="array" ref="C5245">CHOOSE(_xlfn.ANCHORARRAY(B5245), "Jan", "Feb", "Mar", "Apr", "May", "Jun", "Jul", "Aug", "Sep", "Oct", "Nov", "Dec")</f>
        <v>Nov</v>
      </c>
      <c r="D5245" t="str">
        <f>"Q"&amp;ROUNDUP(MONTH('Supermart Grocery Sales - Retai'!F5245)/3,0)</f>
        <v>Q4</v>
      </c>
      <c r="E5245">
        <f>tbl_DataModel[[#This Row],[Profit]]/tbl_DataModel[[#This Row],[Sales]]</f>
        <v>0.27</v>
      </c>
      <c r="F5245">
        <v>1099</v>
      </c>
      <c r="G5245">
        <v>296.73</v>
      </c>
      <c r="H5245" t="s">
        <v>49</v>
      </c>
      <c r="I5245" t="s">
        <v>50</v>
      </c>
      <c r="J5245" t="s">
        <v>76</v>
      </c>
      <c r="K5245" t="s">
        <v>139</v>
      </c>
    </row>
    <row r="5246" spans="1:11" x14ac:dyDescent="0.3">
      <c r="A5246">
        <f>YEAR('Supermart Grocery Sales - Retai'!F:F)</f>
        <v>2018</v>
      </c>
      <c r="B5246">
        <f>MONTH('Supermart Grocery Sales - Retai'!F:F)</f>
        <v>11</v>
      </c>
      <c r="C5246" t="str" cm="1">
        <f t="array" ref="C5246">CHOOSE(_xlfn.ANCHORARRAY(B5246), "Jan", "Feb", "Mar", "Apr", "May", "Jun", "Jul", "Aug", "Sep", "Oct", "Nov", "Dec")</f>
        <v>Nov</v>
      </c>
      <c r="D5246" t="str">
        <f>"Q"&amp;ROUNDUP(MONTH('Supermart Grocery Sales - Retai'!F5246)/3,0)</f>
        <v>Q4</v>
      </c>
      <c r="E5246">
        <f>tbl_DataModel[[#This Row],[Profit]]/tbl_DataModel[[#This Row],[Sales]]</f>
        <v>0.06</v>
      </c>
      <c r="F5246">
        <v>2444</v>
      </c>
      <c r="G5246">
        <v>146.63999999999999</v>
      </c>
      <c r="H5246" t="s">
        <v>26</v>
      </c>
      <c r="I5246" t="s">
        <v>37</v>
      </c>
      <c r="J5246" t="s">
        <v>76</v>
      </c>
      <c r="K5246" t="s">
        <v>106</v>
      </c>
    </row>
    <row r="5247" spans="1:11" x14ac:dyDescent="0.3">
      <c r="A5247">
        <f>YEAR('Supermart Grocery Sales - Retai'!F:F)</f>
        <v>2017</v>
      </c>
      <c r="B5247">
        <f>MONTH('Supermart Grocery Sales - Retai'!F:F)</f>
        <v>10</v>
      </c>
      <c r="C5247" t="str" cm="1">
        <f t="array" ref="C5247">CHOOSE(_xlfn.ANCHORARRAY(B5247), "Jan", "Feb", "Mar", "Apr", "May", "Jun", "Jul", "Aug", "Sep", "Oct", "Nov", "Dec")</f>
        <v>Oct</v>
      </c>
      <c r="D5247" t="str">
        <f>"Q"&amp;ROUNDUP(MONTH('Supermart Grocery Sales - Retai'!F5247)/3,0)</f>
        <v>Q4</v>
      </c>
      <c r="E5247">
        <f>tbl_DataModel[[#This Row],[Profit]]/tbl_DataModel[[#This Row],[Sales]]</f>
        <v>0.12</v>
      </c>
      <c r="F5247">
        <v>762</v>
      </c>
      <c r="G5247">
        <v>91.44</v>
      </c>
      <c r="H5247" t="s">
        <v>20</v>
      </c>
      <c r="I5247" t="s">
        <v>91</v>
      </c>
      <c r="J5247" t="s">
        <v>76</v>
      </c>
      <c r="K5247" t="s">
        <v>12</v>
      </c>
    </row>
    <row r="5248" spans="1:11" x14ac:dyDescent="0.3">
      <c r="A5248">
        <f>YEAR('Supermart Grocery Sales - Retai'!F:F)</f>
        <v>2016</v>
      </c>
      <c r="B5248">
        <f>MONTH('Supermart Grocery Sales - Retai'!F:F)</f>
        <v>4</v>
      </c>
      <c r="C5248" t="str" cm="1">
        <f t="array" ref="C5248">CHOOSE(_xlfn.ANCHORARRAY(B5248), "Jan", "Feb", "Mar", "Apr", "May", "Jun", "Jul", "Aug", "Sep", "Oct", "Nov", "Dec")</f>
        <v>Apr</v>
      </c>
      <c r="D5248" t="str">
        <f>"Q"&amp;ROUNDUP(MONTH('Supermart Grocery Sales - Retai'!F5248)/3,0)</f>
        <v>Q2</v>
      </c>
      <c r="E5248">
        <f>tbl_DataModel[[#This Row],[Profit]]/tbl_DataModel[[#This Row],[Sales]]</f>
        <v>0.39999999999999997</v>
      </c>
      <c r="F5248">
        <v>2307</v>
      </c>
      <c r="G5248">
        <v>922.8</v>
      </c>
      <c r="H5248" t="s">
        <v>20</v>
      </c>
      <c r="I5248" t="s">
        <v>21</v>
      </c>
      <c r="J5248" t="s">
        <v>76</v>
      </c>
      <c r="K5248" t="s">
        <v>151</v>
      </c>
    </row>
    <row r="5249" spans="1:11" x14ac:dyDescent="0.3">
      <c r="A5249">
        <f>YEAR('Supermart Grocery Sales - Retai'!F:F)</f>
        <v>2017</v>
      </c>
      <c r="B5249">
        <f>MONTH('Supermart Grocery Sales - Retai'!F:F)</f>
        <v>11</v>
      </c>
      <c r="C5249" t="str" cm="1">
        <f t="array" ref="C5249">CHOOSE(_xlfn.ANCHORARRAY(B5249), "Jan", "Feb", "Mar", "Apr", "May", "Jun", "Jul", "Aug", "Sep", "Oct", "Nov", "Dec")</f>
        <v>Nov</v>
      </c>
      <c r="D5249" t="str">
        <f>"Q"&amp;ROUNDUP(MONTH('Supermart Grocery Sales - Retai'!F5249)/3,0)</f>
        <v>Q4</v>
      </c>
      <c r="E5249">
        <f>tbl_DataModel[[#This Row],[Profit]]/tbl_DataModel[[#This Row],[Sales]]</f>
        <v>0.4</v>
      </c>
      <c r="F5249">
        <v>1894</v>
      </c>
      <c r="G5249">
        <v>757.6</v>
      </c>
      <c r="H5249" t="s">
        <v>63</v>
      </c>
      <c r="I5249" t="s">
        <v>75</v>
      </c>
      <c r="J5249" t="s">
        <v>76</v>
      </c>
      <c r="K5249" t="s">
        <v>86</v>
      </c>
    </row>
    <row r="5250" spans="1:11" x14ac:dyDescent="0.3">
      <c r="A5250">
        <f>YEAR('Supermart Grocery Sales - Retai'!F:F)</f>
        <v>2016</v>
      </c>
      <c r="B5250">
        <f>MONTH('Supermart Grocery Sales - Retai'!F:F)</f>
        <v>5</v>
      </c>
      <c r="C5250" t="str" cm="1">
        <f t="array" ref="C5250">CHOOSE(_xlfn.ANCHORARRAY(B5250), "Jan", "Feb", "Mar", "Apr", "May", "Jun", "Jul", "Aug", "Sep", "Oct", "Nov", "Dec")</f>
        <v>May</v>
      </c>
      <c r="D5250" t="str">
        <f>"Q"&amp;ROUNDUP(MONTH('Supermart Grocery Sales - Retai'!F5250)/3,0)</f>
        <v>Q2</v>
      </c>
      <c r="E5250">
        <f>tbl_DataModel[[#This Row],[Profit]]/tbl_DataModel[[#This Row],[Sales]]</f>
        <v>0.2</v>
      </c>
      <c r="F5250">
        <v>1448</v>
      </c>
      <c r="G5250">
        <v>289.60000000000002</v>
      </c>
      <c r="H5250" t="s">
        <v>58</v>
      </c>
      <c r="I5250" t="s">
        <v>112</v>
      </c>
      <c r="J5250" t="s">
        <v>76</v>
      </c>
      <c r="K5250" t="s">
        <v>74</v>
      </c>
    </row>
    <row r="5251" spans="1:11" x14ac:dyDescent="0.3">
      <c r="A5251">
        <f>YEAR('Supermart Grocery Sales - Retai'!F:F)</f>
        <v>2015</v>
      </c>
      <c r="B5251">
        <f>MONTH('Supermart Grocery Sales - Retai'!F:F)</f>
        <v>9</v>
      </c>
      <c r="C5251" t="str" cm="1">
        <f t="array" ref="C5251">CHOOSE(_xlfn.ANCHORARRAY(B5251), "Jan", "Feb", "Mar", "Apr", "May", "Jun", "Jul", "Aug", "Sep", "Oct", "Nov", "Dec")</f>
        <v>Sep</v>
      </c>
      <c r="D5251" t="str">
        <f>"Q"&amp;ROUNDUP(MONTH('Supermart Grocery Sales - Retai'!F5251)/3,0)</f>
        <v>Q3</v>
      </c>
      <c r="E5251">
        <f>tbl_DataModel[[#This Row],[Profit]]/tbl_DataModel[[#This Row],[Sales]]</f>
        <v>0.28999999999999998</v>
      </c>
      <c r="F5251">
        <v>949</v>
      </c>
      <c r="G5251">
        <v>275.20999999999998</v>
      </c>
      <c r="H5251" t="s">
        <v>49</v>
      </c>
      <c r="I5251" t="s">
        <v>54</v>
      </c>
      <c r="J5251" t="s">
        <v>76</v>
      </c>
      <c r="K5251" t="s">
        <v>42</v>
      </c>
    </row>
    <row r="5252" spans="1:11" x14ac:dyDescent="0.3">
      <c r="A5252">
        <f>YEAR('Supermart Grocery Sales - Retai'!F:F)</f>
        <v>2016</v>
      </c>
      <c r="B5252">
        <f>MONTH('Supermart Grocery Sales - Retai'!F:F)</f>
        <v>4</v>
      </c>
      <c r="C5252" t="str" cm="1">
        <f t="array" ref="C5252">CHOOSE(_xlfn.ANCHORARRAY(B5252), "Jan", "Feb", "Mar", "Apr", "May", "Jun", "Jul", "Aug", "Sep", "Oct", "Nov", "Dec")</f>
        <v>Apr</v>
      </c>
      <c r="D5252" t="str">
        <f>"Q"&amp;ROUNDUP(MONTH('Supermart Grocery Sales - Retai'!F5252)/3,0)</f>
        <v>Q2</v>
      </c>
      <c r="E5252">
        <f>tbl_DataModel[[#This Row],[Profit]]/tbl_DataModel[[#This Row],[Sales]]</f>
        <v>0.22</v>
      </c>
      <c r="F5252">
        <v>1346</v>
      </c>
      <c r="G5252">
        <v>296.12</v>
      </c>
      <c r="H5252" t="s">
        <v>58</v>
      </c>
      <c r="I5252" t="s">
        <v>68</v>
      </c>
      <c r="J5252" t="s">
        <v>76</v>
      </c>
      <c r="K5252" t="s">
        <v>71</v>
      </c>
    </row>
    <row r="5253" spans="1:11" x14ac:dyDescent="0.3">
      <c r="A5253">
        <f>YEAR('Supermart Grocery Sales - Retai'!F:F)</f>
        <v>2017</v>
      </c>
      <c r="B5253">
        <f>MONTH('Supermart Grocery Sales - Retai'!F:F)</f>
        <v>11</v>
      </c>
      <c r="C5253" t="str" cm="1">
        <f t="array" ref="C5253">CHOOSE(_xlfn.ANCHORARRAY(B5253), "Jan", "Feb", "Mar", "Apr", "May", "Jun", "Jul", "Aug", "Sep", "Oct", "Nov", "Dec")</f>
        <v>Nov</v>
      </c>
      <c r="D5253" t="str">
        <f>"Q"&amp;ROUNDUP(MONTH('Supermart Grocery Sales - Retai'!F5253)/3,0)</f>
        <v>Q4</v>
      </c>
      <c r="E5253">
        <f>tbl_DataModel[[#This Row],[Profit]]/tbl_DataModel[[#This Row],[Sales]]</f>
        <v>0.08</v>
      </c>
      <c r="F5253">
        <v>588</v>
      </c>
      <c r="G5253">
        <v>47.04</v>
      </c>
      <c r="H5253" t="s">
        <v>20</v>
      </c>
      <c r="I5253" t="s">
        <v>21</v>
      </c>
      <c r="J5253" t="s">
        <v>76</v>
      </c>
      <c r="K5253" t="s">
        <v>36</v>
      </c>
    </row>
    <row r="5254" spans="1:11" x14ac:dyDescent="0.3">
      <c r="A5254">
        <f>YEAR('Supermart Grocery Sales - Retai'!F:F)</f>
        <v>2017</v>
      </c>
      <c r="B5254">
        <f>MONTH('Supermart Grocery Sales - Retai'!F:F)</f>
        <v>3</v>
      </c>
      <c r="C5254" t="str" cm="1">
        <f t="array" ref="C5254">CHOOSE(_xlfn.ANCHORARRAY(B5254), "Jan", "Feb", "Mar", "Apr", "May", "Jun", "Jul", "Aug", "Sep", "Oct", "Nov", "Dec")</f>
        <v>Mar</v>
      </c>
      <c r="D5254" t="str">
        <f>"Q"&amp;ROUNDUP(MONTH('Supermart Grocery Sales - Retai'!F5254)/3,0)</f>
        <v>Q1</v>
      </c>
      <c r="E5254">
        <f>tbl_DataModel[[#This Row],[Profit]]/tbl_DataModel[[#This Row],[Sales]]</f>
        <v>0.4</v>
      </c>
      <c r="F5254">
        <v>1134</v>
      </c>
      <c r="G5254">
        <v>453.6</v>
      </c>
      <c r="H5254" t="s">
        <v>58</v>
      </c>
      <c r="I5254" t="s">
        <v>68</v>
      </c>
      <c r="J5254" t="s">
        <v>76</v>
      </c>
      <c r="K5254" t="s">
        <v>204</v>
      </c>
    </row>
    <row r="5255" spans="1:11" x14ac:dyDescent="0.3">
      <c r="A5255">
        <f>YEAR('Supermart Grocery Sales - Retai'!F:F)</f>
        <v>2018</v>
      </c>
      <c r="B5255">
        <f>MONTH('Supermart Grocery Sales - Retai'!F:F)</f>
        <v>3</v>
      </c>
      <c r="C5255" t="str" cm="1">
        <f t="array" ref="C5255">CHOOSE(_xlfn.ANCHORARRAY(B5255), "Jan", "Feb", "Mar", "Apr", "May", "Jun", "Jul", "Aug", "Sep", "Oct", "Nov", "Dec")</f>
        <v>Mar</v>
      </c>
      <c r="D5255" t="str">
        <f>"Q"&amp;ROUNDUP(MONTH('Supermart Grocery Sales - Retai'!F5255)/3,0)</f>
        <v>Q1</v>
      </c>
      <c r="E5255">
        <f>tbl_DataModel[[#This Row],[Profit]]/tbl_DataModel[[#This Row],[Sales]]</f>
        <v>0.32</v>
      </c>
      <c r="F5255">
        <v>1642</v>
      </c>
      <c r="G5255">
        <v>525.44000000000005</v>
      </c>
      <c r="H5255" t="s">
        <v>26</v>
      </c>
      <c r="I5255" t="s">
        <v>37</v>
      </c>
      <c r="J5255" t="s">
        <v>76</v>
      </c>
      <c r="K5255" t="s">
        <v>74</v>
      </c>
    </row>
    <row r="5256" spans="1:11" x14ac:dyDescent="0.3">
      <c r="A5256">
        <f>YEAR('Supermart Grocery Sales - Retai'!F:F)</f>
        <v>2017</v>
      </c>
      <c r="B5256">
        <f>MONTH('Supermart Grocery Sales - Retai'!F:F)</f>
        <v>4</v>
      </c>
      <c r="C5256" t="str" cm="1">
        <f t="array" ref="C5256">CHOOSE(_xlfn.ANCHORARRAY(B5256), "Jan", "Feb", "Mar", "Apr", "May", "Jun", "Jul", "Aug", "Sep", "Oct", "Nov", "Dec")</f>
        <v>Apr</v>
      </c>
      <c r="D5256" t="str">
        <f>"Q"&amp;ROUNDUP(MONTH('Supermart Grocery Sales - Retai'!F5256)/3,0)</f>
        <v>Q2</v>
      </c>
      <c r="E5256">
        <f>tbl_DataModel[[#This Row],[Profit]]/tbl_DataModel[[#This Row],[Sales]]</f>
        <v>0.35</v>
      </c>
      <c r="F5256">
        <v>1170</v>
      </c>
      <c r="G5256">
        <v>409.5</v>
      </c>
      <c r="H5256" t="s">
        <v>26</v>
      </c>
      <c r="I5256" t="s">
        <v>27</v>
      </c>
      <c r="J5256" t="s">
        <v>76</v>
      </c>
      <c r="K5256" t="s">
        <v>182</v>
      </c>
    </row>
    <row r="5257" spans="1:11" x14ac:dyDescent="0.3">
      <c r="A5257">
        <f>YEAR('Supermart Grocery Sales - Retai'!F:F)</f>
        <v>2015</v>
      </c>
      <c r="B5257">
        <f>MONTH('Supermart Grocery Sales - Retai'!F:F)</f>
        <v>7</v>
      </c>
      <c r="C5257" t="str" cm="1">
        <f t="array" ref="C5257">CHOOSE(_xlfn.ANCHORARRAY(B5257), "Jan", "Feb", "Mar", "Apr", "May", "Jun", "Jul", "Aug", "Sep", "Oct", "Nov", "Dec")</f>
        <v>Jul</v>
      </c>
      <c r="D5257" t="str">
        <f>"Q"&amp;ROUNDUP(MONTH('Supermart Grocery Sales - Retai'!F5257)/3,0)</f>
        <v>Q3</v>
      </c>
      <c r="E5257">
        <f>tbl_DataModel[[#This Row],[Profit]]/tbl_DataModel[[#This Row],[Sales]]</f>
        <v>0.44</v>
      </c>
      <c r="F5257">
        <v>1795</v>
      </c>
      <c r="G5257">
        <v>789.8</v>
      </c>
      <c r="H5257" t="s">
        <v>32</v>
      </c>
      <c r="I5257" t="s">
        <v>46</v>
      </c>
      <c r="J5257" t="s">
        <v>76</v>
      </c>
      <c r="K5257" t="s">
        <v>204</v>
      </c>
    </row>
    <row r="5258" spans="1:11" x14ac:dyDescent="0.3">
      <c r="A5258">
        <f>YEAR('Supermart Grocery Sales - Retai'!F:F)</f>
        <v>2017</v>
      </c>
      <c r="B5258">
        <f>MONTH('Supermart Grocery Sales - Retai'!F:F)</f>
        <v>5</v>
      </c>
      <c r="C5258" t="str" cm="1">
        <f t="array" ref="C5258">CHOOSE(_xlfn.ANCHORARRAY(B5258), "Jan", "Feb", "Mar", "Apr", "May", "Jun", "Jul", "Aug", "Sep", "Oct", "Nov", "Dec")</f>
        <v>May</v>
      </c>
      <c r="D5258" t="str">
        <f>"Q"&amp;ROUNDUP(MONTH('Supermart Grocery Sales - Retai'!F5258)/3,0)</f>
        <v>Q2</v>
      </c>
      <c r="E5258">
        <f>tbl_DataModel[[#This Row],[Profit]]/tbl_DataModel[[#This Row],[Sales]]</f>
        <v>0.16</v>
      </c>
      <c r="F5258">
        <v>1401</v>
      </c>
      <c r="G5258">
        <v>224.16</v>
      </c>
      <c r="H5258" t="s">
        <v>63</v>
      </c>
      <c r="I5258" t="s">
        <v>87</v>
      </c>
      <c r="J5258" t="s">
        <v>76</v>
      </c>
      <c r="K5258" t="s">
        <v>193</v>
      </c>
    </row>
    <row r="5259" spans="1:11" x14ac:dyDescent="0.3">
      <c r="A5259">
        <f>YEAR('Supermart Grocery Sales - Retai'!F:F)</f>
        <v>2015</v>
      </c>
      <c r="B5259">
        <f>MONTH('Supermart Grocery Sales - Retai'!F:F)</f>
        <v>9</v>
      </c>
      <c r="C5259" t="str" cm="1">
        <f t="array" ref="C5259">CHOOSE(_xlfn.ANCHORARRAY(B5259), "Jan", "Feb", "Mar", "Apr", "May", "Jun", "Jul", "Aug", "Sep", "Oct", "Nov", "Dec")</f>
        <v>Sep</v>
      </c>
      <c r="D5259" t="str">
        <f>"Q"&amp;ROUNDUP(MONTH('Supermart Grocery Sales - Retai'!F5259)/3,0)</f>
        <v>Q3</v>
      </c>
      <c r="E5259">
        <f>tbl_DataModel[[#This Row],[Profit]]/tbl_DataModel[[#This Row],[Sales]]</f>
        <v>6.0000000000000005E-2</v>
      </c>
      <c r="F5259">
        <v>960</v>
      </c>
      <c r="G5259">
        <v>57.6</v>
      </c>
      <c r="H5259" t="s">
        <v>49</v>
      </c>
      <c r="I5259" t="s">
        <v>54</v>
      </c>
      <c r="J5259" t="s">
        <v>76</v>
      </c>
      <c r="K5259" t="s">
        <v>81</v>
      </c>
    </row>
    <row r="5260" spans="1:11" x14ac:dyDescent="0.3">
      <c r="A5260">
        <f>YEAR('Supermart Grocery Sales - Retai'!F:F)</f>
        <v>2017</v>
      </c>
      <c r="B5260">
        <f>MONTH('Supermart Grocery Sales - Retai'!F:F)</f>
        <v>9</v>
      </c>
      <c r="C5260" t="str" cm="1">
        <f t="array" ref="C5260">CHOOSE(_xlfn.ANCHORARRAY(B5260), "Jan", "Feb", "Mar", "Apr", "May", "Jun", "Jul", "Aug", "Sep", "Oct", "Nov", "Dec")</f>
        <v>Sep</v>
      </c>
      <c r="D5260" t="str">
        <f>"Q"&amp;ROUNDUP(MONTH('Supermart Grocery Sales - Retai'!F5260)/3,0)</f>
        <v>Q3</v>
      </c>
      <c r="E5260">
        <f>tbl_DataModel[[#This Row],[Profit]]/tbl_DataModel[[#This Row],[Sales]]</f>
        <v>0.08</v>
      </c>
      <c r="F5260">
        <v>1644</v>
      </c>
      <c r="G5260">
        <v>131.52000000000001</v>
      </c>
      <c r="H5260" t="s">
        <v>13</v>
      </c>
      <c r="I5260" t="s">
        <v>195</v>
      </c>
      <c r="J5260" t="s">
        <v>76</v>
      </c>
      <c r="K5260" t="s">
        <v>40</v>
      </c>
    </row>
    <row r="5261" spans="1:11" x14ac:dyDescent="0.3">
      <c r="A5261">
        <f>YEAR('Supermart Grocery Sales - Retai'!F:F)</f>
        <v>2015</v>
      </c>
      <c r="B5261">
        <f>MONTH('Supermart Grocery Sales - Retai'!F:F)</f>
        <v>6</v>
      </c>
      <c r="C5261" t="str" cm="1">
        <f t="array" ref="C5261">CHOOSE(_xlfn.ANCHORARRAY(B5261), "Jan", "Feb", "Mar", "Apr", "May", "Jun", "Jul", "Aug", "Sep", "Oct", "Nov", "Dec")</f>
        <v>Jun</v>
      </c>
      <c r="D5261" t="str">
        <f>"Q"&amp;ROUNDUP(MONTH('Supermart Grocery Sales - Retai'!F5261)/3,0)</f>
        <v>Q2</v>
      </c>
      <c r="E5261">
        <f>tbl_DataModel[[#This Row],[Profit]]/tbl_DataModel[[#This Row],[Sales]]</f>
        <v>0.24</v>
      </c>
      <c r="F5261">
        <v>797</v>
      </c>
      <c r="G5261">
        <v>191.28</v>
      </c>
      <c r="H5261" t="s">
        <v>20</v>
      </c>
      <c r="I5261" t="s">
        <v>21</v>
      </c>
      <c r="J5261" t="s">
        <v>76</v>
      </c>
      <c r="K5261" t="s">
        <v>151</v>
      </c>
    </row>
    <row r="5262" spans="1:11" x14ac:dyDescent="0.3">
      <c r="A5262">
        <f>YEAR('Supermart Grocery Sales - Retai'!F:F)</f>
        <v>2016</v>
      </c>
      <c r="B5262">
        <f>MONTH('Supermart Grocery Sales - Retai'!F:F)</f>
        <v>11</v>
      </c>
      <c r="C5262" t="str" cm="1">
        <f t="array" ref="C5262">CHOOSE(_xlfn.ANCHORARRAY(B5262), "Jan", "Feb", "Mar", "Apr", "May", "Jun", "Jul", "Aug", "Sep", "Oct", "Nov", "Dec")</f>
        <v>Nov</v>
      </c>
      <c r="D5262" t="str">
        <f>"Q"&amp;ROUNDUP(MONTH('Supermart Grocery Sales - Retai'!F5262)/3,0)</f>
        <v>Q4</v>
      </c>
      <c r="E5262">
        <f>tbl_DataModel[[#This Row],[Profit]]/tbl_DataModel[[#This Row],[Sales]]</f>
        <v>0.12</v>
      </c>
      <c r="F5262">
        <v>1623</v>
      </c>
      <c r="G5262">
        <v>194.76</v>
      </c>
      <c r="H5262" t="s">
        <v>13</v>
      </c>
      <c r="I5262" t="s">
        <v>14</v>
      </c>
      <c r="J5262" t="s">
        <v>76</v>
      </c>
      <c r="K5262" t="s">
        <v>193</v>
      </c>
    </row>
    <row r="5263" spans="1:11" x14ac:dyDescent="0.3">
      <c r="A5263">
        <f>YEAR('Supermart Grocery Sales - Retai'!F:F)</f>
        <v>2017</v>
      </c>
      <c r="B5263">
        <f>MONTH('Supermart Grocery Sales - Retai'!F:F)</f>
        <v>3</v>
      </c>
      <c r="C5263" t="str" cm="1">
        <f t="array" ref="C5263">CHOOSE(_xlfn.ANCHORARRAY(B5263), "Jan", "Feb", "Mar", "Apr", "May", "Jun", "Jul", "Aug", "Sep", "Oct", "Nov", "Dec")</f>
        <v>Mar</v>
      </c>
      <c r="D5263" t="str">
        <f>"Q"&amp;ROUNDUP(MONTH('Supermart Grocery Sales - Retai'!F5263)/3,0)</f>
        <v>Q1</v>
      </c>
      <c r="E5263">
        <f>tbl_DataModel[[#This Row],[Profit]]/tbl_DataModel[[#This Row],[Sales]]</f>
        <v>0.27999999999999997</v>
      </c>
      <c r="F5263">
        <v>796</v>
      </c>
      <c r="G5263">
        <v>222.88</v>
      </c>
      <c r="H5263" t="s">
        <v>49</v>
      </c>
      <c r="I5263" t="s">
        <v>50</v>
      </c>
      <c r="J5263" t="s">
        <v>76</v>
      </c>
      <c r="K5263" t="s">
        <v>146</v>
      </c>
    </row>
    <row r="5264" spans="1:11" x14ac:dyDescent="0.3">
      <c r="A5264">
        <f>YEAR('Supermart Grocery Sales - Retai'!F:F)</f>
        <v>2015</v>
      </c>
      <c r="B5264">
        <f>MONTH('Supermart Grocery Sales - Retai'!F:F)</f>
        <v>11</v>
      </c>
      <c r="C5264" t="str" cm="1">
        <f t="array" ref="C5264">CHOOSE(_xlfn.ANCHORARRAY(B5264), "Jan", "Feb", "Mar", "Apr", "May", "Jun", "Jul", "Aug", "Sep", "Oct", "Nov", "Dec")</f>
        <v>Nov</v>
      </c>
      <c r="D5264" t="str">
        <f>"Q"&amp;ROUNDUP(MONTH('Supermart Grocery Sales - Retai'!F5264)/3,0)</f>
        <v>Q4</v>
      </c>
      <c r="E5264">
        <f>tbl_DataModel[[#This Row],[Profit]]/tbl_DataModel[[#This Row],[Sales]]</f>
        <v>7.0000000000000007E-2</v>
      </c>
      <c r="F5264">
        <v>925</v>
      </c>
      <c r="G5264">
        <v>64.75</v>
      </c>
      <c r="H5264" t="s">
        <v>63</v>
      </c>
      <c r="I5264" t="s">
        <v>75</v>
      </c>
      <c r="J5264" t="s">
        <v>76</v>
      </c>
      <c r="K5264" t="s">
        <v>137</v>
      </c>
    </row>
    <row r="5265" spans="1:11" x14ac:dyDescent="0.3">
      <c r="A5265">
        <f>YEAR('Supermart Grocery Sales - Retai'!F:F)</f>
        <v>2016</v>
      </c>
      <c r="B5265">
        <f>MONTH('Supermart Grocery Sales - Retai'!F:F)</f>
        <v>4</v>
      </c>
      <c r="C5265" t="str" cm="1">
        <f t="array" ref="C5265">CHOOSE(_xlfn.ANCHORARRAY(B5265), "Jan", "Feb", "Mar", "Apr", "May", "Jun", "Jul", "Aug", "Sep", "Oct", "Nov", "Dec")</f>
        <v>Apr</v>
      </c>
      <c r="D5265" t="str">
        <f>"Q"&amp;ROUNDUP(MONTH('Supermart Grocery Sales - Retai'!F5265)/3,0)</f>
        <v>Q2</v>
      </c>
      <c r="E5265">
        <f>tbl_DataModel[[#This Row],[Profit]]/tbl_DataModel[[#This Row],[Sales]]</f>
        <v>0.05</v>
      </c>
      <c r="F5265">
        <v>2083</v>
      </c>
      <c r="G5265">
        <v>104.15</v>
      </c>
      <c r="H5265" t="s">
        <v>63</v>
      </c>
      <c r="I5265" t="s">
        <v>87</v>
      </c>
      <c r="J5265" t="s">
        <v>98</v>
      </c>
      <c r="K5265" t="s">
        <v>197</v>
      </c>
    </row>
    <row r="5266" spans="1:11" x14ac:dyDescent="0.3">
      <c r="A5266">
        <f>YEAR('Supermart Grocery Sales - Retai'!F:F)</f>
        <v>2016</v>
      </c>
      <c r="B5266">
        <f>MONTH('Supermart Grocery Sales - Retai'!F:F)</f>
        <v>8</v>
      </c>
      <c r="C5266" t="str" cm="1">
        <f t="array" ref="C5266">CHOOSE(_xlfn.ANCHORARRAY(B5266), "Jan", "Feb", "Mar", "Apr", "May", "Jun", "Jul", "Aug", "Sep", "Oct", "Nov", "Dec")</f>
        <v>Aug</v>
      </c>
      <c r="D5266" t="str">
        <f>"Q"&amp;ROUNDUP(MONTH('Supermart Grocery Sales - Retai'!F5266)/3,0)</f>
        <v>Q3</v>
      </c>
      <c r="E5266">
        <f>tbl_DataModel[[#This Row],[Profit]]/tbl_DataModel[[#This Row],[Sales]]</f>
        <v>0.12000000000000001</v>
      </c>
      <c r="F5266">
        <v>695</v>
      </c>
      <c r="G5266">
        <v>83.4</v>
      </c>
      <c r="H5266" t="s">
        <v>63</v>
      </c>
      <c r="I5266" t="s">
        <v>75</v>
      </c>
      <c r="J5266" t="s">
        <v>98</v>
      </c>
      <c r="K5266" t="s">
        <v>137</v>
      </c>
    </row>
    <row r="5267" spans="1:11" x14ac:dyDescent="0.3">
      <c r="A5267">
        <f>YEAR('Supermart Grocery Sales - Retai'!F:F)</f>
        <v>2018</v>
      </c>
      <c r="B5267">
        <f>MONTH('Supermart Grocery Sales - Retai'!F:F)</f>
        <v>12</v>
      </c>
      <c r="C5267" t="str" cm="1">
        <f t="array" ref="C5267">CHOOSE(_xlfn.ANCHORARRAY(B5267), "Jan", "Feb", "Mar", "Apr", "May", "Jun", "Jul", "Aug", "Sep", "Oct", "Nov", "Dec")</f>
        <v>Dec</v>
      </c>
      <c r="D5267" t="str">
        <f>"Q"&amp;ROUNDUP(MONTH('Supermart Grocery Sales - Retai'!F5267)/3,0)</f>
        <v>Q4</v>
      </c>
      <c r="E5267">
        <f>tbl_DataModel[[#This Row],[Profit]]/tbl_DataModel[[#This Row],[Sales]]</f>
        <v>0.12</v>
      </c>
      <c r="F5267">
        <v>1136</v>
      </c>
      <c r="G5267">
        <v>136.32</v>
      </c>
      <c r="H5267" t="s">
        <v>20</v>
      </c>
      <c r="I5267" t="s">
        <v>91</v>
      </c>
      <c r="J5267" t="s">
        <v>98</v>
      </c>
      <c r="K5267" t="s">
        <v>120</v>
      </c>
    </row>
    <row r="5268" spans="1:11" x14ac:dyDescent="0.3">
      <c r="A5268">
        <f>YEAR('Supermart Grocery Sales - Retai'!F:F)</f>
        <v>2016</v>
      </c>
      <c r="B5268">
        <f>MONTH('Supermart Grocery Sales - Retai'!F:F)</f>
        <v>11</v>
      </c>
      <c r="C5268" t="str" cm="1">
        <f t="array" ref="C5268">CHOOSE(_xlfn.ANCHORARRAY(B5268), "Jan", "Feb", "Mar", "Apr", "May", "Jun", "Jul", "Aug", "Sep", "Oct", "Nov", "Dec")</f>
        <v>Nov</v>
      </c>
      <c r="D5268" t="str">
        <f>"Q"&amp;ROUNDUP(MONTH('Supermart Grocery Sales - Retai'!F5268)/3,0)</f>
        <v>Q4</v>
      </c>
      <c r="E5268">
        <f>tbl_DataModel[[#This Row],[Profit]]/tbl_DataModel[[#This Row],[Sales]]</f>
        <v>0.16999999999999998</v>
      </c>
      <c r="F5268">
        <v>1878</v>
      </c>
      <c r="G5268">
        <v>319.26</v>
      </c>
      <c r="H5268" t="s">
        <v>32</v>
      </c>
      <c r="I5268" t="s">
        <v>46</v>
      </c>
      <c r="J5268" t="s">
        <v>98</v>
      </c>
      <c r="K5268" t="s">
        <v>122</v>
      </c>
    </row>
    <row r="5269" spans="1:11" x14ac:dyDescent="0.3">
      <c r="A5269">
        <f>YEAR('Supermart Grocery Sales - Retai'!F:F)</f>
        <v>2016</v>
      </c>
      <c r="B5269">
        <f>MONTH('Supermart Grocery Sales - Retai'!F:F)</f>
        <v>5</v>
      </c>
      <c r="C5269" t="str" cm="1">
        <f t="array" ref="C5269">CHOOSE(_xlfn.ANCHORARRAY(B5269), "Jan", "Feb", "Mar", "Apr", "May", "Jun", "Jul", "Aug", "Sep", "Oct", "Nov", "Dec")</f>
        <v>May</v>
      </c>
      <c r="D5269" t="str">
        <f>"Q"&amp;ROUNDUP(MONTH('Supermart Grocery Sales - Retai'!F5269)/3,0)</f>
        <v>Q2</v>
      </c>
      <c r="E5269">
        <f>tbl_DataModel[[#This Row],[Profit]]/tbl_DataModel[[#This Row],[Sales]]</f>
        <v>0.19</v>
      </c>
      <c r="F5269">
        <v>1305</v>
      </c>
      <c r="G5269">
        <v>247.95</v>
      </c>
      <c r="H5269" t="s">
        <v>32</v>
      </c>
      <c r="I5269" t="s">
        <v>153</v>
      </c>
      <c r="J5269" t="s">
        <v>98</v>
      </c>
      <c r="K5269" t="s">
        <v>31</v>
      </c>
    </row>
    <row r="5270" spans="1:11" x14ac:dyDescent="0.3">
      <c r="A5270">
        <f>YEAR('Supermart Grocery Sales - Retai'!F:F)</f>
        <v>2016</v>
      </c>
      <c r="B5270">
        <f>MONTH('Supermart Grocery Sales - Retai'!F:F)</f>
        <v>2</v>
      </c>
      <c r="C5270" t="str" cm="1">
        <f t="array" ref="C5270">CHOOSE(_xlfn.ANCHORARRAY(B5270), "Jan", "Feb", "Mar", "Apr", "May", "Jun", "Jul", "Aug", "Sep", "Oct", "Nov", "Dec")</f>
        <v>Feb</v>
      </c>
      <c r="D5270" t="str">
        <f>"Q"&amp;ROUNDUP(MONTH('Supermart Grocery Sales - Retai'!F5270)/3,0)</f>
        <v>Q1</v>
      </c>
      <c r="E5270">
        <f>tbl_DataModel[[#This Row],[Profit]]/tbl_DataModel[[#This Row],[Sales]]</f>
        <v>0.16999999999999998</v>
      </c>
      <c r="F5270">
        <v>942</v>
      </c>
      <c r="G5270">
        <v>160.13999999999999</v>
      </c>
      <c r="H5270" t="s">
        <v>58</v>
      </c>
      <c r="I5270" t="s">
        <v>68</v>
      </c>
      <c r="J5270" t="s">
        <v>98</v>
      </c>
      <c r="K5270" t="s">
        <v>81</v>
      </c>
    </row>
    <row r="5271" spans="1:11" x14ac:dyDescent="0.3">
      <c r="A5271">
        <f>YEAR('Supermart Grocery Sales - Retai'!F:F)</f>
        <v>2018</v>
      </c>
      <c r="B5271">
        <f>MONTH('Supermart Grocery Sales - Retai'!F:F)</f>
        <v>3</v>
      </c>
      <c r="C5271" t="str" cm="1">
        <f t="array" ref="C5271">CHOOSE(_xlfn.ANCHORARRAY(B5271), "Jan", "Feb", "Mar", "Apr", "May", "Jun", "Jul", "Aug", "Sep", "Oct", "Nov", "Dec")</f>
        <v>Mar</v>
      </c>
      <c r="D5271" t="str">
        <f>"Q"&amp;ROUNDUP(MONTH('Supermart Grocery Sales - Retai'!F5271)/3,0)</f>
        <v>Q1</v>
      </c>
      <c r="E5271">
        <f>tbl_DataModel[[#This Row],[Profit]]/tbl_DataModel[[#This Row],[Sales]]</f>
        <v>0.37</v>
      </c>
      <c r="F5271">
        <v>566</v>
      </c>
      <c r="G5271">
        <v>209.42</v>
      </c>
      <c r="H5271" t="s">
        <v>49</v>
      </c>
      <c r="I5271" t="s">
        <v>205</v>
      </c>
      <c r="J5271" t="s">
        <v>98</v>
      </c>
      <c r="K5271" t="s">
        <v>12</v>
      </c>
    </row>
    <row r="5272" spans="1:11" x14ac:dyDescent="0.3">
      <c r="A5272">
        <f>YEAR('Supermart Grocery Sales - Retai'!F:F)</f>
        <v>2015</v>
      </c>
      <c r="B5272">
        <f>MONTH('Supermart Grocery Sales - Retai'!F:F)</f>
        <v>9</v>
      </c>
      <c r="C5272" t="str" cm="1">
        <f t="array" ref="C5272">CHOOSE(_xlfn.ANCHORARRAY(B5272), "Jan", "Feb", "Mar", "Apr", "May", "Jun", "Jul", "Aug", "Sep", "Oct", "Nov", "Dec")</f>
        <v>Sep</v>
      </c>
      <c r="D5272" t="str">
        <f>"Q"&amp;ROUNDUP(MONTH('Supermart Grocery Sales - Retai'!F5272)/3,0)</f>
        <v>Q3</v>
      </c>
      <c r="E5272">
        <f>tbl_DataModel[[#This Row],[Profit]]/tbl_DataModel[[#This Row],[Sales]]</f>
        <v>0.09</v>
      </c>
      <c r="F5272">
        <v>2271</v>
      </c>
      <c r="G5272">
        <v>204.39</v>
      </c>
      <c r="H5272" t="s">
        <v>49</v>
      </c>
      <c r="I5272" t="s">
        <v>54</v>
      </c>
      <c r="J5272" t="s">
        <v>98</v>
      </c>
      <c r="K5272" t="s">
        <v>125</v>
      </c>
    </row>
    <row r="5273" spans="1:11" x14ac:dyDescent="0.3">
      <c r="A5273">
        <f>YEAR('Supermart Grocery Sales - Retai'!F:F)</f>
        <v>2018</v>
      </c>
      <c r="B5273">
        <f>MONTH('Supermart Grocery Sales - Retai'!F:F)</f>
        <v>8</v>
      </c>
      <c r="C5273" t="str" cm="1">
        <f t="array" ref="C5273">CHOOSE(_xlfn.ANCHORARRAY(B5273), "Jan", "Feb", "Mar", "Apr", "May", "Jun", "Jul", "Aug", "Sep", "Oct", "Nov", "Dec")</f>
        <v>Aug</v>
      </c>
      <c r="D5273" t="str">
        <f>"Q"&amp;ROUNDUP(MONTH('Supermart Grocery Sales - Retai'!F5273)/3,0)</f>
        <v>Q3</v>
      </c>
      <c r="E5273">
        <f>tbl_DataModel[[#This Row],[Profit]]/tbl_DataModel[[#This Row],[Sales]]</f>
        <v>0.2</v>
      </c>
      <c r="F5273">
        <v>2344</v>
      </c>
      <c r="G5273">
        <v>468.8</v>
      </c>
      <c r="H5273" t="s">
        <v>58</v>
      </c>
      <c r="I5273" t="s">
        <v>59</v>
      </c>
      <c r="J5273" t="s">
        <v>98</v>
      </c>
      <c r="K5273" t="s">
        <v>169</v>
      </c>
    </row>
    <row r="5274" spans="1:11" x14ac:dyDescent="0.3">
      <c r="A5274">
        <f>YEAR('Supermart Grocery Sales - Retai'!F:F)</f>
        <v>2017</v>
      </c>
      <c r="B5274">
        <f>MONTH('Supermart Grocery Sales - Retai'!F:F)</f>
        <v>9</v>
      </c>
      <c r="C5274" t="str" cm="1">
        <f t="array" ref="C5274">CHOOSE(_xlfn.ANCHORARRAY(B5274), "Jan", "Feb", "Mar", "Apr", "May", "Jun", "Jul", "Aug", "Sep", "Oct", "Nov", "Dec")</f>
        <v>Sep</v>
      </c>
      <c r="D5274" t="str">
        <f>"Q"&amp;ROUNDUP(MONTH('Supermart Grocery Sales - Retai'!F5274)/3,0)</f>
        <v>Q3</v>
      </c>
      <c r="E5274">
        <f>tbl_DataModel[[#This Row],[Profit]]/tbl_DataModel[[#This Row],[Sales]]</f>
        <v>0.38</v>
      </c>
      <c r="F5274">
        <v>1098</v>
      </c>
      <c r="G5274">
        <v>417.24</v>
      </c>
      <c r="H5274" t="s">
        <v>32</v>
      </c>
      <c r="I5274" t="s">
        <v>97</v>
      </c>
      <c r="J5274" t="s">
        <v>98</v>
      </c>
      <c r="K5274" t="s">
        <v>169</v>
      </c>
    </row>
    <row r="5275" spans="1:11" x14ac:dyDescent="0.3">
      <c r="A5275">
        <f>YEAR('Supermart Grocery Sales - Retai'!F:F)</f>
        <v>2016</v>
      </c>
      <c r="B5275">
        <f>MONTH('Supermart Grocery Sales - Retai'!F:F)</f>
        <v>12</v>
      </c>
      <c r="C5275" t="str" cm="1">
        <f t="array" ref="C5275">CHOOSE(_xlfn.ANCHORARRAY(B5275), "Jan", "Feb", "Mar", "Apr", "May", "Jun", "Jul", "Aug", "Sep", "Oct", "Nov", "Dec")</f>
        <v>Dec</v>
      </c>
      <c r="D5275" t="str">
        <f>"Q"&amp;ROUNDUP(MONTH('Supermart Grocery Sales - Retai'!F5275)/3,0)</f>
        <v>Q4</v>
      </c>
      <c r="E5275">
        <f>tbl_DataModel[[#This Row],[Profit]]/tbl_DataModel[[#This Row],[Sales]]</f>
        <v>0.29000000000000004</v>
      </c>
      <c r="F5275">
        <v>1654</v>
      </c>
      <c r="G5275">
        <v>479.66</v>
      </c>
      <c r="H5275" t="s">
        <v>20</v>
      </c>
      <c r="I5275" t="s">
        <v>21</v>
      </c>
      <c r="J5275" t="s">
        <v>98</v>
      </c>
      <c r="K5275" t="s">
        <v>151</v>
      </c>
    </row>
    <row r="5276" spans="1:11" x14ac:dyDescent="0.3">
      <c r="A5276">
        <f>YEAR('Supermart Grocery Sales - Retai'!F:F)</f>
        <v>2016</v>
      </c>
      <c r="B5276">
        <f>MONTH('Supermart Grocery Sales - Retai'!F:F)</f>
        <v>9</v>
      </c>
      <c r="C5276" t="str" cm="1">
        <f t="array" ref="C5276">CHOOSE(_xlfn.ANCHORARRAY(B5276), "Jan", "Feb", "Mar", "Apr", "May", "Jun", "Jul", "Aug", "Sep", "Oct", "Nov", "Dec")</f>
        <v>Sep</v>
      </c>
      <c r="D5276" t="str">
        <f>"Q"&amp;ROUNDUP(MONTH('Supermart Grocery Sales - Retai'!F5276)/3,0)</f>
        <v>Q3</v>
      </c>
      <c r="E5276">
        <f>tbl_DataModel[[#This Row],[Profit]]/tbl_DataModel[[#This Row],[Sales]]</f>
        <v>0.36000000000000004</v>
      </c>
      <c r="F5276">
        <v>551</v>
      </c>
      <c r="G5276">
        <v>198.36</v>
      </c>
      <c r="H5276" t="s">
        <v>20</v>
      </c>
      <c r="I5276" t="s">
        <v>21</v>
      </c>
      <c r="J5276" t="s">
        <v>98</v>
      </c>
      <c r="K5276" t="s">
        <v>106</v>
      </c>
    </row>
    <row r="5277" spans="1:11" x14ac:dyDescent="0.3">
      <c r="A5277">
        <f>YEAR('Supermart Grocery Sales - Retai'!F:F)</f>
        <v>2016</v>
      </c>
      <c r="B5277">
        <f>MONTH('Supermart Grocery Sales - Retai'!F:F)</f>
        <v>9</v>
      </c>
      <c r="C5277" t="str" cm="1">
        <f t="array" ref="C5277">CHOOSE(_xlfn.ANCHORARRAY(B5277), "Jan", "Feb", "Mar", "Apr", "May", "Jun", "Jul", "Aug", "Sep", "Oct", "Nov", "Dec")</f>
        <v>Sep</v>
      </c>
      <c r="D5277" t="str">
        <f>"Q"&amp;ROUNDUP(MONTH('Supermart Grocery Sales - Retai'!F5277)/3,0)</f>
        <v>Q3</v>
      </c>
      <c r="E5277">
        <f>tbl_DataModel[[#This Row],[Profit]]/tbl_DataModel[[#This Row],[Sales]]</f>
        <v>0.14000000000000001</v>
      </c>
      <c r="F5277">
        <v>809</v>
      </c>
      <c r="G5277">
        <v>113.26</v>
      </c>
      <c r="H5277" t="s">
        <v>58</v>
      </c>
      <c r="I5277" t="s">
        <v>68</v>
      </c>
      <c r="J5277" t="s">
        <v>98</v>
      </c>
      <c r="K5277" t="s">
        <v>71</v>
      </c>
    </row>
    <row r="5278" spans="1:11" x14ac:dyDescent="0.3">
      <c r="A5278">
        <f>YEAR('Supermart Grocery Sales - Retai'!F:F)</f>
        <v>2018</v>
      </c>
      <c r="B5278">
        <f>MONTH('Supermart Grocery Sales - Retai'!F:F)</f>
        <v>9</v>
      </c>
      <c r="C5278" t="str" cm="1">
        <f t="array" ref="C5278">CHOOSE(_xlfn.ANCHORARRAY(B5278), "Jan", "Feb", "Mar", "Apr", "May", "Jun", "Jul", "Aug", "Sep", "Oct", "Nov", "Dec")</f>
        <v>Sep</v>
      </c>
      <c r="D5278" t="str">
        <f>"Q"&amp;ROUNDUP(MONTH('Supermart Grocery Sales - Retai'!F5278)/3,0)</f>
        <v>Q3</v>
      </c>
      <c r="E5278">
        <f>tbl_DataModel[[#This Row],[Profit]]/tbl_DataModel[[#This Row],[Sales]]</f>
        <v>0.28000000000000003</v>
      </c>
      <c r="F5278">
        <v>653</v>
      </c>
      <c r="G5278">
        <v>182.84</v>
      </c>
      <c r="H5278" t="s">
        <v>13</v>
      </c>
      <c r="I5278" t="s">
        <v>14</v>
      </c>
      <c r="J5278" t="s">
        <v>98</v>
      </c>
      <c r="K5278" t="s">
        <v>53</v>
      </c>
    </row>
    <row r="5279" spans="1:11" x14ac:dyDescent="0.3">
      <c r="A5279">
        <f>YEAR('Supermart Grocery Sales - Retai'!F:F)</f>
        <v>2018</v>
      </c>
      <c r="B5279">
        <f>MONTH('Supermart Grocery Sales - Retai'!F:F)</f>
        <v>9</v>
      </c>
      <c r="C5279" t="str" cm="1">
        <f t="array" ref="C5279">CHOOSE(_xlfn.ANCHORARRAY(B5279), "Jan", "Feb", "Mar", "Apr", "May", "Jun", "Jul", "Aug", "Sep", "Oct", "Nov", "Dec")</f>
        <v>Sep</v>
      </c>
      <c r="D5279" t="str">
        <f>"Q"&amp;ROUNDUP(MONTH('Supermart Grocery Sales - Retai'!F5279)/3,0)</f>
        <v>Q3</v>
      </c>
      <c r="E5279">
        <f>tbl_DataModel[[#This Row],[Profit]]/tbl_DataModel[[#This Row],[Sales]]</f>
        <v>9.9999999999999992E-2</v>
      </c>
      <c r="F5279">
        <v>1317</v>
      </c>
      <c r="G5279">
        <v>131.69999999999999</v>
      </c>
      <c r="H5279" t="s">
        <v>13</v>
      </c>
      <c r="I5279" t="s">
        <v>195</v>
      </c>
      <c r="J5279" t="s">
        <v>98</v>
      </c>
      <c r="K5279" t="s">
        <v>182</v>
      </c>
    </row>
    <row r="5280" spans="1:11" x14ac:dyDescent="0.3">
      <c r="A5280">
        <f>YEAR('Supermart Grocery Sales - Retai'!F:F)</f>
        <v>2015</v>
      </c>
      <c r="B5280">
        <f>MONTH('Supermart Grocery Sales - Retai'!F:F)</f>
        <v>8</v>
      </c>
      <c r="C5280" t="str" cm="1">
        <f t="array" ref="C5280">CHOOSE(_xlfn.ANCHORARRAY(B5280), "Jan", "Feb", "Mar", "Apr", "May", "Jun", "Jul", "Aug", "Sep", "Oct", "Nov", "Dec")</f>
        <v>Aug</v>
      </c>
      <c r="D5280" t="str">
        <f>"Q"&amp;ROUNDUP(MONTH('Supermart Grocery Sales - Retai'!F5280)/3,0)</f>
        <v>Q3</v>
      </c>
      <c r="E5280">
        <f>tbl_DataModel[[#This Row],[Profit]]/tbl_DataModel[[#This Row],[Sales]]</f>
        <v>0.26</v>
      </c>
      <c r="F5280">
        <v>1356</v>
      </c>
      <c r="G5280">
        <v>352.56</v>
      </c>
      <c r="H5280" t="s">
        <v>13</v>
      </c>
      <c r="I5280" t="s">
        <v>14</v>
      </c>
      <c r="J5280" t="s">
        <v>98</v>
      </c>
      <c r="K5280" t="s">
        <v>130</v>
      </c>
    </row>
    <row r="5281" spans="1:11" x14ac:dyDescent="0.3">
      <c r="A5281">
        <f>YEAR('Supermart Grocery Sales - Retai'!F:F)</f>
        <v>2018</v>
      </c>
      <c r="B5281">
        <f>MONTH('Supermart Grocery Sales - Retai'!F:F)</f>
        <v>7</v>
      </c>
      <c r="C5281" t="str" cm="1">
        <f t="array" ref="C5281">CHOOSE(_xlfn.ANCHORARRAY(B5281), "Jan", "Feb", "Mar", "Apr", "May", "Jun", "Jul", "Aug", "Sep", "Oct", "Nov", "Dec")</f>
        <v>Jul</v>
      </c>
      <c r="D5281" t="str">
        <f>"Q"&amp;ROUNDUP(MONTH('Supermart Grocery Sales - Retai'!F5281)/3,0)</f>
        <v>Q3</v>
      </c>
      <c r="E5281">
        <f>tbl_DataModel[[#This Row],[Profit]]/tbl_DataModel[[#This Row],[Sales]]</f>
        <v>0.44</v>
      </c>
      <c r="F5281">
        <v>1985</v>
      </c>
      <c r="G5281">
        <v>873.4</v>
      </c>
      <c r="H5281" t="s">
        <v>20</v>
      </c>
      <c r="I5281" t="s">
        <v>91</v>
      </c>
      <c r="J5281" t="s">
        <v>98</v>
      </c>
      <c r="K5281" t="s">
        <v>36</v>
      </c>
    </row>
    <row r="5282" spans="1:11" x14ac:dyDescent="0.3">
      <c r="A5282">
        <f>YEAR('Supermart Grocery Sales - Retai'!F:F)</f>
        <v>2015</v>
      </c>
      <c r="B5282">
        <f>MONTH('Supermart Grocery Sales - Retai'!F:F)</f>
        <v>4</v>
      </c>
      <c r="C5282" t="str" cm="1">
        <f t="array" ref="C5282">CHOOSE(_xlfn.ANCHORARRAY(B5282), "Jan", "Feb", "Mar", "Apr", "May", "Jun", "Jul", "Aug", "Sep", "Oct", "Nov", "Dec")</f>
        <v>Apr</v>
      </c>
      <c r="D5282" t="str">
        <f>"Q"&amp;ROUNDUP(MONTH('Supermart Grocery Sales - Retai'!F5282)/3,0)</f>
        <v>Q2</v>
      </c>
      <c r="E5282">
        <f>tbl_DataModel[[#This Row],[Profit]]/tbl_DataModel[[#This Row],[Sales]]</f>
        <v>0.42</v>
      </c>
      <c r="F5282">
        <v>1531</v>
      </c>
      <c r="G5282">
        <v>643.02</v>
      </c>
      <c r="H5282" t="s">
        <v>58</v>
      </c>
      <c r="I5282" t="s">
        <v>68</v>
      </c>
      <c r="J5282" t="s">
        <v>98</v>
      </c>
      <c r="K5282" t="s">
        <v>81</v>
      </c>
    </row>
    <row r="5283" spans="1:11" x14ac:dyDescent="0.3">
      <c r="A5283">
        <f>YEAR('Supermart Grocery Sales - Retai'!F:F)</f>
        <v>2016</v>
      </c>
      <c r="B5283">
        <f>MONTH('Supermart Grocery Sales - Retai'!F:F)</f>
        <v>11</v>
      </c>
      <c r="C5283" t="str" cm="1">
        <f t="array" ref="C5283">CHOOSE(_xlfn.ANCHORARRAY(B5283), "Jan", "Feb", "Mar", "Apr", "May", "Jun", "Jul", "Aug", "Sep", "Oct", "Nov", "Dec")</f>
        <v>Nov</v>
      </c>
      <c r="D5283" t="str">
        <f>"Q"&amp;ROUNDUP(MONTH('Supermart Grocery Sales - Retai'!F5283)/3,0)</f>
        <v>Q4</v>
      </c>
      <c r="E5283">
        <f>tbl_DataModel[[#This Row],[Profit]]/tbl_DataModel[[#This Row],[Sales]]</f>
        <v>0.06</v>
      </c>
      <c r="F5283">
        <v>1691</v>
      </c>
      <c r="G5283">
        <v>101.46</v>
      </c>
      <c r="H5283" t="s">
        <v>20</v>
      </c>
      <c r="I5283" t="s">
        <v>21</v>
      </c>
      <c r="J5283" t="s">
        <v>98</v>
      </c>
      <c r="K5283" t="s">
        <v>111</v>
      </c>
    </row>
    <row r="5284" spans="1:11" x14ac:dyDescent="0.3">
      <c r="A5284">
        <f>YEAR('Supermart Grocery Sales - Retai'!F:F)</f>
        <v>2017</v>
      </c>
      <c r="B5284">
        <f>MONTH('Supermart Grocery Sales - Retai'!F:F)</f>
        <v>2</v>
      </c>
      <c r="C5284" t="str" cm="1">
        <f t="array" ref="C5284">CHOOSE(_xlfn.ANCHORARRAY(B5284), "Jan", "Feb", "Mar", "Apr", "May", "Jun", "Jul", "Aug", "Sep", "Oct", "Nov", "Dec")</f>
        <v>Feb</v>
      </c>
      <c r="D5284" t="str">
        <f>"Q"&amp;ROUNDUP(MONTH('Supermart Grocery Sales - Retai'!F5284)/3,0)</f>
        <v>Q1</v>
      </c>
      <c r="E5284">
        <f>tbl_DataModel[[#This Row],[Profit]]/tbl_DataModel[[#This Row],[Sales]]</f>
        <v>0.09</v>
      </c>
      <c r="F5284">
        <v>2274</v>
      </c>
      <c r="G5284">
        <v>204.66</v>
      </c>
      <c r="H5284" t="s">
        <v>20</v>
      </c>
      <c r="I5284" t="s">
        <v>91</v>
      </c>
      <c r="J5284" t="s">
        <v>98</v>
      </c>
      <c r="K5284" t="s">
        <v>120</v>
      </c>
    </row>
    <row r="5285" spans="1:11" x14ac:dyDescent="0.3">
      <c r="A5285">
        <f>YEAR('Supermart Grocery Sales - Retai'!F:F)</f>
        <v>2017</v>
      </c>
      <c r="B5285">
        <f>MONTH('Supermart Grocery Sales - Retai'!F:F)</f>
        <v>5</v>
      </c>
      <c r="C5285" t="str" cm="1">
        <f t="array" ref="C5285">CHOOSE(_xlfn.ANCHORARRAY(B5285), "Jan", "Feb", "Mar", "Apr", "May", "Jun", "Jul", "Aug", "Sep", "Oct", "Nov", "Dec")</f>
        <v>May</v>
      </c>
      <c r="D5285" t="str">
        <f>"Q"&amp;ROUNDUP(MONTH('Supermart Grocery Sales - Retai'!F5285)/3,0)</f>
        <v>Q2</v>
      </c>
      <c r="E5285">
        <f>tbl_DataModel[[#This Row],[Profit]]/tbl_DataModel[[#This Row],[Sales]]</f>
        <v>0.38000000000000006</v>
      </c>
      <c r="F5285">
        <v>1563</v>
      </c>
      <c r="G5285">
        <v>593.94000000000005</v>
      </c>
      <c r="H5285" t="s">
        <v>63</v>
      </c>
      <c r="I5285" t="s">
        <v>64</v>
      </c>
      <c r="J5285" t="s">
        <v>98</v>
      </c>
      <c r="K5285" t="s">
        <v>137</v>
      </c>
    </row>
    <row r="5286" spans="1:11" x14ac:dyDescent="0.3">
      <c r="A5286">
        <f>YEAR('Supermart Grocery Sales - Retai'!F:F)</f>
        <v>2015</v>
      </c>
      <c r="B5286">
        <f>MONTH('Supermart Grocery Sales - Retai'!F:F)</f>
        <v>7</v>
      </c>
      <c r="C5286" t="str" cm="1">
        <f t="array" ref="C5286">CHOOSE(_xlfn.ANCHORARRAY(B5286), "Jan", "Feb", "Mar", "Apr", "May", "Jun", "Jul", "Aug", "Sep", "Oct", "Nov", "Dec")</f>
        <v>Jul</v>
      </c>
      <c r="D5286" t="str">
        <f>"Q"&amp;ROUNDUP(MONTH('Supermart Grocery Sales - Retai'!F5286)/3,0)</f>
        <v>Q3</v>
      </c>
      <c r="E5286">
        <f>tbl_DataModel[[#This Row],[Profit]]/tbl_DataModel[[#This Row],[Sales]]</f>
        <v>0.31</v>
      </c>
      <c r="F5286">
        <v>1647</v>
      </c>
      <c r="G5286">
        <v>510.57</v>
      </c>
      <c r="H5286" t="s">
        <v>58</v>
      </c>
      <c r="I5286" t="s">
        <v>68</v>
      </c>
      <c r="J5286" t="s">
        <v>98</v>
      </c>
      <c r="K5286" t="s">
        <v>40</v>
      </c>
    </row>
    <row r="5287" spans="1:11" x14ac:dyDescent="0.3">
      <c r="A5287">
        <f>YEAR('Supermart Grocery Sales - Retai'!F:F)</f>
        <v>2018</v>
      </c>
      <c r="B5287">
        <f>MONTH('Supermart Grocery Sales - Retai'!F:F)</f>
        <v>3</v>
      </c>
      <c r="C5287" t="str" cm="1">
        <f t="array" ref="C5287">CHOOSE(_xlfn.ANCHORARRAY(B5287), "Jan", "Feb", "Mar", "Apr", "May", "Jun", "Jul", "Aug", "Sep", "Oct", "Nov", "Dec")</f>
        <v>Mar</v>
      </c>
      <c r="D5287" t="str">
        <f>"Q"&amp;ROUNDUP(MONTH('Supermart Grocery Sales - Retai'!F5287)/3,0)</f>
        <v>Q1</v>
      </c>
      <c r="E5287">
        <f>tbl_DataModel[[#This Row],[Profit]]/tbl_DataModel[[#This Row],[Sales]]</f>
        <v>0.31</v>
      </c>
      <c r="F5287">
        <v>2376</v>
      </c>
      <c r="G5287">
        <v>736.56</v>
      </c>
      <c r="H5287" t="s">
        <v>63</v>
      </c>
      <c r="I5287" t="s">
        <v>157</v>
      </c>
      <c r="J5287" t="s">
        <v>98</v>
      </c>
      <c r="K5287" t="s">
        <v>90</v>
      </c>
    </row>
    <row r="5288" spans="1:11" x14ac:dyDescent="0.3">
      <c r="A5288">
        <f>YEAR('Supermart Grocery Sales - Retai'!F:F)</f>
        <v>2018</v>
      </c>
      <c r="B5288">
        <f>MONTH('Supermart Grocery Sales - Retai'!F:F)</f>
        <v>12</v>
      </c>
      <c r="C5288" t="str" cm="1">
        <f t="array" ref="C5288">CHOOSE(_xlfn.ANCHORARRAY(B5288), "Jan", "Feb", "Mar", "Apr", "May", "Jun", "Jul", "Aug", "Sep", "Oct", "Nov", "Dec")</f>
        <v>Dec</v>
      </c>
      <c r="D5288" t="str">
        <f>"Q"&amp;ROUNDUP(MONTH('Supermart Grocery Sales - Retai'!F5288)/3,0)</f>
        <v>Q4</v>
      </c>
      <c r="E5288">
        <f>tbl_DataModel[[#This Row],[Profit]]/tbl_DataModel[[#This Row],[Sales]]</f>
        <v>0.3</v>
      </c>
      <c r="F5288">
        <v>2201</v>
      </c>
      <c r="G5288">
        <v>660.3</v>
      </c>
      <c r="H5288" t="s">
        <v>20</v>
      </c>
      <c r="I5288" t="s">
        <v>21</v>
      </c>
      <c r="J5288" t="s">
        <v>98</v>
      </c>
      <c r="K5288" t="s">
        <v>204</v>
      </c>
    </row>
    <row r="5289" spans="1:11" x14ac:dyDescent="0.3">
      <c r="A5289">
        <f>YEAR('Supermart Grocery Sales - Retai'!F:F)</f>
        <v>2017</v>
      </c>
      <c r="B5289">
        <f>MONTH('Supermart Grocery Sales - Retai'!F:F)</f>
        <v>11</v>
      </c>
      <c r="C5289" t="str" cm="1">
        <f t="array" ref="C5289">CHOOSE(_xlfn.ANCHORARRAY(B5289), "Jan", "Feb", "Mar", "Apr", "May", "Jun", "Jul", "Aug", "Sep", "Oct", "Nov", "Dec")</f>
        <v>Nov</v>
      </c>
      <c r="D5289" t="str">
        <f>"Q"&amp;ROUNDUP(MONTH('Supermart Grocery Sales - Retai'!F5289)/3,0)</f>
        <v>Q4</v>
      </c>
      <c r="E5289">
        <f>tbl_DataModel[[#This Row],[Profit]]/tbl_DataModel[[#This Row],[Sales]]</f>
        <v>0.31</v>
      </c>
      <c r="F5289">
        <v>806</v>
      </c>
      <c r="G5289">
        <v>249.86</v>
      </c>
      <c r="H5289" t="s">
        <v>26</v>
      </c>
      <c r="I5289" t="s">
        <v>201</v>
      </c>
      <c r="J5289" t="s">
        <v>98</v>
      </c>
      <c r="K5289" t="s">
        <v>114</v>
      </c>
    </row>
    <row r="5290" spans="1:11" x14ac:dyDescent="0.3">
      <c r="A5290">
        <f>YEAR('Supermart Grocery Sales - Retai'!F:F)</f>
        <v>2017</v>
      </c>
      <c r="B5290">
        <f>MONTH('Supermart Grocery Sales - Retai'!F:F)</f>
        <v>4</v>
      </c>
      <c r="C5290" t="str" cm="1">
        <f t="array" ref="C5290">CHOOSE(_xlfn.ANCHORARRAY(B5290), "Jan", "Feb", "Mar", "Apr", "May", "Jun", "Jul", "Aug", "Sep", "Oct", "Nov", "Dec")</f>
        <v>Apr</v>
      </c>
      <c r="D5290" t="str">
        <f>"Q"&amp;ROUNDUP(MONTH('Supermart Grocery Sales - Retai'!F5290)/3,0)</f>
        <v>Q2</v>
      </c>
      <c r="E5290">
        <f>tbl_DataModel[[#This Row],[Profit]]/tbl_DataModel[[#This Row],[Sales]]</f>
        <v>0.1</v>
      </c>
      <c r="F5290">
        <v>1204</v>
      </c>
      <c r="G5290">
        <v>120.4</v>
      </c>
      <c r="H5290" t="s">
        <v>63</v>
      </c>
      <c r="I5290" t="s">
        <v>157</v>
      </c>
      <c r="J5290" t="s">
        <v>98</v>
      </c>
      <c r="K5290" t="s">
        <v>146</v>
      </c>
    </row>
    <row r="5291" spans="1:11" x14ac:dyDescent="0.3">
      <c r="A5291">
        <f>YEAR('Supermart Grocery Sales - Retai'!F:F)</f>
        <v>2018</v>
      </c>
      <c r="B5291">
        <f>MONTH('Supermart Grocery Sales - Retai'!F:F)</f>
        <v>9</v>
      </c>
      <c r="C5291" t="str" cm="1">
        <f t="array" ref="C5291">CHOOSE(_xlfn.ANCHORARRAY(B5291), "Jan", "Feb", "Mar", "Apr", "May", "Jun", "Jul", "Aug", "Sep", "Oct", "Nov", "Dec")</f>
        <v>Sep</v>
      </c>
      <c r="D5291" t="str">
        <f>"Q"&amp;ROUNDUP(MONTH('Supermart Grocery Sales - Retai'!F5291)/3,0)</f>
        <v>Q3</v>
      </c>
      <c r="E5291">
        <f>tbl_DataModel[[#This Row],[Profit]]/tbl_DataModel[[#This Row],[Sales]]</f>
        <v>0.22</v>
      </c>
      <c r="F5291">
        <v>1539</v>
      </c>
      <c r="G5291">
        <v>338.58</v>
      </c>
      <c r="H5291" t="s">
        <v>20</v>
      </c>
      <c r="I5291" t="s">
        <v>21</v>
      </c>
      <c r="J5291" t="s">
        <v>98</v>
      </c>
      <c r="K5291" t="s">
        <v>146</v>
      </c>
    </row>
    <row r="5292" spans="1:11" x14ac:dyDescent="0.3">
      <c r="A5292">
        <f>YEAR('Supermart Grocery Sales - Retai'!F:F)</f>
        <v>2018</v>
      </c>
      <c r="B5292">
        <f>MONTH('Supermart Grocery Sales - Retai'!F:F)</f>
        <v>12</v>
      </c>
      <c r="C5292" t="str" cm="1">
        <f t="array" ref="C5292">CHOOSE(_xlfn.ANCHORARRAY(B5292), "Jan", "Feb", "Mar", "Apr", "May", "Jun", "Jul", "Aug", "Sep", "Oct", "Nov", "Dec")</f>
        <v>Dec</v>
      </c>
      <c r="D5292" t="str">
        <f>"Q"&amp;ROUNDUP(MONTH('Supermart Grocery Sales - Retai'!F5292)/3,0)</f>
        <v>Q4</v>
      </c>
      <c r="E5292">
        <f>tbl_DataModel[[#This Row],[Profit]]/tbl_DataModel[[#This Row],[Sales]]</f>
        <v>0.18</v>
      </c>
      <c r="F5292">
        <v>1483</v>
      </c>
      <c r="G5292">
        <v>266.94</v>
      </c>
      <c r="H5292" t="s">
        <v>13</v>
      </c>
      <c r="I5292" t="s">
        <v>79</v>
      </c>
      <c r="J5292" t="s">
        <v>98</v>
      </c>
      <c r="K5292" t="s">
        <v>165</v>
      </c>
    </row>
    <row r="5293" spans="1:11" x14ac:dyDescent="0.3">
      <c r="A5293">
        <f>YEAR('Supermart Grocery Sales - Retai'!F:F)</f>
        <v>2018</v>
      </c>
      <c r="B5293">
        <f>MONTH('Supermart Grocery Sales - Retai'!F:F)</f>
        <v>10</v>
      </c>
      <c r="C5293" t="str" cm="1">
        <f t="array" ref="C5293">CHOOSE(_xlfn.ANCHORARRAY(B5293), "Jan", "Feb", "Mar", "Apr", "May", "Jun", "Jul", "Aug", "Sep", "Oct", "Nov", "Dec")</f>
        <v>Oct</v>
      </c>
      <c r="D5293" t="str">
        <f>"Q"&amp;ROUNDUP(MONTH('Supermart Grocery Sales - Retai'!F5293)/3,0)</f>
        <v>Q4</v>
      </c>
      <c r="E5293">
        <f>tbl_DataModel[[#This Row],[Profit]]/tbl_DataModel[[#This Row],[Sales]]</f>
        <v>0.33999999999999997</v>
      </c>
      <c r="F5293">
        <v>639</v>
      </c>
      <c r="G5293">
        <v>217.26</v>
      </c>
      <c r="H5293" t="s">
        <v>63</v>
      </c>
      <c r="I5293" t="s">
        <v>64</v>
      </c>
      <c r="J5293" t="s">
        <v>98</v>
      </c>
      <c r="K5293" t="s">
        <v>81</v>
      </c>
    </row>
    <row r="5294" spans="1:11" x14ac:dyDescent="0.3">
      <c r="A5294">
        <f>YEAR('Supermart Grocery Sales - Retai'!F:F)</f>
        <v>2015</v>
      </c>
      <c r="B5294">
        <f>MONTH('Supermart Grocery Sales - Retai'!F:F)</f>
        <v>9</v>
      </c>
      <c r="C5294" t="str" cm="1">
        <f t="array" ref="C5294">CHOOSE(_xlfn.ANCHORARRAY(B5294), "Jan", "Feb", "Mar", "Apr", "May", "Jun", "Jul", "Aug", "Sep", "Oct", "Nov", "Dec")</f>
        <v>Sep</v>
      </c>
      <c r="D5294" t="str">
        <f>"Q"&amp;ROUNDUP(MONTH('Supermart Grocery Sales - Retai'!F5294)/3,0)</f>
        <v>Q3</v>
      </c>
      <c r="E5294">
        <f>tbl_DataModel[[#This Row],[Profit]]/tbl_DataModel[[#This Row],[Sales]]</f>
        <v>0.25</v>
      </c>
      <c r="F5294">
        <v>770</v>
      </c>
      <c r="G5294">
        <v>192.5</v>
      </c>
      <c r="H5294" t="s">
        <v>58</v>
      </c>
      <c r="I5294" t="s">
        <v>59</v>
      </c>
      <c r="J5294" t="s">
        <v>98</v>
      </c>
      <c r="K5294" t="s">
        <v>71</v>
      </c>
    </row>
    <row r="5295" spans="1:11" x14ac:dyDescent="0.3">
      <c r="A5295">
        <f>YEAR('Supermart Grocery Sales - Retai'!F:F)</f>
        <v>2017</v>
      </c>
      <c r="B5295">
        <f>MONTH('Supermart Grocery Sales - Retai'!F:F)</f>
        <v>11</v>
      </c>
      <c r="C5295" t="str" cm="1">
        <f t="array" ref="C5295">CHOOSE(_xlfn.ANCHORARRAY(B5295), "Jan", "Feb", "Mar", "Apr", "May", "Jun", "Jul", "Aug", "Sep", "Oct", "Nov", "Dec")</f>
        <v>Nov</v>
      </c>
      <c r="D5295" t="str">
        <f>"Q"&amp;ROUNDUP(MONTH('Supermart Grocery Sales - Retai'!F5295)/3,0)</f>
        <v>Q4</v>
      </c>
      <c r="E5295">
        <f>tbl_DataModel[[#This Row],[Profit]]/tbl_DataModel[[#This Row],[Sales]]</f>
        <v>0.1</v>
      </c>
      <c r="F5295">
        <v>2495</v>
      </c>
      <c r="G5295">
        <v>249.5</v>
      </c>
      <c r="H5295" t="s">
        <v>20</v>
      </c>
      <c r="I5295" t="s">
        <v>91</v>
      </c>
      <c r="J5295" t="s">
        <v>98</v>
      </c>
      <c r="K5295" t="s">
        <v>130</v>
      </c>
    </row>
    <row r="5296" spans="1:11" x14ac:dyDescent="0.3">
      <c r="A5296">
        <f>YEAR('Supermart Grocery Sales - Retai'!F:F)</f>
        <v>2017</v>
      </c>
      <c r="B5296">
        <f>MONTH('Supermart Grocery Sales - Retai'!F:F)</f>
        <v>12</v>
      </c>
      <c r="C5296" t="str" cm="1">
        <f t="array" ref="C5296">CHOOSE(_xlfn.ANCHORARRAY(B5296), "Jan", "Feb", "Mar", "Apr", "May", "Jun", "Jul", "Aug", "Sep", "Oct", "Nov", "Dec")</f>
        <v>Dec</v>
      </c>
      <c r="D5296" t="str">
        <f>"Q"&amp;ROUNDUP(MONTH('Supermart Grocery Sales - Retai'!F5296)/3,0)</f>
        <v>Q4</v>
      </c>
      <c r="E5296">
        <f>tbl_DataModel[[#This Row],[Profit]]/tbl_DataModel[[#This Row],[Sales]]</f>
        <v>0.36</v>
      </c>
      <c r="F5296">
        <v>1442</v>
      </c>
      <c r="G5296">
        <v>519.12</v>
      </c>
      <c r="H5296" t="s">
        <v>26</v>
      </c>
      <c r="I5296" t="s">
        <v>201</v>
      </c>
      <c r="J5296" t="s">
        <v>98</v>
      </c>
      <c r="K5296" t="s">
        <v>36</v>
      </c>
    </row>
    <row r="5297" spans="1:11" x14ac:dyDescent="0.3">
      <c r="A5297">
        <f>YEAR('Supermart Grocery Sales - Retai'!F:F)</f>
        <v>2017</v>
      </c>
      <c r="B5297">
        <f>MONTH('Supermart Grocery Sales - Retai'!F:F)</f>
        <v>2</v>
      </c>
      <c r="C5297" t="str" cm="1">
        <f t="array" ref="C5297">CHOOSE(_xlfn.ANCHORARRAY(B5297), "Jan", "Feb", "Mar", "Apr", "May", "Jun", "Jul", "Aug", "Sep", "Oct", "Nov", "Dec")</f>
        <v>Feb</v>
      </c>
      <c r="D5297" t="str">
        <f>"Q"&amp;ROUNDUP(MONTH('Supermart Grocery Sales - Retai'!F5297)/3,0)</f>
        <v>Q1</v>
      </c>
      <c r="E5297">
        <f>tbl_DataModel[[#This Row],[Profit]]/tbl_DataModel[[#This Row],[Sales]]</f>
        <v>0.38</v>
      </c>
      <c r="F5297">
        <v>1142</v>
      </c>
      <c r="G5297">
        <v>433.96</v>
      </c>
      <c r="H5297" t="s">
        <v>13</v>
      </c>
      <c r="I5297" t="s">
        <v>79</v>
      </c>
      <c r="J5297" t="s">
        <v>98</v>
      </c>
      <c r="K5297" t="s">
        <v>40</v>
      </c>
    </row>
    <row r="5298" spans="1:11" x14ac:dyDescent="0.3">
      <c r="A5298">
        <f>YEAR('Supermart Grocery Sales - Retai'!F:F)</f>
        <v>2018</v>
      </c>
      <c r="B5298">
        <f>MONTH('Supermart Grocery Sales - Retai'!F:F)</f>
        <v>9</v>
      </c>
      <c r="C5298" t="str" cm="1">
        <f t="array" ref="C5298">CHOOSE(_xlfn.ANCHORARRAY(B5298), "Jan", "Feb", "Mar", "Apr", "May", "Jun", "Jul", "Aug", "Sep", "Oct", "Nov", "Dec")</f>
        <v>Sep</v>
      </c>
      <c r="D5298" t="str">
        <f>"Q"&amp;ROUNDUP(MONTH('Supermart Grocery Sales - Retai'!F5298)/3,0)</f>
        <v>Q3</v>
      </c>
      <c r="E5298">
        <f>tbl_DataModel[[#This Row],[Profit]]/tbl_DataModel[[#This Row],[Sales]]</f>
        <v>0.38</v>
      </c>
      <c r="F5298">
        <v>1122</v>
      </c>
      <c r="G5298">
        <v>426.36</v>
      </c>
      <c r="H5298" t="s">
        <v>13</v>
      </c>
      <c r="I5298" t="s">
        <v>14</v>
      </c>
      <c r="J5298" t="s">
        <v>98</v>
      </c>
      <c r="K5298" t="s">
        <v>81</v>
      </c>
    </row>
    <row r="5299" spans="1:11" x14ac:dyDescent="0.3">
      <c r="A5299">
        <f>YEAR('Supermart Grocery Sales - Retai'!F:F)</f>
        <v>2018</v>
      </c>
      <c r="B5299">
        <f>MONTH('Supermart Grocery Sales - Retai'!F:F)</f>
        <v>11</v>
      </c>
      <c r="C5299" t="str" cm="1">
        <f t="array" ref="C5299">CHOOSE(_xlfn.ANCHORARRAY(B5299), "Jan", "Feb", "Mar", "Apr", "May", "Jun", "Jul", "Aug", "Sep", "Oct", "Nov", "Dec")</f>
        <v>Nov</v>
      </c>
      <c r="D5299" t="str">
        <f>"Q"&amp;ROUNDUP(MONTH('Supermart Grocery Sales - Retai'!F5299)/3,0)</f>
        <v>Q4</v>
      </c>
      <c r="E5299">
        <f>tbl_DataModel[[#This Row],[Profit]]/tbl_DataModel[[#This Row],[Sales]]</f>
        <v>0.45</v>
      </c>
      <c r="F5299">
        <v>1054</v>
      </c>
      <c r="G5299">
        <v>474.3</v>
      </c>
      <c r="H5299" t="s">
        <v>49</v>
      </c>
      <c r="I5299" t="s">
        <v>54</v>
      </c>
      <c r="J5299" t="s">
        <v>98</v>
      </c>
      <c r="K5299" t="s">
        <v>204</v>
      </c>
    </row>
    <row r="5300" spans="1:11" x14ac:dyDescent="0.3">
      <c r="A5300">
        <f>YEAR('Supermart Grocery Sales - Retai'!F:F)</f>
        <v>2015</v>
      </c>
      <c r="B5300">
        <f>MONTH('Supermart Grocery Sales - Retai'!F:F)</f>
        <v>6</v>
      </c>
      <c r="C5300" t="str" cm="1">
        <f t="array" ref="C5300">CHOOSE(_xlfn.ANCHORARRAY(B5300), "Jan", "Feb", "Mar", "Apr", "May", "Jun", "Jul", "Aug", "Sep", "Oct", "Nov", "Dec")</f>
        <v>Jun</v>
      </c>
      <c r="D5300" t="str">
        <f>"Q"&amp;ROUNDUP(MONTH('Supermart Grocery Sales - Retai'!F5300)/3,0)</f>
        <v>Q2</v>
      </c>
      <c r="E5300">
        <f>tbl_DataModel[[#This Row],[Profit]]/tbl_DataModel[[#This Row],[Sales]]</f>
        <v>0.27</v>
      </c>
      <c r="F5300">
        <v>2251</v>
      </c>
      <c r="G5300">
        <v>607.77</v>
      </c>
      <c r="H5300" t="s">
        <v>63</v>
      </c>
      <c r="I5300" t="s">
        <v>157</v>
      </c>
      <c r="J5300" t="s">
        <v>98</v>
      </c>
      <c r="K5300" t="s">
        <v>116</v>
      </c>
    </row>
    <row r="5301" spans="1:11" x14ac:dyDescent="0.3">
      <c r="A5301">
        <f>YEAR('Supermart Grocery Sales - Retai'!F:F)</f>
        <v>2016</v>
      </c>
      <c r="B5301">
        <f>MONTH('Supermart Grocery Sales - Retai'!F:F)</f>
        <v>7</v>
      </c>
      <c r="C5301" t="str" cm="1">
        <f t="array" ref="C5301">CHOOSE(_xlfn.ANCHORARRAY(B5301), "Jan", "Feb", "Mar", "Apr", "May", "Jun", "Jul", "Aug", "Sep", "Oct", "Nov", "Dec")</f>
        <v>Jul</v>
      </c>
      <c r="D5301" t="str">
        <f>"Q"&amp;ROUNDUP(MONTH('Supermart Grocery Sales - Retai'!F5301)/3,0)</f>
        <v>Q3</v>
      </c>
      <c r="E5301">
        <f>tbl_DataModel[[#This Row],[Profit]]/tbl_DataModel[[#This Row],[Sales]]</f>
        <v>0.28000000000000003</v>
      </c>
      <c r="F5301">
        <v>1508</v>
      </c>
      <c r="G5301">
        <v>422.24</v>
      </c>
      <c r="H5301" t="s">
        <v>13</v>
      </c>
      <c r="I5301" t="s">
        <v>195</v>
      </c>
      <c r="J5301" t="s">
        <v>98</v>
      </c>
      <c r="K5301" t="s">
        <v>114</v>
      </c>
    </row>
    <row r="5302" spans="1:11" x14ac:dyDescent="0.3">
      <c r="A5302">
        <f>YEAR('Supermart Grocery Sales - Retai'!F:F)</f>
        <v>2016</v>
      </c>
      <c r="B5302">
        <f>MONTH('Supermart Grocery Sales - Retai'!F:F)</f>
        <v>11</v>
      </c>
      <c r="C5302" t="str" cm="1">
        <f t="array" ref="C5302">CHOOSE(_xlfn.ANCHORARRAY(B5302), "Jan", "Feb", "Mar", "Apr", "May", "Jun", "Jul", "Aug", "Sep", "Oct", "Nov", "Dec")</f>
        <v>Nov</v>
      </c>
      <c r="D5302" t="str">
        <f>"Q"&amp;ROUNDUP(MONTH('Supermart Grocery Sales - Retai'!F5302)/3,0)</f>
        <v>Q4</v>
      </c>
      <c r="E5302">
        <f>tbl_DataModel[[#This Row],[Profit]]/tbl_DataModel[[#This Row],[Sales]]</f>
        <v>0.27</v>
      </c>
      <c r="F5302">
        <v>2230</v>
      </c>
      <c r="G5302">
        <v>602.1</v>
      </c>
      <c r="H5302" t="s">
        <v>58</v>
      </c>
      <c r="I5302" t="s">
        <v>112</v>
      </c>
      <c r="J5302" t="s">
        <v>98</v>
      </c>
      <c r="K5302" t="s">
        <v>122</v>
      </c>
    </row>
    <row r="5303" spans="1:11" x14ac:dyDescent="0.3">
      <c r="A5303">
        <f>YEAR('Supermart Grocery Sales - Retai'!F:F)</f>
        <v>2017</v>
      </c>
      <c r="B5303">
        <f>MONTH('Supermart Grocery Sales - Retai'!F:F)</f>
        <v>11</v>
      </c>
      <c r="C5303" t="str" cm="1">
        <f t="array" ref="C5303">CHOOSE(_xlfn.ANCHORARRAY(B5303), "Jan", "Feb", "Mar", "Apr", "May", "Jun", "Jul", "Aug", "Sep", "Oct", "Nov", "Dec")</f>
        <v>Nov</v>
      </c>
      <c r="D5303" t="str">
        <f>"Q"&amp;ROUNDUP(MONTH('Supermart Grocery Sales - Retai'!F5303)/3,0)</f>
        <v>Q4</v>
      </c>
      <c r="E5303">
        <f>tbl_DataModel[[#This Row],[Profit]]/tbl_DataModel[[#This Row],[Sales]]</f>
        <v>0.12000000000000001</v>
      </c>
      <c r="F5303">
        <v>763</v>
      </c>
      <c r="G5303">
        <v>91.56</v>
      </c>
      <c r="H5303" t="s">
        <v>49</v>
      </c>
      <c r="I5303" t="s">
        <v>205</v>
      </c>
      <c r="J5303" t="s">
        <v>98</v>
      </c>
      <c r="K5303" t="s">
        <v>108</v>
      </c>
    </row>
    <row r="5304" spans="1:11" x14ac:dyDescent="0.3">
      <c r="A5304">
        <f>YEAR('Supermart Grocery Sales - Retai'!F:F)</f>
        <v>2017</v>
      </c>
      <c r="B5304">
        <f>MONTH('Supermart Grocery Sales - Retai'!F:F)</f>
        <v>12</v>
      </c>
      <c r="C5304" t="str" cm="1">
        <f t="array" ref="C5304">CHOOSE(_xlfn.ANCHORARRAY(B5304), "Jan", "Feb", "Mar", "Apr", "May", "Jun", "Jul", "Aug", "Sep", "Oct", "Nov", "Dec")</f>
        <v>Dec</v>
      </c>
      <c r="D5304" t="str">
        <f>"Q"&amp;ROUNDUP(MONTH('Supermart Grocery Sales - Retai'!F5304)/3,0)</f>
        <v>Q4</v>
      </c>
      <c r="E5304">
        <f>tbl_DataModel[[#This Row],[Profit]]/tbl_DataModel[[#This Row],[Sales]]</f>
        <v>0.32</v>
      </c>
      <c r="F5304">
        <v>2361</v>
      </c>
      <c r="G5304">
        <v>755.52</v>
      </c>
      <c r="H5304" t="s">
        <v>63</v>
      </c>
      <c r="I5304" t="s">
        <v>64</v>
      </c>
      <c r="J5304" t="s">
        <v>98</v>
      </c>
      <c r="K5304" t="s">
        <v>114</v>
      </c>
    </row>
    <row r="5305" spans="1:11" x14ac:dyDescent="0.3">
      <c r="A5305">
        <f>YEAR('Supermart Grocery Sales - Retai'!F:F)</f>
        <v>2018</v>
      </c>
      <c r="B5305">
        <f>MONTH('Supermart Grocery Sales - Retai'!F:F)</f>
        <v>12</v>
      </c>
      <c r="C5305" t="str" cm="1">
        <f t="array" ref="C5305">CHOOSE(_xlfn.ANCHORARRAY(B5305), "Jan", "Feb", "Mar", "Apr", "May", "Jun", "Jul", "Aug", "Sep", "Oct", "Nov", "Dec")</f>
        <v>Dec</v>
      </c>
      <c r="D5305" t="str">
        <f>"Q"&amp;ROUNDUP(MONTH('Supermart Grocery Sales - Retai'!F5305)/3,0)</f>
        <v>Q4</v>
      </c>
      <c r="E5305">
        <f>tbl_DataModel[[#This Row],[Profit]]/tbl_DataModel[[#This Row],[Sales]]</f>
        <v>0.36</v>
      </c>
      <c r="F5305">
        <v>2232</v>
      </c>
      <c r="G5305">
        <v>803.52</v>
      </c>
      <c r="H5305" t="s">
        <v>26</v>
      </c>
      <c r="I5305" t="s">
        <v>94</v>
      </c>
      <c r="J5305" t="s">
        <v>98</v>
      </c>
      <c r="K5305" t="s">
        <v>114</v>
      </c>
    </row>
    <row r="5306" spans="1:11" x14ac:dyDescent="0.3">
      <c r="A5306">
        <f>YEAR('Supermart Grocery Sales - Retai'!F:F)</f>
        <v>2017</v>
      </c>
      <c r="B5306">
        <f>MONTH('Supermart Grocery Sales - Retai'!F:F)</f>
        <v>9</v>
      </c>
      <c r="C5306" t="str" cm="1">
        <f t="array" ref="C5306">CHOOSE(_xlfn.ANCHORARRAY(B5306), "Jan", "Feb", "Mar", "Apr", "May", "Jun", "Jul", "Aug", "Sep", "Oct", "Nov", "Dec")</f>
        <v>Sep</v>
      </c>
      <c r="D5306" t="str">
        <f>"Q"&amp;ROUNDUP(MONTH('Supermart Grocery Sales - Retai'!F5306)/3,0)</f>
        <v>Q3</v>
      </c>
      <c r="E5306">
        <f>tbl_DataModel[[#This Row],[Profit]]/tbl_DataModel[[#This Row],[Sales]]</f>
        <v>0.33</v>
      </c>
      <c r="F5306">
        <v>643</v>
      </c>
      <c r="G5306">
        <v>212.19</v>
      </c>
      <c r="H5306" t="s">
        <v>49</v>
      </c>
      <c r="I5306" t="s">
        <v>205</v>
      </c>
      <c r="J5306" t="s">
        <v>98</v>
      </c>
      <c r="K5306" t="s">
        <v>114</v>
      </c>
    </row>
    <row r="5307" spans="1:11" x14ac:dyDescent="0.3">
      <c r="A5307">
        <f>YEAR('Supermart Grocery Sales - Retai'!F:F)</f>
        <v>2015</v>
      </c>
      <c r="B5307">
        <f>MONTH('Supermart Grocery Sales - Retai'!F:F)</f>
        <v>9</v>
      </c>
      <c r="C5307" t="str" cm="1">
        <f t="array" ref="C5307">CHOOSE(_xlfn.ANCHORARRAY(B5307), "Jan", "Feb", "Mar", "Apr", "May", "Jun", "Jul", "Aug", "Sep", "Oct", "Nov", "Dec")</f>
        <v>Sep</v>
      </c>
      <c r="D5307" t="str">
        <f>"Q"&amp;ROUNDUP(MONTH('Supermart Grocery Sales - Retai'!F5307)/3,0)</f>
        <v>Q3</v>
      </c>
      <c r="E5307">
        <f>tbl_DataModel[[#This Row],[Profit]]/tbl_DataModel[[#This Row],[Sales]]</f>
        <v>0.26</v>
      </c>
      <c r="F5307">
        <v>1775</v>
      </c>
      <c r="G5307">
        <v>461.5</v>
      </c>
      <c r="H5307" t="s">
        <v>58</v>
      </c>
      <c r="I5307" t="s">
        <v>112</v>
      </c>
      <c r="J5307" t="s">
        <v>98</v>
      </c>
      <c r="K5307" t="s">
        <v>182</v>
      </c>
    </row>
    <row r="5308" spans="1:11" x14ac:dyDescent="0.3">
      <c r="A5308">
        <f>YEAR('Supermart Grocery Sales - Retai'!F:F)</f>
        <v>2018</v>
      </c>
      <c r="B5308">
        <f>MONTH('Supermart Grocery Sales - Retai'!F:F)</f>
        <v>6</v>
      </c>
      <c r="C5308" t="str" cm="1">
        <f t="array" ref="C5308">CHOOSE(_xlfn.ANCHORARRAY(B5308), "Jan", "Feb", "Mar", "Apr", "May", "Jun", "Jul", "Aug", "Sep", "Oct", "Nov", "Dec")</f>
        <v>Jun</v>
      </c>
      <c r="D5308" t="str">
        <f>"Q"&amp;ROUNDUP(MONTH('Supermart Grocery Sales - Retai'!F5308)/3,0)</f>
        <v>Q2</v>
      </c>
      <c r="E5308">
        <f>tbl_DataModel[[#This Row],[Profit]]/tbl_DataModel[[#This Row],[Sales]]</f>
        <v>0.24</v>
      </c>
      <c r="F5308">
        <v>1713</v>
      </c>
      <c r="G5308">
        <v>411.12</v>
      </c>
      <c r="H5308" t="s">
        <v>26</v>
      </c>
      <c r="I5308" t="s">
        <v>27</v>
      </c>
      <c r="J5308" t="s">
        <v>98</v>
      </c>
      <c r="K5308" t="s">
        <v>191</v>
      </c>
    </row>
    <row r="5309" spans="1:11" x14ac:dyDescent="0.3">
      <c r="A5309">
        <f>YEAR('Supermart Grocery Sales - Retai'!F:F)</f>
        <v>2018</v>
      </c>
      <c r="B5309">
        <f>MONTH('Supermart Grocery Sales - Retai'!F:F)</f>
        <v>5</v>
      </c>
      <c r="C5309" t="str" cm="1">
        <f t="array" ref="C5309">CHOOSE(_xlfn.ANCHORARRAY(B5309), "Jan", "Feb", "Mar", "Apr", "May", "Jun", "Jul", "Aug", "Sep", "Oct", "Nov", "Dec")</f>
        <v>May</v>
      </c>
      <c r="D5309" t="str">
        <f>"Q"&amp;ROUNDUP(MONTH('Supermart Grocery Sales - Retai'!F5309)/3,0)</f>
        <v>Q2</v>
      </c>
      <c r="E5309">
        <f>tbl_DataModel[[#This Row],[Profit]]/tbl_DataModel[[#This Row],[Sales]]</f>
        <v>0.24000000000000002</v>
      </c>
      <c r="F5309">
        <v>2455</v>
      </c>
      <c r="G5309">
        <v>589.20000000000005</v>
      </c>
      <c r="H5309" t="s">
        <v>63</v>
      </c>
      <c r="I5309" t="s">
        <v>64</v>
      </c>
      <c r="J5309" t="s">
        <v>98</v>
      </c>
      <c r="K5309" t="s">
        <v>151</v>
      </c>
    </row>
    <row r="5310" spans="1:11" x14ac:dyDescent="0.3">
      <c r="A5310">
        <f>YEAR('Supermart Grocery Sales - Retai'!F:F)</f>
        <v>2016</v>
      </c>
      <c r="B5310">
        <f>MONTH('Supermart Grocery Sales - Retai'!F:F)</f>
        <v>9</v>
      </c>
      <c r="C5310" t="str" cm="1">
        <f t="array" ref="C5310">CHOOSE(_xlfn.ANCHORARRAY(B5310), "Jan", "Feb", "Mar", "Apr", "May", "Jun", "Jul", "Aug", "Sep", "Oct", "Nov", "Dec")</f>
        <v>Sep</v>
      </c>
      <c r="D5310" t="str">
        <f>"Q"&amp;ROUNDUP(MONTH('Supermart Grocery Sales - Retai'!F5310)/3,0)</f>
        <v>Q3</v>
      </c>
      <c r="E5310">
        <f>tbl_DataModel[[#This Row],[Profit]]/tbl_DataModel[[#This Row],[Sales]]</f>
        <v>0.1</v>
      </c>
      <c r="F5310">
        <v>1620</v>
      </c>
      <c r="G5310">
        <v>162</v>
      </c>
      <c r="H5310" t="s">
        <v>32</v>
      </c>
      <c r="I5310" t="s">
        <v>153</v>
      </c>
      <c r="J5310" t="s">
        <v>98</v>
      </c>
      <c r="K5310" t="s">
        <v>86</v>
      </c>
    </row>
    <row r="5311" spans="1:11" x14ac:dyDescent="0.3">
      <c r="A5311">
        <f>YEAR('Supermart Grocery Sales - Retai'!F:F)</f>
        <v>2018</v>
      </c>
      <c r="B5311">
        <f>MONTH('Supermart Grocery Sales - Retai'!F:F)</f>
        <v>9</v>
      </c>
      <c r="C5311" t="str" cm="1">
        <f t="array" ref="C5311">CHOOSE(_xlfn.ANCHORARRAY(B5311), "Jan", "Feb", "Mar", "Apr", "May", "Jun", "Jul", "Aug", "Sep", "Oct", "Nov", "Dec")</f>
        <v>Sep</v>
      </c>
      <c r="D5311" t="str">
        <f>"Q"&amp;ROUNDUP(MONTH('Supermart Grocery Sales - Retai'!F5311)/3,0)</f>
        <v>Q3</v>
      </c>
      <c r="E5311">
        <f>tbl_DataModel[[#This Row],[Profit]]/tbl_DataModel[[#This Row],[Sales]]</f>
        <v>0.26</v>
      </c>
      <c r="F5311">
        <v>2411</v>
      </c>
      <c r="G5311">
        <v>626.86</v>
      </c>
      <c r="H5311" t="s">
        <v>20</v>
      </c>
      <c r="I5311" t="s">
        <v>21</v>
      </c>
      <c r="J5311" t="s">
        <v>98</v>
      </c>
      <c r="K5311" t="s">
        <v>137</v>
      </c>
    </row>
    <row r="5312" spans="1:11" x14ac:dyDescent="0.3">
      <c r="A5312">
        <f>YEAR('Supermart Grocery Sales - Retai'!F:F)</f>
        <v>2018</v>
      </c>
      <c r="B5312">
        <f>MONTH('Supermart Grocery Sales - Retai'!F:F)</f>
        <v>1</v>
      </c>
      <c r="C5312" t="str" cm="1">
        <f t="array" ref="C5312">CHOOSE(_xlfn.ANCHORARRAY(B5312), "Jan", "Feb", "Mar", "Apr", "May", "Jun", "Jul", "Aug", "Sep", "Oct", "Nov", "Dec")</f>
        <v>Jan</v>
      </c>
      <c r="D5312" t="str">
        <f>"Q"&amp;ROUNDUP(MONTH('Supermart Grocery Sales - Retai'!F5312)/3,0)</f>
        <v>Q1</v>
      </c>
      <c r="E5312">
        <f>tbl_DataModel[[#This Row],[Profit]]/tbl_DataModel[[#This Row],[Sales]]</f>
        <v>0.08</v>
      </c>
      <c r="F5312">
        <v>743</v>
      </c>
      <c r="G5312">
        <v>59.44</v>
      </c>
      <c r="H5312" t="s">
        <v>13</v>
      </c>
      <c r="I5312" t="s">
        <v>79</v>
      </c>
      <c r="J5312" t="s">
        <v>98</v>
      </c>
      <c r="K5312" t="s">
        <v>139</v>
      </c>
    </row>
    <row r="5313" spans="1:11" x14ac:dyDescent="0.3">
      <c r="A5313">
        <f>YEAR('Supermart Grocery Sales - Retai'!F:F)</f>
        <v>2018</v>
      </c>
      <c r="B5313">
        <f>MONTH('Supermart Grocery Sales - Retai'!F:F)</f>
        <v>9</v>
      </c>
      <c r="C5313" t="str" cm="1">
        <f t="array" ref="C5313">CHOOSE(_xlfn.ANCHORARRAY(B5313), "Jan", "Feb", "Mar", "Apr", "May", "Jun", "Jul", "Aug", "Sep", "Oct", "Nov", "Dec")</f>
        <v>Sep</v>
      </c>
      <c r="D5313" t="str">
        <f>"Q"&amp;ROUNDUP(MONTH('Supermart Grocery Sales - Retai'!F5313)/3,0)</f>
        <v>Q3</v>
      </c>
      <c r="E5313">
        <f>tbl_DataModel[[#This Row],[Profit]]/tbl_DataModel[[#This Row],[Sales]]</f>
        <v>0.35000000000000003</v>
      </c>
      <c r="F5313">
        <v>1286</v>
      </c>
      <c r="G5313">
        <v>450.1</v>
      </c>
      <c r="H5313" t="s">
        <v>63</v>
      </c>
      <c r="I5313" t="s">
        <v>87</v>
      </c>
      <c r="J5313" t="s">
        <v>98</v>
      </c>
      <c r="K5313" t="s">
        <v>184</v>
      </c>
    </row>
    <row r="5314" spans="1:11" x14ac:dyDescent="0.3">
      <c r="A5314">
        <f>YEAR('Supermart Grocery Sales - Retai'!F:F)</f>
        <v>2018</v>
      </c>
      <c r="B5314">
        <f>MONTH('Supermart Grocery Sales - Retai'!F:F)</f>
        <v>11</v>
      </c>
      <c r="C5314" t="str" cm="1">
        <f t="array" ref="C5314">CHOOSE(_xlfn.ANCHORARRAY(B5314), "Jan", "Feb", "Mar", "Apr", "May", "Jun", "Jul", "Aug", "Sep", "Oct", "Nov", "Dec")</f>
        <v>Nov</v>
      </c>
      <c r="D5314" t="str">
        <f>"Q"&amp;ROUNDUP(MONTH('Supermart Grocery Sales - Retai'!F5314)/3,0)</f>
        <v>Q4</v>
      </c>
      <c r="E5314">
        <f>tbl_DataModel[[#This Row],[Profit]]/tbl_DataModel[[#This Row],[Sales]]</f>
        <v>0.38</v>
      </c>
      <c r="F5314">
        <v>1011</v>
      </c>
      <c r="G5314">
        <v>384.18</v>
      </c>
      <c r="H5314" t="s">
        <v>26</v>
      </c>
      <c r="I5314" t="s">
        <v>37</v>
      </c>
      <c r="J5314" t="s">
        <v>98</v>
      </c>
      <c r="K5314" t="s">
        <v>263</v>
      </c>
    </row>
    <row r="5315" spans="1:11" x14ac:dyDescent="0.3">
      <c r="A5315">
        <f>YEAR('Supermart Grocery Sales - Retai'!F:F)</f>
        <v>2018</v>
      </c>
      <c r="B5315">
        <f>MONTH('Supermart Grocery Sales - Retai'!F:F)</f>
        <v>9</v>
      </c>
      <c r="C5315" t="str" cm="1">
        <f t="array" ref="C5315">CHOOSE(_xlfn.ANCHORARRAY(B5315), "Jan", "Feb", "Mar", "Apr", "May", "Jun", "Jul", "Aug", "Sep", "Oct", "Nov", "Dec")</f>
        <v>Sep</v>
      </c>
      <c r="D5315" t="str">
        <f>"Q"&amp;ROUNDUP(MONTH('Supermart Grocery Sales - Retai'!F5315)/3,0)</f>
        <v>Q3</v>
      </c>
      <c r="E5315">
        <f>tbl_DataModel[[#This Row],[Profit]]/tbl_DataModel[[#This Row],[Sales]]</f>
        <v>0.37</v>
      </c>
      <c r="F5315">
        <v>1122</v>
      </c>
      <c r="G5315">
        <v>415.14</v>
      </c>
      <c r="H5315" t="s">
        <v>26</v>
      </c>
      <c r="I5315" t="s">
        <v>201</v>
      </c>
      <c r="J5315" t="s">
        <v>98</v>
      </c>
      <c r="K5315" t="s">
        <v>106</v>
      </c>
    </row>
    <row r="5316" spans="1:11" x14ac:dyDescent="0.3">
      <c r="A5316">
        <f>YEAR('Supermart Grocery Sales - Retai'!F:F)</f>
        <v>2015</v>
      </c>
      <c r="B5316">
        <f>MONTH('Supermart Grocery Sales - Retai'!F:F)</f>
        <v>12</v>
      </c>
      <c r="C5316" t="str" cm="1">
        <f t="array" ref="C5316">CHOOSE(_xlfn.ANCHORARRAY(B5316), "Jan", "Feb", "Mar", "Apr", "May", "Jun", "Jul", "Aug", "Sep", "Oct", "Nov", "Dec")</f>
        <v>Dec</v>
      </c>
      <c r="D5316" t="str">
        <f>"Q"&amp;ROUNDUP(MONTH('Supermart Grocery Sales - Retai'!F5316)/3,0)</f>
        <v>Q4</v>
      </c>
      <c r="E5316">
        <f>tbl_DataModel[[#This Row],[Profit]]/tbl_DataModel[[#This Row],[Sales]]</f>
        <v>0.15</v>
      </c>
      <c r="F5316">
        <v>2283</v>
      </c>
      <c r="G5316">
        <v>342.45</v>
      </c>
      <c r="H5316" t="s">
        <v>63</v>
      </c>
      <c r="I5316" t="s">
        <v>87</v>
      </c>
      <c r="J5316" t="s">
        <v>98</v>
      </c>
      <c r="K5316" t="s">
        <v>146</v>
      </c>
    </row>
    <row r="5317" spans="1:11" x14ac:dyDescent="0.3">
      <c r="A5317">
        <f>YEAR('Supermart Grocery Sales - Retai'!F:F)</f>
        <v>2016</v>
      </c>
      <c r="B5317">
        <f>MONTH('Supermart Grocery Sales - Retai'!F:F)</f>
        <v>12</v>
      </c>
      <c r="C5317" t="str" cm="1">
        <f t="array" ref="C5317">CHOOSE(_xlfn.ANCHORARRAY(B5317), "Jan", "Feb", "Mar", "Apr", "May", "Jun", "Jul", "Aug", "Sep", "Oct", "Nov", "Dec")</f>
        <v>Dec</v>
      </c>
      <c r="D5317" t="str">
        <f>"Q"&amp;ROUNDUP(MONTH('Supermart Grocery Sales - Retai'!F5317)/3,0)</f>
        <v>Q4</v>
      </c>
      <c r="E5317">
        <f>tbl_DataModel[[#This Row],[Profit]]/tbl_DataModel[[#This Row],[Sales]]</f>
        <v>0.32</v>
      </c>
      <c r="F5317">
        <v>667</v>
      </c>
      <c r="G5317">
        <v>213.44</v>
      </c>
      <c r="H5317" t="s">
        <v>20</v>
      </c>
      <c r="I5317" t="s">
        <v>21</v>
      </c>
      <c r="J5317" t="s">
        <v>98</v>
      </c>
      <c r="K5317" t="s">
        <v>263</v>
      </c>
    </row>
    <row r="5318" spans="1:11" x14ac:dyDescent="0.3">
      <c r="A5318">
        <f>YEAR('Supermart Grocery Sales - Retai'!F:F)</f>
        <v>2015</v>
      </c>
      <c r="B5318">
        <f>MONTH('Supermart Grocery Sales - Retai'!F:F)</f>
        <v>11</v>
      </c>
      <c r="C5318" t="str" cm="1">
        <f t="array" ref="C5318">CHOOSE(_xlfn.ANCHORARRAY(B5318), "Jan", "Feb", "Mar", "Apr", "May", "Jun", "Jul", "Aug", "Sep", "Oct", "Nov", "Dec")</f>
        <v>Nov</v>
      </c>
      <c r="D5318" t="str">
        <f>"Q"&amp;ROUNDUP(MONTH('Supermart Grocery Sales - Retai'!F5318)/3,0)</f>
        <v>Q4</v>
      </c>
      <c r="E5318">
        <f>tbl_DataModel[[#This Row],[Profit]]/tbl_DataModel[[#This Row],[Sales]]</f>
        <v>0.38999999999999996</v>
      </c>
      <c r="F5318">
        <v>632</v>
      </c>
      <c r="G5318">
        <v>246.48</v>
      </c>
      <c r="H5318" t="s">
        <v>49</v>
      </c>
      <c r="I5318" t="s">
        <v>205</v>
      </c>
      <c r="J5318" t="s">
        <v>98</v>
      </c>
      <c r="K5318" t="s">
        <v>57</v>
      </c>
    </row>
    <row r="5319" spans="1:11" x14ac:dyDescent="0.3">
      <c r="A5319">
        <f>YEAR('Supermart Grocery Sales - Retai'!F:F)</f>
        <v>2016</v>
      </c>
      <c r="B5319">
        <f>MONTH('Supermart Grocery Sales - Retai'!F:F)</f>
        <v>11</v>
      </c>
      <c r="C5319" t="str" cm="1">
        <f t="array" ref="C5319">CHOOSE(_xlfn.ANCHORARRAY(B5319), "Jan", "Feb", "Mar", "Apr", "May", "Jun", "Jul", "Aug", "Sep", "Oct", "Nov", "Dec")</f>
        <v>Nov</v>
      </c>
      <c r="D5319" t="str">
        <f>"Q"&amp;ROUNDUP(MONTH('Supermart Grocery Sales - Retai'!F5319)/3,0)</f>
        <v>Q4</v>
      </c>
      <c r="E5319">
        <f>tbl_DataModel[[#This Row],[Profit]]/tbl_DataModel[[#This Row],[Sales]]</f>
        <v>0.19</v>
      </c>
      <c r="F5319">
        <v>1783</v>
      </c>
      <c r="G5319">
        <v>338.77</v>
      </c>
      <c r="H5319" t="s">
        <v>13</v>
      </c>
      <c r="I5319" t="s">
        <v>14</v>
      </c>
      <c r="J5319" t="s">
        <v>98</v>
      </c>
      <c r="K5319" t="s">
        <v>114</v>
      </c>
    </row>
    <row r="5320" spans="1:11" x14ac:dyDescent="0.3">
      <c r="A5320">
        <f>YEAR('Supermart Grocery Sales - Retai'!F:F)</f>
        <v>2016</v>
      </c>
      <c r="B5320">
        <f>MONTH('Supermart Grocery Sales - Retai'!F:F)</f>
        <v>11</v>
      </c>
      <c r="C5320" t="str" cm="1">
        <f t="array" ref="C5320">CHOOSE(_xlfn.ANCHORARRAY(B5320), "Jan", "Feb", "Mar", "Apr", "May", "Jun", "Jul", "Aug", "Sep", "Oct", "Nov", "Dec")</f>
        <v>Nov</v>
      </c>
      <c r="D5320" t="str">
        <f>"Q"&amp;ROUNDUP(MONTH('Supermart Grocery Sales - Retai'!F5320)/3,0)</f>
        <v>Q4</v>
      </c>
      <c r="E5320">
        <f>tbl_DataModel[[#This Row],[Profit]]/tbl_DataModel[[#This Row],[Sales]]</f>
        <v>0.23</v>
      </c>
      <c r="F5320">
        <v>2045</v>
      </c>
      <c r="G5320">
        <v>470.35</v>
      </c>
      <c r="H5320" t="s">
        <v>49</v>
      </c>
      <c r="I5320" t="s">
        <v>205</v>
      </c>
      <c r="J5320" t="s">
        <v>98</v>
      </c>
      <c r="K5320" t="s">
        <v>146</v>
      </c>
    </row>
    <row r="5321" spans="1:11" x14ac:dyDescent="0.3">
      <c r="A5321">
        <f>YEAR('Supermart Grocery Sales - Retai'!F:F)</f>
        <v>2016</v>
      </c>
      <c r="B5321">
        <f>MONTH('Supermart Grocery Sales - Retai'!F:F)</f>
        <v>9</v>
      </c>
      <c r="C5321" t="str" cm="1">
        <f t="array" ref="C5321">CHOOSE(_xlfn.ANCHORARRAY(B5321), "Jan", "Feb", "Mar", "Apr", "May", "Jun", "Jul", "Aug", "Sep", "Oct", "Nov", "Dec")</f>
        <v>Sep</v>
      </c>
      <c r="D5321" t="str">
        <f>"Q"&amp;ROUNDUP(MONTH('Supermart Grocery Sales - Retai'!F5321)/3,0)</f>
        <v>Q3</v>
      </c>
      <c r="E5321">
        <f>tbl_DataModel[[#This Row],[Profit]]/tbl_DataModel[[#This Row],[Sales]]</f>
        <v>0.2</v>
      </c>
      <c r="F5321">
        <v>814</v>
      </c>
      <c r="G5321">
        <v>162.80000000000001</v>
      </c>
      <c r="H5321" t="s">
        <v>32</v>
      </c>
      <c r="I5321" t="s">
        <v>153</v>
      </c>
      <c r="J5321" t="s">
        <v>98</v>
      </c>
      <c r="K5321" t="s">
        <v>191</v>
      </c>
    </row>
    <row r="5322" spans="1:11" x14ac:dyDescent="0.3">
      <c r="A5322">
        <f>YEAR('Supermart Grocery Sales - Retai'!F:F)</f>
        <v>2017</v>
      </c>
      <c r="B5322">
        <f>MONTH('Supermart Grocery Sales - Retai'!F:F)</f>
        <v>5</v>
      </c>
      <c r="C5322" t="str" cm="1">
        <f t="array" ref="C5322">CHOOSE(_xlfn.ANCHORARRAY(B5322), "Jan", "Feb", "Mar", "Apr", "May", "Jun", "Jul", "Aug", "Sep", "Oct", "Nov", "Dec")</f>
        <v>May</v>
      </c>
      <c r="D5322" t="str">
        <f>"Q"&amp;ROUNDUP(MONTH('Supermart Grocery Sales - Retai'!F5322)/3,0)</f>
        <v>Q2</v>
      </c>
      <c r="E5322">
        <f>tbl_DataModel[[#This Row],[Profit]]/tbl_DataModel[[#This Row],[Sales]]</f>
        <v>0.12</v>
      </c>
      <c r="F5322">
        <v>933</v>
      </c>
      <c r="G5322">
        <v>111.96</v>
      </c>
      <c r="H5322" t="s">
        <v>58</v>
      </c>
      <c r="I5322" t="s">
        <v>112</v>
      </c>
      <c r="J5322" t="s">
        <v>98</v>
      </c>
      <c r="K5322" t="s">
        <v>197</v>
      </c>
    </row>
    <row r="5323" spans="1:11" x14ac:dyDescent="0.3">
      <c r="A5323">
        <f>YEAR('Supermart Grocery Sales - Retai'!F:F)</f>
        <v>2017</v>
      </c>
      <c r="B5323">
        <f>MONTH('Supermart Grocery Sales - Retai'!F:F)</f>
        <v>5</v>
      </c>
      <c r="C5323" t="str" cm="1">
        <f t="array" ref="C5323">CHOOSE(_xlfn.ANCHORARRAY(B5323), "Jan", "Feb", "Mar", "Apr", "May", "Jun", "Jul", "Aug", "Sep", "Oct", "Nov", "Dec")</f>
        <v>May</v>
      </c>
      <c r="D5323" t="str">
        <f>"Q"&amp;ROUNDUP(MONTH('Supermart Grocery Sales - Retai'!F5323)/3,0)</f>
        <v>Q2</v>
      </c>
      <c r="E5323">
        <f>tbl_DataModel[[#This Row],[Profit]]/tbl_DataModel[[#This Row],[Sales]]</f>
        <v>0.42</v>
      </c>
      <c r="F5323">
        <v>2147</v>
      </c>
      <c r="G5323">
        <v>901.74</v>
      </c>
      <c r="H5323" t="s">
        <v>32</v>
      </c>
      <c r="I5323" t="s">
        <v>46</v>
      </c>
      <c r="J5323" t="s">
        <v>98</v>
      </c>
      <c r="K5323" t="s">
        <v>193</v>
      </c>
    </row>
    <row r="5324" spans="1:11" x14ac:dyDescent="0.3">
      <c r="A5324">
        <f>YEAR('Supermart Grocery Sales - Retai'!F:F)</f>
        <v>2018</v>
      </c>
      <c r="B5324">
        <f>MONTH('Supermart Grocery Sales - Retai'!F:F)</f>
        <v>11</v>
      </c>
      <c r="C5324" t="str" cm="1">
        <f t="array" ref="C5324">CHOOSE(_xlfn.ANCHORARRAY(B5324), "Jan", "Feb", "Mar", "Apr", "May", "Jun", "Jul", "Aug", "Sep", "Oct", "Nov", "Dec")</f>
        <v>Nov</v>
      </c>
      <c r="D5324" t="str">
        <f>"Q"&amp;ROUNDUP(MONTH('Supermart Grocery Sales - Retai'!F5324)/3,0)</f>
        <v>Q4</v>
      </c>
      <c r="E5324">
        <f>tbl_DataModel[[#This Row],[Profit]]/tbl_DataModel[[#This Row],[Sales]]</f>
        <v>0.37</v>
      </c>
      <c r="F5324">
        <v>1332</v>
      </c>
      <c r="G5324">
        <v>492.84</v>
      </c>
      <c r="H5324" t="s">
        <v>63</v>
      </c>
      <c r="I5324" t="s">
        <v>75</v>
      </c>
      <c r="J5324" t="s">
        <v>98</v>
      </c>
      <c r="K5324" t="s">
        <v>83</v>
      </c>
    </row>
    <row r="5325" spans="1:11" x14ac:dyDescent="0.3">
      <c r="A5325">
        <f>YEAR('Supermart Grocery Sales - Retai'!F:F)</f>
        <v>2017</v>
      </c>
      <c r="B5325">
        <f>MONTH('Supermart Grocery Sales - Retai'!F:F)</f>
        <v>5</v>
      </c>
      <c r="C5325" t="str" cm="1">
        <f t="array" ref="C5325">CHOOSE(_xlfn.ANCHORARRAY(B5325), "Jan", "Feb", "Mar", "Apr", "May", "Jun", "Jul", "Aug", "Sep", "Oct", "Nov", "Dec")</f>
        <v>May</v>
      </c>
      <c r="D5325" t="str">
        <f>"Q"&amp;ROUNDUP(MONTH('Supermart Grocery Sales - Retai'!F5325)/3,0)</f>
        <v>Q2</v>
      </c>
      <c r="E5325">
        <f>tbl_DataModel[[#This Row],[Profit]]/tbl_DataModel[[#This Row],[Sales]]</f>
        <v>0.11</v>
      </c>
      <c r="F5325">
        <v>773</v>
      </c>
      <c r="G5325">
        <v>85.03</v>
      </c>
      <c r="H5325" t="s">
        <v>13</v>
      </c>
      <c r="I5325" t="s">
        <v>79</v>
      </c>
      <c r="J5325" t="s">
        <v>98</v>
      </c>
      <c r="K5325" t="s">
        <v>90</v>
      </c>
    </row>
    <row r="5326" spans="1:11" x14ac:dyDescent="0.3">
      <c r="A5326">
        <f>YEAR('Supermart Grocery Sales - Retai'!F:F)</f>
        <v>2017</v>
      </c>
      <c r="B5326">
        <f>MONTH('Supermart Grocery Sales - Retai'!F:F)</f>
        <v>3</v>
      </c>
      <c r="C5326" t="str" cm="1">
        <f t="array" ref="C5326">CHOOSE(_xlfn.ANCHORARRAY(B5326), "Jan", "Feb", "Mar", "Apr", "May", "Jun", "Jul", "Aug", "Sep", "Oct", "Nov", "Dec")</f>
        <v>Mar</v>
      </c>
      <c r="D5326" t="str">
        <f>"Q"&amp;ROUNDUP(MONTH('Supermart Grocery Sales - Retai'!F5326)/3,0)</f>
        <v>Q1</v>
      </c>
      <c r="E5326">
        <f>tbl_DataModel[[#This Row],[Profit]]/tbl_DataModel[[#This Row],[Sales]]</f>
        <v>0.21</v>
      </c>
      <c r="F5326">
        <v>521</v>
      </c>
      <c r="G5326">
        <v>109.41</v>
      </c>
      <c r="H5326" t="s">
        <v>13</v>
      </c>
      <c r="I5326" t="s">
        <v>14</v>
      </c>
      <c r="J5326" t="s">
        <v>98</v>
      </c>
      <c r="K5326" t="s">
        <v>62</v>
      </c>
    </row>
    <row r="5327" spans="1:11" x14ac:dyDescent="0.3">
      <c r="A5327">
        <f>YEAR('Supermart Grocery Sales - Retai'!F:F)</f>
        <v>2018</v>
      </c>
      <c r="B5327">
        <f>MONTH('Supermart Grocery Sales - Retai'!F:F)</f>
        <v>7</v>
      </c>
      <c r="C5327" t="str" cm="1">
        <f t="array" ref="C5327">CHOOSE(_xlfn.ANCHORARRAY(B5327), "Jan", "Feb", "Mar", "Apr", "May", "Jun", "Jul", "Aug", "Sep", "Oct", "Nov", "Dec")</f>
        <v>Jul</v>
      </c>
      <c r="D5327" t="str">
        <f>"Q"&amp;ROUNDUP(MONTH('Supermart Grocery Sales - Retai'!F5327)/3,0)</f>
        <v>Q3</v>
      </c>
      <c r="E5327">
        <f>tbl_DataModel[[#This Row],[Profit]]/tbl_DataModel[[#This Row],[Sales]]</f>
        <v>0.16</v>
      </c>
      <c r="F5327">
        <v>734</v>
      </c>
      <c r="G5327">
        <v>117.44</v>
      </c>
      <c r="H5327" t="s">
        <v>20</v>
      </c>
      <c r="I5327" t="s">
        <v>21</v>
      </c>
      <c r="J5327" t="s">
        <v>98</v>
      </c>
      <c r="K5327" t="s">
        <v>111</v>
      </c>
    </row>
    <row r="5328" spans="1:11" x14ac:dyDescent="0.3">
      <c r="A5328">
        <f>YEAR('Supermart Grocery Sales - Retai'!F:F)</f>
        <v>2017</v>
      </c>
      <c r="B5328">
        <f>MONTH('Supermart Grocery Sales - Retai'!F:F)</f>
        <v>5</v>
      </c>
      <c r="C5328" t="str" cm="1">
        <f t="array" ref="C5328">CHOOSE(_xlfn.ANCHORARRAY(B5328), "Jan", "Feb", "Mar", "Apr", "May", "Jun", "Jul", "Aug", "Sep", "Oct", "Nov", "Dec")</f>
        <v>May</v>
      </c>
      <c r="D5328" t="str">
        <f>"Q"&amp;ROUNDUP(MONTH('Supermart Grocery Sales - Retai'!F5328)/3,0)</f>
        <v>Q2</v>
      </c>
      <c r="E5328">
        <f>tbl_DataModel[[#This Row],[Profit]]/tbl_DataModel[[#This Row],[Sales]]</f>
        <v>0.13</v>
      </c>
      <c r="F5328">
        <v>1318</v>
      </c>
      <c r="G5328">
        <v>171.34</v>
      </c>
      <c r="H5328" t="s">
        <v>32</v>
      </c>
      <c r="I5328" t="s">
        <v>97</v>
      </c>
      <c r="J5328" t="s">
        <v>98</v>
      </c>
      <c r="K5328" t="s">
        <v>102</v>
      </c>
    </row>
    <row r="5329" spans="1:11" x14ac:dyDescent="0.3">
      <c r="A5329">
        <f>YEAR('Supermart Grocery Sales - Retai'!F:F)</f>
        <v>2018</v>
      </c>
      <c r="B5329">
        <f>MONTH('Supermart Grocery Sales - Retai'!F:F)</f>
        <v>11</v>
      </c>
      <c r="C5329" t="str" cm="1">
        <f t="array" ref="C5329">CHOOSE(_xlfn.ANCHORARRAY(B5329), "Jan", "Feb", "Mar", "Apr", "May", "Jun", "Jul", "Aug", "Sep", "Oct", "Nov", "Dec")</f>
        <v>Nov</v>
      </c>
      <c r="D5329" t="str">
        <f>"Q"&amp;ROUNDUP(MONTH('Supermart Grocery Sales - Retai'!F5329)/3,0)</f>
        <v>Q4</v>
      </c>
      <c r="E5329">
        <f>tbl_DataModel[[#This Row],[Profit]]/tbl_DataModel[[#This Row],[Sales]]</f>
        <v>0.42000000000000004</v>
      </c>
      <c r="F5329">
        <v>1432</v>
      </c>
      <c r="G5329">
        <v>601.44000000000005</v>
      </c>
      <c r="H5329" t="s">
        <v>58</v>
      </c>
      <c r="I5329" t="s">
        <v>112</v>
      </c>
      <c r="J5329" t="s">
        <v>98</v>
      </c>
      <c r="K5329" t="s">
        <v>162</v>
      </c>
    </row>
    <row r="5330" spans="1:11" x14ac:dyDescent="0.3">
      <c r="A5330">
        <f>YEAR('Supermart Grocery Sales - Retai'!F:F)</f>
        <v>2018</v>
      </c>
      <c r="B5330">
        <f>MONTH('Supermart Grocery Sales - Retai'!F:F)</f>
        <v>3</v>
      </c>
      <c r="C5330" t="str" cm="1">
        <f t="array" ref="C5330">CHOOSE(_xlfn.ANCHORARRAY(B5330), "Jan", "Feb", "Mar", "Apr", "May", "Jun", "Jul", "Aug", "Sep", "Oct", "Nov", "Dec")</f>
        <v>Mar</v>
      </c>
      <c r="D5330" t="str">
        <f>"Q"&amp;ROUNDUP(MONTH('Supermart Grocery Sales - Retai'!F5330)/3,0)</f>
        <v>Q1</v>
      </c>
      <c r="E5330">
        <f>tbl_DataModel[[#This Row],[Profit]]/tbl_DataModel[[#This Row],[Sales]]</f>
        <v>0.18000000000000002</v>
      </c>
      <c r="F5330">
        <v>751</v>
      </c>
      <c r="G5330">
        <v>135.18</v>
      </c>
      <c r="H5330" t="s">
        <v>58</v>
      </c>
      <c r="I5330" t="s">
        <v>59</v>
      </c>
      <c r="J5330" t="s">
        <v>98</v>
      </c>
      <c r="K5330" t="s">
        <v>108</v>
      </c>
    </row>
    <row r="5331" spans="1:11" x14ac:dyDescent="0.3">
      <c r="A5331">
        <f>YEAR('Supermart Grocery Sales - Retai'!F:F)</f>
        <v>2017</v>
      </c>
      <c r="B5331">
        <f>MONTH('Supermart Grocery Sales - Retai'!F:F)</f>
        <v>9</v>
      </c>
      <c r="C5331" t="str" cm="1">
        <f t="array" ref="C5331">CHOOSE(_xlfn.ANCHORARRAY(B5331), "Jan", "Feb", "Mar", "Apr", "May", "Jun", "Jul", "Aug", "Sep", "Oct", "Nov", "Dec")</f>
        <v>Sep</v>
      </c>
      <c r="D5331" t="str">
        <f>"Q"&amp;ROUNDUP(MONTH('Supermart Grocery Sales - Retai'!F5331)/3,0)</f>
        <v>Q3</v>
      </c>
      <c r="E5331">
        <f>tbl_DataModel[[#This Row],[Profit]]/tbl_DataModel[[#This Row],[Sales]]</f>
        <v>0.21</v>
      </c>
      <c r="F5331">
        <v>1584</v>
      </c>
      <c r="G5331">
        <v>332.64</v>
      </c>
      <c r="H5331" t="s">
        <v>49</v>
      </c>
      <c r="I5331" t="s">
        <v>54</v>
      </c>
      <c r="J5331" t="s">
        <v>98</v>
      </c>
      <c r="K5331" t="s">
        <v>169</v>
      </c>
    </row>
    <row r="5332" spans="1:11" x14ac:dyDescent="0.3">
      <c r="A5332">
        <f>YEAR('Supermart Grocery Sales - Retai'!F:F)</f>
        <v>2017</v>
      </c>
      <c r="B5332">
        <f>MONTH('Supermart Grocery Sales - Retai'!F:F)</f>
        <v>5</v>
      </c>
      <c r="C5332" t="str" cm="1">
        <f t="array" ref="C5332">CHOOSE(_xlfn.ANCHORARRAY(B5332), "Jan", "Feb", "Mar", "Apr", "May", "Jun", "Jul", "Aug", "Sep", "Oct", "Nov", "Dec")</f>
        <v>May</v>
      </c>
      <c r="D5332" t="str">
        <f>"Q"&amp;ROUNDUP(MONTH('Supermart Grocery Sales - Retai'!F5332)/3,0)</f>
        <v>Q2</v>
      </c>
      <c r="E5332">
        <f>tbl_DataModel[[#This Row],[Profit]]/tbl_DataModel[[#This Row],[Sales]]</f>
        <v>0.12999999999999998</v>
      </c>
      <c r="F5332">
        <v>564</v>
      </c>
      <c r="G5332">
        <v>73.319999999999993</v>
      </c>
      <c r="H5332" t="s">
        <v>32</v>
      </c>
      <c r="I5332" t="s">
        <v>33</v>
      </c>
      <c r="J5332" t="s">
        <v>98</v>
      </c>
      <c r="K5332" t="s">
        <v>62</v>
      </c>
    </row>
    <row r="5333" spans="1:11" x14ac:dyDescent="0.3">
      <c r="A5333">
        <f>YEAR('Supermart Grocery Sales - Retai'!F:F)</f>
        <v>2016</v>
      </c>
      <c r="B5333">
        <f>MONTH('Supermart Grocery Sales - Retai'!F:F)</f>
        <v>11</v>
      </c>
      <c r="C5333" t="str" cm="1">
        <f t="array" ref="C5333">CHOOSE(_xlfn.ANCHORARRAY(B5333), "Jan", "Feb", "Mar", "Apr", "May", "Jun", "Jul", "Aug", "Sep", "Oct", "Nov", "Dec")</f>
        <v>Nov</v>
      </c>
      <c r="D5333" t="str">
        <f>"Q"&amp;ROUNDUP(MONTH('Supermart Grocery Sales - Retai'!F5333)/3,0)</f>
        <v>Q4</v>
      </c>
      <c r="E5333">
        <f>tbl_DataModel[[#This Row],[Profit]]/tbl_DataModel[[#This Row],[Sales]]</f>
        <v>0.13</v>
      </c>
      <c r="F5333">
        <v>522</v>
      </c>
      <c r="G5333">
        <v>67.86</v>
      </c>
      <c r="H5333" t="s">
        <v>49</v>
      </c>
      <c r="I5333" t="s">
        <v>205</v>
      </c>
      <c r="J5333" t="s">
        <v>98</v>
      </c>
      <c r="K5333" t="s">
        <v>57</v>
      </c>
    </row>
    <row r="5334" spans="1:11" x14ac:dyDescent="0.3">
      <c r="A5334">
        <f>YEAR('Supermart Grocery Sales - Retai'!F:F)</f>
        <v>2016</v>
      </c>
      <c r="B5334">
        <f>MONTH('Supermart Grocery Sales - Retai'!F:F)</f>
        <v>9</v>
      </c>
      <c r="C5334" t="str" cm="1">
        <f t="array" ref="C5334">CHOOSE(_xlfn.ANCHORARRAY(B5334), "Jan", "Feb", "Mar", "Apr", "May", "Jun", "Jul", "Aug", "Sep", "Oct", "Nov", "Dec")</f>
        <v>Sep</v>
      </c>
      <c r="D5334" t="str">
        <f>"Q"&amp;ROUNDUP(MONTH('Supermart Grocery Sales - Retai'!F5334)/3,0)</f>
        <v>Q3</v>
      </c>
      <c r="E5334">
        <f>tbl_DataModel[[#This Row],[Profit]]/tbl_DataModel[[#This Row],[Sales]]</f>
        <v>0.16</v>
      </c>
      <c r="F5334">
        <v>501</v>
      </c>
      <c r="G5334">
        <v>80.16</v>
      </c>
      <c r="H5334" t="s">
        <v>49</v>
      </c>
      <c r="I5334" t="s">
        <v>50</v>
      </c>
      <c r="J5334" t="s">
        <v>98</v>
      </c>
      <c r="K5334" t="s">
        <v>211</v>
      </c>
    </row>
    <row r="5335" spans="1:11" x14ac:dyDescent="0.3">
      <c r="A5335">
        <f>YEAR('Supermart Grocery Sales - Retai'!F:F)</f>
        <v>2017</v>
      </c>
      <c r="B5335">
        <f>MONTH('Supermart Grocery Sales - Retai'!F:F)</f>
        <v>3</v>
      </c>
      <c r="C5335" t="str" cm="1">
        <f t="array" ref="C5335">CHOOSE(_xlfn.ANCHORARRAY(B5335), "Jan", "Feb", "Mar", "Apr", "May", "Jun", "Jul", "Aug", "Sep", "Oct", "Nov", "Dec")</f>
        <v>Mar</v>
      </c>
      <c r="D5335" t="str">
        <f>"Q"&amp;ROUNDUP(MONTH('Supermart Grocery Sales - Retai'!F5335)/3,0)</f>
        <v>Q1</v>
      </c>
      <c r="E5335">
        <f>tbl_DataModel[[#This Row],[Profit]]/tbl_DataModel[[#This Row],[Sales]]</f>
        <v>0.23</v>
      </c>
      <c r="F5335">
        <v>548</v>
      </c>
      <c r="G5335">
        <v>126.04</v>
      </c>
      <c r="H5335" t="s">
        <v>58</v>
      </c>
      <c r="I5335" t="s">
        <v>59</v>
      </c>
      <c r="J5335" t="s">
        <v>98</v>
      </c>
      <c r="K5335" t="s">
        <v>12</v>
      </c>
    </row>
    <row r="5336" spans="1:11" x14ac:dyDescent="0.3">
      <c r="A5336">
        <f>YEAR('Supermart Grocery Sales - Retai'!F:F)</f>
        <v>2015</v>
      </c>
      <c r="B5336">
        <f>MONTH('Supermart Grocery Sales - Retai'!F:F)</f>
        <v>6</v>
      </c>
      <c r="C5336" t="str" cm="1">
        <f t="array" ref="C5336">CHOOSE(_xlfn.ANCHORARRAY(B5336), "Jan", "Feb", "Mar", "Apr", "May", "Jun", "Jul", "Aug", "Sep", "Oct", "Nov", "Dec")</f>
        <v>Jun</v>
      </c>
      <c r="D5336" t="str">
        <f>"Q"&amp;ROUNDUP(MONTH('Supermart Grocery Sales - Retai'!F5336)/3,0)</f>
        <v>Q2</v>
      </c>
      <c r="E5336">
        <f>tbl_DataModel[[#This Row],[Profit]]/tbl_DataModel[[#This Row],[Sales]]</f>
        <v>0.45</v>
      </c>
      <c r="F5336">
        <v>1775</v>
      </c>
      <c r="G5336">
        <v>798.75</v>
      </c>
      <c r="H5336" t="s">
        <v>58</v>
      </c>
      <c r="I5336" t="s">
        <v>112</v>
      </c>
      <c r="J5336" t="s">
        <v>98</v>
      </c>
      <c r="K5336" t="s">
        <v>156</v>
      </c>
    </row>
    <row r="5337" spans="1:11" x14ac:dyDescent="0.3">
      <c r="A5337">
        <f>YEAR('Supermart Grocery Sales - Retai'!F:F)</f>
        <v>2015</v>
      </c>
      <c r="B5337">
        <f>MONTH('Supermart Grocery Sales - Retai'!F:F)</f>
        <v>11</v>
      </c>
      <c r="C5337" t="str" cm="1">
        <f t="array" ref="C5337">CHOOSE(_xlfn.ANCHORARRAY(B5337), "Jan", "Feb", "Mar", "Apr", "May", "Jun", "Jul", "Aug", "Sep", "Oct", "Nov", "Dec")</f>
        <v>Nov</v>
      </c>
      <c r="D5337" t="str">
        <f>"Q"&amp;ROUNDUP(MONTH('Supermart Grocery Sales - Retai'!F5337)/3,0)</f>
        <v>Q4</v>
      </c>
      <c r="E5337">
        <f>tbl_DataModel[[#This Row],[Profit]]/tbl_DataModel[[#This Row],[Sales]]</f>
        <v>0.09</v>
      </c>
      <c r="F5337">
        <v>1641</v>
      </c>
      <c r="G5337">
        <v>147.69</v>
      </c>
      <c r="H5337" t="s">
        <v>49</v>
      </c>
      <c r="I5337" t="s">
        <v>50</v>
      </c>
      <c r="J5337" t="s">
        <v>98</v>
      </c>
      <c r="K5337" t="s">
        <v>139</v>
      </c>
    </row>
    <row r="5338" spans="1:11" x14ac:dyDescent="0.3">
      <c r="A5338">
        <f>YEAR('Supermart Grocery Sales - Retai'!F:F)</f>
        <v>2017</v>
      </c>
      <c r="B5338">
        <f>MONTH('Supermart Grocery Sales - Retai'!F:F)</f>
        <v>11</v>
      </c>
      <c r="C5338" t="str" cm="1">
        <f t="array" ref="C5338">CHOOSE(_xlfn.ANCHORARRAY(B5338), "Jan", "Feb", "Mar", "Apr", "May", "Jun", "Jul", "Aug", "Sep", "Oct", "Nov", "Dec")</f>
        <v>Nov</v>
      </c>
      <c r="D5338" t="str">
        <f>"Q"&amp;ROUNDUP(MONTH('Supermart Grocery Sales - Retai'!F5338)/3,0)</f>
        <v>Q4</v>
      </c>
      <c r="E5338">
        <f>tbl_DataModel[[#This Row],[Profit]]/tbl_DataModel[[#This Row],[Sales]]</f>
        <v>0.42</v>
      </c>
      <c r="F5338">
        <v>1731</v>
      </c>
      <c r="G5338">
        <v>727.02</v>
      </c>
      <c r="H5338" t="s">
        <v>49</v>
      </c>
      <c r="I5338" t="s">
        <v>205</v>
      </c>
      <c r="J5338" t="s">
        <v>98</v>
      </c>
      <c r="K5338" t="s">
        <v>31</v>
      </c>
    </row>
    <row r="5339" spans="1:11" x14ac:dyDescent="0.3">
      <c r="A5339">
        <f>YEAR('Supermart Grocery Sales - Retai'!F:F)</f>
        <v>2016</v>
      </c>
      <c r="B5339">
        <f>MONTH('Supermart Grocery Sales - Retai'!F:F)</f>
        <v>4</v>
      </c>
      <c r="C5339" t="str" cm="1">
        <f t="array" ref="C5339">CHOOSE(_xlfn.ANCHORARRAY(B5339), "Jan", "Feb", "Mar", "Apr", "May", "Jun", "Jul", "Aug", "Sep", "Oct", "Nov", "Dec")</f>
        <v>Apr</v>
      </c>
      <c r="D5339" t="str">
        <f>"Q"&amp;ROUNDUP(MONTH('Supermart Grocery Sales - Retai'!F5339)/3,0)</f>
        <v>Q2</v>
      </c>
      <c r="E5339">
        <f>tbl_DataModel[[#This Row],[Profit]]/tbl_DataModel[[#This Row],[Sales]]</f>
        <v>0.4</v>
      </c>
      <c r="F5339">
        <v>2114</v>
      </c>
      <c r="G5339">
        <v>845.6</v>
      </c>
      <c r="H5339" t="s">
        <v>49</v>
      </c>
      <c r="I5339" t="s">
        <v>54</v>
      </c>
      <c r="J5339" t="s">
        <v>98</v>
      </c>
      <c r="K5339" t="s">
        <v>36</v>
      </c>
    </row>
    <row r="5340" spans="1:11" x14ac:dyDescent="0.3">
      <c r="A5340">
        <f>YEAR('Supermart Grocery Sales - Retai'!F:F)</f>
        <v>2018</v>
      </c>
      <c r="B5340">
        <f>MONTH('Supermart Grocery Sales - Retai'!F:F)</f>
        <v>7</v>
      </c>
      <c r="C5340" t="str" cm="1">
        <f t="array" ref="C5340">CHOOSE(_xlfn.ANCHORARRAY(B5340), "Jan", "Feb", "Mar", "Apr", "May", "Jun", "Jul", "Aug", "Sep", "Oct", "Nov", "Dec")</f>
        <v>Jul</v>
      </c>
      <c r="D5340" t="str">
        <f>"Q"&amp;ROUNDUP(MONTH('Supermart Grocery Sales - Retai'!F5340)/3,0)</f>
        <v>Q3</v>
      </c>
      <c r="E5340">
        <f>tbl_DataModel[[#This Row],[Profit]]/tbl_DataModel[[#This Row],[Sales]]</f>
        <v>0.16</v>
      </c>
      <c r="F5340">
        <v>1176</v>
      </c>
      <c r="G5340">
        <v>188.16</v>
      </c>
      <c r="H5340" t="s">
        <v>58</v>
      </c>
      <c r="I5340" t="s">
        <v>112</v>
      </c>
      <c r="J5340" t="s">
        <v>98</v>
      </c>
      <c r="K5340" t="s">
        <v>204</v>
      </c>
    </row>
    <row r="5341" spans="1:11" x14ac:dyDescent="0.3">
      <c r="A5341">
        <f>YEAR('Supermart Grocery Sales - Retai'!F:F)</f>
        <v>2016</v>
      </c>
      <c r="B5341">
        <f>MONTH('Supermart Grocery Sales - Retai'!F:F)</f>
        <v>12</v>
      </c>
      <c r="C5341" t="str" cm="1">
        <f t="array" ref="C5341">CHOOSE(_xlfn.ANCHORARRAY(B5341), "Jan", "Feb", "Mar", "Apr", "May", "Jun", "Jul", "Aug", "Sep", "Oct", "Nov", "Dec")</f>
        <v>Dec</v>
      </c>
      <c r="D5341" t="str">
        <f>"Q"&amp;ROUNDUP(MONTH('Supermart Grocery Sales - Retai'!F5341)/3,0)</f>
        <v>Q4</v>
      </c>
      <c r="E5341">
        <f>tbl_DataModel[[#This Row],[Profit]]/tbl_DataModel[[#This Row],[Sales]]</f>
        <v>0.38</v>
      </c>
      <c r="F5341">
        <v>1023</v>
      </c>
      <c r="G5341">
        <v>388.74</v>
      </c>
      <c r="H5341" t="s">
        <v>13</v>
      </c>
      <c r="I5341" t="s">
        <v>79</v>
      </c>
      <c r="J5341" t="s">
        <v>98</v>
      </c>
      <c r="K5341" t="s">
        <v>211</v>
      </c>
    </row>
    <row r="5342" spans="1:11" x14ac:dyDescent="0.3">
      <c r="A5342">
        <f>YEAR('Supermart Grocery Sales - Retai'!F:F)</f>
        <v>2015</v>
      </c>
      <c r="B5342">
        <f>MONTH('Supermart Grocery Sales - Retai'!F:F)</f>
        <v>12</v>
      </c>
      <c r="C5342" t="str" cm="1">
        <f t="array" ref="C5342">CHOOSE(_xlfn.ANCHORARRAY(B5342), "Jan", "Feb", "Mar", "Apr", "May", "Jun", "Jul", "Aug", "Sep", "Oct", "Nov", "Dec")</f>
        <v>Dec</v>
      </c>
      <c r="D5342" t="str">
        <f>"Q"&amp;ROUNDUP(MONTH('Supermart Grocery Sales - Retai'!F5342)/3,0)</f>
        <v>Q4</v>
      </c>
      <c r="E5342">
        <f>tbl_DataModel[[#This Row],[Profit]]/tbl_DataModel[[#This Row],[Sales]]</f>
        <v>7.0000000000000007E-2</v>
      </c>
      <c r="F5342">
        <v>2041</v>
      </c>
      <c r="G5342">
        <v>142.87</v>
      </c>
      <c r="H5342" t="s">
        <v>26</v>
      </c>
      <c r="I5342" t="s">
        <v>94</v>
      </c>
      <c r="J5342" t="s">
        <v>98</v>
      </c>
      <c r="K5342" t="s">
        <v>193</v>
      </c>
    </row>
    <row r="5343" spans="1:11" x14ac:dyDescent="0.3">
      <c r="A5343">
        <f>YEAR('Supermart Grocery Sales - Retai'!F:F)</f>
        <v>2018</v>
      </c>
      <c r="B5343">
        <f>MONTH('Supermart Grocery Sales - Retai'!F:F)</f>
        <v>12</v>
      </c>
      <c r="C5343" t="str" cm="1">
        <f t="array" ref="C5343">CHOOSE(_xlfn.ANCHORARRAY(B5343), "Jan", "Feb", "Mar", "Apr", "May", "Jun", "Jul", "Aug", "Sep", "Oct", "Nov", "Dec")</f>
        <v>Dec</v>
      </c>
      <c r="D5343" t="str">
        <f>"Q"&amp;ROUNDUP(MONTH('Supermart Grocery Sales - Retai'!F5343)/3,0)</f>
        <v>Q4</v>
      </c>
      <c r="E5343">
        <f>tbl_DataModel[[#This Row],[Profit]]/tbl_DataModel[[#This Row],[Sales]]</f>
        <v>0.37</v>
      </c>
      <c r="F5343">
        <v>826</v>
      </c>
      <c r="G5343">
        <v>305.62</v>
      </c>
      <c r="H5343" t="s">
        <v>13</v>
      </c>
      <c r="I5343" t="s">
        <v>14</v>
      </c>
      <c r="J5343" t="s">
        <v>98</v>
      </c>
      <c r="K5343" t="s">
        <v>211</v>
      </c>
    </row>
    <row r="5344" spans="1:11" x14ac:dyDescent="0.3">
      <c r="A5344">
        <f>YEAR('Supermart Grocery Sales - Retai'!F:F)</f>
        <v>2017</v>
      </c>
      <c r="B5344">
        <f>MONTH('Supermart Grocery Sales - Retai'!F:F)</f>
        <v>3</v>
      </c>
      <c r="C5344" t="str" cm="1">
        <f t="array" ref="C5344">CHOOSE(_xlfn.ANCHORARRAY(B5344), "Jan", "Feb", "Mar", "Apr", "May", "Jun", "Jul", "Aug", "Sep", "Oct", "Nov", "Dec")</f>
        <v>Mar</v>
      </c>
      <c r="D5344" t="str">
        <f>"Q"&amp;ROUNDUP(MONTH('Supermart Grocery Sales - Retai'!F5344)/3,0)</f>
        <v>Q1</v>
      </c>
      <c r="E5344">
        <f>tbl_DataModel[[#This Row],[Profit]]/tbl_DataModel[[#This Row],[Sales]]</f>
        <v>0.42</v>
      </c>
      <c r="F5344">
        <v>885</v>
      </c>
      <c r="G5344">
        <v>371.7</v>
      </c>
      <c r="H5344" t="s">
        <v>20</v>
      </c>
      <c r="I5344" t="s">
        <v>21</v>
      </c>
      <c r="J5344" t="s">
        <v>98</v>
      </c>
      <c r="K5344" t="s">
        <v>83</v>
      </c>
    </row>
    <row r="5345" spans="1:11" x14ac:dyDescent="0.3">
      <c r="A5345">
        <f>YEAR('Supermart Grocery Sales - Retai'!F:F)</f>
        <v>2016</v>
      </c>
      <c r="B5345">
        <f>MONTH('Supermart Grocery Sales - Retai'!F:F)</f>
        <v>12</v>
      </c>
      <c r="C5345" t="str" cm="1">
        <f t="array" ref="C5345">CHOOSE(_xlfn.ANCHORARRAY(B5345), "Jan", "Feb", "Mar", "Apr", "May", "Jun", "Jul", "Aug", "Sep", "Oct", "Nov", "Dec")</f>
        <v>Dec</v>
      </c>
      <c r="D5345" t="str">
        <f>"Q"&amp;ROUNDUP(MONTH('Supermart Grocery Sales - Retai'!F5345)/3,0)</f>
        <v>Q4</v>
      </c>
      <c r="E5345">
        <f>tbl_DataModel[[#This Row],[Profit]]/tbl_DataModel[[#This Row],[Sales]]</f>
        <v>0.25</v>
      </c>
      <c r="F5345">
        <v>633</v>
      </c>
      <c r="G5345">
        <v>158.25</v>
      </c>
      <c r="H5345" t="s">
        <v>26</v>
      </c>
      <c r="I5345" t="s">
        <v>94</v>
      </c>
      <c r="J5345" t="s">
        <v>98</v>
      </c>
      <c r="K5345" t="s">
        <v>122</v>
      </c>
    </row>
    <row r="5346" spans="1:11" x14ac:dyDescent="0.3">
      <c r="A5346">
        <f>YEAR('Supermart Grocery Sales - Retai'!F:F)</f>
        <v>2018</v>
      </c>
      <c r="B5346">
        <f>MONTH('Supermart Grocery Sales - Retai'!F:F)</f>
        <v>4</v>
      </c>
      <c r="C5346" t="str" cm="1">
        <f t="array" ref="C5346">CHOOSE(_xlfn.ANCHORARRAY(B5346), "Jan", "Feb", "Mar", "Apr", "May", "Jun", "Jul", "Aug", "Sep", "Oct", "Nov", "Dec")</f>
        <v>Apr</v>
      </c>
      <c r="D5346" t="str">
        <f>"Q"&amp;ROUNDUP(MONTH('Supermart Grocery Sales - Retai'!F5346)/3,0)</f>
        <v>Q2</v>
      </c>
      <c r="E5346">
        <f>tbl_DataModel[[#This Row],[Profit]]/tbl_DataModel[[#This Row],[Sales]]</f>
        <v>0.24</v>
      </c>
      <c r="F5346">
        <v>2450</v>
      </c>
      <c r="G5346">
        <v>588</v>
      </c>
      <c r="H5346" t="s">
        <v>32</v>
      </c>
      <c r="I5346" t="s">
        <v>46</v>
      </c>
      <c r="J5346" t="s">
        <v>98</v>
      </c>
      <c r="K5346" t="s">
        <v>234</v>
      </c>
    </row>
    <row r="5347" spans="1:11" x14ac:dyDescent="0.3">
      <c r="A5347">
        <f>YEAR('Supermart Grocery Sales - Retai'!F:F)</f>
        <v>2018</v>
      </c>
      <c r="B5347">
        <f>MONTH('Supermart Grocery Sales - Retai'!F:F)</f>
        <v>6</v>
      </c>
      <c r="C5347" t="str" cm="1">
        <f t="array" ref="C5347">CHOOSE(_xlfn.ANCHORARRAY(B5347), "Jan", "Feb", "Mar", "Apr", "May", "Jun", "Jul", "Aug", "Sep", "Oct", "Nov", "Dec")</f>
        <v>Jun</v>
      </c>
      <c r="D5347" t="str">
        <f>"Q"&amp;ROUNDUP(MONTH('Supermart Grocery Sales - Retai'!F5347)/3,0)</f>
        <v>Q2</v>
      </c>
      <c r="E5347">
        <f>tbl_DataModel[[#This Row],[Profit]]/tbl_DataModel[[#This Row],[Sales]]</f>
        <v>0.16</v>
      </c>
      <c r="F5347">
        <v>919</v>
      </c>
      <c r="G5347">
        <v>147.04</v>
      </c>
      <c r="H5347" t="s">
        <v>13</v>
      </c>
      <c r="I5347" t="s">
        <v>79</v>
      </c>
      <c r="J5347" t="s">
        <v>98</v>
      </c>
      <c r="K5347" t="s">
        <v>25</v>
      </c>
    </row>
    <row r="5348" spans="1:11" x14ac:dyDescent="0.3">
      <c r="A5348">
        <f>YEAR('Supermart Grocery Sales - Retai'!F:F)</f>
        <v>2015</v>
      </c>
      <c r="B5348">
        <f>MONTH('Supermart Grocery Sales - Retai'!F:F)</f>
        <v>12</v>
      </c>
      <c r="C5348" t="str" cm="1">
        <f t="array" ref="C5348">CHOOSE(_xlfn.ANCHORARRAY(B5348), "Jan", "Feb", "Mar", "Apr", "May", "Jun", "Jul", "Aug", "Sep", "Oct", "Nov", "Dec")</f>
        <v>Dec</v>
      </c>
      <c r="D5348" t="str">
        <f>"Q"&amp;ROUNDUP(MONTH('Supermart Grocery Sales - Retai'!F5348)/3,0)</f>
        <v>Q4</v>
      </c>
      <c r="E5348">
        <f>tbl_DataModel[[#This Row],[Profit]]/tbl_DataModel[[#This Row],[Sales]]</f>
        <v>0.44999999999999996</v>
      </c>
      <c r="F5348">
        <v>1609</v>
      </c>
      <c r="G5348">
        <v>724.05</v>
      </c>
      <c r="H5348" t="s">
        <v>49</v>
      </c>
      <c r="I5348" t="s">
        <v>205</v>
      </c>
      <c r="J5348" t="s">
        <v>98</v>
      </c>
      <c r="K5348" t="s">
        <v>102</v>
      </c>
    </row>
    <row r="5349" spans="1:11" x14ac:dyDescent="0.3">
      <c r="A5349">
        <f>YEAR('Supermart Grocery Sales - Retai'!F:F)</f>
        <v>2015</v>
      </c>
      <c r="B5349">
        <f>MONTH('Supermart Grocery Sales - Retai'!F:F)</f>
        <v>11</v>
      </c>
      <c r="C5349" t="str" cm="1">
        <f t="array" ref="C5349">CHOOSE(_xlfn.ANCHORARRAY(B5349), "Jan", "Feb", "Mar", "Apr", "May", "Jun", "Jul", "Aug", "Sep", "Oct", "Nov", "Dec")</f>
        <v>Nov</v>
      </c>
      <c r="D5349" t="str">
        <f>"Q"&amp;ROUNDUP(MONTH('Supermart Grocery Sales - Retai'!F5349)/3,0)</f>
        <v>Q4</v>
      </c>
      <c r="E5349">
        <f>tbl_DataModel[[#This Row],[Profit]]/tbl_DataModel[[#This Row],[Sales]]</f>
        <v>0.22</v>
      </c>
      <c r="F5349">
        <v>558</v>
      </c>
      <c r="G5349">
        <v>122.76</v>
      </c>
      <c r="H5349" t="s">
        <v>26</v>
      </c>
      <c r="I5349" t="s">
        <v>27</v>
      </c>
      <c r="J5349" t="s">
        <v>98</v>
      </c>
      <c r="K5349" t="s">
        <v>156</v>
      </c>
    </row>
    <row r="5350" spans="1:11" x14ac:dyDescent="0.3">
      <c r="A5350">
        <f>YEAR('Supermart Grocery Sales - Retai'!F:F)</f>
        <v>2016</v>
      </c>
      <c r="B5350">
        <f>MONTH('Supermart Grocery Sales - Retai'!F:F)</f>
        <v>9</v>
      </c>
      <c r="C5350" t="str" cm="1">
        <f t="array" ref="C5350">CHOOSE(_xlfn.ANCHORARRAY(B5350), "Jan", "Feb", "Mar", "Apr", "May", "Jun", "Jul", "Aug", "Sep", "Oct", "Nov", "Dec")</f>
        <v>Sep</v>
      </c>
      <c r="D5350" t="str">
        <f>"Q"&amp;ROUNDUP(MONTH('Supermart Grocery Sales - Retai'!F5350)/3,0)</f>
        <v>Q3</v>
      </c>
      <c r="E5350">
        <f>tbl_DataModel[[#This Row],[Profit]]/tbl_DataModel[[#This Row],[Sales]]</f>
        <v>0.12</v>
      </c>
      <c r="F5350">
        <v>1767</v>
      </c>
      <c r="G5350">
        <v>212.04</v>
      </c>
      <c r="H5350" t="s">
        <v>13</v>
      </c>
      <c r="I5350" t="s">
        <v>79</v>
      </c>
      <c r="J5350" t="s">
        <v>98</v>
      </c>
      <c r="K5350" t="s">
        <v>139</v>
      </c>
    </row>
    <row r="5351" spans="1:11" x14ac:dyDescent="0.3">
      <c r="A5351">
        <f>YEAR('Supermart Grocery Sales - Retai'!F:F)</f>
        <v>2016</v>
      </c>
      <c r="B5351">
        <f>MONTH('Supermart Grocery Sales - Retai'!F:F)</f>
        <v>9</v>
      </c>
      <c r="C5351" t="str" cm="1">
        <f t="array" ref="C5351">CHOOSE(_xlfn.ANCHORARRAY(B5351), "Jan", "Feb", "Mar", "Apr", "May", "Jun", "Jul", "Aug", "Sep", "Oct", "Nov", "Dec")</f>
        <v>Sep</v>
      </c>
      <c r="D5351" t="str">
        <f>"Q"&amp;ROUNDUP(MONTH('Supermart Grocery Sales - Retai'!F5351)/3,0)</f>
        <v>Q3</v>
      </c>
      <c r="E5351">
        <f>tbl_DataModel[[#This Row],[Profit]]/tbl_DataModel[[#This Row],[Sales]]</f>
        <v>0.32</v>
      </c>
      <c r="F5351">
        <v>999</v>
      </c>
      <c r="G5351">
        <v>319.68</v>
      </c>
      <c r="H5351" t="s">
        <v>20</v>
      </c>
      <c r="I5351" t="s">
        <v>91</v>
      </c>
      <c r="J5351" t="s">
        <v>98</v>
      </c>
      <c r="K5351" t="s">
        <v>45</v>
      </c>
    </row>
    <row r="5352" spans="1:11" x14ac:dyDescent="0.3">
      <c r="A5352">
        <f>YEAR('Supermart Grocery Sales - Retai'!F:F)</f>
        <v>2016</v>
      </c>
      <c r="B5352">
        <f>MONTH('Supermart Grocery Sales - Retai'!F:F)</f>
        <v>2</v>
      </c>
      <c r="C5352" t="str" cm="1">
        <f t="array" ref="C5352">CHOOSE(_xlfn.ANCHORARRAY(B5352), "Jan", "Feb", "Mar", "Apr", "May", "Jun", "Jul", "Aug", "Sep", "Oct", "Nov", "Dec")</f>
        <v>Feb</v>
      </c>
      <c r="D5352" t="str">
        <f>"Q"&amp;ROUNDUP(MONTH('Supermart Grocery Sales - Retai'!F5352)/3,0)</f>
        <v>Q1</v>
      </c>
      <c r="E5352">
        <f>tbl_DataModel[[#This Row],[Profit]]/tbl_DataModel[[#This Row],[Sales]]</f>
        <v>0.39</v>
      </c>
      <c r="F5352">
        <v>1947</v>
      </c>
      <c r="G5352">
        <v>759.33</v>
      </c>
      <c r="H5352" t="s">
        <v>49</v>
      </c>
      <c r="I5352" t="s">
        <v>50</v>
      </c>
      <c r="J5352" t="s">
        <v>98</v>
      </c>
      <c r="K5352" t="s">
        <v>83</v>
      </c>
    </row>
    <row r="5353" spans="1:11" x14ac:dyDescent="0.3">
      <c r="A5353">
        <f>YEAR('Supermart Grocery Sales - Retai'!F:F)</f>
        <v>2017</v>
      </c>
      <c r="B5353">
        <f>MONTH('Supermart Grocery Sales - Retai'!F:F)</f>
        <v>11</v>
      </c>
      <c r="C5353" t="str" cm="1">
        <f t="array" ref="C5353">CHOOSE(_xlfn.ANCHORARRAY(B5353), "Jan", "Feb", "Mar", "Apr", "May", "Jun", "Jul", "Aug", "Sep", "Oct", "Nov", "Dec")</f>
        <v>Nov</v>
      </c>
      <c r="D5353" t="str">
        <f>"Q"&amp;ROUNDUP(MONTH('Supermart Grocery Sales - Retai'!F5353)/3,0)</f>
        <v>Q4</v>
      </c>
      <c r="E5353">
        <f>tbl_DataModel[[#This Row],[Profit]]/tbl_DataModel[[#This Row],[Sales]]</f>
        <v>0.09</v>
      </c>
      <c r="F5353">
        <v>1397</v>
      </c>
      <c r="G5353">
        <v>125.73</v>
      </c>
      <c r="H5353" t="s">
        <v>32</v>
      </c>
      <c r="I5353" t="s">
        <v>97</v>
      </c>
      <c r="J5353" t="s">
        <v>98</v>
      </c>
      <c r="K5353" t="s">
        <v>193</v>
      </c>
    </row>
    <row r="5354" spans="1:11" x14ac:dyDescent="0.3">
      <c r="A5354">
        <f>YEAR('Supermart Grocery Sales - Retai'!F:F)</f>
        <v>2015</v>
      </c>
      <c r="B5354">
        <f>MONTH('Supermart Grocery Sales - Retai'!F:F)</f>
        <v>10</v>
      </c>
      <c r="C5354" t="str" cm="1">
        <f t="array" ref="C5354">CHOOSE(_xlfn.ANCHORARRAY(B5354), "Jan", "Feb", "Mar", "Apr", "May", "Jun", "Jul", "Aug", "Sep", "Oct", "Nov", "Dec")</f>
        <v>Oct</v>
      </c>
      <c r="D5354" t="str">
        <f>"Q"&amp;ROUNDUP(MONTH('Supermart Grocery Sales - Retai'!F5354)/3,0)</f>
        <v>Q4</v>
      </c>
      <c r="E5354">
        <f>tbl_DataModel[[#This Row],[Profit]]/tbl_DataModel[[#This Row],[Sales]]</f>
        <v>6.9999999999999993E-2</v>
      </c>
      <c r="F5354">
        <v>1273</v>
      </c>
      <c r="G5354">
        <v>89.11</v>
      </c>
      <c r="H5354" t="s">
        <v>49</v>
      </c>
      <c r="I5354" t="s">
        <v>205</v>
      </c>
      <c r="J5354" t="s">
        <v>98</v>
      </c>
      <c r="K5354" t="s">
        <v>120</v>
      </c>
    </row>
    <row r="5355" spans="1:11" x14ac:dyDescent="0.3">
      <c r="A5355">
        <f>YEAR('Supermart Grocery Sales - Retai'!F:F)</f>
        <v>2018</v>
      </c>
      <c r="B5355">
        <f>MONTH('Supermart Grocery Sales - Retai'!F:F)</f>
        <v>5</v>
      </c>
      <c r="C5355" t="str" cm="1">
        <f t="array" ref="C5355">CHOOSE(_xlfn.ANCHORARRAY(B5355), "Jan", "Feb", "Mar", "Apr", "May", "Jun", "Jul", "Aug", "Sep", "Oct", "Nov", "Dec")</f>
        <v>May</v>
      </c>
      <c r="D5355" t="str">
        <f>"Q"&amp;ROUNDUP(MONTH('Supermart Grocery Sales - Retai'!F5355)/3,0)</f>
        <v>Q2</v>
      </c>
      <c r="E5355">
        <f>tbl_DataModel[[#This Row],[Profit]]/tbl_DataModel[[#This Row],[Sales]]</f>
        <v>0.39999999999999997</v>
      </c>
      <c r="F5355">
        <v>2042</v>
      </c>
      <c r="G5355">
        <v>816.8</v>
      </c>
      <c r="H5355" t="s">
        <v>58</v>
      </c>
      <c r="I5355" t="s">
        <v>68</v>
      </c>
      <c r="J5355" t="s">
        <v>98</v>
      </c>
      <c r="K5355" t="s">
        <v>165</v>
      </c>
    </row>
    <row r="5356" spans="1:11" x14ac:dyDescent="0.3">
      <c r="A5356">
        <f>YEAR('Supermart Grocery Sales - Retai'!F:F)</f>
        <v>2016</v>
      </c>
      <c r="B5356">
        <f>MONTH('Supermart Grocery Sales - Retai'!F:F)</f>
        <v>7</v>
      </c>
      <c r="C5356" t="str" cm="1">
        <f t="array" ref="C5356">CHOOSE(_xlfn.ANCHORARRAY(B5356), "Jan", "Feb", "Mar", "Apr", "May", "Jun", "Jul", "Aug", "Sep", "Oct", "Nov", "Dec")</f>
        <v>Jul</v>
      </c>
      <c r="D5356" t="str">
        <f>"Q"&amp;ROUNDUP(MONTH('Supermart Grocery Sales - Retai'!F5356)/3,0)</f>
        <v>Q3</v>
      </c>
      <c r="E5356">
        <f>tbl_DataModel[[#This Row],[Profit]]/tbl_DataModel[[#This Row],[Sales]]</f>
        <v>0.26</v>
      </c>
      <c r="F5356">
        <v>2476</v>
      </c>
      <c r="G5356">
        <v>643.76</v>
      </c>
      <c r="H5356" t="s">
        <v>26</v>
      </c>
      <c r="I5356" t="s">
        <v>37</v>
      </c>
      <c r="J5356" t="s">
        <v>98</v>
      </c>
      <c r="K5356" t="s">
        <v>169</v>
      </c>
    </row>
    <row r="5357" spans="1:11" x14ac:dyDescent="0.3">
      <c r="A5357">
        <f>YEAR('Supermart Grocery Sales - Retai'!F:F)</f>
        <v>2018</v>
      </c>
      <c r="B5357">
        <f>MONTH('Supermart Grocery Sales - Retai'!F:F)</f>
        <v>11</v>
      </c>
      <c r="C5357" t="str" cm="1">
        <f t="array" ref="C5357">CHOOSE(_xlfn.ANCHORARRAY(B5357), "Jan", "Feb", "Mar", "Apr", "May", "Jun", "Jul", "Aug", "Sep", "Oct", "Nov", "Dec")</f>
        <v>Nov</v>
      </c>
      <c r="D5357" t="str">
        <f>"Q"&amp;ROUNDUP(MONTH('Supermart Grocery Sales - Retai'!F5357)/3,0)</f>
        <v>Q4</v>
      </c>
      <c r="E5357">
        <f>tbl_DataModel[[#This Row],[Profit]]/tbl_DataModel[[#This Row],[Sales]]</f>
        <v>0.11</v>
      </c>
      <c r="F5357">
        <v>2162</v>
      </c>
      <c r="G5357">
        <v>237.82</v>
      </c>
      <c r="H5357" t="s">
        <v>20</v>
      </c>
      <c r="I5357" t="s">
        <v>91</v>
      </c>
      <c r="J5357" t="s">
        <v>98</v>
      </c>
      <c r="K5357" t="s">
        <v>57</v>
      </c>
    </row>
    <row r="5358" spans="1:11" x14ac:dyDescent="0.3">
      <c r="A5358">
        <f>YEAR('Supermart Grocery Sales - Retai'!F:F)</f>
        <v>2016</v>
      </c>
      <c r="B5358">
        <f>MONTH('Supermart Grocery Sales - Retai'!F:F)</f>
        <v>5</v>
      </c>
      <c r="C5358" t="str" cm="1">
        <f t="array" ref="C5358">CHOOSE(_xlfn.ANCHORARRAY(B5358), "Jan", "Feb", "Mar", "Apr", "May", "Jun", "Jul", "Aug", "Sep", "Oct", "Nov", "Dec")</f>
        <v>May</v>
      </c>
      <c r="D5358" t="str">
        <f>"Q"&amp;ROUNDUP(MONTH('Supermart Grocery Sales - Retai'!F5358)/3,0)</f>
        <v>Q2</v>
      </c>
      <c r="E5358">
        <f>tbl_DataModel[[#This Row],[Profit]]/tbl_DataModel[[#This Row],[Sales]]</f>
        <v>0.39999999999999997</v>
      </c>
      <c r="F5358">
        <v>2316</v>
      </c>
      <c r="G5358">
        <v>926.4</v>
      </c>
      <c r="H5358" t="s">
        <v>26</v>
      </c>
      <c r="I5358" t="s">
        <v>37</v>
      </c>
      <c r="J5358" t="s">
        <v>98</v>
      </c>
      <c r="K5358" t="s">
        <v>120</v>
      </c>
    </row>
    <row r="5359" spans="1:11" x14ac:dyDescent="0.3">
      <c r="A5359">
        <f>YEAR('Supermart Grocery Sales - Retai'!F:F)</f>
        <v>2015</v>
      </c>
      <c r="B5359">
        <f>MONTH('Supermart Grocery Sales - Retai'!F:F)</f>
        <v>6</v>
      </c>
      <c r="C5359" t="str" cm="1">
        <f t="array" ref="C5359">CHOOSE(_xlfn.ANCHORARRAY(B5359), "Jan", "Feb", "Mar", "Apr", "May", "Jun", "Jul", "Aug", "Sep", "Oct", "Nov", "Dec")</f>
        <v>Jun</v>
      </c>
      <c r="D5359" t="str">
        <f>"Q"&amp;ROUNDUP(MONTH('Supermart Grocery Sales - Retai'!F5359)/3,0)</f>
        <v>Q2</v>
      </c>
      <c r="E5359">
        <f>tbl_DataModel[[#This Row],[Profit]]/tbl_DataModel[[#This Row],[Sales]]</f>
        <v>0.35</v>
      </c>
      <c r="F5359">
        <v>2050</v>
      </c>
      <c r="G5359">
        <v>717.5</v>
      </c>
      <c r="H5359" t="s">
        <v>32</v>
      </c>
      <c r="I5359" t="s">
        <v>33</v>
      </c>
      <c r="J5359" t="s">
        <v>98</v>
      </c>
      <c r="K5359" t="s">
        <v>67</v>
      </c>
    </row>
    <row r="5360" spans="1:11" x14ac:dyDescent="0.3">
      <c r="A5360">
        <f>YEAR('Supermart Grocery Sales - Retai'!F:F)</f>
        <v>2016</v>
      </c>
      <c r="B5360">
        <f>MONTH('Supermart Grocery Sales - Retai'!F:F)</f>
        <v>10</v>
      </c>
      <c r="C5360" t="str" cm="1">
        <f t="array" ref="C5360">CHOOSE(_xlfn.ANCHORARRAY(B5360), "Jan", "Feb", "Mar", "Apr", "May", "Jun", "Jul", "Aug", "Sep", "Oct", "Nov", "Dec")</f>
        <v>Oct</v>
      </c>
      <c r="D5360" t="str">
        <f>"Q"&amp;ROUNDUP(MONTH('Supermart Grocery Sales - Retai'!F5360)/3,0)</f>
        <v>Q4</v>
      </c>
      <c r="E5360">
        <f>tbl_DataModel[[#This Row],[Profit]]/tbl_DataModel[[#This Row],[Sales]]</f>
        <v>0.32</v>
      </c>
      <c r="F5360">
        <v>1343</v>
      </c>
      <c r="G5360">
        <v>429.76</v>
      </c>
      <c r="H5360" t="s">
        <v>49</v>
      </c>
      <c r="I5360" t="s">
        <v>205</v>
      </c>
      <c r="J5360" t="s">
        <v>98</v>
      </c>
      <c r="K5360" t="s">
        <v>31</v>
      </c>
    </row>
    <row r="5361" spans="1:11" x14ac:dyDescent="0.3">
      <c r="A5361">
        <f>YEAR('Supermart Grocery Sales - Retai'!F:F)</f>
        <v>2018</v>
      </c>
      <c r="B5361">
        <f>MONTH('Supermart Grocery Sales - Retai'!F:F)</f>
        <v>9</v>
      </c>
      <c r="C5361" t="str" cm="1">
        <f t="array" ref="C5361">CHOOSE(_xlfn.ANCHORARRAY(B5361), "Jan", "Feb", "Mar", "Apr", "May", "Jun", "Jul", "Aug", "Sep", "Oct", "Nov", "Dec")</f>
        <v>Sep</v>
      </c>
      <c r="D5361" t="str">
        <f>"Q"&amp;ROUNDUP(MONTH('Supermart Grocery Sales - Retai'!F5361)/3,0)</f>
        <v>Q3</v>
      </c>
      <c r="E5361">
        <f>tbl_DataModel[[#This Row],[Profit]]/tbl_DataModel[[#This Row],[Sales]]</f>
        <v>4.9999999999999996E-2</v>
      </c>
      <c r="F5361">
        <v>881</v>
      </c>
      <c r="G5361">
        <v>44.05</v>
      </c>
      <c r="H5361" t="s">
        <v>26</v>
      </c>
      <c r="I5361" t="s">
        <v>37</v>
      </c>
      <c r="J5361" t="s">
        <v>98</v>
      </c>
      <c r="K5361" t="s">
        <v>122</v>
      </c>
    </row>
    <row r="5362" spans="1:11" x14ac:dyDescent="0.3">
      <c r="A5362">
        <f>YEAR('Supermart Grocery Sales - Retai'!F:F)</f>
        <v>2018</v>
      </c>
      <c r="B5362">
        <f>MONTH('Supermart Grocery Sales - Retai'!F:F)</f>
        <v>9</v>
      </c>
      <c r="C5362" t="str" cm="1">
        <f t="array" ref="C5362">CHOOSE(_xlfn.ANCHORARRAY(B5362), "Jan", "Feb", "Mar", "Apr", "May", "Jun", "Jul", "Aug", "Sep", "Oct", "Nov", "Dec")</f>
        <v>Sep</v>
      </c>
      <c r="D5362" t="str">
        <f>"Q"&amp;ROUNDUP(MONTH('Supermart Grocery Sales - Retai'!F5362)/3,0)</f>
        <v>Q3</v>
      </c>
      <c r="E5362">
        <f>tbl_DataModel[[#This Row],[Profit]]/tbl_DataModel[[#This Row],[Sales]]</f>
        <v>0.33999999999999997</v>
      </c>
      <c r="F5362">
        <v>1642</v>
      </c>
      <c r="G5362">
        <v>558.28</v>
      </c>
      <c r="H5362" t="s">
        <v>63</v>
      </c>
      <c r="I5362" t="s">
        <v>64</v>
      </c>
      <c r="J5362" t="s">
        <v>98</v>
      </c>
      <c r="K5362" t="s">
        <v>174</v>
      </c>
    </row>
    <row r="5363" spans="1:11" x14ac:dyDescent="0.3">
      <c r="A5363">
        <f>YEAR('Supermart Grocery Sales - Retai'!F:F)</f>
        <v>2015</v>
      </c>
      <c r="B5363">
        <f>MONTH('Supermart Grocery Sales - Retai'!F:F)</f>
        <v>6</v>
      </c>
      <c r="C5363" t="str" cm="1">
        <f t="array" ref="C5363">CHOOSE(_xlfn.ANCHORARRAY(B5363), "Jan", "Feb", "Mar", "Apr", "May", "Jun", "Jul", "Aug", "Sep", "Oct", "Nov", "Dec")</f>
        <v>Jun</v>
      </c>
      <c r="D5363" t="str">
        <f>"Q"&amp;ROUNDUP(MONTH('Supermart Grocery Sales - Retai'!F5363)/3,0)</f>
        <v>Q2</v>
      </c>
      <c r="E5363">
        <f>tbl_DataModel[[#This Row],[Profit]]/tbl_DataModel[[#This Row],[Sales]]</f>
        <v>0.37</v>
      </c>
      <c r="F5363">
        <v>998</v>
      </c>
      <c r="G5363">
        <v>369.26</v>
      </c>
      <c r="H5363" t="s">
        <v>63</v>
      </c>
      <c r="I5363" t="s">
        <v>87</v>
      </c>
      <c r="J5363" t="s">
        <v>98</v>
      </c>
      <c r="K5363" t="s">
        <v>193</v>
      </c>
    </row>
    <row r="5364" spans="1:11" x14ac:dyDescent="0.3">
      <c r="A5364">
        <f>YEAR('Supermart Grocery Sales - Retai'!F:F)</f>
        <v>2015</v>
      </c>
      <c r="B5364">
        <f>MONTH('Supermart Grocery Sales - Retai'!F:F)</f>
        <v>11</v>
      </c>
      <c r="C5364" t="str" cm="1">
        <f t="array" ref="C5364">CHOOSE(_xlfn.ANCHORARRAY(B5364), "Jan", "Feb", "Mar", "Apr", "May", "Jun", "Jul", "Aug", "Sep", "Oct", "Nov", "Dec")</f>
        <v>Nov</v>
      </c>
      <c r="D5364" t="str">
        <f>"Q"&amp;ROUNDUP(MONTH('Supermart Grocery Sales - Retai'!F5364)/3,0)</f>
        <v>Q4</v>
      </c>
      <c r="E5364">
        <f>tbl_DataModel[[#This Row],[Profit]]/tbl_DataModel[[#This Row],[Sales]]</f>
        <v>0.13999999999999999</v>
      </c>
      <c r="F5364">
        <v>1398</v>
      </c>
      <c r="G5364">
        <v>195.72</v>
      </c>
      <c r="H5364" t="s">
        <v>13</v>
      </c>
      <c r="I5364" t="s">
        <v>79</v>
      </c>
      <c r="J5364" t="s">
        <v>98</v>
      </c>
      <c r="K5364" t="s">
        <v>102</v>
      </c>
    </row>
    <row r="5365" spans="1:11" x14ac:dyDescent="0.3">
      <c r="A5365">
        <f>YEAR('Supermart Grocery Sales - Retai'!F:F)</f>
        <v>2018</v>
      </c>
      <c r="B5365">
        <f>MONTH('Supermart Grocery Sales - Retai'!F:F)</f>
        <v>12</v>
      </c>
      <c r="C5365" t="str" cm="1">
        <f t="array" ref="C5365">CHOOSE(_xlfn.ANCHORARRAY(B5365), "Jan", "Feb", "Mar", "Apr", "May", "Jun", "Jul", "Aug", "Sep", "Oct", "Nov", "Dec")</f>
        <v>Dec</v>
      </c>
      <c r="D5365" t="str">
        <f>"Q"&amp;ROUNDUP(MONTH('Supermart Grocery Sales - Retai'!F5365)/3,0)</f>
        <v>Q4</v>
      </c>
      <c r="E5365">
        <f>tbl_DataModel[[#This Row],[Profit]]/tbl_DataModel[[#This Row],[Sales]]</f>
        <v>0.17</v>
      </c>
      <c r="F5365">
        <v>1966</v>
      </c>
      <c r="G5365">
        <v>334.22</v>
      </c>
      <c r="H5365" t="s">
        <v>63</v>
      </c>
      <c r="I5365" t="s">
        <v>87</v>
      </c>
      <c r="J5365" t="s">
        <v>98</v>
      </c>
      <c r="K5365" t="s">
        <v>211</v>
      </c>
    </row>
    <row r="5366" spans="1:11" x14ac:dyDescent="0.3">
      <c r="A5366">
        <f>YEAR('Supermart Grocery Sales - Retai'!F:F)</f>
        <v>2018</v>
      </c>
      <c r="B5366">
        <f>MONTH('Supermart Grocery Sales - Retai'!F:F)</f>
        <v>10</v>
      </c>
      <c r="C5366" t="str" cm="1">
        <f t="array" ref="C5366">CHOOSE(_xlfn.ANCHORARRAY(B5366), "Jan", "Feb", "Mar", "Apr", "May", "Jun", "Jul", "Aug", "Sep", "Oct", "Nov", "Dec")</f>
        <v>Oct</v>
      </c>
      <c r="D5366" t="str">
        <f>"Q"&amp;ROUNDUP(MONTH('Supermart Grocery Sales - Retai'!F5366)/3,0)</f>
        <v>Q4</v>
      </c>
      <c r="E5366">
        <f>tbl_DataModel[[#This Row],[Profit]]/tbl_DataModel[[#This Row],[Sales]]</f>
        <v>0.23</v>
      </c>
      <c r="F5366">
        <v>1406</v>
      </c>
      <c r="G5366">
        <v>323.38</v>
      </c>
      <c r="H5366" t="s">
        <v>49</v>
      </c>
      <c r="I5366" t="s">
        <v>54</v>
      </c>
      <c r="J5366" t="s">
        <v>98</v>
      </c>
      <c r="K5366" t="s">
        <v>53</v>
      </c>
    </row>
    <row r="5367" spans="1:11" x14ac:dyDescent="0.3">
      <c r="A5367">
        <f>YEAR('Supermart Grocery Sales - Retai'!F:F)</f>
        <v>2016</v>
      </c>
      <c r="B5367">
        <f>MONTH('Supermart Grocery Sales - Retai'!F:F)</f>
        <v>5</v>
      </c>
      <c r="C5367" t="str" cm="1">
        <f t="array" ref="C5367">CHOOSE(_xlfn.ANCHORARRAY(B5367), "Jan", "Feb", "Mar", "Apr", "May", "Jun", "Jul", "Aug", "Sep", "Oct", "Nov", "Dec")</f>
        <v>May</v>
      </c>
      <c r="D5367" t="str">
        <f>"Q"&amp;ROUNDUP(MONTH('Supermart Grocery Sales - Retai'!F5367)/3,0)</f>
        <v>Q2</v>
      </c>
      <c r="E5367">
        <f>tbl_DataModel[[#This Row],[Profit]]/tbl_DataModel[[#This Row],[Sales]]</f>
        <v>0.09</v>
      </c>
      <c r="F5367">
        <v>2138</v>
      </c>
      <c r="G5367">
        <v>192.42</v>
      </c>
      <c r="H5367" t="s">
        <v>20</v>
      </c>
      <c r="I5367" t="s">
        <v>21</v>
      </c>
      <c r="J5367" t="s">
        <v>98</v>
      </c>
      <c r="K5367" t="s">
        <v>116</v>
      </c>
    </row>
    <row r="5368" spans="1:11" x14ac:dyDescent="0.3">
      <c r="A5368">
        <f>YEAR('Supermart Grocery Sales - Retai'!F:F)</f>
        <v>2015</v>
      </c>
      <c r="B5368">
        <f>MONTH('Supermart Grocery Sales - Retai'!F:F)</f>
        <v>7</v>
      </c>
      <c r="C5368" t="str" cm="1">
        <f t="array" ref="C5368">CHOOSE(_xlfn.ANCHORARRAY(B5368), "Jan", "Feb", "Mar", "Apr", "May", "Jun", "Jul", "Aug", "Sep", "Oct", "Nov", "Dec")</f>
        <v>Jul</v>
      </c>
      <c r="D5368" t="str">
        <f>"Q"&amp;ROUNDUP(MONTH('Supermart Grocery Sales - Retai'!F5368)/3,0)</f>
        <v>Q3</v>
      </c>
      <c r="E5368">
        <f>tbl_DataModel[[#This Row],[Profit]]/tbl_DataModel[[#This Row],[Sales]]</f>
        <v>0.21</v>
      </c>
      <c r="F5368">
        <v>592</v>
      </c>
      <c r="G5368">
        <v>124.32</v>
      </c>
      <c r="H5368" t="s">
        <v>26</v>
      </c>
      <c r="I5368" t="s">
        <v>201</v>
      </c>
      <c r="J5368" t="s">
        <v>98</v>
      </c>
      <c r="K5368" t="s">
        <v>108</v>
      </c>
    </row>
    <row r="5369" spans="1:11" x14ac:dyDescent="0.3">
      <c r="A5369">
        <f>YEAR('Supermart Grocery Sales - Retai'!F:F)</f>
        <v>2015</v>
      </c>
      <c r="B5369">
        <f>MONTH('Supermart Grocery Sales - Retai'!F:F)</f>
        <v>5</v>
      </c>
      <c r="C5369" t="str" cm="1">
        <f t="array" ref="C5369">CHOOSE(_xlfn.ANCHORARRAY(B5369), "Jan", "Feb", "Mar", "Apr", "May", "Jun", "Jul", "Aug", "Sep", "Oct", "Nov", "Dec")</f>
        <v>May</v>
      </c>
      <c r="D5369" t="str">
        <f>"Q"&amp;ROUNDUP(MONTH('Supermart Grocery Sales - Retai'!F5369)/3,0)</f>
        <v>Q2</v>
      </c>
      <c r="E5369">
        <f>tbl_DataModel[[#This Row],[Profit]]/tbl_DataModel[[#This Row],[Sales]]</f>
        <v>0.08</v>
      </c>
      <c r="F5369">
        <v>1370</v>
      </c>
      <c r="G5369">
        <v>109.6</v>
      </c>
      <c r="H5369" t="s">
        <v>20</v>
      </c>
      <c r="I5369" t="s">
        <v>21</v>
      </c>
      <c r="J5369" t="s">
        <v>98</v>
      </c>
      <c r="K5369" t="s">
        <v>135</v>
      </c>
    </row>
    <row r="5370" spans="1:11" x14ac:dyDescent="0.3">
      <c r="A5370">
        <f>YEAR('Supermart Grocery Sales - Retai'!F:F)</f>
        <v>2018</v>
      </c>
      <c r="B5370">
        <f>MONTH('Supermart Grocery Sales - Retai'!F:F)</f>
        <v>9</v>
      </c>
      <c r="C5370" t="str" cm="1">
        <f t="array" ref="C5370">CHOOSE(_xlfn.ANCHORARRAY(B5370), "Jan", "Feb", "Mar", "Apr", "May", "Jun", "Jul", "Aug", "Sep", "Oct", "Nov", "Dec")</f>
        <v>Sep</v>
      </c>
      <c r="D5370" t="str">
        <f>"Q"&amp;ROUNDUP(MONTH('Supermart Grocery Sales - Retai'!F5370)/3,0)</f>
        <v>Q3</v>
      </c>
      <c r="E5370">
        <f>tbl_DataModel[[#This Row],[Profit]]/tbl_DataModel[[#This Row],[Sales]]</f>
        <v>0.16</v>
      </c>
      <c r="F5370">
        <v>1932</v>
      </c>
      <c r="G5370">
        <v>309.12</v>
      </c>
      <c r="H5370" t="s">
        <v>26</v>
      </c>
      <c r="I5370" t="s">
        <v>27</v>
      </c>
      <c r="J5370" t="s">
        <v>98</v>
      </c>
      <c r="K5370" t="s">
        <v>74</v>
      </c>
    </row>
    <row r="5371" spans="1:11" x14ac:dyDescent="0.3">
      <c r="A5371">
        <f>YEAR('Supermart Grocery Sales - Retai'!F:F)</f>
        <v>2018</v>
      </c>
      <c r="B5371">
        <f>MONTH('Supermart Grocery Sales - Retai'!F:F)</f>
        <v>9</v>
      </c>
      <c r="C5371" t="str" cm="1">
        <f t="array" ref="C5371">CHOOSE(_xlfn.ANCHORARRAY(B5371), "Jan", "Feb", "Mar", "Apr", "May", "Jun", "Jul", "Aug", "Sep", "Oct", "Nov", "Dec")</f>
        <v>Sep</v>
      </c>
      <c r="D5371" t="str">
        <f>"Q"&amp;ROUNDUP(MONTH('Supermart Grocery Sales - Retai'!F5371)/3,0)</f>
        <v>Q3</v>
      </c>
      <c r="E5371">
        <f>tbl_DataModel[[#This Row],[Profit]]/tbl_DataModel[[#This Row],[Sales]]</f>
        <v>6.9999999999999993E-2</v>
      </c>
      <c r="F5371">
        <v>1528</v>
      </c>
      <c r="G5371">
        <v>106.96</v>
      </c>
      <c r="H5371" t="s">
        <v>20</v>
      </c>
      <c r="I5371" t="s">
        <v>91</v>
      </c>
      <c r="J5371" t="s">
        <v>98</v>
      </c>
      <c r="K5371" t="s">
        <v>120</v>
      </c>
    </row>
    <row r="5372" spans="1:11" x14ac:dyDescent="0.3">
      <c r="A5372">
        <f>YEAR('Supermart Grocery Sales - Retai'!F:F)</f>
        <v>2015</v>
      </c>
      <c r="B5372">
        <f>MONTH('Supermart Grocery Sales - Retai'!F:F)</f>
        <v>7</v>
      </c>
      <c r="C5372" t="str" cm="1">
        <f t="array" ref="C5372">CHOOSE(_xlfn.ANCHORARRAY(B5372), "Jan", "Feb", "Mar", "Apr", "May", "Jun", "Jul", "Aug", "Sep", "Oct", "Nov", "Dec")</f>
        <v>Jul</v>
      </c>
      <c r="D5372" t="str">
        <f>"Q"&amp;ROUNDUP(MONTH('Supermart Grocery Sales - Retai'!F5372)/3,0)</f>
        <v>Q3</v>
      </c>
      <c r="E5372">
        <f>tbl_DataModel[[#This Row],[Profit]]/tbl_DataModel[[#This Row],[Sales]]</f>
        <v>0.25</v>
      </c>
      <c r="F5372">
        <v>849</v>
      </c>
      <c r="G5372">
        <v>212.25</v>
      </c>
      <c r="H5372" t="s">
        <v>20</v>
      </c>
      <c r="I5372" t="s">
        <v>21</v>
      </c>
      <c r="J5372" t="s">
        <v>98</v>
      </c>
      <c r="K5372" t="s">
        <v>120</v>
      </c>
    </row>
    <row r="5373" spans="1:11" x14ac:dyDescent="0.3">
      <c r="A5373">
        <f>YEAR('Supermart Grocery Sales - Retai'!F:F)</f>
        <v>2018</v>
      </c>
      <c r="B5373">
        <f>MONTH('Supermart Grocery Sales - Retai'!F:F)</f>
        <v>10</v>
      </c>
      <c r="C5373" t="str" cm="1">
        <f t="array" ref="C5373">CHOOSE(_xlfn.ANCHORARRAY(B5373), "Jan", "Feb", "Mar", "Apr", "May", "Jun", "Jul", "Aug", "Sep", "Oct", "Nov", "Dec")</f>
        <v>Oct</v>
      </c>
      <c r="D5373" t="str">
        <f>"Q"&amp;ROUNDUP(MONTH('Supermart Grocery Sales - Retai'!F5373)/3,0)</f>
        <v>Q4</v>
      </c>
      <c r="E5373">
        <f>tbl_DataModel[[#This Row],[Profit]]/tbl_DataModel[[#This Row],[Sales]]</f>
        <v>0.18</v>
      </c>
      <c r="F5373">
        <v>976</v>
      </c>
      <c r="G5373">
        <v>175.68</v>
      </c>
      <c r="H5373" t="s">
        <v>63</v>
      </c>
      <c r="I5373" t="s">
        <v>64</v>
      </c>
      <c r="J5373" t="s">
        <v>98</v>
      </c>
      <c r="K5373" t="s">
        <v>122</v>
      </c>
    </row>
    <row r="5374" spans="1:11" x14ac:dyDescent="0.3">
      <c r="A5374">
        <f>YEAR('Supermart Grocery Sales - Retai'!F:F)</f>
        <v>2016</v>
      </c>
      <c r="B5374">
        <f>MONTH('Supermart Grocery Sales - Retai'!F:F)</f>
        <v>2</v>
      </c>
      <c r="C5374" t="str" cm="1">
        <f t="array" ref="C5374">CHOOSE(_xlfn.ANCHORARRAY(B5374), "Jan", "Feb", "Mar", "Apr", "May", "Jun", "Jul", "Aug", "Sep", "Oct", "Nov", "Dec")</f>
        <v>Feb</v>
      </c>
      <c r="D5374" t="str">
        <f>"Q"&amp;ROUNDUP(MONTH('Supermart Grocery Sales - Retai'!F5374)/3,0)</f>
        <v>Q1</v>
      </c>
      <c r="E5374">
        <f>tbl_DataModel[[#This Row],[Profit]]/tbl_DataModel[[#This Row],[Sales]]</f>
        <v>0.45</v>
      </c>
      <c r="F5374">
        <v>1776</v>
      </c>
      <c r="G5374">
        <v>799.2</v>
      </c>
      <c r="H5374" t="s">
        <v>13</v>
      </c>
      <c r="I5374" t="s">
        <v>195</v>
      </c>
      <c r="J5374" t="s">
        <v>98</v>
      </c>
      <c r="K5374" t="s">
        <v>165</v>
      </c>
    </row>
    <row r="5375" spans="1:11" x14ac:dyDescent="0.3">
      <c r="A5375">
        <f>YEAR('Supermart Grocery Sales - Retai'!F:F)</f>
        <v>2015</v>
      </c>
      <c r="B5375">
        <f>MONTH('Supermart Grocery Sales - Retai'!F:F)</f>
        <v>6</v>
      </c>
      <c r="C5375" t="str" cm="1">
        <f t="array" ref="C5375">CHOOSE(_xlfn.ANCHORARRAY(B5375), "Jan", "Feb", "Mar", "Apr", "May", "Jun", "Jul", "Aug", "Sep", "Oct", "Nov", "Dec")</f>
        <v>Jun</v>
      </c>
      <c r="D5375" t="str">
        <f>"Q"&amp;ROUNDUP(MONTH('Supermart Grocery Sales - Retai'!F5375)/3,0)</f>
        <v>Q2</v>
      </c>
      <c r="E5375">
        <f>tbl_DataModel[[#This Row],[Profit]]/tbl_DataModel[[#This Row],[Sales]]</f>
        <v>0.29000000000000004</v>
      </c>
      <c r="F5375">
        <v>1465</v>
      </c>
      <c r="G5375">
        <v>424.85</v>
      </c>
      <c r="H5375" t="s">
        <v>13</v>
      </c>
      <c r="I5375" t="s">
        <v>14</v>
      </c>
      <c r="J5375" t="s">
        <v>98</v>
      </c>
      <c r="K5375" t="s">
        <v>174</v>
      </c>
    </row>
    <row r="5376" spans="1:11" x14ac:dyDescent="0.3">
      <c r="A5376">
        <f>YEAR('Supermart Grocery Sales - Retai'!F:F)</f>
        <v>2017</v>
      </c>
      <c r="B5376">
        <f>MONTH('Supermart Grocery Sales - Retai'!F:F)</f>
        <v>5</v>
      </c>
      <c r="C5376" t="str" cm="1">
        <f t="array" ref="C5376">CHOOSE(_xlfn.ANCHORARRAY(B5376), "Jan", "Feb", "Mar", "Apr", "May", "Jun", "Jul", "Aug", "Sep", "Oct", "Nov", "Dec")</f>
        <v>May</v>
      </c>
      <c r="D5376" t="str">
        <f>"Q"&amp;ROUNDUP(MONTH('Supermart Grocery Sales - Retai'!F5376)/3,0)</f>
        <v>Q2</v>
      </c>
      <c r="E5376">
        <f>tbl_DataModel[[#This Row],[Profit]]/tbl_DataModel[[#This Row],[Sales]]</f>
        <v>0.32999999999999996</v>
      </c>
      <c r="F5376">
        <v>790</v>
      </c>
      <c r="G5376">
        <v>260.7</v>
      </c>
      <c r="H5376" t="s">
        <v>32</v>
      </c>
      <c r="I5376" t="s">
        <v>46</v>
      </c>
      <c r="J5376" t="s">
        <v>98</v>
      </c>
      <c r="K5376" t="s">
        <v>184</v>
      </c>
    </row>
    <row r="5377" spans="1:11" x14ac:dyDescent="0.3">
      <c r="A5377">
        <f>YEAR('Supermart Grocery Sales - Retai'!F:F)</f>
        <v>2017</v>
      </c>
      <c r="B5377">
        <f>MONTH('Supermart Grocery Sales - Retai'!F:F)</f>
        <v>11</v>
      </c>
      <c r="C5377" t="str" cm="1">
        <f t="array" ref="C5377">CHOOSE(_xlfn.ANCHORARRAY(B5377), "Jan", "Feb", "Mar", "Apr", "May", "Jun", "Jul", "Aug", "Sep", "Oct", "Nov", "Dec")</f>
        <v>Nov</v>
      </c>
      <c r="D5377" t="str">
        <f>"Q"&amp;ROUNDUP(MONTH('Supermart Grocery Sales - Retai'!F5377)/3,0)</f>
        <v>Q4</v>
      </c>
      <c r="E5377">
        <f>tbl_DataModel[[#This Row],[Profit]]/tbl_DataModel[[#This Row],[Sales]]</f>
        <v>0.26</v>
      </c>
      <c r="F5377">
        <v>820</v>
      </c>
      <c r="G5377">
        <v>213.2</v>
      </c>
      <c r="H5377" t="s">
        <v>63</v>
      </c>
      <c r="I5377" t="s">
        <v>75</v>
      </c>
      <c r="J5377" t="s">
        <v>98</v>
      </c>
      <c r="K5377" t="s">
        <v>25</v>
      </c>
    </row>
    <row r="5378" spans="1:11" x14ac:dyDescent="0.3">
      <c r="A5378">
        <f>YEAR('Supermart Grocery Sales - Retai'!F:F)</f>
        <v>2018</v>
      </c>
      <c r="B5378">
        <f>MONTH('Supermart Grocery Sales - Retai'!F:F)</f>
        <v>3</v>
      </c>
      <c r="C5378" t="str" cm="1">
        <f t="array" ref="C5378">CHOOSE(_xlfn.ANCHORARRAY(B5378), "Jan", "Feb", "Mar", "Apr", "May", "Jun", "Jul", "Aug", "Sep", "Oct", "Nov", "Dec")</f>
        <v>Mar</v>
      </c>
      <c r="D5378" t="str">
        <f>"Q"&amp;ROUNDUP(MONTH('Supermart Grocery Sales - Retai'!F5378)/3,0)</f>
        <v>Q1</v>
      </c>
      <c r="E5378">
        <f>tbl_DataModel[[#This Row],[Profit]]/tbl_DataModel[[#This Row],[Sales]]</f>
        <v>0.16</v>
      </c>
      <c r="F5378">
        <v>775</v>
      </c>
      <c r="G5378">
        <v>124</v>
      </c>
      <c r="H5378" t="s">
        <v>26</v>
      </c>
      <c r="I5378" t="s">
        <v>27</v>
      </c>
      <c r="J5378" t="s">
        <v>98</v>
      </c>
      <c r="K5378" t="s">
        <v>71</v>
      </c>
    </row>
    <row r="5379" spans="1:11" x14ac:dyDescent="0.3">
      <c r="A5379">
        <f>YEAR('Supermart Grocery Sales - Retai'!F:F)</f>
        <v>2017</v>
      </c>
      <c r="B5379">
        <f>MONTH('Supermart Grocery Sales - Retai'!F:F)</f>
        <v>4</v>
      </c>
      <c r="C5379" t="str" cm="1">
        <f t="array" ref="C5379">CHOOSE(_xlfn.ANCHORARRAY(B5379), "Jan", "Feb", "Mar", "Apr", "May", "Jun", "Jul", "Aug", "Sep", "Oct", "Nov", "Dec")</f>
        <v>Apr</v>
      </c>
      <c r="D5379" t="str">
        <f>"Q"&amp;ROUNDUP(MONTH('Supermart Grocery Sales - Retai'!F5379)/3,0)</f>
        <v>Q2</v>
      </c>
      <c r="E5379">
        <f>tbl_DataModel[[#This Row],[Profit]]/tbl_DataModel[[#This Row],[Sales]]</f>
        <v>0.37</v>
      </c>
      <c r="F5379">
        <v>2151</v>
      </c>
      <c r="G5379">
        <v>795.87</v>
      </c>
      <c r="H5379" t="s">
        <v>58</v>
      </c>
      <c r="I5379" t="s">
        <v>68</v>
      </c>
      <c r="J5379" t="s">
        <v>98</v>
      </c>
      <c r="K5379" t="s">
        <v>191</v>
      </c>
    </row>
    <row r="5380" spans="1:11" x14ac:dyDescent="0.3">
      <c r="A5380">
        <f>YEAR('Supermart Grocery Sales - Retai'!F:F)</f>
        <v>2018</v>
      </c>
      <c r="B5380">
        <f>MONTH('Supermart Grocery Sales - Retai'!F:F)</f>
        <v>6</v>
      </c>
      <c r="C5380" t="str" cm="1">
        <f t="array" ref="C5380">CHOOSE(_xlfn.ANCHORARRAY(B5380), "Jan", "Feb", "Mar", "Apr", "May", "Jun", "Jul", "Aug", "Sep", "Oct", "Nov", "Dec")</f>
        <v>Jun</v>
      </c>
      <c r="D5380" t="str">
        <f>"Q"&amp;ROUNDUP(MONTH('Supermart Grocery Sales - Retai'!F5380)/3,0)</f>
        <v>Q2</v>
      </c>
      <c r="E5380">
        <f>tbl_DataModel[[#This Row],[Profit]]/tbl_DataModel[[#This Row],[Sales]]</f>
        <v>0.35000000000000003</v>
      </c>
      <c r="F5380">
        <v>1446</v>
      </c>
      <c r="G5380">
        <v>506.1</v>
      </c>
      <c r="H5380" t="s">
        <v>58</v>
      </c>
      <c r="I5380" t="s">
        <v>59</v>
      </c>
      <c r="J5380" t="s">
        <v>98</v>
      </c>
      <c r="K5380" t="s">
        <v>125</v>
      </c>
    </row>
    <row r="5381" spans="1:11" x14ac:dyDescent="0.3">
      <c r="A5381">
        <f>YEAR('Supermart Grocery Sales - Retai'!F:F)</f>
        <v>2017</v>
      </c>
      <c r="B5381">
        <f>MONTH('Supermart Grocery Sales - Retai'!F:F)</f>
        <v>5</v>
      </c>
      <c r="C5381" t="str" cm="1">
        <f t="array" ref="C5381">CHOOSE(_xlfn.ANCHORARRAY(B5381), "Jan", "Feb", "Mar", "Apr", "May", "Jun", "Jul", "Aug", "Sep", "Oct", "Nov", "Dec")</f>
        <v>May</v>
      </c>
      <c r="D5381" t="str">
        <f>"Q"&amp;ROUNDUP(MONTH('Supermart Grocery Sales - Retai'!F5381)/3,0)</f>
        <v>Q2</v>
      </c>
      <c r="E5381">
        <f>tbl_DataModel[[#This Row],[Profit]]/tbl_DataModel[[#This Row],[Sales]]</f>
        <v>0.33</v>
      </c>
      <c r="F5381">
        <v>1245</v>
      </c>
      <c r="G5381">
        <v>410.85</v>
      </c>
      <c r="H5381" t="s">
        <v>26</v>
      </c>
      <c r="I5381" t="s">
        <v>94</v>
      </c>
      <c r="J5381" t="s">
        <v>98</v>
      </c>
      <c r="K5381" t="s">
        <v>139</v>
      </c>
    </row>
    <row r="5382" spans="1:11" x14ac:dyDescent="0.3">
      <c r="A5382">
        <f>YEAR('Supermart Grocery Sales - Retai'!F:F)</f>
        <v>2015</v>
      </c>
      <c r="B5382">
        <f>MONTH('Supermart Grocery Sales - Retai'!F:F)</f>
        <v>12</v>
      </c>
      <c r="C5382" t="str" cm="1">
        <f t="array" ref="C5382">CHOOSE(_xlfn.ANCHORARRAY(B5382), "Jan", "Feb", "Mar", "Apr", "May", "Jun", "Jul", "Aug", "Sep", "Oct", "Nov", "Dec")</f>
        <v>Dec</v>
      </c>
      <c r="D5382" t="str">
        <f>"Q"&amp;ROUNDUP(MONTH('Supermart Grocery Sales - Retai'!F5382)/3,0)</f>
        <v>Q4</v>
      </c>
      <c r="E5382">
        <f>tbl_DataModel[[#This Row],[Profit]]/tbl_DataModel[[#This Row],[Sales]]</f>
        <v>0.44</v>
      </c>
      <c r="F5382">
        <v>1045</v>
      </c>
      <c r="G5382">
        <v>459.8</v>
      </c>
      <c r="H5382" t="s">
        <v>63</v>
      </c>
      <c r="I5382" t="s">
        <v>87</v>
      </c>
      <c r="J5382" t="s">
        <v>98</v>
      </c>
      <c r="K5382" t="s">
        <v>169</v>
      </c>
    </row>
    <row r="5383" spans="1:11" x14ac:dyDescent="0.3">
      <c r="A5383">
        <f>YEAR('Supermart Grocery Sales - Retai'!F:F)</f>
        <v>2017</v>
      </c>
      <c r="B5383">
        <f>MONTH('Supermart Grocery Sales - Retai'!F:F)</f>
        <v>3</v>
      </c>
      <c r="C5383" t="str" cm="1">
        <f t="array" ref="C5383">CHOOSE(_xlfn.ANCHORARRAY(B5383), "Jan", "Feb", "Mar", "Apr", "May", "Jun", "Jul", "Aug", "Sep", "Oct", "Nov", "Dec")</f>
        <v>Mar</v>
      </c>
      <c r="D5383" t="str">
        <f>"Q"&amp;ROUNDUP(MONTH('Supermart Grocery Sales - Retai'!F5383)/3,0)</f>
        <v>Q1</v>
      </c>
      <c r="E5383">
        <f>tbl_DataModel[[#This Row],[Profit]]/tbl_DataModel[[#This Row],[Sales]]</f>
        <v>0.31</v>
      </c>
      <c r="F5383">
        <v>1850</v>
      </c>
      <c r="G5383">
        <v>573.5</v>
      </c>
      <c r="H5383" t="s">
        <v>58</v>
      </c>
      <c r="I5383" t="s">
        <v>59</v>
      </c>
      <c r="J5383" t="s">
        <v>98</v>
      </c>
      <c r="K5383" t="s">
        <v>122</v>
      </c>
    </row>
    <row r="5384" spans="1:11" x14ac:dyDescent="0.3">
      <c r="A5384">
        <f>YEAR('Supermart Grocery Sales - Retai'!F:F)</f>
        <v>2015</v>
      </c>
      <c r="B5384">
        <f>MONTH('Supermart Grocery Sales - Retai'!F:F)</f>
        <v>11</v>
      </c>
      <c r="C5384" t="str" cm="1">
        <f t="array" ref="C5384">CHOOSE(_xlfn.ANCHORARRAY(B5384), "Jan", "Feb", "Mar", "Apr", "May", "Jun", "Jul", "Aug", "Sep", "Oct", "Nov", "Dec")</f>
        <v>Nov</v>
      </c>
      <c r="D5384" t="str">
        <f>"Q"&amp;ROUNDUP(MONTH('Supermart Grocery Sales - Retai'!F5384)/3,0)</f>
        <v>Q4</v>
      </c>
      <c r="E5384">
        <f>tbl_DataModel[[#This Row],[Profit]]/tbl_DataModel[[#This Row],[Sales]]</f>
        <v>0.17</v>
      </c>
      <c r="F5384">
        <v>745</v>
      </c>
      <c r="G5384">
        <v>126.65</v>
      </c>
      <c r="H5384" t="s">
        <v>20</v>
      </c>
      <c r="I5384" t="s">
        <v>21</v>
      </c>
      <c r="J5384" t="s">
        <v>98</v>
      </c>
      <c r="K5384" t="s">
        <v>25</v>
      </c>
    </row>
    <row r="5385" spans="1:11" x14ac:dyDescent="0.3">
      <c r="A5385">
        <f>YEAR('Supermart Grocery Sales - Retai'!F:F)</f>
        <v>2017</v>
      </c>
      <c r="B5385">
        <f>MONTH('Supermart Grocery Sales - Retai'!F:F)</f>
        <v>3</v>
      </c>
      <c r="C5385" t="str" cm="1">
        <f t="array" ref="C5385">CHOOSE(_xlfn.ANCHORARRAY(B5385), "Jan", "Feb", "Mar", "Apr", "May", "Jun", "Jul", "Aug", "Sep", "Oct", "Nov", "Dec")</f>
        <v>Mar</v>
      </c>
      <c r="D5385" t="str">
        <f>"Q"&amp;ROUNDUP(MONTH('Supermart Grocery Sales - Retai'!F5385)/3,0)</f>
        <v>Q1</v>
      </c>
      <c r="E5385">
        <f>tbl_DataModel[[#This Row],[Profit]]/tbl_DataModel[[#This Row],[Sales]]</f>
        <v>0.43000000000000005</v>
      </c>
      <c r="F5385">
        <v>861</v>
      </c>
      <c r="G5385">
        <v>370.23</v>
      </c>
      <c r="H5385" t="s">
        <v>20</v>
      </c>
      <c r="I5385" t="s">
        <v>21</v>
      </c>
      <c r="J5385" t="s">
        <v>98</v>
      </c>
      <c r="K5385" t="s">
        <v>42</v>
      </c>
    </row>
    <row r="5386" spans="1:11" x14ac:dyDescent="0.3">
      <c r="A5386">
        <f>YEAR('Supermart Grocery Sales - Retai'!F:F)</f>
        <v>2018</v>
      </c>
      <c r="B5386">
        <f>MONTH('Supermart Grocery Sales - Retai'!F:F)</f>
        <v>7</v>
      </c>
      <c r="C5386" t="str" cm="1">
        <f t="array" ref="C5386">CHOOSE(_xlfn.ANCHORARRAY(B5386), "Jan", "Feb", "Mar", "Apr", "May", "Jun", "Jul", "Aug", "Sep", "Oct", "Nov", "Dec")</f>
        <v>Jul</v>
      </c>
      <c r="D5386" t="str">
        <f>"Q"&amp;ROUNDUP(MONTH('Supermart Grocery Sales - Retai'!F5386)/3,0)</f>
        <v>Q3</v>
      </c>
      <c r="E5386">
        <f>tbl_DataModel[[#This Row],[Profit]]/tbl_DataModel[[#This Row],[Sales]]</f>
        <v>0.43</v>
      </c>
      <c r="F5386">
        <v>1629</v>
      </c>
      <c r="G5386">
        <v>700.47</v>
      </c>
      <c r="H5386" t="s">
        <v>13</v>
      </c>
      <c r="I5386" t="s">
        <v>14</v>
      </c>
      <c r="J5386" t="s">
        <v>98</v>
      </c>
      <c r="K5386" t="s">
        <v>108</v>
      </c>
    </row>
    <row r="5387" spans="1:11" x14ac:dyDescent="0.3">
      <c r="A5387">
        <f>YEAR('Supermart Grocery Sales - Retai'!F:F)</f>
        <v>2016</v>
      </c>
      <c r="B5387">
        <f>MONTH('Supermart Grocery Sales - Retai'!F:F)</f>
        <v>11</v>
      </c>
      <c r="C5387" t="str" cm="1">
        <f t="array" ref="C5387">CHOOSE(_xlfn.ANCHORARRAY(B5387), "Jan", "Feb", "Mar", "Apr", "May", "Jun", "Jul", "Aug", "Sep", "Oct", "Nov", "Dec")</f>
        <v>Nov</v>
      </c>
      <c r="D5387" t="str">
        <f>"Q"&amp;ROUNDUP(MONTH('Supermart Grocery Sales - Retai'!F5387)/3,0)</f>
        <v>Q4</v>
      </c>
      <c r="E5387">
        <f>tbl_DataModel[[#This Row],[Profit]]/tbl_DataModel[[#This Row],[Sales]]</f>
        <v>0.26</v>
      </c>
      <c r="F5387">
        <v>1124</v>
      </c>
      <c r="G5387">
        <v>292.24</v>
      </c>
      <c r="H5387" t="s">
        <v>58</v>
      </c>
      <c r="I5387" t="s">
        <v>68</v>
      </c>
      <c r="J5387" t="s">
        <v>98</v>
      </c>
      <c r="K5387" t="s">
        <v>67</v>
      </c>
    </row>
    <row r="5388" spans="1:11" x14ac:dyDescent="0.3">
      <c r="A5388">
        <f>YEAR('Supermart Grocery Sales - Retai'!F:F)</f>
        <v>2018</v>
      </c>
      <c r="B5388">
        <f>MONTH('Supermart Grocery Sales - Retai'!F:F)</f>
        <v>7</v>
      </c>
      <c r="C5388" t="str" cm="1">
        <f t="array" ref="C5388">CHOOSE(_xlfn.ANCHORARRAY(B5388), "Jan", "Feb", "Mar", "Apr", "May", "Jun", "Jul", "Aug", "Sep", "Oct", "Nov", "Dec")</f>
        <v>Jul</v>
      </c>
      <c r="D5388" t="str">
        <f>"Q"&amp;ROUNDUP(MONTH('Supermart Grocery Sales - Retai'!F5388)/3,0)</f>
        <v>Q3</v>
      </c>
      <c r="E5388">
        <f>tbl_DataModel[[#This Row],[Profit]]/tbl_DataModel[[#This Row],[Sales]]</f>
        <v>0.43</v>
      </c>
      <c r="F5388">
        <v>1083</v>
      </c>
      <c r="G5388">
        <v>465.69</v>
      </c>
      <c r="H5388" t="s">
        <v>49</v>
      </c>
      <c r="I5388" t="s">
        <v>54</v>
      </c>
      <c r="J5388" t="s">
        <v>98</v>
      </c>
      <c r="K5388" t="s">
        <v>53</v>
      </c>
    </row>
    <row r="5389" spans="1:11" x14ac:dyDescent="0.3">
      <c r="A5389">
        <f>YEAR('Supermart Grocery Sales - Retai'!F:F)</f>
        <v>2018</v>
      </c>
      <c r="B5389">
        <f>MONTH('Supermart Grocery Sales - Retai'!F:F)</f>
        <v>11</v>
      </c>
      <c r="C5389" t="str" cm="1">
        <f t="array" ref="C5389">CHOOSE(_xlfn.ANCHORARRAY(B5389), "Jan", "Feb", "Mar", "Apr", "May", "Jun", "Jul", "Aug", "Sep", "Oct", "Nov", "Dec")</f>
        <v>Nov</v>
      </c>
      <c r="D5389" t="str">
        <f>"Q"&amp;ROUNDUP(MONTH('Supermart Grocery Sales - Retai'!F5389)/3,0)</f>
        <v>Q4</v>
      </c>
      <c r="E5389">
        <f>tbl_DataModel[[#This Row],[Profit]]/tbl_DataModel[[#This Row],[Sales]]</f>
        <v>0.14000000000000001</v>
      </c>
      <c r="F5389">
        <v>1010</v>
      </c>
      <c r="G5389">
        <v>141.4</v>
      </c>
      <c r="H5389" t="s">
        <v>32</v>
      </c>
      <c r="I5389" t="s">
        <v>153</v>
      </c>
      <c r="J5389" t="s">
        <v>98</v>
      </c>
      <c r="K5389" t="s">
        <v>125</v>
      </c>
    </row>
    <row r="5390" spans="1:11" x14ac:dyDescent="0.3">
      <c r="A5390">
        <f>YEAR('Supermart Grocery Sales - Retai'!F:F)</f>
        <v>2016</v>
      </c>
      <c r="B5390">
        <f>MONTH('Supermart Grocery Sales - Retai'!F:F)</f>
        <v>11</v>
      </c>
      <c r="C5390" t="str" cm="1">
        <f t="array" ref="C5390">CHOOSE(_xlfn.ANCHORARRAY(B5390), "Jan", "Feb", "Mar", "Apr", "May", "Jun", "Jul", "Aug", "Sep", "Oct", "Nov", "Dec")</f>
        <v>Nov</v>
      </c>
      <c r="D5390" t="str">
        <f>"Q"&amp;ROUNDUP(MONTH('Supermart Grocery Sales - Retai'!F5390)/3,0)</f>
        <v>Q4</v>
      </c>
      <c r="E5390">
        <f>tbl_DataModel[[#This Row],[Profit]]/tbl_DataModel[[#This Row],[Sales]]</f>
        <v>0.45</v>
      </c>
      <c r="F5390">
        <v>1556</v>
      </c>
      <c r="G5390">
        <v>700.2</v>
      </c>
      <c r="H5390" t="s">
        <v>20</v>
      </c>
      <c r="I5390" t="s">
        <v>91</v>
      </c>
      <c r="J5390" t="s">
        <v>98</v>
      </c>
      <c r="K5390" t="s">
        <v>106</v>
      </c>
    </row>
    <row r="5391" spans="1:11" x14ac:dyDescent="0.3">
      <c r="A5391">
        <f>YEAR('Supermart Grocery Sales - Retai'!F:F)</f>
        <v>2018</v>
      </c>
      <c r="B5391">
        <f>MONTH('Supermart Grocery Sales - Retai'!F:F)</f>
        <v>10</v>
      </c>
      <c r="C5391" t="str" cm="1">
        <f t="array" ref="C5391">CHOOSE(_xlfn.ANCHORARRAY(B5391), "Jan", "Feb", "Mar", "Apr", "May", "Jun", "Jul", "Aug", "Sep", "Oct", "Nov", "Dec")</f>
        <v>Oct</v>
      </c>
      <c r="D5391" t="str">
        <f>"Q"&amp;ROUNDUP(MONTH('Supermart Grocery Sales - Retai'!F5391)/3,0)</f>
        <v>Q4</v>
      </c>
      <c r="E5391">
        <f>tbl_DataModel[[#This Row],[Profit]]/tbl_DataModel[[#This Row],[Sales]]</f>
        <v>0.36</v>
      </c>
      <c r="F5391">
        <v>689</v>
      </c>
      <c r="G5391">
        <v>248.04</v>
      </c>
      <c r="H5391" t="s">
        <v>32</v>
      </c>
      <c r="I5391" t="s">
        <v>33</v>
      </c>
      <c r="J5391" t="s">
        <v>98</v>
      </c>
      <c r="K5391" t="s">
        <v>57</v>
      </c>
    </row>
    <row r="5392" spans="1:11" x14ac:dyDescent="0.3">
      <c r="A5392">
        <f>YEAR('Supermart Grocery Sales - Retai'!F:F)</f>
        <v>2015</v>
      </c>
      <c r="B5392">
        <f>MONTH('Supermart Grocery Sales - Retai'!F:F)</f>
        <v>11</v>
      </c>
      <c r="C5392" t="str" cm="1">
        <f t="array" ref="C5392">CHOOSE(_xlfn.ANCHORARRAY(B5392), "Jan", "Feb", "Mar", "Apr", "May", "Jun", "Jul", "Aug", "Sep", "Oct", "Nov", "Dec")</f>
        <v>Nov</v>
      </c>
      <c r="D5392" t="str">
        <f>"Q"&amp;ROUNDUP(MONTH('Supermart Grocery Sales - Retai'!F5392)/3,0)</f>
        <v>Q4</v>
      </c>
      <c r="E5392">
        <f>tbl_DataModel[[#This Row],[Profit]]/tbl_DataModel[[#This Row],[Sales]]</f>
        <v>0.44</v>
      </c>
      <c r="F5392">
        <v>1845</v>
      </c>
      <c r="G5392">
        <v>811.8</v>
      </c>
      <c r="H5392" t="s">
        <v>32</v>
      </c>
      <c r="I5392" t="s">
        <v>33</v>
      </c>
      <c r="J5392" t="s">
        <v>98</v>
      </c>
      <c r="K5392" t="s">
        <v>135</v>
      </c>
    </row>
    <row r="5393" spans="1:11" x14ac:dyDescent="0.3">
      <c r="A5393">
        <f>YEAR('Supermart Grocery Sales - Retai'!F:F)</f>
        <v>2015</v>
      </c>
      <c r="B5393">
        <f>MONTH('Supermart Grocery Sales - Retai'!F:F)</f>
        <v>11</v>
      </c>
      <c r="C5393" t="str" cm="1">
        <f t="array" ref="C5393">CHOOSE(_xlfn.ANCHORARRAY(B5393), "Jan", "Feb", "Mar", "Apr", "May", "Jun", "Jul", "Aug", "Sep", "Oct", "Nov", "Dec")</f>
        <v>Nov</v>
      </c>
      <c r="D5393" t="str">
        <f>"Q"&amp;ROUNDUP(MONTH('Supermart Grocery Sales - Retai'!F5393)/3,0)</f>
        <v>Q4</v>
      </c>
      <c r="E5393">
        <f>tbl_DataModel[[#This Row],[Profit]]/tbl_DataModel[[#This Row],[Sales]]</f>
        <v>0.08</v>
      </c>
      <c r="F5393">
        <v>1188</v>
      </c>
      <c r="G5393">
        <v>95.04</v>
      </c>
      <c r="H5393" t="s">
        <v>63</v>
      </c>
      <c r="I5393" t="s">
        <v>75</v>
      </c>
      <c r="J5393" t="s">
        <v>98</v>
      </c>
      <c r="K5393" t="s">
        <v>122</v>
      </c>
    </row>
    <row r="5394" spans="1:11" x14ac:dyDescent="0.3">
      <c r="A5394">
        <f>YEAR('Supermart Grocery Sales - Retai'!F:F)</f>
        <v>2015</v>
      </c>
      <c r="B5394">
        <f>MONTH('Supermart Grocery Sales - Retai'!F:F)</f>
        <v>11</v>
      </c>
      <c r="C5394" t="str" cm="1">
        <f t="array" ref="C5394">CHOOSE(_xlfn.ANCHORARRAY(B5394), "Jan", "Feb", "Mar", "Apr", "May", "Jun", "Jul", "Aug", "Sep", "Oct", "Nov", "Dec")</f>
        <v>Nov</v>
      </c>
      <c r="D5394" t="str">
        <f>"Q"&amp;ROUNDUP(MONTH('Supermart Grocery Sales - Retai'!F5394)/3,0)</f>
        <v>Q4</v>
      </c>
      <c r="E5394">
        <f>tbl_DataModel[[#This Row],[Profit]]/tbl_DataModel[[#This Row],[Sales]]</f>
        <v>0.39</v>
      </c>
      <c r="F5394">
        <v>1682</v>
      </c>
      <c r="G5394">
        <v>655.98</v>
      </c>
      <c r="H5394" t="s">
        <v>13</v>
      </c>
      <c r="I5394" t="s">
        <v>195</v>
      </c>
      <c r="J5394" t="s">
        <v>98</v>
      </c>
      <c r="K5394" t="s">
        <v>114</v>
      </c>
    </row>
    <row r="5395" spans="1:11" x14ac:dyDescent="0.3">
      <c r="A5395">
        <f>YEAR('Supermart Grocery Sales - Retai'!F:F)</f>
        <v>2018</v>
      </c>
      <c r="B5395">
        <f>MONTH('Supermart Grocery Sales - Retai'!F:F)</f>
        <v>11</v>
      </c>
      <c r="C5395" t="str" cm="1">
        <f t="array" ref="C5395">CHOOSE(_xlfn.ANCHORARRAY(B5395), "Jan", "Feb", "Mar", "Apr", "May", "Jun", "Jul", "Aug", "Sep", "Oct", "Nov", "Dec")</f>
        <v>Nov</v>
      </c>
      <c r="D5395" t="str">
        <f>"Q"&amp;ROUNDUP(MONTH('Supermart Grocery Sales - Retai'!F5395)/3,0)</f>
        <v>Q4</v>
      </c>
      <c r="E5395">
        <f>tbl_DataModel[[#This Row],[Profit]]/tbl_DataModel[[#This Row],[Sales]]</f>
        <v>0.18000000000000002</v>
      </c>
      <c r="F5395">
        <v>1652</v>
      </c>
      <c r="G5395">
        <v>297.36</v>
      </c>
      <c r="H5395" t="s">
        <v>13</v>
      </c>
      <c r="I5395" t="s">
        <v>195</v>
      </c>
      <c r="J5395" t="s">
        <v>98</v>
      </c>
      <c r="K5395" t="s">
        <v>125</v>
      </c>
    </row>
    <row r="5396" spans="1:11" x14ac:dyDescent="0.3">
      <c r="A5396">
        <f>YEAR('Supermart Grocery Sales - Retai'!F:F)</f>
        <v>2017</v>
      </c>
      <c r="B5396">
        <f>MONTH('Supermart Grocery Sales - Retai'!F:F)</f>
        <v>10</v>
      </c>
      <c r="C5396" t="str" cm="1">
        <f t="array" ref="C5396">CHOOSE(_xlfn.ANCHORARRAY(B5396), "Jan", "Feb", "Mar", "Apr", "May", "Jun", "Jul", "Aug", "Sep", "Oct", "Nov", "Dec")</f>
        <v>Oct</v>
      </c>
      <c r="D5396" t="str">
        <f>"Q"&amp;ROUNDUP(MONTH('Supermart Grocery Sales - Retai'!F5396)/3,0)</f>
        <v>Q4</v>
      </c>
      <c r="E5396">
        <f>tbl_DataModel[[#This Row],[Profit]]/tbl_DataModel[[#This Row],[Sales]]</f>
        <v>0.17</v>
      </c>
      <c r="F5396">
        <v>2062</v>
      </c>
      <c r="G5396">
        <v>350.54</v>
      </c>
      <c r="H5396" t="s">
        <v>32</v>
      </c>
      <c r="I5396" t="s">
        <v>46</v>
      </c>
      <c r="J5396" t="s">
        <v>98</v>
      </c>
      <c r="K5396" t="s">
        <v>102</v>
      </c>
    </row>
    <row r="5397" spans="1:11" x14ac:dyDescent="0.3">
      <c r="A5397">
        <f>YEAR('Supermart Grocery Sales - Retai'!F:F)</f>
        <v>2018</v>
      </c>
      <c r="B5397">
        <f>MONTH('Supermart Grocery Sales - Retai'!F:F)</f>
        <v>7</v>
      </c>
      <c r="C5397" t="str" cm="1">
        <f t="array" ref="C5397">CHOOSE(_xlfn.ANCHORARRAY(B5397), "Jan", "Feb", "Mar", "Apr", "May", "Jun", "Jul", "Aug", "Sep", "Oct", "Nov", "Dec")</f>
        <v>Jul</v>
      </c>
      <c r="D5397" t="str">
        <f>"Q"&amp;ROUNDUP(MONTH('Supermart Grocery Sales - Retai'!F5397)/3,0)</f>
        <v>Q3</v>
      </c>
      <c r="E5397">
        <f>tbl_DataModel[[#This Row],[Profit]]/tbl_DataModel[[#This Row],[Sales]]</f>
        <v>0.11</v>
      </c>
      <c r="F5397">
        <v>1133</v>
      </c>
      <c r="G5397">
        <v>124.63</v>
      </c>
      <c r="H5397" t="s">
        <v>58</v>
      </c>
      <c r="I5397" t="s">
        <v>59</v>
      </c>
      <c r="J5397" t="s">
        <v>98</v>
      </c>
      <c r="K5397" t="s">
        <v>108</v>
      </c>
    </row>
    <row r="5398" spans="1:11" x14ac:dyDescent="0.3">
      <c r="A5398">
        <f>YEAR('Supermart Grocery Sales - Retai'!F:F)</f>
        <v>2018</v>
      </c>
      <c r="B5398">
        <f>MONTH('Supermart Grocery Sales - Retai'!F:F)</f>
        <v>6</v>
      </c>
      <c r="C5398" t="str" cm="1">
        <f t="array" ref="C5398">CHOOSE(_xlfn.ANCHORARRAY(B5398), "Jan", "Feb", "Mar", "Apr", "May", "Jun", "Jul", "Aug", "Sep", "Oct", "Nov", "Dec")</f>
        <v>Jun</v>
      </c>
      <c r="D5398" t="str">
        <f>"Q"&amp;ROUNDUP(MONTH('Supermart Grocery Sales - Retai'!F5398)/3,0)</f>
        <v>Q2</v>
      </c>
      <c r="E5398">
        <f>tbl_DataModel[[#This Row],[Profit]]/tbl_DataModel[[#This Row],[Sales]]</f>
        <v>0.35</v>
      </c>
      <c r="F5398">
        <v>1719</v>
      </c>
      <c r="G5398">
        <v>601.65</v>
      </c>
      <c r="H5398" t="s">
        <v>58</v>
      </c>
      <c r="I5398" t="s">
        <v>112</v>
      </c>
      <c r="J5398" t="s">
        <v>98</v>
      </c>
      <c r="K5398" t="s">
        <v>53</v>
      </c>
    </row>
    <row r="5399" spans="1:11" x14ac:dyDescent="0.3">
      <c r="A5399">
        <f>YEAR('Supermart Grocery Sales - Retai'!F:F)</f>
        <v>2015</v>
      </c>
      <c r="B5399">
        <f>MONTH('Supermart Grocery Sales - Retai'!F:F)</f>
        <v>6</v>
      </c>
      <c r="C5399" t="str" cm="1">
        <f t="array" ref="C5399">CHOOSE(_xlfn.ANCHORARRAY(B5399), "Jan", "Feb", "Mar", "Apr", "May", "Jun", "Jul", "Aug", "Sep", "Oct", "Nov", "Dec")</f>
        <v>Jun</v>
      </c>
      <c r="D5399" t="str">
        <f>"Q"&amp;ROUNDUP(MONTH('Supermart Grocery Sales - Retai'!F5399)/3,0)</f>
        <v>Q2</v>
      </c>
      <c r="E5399">
        <f>tbl_DataModel[[#This Row],[Profit]]/tbl_DataModel[[#This Row],[Sales]]</f>
        <v>0.44</v>
      </c>
      <c r="F5399">
        <v>1944</v>
      </c>
      <c r="G5399">
        <v>855.36</v>
      </c>
      <c r="H5399" t="s">
        <v>63</v>
      </c>
      <c r="I5399" t="s">
        <v>64</v>
      </c>
      <c r="J5399" t="s">
        <v>98</v>
      </c>
      <c r="K5399" t="s">
        <v>81</v>
      </c>
    </row>
    <row r="5400" spans="1:11" x14ac:dyDescent="0.3">
      <c r="A5400">
        <f>YEAR('Supermart Grocery Sales - Retai'!F:F)</f>
        <v>2017</v>
      </c>
      <c r="B5400">
        <f>MONTH('Supermart Grocery Sales - Retai'!F:F)</f>
        <v>11</v>
      </c>
      <c r="C5400" t="str" cm="1">
        <f t="array" ref="C5400">CHOOSE(_xlfn.ANCHORARRAY(B5400), "Jan", "Feb", "Mar", "Apr", "May", "Jun", "Jul", "Aug", "Sep", "Oct", "Nov", "Dec")</f>
        <v>Nov</v>
      </c>
      <c r="D5400" t="str">
        <f>"Q"&amp;ROUNDUP(MONTH('Supermart Grocery Sales - Retai'!F5400)/3,0)</f>
        <v>Q4</v>
      </c>
      <c r="E5400">
        <f>tbl_DataModel[[#This Row],[Profit]]/tbl_DataModel[[#This Row],[Sales]]</f>
        <v>6.0000000000000005E-2</v>
      </c>
      <c r="F5400">
        <v>538</v>
      </c>
      <c r="G5400">
        <v>32.28</v>
      </c>
      <c r="H5400" t="s">
        <v>32</v>
      </c>
      <c r="I5400" t="s">
        <v>46</v>
      </c>
      <c r="J5400" t="s">
        <v>98</v>
      </c>
      <c r="K5400" t="s">
        <v>135</v>
      </c>
    </row>
    <row r="5401" spans="1:11" x14ac:dyDescent="0.3">
      <c r="A5401">
        <f>YEAR('Supermart Grocery Sales - Retai'!F:F)</f>
        <v>2017</v>
      </c>
      <c r="B5401">
        <f>MONTH('Supermart Grocery Sales - Retai'!F:F)</f>
        <v>11</v>
      </c>
      <c r="C5401" t="str" cm="1">
        <f t="array" ref="C5401">CHOOSE(_xlfn.ANCHORARRAY(B5401), "Jan", "Feb", "Mar", "Apr", "May", "Jun", "Jul", "Aug", "Sep", "Oct", "Nov", "Dec")</f>
        <v>Nov</v>
      </c>
      <c r="D5401" t="str">
        <f>"Q"&amp;ROUNDUP(MONTH('Supermart Grocery Sales - Retai'!F5401)/3,0)</f>
        <v>Q4</v>
      </c>
      <c r="E5401">
        <f>tbl_DataModel[[#This Row],[Profit]]/tbl_DataModel[[#This Row],[Sales]]</f>
        <v>0.27</v>
      </c>
      <c r="F5401">
        <v>1103</v>
      </c>
      <c r="G5401">
        <v>297.81</v>
      </c>
      <c r="H5401" t="s">
        <v>20</v>
      </c>
      <c r="I5401" t="s">
        <v>91</v>
      </c>
      <c r="J5401" t="s">
        <v>98</v>
      </c>
      <c r="K5401" t="s">
        <v>36</v>
      </c>
    </row>
    <row r="5402" spans="1:11" x14ac:dyDescent="0.3">
      <c r="A5402">
        <f>YEAR('Supermart Grocery Sales - Retai'!F:F)</f>
        <v>2016</v>
      </c>
      <c r="B5402">
        <f>MONTH('Supermart Grocery Sales - Retai'!F:F)</f>
        <v>2</v>
      </c>
      <c r="C5402" t="str" cm="1">
        <f t="array" ref="C5402">CHOOSE(_xlfn.ANCHORARRAY(B5402), "Jan", "Feb", "Mar", "Apr", "May", "Jun", "Jul", "Aug", "Sep", "Oct", "Nov", "Dec")</f>
        <v>Feb</v>
      </c>
      <c r="D5402" t="str">
        <f>"Q"&amp;ROUNDUP(MONTH('Supermart Grocery Sales - Retai'!F5402)/3,0)</f>
        <v>Q1</v>
      </c>
      <c r="E5402">
        <f>tbl_DataModel[[#This Row],[Profit]]/tbl_DataModel[[#This Row],[Sales]]</f>
        <v>0.32999999999999996</v>
      </c>
      <c r="F5402">
        <v>2374</v>
      </c>
      <c r="G5402">
        <v>783.42</v>
      </c>
      <c r="H5402" t="s">
        <v>58</v>
      </c>
      <c r="I5402" t="s">
        <v>68</v>
      </c>
      <c r="J5402" t="s">
        <v>23</v>
      </c>
      <c r="K5402" t="s">
        <v>130</v>
      </c>
    </row>
    <row r="5403" spans="1:11" x14ac:dyDescent="0.3">
      <c r="A5403">
        <f>YEAR('Supermart Grocery Sales - Retai'!F:F)</f>
        <v>2015</v>
      </c>
      <c r="B5403">
        <f>MONTH('Supermart Grocery Sales - Retai'!F:F)</f>
        <v>5</v>
      </c>
      <c r="C5403" t="str" cm="1">
        <f t="array" ref="C5403">CHOOSE(_xlfn.ANCHORARRAY(B5403), "Jan", "Feb", "Mar", "Apr", "May", "Jun", "Jul", "Aug", "Sep", "Oct", "Nov", "Dec")</f>
        <v>May</v>
      </c>
      <c r="D5403" t="str">
        <f>"Q"&amp;ROUNDUP(MONTH('Supermart Grocery Sales - Retai'!F5403)/3,0)</f>
        <v>Q2</v>
      </c>
      <c r="E5403">
        <f>tbl_DataModel[[#This Row],[Profit]]/tbl_DataModel[[#This Row],[Sales]]</f>
        <v>0.1</v>
      </c>
      <c r="F5403">
        <v>1798</v>
      </c>
      <c r="G5403">
        <v>179.8</v>
      </c>
      <c r="H5403" t="s">
        <v>13</v>
      </c>
      <c r="I5403" t="s">
        <v>195</v>
      </c>
      <c r="J5403" t="s">
        <v>23</v>
      </c>
      <c r="K5403" t="s">
        <v>74</v>
      </c>
    </row>
    <row r="5404" spans="1:11" x14ac:dyDescent="0.3">
      <c r="A5404">
        <f>YEAR('Supermart Grocery Sales - Retai'!F:F)</f>
        <v>2017</v>
      </c>
      <c r="B5404">
        <f>MONTH('Supermart Grocery Sales - Retai'!F:F)</f>
        <v>6</v>
      </c>
      <c r="C5404" t="str" cm="1">
        <f t="array" ref="C5404">CHOOSE(_xlfn.ANCHORARRAY(B5404), "Jan", "Feb", "Mar", "Apr", "May", "Jun", "Jul", "Aug", "Sep", "Oct", "Nov", "Dec")</f>
        <v>Jun</v>
      </c>
      <c r="D5404" t="str">
        <f>"Q"&amp;ROUNDUP(MONTH('Supermart Grocery Sales - Retai'!F5404)/3,0)</f>
        <v>Q2</v>
      </c>
      <c r="E5404">
        <f>tbl_DataModel[[#This Row],[Profit]]/tbl_DataModel[[#This Row],[Sales]]</f>
        <v>0.21</v>
      </c>
      <c r="F5404">
        <v>785</v>
      </c>
      <c r="G5404">
        <v>164.85</v>
      </c>
      <c r="H5404" t="s">
        <v>13</v>
      </c>
      <c r="I5404" t="s">
        <v>195</v>
      </c>
      <c r="J5404" t="s">
        <v>23</v>
      </c>
      <c r="K5404" t="s">
        <v>12</v>
      </c>
    </row>
    <row r="5405" spans="1:11" x14ac:dyDescent="0.3">
      <c r="A5405">
        <f>YEAR('Supermart Grocery Sales - Retai'!F:F)</f>
        <v>2017</v>
      </c>
      <c r="B5405">
        <f>MONTH('Supermart Grocery Sales - Retai'!F:F)</f>
        <v>12</v>
      </c>
      <c r="C5405" t="str" cm="1">
        <f t="array" ref="C5405">CHOOSE(_xlfn.ANCHORARRAY(B5405), "Jan", "Feb", "Mar", "Apr", "May", "Jun", "Jul", "Aug", "Sep", "Oct", "Nov", "Dec")</f>
        <v>Dec</v>
      </c>
      <c r="D5405" t="str">
        <f>"Q"&amp;ROUNDUP(MONTH('Supermart Grocery Sales - Retai'!F5405)/3,0)</f>
        <v>Q4</v>
      </c>
      <c r="E5405">
        <f>tbl_DataModel[[#This Row],[Profit]]/tbl_DataModel[[#This Row],[Sales]]</f>
        <v>0.43</v>
      </c>
      <c r="F5405">
        <v>1411</v>
      </c>
      <c r="G5405">
        <v>606.73</v>
      </c>
      <c r="H5405" t="s">
        <v>20</v>
      </c>
      <c r="I5405" t="s">
        <v>21</v>
      </c>
      <c r="J5405" t="s">
        <v>23</v>
      </c>
      <c r="K5405" t="s">
        <v>211</v>
      </c>
    </row>
    <row r="5406" spans="1:11" x14ac:dyDescent="0.3">
      <c r="A5406">
        <f>YEAR('Supermart Grocery Sales - Retai'!F:F)</f>
        <v>2018</v>
      </c>
      <c r="B5406">
        <f>MONTH('Supermart Grocery Sales - Retai'!F:F)</f>
        <v>8</v>
      </c>
      <c r="C5406" t="str" cm="1">
        <f t="array" ref="C5406">CHOOSE(_xlfn.ANCHORARRAY(B5406), "Jan", "Feb", "Mar", "Apr", "May", "Jun", "Jul", "Aug", "Sep", "Oct", "Nov", "Dec")</f>
        <v>Aug</v>
      </c>
      <c r="D5406" t="str">
        <f>"Q"&amp;ROUNDUP(MONTH('Supermart Grocery Sales - Retai'!F5406)/3,0)</f>
        <v>Q3</v>
      </c>
      <c r="E5406">
        <f>tbl_DataModel[[#This Row],[Profit]]/tbl_DataModel[[#This Row],[Sales]]</f>
        <v>6.9999999999999993E-2</v>
      </c>
      <c r="F5406">
        <v>1253</v>
      </c>
      <c r="G5406">
        <v>87.71</v>
      </c>
      <c r="H5406" t="s">
        <v>49</v>
      </c>
      <c r="I5406" t="s">
        <v>50</v>
      </c>
      <c r="J5406" t="s">
        <v>23</v>
      </c>
      <c r="K5406" t="s">
        <v>36</v>
      </c>
    </row>
    <row r="5407" spans="1:11" x14ac:dyDescent="0.3">
      <c r="A5407">
        <f>YEAR('Supermart Grocery Sales - Retai'!F:F)</f>
        <v>2018</v>
      </c>
      <c r="B5407">
        <f>MONTH('Supermart Grocery Sales - Retai'!F:F)</f>
        <v>5</v>
      </c>
      <c r="C5407" t="str" cm="1">
        <f t="array" ref="C5407">CHOOSE(_xlfn.ANCHORARRAY(B5407), "Jan", "Feb", "Mar", "Apr", "May", "Jun", "Jul", "Aug", "Sep", "Oct", "Nov", "Dec")</f>
        <v>May</v>
      </c>
      <c r="D5407" t="str">
        <f>"Q"&amp;ROUNDUP(MONTH('Supermart Grocery Sales - Retai'!F5407)/3,0)</f>
        <v>Q2</v>
      </c>
      <c r="E5407">
        <f>tbl_DataModel[[#This Row],[Profit]]/tbl_DataModel[[#This Row],[Sales]]</f>
        <v>0.16999999999999998</v>
      </c>
      <c r="F5407">
        <v>1885</v>
      </c>
      <c r="G5407">
        <v>320.45</v>
      </c>
      <c r="H5407" t="s">
        <v>49</v>
      </c>
      <c r="I5407" t="s">
        <v>54</v>
      </c>
      <c r="J5407" t="s">
        <v>23</v>
      </c>
      <c r="K5407" t="s">
        <v>67</v>
      </c>
    </row>
    <row r="5408" spans="1:11" x14ac:dyDescent="0.3">
      <c r="A5408">
        <f>YEAR('Supermart Grocery Sales - Retai'!F:F)</f>
        <v>2015</v>
      </c>
      <c r="B5408">
        <f>MONTH('Supermart Grocery Sales - Retai'!F:F)</f>
        <v>5</v>
      </c>
      <c r="C5408" t="str" cm="1">
        <f t="array" ref="C5408">CHOOSE(_xlfn.ANCHORARRAY(B5408), "Jan", "Feb", "Mar", "Apr", "May", "Jun", "Jul", "Aug", "Sep", "Oct", "Nov", "Dec")</f>
        <v>May</v>
      </c>
      <c r="D5408" t="str">
        <f>"Q"&amp;ROUNDUP(MONTH('Supermart Grocery Sales - Retai'!F5408)/3,0)</f>
        <v>Q2</v>
      </c>
      <c r="E5408">
        <f>tbl_DataModel[[#This Row],[Profit]]/tbl_DataModel[[#This Row],[Sales]]</f>
        <v>0.28000000000000003</v>
      </c>
      <c r="F5408">
        <v>983</v>
      </c>
      <c r="G5408">
        <v>275.24</v>
      </c>
      <c r="H5408" t="s">
        <v>63</v>
      </c>
      <c r="I5408" t="s">
        <v>87</v>
      </c>
      <c r="J5408" t="s">
        <v>23</v>
      </c>
      <c r="K5408" t="s">
        <v>125</v>
      </c>
    </row>
    <row r="5409" spans="1:11" x14ac:dyDescent="0.3">
      <c r="A5409">
        <f>YEAR('Supermart Grocery Sales - Retai'!F:F)</f>
        <v>2017</v>
      </c>
      <c r="B5409">
        <f>MONTH('Supermart Grocery Sales - Retai'!F:F)</f>
        <v>9</v>
      </c>
      <c r="C5409" t="str" cm="1">
        <f t="array" ref="C5409">CHOOSE(_xlfn.ANCHORARRAY(B5409), "Jan", "Feb", "Mar", "Apr", "May", "Jun", "Jul", "Aug", "Sep", "Oct", "Nov", "Dec")</f>
        <v>Sep</v>
      </c>
      <c r="D5409" t="str">
        <f>"Q"&amp;ROUNDUP(MONTH('Supermart Grocery Sales - Retai'!F5409)/3,0)</f>
        <v>Q3</v>
      </c>
      <c r="E5409">
        <f>tbl_DataModel[[#This Row],[Profit]]/tbl_DataModel[[#This Row],[Sales]]</f>
        <v>0.1</v>
      </c>
      <c r="F5409">
        <v>1298</v>
      </c>
      <c r="G5409">
        <v>129.80000000000001</v>
      </c>
      <c r="H5409" t="s">
        <v>20</v>
      </c>
      <c r="I5409" t="s">
        <v>21</v>
      </c>
      <c r="J5409" t="s">
        <v>23</v>
      </c>
      <c r="K5409" t="s">
        <v>120</v>
      </c>
    </row>
    <row r="5410" spans="1:11" x14ac:dyDescent="0.3">
      <c r="A5410">
        <f>YEAR('Supermart Grocery Sales - Retai'!F:F)</f>
        <v>2017</v>
      </c>
      <c r="B5410">
        <f>MONTH('Supermart Grocery Sales - Retai'!F:F)</f>
        <v>12</v>
      </c>
      <c r="C5410" t="str" cm="1">
        <f t="array" ref="C5410">CHOOSE(_xlfn.ANCHORARRAY(B5410), "Jan", "Feb", "Mar", "Apr", "May", "Jun", "Jul", "Aug", "Sep", "Oct", "Nov", "Dec")</f>
        <v>Dec</v>
      </c>
      <c r="D5410" t="str">
        <f>"Q"&amp;ROUNDUP(MONTH('Supermart Grocery Sales - Retai'!F5410)/3,0)</f>
        <v>Q4</v>
      </c>
      <c r="E5410">
        <f>tbl_DataModel[[#This Row],[Profit]]/tbl_DataModel[[#This Row],[Sales]]</f>
        <v>0.15</v>
      </c>
      <c r="F5410">
        <v>1448</v>
      </c>
      <c r="G5410">
        <v>217.2</v>
      </c>
      <c r="H5410" t="s">
        <v>49</v>
      </c>
      <c r="I5410" t="s">
        <v>50</v>
      </c>
      <c r="J5410" t="s">
        <v>23</v>
      </c>
      <c r="K5410" t="s">
        <v>90</v>
      </c>
    </row>
    <row r="5411" spans="1:11" x14ac:dyDescent="0.3">
      <c r="A5411">
        <f>YEAR('Supermart Grocery Sales - Retai'!F:F)</f>
        <v>2015</v>
      </c>
      <c r="B5411">
        <f>MONTH('Supermart Grocery Sales - Retai'!F:F)</f>
        <v>2</v>
      </c>
      <c r="C5411" t="str" cm="1">
        <f t="array" ref="C5411">CHOOSE(_xlfn.ANCHORARRAY(B5411), "Jan", "Feb", "Mar", "Apr", "May", "Jun", "Jul", "Aug", "Sep", "Oct", "Nov", "Dec")</f>
        <v>Feb</v>
      </c>
      <c r="D5411" t="str">
        <f>"Q"&amp;ROUNDUP(MONTH('Supermart Grocery Sales - Retai'!F5411)/3,0)</f>
        <v>Q1</v>
      </c>
      <c r="E5411">
        <f>tbl_DataModel[[#This Row],[Profit]]/tbl_DataModel[[#This Row],[Sales]]</f>
        <v>0.18</v>
      </c>
      <c r="F5411">
        <v>1774</v>
      </c>
      <c r="G5411">
        <v>319.32</v>
      </c>
      <c r="H5411" t="s">
        <v>49</v>
      </c>
      <c r="I5411" t="s">
        <v>205</v>
      </c>
      <c r="J5411" t="s">
        <v>23</v>
      </c>
      <c r="K5411" t="s">
        <v>81</v>
      </c>
    </row>
    <row r="5412" spans="1:11" x14ac:dyDescent="0.3">
      <c r="A5412">
        <f>YEAR('Supermart Grocery Sales - Retai'!F:F)</f>
        <v>2018</v>
      </c>
      <c r="B5412">
        <f>MONTH('Supermart Grocery Sales - Retai'!F:F)</f>
        <v>12</v>
      </c>
      <c r="C5412" t="str" cm="1">
        <f t="array" ref="C5412">CHOOSE(_xlfn.ANCHORARRAY(B5412), "Jan", "Feb", "Mar", "Apr", "May", "Jun", "Jul", "Aug", "Sep", "Oct", "Nov", "Dec")</f>
        <v>Dec</v>
      </c>
      <c r="D5412" t="str">
        <f>"Q"&amp;ROUNDUP(MONTH('Supermart Grocery Sales - Retai'!F5412)/3,0)</f>
        <v>Q4</v>
      </c>
      <c r="E5412">
        <f>tbl_DataModel[[#This Row],[Profit]]/tbl_DataModel[[#This Row],[Sales]]</f>
        <v>0.42</v>
      </c>
      <c r="F5412">
        <v>1013</v>
      </c>
      <c r="G5412">
        <v>425.46</v>
      </c>
      <c r="H5412" t="s">
        <v>13</v>
      </c>
      <c r="I5412" t="s">
        <v>14</v>
      </c>
      <c r="J5412" t="s">
        <v>23</v>
      </c>
      <c r="K5412" t="s">
        <v>71</v>
      </c>
    </row>
    <row r="5413" spans="1:11" x14ac:dyDescent="0.3">
      <c r="A5413">
        <f>YEAR('Supermart Grocery Sales - Retai'!F:F)</f>
        <v>2015</v>
      </c>
      <c r="B5413">
        <f>MONTH('Supermart Grocery Sales - Retai'!F:F)</f>
        <v>9</v>
      </c>
      <c r="C5413" t="str" cm="1">
        <f t="array" ref="C5413">CHOOSE(_xlfn.ANCHORARRAY(B5413), "Jan", "Feb", "Mar", "Apr", "May", "Jun", "Jul", "Aug", "Sep", "Oct", "Nov", "Dec")</f>
        <v>Sep</v>
      </c>
      <c r="D5413" t="str">
        <f>"Q"&amp;ROUNDUP(MONTH('Supermart Grocery Sales - Retai'!F5413)/3,0)</f>
        <v>Q3</v>
      </c>
      <c r="E5413">
        <f>tbl_DataModel[[#This Row],[Profit]]/tbl_DataModel[[#This Row],[Sales]]</f>
        <v>0.42</v>
      </c>
      <c r="F5413">
        <v>1196</v>
      </c>
      <c r="G5413">
        <v>502.32</v>
      </c>
      <c r="H5413" t="s">
        <v>63</v>
      </c>
      <c r="I5413" t="s">
        <v>87</v>
      </c>
      <c r="J5413" t="s">
        <v>23</v>
      </c>
      <c r="K5413" t="s">
        <v>135</v>
      </c>
    </row>
    <row r="5414" spans="1:11" x14ac:dyDescent="0.3">
      <c r="A5414">
        <f>YEAR('Supermart Grocery Sales - Retai'!F:F)</f>
        <v>2016</v>
      </c>
      <c r="B5414">
        <f>MONTH('Supermart Grocery Sales - Retai'!F:F)</f>
        <v>9</v>
      </c>
      <c r="C5414" t="str" cm="1">
        <f t="array" ref="C5414">CHOOSE(_xlfn.ANCHORARRAY(B5414), "Jan", "Feb", "Mar", "Apr", "May", "Jun", "Jul", "Aug", "Sep", "Oct", "Nov", "Dec")</f>
        <v>Sep</v>
      </c>
      <c r="D5414" t="str">
        <f>"Q"&amp;ROUNDUP(MONTH('Supermart Grocery Sales - Retai'!F5414)/3,0)</f>
        <v>Q3</v>
      </c>
      <c r="E5414">
        <f>tbl_DataModel[[#This Row],[Profit]]/tbl_DataModel[[#This Row],[Sales]]</f>
        <v>0.19</v>
      </c>
      <c r="F5414">
        <v>1854</v>
      </c>
      <c r="G5414">
        <v>352.26</v>
      </c>
      <c r="H5414" t="s">
        <v>49</v>
      </c>
      <c r="I5414" t="s">
        <v>50</v>
      </c>
      <c r="J5414" t="s">
        <v>23</v>
      </c>
      <c r="K5414" t="s">
        <v>19</v>
      </c>
    </row>
    <row r="5415" spans="1:11" x14ac:dyDescent="0.3">
      <c r="A5415">
        <f>YEAR('Supermart Grocery Sales - Retai'!F:F)</f>
        <v>2018</v>
      </c>
      <c r="B5415">
        <f>MONTH('Supermart Grocery Sales - Retai'!F:F)</f>
        <v>5</v>
      </c>
      <c r="C5415" t="str" cm="1">
        <f t="array" ref="C5415">CHOOSE(_xlfn.ANCHORARRAY(B5415), "Jan", "Feb", "Mar", "Apr", "May", "Jun", "Jul", "Aug", "Sep", "Oct", "Nov", "Dec")</f>
        <v>May</v>
      </c>
      <c r="D5415" t="str">
        <f>"Q"&amp;ROUNDUP(MONTH('Supermart Grocery Sales - Retai'!F5415)/3,0)</f>
        <v>Q2</v>
      </c>
      <c r="E5415">
        <f>tbl_DataModel[[#This Row],[Profit]]/tbl_DataModel[[#This Row],[Sales]]</f>
        <v>0.44</v>
      </c>
      <c r="F5415">
        <v>2412</v>
      </c>
      <c r="G5415">
        <v>1061.28</v>
      </c>
      <c r="H5415" t="s">
        <v>63</v>
      </c>
      <c r="I5415" t="s">
        <v>75</v>
      </c>
      <c r="J5415" t="s">
        <v>23</v>
      </c>
      <c r="K5415" t="s">
        <v>116</v>
      </c>
    </row>
    <row r="5416" spans="1:11" x14ac:dyDescent="0.3">
      <c r="A5416">
        <f>YEAR('Supermart Grocery Sales - Retai'!F:F)</f>
        <v>2018</v>
      </c>
      <c r="B5416">
        <f>MONTH('Supermart Grocery Sales - Retai'!F:F)</f>
        <v>7</v>
      </c>
      <c r="C5416" t="str" cm="1">
        <f t="array" ref="C5416">CHOOSE(_xlfn.ANCHORARRAY(B5416), "Jan", "Feb", "Mar", "Apr", "May", "Jun", "Jul", "Aug", "Sep", "Oct", "Nov", "Dec")</f>
        <v>Jul</v>
      </c>
      <c r="D5416" t="str">
        <f>"Q"&amp;ROUNDUP(MONTH('Supermart Grocery Sales - Retai'!F5416)/3,0)</f>
        <v>Q3</v>
      </c>
      <c r="E5416">
        <f>tbl_DataModel[[#This Row],[Profit]]/tbl_DataModel[[#This Row],[Sales]]</f>
        <v>0.38</v>
      </c>
      <c r="F5416">
        <v>1941</v>
      </c>
      <c r="G5416">
        <v>737.58</v>
      </c>
      <c r="H5416" t="s">
        <v>49</v>
      </c>
      <c r="I5416" t="s">
        <v>50</v>
      </c>
      <c r="J5416" t="s">
        <v>23</v>
      </c>
      <c r="K5416" t="s">
        <v>86</v>
      </c>
    </row>
    <row r="5417" spans="1:11" x14ac:dyDescent="0.3">
      <c r="A5417">
        <f>YEAR('Supermart Grocery Sales - Retai'!F:F)</f>
        <v>2015</v>
      </c>
      <c r="B5417">
        <f>MONTH('Supermart Grocery Sales - Retai'!F:F)</f>
        <v>6</v>
      </c>
      <c r="C5417" t="str" cm="1">
        <f t="array" ref="C5417">CHOOSE(_xlfn.ANCHORARRAY(B5417), "Jan", "Feb", "Mar", "Apr", "May", "Jun", "Jul", "Aug", "Sep", "Oct", "Nov", "Dec")</f>
        <v>Jun</v>
      </c>
      <c r="D5417" t="str">
        <f>"Q"&amp;ROUNDUP(MONTH('Supermart Grocery Sales - Retai'!F5417)/3,0)</f>
        <v>Q2</v>
      </c>
      <c r="E5417">
        <f>tbl_DataModel[[#This Row],[Profit]]/tbl_DataModel[[#This Row],[Sales]]</f>
        <v>0.13</v>
      </c>
      <c r="F5417">
        <v>2114</v>
      </c>
      <c r="G5417">
        <v>274.82</v>
      </c>
      <c r="H5417" t="s">
        <v>49</v>
      </c>
      <c r="I5417" t="s">
        <v>205</v>
      </c>
      <c r="J5417" t="s">
        <v>23</v>
      </c>
      <c r="K5417" t="s">
        <v>130</v>
      </c>
    </row>
    <row r="5418" spans="1:11" x14ac:dyDescent="0.3">
      <c r="A5418">
        <f>YEAR('Supermart Grocery Sales - Retai'!F:F)</f>
        <v>2016</v>
      </c>
      <c r="B5418">
        <f>MONTH('Supermart Grocery Sales - Retai'!F:F)</f>
        <v>8</v>
      </c>
      <c r="C5418" t="str" cm="1">
        <f t="array" ref="C5418">CHOOSE(_xlfn.ANCHORARRAY(B5418), "Jan", "Feb", "Mar", "Apr", "May", "Jun", "Jul", "Aug", "Sep", "Oct", "Nov", "Dec")</f>
        <v>Aug</v>
      </c>
      <c r="D5418" t="str">
        <f>"Q"&amp;ROUNDUP(MONTH('Supermart Grocery Sales - Retai'!F5418)/3,0)</f>
        <v>Q3</v>
      </c>
      <c r="E5418">
        <f>tbl_DataModel[[#This Row],[Profit]]/tbl_DataModel[[#This Row],[Sales]]</f>
        <v>9.0000000000000011E-2</v>
      </c>
      <c r="F5418">
        <v>1719</v>
      </c>
      <c r="G5418">
        <v>154.71</v>
      </c>
      <c r="H5418" t="s">
        <v>26</v>
      </c>
      <c r="I5418" t="s">
        <v>201</v>
      </c>
      <c r="J5418" t="s">
        <v>23</v>
      </c>
      <c r="K5418" t="s">
        <v>139</v>
      </c>
    </row>
    <row r="5419" spans="1:11" x14ac:dyDescent="0.3">
      <c r="A5419">
        <f>YEAR('Supermart Grocery Sales - Retai'!F:F)</f>
        <v>2016</v>
      </c>
      <c r="B5419">
        <f>MONTH('Supermart Grocery Sales - Retai'!F:F)</f>
        <v>7</v>
      </c>
      <c r="C5419" t="str" cm="1">
        <f t="array" ref="C5419">CHOOSE(_xlfn.ANCHORARRAY(B5419), "Jan", "Feb", "Mar", "Apr", "May", "Jun", "Jul", "Aug", "Sep", "Oct", "Nov", "Dec")</f>
        <v>Jul</v>
      </c>
      <c r="D5419" t="str">
        <f>"Q"&amp;ROUNDUP(MONTH('Supermart Grocery Sales - Retai'!F5419)/3,0)</f>
        <v>Q3</v>
      </c>
      <c r="E5419">
        <f>tbl_DataModel[[#This Row],[Profit]]/tbl_DataModel[[#This Row],[Sales]]</f>
        <v>0.28999999999999998</v>
      </c>
      <c r="F5419">
        <v>1631</v>
      </c>
      <c r="G5419">
        <v>472.99</v>
      </c>
      <c r="H5419" t="s">
        <v>58</v>
      </c>
      <c r="I5419" t="s">
        <v>59</v>
      </c>
      <c r="J5419" t="s">
        <v>23</v>
      </c>
      <c r="K5419" t="s">
        <v>169</v>
      </c>
    </row>
    <row r="5420" spans="1:11" x14ac:dyDescent="0.3">
      <c r="A5420">
        <f>YEAR('Supermart Grocery Sales - Retai'!F:F)</f>
        <v>2015</v>
      </c>
      <c r="B5420">
        <f>MONTH('Supermart Grocery Sales - Retai'!F:F)</f>
        <v>5</v>
      </c>
      <c r="C5420" t="str" cm="1">
        <f t="array" ref="C5420">CHOOSE(_xlfn.ANCHORARRAY(B5420), "Jan", "Feb", "Mar", "Apr", "May", "Jun", "Jul", "Aug", "Sep", "Oct", "Nov", "Dec")</f>
        <v>May</v>
      </c>
      <c r="D5420" t="str">
        <f>"Q"&amp;ROUNDUP(MONTH('Supermart Grocery Sales - Retai'!F5420)/3,0)</f>
        <v>Q2</v>
      </c>
      <c r="E5420">
        <f>tbl_DataModel[[#This Row],[Profit]]/tbl_DataModel[[#This Row],[Sales]]</f>
        <v>0.2</v>
      </c>
      <c r="F5420">
        <v>2075</v>
      </c>
      <c r="G5420">
        <v>415</v>
      </c>
      <c r="H5420" t="s">
        <v>63</v>
      </c>
      <c r="I5420" t="s">
        <v>64</v>
      </c>
      <c r="J5420" t="s">
        <v>23</v>
      </c>
      <c r="K5420" t="s">
        <v>111</v>
      </c>
    </row>
    <row r="5421" spans="1:11" x14ac:dyDescent="0.3">
      <c r="A5421">
        <f>YEAR('Supermart Grocery Sales - Retai'!F:F)</f>
        <v>2015</v>
      </c>
      <c r="B5421">
        <f>MONTH('Supermart Grocery Sales - Retai'!F:F)</f>
        <v>5</v>
      </c>
      <c r="C5421" t="str" cm="1">
        <f t="array" ref="C5421">CHOOSE(_xlfn.ANCHORARRAY(B5421), "Jan", "Feb", "Mar", "Apr", "May", "Jun", "Jul", "Aug", "Sep", "Oct", "Nov", "Dec")</f>
        <v>May</v>
      </c>
      <c r="D5421" t="str">
        <f>"Q"&amp;ROUNDUP(MONTH('Supermart Grocery Sales - Retai'!F5421)/3,0)</f>
        <v>Q2</v>
      </c>
      <c r="E5421">
        <f>tbl_DataModel[[#This Row],[Profit]]/tbl_DataModel[[#This Row],[Sales]]</f>
        <v>0.43999999999999995</v>
      </c>
      <c r="F5421">
        <v>1597</v>
      </c>
      <c r="G5421">
        <v>702.68</v>
      </c>
      <c r="H5421" t="s">
        <v>32</v>
      </c>
      <c r="I5421" t="s">
        <v>97</v>
      </c>
      <c r="J5421" t="s">
        <v>23</v>
      </c>
      <c r="K5421" t="s">
        <v>137</v>
      </c>
    </row>
    <row r="5422" spans="1:11" x14ac:dyDescent="0.3">
      <c r="A5422">
        <f>YEAR('Supermart Grocery Sales - Retai'!F:F)</f>
        <v>2016</v>
      </c>
      <c r="B5422">
        <f>MONTH('Supermart Grocery Sales - Retai'!F:F)</f>
        <v>9</v>
      </c>
      <c r="C5422" t="str" cm="1">
        <f t="array" ref="C5422">CHOOSE(_xlfn.ANCHORARRAY(B5422), "Jan", "Feb", "Mar", "Apr", "May", "Jun", "Jul", "Aug", "Sep", "Oct", "Nov", "Dec")</f>
        <v>Sep</v>
      </c>
      <c r="D5422" t="str">
        <f>"Q"&amp;ROUNDUP(MONTH('Supermart Grocery Sales - Retai'!F5422)/3,0)</f>
        <v>Q3</v>
      </c>
      <c r="E5422">
        <f>tbl_DataModel[[#This Row],[Profit]]/tbl_DataModel[[#This Row],[Sales]]</f>
        <v>0.15</v>
      </c>
      <c r="F5422">
        <v>829</v>
      </c>
      <c r="G5422">
        <v>124.35</v>
      </c>
      <c r="H5422" t="s">
        <v>20</v>
      </c>
      <c r="I5422" t="s">
        <v>21</v>
      </c>
      <c r="J5422" t="s">
        <v>23</v>
      </c>
      <c r="K5422" t="s">
        <v>36</v>
      </c>
    </row>
    <row r="5423" spans="1:11" x14ac:dyDescent="0.3">
      <c r="A5423">
        <f>YEAR('Supermart Grocery Sales - Retai'!F:F)</f>
        <v>2016</v>
      </c>
      <c r="B5423">
        <f>MONTH('Supermart Grocery Sales - Retai'!F:F)</f>
        <v>6</v>
      </c>
      <c r="C5423" t="str" cm="1">
        <f t="array" ref="C5423">CHOOSE(_xlfn.ANCHORARRAY(B5423), "Jan", "Feb", "Mar", "Apr", "May", "Jun", "Jul", "Aug", "Sep", "Oct", "Nov", "Dec")</f>
        <v>Jun</v>
      </c>
      <c r="D5423" t="str">
        <f>"Q"&amp;ROUNDUP(MONTH('Supermart Grocery Sales - Retai'!F5423)/3,0)</f>
        <v>Q2</v>
      </c>
      <c r="E5423">
        <f>tbl_DataModel[[#This Row],[Profit]]/tbl_DataModel[[#This Row],[Sales]]</f>
        <v>0.44</v>
      </c>
      <c r="F5423">
        <v>1546</v>
      </c>
      <c r="G5423">
        <v>680.24</v>
      </c>
      <c r="H5423" t="s">
        <v>49</v>
      </c>
      <c r="I5423" t="s">
        <v>54</v>
      </c>
      <c r="J5423" t="s">
        <v>23</v>
      </c>
      <c r="K5423" t="s">
        <v>234</v>
      </c>
    </row>
    <row r="5424" spans="1:11" x14ac:dyDescent="0.3">
      <c r="A5424">
        <f>YEAR('Supermart Grocery Sales - Retai'!F:F)</f>
        <v>2018</v>
      </c>
      <c r="B5424">
        <f>MONTH('Supermart Grocery Sales - Retai'!F:F)</f>
        <v>5</v>
      </c>
      <c r="C5424" t="str" cm="1">
        <f t="array" ref="C5424">CHOOSE(_xlfn.ANCHORARRAY(B5424), "Jan", "Feb", "Mar", "Apr", "May", "Jun", "Jul", "Aug", "Sep", "Oct", "Nov", "Dec")</f>
        <v>May</v>
      </c>
      <c r="D5424" t="str">
        <f>"Q"&amp;ROUNDUP(MONTH('Supermart Grocery Sales - Retai'!F5424)/3,0)</f>
        <v>Q2</v>
      </c>
      <c r="E5424">
        <f>tbl_DataModel[[#This Row],[Profit]]/tbl_DataModel[[#This Row],[Sales]]</f>
        <v>0.26</v>
      </c>
      <c r="F5424">
        <v>1490</v>
      </c>
      <c r="G5424">
        <v>387.4</v>
      </c>
      <c r="H5424" t="s">
        <v>20</v>
      </c>
      <c r="I5424" t="s">
        <v>91</v>
      </c>
      <c r="J5424" t="s">
        <v>23</v>
      </c>
      <c r="K5424" t="s">
        <v>78</v>
      </c>
    </row>
    <row r="5425" spans="1:11" x14ac:dyDescent="0.3">
      <c r="A5425">
        <f>YEAR('Supermart Grocery Sales - Retai'!F:F)</f>
        <v>2016</v>
      </c>
      <c r="B5425">
        <f>MONTH('Supermart Grocery Sales - Retai'!F:F)</f>
        <v>8</v>
      </c>
      <c r="C5425" t="str" cm="1">
        <f t="array" ref="C5425">CHOOSE(_xlfn.ANCHORARRAY(B5425), "Jan", "Feb", "Mar", "Apr", "May", "Jun", "Jul", "Aug", "Sep", "Oct", "Nov", "Dec")</f>
        <v>Aug</v>
      </c>
      <c r="D5425" t="str">
        <f>"Q"&amp;ROUNDUP(MONTH('Supermart Grocery Sales - Retai'!F5425)/3,0)</f>
        <v>Q3</v>
      </c>
      <c r="E5425">
        <f>tbl_DataModel[[#This Row],[Profit]]/tbl_DataModel[[#This Row],[Sales]]</f>
        <v>0.2</v>
      </c>
      <c r="F5425">
        <v>1875</v>
      </c>
      <c r="G5425">
        <v>375</v>
      </c>
      <c r="H5425" t="s">
        <v>58</v>
      </c>
      <c r="I5425" t="s">
        <v>112</v>
      </c>
      <c r="J5425" t="s">
        <v>23</v>
      </c>
      <c r="K5425" t="s">
        <v>78</v>
      </c>
    </row>
    <row r="5426" spans="1:11" x14ac:dyDescent="0.3">
      <c r="A5426">
        <f>YEAR('Supermart Grocery Sales - Retai'!F:F)</f>
        <v>2018</v>
      </c>
      <c r="B5426">
        <f>MONTH('Supermart Grocery Sales - Retai'!F:F)</f>
        <v>12</v>
      </c>
      <c r="C5426" t="str" cm="1">
        <f t="array" ref="C5426">CHOOSE(_xlfn.ANCHORARRAY(B5426), "Jan", "Feb", "Mar", "Apr", "May", "Jun", "Jul", "Aug", "Sep", "Oct", "Nov", "Dec")</f>
        <v>Dec</v>
      </c>
      <c r="D5426" t="str">
        <f>"Q"&amp;ROUNDUP(MONTH('Supermart Grocery Sales - Retai'!F5426)/3,0)</f>
        <v>Q4</v>
      </c>
      <c r="E5426">
        <f>tbl_DataModel[[#This Row],[Profit]]/tbl_DataModel[[#This Row],[Sales]]</f>
        <v>0.41</v>
      </c>
      <c r="F5426">
        <v>2454</v>
      </c>
      <c r="G5426">
        <v>1006.14</v>
      </c>
      <c r="H5426" t="s">
        <v>63</v>
      </c>
      <c r="I5426" t="s">
        <v>75</v>
      </c>
      <c r="J5426" t="s">
        <v>23</v>
      </c>
      <c r="K5426" t="s">
        <v>31</v>
      </c>
    </row>
    <row r="5427" spans="1:11" x14ac:dyDescent="0.3">
      <c r="A5427">
        <f>YEAR('Supermart Grocery Sales - Retai'!F:F)</f>
        <v>2015</v>
      </c>
      <c r="B5427">
        <f>MONTH('Supermart Grocery Sales - Retai'!F:F)</f>
        <v>6</v>
      </c>
      <c r="C5427" t="str" cm="1">
        <f t="array" ref="C5427">CHOOSE(_xlfn.ANCHORARRAY(B5427), "Jan", "Feb", "Mar", "Apr", "May", "Jun", "Jul", "Aug", "Sep", "Oct", "Nov", "Dec")</f>
        <v>Jun</v>
      </c>
      <c r="D5427" t="str">
        <f>"Q"&amp;ROUNDUP(MONTH('Supermart Grocery Sales - Retai'!F5427)/3,0)</f>
        <v>Q2</v>
      </c>
      <c r="E5427">
        <f>tbl_DataModel[[#This Row],[Profit]]/tbl_DataModel[[#This Row],[Sales]]</f>
        <v>0.28999999999999998</v>
      </c>
      <c r="F5427">
        <v>2295</v>
      </c>
      <c r="G5427">
        <v>665.55</v>
      </c>
      <c r="H5427" t="s">
        <v>58</v>
      </c>
      <c r="I5427" t="s">
        <v>68</v>
      </c>
      <c r="J5427" t="s">
        <v>23</v>
      </c>
      <c r="K5427" t="s">
        <v>263</v>
      </c>
    </row>
    <row r="5428" spans="1:11" x14ac:dyDescent="0.3">
      <c r="A5428">
        <f>YEAR('Supermart Grocery Sales - Retai'!F:F)</f>
        <v>2017</v>
      </c>
      <c r="B5428">
        <f>MONTH('Supermart Grocery Sales - Retai'!F:F)</f>
        <v>9</v>
      </c>
      <c r="C5428" t="str" cm="1">
        <f t="array" ref="C5428">CHOOSE(_xlfn.ANCHORARRAY(B5428), "Jan", "Feb", "Mar", "Apr", "May", "Jun", "Jul", "Aug", "Sep", "Oct", "Nov", "Dec")</f>
        <v>Sep</v>
      </c>
      <c r="D5428" t="str">
        <f>"Q"&amp;ROUNDUP(MONTH('Supermart Grocery Sales - Retai'!F5428)/3,0)</f>
        <v>Q3</v>
      </c>
      <c r="E5428">
        <f>tbl_DataModel[[#This Row],[Profit]]/tbl_DataModel[[#This Row],[Sales]]</f>
        <v>9.0000000000000011E-2</v>
      </c>
      <c r="F5428">
        <v>1139</v>
      </c>
      <c r="G5428">
        <v>102.51</v>
      </c>
      <c r="H5428" t="s">
        <v>63</v>
      </c>
      <c r="I5428" t="s">
        <v>157</v>
      </c>
      <c r="J5428" t="s">
        <v>23</v>
      </c>
      <c r="K5428" t="s">
        <v>42</v>
      </c>
    </row>
    <row r="5429" spans="1:11" x14ac:dyDescent="0.3">
      <c r="A5429">
        <f>YEAR('Supermart Grocery Sales - Retai'!F:F)</f>
        <v>2017</v>
      </c>
      <c r="B5429">
        <f>MONTH('Supermart Grocery Sales - Retai'!F:F)</f>
        <v>4</v>
      </c>
      <c r="C5429" t="str" cm="1">
        <f t="array" ref="C5429">CHOOSE(_xlfn.ANCHORARRAY(B5429), "Jan", "Feb", "Mar", "Apr", "May", "Jun", "Jul", "Aug", "Sep", "Oct", "Nov", "Dec")</f>
        <v>Apr</v>
      </c>
      <c r="D5429" t="str">
        <f>"Q"&amp;ROUNDUP(MONTH('Supermart Grocery Sales - Retai'!F5429)/3,0)</f>
        <v>Q2</v>
      </c>
      <c r="E5429">
        <f>tbl_DataModel[[#This Row],[Profit]]/tbl_DataModel[[#This Row],[Sales]]</f>
        <v>0.3</v>
      </c>
      <c r="F5429">
        <v>1281</v>
      </c>
      <c r="G5429">
        <v>384.3</v>
      </c>
      <c r="H5429" t="s">
        <v>63</v>
      </c>
      <c r="I5429" t="s">
        <v>64</v>
      </c>
      <c r="J5429" t="s">
        <v>23</v>
      </c>
      <c r="K5429" t="s">
        <v>151</v>
      </c>
    </row>
    <row r="5430" spans="1:11" x14ac:dyDescent="0.3">
      <c r="A5430">
        <f>YEAR('Supermart Grocery Sales - Retai'!F:F)</f>
        <v>2018</v>
      </c>
      <c r="B5430">
        <f>MONTH('Supermart Grocery Sales - Retai'!F:F)</f>
        <v>6</v>
      </c>
      <c r="C5430" t="str" cm="1">
        <f t="array" ref="C5430">CHOOSE(_xlfn.ANCHORARRAY(B5430), "Jan", "Feb", "Mar", "Apr", "May", "Jun", "Jul", "Aug", "Sep", "Oct", "Nov", "Dec")</f>
        <v>Jun</v>
      </c>
      <c r="D5430" t="str">
        <f>"Q"&amp;ROUNDUP(MONTH('Supermart Grocery Sales - Retai'!F5430)/3,0)</f>
        <v>Q2</v>
      </c>
      <c r="E5430">
        <f>tbl_DataModel[[#This Row],[Profit]]/tbl_DataModel[[#This Row],[Sales]]</f>
        <v>0.36</v>
      </c>
      <c r="F5430">
        <v>955</v>
      </c>
      <c r="G5430">
        <v>343.8</v>
      </c>
      <c r="H5430" t="s">
        <v>63</v>
      </c>
      <c r="I5430" t="s">
        <v>87</v>
      </c>
      <c r="J5430" t="s">
        <v>23</v>
      </c>
      <c r="K5430" t="s">
        <v>106</v>
      </c>
    </row>
    <row r="5431" spans="1:11" x14ac:dyDescent="0.3">
      <c r="A5431">
        <f>YEAR('Supermart Grocery Sales - Retai'!F:F)</f>
        <v>2018</v>
      </c>
      <c r="B5431">
        <f>MONTH('Supermart Grocery Sales - Retai'!F:F)</f>
        <v>7</v>
      </c>
      <c r="C5431" t="str" cm="1">
        <f t="array" ref="C5431">CHOOSE(_xlfn.ANCHORARRAY(B5431), "Jan", "Feb", "Mar", "Apr", "May", "Jun", "Jul", "Aug", "Sep", "Oct", "Nov", "Dec")</f>
        <v>Jul</v>
      </c>
      <c r="D5431" t="str">
        <f>"Q"&amp;ROUNDUP(MONTH('Supermart Grocery Sales - Retai'!F5431)/3,0)</f>
        <v>Q3</v>
      </c>
      <c r="E5431">
        <f>tbl_DataModel[[#This Row],[Profit]]/tbl_DataModel[[#This Row],[Sales]]</f>
        <v>0.39999999999999997</v>
      </c>
      <c r="F5431">
        <v>1707</v>
      </c>
      <c r="G5431">
        <v>682.8</v>
      </c>
      <c r="H5431" t="s">
        <v>20</v>
      </c>
      <c r="I5431" t="s">
        <v>21</v>
      </c>
      <c r="J5431" t="s">
        <v>23</v>
      </c>
      <c r="K5431" t="s">
        <v>102</v>
      </c>
    </row>
    <row r="5432" spans="1:11" x14ac:dyDescent="0.3">
      <c r="A5432">
        <f>YEAR('Supermart Grocery Sales - Retai'!F:F)</f>
        <v>2017</v>
      </c>
      <c r="B5432">
        <f>MONTH('Supermart Grocery Sales - Retai'!F:F)</f>
        <v>12</v>
      </c>
      <c r="C5432" t="str" cm="1">
        <f t="array" ref="C5432">CHOOSE(_xlfn.ANCHORARRAY(B5432), "Jan", "Feb", "Mar", "Apr", "May", "Jun", "Jul", "Aug", "Sep", "Oct", "Nov", "Dec")</f>
        <v>Dec</v>
      </c>
      <c r="D5432" t="str">
        <f>"Q"&amp;ROUNDUP(MONTH('Supermart Grocery Sales - Retai'!F5432)/3,0)</f>
        <v>Q4</v>
      </c>
      <c r="E5432">
        <f>tbl_DataModel[[#This Row],[Profit]]/tbl_DataModel[[#This Row],[Sales]]</f>
        <v>0.21</v>
      </c>
      <c r="F5432">
        <v>2014</v>
      </c>
      <c r="G5432">
        <v>422.94</v>
      </c>
      <c r="H5432" t="s">
        <v>32</v>
      </c>
      <c r="I5432" t="s">
        <v>97</v>
      </c>
      <c r="J5432" t="s">
        <v>23</v>
      </c>
      <c r="K5432" t="s">
        <v>174</v>
      </c>
    </row>
    <row r="5433" spans="1:11" x14ac:dyDescent="0.3">
      <c r="A5433">
        <f>YEAR('Supermart Grocery Sales - Retai'!F:F)</f>
        <v>2017</v>
      </c>
      <c r="B5433">
        <f>MONTH('Supermart Grocery Sales - Retai'!F:F)</f>
        <v>9</v>
      </c>
      <c r="C5433" t="str" cm="1">
        <f t="array" ref="C5433">CHOOSE(_xlfn.ANCHORARRAY(B5433), "Jan", "Feb", "Mar", "Apr", "May", "Jun", "Jul", "Aug", "Sep", "Oct", "Nov", "Dec")</f>
        <v>Sep</v>
      </c>
      <c r="D5433" t="str">
        <f>"Q"&amp;ROUNDUP(MONTH('Supermart Grocery Sales - Retai'!F5433)/3,0)</f>
        <v>Q3</v>
      </c>
      <c r="E5433">
        <f>tbl_DataModel[[#This Row],[Profit]]/tbl_DataModel[[#This Row],[Sales]]</f>
        <v>0.08</v>
      </c>
      <c r="F5433">
        <v>677</v>
      </c>
      <c r="G5433">
        <v>54.16</v>
      </c>
      <c r="H5433" t="s">
        <v>49</v>
      </c>
      <c r="I5433" t="s">
        <v>50</v>
      </c>
      <c r="J5433" t="s">
        <v>23</v>
      </c>
      <c r="K5433" t="s">
        <v>151</v>
      </c>
    </row>
    <row r="5434" spans="1:11" x14ac:dyDescent="0.3">
      <c r="A5434">
        <f>YEAR('Supermart Grocery Sales - Retai'!F:F)</f>
        <v>2016</v>
      </c>
      <c r="B5434">
        <f>MONTH('Supermart Grocery Sales - Retai'!F:F)</f>
        <v>9</v>
      </c>
      <c r="C5434" t="str" cm="1">
        <f t="array" ref="C5434">CHOOSE(_xlfn.ANCHORARRAY(B5434), "Jan", "Feb", "Mar", "Apr", "May", "Jun", "Jul", "Aug", "Sep", "Oct", "Nov", "Dec")</f>
        <v>Sep</v>
      </c>
      <c r="D5434" t="str">
        <f>"Q"&amp;ROUNDUP(MONTH('Supermart Grocery Sales - Retai'!F5434)/3,0)</f>
        <v>Q3</v>
      </c>
      <c r="E5434">
        <f>tbl_DataModel[[#This Row],[Profit]]/tbl_DataModel[[#This Row],[Sales]]</f>
        <v>0.13</v>
      </c>
      <c r="F5434">
        <v>671</v>
      </c>
      <c r="G5434">
        <v>87.23</v>
      </c>
      <c r="H5434" t="s">
        <v>32</v>
      </c>
      <c r="I5434" t="s">
        <v>46</v>
      </c>
      <c r="J5434" t="s">
        <v>23</v>
      </c>
      <c r="K5434" t="s">
        <v>19</v>
      </c>
    </row>
    <row r="5435" spans="1:11" x14ac:dyDescent="0.3">
      <c r="A5435">
        <f>YEAR('Supermart Grocery Sales - Retai'!F:F)</f>
        <v>2016</v>
      </c>
      <c r="B5435">
        <f>MONTH('Supermart Grocery Sales - Retai'!F:F)</f>
        <v>4</v>
      </c>
      <c r="C5435" t="str" cm="1">
        <f t="array" ref="C5435">CHOOSE(_xlfn.ANCHORARRAY(B5435), "Jan", "Feb", "Mar", "Apr", "May", "Jun", "Jul", "Aug", "Sep", "Oct", "Nov", "Dec")</f>
        <v>Apr</v>
      </c>
      <c r="D5435" t="str">
        <f>"Q"&amp;ROUNDUP(MONTH('Supermart Grocery Sales - Retai'!F5435)/3,0)</f>
        <v>Q2</v>
      </c>
      <c r="E5435">
        <f>tbl_DataModel[[#This Row],[Profit]]/tbl_DataModel[[#This Row],[Sales]]</f>
        <v>0.41000000000000003</v>
      </c>
      <c r="F5435">
        <v>2153</v>
      </c>
      <c r="G5435">
        <v>882.73</v>
      </c>
      <c r="H5435" t="s">
        <v>49</v>
      </c>
      <c r="I5435" t="s">
        <v>54</v>
      </c>
      <c r="J5435" t="s">
        <v>23</v>
      </c>
      <c r="K5435" t="s">
        <v>261</v>
      </c>
    </row>
    <row r="5436" spans="1:11" x14ac:dyDescent="0.3">
      <c r="A5436">
        <f>YEAR('Supermart Grocery Sales - Retai'!F:F)</f>
        <v>2016</v>
      </c>
      <c r="B5436">
        <f>MONTH('Supermart Grocery Sales - Retai'!F:F)</f>
        <v>9</v>
      </c>
      <c r="C5436" t="str" cm="1">
        <f t="array" ref="C5436">CHOOSE(_xlfn.ANCHORARRAY(B5436), "Jan", "Feb", "Mar", "Apr", "May", "Jun", "Jul", "Aug", "Sep", "Oct", "Nov", "Dec")</f>
        <v>Sep</v>
      </c>
      <c r="D5436" t="str">
        <f>"Q"&amp;ROUNDUP(MONTH('Supermart Grocery Sales - Retai'!F5436)/3,0)</f>
        <v>Q3</v>
      </c>
      <c r="E5436">
        <f>tbl_DataModel[[#This Row],[Profit]]/tbl_DataModel[[#This Row],[Sales]]</f>
        <v>0.13999999999999999</v>
      </c>
      <c r="F5436">
        <v>2064</v>
      </c>
      <c r="G5436">
        <v>288.95999999999998</v>
      </c>
      <c r="H5436" t="s">
        <v>32</v>
      </c>
      <c r="I5436" t="s">
        <v>46</v>
      </c>
      <c r="J5436" t="s">
        <v>23</v>
      </c>
      <c r="K5436" t="s">
        <v>62</v>
      </c>
    </row>
    <row r="5437" spans="1:11" x14ac:dyDescent="0.3">
      <c r="A5437">
        <f>YEAR('Supermart Grocery Sales - Retai'!F:F)</f>
        <v>2016</v>
      </c>
      <c r="B5437">
        <f>MONTH('Supermart Grocery Sales - Retai'!F:F)</f>
        <v>12</v>
      </c>
      <c r="C5437" t="str" cm="1">
        <f t="array" ref="C5437">CHOOSE(_xlfn.ANCHORARRAY(B5437), "Jan", "Feb", "Mar", "Apr", "May", "Jun", "Jul", "Aug", "Sep", "Oct", "Nov", "Dec")</f>
        <v>Dec</v>
      </c>
      <c r="D5437" t="str">
        <f>"Q"&amp;ROUNDUP(MONTH('Supermart Grocery Sales - Retai'!F5437)/3,0)</f>
        <v>Q4</v>
      </c>
      <c r="E5437">
        <f>tbl_DataModel[[#This Row],[Profit]]/tbl_DataModel[[#This Row],[Sales]]</f>
        <v>0.27</v>
      </c>
      <c r="F5437">
        <v>625</v>
      </c>
      <c r="G5437">
        <v>168.75</v>
      </c>
      <c r="H5437" t="s">
        <v>58</v>
      </c>
      <c r="I5437" t="s">
        <v>112</v>
      </c>
      <c r="J5437" t="s">
        <v>23</v>
      </c>
      <c r="K5437" t="s">
        <v>261</v>
      </c>
    </row>
    <row r="5438" spans="1:11" x14ac:dyDescent="0.3">
      <c r="A5438">
        <f>YEAR('Supermart Grocery Sales - Retai'!F:F)</f>
        <v>2016</v>
      </c>
      <c r="B5438">
        <f>MONTH('Supermart Grocery Sales - Retai'!F:F)</f>
        <v>6</v>
      </c>
      <c r="C5438" t="str" cm="1">
        <f t="array" ref="C5438">CHOOSE(_xlfn.ANCHORARRAY(B5438), "Jan", "Feb", "Mar", "Apr", "May", "Jun", "Jul", "Aug", "Sep", "Oct", "Nov", "Dec")</f>
        <v>Jun</v>
      </c>
      <c r="D5438" t="str">
        <f>"Q"&amp;ROUNDUP(MONTH('Supermart Grocery Sales - Retai'!F5438)/3,0)</f>
        <v>Q2</v>
      </c>
      <c r="E5438">
        <f>tbl_DataModel[[#This Row],[Profit]]/tbl_DataModel[[#This Row],[Sales]]</f>
        <v>0.21000000000000002</v>
      </c>
      <c r="F5438">
        <v>765</v>
      </c>
      <c r="G5438">
        <v>160.65</v>
      </c>
      <c r="H5438" t="s">
        <v>20</v>
      </c>
      <c r="I5438" t="s">
        <v>91</v>
      </c>
      <c r="J5438" t="s">
        <v>23</v>
      </c>
      <c r="K5438" t="s">
        <v>234</v>
      </c>
    </row>
    <row r="5439" spans="1:11" x14ac:dyDescent="0.3">
      <c r="A5439">
        <f>YEAR('Supermart Grocery Sales - Retai'!F:F)</f>
        <v>2016</v>
      </c>
      <c r="B5439">
        <f>MONTH('Supermart Grocery Sales - Retai'!F:F)</f>
        <v>8</v>
      </c>
      <c r="C5439" t="str" cm="1">
        <f t="array" ref="C5439">CHOOSE(_xlfn.ANCHORARRAY(B5439), "Jan", "Feb", "Mar", "Apr", "May", "Jun", "Jul", "Aug", "Sep", "Oct", "Nov", "Dec")</f>
        <v>Aug</v>
      </c>
      <c r="D5439" t="str">
        <f>"Q"&amp;ROUNDUP(MONTH('Supermart Grocery Sales - Retai'!F5439)/3,0)</f>
        <v>Q3</v>
      </c>
      <c r="E5439">
        <f>tbl_DataModel[[#This Row],[Profit]]/tbl_DataModel[[#This Row],[Sales]]</f>
        <v>0.16</v>
      </c>
      <c r="F5439">
        <v>1490</v>
      </c>
      <c r="G5439">
        <v>238.4</v>
      </c>
      <c r="H5439" t="s">
        <v>63</v>
      </c>
      <c r="I5439" t="s">
        <v>87</v>
      </c>
      <c r="J5439" t="s">
        <v>23</v>
      </c>
      <c r="K5439" t="s">
        <v>116</v>
      </c>
    </row>
    <row r="5440" spans="1:11" x14ac:dyDescent="0.3">
      <c r="A5440">
        <f>YEAR('Supermart Grocery Sales - Retai'!F:F)</f>
        <v>2015</v>
      </c>
      <c r="B5440">
        <f>MONTH('Supermart Grocery Sales - Retai'!F:F)</f>
        <v>1</v>
      </c>
      <c r="C5440" t="str" cm="1">
        <f t="array" ref="C5440">CHOOSE(_xlfn.ANCHORARRAY(B5440), "Jan", "Feb", "Mar", "Apr", "May", "Jun", "Jul", "Aug", "Sep", "Oct", "Nov", "Dec")</f>
        <v>Jan</v>
      </c>
      <c r="D5440" t="str">
        <f>"Q"&amp;ROUNDUP(MONTH('Supermart Grocery Sales - Retai'!F5440)/3,0)</f>
        <v>Q1</v>
      </c>
      <c r="E5440">
        <f>tbl_DataModel[[#This Row],[Profit]]/tbl_DataModel[[#This Row],[Sales]]</f>
        <v>0.31</v>
      </c>
      <c r="F5440">
        <v>1393</v>
      </c>
      <c r="G5440">
        <v>431.83</v>
      </c>
      <c r="H5440" t="s">
        <v>20</v>
      </c>
      <c r="I5440" t="s">
        <v>91</v>
      </c>
      <c r="J5440" t="s">
        <v>23</v>
      </c>
      <c r="K5440" t="s">
        <v>25</v>
      </c>
    </row>
    <row r="5441" spans="1:11" x14ac:dyDescent="0.3">
      <c r="A5441">
        <f>YEAR('Supermart Grocery Sales - Retai'!F:F)</f>
        <v>2015</v>
      </c>
      <c r="B5441">
        <f>MONTH('Supermart Grocery Sales - Retai'!F:F)</f>
        <v>6</v>
      </c>
      <c r="C5441" t="str" cm="1">
        <f t="array" ref="C5441">CHOOSE(_xlfn.ANCHORARRAY(B5441), "Jan", "Feb", "Mar", "Apr", "May", "Jun", "Jul", "Aug", "Sep", "Oct", "Nov", "Dec")</f>
        <v>Jun</v>
      </c>
      <c r="D5441" t="str">
        <f>"Q"&amp;ROUNDUP(MONTH('Supermart Grocery Sales - Retai'!F5441)/3,0)</f>
        <v>Q2</v>
      </c>
      <c r="E5441">
        <f>tbl_DataModel[[#This Row],[Profit]]/tbl_DataModel[[#This Row],[Sales]]</f>
        <v>0.13999999999999999</v>
      </c>
      <c r="F5441">
        <v>2318</v>
      </c>
      <c r="G5441">
        <v>324.52</v>
      </c>
      <c r="H5441" t="s">
        <v>63</v>
      </c>
      <c r="I5441" t="s">
        <v>64</v>
      </c>
      <c r="J5441" t="s">
        <v>23</v>
      </c>
      <c r="K5441" t="s">
        <v>42</v>
      </c>
    </row>
    <row r="5442" spans="1:11" x14ac:dyDescent="0.3">
      <c r="A5442">
        <f>YEAR('Supermart Grocery Sales - Retai'!F:F)</f>
        <v>2015</v>
      </c>
      <c r="B5442">
        <f>MONTH('Supermart Grocery Sales - Retai'!F:F)</f>
        <v>4</v>
      </c>
      <c r="C5442" t="str" cm="1">
        <f t="array" ref="C5442">CHOOSE(_xlfn.ANCHORARRAY(B5442), "Jan", "Feb", "Mar", "Apr", "May", "Jun", "Jul", "Aug", "Sep", "Oct", "Nov", "Dec")</f>
        <v>Apr</v>
      </c>
      <c r="D5442" t="str">
        <f>"Q"&amp;ROUNDUP(MONTH('Supermart Grocery Sales - Retai'!F5442)/3,0)</f>
        <v>Q2</v>
      </c>
      <c r="E5442">
        <f>tbl_DataModel[[#This Row],[Profit]]/tbl_DataModel[[#This Row],[Sales]]</f>
        <v>0.38</v>
      </c>
      <c r="F5442">
        <v>1826</v>
      </c>
      <c r="G5442">
        <v>693.88</v>
      </c>
      <c r="H5442" t="s">
        <v>32</v>
      </c>
      <c r="I5442" t="s">
        <v>46</v>
      </c>
      <c r="J5442" t="s">
        <v>23</v>
      </c>
      <c r="K5442" t="s">
        <v>40</v>
      </c>
    </row>
    <row r="5443" spans="1:11" x14ac:dyDescent="0.3">
      <c r="A5443">
        <f>YEAR('Supermart Grocery Sales - Retai'!F:F)</f>
        <v>2018</v>
      </c>
      <c r="B5443">
        <f>MONTH('Supermart Grocery Sales - Retai'!F:F)</f>
        <v>1</v>
      </c>
      <c r="C5443" t="str" cm="1">
        <f t="array" ref="C5443">CHOOSE(_xlfn.ANCHORARRAY(B5443), "Jan", "Feb", "Mar", "Apr", "May", "Jun", "Jul", "Aug", "Sep", "Oct", "Nov", "Dec")</f>
        <v>Jan</v>
      </c>
      <c r="D5443" t="str">
        <f>"Q"&amp;ROUNDUP(MONTH('Supermart Grocery Sales - Retai'!F5443)/3,0)</f>
        <v>Q1</v>
      </c>
      <c r="E5443">
        <f>tbl_DataModel[[#This Row],[Profit]]/tbl_DataModel[[#This Row],[Sales]]</f>
        <v>0.19</v>
      </c>
      <c r="F5443">
        <v>1328</v>
      </c>
      <c r="G5443">
        <v>252.32</v>
      </c>
      <c r="H5443" t="s">
        <v>26</v>
      </c>
      <c r="I5443" t="s">
        <v>27</v>
      </c>
      <c r="J5443" t="s">
        <v>23</v>
      </c>
      <c r="K5443" t="s">
        <v>139</v>
      </c>
    </row>
    <row r="5444" spans="1:11" x14ac:dyDescent="0.3">
      <c r="A5444">
        <f>YEAR('Supermart Grocery Sales - Retai'!F:F)</f>
        <v>2018</v>
      </c>
      <c r="B5444">
        <f>MONTH('Supermart Grocery Sales - Retai'!F:F)</f>
        <v>11</v>
      </c>
      <c r="C5444" t="str" cm="1">
        <f t="array" ref="C5444">CHOOSE(_xlfn.ANCHORARRAY(B5444), "Jan", "Feb", "Mar", "Apr", "May", "Jun", "Jul", "Aug", "Sep", "Oct", "Nov", "Dec")</f>
        <v>Nov</v>
      </c>
      <c r="D5444" t="str">
        <f>"Q"&amp;ROUNDUP(MONTH('Supermart Grocery Sales - Retai'!F5444)/3,0)</f>
        <v>Q4</v>
      </c>
      <c r="E5444">
        <f>tbl_DataModel[[#This Row],[Profit]]/tbl_DataModel[[#This Row],[Sales]]</f>
        <v>0.27999999999999997</v>
      </c>
      <c r="F5444">
        <v>2142</v>
      </c>
      <c r="G5444">
        <v>599.76</v>
      </c>
      <c r="H5444" t="s">
        <v>58</v>
      </c>
      <c r="I5444" t="s">
        <v>68</v>
      </c>
      <c r="J5444" t="s">
        <v>23</v>
      </c>
      <c r="K5444" t="s">
        <v>57</v>
      </c>
    </row>
    <row r="5445" spans="1:11" x14ac:dyDescent="0.3">
      <c r="A5445">
        <f>YEAR('Supermart Grocery Sales - Retai'!F:F)</f>
        <v>2017</v>
      </c>
      <c r="B5445">
        <f>MONTH('Supermart Grocery Sales - Retai'!F:F)</f>
        <v>9</v>
      </c>
      <c r="C5445" t="str" cm="1">
        <f t="array" ref="C5445">CHOOSE(_xlfn.ANCHORARRAY(B5445), "Jan", "Feb", "Mar", "Apr", "May", "Jun", "Jul", "Aug", "Sep", "Oct", "Nov", "Dec")</f>
        <v>Sep</v>
      </c>
      <c r="D5445" t="str">
        <f>"Q"&amp;ROUNDUP(MONTH('Supermart Grocery Sales - Retai'!F5445)/3,0)</f>
        <v>Q3</v>
      </c>
      <c r="E5445">
        <f>tbl_DataModel[[#This Row],[Profit]]/tbl_DataModel[[#This Row],[Sales]]</f>
        <v>0.26999999999999996</v>
      </c>
      <c r="F5445">
        <v>1639</v>
      </c>
      <c r="G5445">
        <v>442.53</v>
      </c>
      <c r="H5445" t="s">
        <v>26</v>
      </c>
      <c r="I5445" t="s">
        <v>201</v>
      </c>
      <c r="J5445" t="s">
        <v>23</v>
      </c>
      <c r="K5445" t="s">
        <v>165</v>
      </c>
    </row>
    <row r="5446" spans="1:11" x14ac:dyDescent="0.3">
      <c r="A5446">
        <f>YEAR('Supermart Grocery Sales - Retai'!F:F)</f>
        <v>2016</v>
      </c>
      <c r="B5446">
        <f>MONTH('Supermart Grocery Sales - Retai'!F:F)</f>
        <v>8</v>
      </c>
      <c r="C5446" t="str" cm="1">
        <f t="array" ref="C5446">CHOOSE(_xlfn.ANCHORARRAY(B5446), "Jan", "Feb", "Mar", "Apr", "May", "Jun", "Jul", "Aug", "Sep", "Oct", "Nov", "Dec")</f>
        <v>Aug</v>
      </c>
      <c r="D5446" t="str">
        <f>"Q"&amp;ROUNDUP(MONTH('Supermart Grocery Sales - Retai'!F5446)/3,0)</f>
        <v>Q3</v>
      </c>
      <c r="E5446">
        <f>tbl_DataModel[[#This Row],[Profit]]/tbl_DataModel[[#This Row],[Sales]]</f>
        <v>0.31</v>
      </c>
      <c r="F5446">
        <v>1867</v>
      </c>
      <c r="G5446">
        <v>578.77</v>
      </c>
      <c r="H5446" t="s">
        <v>26</v>
      </c>
      <c r="I5446" t="s">
        <v>27</v>
      </c>
      <c r="J5446" t="s">
        <v>23</v>
      </c>
      <c r="K5446" t="s">
        <v>111</v>
      </c>
    </row>
    <row r="5447" spans="1:11" x14ac:dyDescent="0.3">
      <c r="A5447">
        <f>YEAR('Supermart Grocery Sales - Retai'!F:F)</f>
        <v>2016</v>
      </c>
      <c r="B5447">
        <f>MONTH('Supermart Grocery Sales - Retai'!F:F)</f>
        <v>9</v>
      </c>
      <c r="C5447" t="str" cm="1">
        <f t="array" ref="C5447">CHOOSE(_xlfn.ANCHORARRAY(B5447), "Jan", "Feb", "Mar", "Apr", "May", "Jun", "Jul", "Aug", "Sep", "Oct", "Nov", "Dec")</f>
        <v>Sep</v>
      </c>
      <c r="D5447" t="str">
        <f>"Q"&amp;ROUNDUP(MONTH('Supermart Grocery Sales - Retai'!F5447)/3,0)</f>
        <v>Q3</v>
      </c>
      <c r="E5447">
        <f>tbl_DataModel[[#This Row],[Profit]]/tbl_DataModel[[#This Row],[Sales]]</f>
        <v>0.43</v>
      </c>
      <c r="F5447">
        <v>594</v>
      </c>
      <c r="G5447">
        <v>255.42</v>
      </c>
      <c r="H5447" t="s">
        <v>49</v>
      </c>
      <c r="I5447" t="s">
        <v>205</v>
      </c>
      <c r="J5447" t="s">
        <v>23</v>
      </c>
      <c r="K5447" t="s">
        <v>130</v>
      </c>
    </row>
    <row r="5448" spans="1:11" x14ac:dyDescent="0.3">
      <c r="A5448">
        <f>YEAR('Supermart Grocery Sales - Retai'!F:F)</f>
        <v>2018</v>
      </c>
      <c r="B5448">
        <f>MONTH('Supermart Grocery Sales - Retai'!F:F)</f>
        <v>6</v>
      </c>
      <c r="C5448" t="str" cm="1">
        <f t="array" ref="C5448">CHOOSE(_xlfn.ANCHORARRAY(B5448), "Jan", "Feb", "Mar", "Apr", "May", "Jun", "Jul", "Aug", "Sep", "Oct", "Nov", "Dec")</f>
        <v>Jun</v>
      </c>
      <c r="D5448" t="str">
        <f>"Q"&amp;ROUNDUP(MONTH('Supermart Grocery Sales - Retai'!F5448)/3,0)</f>
        <v>Q2</v>
      </c>
      <c r="E5448">
        <f>tbl_DataModel[[#This Row],[Profit]]/tbl_DataModel[[#This Row],[Sales]]</f>
        <v>0.09</v>
      </c>
      <c r="F5448">
        <v>711</v>
      </c>
      <c r="G5448">
        <v>63.99</v>
      </c>
      <c r="H5448" t="s">
        <v>20</v>
      </c>
      <c r="I5448" t="s">
        <v>91</v>
      </c>
      <c r="J5448" t="s">
        <v>23</v>
      </c>
      <c r="K5448" t="s">
        <v>234</v>
      </c>
    </row>
    <row r="5449" spans="1:11" x14ac:dyDescent="0.3">
      <c r="A5449">
        <f>YEAR('Supermart Grocery Sales - Retai'!F:F)</f>
        <v>2017</v>
      </c>
      <c r="B5449">
        <f>MONTH('Supermart Grocery Sales - Retai'!F:F)</f>
        <v>10</v>
      </c>
      <c r="C5449" t="str" cm="1">
        <f t="array" ref="C5449">CHOOSE(_xlfn.ANCHORARRAY(B5449), "Jan", "Feb", "Mar", "Apr", "May", "Jun", "Jul", "Aug", "Sep", "Oct", "Nov", "Dec")</f>
        <v>Oct</v>
      </c>
      <c r="D5449" t="str">
        <f>"Q"&amp;ROUNDUP(MONTH('Supermart Grocery Sales - Retai'!F5449)/3,0)</f>
        <v>Q4</v>
      </c>
      <c r="E5449">
        <f>tbl_DataModel[[#This Row],[Profit]]/tbl_DataModel[[#This Row],[Sales]]</f>
        <v>0.37</v>
      </c>
      <c r="F5449">
        <v>1279</v>
      </c>
      <c r="G5449">
        <v>473.23</v>
      </c>
      <c r="H5449" t="s">
        <v>20</v>
      </c>
      <c r="I5449" t="s">
        <v>21</v>
      </c>
      <c r="J5449" t="s">
        <v>23</v>
      </c>
      <c r="K5449" t="s">
        <v>182</v>
      </c>
    </row>
    <row r="5450" spans="1:11" x14ac:dyDescent="0.3">
      <c r="A5450">
        <f>YEAR('Supermart Grocery Sales - Retai'!F:F)</f>
        <v>2017</v>
      </c>
      <c r="B5450">
        <f>MONTH('Supermart Grocery Sales - Retai'!F:F)</f>
        <v>11</v>
      </c>
      <c r="C5450" t="str" cm="1">
        <f t="array" ref="C5450">CHOOSE(_xlfn.ANCHORARRAY(B5450), "Jan", "Feb", "Mar", "Apr", "May", "Jun", "Jul", "Aug", "Sep", "Oct", "Nov", "Dec")</f>
        <v>Nov</v>
      </c>
      <c r="D5450" t="str">
        <f>"Q"&amp;ROUNDUP(MONTH('Supermart Grocery Sales - Retai'!F5450)/3,0)</f>
        <v>Q4</v>
      </c>
      <c r="E5450">
        <f>tbl_DataModel[[#This Row],[Profit]]/tbl_DataModel[[#This Row],[Sales]]</f>
        <v>0.16</v>
      </c>
      <c r="F5450">
        <v>2384</v>
      </c>
      <c r="G5450">
        <v>381.44</v>
      </c>
      <c r="H5450" t="s">
        <v>26</v>
      </c>
      <c r="I5450" t="s">
        <v>27</v>
      </c>
      <c r="J5450" t="s">
        <v>23</v>
      </c>
      <c r="K5450" t="s">
        <v>83</v>
      </c>
    </row>
    <row r="5451" spans="1:11" x14ac:dyDescent="0.3">
      <c r="A5451">
        <f>YEAR('Supermart Grocery Sales - Retai'!F:F)</f>
        <v>2018</v>
      </c>
      <c r="B5451">
        <f>MONTH('Supermart Grocery Sales - Retai'!F:F)</f>
        <v>6</v>
      </c>
      <c r="C5451" t="str" cm="1">
        <f t="array" ref="C5451">CHOOSE(_xlfn.ANCHORARRAY(B5451), "Jan", "Feb", "Mar", "Apr", "May", "Jun", "Jul", "Aug", "Sep", "Oct", "Nov", "Dec")</f>
        <v>Jun</v>
      </c>
      <c r="D5451" t="str">
        <f>"Q"&amp;ROUNDUP(MONTH('Supermart Grocery Sales - Retai'!F5451)/3,0)</f>
        <v>Q2</v>
      </c>
      <c r="E5451">
        <f>tbl_DataModel[[#This Row],[Profit]]/tbl_DataModel[[#This Row],[Sales]]</f>
        <v>0.22</v>
      </c>
      <c r="F5451">
        <v>1609</v>
      </c>
      <c r="G5451">
        <v>353.98</v>
      </c>
      <c r="H5451" t="s">
        <v>32</v>
      </c>
      <c r="I5451" t="s">
        <v>153</v>
      </c>
      <c r="J5451" t="s">
        <v>23</v>
      </c>
      <c r="K5451" t="s">
        <v>156</v>
      </c>
    </row>
    <row r="5452" spans="1:11" x14ac:dyDescent="0.3">
      <c r="A5452">
        <f>YEAR('Supermart Grocery Sales - Retai'!F:F)</f>
        <v>2018</v>
      </c>
      <c r="B5452">
        <f>MONTH('Supermart Grocery Sales - Retai'!F:F)</f>
        <v>7</v>
      </c>
      <c r="C5452" t="str" cm="1">
        <f t="array" ref="C5452">CHOOSE(_xlfn.ANCHORARRAY(B5452), "Jan", "Feb", "Mar", "Apr", "May", "Jun", "Jul", "Aug", "Sep", "Oct", "Nov", "Dec")</f>
        <v>Jul</v>
      </c>
      <c r="D5452" t="str">
        <f>"Q"&amp;ROUNDUP(MONTH('Supermart Grocery Sales - Retai'!F5452)/3,0)</f>
        <v>Q3</v>
      </c>
      <c r="E5452">
        <f>tbl_DataModel[[#This Row],[Profit]]/tbl_DataModel[[#This Row],[Sales]]</f>
        <v>0.22</v>
      </c>
      <c r="F5452">
        <v>2237</v>
      </c>
      <c r="G5452">
        <v>492.14</v>
      </c>
      <c r="H5452" t="s">
        <v>20</v>
      </c>
      <c r="I5452" t="s">
        <v>21</v>
      </c>
      <c r="J5452" t="s">
        <v>23</v>
      </c>
      <c r="K5452" t="s">
        <v>90</v>
      </c>
    </row>
    <row r="5453" spans="1:11" x14ac:dyDescent="0.3">
      <c r="A5453">
        <f>YEAR('Supermart Grocery Sales - Retai'!F:F)</f>
        <v>2015</v>
      </c>
      <c r="B5453">
        <f>MONTH('Supermart Grocery Sales - Retai'!F:F)</f>
        <v>9</v>
      </c>
      <c r="C5453" t="str" cm="1">
        <f t="array" ref="C5453">CHOOSE(_xlfn.ANCHORARRAY(B5453), "Jan", "Feb", "Mar", "Apr", "May", "Jun", "Jul", "Aug", "Sep", "Oct", "Nov", "Dec")</f>
        <v>Sep</v>
      </c>
      <c r="D5453" t="str">
        <f>"Q"&amp;ROUNDUP(MONTH('Supermart Grocery Sales - Retai'!F5453)/3,0)</f>
        <v>Q3</v>
      </c>
      <c r="E5453">
        <f>tbl_DataModel[[#This Row],[Profit]]/tbl_DataModel[[#This Row],[Sales]]</f>
        <v>0.33</v>
      </c>
      <c r="F5453">
        <v>743</v>
      </c>
      <c r="G5453">
        <v>245.19</v>
      </c>
      <c r="H5453" t="s">
        <v>58</v>
      </c>
      <c r="I5453" t="s">
        <v>68</v>
      </c>
      <c r="J5453" t="s">
        <v>23</v>
      </c>
      <c r="K5453" t="s">
        <v>19</v>
      </c>
    </row>
    <row r="5454" spans="1:11" x14ac:dyDescent="0.3">
      <c r="A5454">
        <f>YEAR('Supermart Grocery Sales - Retai'!F:F)</f>
        <v>2018</v>
      </c>
      <c r="B5454">
        <f>MONTH('Supermart Grocery Sales - Retai'!F:F)</f>
        <v>12</v>
      </c>
      <c r="C5454" t="str" cm="1">
        <f t="array" ref="C5454">CHOOSE(_xlfn.ANCHORARRAY(B5454), "Jan", "Feb", "Mar", "Apr", "May", "Jun", "Jul", "Aug", "Sep", "Oct", "Nov", "Dec")</f>
        <v>Dec</v>
      </c>
      <c r="D5454" t="str">
        <f>"Q"&amp;ROUNDUP(MONTH('Supermart Grocery Sales - Retai'!F5454)/3,0)</f>
        <v>Q4</v>
      </c>
      <c r="E5454">
        <f>tbl_DataModel[[#This Row],[Profit]]/tbl_DataModel[[#This Row],[Sales]]</f>
        <v>0.39999999999999997</v>
      </c>
      <c r="F5454">
        <v>1096</v>
      </c>
      <c r="G5454">
        <v>438.4</v>
      </c>
      <c r="H5454" t="s">
        <v>58</v>
      </c>
      <c r="I5454" t="s">
        <v>112</v>
      </c>
      <c r="J5454" t="s">
        <v>23</v>
      </c>
      <c r="K5454" t="s">
        <v>204</v>
      </c>
    </row>
    <row r="5455" spans="1:11" x14ac:dyDescent="0.3">
      <c r="A5455">
        <f>YEAR('Supermart Grocery Sales - Retai'!F:F)</f>
        <v>2018</v>
      </c>
      <c r="B5455">
        <f>MONTH('Supermart Grocery Sales - Retai'!F:F)</f>
        <v>8</v>
      </c>
      <c r="C5455" t="str" cm="1">
        <f t="array" ref="C5455">CHOOSE(_xlfn.ANCHORARRAY(B5455), "Jan", "Feb", "Mar", "Apr", "May", "Jun", "Jul", "Aug", "Sep", "Oct", "Nov", "Dec")</f>
        <v>Aug</v>
      </c>
      <c r="D5455" t="str">
        <f>"Q"&amp;ROUNDUP(MONTH('Supermart Grocery Sales - Retai'!F5455)/3,0)</f>
        <v>Q3</v>
      </c>
      <c r="E5455">
        <f>tbl_DataModel[[#This Row],[Profit]]/tbl_DataModel[[#This Row],[Sales]]</f>
        <v>0.21000000000000002</v>
      </c>
      <c r="F5455">
        <v>1827</v>
      </c>
      <c r="G5455">
        <v>383.67</v>
      </c>
      <c r="H5455" t="s">
        <v>58</v>
      </c>
      <c r="I5455" t="s">
        <v>112</v>
      </c>
      <c r="J5455" t="s">
        <v>23</v>
      </c>
      <c r="K5455" t="s">
        <v>151</v>
      </c>
    </row>
    <row r="5456" spans="1:11" x14ac:dyDescent="0.3">
      <c r="A5456">
        <f>YEAR('Supermart Grocery Sales - Retai'!F:F)</f>
        <v>2018</v>
      </c>
      <c r="B5456">
        <f>MONTH('Supermart Grocery Sales - Retai'!F:F)</f>
        <v>11</v>
      </c>
      <c r="C5456" t="str" cm="1">
        <f t="array" ref="C5456">CHOOSE(_xlfn.ANCHORARRAY(B5456), "Jan", "Feb", "Mar", "Apr", "May", "Jun", "Jul", "Aug", "Sep", "Oct", "Nov", "Dec")</f>
        <v>Nov</v>
      </c>
      <c r="D5456" t="str">
        <f>"Q"&amp;ROUNDUP(MONTH('Supermart Grocery Sales - Retai'!F5456)/3,0)</f>
        <v>Q4</v>
      </c>
      <c r="E5456">
        <f>tbl_DataModel[[#This Row],[Profit]]/tbl_DataModel[[#This Row],[Sales]]</f>
        <v>0.38</v>
      </c>
      <c r="F5456">
        <v>2005</v>
      </c>
      <c r="G5456">
        <v>761.9</v>
      </c>
      <c r="H5456" t="s">
        <v>26</v>
      </c>
      <c r="I5456" t="s">
        <v>37</v>
      </c>
      <c r="J5456" t="s">
        <v>23</v>
      </c>
      <c r="K5456" t="s">
        <v>197</v>
      </c>
    </row>
    <row r="5457" spans="1:11" x14ac:dyDescent="0.3">
      <c r="A5457">
        <f>YEAR('Supermart Grocery Sales - Retai'!F:F)</f>
        <v>2018</v>
      </c>
      <c r="B5457">
        <f>MONTH('Supermart Grocery Sales - Retai'!F:F)</f>
        <v>4</v>
      </c>
      <c r="C5457" t="str" cm="1">
        <f t="array" ref="C5457">CHOOSE(_xlfn.ANCHORARRAY(B5457), "Jan", "Feb", "Mar", "Apr", "May", "Jun", "Jul", "Aug", "Sep", "Oct", "Nov", "Dec")</f>
        <v>Apr</v>
      </c>
      <c r="D5457" t="str">
        <f>"Q"&amp;ROUNDUP(MONTH('Supermart Grocery Sales - Retai'!F5457)/3,0)</f>
        <v>Q2</v>
      </c>
      <c r="E5457">
        <f>tbl_DataModel[[#This Row],[Profit]]/tbl_DataModel[[#This Row],[Sales]]</f>
        <v>0.43</v>
      </c>
      <c r="F5457">
        <v>1309</v>
      </c>
      <c r="G5457">
        <v>562.87</v>
      </c>
      <c r="H5457" t="s">
        <v>63</v>
      </c>
      <c r="I5457" t="s">
        <v>87</v>
      </c>
      <c r="J5457" t="s">
        <v>23</v>
      </c>
      <c r="K5457" t="s">
        <v>57</v>
      </c>
    </row>
    <row r="5458" spans="1:11" x14ac:dyDescent="0.3">
      <c r="A5458">
        <f>YEAR('Supermart Grocery Sales - Retai'!F:F)</f>
        <v>2016</v>
      </c>
      <c r="B5458">
        <f>MONTH('Supermart Grocery Sales - Retai'!F:F)</f>
        <v>6</v>
      </c>
      <c r="C5458" t="str" cm="1">
        <f t="array" ref="C5458">CHOOSE(_xlfn.ANCHORARRAY(B5458), "Jan", "Feb", "Mar", "Apr", "May", "Jun", "Jul", "Aug", "Sep", "Oct", "Nov", "Dec")</f>
        <v>Jun</v>
      </c>
      <c r="D5458" t="str">
        <f>"Q"&amp;ROUNDUP(MONTH('Supermart Grocery Sales - Retai'!F5458)/3,0)</f>
        <v>Q2</v>
      </c>
      <c r="E5458">
        <f>tbl_DataModel[[#This Row],[Profit]]/tbl_DataModel[[#This Row],[Sales]]</f>
        <v>0.16</v>
      </c>
      <c r="F5458">
        <v>1289</v>
      </c>
      <c r="G5458">
        <v>206.24</v>
      </c>
      <c r="H5458" t="s">
        <v>58</v>
      </c>
      <c r="I5458" t="s">
        <v>68</v>
      </c>
      <c r="J5458" t="s">
        <v>23</v>
      </c>
      <c r="K5458" t="s">
        <v>197</v>
      </c>
    </row>
    <row r="5459" spans="1:11" x14ac:dyDescent="0.3">
      <c r="A5459">
        <f>YEAR('Supermart Grocery Sales - Retai'!F:F)</f>
        <v>2017</v>
      </c>
      <c r="B5459">
        <f>MONTH('Supermart Grocery Sales - Retai'!F:F)</f>
        <v>12</v>
      </c>
      <c r="C5459" t="str" cm="1">
        <f t="array" ref="C5459">CHOOSE(_xlfn.ANCHORARRAY(B5459), "Jan", "Feb", "Mar", "Apr", "May", "Jun", "Jul", "Aug", "Sep", "Oct", "Nov", "Dec")</f>
        <v>Dec</v>
      </c>
      <c r="D5459" t="str">
        <f>"Q"&amp;ROUNDUP(MONTH('Supermart Grocery Sales - Retai'!F5459)/3,0)</f>
        <v>Q4</v>
      </c>
      <c r="E5459">
        <f>tbl_DataModel[[#This Row],[Profit]]/tbl_DataModel[[#This Row],[Sales]]</f>
        <v>0.39999999999999997</v>
      </c>
      <c r="F5459">
        <v>1291</v>
      </c>
      <c r="G5459">
        <v>516.4</v>
      </c>
      <c r="H5459" t="s">
        <v>20</v>
      </c>
      <c r="I5459" t="s">
        <v>21</v>
      </c>
      <c r="J5459" t="s">
        <v>23</v>
      </c>
      <c r="K5459" t="s">
        <v>197</v>
      </c>
    </row>
    <row r="5460" spans="1:11" x14ac:dyDescent="0.3">
      <c r="A5460">
        <f>YEAR('Supermart Grocery Sales - Retai'!F:F)</f>
        <v>2016</v>
      </c>
      <c r="B5460">
        <f>MONTH('Supermart Grocery Sales - Retai'!F:F)</f>
        <v>12</v>
      </c>
      <c r="C5460" t="str" cm="1">
        <f t="array" ref="C5460">CHOOSE(_xlfn.ANCHORARRAY(B5460), "Jan", "Feb", "Mar", "Apr", "May", "Jun", "Jul", "Aug", "Sep", "Oct", "Nov", "Dec")</f>
        <v>Dec</v>
      </c>
      <c r="D5460" t="str">
        <f>"Q"&amp;ROUNDUP(MONTH('Supermart Grocery Sales - Retai'!F5460)/3,0)</f>
        <v>Q4</v>
      </c>
      <c r="E5460">
        <f>tbl_DataModel[[#This Row],[Profit]]/tbl_DataModel[[#This Row],[Sales]]</f>
        <v>0.18000000000000002</v>
      </c>
      <c r="F5460">
        <v>2137</v>
      </c>
      <c r="G5460">
        <v>384.66</v>
      </c>
      <c r="H5460" t="s">
        <v>20</v>
      </c>
      <c r="I5460" t="s">
        <v>91</v>
      </c>
      <c r="J5460" t="s">
        <v>23</v>
      </c>
      <c r="K5460" t="s">
        <v>169</v>
      </c>
    </row>
    <row r="5461" spans="1:11" x14ac:dyDescent="0.3">
      <c r="A5461">
        <f>YEAR('Supermart Grocery Sales - Retai'!F:F)</f>
        <v>2017</v>
      </c>
      <c r="B5461">
        <f>MONTH('Supermart Grocery Sales - Retai'!F:F)</f>
        <v>1</v>
      </c>
      <c r="C5461" t="str" cm="1">
        <f t="array" ref="C5461">CHOOSE(_xlfn.ANCHORARRAY(B5461), "Jan", "Feb", "Mar", "Apr", "May", "Jun", "Jul", "Aug", "Sep", "Oct", "Nov", "Dec")</f>
        <v>Jan</v>
      </c>
      <c r="D5461" t="str">
        <f>"Q"&amp;ROUNDUP(MONTH('Supermart Grocery Sales - Retai'!F5461)/3,0)</f>
        <v>Q1</v>
      </c>
      <c r="E5461">
        <f>tbl_DataModel[[#This Row],[Profit]]/tbl_DataModel[[#This Row],[Sales]]</f>
        <v>0.09</v>
      </c>
      <c r="F5461">
        <v>754</v>
      </c>
      <c r="G5461">
        <v>67.86</v>
      </c>
      <c r="H5461" t="s">
        <v>20</v>
      </c>
      <c r="I5461" t="s">
        <v>21</v>
      </c>
      <c r="J5461" t="s">
        <v>23</v>
      </c>
      <c r="K5461" t="s">
        <v>19</v>
      </c>
    </row>
    <row r="5462" spans="1:11" x14ac:dyDescent="0.3">
      <c r="A5462">
        <f>YEAR('Supermart Grocery Sales - Retai'!F:F)</f>
        <v>2018</v>
      </c>
      <c r="B5462">
        <f>MONTH('Supermart Grocery Sales - Retai'!F:F)</f>
        <v>1</v>
      </c>
      <c r="C5462" t="str" cm="1">
        <f t="array" ref="C5462">CHOOSE(_xlfn.ANCHORARRAY(B5462), "Jan", "Feb", "Mar", "Apr", "May", "Jun", "Jul", "Aug", "Sep", "Oct", "Nov", "Dec")</f>
        <v>Jan</v>
      </c>
      <c r="D5462" t="str">
        <f>"Q"&amp;ROUNDUP(MONTH('Supermart Grocery Sales - Retai'!F5462)/3,0)</f>
        <v>Q1</v>
      </c>
      <c r="E5462">
        <f>tbl_DataModel[[#This Row],[Profit]]/tbl_DataModel[[#This Row],[Sales]]</f>
        <v>0.05</v>
      </c>
      <c r="F5462">
        <v>517</v>
      </c>
      <c r="G5462">
        <v>25.85</v>
      </c>
      <c r="H5462" t="s">
        <v>63</v>
      </c>
      <c r="I5462" t="s">
        <v>157</v>
      </c>
      <c r="J5462" t="s">
        <v>23</v>
      </c>
      <c r="K5462" t="s">
        <v>135</v>
      </c>
    </row>
    <row r="5463" spans="1:11" x14ac:dyDescent="0.3">
      <c r="A5463">
        <f>YEAR('Supermart Grocery Sales - Retai'!F:F)</f>
        <v>2016</v>
      </c>
      <c r="B5463">
        <f>MONTH('Supermart Grocery Sales - Retai'!F:F)</f>
        <v>9</v>
      </c>
      <c r="C5463" t="str" cm="1">
        <f t="array" ref="C5463">CHOOSE(_xlfn.ANCHORARRAY(B5463), "Jan", "Feb", "Mar", "Apr", "May", "Jun", "Jul", "Aug", "Sep", "Oct", "Nov", "Dec")</f>
        <v>Sep</v>
      </c>
      <c r="D5463" t="str">
        <f>"Q"&amp;ROUNDUP(MONTH('Supermart Grocery Sales - Retai'!F5463)/3,0)</f>
        <v>Q3</v>
      </c>
      <c r="E5463">
        <f>tbl_DataModel[[#This Row],[Profit]]/tbl_DataModel[[#This Row],[Sales]]</f>
        <v>0.30000000000000004</v>
      </c>
      <c r="F5463">
        <v>2129</v>
      </c>
      <c r="G5463">
        <v>638.70000000000005</v>
      </c>
      <c r="H5463" t="s">
        <v>63</v>
      </c>
      <c r="I5463" t="s">
        <v>157</v>
      </c>
      <c r="J5463" t="s">
        <v>23</v>
      </c>
      <c r="K5463" t="s">
        <v>191</v>
      </c>
    </row>
    <row r="5464" spans="1:11" x14ac:dyDescent="0.3">
      <c r="A5464">
        <f>YEAR('Supermart Grocery Sales - Retai'!F:F)</f>
        <v>2018</v>
      </c>
      <c r="B5464">
        <f>MONTH('Supermart Grocery Sales - Retai'!F:F)</f>
        <v>11</v>
      </c>
      <c r="C5464" t="str" cm="1">
        <f t="array" ref="C5464">CHOOSE(_xlfn.ANCHORARRAY(B5464), "Jan", "Feb", "Mar", "Apr", "May", "Jun", "Jul", "Aug", "Sep", "Oct", "Nov", "Dec")</f>
        <v>Nov</v>
      </c>
      <c r="D5464" t="str">
        <f>"Q"&amp;ROUNDUP(MONTH('Supermart Grocery Sales - Retai'!F5464)/3,0)</f>
        <v>Q4</v>
      </c>
      <c r="E5464">
        <f>tbl_DataModel[[#This Row],[Profit]]/tbl_DataModel[[#This Row],[Sales]]</f>
        <v>0.13</v>
      </c>
      <c r="F5464">
        <v>1642</v>
      </c>
      <c r="G5464">
        <v>213.46</v>
      </c>
      <c r="H5464" t="s">
        <v>13</v>
      </c>
      <c r="I5464" t="s">
        <v>79</v>
      </c>
      <c r="J5464" t="s">
        <v>23</v>
      </c>
      <c r="K5464" t="s">
        <v>42</v>
      </c>
    </row>
    <row r="5465" spans="1:11" x14ac:dyDescent="0.3">
      <c r="A5465">
        <f>YEAR('Supermart Grocery Sales - Retai'!F:F)</f>
        <v>2017</v>
      </c>
      <c r="B5465">
        <f>MONTH('Supermart Grocery Sales - Retai'!F:F)</f>
        <v>9</v>
      </c>
      <c r="C5465" t="str" cm="1">
        <f t="array" ref="C5465">CHOOSE(_xlfn.ANCHORARRAY(B5465), "Jan", "Feb", "Mar", "Apr", "May", "Jun", "Jul", "Aug", "Sep", "Oct", "Nov", "Dec")</f>
        <v>Sep</v>
      </c>
      <c r="D5465" t="str">
        <f>"Q"&amp;ROUNDUP(MONTH('Supermart Grocery Sales - Retai'!F5465)/3,0)</f>
        <v>Q3</v>
      </c>
      <c r="E5465">
        <f>tbl_DataModel[[#This Row],[Profit]]/tbl_DataModel[[#This Row],[Sales]]</f>
        <v>0.18</v>
      </c>
      <c r="F5465">
        <v>2235</v>
      </c>
      <c r="G5465">
        <v>402.3</v>
      </c>
      <c r="H5465" t="s">
        <v>58</v>
      </c>
      <c r="I5465" t="s">
        <v>112</v>
      </c>
      <c r="J5465" t="s">
        <v>23</v>
      </c>
      <c r="K5465" t="s">
        <v>120</v>
      </c>
    </row>
    <row r="5466" spans="1:11" x14ac:dyDescent="0.3">
      <c r="A5466">
        <f>YEAR('Supermart Grocery Sales - Retai'!F:F)</f>
        <v>2017</v>
      </c>
      <c r="B5466">
        <f>MONTH('Supermart Grocery Sales - Retai'!F:F)</f>
        <v>12</v>
      </c>
      <c r="C5466" t="str" cm="1">
        <f t="array" ref="C5466">CHOOSE(_xlfn.ANCHORARRAY(B5466), "Jan", "Feb", "Mar", "Apr", "May", "Jun", "Jul", "Aug", "Sep", "Oct", "Nov", "Dec")</f>
        <v>Dec</v>
      </c>
      <c r="D5466" t="str">
        <f>"Q"&amp;ROUNDUP(MONTH('Supermart Grocery Sales - Retai'!F5466)/3,0)</f>
        <v>Q4</v>
      </c>
      <c r="E5466">
        <f>tbl_DataModel[[#This Row],[Profit]]/tbl_DataModel[[#This Row],[Sales]]</f>
        <v>0.09</v>
      </c>
      <c r="F5466">
        <v>1722</v>
      </c>
      <c r="G5466">
        <v>154.97999999999999</v>
      </c>
      <c r="H5466" t="s">
        <v>20</v>
      </c>
      <c r="I5466" t="s">
        <v>21</v>
      </c>
      <c r="J5466" t="s">
        <v>23</v>
      </c>
      <c r="K5466" t="s">
        <v>111</v>
      </c>
    </row>
    <row r="5467" spans="1:11" x14ac:dyDescent="0.3">
      <c r="A5467">
        <f>YEAR('Supermart Grocery Sales - Retai'!F:F)</f>
        <v>2017</v>
      </c>
      <c r="B5467">
        <f>MONTH('Supermart Grocery Sales - Retai'!F:F)</f>
        <v>12</v>
      </c>
      <c r="C5467" t="str" cm="1">
        <f t="array" ref="C5467">CHOOSE(_xlfn.ANCHORARRAY(B5467), "Jan", "Feb", "Mar", "Apr", "May", "Jun", "Jul", "Aug", "Sep", "Oct", "Nov", "Dec")</f>
        <v>Dec</v>
      </c>
      <c r="D5467" t="str">
        <f>"Q"&amp;ROUNDUP(MONTH('Supermart Grocery Sales - Retai'!F5467)/3,0)</f>
        <v>Q4</v>
      </c>
      <c r="E5467">
        <f>tbl_DataModel[[#This Row],[Profit]]/tbl_DataModel[[#This Row],[Sales]]</f>
        <v>0.17</v>
      </c>
      <c r="F5467">
        <v>1918</v>
      </c>
      <c r="G5467">
        <v>326.06</v>
      </c>
      <c r="H5467" t="s">
        <v>26</v>
      </c>
      <c r="I5467" t="s">
        <v>27</v>
      </c>
      <c r="J5467" t="s">
        <v>23</v>
      </c>
      <c r="K5467" t="s">
        <v>71</v>
      </c>
    </row>
    <row r="5468" spans="1:11" x14ac:dyDescent="0.3">
      <c r="A5468">
        <f>YEAR('Supermart Grocery Sales - Retai'!F:F)</f>
        <v>2018</v>
      </c>
      <c r="B5468">
        <f>MONTH('Supermart Grocery Sales - Retai'!F:F)</f>
        <v>11</v>
      </c>
      <c r="C5468" t="str" cm="1">
        <f t="array" ref="C5468">CHOOSE(_xlfn.ANCHORARRAY(B5468), "Jan", "Feb", "Mar", "Apr", "May", "Jun", "Jul", "Aug", "Sep", "Oct", "Nov", "Dec")</f>
        <v>Nov</v>
      </c>
      <c r="D5468" t="str">
        <f>"Q"&amp;ROUNDUP(MONTH('Supermart Grocery Sales - Retai'!F5468)/3,0)</f>
        <v>Q4</v>
      </c>
      <c r="E5468">
        <f>tbl_DataModel[[#This Row],[Profit]]/tbl_DataModel[[#This Row],[Sales]]</f>
        <v>0.42000000000000004</v>
      </c>
      <c r="F5468">
        <v>619</v>
      </c>
      <c r="G5468">
        <v>259.98</v>
      </c>
      <c r="H5468" t="s">
        <v>58</v>
      </c>
      <c r="I5468" t="s">
        <v>112</v>
      </c>
      <c r="J5468" t="s">
        <v>23</v>
      </c>
      <c r="K5468" t="s">
        <v>162</v>
      </c>
    </row>
    <row r="5469" spans="1:11" x14ac:dyDescent="0.3">
      <c r="A5469">
        <f>YEAR('Supermart Grocery Sales - Retai'!F:F)</f>
        <v>2016</v>
      </c>
      <c r="B5469">
        <f>MONTH('Supermart Grocery Sales - Retai'!F:F)</f>
        <v>6</v>
      </c>
      <c r="C5469" t="str" cm="1">
        <f t="array" ref="C5469">CHOOSE(_xlfn.ANCHORARRAY(B5469), "Jan", "Feb", "Mar", "Apr", "May", "Jun", "Jul", "Aug", "Sep", "Oct", "Nov", "Dec")</f>
        <v>Jun</v>
      </c>
      <c r="D5469" t="str">
        <f>"Q"&amp;ROUNDUP(MONTH('Supermart Grocery Sales - Retai'!F5469)/3,0)</f>
        <v>Q2</v>
      </c>
      <c r="E5469">
        <f>tbl_DataModel[[#This Row],[Profit]]/tbl_DataModel[[#This Row],[Sales]]</f>
        <v>0.44</v>
      </c>
      <c r="F5469">
        <v>1769</v>
      </c>
      <c r="G5469">
        <v>778.36</v>
      </c>
      <c r="H5469" t="s">
        <v>26</v>
      </c>
      <c r="I5469" t="s">
        <v>94</v>
      </c>
      <c r="J5469" t="s">
        <v>23</v>
      </c>
      <c r="K5469" t="s">
        <v>125</v>
      </c>
    </row>
    <row r="5470" spans="1:11" x14ac:dyDescent="0.3">
      <c r="A5470">
        <f>YEAR('Supermart Grocery Sales - Retai'!F:F)</f>
        <v>2018</v>
      </c>
      <c r="B5470">
        <f>MONTH('Supermart Grocery Sales - Retai'!F:F)</f>
        <v>10</v>
      </c>
      <c r="C5470" t="str" cm="1">
        <f t="array" ref="C5470">CHOOSE(_xlfn.ANCHORARRAY(B5470), "Jan", "Feb", "Mar", "Apr", "May", "Jun", "Jul", "Aug", "Sep", "Oct", "Nov", "Dec")</f>
        <v>Oct</v>
      </c>
      <c r="D5470" t="str">
        <f>"Q"&amp;ROUNDUP(MONTH('Supermart Grocery Sales - Retai'!F5470)/3,0)</f>
        <v>Q4</v>
      </c>
      <c r="E5470">
        <f>tbl_DataModel[[#This Row],[Profit]]/tbl_DataModel[[#This Row],[Sales]]</f>
        <v>0.36000000000000004</v>
      </c>
      <c r="F5470">
        <v>2453</v>
      </c>
      <c r="G5470">
        <v>883.08</v>
      </c>
      <c r="H5470" t="s">
        <v>58</v>
      </c>
      <c r="I5470" t="s">
        <v>112</v>
      </c>
      <c r="J5470" t="s">
        <v>23</v>
      </c>
      <c r="K5470" t="s">
        <v>193</v>
      </c>
    </row>
    <row r="5471" spans="1:11" x14ac:dyDescent="0.3">
      <c r="A5471">
        <f>YEAR('Supermart Grocery Sales - Retai'!F:F)</f>
        <v>2016</v>
      </c>
      <c r="B5471">
        <f>MONTH('Supermart Grocery Sales - Retai'!F:F)</f>
        <v>11</v>
      </c>
      <c r="C5471" t="str" cm="1">
        <f t="array" ref="C5471">CHOOSE(_xlfn.ANCHORARRAY(B5471), "Jan", "Feb", "Mar", "Apr", "May", "Jun", "Jul", "Aug", "Sep", "Oct", "Nov", "Dec")</f>
        <v>Nov</v>
      </c>
      <c r="D5471" t="str">
        <f>"Q"&amp;ROUNDUP(MONTH('Supermart Grocery Sales - Retai'!F5471)/3,0)</f>
        <v>Q4</v>
      </c>
      <c r="E5471">
        <f>tbl_DataModel[[#This Row],[Profit]]/tbl_DataModel[[#This Row],[Sales]]</f>
        <v>0.28999999999999998</v>
      </c>
      <c r="F5471">
        <v>986</v>
      </c>
      <c r="G5471">
        <v>285.94</v>
      </c>
      <c r="H5471" t="s">
        <v>63</v>
      </c>
      <c r="I5471" t="s">
        <v>64</v>
      </c>
      <c r="J5471" t="s">
        <v>23</v>
      </c>
      <c r="K5471" t="s">
        <v>81</v>
      </c>
    </row>
    <row r="5472" spans="1:11" x14ac:dyDescent="0.3">
      <c r="A5472">
        <f>YEAR('Supermart Grocery Sales - Retai'!F:F)</f>
        <v>2015</v>
      </c>
      <c r="B5472">
        <f>MONTH('Supermart Grocery Sales - Retai'!F:F)</f>
        <v>4</v>
      </c>
      <c r="C5472" t="str" cm="1">
        <f t="array" ref="C5472">CHOOSE(_xlfn.ANCHORARRAY(B5472), "Jan", "Feb", "Mar", "Apr", "May", "Jun", "Jul", "Aug", "Sep", "Oct", "Nov", "Dec")</f>
        <v>Apr</v>
      </c>
      <c r="D5472" t="str">
        <f>"Q"&amp;ROUNDUP(MONTH('Supermart Grocery Sales - Retai'!F5472)/3,0)</f>
        <v>Q2</v>
      </c>
      <c r="E5472">
        <f>tbl_DataModel[[#This Row],[Profit]]/tbl_DataModel[[#This Row],[Sales]]</f>
        <v>0.35</v>
      </c>
      <c r="F5472">
        <v>1553</v>
      </c>
      <c r="G5472">
        <v>543.54999999999995</v>
      </c>
      <c r="H5472" t="s">
        <v>58</v>
      </c>
      <c r="I5472" t="s">
        <v>59</v>
      </c>
      <c r="J5472" t="s">
        <v>23</v>
      </c>
      <c r="K5472" t="s">
        <v>174</v>
      </c>
    </row>
    <row r="5473" spans="1:11" x14ac:dyDescent="0.3">
      <c r="A5473">
        <f>YEAR('Supermart Grocery Sales - Retai'!F:F)</f>
        <v>2017</v>
      </c>
      <c r="B5473">
        <f>MONTH('Supermart Grocery Sales - Retai'!F:F)</f>
        <v>12</v>
      </c>
      <c r="C5473" t="str" cm="1">
        <f t="array" ref="C5473">CHOOSE(_xlfn.ANCHORARRAY(B5473), "Jan", "Feb", "Mar", "Apr", "May", "Jun", "Jul", "Aug", "Sep", "Oct", "Nov", "Dec")</f>
        <v>Dec</v>
      </c>
      <c r="D5473" t="str">
        <f>"Q"&amp;ROUNDUP(MONTH('Supermart Grocery Sales - Retai'!F5473)/3,0)</f>
        <v>Q4</v>
      </c>
      <c r="E5473">
        <f>tbl_DataModel[[#This Row],[Profit]]/tbl_DataModel[[#This Row],[Sales]]</f>
        <v>0.25</v>
      </c>
      <c r="F5473">
        <v>1849</v>
      </c>
      <c r="G5473">
        <v>462.25</v>
      </c>
      <c r="H5473" t="s">
        <v>20</v>
      </c>
      <c r="I5473" t="s">
        <v>21</v>
      </c>
      <c r="J5473" t="s">
        <v>23</v>
      </c>
      <c r="K5473" t="s">
        <v>90</v>
      </c>
    </row>
    <row r="5474" spans="1:11" x14ac:dyDescent="0.3">
      <c r="A5474">
        <f>YEAR('Supermart Grocery Sales - Retai'!F:F)</f>
        <v>2017</v>
      </c>
      <c r="B5474">
        <f>MONTH('Supermart Grocery Sales - Retai'!F:F)</f>
        <v>9</v>
      </c>
      <c r="C5474" t="str" cm="1">
        <f t="array" ref="C5474">CHOOSE(_xlfn.ANCHORARRAY(B5474), "Jan", "Feb", "Mar", "Apr", "May", "Jun", "Jul", "Aug", "Sep", "Oct", "Nov", "Dec")</f>
        <v>Sep</v>
      </c>
      <c r="D5474" t="str">
        <f>"Q"&amp;ROUNDUP(MONTH('Supermart Grocery Sales - Retai'!F5474)/3,0)</f>
        <v>Q3</v>
      </c>
      <c r="E5474">
        <f>tbl_DataModel[[#This Row],[Profit]]/tbl_DataModel[[#This Row],[Sales]]</f>
        <v>0.18000000000000002</v>
      </c>
      <c r="F5474">
        <v>2386</v>
      </c>
      <c r="G5474">
        <v>429.48</v>
      </c>
      <c r="H5474" t="s">
        <v>49</v>
      </c>
      <c r="I5474" t="s">
        <v>50</v>
      </c>
      <c r="J5474" t="s">
        <v>23</v>
      </c>
      <c r="K5474" t="s">
        <v>36</v>
      </c>
    </row>
    <row r="5475" spans="1:11" x14ac:dyDescent="0.3">
      <c r="A5475">
        <f>YEAR('Supermart Grocery Sales - Retai'!F:F)</f>
        <v>2018</v>
      </c>
      <c r="B5475">
        <f>MONTH('Supermart Grocery Sales - Retai'!F:F)</f>
        <v>9</v>
      </c>
      <c r="C5475" t="str" cm="1">
        <f t="array" ref="C5475">CHOOSE(_xlfn.ANCHORARRAY(B5475), "Jan", "Feb", "Mar", "Apr", "May", "Jun", "Jul", "Aug", "Sep", "Oct", "Nov", "Dec")</f>
        <v>Sep</v>
      </c>
      <c r="D5475" t="str">
        <f>"Q"&amp;ROUNDUP(MONTH('Supermart Grocery Sales - Retai'!F5475)/3,0)</f>
        <v>Q3</v>
      </c>
      <c r="E5475">
        <f>tbl_DataModel[[#This Row],[Profit]]/tbl_DataModel[[#This Row],[Sales]]</f>
        <v>0.31</v>
      </c>
      <c r="F5475">
        <v>1764</v>
      </c>
      <c r="G5475">
        <v>546.84</v>
      </c>
      <c r="H5475" t="s">
        <v>26</v>
      </c>
      <c r="I5475" t="s">
        <v>94</v>
      </c>
      <c r="J5475" t="s">
        <v>23</v>
      </c>
      <c r="K5475" t="s">
        <v>40</v>
      </c>
    </row>
    <row r="5476" spans="1:11" x14ac:dyDescent="0.3">
      <c r="A5476">
        <f>YEAR('Supermart Grocery Sales - Retai'!F:F)</f>
        <v>2017</v>
      </c>
      <c r="B5476">
        <f>MONTH('Supermart Grocery Sales - Retai'!F:F)</f>
        <v>4</v>
      </c>
      <c r="C5476" t="str" cm="1">
        <f t="array" ref="C5476">CHOOSE(_xlfn.ANCHORARRAY(B5476), "Jan", "Feb", "Mar", "Apr", "May", "Jun", "Jul", "Aug", "Sep", "Oct", "Nov", "Dec")</f>
        <v>Apr</v>
      </c>
      <c r="D5476" t="str">
        <f>"Q"&amp;ROUNDUP(MONTH('Supermart Grocery Sales - Retai'!F5476)/3,0)</f>
        <v>Q2</v>
      </c>
      <c r="E5476">
        <f>tbl_DataModel[[#This Row],[Profit]]/tbl_DataModel[[#This Row],[Sales]]</f>
        <v>0.08</v>
      </c>
      <c r="F5476">
        <v>1913</v>
      </c>
      <c r="G5476">
        <v>153.04</v>
      </c>
      <c r="H5476" t="s">
        <v>26</v>
      </c>
      <c r="I5476" t="s">
        <v>37</v>
      </c>
      <c r="J5476" t="s">
        <v>23</v>
      </c>
      <c r="K5476" t="s">
        <v>197</v>
      </c>
    </row>
    <row r="5477" spans="1:11" x14ac:dyDescent="0.3">
      <c r="A5477">
        <f>YEAR('Supermart Grocery Sales - Retai'!F:F)</f>
        <v>2015</v>
      </c>
      <c r="B5477">
        <f>MONTH('Supermart Grocery Sales - Retai'!F:F)</f>
        <v>12</v>
      </c>
      <c r="C5477" t="str" cm="1">
        <f t="array" ref="C5477">CHOOSE(_xlfn.ANCHORARRAY(B5477), "Jan", "Feb", "Mar", "Apr", "May", "Jun", "Jul", "Aug", "Sep", "Oct", "Nov", "Dec")</f>
        <v>Dec</v>
      </c>
      <c r="D5477" t="str">
        <f>"Q"&amp;ROUNDUP(MONTH('Supermart Grocery Sales - Retai'!F5477)/3,0)</f>
        <v>Q4</v>
      </c>
      <c r="E5477">
        <f>tbl_DataModel[[#This Row],[Profit]]/tbl_DataModel[[#This Row],[Sales]]</f>
        <v>0.16999999999999998</v>
      </c>
      <c r="F5477">
        <v>2306</v>
      </c>
      <c r="G5477">
        <v>392.02</v>
      </c>
      <c r="H5477" t="s">
        <v>26</v>
      </c>
      <c r="I5477" t="s">
        <v>27</v>
      </c>
      <c r="J5477" t="s">
        <v>23</v>
      </c>
      <c r="K5477" t="s">
        <v>261</v>
      </c>
    </row>
    <row r="5478" spans="1:11" x14ac:dyDescent="0.3">
      <c r="A5478">
        <f>YEAR('Supermart Grocery Sales - Retai'!F:F)</f>
        <v>2016</v>
      </c>
      <c r="B5478">
        <f>MONTH('Supermart Grocery Sales - Retai'!F:F)</f>
        <v>11</v>
      </c>
      <c r="C5478" t="str" cm="1">
        <f t="array" ref="C5478">CHOOSE(_xlfn.ANCHORARRAY(B5478), "Jan", "Feb", "Mar", "Apr", "May", "Jun", "Jul", "Aug", "Sep", "Oct", "Nov", "Dec")</f>
        <v>Nov</v>
      </c>
      <c r="D5478" t="str">
        <f>"Q"&amp;ROUNDUP(MONTH('Supermart Grocery Sales - Retai'!F5478)/3,0)</f>
        <v>Q4</v>
      </c>
      <c r="E5478">
        <f>tbl_DataModel[[#This Row],[Profit]]/tbl_DataModel[[#This Row],[Sales]]</f>
        <v>0.42</v>
      </c>
      <c r="F5478">
        <v>1939</v>
      </c>
      <c r="G5478">
        <v>814.38</v>
      </c>
      <c r="H5478" t="s">
        <v>63</v>
      </c>
      <c r="I5478" t="s">
        <v>64</v>
      </c>
      <c r="J5478" t="s">
        <v>23</v>
      </c>
      <c r="K5478" t="s">
        <v>116</v>
      </c>
    </row>
    <row r="5479" spans="1:11" x14ac:dyDescent="0.3">
      <c r="A5479">
        <f>YEAR('Supermart Grocery Sales - Retai'!F:F)</f>
        <v>2016</v>
      </c>
      <c r="B5479">
        <f>MONTH('Supermart Grocery Sales - Retai'!F:F)</f>
        <v>6</v>
      </c>
      <c r="C5479" t="str" cm="1">
        <f t="array" ref="C5479">CHOOSE(_xlfn.ANCHORARRAY(B5479), "Jan", "Feb", "Mar", "Apr", "May", "Jun", "Jul", "Aug", "Sep", "Oct", "Nov", "Dec")</f>
        <v>Jun</v>
      </c>
      <c r="D5479" t="str">
        <f>"Q"&amp;ROUNDUP(MONTH('Supermart Grocery Sales - Retai'!F5479)/3,0)</f>
        <v>Q2</v>
      </c>
      <c r="E5479">
        <f>tbl_DataModel[[#This Row],[Profit]]/tbl_DataModel[[#This Row],[Sales]]</f>
        <v>0.39999999999999997</v>
      </c>
      <c r="F5479">
        <v>2137</v>
      </c>
      <c r="G5479">
        <v>854.8</v>
      </c>
      <c r="H5479" t="s">
        <v>49</v>
      </c>
      <c r="I5479" t="s">
        <v>54</v>
      </c>
      <c r="J5479" t="s">
        <v>23</v>
      </c>
      <c r="K5479" t="s">
        <v>12</v>
      </c>
    </row>
    <row r="5480" spans="1:11" x14ac:dyDescent="0.3">
      <c r="A5480">
        <f>YEAR('Supermart Grocery Sales - Retai'!F:F)</f>
        <v>2018</v>
      </c>
      <c r="B5480">
        <f>MONTH('Supermart Grocery Sales - Retai'!F:F)</f>
        <v>11</v>
      </c>
      <c r="C5480" t="str" cm="1">
        <f t="array" ref="C5480">CHOOSE(_xlfn.ANCHORARRAY(B5480), "Jan", "Feb", "Mar", "Apr", "May", "Jun", "Jul", "Aug", "Sep", "Oct", "Nov", "Dec")</f>
        <v>Nov</v>
      </c>
      <c r="D5480" t="str">
        <f>"Q"&amp;ROUNDUP(MONTH('Supermart Grocery Sales - Retai'!F5480)/3,0)</f>
        <v>Q4</v>
      </c>
      <c r="E5480">
        <f>tbl_DataModel[[#This Row],[Profit]]/tbl_DataModel[[#This Row],[Sales]]</f>
        <v>0.42</v>
      </c>
      <c r="F5480">
        <v>521</v>
      </c>
      <c r="G5480">
        <v>218.82</v>
      </c>
      <c r="H5480" t="s">
        <v>49</v>
      </c>
      <c r="I5480" t="s">
        <v>50</v>
      </c>
      <c r="J5480" t="s">
        <v>23</v>
      </c>
      <c r="K5480" t="s">
        <v>106</v>
      </c>
    </row>
    <row r="5481" spans="1:11" x14ac:dyDescent="0.3">
      <c r="A5481">
        <f>YEAR('Supermart Grocery Sales - Retai'!F:F)</f>
        <v>2017</v>
      </c>
      <c r="B5481">
        <f>MONTH('Supermart Grocery Sales - Retai'!F:F)</f>
        <v>3</v>
      </c>
      <c r="C5481" t="str" cm="1">
        <f t="array" ref="C5481">CHOOSE(_xlfn.ANCHORARRAY(B5481), "Jan", "Feb", "Mar", "Apr", "May", "Jun", "Jul", "Aug", "Sep", "Oct", "Nov", "Dec")</f>
        <v>Mar</v>
      </c>
      <c r="D5481" t="str">
        <f>"Q"&amp;ROUNDUP(MONTH('Supermart Grocery Sales - Retai'!F5481)/3,0)</f>
        <v>Q1</v>
      </c>
      <c r="E5481">
        <f>tbl_DataModel[[#This Row],[Profit]]/tbl_DataModel[[#This Row],[Sales]]</f>
        <v>0.36000000000000004</v>
      </c>
      <c r="F5481">
        <v>2044</v>
      </c>
      <c r="G5481">
        <v>735.84</v>
      </c>
      <c r="H5481" t="s">
        <v>26</v>
      </c>
      <c r="I5481" t="s">
        <v>37</v>
      </c>
      <c r="J5481" t="s">
        <v>23</v>
      </c>
      <c r="K5481" t="s">
        <v>125</v>
      </c>
    </row>
    <row r="5482" spans="1:11" x14ac:dyDescent="0.3">
      <c r="A5482">
        <f>YEAR('Supermart Grocery Sales - Retai'!F:F)</f>
        <v>2018</v>
      </c>
      <c r="B5482">
        <f>MONTH('Supermart Grocery Sales - Retai'!F:F)</f>
        <v>6</v>
      </c>
      <c r="C5482" t="str" cm="1">
        <f t="array" ref="C5482">CHOOSE(_xlfn.ANCHORARRAY(B5482), "Jan", "Feb", "Mar", "Apr", "May", "Jun", "Jul", "Aug", "Sep", "Oct", "Nov", "Dec")</f>
        <v>Jun</v>
      </c>
      <c r="D5482" t="str">
        <f>"Q"&amp;ROUNDUP(MONTH('Supermart Grocery Sales - Retai'!F5482)/3,0)</f>
        <v>Q2</v>
      </c>
      <c r="E5482">
        <f>tbl_DataModel[[#This Row],[Profit]]/tbl_DataModel[[#This Row],[Sales]]</f>
        <v>0.28000000000000003</v>
      </c>
      <c r="F5482">
        <v>1104</v>
      </c>
      <c r="G5482">
        <v>309.12</v>
      </c>
      <c r="H5482" t="s">
        <v>13</v>
      </c>
      <c r="I5482" t="s">
        <v>14</v>
      </c>
      <c r="J5482" t="s">
        <v>23</v>
      </c>
      <c r="K5482" t="s">
        <v>156</v>
      </c>
    </row>
    <row r="5483" spans="1:11" x14ac:dyDescent="0.3">
      <c r="A5483">
        <f>YEAR('Supermart Grocery Sales - Retai'!F:F)</f>
        <v>2015</v>
      </c>
      <c r="B5483">
        <f>MONTH('Supermart Grocery Sales - Retai'!F:F)</f>
        <v>2</v>
      </c>
      <c r="C5483" t="str" cm="1">
        <f t="array" ref="C5483">CHOOSE(_xlfn.ANCHORARRAY(B5483), "Jan", "Feb", "Mar", "Apr", "May", "Jun", "Jul", "Aug", "Sep", "Oct", "Nov", "Dec")</f>
        <v>Feb</v>
      </c>
      <c r="D5483" t="str">
        <f>"Q"&amp;ROUNDUP(MONTH('Supermart Grocery Sales - Retai'!F5483)/3,0)</f>
        <v>Q1</v>
      </c>
      <c r="E5483">
        <f>tbl_DataModel[[#This Row],[Profit]]/tbl_DataModel[[#This Row],[Sales]]</f>
        <v>0.25</v>
      </c>
      <c r="F5483">
        <v>612</v>
      </c>
      <c r="G5483">
        <v>153</v>
      </c>
      <c r="H5483" t="s">
        <v>58</v>
      </c>
      <c r="I5483" t="s">
        <v>59</v>
      </c>
      <c r="J5483" t="s">
        <v>23</v>
      </c>
      <c r="K5483" t="s">
        <v>111</v>
      </c>
    </row>
    <row r="5484" spans="1:11" x14ac:dyDescent="0.3">
      <c r="A5484">
        <f>YEAR('Supermart Grocery Sales - Retai'!F:F)</f>
        <v>2016</v>
      </c>
      <c r="B5484">
        <f>MONTH('Supermart Grocery Sales - Retai'!F:F)</f>
        <v>12</v>
      </c>
      <c r="C5484" t="str" cm="1">
        <f t="array" ref="C5484">CHOOSE(_xlfn.ANCHORARRAY(B5484), "Jan", "Feb", "Mar", "Apr", "May", "Jun", "Jul", "Aug", "Sep", "Oct", "Nov", "Dec")</f>
        <v>Dec</v>
      </c>
      <c r="D5484" t="str">
        <f>"Q"&amp;ROUNDUP(MONTH('Supermart Grocery Sales - Retai'!F5484)/3,0)</f>
        <v>Q4</v>
      </c>
      <c r="E5484">
        <f>tbl_DataModel[[#This Row],[Profit]]/tbl_DataModel[[#This Row],[Sales]]</f>
        <v>0.31</v>
      </c>
      <c r="F5484">
        <v>1549</v>
      </c>
      <c r="G5484">
        <v>480.19</v>
      </c>
      <c r="H5484" t="s">
        <v>26</v>
      </c>
      <c r="I5484" t="s">
        <v>201</v>
      </c>
      <c r="J5484" t="s">
        <v>23</v>
      </c>
      <c r="K5484" t="s">
        <v>135</v>
      </c>
    </row>
    <row r="5485" spans="1:11" x14ac:dyDescent="0.3">
      <c r="A5485">
        <f>YEAR('Supermart Grocery Sales - Retai'!F:F)</f>
        <v>2017</v>
      </c>
      <c r="B5485">
        <f>MONTH('Supermart Grocery Sales - Retai'!F:F)</f>
        <v>8</v>
      </c>
      <c r="C5485" t="str" cm="1">
        <f t="array" ref="C5485">CHOOSE(_xlfn.ANCHORARRAY(B5485), "Jan", "Feb", "Mar", "Apr", "May", "Jun", "Jul", "Aug", "Sep", "Oct", "Nov", "Dec")</f>
        <v>Aug</v>
      </c>
      <c r="D5485" t="str">
        <f>"Q"&amp;ROUNDUP(MONTH('Supermart Grocery Sales - Retai'!F5485)/3,0)</f>
        <v>Q3</v>
      </c>
      <c r="E5485">
        <f>tbl_DataModel[[#This Row],[Profit]]/tbl_DataModel[[#This Row],[Sales]]</f>
        <v>6.0000000000000005E-2</v>
      </c>
      <c r="F5485">
        <v>1257</v>
      </c>
      <c r="G5485">
        <v>75.42</v>
      </c>
      <c r="H5485" t="s">
        <v>58</v>
      </c>
      <c r="I5485" t="s">
        <v>68</v>
      </c>
      <c r="J5485" t="s">
        <v>23</v>
      </c>
      <c r="K5485" t="s">
        <v>25</v>
      </c>
    </row>
    <row r="5486" spans="1:11" x14ac:dyDescent="0.3">
      <c r="A5486">
        <f>YEAR('Supermart Grocery Sales - Retai'!F:F)</f>
        <v>2018</v>
      </c>
      <c r="B5486">
        <f>MONTH('Supermart Grocery Sales - Retai'!F:F)</f>
        <v>11</v>
      </c>
      <c r="C5486" t="str" cm="1">
        <f t="array" ref="C5486">CHOOSE(_xlfn.ANCHORARRAY(B5486), "Jan", "Feb", "Mar", "Apr", "May", "Jun", "Jul", "Aug", "Sep", "Oct", "Nov", "Dec")</f>
        <v>Nov</v>
      </c>
      <c r="D5486" t="str">
        <f>"Q"&amp;ROUNDUP(MONTH('Supermart Grocery Sales - Retai'!F5486)/3,0)</f>
        <v>Q4</v>
      </c>
      <c r="E5486">
        <f>tbl_DataModel[[#This Row],[Profit]]/tbl_DataModel[[#This Row],[Sales]]</f>
        <v>9.9999999999999992E-2</v>
      </c>
      <c r="F5486">
        <v>1976</v>
      </c>
      <c r="G5486">
        <v>197.6</v>
      </c>
      <c r="H5486" t="s">
        <v>13</v>
      </c>
      <c r="I5486" t="s">
        <v>14</v>
      </c>
      <c r="J5486" t="s">
        <v>23</v>
      </c>
      <c r="K5486" t="s">
        <v>19</v>
      </c>
    </row>
    <row r="5487" spans="1:11" x14ac:dyDescent="0.3">
      <c r="A5487">
        <f>YEAR('Supermart Grocery Sales - Retai'!F:F)</f>
        <v>2015</v>
      </c>
      <c r="B5487">
        <f>MONTH('Supermart Grocery Sales - Retai'!F:F)</f>
        <v>9</v>
      </c>
      <c r="C5487" t="str" cm="1">
        <f t="array" ref="C5487">CHOOSE(_xlfn.ANCHORARRAY(B5487), "Jan", "Feb", "Mar", "Apr", "May", "Jun", "Jul", "Aug", "Sep", "Oct", "Nov", "Dec")</f>
        <v>Sep</v>
      </c>
      <c r="D5487" t="str">
        <f>"Q"&amp;ROUNDUP(MONTH('Supermart Grocery Sales - Retai'!F5487)/3,0)</f>
        <v>Q3</v>
      </c>
      <c r="E5487">
        <f>tbl_DataModel[[#This Row],[Profit]]/tbl_DataModel[[#This Row],[Sales]]</f>
        <v>0.14000000000000001</v>
      </c>
      <c r="F5487">
        <v>1379</v>
      </c>
      <c r="G5487">
        <v>193.06</v>
      </c>
      <c r="H5487" t="s">
        <v>63</v>
      </c>
      <c r="I5487" t="s">
        <v>75</v>
      </c>
      <c r="J5487" t="s">
        <v>23</v>
      </c>
      <c r="K5487" t="s">
        <v>57</v>
      </c>
    </row>
    <row r="5488" spans="1:11" x14ac:dyDescent="0.3">
      <c r="A5488">
        <f>YEAR('Supermart Grocery Sales - Retai'!F:F)</f>
        <v>2018</v>
      </c>
      <c r="B5488">
        <f>MONTH('Supermart Grocery Sales - Retai'!F:F)</f>
        <v>12</v>
      </c>
      <c r="C5488" t="str" cm="1">
        <f t="array" ref="C5488">CHOOSE(_xlfn.ANCHORARRAY(B5488), "Jan", "Feb", "Mar", "Apr", "May", "Jun", "Jul", "Aug", "Sep", "Oct", "Nov", "Dec")</f>
        <v>Dec</v>
      </c>
      <c r="D5488" t="str">
        <f>"Q"&amp;ROUNDUP(MONTH('Supermart Grocery Sales - Retai'!F5488)/3,0)</f>
        <v>Q4</v>
      </c>
      <c r="E5488">
        <f>tbl_DataModel[[#This Row],[Profit]]/tbl_DataModel[[#This Row],[Sales]]</f>
        <v>0.36</v>
      </c>
      <c r="F5488">
        <v>2208</v>
      </c>
      <c r="G5488">
        <v>794.88</v>
      </c>
      <c r="H5488" t="s">
        <v>63</v>
      </c>
      <c r="I5488" t="s">
        <v>87</v>
      </c>
      <c r="J5488" t="s">
        <v>23</v>
      </c>
      <c r="K5488" t="s">
        <v>25</v>
      </c>
    </row>
    <row r="5489" spans="1:11" x14ac:dyDescent="0.3">
      <c r="A5489">
        <f>YEAR('Supermart Grocery Sales - Retai'!F:F)</f>
        <v>2015</v>
      </c>
      <c r="B5489">
        <f>MONTH('Supermart Grocery Sales - Retai'!F:F)</f>
        <v>9</v>
      </c>
      <c r="C5489" t="str" cm="1">
        <f t="array" ref="C5489">CHOOSE(_xlfn.ANCHORARRAY(B5489), "Jan", "Feb", "Mar", "Apr", "May", "Jun", "Jul", "Aug", "Sep", "Oct", "Nov", "Dec")</f>
        <v>Sep</v>
      </c>
      <c r="D5489" t="str">
        <f>"Q"&amp;ROUNDUP(MONTH('Supermart Grocery Sales - Retai'!F5489)/3,0)</f>
        <v>Q3</v>
      </c>
      <c r="E5489">
        <f>tbl_DataModel[[#This Row],[Profit]]/tbl_DataModel[[#This Row],[Sales]]</f>
        <v>0.36</v>
      </c>
      <c r="F5489">
        <v>1130</v>
      </c>
      <c r="G5489">
        <v>406.8</v>
      </c>
      <c r="H5489" t="s">
        <v>26</v>
      </c>
      <c r="I5489" t="s">
        <v>27</v>
      </c>
      <c r="J5489" t="s">
        <v>23</v>
      </c>
      <c r="K5489" t="s">
        <v>45</v>
      </c>
    </row>
    <row r="5490" spans="1:11" x14ac:dyDescent="0.3">
      <c r="A5490">
        <f>YEAR('Supermart Grocery Sales - Retai'!F:F)</f>
        <v>2017</v>
      </c>
      <c r="B5490">
        <f>MONTH('Supermart Grocery Sales - Retai'!F:F)</f>
        <v>9</v>
      </c>
      <c r="C5490" t="str" cm="1">
        <f t="array" ref="C5490">CHOOSE(_xlfn.ANCHORARRAY(B5490), "Jan", "Feb", "Mar", "Apr", "May", "Jun", "Jul", "Aug", "Sep", "Oct", "Nov", "Dec")</f>
        <v>Sep</v>
      </c>
      <c r="D5490" t="str">
        <f>"Q"&amp;ROUNDUP(MONTH('Supermart Grocery Sales - Retai'!F5490)/3,0)</f>
        <v>Q3</v>
      </c>
      <c r="E5490">
        <f>tbl_DataModel[[#This Row],[Profit]]/tbl_DataModel[[#This Row],[Sales]]</f>
        <v>0.24</v>
      </c>
      <c r="F5490">
        <v>2332</v>
      </c>
      <c r="G5490">
        <v>559.67999999999995</v>
      </c>
      <c r="H5490" t="s">
        <v>26</v>
      </c>
      <c r="I5490" t="s">
        <v>37</v>
      </c>
      <c r="J5490" t="s">
        <v>29</v>
      </c>
      <c r="K5490" t="s">
        <v>25</v>
      </c>
    </row>
    <row r="5491" spans="1:11" x14ac:dyDescent="0.3">
      <c r="A5491">
        <f>YEAR('Supermart Grocery Sales - Retai'!F:F)</f>
        <v>2017</v>
      </c>
      <c r="B5491">
        <f>MONTH('Supermart Grocery Sales - Retai'!F:F)</f>
        <v>2</v>
      </c>
      <c r="C5491" t="str" cm="1">
        <f t="array" ref="C5491">CHOOSE(_xlfn.ANCHORARRAY(B5491), "Jan", "Feb", "Mar", "Apr", "May", "Jun", "Jul", "Aug", "Sep", "Oct", "Nov", "Dec")</f>
        <v>Feb</v>
      </c>
      <c r="D5491" t="str">
        <f>"Q"&amp;ROUNDUP(MONTH('Supermart Grocery Sales - Retai'!F5491)/3,0)</f>
        <v>Q1</v>
      </c>
      <c r="E5491">
        <f>tbl_DataModel[[#This Row],[Profit]]/tbl_DataModel[[#This Row],[Sales]]</f>
        <v>0.38</v>
      </c>
      <c r="F5491">
        <v>795</v>
      </c>
      <c r="G5491">
        <v>302.10000000000002</v>
      </c>
      <c r="H5491" t="s">
        <v>63</v>
      </c>
      <c r="I5491" t="s">
        <v>157</v>
      </c>
      <c r="J5491" t="s">
        <v>29</v>
      </c>
      <c r="K5491" t="s">
        <v>71</v>
      </c>
    </row>
    <row r="5492" spans="1:11" x14ac:dyDescent="0.3">
      <c r="A5492">
        <f>YEAR('Supermart Grocery Sales - Retai'!F:F)</f>
        <v>2015</v>
      </c>
      <c r="B5492">
        <f>MONTH('Supermart Grocery Sales - Retai'!F:F)</f>
        <v>11</v>
      </c>
      <c r="C5492" t="str" cm="1">
        <f t="array" ref="C5492">CHOOSE(_xlfn.ANCHORARRAY(B5492), "Jan", "Feb", "Mar", "Apr", "May", "Jun", "Jul", "Aug", "Sep", "Oct", "Nov", "Dec")</f>
        <v>Nov</v>
      </c>
      <c r="D5492" t="str">
        <f>"Q"&amp;ROUNDUP(MONTH('Supermart Grocery Sales - Retai'!F5492)/3,0)</f>
        <v>Q4</v>
      </c>
      <c r="E5492">
        <f>tbl_DataModel[[#This Row],[Profit]]/tbl_DataModel[[#This Row],[Sales]]</f>
        <v>0.06</v>
      </c>
      <c r="F5492">
        <v>2337</v>
      </c>
      <c r="G5492">
        <v>140.22</v>
      </c>
      <c r="H5492" t="s">
        <v>32</v>
      </c>
      <c r="I5492" t="s">
        <v>46</v>
      </c>
      <c r="J5492" t="s">
        <v>29</v>
      </c>
      <c r="K5492" t="s">
        <v>191</v>
      </c>
    </row>
    <row r="5493" spans="1:11" x14ac:dyDescent="0.3">
      <c r="A5493">
        <f>YEAR('Supermart Grocery Sales - Retai'!F:F)</f>
        <v>2015</v>
      </c>
      <c r="B5493">
        <f>MONTH('Supermart Grocery Sales - Retai'!F:F)</f>
        <v>8</v>
      </c>
      <c r="C5493" t="str" cm="1">
        <f t="array" ref="C5493">CHOOSE(_xlfn.ANCHORARRAY(B5493), "Jan", "Feb", "Mar", "Apr", "May", "Jun", "Jul", "Aug", "Sep", "Oct", "Nov", "Dec")</f>
        <v>Aug</v>
      </c>
      <c r="D5493" t="str">
        <f>"Q"&amp;ROUNDUP(MONTH('Supermart Grocery Sales - Retai'!F5493)/3,0)</f>
        <v>Q3</v>
      </c>
      <c r="E5493">
        <f>tbl_DataModel[[#This Row],[Profit]]/tbl_DataModel[[#This Row],[Sales]]</f>
        <v>0.28000000000000003</v>
      </c>
      <c r="F5493">
        <v>2125</v>
      </c>
      <c r="G5493">
        <v>595</v>
      </c>
      <c r="H5493" t="s">
        <v>32</v>
      </c>
      <c r="I5493" t="s">
        <v>153</v>
      </c>
      <c r="J5493" t="s">
        <v>29</v>
      </c>
      <c r="K5493" t="s">
        <v>165</v>
      </c>
    </row>
    <row r="5494" spans="1:11" x14ac:dyDescent="0.3">
      <c r="A5494">
        <f>YEAR('Supermart Grocery Sales - Retai'!F:F)</f>
        <v>2018</v>
      </c>
      <c r="B5494">
        <f>MONTH('Supermart Grocery Sales - Retai'!F:F)</f>
        <v>9</v>
      </c>
      <c r="C5494" t="str" cm="1">
        <f t="array" ref="C5494">CHOOSE(_xlfn.ANCHORARRAY(B5494), "Jan", "Feb", "Mar", "Apr", "May", "Jun", "Jul", "Aug", "Sep", "Oct", "Nov", "Dec")</f>
        <v>Sep</v>
      </c>
      <c r="D5494" t="str">
        <f>"Q"&amp;ROUNDUP(MONTH('Supermart Grocery Sales - Retai'!F5494)/3,0)</f>
        <v>Q3</v>
      </c>
      <c r="E5494">
        <f>tbl_DataModel[[#This Row],[Profit]]/tbl_DataModel[[#This Row],[Sales]]</f>
        <v>7.9999999999999988E-2</v>
      </c>
      <c r="F5494">
        <v>1045</v>
      </c>
      <c r="G5494">
        <v>83.6</v>
      </c>
      <c r="H5494" t="s">
        <v>13</v>
      </c>
      <c r="I5494" t="s">
        <v>195</v>
      </c>
      <c r="J5494" t="s">
        <v>29</v>
      </c>
      <c r="K5494" t="s">
        <v>78</v>
      </c>
    </row>
    <row r="5495" spans="1:11" x14ac:dyDescent="0.3">
      <c r="A5495">
        <f>YEAR('Supermart Grocery Sales - Retai'!F:F)</f>
        <v>2018</v>
      </c>
      <c r="B5495">
        <f>MONTH('Supermart Grocery Sales - Retai'!F:F)</f>
        <v>8</v>
      </c>
      <c r="C5495" t="str" cm="1">
        <f t="array" ref="C5495">CHOOSE(_xlfn.ANCHORARRAY(B5495), "Jan", "Feb", "Mar", "Apr", "May", "Jun", "Jul", "Aug", "Sep", "Oct", "Nov", "Dec")</f>
        <v>Aug</v>
      </c>
      <c r="D5495" t="str">
        <f>"Q"&amp;ROUNDUP(MONTH('Supermart Grocery Sales - Retai'!F5495)/3,0)</f>
        <v>Q3</v>
      </c>
      <c r="E5495">
        <f>tbl_DataModel[[#This Row],[Profit]]/tbl_DataModel[[#This Row],[Sales]]</f>
        <v>0.27999999999999997</v>
      </c>
      <c r="F5495">
        <v>2480</v>
      </c>
      <c r="G5495">
        <v>694.4</v>
      </c>
      <c r="H5495" t="s">
        <v>32</v>
      </c>
      <c r="I5495" t="s">
        <v>97</v>
      </c>
      <c r="J5495" t="s">
        <v>29</v>
      </c>
      <c r="K5495" t="s">
        <v>261</v>
      </c>
    </row>
    <row r="5496" spans="1:11" x14ac:dyDescent="0.3">
      <c r="A5496">
        <f>YEAR('Supermart Grocery Sales - Retai'!F:F)</f>
        <v>2017</v>
      </c>
      <c r="B5496">
        <f>MONTH('Supermart Grocery Sales - Retai'!F:F)</f>
        <v>12</v>
      </c>
      <c r="C5496" t="str" cm="1">
        <f t="array" ref="C5496">CHOOSE(_xlfn.ANCHORARRAY(B5496), "Jan", "Feb", "Mar", "Apr", "May", "Jun", "Jul", "Aug", "Sep", "Oct", "Nov", "Dec")</f>
        <v>Dec</v>
      </c>
      <c r="D5496" t="str">
        <f>"Q"&amp;ROUNDUP(MONTH('Supermart Grocery Sales - Retai'!F5496)/3,0)</f>
        <v>Q4</v>
      </c>
      <c r="E5496">
        <f>tbl_DataModel[[#This Row],[Profit]]/tbl_DataModel[[#This Row],[Sales]]</f>
        <v>0.32</v>
      </c>
      <c r="F5496">
        <v>1952</v>
      </c>
      <c r="G5496">
        <v>624.64</v>
      </c>
      <c r="H5496" t="s">
        <v>13</v>
      </c>
      <c r="I5496" t="s">
        <v>195</v>
      </c>
      <c r="J5496" t="s">
        <v>29</v>
      </c>
      <c r="K5496" t="s">
        <v>53</v>
      </c>
    </row>
    <row r="5497" spans="1:11" x14ac:dyDescent="0.3">
      <c r="A5497">
        <f>YEAR('Supermart Grocery Sales - Retai'!F:F)</f>
        <v>2016</v>
      </c>
      <c r="B5497">
        <f>MONTH('Supermart Grocery Sales - Retai'!F:F)</f>
        <v>11</v>
      </c>
      <c r="C5497" t="str" cm="1">
        <f t="array" ref="C5497">CHOOSE(_xlfn.ANCHORARRAY(B5497), "Jan", "Feb", "Mar", "Apr", "May", "Jun", "Jul", "Aug", "Sep", "Oct", "Nov", "Dec")</f>
        <v>Nov</v>
      </c>
      <c r="D5497" t="str">
        <f>"Q"&amp;ROUNDUP(MONTH('Supermart Grocery Sales - Retai'!F5497)/3,0)</f>
        <v>Q4</v>
      </c>
      <c r="E5497">
        <f>tbl_DataModel[[#This Row],[Profit]]/tbl_DataModel[[#This Row],[Sales]]</f>
        <v>0.33</v>
      </c>
      <c r="F5497">
        <v>1431</v>
      </c>
      <c r="G5497">
        <v>472.23</v>
      </c>
      <c r="H5497" t="s">
        <v>32</v>
      </c>
      <c r="I5497" t="s">
        <v>153</v>
      </c>
      <c r="J5497" t="s">
        <v>29</v>
      </c>
      <c r="K5497" t="s">
        <v>193</v>
      </c>
    </row>
    <row r="5498" spans="1:11" x14ac:dyDescent="0.3">
      <c r="A5498">
        <f>YEAR('Supermart Grocery Sales - Retai'!F:F)</f>
        <v>2018</v>
      </c>
      <c r="B5498">
        <f>MONTH('Supermart Grocery Sales - Retai'!F:F)</f>
        <v>7</v>
      </c>
      <c r="C5498" t="str" cm="1">
        <f t="array" ref="C5498">CHOOSE(_xlfn.ANCHORARRAY(B5498), "Jan", "Feb", "Mar", "Apr", "May", "Jun", "Jul", "Aug", "Sep", "Oct", "Nov", "Dec")</f>
        <v>Jul</v>
      </c>
      <c r="D5498" t="str">
        <f>"Q"&amp;ROUNDUP(MONTH('Supermart Grocery Sales - Retai'!F5498)/3,0)</f>
        <v>Q3</v>
      </c>
      <c r="E5498">
        <f>tbl_DataModel[[#This Row],[Profit]]/tbl_DataModel[[#This Row],[Sales]]</f>
        <v>0.13</v>
      </c>
      <c r="F5498">
        <v>1438</v>
      </c>
      <c r="G5498">
        <v>186.94</v>
      </c>
      <c r="H5498" t="s">
        <v>32</v>
      </c>
      <c r="I5498" t="s">
        <v>97</v>
      </c>
      <c r="J5498" t="s">
        <v>29</v>
      </c>
      <c r="K5498" t="s">
        <v>182</v>
      </c>
    </row>
    <row r="5499" spans="1:11" x14ac:dyDescent="0.3">
      <c r="A5499">
        <f>YEAR('Supermart Grocery Sales - Retai'!F:F)</f>
        <v>2016</v>
      </c>
      <c r="B5499">
        <f>MONTH('Supermart Grocery Sales - Retai'!F:F)</f>
        <v>10</v>
      </c>
      <c r="C5499" t="str" cm="1">
        <f t="array" ref="C5499">CHOOSE(_xlfn.ANCHORARRAY(B5499), "Jan", "Feb", "Mar", "Apr", "May", "Jun", "Jul", "Aug", "Sep", "Oct", "Nov", "Dec")</f>
        <v>Oct</v>
      </c>
      <c r="D5499" t="str">
        <f>"Q"&amp;ROUNDUP(MONTH('Supermart Grocery Sales - Retai'!F5499)/3,0)</f>
        <v>Q4</v>
      </c>
      <c r="E5499">
        <f>tbl_DataModel[[#This Row],[Profit]]/tbl_DataModel[[#This Row],[Sales]]</f>
        <v>0.38</v>
      </c>
      <c r="F5499">
        <v>1791</v>
      </c>
      <c r="G5499">
        <v>680.58</v>
      </c>
      <c r="H5499" t="s">
        <v>49</v>
      </c>
      <c r="I5499" t="s">
        <v>54</v>
      </c>
      <c r="J5499" t="s">
        <v>29</v>
      </c>
      <c r="K5499" t="s">
        <v>211</v>
      </c>
    </row>
    <row r="5500" spans="1:11" x14ac:dyDescent="0.3">
      <c r="A5500">
        <f>YEAR('Supermart Grocery Sales - Retai'!F:F)</f>
        <v>2017</v>
      </c>
      <c r="B5500">
        <f>MONTH('Supermart Grocery Sales - Retai'!F:F)</f>
        <v>9</v>
      </c>
      <c r="C5500" t="str" cm="1">
        <f t="array" ref="C5500">CHOOSE(_xlfn.ANCHORARRAY(B5500), "Jan", "Feb", "Mar", "Apr", "May", "Jun", "Jul", "Aug", "Sep", "Oct", "Nov", "Dec")</f>
        <v>Sep</v>
      </c>
      <c r="D5500" t="str">
        <f>"Q"&amp;ROUNDUP(MONTH('Supermart Grocery Sales - Retai'!F5500)/3,0)</f>
        <v>Q3</v>
      </c>
      <c r="E5500">
        <f>tbl_DataModel[[#This Row],[Profit]]/tbl_DataModel[[#This Row],[Sales]]</f>
        <v>0.24</v>
      </c>
      <c r="F5500">
        <v>1491</v>
      </c>
      <c r="G5500">
        <v>357.84</v>
      </c>
      <c r="H5500" t="s">
        <v>32</v>
      </c>
      <c r="I5500" t="s">
        <v>97</v>
      </c>
      <c r="J5500" t="s">
        <v>29</v>
      </c>
      <c r="K5500" t="s">
        <v>12</v>
      </c>
    </row>
    <row r="5501" spans="1:11" x14ac:dyDescent="0.3">
      <c r="A5501">
        <f>YEAR('Supermart Grocery Sales - Retai'!F:F)</f>
        <v>2016</v>
      </c>
      <c r="B5501">
        <f>MONTH('Supermart Grocery Sales - Retai'!F:F)</f>
        <v>12</v>
      </c>
      <c r="C5501" t="str" cm="1">
        <f t="array" ref="C5501">CHOOSE(_xlfn.ANCHORARRAY(B5501), "Jan", "Feb", "Mar", "Apr", "May", "Jun", "Jul", "Aug", "Sep", "Oct", "Nov", "Dec")</f>
        <v>Dec</v>
      </c>
      <c r="D5501" t="str">
        <f>"Q"&amp;ROUNDUP(MONTH('Supermart Grocery Sales - Retai'!F5501)/3,0)</f>
        <v>Q4</v>
      </c>
      <c r="E5501">
        <f>tbl_DataModel[[#This Row],[Profit]]/tbl_DataModel[[#This Row],[Sales]]</f>
        <v>0.38</v>
      </c>
      <c r="F5501">
        <v>1624</v>
      </c>
      <c r="G5501">
        <v>617.12</v>
      </c>
      <c r="H5501" t="s">
        <v>49</v>
      </c>
      <c r="I5501" t="s">
        <v>50</v>
      </c>
      <c r="J5501" t="s">
        <v>29</v>
      </c>
      <c r="K5501" t="s">
        <v>165</v>
      </c>
    </row>
    <row r="5502" spans="1:11" x14ac:dyDescent="0.3">
      <c r="A5502">
        <f>YEAR('Supermart Grocery Sales - Retai'!F:F)</f>
        <v>2015</v>
      </c>
      <c r="B5502">
        <f>MONTH('Supermart Grocery Sales - Retai'!F:F)</f>
        <v>5</v>
      </c>
      <c r="C5502" t="str" cm="1">
        <f t="array" ref="C5502">CHOOSE(_xlfn.ANCHORARRAY(B5502), "Jan", "Feb", "Mar", "Apr", "May", "Jun", "Jul", "Aug", "Sep", "Oct", "Nov", "Dec")</f>
        <v>May</v>
      </c>
      <c r="D5502" t="str">
        <f>"Q"&amp;ROUNDUP(MONTH('Supermart Grocery Sales - Retai'!F5502)/3,0)</f>
        <v>Q2</v>
      </c>
      <c r="E5502">
        <f>tbl_DataModel[[#This Row],[Profit]]/tbl_DataModel[[#This Row],[Sales]]</f>
        <v>6.9999999999999993E-2</v>
      </c>
      <c r="F5502">
        <v>1705</v>
      </c>
      <c r="G5502">
        <v>119.35</v>
      </c>
      <c r="H5502" t="s">
        <v>63</v>
      </c>
      <c r="I5502" t="s">
        <v>87</v>
      </c>
      <c r="J5502" t="s">
        <v>29</v>
      </c>
      <c r="K5502" t="s">
        <v>74</v>
      </c>
    </row>
    <row r="5503" spans="1:11" x14ac:dyDescent="0.3">
      <c r="A5503">
        <f>YEAR('Supermart Grocery Sales - Retai'!F:F)</f>
        <v>2017</v>
      </c>
      <c r="B5503">
        <f>MONTH('Supermart Grocery Sales - Retai'!F:F)</f>
        <v>11</v>
      </c>
      <c r="C5503" t="str" cm="1">
        <f t="array" ref="C5503">CHOOSE(_xlfn.ANCHORARRAY(B5503), "Jan", "Feb", "Mar", "Apr", "May", "Jun", "Jul", "Aug", "Sep", "Oct", "Nov", "Dec")</f>
        <v>Nov</v>
      </c>
      <c r="D5503" t="str">
        <f>"Q"&amp;ROUNDUP(MONTH('Supermart Grocery Sales - Retai'!F5503)/3,0)</f>
        <v>Q4</v>
      </c>
      <c r="E5503">
        <f>tbl_DataModel[[#This Row],[Profit]]/tbl_DataModel[[#This Row],[Sales]]</f>
        <v>0.18</v>
      </c>
      <c r="F5503">
        <v>1082</v>
      </c>
      <c r="G5503">
        <v>194.76</v>
      </c>
      <c r="H5503" t="s">
        <v>26</v>
      </c>
      <c r="I5503" t="s">
        <v>37</v>
      </c>
      <c r="J5503" t="s">
        <v>29</v>
      </c>
      <c r="K5503" t="s">
        <v>137</v>
      </c>
    </row>
    <row r="5504" spans="1:11" x14ac:dyDescent="0.3">
      <c r="A5504">
        <f>YEAR('Supermart Grocery Sales - Retai'!F:F)</f>
        <v>2017</v>
      </c>
      <c r="B5504">
        <f>MONTH('Supermart Grocery Sales - Retai'!F:F)</f>
        <v>12</v>
      </c>
      <c r="C5504" t="str" cm="1">
        <f t="array" ref="C5504">CHOOSE(_xlfn.ANCHORARRAY(B5504), "Jan", "Feb", "Mar", "Apr", "May", "Jun", "Jul", "Aug", "Sep", "Oct", "Nov", "Dec")</f>
        <v>Dec</v>
      </c>
      <c r="D5504" t="str">
        <f>"Q"&amp;ROUNDUP(MONTH('Supermart Grocery Sales - Retai'!F5504)/3,0)</f>
        <v>Q4</v>
      </c>
      <c r="E5504">
        <f>tbl_DataModel[[#This Row],[Profit]]/tbl_DataModel[[#This Row],[Sales]]</f>
        <v>0.36</v>
      </c>
      <c r="F5504">
        <v>919</v>
      </c>
      <c r="G5504">
        <v>330.84</v>
      </c>
      <c r="H5504" t="s">
        <v>32</v>
      </c>
      <c r="I5504" t="s">
        <v>46</v>
      </c>
      <c r="J5504" t="s">
        <v>29</v>
      </c>
      <c r="K5504" t="s">
        <v>191</v>
      </c>
    </row>
    <row r="5505" spans="1:11" x14ac:dyDescent="0.3">
      <c r="A5505">
        <f>YEAR('Supermart Grocery Sales - Retai'!F:F)</f>
        <v>2015</v>
      </c>
      <c r="B5505">
        <f>MONTH('Supermart Grocery Sales - Retai'!F:F)</f>
        <v>5</v>
      </c>
      <c r="C5505" t="str" cm="1">
        <f t="array" ref="C5505">CHOOSE(_xlfn.ANCHORARRAY(B5505), "Jan", "Feb", "Mar", "Apr", "May", "Jun", "Jul", "Aug", "Sep", "Oct", "Nov", "Dec")</f>
        <v>May</v>
      </c>
      <c r="D5505" t="str">
        <f>"Q"&amp;ROUNDUP(MONTH('Supermart Grocery Sales - Retai'!F5505)/3,0)</f>
        <v>Q2</v>
      </c>
      <c r="E5505">
        <f>tbl_DataModel[[#This Row],[Profit]]/tbl_DataModel[[#This Row],[Sales]]</f>
        <v>0.33999999999999997</v>
      </c>
      <c r="F5505">
        <v>582</v>
      </c>
      <c r="G5505">
        <v>197.88</v>
      </c>
      <c r="H5505" t="s">
        <v>20</v>
      </c>
      <c r="I5505" t="s">
        <v>21</v>
      </c>
      <c r="J5505" t="s">
        <v>29</v>
      </c>
      <c r="K5505" t="s">
        <v>25</v>
      </c>
    </row>
    <row r="5506" spans="1:11" x14ac:dyDescent="0.3">
      <c r="A5506">
        <f>YEAR('Supermart Grocery Sales - Retai'!F:F)</f>
        <v>2016</v>
      </c>
      <c r="B5506">
        <f>MONTH('Supermart Grocery Sales - Retai'!F:F)</f>
        <v>4</v>
      </c>
      <c r="C5506" t="str" cm="1">
        <f t="array" ref="C5506">CHOOSE(_xlfn.ANCHORARRAY(B5506), "Jan", "Feb", "Mar", "Apr", "May", "Jun", "Jul", "Aug", "Sep", "Oct", "Nov", "Dec")</f>
        <v>Apr</v>
      </c>
      <c r="D5506" t="str">
        <f>"Q"&amp;ROUNDUP(MONTH('Supermart Grocery Sales - Retai'!F5506)/3,0)</f>
        <v>Q2</v>
      </c>
      <c r="E5506">
        <f>tbl_DataModel[[#This Row],[Profit]]/tbl_DataModel[[#This Row],[Sales]]</f>
        <v>6.0000000000000005E-2</v>
      </c>
      <c r="F5506">
        <v>2064</v>
      </c>
      <c r="G5506">
        <v>123.84</v>
      </c>
      <c r="H5506" t="s">
        <v>13</v>
      </c>
      <c r="I5506" t="s">
        <v>14</v>
      </c>
      <c r="J5506" t="s">
        <v>29</v>
      </c>
      <c r="K5506" t="s">
        <v>74</v>
      </c>
    </row>
    <row r="5507" spans="1:11" x14ac:dyDescent="0.3">
      <c r="A5507">
        <f>YEAR('Supermart Grocery Sales - Retai'!F:F)</f>
        <v>2018</v>
      </c>
      <c r="B5507">
        <f>MONTH('Supermart Grocery Sales - Retai'!F:F)</f>
        <v>7</v>
      </c>
      <c r="C5507" t="str" cm="1">
        <f t="array" ref="C5507">CHOOSE(_xlfn.ANCHORARRAY(B5507), "Jan", "Feb", "Mar", "Apr", "May", "Jun", "Jul", "Aug", "Sep", "Oct", "Nov", "Dec")</f>
        <v>Jul</v>
      </c>
      <c r="D5507" t="str">
        <f>"Q"&amp;ROUNDUP(MONTH('Supermart Grocery Sales - Retai'!F5507)/3,0)</f>
        <v>Q3</v>
      </c>
      <c r="E5507">
        <f>tbl_DataModel[[#This Row],[Profit]]/tbl_DataModel[[#This Row],[Sales]]</f>
        <v>0.27</v>
      </c>
      <c r="F5507">
        <v>1883</v>
      </c>
      <c r="G5507">
        <v>508.41</v>
      </c>
      <c r="H5507" t="s">
        <v>49</v>
      </c>
      <c r="I5507" t="s">
        <v>54</v>
      </c>
      <c r="J5507" t="s">
        <v>29</v>
      </c>
      <c r="K5507" t="s">
        <v>261</v>
      </c>
    </row>
    <row r="5508" spans="1:11" x14ac:dyDescent="0.3">
      <c r="A5508">
        <f>YEAR('Supermart Grocery Sales - Retai'!F:F)</f>
        <v>2015</v>
      </c>
      <c r="B5508">
        <f>MONTH('Supermart Grocery Sales - Retai'!F:F)</f>
        <v>7</v>
      </c>
      <c r="C5508" t="str" cm="1">
        <f t="array" ref="C5508">CHOOSE(_xlfn.ANCHORARRAY(B5508), "Jan", "Feb", "Mar", "Apr", "May", "Jun", "Jul", "Aug", "Sep", "Oct", "Nov", "Dec")</f>
        <v>Jul</v>
      </c>
      <c r="D5508" t="str">
        <f>"Q"&amp;ROUNDUP(MONTH('Supermart Grocery Sales - Retai'!F5508)/3,0)</f>
        <v>Q3</v>
      </c>
      <c r="E5508">
        <f>tbl_DataModel[[#This Row],[Profit]]/tbl_DataModel[[#This Row],[Sales]]</f>
        <v>0.08</v>
      </c>
      <c r="F5508">
        <v>959</v>
      </c>
      <c r="G5508">
        <v>76.72</v>
      </c>
      <c r="H5508" t="s">
        <v>32</v>
      </c>
      <c r="I5508" t="s">
        <v>46</v>
      </c>
      <c r="J5508" t="s">
        <v>29</v>
      </c>
      <c r="K5508" t="s">
        <v>45</v>
      </c>
    </row>
    <row r="5509" spans="1:11" x14ac:dyDescent="0.3">
      <c r="A5509">
        <f>YEAR('Supermart Grocery Sales - Retai'!F:F)</f>
        <v>2018</v>
      </c>
      <c r="B5509">
        <f>MONTH('Supermart Grocery Sales - Retai'!F:F)</f>
        <v>9</v>
      </c>
      <c r="C5509" t="str" cm="1">
        <f t="array" ref="C5509">CHOOSE(_xlfn.ANCHORARRAY(B5509), "Jan", "Feb", "Mar", "Apr", "May", "Jun", "Jul", "Aug", "Sep", "Oct", "Nov", "Dec")</f>
        <v>Sep</v>
      </c>
      <c r="D5509" t="str">
        <f>"Q"&amp;ROUNDUP(MONTH('Supermart Grocery Sales - Retai'!F5509)/3,0)</f>
        <v>Q3</v>
      </c>
      <c r="E5509">
        <f>tbl_DataModel[[#This Row],[Profit]]/tbl_DataModel[[#This Row],[Sales]]</f>
        <v>9.0000000000000011E-2</v>
      </c>
      <c r="F5509">
        <v>1085</v>
      </c>
      <c r="G5509">
        <v>97.65</v>
      </c>
      <c r="H5509" t="s">
        <v>13</v>
      </c>
      <c r="I5509" t="s">
        <v>195</v>
      </c>
      <c r="J5509" t="s">
        <v>29</v>
      </c>
      <c r="K5509" t="s">
        <v>40</v>
      </c>
    </row>
    <row r="5510" spans="1:11" x14ac:dyDescent="0.3">
      <c r="A5510">
        <f>YEAR('Supermart Grocery Sales - Retai'!F:F)</f>
        <v>2017</v>
      </c>
      <c r="B5510">
        <f>MONTH('Supermart Grocery Sales - Retai'!F:F)</f>
        <v>6</v>
      </c>
      <c r="C5510" t="str" cm="1">
        <f t="array" ref="C5510">CHOOSE(_xlfn.ANCHORARRAY(B5510), "Jan", "Feb", "Mar", "Apr", "May", "Jun", "Jul", "Aug", "Sep", "Oct", "Nov", "Dec")</f>
        <v>Jun</v>
      </c>
      <c r="D5510" t="str">
        <f>"Q"&amp;ROUNDUP(MONTH('Supermart Grocery Sales - Retai'!F5510)/3,0)</f>
        <v>Q2</v>
      </c>
      <c r="E5510">
        <f>tbl_DataModel[[#This Row],[Profit]]/tbl_DataModel[[#This Row],[Sales]]</f>
        <v>0.38</v>
      </c>
      <c r="F5510">
        <v>839</v>
      </c>
      <c r="G5510">
        <v>318.82</v>
      </c>
      <c r="H5510" t="s">
        <v>32</v>
      </c>
      <c r="I5510" t="s">
        <v>153</v>
      </c>
      <c r="J5510" t="s">
        <v>29</v>
      </c>
      <c r="K5510" t="s">
        <v>57</v>
      </c>
    </row>
    <row r="5511" spans="1:11" x14ac:dyDescent="0.3">
      <c r="A5511">
        <f>YEAR('Supermart Grocery Sales - Retai'!F:F)</f>
        <v>2018</v>
      </c>
      <c r="B5511">
        <f>MONTH('Supermart Grocery Sales - Retai'!F:F)</f>
        <v>7</v>
      </c>
      <c r="C5511" t="str" cm="1">
        <f t="array" ref="C5511">CHOOSE(_xlfn.ANCHORARRAY(B5511), "Jan", "Feb", "Mar", "Apr", "May", "Jun", "Jul", "Aug", "Sep", "Oct", "Nov", "Dec")</f>
        <v>Jul</v>
      </c>
      <c r="D5511" t="str">
        <f>"Q"&amp;ROUNDUP(MONTH('Supermart Grocery Sales - Retai'!F5511)/3,0)</f>
        <v>Q3</v>
      </c>
      <c r="E5511">
        <f>tbl_DataModel[[#This Row],[Profit]]/tbl_DataModel[[#This Row],[Sales]]</f>
        <v>0.26</v>
      </c>
      <c r="F5511">
        <v>1135</v>
      </c>
      <c r="G5511">
        <v>295.10000000000002</v>
      </c>
      <c r="H5511" t="s">
        <v>63</v>
      </c>
      <c r="I5511" t="s">
        <v>64</v>
      </c>
      <c r="J5511" t="s">
        <v>29</v>
      </c>
      <c r="K5511" t="s">
        <v>111</v>
      </c>
    </row>
    <row r="5512" spans="1:11" x14ac:dyDescent="0.3">
      <c r="A5512">
        <f>YEAR('Supermart Grocery Sales - Retai'!F:F)</f>
        <v>2016</v>
      </c>
      <c r="B5512">
        <f>MONTH('Supermart Grocery Sales - Retai'!F:F)</f>
        <v>4</v>
      </c>
      <c r="C5512" t="str" cm="1">
        <f t="array" ref="C5512">CHOOSE(_xlfn.ANCHORARRAY(B5512), "Jan", "Feb", "Mar", "Apr", "May", "Jun", "Jul", "Aug", "Sep", "Oct", "Nov", "Dec")</f>
        <v>Apr</v>
      </c>
      <c r="D5512" t="str">
        <f>"Q"&amp;ROUNDUP(MONTH('Supermart Grocery Sales - Retai'!F5512)/3,0)</f>
        <v>Q2</v>
      </c>
      <c r="E5512">
        <f>tbl_DataModel[[#This Row],[Profit]]/tbl_DataModel[[#This Row],[Sales]]</f>
        <v>0.33999999999999997</v>
      </c>
      <c r="F5512">
        <v>2078</v>
      </c>
      <c r="G5512">
        <v>706.52</v>
      </c>
      <c r="H5512" t="s">
        <v>63</v>
      </c>
      <c r="I5512" t="s">
        <v>75</v>
      </c>
      <c r="J5512" t="s">
        <v>29</v>
      </c>
      <c r="K5512" t="s">
        <v>74</v>
      </c>
    </row>
    <row r="5513" spans="1:11" x14ac:dyDescent="0.3">
      <c r="A5513">
        <f>YEAR('Supermart Grocery Sales - Retai'!F:F)</f>
        <v>2016</v>
      </c>
      <c r="B5513">
        <f>MONTH('Supermart Grocery Sales - Retai'!F:F)</f>
        <v>7</v>
      </c>
      <c r="C5513" t="str" cm="1">
        <f t="array" ref="C5513">CHOOSE(_xlfn.ANCHORARRAY(B5513), "Jan", "Feb", "Mar", "Apr", "May", "Jun", "Jul", "Aug", "Sep", "Oct", "Nov", "Dec")</f>
        <v>Jul</v>
      </c>
      <c r="D5513" t="str">
        <f>"Q"&amp;ROUNDUP(MONTH('Supermart Grocery Sales - Retai'!F5513)/3,0)</f>
        <v>Q3</v>
      </c>
      <c r="E5513">
        <f>tbl_DataModel[[#This Row],[Profit]]/tbl_DataModel[[#This Row],[Sales]]</f>
        <v>0.21</v>
      </c>
      <c r="F5513">
        <v>2239</v>
      </c>
      <c r="G5513">
        <v>470.19</v>
      </c>
      <c r="H5513" t="s">
        <v>49</v>
      </c>
      <c r="I5513" t="s">
        <v>54</v>
      </c>
      <c r="J5513" t="s">
        <v>29</v>
      </c>
      <c r="K5513" t="s">
        <v>116</v>
      </c>
    </row>
    <row r="5514" spans="1:11" x14ac:dyDescent="0.3">
      <c r="A5514">
        <f>YEAR('Supermart Grocery Sales - Retai'!F:F)</f>
        <v>2018</v>
      </c>
      <c r="B5514">
        <f>MONTH('Supermart Grocery Sales - Retai'!F:F)</f>
        <v>10</v>
      </c>
      <c r="C5514" t="str" cm="1">
        <f t="array" ref="C5514">CHOOSE(_xlfn.ANCHORARRAY(B5514), "Jan", "Feb", "Mar", "Apr", "May", "Jun", "Jul", "Aug", "Sep", "Oct", "Nov", "Dec")</f>
        <v>Oct</v>
      </c>
      <c r="D5514" t="str">
        <f>"Q"&amp;ROUNDUP(MONTH('Supermart Grocery Sales - Retai'!F5514)/3,0)</f>
        <v>Q4</v>
      </c>
      <c r="E5514">
        <f>tbl_DataModel[[#This Row],[Profit]]/tbl_DataModel[[#This Row],[Sales]]</f>
        <v>0.37</v>
      </c>
      <c r="F5514">
        <v>1088</v>
      </c>
      <c r="G5514">
        <v>402.56</v>
      </c>
      <c r="H5514" t="s">
        <v>20</v>
      </c>
      <c r="I5514" t="s">
        <v>21</v>
      </c>
      <c r="J5514" t="s">
        <v>29</v>
      </c>
      <c r="K5514" t="s">
        <v>86</v>
      </c>
    </row>
    <row r="5515" spans="1:11" x14ac:dyDescent="0.3">
      <c r="A5515">
        <f>YEAR('Supermart Grocery Sales - Retai'!F:F)</f>
        <v>2015</v>
      </c>
      <c r="B5515">
        <f>MONTH('Supermart Grocery Sales - Retai'!F:F)</f>
        <v>3</v>
      </c>
      <c r="C5515" t="str" cm="1">
        <f t="array" ref="C5515">CHOOSE(_xlfn.ANCHORARRAY(B5515), "Jan", "Feb", "Mar", "Apr", "May", "Jun", "Jul", "Aug", "Sep", "Oct", "Nov", "Dec")</f>
        <v>Mar</v>
      </c>
      <c r="D5515" t="str">
        <f>"Q"&amp;ROUNDUP(MONTH('Supermart Grocery Sales - Retai'!F5515)/3,0)</f>
        <v>Q1</v>
      </c>
      <c r="E5515">
        <f>tbl_DataModel[[#This Row],[Profit]]/tbl_DataModel[[#This Row],[Sales]]</f>
        <v>0.24000000000000002</v>
      </c>
      <c r="F5515">
        <v>2264</v>
      </c>
      <c r="G5515">
        <v>543.36</v>
      </c>
      <c r="H5515" t="s">
        <v>32</v>
      </c>
      <c r="I5515" t="s">
        <v>33</v>
      </c>
      <c r="J5515" t="s">
        <v>29</v>
      </c>
      <c r="K5515" t="s">
        <v>71</v>
      </c>
    </row>
    <row r="5516" spans="1:11" x14ac:dyDescent="0.3">
      <c r="A5516">
        <f>YEAR('Supermart Grocery Sales - Retai'!F:F)</f>
        <v>2018</v>
      </c>
      <c r="B5516">
        <f>MONTH('Supermart Grocery Sales - Retai'!F:F)</f>
        <v>11</v>
      </c>
      <c r="C5516" t="str" cm="1">
        <f t="array" ref="C5516">CHOOSE(_xlfn.ANCHORARRAY(B5516), "Jan", "Feb", "Mar", "Apr", "May", "Jun", "Jul", "Aug", "Sep", "Oct", "Nov", "Dec")</f>
        <v>Nov</v>
      </c>
      <c r="D5516" t="str">
        <f>"Q"&amp;ROUNDUP(MONTH('Supermart Grocery Sales - Retai'!F5516)/3,0)</f>
        <v>Q4</v>
      </c>
      <c r="E5516">
        <f>tbl_DataModel[[#This Row],[Profit]]/tbl_DataModel[[#This Row],[Sales]]</f>
        <v>0.33</v>
      </c>
      <c r="F5516">
        <v>1629</v>
      </c>
      <c r="G5516">
        <v>537.57000000000005</v>
      </c>
      <c r="H5516" t="s">
        <v>63</v>
      </c>
      <c r="I5516" t="s">
        <v>157</v>
      </c>
      <c r="J5516" t="s">
        <v>29</v>
      </c>
      <c r="K5516" t="s">
        <v>53</v>
      </c>
    </row>
    <row r="5517" spans="1:11" x14ac:dyDescent="0.3">
      <c r="A5517">
        <f>YEAR('Supermart Grocery Sales - Retai'!F:F)</f>
        <v>2018</v>
      </c>
      <c r="B5517">
        <f>MONTH('Supermart Grocery Sales - Retai'!F:F)</f>
        <v>8</v>
      </c>
      <c r="C5517" t="str" cm="1">
        <f t="array" ref="C5517">CHOOSE(_xlfn.ANCHORARRAY(B5517), "Jan", "Feb", "Mar", "Apr", "May", "Jun", "Jul", "Aug", "Sep", "Oct", "Nov", "Dec")</f>
        <v>Aug</v>
      </c>
      <c r="D5517" t="str">
        <f>"Q"&amp;ROUNDUP(MONTH('Supermart Grocery Sales - Retai'!F5517)/3,0)</f>
        <v>Q3</v>
      </c>
      <c r="E5517">
        <f>tbl_DataModel[[#This Row],[Profit]]/tbl_DataModel[[#This Row],[Sales]]</f>
        <v>0.12000000000000001</v>
      </c>
      <c r="F5517">
        <v>648</v>
      </c>
      <c r="G5517">
        <v>77.760000000000005</v>
      </c>
      <c r="H5517" t="s">
        <v>20</v>
      </c>
      <c r="I5517" t="s">
        <v>91</v>
      </c>
      <c r="J5517" t="s">
        <v>29</v>
      </c>
      <c r="K5517" t="s">
        <v>12</v>
      </c>
    </row>
    <row r="5518" spans="1:11" x14ac:dyDescent="0.3">
      <c r="A5518">
        <f>YEAR('Supermart Grocery Sales - Retai'!F:F)</f>
        <v>2018</v>
      </c>
      <c r="B5518">
        <f>MONTH('Supermart Grocery Sales - Retai'!F:F)</f>
        <v>2</v>
      </c>
      <c r="C5518" t="str" cm="1">
        <f t="array" ref="C5518">CHOOSE(_xlfn.ANCHORARRAY(B5518), "Jan", "Feb", "Mar", "Apr", "May", "Jun", "Jul", "Aug", "Sep", "Oct", "Nov", "Dec")</f>
        <v>Feb</v>
      </c>
      <c r="D5518" t="str">
        <f>"Q"&amp;ROUNDUP(MONTH('Supermart Grocery Sales - Retai'!F5518)/3,0)</f>
        <v>Q1</v>
      </c>
      <c r="E5518">
        <f>tbl_DataModel[[#This Row],[Profit]]/tbl_DataModel[[#This Row],[Sales]]</f>
        <v>0.45</v>
      </c>
      <c r="F5518">
        <v>990</v>
      </c>
      <c r="G5518">
        <v>445.5</v>
      </c>
      <c r="H5518" t="s">
        <v>20</v>
      </c>
      <c r="I5518" t="s">
        <v>21</v>
      </c>
      <c r="J5518" t="s">
        <v>29</v>
      </c>
      <c r="K5518" t="s">
        <v>263</v>
      </c>
    </row>
    <row r="5519" spans="1:11" x14ac:dyDescent="0.3">
      <c r="A5519">
        <f>YEAR('Supermart Grocery Sales - Retai'!F:F)</f>
        <v>2017</v>
      </c>
      <c r="B5519">
        <f>MONTH('Supermart Grocery Sales - Retai'!F:F)</f>
        <v>11</v>
      </c>
      <c r="C5519" t="str" cm="1">
        <f t="array" ref="C5519">CHOOSE(_xlfn.ANCHORARRAY(B5519), "Jan", "Feb", "Mar", "Apr", "May", "Jun", "Jul", "Aug", "Sep", "Oct", "Nov", "Dec")</f>
        <v>Nov</v>
      </c>
      <c r="D5519" t="str">
        <f>"Q"&amp;ROUNDUP(MONTH('Supermart Grocery Sales - Retai'!F5519)/3,0)</f>
        <v>Q4</v>
      </c>
      <c r="E5519">
        <f>tbl_DataModel[[#This Row],[Profit]]/tbl_DataModel[[#This Row],[Sales]]</f>
        <v>0.4</v>
      </c>
      <c r="F5519">
        <v>1354</v>
      </c>
      <c r="G5519">
        <v>541.6</v>
      </c>
      <c r="H5519" t="s">
        <v>20</v>
      </c>
      <c r="I5519" t="s">
        <v>91</v>
      </c>
      <c r="J5519" t="s">
        <v>29</v>
      </c>
      <c r="K5519" t="s">
        <v>135</v>
      </c>
    </row>
    <row r="5520" spans="1:11" x14ac:dyDescent="0.3">
      <c r="A5520">
        <f>YEAR('Supermart Grocery Sales - Retai'!F:F)</f>
        <v>2018</v>
      </c>
      <c r="B5520">
        <f>MONTH('Supermart Grocery Sales - Retai'!F:F)</f>
        <v>4</v>
      </c>
      <c r="C5520" t="str" cm="1">
        <f t="array" ref="C5520">CHOOSE(_xlfn.ANCHORARRAY(B5520), "Jan", "Feb", "Mar", "Apr", "May", "Jun", "Jul", "Aug", "Sep", "Oct", "Nov", "Dec")</f>
        <v>Apr</v>
      </c>
      <c r="D5520" t="str">
        <f>"Q"&amp;ROUNDUP(MONTH('Supermart Grocery Sales - Retai'!F5520)/3,0)</f>
        <v>Q2</v>
      </c>
      <c r="E5520">
        <f>tbl_DataModel[[#This Row],[Profit]]/tbl_DataModel[[#This Row],[Sales]]</f>
        <v>0.35</v>
      </c>
      <c r="F5520">
        <v>1169</v>
      </c>
      <c r="G5520">
        <v>409.15</v>
      </c>
      <c r="H5520" t="s">
        <v>58</v>
      </c>
      <c r="I5520" t="s">
        <v>59</v>
      </c>
      <c r="J5520" t="s">
        <v>29</v>
      </c>
      <c r="K5520" t="s">
        <v>151</v>
      </c>
    </row>
    <row r="5521" spans="1:11" x14ac:dyDescent="0.3">
      <c r="A5521">
        <f>YEAR('Supermart Grocery Sales - Retai'!F:F)</f>
        <v>2017</v>
      </c>
      <c r="B5521">
        <f>MONTH('Supermart Grocery Sales - Retai'!F:F)</f>
        <v>11</v>
      </c>
      <c r="C5521" t="str" cm="1">
        <f t="array" ref="C5521">CHOOSE(_xlfn.ANCHORARRAY(B5521), "Jan", "Feb", "Mar", "Apr", "May", "Jun", "Jul", "Aug", "Sep", "Oct", "Nov", "Dec")</f>
        <v>Nov</v>
      </c>
      <c r="D5521" t="str">
        <f>"Q"&amp;ROUNDUP(MONTH('Supermart Grocery Sales - Retai'!F5521)/3,0)</f>
        <v>Q4</v>
      </c>
      <c r="E5521">
        <f>tbl_DataModel[[#This Row],[Profit]]/tbl_DataModel[[#This Row],[Sales]]</f>
        <v>9.0000000000000011E-2</v>
      </c>
      <c r="F5521">
        <v>1252</v>
      </c>
      <c r="G5521">
        <v>112.68</v>
      </c>
      <c r="H5521" t="s">
        <v>26</v>
      </c>
      <c r="I5521" t="s">
        <v>27</v>
      </c>
      <c r="J5521" t="s">
        <v>29</v>
      </c>
      <c r="K5521" t="s">
        <v>191</v>
      </c>
    </row>
    <row r="5522" spans="1:11" x14ac:dyDescent="0.3">
      <c r="A5522">
        <f>YEAR('Supermart Grocery Sales - Retai'!F:F)</f>
        <v>2018</v>
      </c>
      <c r="B5522">
        <f>MONTH('Supermart Grocery Sales - Retai'!F:F)</f>
        <v>8</v>
      </c>
      <c r="C5522" t="str" cm="1">
        <f t="array" ref="C5522">CHOOSE(_xlfn.ANCHORARRAY(B5522), "Jan", "Feb", "Mar", "Apr", "May", "Jun", "Jul", "Aug", "Sep", "Oct", "Nov", "Dec")</f>
        <v>Aug</v>
      </c>
      <c r="D5522" t="str">
        <f>"Q"&amp;ROUNDUP(MONTH('Supermart Grocery Sales - Retai'!F5522)/3,0)</f>
        <v>Q3</v>
      </c>
      <c r="E5522">
        <f>tbl_DataModel[[#This Row],[Profit]]/tbl_DataModel[[#This Row],[Sales]]</f>
        <v>0.13</v>
      </c>
      <c r="F5522">
        <v>883</v>
      </c>
      <c r="G5522">
        <v>114.79</v>
      </c>
      <c r="H5522" t="s">
        <v>58</v>
      </c>
      <c r="I5522" t="s">
        <v>59</v>
      </c>
      <c r="J5522" t="s">
        <v>29</v>
      </c>
      <c r="K5522" t="s">
        <v>42</v>
      </c>
    </row>
    <row r="5523" spans="1:11" x14ac:dyDescent="0.3">
      <c r="A5523">
        <f>YEAR('Supermart Grocery Sales - Retai'!F:F)</f>
        <v>2017</v>
      </c>
      <c r="B5523">
        <f>MONTH('Supermart Grocery Sales - Retai'!F:F)</f>
        <v>12</v>
      </c>
      <c r="C5523" t="str" cm="1">
        <f t="array" ref="C5523">CHOOSE(_xlfn.ANCHORARRAY(B5523), "Jan", "Feb", "Mar", "Apr", "May", "Jun", "Jul", "Aug", "Sep", "Oct", "Nov", "Dec")</f>
        <v>Dec</v>
      </c>
      <c r="D5523" t="str">
        <f>"Q"&amp;ROUNDUP(MONTH('Supermart Grocery Sales - Retai'!F5523)/3,0)</f>
        <v>Q4</v>
      </c>
      <c r="E5523">
        <f>tbl_DataModel[[#This Row],[Profit]]/tbl_DataModel[[#This Row],[Sales]]</f>
        <v>0.16</v>
      </c>
      <c r="F5523">
        <v>1545</v>
      </c>
      <c r="G5523">
        <v>247.2</v>
      </c>
      <c r="H5523" t="s">
        <v>49</v>
      </c>
      <c r="I5523" t="s">
        <v>50</v>
      </c>
      <c r="J5523" t="s">
        <v>29</v>
      </c>
      <c r="K5523" t="s">
        <v>42</v>
      </c>
    </row>
    <row r="5524" spans="1:11" x14ac:dyDescent="0.3">
      <c r="A5524">
        <f>YEAR('Supermart Grocery Sales - Retai'!F:F)</f>
        <v>2017</v>
      </c>
      <c r="B5524">
        <f>MONTH('Supermart Grocery Sales - Retai'!F:F)</f>
        <v>5</v>
      </c>
      <c r="C5524" t="str" cm="1">
        <f t="array" ref="C5524">CHOOSE(_xlfn.ANCHORARRAY(B5524), "Jan", "Feb", "Mar", "Apr", "May", "Jun", "Jul", "Aug", "Sep", "Oct", "Nov", "Dec")</f>
        <v>May</v>
      </c>
      <c r="D5524" t="str">
        <f>"Q"&amp;ROUNDUP(MONTH('Supermart Grocery Sales - Retai'!F5524)/3,0)</f>
        <v>Q2</v>
      </c>
      <c r="E5524">
        <f>tbl_DataModel[[#This Row],[Profit]]/tbl_DataModel[[#This Row],[Sales]]</f>
        <v>0.19</v>
      </c>
      <c r="F5524">
        <v>1938</v>
      </c>
      <c r="G5524">
        <v>368.22</v>
      </c>
      <c r="H5524" t="s">
        <v>49</v>
      </c>
      <c r="I5524" t="s">
        <v>205</v>
      </c>
      <c r="J5524" t="s">
        <v>29</v>
      </c>
      <c r="K5524" t="s">
        <v>135</v>
      </c>
    </row>
    <row r="5525" spans="1:11" x14ac:dyDescent="0.3">
      <c r="A5525">
        <f>YEAR('Supermart Grocery Sales - Retai'!F:F)</f>
        <v>2015</v>
      </c>
      <c r="B5525">
        <f>MONTH('Supermart Grocery Sales - Retai'!F:F)</f>
        <v>4</v>
      </c>
      <c r="C5525" t="str" cm="1">
        <f t="array" ref="C5525">CHOOSE(_xlfn.ANCHORARRAY(B5525), "Jan", "Feb", "Mar", "Apr", "May", "Jun", "Jul", "Aug", "Sep", "Oct", "Nov", "Dec")</f>
        <v>Apr</v>
      </c>
      <c r="D5525" t="str">
        <f>"Q"&amp;ROUNDUP(MONTH('Supermart Grocery Sales - Retai'!F5525)/3,0)</f>
        <v>Q2</v>
      </c>
      <c r="E5525">
        <f>tbl_DataModel[[#This Row],[Profit]]/tbl_DataModel[[#This Row],[Sales]]</f>
        <v>0.19</v>
      </c>
      <c r="F5525">
        <v>1455</v>
      </c>
      <c r="G5525">
        <v>276.45</v>
      </c>
      <c r="H5525" t="s">
        <v>13</v>
      </c>
      <c r="I5525" t="s">
        <v>195</v>
      </c>
      <c r="J5525" t="s">
        <v>29</v>
      </c>
      <c r="K5525" t="s">
        <v>211</v>
      </c>
    </row>
    <row r="5526" spans="1:11" x14ac:dyDescent="0.3">
      <c r="A5526">
        <f>YEAR('Supermart Grocery Sales - Retai'!F:F)</f>
        <v>2017</v>
      </c>
      <c r="B5526">
        <f>MONTH('Supermart Grocery Sales - Retai'!F:F)</f>
        <v>5</v>
      </c>
      <c r="C5526" t="str" cm="1">
        <f t="array" ref="C5526">CHOOSE(_xlfn.ANCHORARRAY(B5526), "Jan", "Feb", "Mar", "Apr", "May", "Jun", "Jul", "Aug", "Sep", "Oct", "Nov", "Dec")</f>
        <v>May</v>
      </c>
      <c r="D5526" t="str">
        <f>"Q"&amp;ROUNDUP(MONTH('Supermart Grocery Sales - Retai'!F5526)/3,0)</f>
        <v>Q2</v>
      </c>
      <c r="E5526">
        <f>tbl_DataModel[[#This Row],[Profit]]/tbl_DataModel[[#This Row],[Sales]]</f>
        <v>0.1</v>
      </c>
      <c r="F5526">
        <v>2259</v>
      </c>
      <c r="G5526">
        <v>225.9</v>
      </c>
      <c r="H5526" t="s">
        <v>58</v>
      </c>
      <c r="I5526" t="s">
        <v>112</v>
      </c>
      <c r="J5526" t="s">
        <v>29</v>
      </c>
      <c r="K5526" t="s">
        <v>111</v>
      </c>
    </row>
    <row r="5527" spans="1:11" x14ac:dyDescent="0.3">
      <c r="A5527">
        <f>YEAR('Supermart Grocery Sales - Retai'!F:F)</f>
        <v>2018</v>
      </c>
      <c r="B5527">
        <f>MONTH('Supermart Grocery Sales - Retai'!F:F)</f>
        <v>11</v>
      </c>
      <c r="C5527" t="str" cm="1">
        <f t="array" ref="C5527">CHOOSE(_xlfn.ANCHORARRAY(B5527), "Jan", "Feb", "Mar", "Apr", "May", "Jun", "Jul", "Aug", "Sep", "Oct", "Nov", "Dec")</f>
        <v>Nov</v>
      </c>
      <c r="D5527" t="str">
        <f>"Q"&amp;ROUNDUP(MONTH('Supermart Grocery Sales - Retai'!F5527)/3,0)</f>
        <v>Q4</v>
      </c>
      <c r="E5527">
        <f>tbl_DataModel[[#This Row],[Profit]]/tbl_DataModel[[#This Row],[Sales]]</f>
        <v>0.45</v>
      </c>
      <c r="F5527">
        <v>1485</v>
      </c>
      <c r="G5527">
        <v>668.25</v>
      </c>
      <c r="H5527" t="s">
        <v>58</v>
      </c>
      <c r="I5527" t="s">
        <v>112</v>
      </c>
      <c r="J5527" t="s">
        <v>29</v>
      </c>
      <c r="K5527" t="s">
        <v>191</v>
      </c>
    </row>
    <row r="5528" spans="1:11" x14ac:dyDescent="0.3">
      <c r="A5528">
        <f>YEAR('Supermart Grocery Sales - Retai'!F:F)</f>
        <v>2018</v>
      </c>
      <c r="B5528">
        <f>MONTH('Supermart Grocery Sales - Retai'!F:F)</f>
        <v>3</v>
      </c>
      <c r="C5528" t="str" cm="1">
        <f t="array" ref="C5528">CHOOSE(_xlfn.ANCHORARRAY(B5528), "Jan", "Feb", "Mar", "Apr", "May", "Jun", "Jul", "Aug", "Sep", "Oct", "Nov", "Dec")</f>
        <v>Mar</v>
      </c>
      <c r="D5528" t="str">
        <f>"Q"&amp;ROUNDUP(MONTH('Supermart Grocery Sales - Retai'!F5528)/3,0)</f>
        <v>Q1</v>
      </c>
      <c r="E5528">
        <f>tbl_DataModel[[#This Row],[Profit]]/tbl_DataModel[[#This Row],[Sales]]</f>
        <v>0.32</v>
      </c>
      <c r="F5528">
        <v>1841</v>
      </c>
      <c r="G5528">
        <v>589.12</v>
      </c>
      <c r="H5528" t="s">
        <v>49</v>
      </c>
      <c r="I5528" t="s">
        <v>54</v>
      </c>
      <c r="J5528" t="s">
        <v>29</v>
      </c>
      <c r="K5528" t="s">
        <v>139</v>
      </c>
    </row>
    <row r="5529" spans="1:11" x14ac:dyDescent="0.3">
      <c r="A5529">
        <f>YEAR('Supermart Grocery Sales - Retai'!F:F)</f>
        <v>2018</v>
      </c>
      <c r="B5529">
        <f>MONTH('Supermart Grocery Sales - Retai'!F:F)</f>
        <v>10</v>
      </c>
      <c r="C5529" t="str" cm="1">
        <f t="array" ref="C5529">CHOOSE(_xlfn.ANCHORARRAY(B5529), "Jan", "Feb", "Mar", "Apr", "May", "Jun", "Jul", "Aug", "Sep", "Oct", "Nov", "Dec")</f>
        <v>Oct</v>
      </c>
      <c r="D5529" t="str">
        <f>"Q"&amp;ROUNDUP(MONTH('Supermart Grocery Sales - Retai'!F5529)/3,0)</f>
        <v>Q4</v>
      </c>
      <c r="E5529">
        <f>tbl_DataModel[[#This Row],[Profit]]/tbl_DataModel[[#This Row],[Sales]]</f>
        <v>0.37</v>
      </c>
      <c r="F5529">
        <v>1091</v>
      </c>
      <c r="G5529">
        <v>403.67</v>
      </c>
      <c r="H5529" t="s">
        <v>26</v>
      </c>
      <c r="I5529" t="s">
        <v>201</v>
      </c>
      <c r="J5529" t="s">
        <v>29</v>
      </c>
      <c r="K5529" t="s">
        <v>156</v>
      </c>
    </row>
    <row r="5530" spans="1:11" x14ac:dyDescent="0.3">
      <c r="A5530">
        <f>YEAR('Supermart Grocery Sales - Retai'!F:F)</f>
        <v>2015</v>
      </c>
      <c r="B5530">
        <f>MONTH('Supermart Grocery Sales - Retai'!F:F)</f>
        <v>8</v>
      </c>
      <c r="C5530" t="str" cm="1">
        <f t="array" ref="C5530">CHOOSE(_xlfn.ANCHORARRAY(B5530), "Jan", "Feb", "Mar", "Apr", "May", "Jun", "Jul", "Aug", "Sep", "Oct", "Nov", "Dec")</f>
        <v>Aug</v>
      </c>
      <c r="D5530" t="str">
        <f>"Q"&amp;ROUNDUP(MONTH('Supermart Grocery Sales - Retai'!F5530)/3,0)</f>
        <v>Q3</v>
      </c>
      <c r="E5530">
        <f>tbl_DataModel[[#This Row],[Profit]]/tbl_DataModel[[#This Row],[Sales]]</f>
        <v>0.43</v>
      </c>
      <c r="F5530">
        <v>886</v>
      </c>
      <c r="G5530">
        <v>380.98</v>
      </c>
      <c r="H5530" t="s">
        <v>58</v>
      </c>
      <c r="I5530" t="s">
        <v>112</v>
      </c>
      <c r="J5530" t="s">
        <v>29</v>
      </c>
      <c r="K5530" t="s">
        <v>193</v>
      </c>
    </row>
    <row r="5531" spans="1:11" x14ac:dyDescent="0.3">
      <c r="A5531">
        <f>YEAR('Supermart Grocery Sales - Retai'!F:F)</f>
        <v>2018</v>
      </c>
      <c r="B5531">
        <f>MONTH('Supermart Grocery Sales - Retai'!F:F)</f>
        <v>4</v>
      </c>
      <c r="C5531" t="str" cm="1">
        <f t="array" ref="C5531">CHOOSE(_xlfn.ANCHORARRAY(B5531), "Jan", "Feb", "Mar", "Apr", "May", "Jun", "Jul", "Aug", "Sep", "Oct", "Nov", "Dec")</f>
        <v>Apr</v>
      </c>
      <c r="D5531" t="str">
        <f>"Q"&amp;ROUNDUP(MONTH('Supermart Grocery Sales - Retai'!F5531)/3,0)</f>
        <v>Q2</v>
      </c>
      <c r="E5531">
        <f>tbl_DataModel[[#This Row],[Profit]]/tbl_DataModel[[#This Row],[Sales]]</f>
        <v>0.23</v>
      </c>
      <c r="F5531">
        <v>771</v>
      </c>
      <c r="G5531">
        <v>177.33</v>
      </c>
      <c r="H5531" t="s">
        <v>49</v>
      </c>
      <c r="I5531" t="s">
        <v>54</v>
      </c>
      <c r="J5531" t="s">
        <v>29</v>
      </c>
      <c r="K5531" t="s">
        <v>193</v>
      </c>
    </row>
    <row r="5532" spans="1:11" x14ac:dyDescent="0.3">
      <c r="A5532">
        <f>YEAR('Supermart Grocery Sales - Retai'!F:F)</f>
        <v>2015</v>
      </c>
      <c r="B5532">
        <f>MONTH('Supermart Grocery Sales - Retai'!F:F)</f>
        <v>3</v>
      </c>
      <c r="C5532" t="str" cm="1">
        <f t="array" ref="C5532">CHOOSE(_xlfn.ANCHORARRAY(B5532), "Jan", "Feb", "Mar", "Apr", "May", "Jun", "Jul", "Aug", "Sep", "Oct", "Nov", "Dec")</f>
        <v>Mar</v>
      </c>
      <c r="D5532" t="str">
        <f>"Q"&amp;ROUNDUP(MONTH('Supermart Grocery Sales - Retai'!F5532)/3,0)</f>
        <v>Q1</v>
      </c>
      <c r="E5532">
        <f>tbl_DataModel[[#This Row],[Profit]]/tbl_DataModel[[#This Row],[Sales]]</f>
        <v>0.18000000000000002</v>
      </c>
      <c r="F5532">
        <v>1414</v>
      </c>
      <c r="G5532">
        <v>254.52</v>
      </c>
      <c r="H5532" t="s">
        <v>63</v>
      </c>
      <c r="I5532" t="s">
        <v>157</v>
      </c>
      <c r="J5532" t="s">
        <v>29</v>
      </c>
      <c r="K5532" t="s">
        <v>204</v>
      </c>
    </row>
    <row r="5533" spans="1:11" x14ac:dyDescent="0.3">
      <c r="A5533">
        <f>YEAR('Supermart Grocery Sales - Retai'!F:F)</f>
        <v>2018</v>
      </c>
      <c r="B5533">
        <f>MONTH('Supermart Grocery Sales - Retai'!F:F)</f>
        <v>11</v>
      </c>
      <c r="C5533" t="str" cm="1">
        <f t="array" ref="C5533">CHOOSE(_xlfn.ANCHORARRAY(B5533), "Jan", "Feb", "Mar", "Apr", "May", "Jun", "Jul", "Aug", "Sep", "Oct", "Nov", "Dec")</f>
        <v>Nov</v>
      </c>
      <c r="D5533" t="str">
        <f>"Q"&amp;ROUNDUP(MONTH('Supermart Grocery Sales - Retai'!F5533)/3,0)</f>
        <v>Q4</v>
      </c>
      <c r="E5533">
        <f>tbl_DataModel[[#This Row],[Profit]]/tbl_DataModel[[#This Row],[Sales]]</f>
        <v>0.13</v>
      </c>
      <c r="F5533">
        <v>1825</v>
      </c>
      <c r="G5533">
        <v>237.25</v>
      </c>
      <c r="H5533" t="s">
        <v>26</v>
      </c>
      <c r="I5533" t="s">
        <v>201</v>
      </c>
      <c r="J5533" t="s">
        <v>29</v>
      </c>
      <c r="K5533" t="s">
        <v>184</v>
      </c>
    </row>
    <row r="5534" spans="1:11" x14ac:dyDescent="0.3">
      <c r="A5534">
        <f>YEAR('Supermart Grocery Sales - Retai'!F:F)</f>
        <v>2018</v>
      </c>
      <c r="B5534">
        <f>MONTH('Supermart Grocery Sales - Retai'!F:F)</f>
        <v>11</v>
      </c>
      <c r="C5534" t="str" cm="1">
        <f t="array" ref="C5534">CHOOSE(_xlfn.ANCHORARRAY(B5534), "Jan", "Feb", "Mar", "Apr", "May", "Jun", "Jul", "Aug", "Sep", "Oct", "Nov", "Dec")</f>
        <v>Nov</v>
      </c>
      <c r="D5534" t="str">
        <f>"Q"&amp;ROUNDUP(MONTH('Supermart Grocery Sales - Retai'!F5534)/3,0)</f>
        <v>Q4</v>
      </c>
      <c r="E5534">
        <f>tbl_DataModel[[#This Row],[Profit]]/tbl_DataModel[[#This Row],[Sales]]</f>
        <v>0.39999999999999997</v>
      </c>
      <c r="F5534">
        <v>2412</v>
      </c>
      <c r="G5534">
        <v>964.8</v>
      </c>
      <c r="H5534" t="s">
        <v>32</v>
      </c>
      <c r="I5534" t="s">
        <v>153</v>
      </c>
      <c r="J5534" t="s">
        <v>29</v>
      </c>
      <c r="K5534" t="s">
        <v>19</v>
      </c>
    </row>
    <row r="5535" spans="1:11" x14ac:dyDescent="0.3">
      <c r="A5535">
        <f>YEAR('Supermart Grocery Sales - Retai'!F:F)</f>
        <v>2017</v>
      </c>
      <c r="B5535">
        <f>MONTH('Supermart Grocery Sales - Retai'!F:F)</f>
        <v>7</v>
      </c>
      <c r="C5535" t="str" cm="1">
        <f t="array" ref="C5535">CHOOSE(_xlfn.ANCHORARRAY(B5535), "Jan", "Feb", "Mar", "Apr", "May", "Jun", "Jul", "Aug", "Sep", "Oct", "Nov", "Dec")</f>
        <v>Jul</v>
      </c>
      <c r="D5535" t="str">
        <f>"Q"&amp;ROUNDUP(MONTH('Supermart Grocery Sales - Retai'!F5535)/3,0)</f>
        <v>Q3</v>
      </c>
      <c r="E5535">
        <f>tbl_DataModel[[#This Row],[Profit]]/tbl_DataModel[[#This Row],[Sales]]</f>
        <v>0.12000000000000001</v>
      </c>
      <c r="F5535">
        <v>2367</v>
      </c>
      <c r="G5535">
        <v>284.04000000000002</v>
      </c>
      <c r="H5535" t="s">
        <v>13</v>
      </c>
      <c r="I5535" t="s">
        <v>79</v>
      </c>
      <c r="J5535" t="s">
        <v>29</v>
      </c>
      <c r="K5535" t="s">
        <v>83</v>
      </c>
    </row>
    <row r="5536" spans="1:11" x14ac:dyDescent="0.3">
      <c r="A5536">
        <f>YEAR('Supermart Grocery Sales - Retai'!F:F)</f>
        <v>2018</v>
      </c>
      <c r="B5536">
        <f>MONTH('Supermart Grocery Sales - Retai'!F:F)</f>
        <v>9</v>
      </c>
      <c r="C5536" t="str" cm="1">
        <f t="array" ref="C5536">CHOOSE(_xlfn.ANCHORARRAY(B5536), "Jan", "Feb", "Mar", "Apr", "May", "Jun", "Jul", "Aug", "Sep", "Oct", "Nov", "Dec")</f>
        <v>Sep</v>
      </c>
      <c r="D5536" t="str">
        <f>"Q"&amp;ROUNDUP(MONTH('Supermart Grocery Sales - Retai'!F5536)/3,0)</f>
        <v>Q3</v>
      </c>
      <c r="E5536">
        <f>tbl_DataModel[[#This Row],[Profit]]/tbl_DataModel[[#This Row],[Sales]]</f>
        <v>0.43</v>
      </c>
      <c r="F5536">
        <v>1576</v>
      </c>
      <c r="G5536">
        <v>677.68</v>
      </c>
      <c r="H5536" t="s">
        <v>49</v>
      </c>
      <c r="I5536" t="s">
        <v>54</v>
      </c>
      <c r="J5536" t="s">
        <v>29</v>
      </c>
      <c r="K5536" t="s">
        <v>120</v>
      </c>
    </row>
    <row r="5537" spans="1:11" x14ac:dyDescent="0.3">
      <c r="A5537">
        <f>YEAR('Supermart Grocery Sales - Retai'!F:F)</f>
        <v>2015</v>
      </c>
      <c r="B5537">
        <f>MONTH('Supermart Grocery Sales - Retai'!F:F)</f>
        <v>10</v>
      </c>
      <c r="C5537" t="str" cm="1">
        <f t="array" ref="C5537">CHOOSE(_xlfn.ANCHORARRAY(B5537), "Jan", "Feb", "Mar", "Apr", "May", "Jun", "Jul", "Aug", "Sep", "Oct", "Nov", "Dec")</f>
        <v>Oct</v>
      </c>
      <c r="D5537" t="str">
        <f>"Q"&amp;ROUNDUP(MONTH('Supermart Grocery Sales - Retai'!F5537)/3,0)</f>
        <v>Q4</v>
      </c>
      <c r="E5537">
        <f>tbl_DataModel[[#This Row],[Profit]]/tbl_DataModel[[#This Row],[Sales]]</f>
        <v>0.36</v>
      </c>
      <c r="F5537">
        <v>1463</v>
      </c>
      <c r="G5537">
        <v>526.67999999999995</v>
      </c>
      <c r="H5537" t="s">
        <v>49</v>
      </c>
      <c r="I5537" t="s">
        <v>205</v>
      </c>
      <c r="J5537" t="s">
        <v>29</v>
      </c>
      <c r="K5537" t="s">
        <v>45</v>
      </c>
    </row>
    <row r="5538" spans="1:11" x14ac:dyDescent="0.3">
      <c r="A5538">
        <f>YEAR('Supermart Grocery Sales - Retai'!F:F)</f>
        <v>2017</v>
      </c>
      <c r="B5538">
        <f>MONTH('Supermart Grocery Sales - Retai'!F:F)</f>
        <v>7</v>
      </c>
      <c r="C5538" t="str" cm="1">
        <f t="array" ref="C5538">CHOOSE(_xlfn.ANCHORARRAY(B5538), "Jan", "Feb", "Mar", "Apr", "May", "Jun", "Jul", "Aug", "Sep", "Oct", "Nov", "Dec")</f>
        <v>Jul</v>
      </c>
      <c r="D5538" t="str">
        <f>"Q"&amp;ROUNDUP(MONTH('Supermart Grocery Sales - Retai'!F5538)/3,0)</f>
        <v>Q3</v>
      </c>
      <c r="E5538">
        <f>tbl_DataModel[[#This Row],[Profit]]/tbl_DataModel[[#This Row],[Sales]]</f>
        <v>0.33</v>
      </c>
      <c r="F5538">
        <v>1460</v>
      </c>
      <c r="G5538">
        <v>481.8</v>
      </c>
      <c r="H5538" t="s">
        <v>32</v>
      </c>
      <c r="I5538" t="s">
        <v>46</v>
      </c>
      <c r="J5538" t="s">
        <v>29</v>
      </c>
      <c r="K5538" t="s">
        <v>151</v>
      </c>
    </row>
    <row r="5539" spans="1:11" x14ac:dyDescent="0.3">
      <c r="A5539">
        <f>YEAR('Supermart Grocery Sales - Retai'!F:F)</f>
        <v>2017</v>
      </c>
      <c r="B5539">
        <f>MONTH('Supermart Grocery Sales - Retai'!F:F)</f>
        <v>12</v>
      </c>
      <c r="C5539" t="str" cm="1">
        <f t="array" ref="C5539">CHOOSE(_xlfn.ANCHORARRAY(B5539), "Jan", "Feb", "Mar", "Apr", "May", "Jun", "Jul", "Aug", "Sep", "Oct", "Nov", "Dec")</f>
        <v>Dec</v>
      </c>
      <c r="D5539" t="str">
        <f>"Q"&amp;ROUNDUP(MONTH('Supermart Grocery Sales - Retai'!F5539)/3,0)</f>
        <v>Q4</v>
      </c>
      <c r="E5539">
        <f>tbl_DataModel[[#This Row],[Profit]]/tbl_DataModel[[#This Row],[Sales]]</f>
        <v>0.13999999999999999</v>
      </c>
      <c r="F5539">
        <v>1126</v>
      </c>
      <c r="G5539">
        <v>157.63999999999999</v>
      </c>
      <c r="H5539" t="s">
        <v>26</v>
      </c>
      <c r="I5539" t="s">
        <v>94</v>
      </c>
      <c r="J5539" t="s">
        <v>29</v>
      </c>
      <c r="K5539" t="s">
        <v>263</v>
      </c>
    </row>
    <row r="5540" spans="1:11" x14ac:dyDescent="0.3">
      <c r="A5540">
        <f>YEAR('Supermart Grocery Sales - Retai'!F:F)</f>
        <v>2017</v>
      </c>
      <c r="B5540">
        <f>MONTH('Supermart Grocery Sales - Retai'!F:F)</f>
        <v>11</v>
      </c>
      <c r="C5540" t="str" cm="1">
        <f t="array" ref="C5540">CHOOSE(_xlfn.ANCHORARRAY(B5540), "Jan", "Feb", "Mar", "Apr", "May", "Jun", "Jul", "Aug", "Sep", "Oct", "Nov", "Dec")</f>
        <v>Nov</v>
      </c>
      <c r="D5540" t="str">
        <f>"Q"&amp;ROUNDUP(MONTH('Supermart Grocery Sales - Retai'!F5540)/3,0)</f>
        <v>Q4</v>
      </c>
      <c r="E5540">
        <f>tbl_DataModel[[#This Row],[Profit]]/tbl_DataModel[[#This Row],[Sales]]</f>
        <v>0.09</v>
      </c>
      <c r="F5540">
        <v>2159</v>
      </c>
      <c r="G5540">
        <v>194.31</v>
      </c>
      <c r="H5540" t="s">
        <v>63</v>
      </c>
      <c r="I5540" t="s">
        <v>157</v>
      </c>
      <c r="J5540" t="s">
        <v>29</v>
      </c>
      <c r="K5540" t="s">
        <v>90</v>
      </c>
    </row>
    <row r="5541" spans="1:11" x14ac:dyDescent="0.3">
      <c r="A5541">
        <f>YEAR('Supermart Grocery Sales - Retai'!F:F)</f>
        <v>2016</v>
      </c>
      <c r="B5541">
        <f>MONTH('Supermart Grocery Sales - Retai'!F:F)</f>
        <v>8</v>
      </c>
      <c r="C5541" t="str" cm="1">
        <f t="array" ref="C5541">CHOOSE(_xlfn.ANCHORARRAY(B5541), "Jan", "Feb", "Mar", "Apr", "May", "Jun", "Jul", "Aug", "Sep", "Oct", "Nov", "Dec")</f>
        <v>Aug</v>
      </c>
      <c r="D5541" t="str">
        <f>"Q"&amp;ROUNDUP(MONTH('Supermart Grocery Sales - Retai'!F5541)/3,0)</f>
        <v>Q3</v>
      </c>
      <c r="E5541">
        <f>tbl_DataModel[[#This Row],[Profit]]/tbl_DataModel[[#This Row],[Sales]]</f>
        <v>0.33999999999999997</v>
      </c>
      <c r="F5541">
        <v>2306</v>
      </c>
      <c r="G5541">
        <v>784.04</v>
      </c>
      <c r="H5541" t="s">
        <v>63</v>
      </c>
      <c r="I5541" t="s">
        <v>64</v>
      </c>
      <c r="J5541" t="s">
        <v>29</v>
      </c>
      <c r="K5541" t="s">
        <v>102</v>
      </c>
    </row>
    <row r="5542" spans="1:11" x14ac:dyDescent="0.3">
      <c r="A5542">
        <f>YEAR('Supermart Grocery Sales - Retai'!F:F)</f>
        <v>2018</v>
      </c>
      <c r="B5542">
        <f>MONTH('Supermart Grocery Sales - Retai'!F:F)</f>
        <v>9</v>
      </c>
      <c r="C5542" t="str" cm="1">
        <f t="array" ref="C5542">CHOOSE(_xlfn.ANCHORARRAY(B5542), "Jan", "Feb", "Mar", "Apr", "May", "Jun", "Jul", "Aug", "Sep", "Oct", "Nov", "Dec")</f>
        <v>Sep</v>
      </c>
      <c r="D5542" t="str">
        <f>"Q"&amp;ROUNDUP(MONTH('Supermart Grocery Sales - Retai'!F5542)/3,0)</f>
        <v>Q3</v>
      </c>
      <c r="E5542">
        <f>tbl_DataModel[[#This Row],[Profit]]/tbl_DataModel[[#This Row],[Sales]]</f>
        <v>0.39999999999999997</v>
      </c>
      <c r="F5542">
        <v>1001</v>
      </c>
      <c r="G5542">
        <v>400.4</v>
      </c>
      <c r="H5542" t="s">
        <v>63</v>
      </c>
      <c r="I5542" t="s">
        <v>64</v>
      </c>
      <c r="J5542" t="s">
        <v>29</v>
      </c>
      <c r="K5542" t="s">
        <v>174</v>
      </c>
    </row>
    <row r="5543" spans="1:11" x14ac:dyDescent="0.3">
      <c r="A5543">
        <f>YEAR('Supermart Grocery Sales - Retai'!F:F)</f>
        <v>2018</v>
      </c>
      <c r="B5543">
        <f>MONTH('Supermart Grocery Sales - Retai'!F:F)</f>
        <v>9</v>
      </c>
      <c r="C5543" t="str" cm="1">
        <f t="array" ref="C5543">CHOOSE(_xlfn.ANCHORARRAY(B5543), "Jan", "Feb", "Mar", "Apr", "May", "Jun", "Jul", "Aug", "Sep", "Oct", "Nov", "Dec")</f>
        <v>Sep</v>
      </c>
      <c r="D5543" t="str">
        <f>"Q"&amp;ROUNDUP(MONTH('Supermart Grocery Sales - Retai'!F5543)/3,0)</f>
        <v>Q3</v>
      </c>
      <c r="E5543">
        <f>tbl_DataModel[[#This Row],[Profit]]/tbl_DataModel[[#This Row],[Sales]]</f>
        <v>0.18000000000000002</v>
      </c>
      <c r="F5543">
        <v>2378</v>
      </c>
      <c r="G5543">
        <v>428.04</v>
      </c>
      <c r="H5543" t="s">
        <v>58</v>
      </c>
      <c r="I5543" t="s">
        <v>59</v>
      </c>
      <c r="J5543" t="s">
        <v>29</v>
      </c>
      <c r="K5543" t="s">
        <v>182</v>
      </c>
    </row>
    <row r="5544" spans="1:11" x14ac:dyDescent="0.3">
      <c r="A5544">
        <f>YEAR('Supermart Grocery Sales - Retai'!F:F)</f>
        <v>2018</v>
      </c>
      <c r="B5544">
        <f>MONTH('Supermart Grocery Sales - Retai'!F:F)</f>
        <v>3</v>
      </c>
      <c r="C5544" t="str" cm="1">
        <f t="array" ref="C5544">CHOOSE(_xlfn.ANCHORARRAY(B5544), "Jan", "Feb", "Mar", "Apr", "May", "Jun", "Jul", "Aug", "Sep", "Oct", "Nov", "Dec")</f>
        <v>Mar</v>
      </c>
      <c r="D5544" t="str">
        <f>"Q"&amp;ROUNDUP(MONTH('Supermart Grocery Sales - Retai'!F5544)/3,0)</f>
        <v>Q1</v>
      </c>
      <c r="E5544">
        <f>tbl_DataModel[[#This Row],[Profit]]/tbl_DataModel[[#This Row],[Sales]]</f>
        <v>0.32</v>
      </c>
      <c r="F5544">
        <v>1927</v>
      </c>
      <c r="G5544">
        <v>616.64</v>
      </c>
      <c r="H5544" t="s">
        <v>13</v>
      </c>
      <c r="I5544" t="s">
        <v>14</v>
      </c>
      <c r="J5544" t="s">
        <v>29</v>
      </c>
      <c r="K5544" t="s">
        <v>42</v>
      </c>
    </row>
    <row r="5545" spans="1:11" x14ac:dyDescent="0.3">
      <c r="A5545">
        <f>YEAR('Supermart Grocery Sales - Retai'!F:F)</f>
        <v>2016</v>
      </c>
      <c r="B5545">
        <f>MONTH('Supermart Grocery Sales - Retai'!F:F)</f>
        <v>3</v>
      </c>
      <c r="C5545" t="str" cm="1">
        <f t="array" ref="C5545">CHOOSE(_xlfn.ANCHORARRAY(B5545), "Jan", "Feb", "Mar", "Apr", "May", "Jun", "Jul", "Aug", "Sep", "Oct", "Nov", "Dec")</f>
        <v>Mar</v>
      </c>
      <c r="D5545" t="str">
        <f>"Q"&amp;ROUNDUP(MONTH('Supermart Grocery Sales - Retai'!F5545)/3,0)</f>
        <v>Q1</v>
      </c>
      <c r="E5545">
        <f>tbl_DataModel[[#This Row],[Profit]]/tbl_DataModel[[#This Row],[Sales]]</f>
        <v>0.26</v>
      </c>
      <c r="F5545">
        <v>1927</v>
      </c>
      <c r="G5545">
        <v>501.02</v>
      </c>
      <c r="H5545" t="s">
        <v>13</v>
      </c>
      <c r="I5545" t="s">
        <v>195</v>
      </c>
      <c r="J5545" t="s">
        <v>29</v>
      </c>
      <c r="K5545" t="s">
        <v>106</v>
      </c>
    </row>
    <row r="5546" spans="1:11" x14ac:dyDescent="0.3">
      <c r="A5546">
        <f>YEAR('Supermart Grocery Sales - Retai'!F:F)</f>
        <v>2017</v>
      </c>
      <c r="B5546">
        <f>MONTH('Supermart Grocery Sales - Retai'!F:F)</f>
        <v>5</v>
      </c>
      <c r="C5546" t="str" cm="1">
        <f t="array" ref="C5546">CHOOSE(_xlfn.ANCHORARRAY(B5546), "Jan", "Feb", "Mar", "Apr", "May", "Jun", "Jul", "Aug", "Sep", "Oct", "Nov", "Dec")</f>
        <v>May</v>
      </c>
      <c r="D5546" t="str">
        <f>"Q"&amp;ROUNDUP(MONTH('Supermart Grocery Sales - Retai'!F5546)/3,0)</f>
        <v>Q2</v>
      </c>
      <c r="E5546">
        <f>tbl_DataModel[[#This Row],[Profit]]/tbl_DataModel[[#This Row],[Sales]]</f>
        <v>0.11</v>
      </c>
      <c r="F5546">
        <v>2196</v>
      </c>
      <c r="G5546">
        <v>241.56</v>
      </c>
      <c r="H5546" t="s">
        <v>58</v>
      </c>
      <c r="I5546" t="s">
        <v>68</v>
      </c>
      <c r="J5546" t="s">
        <v>29</v>
      </c>
      <c r="K5546" t="s">
        <v>211</v>
      </c>
    </row>
    <row r="5547" spans="1:11" x14ac:dyDescent="0.3">
      <c r="A5547">
        <f>YEAR('Supermart Grocery Sales - Retai'!F:F)</f>
        <v>2015</v>
      </c>
      <c r="B5547">
        <f>MONTH('Supermart Grocery Sales - Retai'!F:F)</f>
        <v>9</v>
      </c>
      <c r="C5547" t="str" cm="1">
        <f t="array" ref="C5547">CHOOSE(_xlfn.ANCHORARRAY(B5547), "Jan", "Feb", "Mar", "Apr", "May", "Jun", "Jul", "Aug", "Sep", "Oct", "Nov", "Dec")</f>
        <v>Sep</v>
      </c>
      <c r="D5547" t="str">
        <f>"Q"&amp;ROUNDUP(MONTH('Supermart Grocery Sales - Retai'!F5547)/3,0)</f>
        <v>Q3</v>
      </c>
      <c r="E5547">
        <f>tbl_DataModel[[#This Row],[Profit]]/tbl_DataModel[[#This Row],[Sales]]</f>
        <v>0.30000000000000004</v>
      </c>
      <c r="F5547">
        <v>1879</v>
      </c>
      <c r="G5547">
        <v>563.70000000000005</v>
      </c>
      <c r="H5547" t="s">
        <v>32</v>
      </c>
      <c r="I5547" t="s">
        <v>33</v>
      </c>
      <c r="J5547" t="s">
        <v>29</v>
      </c>
      <c r="K5547" t="s">
        <v>108</v>
      </c>
    </row>
    <row r="5548" spans="1:11" x14ac:dyDescent="0.3">
      <c r="A5548">
        <f>YEAR('Supermart Grocery Sales - Retai'!F:F)</f>
        <v>2017</v>
      </c>
      <c r="B5548">
        <f>MONTH('Supermart Grocery Sales - Retai'!F:F)</f>
        <v>11</v>
      </c>
      <c r="C5548" t="str" cm="1">
        <f t="array" ref="C5548">CHOOSE(_xlfn.ANCHORARRAY(B5548), "Jan", "Feb", "Mar", "Apr", "May", "Jun", "Jul", "Aug", "Sep", "Oct", "Nov", "Dec")</f>
        <v>Nov</v>
      </c>
      <c r="D5548" t="str">
        <f>"Q"&amp;ROUNDUP(MONTH('Supermart Grocery Sales - Retai'!F5548)/3,0)</f>
        <v>Q4</v>
      </c>
      <c r="E5548">
        <f>tbl_DataModel[[#This Row],[Profit]]/tbl_DataModel[[#This Row],[Sales]]</f>
        <v>0.22</v>
      </c>
      <c r="F5548">
        <v>767</v>
      </c>
      <c r="G5548">
        <v>168.74</v>
      </c>
      <c r="H5548" t="s">
        <v>58</v>
      </c>
      <c r="I5548" t="s">
        <v>68</v>
      </c>
      <c r="J5548" t="s">
        <v>29</v>
      </c>
      <c r="K5548" t="s">
        <v>106</v>
      </c>
    </row>
    <row r="5549" spans="1:11" x14ac:dyDescent="0.3">
      <c r="A5549">
        <f>YEAR('Supermart Grocery Sales - Retai'!F:F)</f>
        <v>2016</v>
      </c>
      <c r="B5549">
        <f>MONTH('Supermart Grocery Sales - Retai'!F:F)</f>
        <v>8</v>
      </c>
      <c r="C5549" t="str" cm="1">
        <f t="array" ref="C5549">CHOOSE(_xlfn.ANCHORARRAY(B5549), "Jan", "Feb", "Mar", "Apr", "May", "Jun", "Jul", "Aug", "Sep", "Oct", "Nov", "Dec")</f>
        <v>Aug</v>
      </c>
      <c r="D5549" t="str">
        <f>"Q"&amp;ROUNDUP(MONTH('Supermart Grocery Sales - Retai'!F5549)/3,0)</f>
        <v>Q3</v>
      </c>
      <c r="E5549">
        <f>tbl_DataModel[[#This Row],[Profit]]/tbl_DataModel[[#This Row],[Sales]]</f>
        <v>0.37</v>
      </c>
      <c r="F5549">
        <v>2357</v>
      </c>
      <c r="G5549">
        <v>872.09</v>
      </c>
      <c r="H5549" t="s">
        <v>13</v>
      </c>
      <c r="I5549" t="s">
        <v>195</v>
      </c>
      <c r="J5549" t="s">
        <v>29</v>
      </c>
      <c r="K5549" t="s">
        <v>36</v>
      </c>
    </row>
    <row r="5550" spans="1:11" x14ac:dyDescent="0.3">
      <c r="A5550">
        <f>YEAR('Supermart Grocery Sales - Retai'!F:F)</f>
        <v>2018</v>
      </c>
      <c r="B5550">
        <f>MONTH('Supermart Grocery Sales - Retai'!F:F)</f>
        <v>9</v>
      </c>
      <c r="C5550" t="str" cm="1">
        <f t="array" ref="C5550">CHOOSE(_xlfn.ANCHORARRAY(B5550), "Jan", "Feb", "Mar", "Apr", "May", "Jun", "Jul", "Aug", "Sep", "Oct", "Nov", "Dec")</f>
        <v>Sep</v>
      </c>
      <c r="D5550" t="str">
        <f>"Q"&amp;ROUNDUP(MONTH('Supermart Grocery Sales - Retai'!F5550)/3,0)</f>
        <v>Q3</v>
      </c>
      <c r="E5550">
        <f>tbl_DataModel[[#This Row],[Profit]]/tbl_DataModel[[#This Row],[Sales]]</f>
        <v>0.19999999999999998</v>
      </c>
      <c r="F5550">
        <v>1238</v>
      </c>
      <c r="G5550">
        <v>247.6</v>
      </c>
      <c r="H5550" t="s">
        <v>13</v>
      </c>
      <c r="I5550" t="s">
        <v>195</v>
      </c>
      <c r="J5550" t="s">
        <v>29</v>
      </c>
      <c r="K5550" t="s">
        <v>25</v>
      </c>
    </row>
    <row r="5551" spans="1:11" x14ac:dyDescent="0.3">
      <c r="A5551">
        <f>YEAR('Supermart Grocery Sales - Retai'!F:F)</f>
        <v>2016</v>
      </c>
      <c r="B5551">
        <f>MONTH('Supermart Grocery Sales - Retai'!F:F)</f>
        <v>12</v>
      </c>
      <c r="C5551" t="str" cm="1">
        <f t="array" ref="C5551">CHOOSE(_xlfn.ANCHORARRAY(B5551), "Jan", "Feb", "Mar", "Apr", "May", "Jun", "Jul", "Aug", "Sep", "Oct", "Nov", "Dec")</f>
        <v>Dec</v>
      </c>
      <c r="D5551" t="str">
        <f>"Q"&amp;ROUNDUP(MONTH('Supermart Grocery Sales - Retai'!F5551)/3,0)</f>
        <v>Q4</v>
      </c>
      <c r="E5551">
        <f>tbl_DataModel[[#This Row],[Profit]]/tbl_DataModel[[#This Row],[Sales]]</f>
        <v>0.22000000000000003</v>
      </c>
      <c r="F5551">
        <v>1307</v>
      </c>
      <c r="G5551">
        <v>287.54000000000002</v>
      </c>
      <c r="H5551" t="s">
        <v>20</v>
      </c>
      <c r="I5551" t="s">
        <v>21</v>
      </c>
      <c r="J5551" t="s">
        <v>29</v>
      </c>
      <c r="K5551" t="s">
        <v>137</v>
      </c>
    </row>
    <row r="5552" spans="1:11" x14ac:dyDescent="0.3">
      <c r="A5552">
        <f>YEAR('Supermart Grocery Sales - Retai'!F:F)</f>
        <v>2018</v>
      </c>
      <c r="B5552">
        <f>MONTH('Supermart Grocery Sales - Retai'!F:F)</f>
        <v>9</v>
      </c>
      <c r="C5552" t="str" cm="1">
        <f t="array" ref="C5552">CHOOSE(_xlfn.ANCHORARRAY(B5552), "Jan", "Feb", "Mar", "Apr", "May", "Jun", "Jul", "Aug", "Sep", "Oct", "Nov", "Dec")</f>
        <v>Sep</v>
      </c>
      <c r="D5552" t="str">
        <f>"Q"&amp;ROUNDUP(MONTH('Supermart Grocery Sales - Retai'!F5552)/3,0)</f>
        <v>Q3</v>
      </c>
      <c r="E5552">
        <f>tbl_DataModel[[#This Row],[Profit]]/tbl_DataModel[[#This Row],[Sales]]</f>
        <v>0.31</v>
      </c>
      <c r="F5552">
        <v>1863</v>
      </c>
      <c r="G5552">
        <v>577.53</v>
      </c>
      <c r="H5552" t="s">
        <v>13</v>
      </c>
      <c r="I5552" t="s">
        <v>14</v>
      </c>
      <c r="J5552" t="s">
        <v>29</v>
      </c>
      <c r="K5552" t="s">
        <v>125</v>
      </c>
    </row>
    <row r="5553" spans="1:11" x14ac:dyDescent="0.3">
      <c r="A5553">
        <f>YEAR('Supermart Grocery Sales - Retai'!F:F)</f>
        <v>2018</v>
      </c>
      <c r="B5553">
        <f>MONTH('Supermart Grocery Sales - Retai'!F:F)</f>
        <v>2</v>
      </c>
      <c r="C5553" t="str" cm="1">
        <f t="array" ref="C5553">CHOOSE(_xlfn.ANCHORARRAY(B5553), "Jan", "Feb", "Mar", "Apr", "May", "Jun", "Jul", "Aug", "Sep", "Oct", "Nov", "Dec")</f>
        <v>Feb</v>
      </c>
      <c r="D5553" t="str">
        <f>"Q"&amp;ROUNDUP(MONTH('Supermart Grocery Sales - Retai'!F5553)/3,0)</f>
        <v>Q1</v>
      </c>
      <c r="E5553">
        <f>tbl_DataModel[[#This Row],[Profit]]/tbl_DataModel[[#This Row],[Sales]]</f>
        <v>0.11</v>
      </c>
      <c r="F5553">
        <v>800</v>
      </c>
      <c r="G5553">
        <v>88</v>
      </c>
      <c r="H5553" t="s">
        <v>32</v>
      </c>
      <c r="I5553" t="s">
        <v>153</v>
      </c>
      <c r="J5553" t="s">
        <v>29</v>
      </c>
      <c r="K5553" t="s">
        <v>74</v>
      </c>
    </row>
    <row r="5554" spans="1:11" x14ac:dyDescent="0.3">
      <c r="A5554">
        <f>YEAR('Supermart Grocery Sales - Retai'!F:F)</f>
        <v>2016</v>
      </c>
      <c r="B5554">
        <f>MONTH('Supermart Grocery Sales - Retai'!F:F)</f>
        <v>6</v>
      </c>
      <c r="C5554" t="str" cm="1">
        <f t="array" ref="C5554">CHOOSE(_xlfn.ANCHORARRAY(B5554), "Jan", "Feb", "Mar", "Apr", "May", "Jun", "Jul", "Aug", "Sep", "Oct", "Nov", "Dec")</f>
        <v>Jun</v>
      </c>
      <c r="D5554" t="str">
        <f>"Q"&amp;ROUNDUP(MONTH('Supermart Grocery Sales - Retai'!F5554)/3,0)</f>
        <v>Q2</v>
      </c>
      <c r="E5554">
        <f>tbl_DataModel[[#This Row],[Profit]]/tbl_DataModel[[#This Row],[Sales]]</f>
        <v>0.35</v>
      </c>
      <c r="F5554">
        <v>1094</v>
      </c>
      <c r="G5554">
        <v>382.9</v>
      </c>
      <c r="H5554" t="s">
        <v>63</v>
      </c>
      <c r="I5554" t="s">
        <v>87</v>
      </c>
      <c r="J5554" t="s">
        <v>29</v>
      </c>
      <c r="K5554" t="s">
        <v>90</v>
      </c>
    </row>
    <row r="5555" spans="1:11" x14ac:dyDescent="0.3">
      <c r="A5555">
        <f>YEAR('Supermart Grocery Sales - Retai'!F:F)</f>
        <v>2016</v>
      </c>
      <c r="B5555">
        <f>MONTH('Supermart Grocery Sales - Retai'!F:F)</f>
        <v>12</v>
      </c>
      <c r="C5555" t="str" cm="1">
        <f t="array" ref="C5555">CHOOSE(_xlfn.ANCHORARRAY(B5555), "Jan", "Feb", "Mar", "Apr", "May", "Jun", "Jul", "Aug", "Sep", "Oct", "Nov", "Dec")</f>
        <v>Dec</v>
      </c>
      <c r="D5555" t="str">
        <f>"Q"&amp;ROUNDUP(MONTH('Supermart Grocery Sales - Retai'!F5555)/3,0)</f>
        <v>Q4</v>
      </c>
      <c r="E5555">
        <f>tbl_DataModel[[#This Row],[Profit]]/tbl_DataModel[[#This Row],[Sales]]</f>
        <v>0.38999999999999996</v>
      </c>
      <c r="F5555">
        <v>1378</v>
      </c>
      <c r="G5555">
        <v>537.41999999999996</v>
      </c>
      <c r="H5555" t="s">
        <v>63</v>
      </c>
      <c r="I5555" t="s">
        <v>75</v>
      </c>
      <c r="J5555" t="s">
        <v>29</v>
      </c>
      <c r="K5555" t="s">
        <v>78</v>
      </c>
    </row>
    <row r="5556" spans="1:11" x14ac:dyDescent="0.3">
      <c r="A5556">
        <f>YEAR('Supermart Grocery Sales - Retai'!F:F)</f>
        <v>2015</v>
      </c>
      <c r="B5556">
        <f>MONTH('Supermart Grocery Sales - Retai'!F:F)</f>
        <v>9</v>
      </c>
      <c r="C5556" t="str" cm="1">
        <f t="array" ref="C5556">CHOOSE(_xlfn.ANCHORARRAY(B5556), "Jan", "Feb", "Mar", "Apr", "May", "Jun", "Jul", "Aug", "Sep", "Oct", "Nov", "Dec")</f>
        <v>Sep</v>
      </c>
      <c r="D5556" t="str">
        <f>"Q"&amp;ROUNDUP(MONTH('Supermart Grocery Sales - Retai'!F5556)/3,0)</f>
        <v>Q3</v>
      </c>
      <c r="E5556">
        <f>tbl_DataModel[[#This Row],[Profit]]/tbl_DataModel[[#This Row],[Sales]]</f>
        <v>7.0000000000000007E-2</v>
      </c>
      <c r="F5556">
        <v>2150</v>
      </c>
      <c r="G5556">
        <v>150.5</v>
      </c>
      <c r="H5556" t="s">
        <v>49</v>
      </c>
      <c r="I5556" t="s">
        <v>205</v>
      </c>
      <c r="J5556" t="s">
        <v>29</v>
      </c>
      <c r="K5556" t="s">
        <v>165</v>
      </c>
    </row>
    <row r="5557" spans="1:11" x14ac:dyDescent="0.3">
      <c r="A5557">
        <f>YEAR('Supermart Grocery Sales - Retai'!F:F)</f>
        <v>2015</v>
      </c>
      <c r="B5557">
        <f>MONTH('Supermart Grocery Sales - Retai'!F:F)</f>
        <v>11</v>
      </c>
      <c r="C5557" t="str" cm="1">
        <f t="array" ref="C5557">CHOOSE(_xlfn.ANCHORARRAY(B5557), "Jan", "Feb", "Mar", "Apr", "May", "Jun", "Jul", "Aug", "Sep", "Oct", "Nov", "Dec")</f>
        <v>Nov</v>
      </c>
      <c r="D5557" t="str">
        <f>"Q"&amp;ROUNDUP(MONTH('Supermart Grocery Sales - Retai'!F5557)/3,0)</f>
        <v>Q4</v>
      </c>
      <c r="E5557">
        <f>tbl_DataModel[[#This Row],[Profit]]/tbl_DataModel[[#This Row],[Sales]]</f>
        <v>0.25</v>
      </c>
      <c r="F5557">
        <v>2432</v>
      </c>
      <c r="G5557">
        <v>608</v>
      </c>
      <c r="H5557" t="s">
        <v>58</v>
      </c>
      <c r="I5557" t="s">
        <v>59</v>
      </c>
      <c r="J5557" t="s">
        <v>29</v>
      </c>
      <c r="K5557" t="s">
        <v>120</v>
      </c>
    </row>
    <row r="5558" spans="1:11" x14ac:dyDescent="0.3">
      <c r="A5558">
        <f>YEAR('Supermart Grocery Sales - Retai'!F:F)</f>
        <v>2018</v>
      </c>
      <c r="B5558">
        <f>MONTH('Supermart Grocery Sales - Retai'!F:F)</f>
        <v>10</v>
      </c>
      <c r="C5558" t="str" cm="1">
        <f t="array" ref="C5558">CHOOSE(_xlfn.ANCHORARRAY(B5558), "Jan", "Feb", "Mar", "Apr", "May", "Jun", "Jul", "Aug", "Sep", "Oct", "Nov", "Dec")</f>
        <v>Oct</v>
      </c>
      <c r="D5558" t="str">
        <f>"Q"&amp;ROUNDUP(MONTH('Supermart Grocery Sales - Retai'!F5558)/3,0)</f>
        <v>Q4</v>
      </c>
      <c r="E5558">
        <f>tbl_DataModel[[#This Row],[Profit]]/tbl_DataModel[[#This Row],[Sales]]</f>
        <v>0.26999999999999996</v>
      </c>
      <c r="F5558">
        <v>2053</v>
      </c>
      <c r="G5558">
        <v>554.30999999999995</v>
      </c>
      <c r="H5558" t="s">
        <v>32</v>
      </c>
      <c r="I5558" t="s">
        <v>97</v>
      </c>
      <c r="J5558" t="s">
        <v>29</v>
      </c>
      <c r="K5558" t="s">
        <v>19</v>
      </c>
    </row>
    <row r="5559" spans="1:11" x14ac:dyDescent="0.3">
      <c r="A5559">
        <f>YEAR('Supermart Grocery Sales - Retai'!F:F)</f>
        <v>2015</v>
      </c>
      <c r="B5559">
        <f>MONTH('Supermart Grocery Sales - Retai'!F:F)</f>
        <v>11</v>
      </c>
      <c r="C5559" t="str" cm="1">
        <f t="array" ref="C5559">CHOOSE(_xlfn.ANCHORARRAY(B5559), "Jan", "Feb", "Mar", "Apr", "May", "Jun", "Jul", "Aug", "Sep", "Oct", "Nov", "Dec")</f>
        <v>Nov</v>
      </c>
      <c r="D5559" t="str">
        <f>"Q"&amp;ROUNDUP(MONTH('Supermart Grocery Sales - Retai'!F5559)/3,0)</f>
        <v>Q4</v>
      </c>
      <c r="E5559">
        <f>tbl_DataModel[[#This Row],[Profit]]/tbl_DataModel[[#This Row],[Sales]]</f>
        <v>0.22</v>
      </c>
      <c r="F5559">
        <v>1215</v>
      </c>
      <c r="G5559">
        <v>267.3</v>
      </c>
      <c r="H5559" t="s">
        <v>20</v>
      </c>
      <c r="I5559" t="s">
        <v>21</v>
      </c>
      <c r="J5559" t="s">
        <v>29</v>
      </c>
      <c r="K5559" t="s">
        <v>135</v>
      </c>
    </row>
    <row r="5560" spans="1:11" x14ac:dyDescent="0.3">
      <c r="A5560">
        <f>YEAR('Supermart Grocery Sales - Retai'!F:F)</f>
        <v>2017</v>
      </c>
      <c r="B5560">
        <f>MONTH('Supermart Grocery Sales - Retai'!F:F)</f>
        <v>9</v>
      </c>
      <c r="C5560" t="str" cm="1">
        <f t="array" ref="C5560">CHOOSE(_xlfn.ANCHORARRAY(B5560), "Jan", "Feb", "Mar", "Apr", "May", "Jun", "Jul", "Aug", "Sep", "Oct", "Nov", "Dec")</f>
        <v>Sep</v>
      </c>
      <c r="D5560" t="str">
        <f>"Q"&amp;ROUNDUP(MONTH('Supermart Grocery Sales - Retai'!F5560)/3,0)</f>
        <v>Q3</v>
      </c>
      <c r="E5560">
        <f>tbl_DataModel[[#This Row],[Profit]]/tbl_DataModel[[#This Row],[Sales]]</f>
        <v>0.43999999999999995</v>
      </c>
      <c r="F5560">
        <v>1320</v>
      </c>
      <c r="G5560">
        <v>580.79999999999995</v>
      </c>
      <c r="H5560" t="s">
        <v>32</v>
      </c>
      <c r="I5560" t="s">
        <v>46</v>
      </c>
      <c r="J5560" t="s">
        <v>29</v>
      </c>
      <c r="K5560" t="s">
        <v>204</v>
      </c>
    </row>
    <row r="5561" spans="1:11" x14ac:dyDescent="0.3">
      <c r="A5561">
        <f>YEAR('Supermart Grocery Sales - Retai'!F:F)</f>
        <v>2016</v>
      </c>
      <c r="B5561">
        <f>MONTH('Supermart Grocery Sales - Retai'!F:F)</f>
        <v>5</v>
      </c>
      <c r="C5561" t="str" cm="1">
        <f t="array" ref="C5561">CHOOSE(_xlfn.ANCHORARRAY(B5561), "Jan", "Feb", "Mar", "Apr", "May", "Jun", "Jul", "Aug", "Sep", "Oct", "Nov", "Dec")</f>
        <v>May</v>
      </c>
      <c r="D5561" t="str">
        <f>"Q"&amp;ROUNDUP(MONTH('Supermart Grocery Sales - Retai'!F5561)/3,0)</f>
        <v>Q2</v>
      </c>
      <c r="E5561">
        <f>tbl_DataModel[[#This Row],[Profit]]/tbl_DataModel[[#This Row],[Sales]]</f>
        <v>0.38999999999999996</v>
      </c>
      <c r="F5561">
        <v>1778</v>
      </c>
      <c r="G5561">
        <v>693.42</v>
      </c>
      <c r="H5561" t="s">
        <v>32</v>
      </c>
      <c r="I5561" t="s">
        <v>97</v>
      </c>
      <c r="J5561" t="s">
        <v>29</v>
      </c>
      <c r="K5561" t="s">
        <v>102</v>
      </c>
    </row>
    <row r="5562" spans="1:11" x14ac:dyDescent="0.3">
      <c r="A5562">
        <f>YEAR('Supermart Grocery Sales - Retai'!F:F)</f>
        <v>2015</v>
      </c>
      <c r="B5562">
        <f>MONTH('Supermart Grocery Sales - Retai'!F:F)</f>
        <v>4</v>
      </c>
      <c r="C5562" t="str" cm="1">
        <f t="array" ref="C5562">CHOOSE(_xlfn.ANCHORARRAY(B5562), "Jan", "Feb", "Mar", "Apr", "May", "Jun", "Jul", "Aug", "Sep", "Oct", "Nov", "Dec")</f>
        <v>Apr</v>
      </c>
      <c r="D5562" t="str">
        <f>"Q"&amp;ROUNDUP(MONTH('Supermart Grocery Sales - Retai'!F5562)/3,0)</f>
        <v>Q2</v>
      </c>
      <c r="E5562">
        <f>tbl_DataModel[[#This Row],[Profit]]/tbl_DataModel[[#This Row],[Sales]]</f>
        <v>0.32</v>
      </c>
      <c r="F5562">
        <v>1559</v>
      </c>
      <c r="G5562">
        <v>498.88</v>
      </c>
      <c r="H5562" t="s">
        <v>63</v>
      </c>
      <c r="I5562" t="s">
        <v>157</v>
      </c>
      <c r="J5562" t="s">
        <v>29</v>
      </c>
      <c r="K5562" t="s">
        <v>122</v>
      </c>
    </row>
    <row r="5563" spans="1:11" x14ac:dyDescent="0.3">
      <c r="A5563">
        <f>YEAR('Supermart Grocery Sales - Retai'!F:F)</f>
        <v>2015</v>
      </c>
      <c r="B5563">
        <f>MONTH('Supermart Grocery Sales - Retai'!F:F)</f>
        <v>7</v>
      </c>
      <c r="C5563" t="str" cm="1">
        <f t="array" ref="C5563">CHOOSE(_xlfn.ANCHORARRAY(B5563), "Jan", "Feb", "Mar", "Apr", "May", "Jun", "Jul", "Aug", "Sep", "Oct", "Nov", "Dec")</f>
        <v>Jul</v>
      </c>
      <c r="D5563" t="str">
        <f>"Q"&amp;ROUNDUP(MONTH('Supermart Grocery Sales - Retai'!F5563)/3,0)</f>
        <v>Q3</v>
      </c>
      <c r="E5563">
        <f>tbl_DataModel[[#This Row],[Profit]]/tbl_DataModel[[#This Row],[Sales]]</f>
        <v>0.33999999999999997</v>
      </c>
      <c r="F5563">
        <v>1026</v>
      </c>
      <c r="G5563">
        <v>348.84</v>
      </c>
      <c r="H5563" t="s">
        <v>13</v>
      </c>
      <c r="I5563" t="s">
        <v>79</v>
      </c>
      <c r="J5563" t="s">
        <v>29</v>
      </c>
      <c r="K5563" t="s">
        <v>130</v>
      </c>
    </row>
    <row r="5564" spans="1:11" x14ac:dyDescent="0.3">
      <c r="A5564">
        <f>YEAR('Supermart Grocery Sales - Retai'!F:F)</f>
        <v>2017</v>
      </c>
      <c r="B5564">
        <f>MONTH('Supermart Grocery Sales - Retai'!F:F)</f>
        <v>9</v>
      </c>
      <c r="C5564" t="str" cm="1">
        <f t="array" ref="C5564">CHOOSE(_xlfn.ANCHORARRAY(B5564), "Jan", "Feb", "Mar", "Apr", "May", "Jun", "Jul", "Aug", "Sep", "Oct", "Nov", "Dec")</f>
        <v>Sep</v>
      </c>
      <c r="D5564" t="str">
        <f>"Q"&amp;ROUNDUP(MONTH('Supermart Grocery Sales - Retai'!F5564)/3,0)</f>
        <v>Q3</v>
      </c>
      <c r="E5564">
        <f>tbl_DataModel[[#This Row],[Profit]]/tbl_DataModel[[#This Row],[Sales]]</f>
        <v>0.24000000000000002</v>
      </c>
      <c r="F5564">
        <v>1759</v>
      </c>
      <c r="G5564">
        <v>422.16</v>
      </c>
      <c r="H5564" t="s">
        <v>26</v>
      </c>
      <c r="I5564" t="s">
        <v>37</v>
      </c>
      <c r="J5564" t="s">
        <v>29</v>
      </c>
      <c r="K5564" t="s">
        <v>211</v>
      </c>
    </row>
    <row r="5565" spans="1:11" x14ac:dyDescent="0.3">
      <c r="A5565">
        <f>YEAR('Supermart Grocery Sales - Retai'!F:F)</f>
        <v>2016</v>
      </c>
      <c r="B5565">
        <f>MONTH('Supermart Grocery Sales - Retai'!F:F)</f>
        <v>10</v>
      </c>
      <c r="C5565" t="str" cm="1">
        <f t="array" ref="C5565">CHOOSE(_xlfn.ANCHORARRAY(B5565), "Jan", "Feb", "Mar", "Apr", "May", "Jun", "Jul", "Aug", "Sep", "Oct", "Nov", "Dec")</f>
        <v>Oct</v>
      </c>
      <c r="D5565" t="str">
        <f>"Q"&amp;ROUNDUP(MONTH('Supermart Grocery Sales - Retai'!F5565)/3,0)</f>
        <v>Q4</v>
      </c>
      <c r="E5565">
        <f>tbl_DataModel[[#This Row],[Profit]]/tbl_DataModel[[#This Row],[Sales]]</f>
        <v>0.35</v>
      </c>
      <c r="F5565">
        <v>2034</v>
      </c>
      <c r="G5565">
        <v>711.9</v>
      </c>
      <c r="H5565" t="s">
        <v>63</v>
      </c>
      <c r="I5565" t="s">
        <v>75</v>
      </c>
      <c r="J5565" t="s">
        <v>29</v>
      </c>
      <c r="K5565" t="s">
        <v>263</v>
      </c>
    </row>
    <row r="5566" spans="1:11" x14ac:dyDescent="0.3">
      <c r="A5566">
        <f>YEAR('Supermart Grocery Sales - Retai'!F:F)</f>
        <v>2015</v>
      </c>
      <c r="B5566">
        <f>MONTH('Supermart Grocery Sales - Retai'!F:F)</f>
        <v>8</v>
      </c>
      <c r="C5566" t="str" cm="1">
        <f t="array" ref="C5566">CHOOSE(_xlfn.ANCHORARRAY(B5566), "Jan", "Feb", "Mar", "Apr", "May", "Jun", "Jul", "Aug", "Sep", "Oct", "Nov", "Dec")</f>
        <v>Aug</v>
      </c>
      <c r="D5566" t="str">
        <f>"Q"&amp;ROUNDUP(MONTH('Supermart Grocery Sales - Retai'!F5566)/3,0)</f>
        <v>Q3</v>
      </c>
      <c r="E5566">
        <f>tbl_DataModel[[#This Row],[Profit]]/tbl_DataModel[[#This Row],[Sales]]</f>
        <v>0.08</v>
      </c>
      <c r="F5566">
        <v>2084</v>
      </c>
      <c r="G5566">
        <v>166.72</v>
      </c>
      <c r="H5566" t="s">
        <v>49</v>
      </c>
      <c r="I5566" t="s">
        <v>50</v>
      </c>
      <c r="J5566" t="s">
        <v>29</v>
      </c>
      <c r="K5566" t="s">
        <v>74</v>
      </c>
    </row>
    <row r="5567" spans="1:11" x14ac:dyDescent="0.3">
      <c r="A5567">
        <f>YEAR('Supermart Grocery Sales - Retai'!F:F)</f>
        <v>2017</v>
      </c>
      <c r="B5567">
        <f>MONTH('Supermart Grocery Sales - Retai'!F:F)</f>
        <v>9</v>
      </c>
      <c r="C5567" t="str" cm="1">
        <f t="array" ref="C5567">CHOOSE(_xlfn.ANCHORARRAY(B5567), "Jan", "Feb", "Mar", "Apr", "May", "Jun", "Jul", "Aug", "Sep", "Oct", "Nov", "Dec")</f>
        <v>Sep</v>
      </c>
      <c r="D5567" t="str">
        <f>"Q"&amp;ROUNDUP(MONTH('Supermart Grocery Sales - Retai'!F5567)/3,0)</f>
        <v>Q3</v>
      </c>
      <c r="E5567">
        <f>tbl_DataModel[[#This Row],[Profit]]/tbl_DataModel[[#This Row],[Sales]]</f>
        <v>0.35</v>
      </c>
      <c r="F5567">
        <v>1017</v>
      </c>
      <c r="G5567">
        <v>355.95</v>
      </c>
      <c r="H5567" t="s">
        <v>20</v>
      </c>
      <c r="I5567" t="s">
        <v>21</v>
      </c>
      <c r="J5567" t="s">
        <v>29</v>
      </c>
      <c r="K5567" t="s">
        <v>111</v>
      </c>
    </row>
    <row r="5568" spans="1:11" x14ac:dyDescent="0.3">
      <c r="A5568">
        <f>YEAR('Supermart Grocery Sales - Retai'!F:F)</f>
        <v>2016</v>
      </c>
      <c r="B5568">
        <f>MONTH('Supermart Grocery Sales - Retai'!F:F)</f>
        <v>1</v>
      </c>
      <c r="C5568" t="str" cm="1">
        <f t="array" ref="C5568">CHOOSE(_xlfn.ANCHORARRAY(B5568), "Jan", "Feb", "Mar", "Apr", "May", "Jun", "Jul", "Aug", "Sep", "Oct", "Nov", "Dec")</f>
        <v>Jan</v>
      </c>
      <c r="D5568" t="str">
        <f>"Q"&amp;ROUNDUP(MONTH('Supermart Grocery Sales - Retai'!F5568)/3,0)</f>
        <v>Q1</v>
      </c>
      <c r="E5568">
        <f>tbl_DataModel[[#This Row],[Profit]]/tbl_DataModel[[#This Row],[Sales]]</f>
        <v>0.19999999999999998</v>
      </c>
      <c r="F5568">
        <v>1296</v>
      </c>
      <c r="G5568">
        <v>259.2</v>
      </c>
      <c r="H5568" t="s">
        <v>20</v>
      </c>
      <c r="I5568" t="s">
        <v>21</v>
      </c>
      <c r="J5568" t="s">
        <v>29</v>
      </c>
      <c r="K5568" t="s">
        <v>135</v>
      </c>
    </row>
    <row r="5569" spans="1:11" x14ac:dyDescent="0.3">
      <c r="A5569">
        <f>YEAR('Supermart Grocery Sales - Retai'!F:F)</f>
        <v>2016</v>
      </c>
      <c r="B5569">
        <f>MONTH('Supermart Grocery Sales - Retai'!F:F)</f>
        <v>4</v>
      </c>
      <c r="C5569" t="str" cm="1">
        <f t="array" ref="C5569">CHOOSE(_xlfn.ANCHORARRAY(B5569), "Jan", "Feb", "Mar", "Apr", "May", "Jun", "Jul", "Aug", "Sep", "Oct", "Nov", "Dec")</f>
        <v>Apr</v>
      </c>
      <c r="D5569" t="str">
        <f>"Q"&amp;ROUNDUP(MONTH('Supermart Grocery Sales - Retai'!F5569)/3,0)</f>
        <v>Q2</v>
      </c>
      <c r="E5569">
        <f>tbl_DataModel[[#This Row],[Profit]]/tbl_DataModel[[#This Row],[Sales]]</f>
        <v>0.33999999999999997</v>
      </c>
      <c r="F5569">
        <v>2295</v>
      </c>
      <c r="G5569">
        <v>780.3</v>
      </c>
      <c r="H5569" t="s">
        <v>49</v>
      </c>
      <c r="I5569" t="s">
        <v>54</v>
      </c>
      <c r="J5569" t="s">
        <v>29</v>
      </c>
      <c r="K5569" t="s">
        <v>62</v>
      </c>
    </row>
    <row r="5570" spans="1:11" x14ac:dyDescent="0.3">
      <c r="A5570">
        <f>YEAR('Supermart Grocery Sales - Retai'!F:F)</f>
        <v>2017</v>
      </c>
      <c r="B5570">
        <f>MONTH('Supermart Grocery Sales - Retai'!F:F)</f>
        <v>5</v>
      </c>
      <c r="C5570" t="str" cm="1">
        <f t="array" ref="C5570">CHOOSE(_xlfn.ANCHORARRAY(B5570), "Jan", "Feb", "Mar", "Apr", "May", "Jun", "Jul", "Aug", "Sep", "Oct", "Nov", "Dec")</f>
        <v>May</v>
      </c>
      <c r="D5570" t="str">
        <f>"Q"&amp;ROUNDUP(MONTH('Supermart Grocery Sales - Retai'!F5570)/3,0)</f>
        <v>Q2</v>
      </c>
      <c r="E5570">
        <f>tbl_DataModel[[#This Row],[Profit]]/tbl_DataModel[[#This Row],[Sales]]</f>
        <v>0.12999999999999998</v>
      </c>
      <c r="F5570">
        <v>2318</v>
      </c>
      <c r="G5570">
        <v>301.33999999999997</v>
      </c>
      <c r="H5570" t="s">
        <v>63</v>
      </c>
      <c r="I5570" t="s">
        <v>157</v>
      </c>
      <c r="J5570" t="s">
        <v>29</v>
      </c>
      <c r="K5570" t="s">
        <v>111</v>
      </c>
    </row>
    <row r="5571" spans="1:11" x14ac:dyDescent="0.3">
      <c r="A5571">
        <f>YEAR('Supermart Grocery Sales - Retai'!F:F)</f>
        <v>2017</v>
      </c>
      <c r="B5571">
        <f>MONTH('Supermart Grocery Sales - Retai'!F:F)</f>
        <v>8</v>
      </c>
      <c r="C5571" t="str" cm="1">
        <f t="array" ref="C5571">CHOOSE(_xlfn.ANCHORARRAY(B5571), "Jan", "Feb", "Mar", "Apr", "May", "Jun", "Jul", "Aug", "Sep", "Oct", "Nov", "Dec")</f>
        <v>Aug</v>
      </c>
      <c r="D5571" t="str">
        <f>"Q"&amp;ROUNDUP(MONTH('Supermart Grocery Sales - Retai'!F5571)/3,0)</f>
        <v>Q3</v>
      </c>
      <c r="E5571">
        <f>tbl_DataModel[[#This Row],[Profit]]/tbl_DataModel[[#This Row],[Sales]]</f>
        <v>0.16999999999999998</v>
      </c>
      <c r="F5571">
        <v>513</v>
      </c>
      <c r="G5571">
        <v>87.21</v>
      </c>
      <c r="H5571" t="s">
        <v>58</v>
      </c>
      <c r="I5571" t="s">
        <v>59</v>
      </c>
      <c r="J5571" t="s">
        <v>29</v>
      </c>
      <c r="K5571" t="s">
        <v>42</v>
      </c>
    </row>
    <row r="5572" spans="1:11" x14ac:dyDescent="0.3">
      <c r="A5572">
        <f>YEAR('Supermart Grocery Sales - Retai'!F:F)</f>
        <v>2017</v>
      </c>
      <c r="B5572">
        <f>MONTH('Supermart Grocery Sales - Retai'!F:F)</f>
        <v>12</v>
      </c>
      <c r="C5572" t="str" cm="1">
        <f t="array" ref="C5572">CHOOSE(_xlfn.ANCHORARRAY(B5572), "Jan", "Feb", "Mar", "Apr", "May", "Jun", "Jul", "Aug", "Sep", "Oct", "Nov", "Dec")</f>
        <v>Dec</v>
      </c>
      <c r="D5572" t="str">
        <f>"Q"&amp;ROUNDUP(MONTH('Supermart Grocery Sales - Retai'!F5572)/3,0)</f>
        <v>Q4</v>
      </c>
      <c r="E5572">
        <f>tbl_DataModel[[#This Row],[Profit]]/tbl_DataModel[[#This Row],[Sales]]</f>
        <v>0.43</v>
      </c>
      <c r="F5572">
        <v>2159</v>
      </c>
      <c r="G5572">
        <v>928.37</v>
      </c>
      <c r="H5572" t="s">
        <v>26</v>
      </c>
      <c r="I5572" t="s">
        <v>201</v>
      </c>
      <c r="J5572" t="s">
        <v>29</v>
      </c>
      <c r="K5572" t="s">
        <v>57</v>
      </c>
    </row>
    <row r="5573" spans="1:11" x14ac:dyDescent="0.3">
      <c r="A5573">
        <f>YEAR('Supermart Grocery Sales - Retai'!F:F)</f>
        <v>2018</v>
      </c>
      <c r="B5573">
        <f>MONTH('Supermart Grocery Sales - Retai'!F:F)</f>
        <v>12</v>
      </c>
      <c r="C5573" t="str" cm="1">
        <f t="array" ref="C5573">CHOOSE(_xlfn.ANCHORARRAY(B5573), "Jan", "Feb", "Mar", "Apr", "May", "Jun", "Jul", "Aug", "Sep", "Oct", "Nov", "Dec")</f>
        <v>Dec</v>
      </c>
      <c r="D5573" t="str">
        <f>"Q"&amp;ROUNDUP(MONTH('Supermart Grocery Sales - Retai'!F5573)/3,0)</f>
        <v>Q4</v>
      </c>
      <c r="E5573">
        <f>tbl_DataModel[[#This Row],[Profit]]/tbl_DataModel[[#This Row],[Sales]]</f>
        <v>0.05</v>
      </c>
      <c r="F5573">
        <v>1919</v>
      </c>
      <c r="G5573">
        <v>95.95</v>
      </c>
      <c r="H5573" t="s">
        <v>49</v>
      </c>
      <c r="I5573" t="s">
        <v>50</v>
      </c>
      <c r="J5573" t="s">
        <v>29</v>
      </c>
      <c r="K5573" t="s">
        <v>211</v>
      </c>
    </row>
    <row r="5574" spans="1:11" x14ac:dyDescent="0.3">
      <c r="A5574">
        <f>YEAR('Supermart Grocery Sales - Retai'!F:F)</f>
        <v>2016</v>
      </c>
      <c r="B5574">
        <f>MONTH('Supermart Grocery Sales - Retai'!F:F)</f>
        <v>6</v>
      </c>
      <c r="C5574" t="str" cm="1">
        <f t="array" ref="C5574">CHOOSE(_xlfn.ANCHORARRAY(B5574), "Jan", "Feb", "Mar", "Apr", "May", "Jun", "Jul", "Aug", "Sep", "Oct", "Nov", "Dec")</f>
        <v>Jun</v>
      </c>
      <c r="D5574" t="str">
        <f>"Q"&amp;ROUNDUP(MONTH('Supermart Grocery Sales - Retai'!F5574)/3,0)</f>
        <v>Q2</v>
      </c>
      <c r="E5574">
        <f>tbl_DataModel[[#This Row],[Profit]]/tbl_DataModel[[#This Row],[Sales]]</f>
        <v>0.38999999999999996</v>
      </c>
      <c r="F5574">
        <v>893</v>
      </c>
      <c r="G5574">
        <v>348.27</v>
      </c>
      <c r="H5574" t="s">
        <v>58</v>
      </c>
      <c r="I5574" t="s">
        <v>59</v>
      </c>
      <c r="J5574" t="s">
        <v>29</v>
      </c>
      <c r="K5574" t="s">
        <v>159</v>
      </c>
    </row>
    <row r="5575" spans="1:11" x14ac:dyDescent="0.3">
      <c r="A5575">
        <f>YEAR('Supermart Grocery Sales - Retai'!F:F)</f>
        <v>2017</v>
      </c>
      <c r="B5575">
        <f>MONTH('Supermart Grocery Sales - Retai'!F:F)</f>
        <v>8</v>
      </c>
      <c r="C5575" t="str" cm="1">
        <f t="array" ref="C5575">CHOOSE(_xlfn.ANCHORARRAY(B5575), "Jan", "Feb", "Mar", "Apr", "May", "Jun", "Jul", "Aug", "Sep", "Oct", "Nov", "Dec")</f>
        <v>Aug</v>
      </c>
      <c r="D5575" t="str">
        <f>"Q"&amp;ROUNDUP(MONTH('Supermart Grocery Sales - Retai'!F5575)/3,0)</f>
        <v>Q3</v>
      </c>
      <c r="E5575">
        <f>tbl_DataModel[[#This Row],[Profit]]/tbl_DataModel[[#This Row],[Sales]]</f>
        <v>0.35</v>
      </c>
      <c r="F5575">
        <v>522</v>
      </c>
      <c r="G5575">
        <v>182.7</v>
      </c>
      <c r="H5575" t="s">
        <v>63</v>
      </c>
      <c r="I5575" t="s">
        <v>87</v>
      </c>
      <c r="J5575" t="s">
        <v>29</v>
      </c>
      <c r="K5575" t="s">
        <v>139</v>
      </c>
    </row>
    <row r="5576" spans="1:11" x14ac:dyDescent="0.3">
      <c r="A5576">
        <f>YEAR('Supermart Grocery Sales - Retai'!F:F)</f>
        <v>2016</v>
      </c>
      <c r="B5576">
        <f>MONTH('Supermart Grocery Sales - Retai'!F:F)</f>
        <v>4</v>
      </c>
      <c r="C5576" t="str" cm="1">
        <f t="array" ref="C5576">CHOOSE(_xlfn.ANCHORARRAY(B5576), "Jan", "Feb", "Mar", "Apr", "May", "Jun", "Jul", "Aug", "Sep", "Oct", "Nov", "Dec")</f>
        <v>Apr</v>
      </c>
      <c r="D5576" t="str">
        <f>"Q"&amp;ROUNDUP(MONTH('Supermart Grocery Sales - Retai'!F5576)/3,0)</f>
        <v>Q2</v>
      </c>
      <c r="E5576">
        <f>tbl_DataModel[[#This Row],[Profit]]/tbl_DataModel[[#This Row],[Sales]]</f>
        <v>0.16</v>
      </c>
      <c r="F5576">
        <v>855</v>
      </c>
      <c r="G5576">
        <v>136.80000000000001</v>
      </c>
      <c r="H5576" t="s">
        <v>13</v>
      </c>
      <c r="I5576" t="s">
        <v>79</v>
      </c>
      <c r="J5576" t="s">
        <v>29</v>
      </c>
      <c r="K5576" t="s">
        <v>45</v>
      </c>
    </row>
    <row r="5577" spans="1:11" x14ac:dyDescent="0.3">
      <c r="A5577">
        <f>YEAR('Supermart Grocery Sales - Retai'!F:F)</f>
        <v>2017</v>
      </c>
      <c r="B5577">
        <f>MONTH('Supermart Grocery Sales - Retai'!F:F)</f>
        <v>6</v>
      </c>
      <c r="C5577" t="str" cm="1">
        <f t="array" ref="C5577">CHOOSE(_xlfn.ANCHORARRAY(B5577), "Jan", "Feb", "Mar", "Apr", "May", "Jun", "Jul", "Aug", "Sep", "Oct", "Nov", "Dec")</f>
        <v>Jun</v>
      </c>
      <c r="D5577" t="str">
        <f>"Q"&amp;ROUNDUP(MONTH('Supermart Grocery Sales - Retai'!F5577)/3,0)</f>
        <v>Q2</v>
      </c>
      <c r="E5577">
        <f>tbl_DataModel[[#This Row],[Profit]]/tbl_DataModel[[#This Row],[Sales]]</f>
        <v>0.14000000000000001</v>
      </c>
      <c r="F5577">
        <v>2311</v>
      </c>
      <c r="G5577">
        <v>323.54000000000002</v>
      </c>
      <c r="H5577" t="s">
        <v>32</v>
      </c>
      <c r="I5577" t="s">
        <v>153</v>
      </c>
      <c r="J5577" t="s">
        <v>29</v>
      </c>
      <c r="K5577" t="s">
        <v>114</v>
      </c>
    </row>
    <row r="5578" spans="1:11" x14ac:dyDescent="0.3">
      <c r="A5578">
        <f>YEAR('Supermart Grocery Sales - Retai'!F:F)</f>
        <v>2018</v>
      </c>
      <c r="B5578">
        <f>MONTH('Supermart Grocery Sales - Retai'!F:F)</f>
        <v>1</v>
      </c>
      <c r="C5578" t="str" cm="1">
        <f t="array" ref="C5578">CHOOSE(_xlfn.ANCHORARRAY(B5578), "Jan", "Feb", "Mar", "Apr", "May", "Jun", "Jul", "Aug", "Sep", "Oct", "Nov", "Dec")</f>
        <v>Jan</v>
      </c>
      <c r="D5578" t="str">
        <f>"Q"&amp;ROUNDUP(MONTH('Supermart Grocery Sales - Retai'!F5578)/3,0)</f>
        <v>Q1</v>
      </c>
      <c r="E5578">
        <f>tbl_DataModel[[#This Row],[Profit]]/tbl_DataModel[[#This Row],[Sales]]</f>
        <v>0.12</v>
      </c>
      <c r="F5578">
        <v>1206</v>
      </c>
      <c r="G5578">
        <v>144.72</v>
      </c>
      <c r="H5578" t="s">
        <v>58</v>
      </c>
      <c r="I5578" t="s">
        <v>112</v>
      </c>
      <c r="J5578" t="s">
        <v>29</v>
      </c>
      <c r="K5578" t="s">
        <v>67</v>
      </c>
    </row>
    <row r="5579" spans="1:11" x14ac:dyDescent="0.3">
      <c r="A5579">
        <f>YEAR('Supermart Grocery Sales - Retai'!F:F)</f>
        <v>2016</v>
      </c>
      <c r="B5579">
        <f>MONTH('Supermart Grocery Sales - Retai'!F:F)</f>
        <v>8</v>
      </c>
      <c r="C5579" t="str" cm="1">
        <f t="array" ref="C5579">CHOOSE(_xlfn.ANCHORARRAY(B5579), "Jan", "Feb", "Mar", "Apr", "May", "Jun", "Jul", "Aug", "Sep", "Oct", "Nov", "Dec")</f>
        <v>Aug</v>
      </c>
      <c r="D5579" t="str">
        <f>"Q"&amp;ROUNDUP(MONTH('Supermart Grocery Sales - Retai'!F5579)/3,0)</f>
        <v>Q3</v>
      </c>
      <c r="E5579">
        <f>tbl_DataModel[[#This Row],[Profit]]/tbl_DataModel[[#This Row],[Sales]]</f>
        <v>0.27999999999999997</v>
      </c>
      <c r="F5579">
        <v>1938</v>
      </c>
      <c r="G5579">
        <v>542.64</v>
      </c>
      <c r="H5579" t="s">
        <v>58</v>
      </c>
      <c r="I5579" t="s">
        <v>68</v>
      </c>
      <c r="J5579" t="s">
        <v>29</v>
      </c>
      <c r="K5579" t="s">
        <v>159</v>
      </c>
    </row>
    <row r="5580" spans="1:11" x14ac:dyDescent="0.3">
      <c r="A5580">
        <f>YEAR('Supermart Grocery Sales - Retai'!F:F)</f>
        <v>2016</v>
      </c>
      <c r="B5580">
        <f>MONTH('Supermart Grocery Sales - Retai'!F:F)</f>
        <v>12</v>
      </c>
      <c r="C5580" t="str" cm="1">
        <f t="array" ref="C5580">CHOOSE(_xlfn.ANCHORARRAY(B5580), "Jan", "Feb", "Mar", "Apr", "May", "Jun", "Jul", "Aug", "Sep", "Oct", "Nov", "Dec")</f>
        <v>Dec</v>
      </c>
      <c r="D5580" t="str">
        <f>"Q"&amp;ROUNDUP(MONTH('Supermart Grocery Sales - Retai'!F5580)/3,0)</f>
        <v>Q4</v>
      </c>
      <c r="E5580">
        <f>tbl_DataModel[[#This Row],[Profit]]/tbl_DataModel[[#This Row],[Sales]]</f>
        <v>0.23</v>
      </c>
      <c r="F5580">
        <v>2194</v>
      </c>
      <c r="G5580">
        <v>504.62</v>
      </c>
      <c r="H5580" t="s">
        <v>26</v>
      </c>
      <c r="I5580" t="s">
        <v>37</v>
      </c>
      <c r="J5580" t="s">
        <v>29</v>
      </c>
      <c r="K5580" t="s">
        <v>174</v>
      </c>
    </row>
    <row r="5581" spans="1:11" x14ac:dyDescent="0.3">
      <c r="A5581">
        <f>YEAR('Supermart Grocery Sales - Retai'!F:F)</f>
        <v>2018</v>
      </c>
      <c r="B5581">
        <f>MONTH('Supermart Grocery Sales - Retai'!F:F)</f>
        <v>12</v>
      </c>
      <c r="C5581" t="str" cm="1">
        <f t="array" ref="C5581">CHOOSE(_xlfn.ANCHORARRAY(B5581), "Jan", "Feb", "Mar", "Apr", "May", "Jun", "Jul", "Aug", "Sep", "Oct", "Nov", "Dec")</f>
        <v>Dec</v>
      </c>
      <c r="D5581" t="str">
        <f>"Q"&amp;ROUNDUP(MONTH('Supermart Grocery Sales - Retai'!F5581)/3,0)</f>
        <v>Q4</v>
      </c>
      <c r="E5581">
        <f>tbl_DataModel[[#This Row],[Profit]]/tbl_DataModel[[#This Row],[Sales]]</f>
        <v>0.32</v>
      </c>
      <c r="F5581">
        <v>1575</v>
      </c>
      <c r="G5581">
        <v>504</v>
      </c>
      <c r="H5581" t="s">
        <v>63</v>
      </c>
      <c r="I5581" t="s">
        <v>157</v>
      </c>
      <c r="J5581" t="s">
        <v>29</v>
      </c>
      <c r="K5581" t="s">
        <v>74</v>
      </c>
    </row>
    <row r="5582" spans="1:11" x14ac:dyDescent="0.3">
      <c r="A5582">
        <f>YEAR('Supermart Grocery Sales - Retai'!F:F)</f>
        <v>2015</v>
      </c>
      <c r="B5582">
        <f>MONTH('Supermart Grocery Sales - Retai'!F:F)</f>
        <v>11</v>
      </c>
      <c r="C5582" t="str" cm="1">
        <f t="array" ref="C5582">CHOOSE(_xlfn.ANCHORARRAY(B5582), "Jan", "Feb", "Mar", "Apr", "May", "Jun", "Jul", "Aug", "Sep", "Oct", "Nov", "Dec")</f>
        <v>Nov</v>
      </c>
      <c r="D5582" t="str">
        <f>"Q"&amp;ROUNDUP(MONTH('Supermart Grocery Sales - Retai'!F5582)/3,0)</f>
        <v>Q4</v>
      </c>
      <c r="E5582">
        <f>tbl_DataModel[[#This Row],[Profit]]/tbl_DataModel[[#This Row],[Sales]]</f>
        <v>0.36</v>
      </c>
      <c r="F5582">
        <v>2021</v>
      </c>
      <c r="G5582">
        <v>727.56</v>
      </c>
      <c r="H5582" t="s">
        <v>26</v>
      </c>
      <c r="I5582" t="s">
        <v>37</v>
      </c>
      <c r="J5582" t="s">
        <v>29</v>
      </c>
      <c r="K5582" t="s">
        <v>151</v>
      </c>
    </row>
    <row r="5583" spans="1:11" x14ac:dyDescent="0.3">
      <c r="A5583">
        <f>YEAR('Supermart Grocery Sales - Retai'!F:F)</f>
        <v>2017</v>
      </c>
      <c r="B5583">
        <f>MONTH('Supermart Grocery Sales - Retai'!F:F)</f>
        <v>7</v>
      </c>
      <c r="C5583" t="str" cm="1">
        <f t="array" ref="C5583">CHOOSE(_xlfn.ANCHORARRAY(B5583), "Jan", "Feb", "Mar", "Apr", "May", "Jun", "Jul", "Aug", "Sep", "Oct", "Nov", "Dec")</f>
        <v>Jul</v>
      </c>
      <c r="D5583" t="str">
        <f>"Q"&amp;ROUNDUP(MONTH('Supermart Grocery Sales - Retai'!F5583)/3,0)</f>
        <v>Q3</v>
      </c>
      <c r="E5583">
        <f>tbl_DataModel[[#This Row],[Profit]]/tbl_DataModel[[#This Row],[Sales]]</f>
        <v>9.0000000000000011E-2</v>
      </c>
      <c r="F5583">
        <v>1560</v>
      </c>
      <c r="G5583">
        <v>140.4</v>
      </c>
      <c r="H5583" t="s">
        <v>58</v>
      </c>
      <c r="I5583" t="s">
        <v>112</v>
      </c>
      <c r="J5583" t="s">
        <v>29</v>
      </c>
      <c r="K5583" t="s">
        <v>211</v>
      </c>
    </row>
    <row r="5584" spans="1:11" x14ac:dyDescent="0.3">
      <c r="A5584">
        <f>YEAR('Supermart Grocery Sales - Retai'!F:F)</f>
        <v>2018</v>
      </c>
      <c r="B5584">
        <f>MONTH('Supermart Grocery Sales - Retai'!F:F)</f>
        <v>1</v>
      </c>
      <c r="C5584" t="str" cm="1">
        <f t="array" ref="C5584">CHOOSE(_xlfn.ANCHORARRAY(B5584), "Jan", "Feb", "Mar", "Apr", "May", "Jun", "Jul", "Aug", "Sep", "Oct", "Nov", "Dec")</f>
        <v>Jan</v>
      </c>
      <c r="D5584" t="str">
        <f>"Q"&amp;ROUNDUP(MONTH('Supermart Grocery Sales - Retai'!F5584)/3,0)</f>
        <v>Q1</v>
      </c>
      <c r="E5584">
        <f>tbl_DataModel[[#This Row],[Profit]]/tbl_DataModel[[#This Row],[Sales]]</f>
        <v>0.32</v>
      </c>
      <c r="F5584">
        <v>2392</v>
      </c>
      <c r="G5584">
        <v>765.44</v>
      </c>
      <c r="H5584" t="s">
        <v>58</v>
      </c>
      <c r="I5584" t="s">
        <v>68</v>
      </c>
      <c r="J5584" t="s">
        <v>29</v>
      </c>
      <c r="K5584" t="s">
        <v>159</v>
      </c>
    </row>
    <row r="5585" spans="1:11" x14ac:dyDescent="0.3">
      <c r="A5585">
        <f>YEAR('Supermart Grocery Sales - Retai'!F:F)</f>
        <v>2018</v>
      </c>
      <c r="B5585">
        <f>MONTH('Supermart Grocery Sales - Retai'!F:F)</f>
        <v>8</v>
      </c>
      <c r="C5585" t="str" cm="1">
        <f t="array" ref="C5585">CHOOSE(_xlfn.ANCHORARRAY(B5585), "Jan", "Feb", "Mar", "Apr", "May", "Jun", "Jul", "Aug", "Sep", "Oct", "Nov", "Dec")</f>
        <v>Aug</v>
      </c>
      <c r="D5585" t="str">
        <f>"Q"&amp;ROUNDUP(MONTH('Supermart Grocery Sales - Retai'!F5585)/3,0)</f>
        <v>Q3</v>
      </c>
      <c r="E5585">
        <f>tbl_DataModel[[#This Row],[Profit]]/tbl_DataModel[[#This Row],[Sales]]</f>
        <v>0.17</v>
      </c>
      <c r="F5585">
        <v>2398</v>
      </c>
      <c r="G5585">
        <v>407.66</v>
      </c>
      <c r="H5585" t="s">
        <v>49</v>
      </c>
      <c r="I5585" t="s">
        <v>54</v>
      </c>
      <c r="J5585" t="s">
        <v>29</v>
      </c>
      <c r="K5585" t="s">
        <v>81</v>
      </c>
    </row>
    <row r="5586" spans="1:11" x14ac:dyDescent="0.3">
      <c r="A5586">
        <f>YEAR('Supermart Grocery Sales - Retai'!F:F)</f>
        <v>2018</v>
      </c>
      <c r="B5586">
        <f>MONTH('Supermart Grocery Sales - Retai'!F:F)</f>
        <v>7</v>
      </c>
      <c r="C5586" t="str" cm="1">
        <f t="array" ref="C5586">CHOOSE(_xlfn.ANCHORARRAY(B5586), "Jan", "Feb", "Mar", "Apr", "May", "Jun", "Jul", "Aug", "Sep", "Oct", "Nov", "Dec")</f>
        <v>Jul</v>
      </c>
      <c r="D5586" t="str">
        <f>"Q"&amp;ROUNDUP(MONTH('Supermart Grocery Sales - Retai'!F5586)/3,0)</f>
        <v>Q3</v>
      </c>
      <c r="E5586">
        <f>tbl_DataModel[[#This Row],[Profit]]/tbl_DataModel[[#This Row],[Sales]]</f>
        <v>0.43</v>
      </c>
      <c r="F5586">
        <v>1063</v>
      </c>
      <c r="G5586">
        <v>457.09</v>
      </c>
      <c r="H5586" t="s">
        <v>26</v>
      </c>
      <c r="I5586" t="s">
        <v>27</v>
      </c>
      <c r="J5586" t="s">
        <v>29</v>
      </c>
      <c r="K5586" t="s">
        <v>169</v>
      </c>
    </row>
    <row r="5587" spans="1:11" x14ac:dyDescent="0.3">
      <c r="A5587">
        <f>YEAR('Supermart Grocery Sales - Retai'!F:F)</f>
        <v>2017</v>
      </c>
      <c r="B5587">
        <f>MONTH('Supermart Grocery Sales - Retai'!F:F)</f>
        <v>8</v>
      </c>
      <c r="C5587" t="str" cm="1">
        <f t="array" ref="C5587">CHOOSE(_xlfn.ANCHORARRAY(B5587), "Jan", "Feb", "Mar", "Apr", "May", "Jun", "Jul", "Aug", "Sep", "Oct", "Nov", "Dec")</f>
        <v>Aug</v>
      </c>
      <c r="D5587" t="str">
        <f>"Q"&amp;ROUNDUP(MONTH('Supermart Grocery Sales - Retai'!F5587)/3,0)</f>
        <v>Q3</v>
      </c>
      <c r="E5587">
        <f>tbl_DataModel[[#This Row],[Profit]]/tbl_DataModel[[#This Row],[Sales]]</f>
        <v>0.27999999999999997</v>
      </c>
      <c r="F5587">
        <v>2305</v>
      </c>
      <c r="G5587">
        <v>645.4</v>
      </c>
      <c r="H5587" t="s">
        <v>32</v>
      </c>
      <c r="I5587" t="s">
        <v>153</v>
      </c>
      <c r="J5587" t="s">
        <v>29</v>
      </c>
      <c r="K5587" t="s">
        <v>174</v>
      </c>
    </row>
    <row r="5588" spans="1:11" x14ac:dyDescent="0.3">
      <c r="A5588">
        <f>YEAR('Supermart Grocery Sales - Retai'!F:F)</f>
        <v>2015</v>
      </c>
      <c r="B5588">
        <f>MONTH('Supermart Grocery Sales - Retai'!F:F)</f>
        <v>11</v>
      </c>
      <c r="C5588" t="str" cm="1">
        <f t="array" ref="C5588">CHOOSE(_xlfn.ANCHORARRAY(B5588), "Jan", "Feb", "Mar", "Apr", "May", "Jun", "Jul", "Aug", "Sep", "Oct", "Nov", "Dec")</f>
        <v>Nov</v>
      </c>
      <c r="D5588" t="str">
        <f>"Q"&amp;ROUNDUP(MONTH('Supermart Grocery Sales - Retai'!F5588)/3,0)</f>
        <v>Q4</v>
      </c>
      <c r="E5588">
        <f>tbl_DataModel[[#This Row],[Profit]]/tbl_DataModel[[#This Row],[Sales]]</f>
        <v>0.4</v>
      </c>
      <c r="F5588">
        <v>1709</v>
      </c>
      <c r="G5588">
        <v>683.6</v>
      </c>
      <c r="H5588" t="s">
        <v>26</v>
      </c>
      <c r="I5588" t="s">
        <v>37</v>
      </c>
      <c r="J5588" t="s">
        <v>29</v>
      </c>
      <c r="K5588" t="s">
        <v>81</v>
      </c>
    </row>
    <row r="5589" spans="1:11" x14ac:dyDescent="0.3">
      <c r="A5589">
        <f>YEAR('Supermart Grocery Sales - Retai'!F:F)</f>
        <v>2015</v>
      </c>
      <c r="B5589">
        <f>MONTH('Supermart Grocery Sales - Retai'!F:F)</f>
        <v>12</v>
      </c>
      <c r="C5589" t="str" cm="1">
        <f t="array" ref="C5589">CHOOSE(_xlfn.ANCHORARRAY(B5589), "Jan", "Feb", "Mar", "Apr", "May", "Jun", "Jul", "Aug", "Sep", "Oct", "Nov", "Dec")</f>
        <v>Dec</v>
      </c>
      <c r="D5589" t="str">
        <f>"Q"&amp;ROUNDUP(MONTH('Supermart Grocery Sales - Retai'!F5589)/3,0)</f>
        <v>Q4</v>
      </c>
      <c r="E5589">
        <f>tbl_DataModel[[#This Row],[Profit]]/tbl_DataModel[[#This Row],[Sales]]</f>
        <v>0.33999999999999997</v>
      </c>
      <c r="F5589">
        <v>2474</v>
      </c>
      <c r="G5589">
        <v>841.16</v>
      </c>
      <c r="H5589" t="s">
        <v>58</v>
      </c>
      <c r="I5589" t="s">
        <v>59</v>
      </c>
      <c r="J5589" t="s">
        <v>29</v>
      </c>
      <c r="K5589" t="s">
        <v>102</v>
      </c>
    </row>
    <row r="5590" spans="1:11" x14ac:dyDescent="0.3">
      <c r="A5590">
        <f>YEAR('Supermart Grocery Sales - Retai'!F:F)</f>
        <v>2018</v>
      </c>
      <c r="B5590">
        <f>MONTH('Supermart Grocery Sales - Retai'!F:F)</f>
        <v>6</v>
      </c>
      <c r="C5590" t="str" cm="1">
        <f t="array" ref="C5590">CHOOSE(_xlfn.ANCHORARRAY(B5590), "Jan", "Feb", "Mar", "Apr", "May", "Jun", "Jul", "Aug", "Sep", "Oct", "Nov", "Dec")</f>
        <v>Jun</v>
      </c>
      <c r="D5590" t="str">
        <f>"Q"&amp;ROUNDUP(MONTH('Supermart Grocery Sales - Retai'!F5590)/3,0)</f>
        <v>Q2</v>
      </c>
      <c r="E5590">
        <f>tbl_DataModel[[#This Row],[Profit]]/tbl_DataModel[[#This Row],[Sales]]</f>
        <v>0.36</v>
      </c>
      <c r="F5590">
        <v>799</v>
      </c>
      <c r="G5590">
        <v>287.64</v>
      </c>
      <c r="H5590" t="s">
        <v>20</v>
      </c>
      <c r="I5590" t="s">
        <v>91</v>
      </c>
      <c r="J5590" t="s">
        <v>29</v>
      </c>
      <c r="K5590" t="s">
        <v>42</v>
      </c>
    </row>
    <row r="5591" spans="1:11" x14ac:dyDescent="0.3">
      <c r="A5591">
        <f>YEAR('Supermart Grocery Sales - Retai'!F:F)</f>
        <v>2017</v>
      </c>
      <c r="B5591">
        <f>MONTH('Supermart Grocery Sales - Retai'!F:F)</f>
        <v>12</v>
      </c>
      <c r="C5591" t="str" cm="1">
        <f t="array" ref="C5591">CHOOSE(_xlfn.ANCHORARRAY(B5591), "Jan", "Feb", "Mar", "Apr", "May", "Jun", "Jul", "Aug", "Sep", "Oct", "Nov", "Dec")</f>
        <v>Dec</v>
      </c>
      <c r="D5591" t="str">
        <f>"Q"&amp;ROUNDUP(MONTH('Supermart Grocery Sales - Retai'!F5591)/3,0)</f>
        <v>Q4</v>
      </c>
      <c r="E5591">
        <f>tbl_DataModel[[#This Row],[Profit]]/tbl_DataModel[[#This Row],[Sales]]</f>
        <v>0.35000000000000003</v>
      </c>
      <c r="F5591">
        <v>533</v>
      </c>
      <c r="G5591">
        <v>186.55</v>
      </c>
      <c r="H5591" t="s">
        <v>32</v>
      </c>
      <c r="I5591" t="s">
        <v>33</v>
      </c>
      <c r="J5591" t="s">
        <v>29</v>
      </c>
      <c r="K5591" t="s">
        <v>102</v>
      </c>
    </row>
    <row r="5592" spans="1:11" x14ac:dyDescent="0.3">
      <c r="A5592">
        <f>YEAR('Supermart Grocery Sales - Retai'!F:F)</f>
        <v>2015</v>
      </c>
      <c r="B5592">
        <f>MONTH('Supermart Grocery Sales - Retai'!F:F)</f>
        <v>11</v>
      </c>
      <c r="C5592" t="str" cm="1">
        <f t="array" ref="C5592">CHOOSE(_xlfn.ANCHORARRAY(B5592), "Jan", "Feb", "Mar", "Apr", "May", "Jun", "Jul", "Aug", "Sep", "Oct", "Nov", "Dec")</f>
        <v>Nov</v>
      </c>
      <c r="D5592" t="str">
        <f>"Q"&amp;ROUNDUP(MONTH('Supermart Grocery Sales - Retai'!F5592)/3,0)</f>
        <v>Q4</v>
      </c>
      <c r="E5592">
        <f>tbl_DataModel[[#This Row],[Profit]]/tbl_DataModel[[#This Row],[Sales]]</f>
        <v>0.32</v>
      </c>
      <c r="F5592">
        <v>1236</v>
      </c>
      <c r="G5592">
        <v>395.52</v>
      </c>
      <c r="H5592" t="s">
        <v>32</v>
      </c>
      <c r="I5592" t="s">
        <v>46</v>
      </c>
      <c r="J5592" t="s">
        <v>29</v>
      </c>
      <c r="K5592" t="s">
        <v>106</v>
      </c>
    </row>
    <row r="5593" spans="1:11" x14ac:dyDescent="0.3">
      <c r="A5593">
        <f>YEAR('Supermart Grocery Sales - Retai'!F:F)</f>
        <v>2016</v>
      </c>
      <c r="B5593">
        <f>MONTH('Supermart Grocery Sales - Retai'!F:F)</f>
        <v>8</v>
      </c>
      <c r="C5593" t="str" cm="1">
        <f t="array" ref="C5593">CHOOSE(_xlfn.ANCHORARRAY(B5593), "Jan", "Feb", "Mar", "Apr", "May", "Jun", "Jul", "Aug", "Sep", "Oct", "Nov", "Dec")</f>
        <v>Aug</v>
      </c>
      <c r="D5593" t="str">
        <f>"Q"&amp;ROUNDUP(MONTH('Supermart Grocery Sales - Retai'!F5593)/3,0)</f>
        <v>Q3</v>
      </c>
      <c r="E5593">
        <f>tbl_DataModel[[#This Row],[Profit]]/tbl_DataModel[[#This Row],[Sales]]</f>
        <v>0.36</v>
      </c>
      <c r="F5593">
        <v>1450</v>
      </c>
      <c r="G5593">
        <v>522</v>
      </c>
      <c r="H5593" t="s">
        <v>49</v>
      </c>
      <c r="I5593" t="s">
        <v>205</v>
      </c>
      <c r="J5593" t="s">
        <v>29</v>
      </c>
      <c r="K5593" t="s">
        <v>42</v>
      </c>
    </row>
    <row r="5594" spans="1:11" x14ac:dyDescent="0.3">
      <c r="A5594">
        <f>YEAR('Supermart Grocery Sales - Retai'!F:F)</f>
        <v>2016</v>
      </c>
      <c r="B5594">
        <f>MONTH('Supermart Grocery Sales - Retai'!F:F)</f>
        <v>12</v>
      </c>
      <c r="C5594" t="str" cm="1">
        <f t="array" ref="C5594">CHOOSE(_xlfn.ANCHORARRAY(B5594), "Jan", "Feb", "Mar", "Apr", "May", "Jun", "Jul", "Aug", "Sep", "Oct", "Nov", "Dec")</f>
        <v>Dec</v>
      </c>
      <c r="D5594" t="str">
        <f>"Q"&amp;ROUNDUP(MONTH('Supermart Grocery Sales - Retai'!F5594)/3,0)</f>
        <v>Q4</v>
      </c>
      <c r="E5594">
        <f>tbl_DataModel[[#This Row],[Profit]]/tbl_DataModel[[#This Row],[Sales]]</f>
        <v>7.0000000000000007E-2</v>
      </c>
      <c r="F5594">
        <v>2274</v>
      </c>
      <c r="G5594">
        <v>159.18</v>
      </c>
      <c r="H5594" t="s">
        <v>32</v>
      </c>
      <c r="I5594" t="s">
        <v>97</v>
      </c>
      <c r="J5594" t="s">
        <v>29</v>
      </c>
      <c r="K5594" t="s">
        <v>116</v>
      </c>
    </row>
    <row r="5595" spans="1:11" x14ac:dyDescent="0.3">
      <c r="A5595">
        <f>YEAR('Supermart Grocery Sales - Retai'!F:F)</f>
        <v>2016</v>
      </c>
      <c r="B5595">
        <f>MONTH('Supermart Grocery Sales - Retai'!F:F)</f>
        <v>5</v>
      </c>
      <c r="C5595" t="str" cm="1">
        <f t="array" ref="C5595">CHOOSE(_xlfn.ANCHORARRAY(B5595), "Jan", "Feb", "Mar", "Apr", "May", "Jun", "Jul", "Aug", "Sep", "Oct", "Nov", "Dec")</f>
        <v>May</v>
      </c>
      <c r="D5595" t="str">
        <f>"Q"&amp;ROUNDUP(MONTH('Supermart Grocery Sales - Retai'!F5595)/3,0)</f>
        <v>Q2</v>
      </c>
      <c r="E5595">
        <f>tbl_DataModel[[#This Row],[Profit]]/tbl_DataModel[[#This Row],[Sales]]</f>
        <v>0.33</v>
      </c>
      <c r="F5595">
        <v>2316</v>
      </c>
      <c r="G5595">
        <v>764.28</v>
      </c>
      <c r="H5595" t="s">
        <v>63</v>
      </c>
      <c r="I5595" t="s">
        <v>87</v>
      </c>
      <c r="J5595" t="s">
        <v>29</v>
      </c>
      <c r="K5595" t="s">
        <v>130</v>
      </c>
    </row>
    <row r="5596" spans="1:11" x14ac:dyDescent="0.3">
      <c r="A5596">
        <f>YEAR('Supermart Grocery Sales - Retai'!F:F)</f>
        <v>2015</v>
      </c>
      <c r="B5596">
        <f>MONTH('Supermart Grocery Sales - Retai'!F:F)</f>
        <v>11</v>
      </c>
      <c r="C5596" t="str" cm="1">
        <f t="array" ref="C5596">CHOOSE(_xlfn.ANCHORARRAY(B5596), "Jan", "Feb", "Mar", "Apr", "May", "Jun", "Jul", "Aug", "Sep", "Oct", "Nov", "Dec")</f>
        <v>Nov</v>
      </c>
      <c r="D5596" t="str">
        <f>"Q"&amp;ROUNDUP(MONTH('Supermart Grocery Sales - Retai'!F5596)/3,0)</f>
        <v>Q4</v>
      </c>
      <c r="E5596">
        <f>tbl_DataModel[[#This Row],[Profit]]/tbl_DataModel[[#This Row],[Sales]]</f>
        <v>0.10999999999999999</v>
      </c>
      <c r="F5596">
        <v>2436</v>
      </c>
      <c r="G5596">
        <v>267.95999999999998</v>
      </c>
      <c r="H5596" t="s">
        <v>32</v>
      </c>
      <c r="I5596" t="s">
        <v>97</v>
      </c>
      <c r="J5596" t="s">
        <v>29</v>
      </c>
      <c r="K5596" t="s">
        <v>71</v>
      </c>
    </row>
    <row r="5597" spans="1:11" x14ac:dyDescent="0.3">
      <c r="A5597">
        <f>YEAR('Supermart Grocery Sales - Retai'!F:F)</f>
        <v>2015</v>
      </c>
      <c r="B5597">
        <f>MONTH('Supermart Grocery Sales - Retai'!F:F)</f>
        <v>4</v>
      </c>
      <c r="C5597" t="str" cm="1">
        <f t="array" ref="C5597">CHOOSE(_xlfn.ANCHORARRAY(B5597), "Jan", "Feb", "Mar", "Apr", "May", "Jun", "Jul", "Aug", "Sep", "Oct", "Nov", "Dec")</f>
        <v>Apr</v>
      </c>
      <c r="D5597" t="str">
        <f>"Q"&amp;ROUNDUP(MONTH('Supermart Grocery Sales - Retai'!F5597)/3,0)</f>
        <v>Q2</v>
      </c>
      <c r="E5597">
        <f>tbl_DataModel[[#This Row],[Profit]]/tbl_DataModel[[#This Row],[Sales]]</f>
        <v>0.08</v>
      </c>
      <c r="F5597">
        <v>2095</v>
      </c>
      <c r="G5597">
        <v>167.6</v>
      </c>
      <c r="H5597" t="s">
        <v>20</v>
      </c>
      <c r="I5597" t="s">
        <v>21</v>
      </c>
      <c r="J5597" t="s">
        <v>29</v>
      </c>
      <c r="K5597" t="s">
        <v>122</v>
      </c>
    </row>
    <row r="5598" spans="1:11" x14ac:dyDescent="0.3">
      <c r="A5598">
        <f>YEAR('Supermart Grocery Sales - Retai'!F:F)</f>
        <v>2015</v>
      </c>
      <c r="B5598">
        <f>MONTH('Supermart Grocery Sales - Retai'!F:F)</f>
        <v>12</v>
      </c>
      <c r="C5598" t="str" cm="1">
        <f t="array" ref="C5598">CHOOSE(_xlfn.ANCHORARRAY(B5598), "Jan", "Feb", "Mar", "Apr", "May", "Jun", "Jul", "Aug", "Sep", "Oct", "Nov", "Dec")</f>
        <v>Dec</v>
      </c>
      <c r="D5598" t="str">
        <f>"Q"&amp;ROUNDUP(MONTH('Supermart Grocery Sales - Retai'!F5598)/3,0)</f>
        <v>Q4</v>
      </c>
      <c r="E5598">
        <f>tbl_DataModel[[#This Row],[Profit]]/tbl_DataModel[[#This Row],[Sales]]</f>
        <v>0.06</v>
      </c>
      <c r="F5598">
        <v>2061</v>
      </c>
      <c r="G5598">
        <v>123.66</v>
      </c>
      <c r="H5598" t="s">
        <v>20</v>
      </c>
      <c r="I5598" t="s">
        <v>91</v>
      </c>
      <c r="J5598" t="s">
        <v>29</v>
      </c>
      <c r="K5598" t="s">
        <v>137</v>
      </c>
    </row>
    <row r="5599" spans="1:11" x14ac:dyDescent="0.3">
      <c r="A5599">
        <f>YEAR('Supermart Grocery Sales - Retai'!F:F)</f>
        <v>2017</v>
      </c>
      <c r="B5599">
        <f>MONTH('Supermart Grocery Sales - Retai'!F:F)</f>
        <v>8</v>
      </c>
      <c r="C5599" t="str" cm="1">
        <f t="array" ref="C5599">CHOOSE(_xlfn.ANCHORARRAY(B5599), "Jan", "Feb", "Mar", "Apr", "May", "Jun", "Jul", "Aug", "Sep", "Oct", "Nov", "Dec")</f>
        <v>Aug</v>
      </c>
      <c r="D5599" t="str">
        <f>"Q"&amp;ROUNDUP(MONTH('Supermart Grocery Sales - Retai'!F5599)/3,0)</f>
        <v>Q3</v>
      </c>
      <c r="E5599">
        <f>tbl_DataModel[[#This Row],[Profit]]/tbl_DataModel[[#This Row],[Sales]]</f>
        <v>0.32</v>
      </c>
      <c r="F5599">
        <v>2337</v>
      </c>
      <c r="G5599">
        <v>747.84</v>
      </c>
      <c r="H5599" t="s">
        <v>13</v>
      </c>
      <c r="I5599" t="s">
        <v>195</v>
      </c>
      <c r="J5599" t="s">
        <v>29</v>
      </c>
      <c r="K5599" t="s">
        <v>182</v>
      </c>
    </row>
    <row r="5600" spans="1:11" x14ac:dyDescent="0.3">
      <c r="A5600">
        <f>YEAR('Supermart Grocery Sales - Retai'!F:F)</f>
        <v>2018</v>
      </c>
      <c r="B5600">
        <f>MONTH('Supermart Grocery Sales - Retai'!F:F)</f>
        <v>11</v>
      </c>
      <c r="C5600" t="str" cm="1">
        <f t="array" ref="C5600">CHOOSE(_xlfn.ANCHORARRAY(B5600), "Jan", "Feb", "Mar", "Apr", "May", "Jun", "Jul", "Aug", "Sep", "Oct", "Nov", "Dec")</f>
        <v>Nov</v>
      </c>
      <c r="D5600" t="str">
        <f>"Q"&amp;ROUNDUP(MONTH('Supermart Grocery Sales - Retai'!F5600)/3,0)</f>
        <v>Q4</v>
      </c>
      <c r="E5600">
        <f>tbl_DataModel[[#This Row],[Profit]]/tbl_DataModel[[#This Row],[Sales]]</f>
        <v>0.33</v>
      </c>
      <c r="F5600">
        <v>979</v>
      </c>
      <c r="G5600">
        <v>323.07</v>
      </c>
      <c r="H5600" t="s">
        <v>49</v>
      </c>
      <c r="I5600" t="s">
        <v>50</v>
      </c>
      <c r="J5600" t="s">
        <v>29</v>
      </c>
      <c r="K5600" t="s">
        <v>211</v>
      </c>
    </row>
    <row r="5601" spans="1:11" x14ac:dyDescent="0.3">
      <c r="A5601">
        <f>YEAR('Supermart Grocery Sales - Retai'!F:F)</f>
        <v>2017</v>
      </c>
      <c r="B5601">
        <f>MONTH('Supermart Grocery Sales - Retai'!F:F)</f>
        <v>9</v>
      </c>
      <c r="C5601" t="str" cm="1">
        <f t="array" ref="C5601">CHOOSE(_xlfn.ANCHORARRAY(B5601), "Jan", "Feb", "Mar", "Apr", "May", "Jun", "Jul", "Aug", "Sep", "Oct", "Nov", "Dec")</f>
        <v>Sep</v>
      </c>
      <c r="D5601" t="str">
        <f>"Q"&amp;ROUNDUP(MONTH('Supermart Grocery Sales - Retai'!F5601)/3,0)</f>
        <v>Q3</v>
      </c>
      <c r="E5601">
        <f>tbl_DataModel[[#This Row],[Profit]]/tbl_DataModel[[#This Row],[Sales]]</f>
        <v>0.06</v>
      </c>
      <c r="F5601">
        <v>706</v>
      </c>
      <c r="G5601">
        <v>42.36</v>
      </c>
      <c r="H5601" t="s">
        <v>13</v>
      </c>
      <c r="I5601" t="s">
        <v>14</v>
      </c>
      <c r="J5601" t="s">
        <v>29</v>
      </c>
      <c r="K5601" t="s">
        <v>74</v>
      </c>
    </row>
    <row r="5602" spans="1:11" x14ac:dyDescent="0.3">
      <c r="A5602">
        <f>YEAR('Supermart Grocery Sales - Retai'!F:F)</f>
        <v>2017</v>
      </c>
      <c r="B5602">
        <f>MONTH('Supermart Grocery Sales - Retai'!F:F)</f>
        <v>6</v>
      </c>
      <c r="C5602" t="str" cm="1">
        <f t="array" ref="C5602">CHOOSE(_xlfn.ANCHORARRAY(B5602), "Jan", "Feb", "Mar", "Apr", "May", "Jun", "Jul", "Aug", "Sep", "Oct", "Nov", "Dec")</f>
        <v>Jun</v>
      </c>
      <c r="D5602" t="str">
        <f>"Q"&amp;ROUNDUP(MONTH('Supermart Grocery Sales - Retai'!F5602)/3,0)</f>
        <v>Q2</v>
      </c>
      <c r="E5602">
        <f>tbl_DataModel[[#This Row],[Profit]]/tbl_DataModel[[#This Row],[Sales]]</f>
        <v>0.45</v>
      </c>
      <c r="F5602">
        <v>1585</v>
      </c>
      <c r="G5602">
        <v>713.25</v>
      </c>
      <c r="H5602" t="s">
        <v>26</v>
      </c>
      <c r="I5602" t="s">
        <v>27</v>
      </c>
      <c r="J5602" t="s">
        <v>29</v>
      </c>
      <c r="K5602" t="s">
        <v>191</v>
      </c>
    </row>
    <row r="5603" spans="1:11" x14ac:dyDescent="0.3">
      <c r="A5603">
        <f>YEAR('Supermart Grocery Sales - Retai'!F:F)</f>
        <v>2017</v>
      </c>
      <c r="B5603">
        <f>MONTH('Supermart Grocery Sales - Retai'!F:F)</f>
        <v>2</v>
      </c>
      <c r="C5603" t="str" cm="1">
        <f t="array" ref="C5603">CHOOSE(_xlfn.ANCHORARRAY(B5603), "Jan", "Feb", "Mar", "Apr", "May", "Jun", "Jul", "Aug", "Sep", "Oct", "Nov", "Dec")</f>
        <v>Feb</v>
      </c>
      <c r="D5603" t="str">
        <f>"Q"&amp;ROUNDUP(MONTH('Supermart Grocery Sales - Retai'!F5603)/3,0)</f>
        <v>Q1</v>
      </c>
      <c r="E5603">
        <f>tbl_DataModel[[#This Row],[Profit]]/tbl_DataModel[[#This Row],[Sales]]</f>
        <v>0.28000000000000003</v>
      </c>
      <c r="F5603">
        <v>1975</v>
      </c>
      <c r="G5603">
        <v>553</v>
      </c>
      <c r="H5603" t="s">
        <v>20</v>
      </c>
      <c r="I5603" t="s">
        <v>91</v>
      </c>
      <c r="J5603" t="s">
        <v>29</v>
      </c>
      <c r="K5603" t="s">
        <v>159</v>
      </c>
    </row>
    <row r="5604" spans="1:11" x14ac:dyDescent="0.3">
      <c r="A5604">
        <f>YEAR('Supermart Grocery Sales - Retai'!F:F)</f>
        <v>2016</v>
      </c>
      <c r="B5604">
        <f>MONTH('Supermart Grocery Sales - Retai'!F:F)</f>
        <v>11</v>
      </c>
      <c r="C5604" t="str" cm="1">
        <f t="array" ref="C5604">CHOOSE(_xlfn.ANCHORARRAY(B5604), "Jan", "Feb", "Mar", "Apr", "May", "Jun", "Jul", "Aug", "Sep", "Oct", "Nov", "Dec")</f>
        <v>Nov</v>
      </c>
      <c r="D5604" t="str">
        <f>"Q"&amp;ROUNDUP(MONTH('Supermart Grocery Sales - Retai'!F5604)/3,0)</f>
        <v>Q4</v>
      </c>
      <c r="E5604">
        <f>tbl_DataModel[[#This Row],[Profit]]/tbl_DataModel[[#This Row],[Sales]]</f>
        <v>0.29000000000000004</v>
      </c>
      <c r="F5604">
        <v>976</v>
      </c>
      <c r="G5604">
        <v>283.04000000000002</v>
      </c>
      <c r="H5604" t="s">
        <v>13</v>
      </c>
      <c r="I5604" t="s">
        <v>79</v>
      </c>
      <c r="J5604" t="s">
        <v>29</v>
      </c>
      <c r="K5604" t="s">
        <v>111</v>
      </c>
    </row>
    <row r="5605" spans="1:11" x14ac:dyDescent="0.3">
      <c r="A5605">
        <f>YEAR('Supermart Grocery Sales - Retai'!F:F)</f>
        <v>2017</v>
      </c>
      <c r="B5605">
        <f>MONTH('Supermart Grocery Sales - Retai'!F:F)</f>
        <v>5</v>
      </c>
      <c r="C5605" t="str" cm="1">
        <f t="array" ref="C5605">CHOOSE(_xlfn.ANCHORARRAY(B5605), "Jan", "Feb", "Mar", "Apr", "May", "Jun", "Jul", "Aug", "Sep", "Oct", "Nov", "Dec")</f>
        <v>May</v>
      </c>
      <c r="D5605" t="str">
        <f>"Q"&amp;ROUNDUP(MONTH('Supermart Grocery Sales - Retai'!F5605)/3,0)</f>
        <v>Q2</v>
      </c>
      <c r="E5605">
        <f>tbl_DataModel[[#This Row],[Profit]]/tbl_DataModel[[#This Row],[Sales]]</f>
        <v>0.21</v>
      </c>
      <c r="F5605">
        <v>2128</v>
      </c>
      <c r="G5605">
        <v>446.88</v>
      </c>
      <c r="H5605" t="s">
        <v>13</v>
      </c>
      <c r="I5605" t="s">
        <v>195</v>
      </c>
      <c r="J5605" t="s">
        <v>29</v>
      </c>
      <c r="K5605" t="s">
        <v>90</v>
      </c>
    </row>
    <row r="5606" spans="1:11" x14ac:dyDescent="0.3">
      <c r="A5606">
        <f>YEAR('Supermart Grocery Sales - Retai'!F:F)</f>
        <v>2016</v>
      </c>
      <c r="B5606">
        <f>MONTH('Supermart Grocery Sales - Retai'!F:F)</f>
        <v>8</v>
      </c>
      <c r="C5606" t="str" cm="1">
        <f t="array" ref="C5606">CHOOSE(_xlfn.ANCHORARRAY(B5606), "Jan", "Feb", "Mar", "Apr", "May", "Jun", "Jul", "Aug", "Sep", "Oct", "Nov", "Dec")</f>
        <v>Aug</v>
      </c>
      <c r="D5606" t="str">
        <f>"Q"&amp;ROUNDUP(MONTH('Supermart Grocery Sales - Retai'!F5606)/3,0)</f>
        <v>Q3</v>
      </c>
      <c r="E5606">
        <f>tbl_DataModel[[#This Row],[Profit]]/tbl_DataModel[[#This Row],[Sales]]</f>
        <v>0.32</v>
      </c>
      <c r="F5606">
        <v>884</v>
      </c>
      <c r="G5606">
        <v>282.88</v>
      </c>
      <c r="H5606" t="s">
        <v>49</v>
      </c>
      <c r="I5606" t="s">
        <v>205</v>
      </c>
      <c r="J5606" t="s">
        <v>29</v>
      </c>
      <c r="K5606" t="s">
        <v>116</v>
      </c>
    </row>
    <row r="5607" spans="1:11" x14ac:dyDescent="0.3">
      <c r="A5607">
        <f>YEAR('Supermart Grocery Sales - Retai'!F:F)</f>
        <v>2015</v>
      </c>
      <c r="B5607">
        <f>MONTH('Supermart Grocery Sales - Retai'!F:F)</f>
        <v>11</v>
      </c>
      <c r="C5607" t="str" cm="1">
        <f t="array" ref="C5607">CHOOSE(_xlfn.ANCHORARRAY(B5607), "Jan", "Feb", "Mar", "Apr", "May", "Jun", "Jul", "Aug", "Sep", "Oct", "Nov", "Dec")</f>
        <v>Nov</v>
      </c>
      <c r="D5607" t="str">
        <f>"Q"&amp;ROUNDUP(MONTH('Supermart Grocery Sales - Retai'!F5607)/3,0)</f>
        <v>Q4</v>
      </c>
      <c r="E5607">
        <f>tbl_DataModel[[#This Row],[Profit]]/tbl_DataModel[[#This Row],[Sales]]</f>
        <v>0.08</v>
      </c>
      <c r="F5607">
        <v>2185</v>
      </c>
      <c r="G5607">
        <v>174.8</v>
      </c>
      <c r="H5607" t="s">
        <v>58</v>
      </c>
      <c r="I5607" t="s">
        <v>68</v>
      </c>
      <c r="J5607" t="s">
        <v>29</v>
      </c>
      <c r="K5607" t="s">
        <v>174</v>
      </c>
    </row>
    <row r="5608" spans="1:11" x14ac:dyDescent="0.3">
      <c r="A5608">
        <f>YEAR('Supermart Grocery Sales - Retai'!F:F)</f>
        <v>2016</v>
      </c>
      <c r="B5608">
        <f>MONTH('Supermart Grocery Sales - Retai'!F:F)</f>
        <v>4</v>
      </c>
      <c r="C5608" t="str" cm="1">
        <f t="array" ref="C5608">CHOOSE(_xlfn.ANCHORARRAY(B5608), "Jan", "Feb", "Mar", "Apr", "May", "Jun", "Jul", "Aug", "Sep", "Oct", "Nov", "Dec")</f>
        <v>Apr</v>
      </c>
      <c r="D5608" t="str">
        <f>"Q"&amp;ROUNDUP(MONTH('Supermart Grocery Sales - Retai'!F5608)/3,0)</f>
        <v>Q2</v>
      </c>
      <c r="E5608">
        <f>tbl_DataModel[[#This Row],[Profit]]/tbl_DataModel[[#This Row],[Sales]]</f>
        <v>0.21</v>
      </c>
      <c r="F5608">
        <v>570</v>
      </c>
      <c r="G5608">
        <v>119.7</v>
      </c>
      <c r="H5608" t="s">
        <v>63</v>
      </c>
      <c r="I5608" t="s">
        <v>64</v>
      </c>
      <c r="J5608" t="s">
        <v>29</v>
      </c>
      <c r="K5608" t="s">
        <v>81</v>
      </c>
    </row>
    <row r="5609" spans="1:11" x14ac:dyDescent="0.3">
      <c r="A5609">
        <f>YEAR('Supermart Grocery Sales - Retai'!F:F)</f>
        <v>2016</v>
      </c>
      <c r="B5609">
        <f>MONTH('Supermart Grocery Sales - Retai'!F:F)</f>
        <v>8</v>
      </c>
      <c r="C5609" t="str" cm="1">
        <f t="array" ref="C5609">CHOOSE(_xlfn.ANCHORARRAY(B5609), "Jan", "Feb", "Mar", "Apr", "May", "Jun", "Jul", "Aug", "Sep", "Oct", "Nov", "Dec")</f>
        <v>Aug</v>
      </c>
      <c r="D5609" t="str">
        <f>"Q"&amp;ROUNDUP(MONTH('Supermart Grocery Sales - Retai'!F5609)/3,0)</f>
        <v>Q3</v>
      </c>
      <c r="E5609">
        <f>tbl_DataModel[[#This Row],[Profit]]/tbl_DataModel[[#This Row],[Sales]]</f>
        <v>0.39999999999999997</v>
      </c>
      <c r="F5609">
        <v>2482</v>
      </c>
      <c r="G5609">
        <v>992.8</v>
      </c>
      <c r="H5609" t="s">
        <v>58</v>
      </c>
      <c r="I5609" t="s">
        <v>68</v>
      </c>
      <c r="J5609" t="s">
        <v>29</v>
      </c>
      <c r="K5609" t="s">
        <v>62</v>
      </c>
    </row>
    <row r="5610" spans="1:11" x14ac:dyDescent="0.3">
      <c r="A5610">
        <f>YEAR('Supermart Grocery Sales - Retai'!F:F)</f>
        <v>2018</v>
      </c>
      <c r="B5610">
        <f>MONTH('Supermart Grocery Sales - Retai'!F:F)</f>
        <v>11</v>
      </c>
      <c r="C5610" t="str" cm="1">
        <f t="array" ref="C5610">CHOOSE(_xlfn.ANCHORARRAY(B5610), "Jan", "Feb", "Mar", "Apr", "May", "Jun", "Jul", "Aug", "Sep", "Oct", "Nov", "Dec")</f>
        <v>Nov</v>
      </c>
      <c r="D5610" t="str">
        <f>"Q"&amp;ROUNDUP(MONTH('Supermart Grocery Sales - Retai'!F5610)/3,0)</f>
        <v>Q4</v>
      </c>
      <c r="E5610">
        <f>tbl_DataModel[[#This Row],[Profit]]/tbl_DataModel[[#This Row],[Sales]]</f>
        <v>9.0000000000000011E-2</v>
      </c>
      <c r="F5610">
        <v>868</v>
      </c>
      <c r="G5610">
        <v>78.12</v>
      </c>
      <c r="H5610" t="s">
        <v>32</v>
      </c>
      <c r="I5610" t="s">
        <v>97</v>
      </c>
      <c r="J5610" t="s">
        <v>29</v>
      </c>
      <c r="K5610" t="s">
        <v>211</v>
      </c>
    </row>
    <row r="5611" spans="1:11" x14ac:dyDescent="0.3">
      <c r="A5611">
        <f>YEAR('Supermart Grocery Sales - Retai'!F:F)</f>
        <v>2015</v>
      </c>
      <c r="B5611">
        <f>MONTH('Supermart Grocery Sales - Retai'!F:F)</f>
        <v>11</v>
      </c>
      <c r="C5611" t="str" cm="1">
        <f t="array" ref="C5611">CHOOSE(_xlfn.ANCHORARRAY(B5611), "Jan", "Feb", "Mar", "Apr", "May", "Jun", "Jul", "Aug", "Sep", "Oct", "Nov", "Dec")</f>
        <v>Nov</v>
      </c>
      <c r="D5611" t="str">
        <f>"Q"&amp;ROUNDUP(MONTH('Supermart Grocery Sales - Retai'!F5611)/3,0)</f>
        <v>Q4</v>
      </c>
      <c r="E5611">
        <f>tbl_DataModel[[#This Row],[Profit]]/tbl_DataModel[[#This Row],[Sales]]</f>
        <v>0.36</v>
      </c>
      <c r="F5611">
        <v>2208</v>
      </c>
      <c r="G5611">
        <v>794.88</v>
      </c>
      <c r="H5611" t="s">
        <v>20</v>
      </c>
      <c r="I5611" t="s">
        <v>91</v>
      </c>
      <c r="J5611" t="s">
        <v>29</v>
      </c>
      <c r="K5611" t="s">
        <v>193</v>
      </c>
    </row>
    <row r="5612" spans="1:11" x14ac:dyDescent="0.3">
      <c r="A5612">
        <f>YEAR('Supermart Grocery Sales - Retai'!F:F)</f>
        <v>2017</v>
      </c>
      <c r="B5612">
        <f>MONTH('Supermart Grocery Sales - Retai'!F:F)</f>
        <v>8</v>
      </c>
      <c r="C5612" t="str" cm="1">
        <f t="array" ref="C5612">CHOOSE(_xlfn.ANCHORARRAY(B5612), "Jan", "Feb", "Mar", "Apr", "May", "Jun", "Jul", "Aug", "Sep", "Oct", "Nov", "Dec")</f>
        <v>Aug</v>
      </c>
      <c r="D5612" t="str">
        <f>"Q"&amp;ROUNDUP(MONTH('Supermart Grocery Sales - Retai'!F5612)/3,0)</f>
        <v>Q3</v>
      </c>
      <c r="E5612">
        <f>tbl_DataModel[[#This Row],[Profit]]/tbl_DataModel[[#This Row],[Sales]]</f>
        <v>0.34</v>
      </c>
      <c r="F5612">
        <v>1402</v>
      </c>
      <c r="G5612">
        <v>476.68</v>
      </c>
      <c r="H5612" t="s">
        <v>32</v>
      </c>
      <c r="I5612" t="s">
        <v>33</v>
      </c>
      <c r="J5612" t="s">
        <v>29</v>
      </c>
      <c r="K5612" t="s">
        <v>62</v>
      </c>
    </row>
    <row r="5613" spans="1:11" x14ac:dyDescent="0.3">
      <c r="A5613">
        <f>YEAR('Supermart Grocery Sales - Retai'!F:F)</f>
        <v>2016</v>
      </c>
      <c r="B5613">
        <f>MONTH('Supermart Grocery Sales - Retai'!F:F)</f>
        <v>7</v>
      </c>
      <c r="C5613" t="str" cm="1">
        <f t="array" ref="C5613">CHOOSE(_xlfn.ANCHORARRAY(B5613), "Jan", "Feb", "Mar", "Apr", "May", "Jun", "Jul", "Aug", "Sep", "Oct", "Nov", "Dec")</f>
        <v>Jul</v>
      </c>
      <c r="D5613" t="str">
        <f>"Q"&amp;ROUNDUP(MONTH('Supermart Grocery Sales - Retai'!F5613)/3,0)</f>
        <v>Q3</v>
      </c>
      <c r="E5613">
        <f>tbl_DataModel[[#This Row],[Profit]]/tbl_DataModel[[#This Row],[Sales]]</f>
        <v>0.28000000000000003</v>
      </c>
      <c r="F5613">
        <v>2411</v>
      </c>
      <c r="G5613">
        <v>675.08</v>
      </c>
      <c r="H5613" t="s">
        <v>32</v>
      </c>
      <c r="I5613" t="s">
        <v>33</v>
      </c>
      <c r="J5613" t="s">
        <v>29</v>
      </c>
      <c r="K5613" t="s">
        <v>151</v>
      </c>
    </row>
    <row r="5614" spans="1:11" x14ac:dyDescent="0.3">
      <c r="A5614">
        <f>YEAR('Supermart Grocery Sales - Retai'!F:F)</f>
        <v>2015</v>
      </c>
      <c r="B5614">
        <f>MONTH('Supermart Grocery Sales - Retai'!F:F)</f>
        <v>6</v>
      </c>
      <c r="C5614" t="str" cm="1">
        <f t="array" ref="C5614">CHOOSE(_xlfn.ANCHORARRAY(B5614), "Jan", "Feb", "Mar", "Apr", "May", "Jun", "Jul", "Aug", "Sep", "Oct", "Nov", "Dec")</f>
        <v>Jun</v>
      </c>
      <c r="D5614" t="str">
        <f>"Q"&amp;ROUNDUP(MONTH('Supermart Grocery Sales - Retai'!F5614)/3,0)</f>
        <v>Q2</v>
      </c>
      <c r="E5614">
        <f>tbl_DataModel[[#This Row],[Profit]]/tbl_DataModel[[#This Row],[Sales]]</f>
        <v>0.22</v>
      </c>
      <c r="F5614">
        <v>1151</v>
      </c>
      <c r="G5614">
        <v>253.22</v>
      </c>
      <c r="H5614" t="s">
        <v>63</v>
      </c>
      <c r="I5614" t="s">
        <v>64</v>
      </c>
      <c r="J5614" t="s">
        <v>29</v>
      </c>
      <c r="K5614" t="s">
        <v>102</v>
      </c>
    </row>
    <row r="5615" spans="1:11" x14ac:dyDescent="0.3">
      <c r="A5615">
        <f>YEAR('Supermart Grocery Sales - Retai'!F:F)</f>
        <v>2017</v>
      </c>
      <c r="B5615">
        <f>MONTH('Supermart Grocery Sales - Retai'!F:F)</f>
        <v>2</v>
      </c>
      <c r="C5615" t="str" cm="1">
        <f t="array" ref="C5615">CHOOSE(_xlfn.ANCHORARRAY(B5615), "Jan", "Feb", "Mar", "Apr", "May", "Jun", "Jul", "Aug", "Sep", "Oct", "Nov", "Dec")</f>
        <v>Feb</v>
      </c>
      <c r="D5615" t="str">
        <f>"Q"&amp;ROUNDUP(MONTH('Supermart Grocery Sales - Retai'!F5615)/3,0)</f>
        <v>Q1</v>
      </c>
      <c r="E5615">
        <f>tbl_DataModel[[#This Row],[Profit]]/tbl_DataModel[[#This Row],[Sales]]</f>
        <v>0.12</v>
      </c>
      <c r="F5615">
        <v>1419</v>
      </c>
      <c r="G5615">
        <v>170.28</v>
      </c>
      <c r="H5615" t="s">
        <v>26</v>
      </c>
      <c r="I5615" t="s">
        <v>37</v>
      </c>
      <c r="J5615" t="s">
        <v>29</v>
      </c>
      <c r="K5615" t="s">
        <v>83</v>
      </c>
    </row>
    <row r="5616" spans="1:11" x14ac:dyDescent="0.3">
      <c r="A5616">
        <f>YEAR('Supermart Grocery Sales - Retai'!F:F)</f>
        <v>2016</v>
      </c>
      <c r="B5616">
        <f>MONTH('Supermart Grocery Sales - Retai'!F:F)</f>
        <v>12</v>
      </c>
      <c r="C5616" t="str" cm="1">
        <f t="array" ref="C5616">CHOOSE(_xlfn.ANCHORARRAY(B5616), "Jan", "Feb", "Mar", "Apr", "May", "Jun", "Jul", "Aug", "Sep", "Oct", "Nov", "Dec")</f>
        <v>Dec</v>
      </c>
      <c r="D5616" t="str">
        <f>"Q"&amp;ROUNDUP(MONTH('Supermart Grocery Sales - Retai'!F5616)/3,0)</f>
        <v>Q4</v>
      </c>
      <c r="E5616">
        <f>tbl_DataModel[[#This Row],[Profit]]/tbl_DataModel[[#This Row],[Sales]]</f>
        <v>0.05</v>
      </c>
      <c r="F5616">
        <v>2248</v>
      </c>
      <c r="G5616">
        <v>112.4</v>
      </c>
      <c r="H5616" t="s">
        <v>49</v>
      </c>
      <c r="I5616" t="s">
        <v>205</v>
      </c>
      <c r="J5616" t="s">
        <v>29</v>
      </c>
      <c r="K5616" t="s">
        <v>162</v>
      </c>
    </row>
    <row r="5617" spans="1:11" x14ac:dyDescent="0.3">
      <c r="A5617">
        <f>YEAR('Supermart Grocery Sales - Retai'!F:F)</f>
        <v>2018</v>
      </c>
      <c r="B5617">
        <f>MONTH('Supermart Grocery Sales - Retai'!F:F)</f>
        <v>8</v>
      </c>
      <c r="C5617" t="str" cm="1">
        <f t="array" ref="C5617">CHOOSE(_xlfn.ANCHORARRAY(B5617), "Jan", "Feb", "Mar", "Apr", "May", "Jun", "Jul", "Aug", "Sep", "Oct", "Nov", "Dec")</f>
        <v>Aug</v>
      </c>
      <c r="D5617" t="str">
        <f>"Q"&amp;ROUNDUP(MONTH('Supermart Grocery Sales - Retai'!F5617)/3,0)</f>
        <v>Q3</v>
      </c>
      <c r="E5617">
        <f>tbl_DataModel[[#This Row],[Profit]]/tbl_DataModel[[#This Row],[Sales]]</f>
        <v>0.26</v>
      </c>
      <c r="F5617">
        <v>1241</v>
      </c>
      <c r="G5617">
        <v>322.66000000000003</v>
      </c>
      <c r="H5617" t="s">
        <v>58</v>
      </c>
      <c r="I5617" t="s">
        <v>59</v>
      </c>
      <c r="J5617" t="s">
        <v>29</v>
      </c>
      <c r="K5617" t="s">
        <v>102</v>
      </c>
    </row>
    <row r="5618" spans="1:11" x14ac:dyDescent="0.3">
      <c r="A5618">
        <f>YEAR('Supermart Grocery Sales - Retai'!F:F)</f>
        <v>2016</v>
      </c>
      <c r="B5618">
        <f>MONTH('Supermart Grocery Sales - Retai'!F:F)</f>
        <v>4</v>
      </c>
      <c r="C5618" t="str" cm="1">
        <f t="array" ref="C5618">CHOOSE(_xlfn.ANCHORARRAY(B5618), "Jan", "Feb", "Mar", "Apr", "May", "Jun", "Jul", "Aug", "Sep", "Oct", "Nov", "Dec")</f>
        <v>Apr</v>
      </c>
      <c r="D5618" t="str">
        <f>"Q"&amp;ROUNDUP(MONTH('Supermart Grocery Sales - Retai'!F5618)/3,0)</f>
        <v>Q2</v>
      </c>
      <c r="E5618">
        <f>tbl_DataModel[[#This Row],[Profit]]/tbl_DataModel[[#This Row],[Sales]]</f>
        <v>0.2</v>
      </c>
      <c r="F5618">
        <v>1594</v>
      </c>
      <c r="G5618">
        <v>318.8</v>
      </c>
      <c r="H5618" t="s">
        <v>32</v>
      </c>
      <c r="I5618" t="s">
        <v>33</v>
      </c>
      <c r="J5618" t="s">
        <v>29</v>
      </c>
      <c r="K5618" t="s">
        <v>19</v>
      </c>
    </row>
    <row r="5619" spans="1:11" x14ac:dyDescent="0.3">
      <c r="A5619">
        <f>YEAR('Supermart Grocery Sales - Retai'!F:F)</f>
        <v>2015</v>
      </c>
      <c r="B5619">
        <f>MONTH('Supermart Grocery Sales - Retai'!F:F)</f>
        <v>5</v>
      </c>
      <c r="C5619" t="str" cm="1">
        <f t="array" ref="C5619">CHOOSE(_xlfn.ANCHORARRAY(B5619), "Jan", "Feb", "Mar", "Apr", "May", "Jun", "Jul", "Aug", "Sep", "Oct", "Nov", "Dec")</f>
        <v>May</v>
      </c>
      <c r="D5619" t="str">
        <f>"Q"&amp;ROUNDUP(MONTH('Supermart Grocery Sales - Retai'!F5619)/3,0)</f>
        <v>Q2</v>
      </c>
      <c r="E5619">
        <f>tbl_DataModel[[#This Row],[Profit]]/tbl_DataModel[[#This Row],[Sales]]</f>
        <v>9.9999999999999992E-2</v>
      </c>
      <c r="F5619">
        <v>1561</v>
      </c>
      <c r="G5619">
        <v>156.1</v>
      </c>
      <c r="H5619" t="s">
        <v>13</v>
      </c>
      <c r="I5619" t="s">
        <v>195</v>
      </c>
      <c r="J5619" t="s">
        <v>29</v>
      </c>
      <c r="K5619" t="s">
        <v>83</v>
      </c>
    </row>
    <row r="5620" spans="1:11" x14ac:dyDescent="0.3">
      <c r="A5620">
        <f>YEAR('Supermart Grocery Sales - Retai'!F:F)</f>
        <v>2015</v>
      </c>
      <c r="B5620">
        <f>MONTH('Supermart Grocery Sales - Retai'!F:F)</f>
        <v>5</v>
      </c>
      <c r="C5620" t="str" cm="1">
        <f t="array" ref="C5620">CHOOSE(_xlfn.ANCHORARRAY(B5620), "Jan", "Feb", "Mar", "Apr", "May", "Jun", "Jul", "Aug", "Sep", "Oct", "Nov", "Dec")</f>
        <v>May</v>
      </c>
      <c r="D5620" t="str">
        <f>"Q"&amp;ROUNDUP(MONTH('Supermart Grocery Sales - Retai'!F5620)/3,0)</f>
        <v>Q2</v>
      </c>
      <c r="E5620">
        <f>tbl_DataModel[[#This Row],[Profit]]/tbl_DataModel[[#This Row],[Sales]]</f>
        <v>0.26</v>
      </c>
      <c r="F5620">
        <v>2442</v>
      </c>
      <c r="G5620">
        <v>634.91999999999996</v>
      </c>
      <c r="H5620" t="s">
        <v>63</v>
      </c>
      <c r="I5620" t="s">
        <v>75</v>
      </c>
      <c r="J5620" t="s">
        <v>29</v>
      </c>
      <c r="K5620" t="s">
        <v>42</v>
      </c>
    </row>
    <row r="5621" spans="1:11" x14ac:dyDescent="0.3">
      <c r="A5621">
        <f>YEAR('Supermart Grocery Sales - Retai'!F:F)</f>
        <v>2017</v>
      </c>
      <c r="B5621">
        <f>MONTH('Supermart Grocery Sales - Retai'!F:F)</f>
        <v>8</v>
      </c>
      <c r="C5621" t="str" cm="1">
        <f t="array" ref="C5621">CHOOSE(_xlfn.ANCHORARRAY(B5621), "Jan", "Feb", "Mar", "Apr", "May", "Jun", "Jul", "Aug", "Sep", "Oct", "Nov", "Dec")</f>
        <v>Aug</v>
      </c>
      <c r="D5621" t="str">
        <f>"Q"&amp;ROUNDUP(MONTH('Supermart Grocery Sales - Retai'!F5621)/3,0)</f>
        <v>Q3</v>
      </c>
      <c r="E5621">
        <f>tbl_DataModel[[#This Row],[Profit]]/tbl_DataModel[[#This Row],[Sales]]</f>
        <v>6.9999999999999993E-2</v>
      </c>
      <c r="F5621">
        <v>770</v>
      </c>
      <c r="G5621">
        <v>53.9</v>
      </c>
      <c r="H5621" t="s">
        <v>32</v>
      </c>
      <c r="I5621" t="s">
        <v>46</v>
      </c>
      <c r="J5621" t="s">
        <v>29</v>
      </c>
      <c r="K5621" t="s">
        <v>67</v>
      </c>
    </row>
    <row r="5622" spans="1:11" x14ac:dyDescent="0.3">
      <c r="A5622">
        <f>YEAR('Supermart Grocery Sales - Retai'!F:F)</f>
        <v>2016</v>
      </c>
      <c r="B5622">
        <f>MONTH('Supermart Grocery Sales - Retai'!F:F)</f>
        <v>12</v>
      </c>
      <c r="C5622" t="str" cm="1">
        <f t="array" ref="C5622">CHOOSE(_xlfn.ANCHORARRAY(B5622), "Jan", "Feb", "Mar", "Apr", "May", "Jun", "Jul", "Aug", "Sep", "Oct", "Nov", "Dec")</f>
        <v>Dec</v>
      </c>
      <c r="D5622" t="str">
        <f>"Q"&amp;ROUNDUP(MONTH('Supermart Grocery Sales - Retai'!F5622)/3,0)</f>
        <v>Q4</v>
      </c>
      <c r="E5622">
        <f>tbl_DataModel[[#This Row],[Profit]]/tbl_DataModel[[#This Row],[Sales]]</f>
        <v>0.2</v>
      </c>
      <c r="F5622">
        <v>2340</v>
      </c>
      <c r="G5622">
        <v>468</v>
      </c>
      <c r="H5622" t="s">
        <v>58</v>
      </c>
      <c r="I5622" t="s">
        <v>68</v>
      </c>
      <c r="J5622" t="s">
        <v>29</v>
      </c>
      <c r="K5622" t="s">
        <v>71</v>
      </c>
    </row>
    <row r="5623" spans="1:11" x14ac:dyDescent="0.3">
      <c r="A5623">
        <f>YEAR('Supermart Grocery Sales - Retai'!F:F)</f>
        <v>2016</v>
      </c>
      <c r="B5623">
        <f>MONTH('Supermart Grocery Sales - Retai'!F:F)</f>
        <v>5</v>
      </c>
      <c r="C5623" t="str" cm="1">
        <f t="array" ref="C5623">CHOOSE(_xlfn.ANCHORARRAY(B5623), "Jan", "Feb", "Mar", "Apr", "May", "Jun", "Jul", "Aug", "Sep", "Oct", "Nov", "Dec")</f>
        <v>May</v>
      </c>
      <c r="D5623" t="str">
        <f>"Q"&amp;ROUNDUP(MONTH('Supermart Grocery Sales - Retai'!F5623)/3,0)</f>
        <v>Q2</v>
      </c>
      <c r="E5623">
        <f>tbl_DataModel[[#This Row],[Profit]]/tbl_DataModel[[#This Row],[Sales]]</f>
        <v>0.2</v>
      </c>
      <c r="F5623">
        <v>1944</v>
      </c>
      <c r="G5623">
        <v>388.8</v>
      </c>
      <c r="H5623" t="s">
        <v>63</v>
      </c>
      <c r="I5623" t="s">
        <v>87</v>
      </c>
      <c r="J5623" t="s">
        <v>29</v>
      </c>
      <c r="K5623" t="s">
        <v>53</v>
      </c>
    </row>
    <row r="5624" spans="1:11" x14ac:dyDescent="0.3">
      <c r="A5624">
        <f>YEAR('Supermart Grocery Sales - Retai'!F:F)</f>
        <v>2018</v>
      </c>
      <c r="B5624">
        <f>MONTH('Supermart Grocery Sales - Retai'!F:F)</f>
        <v>6</v>
      </c>
      <c r="C5624" t="str" cm="1">
        <f t="array" ref="C5624">CHOOSE(_xlfn.ANCHORARRAY(B5624), "Jan", "Feb", "Mar", "Apr", "May", "Jun", "Jul", "Aug", "Sep", "Oct", "Nov", "Dec")</f>
        <v>Jun</v>
      </c>
      <c r="D5624" t="str">
        <f>"Q"&amp;ROUNDUP(MONTH('Supermart Grocery Sales - Retai'!F5624)/3,0)</f>
        <v>Q2</v>
      </c>
      <c r="E5624">
        <f>tbl_DataModel[[#This Row],[Profit]]/tbl_DataModel[[#This Row],[Sales]]</f>
        <v>0.15</v>
      </c>
      <c r="F5624">
        <v>1353</v>
      </c>
      <c r="G5624">
        <v>202.95</v>
      </c>
      <c r="H5624" t="s">
        <v>63</v>
      </c>
      <c r="I5624" t="s">
        <v>157</v>
      </c>
      <c r="J5624" t="s">
        <v>29</v>
      </c>
      <c r="K5624" t="s">
        <v>81</v>
      </c>
    </row>
    <row r="5625" spans="1:11" x14ac:dyDescent="0.3">
      <c r="A5625">
        <f>YEAR('Supermart Grocery Sales - Retai'!F:F)</f>
        <v>2018</v>
      </c>
      <c r="B5625">
        <f>MONTH('Supermart Grocery Sales - Retai'!F:F)</f>
        <v>9</v>
      </c>
      <c r="C5625" t="str" cm="1">
        <f t="array" ref="C5625">CHOOSE(_xlfn.ANCHORARRAY(B5625), "Jan", "Feb", "Mar", "Apr", "May", "Jun", "Jul", "Aug", "Sep", "Oct", "Nov", "Dec")</f>
        <v>Sep</v>
      </c>
      <c r="D5625" t="str">
        <f>"Q"&amp;ROUNDUP(MONTH('Supermart Grocery Sales - Retai'!F5625)/3,0)</f>
        <v>Q3</v>
      </c>
      <c r="E5625">
        <f>tbl_DataModel[[#This Row],[Profit]]/tbl_DataModel[[#This Row],[Sales]]</f>
        <v>0.36</v>
      </c>
      <c r="F5625">
        <v>2333</v>
      </c>
      <c r="G5625">
        <v>839.88</v>
      </c>
      <c r="H5625" t="s">
        <v>49</v>
      </c>
      <c r="I5625" t="s">
        <v>54</v>
      </c>
      <c r="J5625" t="s">
        <v>29</v>
      </c>
      <c r="K5625" t="s">
        <v>102</v>
      </c>
    </row>
    <row r="5626" spans="1:11" x14ac:dyDescent="0.3">
      <c r="A5626">
        <f>YEAR('Supermart Grocery Sales - Retai'!F:F)</f>
        <v>2016</v>
      </c>
      <c r="B5626">
        <f>MONTH('Supermart Grocery Sales - Retai'!F:F)</f>
        <v>5</v>
      </c>
      <c r="C5626" t="str" cm="1">
        <f t="array" ref="C5626">CHOOSE(_xlfn.ANCHORARRAY(B5626), "Jan", "Feb", "Mar", "Apr", "May", "Jun", "Jul", "Aug", "Sep", "Oct", "Nov", "Dec")</f>
        <v>May</v>
      </c>
      <c r="D5626" t="str">
        <f>"Q"&amp;ROUNDUP(MONTH('Supermart Grocery Sales - Retai'!F5626)/3,0)</f>
        <v>Q2</v>
      </c>
      <c r="E5626">
        <f>tbl_DataModel[[#This Row],[Profit]]/tbl_DataModel[[#This Row],[Sales]]</f>
        <v>0.45</v>
      </c>
      <c r="F5626">
        <v>1653</v>
      </c>
      <c r="G5626">
        <v>743.85</v>
      </c>
      <c r="H5626" t="s">
        <v>26</v>
      </c>
      <c r="I5626" t="s">
        <v>37</v>
      </c>
      <c r="J5626" t="s">
        <v>29</v>
      </c>
      <c r="K5626" t="s">
        <v>137</v>
      </c>
    </row>
    <row r="5627" spans="1:11" x14ac:dyDescent="0.3">
      <c r="A5627">
        <f>YEAR('Supermart Grocery Sales - Retai'!F:F)</f>
        <v>2018</v>
      </c>
      <c r="B5627">
        <f>MONTH('Supermart Grocery Sales - Retai'!F:F)</f>
        <v>10</v>
      </c>
      <c r="C5627" t="str" cm="1">
        <f t="array" ref="C5627">CHOOSE(_xlfn.ANCHORARRAY(B5627), "Jan", "Feb", "Mar", "Apr", "May", "Jun", "Jul", "Aug", "Sep", "Oct", "Nov", "Dec")</f>
        <v>Oct</v>
      </c>
      <c r="D5627" t="str">
        <f>"Q"&amp;ROUNDUP(MONTH('Supermart Grocery Sales - Retai'!F5627)/3,0)</f>
        <v>Q4</v>
      </c>
      <c r="E5627">
        <f>tbl_DataModel[[#This Row],[Profit]]/tbl_DataModel[[#This Row],[Sales]]</f>
        <v>0.33</v>
      </c>
      <c r="F5627">
        <v>2442</v>
      </c>
      <c r="G5627">
        <v>805.86</v>
      </c>
      <c r="H5627" t="s">
        <v>20</v>
      </c>
      <c r="I5627" t="s">
        <v>21</v>
      </c>
      <c r="J5627" t="s">
        <v>29</v>
      </c>
      <c r="K5627" t="s">
        <v>211</v>
      </c>
    </row>
    <row r="5628" spans="1:11" x14ac:dyDescent="0.3">
      <c r="A5628">
        <f>YEAR('Supermart Grocery Sales - Retai'!F:F)</f>
        <v>2015</v>
      </c>
      <c r="B5628">
        <f>MONTH('Supermart Grocery Sales - Retai'!F:F)</f>
        <v>11</v>
      </c>
      <c r="C5628" t="str" cm="1">
        <f t="array" ref="C5628">CHOOSE(_xlfn.ANCHORARRAY(B5628), "Jan", "Feb", "Mar", "Apr", "May", "Jun", "Jul", "Aug", "Sep", "Oct", "Nov", "Dec")</f>
        <v>Nov</v>
      </c>
      <c r="D5628" t="str">
        <f>"Q"&amp;ROUNDUP(MONTH('Supermart Grocery Sales - Retai'!F5628)/3,0)</f>
        <v>Q4</v>
      </c>
      <c r="E5628">
        <f>tbl_DataModel[[#This Row],[Profit]]/tbl_DataModel[[#This Row],[Sales]]</f>
        <v>0.35</v>
      </c>
      <c r="F5628">
        <v>2334</v>
      </c>
      <c r="G5628">
        <v>816.9</v>
      </c>
      <c r="H5628" t="s">
        <v>20</v>
      </c>
      <c r="I5628" t="s">
        <v>21</v>
      </c>
      <c r="J5628" t="s">
        <v>29</v>
      </c>
      <c r="K5628" t="s">
        <v>25</v>
      </c>
    </row>
    <row r="5629" spans="1:11" x14ac:dyDescent="0.3">
      <c r="A5629">
        <f>YEAR('Supermart Grocery Sales - Retai'!F:F)</f>
        <v>2018</v>
      </c>
      <c r="B5629">
        <f>MONTH('Supermart Grocery Sales - Retai'!F:F)</f>
        <v>9</v>
      </c>
      <c r="C5629" t="str" cm="1">
        <f t="array" ref="C5629">CHOOSE(_xlfn.ANCHORARRAY(B5629), "Jan", "Feb", "Mar", "Apr", "May", "Jun", "Jul", "Aug", "Sep", "Oct", "Nov", "Dec")</f>
        <v>Sep</v>
      </c>
      <c r="D5629" t="str">
        <f>"Q"&amp;ROUNDUP(MONTH('Supermart Grocery Sales - Retai'!F5629)/3,0)</f>
        <v>Q3</v>
      </c>
      <c r="E5629">
        <f>tbl_DataModel[[#This Row],[Profit]]/tbl_DataModel[[#This Row],[Sales]]</f>
        <v>0.42</v>
      </c>
      <c r="F5629">
        <v>1140</v>
      </c>
      <c r="G5629">
        <v>478.8</v>
      </c>
      <c r="H5629" t="s">
        <v>32</v>
      </c>
      <c r="I5629" t="s">
        <v>46</v>
      </c>
      <c r="J5629" t="s">
        <v>29</v>
      </c>
      <c r="K5629" t="s">
        <v>19</v>
      </c>
    </row>
    <row r="5630" spans="1:11" x14ac:dyDescent="0.3">
      <c r="A5630">
        <f>YEAR('Supermart Grocery Sales - Retai'!F:F)</f>
        <v>2016</v>
      </c>
      <c r="B5630">
        <f>MONTH('Supermart Grocery Sales - Retai'!F:F)</f>
        <v>11</v>
      </c>
      <c r="C5630" t="str" cm="1">
        <f t="array" ref="C5630">CHOOSE(_xlfn.ANCHORARRAY(B5630), "Jan", "Feb", "Mar", "Apr", "May", "Jun", "Jul", "Aug", "Sep", "Oct", "Nov", "Dec")</f>
        <v>Nov</v>
      </c>
      <c r="D5630" t="str">
        <f>"Q"&amp;ROUNDUP(MONTH('Supermart Grocery Sales - Retai'!F5630)/3,0)</f>
        <v>Q4</v>
      </c>
      <c r="E5630">
        <f>tbl_DataModel[[#This Row],[Profit]]/tbl_DataModel[[#This Row],[Sales]]</f>
        <v>0.35</v>
      </c>
      <c r="F5630">
        <v>2369</v>
      </c>
      <c r="G5630">
        <v>829.15</v>
      </c>
      <c r="H5630" t="s">
        <v>58</v>
      </c>
      <c r="I5630" t="s">
        <v>59</v>
      </c>
      <c r="J5630" t="s">
        <v>29</v>
      </c>
      <c r="K5630" t="s">
        <v>174</v>
      </c>
    </row>
    <row r="5631" spans="1:11" x14ac:dyDescent="0.3">
      <c r="A5631">
        <f>YEAR('Supermart Grocery Sales - Retai'!F:F)</f>
        <v>2018</v>
      </c>
      <c r="B5631">
        <f>MONTH('Supermart Grocery Sales - Retai'!F:F)</f>
        <v>5</v>
      </c>
      <c r="C5631" t="str" cm="1">
        <f t="array" ref="C5631">CHOOSE(_xlfn.ANCHORARRAY(B5631), "Jan", "Feb", "Mar", "Apr", "May", "Jun", "Jul", "Aug", "Sep", "Oct", "Nov", "Dec")</f>
        <v>May</v>
      </c>
      <c r="D5631" t="str">
        <f>"Q"&amp;ROUNDUP(MONTH('Supermart Grocery Sales - Retai'!F5631)/3,0)</f>
        <v>Q2</v>
      </c>
      <c r="E5631">
        <f>tbl_DataModel[[#This Row],[Profit]]/tbl_DataModel[[#This Row],[Sales]]</f>
        <v>0.27</v>
      </c>
      <c r="F5631">
        <v>1599</v>
      </c>
      <c r="G5631">
        <v>431.73</v>
      </c>
      <c r="H5631" t="s">
        <v>49</v>
      </c>
      <c r="I5631" t="s">
        <v>50</v>
      </c>
      <c r="J5631" t="s">
        <v>29</v>
      </c>
      <c r="K5631" t="s">
        <v>234</v>
      </c>
    </row>
    <row r="5632" spans="1:11" x14ac:dyDescent="0.3">
      <c r="A5632">
        <f>YEAR('Supermart Grocery Sales - Retai'!F:F)</f>
        <v>2016</v>
      </c>
      <c r="B5632">
        <f>MONTH('Supermart Grocery Sales - Retai'!F:F)</f>
        <v>8</v>
      </c>
      <c r="C5632" t="str" cm="1">
        <f t="array" ref="C5632">CHOOSE(_xlfn.ANCHORARRAY(B5632), "Jan", "Feb", "Mar", "Apr", "May", "Jun", "Jul", "Aug", "Sep", "Oct", "Nov", "Dec")</f>
        <v>Aug</v>
      </c>
      <c r="D5632" t="str">
        <f>"Q"&amp;ROUNDUP(MONTH('Supermart Grocery Sales - Retai'!F5632)/3,0)</f>
        <v>Q3</v>
      </c>
      <c r="E5632">
        <f>tbl_DataModel[[#This Row],[Profit]]/tbl_DataModel[[#This Row],[Sales]]</f>
        <v>0.16</v>
      </c>
      <c r="F5632">
        <v>1042</v>
      </c>
      <c r="G5632">
        <v>166.72</v>
      </c>
      <c r="H5632" t="s">
        <v>49</v>
      </c>
      <c r="I5632" t="s">
        <v>205</v>
      </c>
      <c r="J5632" t="s">
        <v>29</v>
      </c>
      <c r="K5632" t="s">
        <v>174</v>
      </c>
    </row>
    <row r="5633" spans="1:11" x14ac:dyDescent="0.3">
      <c r="A5633">
        <f>YEAR('Supermart Grocery Sales - Retai'!F:F)</f>
        <v>2015</v>
      </c>
      <c r="B5633">
        <f>MONTH('Supermart Grocery Sales - Retai'!F:F)</f>
        <v>8</v>
      </c>
      <c r="C5633" t="str" cm="1">
        <f t="array" ref="C5633">CHOOSE(_xlfn.ANCHORARRAY(B5633), "Jan", "Feb", "Mar", "Apr", "May", "Jun", "Jul", "Aug", "Sep", "Oct", "Nov", "Dec")</f>
        <v>Aug</v>
      </c>
      <c r="D5633" t="str">
        <f>"Q"&amp;ROUNDUP(MONTH('Supermart Grocery Sales - Retai'!F5633)/3,0)</f>
        <v>Q3</v>
      </c>
      <c r="E5633">
        <f>tbl_DataModel[[#This Row],[Profit]]/tbl_DataModel[[#This Row],[Sales]]</f>
        <v>6.0000000000000005E-2</v>
      </c>
      <c r="F5633">
        <v>1120</v>
      </c>
      <c r="G5633">
        <v>67.2</v>
      </c>
      <c r="H5633" t="s">
        <v>26</v>
      </c>
      <c r="I5633" t="s">
        <v>201</v>
      </c>
      <c r="J5633" t="s">
        <v>29</v>
      </c>
      <c r="K5633" t="s">
        <v>114</v>
      </c>
    </row>
    <row r="5634" spans="1:11" x14ac:dyDescent="0.3">
      <c r="A5634">
        <f>YEAR('Supermart Grocery Sales - Retai'!F:F)</f>
        <v>2017</v>
      </c>
      <c r="B5634">
        <f>MONTH('Supermart Grocery Sales - Retai'!F:F)</f>
        <v>9</v>
      </c>
      <c r="C5634" t="str" cm="1">
        <f t="array" ref="C5634">CHOOSE(_xlfn.ANCHORARRAY(B5634), "Jan", "Feb", "Mar", "Apr", "May", "Jun", "Jul", "Aug", "Sep", "Oct", "Nov", "Dec")</f>
        <v>Sep</v>
      </c>
      <c r="D5634" t="str">
        <f>"Q"&amp;ROUNDUP(MONTH('Supermart Grocery Sales - Retai'!F5634)/3,0)</f>
        <v>Q3</v>
      </c>
      <c r="E5634">
        <f>tbl_DataModel[[#This Row],[Profit]]/tbl_DataModel[[#This Row],[Sales]]</f>
        <v>0.35</v>
      </c>
      <c r="F5634">
        <v>1714</v>
      </c>
      <c r="G5634">
        <v>599.9</v>
      </c>
      <c r="H5634" t="s">
        <v>20</v>
      </c>
      <c r="I5634" t="s">
        <v>91</v>
      </c>
      <c r="J5634" t="s">
        <v>29</v>
      </c>
      <c r="K5634" t="s">
        <v>12</v>
      </c>
    </row>
    <row r="5635" spans="1:11" x14ac:dyDescent="0.3">
      <c r="A5635">
        <f>YEAR('Supermart Grocery Sales - Retai'!F:F)</f>
        <v>2015</v>
      </c>
      <c r="B5635">
        <f>MONTH('Supermart Grocery Sales - Retai'!F:F)</f>
        <v>11</v>
      </c>
      <c r="C5635" t="str" cm="1">
        <f t="array" ref="C5635">CHOOSE(_xlfn.ANCHORARRAY(B5635), "Jan", "Feb", "Mar", "Apr", "May", "Jun", "Jul", "Aug", "Sep", "Oct", "Nov", "Dec")</f>
        <v>Nov</v>
      </c>
      <c r="D5635" t="str">
        <f>"Q"&amp;ROUNDUP(MONTH('Supermart Grocery Sales - Retai'!F5635)/3,0)</f>
        <v>Q4</v>
      </c>
      <c r="E5635">
        <f>tbl_DataModel[[#This Row],[Profit]]/tbl_DataModel[[#This Row],[Sales]]</f>
        <v>0.28000000000000003</v>
      </c>
      <c r="F5635">
        <v>1024</v>
      </c>
      <c r="G5635">
        <v>286.72000000000003</v>
      </c>
      <c r="H5635" t="s">
        <v>32</v>
      </c>
      <c r="I5635" t="s">
        <v>33</v>
      </c>
      <c r="J5635" t="s">
        <v>29</v>
      </c>
      <c r="K5635" t="s">
        <v>151</v>
      </c>
    </row>
    <row r="5636" spans="1:11" x14ac:dyDescent="0.3">
      <c r="A5636">
        <f>YEAR('Supermart Grocery Sales - Retai'!F:F)</f>
        <v>2015</v>
      </c>
      <c r="B5636">
        <f>MONTH('Supermart Grocery Sales - Retai'!F:F)</f>
        <v>8</v>
      </c>
      <c r="C5636" t="str" cm="1">
        <f t="array" ref="C5636">CHOOSE(_xlfn.ANCHORARRAY(B5636), "Jan", "Feb", "Mar", "Apr", "May", "Jun", "Jul", "Aug", "Sep", "Oct", "Nov", "Dec")</f>
        <v>Aug</v>
      </c>
      <c r="D5636" t="str">
        <f>"Q"&amp;ROUNDUP(MONTH('Supermart Grocery Sales - Retai'!F5636)/3,0)</f>
        <v>Q3</v>
      </c>
      <c r="E5636">
        <f>tbl_DataModel[[#This Row],[Profit]]/tbl_DataModel[[#This Row],[Sales]]</f>
        <v>0.1</v>
      </c>
      <c r="F5636">
        <v>944</v>
      </c>
      <c r="G5636">
        <v>94.4</v>
      </c>
      <c r="H5636" t="s">
        <v>26</v>
      </c>
      <c r="I5636" t="s">
        <v>201</v>
      </c>
      <c r="J5636" t="s">
        <v>29</v>
      </c>
      <c r="K5636" t="s">
        <v>146</v>
      </c>
    </row>
    <row r="5637" spans="1:11" x14ac:dyDescent="0.3">
      <c r="A5637">
        <f>YEAR('Supermart Grocery Sales - Retai'!F:F)</f>
        <v>2018</v>
      </c>
      <c r="B5637">
        <f>MONTH('Supermart Grocery Sales - Retai'!F:F)</f>
        <v>8</v>
      </c>
      <c r="C5637" t="str" cm="1">
        <f t="array" ref="C5637">CHOOSE(_xlfn.ANCHORARRAY(B5637), "Jan", "Feb", "Mar", "Apr", "May", "Jun", "Jul", "Aug", "Sep", "Oct", "Nov", "Dec")</f>
        <v>Aug</v>
      </c>
      <c r="D5637" t="str">
        <f>"Q"&amp;ROUNDUP(MONTH('Supermart Grocery Sales - Retai'!F5637)/3,0)</f>
        <v>Q3</v>
      </c>
      <c r="E5637">
        <f>tbl_DataModel[[#This Row],[Profit]]/tbl_DataModel[[#This Row],[Sales]]</f>
        <v>0.3</v>
      </c>
      <c r="F5637">
        <v>1154</v>
      </c>
      <c r="G5637">
        <v>346.2</v>
      </c>
      <c r="H5637" t="s">
        <v>63</v>
      </c>
      <c r="I5637" t="s">
        <v>64</v>
      </c>
      <c r="J5637" t="s">
        <v>29</v>
      </c>
      <c r="K5637" t="s">
        <v>78</v>
      </c>
    </row>
    <row r="5638" spans="1:11" x14ac:dyDescent="0.3">
      <c r="A5638">
        <f>YEAR('Supermart Grocery Sales - Retai'!F:F)</f>
        <v>2018</v>
      </c>
      <c r="B5638">
        <f>MONTH('Supermart Grocery Sales - Retai'!F:F)</f>
        <v>6</v>
      </c>
      <c r="C5638" t="str" cm="1">
        <f t="array" ref="C5638">CHOOSE(_xlfn.ANCHORARRAY(B5638), "Jan", "Feb", "Mar", "Apr", "May", "Jun", "Jul", "Aug", "Sep", "Oct", "Nov", "Dec")</f>
        <v>Jun</v>
      </c>
      <c r="D5638" t="str">
        <f>"Q"&amp;ROUNDUP(MONTH('Supermart Grocery Sales - Retai'!F5638)/3,0)</f>
        <v>Q2</v>
      </c>
      <c r="E5638">
        <f>tbl_DataModel[[#This Row],[Profit]]/tbl_DataModel[[#This Row],[Sales]]</f>
        <v>0.29000000000000004</v>
      </c>
      <c r="F5638">
        <v>1084</v>
      </c>
      <c r="G5638">
        <v>314.36</v>
      </c>
      <c r="H5638" t="s">
        <v>26</v>
      </c>
      <c r="I5638" t="s">
        <v>27</v>
      </c>
      <c r="J5638" t="s">
        <v>29</v>
      </c>
      <c r="K5638" t="s">
        <v>211</v>
      </c>
    </row>
    <row r="5639" spans="1:11" x14ac:dyDescent="0.3">
      <c r="A5639">
        <f>YEAR('Supermart Grocery Sales - Retai'!F:F)</f>
        <v>2015</v>
      </c>
      <c r="B5639">
        <f>MONTH('Supermart Grocery Sales - Retai'!F:F)</f>
        <v>8</v>
      </c>
      <c r="C5639" t="str" cm="1">
        <f t="array" ref="C5639">CHOOSE(_xlfn.ANCHORARRAY(B5639), "Jan", "Feb", "Mar", "Apr", "May", "Jun", "Jul", "Aug", "Sep", "Oct", "Nov", "Dec")</f>
        <v>Aug</v>
      </c>
      <c r="D5639" t="str">
        <f>"Q"&amp;ROUNDUP(MONTH('Supermart Grocery Sales - Retai'!F5639)/3,0)</f>
        <v>Q3</v>
      </c>
      <c r="E5639">
        <f>tbl_DataModel[[#This Row],[Profit]]/tbl_DataModel[[#This Row],[Sales]]</f>
        <v>0.36</v>
      </c>
      <c r="F5639">
        <v>1417</v>
      </c>
      <c r="G5639">
        <v>510.12</v>
      </c>
      <c r="H5639" t="s">
        <v>58</v>
      </c>
      <c r="I5639" t="s">
        <v>59</v>
      </c>
      <c r="J5639" t="s">
        <v>29</v>
      </c>
      <c r="K5639" t="s">
        <v>234</v>
      </c>
    </row>
    <row r="5640" spans="1:11" x14ac:dyDescent="0.3">
      <c r="A5640">
        <f>YEAR('Supermart Grocery Sales - Retai'!F:F)</f>
        <v>2018</v>
      </c>
      <c r="B5640">
        <f>MONTH('Supermart Grocery Sales - Retai'!F:F)</f>
        <v>5</v>
      </c>
      <c r="C5640" t="str" cm="1">
        <f t="array" ref="C5640">CHOOSE(_xlfn.ANCHORARRAY(B5640), "Jan", "Feb", "Mar", "Apr", "May", "Jun", "Jul", "Aug", "Sep", "Oct", "Nov", "Dec")</f>
        <v>May</v>
      </c>
      <c r="D5640" t="str">
        <f>"Q"&amp;ROUNDUP(MONTH('Supermart Grocery Sales - Retai'!F5640)/3,0)</f>
        <v>Q2</v>
      </c>
      <c r="E5640">
        <f>tbl_DataModel[[#This Row],[Profit]]/tbl_DataModel[[#This Row],[Sales]]</f>
        <v>0.12999999999999998</v>
      </c>
      <c r="F5640">
        <v>2406</v>
      </c>
      <c r="G5640">
        <v>312.77999999999997</v>
      </c>
      <c r="H5640" t="s">
        <v>26</v>
      </c>
      <c r="I5640" t="s">
        <v>94</v>
      </c>
      <c r="J5640" t="s">
        <v>29</v>
      </c>
      <c r="K5640" t="s">
        <v>90</v>
      </c>
    </row>
    <row r="5641" spans="1:11" x14ac:dyDescent="0.3">
      <c r="A5641">
        <f>YEAR('Supermart Grocery Sales - Retai'!F:F)</f>
        <v>2015</v>
      </c>
      <c r="B5641">
        <f>MONTH('Supermart Grocery Sales - Retai'!F:F)</f>
        <v>12</v>
      </c>
      <c r="C5641" t="str" cm="1">
        <f t="array" ref="C5641">CHOOSE(_xlfn.ANCHORARRAY(B5641), "Jan", "Feb", "Mar", "Apr", "May", "Jun", "Jul", "Aug", "Sep", "Oct", "Nov", "Dec")</f>
        <v>Dec</v>
      </c>
      <c r="D5641" t="str">
        <f>"Q"&amp;ROUNDUP(MONTH('Supermart Grocery Sales - Retai'!F5641)/3,0)</f>
        <v>Q4</v>
      </c>
      <c r="E5641">
        <f>tbl_DataModel[[#This Row],[Profit]]/tbl_DataModel[[#This Row],[Sales]]</f>
        <v>0.15</v>
      </c>
      <c r="F5641">
        <v>2286</v>
      </c>
      <c r="G5641">
        <v>342.9</v>
      </c>
      <c r="H5641" t="s">
        <v>49</v>
      </c>
      <c r="I5641" t="s">
        <v>54</v>
      </c>
      <c r="J5641" t="s">
        <v>29</v>
      </c>
      <c r="K5641" t="s">
        <v>102</v>
      </c>
    </row>
    <row r="5642" spans="1:11" x14ac:dyDescent="0.3">
      <c r="A5642">
        <f>YEAR('Supermart Grocery Sales - Retai'!F:F)</f>
        <v>2015</v>
      </c>
      <c r="B5642">
        <f>MONTH('Supermart Grocery Sales - Retai'!F:F)</f>
        <v>9</v>
      </c>
      <c r="C5642" t="str" cm="1">
        <f t="array" ref="C5642">CHOOSE(_xlfn.ANCHORARRAY(B5642), "Jan", "Feb", "Mar", "Apr", "May", "Jun", "Jul", "Aug", "Sep", "Oct", "Nov", "Dec")</f>
        <v>Sep</v>
      </c>
      <c r="D5642" t="str">
        <f>"Q"&amp;ROUNDUP(MONTH('Supermart Grocery Sales - Retai'!F5642)/3,0)</f>
        <v>Q3</v>
      </c>
      <c r="E5642">
        <f>tbl_DataModel[[#This Row],[Profit]]/tbl_DataModel[[#This Row],[Sales]]</f>
        <v>0.16</v>
      </c>
      <c r="F5642">
        <v>1187</v>
      </c>
      <c r="G5642">
        <v>189.92</v>
      </c>
      <c r="H5642" t="s">
        <v>49</v>
      </c>
      <c r="I5642" t="s">
        <v>54</v>
      </c>
      <c r="J5642" t="s">
        <v>29</v>
      </c>
      <c r="K5642" t="s">
        <v>78</v>
      </c>
    </row>
    <row r="5643" spans="1:11" x14ac:dyDescent="0.3">
      <c r="A5643">
        <f>YEAR('Supermart Grocery Sales - Retai'!F:F)</f>
        <v>2018</v>
      </c>
      <c r="B5643">
        <f>MONTH('Supermart Grocery Sales - Retai'!F:F)</f>
        <v>10</v>
      </c>
      <c r="C5643" t="str" cm="1">
        <f t="array" ref="C5643">CHOOSE(_xlfn.ANCHORARRAY(B5643), "Jan", "Feb", "Mar", "Apr", "May", "Jun", "Jul", "Aug", "Sep", "Oct", "Nov", "Dec")</f>
        <v>Oct</v>
      </c>
      <c r="D5643" t="str">
        <f>"Q"&amp;ROUNDUP(MONTH('Supermart Grocery Sales - Retai'!F5643)/3,0)</f>
        <v>Q4</v>
      </c>
      <c r="E5643">
        <f>tbl_DataModel[[#This Row],[Profit]]/tbl_DataModel[[#This Row],[Sales]]</f>
        <v>0.44</v>
      </c>
      <c r="F5643">
        <v>1448</v>
      </c>
      <c r="G5643">
        <v>637.12</v>
      </c>
      <c r="H5643" t="s">
        <v>13</v>
      </c>
      <c r="I5643" t="s">
        <v>14</v>
      </c>
      <c r="J5643" t="s">
        <v>29</v>
      </c>
      <c r="K5643" t="s">
        <v>74</v>
      </c>
    </row>
    <row r="5644" spans="1:11" x14ac:dyDescent="0.3">
      <c r="A5644">
        <f>YEAR('Supermart Grocery Sales - Retai'!F:F)</f>
        <v>2018</v>
      </c>
      <c r="B5644">
        <f>MONTH('Supermart Grocery Sales - Retai'!F:F)</f>
        <v>10</v>
      </c>
      <c r="C5644" t="str" cm="1">
        <f t="array" ref="C5644">CHOOSE(_xlfn.ANCHORARRAY(B5644), "Jan", "Feb", "Mar", "Apr", "May", "Jun", "Jul", "Aug", "Sep", "Oct", "Nov", "Dec")</f>
        <v>Oct</v>
      </c>
      <c r="D5644" t="str">
        <f>"Q"&amp;ROUNDUP(MONTH('Supermart Grocery Sales - Retai'!F5644)/3,0)</f>
        <v>Q4</v>
      </c>
      <c r="E5644">
        <f>tbl_DataModel[[#This Row],[Profit]]/tbl_DataModel[[#This Row],[Sales]]</f>
        <v>0.37999999999999995</v>
      </c>
      <c r="F5644">
        <v>1712</v>
      </c>
      <c r="G5644">
        <v>650.55999999999995</v>
      </c>
      <c r="H5644" t="s">
        <v>58</v>
      </c>
      <c r="I5644" t="s">
        <v>68</v>
      </c>
      <c r="J5644" t="s">
        <v>29</v>
      </c>
      <c r="K5644" t="s">
        <v>120</v>
      </c>
    </row>
    <row r="5645" spans="1:11" x14ac:dyDescent="0.3">
      <c r="A5645">
        <f>YEAR('Supermart Grocery Sales - Retai'!F:F)</f>
        <v>2015</v>
      </c>
      <c r="B5645">
        <f>MONTH('Supermart Grocery Sales - Retai'!F:F)</f>
        <v>9</v>
      </c>
      <c r="C5645" t="str" cm="1">
        <f t="array" ref="C5645">CHOOSE(_xlfn.ANCHORARRAY(B5645), "Jan", "Feb", "Mar", "Apr", "May", "Jun", "Jul", "Aug", "Sep", "Oct", "Nov", "Dec")</f>
        <v>Sep</v>
      </c>
      <c r="D5645" t="str">
        <f>"Q"&amp;ROUNDUP(MONTH('Supermart Grocery Sales - Retai'!F5645)/3,0)</f>
        <v>Q3</v>
      </c>
      <c r="E5645">
        <f>tbl_DataModel[[#This Row],[Profit]]/tbl_DataModel[[#This Row],[Sales]]</f>
        <v>0.43</v>
      </c>
      <c r="F5645">
        <v>1089</v>
      </c>
      <c r="G5645">
        <v>468.27</v>
      </c>
      <c r="H5645" t="s">
        <v>20</v>
      </c>
      <c r="I5645" t="s">
        <v>21</v>
      </c>
      <c r="J5645" t="s">
        <v>29</v>
      </c>
      <c r="K5645" t="s">
        <v>182</v>
      </c>
    </row>
    <row r="5646" spans="1:11" x14ac:dyDescent="0.3">
      <c r="A5646">
        <f>YEAR('Supermart Grocery Sales - Retai'!F:F)</f>
        <v>2015</v>
      </c>
      <c r="B5646">
        <f>MONTH('Supermart Grocery Sales - Retai'!F:F)</f>
        <v>1</v>
      </c>
      <c r="C5646" t="str" cm="1">
        <f t="array" ref="C5646">CHOOSE(_xlfn.ANCHORARRAY(B5646), "Jan", "Feb", "Mar", "Apr", "May", "Jun", "Jul", "Aug", "Sep", "Oct", "Nov", "Dec")</f>
        <v>Jan</v>
      </c>
      <c r="D5646" t="str">
        <f>"Q"&amp;ROUNDUP(MONTH('Supermart Grocery Sales - Retai'!F5646)/3,0)</f>
        <v>Q1</v>
      </c>
      <c r="E5646">
        <f>tbl_DataModel[[#This Row],[Profit]]/tbl_DataModel[[#This Row],[Sales]]</f>
        <v>0.35</v>
      </c>
      <c r="F5646">
        <v>1384</v>
      </c>
      <c r="G5646">
        <v>484.4</v>
      </c>
      <c r="H5646" t="s">
        <v>26</v>
      </c>
      <c r="I5646" t="s">
        <v>94</v>
      </c>
      <c r="J5646" t="s">
        <v>76</v>
      </c>
      <c r="K5646" t="s">
        <v>137</v>
      </c>
    </row>
    <row r="5647" spans="1:11" x14ac:dyDescent="0.3">
      <c r="A5647">
        <f>YEAR('Supermart Grocery Sales - Retai'!F:F)</f>
        <v>2018</v>
      </c>
      <c r="B5647">
        <f>MONTH('Supermart Grocery Sales - Retai'!F:F)</f>
        <v>11</v>
      </c>
      <c r="C5647" t="str" cm="1">
        <f t="array" ref="C5647">CHOOSE(_xlfn.ANCHORARRAY(B5647), "Jan", "Feb", "Mar", "Apr", "May", "Jun", "Jul", "Aug", "Sep", "Oct", "Nov", "Dec")</f>
        <v>Nov</v>
      </c>
      <c r="D5647" t="str">
        <f>"Q"&amp;ROUNDUP(MONTH('Supermart Grocery Sales - Retai'!F5647)/3,0)</f>
        <v>Q4</v>
      </c>
      <c r="E5647">
        <f>tbl_DataModel[[#This Row],[Profit]]/tbl_DataModel[[#This Row],[Sales]]</f>
        <v>0.28999999999999998</v>
      </c>
      <c r="F5647">
        <v>643</v>
      </c>
      <c r="G5647">
        <v>186.47</v>
      </c>
      <c r="H5647" t="s">
        <v>49</v>
      </c>
      <c r="I5647" t="s">
        <v>205</v>
      </c>
      <c r="J5647" t="s">
        <v>76</v>
      </c>
      <c r="K5647" t="s">
        <v>12</v>
      </c>
    </row>
    <row r="5648" spans="1:11" x14ac:dyDescent="0.3">
      <c r="A5648">
        <f>YEAR('Supermart Grocery Sales - Retai'!F:F)</f>
        <v>2017</v>
      </c>
      <c r="B5648">
        <f>MONTH('Supermart Grocery Sales - Retai'!F:F)</f>
        <v>12</v>
      </c>
      <c r="C5648" t="str" cm="1">
        <f t="array" ref="C5648">CHOOSE(_xlfn.ANCHORARRAY(B5648), "Jan", "Feb", "Mar", "Apr", "May", "Jun", "Jul", "Aug", "Sep", "Oct", "Nov", "Dec")</f>
        <v>Dec</v>
      </c>
      <c r="D5648" t="str">
        <f>"Q"&amp;ROUNDUP(MONTH('Supermart Grocery Sales - Retai'!F5648)/3,0)</f>
        <v>Q4</v>
      </c>
      <c r="E5648">
        <f>tbl_DataModel[[#This Row],[Profit]]/tbl_DataModel[[#This Row],[Sales]]</f>
        <v>0.24</v>
      </c>
      <c r="F5648">
        <v>624</v>
      </c>
      <c r="G5648">
        <v>149.76</v>
      </c>
      <c r="H5648" t="s">
        <v>49</v>
      </c>
      <c r="I5648" t="s">
        <v>50</v>
      </c>
      <c r="J5648" t="s">
        <v>76</v>
      </c>
      <c r="K5648" t="s">
        <v>234</v>
      </c>
    </row>
    <row r="5649" spans="1:11" x14ac:dyDescent="0.3">
      <c r="A5649">
        <f>YEAR('Supermart Grocery Sales - Retai'!F:F)</f>
        <v>2018</v>
      </c>
      <c r="B5649">
        <f>MONTH('Supermart Grocery Sales - Retai'!F:F)</f>
        <v>9</v>
      </c>
      <c r="C5649" t="str" cm="1">
        <f t="array" ref="C5649">CHOOSE(_xlfn.ANCHORARRAY(B5649), "Jan", "Feb", "Mar", "Apr", "May", "Jun", "Jul", "Aug", "Sep", "Oct", "Nov", "Dec")</f>
        <v>Sep</v>
      </c>
      <c r="D5649" t="str">
        <f>"Q"&amp;ROUNDUP(MONTH('Supermart Grocery Sales - Retai'!F5649)/3,0)</f>
        <v>Q3</v>
      </c>
      <c r="E5649">
        <f>tbl_DataModel[[#This Row],[Profit]]/tbl_DataModel[[#This Row],[Sales]]</f>
        <v>0.45</v>
      </c>
      <c r="F5649">
        <v>2416</v>
      </c>
      <c r="G5649">
        <v>1087.2</v>
      </c>
      <c r="H5649" t="s">
        <v>26</v>
      </c>
      <c r="I5649" t="s">
        <v>27</v>
      </c>
      <c r="J5649" t="s">
        <v>76</v>
      </c>
      <c r="K5649" t="s">
        <v>234</v>
      </c>
    </row>
    <row r="5650" spans="1:11" x14ac:dyDescent="0.3">
      <c r="A5650">
        <f>YEAR('Supermart Grocery Sales - Retai'!F:F)</f>
        <v>2017</v>
      </c>
      <c r="B5650">
        <f>MONTH('Supermart Grocery Sales - Retai'!F:F)</f>
        <v>7</v>
      </c>
      <c r="C5650" t="str" cm="1">
        <f t="array" ref="C5650">CHOOSE(_xlfn.ANCHORARRAY(B5650), "Jan", "Feb", "Mar", "Apr", "May", "Jun", "Jul", "Aug", "Sep", "Oct", "Nov", "Dec")</f>
        <v>Jul</v>
      </c>
      <c r="D5650" t="str">
        <f>"Q"&amp;ROUNDUP(MONTH('Supermart Grocery Sales - Retai'!F5650)/3,0)</f>
        <v>Q3</v>
      </c>
      <c r="E5650">
        <f>tbl_DataModel[[#This Row],[Profit]]/tbl_DataModel[[#This Row],[Sales]]</f>
        <v>0.19999999999999998</v>
      </c>
      <c r="F5650">
        <v>2472</v>
      </c>
      <c r="G5650">
        <v>494.4</v>
      </c>
      <c r="H5650" t="s">
        <v>26</v>
      </c>
      <c r="I5650" t="s">
        <v>37</v>
      </c>
      <c r="J5650" t="s">
        <v>76</v>
      </c>
      <c r="K5650" t="s">
        <v>263</v>
      </c>
    </row>
    <row r="5651" spans="1:11" x14ac:dyDescent="0.3">
      <c r="A5651">
        <f>YEAR('Supermart Grocery Sales - Retai'!F:F)</f>
        <v>2017</v>
      </c>
      <c r="B5651">
        <f>MONTH('Supermart Grocery Sales - Retai'!F:F)</f>
        <v>3</v>
      </c>
      <c r="C5651" t="str" cm="1">
        <f t="array" ref="C5651">CHOOSE(_xlfn.ANCHORARRAY(B5651), "Jan", "Feb", "Mar", "Apr", "May", "Jun", "Jul", "Aug", "Sep", "Oct", "Nov", "Dec")</f>
        <v>Mar</v>
      </c>
      <c r="D5651" t="str">
        <f>"Q"&amp;ROUNDUP(MONTH('Supermart Grocery Sales - Retai'!F5651)/3,0)</f>
        <v>Q1</v>
      </c>
      <c r="E5651">
        <f>tbl_DataModel[[#This Row],[Profit]]/tbl_DataModel[[#This Row],[Sales]]</f>
        <v>0.26</v>
      </c>
      <c r="F5651">
        <v>659</v>
      </c>
      <c r="G5651">
        <v>171.34</v>
      </c>
      <c r="H5651" t="s">
        <v>58</v>
      </c>
      <c r="I5651" t="s">
        <v>112</v>
      </c>
      <c r="J5651" t="s">
        <v>76</v>
      </c>
      <c r="K5651" t="s">
        <v>71</v>
      </c>
    </row>
    <row r="5652" spans="1:11" x14ac:dyDescent="0.3">
      <c r="A5652">
        <f>YEAR('Supermart Grocery Sales - Retai'!F:F)</f>
        <v>2017</v>
      </c>
      <c r="B5652">
        <f>MONTH('Supermart Grocery Sales - Retai'!F:F)</f>
        <v>8</v>
      </c>
      <c r="C5652" t="str" cm="1">
        <f t="array" ref="C5652">CHOOSE(_xlfn.ANCHORARRAY(B5652), "Jan", "Feb", "Mar", "Apr", "May", "Jun", "Jul", "Aug", "Sep", "Oct", "Nov", "Dec")</f>
        <v>Aug</v>
      </c>
      <c r="D5652" t="str">
        <f>"Q"&amp;ROUNDUP(MONTH('Supermart Grocery Sales - Retai'!F5652)/3,0)</f>
        <v>Q3</v>
      </c>
      <c r="E5652">
        <f>tbl_DataModel[[#This Row],[Profit]]/tbl_DataModel[[#This Row],[Sales]]</f>
        <v>0.15</v>
      </c>
      <c r="F5652">
        <v>1747</v>
      </c>
      <c r="G5652">
        <v>262.05</v>
      </c>
      <c r="H5652" t="s">
        <v>13</v>
      </c>
      <c r="I5652" t="s">
        <v>79</v>
      </c>
      <c r="J5652" t="s">
        <v>76</v>
      </c>
      <c r="K5652" t="s">
        <v>81</v>
      </c>
    </row>
    <row r="5653" spans="1:11" x14ac:dyDescent="0.3">
      <c r="A5653">
        <f>YEAR('Supermart Grocery Sales - Retai'!F:F)</f>
        <v>2018</v>
      </c>
      <c r="B5653">
        <f>MONTH('Supermart Grocery Sales - Retai'!F:F)</f>
        <v>11</v>
      </c>
      <c r="C5653" t="str" cm="1">
        <f t="array" ref="C5653">CHOOSE(_xlfn.ANCHORARRAY(B5653), "Jan", "Feb", "Mar", "Apr", "May", "Jun", "Jul", "Aug", "Sep", "Oct", "Nov", "Dec")</f>
        <v>Nov</v>
      </c>
      <c r="D5653" t="str">
        <f>"Q"&amp;ROUNDUP(MONTH('Supermart Grocery Sales - Retai'!F5653)/3,0)</f>
        <v>Q4</v>
      </c>
      <c r="E5653">
        <f>tbl_DataModel[[#This Row],[Profit]]/tbl_DataModel[[#This Row],[Sales]]</f>
        <v>0.17</v>
      </c>
      <c r="F5653">
        <v>1786</v>
      </c>
      <c r="G5653">
        <v>303.62</v>
      </c>
      <c r="H5653" t="s">
        <v>20</v>
      </c>
      <c r="I5653" t="s">
        <v>91</v>
      </c>
      <c r="J5653" t="s">
        <v>76</v>
      </c>
      <c r="K5653" t="s">
        <v>125</v>
      </c>
    </row>
    <row r="5654" spans="1:11" x14ac:dyDescent="0.3">
      <c r="A5654">
        <f>YEAR('Supermart Grocery Sales - Retai'!F:F)</f>
        <v>2018</v>
      </c>
      <c r="B5654">
        <f>MONTH('Supermart Grocery Sales - Retai'!F:F)</f>
        <v>9</v>
      </c>
      <c r="C5654" t="str" cm="1">
        <f t="array" ref="C5654">CHOOSE(_xlfn.ANCHORARRAY(B5654), "Jan", "Feb", "Mar", "Apr", "May", "Jun", "Jul", "Aug", "Sep", "Oct", "Nov", "Dec")</f>
        <v>Sep</v>
      </c>
      <c r="D5654" t="str">
        <f>"Q"&amp;ROUNDUP(MONTH('Supermart Grocery Sales - Retai'!F5654)/3,0)</f>
        <v>Q3</v>
      </c>
      <c r="E5654">
        <f>tbl_DataModel[[#This Row],[Profit]]/tbl_DataModel[[#This Row],[Sales]]</f>
        <v>0.26</v>
      </c>
      <c r="F5654">
        <v>1782</v>
      </c>
      <c r="G5654">
        <v>463.32</v>
      </c>
      <c r="H5654" t="s">
        <v>58</v>
      </c>
      <c r="I5654" t="s">
        <v>112</v>
      </c>
      <c r="J5654" t="s">
        <v>76</v>
      </c>
      <c r="K5654" t="s">
        <v>146</v>
      </c>
    </row>
    <row r="5655" spans="1:11" x14ac:dyDescent="0.3">
      <c r="A5655">
        <f>YEAR('Supermart Grocery Sales - Retai'!F:F)</f>
        <v>2016</v>
      </c>
      <c r="B5655">
        <f>MONTH('Supermart Grocery Sales - Retai'!F:F)</f>
        <v>3</v>
      </c>
      <c r="C5655" t="str" cm="1">
        <f t="array" ref="C5655">CHOOSE(_xlfn.ANCHORARRAY(B5655), "Jan", "Feb", "Mar", "Apr", "May", "Jun", "Jul", "Aug", "Sep", "Oct", "Nov", "Dec")</f>
        <v>Mar</v>
      </c>
      <c r="D5655" t="str">
        <f>"Q"&amp;ROUNDUP(MONTH('Supermart Grocery Sales - Retai'!F5655)/3,0)</f>
        <v>Q1</v>
      </c>
      <c r="E5655">
        <f>tbl_DataModel[[#This Row],[Profit]]/tbl_DataModel[[#This Row],[Sales]]</f>
        <v>0.11</v>
      </c>
      <c r="F5655">
        <v>2421</v>
      </c>
      <c r="G5655">
        <v>266.31</v>
      </c>
      <c r="H5655" t="s">
        <v>58</v>
      </c>
      <c r="I5655" t="s">
        <v>59</v>
      </c>
      <c r="J5655" t="s">
        <v>76</v>
      </c>
      <c r="K5655" t="s">
        <v>45</v>
      </c>
    </row>
    <row r="5656" spans="1:11" x14ac:dyDescent="0.3">
      <c r="A5656">
        <f>YEAR('Supermart Grocery Sales - Retai'!F:F)</f>
        <v>2018</v>
      </c>
      <c r="B5656">
        <f>MONTH('Supermart Grocery Sales - Retai'!F:F)</f>
        <v>9</v>
      </c>
      <c r="C5656" t="str" cm="1">
        <f t="array" ref="C5656">CHOOSE(_xlfn.ANCHORARRAY(B5656), "Jan", "Feb", "Mar", "Apr", "May", "Jun", "Jul", "Aug", "Sep", "Oct", "Nov", "Dec")</f>
        <v>Sep</v>
      </c>
      <c r="D5656" t="str">
        <f>"Q"&amp;ROUNDUP(MONTH('Supermart Grocery Sales - Retai'!F5656)/3,0)</f>
        <v>Q3</v>
      </c>
      <c r="E5656">
        <f>tbl_DataModel[[#This Row],[Profit]]/tbl_DataModel[[#This Row],[Sales]]</f>
        <v>0.18</v>
      </c>
      <c r="F5656">
        <v>2068</v>
      </c>
      <c r="G5656">
        <v>372.24</v>
      </c>
      <c r="H5656" t="s">
        <v>49</v>
      </c>
      <c r="I5656" t="s">
        <v>205</v>
      </c>
      <c r="J5656" t="s">
        <v>76</v>
      </c>
      <c r="K5656" t="s">
        <v>57</v>
      </c>
    </row>
    <row r="5657" spans="1:11" x14ac:dyDescent="0.3">
      <c r="A5657">
        <f>YEAR('Supermart Grocery Sales - Retai'!F:F)</f>
        <v>2017</v>
      </c>
      <c r="B5657">
        <f>MONTH('Supermart Grocery Sales - Retai'!F:F)</f>
        <v>9</v>
      </c>
      <c r="C5657" t="str" cm="1">
        <f t="array" ref="C5657">CHOOSE(_xlfn.ANCHORARRAY(B5657), "Jan", "Feb", "Mar", "Apr", "May", "Jun", "Jul", "Aug", "Sep", "Oct", "Nov", "Dec")</f>
        <v>Sep</v>
      </c>
      <c r="D5657" t="str">
        <f>"Q"&amp;ROUNDUP(MONTH('Supermart Grocery Sales - Retai'!F5657)/3,0)</f>
        <v>Q3</v>
      </c>
      <c r="E5657">
        <f>tbl_DataModel[[#This Row],[Profit]]/tbl_DataModel[[#This Row],[Sales]]</f>
        <v>0.33</v>
      </c>
      <c r="F5657">
        <v>1160</v>
      </c>
      <c r="G5657">
        <v>382.8</v>
      </c>
      <c r="H5657" t="s">
        <v>63</v>
      </c>
      <c r="I5657" t="s">
        <v>87</v>
      </c>
      <c r="J5657" t="s">
        <v>76</v>
      </c>
      <c r="K5657" t="s">
        <v>159</v>
      </c>
    </row>
    <row r="5658" spans="1:11" x14ac:dyDescent="0.3">
      <c r="A5658">
        <f>YEAR('Supermart Grocery Sales - Retai'!F:F)</f>
        <v>2016</v>
      </c>
      <c r="B5658">
        <f>MONTH('Supermart Grocery Sales - Retai'!F:F)</f>
        <v>9</v>
      </c>
      <c r="C5658" t="str" cm="1">
        <f t="array" ref="C5658">CHOOSE(_xlfn.ANCHORARRAY(B5658), "Jan", "Feb", "Mar", "Apr", "May", "Jun", "Jul", "Aug", "Sep", "Oct", "Nov", "Dec")</f>
        <v>Sep</v>
      </c>
      <c r="D5658" t="str">
        <f>"Q"&amp;ROUNDUP(MONTH('Supermart Grocery Sales - Retai'!F5658)/3,0)</f>
        <v>Q3</v>
      </c>
      <c r="E5658">
        <f>tbl_DataModel[[#This Row],[Profit]]/tbl_DataModel[[#This Row],[Sales]]</f>
        <v>0.23</v>
      </c>
      <c r="F5658">
        <v>1863</v>
      </c>
      <c r="G5658">
        <v>428.49</v>
      </c>
      <c r="H5658" t="s">
        <v>32</v>
      </c>
      <c r="I5658" t="s">
        <v>33</v>
      </c>
      <c r="J5658" t="s">
        <v>76</v>
      </c>
      <c r="K5658" t="s">
        <v>19</v>
      </c>
    </row>
    <row r="5659" spans="1:11" x14ac:dyDescent="0.3">
      <c r="A5659">
        <f>YEAR('Supermart Grocery Sales - Retai'!F:F)</f>
        <v>2017</v>
      </c>
      <c r="B5659">
        <f>MONTH('Supermart Grocery Sales - Retai'!F:F)</f>
        <v>11</v>
      </c>
      <c r="C5659" t="str" cm="1">
        <f t="array" ref="C5659">CHOOSE(_xlfn.ANCHORARRAY(B5659), "Jan", "Feb", "Mar", "Apr", "May", "Jun", "Jul", "Aug", "Sep", "Oct", "Nov", "Dec")</f>
        <v>Nov</v>
      </c>
      <c r="D5659" t="str">
        <f>"Q"&amp;ROUNDUP(MONTH('Supermart Grocery Sales - Retai'!F5659)/3,0)</f>
        <v>Q4</v>
      </c>
      <c r="E5659">
        <f>tbl_DataModel[[#This Row],[Profit]]/tbl_DataModel[[#This Row],[Sales]]</f>
        <v>0.3</v>
      </c>
      <c r="F5659">
        <v>1512</v>
      </c>
      <c r="G5659">
        <v>453.6</v>
      </c>
      <c r="H5659" t="s">
        <v>58</v>
      </c>
      <c r="I5659" t="s">
        <v>112</v>
      </c>
      <c r="J5659" t="s">
        <v>76</v>
      </c>
      <c r="K5659" t="s">
        <v>120</v>
      </c>
    </row>
    <row r="5660" spans="1:11" x14ac:dyDescent="0.3">
      <c r="A5660">
        <f>YEAR('Supermart Grocery Sales - Retai'!F:F)</f>
        <v>2016</v>
      </c>
      <c r="B5660">
        <f>MONTH('Supermart Grocery Sales - Retai'!F:F)</f>
        <v>5</v>
      </c>
      <c r="C5660" t="str" cm="1">
        <f t="array" ref="C5660">CHOOSE(_xlfn.ANCHORARRAY(B5660), "Jan", "Feb", "Mar", "Apr", "May", "Jun", "Jul", "Aug", "Sep", "Oct", "Nov", "Dec")</f>
        <v>May</v>
      </c>
      <c r="D5660" t="str">
        <f>"Q"&amp;ROUNDUP(MONTH('Supermart Grocery Sales - Retai'!F5660)/3,0)</f>
        <v>Q2</v>
      </c>
      <c r="E5660">
        <f>tbl_DataModel[[#This Row],[Profit]]/tbl_DataModel[[#This Row],[Sales]]</f>
        <v>0.12000000000000001</v>
      </c>
      <c r="F5660">
        <v>2190</v>
      </c>
      <c r="G5660">
        <v>262.8</v>
      </c>
      <c r="H5660" t="s">
        <v>20</v>
      </c>
      <c r="I5660" t="s">
        <v>21</v>
      </c>
      <c r="J5660" t="s">
        <v>76</v>
      </c>
      <c r="K5660" t="s">
        <v>116</v>
      </c>
    </row>
    <row r="5661" spans="1:11" x14ac:dyDescent="0.3">
      <c r="A5661">
        <f>YEAR('Supermart Grocery Sales - Retai'!F:F)</f>
        <v>2017</v>
      </c>
      <c r="B5661">
        <f>MONTH('Supermart Grocery Sales - Retai'!F:F)</f>
        <v>12</v>
      </c>
      <c r="C5661" t="str" cm="1">
        <f t="array" ref="C5661">CHOOSE(_xlfn.ANCHORARRAY(B5661), "Jan", "Feb", "Mar", "Apr", "May", "Jun", "Jul", "Aug", "Sep", "Oct", "Nov", "Dec")</f>
        <v>Dec</v>
      </c>
      <c r="D5661" t="str">
        <f>"Q"&amp;ROUNDUP(MONTH('Supermart Grocery Sales - Retai'!F5661)/3,0)</f>
        <v>Q4</v>
      </c>
      <c r="E5661">
        <f>tbl_DataModel[[#This Row],[Profit]]/tbl_DataModel[[#This Row],[Sales]]</f>
        <v>0.36</v>
      </c>
      <c r="F5661">
        <v>1740</v>
      </c>
      <c r="G5661">
        <v>626.4</v>
      </c>
      <c r="H5661" t="s">
        <v>20</v>
      </c>
      <c r="I5661" t="s">
        <v>91</v>
      </c>
      <c r="J5661" t="s">
        <v>98</v>
      </c>
      <c r="K5661" t="s">
        <v>234</v>
      </c>
    </row>
    <row r="5662" spans="1:11" x14ac:dyDescent="0.3">
      <c r="A5662">
        <f>YEAR('Supermart Grocery Sales - Retai'!F:F)</f>
        <v>2018</v>
      </c>
      <c r="B5662">
        <f>MONTH('Supermart Grocery Sales - Retai'!F:F)</f>
        <v>5</v>
      </c>
      <c r="C5662" t="str" cm="1">
        <f t="array" ref="C5662">CHOOSE(_xlfn.ANCHORARRAY(B5662), "Jan", "Feb", "Mar", "Apr", "May", "Jun", "Jul", "Aug", "Sep", "Oct", "Nov", "Dec")</f>
        <v>May</v>
      </c>
      <c r="D5662" t="str">
        <f>"Q"&amp;ROUNDUP(MONTH('Supermart Grocery Sales - Retai'!F5662)/3,0)</f>
        <v>Q2</v>
      </c>
      <c r="E5662">
        <f>tbl_DataModel[[#This Row],[Profit]]/tbl_DataModel[[#This Row],[Sales]]</f>
        <v>4.9999999999999996E-2</v>
      </c>
      <c r="F5662">
        <v>1776</v>
      </c>
      <c r="G5662">
        <v>88.8</v>
      </c>
      <c r="H5662" t="s">
        <v>58</v>
      </c>
      <c r="I5662" t="s">
        <v>68</v>
      </c>
      <c r="J5662" t="s">
        <v>98</v>
      </c>
      <c r="K5662" t="s">
        <v>151</v>
      </c>
    </row>
    <row r="5663" spans="1:11" x14ac:dyDescent="0.3">
      <c r="A5663">
        <f>YEAR('Supermart Grocery Sales - Retai'!F:F)</f>
        <v>2018</v>
      </c>
      <c r="B5663">
        <f>MONTH('Supermart Grocery Sales - Retai'!F:F)</f>
        <v>6</v>
      </c>
      <c r="C5663" t="str" cm="1">
        <f t="array" ref="C5663">CHOOSE(_xlfn.ANCHORARRAY(B5663), "Jan", "Feb", "Mar", "Apr", "May", "Jun", "Jul", "Aug", "Sep", "Oct", "Nov", "Dec")</f>
        <v>Jun</v>
      </c>
      <c r="D5663" t="str">
        <f>"Q"&amp;ROUNDUP(MONTH('Supermart Grocery Sales - Retai'!F5663)/3,0)</f>
        <v>Q2</v>
      </c>
      <c r="E5663">
        <f>tbl_DataModel[[#This Row],[Profit]]/tbl_DataModel[[#This Row],[Sales]]</f>
        <v>0.28000000000000003</v>
      </c>
      <c r="F5663">
        <v>1870</v>
      </c>
      <c r="G5663">
        <v>523.6</v>
      </c>
      <c r="H5663" t="s">
        <v>20</v>
      </c>
      <c r="I5663" t="s">
        <v>91</v>
      </c>
      <c r="J5663" t="s">
        <v>98</v>
      </c>
      <c r="K5663" t="s">
        <v>12</v>
      </c>
    </row>
    <row r="5664" spans="1:11" x14ac:dyDescent="0.3">
      <c r="A5664">
        <f>YEAR('Supermart Grocery Sales - Retai'!F:F)</f>
        <v>2015</v>
      </c>
      <c r="B5664">
        <f>MONTH('Supermart Grocery Sales - Retai'!F:F)</f>
        <v>8</v>
      </c>
      <c r="C5664" t="str" cm="1">
        <f t="array" ref="C5664">CHOOSE(_xlfn.ANCHORARRAY(B5664), "Jan", "Feb", "Mar", "Apr", "May", "Jun", "Jul", "Aug", "Sep", "Oct", "Nov", "Dec")</f>
        <v>Aug</v>
      </c>
      <c r="D5664" t="str">
        <f>"Q"&amp;ROUNDUP(MONTH('Supermart Grocery Sales - Retai'!F5664)/3,0)</f>
        <v>Q3</v>
      </c>
      <c r="E5664">
        <f>tbl_DataModel[[#This Row],[Profit]]/tbl_DataModel[[#This Row],[Sales]]</f>
        <v>6.0000000000000005E-2</v>
      </c>
      <c r="F5664">
        <v>2231</v>
      </c>
      <c r="G5664">
        <v>133.86000000000001</v>
      </c>
      <c r="H5664" t="s">
        <v>58</v>
      </c>
      <c r="I5664" t="s">
        <v>112</v>
      </c>
      <c r="J5664" t="s">
        <v>98</v>
      </c>
      <c r="K5664" t="s">
        <v>146</v>
      </c>
    </row>
    <row r="5665" spans="1:11" x14ac:dyDescent="0.3">
      <c r="A5665">
        <f>YEAR('Supermart Grocery Sales - Retai'!F:F)</f>
        <v>2018</v>
      </c>
      <c r="B5665">
        <f>MONTH('Supermart Grocery Sales - Retai'!F:F)</f>
        <v>10</v>
      </c>
      <c r="C5665" t="str" cm="1">
        <f t="array" ref="C5665">CHOOSE(_xlfn.ANCHORARRAY(B5665), "Jan", "Feb", "Mar", "Apr", "May", "Jun", "Jul", "Aug", "Sep", "Oct", "Nov", "Dec")</f>
        <v>Oct</v>
      </c>
      <c r="D5665" t="str">
        <f>"Q"&amp;ROUNDUP(MONTH('Supermart Grocery Sales - Retai'!F5665)/3,0)</f>
        <v>Q4</v>
      </c>
      <c r="E5665">
        <f>tbl_DataModel[[#This Row],[Profit]]/tbl_DataModel[[#This Row],[Sales]]</f>
        <v>0.44</v>
      </c>
      <c r="F5665">
        <v>2079</v>
      </c>
      <c r="G5665">
        <v>914.76</v>
      </c>
      <c r="H5665" t="s">
        <v>26</v>
      </c>
      <c r="I5665" t="s">
        <v>37</v>
      </c>
      <c r="J5665" t="s">
        <v>98</v>
      </c>
      <c r="K5665" t="s">
        <v>106</v>
      </c>
    </row>
    <row r="5666" spans="1:11" x14ac:dyDescent="0.3">
      <c r="A5666">
        <f>YEAR('Supermart Grocery Sales - Retai'!F:F)</f>
        <v>2018</v>
      </c>
      <c r="B5666">
        <f>MONTH('Supermart Grocery Sales - Retai'!F:F)</f>
        <v>10</v>
      </c>
      <c r="C5666" t="str" cm="1">
        <f t="array" ref="C5666">CHOOSE(_xlfn.ANCHORARRAY(B5666), "Jan", "Feb", "Mar", "Apr", "May", "Jun", "Jul", "Aug", "Sep", "Oct", "Nov", "Dec")</f>
        <v>Oct</v>
      </c>
      <c r="D5666" t="str">
        <f>"Q"&amp;ROUNDUP(MONTH('Supermart Grocery Sales - Retai'!F5666)/3,0)</f>
        <v>Q4</v>
      </c>
      <c r="E5666">
        <f>tbl_DataModel[[#This Row],[Profit]]/tbl_DataModel[[#This Row],[Sales]]</f>
        <v>0.24</v>
      </c>
      <c r="F5666">
        <v>1556</v>
      </c>
      <c r="G5666">
        <v>373.44</v>
      </c>
      <c r="H5666" t="s">
        <v>58</v>
      </c>
      <c r="I5666" t="s">
        <v>59</v>
      </c>
      <c r="J5666" t="s">
        <v>98</v>
      </c>
      <c r="K5666" t="s">
        <v>191</v>
      </c>
    </row>
    <row r="5667" spans="1:11" x14ac:dyDescent="0.3">
      <c r="A5667">
        <f>YEAR('Supermart Grocery Sales - Retai'!F:F)</f>
        <v>2017</v>
      </c>
      <c r="B5667">
        <f>MONTH('Supermart Grocery Sales - Retai'!F:F)</f>
        <v>2</v>
      </c>
      <c r="C5667" t="str" cm="1">
        <f t="array" ref="C5667">CHOOSE(_xlfn.ANCHORARRAY(B5667), "Jan", "Feb", "Mar", "Apr", "May", "Jun", "Jul", "Aug", "Sep", "Oct", "Nov", "Dec")</f>
        <v>Feb</v>
      </c>
      <c r="D5667" t="str">
        <f>"Q"&amp;ROUNDUP(MONTH('Supermart Grocery Sales - Retai'!F5667)/3,0)</f>
        <v>Q1</v>
      </c>
      <c r="E5667">
        <f>tbl_DataModel[[#This Row],[Profit]]/tbl_DataModel[[#This Row],[Sales]]</f>
        <v>0.35000000000000003</v>
      </c>
      <c r="F5667">
        <v>1517</v>
      </c>
      <c r="G5667">
        <v>530.95000000000005</v>
      </c>
      <c r="H5667" t="s">
        <v>26</v>
      </c>
      <c r="I5667" t="s">
        <v>94</v>
      </c>
      <c r="J5667" t="s">
        <v>98</v>
      </c>
      <c r="K5667" t="s">
        <v>111</v>
      </c>
    </row>
    <row r="5668" spans="1:11" x14ac:dyDescent="0.3">
      <c r="A5668">
        <f>YEAR('Supermart Grocery Sales - Retai'!F:F)</f>
        <v>2018</v>
      </c>
      <c r="B5668">
        <f>MONTH('Supermart Grocery Sales - Retai'!F:F)</f>
        <v>6</v>
      </c>
      <c r="C5668" t="str" cm="1">
        <f t="array" ref="C5668">CHOOSE(_xlfn.ANCHORARRAY(B5668), "Jan", "Feb", "Mar", "Apr", "May", "Jun", "Jul", "Aug", "Sep", "Oct", "Nov", "Dec")</f>
        <v>Jun</v>
      </c>
      <c r="D5668" t="str">
        <f>"Q"&amp;ROUNDUP(MONTH('Supermart Grocery Sales - Retai'!F5668)/3,0)</f>
        <v>Q2</v>
      </c>
      <c r="E5668">
        <f>tbl_DataModel[[#This Row],[Profit]]/tbl_DataModel[[#This Row],[Sales]]</f>
        <v>0.25</v>
      </c>
      <c r="F5668">
        <v>605</v>
      </c>
      <c r="G5668">
        <v>151.25</v>
      </c>
      <c r="H5668" t="s">
        <v>13</v>
      </c>
      <c r="I5668" t="s">
        <v>14</v>
      </c>
      <c r="J5668" t="s">
        <v>98</v>
      </c>
      <c r="K5668" t="s">
        <v>102</v>
      </c>
    </row>
    <row r="5669" spans="1:11" x14ac:dyDescent="0.3">
      <c r="A5669">
        <f>YEAR('Supermart Grocery Sales - Retai'!F:F)</f>
        <v>2018</v>
      </c>
      <c r="B5669">
        <f>MONTH('Supermart Grocery Sales - Retai'!F:F)</f>
        <v>10</v>
      </c>
      <c r="C5669" t="str" cm="1">
        <f t="array" ref="C5669">CHOOSE(_xlfn.ANCHORARRAY(B5669), "Jan", "Feb", "Mar", "Apr", "May", "Jun", "Jul", "Aug", "Sep", "Oct", "Nov", "Dec")</f>
        <v>Oct</v>
      </c>
      <c r="D5669" t="str">
        <f>"Q"&amp;ROUNDUP(MONTH('Supermart Grocery Sales - Retai'!F5669)/3,0)</f>
        <v>Q4</v>
      </c>
      <c r="E5669">
        <f>tbl_DataModel[[#This Row],[Profit]]/tbl_DataModel[[#This Row],[Sales]]</f>
        <v>0.15</v>
      </c>
      <c r="F5669">
        <v>1459</v>
      </c>
      <c r="G5669">
        <v>218.85</v>
      </c>
      <c r="H5669" t="s">
        <v>26</v>
      </c>
      <c r="I5669" t="s">
        <v>201</v>
      </c>
      <c r="J5669" t="s">
        <v>98</v>
      </c>
      <c r="K5669" t="s">
        <v>156</v>
      </c>
    </row>
    <row r="5670" spans="1:11" x14ac:dyDescent="0.3">
      <c r="A5670">
        <f>YEAR('Supermart Grocery Sales - Retai'!F:F)</f>
        <v>2018</v>
      </c>
      <c r="B5670">
        <f>MONTH('Supermart Grocery Sales - Retai'!F:F)</f>
        <v>8</v>
      </c>
      <c r="C5670" t="str" cm="1">
        <f t="array" ref="C5670">CHOOSE(_xlfn.ANCHORARRAY(B5670), "Jan", "Feb", "Mar", "Apr", "May", "Jun", "Jul", "Aug", "Sep", "Oct", "Nov", "Dec")</f>
        <v>Aug</v>
      </c>
      <c r="D5670" t="str">
        <f>"Q"&amp;ROUNDUP(MONTH('Supermart Grocery Sales - Retai'!F5670)/3,0)</f>
        <v>Q3</v>
      </c>
      <c r="E5670">
        <f>tbl_DataModel[[#This Row],[Profit]]/tbl_DataModel[[#This Row],[Sales]]</f>
        <v>0.19999999999999998</v>
      </c>
      <c r="F5670">
        <v>856</v>
      </c>
      <c r="G5670">
        <v>171.2</v>
      </c>
      <c r="H5670" t="s">
        <v>63</v>
      </c>
      <c r="I5670" t="s">
        <v>64</v>
      </c>
      <c r="J5670" t="s">
        <v>98</v>
      </c>
      <c r="K5670" t="s">
        <v>191</v>
      </c>
    </row>
    <row r="5671" spans="1:11" x14ac:dyDescent="0.3">
      <c r="A5671">
        <f>YEAR('Supermart Grocery Sales - Retai'!F:F)</f>
        <v>2018</v>
      </c>
      <c r="B5671">
        <f>MONTH('Supermart Grocery Sales - Retai'!F:F)</f>
        <v>3</v>
      </c>
      <c r="C5671" t="str" cm="1">
        <f t="array" ref="C5671">CHOOSE(_xlfn.ANCHORARRAY(B5671), "Jan", "Feb", "Mar", "Apr", "May", "Jun", "Jul", "Aug", "Sep", "Oct", "Nov", "Dec")</f>
        <v>Mar</v>
      </c>
      <c r="D5671" t="str">
        <f>"Q"&amp;ROUNDUP(MONTH('Supermart Grocery Sales - Retai'!F5671)/3,0)</f>
        <v>Q1</v>
      </c>
      <c r="E5671">
        <f>tbl_DataModel[[#This Row],[Profit]]/tbl_DataModel[[#This Row],[Sales]]</f>
        <v>0.15</v>
      </c>
      <c r="F5671">
        <v>1888</v>
      </c>
      <c r="G5671">
        <v>283.2</v>
      </c>
      <c r="H5671" t="s">
        <v>26</v>
      </c>
      <c r="I5671" t="s">
        <v>201</v>
      </c>
      <c r="J5671" t="s">
        <v>98</v>
      </c>
      <c r="K5671" t="s">
        <v>102</v>
      </c>
    </row>
    <row r="5672" spans="1:11" x14ac:dyDescent="0.3">
      <c r="A5672">
        <f>YEAR('Supermart Grocery Sales - Retai'!F:F)</f>
        <v>2016</v>
      </c>
      <c r="B5672">
        <f>MONTH('Supermart Grocery Sales - Retai'!F:F)</f>
        <v>11</v>
      </c>
      <c r="C5672" t="str" cm="1">
        <f t="array" ref="C5672">CHOOSE(_xlfn.ANCHORARRAY(B5672), "Jan", "Feb", "Mar", "Apr", "May", "Jun", "Jul", "Aug", "Sep", "Oct", "Nov", "Dec")</f>
        <v>Nov</v>
      </c>
      <c r="D5672" t="str">
        <f>"Q"&amp;ROUNDUP(MONTH('Supermart Grocery Sales - Retai'!F5672)/3,0)</f>
        <v>Q4</v>
      </c>
      <c r="E5672">
        <f>tbl_DataModel[[#This Row],[Profit]]/tbl_DataModel[[#This Row],[Sales]]</f>
        <v>0.15</v>
      </c>
      <c r="F5672">
        <v>1324</v>
      </c>
      <c r="G5672">
        <v>198.6</v>
      </c>
      <c r="H5672" t="s">
        <v>13</v>
      </c>
      <c r="I5672" t="s">
        <v>195</v>
      </c>
      <c r="J5672" t="s">
        <v>98</v>
      </c>
      <c r="K5672" t="s">
        <v>78</v>
      </c>
    </row>
    <row r="5673" spans="1:11" x14ac:dyDescent="0.3">
      <c r="A5673">
        <f>YEAR('Supermart Grocery Sales - Retai'!F:F)</f>
        <v>2015</v>
      </c>
      <c r="B5673">
        <f>MONTH('Supermart Grocery Sales - Retai'!F:F)</f>
        <v>11</v>
      </c>
      <c r="C5673" t="str" cm="1">
        <f t="array" ref="C5673">CHOOSE(_xlfn.ANCHORARRAY(B5673), "Jan", "Feb", "Mar", "Apr", "May", "Jun", "Jul", "Aug", "Sep", "Oct", "Nov", "Dec")</f>
        <v>Nov</v>
      </c>
      <c r="D5673" t="str">
        <f>"Q"&amp;ROUNDUP(MONTH('Supermart Grocery Sales - Retai'!F5673)/3,0)</f>
        <v>Q4</v>
      </c>
      <c r="E5673">
        <f>tbl_DataModel[[#This Row],[Profit]]/tbl_DataModel[[#This Row],[Sales]]</f>
        <v>0.16</v>
      </c>
      <c r="F5673">
        <v>2234</v>
      </c>
      <c r="G5673">
        <v>357.44</v>
      </c>
      <c r="H5673" t="s">
        <v>49</v>
      </c>
      <c r="I5673" t="s">
        <v>50</v>
      </c>
      <c r="J5673" t="s">
        <v>98</v>
      </c>
      <c r="K5673" t="s">
        <v>169</v>
      </c>
    </row>
    <row r="5674" spans="1:11" x14ac:dyDescent="0.3">
      <c r="A5674">
        <f>YEAR('Supermart Grocery Sales - Retai'!F:F)</f>
        <v>2018</v>
      </c>
      <c r="B5674">
        <f>MONTH('Supermart Grocery Sales - Retai'!F:F)</f>
        <v>4</v>
      </c>
      <c r="C5674" t="str" cm="1">
        <f t="array" ref="C5674">CHOOSE(_xlfn.ANCHORARRAY(B5674), "Jan", "Feb", "Mar", "Apr", "May", "Jun", "Jul", "Aug", "Sep", "Oct", "Nov", "Dec")</f>
        <v>Apr</v>
      </c>
      <c r="D5674" t="str">
        <f>"Q"&amp;ROUNDUP(MONTH('Supermart Grocery Sales - Retai'!F5674)/3,0)</f>
        <v>Q2</v>
      </c>
      <c r="E5674">
        <f>tbl_DataModel[[#This Row],[Profit]]/tbl_DataModel[[#This Row],[Sales]]</f>
        <v>9.9999999999999992E-2</v>
      </c>
      <c r="F5674">
        <v>1672</v>
      </c>
      <c r="G5674">
        <v>167.2</v>
      </c>
      <c r="H5674" t="s">
        <v>26</v>
      </c>
      <c r="I5674" t="s">
        <v>201</v>
      </c>
      <c r="J5674" t="s">
        <v>98</v>
      </c>
      <c r="K5674" t="s">
        <v>191</v>
      </c>
    </row>
    <row r="5675" spans="1:11" x14ac:dyDescent="0.3">
      <c r="A5675">
        <f>YEAR('Supermart Grocery Sales - Retai'!F:F)</f>
        <v>2016</v>
      </c>
      <c r="B5675">
        <f>MONTH('Supermart Grocery Sales - Retai'!F:F)</f>
        <v>7</v>
      </c>
      <c r="C5675" t="str" cm="1">
        <f t="array" ref="C5675">CHOOSE(_xlfn.ANCHORARRAY(B5675), "Jan", "Feb", "Mar", "Apr", "May", "Jun", "Jul", "Aug", "Sep", "Oct", "Nov", "Dec")</f>
        <v>Jul</v>
      </c>
      <c r="D5675" t="str">
        <f>"Q"&amp;ROUNDUP(MONTH('Supermart Grocery Sales - Retai'!F5675)/3,0)</f>
        <v>Q3</v>
      </c>
      <c r="E5675">
        <f>tbl_DataModel[[#This Row],[Profit]]/tbl_DataModel[[#This Row],[Sales]]</f>
        <v>0.43</v>
      </c>
      <c r="F5675">
        <v>2368</v>
      </c>
      <c r="G5675">
        <v>1018.24</v>
      </c>
      <c r="H5675" t="s">
        <v>49</v>
      </c>
      <c r="I5675" t="s">
        <v>205</v>
      </c>
      <c r="J5675" t="s">
        <v>98</v>
      </c>
      <c r="K5675" t="s">
        <v>78</v>
      </c>
    </row>
    <row r="5676" spans="1:11" x14ac:dyDescent="0.3">
      <c r="A5676">
        <f>YEAR('Supermart Grocery Sales - Retai'!F:F)</f>
        <v>2018</v>
      </c>
      <c r="B5676">
        <f>MONTH('Supermart Grocery Sales - Retai'!F:F)</f>
        <v>4</v>
      </c>
      <c r="C5676" t="str" cm="1">
        <f t="array" ref="C5676">CHOOSE(_xlfn.ANCHORARRAY(B5676), "Jan", "Feb", "Mar", "Apr", "May", "Jun", "Jul", "Aug", "Sep", "Oct", "Nov", "Dec")</f>
        <v>Apr</v>
      </c>
      <c r="D5676" t="str">
        <f>"Q"&amp;ROUNDUP(MONTH('Supermart Grocery Sales - Retai'!F5676)/3,0)</f>
        <v>Q2</v>
      </c>
      <c r="E5676">
        <f>tbl_DataModel[[#This Row],[Profit]]/tbl_DataModel[[#This Row],[Sales]]</f>
        <v>0.36000000000000004</v>
      </c>
      <c r="F5676">
        <v>2270</v>
      </c>
      <c r="G5676">
        <v>817.2</v>
      </c>
      <c r="H5676" t="s">
        <v>26</v>
      </c>
      <c r="I5676" t="s">
        <v>201</v>
      </c>
      <c r="J5676" t="s">
        <v>98</v>
      </c>
      <c r="K5676" t="s">
        <v>174</v>
      </c>
    </row>
    <row r="5677" spans="1:11" x14ac:dyDescent="0.3">
      <c r="A5677">
        <f>YEAR('Supermart Grocery Sales - Retai'!F:F)</f>
        <v>2018</v>
      </c>
      <c r="B5677">
        <f>MONTH('Supermart Grocery Sales - Retai'!F:F)</f>
        <v>12</v>
      </c>
      <c r="C5677" t="str" cm="1">
        <f t="array" ref="C5677">CHOOSE(_xlfn.ANCHORARRAY(B5677), "Jan", "Feb", "Mar", "Apr", "May", "Jun", "Jul", "Aug", "Sep", "Oct", "Nov", "Dec")</f>
        <v>Dec</v>
      </c>
      <c r="D5677" t="str">
        <f>"Q"&amp;ROUNDUP(MONTH('Supermart Grocery Sales - Retai'!F5677)/3,0)</f>
        <v>Q4</v>
      </c>
      <c r="E5677">
        <f>tbl_DataModel[[#This Row],[Profit]]/tbl_DataModel[[#This Row],[Sales]]</f>
        <v>0.17</v>
      </c>
      <c r="F5677">
        <v>1790</v>
      </c>
      <c r="G5677">
        <v>304.3</v>
      </c>
      <c r="H5677" t="s">
        <v>63</v>
      </c>
      <c r="I5677" t="s">
        <v>64</v>
      </c>
      <c r="J5677" t="s">
        <v>98</v>
      </c>
      <c r="K5677" t="s">
        <v>42</v>
      </c>
    </row>
    <row r="5678" spans="1:11" x14ac:dyDescent="0.3">
      <c r="A5678">
        <f>YEAR('Supermart Grocery Sales - Retai'!F:F)</f>
        <v>2016</v>
      </c>
      <c r="B5678">
        <f>MONTH('Supermart Grocery Sales - Retai'!F:F)</f>
        <v>5</v>
      </c>
      <c r="C5678" t="str" cm="1">
        <f t="array" ref="C5678">CHOOSE(_xlfn.ANCHORARRAY(B5678), "Jan", "Feb", "Mar", "Apr", "May", "Jun", "Jul", "Aug", "Sep", "Oct", "Nov", "Dec")</f>
        <v>May</v>
      </c>
      <c r="D5678" t="str">
        <f>"Q"&amp;ROUNDUP(MONTH('Supermart Grocery Sales - Retai'!F5678)/3,0)</f>
        <v>Q2</v>
      </c>
      <c r="E5678">
        <f>tbl_DataModel[[#This Row],[Profit]]/tbl_DataModel[[#This Row],[Sales]]</f>
        <v>0.13999999999999999</v>
      </c>
      <c r="F5678">
        <v>1715</v>
      </c>
      <c r="G5678">
        <v>240.1</v>
      </c>
      <c r="H5678" t="s">
        <v>63</v>
      </c>
      <c r="I5678" t="s">
        <v>64</v>
      </c>
      <c r="J5678" t="s">
        <v>98</v>
      </c>
      <c r="K5678" t="s">
        <v>204</v>
      </c>
    </row>
    <row r="5679" spans="1:11" x14ac:dyDescent="0.3">
      <c r="A5679">
        <f>YEAR('Supermart Grocery Sales - Retai'!F:F)</f>
        <v>2018</v>
      </c>
      <c r="B5679">
        <f>MONTH('Supermart Grocery Sales - Retai'!F:F)</f>
        <v>10</v>
      </c>
      <c r="C5679" t="str" cm="1">
        <f t="array" ref="C5679">CHOOSE(_xlfn.ANCHORARRAY(B5679), "Jan", "Feb", "Mar", "Apr", "May", "Jun", "Jul", "Aug", "Sep", "Oct", "Nov", "Dec")</f>
        <v>Oct</v>
      </c>
      <c r="D5679" t="str">
        <f>"Q"&amp;ROUNDUP(MONTH('Supermart Grocery Sales - Retai'!F5679)/3,0)</f>
        <v>Q4</v>
      </c>
      <c r="E5679">
        <f>tbl_DataModel[[#This Row],[Profit]]/tbl_DataModel[[#This Row],[Sales]]</f>
        <v>0.33</v>
      </c>
      <c r="F5679">
        <v>1992</v>
      </c>
      <c r="G5679">
        <v>657.36</v>
      </c>
      <c r="H5679" t="s">
        <v>58</v>
      </c>
      <c r="I5679" t="s">
        <v>59</v>
      </c>
      <c r="J5679" t="s">
        <v>98</v>
      </c>
      <c r="K5679" t="s">
        <v>19</v>
      </c>
    </row>
    <row r="5680" spans="1:11" x14ac:dyDescent="0.3">
      <c r="A5680">
        <f>YEAR('Supermart Grocery Sales - Retai'!F:F)</f>
        <v>2016</v>
      </c>
      <c r="B5680">
        <f>MONTH('Supermart Grocery Sales - Retai'!F:F)</f>
        <v>7</v>
      </c>
      <c r="C5680" t="str" cm="1">
        <f t="array" ref="C5680">CHOOSE(_xlfn.ANCHORARRAY(B5680), "Jan", "Feb", "Mar", "Apr", "May", "Jun", "Jul", "Aug", "Sep", "Oct", "Nov", "Dec")</f>
        <v>Jul</v>
      </c>
      <c r="D5680" t="str">
        <f>"Q"&amp;ROUNDUP(MONTH('Supermart Grocery Sales - Retai'!F5680)/3,0)</f>
        <v>Q3</v>
      </c>
      <c r="E5680">
        <f>tbl_DataModel[[#This Row],[Profit]]/tbl_DataModel[[#This Row],[Sales]]</f>
        <v>0.27999999999999997</v>
      </c>
      <c r="F5680">
        <v>1332</v>
      </c>
      <c r="G5680">
        <v>372.96</v>
      </c>
      <c r="H5680" t="s">
        <v>49</v>
      </c>
      <c r="I5680" t="s">
        <v>205</v>
      </c>
      <c r="J5680" t="s">
        <v>98</v>
      </c>
      <c r="K5680" t="s">
        <v>135</v>
      </c>
    </row>
    <row r="5681" spans="1:11" x14ac:dyDescent="0.3">
      <c r="A5681">
        <f>YEAR('Supermart Grocery Sales - Retai'!F:F)</f>
        <v>2016</v>
      </c>
      <c r="B5681">
        <f>MONTH('Supermart Grocery Sales - Retai'!F:F)</f>
        <v>5</v>
      </c>
      <c r="C5681" t="str" cm="1">
        <f t="array" ref="C5681">CHOOSE(_xlfn.ANCHORARRAY(B5681), "Jan", "Feb", "Mar", "Apr", "May", "Jun", "Jul", "Aug", "Sep", "Oct", "Nov", "Dec")</f>
        <v>May</v>
      </c>
      <c r="D5681" t="str">
        <f>"Q"&amp;ROUNDUP(MONTH('Supermart Grocery Sales - Retai'!F5681)/3,0)</f>
        <v>Q2</v>
      </c>
      <c r="E5681">
        <f>tbl_DataModel[[#This Row],[Profit]]/tbl_DataModel[[#This Row],[Sales]]</f>
        <v>0.25</v>
      </c>
      <c r="F5681">
        <v>2101</v>
      </c>
      <c r="G5681">
        <v>525.25</v>
      </c>
      <c r="H5681" t="s">
        <v>58</v>
      </c>
      <c r="I5681" t="s">
        <v>68</v>
      </c>
      <c r="J5681" t="s">
        <v>98</v>
      </c>
      <c r="K5681" t="s">
        <v>31</v>
      </c>
    </row>
    <row r="5682" spans="1:11" x14ac:dyDescent="0.3">
      <c r="A5682">
        <f>YEAR('Supermart Grocery Sales - Retai'!F:F)</f>
        <v>2018</v>
      </c>
      <c r="B5682">
        <f>MONTH('Supermart Grocery Sales - Retai'!F:F)</f>
        <v>10</v>
      </c>
      <c r="C5682" t="str" cm="1">
        <f t="array" ref="C5682">CHOOSE(_xlfn.ANCHORARRAY(B5682), "Jan", "Feb", "Mar", "Apr", "May", "Jun", "Jul", "Aug", "Sep", "Oct", "Nov", "Dec")</f>
        <v>Oct</v>
      </c>
      <c r="D5682" t="str">
        <f>"Q"&amp;ROUNDUP(MONTH('Supermart Grocery Sales - Retai'!F5682)/3,0)</f>
        <v>Q4</v>
      </c>
      <c r="E5682">
        <f>tbl_DataModel[[#This Row],[Profit]]/tbl_DataModel[[#This Row],[Sales]]</f>
        <v>0.45</v>
      </c>
      <c r="F5682">
        <v>1620</v>
      </c>
      <c r="G5682">
        <v>729</v>
      </c>
      <c r="H5682" t="s">
        <v>63</v>
      </c>
      <c r="I5682" t="s">
        <v>157</v>
      </c>
      <c r="J5682" t="s">
        <v>98</v>
      </c>
      <c r="K5682" t="s">
        <v>108</v>
      </c>
    </row>
    <row r="5683" spans="1:11" x14ac:dyDescent="0.3">
      <c r="A5683">
        <f>YEAR('Supermart Grocery Sales - Retai'!F:F)</f>
        <v>2016</v>
      </c>
      <c r="B5683">
        <f>MONTH('Supermart Grocery Sales - Retai'!F:F)</f>
        <v>7</v>
      </c>
      <c r="C5683" t="str" cm="1">
        <f t="array" ref="C5683">CHOOSE(_xlfn.ANCHORARRAY(B5683), "Jan", "Feb", "Mar", "Apr", "May", "Jun", "Jul", "Aug", "Sep", "Oct", "Nov", "Dec")</f>
        <v>Jul</v>
      </c>
      <c r="D5683" t="str">
        <f>"Q"&amp;ROUNDUP(MONTH('Supermart Grocery Sales - Retai'!F5683)/3,0)</f>
        <v>Q3</v>
      </c>
      <c r="E5683">
        <f>tbl_DataModel[[#This Row],[Profit]]/tbl_DataModel[[#This Row],[Sales]]</f>
        <v>0.33</v>
      </c>
      <c r="F5683">
        <v>1302</v>
      </c>
      <c r="G5683">
        <v>429.66</v>
      </c>
      <c r="H5683" t="s">
        <v>49</v>
      </c>
      <c r="I5683" t="s">
        <v>50</v>
      </c>
      <c r="J5683" t="s">
        <v>98</v>
      </c>
      <c r="K5683" t="s">
        <v>25</v>
      </c>
    </row>
    <row r="5684" spans="1:11" x14ac:dyDescent="0.3">
      <c r="A5684">
        <f>YEAR('Supermart Grocery Sales - Retai'!F:F)</f>
        <v>2018</v>
      </c>
      <c r="B5684">
        <f>MONTH('Supermart Grocery Sales - Retai'!F:F)</f>
        <v>10</v>
      </c>
      <c r="C5684" t="str" cm="1">
        <f t="array" ref="C5684">CHOOSE(_xlfn.ANCHORARRAY(B5684), "Jan", "Feb", "Mar", "Apr", "May", "Jun", "Jul", "Aug", "Sep", "Oct", "Nov", "Dec")</f>
        <v>Oct</v>
      </c>
      <c r="D5684" t="str">
        <f>"Q"&amp;ROUNDUP(MONTH('Supermart Grocery Sales - Retai'!F5684)/3,0)</f>
        <v>Q4</v>
      </c>
      <c r="E5684">
        <f>tbl_DataModel[[#This Row],[Profit]]/tbl_DataModel[[#This Row],[Sales]]</f>
        <v>0.12000000000000001</v>
      </c>
      <c r="F5684">
        <v>1326</v>
      </c>
      <c r="G5684">
        <v>159.12</v>
      </c>
      <c r="H5684" t="s">
        <v>32</v>
      </c>
      <c r="I5684" t="s">
        <v>33</v>
      </c>
      <c r="J5684" t="s">
        <v>98</v>
      </c>
      <c r="K5684" t="s">
        <v>146</v>
      </c>
    </row>
    <row r="5685" spans="1:11" x14ac:dyDescent="0.3">
      <c r="A5685">
        <f>YEAR('Supermart Grocery Sales - Retai'!F:F)</f>
        <v>2016</v>
      </c>
      <c r="B5685">
        <f>MONTH('Supermart Grocery Sales - Retai'!F:F)</f>
        <v>12</v>
      </c>
      <c r="C5685" t="str" cm="1">
        <f t="array" ref="C5685">CHOOSE(_xlfn.ANCHORARRAY(B5685), "Jan", "Feb", "Mar", "Apr", "May", "Jun", "Jul", "Aug", "Sep", "Oct", "Nov", "Dec")</f>
        <v>Dec</v>
      </c>
      <c r="D5685" t="str">
        <f>"Q"&amp;ROUNDUP(MONTH('Supermart Grocery Sales - Retai'!F5685)/3,0)</f>
        <v>Q4</v>
      </c>
      <c r="E5685">
        <f>tbl_DataModel[[#This Row],[Profit]]/tbl_DataModel[[#This Row],[Sales]]</f>
        <v>0.41</v>
      </c>
      <c r="F5685">
        <v>1258</v>
      </c>
      <c r="G5685">
        <v>515.78</v>
      </c>
      <c r="H5685" t="s">
        <v>32</v>
      </c>
      <c r="I5685" t="s">
        <v>33</v>
      </c>
      <c r="J5685" t="s">
        <v>98</v>
      </c>
      <c r="K5685" t="s">
        <v>137</v>
      </c>
    </row>
    <row r="5686" spans="1:11" x14ac:dyDescent="0.3">
      <c r="A5686">
        <f>YEAR('Supermart Grocery Sales - Retai'!F:F)</f>
        <v>2015</v>
      </c>
      <c r="B5686">
        <f>MONTH('Supermart Grocery Sales - Retai'!F:F)</f>
        <v>1</v>
      </c>
      <c r="C5686" t="str" cm="1">
        <f t="array" ref="C5686">CHOOSE(_xlfn.ANCHORARRAY(B5686), "Jan", "Feb", "Mar", "Apr", "May", "Jun", "Jul", "Aug", "Sep", "Oct", "Nov", "Dec")</f>
        <v>Jan</v>
      </c>
      <c r="D5686" t="str">
        <f>"Q"&amp;ROUNDUP(MONTH('Supermart Grocery Sales - Retai'!F5686)/3,0)</f>
        <v>Q1</v>
      </c>
      <c r="E5686">
        <f>tbl_DataModel[[#This Row],[Profit]]/tbl_DataModel[[#This Row],[Sales]]</f>
        <v>0.45</v>
      </c>
      <c r="F5686">
        <v>1715</v>
      </c>
      <c r="G5686">
        <v>771.75</v>
      </c>
      <c r="H5686" t="s">
        <v>26</v>
      </c>
      <c r="I5686" t="s">
        <v>201</v>
      </c>
      <c r="J5686" t="s">
        <v>98</v>
      </c>
      <c r="K5686" t="s">
        <v>74</v>
      </c>
    </row>
    <row r="5687" spans="1:11" x14ac:dyDescent="0.3">
      <c r="A5687">
        <f>YEAR('Supermart Grocery Sales - Retai'!F:F)</f>
        <v>2018</v>
      </c>
      <c r="B5687">
        <f>MONTH('Supermart Grocery Sales - Retai'!F:F)</f>
        <v>5</v>
      </c>
      <c r="C5687" t="str" cm="1">
        <f t="array" ref="C5687">CHOOSE(_xlfn.ANCHORARRAY(B5687), "Jan", "Feb", "Mar", "Apr", "May", "Jun", "Jul", "Aug", "Sep", "Oct", "Nov", "Dec")</f>
        <v>May</v>
      </c>
      <c r="D5687" t="str">
        <f>"Q"&amp;ROUNDUP(MONTH('Supermart Grocery Sales - Retai'!F5687)/3,0)</f>
        <v>Q2</v>
      </c>
      <c r="E5687">
        <f>tbl_DataModel[[#This Row],[Profit]]/tbl_DataModel[[#This Row],[Sales]]</f>
        <v>9.9999999999999992E-2</v>
      </c>
      <c r="F5687">
        <v>2416</v>
      </c>
      <c r="G5687">
        <v>241.6</v>
      </c>
      <c r="H5687" t="s">
        <v>49</v>
      </c>
      <c r="I5687" t="s">
        <v>50</v>
      </c>
      <c r="J5687" t="s">
        <v>23</v>
      </c>
      <c r="K5687" t="s">
        <v>135</v>
      </c>
    </row>
    <row r="5688" spans="1:11" x14ac:dyDescent="0.3">
      <c r="A5688">
        <f>YEAR('Supermart Grocery Sales - Retai'!F:F)</f>
        <v>2018</v>
      </c>
      <c r="B5688">
        <f>MONTH('Supermart Grocery Sales - Retai'!F:F)</f>
        <v>4</v>
      </c>
      <c r="C5688" t="str" cm="1">
        <f t="array" ref="C5688">CHOOSE(_xlfn.ANCHORARRAY(B5688), "Jan", "Feb", "Mar", "Apr", "May", "Jun", "Jul", "Aug", "Sep", "Oct", "Nov", "Dec")</f>
        <v>Apr</v>
      </c>
      <c r="D5688" t="str">
        <f>"Q"&amp;ROUNDUP(MONTH('Supermart Grocery Sales - Retai'!F5688)/3,0)</f>
        <v>Q2</v>
      </c>
      <c r="E5688">
        <f>tbl_DataModel[[#This Row],[Profit]]/tbl_DataModel[[#This Row],[Sales]]</f>
        <v>0.15</v>
      </c>
      <c r="F5688">
        <v>2368</v>
      </c>
      <c r="G5688">
        <v>355.2</v>
      </c>
      <c r="H5688" t="s">
        <v>13</v>
      </c>
      <c r="I5688" t="s">
        <v>195</v>
      </c>
      <c r="J5688" t="s">
        <v>23</v>
      </c>
      <c r="K5688" t="s">
        <v>182</v>
      </c>
    </row>
    <row r="5689" spans="1:11" x14ac:dyDescent="0.3">
      <c r="A5689">
        <f>YEAR('Supermart Grocery Sales - Retai'!F:F)</f>
        <v>2015</v>
      </c>
      <c r="B5689">
        <f>MONTH('Supermart Grocery Sales - Retai'!F:F)</f>
        <v>8</v>
      </c>
      <c r="C5689" t="str" cm="1">
        <f t="array" ref="C5689">CHOOSE(_xlfn.ANCHORARRAY(B5689), "Jan", "Feb", "Mar", "Apr", "May", "Jun", "Jul", "Aug", "Sep", "Oct", "Nov", "Dec")</f>
        <v>Aug</v>
      </c>
      <c r="D5689" t="str">
        <f>"Q"&amp;ROUNDUP(MONTH('Supermart Grocery Sales - Retai'!F5689)/3,0)</f>
        <v>Q3</v>
      </c>
      <c r="E5689">
        <f>tbl_DataModel[[#This Row],[Profit]]/tbl_DataModel[[#This Row],[Sales]]</f>
        <v>0.39</v>
      </c>
      <c r="F5689">
        <v>2427</v>
      </c>
      <c r="G5689">
        <v>946.53</v>
      </c>
      <c r="H5689" t="s">
        <v>20</v>
      </c>
      <c r="I5689" t="s">
        <v>21</v>
      </c>
      <c r="J5689" t="s">
        <v>23</v>
      </c>
      <c r="K5689" t="s">
        <v>36</v>
      </c>
    </row>
    <row r="5690" spans="1:11" x14ac:dyDescent="0.3">
      <c r="A5690">
        <f>YEAR('Supermart Grocery Sales - Retai'!F:F)</f>
        <v>2018</v>
      </c>
      <c r="B5690">
        <f>MONTH('Supermart Grocery Sales - Retai'!F:F)</f>
        <v>7</v>
      </c>
      <c r="C5690" t="str" cm="1">
        <f t="array" ref="C5690">CHOOSE(_xlfn.ANCHORARRAY(B5690), "Jan", "Feb", "Mar", "Apr", "May", "Jun", "Jul", "Aug", "Sep", "Oct", "Nov", "Dec")</f>
        <v>Jul</v>
      </c>
      <c r="D5690" t="str">
        <f>"Q"&amp;ROUNDUP(MONTH('Supermart Grocery Sales - Retai'!F5690)/3,0)</f>
        <v>Q3</v>
      </c>
      <c r="E5690">
        <f>tbl_DataModel[[#This Row],[Profit]]/tbl_DataModel[[#This Row],[Sales]]</f>
        <v>0.38</v>
      </c>
      <c r="F5690">
        <v>1940</v>
      </c>
      <c r="G5690">
        <v>737.2</v>
      </c>
      <c r="H5690" t="s">
        <v>13</v>
      </c>
      <c r="I5690" t="s">
        <v>79</v>
      </c>
      <c r="J5690" t="s">
        <v>23</v>
      </c>
      <c r="K5690" t="s">
        <v>151</v>
      </c>
    </row>
    <row r="5691" spans="1:11" x14ac:dyDescent="0.3">
      <c r="A5691">
        <f>YEAR('Supermart Grocery Sales - Retai'!F:F)</f>
        <v>2015</v>
      </c>
      <c r="B5691">
        <f>MONTH('Supermart Grocery Sales - Retai'!F:F)</f>
        <v>8</v>
      </c>
      <c r="C5691" t="str" cm="1">
        <f t="array" ref="C5691">CHOOSE(_xlfn.ANCHORARRAY(B5691), "Jan", "Feb", "Mar", "Apr", "May", "Jun", "Jul", "Aug", "Sep", "Oct", "Nov", "Dec")</f>
        <v>Aug</v>
      </c>
      <c r="D5691" t="str">
        <f>"Q"&amp;ROUNDUP(MONTH('Supermart Grocery Sales - Retai'!F5691)/3,0)</f>
        <v>Q3</v>
      </c>
      <c r="E5691">
        <f>tbl_DataModel[[#This Row],[Profit]]/tbl_DataModel[[#This Row],[Sales]]</f>
        <v>0.44</v>
      </c>
      <c r="F5691">
        <v>528</v>
      </c>
      <c r="G5691">
        <v>232.32</v>
      </c>
      <c r="H5691" t="s">
        <v>26</v>
      </c>
      <c r="I5691" t="s">
        <v>201</v>
      </c>
      <c r="J5691" t="s">
        <v>23</v>
      </c>
      <c r="K5691" t="s">
        <v>86</v>
      </c>
    </row>
    <row r="5692" spans="1:11" x14ac:dyDescent="0.3">
      <c r="A5692">
        <f>YEAR('Supermart Grocery Sales - Retai'!F:F)</f>
        <v>2017</v>
      </c>
      <c r="B5692">
        <f>MONTH('Supermart Grocery Sales - Retai'!F:F)</f>
        <v>11</v>
      </c>
      <c r="C5692" t="str" cm="1">
        <f t="array" ref="C5692">CHOOSE(_xlfn.ANCHORARRAY(B5692), "Jan", "Feb", "Mar", "Apr", "May", "Jun", "Jul", "Aug", "Sep", "Oct", "Nov", "Dec")</f>
        <v>Nov</v>
      </c>
      <c r="D5692" t="str">
        <f>"Q"&amp;ROUNDUP(MONTH('Supermart Grocery Sales - Retai'!F5692)/3,0)</f>
        <v>Q4</v>
      </c>
      <c r="E5692">
        <f>tbl_DataModel[[#This Row],[Profit]]/tbl_DataModel[[#This Row],[Sales]]</f>
        <v>4.9999999999999996E-2</v>
      </c>
      <c r="F5692">
        <v>2091</v>
      </c>
      <c r="G5692">
        <v>104.55</v>
      </c>
      <c r="H5692" t="s">
        <v>26</v>
      </c>
      <c r="I5692" t="s">
        <v>94</v>
      </c>
      <c r="J5692" t="s">
        <v>23</v>
      </c>
      <c r="K5692" t="s">
        <v>159</v>
      </c>
    </row>
    <row r="5693" spans="1:11" x14ac:dyDescent="0.3">
      <c r="A5693">
        <f>YEAR('Supermart Grocery Sales - Retai'!F:F)</f>
        <v>2016</v>
      </c>
      <c r="B5693">
        <f>MONTH('Supermart Grocery Sales - Retai'!F:F)</f>
        <v>12</v>
      </c>
      <c r="C5693" t="str" cm="1">
        <f t="array" ref="C5693">CHOOSE(_xlfn.ANCHORARRAY(B5693), "Jan", "Feb", "Mar", "Apr", "May", "Jun", "Jul", "Aug", "Sep", "Oct", "Nov", "Dec")</f>
        <v>Dec</v>
      </c>
      <c r="D5693" t="str">
        <f>"Q"&amp;ROUNDUP(MONTH('Supermart Grocery Sales - Retai'!F5693)/3,0)</f>
        <v>Q4</v>
      </c>
      <c r="E5693">
        <f>tbl_DataModel[[#This Row],[Profit]]/tbl_DataModel[[#This Row],[Sales]]</f>
        <v>0.27999999999999997</v>
      </c>
      <c r="F5693">
        <v>2422</v>
      </c>
      <c r="G5693">
        <v>678.16</v>
      </c>
      <c r="H5693" t="s">
        <v>49</v>
      </c>
      <c r="I5693" t="s">
        <v>50</v>
      </c>
      <c r="J5693" t="s">
        <v>23</v>
      </c>
      <c r="K5693" t="s">
        <v>53</v>
      </c>
    </row>
    <row r="5694" spans="1:11" x14ac:dyDescent="0.3">
      <c r="A5694">
        <f>YEAR('Supermart Grocery Sales - Retai'!F:F)</f>
        <v>2017</v>
      </c>
      <c r="B5694">
        <f>MONTH('Supermart Grocery Sales - Retai'!F:F)</f>
        <v>11</v>
      </c>
      <c r="C5694" t="str" cm="1">
        <f t="array" ref="C5694">CHOOSE(_xlfn.ANCHORARRAY(B5694), "Jan", "Feb", "Mar", "Apr", "May", "Jun", "Jul", "Aug", "Sep", "Oct", "Nov", "Dec")</f>
        <v>Nov</v>
      </c>
      <c r="D5694" t="str">
        <f>"Q"&amp;ROUNDUP(MONTH('Supermart Grocery Sales - Retai'!F5694)/3,0)</f>
        <v>Q4</v>
      </c>
      <c r="E5694">
        <f>tbl_DataModel[[#This Row],[Profit]]/tbl_DataModel[[#This Row],[Sales]]</f>
        <v>0.12</v>
      </c>
      <c r="F5694">
        <v>1311</v>
      </c>
      <c r="G5694">
        <v>157.32</v>
      </c>
      <c r="H5694" t="s">
        <v>26</v>
      </c>
      <c r="I5694" t="s">
        <v>201</v>
      </c>
      <c r="J5694" t="s">
        <v>23</v>
      </c>
      <c r="K5694" t="s">
        <v>74</v>
      </c>
    </row>
    <row r="5695" spans="1:11" x14ac:dyDescent="0.3">
      <c r="A5695">
        <f>YEAR('Supermart Grocery Sales - Retai'!F:F)</f>
        <v>2015</v>
      </c>
      <c r="B5695">
        <f>MONTH('Supermart Grocery Sales - Retai'!F:F)</f>
        <v>7</v>
      </c>
      <c r="C5695" t="str" cm="1">
        <f t="array" ref="C5695">CHOOSE(_xlfn.ANCHORARRAY(B5695), "Jan", "Feb", "Mar", "Apr", "May", "Jun", "Jul", "Aug", "Sep", "Oct", "Nov", "Dec")</f>
        <v>Jul</v>
      </c>
      <c r="D5695" t="str">
        <f>"Q"&amp;ROUNDUP(MONTH('Supermart Grocery Sales - Retai'!F5695)/3,0)</f>
        <v>Q3</v>
      </c>
      <c r="E5695">
        <f>tbl_DataModel[[#This Row],[Profit]]/tbl_DataModel[[#This Row],[Sales]]</f>
        <v>0.11</v>
      </c>
      <c r="F5695">
        <v>568</v>
      </c>
      <c r="G5695">
        <v>62.48</v>
      </c>
      <c r="H5695" t="s">
        <v>26</v>
      </c>
      <c r="I5695" t="s">
        <v>94</v>
      </c>
      <c r="J5695" t="s">
        <v>23</v>
      </c>
      <c r="K5695" t="s">
        <v>182</v>
      </c>
    </row>
    <row r="5696" spans="1:11" x14ac:dyDescent="0.3">
      <c r="A5696">
        <f>YEAR('Supermart Grocery Sales - Retai'!F:F)</f>
        <v>2016</v>
      </c>
      <c r="B5696">
        <f>MONTH('Supermart Grocery Sales - Retai'!F:F)</f>
        <v>11</v>
      </c>
      <c r="C5696" t="str" cm="1">
        <f t="array" ref="C5696">CHOOSE(_xlfn.ANCHORARRAY(B5696), "Jan", "Feb", "Mar", "Apr", "May", "Jun", "Jul", "Aug", "Sep", "Oct", "Nov", "Dec")</f>
        <v>Nov</v>
      </c>
      <c r="D5696" t="str">
        <f>"Q"&amp;ROUNDUP(MONTH('Supermart Grocery Sales - Retai'!F5696)/3,0)</f>
        <v>Q4</v>
      </c>
      <c r="E5696">
        <f>tbl_DataModel[[#This Row],[Profit]]/tbl_DataModel[[#This Row],[Sales]]</f>
        <v>0.24000000000000002</v>
      </c>
      <c r="F5696">
        <v>1715</v>
      </c>
      <c r="G5696">
        <v>411.6</v>
      </c>
      <c r="H5696" t="s">
        <v>20</v>
      </c>
      <c r="I5696" t="s">
        <v>91</v>
      </c>
      <c r="J5696" t="s">
        <v>23</v>
      </c>
      <c r="K5696" t="s">
        <v>182</v>
      </c>
    </row>
    <row r="5697" spans="1:11" x14ac:dyDescent="0.3">
      <c r="A5697">
        <f>YEAR('Supermart Grocery Sales - Retai'!F:F)</f>
        <v>2018</v>
      </c>
      <c r="B5697">
        <f>MONTH('Supermart Grocery Sales - Retai'!F:F)</f>
        <v>5</v>
      </c>
      <c r="C5697" t="str" cm="1">
        <f t="array" ref="C5697">CHOOSE(_xlfn.ANCHORARRAY(B5697), "Jan", "Feb", "Mar", "Apr", "May", "Jun", "Jul", "Aug", "Sep", "Oct", "Nov", "Dec")</f>
        <v>May</v>
      </c>
      <c r="D5697" t="str">
        <f>"Q"&amp;ROUNDUP(MONTH('Supermart Grocery Sales - Retai'!F5697)/3,0)</f>
        <v>Q2</v>
      </c>
      <c r="E5697">
        <f>tbl_DataModel[[#This Row],[Profit]]/tbl_DataModel[[#This Row],[Sales]]</f>
        <v>0.18999999999999997</v>
      </c>
      <c r="F5697">
        <v>1106</v>
      </c>
      <c r="G5697">
        <v>210.14</v>
      </c>
      <c r="H5697" t="s">
        <v>49</v>
      </c>
      <c r="I5697" t="s">
        <v>50</v>
      </c>
      <c r="J5697" t="s">
        <v>23</v>
      </c>
      <c r="K5697" t="s">
        <v>211</v>
      </c>
    </row>
    <row r="5698" spans="1:11" x14ac:dyDescent="0.3">
      <c r="A5698">
        <f>YEAR('Supermart Grocery Sales - Retai'!F:F)</f>
        <v>2016</v>
      </c>
      <c r="B5698">
        <f>MONTH('Supermart Grocery Sales - Retai'!F:F)</f>
        <v>6</v>
      </c>
      <c r="C5698" t="str" cm="1">
        <f t="array" ref="C5698">CHOOSE(_xlfn.ANCHORARRAY(B5698), "Jan", "Feb", "Mar", "Apr", "May", "Jun", "Jul", "Aug", "Sep", "Oct", "Nov", "Dec")</f>
        <v>Jun</v>
      </c>
      <c r="D5698" t="str">
        <f>"Q"&amp;ROUNDUP(MONTH('Supermart Grocery Sales - Retai'!F5698)/3,0)</f>
        <v>Q2</v>
      </c>
      <c r="E5698">
        <f>tbl_DataModel[[#This Row],[Profit]]/tbl_DataModel[[#This Row],[Sales]]</f>
        <v>0.19</v>
      </c>
      <c r="F5698">
        <v>1571</v>
      </c>
      <c r="G5698">
        <v>298.49</v>
      </c>
      <c r="H5698" t="s">
        <v>58</v>
      </c>
      <c r="I5698" t="s">
        <v>59</v>
      </c>
      <c r="J5698" t="s">
        <v>23</v>
      </c>
      <c r="K5698" t="s">
        <v>261</v>
      </c>
    </row>
    <row r="5699" spans="1:11" x14ac:dyDescent="0.3">
      <c r="A5699">
        <f>YEAR('Supermart Grocery Sales - Retai'!F:F)</f>
        <v>2015</v>
      </c>
      <c r="B5699">
        <f>MONTH('Supermart Grocery Sales - Retai'!F:F)</f>
        <v>3</v>
      </c>
      <c r="C5699" t="str" cm="1">
        <f t="array" ref="C5699">CHOOSE(_xlfn.ANCHORARRAY(B5699), "Jan", "Feb", "Mar", "Apr", "May", "Jun", "Jul", "Aug", "Sep", "Oct", "Nov", "Dec")</f>
        <v>Mar</v>
      </c>
      <c r="D5699" t="str">
        <f>"Q"&amp;ROUNDUP(MONTH('Supermart Grocery Sales - Retai'!F5699)/3,0)</f>
        <v>Q1</v>
      </c>
      <c r="E5699">
        <f>tbl_DataModel[[#This Row],[Profit]]/tbl_DataModel[[#This Row],[Sales]]</f>
        <v>0.27999999999999997</v>
      </c>
      <c r="F5699">
        <v>824</v>
      </c>
      <c r="G5699">
        <v>230.72</v>
      </c>
      <c r="H5699" t="s">
        <v>32</v>
      </c>
      <c r="I5699" t="s">
        <v>33</v>
      </c>
      <c r="J5699" t="s">
        <v>23</v>
      </c>
      <c r="K5699" t="s">
        <v>81</v>
      </c>
    </row>
    <row r="5700" spans="1:11" x14ac:dyDescent="0.3">
      <c r="A5700">
        <f>YEAR('Supermart Grocery Sales - Retai'!F:F)</f>
        <v>2015</v>
      </c>
      <c r="B5700">
        <f>MONTH('Supermart Grocery Sales - Retai'!F:F)</f>
        <v>3</v>
      </c>
      <c r="C5700" t="str" cm="1">
        <f t="array" ref="C5700">CHOOSE(_xlfn.ANCHORARRAY(B5700), "Jan", "Feb", "Mar", "Apr", "May", "Jun", "Jul", "Aug", "Sep", "Oct", "Nov", "Dec")</f>
        <v>Mar</v>
      </c>
      <c r="D5700" t="str">
        <f>"Q"&amp;ROUNDUP(MONTH('Supermart Grocery Sales - Retai'!F5700)/3,0)</f>
        <v>Q1</v>
      </c>
      <c r="E5700">
        <f>tbl_DataModel[[#This Row],[Profit]]/tbl_DataModel[[#This Row],[Sales]]</f>
        <v>0.24000000000000002</v>
      </c>
      <c r="F5700">
        <v>2306</v>
      </c>
      <c r="G5700">
        <v>553.44000000000005</v>
      </c>
      <c r="H5700" t="s">
        <v>20</v>
      </c>
      <c r="I5700" t="s">
        <v>91</v>
      </c>
      <c r="J5700" t="s">
        <v>23</v>
      </c>
      <c r="K5700" t="s">
        <v>261</v>
      </c>
    </row>
    <row r="5701" spans="1:11" x14ac:dyDescent="0.3">
      <c r="A5701">
        <f>YEAR('Supermart Grocery Sales - Retai'!F:F)</f>
        <v>2015</v>
      </c>
      <c r="B5701">
        <f>MONTH('Supermart Grocery Sales - Retai'!F:F)</f>
        <v>7</v>
      </c>
      <c r="C5701" t="str" cm="1">
        <f t="array" ref="C5701">CHOOSE(_xlfn.ANCHORARRAY(B5701), "Jan", "Feb", "Mar", "Apr", "May", "Jun", "Jul", "Aug", "Sep", "Oct", "Nov", "Dec")</f>
        <v>Jul</v>
      </c>
      <c r="D5701" t="str">
        <f>"Q"&amp;ROUNDUP(MONTH('Supermart Grocery Sales - Retai'!F5701)/3,0)</f>
        <v>Q3</v>
      </c>
      <c r="E5701">
        <f>tbl_DataModel[[#This Row],[Profit]]/tbl_DataModel[[#This Row],[Sales]]</f>
        <v>0.28000000000000003</v>
      </c>
      <c r="F5701">
        <v>1589</v>
      </c>
      <c r="G5701">
        <v>444.92</v>
      </c>
      <c r="H5701" t="s">
        <v>49</v>
      </c>
      <c r="I5701" t="s">
        <v>50</v>
      </c>
      <c r="J5701" t="s">
        <v>23</v>
      </c>
      <c r="K5701" t="s">
        <v>125</v>
      </c>
    </row>
    <row r="5702" spans="1:11" x14ac:dyDescent="0.3">
      <c r="A5702">
        <f>YEAR('Supermart Grocery Sales - Retai'!F:F)</f>
        <v>2016</v>
      </c>
      <c r="B5702">
        <f>MONTH('Supermart Grocery Sales - Retai'!F:F)</f>
        <v>6</v>
      </c>
      <c r="C5702" t="str" cm="1">
        <f t="array" ref="C5702">CHOOSE(_xlfn.ANCHORARRAY(B5702), "Jan", "Feb", "Mar", "Apr", "May", "Jun", "Jul", "Aug", "Sep", "Oct", "Nov", "Dec")</f>
        <v>Jun</v>
      </c>
      <c r="D5702" t="str">
        <f>"Q"&amp;ROUNDUP(MONTH('Supermart Grocery Sales - Retai'!F5702)/3,0)</f>
        <v>Q2</v>
      </c>
      <c r="E5702">
        <f>tbl_DataModel[[#This Row],[Profit]]/tbl_DataModel[[#This Row],[Sales]]</f>
        <v>0.32</v>
      </c>
      <c r="F5702">
        <v>1513</v>
      </c>
      <c r="G5702">
        <v>484.16</v>
      </c>
      <c r="H5702" t="s">
        <v>49</v>
      </c>
      <c r="I5702" t="s">
        <v>50</v>
      </c>
      <c r="J5702" t="s">
        <v>23</v>
      </c>
      <c r="K5702" t="s">
        <v>114</v>
      </c>
    </row>
    <row r="5703" spans="1:11" x14ac:dyDescent="0.3">
      <c r="A5703">
        <f>YEAR('Supermart Grocery Sales - Retai'!F:F)</f>
        <v>2016</v>
      </c>
      <c r="B5703">
        <f>MONTH('Supermart Grocery Sales - Retai'!F:F)</f>
        <v>6</v>
      </c>
      <c r="C5703" t="str" cm="1">
        <f t="array" ref="C5703">CHOOSE(_xlfn.ANCHORARRAY(B5703), "Jan", "Feb", "Mar", "Apr", "May", "Jun", "Jul", "Aug", "Sep", "Oct", "Nov", "Dec")</f>
        <v>Jun</v>
      </c>
      <c r="D5703" t="str">
        <f>"Q"&amp;ROUNDUP(MONTH('Supermart Grocery Sales - Retai'!F5703)/3,0)</f>
        <v>Q2</v>
      </c>
      <c r="E5703">
        <f>tbl_DataModel[[#This Row],[Profit]]/tbl_DataModel[[#This Row],[Sales]]</f>
        <v>0.14000000000000001</v>
      </c>
      <c r="F5703">
        <v>1447</v>
      </c>
      <c r="G5703">
        <v>202.58</v>
      </c>
      <c r="H5703" t="s">
        <v>20</v>
      </c>
      <c r="I5703" t="s">
        <v>21</v>
      </c>
      <c r="J5703" t="s">
        <v>23</v>
      </c>
      <c r="K5703" t="s">
        <v>130</v>
      </c>
    </row>
    <row r="5704" spans="1:11" x14ac:dyDescent="0.3">
      <c r="A5704">
        <f>YEAR('Supermart Grocery Sales - Retai'!F:F)</f>
        <v>2016</v>
      </c>
      <c r="B5704">
        <f>MONTH('Supermart Grocery Sales - Retai'!F:F)</f>
        <v>7</v>
      </c>
      <c r="C5704" t="str" cm="1">
        <f t="array" ref="C5704">CHOOSE(_xlfn.ANCHORARRAY(B5704), "Jan", "Feb", "Mar", "Apr", "May", "Jun", "Jul", "Aug", "Sep", "Oct", "Nov", "Dec")</f>
        <v>Jul</v>
      </c>
      <c r="D5704" t="str">
        <f>"Q"&amp;ROUNDUP(MONTH('Supermart Grocery Sales - Retai'!F5704)/3,0)</f>
        <v>Q3</v>
      </c>
      <c r="E5704">
        <f>tbl_DataModel[[#This Row],[Profit]]/tbl_DataModel[[#This Row],[Sales]]</f>
        <v>0.28000000000000003</v>
      </c>
      <c r="F5704">
        <v>2465</v>
      </c>
      <c r="G5704">
        <v>690.2</v>
      </c>
      <c r="H5704" t="s">
        <v>63</v>
      </c>
      <c r="I5704" t="s">
        <v>75</v>
      </c>
      <c r="J5704" t="s">
        <v>23</v>
      </c>
      <c r="K5704" t="s">
        <v>159</v>
      </c>
    </row>
    <row r="5705" spans="1:11" x14ac:dyDescent="0.3">
      <c r="A5705">
        <f>YEAR('Supermart Grocery Sales - Retai'!F:F)</f>
        <v>2018</v>
      </c>
      <c r="B5705">
        <f>MONTH('Supermart Grocery Sales - Retai'!F:F)</f>
        <v>11</v>
      </c>
      <c r="C5705" t="str" cm="1">
        <f t="array" ref="C5705">CHOOSE(_xlfn.ANCHORARRAY(B5705), "Jan", "Feb", "Mar", "Apr", "May", "Jun", "Jul", "Aug", "Sep", "Oct", "Nov", "Dec")</f>
        <v>Nov</v>
      </c>
      <c r="D5705" t="str">
        <f>"Q"&amp;ROUNDUP(MONTH('Supermart Grocery Sales - Retai'!F5705)/3,0)</f>
        <v>Q4</v>
      </c>
      <c r="E5705">
        <f>tbl_DataModel[[#This Row],[Profit]]/tbl_DataModel[[#This Row],[Sales]]</f>
        <v>0.13</v>
      </c>
      <c r="F5705">
        <v>1840</v>
      </c>
      <c r="G5705">
        <v>239.2</v>
      </c>
      <c r="H5705" t="s">
        <v>63</v>
      </c>
      <c r="I5705" t="s">
        <v>75</v>
      </c>
      <c r="J5705" t="s">
        <v>23</v>
      </c>
      <c r="K5705" t="s">
        <v>261</v>
      </c>
    </row>
    <row r="5706" spans="1:11" x14ac:dyDescent="0.3">
      <c r="A5706">
        <f>YEAR('Supermart Grocery Sales - Retai'!F:F)</f>
        <v>2015</v>
      </c>
      <c r="B5706">
        <f>MONTH('Supermart Grocery Sales - Retai'!F:F)</f>
        <v>10</v>
      </c>
      <c r="C5706" t="str" cm="1">
        <f t="array" ref="C5706">CHOOSE(_xlfn.ANCHORARRAY(B5706), "Jan", "Feb", "Mar", "Apr", "May", "Jun", "Jul", "Aug", "Sep", "Oct", "Nov", "Dec")</f>
        <v>Oct</v>
      </c>
      <c r="D5706" t="str">
        <f>"Q"&amp;ROUNDUP(MONTH('Supermart Grocery Sales - Retai'!F5706)/3,0)</f>
        <v>Q4</v>
      </c>
      <c r="E5706">
        <f>tbl_DataModel[[#This Row],[Profit]]/tbl_DataModel[[#This Row],[Sales]]</f>
        <v>0.26</v>
      </c>
      <c r="F5706">
        <v>2139</v>
      </c>
      <c r="G5706">
        <v>556.14</v>
      </c>
      <c r="H5706" t="s">
        <v>32</v>
      </c>
      <c r="I5706" t="s">
        <v>33</v>
      </c>
      <c r="J5706" t="s">
        <v>23</v>
      </c>
      <c r="K5706" t="s">
        <v>184</v>
      </c>
    </row>
    <row r="5707" spans="1:11" x14ac:dyDescent="0.3">
      <c r="A5707">
        <f>YEAR('Supermart Grocery Sales - Retai'!F:F)</f>
        <v>2018</v>
      </c>
      <c r="B5707">
        <f>MONTH('Supermart Grocery Sales - Retai'!F:F)</f>
        <v>3</v>
      </c>
      <c r="C5707" t="str" cm="1">
        <f t="array" ref="C5707">CHOOSE(_xlfn.ANCHORARRAY(B5707), "Jan", "Feb", "Mar", "Apr", "May", "Jun", "Jul", "Aug", "Sep", "Oct", "Nov", "Dec")</f>
        <v>Mar</v>
      </c>
      <c r="D5707" t="str">
        <f>"Q"&amp;ROUNDUP(MONTH('Supermart Grocery Sales - Retai'!F5707)/3,0)</f>
        <v>Q1</v>
      </c>
      <c r="E5707">
        <f>tbl_DataModel[[#This Row],[Profit]]/tbl_DataModel[[#This Row],[Sales]]</f>
        <v>0.39</v>
      </c>
      <c r="F5707">
        <v>666</v>
      </c>
      <c r="G5707">
        <v>259.74</v>
      </c>
      <c r="H5707" t="s">
        <v>20</v>
      </c>
      <c r="I5707" t="s">
        <v>91</v>
      </c>
      <c r="J5707" t="s">
        <v>29</v>
      </c>
      <c r="K5707" t="s">
        <v>204</v>
      </c>
    </row>
    <row r="5708" spans="1:11" x14ac:dyDescent="0.3">
      <c r="A5708">
        <f>YEAR('Supermart Grocery Sales - Retai'!F:F)</f>
        <v>2018</v>
      </c>
      <c r="B5708">
        <f>MONTH('Supermart Grocery Sales - Retai'!F:F)</f>
        <v>1</v>
      </c>
      <c r="C5708" t="str" cm="1">
        <f t="array" ref="C5708">CHOOSE(_xlfn.ANCHORARRAY(B5708), "Jan", "Feb", "Mar", "Apr", "May", "Jun", "Jul", "Aug", "Sep", "Oct", "Nov", "Dec")</f>
        <v>Jan</v>
      </c>
      <c r="D5708" t="str">
        <f>"Q"&amp;ROUNDUP(MONTH('Supermart Grocery Sales - Retai'!F5708)/3,0)</f>
        <v>Q1</v>
      </c>
      <c r="E5708">
        <f>tbl_DataModel[[#This Row],[Profit]]/tbl_DataModel[[#This Row],[Sales]]</f>
        <v>0.16</v>
      </c>
      <c r="F5708">
        <v>743</v>
      </c>
      <c r="G5708">
        <v>118.88</v>
      </c>
      <c r="H5708" t="s">
        <v>13</v>
      </c>
      <c r="I5708" t="s">
        <v>79</v>
      </c>
      <c r="J5708" t="s">
        <v>29</v>
      </c>
      <c r="K5708" t="s">
        <v>42</v>
      </c>
    </row>
    <row r="5709" spans="1:11" x14ac:dyDescent="0.3">
      <c r="A5709">
        <f>YEAR('Supermart Grocery Sales - Retai'!F:F)</f>
        <v>2016</v>
      </c>
      <c r="B5709">
        <f>MONTH('Supermart Grocery Sales - Retai'!F:F)</f>
        <v>9</v>
      </c>
      <c r="C5709" t="str" cm="1">
        <f t="array" ref="C5709">CHOOSE(_xlfn.ANCHORARRAY(B5709), "Jan", "Feb", "Mar", "Apr", "May", "Jun", "Jul", "Aug", "Sep", "Oct", "Nov", "Dec")</f>
        <v>Sep</v>
      </c>
      <c r="D5709" t="str">
        <f>"Q"&amp;ROUNDUP(MONTH('Supermart Grocery Sales - Retai'!F5709)/3,0)</f>
        <v>Q3</v>
      </c>
      <c r="E5709">
        <f>tbl_DataModel[[#This Row],[Profit]]/tbl_DataModel[[#This Row],[Sales]]</f>
        <v>0.44</v>
      </c>
      <c r="F5709">
        <v>567</v>
      </c>
      <c r="G5709">
        <v>249.48</v>
      </c>
      <c r="H5709" t="s">
        <v>49</v>
      </c>
      <c r="I5709" t="s">
        <v>54</v>
      </c>
      <c r="J5709" t="s">
        <v>29</v>
      </c>
      <c r="K5709" t="s">
        <v>211</v>
      </c>
    </row>
    <row r="5710" spans="1:11" x14ac:dyDescent="0.3">
      <c r="A5710">
        <f>YEAR('Supermart Grocery Sales - Retai'!F:F)</f>
        <v>2016</v>
      </c>
      <c r="B5710">
        <f>MONTH('Supermart Grocery Sales - Retai'!F:F)</f>
        <v>2</v>
      </c>
      <c r="C5710" t="str" cm="1">
        <f t="array" ref="C5710">CHOOSE(_xlfn.ANCHORARRAY(B5710), "Jan", "Feb", "Mar", "Apr", "May", "Jun", "Jul", "Aug", "Sep", "Oct", "Nov", "Dec")</f>
        <v>Feb</v>
      </c>
      <c r="D5710" t="str">
        <f>"Q"&amp;ROUNDUP(MONTH('Supermart Grocery Sales - Retai'!F5710)/3,0)</f>
        <v>Q1</v>
      </c>
      <c r="E5710">
        <f>tbl_DataModel[[#This Row],[Profit]]/tbl_DataModel[[#This Row],[Sales]]</f>
        <v>0.36</v>
      </c>
      <c r="F5710">
        <v>1901</v>
      </c>
      <c r="G5710">
        <v>684.36</v>
      </c>
      <c r="H5710" t="s">
        <v>13</v>
      </c>
      <c r="I5710" t="s">
        <v>14</v>
      </c>
      <c r="J5710" t="s">
        <v>29</v>
      </c>
      <c r="K5710" t="s">
        <v>156</v>
      </c>
    </row>
    <row r="5711" spans="1:11" x14ac:dyDescent="0.3">
      <c r="A5711">
        <f>YEAR('Supermart Grocery Sales - Retai'!F:F)</f>
        <v>2016</v>
      </c>
      <c r="B5711">
        <f>MONTH('Supermart Grocery Sales - Retai'!F:F)</f>
        <v>9</v>
      </c>
      <c r="C5711" t="str" cm="1">
        <f t="array" ref="C5711">CHOOSE(_xlfn.ANCHORARRAY(B5711), "Jan", "Feb", "Mar", "Apr", "May", "Jun", "Jul", "Aug", "Sep", "Oct", "Nov", "Dec")</f>
        <v>Sep</v>
      </c>
      <c r="D5711" t="str">
        <f>"Q"&amp;ROUNDUP(MONTH('Supermart Grocery Sales - Retai'!F5711)/3,0)</f>
        <v>Q3</v>
      </c>
      <c r="E5711">
        <f>tbl_DataModel[[#This Row],[Profit]]/tbl_DataModel[[#This Row],[Sales]]</f>
        <v>0.43</v>
      </c>
      <c r="F5711">
        <v>680</v>
      </c>
      <c r="G5711">
        <v>292.39999999999998</v>
      </c>
      <c r="H5711" t="s">
        <v>13</v>
      </c>
      <c r="I5711" t="s">
        <v>14</v>
      </c>
      <c r="J5711" t="s">
        <v>29</v>
      </c>
      <c r="K5711" t="s">
        <v>74</v>
      </c>
    </row>
    <row r="5712" spans="1:11" x14ac:dyDescent="0.3">
      <c r="A5712">
        <f>YEAR('Supermart Grocery Sales - Retai'!F:F)</f>
        <v>2018</v>
      </c>
      <c r="B5712">
        <f>MONTH('Supermart Grocery Sales - Retai'!F:F)</f>
        <v>4</v>
      </c>
      <c r="C5712" t="str" cm="1">
        <f t="array" ref="C5712">CHOOSE(_xlfn.ANCHORARRAY(B5712), "Jan", "Feb", "Mar", "Apr", "May", "Jun", "Jul", "Aug", "Sep", "Oct", "Nov", "Dec")</f>
        <v>Apr</v>
      </c>
      <c r="D5712" t="str">
        <f>"Q"&amp;ROUNDUP(MONTH('Supermart Grocery Sales - Retai'!F5712)/3,0)</f>
        <v>Q2</v>
      </c>
      <c r="E5712">
        <f>tbl_DataModel[[#This Row],[Profit]]/tbl_DataModel[[#This Row],[Sales]]</f>
        <v>0.21</v>
      </c>
      <c r="F5712">
        <v>1298</v>
      </c>
      <c r="G5712">
        <v>272.58</v>
      </c>
      <c r="H5712" t="s">
        <v>58</v>
      </c>
      <c r="I5712" t="s">
        <v>112</v>
      </c>
      <c r="J5712" t="s">
        <v>29</v>
      </c>
      <c r="K5712" t="s">
        <v>114</v>
      </c>
    </row>
    <row r="5713" spans="1:11" x14ac:dyDescent="0.3">
      <c r="A5713">
        <f>YEAR('Supermart Grocery Sales - Retai'!F:F)</f>
        <v>2015</v>
      </c>
      <c r="B5713">
        <f>MONTH('Supermart Grocery Sales - Retai'!F:F)</f>
        <v>9</v>
      </c>
      <c r="C5713" t="str" cm="1">
        <f t="array" ref="C5713">CHOOSE(_xlfn.ANCHORARRAY(B5713), "Jan", "Feb", "Mar", "Apr", "May", "Jun", "Jul", "Aug", "Sep", "Oct", "Nov", "Dec")</f>
        <v>Sep</v>
      </c>
      <c r="D5713" t="str">
        <f>"Q"&amp;ROUNDUP(MONTH('Supermart Grocery Sales - Retai'!F5713)/3,0)</f>
        <v>Q3</v>
      </c>
      <c r="E5713">
        <f>tbl_DataModel[[#This Row],[Profit]]/tbl_DataModel[[#This Row],[Sales]]</f>
        <v>9.9999999999999992E-2</v>
      </c>
      <c r="F5713">
        <v>1762</v>
      </c>
      <c r="G5713">
        <v>176.2</v>
      </c>
      <c r="H5713" t="s">
        <v>32</v>
      </c>
      <c r="I5713" t="s">
        <v>46</v>
      </c>
      <c r="J5713" t="s">
        <v>29</v>
      </c>
      <c r="K5713" t="s">
        <v>83</v>
      </c>
    </row>
    <row r="5714" spans="1:11" x14ac:dyDescent="0.3">
      <c r="A5714">
        <f>YEAR('Supermart Grocery Sales - Retai'!F:F)</f>
        <v>2017</v>
      </c>
      <c r="B5714">
        <f>MONTH('Supermart Grocery Sales - Retai'!F:F)</f>
        <v>5</v>
      </c>
      <c r="C5714" t="str" cm="1">
        <f t="array" ref="C5714">CHOOSE(_xlfn.ANCHORARRAY(B5714), "Jan", "Feb", "Mar", "Apr", "May", "Jun", "Jul", "Aug", "Sep", "Oct", "Nov", "Dec")</f>
        <v>May</v>
      </c>
      <c r="D5714" t="str">
        <f>"Q"&amp;ROUNDUP(MONTH('Supermart Grocery Sales - Retai'!F5714)/3,0)</f>
        <v>Q2</v>
      </c>
      <c r="E5714">
        <f>tbl_DataModel[[#This Row],[Profit]]/tbl_DataModel[[#This Row],[Sales]]</f>
        <v>0.19</v>
      </c>
      <c r="F5714">
        <v>1375</v>
      </c>
      <c r="G5714">
        <v>261.25</v>
      </c>
      <c r="H5714" t="s">
        <v>32</v>
      </c>
      <c r="I5714" t="s">
        <v>97</v>
      </c>
      <c r="J5714" t="s">
        <v>29</v>
      </c>
      <c r="K5714" t="s">
        <v>135</v>
      </c>
    </row>
    <row r="5715" spans="1:11" x14ac:dyDescent="0.3">
      <c r="A5715">
        <f>YEAR('Supermart Grocery Sales - Retai'!F:F)</f>
        <v>2016</v>
      </c>
      <c r="B5715">
        <f>MONTH('Supermart Grocery Sales - Retai'!F:F)</f>
        <v>9</v>
      </c>
      <c r="C5715" t="str" cm="1">
        <f t="array" ref="C5715">CHOOSE(_xlfn.ANCHORARRAY(B5715), "Jan", "Feb", "Mar", "Apr", "May", "Jun", "Jul", "Aug", "Sep", "Oct", "Nov", "Dec")</f>
        <v>Sep</v>
      </c>
      <c r="D5715" t="str">
        <f>"Q"&amp;ROUNDUP(MONTH('Supermart Grocery Sales - Retai'!F5715)/3,0)</f>
        <v>Q3</v>
      </c>
      <c r="E5715">
        <f>tbl_DataModel[[#This Row],[Profit]]/tbl_DataModel[[#This Row],[Sales]]</f>
        <v>7.0000000000000007E-2</v>
      </c>
      <c r="F5715">
        <v>2398</v>
      </c>
      <c r="G5715">
        <v>167.86</v>
      </c>
      <c r="H5715" t="s">
        <v>26</v>
      </c>
      <c r="I5715" t="s">
        <v>27</v>
      </c>
      <c r="J5715" t="s">
        <v>29</v>
      </c>
      <c r="K5715" t="s">
        <v>211</v>
      </c>
    </row>
    <row r="5716" spans="1:11" x14ac:dyDescent="0.3">
      <c r="A5716">
        <f>YEAR('Supermart Grocery Sales - Retai'!F:F)</f>
        <v>2018</v>
      </c>
      <c r="B5716">
        <f>MONTH('Supermart Grocery Sales - Retai'!F:F)</f>
        <v>3</v>
      </c>
      <c r="C5716" t="str" cm="1">
        <f t="array" ref="C5716">CHOOSE(_xlfn.ANCHORARRAY(B5716), "Jan", "Feb", "Mar", "Apr", "May", "Jun", "Jul", "Aug", "Sep", "Oct", "Nov", "Dec")</f>
        <v>Mar</v>
      </c>
      <c r="D5716" t="str">
        <f>"Q"&amp;ROUNDUP(MONTH('Supermart Grocery Sales - Retai'!F5716)/3,0)</f>
        <v>Q1</v>
      </c>
      <c r="E5716">
        <f>tbl_DataModel[[#This Row],[Profit]]/tbl_DataModel[[#This Row],[Sales]]</f>
        <v>0.32</v>
      </c>
      <c r="F5716">
        <v>1714</v>
      </c>
      <c r="G5716">
        <v>548.48</v>
      </c>
      <c r="H5716" t="s">
        <v>58</v>
      </c>
      <c r="I5716" t="s">
        <v>112</v>
      </c>
      <c r="J5716" t="s">
        <v>29</v>
      </c>
      <c r="K5716" t="s">
        <v>174</v>
      </c>
    </row>
    <row r="5717" spans="1:11" x14ac:dyDescent="0.3">
      <c r="A5717">
        <f>YEAR('Supermart Grocery Sales - Retai'!F:F)</f>
        <v>2015</v>
      </c>
      <c r="B5717">
        <f>MONTH('Supermart Grocery Sales - Retai'!F:F)</f>
        <v>5</v>
      </c>
      <c r="C5717" t="str" cm="1">
        <f t="array" ref="C5717">CHOOSE(_xlfn.ANCHORARRAY(B5717), "Jan", "Feb", "Mar", "Apr", "May", "Jun", "Jul", "Aug", "Sep", "Oct", "Nov", "Dec")</f>
        <v>May</v>
      </c>
      <c r="D5717" t="str">
        <f>"Q"&amp;ROUNDUP(MONTH('Supermart Grocery Sales - Retai'!F5717)/3,0)</f>
        <v>Q2</v>
      </c>
      <c r="E5717">
        <f>tbl_DataModel[[#This Row],[Profit]]/tbl_DataModel[[#This Row],[Sales]]</f>
        <v>0.13</v>
      </c>
      <c r="F5717">
        <v>933</v>
      </c>
      <c r="G5717">
        <v>121.29</v>
      </c>
      <c r="H5717" t="s">
        <v>63</v>
      </c>
      <c r="I5717" t="s">
        <v>157</v>
      </c>
      <c r="J5717" t="s">
        <v>29</v>
      </c>
      <c r="K5717" t="s">
        <v>36</v>
      </c>
    </row>
    <row r="5718" spans="1:11" x14ac:dyDescent="0.3">
      <c r="A5718">
        <f>YEAR('Supermart Grocery Sales - Retai'!F:F)</f>
        <v>2017</v>
      </c>
      <c r="B5718">
        <f>MONTH('Supermart Grocery Sales - Retai'!F:F)</f>
        <v>9</v>
      </c>
      <c r="C5718" t="str" cm="1">
        <f t="array" ref="C5718">CHOOSE(_xlfn.ANCHORARRAY(B5718), "Jan", "Feb", "Mar", "Apr", "May", "Jun", "Jul", "Aug", "Sep", "Oct", "Nov", "Dec")</f>
        <v>Sep</v>
      </c>
      <c r="D5718" t="str">
        <f>"Q"&amp;ROUNDUP(MONTH('Supermart Grocery Sales - Retai'!F5718)/3,0)</f>
        <v>Q3</v>
      </c>
      <c r="E5718">
        <f>tbl_DataModel[[#This Row],[Profit]]/tbl_DataModel[[#This Row],[Sales]]</f>
        <v>0.12000000000000001</v>
      </c>
      <c r="F5718">
        <v>1332</v>
      </c>
      <c r="G5718">
        <v>159.84</v>
      </c>
      <c r="H5718" t="s">
        <v>58</v>
      </c>
      <c r="I5718" t="s">
        <v>68</v>
      </c>
      <c r="J5718" t="s">
        <v>29</v>
      </c>
      <c r="K5718" t="s">
        <v>151</v>
      </c>
    </row>
    <row r="5719" spans="1:11" x14ac:dyDescent="0.3">
      <c r="A5719">
        <f>YEAR('Supermart Grocery Sales - Retai'!F:F)</f>
        <v>2015</v>
      </c>
      <c r="B5719">
        <f>MONTH('Supermart Grocery Sales - Retai'!F:F)</f>
        <v>11</v>
      </c>
      <c r="C5719" t="str" cm="1">
        <f t="array" ref="C5719">CHOOSE(_xlfn.ANCHORARRAY(B5719), "Jan", "Feb", "Mar", "Apr", "May", "Jun", "Jul", "Aug", "Sep", "Oct", "Nov", "Dec")</f>
        <v>Nov</v>
      </c>
      <c r="D5719" t="str">
        <f>"Q"&amp;ROUNDUP(MONTH('Supermart Grocery Sales - Retai'!F5719)/3,0)</f>
        <v>Q4</v>
      </c>
      <c r="E5719">
        <f>tbl_DataModel[[#This Row],[Profit]]/tbl_DataModel[[#This Row],[Sales]]</f>
        <v>0.32</v>
      </c>
      <c r="F5719">
        <v>563</v>
      </c>
      <c r="G5719">
        <v>180.16</v>
      </c>
      <c r="H5719" t="s">
        <v>49</v>
      </c>
      <c r="I5719" t="s">
        <v>50</v>
      </c>
      <c r="J5719" t="s">
        <v>29</v>
      </c>
      <c r="K5719" t="s">
        <v>19</v>
      </c>
    </row>
    <row r="5720" spans="1:11" x14ac:dyDescent="0.3">
      <c r="A5720">
        <f>YEAR('Supermart Grocery Sales - Retai'!F:F)</f>
        <v>2018</v>
      </c>
      <c r="B5720">
        <f>MONTH('Supermart Grocery Sales - Retai'!F:F)</f>
        <v>10</v>
      </c>
      <c r="C5720" t="str" cm="1">
        <f t="array" ref="C5720">CHOOSE(_xlfn.ANCHORARRAY(B5720), "Jan", "Feb", "Mar", "Apr", "May", "Jun", "Jul", "Aug", "Sep", "Oct", "Nov", "Dec")</f>
        <v>Oct</v>
      </c>
      <c r="D5720" t="str">
        <f>"Q"&amp;ROUNDUP(MONTH('Supermart Grocery Sales - Retai'!F5720)/3,0)</f>
        <v>Q4</v>
      </c>
      <c r="E5720">
        <f>tbl_DataModel[[#This Row],[Profit]]/tbl_DataModel[[#This Row],[Sales]]</f>
        <v>0.36</v>
      </c>
      <c r="F5720">
        <v>1615</v>
      </c>
      <c r="G5720">
        <v>581.4</v>
      </c>
      <c r="H5720" t="s">
        <v>20</v>
      </c>
      <c r="I5720" t="s">
        <v>21</v>
      </c>
      <c r="J5720" t="s">
        <v>29</v>
      </c>
      <c r="K5720" t="s">
        <v>36</v>
      </c>
    </row>
    <row r="5721" spans="1:11" x14ac:dyDescent="0.3">
      <c r="A5721">
        <f>YEAR('Supermart Grocery Sales - Retai'!F:F)</f>
        <v>2015</v>
      </c>
      <c r="B5721">
        <f>MONTH('Supermart Grocery Sales - Retai'!F:F)</f>
        <v>10</v>
      </c>
      <c r="C5721" t="str" cm="1">
        <f t="array" ref="C5721">CHOOSE(_xlfn.ANCHORARRAY(B5721), "Jan", "Feb", "Mar", "Apr", "May", "Jun", "Jul", "Aug", "Sep", "Oct", "Nov", "Dec")</f>
        <v>Oct</v>
      </c>
      <c r="D5721" t="str">
        <f>"Q"&amp;ROUNDUP(MONTH('Supermart Grocery Sales - Retai'!F5721)/3,0)</f>
        <v>Q4</v>
      </c>
      <c r="E5721">
        <f>tbl_DataModel[[#This Row],[Profit]]/tbl_DataModel[[#This Row],[Sales]]</f>
        <v>0.39</v>
      </c>
      <c r="F5721">
        <v>2397</v>
      </c>
      <c r="G5721">
        <v>934.83</v>
      </c>
      <c r="H5721" t="s">
        <v>63</v>
      </c>
      <c r="I5721" t="s">
        <v>64</v>
      </c>
      <c r="J5721" t="s">
        <v>29</v>
      </c>
      <c r="K5721" t="s">
        <v>169</v>
      </c>
    </row>
    <row r="5722" spans="1:11" x14ac:dyDescent="0.3">
      <c r="A5722">
        <f>YEAR('Supermart Grocery Sales - Retai'!F:F)</f>
        <v>2016</v>
      </c>
      <c r="B5722">
        <f>MONTH('Supermart Grocery Sales - Retai'!F:F)</f>
        <v>8</v>
      </c>
      <c r="C5722" t="str" cm="1">
        <f t="array" ref="C5722">CHOOSE(_xlfn.ANCHORARRAY(B5722), "Jan", "Feb", "Mar", "Apr", "May", "Jun", "Jul", "Aug", "Sep", "Oct", "Nov", "Dec")</f>
        <v>Aug</v>
      </c>
      <c r="D5722" t="str">
        <f>"Q"&amp;ROUNDUP(MONTH('Supermart Grocery Sales - Retai'!F5722)/3,0)</f>
        <v>Q3</v>
      </c>
      <c r="E5722">
        <f>tbl_DataModel[[#This Row],[Profit]]/tbl_DataModel[[#This Row],[Sales]]</f>
        <v>0.27</v>
      </c>
      <c r="F5722">
        <v>1441</v>
      </c>
      <c r="G5722">
        <v>389.07</v>
      </c>
      <c r="H5722" t="s">
        <v>26</v>
      </c>
      <c r="I5722" t="s">
        <v>37</v>
      </c>
      <c r="J5722" t="s">
        <v>29</v>
      </c>
      <c r="K5722" t="s">
        <v>86</v>
      </c>
    </row>
    <row r="5723" spans="1:11" x14ac:dyDescent="0.3">
      <c r="A5723">
        <f>YEAR('Supermart Grocery Sales - Retai'!F:F)</f>
        <v>2018</v>
      </c>
      <c r="B5723">
        <f>MONTH('Supermart Grocery Sales - Retai'!F:F)</f>
        <v>4</v>
      </c>
      <c r="C5723" t="str" cm="1">
        <f t="array" ref="C5723">CHOOSE(_xlfn.ANCHORARRAY(B5723), "Jan", "Feb", "Mar", "Apr", "May", "Jun", "Jul", "Aug", "Sep", "Oct", "Nov", "Dec")</f>
        <v>Apr</v>
      </c>
      <c r="D5723" t="str">
        <f>"Q"&amp;ROUNDUP(MONTH('Supermart Grocery Sales - Retai'!F5723)/3,0)</f>
        <v>Q2</v>
      </c>
      <c r="E5723">
        <f>tbl_DataModel[[#This Row],[Profit]]/tbl_DataModel[[#This Row],[Sales]]</f>
        <v>0.41</v>
      </c>
      <c r="F5723">
        <v>1061</v>
      </c>
      <c r="G5723">
        <v>435.01</v>
      </c>
      <c r="H5723" t="s">
        <v>32</v>
      </c>
      <c r="I5723" t="s">
        <v>33</v>
      </c>
      <c r="J5723" t="s">
        <v>29</v>
      </c>
      <c r="K5723" t="s">
        <v>159</v>
      </c>
    </row>
    <row r="5724" spans="1:11" x14ac:dyDescent="0.3">
      <c r="A5724">
        <f>YEAR('Supermart Grocery Sales - Retai'!F:F)</f>
        <v>2017</v>
      </c>
      <c r="B5724">
        <f>MONTH('Supermart Grocery Sales - Retai'!F:F)</f>
        <v>10</v>
      </c>
      <c r="C5724" t="str" cm="1">
        <f t="array" ref="C5724">CHOOSE(_xlfn.ANCHORARRAY(B5724), "Jan", "Feb", "Mar", "Apr", "May", "Jun", "Jul", "Aug", "Sep", "Oct", "Nov", "Dec")</f>
        <v>Oct</v>
      </c>
      <c r="D5724" t="str">
        <f>"Q"&amp;ROUNDUP(MONTH('Supermart Grocery Sales - Retai'!F5724)/3,0)</f>
        <v>Q4</v>
      </c>
      <c r="E5724">
        <f>tbl_DataModel[[#This Row],[Profit]]/tbl_DataModel[[#This Row],[Sales]]</f>
        <v>0.22</v>
      </c>
      <c r="F5724">
        <v>1981</v>
      </c>
      <c r="G5724">
        <v>435.82</v>
      </c>
      <c r="H5724" t="s">
        <v>49</v>
      </c>
      <c r="I5724" t="s">
        <v>205</v>
      </c>
      <c r="J5724" t="s">
        <v>29</v>
      </c>
      <c r="K5724" t="s">
        <v>137</v>
      </c>
    </row>
    <row r="5725" spans="1:11" x14ac:dyDescent="0.3">
      <c r="A5725">
        <f>YEAR('Supermart Grocery Sales - Retai'!F:F)</f>
        <v>2018</v>
      </c>
      <c r="B5725">
        <f>MONTH('Supermart Grocery Sales - Retai'!F:F)</f>
        <v>10</v>
      </c>
      <c r="C5725" t="str" cm="1">
        <f t="array" ref="C5725">CHOOSE(_xlfn.ANCHORARRAY(B5725), "Jan", "Feb", "Mar", "Apr", "May", "Jun", "Jul", "Aug", "Sep", "Oct", "Nov", "Dec")</f>
        <v>Oct</v>
      </c>
      <c r="D5725" t="str">
        <f>"Q"&amp;ROUNDUP(MONTH('Supermart Grocery Sales - Retai'!F5725)/3,0)</f>
        <v>Q4</v>
      </c>
      <c r="E5725">
        <f>tbl_DataModel[[#This Row],[Profit]]/tbl_DataModel[[#This Row],[Sales]]</f>
        <v>0.13</v>
      </c>
      <c r="F5725">
        <v>2016</v>
      </c>
      <c r="G5725">
        <v>262.08</v>
      </c>
      <c r="H5725" t="s">
        <v>26</v>
      </c>
      <c r="I5725" t="s">
        <v>201</v>
      </c>
      <c r="J5725" t="s">
        <v>29</v>
      </c>
      <c r="K5725" t="s">
        <v>139</v>
      </c>
    </row>
    <row r="5726" spans="1:11" x14ac:dyDescent="0.3">
      <c r="A5726">
        <f>YEAR('Supermart Grocery Sales - Retai'!F:F)</f>
        <v>2017</v>
      </c>
      <c r="B5726">
        <f>MONTH('Supermart Grocery Sales - Retai'!F:F)</f>
        <v>12</v>
      </c>
      <c r="C5726" t="str" cm="1">
        <f t="array" ref="C5726">CHOOSE(_xlfn.ANCHORARRAY(B5726), "Jan", "Feb", "Mar", "Apr", "May", "Jun", "Jul", "Aug", "Sep", "Oct", "Nov", "Dec")</f>
        <v>Dec</v>
      </c>
      <c r="D5726" t="str">
        <f>"Q"&amp;ROUNDUP(MONTH('Supermart Grocery Sales - Retai'!F5726)/3,0)</f>
        <v>Q4</v>
      </c>
      <c r="E5726">
        <f>tbl_DataModel[[#This Row],[Profit]]/tbl_DataModel[[#This Row],[Sales]]</f>
        <v>0.27</v>
      </c>
      <c r="F5726">
        <v>1341</v>
      </c>
      <c r="G5726">
        <v>362.07</v>
      </c>
      <c r="H5726" t="s">
        <v>63</v>
      </c>
      <c r="I5726" t="s">
        <v>87</v>
      </c>
      <c r="J5726" t="s">
        <v>29</v>
      </c>
      <c r="K5726" t="s">
        <v>31</v>
      </c>
    </row>
    <row r="5727" spans="1:11" x14ac:dyDescent="0.3">
      <c r="A5727">
        <f>YEAR('Supermart Grocery Sales - Retai'!F:F)</f>
        <v>2018</v>
      </c>
      <c r="B5727">
        <f>MONTH('Supermart Grocery Sales - Retai'!F:F)</f>
        <v>10</v>
      </c>
      <c r="C5727" t="str" cm="1">
        <f t="array" ref="C5727">CHOOSE(_xlfn.ANCHORARRAY(B5727), "Jan", "Feb", "Mar", "Apr", "May", "Jun", "Jul", "Aug", "Sep", "Oct", "Nov", "Dec")</f>
        <v>Oct</v>
      </c>
      <c r="D5727" t="str">
        <f>"Q"&amp;ROUNDUP(MONTH('Supermart Grocery Sales - Retai'!F5727)/3,0)</f>
        <v>Q4</v>
      </c>
      <c r="E5727">
        <f>tbl_DataModel[[#This Row],[Profit]]/tbl_DataModel[[#This Row],[Sales]]</f>
        <v>0.3</v>
      </c>
      <c r="F5727">
        <v>1629</v>
      </c>
      <c r="G5727">
        <v>488.7</v>
      </c>
      <c r="H5727" t="s">
        <v>63</v>
      </c>
      <c r="I5727" t="s">
        <v>64</v>
      </c>
      <c r="J5727" t="s">
        <v>29</v>
      </c>
      <c r="K5727" t="s">
        <v>36</v>
      </c>
    </row>
    <row r="5728" spans="1:11" x14ac:dyDescent="0.3">
      <c r="A5728">
        <f>YEAR('Supermart Grocery Sales - Retai'!F:F)</f>
        <v>2017</v>
      </c>
      <c r="B5728">
        <f>MONTH('Supermart Grocery Sales - Retai'!F:F)</f>
        <v>3</v>
      </c>
      <c r="C5728" t="str" cm="1">
        <f t="array" ref="C5728">CHOOSE(_xlfn.ANCHORARRAY(B5728), "Jan", "Feb", "Mar", "Apr", "May", "Jun", "Jul", "Aug", "Sep", "Oct", "Nov", "Dec")</f>
        <v>Mar</v>
      </c>
      <c r="D5728" t="str">
        <f>"Q"&amp;ROUNDUP(MONTH('Supermart Grocery Sales - Retai'!F5728)/3,0)</f>
        <v>Q1</v>
      </c>
      <c r="E5728">
        <f>tbl_DataModel[[#This Row],[Profit]]/tbl_DataModel[[#This Row],[Sales]]</f>
        <v>0.13</v>
      </c>
      <c r="F5728">
        <v>1424</v>
      </c>
      <c r="G5728">
        <v>185.12</v>
      </c>
      <c r="H5728" t="s">
        <v>26</v>
      </c>
      <c r="I5728" t="s">
        <v>201</v>
      </c>
      <c r="J5728" t="s">
        <v>29</v>
      </c>
      <c r="K5728" t="s">
        <v>90</v>
      </c>
    </row>
    <row r="5729" spans="1:11" x14ac:dyDescent="0.3">
      <c r="A5729">
        <f>YEAR('Supermart Grocery Sales - Retai'!F:F)</f>
        <v>2017</v>
      </c>
      <c r="B5729">
        <f>MONTH('Supermart Grocery Sales - Retai'!F:F)</f>
        <v>8</v>
      </c>
      <c r="C5729" t="str" cm="1">
        <f t="array" ref="C5729">CHOOSE(_xlfn.ANCHORARRAY(B5729), "Jan", "Feb", "Mar", "Apr", "May", "Jun", "Jul", "Aug", "Sep", "Oct", "Nov", "Dec")</f>
        <v>Aug</v>
      </c>
      <c r="D5729" t="str">
        <f>"Q"&amp;ROUNDUP(MONTH('Supermart Grocery Sales - Retai'!F5729)/3,0)</f>
        <v>Q3</v>
      </c>
      <c r="E5729">
        <f>tbl_DataModel[[#This Row],[Profit]]/tbl_DataModel[[#This Row],[Sales]]</f>
        <v>0.08</v>
      </c>
      <c r="F5729">
        <v>1844</v>
      </c>
      <c r="G5729">
        <v>147.52000000000001</v>
      </c>
      <c r="H5729" t="s">
        <v>63</v>
      </c>
      <c r="I5729" t="s">
        <v>75</v>
      </c>
      <c r="J5729" t="s">
        <v>29</v>
      </c>
      <c r="K5729" t="s">
        <v>130</v>
      </c>
    </row>
    <row r="5730" spans="1:11" x14ac:dyDescent="0.3">
      <c r="A5730">
        <f>YEAR('Supermart Grocery Sales - Retai'!F:F)</f>
        <v>2016</v>
      </c>
      <c r="B5730">
        <f>MONTH('Supermart Grocery Sales - Retai'!F:F)</f>
        <v>9</v>
      </c>
      <c r="C5730" t="str" cm="1">
        <f t="array" ref="C5730">CHOOSE(_xlfn.ANCHORARRAY(B5730), "Jan", "Feb", "Mar", "Apr", "May", "Jun", "Jul", "Aug", "Sep", "Oct", "Nov", "Dec")</f>
        <v>Sep</v>
      </c>
      <c r="D5730" t="str">
        <f>"Q"&amp;ROUNDUP(MONTH('Supermart Grocery Sales - Retai'!F5730)/3,0)</f>
        <v>Q3</v>
      </c>
      <c r="E5730">
        <f>tbl_DataModel[[#This Row],[Profit]]/tbl_DataModel[[#This Row],[Sales]]</f>
        <v>4.9999999999999996E-2</v>
      </c>
      <c r="F5730">
        <v>701</v>
      </c>
      <c r="G5730">
        <v>35.049999999999997</v>
      </c>
      <c r="H5730" t="s">
        <v>13</v>
      </c>
      <c r="I5730" t="s">
        <v>14</v>
      </c>
      <c r="J5730" t="s">
        <v>29</v>
      </c>
      <c r="K5730" t="s">
        <v>169</v>
      </c>
    </row>
    <row r="5731" spans="1:11" x14ac:dyDescent="0.3">
      <c r="A5731">
        <f>YEAR('Supermart Grocery Sales - Retai'!F:F)</f>
        <v>2016</v>
      </c>
      <c r="B5731">
        <f>MONTH('Supermart Grocery Sales - Retai'!F:F)</f>
        <v>10</v>
      </c>
      <c r="C5731" t="str" cm="1">
        <f t="array" ref="C5731">CHOOSE(_xlfn.ANCHORARRAY(B5731), "Jan", "Feb", "Mar", "Apr", "May", "Jun", "Jul", "Aug", "Sep", "Oct", "Nov", "Dec")</f>
        <v>Oct</v>
      </c>
      <c r="D5731" t="str">
        <f>"Q"&amp;ROUNDUP(MONTH('Supermart Grocery Sales - Retai'!F5731)/3,0)</f>
        <v>Q4</v>
      </c>
      <c r="E5731">
        <f>tbl_DataModel[[#This Row],[Profit]]/tbl_DataModel[[#This Row],[Sales]]</f>
        <v>0.1</v>
      </c>
      <c r="F5731">
        <v>2229</v>
      </c>
      <c r="G5731">
        <v>222.9</v>
      </c>
      <c r="H5731" t="s">
        <v>49</v>
      </c>
      <c r="I5731" t="s">
        <v>54</v>
      </c>
      <c r="J5731" t="s">
        <v>29</v>
      </c>
      <c r="K5731" t="s">
        <v>53</v>
      </c>
    </row>
    <row r="5732" spans="1:11" x14ac:dyDescent="0.3">
      <c r="A5732">
        <f>YEAR('Supermart Grocery Sales - Retai'!F:F)</f>
        <v>2018</v>
      </c>
      <c r="B5732">
        <f>MONTH('Supermart Grocery Sales - Retai'!F:F)</f>
        <v>11</v>
      </c>
      <c r="C5732" t="str" cm="1">
        <f t="array" ref="C5732">CHOOSE(_xlfn.ANCHORARRAY(B5732), "Jan", "Feb", "Mar", "Apr", "May", "Jun", "Jul", "Aug", "Sep", "Oct", "Nov", "Dec")</f>
        <v>Nov</v>
      </c>
      <c r="D5732" t="str">
        <f>"Q"&amp;ROUNDUP(MONTH('Supermart Grocery Sales - Retai'!F5732)/3,0)</f>
        <v>Q4</v>
      </c>
      <c r="E5732">
        <f>tbl_DataModel[[#This Row],[Profit]]/tbl_DataModel[[#This Row],[Sales]]</f>
        <v>0.35</v>
      </c>
      <c r="F5732">
        <v>1322</v>
      </c>
      <c r="G5732">
        <v>462.7</v>
      </c>
      <c r="H5732" t="s">
        <v>49</v>
      </c>
      <c r="I5732" t="s">
        <v>50</v>
      </c>
      <c r="J5732" t="s">
        <v>29</v>
      </c>
      <c r="K5732" t="s">
        <v>78</v>
      </c>
    </row>
    <row r="5733" spans="1:11" x14ac:dyDescent="0.3">
      <c r="A5733">
        <f>YEAR('Supermart Grocery Sales - Retai'!F:F)</f>
        <v>2018</v>
      </c>
      <c r="B5733">
        <f>MONTH('Supermart Grocery Sales - Retai'!F:F)</f>
        <v>10</v>
      </c>
      <c r="C5733" t="str" cm="1">
        <f t="array" ref="C5733">CHOOSE(_xlfn.ANCHORARRAY(B5733), "Jan", "Feb", "Mar", "Apr", "May", "Jun", "Jul", "Aug", "Sep", "Oct", "Nov", "Dec")</f>
        <v>Oct</v>
      </c>
      <c r="D5733" t="str">
        <f>"Q"&amp;ROUNDUP(MONTH('Supermart Grocery Sales - Retai'!F5733)/3,0)</f>
        <v>Q4</v>
      </c>
      <c r="E5733">
        <f>tbl_DataModel[[#This Row],[Profit]]/tbl_DataModel[[#This Row],[Sales]]</f>
        <v>0.08</v>
      </c>
      <c r="F5733">
        <v>2154</v>
      </c>
      <c r="G5733">
        <v>172.32</v>
      </c>
      <c r="H5733" t="s">
        <v>58</v>
      </c>
      <c r="I5733" t="s">
        <v>59</v>
      </c>
      <c r="J5733" t="s">
        <v>29</v>
      </c>
      <c r="K5733" t="s">
        <v>111</v>
      </c>
    </row>
    <row r="5734" spans="1:11" x14ac:dyDescent="0.3">
      <c r="A5734">
        <f>YEAR('Supermart Grocery Sales - Retai'!F:F)</f>
        <v>2018</v>
      </c>
      <c r="B5734">
        <f>MONTH('Supermart Grocery Sales - Retai'!F:F)</f>
        <v>11</v>
      </c>
      <c r="C5734" t="str" cm="1">
        <f t="array" ref="C5734">CHOOSE(_xlfn.ANCHORARRAY(B5734), "Jan", "Feb", "Mar", "Apr", "May", "Jun", "Jul", "Aug", "Sep", "Oct", "Nov", "Dec")</f>
        <v>Nov</v>
      </c>
      <c r="D5734" t="str">
        <f>"Q"&amp;ROUNDUP(MONTH('Supermart Grocery Sales - Retai'!F5734)/3,0)</f>
        <v>Q4</v>
      </c>
      <c r="E5734">
        <f>tbl_DataModel[[#This Row],[Profit]]/tbl_DataModel[[#This Row],[Sales]]</f>
        <v>0.32</v>
      </c>
      <c r="F5734">
        <v>663</v>
      </c>
      <c r="G5734">
        <v>212.16</v>
      </c>
      <c r="H5734" t="s">
        <v>26</v>
      </c>
      <c r="I5734" t="s">
        <v>27</v>
      </c>
      <c r="J5734" t="s">
        <v>29</v>
      </c>
      <c r="K5734" t="s">
        <v>57</v>
      </c>
    </row>
    <row r="5735" spans="1:11" x14ac:dyDescent="0.3">
      <c r="A5735">
        <f>YEAR('Supermart Grocery Sales - Retai'!F:F)</f>
        <v>2017</v>
      </c>
      <c r="B5735">
        <f>MONTH('Supermart Grocery Sales - Retai'!F:F)</f>
        <v>8</v>
      </c>
      <c r="C5735" t="str" cm="1">
        <f t="array" ref="C5735">CHOOSE(_xlfn.ANCHORARRAY(B5735), "Jan", "Feb", "Mar", "Apr", "May", "Jun", "Jul", "Aug", "Sep", "Oct", "Nov", "Dec")</f>
        <v>Aug</v>
      </c>
      <c r="D5735" t="str">
        <f>"Q"&amp;ROUNDUP(MONTH('Supermart Grocery Sales - Retai'!F5735)/3,0)</f>
        <v>Q3</v>
      </c>
      <c r="E5735">
        <f>tbl_DataModel[[#This Row],[Profit]]/tbl_DataModel[[#This Row],[Sales]]</f>
        <v>0.24000000000000002</v>
      </c>
      <c r="F5735">
        <v>2191</v>
      </c>
      <c r="G5735">
        <v>525.84</v>
      </c>
      <c r="H5735" t="s">
        <v>20</v>
      </c>
      <c r="I5735" t="s">
        <v>91</v>
      </c>
      <c r="J5735" t="s">
        <v>29</v>
      </c>
      <c r="K5735" t="s">
        <v>62</v>
      </c>
    </row>
    <row r="5736" spans="1:11" x14ac:dyDescent="0.3">
      <c r="A5736">
        <f>YEAR('Supermart Grocery Sales - Retai'!F:F)</f>
        <v>2017</v>
      </c>
      <c r="B5736">
        <f>MONTH('Supermart Grocery Sales - Retai'!F:F)</f>
        <v>3</v>
      </c>
      <c r="C5736" t="str" cm="1">
        <f t="array" ref="C5736">CHOOSE(_xlfn.ANCHORARRAY(B5736), "Jan", "Feb", "Mar", "Apr", "May", "Jun", "Jul", "Aug", "Sep", "Oct", "Nov", "Dec")</f>
        <v>Mar</v>
      </c>
      <c r="D5736" t="str">
        <f>"Q"&amp;ROUNDUP(MONTH('Supermart Grocery Sales - Retai'!F5736)/3,0)</f>
        <v>Q1</v>
      </c>
      <c r="E5736">
        <f>tbl_DataModel[[#This Row],[Profit]]/tbl_DataModel[[#This Row],[Sales]]</f>
        <v>0.26</v>
      </c>
      <c r="F5736">
        <v>2215</v>
      </c>
      <c r="G5736">
        <v>575.9</v>
      </c>
      <c r="H5736" t="s">
        <v>58</v>
      </c>
      <c r="I5736" t="s">
        <v>112</v>
      </c>
      <c r="J5736" t="s">
        <v>29</v>
      </c>
      <c r="K5736" t="s">
        <v>130</v>
      </c>
    </row>
    <row r="5737" spans="1:11" x14ac:dyDescent="0.3">
      <c r="A5737">
        <f>YEAR('Supermart Grocery Sales - Retai'!F:F)</f>
        <v>2016</v>
      </c>
      <c r="B5737">
        <f>MONTH('Supermart Grocery Sales - Retai'!F:F)</f>
        <v>9</v>
      </c>
      <c r="C5737" t="str" cm="1">
        <f t="array" ref="C5737">CHOOSE(_xlfn.ANCHORARRAY(B5737), "Jan", "Feb", "Mar", "Apr", "May", "Jun", "Jul", "Aug", "Sep", "Oct", "Nov", "Dec")</f>
        <v>Sep</v>
      </c>
      <c r="D5737" t="str">
        <f>"Q"&amp;ROUNDUP(MONTH('Supermart Grocery Sales - Retai'!F5737)/3,0)</f>
        <v>Q3</v>
      </c>
      <c r="E5737">
        <f>tbl_DataModel[[#This Row],[Profit]]/tbl_DataModel[[#This Row],[Sales]]</f>
        <v>0.23</v>
      </c>
      <c r="F5737">
        <v>1784</v>
      </c>
      <c r="G5737">
        <v>410.32</v>
      </c>
      <c r="H5737" t="s">
        <v>63</v>
      </c>
      <c r="I5737" t="s">
        <v>157</v>
      </c>
      <c r="J5737" t="s">
        <v>29</v>
      </c>
      <c r="K5737" t="s">
        <v>169</v>
      </c>
    </row>
    <row r="5738" spans="1:11" x14ac:dyDescent="0.3">
      <c r="A5738">
        <f>YEAR('Supermart Grocery Sales - Retai'!F:F)</f>
        <v>2015</v>
      </c>
      <c r="B5738">
        <f>MONTH('Supermart Grocery Sales - Retai'!F:F)</f>
        <v>6</v>
      </c>
      <c r="C5738" t="str" cm="1">
        <f t="array" ref="C5738">CHOOSE(_xlfn.ANCHORARRAY(B5738), "Jan", "Feb", "Mar", "Apr", "May", "Jun", "Jul", "Aug", "Sep", "Oct", "Nov", "Dec")</f>
        <v>Jun</v>
      </c>
      <c r="D5738" t="str">
        <f>"Q"&amp;ROUNDUP(MONTH('Supermart Grocery Sales - Retai'!F5738)/3,0)</f>
        <v>Q2</v>
      </c>
      <c r="E5738">
        <f>tbl_DataModel[[#This Row],[Profit]]/tbl_DataModel[[#This Row],[Sales]]</f>
        <v>0.43</v>
      </c>
      <c r="F5738">
        <v>2072</v>
      </c>
      <c r="G5738">
        <v>890.96</v>
      </c>
      <c r="H5738" t="s">
        <v>63</v>
      </c>
      <c r="I5738" t="s">
        <v>157</v>
      </c>
      <c r="J5738" t="s">
        <v>29</v>
      </c>
      <c r="K5738" t="s">
        <v>83</v>
      </c>
    </row>
    <row r="5739" spans="1:11" x14ac:dyDescent="0.3">
      <c r="A5739">
        <f>YEAR('Supermart Grocery Sales - Retai'!F:F)</f>
        <v>2018</v>
      </c>
      <c r="B5739">
        <f>MONTH('Supermart Grocery Sales - Retai'!F:F)</f>
        <v>12</v>
      </c>
      <c r="C5739" t="str" cm="1">
        <f t="array" ref="C5739">CHOOSE(_xlfn.ANCHORARRAY(B5739), "Jan", "Feb", "Mar", "Apr", "May", "Jun", "Jul", "Aug", "Sep", "Oct", "Nov", "Dec")</f>
        <v>Dec</v>
      </c>
      <c r="D5739" t="str">
        <f>"Q"&amp;ROUNDUP(MONTH('Supermart Grocery Sales - Retai'!F5739)/3,0)</f>
        <v>Q4</v>
      </c>
      <c r="E5739">
        <f>tbl_DataModel[[#This Row],[Profit]]/tbl_DataModel[[#This Row],[Sales]]</f>
        <v>0.45</v>
      </c>
      <c r="F5739">
        <v>2351</v>
      </c>
      <c r="G5739">
        <v>1057.95</v>
      </c>
      <c r="H5739" t="s">
        <v>63</v>
      </c>
      <c r="I5739" t="s">
        <v>157</v>
      </c>
      <c r="J5739" t="s">
        <v>29</v>
      </c>
      <c r="K5739" t="s">
        <v>67</v>
      </c>
    </row>
    <row r="5740" spans="1:11" x14ac:dyDescent="0.3">
      <c r="A5740">
        <f>YEAR('Supermart Grocery Sales - Retai'!F:F)</f>
        <v>2017</v>
      </c>
      <c r="B5740">
        <f>MONTH('Supermart Grocery Sales - Retai'!F:F)</f>
        <v>10</v>
      </c>
      <c r="C5740" t="str" cm="1">
        <f t="array" ref="C5740">CHOOSE(_xlfn.ANCHORARRAY(B5740), "Jan", "Feb", "Mar", "Apr", "May", "Jun", "Jul", "Aug", "Sep", "Oct", "Nov", "Dec")</f>
        <v>Oct</v>
      </c>
      <c r="D5740" t="str">
        <f>"Q"&amp;ROUNDUP(MONTH('Supermart Grocery Sales - Retai'!F5740)/3,0)</f>
        <v>Q4</v>
      </c>
      <c r="E5740">
        <f>tbl_DataModel[[#This Row],[Profit]]/tbl_DataModel[[#This Row],[Sales]]</f>
        <v>0.16</v>
      </c>
      <c r="F5740">
        <v>1466</v>
      </c>
      <c r="G5740">
        <v>234.56</v>
      </c>
      <c r="H5740" t="s">
        <v>32</v>
      </c>
      <c r="I5740" t="s">
        <v>46</v>
      </c>
      <c r="J5740" t="s">
        <v>29</v>
      </c>
      <c r="K5740" t="s">
        <v>86</v>
      </c>
    </row>
    <row r="5741" spans="1:11" x14ac:dyDescent="0.3">
      <c r="A5741">
        <f>YEAR('Supermart Grocery Sales - Retai'!F:F)</f>
        <v>2018</v>
      </c>
      <c r="B5741">
        <f>MONTH('Supermart Grocery Sales - Retai'!F:F)</f>
        <v>5</v>
      </c>
      <c r="C5741" t="str" cm="1">
        <f t="array" ref="C5741">CHOOSE(_xlfn.ANCHORARRAY(B5741), "Jan", "Feb", "Mar", "Apr", "May", "Jun", "Jul", "Aug", "Sep", "Oct", "Nov", "Dec")</f>
        <v>May</v>
      </c>
      <c r="D5741" t="str">
        <f>"Q"&amp;ROUNDUP(MONTH('Supermart Grocery Sales - Retai'!F5741)/3,0)</f>
        <v>Q2</v>
      </c>
      <c r="E5741">
        <f>tbl_DataModel[[#This Row],[Profit]]/tbl_DataModel[[#This Row],[Sales]]</f>
        <v>0.18</v>
      </c>
      <c r="F5741">
        <v>1600</v>
      </c>
      <c r="G5741">
        <v>288</v>
      </c>
      <c r="H5741" t="s">
        <v>26</v>
      </c>
      <c r="I5741" t="s">
        <v>201</v>
      </c>
      <c r="J5741" t="s">
        <v>29</v>
      </c>
      <c r="K5741" t="s">
        <v>86</v>
      </c>
    </row>
    <row r="5742" spans="1:11" x14ac:dyDescent="0.3">
      <c r="A5742">
        <f>YEAR('Supermart Grocery Sales - Retai'!F:F)</f>
        <v>2018</v>
      </c>
      <c r="B5742">
        <f>MONTH('Supermart Grocery Sales - Retai'!F:F)</f>
        <v>11</v>
      </c>
      <c r="C5742" t="str" cm="1">
        <f t="array" ref="C5742">CHOOSE(_xlfn.ANCHORARRAY(B5742), "Jan", "Feb", "Mar", "Apr", "May", "Jun", "Jul", "Aug", "Sep", "Oct", "Nov", "Dec")</f>
        <v>Nov</v>
      </c>
      <c r="D5742" t="str">
        <f>"Q"&amp;ROUNDUP(MONTH('Supermart Grocery Sales - Retai'!F5742)/3,0)</f>
        <v>Q4</v>
      </c>
      <c r="E5742">
        <f>tbl_DataModel[[#This Row],[Profit]]/tbl_DataModel[[#This Row],[Sales]]</f>
        <v>0.12</v>
      </c>
      <c r="F5742">
        <v>2496</v>
      </c>
      <c r="G5742">
        <v>299.52</v>
      </c>
      <c r="H5742" t="s">
        <v>32</v>
      </c>
      <c r="I5742" t="s">
        <v>33</v>
      </c>
      <c r="J5742" t="s">
        <v>76</v>
      </c>
      <c r="K5742" t="s">
        <v>40</v>
      </c>
    </row>
    <row r="5743" spans="1:11" x14ac:dyDescent="0.3">
      <c r="A5743">
        <f>YEAR('Supermart Grocery Sales - Retai'!F:F)</f>
        <v>2016</v>
      </c>
      <c r="B5743">
        <f>MONTH('Supermart Grocery Sales - Retai'!F:F)</f>
        <v>11</v>
      </c>
      <c r="C5743" t="str" cm="1">
        <f t="array" ref="C5743">CHOOSE(_xlfn.ANCHORARRAY(B5743), "Jan", "Feb", "Mar", "Apr", "May", "Jun", "Jul", "Aug", "Sep", "Oct", "Nov", "Dec")</f>
        <v>Nov</v>
      </c>
      <c r="D5743" t="str">
        <f>"Q"&amp;ROUNDUP(MONTH('Supermart Grocery Sales - Retai'!F5743)/3,0)</f>
        <v>Q4</v>
      </c>
      <c r="E5743">
        <f>tbl_DataModel[[#This Row],[Profit]]/tbl_DataModel[[#This Row],[Sales]]</f>
        <v>6.9999999999999993E-2</v>
      </c>
      <c r="F5743">
        <v>1451</v>
      </c>
      <c r="G5743">
        <v>101.57</v>
      </c>
      <c r="H5743" t="s">
        <v>13</v>
      </c>
      <c r="I5743" t="s">
        <v>14</v>
      </c>
      <c r="J5743" t="s">
        <v>98</v>
      </c>
      <c r="K5743" t="s">
        <v>197</v>
      </c>
    </row>
    <row r="5744" spans="1:11" x14ac:dyDescent="0.3">
      <c r="A5744">
        <f>YEAR('Supermart Grocery Sales - Retai'!F:F)</f>
        <v>2018</v>
      </c>
      <c r="B5744">
        <f>MONTH('Supermart Grocery Sales - Retai'!F:F)</f>
        <v>8</v>
      </c>
      <c r="C5744" t="str" cm="1">
        <f t="array" ref="C5744">CHOOSE(_xlfn.ANCHORARRAY(B5744), "Jan", "Feb", "Mar", "Apr", "May", "Jun", "Jul", "Aug", "Sep", "Oct", "Nov", "Dec")</f>
        <v>Aug</v>
      </c>
      <c r="D5744" t="str">
        <f>"Q"&amp;ROUNDUP(MONTH('Supermart Grocery Sales - Retai'!F5744)/3,0)</f>
        <v>Q3</v>
      </c>
      <c r="E5744">
        <f>tbl_DataModel[[#This Row],[Profit]]/tbl_DataModel[[#This Row],[Sales]]</f>
        <v>0.31</v>
      </c>
      <c r="F5744">
        <v>960</v>
      </c>
      <c r="G5744">
        <v>297.60000000000002</v>
      </c>
      <c r="H5744" t="s">
        <v>32</v>
      </c>
      <c r="I5744" t="s">
        <v>153</v>
      </c>
      <c r="J5744" t="s">
        <v>98</v>
      </c>
      <c r="K5744" t="s">
        <v>193</v>
      </c>
    </row>
    <row r="5745" spans="1:11" x14ac:dyDescent="0.3">
      <c r="A5745">
        <f>YEAR('Supermart Grocery Sales - Retai'!F:F)</f>
        <v>2017</v>
      </c>
      <c r="B5745">
        <f>MONTH('Supermart Grocery Sales - Retai'!F:F)</f>
        <v>10</v>
      </c>
      <c r="C5745" t="str" cm="1">
        <f t="array" ref="C5745">CHOOSE(_xlfn.ANCHORARRAY(B5745), "Jan", "Feb", "Mar", "Apr", "May", "Jun", "Jul", "Aug", "Sep", "Oct", "Nov", "Dec")</f>
        <v>Oct</v>
      </c>
      <c r="D5745" t="str">
        <f>"Q"&amp;ROUNDUP(MONTH('Supermart Grocery Sales - Retai'!F5745)/3,0)</f>
        <v>Q4</v>
      </c>
      <c r="E5745">
        <f>tbl_DataModel[[#This Row],[Profit]]/tbl_DataModel[[#This Row],[Sales]]</f>
        <v>0.09</v>
      </c>
      <c r="F5745">
        <v>759</v>
      </c>
      <c r="G5745">
        <v>68.31</v>
      </c>
      <c r="H5745" t="s">
        <v>58</v>
      </c>
      <c r="I5745" t="s">
        <v>59</v>
      </c>
      <c r="J5745" t="s">
        <v>98</v>
      </c>
      <c r="K5745" t="s">
        <v>193</v>
      </c>
    </row>
    <row r="5746" spans="1:11" x14ac:dyDescent="0.3">
      <c r="A5746">
        <f>YEAR('Supermart Grocery Sales - Retai'!F:F)</f>
        <v>2016</v>
      </c>
      <c r="B5746">
        <f>MONTH('Supermart Grocery Sales - Retai'!F:F)</f>
        <v>11</v>
      </c>
      <c r="C5746" t="str" cm="1">
        <f t="array" ref="C5746">CHOOSE(_xlfn.ANCHORARRAY(B5746), "Jan", "Feb", "Mar", "Apr", "May", "Jun", "Jul", "Aug", "Sep", "Oct", "Nov", "Dec")</f>
        <v>Nov</v>
      </c>
      <c r="D5746" t="str">
        <f>"Q"&amp;ROUNDUP(MONTH('Supermart Grocery Sales - Retai'!F5746)/3,0)</f>
        <v>Q4</v>
      </c>
      <c r="E5746">
        <f>tbl_DataModel[[#This Row],[Profit]]/tbl_DataModel[[#This Row],[Sales]]</f>
        <v>0.45</v>
      </c>
      <c r="F5746">
        <v>2140</v>
      </c>
      <c r="G5746">
        <v>963</v>
      </c>
      <c r="H5746" t="s">
        <v>49</v>
      </c>
      <c r="I5746" t="s">
        <v>54</v>
      </c>
      <c r="J5746" t="s">
        <v>98</v>
      </c>
      <c r="K5746" t="s">
        <v>83</v>
      </c>
    </row>
    <row r="5747" spans="1:11" x14ac:dyDescent="0.3">
      <c r="A5747">
        <f>YEAR('Supermart Grocery Sales - Retai'!F:F)</f>
        <v>2015</v>
      </c>
      <c r="B5747">
        <f>MONTH('Supermart Grocery Sales - Retai'!F:F)</f>
        <v>9</v>
      </c>
      <c r="C5747" t="str" cm="1">
        <f t="array" ref="C5747">CHOOSE(_xlfn.ANCHORARRAY(B5747), "Jan", "Feb", "Mar", "Apr", "May", "Jun", "Jul", "Aug", "Sep", "Oct", "Nov", "Dec")</f>
        <v>Sep</v>
      </c>
      <c r="D5747" t="str">
        <f>"Q"&amp;ROUNDUP(MONTH('Supermart Grocery Sales - Retai'!F5747)/3,0)</f>
        <v>Q3</v>
      </c>
      <c r="E5747">
        <f>tbl_DataModel[[#This Row],[Profit]]/tbl_DataModel[[#This Row],[Sales]]</f>
        <v>4.9999999999999996E-2</v>
      </c>
      <c r="F5747">
        <v>1746</v>
      </c>
      <c r="G5747">
        <v>87.3</v>
      </c>
      <c r="H5747" t="s">
        <v>63</v>
      </c>
      <c r="I5747" t="s">
        <v>157</v>
      </c>
      <c r="J5747" t="s">
        <v>98</v>
      </c>
      <c r="K5747" t="s">
        <v>67</v>
      </c>
    </row>
    <row r="5748" spans="1:11" x14ac:dyDescent="0.3">
      <c r="A5748">
        <f>YEAR('Supermart Grocery Sales - Retai'!F:F)</f>
        <v>2017</v>
      </c>
      <c r="B5748">
        <f>MONTH('Supermart Grocery Sales - Retai'!F:F)</f>
        <v>11</v>
      </c>
      <c r="C5748" t="str" cm="1">
        <f t="array" ref="C5748">CHOOSE(_xlfn.ANCHORARRAY(B5748), "Jan", "Feb", "Mar", "Apr", "May", "Jun", "Jul", "Aug", "Sep", "Oct", "Nov", "Dec")</f>
        <v>Nov</v>
      </c>
      <c r="D5748" t="str">
        <f>"Q"&amp;ROUNDUP(MONTH('Supermart Grocery Sales - Retai'!F5748)/3,0)</f>
        <v>Q4</v>
      </c>
      <c r="E5748">
        <f>tbl_DataModel[[#This Row],[Profit]]/tbl_DataModel[[#This Row],[Sales]]</f>
        <v>6.9999999999999993E-2</v>
      </c>
      <c r="F5748">
        <v>2172</v>
      </c>
      <c r="G5748">
        <v>152.04</v>
      </c>
      <c r="H5748" t="s">
        <v>63</v>
      </c>
      <c r="I5748" t="s">
        <v>75</v>
      </c>
      <c r="J5748" t="s">
        <v>98</v>
      </c>
      <c r="K5748" t="s">
        <v>90</v>
      </c>
    </row>
    <row r="5749" spans="1:11" x14ac:dyDescent="0.3">
      <c r="A5749">
        <f>YEAR('Supermart Grocery Sales - Retai'!F:F)</f>
        <v>2017</v>
      </c>
      <c r="B5749">
        <f>MONTH('Supermart Grocery Sales - Retai'!F:F)</f>
        <v>11</v>
      </c>
      <c r="C5749" t="str" cm="1">
        <f t="array" ref="C5749">CHOOSE(_xlfn.ANCHORARRAY(B5749), "Jan", "Feb", "Mar", "Apr", "May", "Jun", "Jul", "Aug", "Sep", "Oct", "Nov", "Dec")</f>
        <v>Nov</v>
      </c>
      <c r="D5749" t="str">
        <f>"Q"&amp;ROUNDUP(MONTH('Supermart Grocery Sales - Retai'!F5749)/3,0)</f>
        <v>Q4</v>
      </c>
      <c r="E5749">
        <f>tbl_DataModel[[#This Row],[Profit]]/tbl_DataModel[[#This Row],[Sales]]</f>
        <v>0.41000000000000003</v>
      </c>
      <c r="F5749">
        <v>2328</v>
      </c>
      <c r="G5749">
        <v>954.48</v>
      </c>
      <c r="H5749" t="s">
        <v>20</v>
      </c>
      <c r="I5749" t="s">
        <v>21</v>
      </c>
      <c r="J5749" t="s">
        <v>98</v>
      </c>
      <c r="K5749" t="s">
        <v>108</v>
      </c>
    </row>
    <row r="5750" spans="1:11" x14ac:dyDescent="0.3">
      <c r="A5750">
        <f>YEAR('Supermart Grocery Sales - Retai'!F:F)</f>
        <v>2015</v>
      </c>
      <c r="B5750">
        <f>MONTH('Supermart Grocery Sales - Retai'!F:F)</f>
        <v>11</v>
      </c>
      <c r="C5750" t="str" cm="1">
        <f t="array" ref="C5750">CHOOSE(_xlfn.ANCHORARRAY(B5750), "Jan", "Feb", "Mar", "Apr", "May", "Jun", "Jul", "Aug", "Sep", "Oct", "Nov", "Dec")</f>
        <v>Nov</v>
      </c>
      <c r="D5750" t="str">
        <f>"Q"&amp;ROUNDUP(MONTH('Supermart Grocery Sales - Retai'!F5750)/3,0)</f>
        <v>Q4</v>
      </c>
      <c r="E5750">
        <f>tbl_DataModel[[#This Row],[Profit]]/tbl_DataModel[[#This Row],[Sales]]</f>
        <v>0.13999999999999999</v>
      </c>
      <c r="F5750">
        <v>771</v>
      </c>
      <c r="G5750">
        <v>107.94</v>
      </c>
      <c r="H5750" t="s">
        <v>63</v>
      </c>
      <c r="I5750" t="s">
        <v>87</v>
      </c>
      <c r="J5750" t="s">
        <v>98</v>
      </c>
      <c r="K5750" t="s">
        <v>116</v>
      </c>
    </row>
    <row r="5751" spans="1:11" x14ac:dyDescent="0.3">
      <c r="A5751">
        <f>YEAR('Supermart Grocery Sales - Retai'!F:F)</f>
        <v>2017</v>
      </c>
      <c r="B5751">
        <f>MONTH('Supermart Grocery Sales - Retai'!F:F)</f>
        <v>12</v>
      </c>
      <c r="C5751" t="str" cm="1">
        <f t="array" ref="C5751">CHOOSE(_xlfn.ANCHORARRAY(B5751), "Jan", "Feb", "Mar", "Apr", "May", "Jun", "Jul", "Aug", "Sep", "Oct", "Nov", "Dec")</f>
        <v>Dec</v>
      </c>
      <c r="D5751" t="str">
        <f>"Q"&amp;ROUNDUP(MONTH('Supermart Grocery Sales - Retai'!F5751)/3,0)</f>
        <v>Q4</v>
      </c>
      <c r="E5751">
        <f>tbl_DataModel[[#This Row],[Profit]]/tbl_DataModel[[#This Row],[Sales]]</f>
        <v>0.4</v>
      </c>
      <c r="F5751">
        <v>1358</v>
      </c>
      <c r="G5751">
        <v>543.20000000000005</v>
      </c>
      <c r="H5751" t="s">
        <v>13</v>
      </c>
      <c r="I5751" t="s">
        <v>79</v>
      </c>
      <c r="J5751" t="s">
        <v>98</v>
      </c>
      <c r="K5751" t="s">
        <v>261</v>
      </c>
    </row>
    <row r="5752" spans="1:11" x14ac:dyDescent="0.3">
      <c r="A5752">
        <f>YEAR('Supermart Grocery Sales - Retai'!F:F)</f>
        <v>2018</v>
      </c>
      <c r="B5752">
        <f>MONTH('Supermart Grocery Sales - Retai'!F:F)</f>
        <v>12</v>
      </c>
      <c r="C5752" t="str" cm="1">
        <f t="array" ref="C5752">CHOOSE(_xlfn.ANCHORARRAY(B5752), "Jan", "Feb", "Mar", "Apr", "May", "Jun", "Jul", "Aug", "Sep", "Oct", "Nov", "Dec")</f>
        <v>Dec</v>
      </c>
      <c r="D5752" t="str">
        <f>"Q"&amp;ROUNDUP(MONTH('Supermart Grocery Sales - Retai'!F5752)/3,0)</f>
        <v>Q4</v>
      </c>
      <c r="E5752">
        <f>tbl_DataModel[[#This Row],[Profit]]/tbl_DataModel[[#This Row],[Sales]]</f>
        <v>0.23999999999999996</v>
      </c>
      <c r="F5752">
        <v>1122</v>
      </c>
      <c r="G5752">
        <v>269.27999999999997</v>
      </c>
      <c r="H5752" t="s">
        <v>13</v>
      </c>
      <c r="I5752" t="s">
        <v>195</v>
      </c>
      <c r="J5752" t="s">
        <v>98</v>
      </c>
      <c r="K5752" t="s">
        <v>146</v>
      </c>
    </row>
    <row r="5753" spans="1:11" x14ac:dyDescent="0.3">
      <c r="A5753">
        <f>YEAR('Supermart Grocery Sales - Retai'!F:F)</f>
        <v>2017</v>
      </c>
      <c r="B5753">
        <f>MONTH('Supermart Grocery Sales - Retai'!F:F)</f>
        <v>12</v>
      </c>
      <c r="C5753" t="str" cm="1">
        <f t="array" ref="C5753">CHOOSE(_xlfn.ANCHORARRAY(B5753), "Jan", "Feb", "Mar", "Apr", "May", "Jun", "Jul", "Aug", "Sep", "Oct", "Nov", "Dec")</f>
        <v>Dec</v>
      </c>
      <c r="D5753" t="str">
        <f>"Q"&amp;ROUNDUP(MONTH('Supermart Grocery Sales - Retai'!F5753)/3,0)</f>
        <v>Q4</v>
      </c>
      <c r="E5753">
        <f>tbl_DataModel[[#This Row],[Profit]]/tbl_DataModel[[#This Row],[Sales]]</f>
        <v>0.15</v>
      </c>
      <c r="F5753">
        <v>1200</v>
      </c>
      <c r="G5753">
        <v>180</v>
      </c>
      <c r="H5753" t="s">
        <v>49</v>
      </c>
      <c r="I5753" t="s">
        <v>50</v>
      </c>
      <c r="J5753" t="s">
        <v>98</v>
      </c>
      <c r="K5753" t="s">
        <v>234</v>
      </c>
    </row>
    <row r="5754" spans="1:11" x14ac:dyDescent="0.3">
      <c r="A5754">
        <f>YEAR('Supermart Grocery Sales - Retai'!F:F)</f>
        <v>2016</v>
      </c>
      <c r="B5754">
        <f>MONTH('Supermart Grocery Sales - Retai'!F:F)</f>
        <v>9</v>
      </c>
      <c r="C5754" t="str" cm="1">
        <f t="array" ref="C5754">CHOOSE(_xlfn.ANCHORARRAY(B5754), "Jan", "Feb", "Mar", "Apr", "May", "Jun", "Jul", "Aug", "Sep", "Oct", "Nov", "Dec")</f>
        <v>Sep</v>
      </c>
      <c r="D5754" t="str">
        <f>"Q"&amp;ROUNDUP(MONTH('Supermart Grocery Sales - Retai'!F5754)/3,0)</f>
        <v>Q3</v>
      </c>
      <c r="E5754">
        <f>tbl_DataModel[[#This Row],[Profit]]/tbl_DataModel[[#This Row],[Sales]]</f>
        <v>0.19999999999999998</v>
      </c>
      <c r="F5754">
        <v>1317</v>
      </c>
      <c r="G5754">
        <v>263.39999999999998</v>
      </c>
      <c r="H5754" t="s">
        <v>13</v>
      </c>
      <c r="I5754" t="s">
        <v>14</v>
      </c>
      <c r="J5754" t="s">
        <v>23</v>
      </c>
      <c r="K5754" t="s">
        <v>81</v>
      </c>
    </row>
    <row r="5755" spans="1:11" x14ac:dyDescent="0.3">
      <c r="A5755">
        <f>YEAR('Supermart Grocery Sales - Retai'!F:F)</f>
        <v>2016</v>
      </c>
      <c r="B5755">
        <f>MONTH('Supermart Grocery Sales - Retai'!F:F)</f>
        <v>9</v>
      </c>
      <c r="C5755" t="str" cm="1">
        <f t="array" ref="C5755">CHOOSE(_xlfn.ANCHORARRAY(B5755), "Jan", "Feb", "Mar", "Apr", "May", "Jun", "Jul", "Aug", "Sep", "Oct", "Nov", "Dec")</f>
        <v>Sep</v>
      </c>
      <c r="D5755" t="str">
        <f>"Q"&amp;ROUNDUP(MONTH('Supermart Grocery Sales - Retai'!F5755)/3,0)</f>
        <v>Q3</v>
      </c>
      <c r="E5755">
        <f>tbl_DataModel[[#This Row],[Profit]]/tbl_DataModel[[#This Row],[Sales]]</f>
        <v>0.34</v>
      </c>
      <c r="F5755">
        <v>2201</v>
      </c>
      <c r="G5755">
        <v>748.34</v>
      </c>
      <c r="H5755" t="s">
        <v>32</v>
      </c>
      <c r="I5755" t="s">
        <v>97</v>
      </c>
      <c r="J5755" t="s">
        <v>23</v>
      </c>
      <c r="K5755" t="s">
        <v>169</v>
      </c>
    </row>
    <row r="5756" spans="1:11" x14ac:dyDescent="0.3">
      <c r="A5756">
        <f>YEAR('Supermart Grocery Sales - Retai'!F:F)</f>
        <v>2017</v>
      </c>
      <c r="B5756">
        <f>MONTH('Supermart Grocery Sales - Retai'!F:F)</f>
        <v>11</v>
      </c>
      <c r="C5756" t="str" cm="1">
        <f t="array" ref="C5756">CHOOSE(_xlfn.ANCHORARRAY(B5756), "Jan", "Feb", "Mar", "Apr", "May", "Jun", "Jul", "Aug", "Sep", "Oct", "Nov", "Dec")</f>
        <v>Nov</v>
      </c>
      <c r="D5756" t="str">
        <f>"Q"&amp;ROUNDUP(MONTH('Supermart Grocery Sales - Retai'!F5756)/3,0)</f>
        <v>Q4</v>
      </c>
      <c r="E5756">
        <f>tbl_DataModel[[#This Row],[Profit]]/tbl_DataModel[[#This Row],[Sales]]</f>
        <v>0.31</v>
      </c>
      <c r="F5756">
        <v>2293</v>
      </c>
      <c r="G5756">
        <v>710.83</v>
      </c>
      <c r="H5756" t="s">
        <v>63</v>
      </c>
      <c r="I5756" t="s">
        <v>157</v>
      </c>
      <c r="J5756" t="s">
        <v>23</v>
      </c>
      <c r="K5756" t="s">
        <v>53</v>
      </c>
    </row>
    <row r="5757" spans="1:11" x14ac:dyDescent="0.3">
      <c r="A5757">
        <f>YEAR('Supermart Grocery Sales - Retai'!F:F)</f>
        <v>2018</v>
      </c>
      <c r="B5757">
        <f>MONTH('Supermart Grocery Sales - Retai'!F:F)</f>
        <v>9</v>
      </c>
      <c r="C5757" t="str" cm="1">
        <f t="array" ref="C5757">CHOOSE(_xlfn.ANCHORARRAY(B5757), "Jan", "Feb", "Mar", "Apr", "May", "Jun", "Jul", "Aug", "Sep", "Oct", "Nov", "Dec")</f>
        <v>Sep</v>
      </c>
      <c r="D5757" t="str">
        <f>"Q"&amp;ROUNDUP(MONTH('Supermart Grocery Sales - Retai'!F5757)/3,0)</f>
        <v>Q3</v>
      </c>
      <c r="E5757">
        <f>tbl_DataModel[[#This Row],[Profit]]/tbl_DataModel[[#This Row],[Sales]]</f>
        <v>0.22</v>
      </c>
      <c r="F5757">
        <v>2091</v>
      </c>
      <c r="G5757">
        <v>460.02</v>
      </c>
      <c r="H5757" t="s">
        <v>13</v>
      </c>
      <c r="I5757" t="s">
        <v>195</v>
      </c>
      <c r="J5757" t="s">
        <v>29</v>
      </c>
      <c r="K5757" t="s">
        <v>102</v>
      </c>
    </row>
    <row r="5758" spans="1:11" x14ac:dyDescent="0.3">
      <c r="A5758">
        <f>YEAR('Supermart Grocery Sales - Retai'!F:F)</f>
        <v>2017</v>
      </c>
      <c r="B5758">
        <f>MONTH('Supermart Grocery Sales - Retai'!F:F)</f>
        <v>3</v>
      </c>
      <c r="C5758" t="str" cm="1">
        <f t="array" ref="C5758">CHOOSE(_xlfn.ANCHORARRAY(B5758), "Jan", "Feb", "Mar", "Apr", "May", "Jun", "Jul", "Aug", "Sep", "Oct", "Nov", "Dec")</f>
        <v>Mar</v>
      </c>
      <c r="D5758" t="str">
        <f>"Q"&amp;ROUNDUP(MONTH('Supermart Grocery Sales - Retai'!F5758)/3,0)</f>
        <v>Q1</v>
      </c>
      <c r="E5758">
        <f>tbl_DataModel[[#This Row],[Profit]]/tbl_DataModel[[#This Row],[Sales]]</f>
        <v>0.25</v>
      </c>
      <c r="F5758">
        <v>1546</v>
      </c>
      <c r="G5758">
        <v>386.5</v>
      </c>
      <c r="H5758" t="s">
        <v>49</v>
      </c>
      <c r="I5758" t="s">
        <v>205</v>
      </c>
      <c r="J5758" t="s">
        <v>29</v>
      </c>
      <c r="K5758" t="s">
        <v>83</v>
      </c>
    </row>
    <row r="5759" spans="1:11" x14ac:dyDescent="0.3">
      <c r="A5759">
        <f>YEAR('Supermart Grocery Sales - Retai'!F:F)</f>
        <v>2018</v>
      </c>
      <c r="B5759">
        <f>MONTH('Supermart Grocery Sales - Retai'!F:F)</f>
        <v>1</v>
      </c>
      <c r="C5759" t="str" cm="1">
        <f t="array" ref="C5759">CHOOSE(_xlfn.ANCHORARRAY(B5759), "Jan", "Feb", "Mar", "Apr", "May", "Jun", "Jul", "Aug", "Sep", "Oct", "Nov", "Dec")</f>
        <v>Jan</v>
      </c>
      <c r="D5759" t="str">
        <f>"Q"&amp;ROUNDUP(MONTH('Supermart Grocery Sales - Retai'!F5759)/3,0)</f>
        <v>Q1</v>
      </c>
      <c r="E5759">
        <f>tbl_DataModel[[#This Row],[Profit]]/tbl_DataModel[[#This Row],[Sales]]</f>
        <v>0.23</v>
      </c>
      <c r="F5759">
        <v>540</v>
      </c>
      <c r="G5759">
        <v>124.2</v>
      </c>
      <c r="H5759" t="s">
        <v>58</v>
      </c>
      <c r="I5759" t="s">
        <v>112</v>
      </c>
      <c r="J5759" t="s">
        <v>29</v>
      </c>
      <c r="K5759" t="s">
        <v>197</v>
      </c>
    </row>
    <row r="5760" spans="1:11" x14ac:dyDescent="0.3">
      <c r="A5760">
        <f>YEAR('Supermart Grocery Sales - Retai'!F:F)</f>
        <v>2018</v>
      </c>
      <c r="B5760">
        <f>MONTH('Supermart Grocery Sales - Retai'!F:F)</f>
        <v>9</v>
      </c>
      <c r="C5760" t="str" cm="1">
        <f t="array" ref="C5760">CHOOSE(_xlfn.ANCHORARRAY(B5760), "Jan", "Feb", "Mar", "Apr", "May", "Jun", "Jul", "Aug", "Sep", "Oct", "Nov", "Dec")</f>
        <v>Sep</v>
      </c>
      <c r="D5760" t="str">
        <f>"Q"&amp;ROUNDUP(MONTH('Supermart Grocery Sales - Retai'!F5760)/3,0)</f>
        <v>Q3</v>
      </c>
      <c r="E5760">
        <f>tbl_DataModel[[#This Row],[Profit]]/tbl_DataModel[[#This Row],[Sales]]</f>
        <v>0.09</v>
      </c>
      <c r="F5760">
        <v>1141</v>
      </c>
      <c r="G5760">
        <v>102.69</v>
      </c>
      <c r="H5760" t="s">
        <v>26</v>
      </c>
      <c r="I5760" t="s">
        <v>27</v>
      </c>
      <c r="J5760" t="s">
        <v>29</v>
      </c>
      <c r="K5760" t="s">
        <v>159</v>
      </c>
    </row>
    <row r="5761" spans="1:11" x14ac:dyDescent="0.3">
      <c r="A5761">
        <f>YEAR('Supermart Grocery Sales - Retai'!F:F)</f>
        <v>2017</v>
      </c>
      <c r="B5761">
        <f>MONTH('Supermart Grocery Sales - Retai'!F:F)</f>
        <v>9</v>
      </c>
      <c r="C5761" t="str" cm="1">
        <f t="array" ref="C5761">CHOOSE(_xlfn.ANCHORARRAY(B5761), "Jan", "Feb", "Mar", "Apr", "May", "Jun", "Jul", "Aug", "Sep", "Oct", "Nov", "Dec")</f>
        <v>Sep</v>
      </c>
      <c r="D5761" t="str">
        <f>"Q"&amp;ROUNDUP(MONTH('Supermart Grocery Sales - Retai'!F5761)/3,0)</f>
        <v>Q3</v>
      </c>
      <c r="E5761">
        <f>tbl_DataModel[[#This Row],[Profit]]/tbl_DataModel[[#This Row],[Sales]]</f>
        <v>0.44</v>
      </c>
      <c r="F5761">
        <v>2108</v>
      </c>
      <c r="G5761">
        <v>927.52</v>
      </c>
      <c r="H5761" t="s">
        <v>26</v>
      </c>
      <c r="I5761" t="s">
        <v>37</v>
      </c>
      <c r="J5761" t="s">
        <v>29</v>
      </c>
      <c r="K5761" t="s">
        <v>184</v>
      </c>
    </row>
    <row r="5762" spans="1:11" x14ac:dyDescent="0.3">
      <c r="A5762">
        <f>YEAR('Supermart Grocery Sales - Retai'!F:F)</f>
        <v>2018</v>
      </c>
      <c r="B5762">
        <f>MONTH('Supermart Grocery Sales - Retai'!F:F)</f>
        <v>9</v>
      </c>
      <c r="C5762" t="str" cm="1">
        <f t="array" ref="C5762">CHOOSE(_xlfn.ANCHORARRAY(B5762), "Jan", "Feb", "Mar", "Apr", "May", "Jun", "Jul", "Aug", "Sep", "Oct", "Nov", "Dec")</f>
        <v>Sep</v>
      </c>
      <c r="D5762" t="str">
        <f>"Q"&amp;ROUNDUP(MONTH('Supermart Grocery Sales - Retai'!F5762)/3,0)</f>
        <v>Q3</v>
      </c>
      <c r="E5762">
        <f>tbl_DataModel[[#This Row],[Profit]]/tbl_DataModel[[#This Row],[Sales]]</f>
        <v>0.4</v>
      </c>
      <c r="F5762">
        <v>1659</v>
      </c>
      <c r="G5762">
        <v>663.6</v>
      </c>
      <c r="H5762" t="s">
        <v>63</v>
      </c>
      <c r="I5762" t="s">
        <v>64</v>
      </c>
      <c r="J5762" t="s">
        <v>29</v>
      </c>
      <c r="K5762" t="s">
        <v>67</v>
      </c>
    </row>
    <row r="5763" spans="1:11" x14ac:dyDescent="0.3">
      <c r="A5763">
        <f>YEAR('Supermart Grocery Sales - Retai'!F:F)</f>
        <v>2016</v>
      </c>
      <c r="B5763">
        <f>MONTH('Supermart Grocery Sales - Retai'!F:F)</f>
        <v>7</v>
      </c>
      <c r="C5763" t="str" cm="1">
        <f t="array" ref="C5763">CHOOSE(_xlfn.ANCHORARRAY(B5763), "Jan", "Feb", "Mar", "Apr", "May", "Jun", "Jul", "Aug", "Sep", "Oct", "Nov", "Dec")</f>
        <v>Jul</v>
      </c>
      <c r="D5763" t="str">
        <f>"Q"&amp;ROUNDUP(MONTH('Supermart Grocery Sales - Retai'!F5763)/3,0)</f>
        <v>Q3</v>
      </c>
      <c r="E5763">
        <f>tbl_DataModel[[#This Row],[Profit]]/tbl_DataModel[[#This Row],[Sales]]</f>
        <v>0.26</v>
      </c>
      <c r="F5763">
        <v>1602</v>
      </c>
      <c r="G5763">
        <v>416.52</v>
      </c>
      <c r="H5763" t="s">
        <v>58</v>
      </c>
      <c r="I5763" t="s">
        <v>112</v>
      </c>
      <c r="J5763" t="s">
        <v>29</v>
      </c>
      <c r="K5763" t="s">
        <v>74</v>
      </c>
    </row>
    <row r="5764" spans="1:11" x14ac:dyDescent="0.3">
      <c r="A5764">
        <f>YEAR('Supermart Grocery Sales - Retai'!F:F)</f>
        <v>2016</v>
      </c>
      <c r="B5764">
        <f>MONTH('Supermart Grocery Sales - Retai'!F:F)</f>
        <v>7</v>
      </c>
      <c r="C5764" t="str" cm="1">
        <f t="array" ref="C5764">CHOOSE(_xlfn.ANCHORARRAY(B5764), "Jan", "Feb", "Mar", "Apr", "May", "Jun", "Jul", "Aug", "Sep", "Oct", "Nov", "Dec")</f>
        <v>Jul</v>
      </c>
      <c r="D5764" t="str">
        <f>"Q"&amp;ROUNDUP(MONTH('Supermart Grocery Sales - Retai'!F5764)/3,0)</f>
        <v>Q3</v>
      </c>
      <c r="E5764">
        <f>tbl_DataModel[[#This Row],[Profit]]/tbl_DataModel[[#This Row],[Sales]]</f>
        <v>0.44</v>
      </c>
      <c r="F5764">
        <v>1483</v>
      </c>
      <c r="G5764">
        <v>652.52</v>
      </c>
      <c r="H5764" t="s">
        <v>32</v>
      </c>
      <c r="I5764" t="s">
        <v>33</v>
      </c>
      <c r="J5764" t="s">
        <v>29</v>
      </c>
      <c r="K5764" t="s">
        <v>83</v>
      </c>
    </row>
    <row r="5765" spans="1:11" x14ac:dyDescent="0.3">
      <c r="A5765">
        <f>YEAR('Supermart Grocery Sales - Retai'!F:F)</f>
        <v>2017</v>
      </c>
      <c r="B5765">
        <f>MONTH('Supermart Grocery Sales - Retai'!F:F)</f>
        <v>6</v>
      </c>
      <c r="C5765" t="str" cm="1">
        <f t="array" ref="C5765">CHOOSE(_xlfn.ANCHORARRAY(B5765), "Jan", "Feb", "Mar", "Apr", "May", "Jun", "Jul", "Aug", "Sep", "Oct", "Nov", "Dec")</f>
        <v>Jun</v>
      </c>
      <c r="D5765" t="str">
        <f>"Q"&amp;ROUNDUP(MONTH('Supermart Grocery Sales - Retai'!F5765)/3,0)</f>
        <v>Q2</v>
      </c>
      <c r="E5765">
        <f>tbl_DataModel[[#This Row],[Profit]]/tbl_DataModel[[#This Row],[Sales]]</f>
        <v>0.05</v>
      </c>
      <c r="F5765">
        <v>511</v>
      </c>
      <c r="G5765">
        <v>25.55</v>
      </c>
      <c r="H5765" t="s">
        <v>63</v>
      </c>
      <c r="I5765" t="s">
        <v>64</v>
      </c>
      <c r="J5765" t="s">
        <v>29</v>
      </c>
      <c r="K5765" t="s">
        <v>106</v>
      </c>
    </row>
    <row r="5766" spans="1:11" x14ac:dyDescent="0.3">
      <c r="A5766">
        <f>YEAR('Supermart Grocery Sales - Retai'!F:F)</f>
        <v>2018</v>
      </c>
      <c r="B5766">
        <f>MONTH('Supermart Grocery Sales - Retai'!F:F)</f>
        <v>1</v>
      </c>
      <c r="C5766" t="str" cm="1">
        <f t="array" ref="C5766">CHOOSE(_xlfn.ANCHORARRAY(B5766), "Jan", "Feb", "Mar", "Apr", "May", "Jun", "Jul", "Aug", "Sep", "Oct", "Nov", "Dec")</f>
        <v>Jan</v>
      </c>
      <c r="D5766" t="str">
        <f>"Q"&amp;ROUNDUP(MONTH('Supermart Grocery Sales - Retai'!F5766)/3,0)</f>
        <v>Q1</v>
      </c>
      <c r="E5766">
        <f>tbl_DataModel[[#This Row],[Profit]]/tbl_DataModel[[#This Row],[Sales]]</f>
        <v>0.36</v>
      </c>
      <c r="F5766">
        <v>1792</v>
      </c>
      <c r="G5766">
        <v>645.12</v>
      </c>
      <c r="H5766" t="s">
        <v>20</v>
      </c>
      <c r="I5766" t="s">
        <v>21</v>
      </c>
      <c r="J5766" t="s">
        <v>29</v>
      </c>
      <c r="K5766" t="s">
        <v>191</v>
      </c>
    </row>
    <row r="5767" spans="1:11" x14ac:dyDescent="0.3">
      <c r="A5767">
        <f>YEAR('Supermart Grocery Sales - Retai'!F:F)</f>
        <v>2016</v>
      </c>
      <c r="B5767">
        <f>MONTH('Supermart Grocery Sales - Retai'!F:F)</f>
        <v>10</v>
      </c>
      <c r="C5767" t="str" cm="1">
        <f t="array" ref="C5767">CHOOSE(_xlfn.ANCHORARRAY(B5767), "Jan", "Feb", "Mar", "Apr", "May", "Jun", "Jul", "Aug", "Sep", "Oct", "Nov", "Dec")</f>
        <v>Oct</v>
      </c>
      <c r="D5767" t="str">
        <f>"Q"&amp;ROUNDUP(MONTH('Supermart Grocery Sales - Retai'!F5767)/3,0)</f>
        <v>Q4</v>
      </c>
      <c r="E5767">
        <f>tbl_DataModel[[#This Row],[Profit]]/tbl_DataModel[[#This Row],[Sales]]</f>
        <v>0.43</v>
      </c>
      <c r="F5767">
        <v>2229</v>
      </c>
      <c r="G5767">
        <v>958.47</v>
      </c>
      <c r="H5767" t="s">
        <v>13</v>
      </c>
      <c r="I5767" t="s">
        <v>79</v>
      </c>
      <c r="J5767" t="s">
        <v>29</v>
      </c>
      <c r="K5767" t="s">
        <v>67</v>
      </c>
    </row>
    <row r="5768" spans="1:11" x14ac:dyDescent="0.3">
      <c r="A5768">
        <f>YEAR('Supermart Grocery Sales - Retai'!F:F)</f>
        <v>2017</v>
      </c>
      <c r="B5768">
        <f>MONTH('Supermart Grocery Sales - Retai'!F:F)</f>
        <v>8</v>
      </c>
      <c r="C5768" t="str" cm="1">
        <f t="array" ref="C5768">CHOOSE(_xlfn.ANCHORARRAY(B5768), "Jan", "Feb", "Mar", "Apr", "May", "Jun", "Jul", "Aug", "Sep", "Oct", "Nov", "Dec")</f>
        <v>Aug</v>
      </c>
      <c r="D5768" t="str">
        <f>"Q"&amp;ROUNDUP(MONTH('Supermart Grocery Sales - Retai'!F5768)/3,0)</f>
        <v>Q3</v>
      </c>
      <c r="E5768">
        <f>tbl_DataModel[[#This Row],[Profit]]/tbl_DataModel[[#This Row],[Sales]]</f>
        <v>7.0000000000000007E-2</v>
      </c>
      <c r="F5768">
        <v>685</v>
      </c>
      <c r="G5768">
        <v>47.95</v>
      </c>
      <c r="H5768" t="s">
        <v>20</v>
      </c>
      <c r="I5768" t="s">
        <v>21</v>
      </c>
      <c r="J5768" t="s">
        <v>76</v>
      </c>
      <c r="K5768" t="s">
        <v>53</v>
      </c>
    </row>
    <row r="5769" spans="1:11" x14ac:dyDescent="0.3">
      <c r="A5769">
        <f>YEAR('Supermart Grocery Sales - Retai'!F:F)</f>
        <v>2018</v>
      </c>
      <c r="B5769">
        <f>MONTH('Supermart Grocery Sales - Retai'!F:F)</f>
        <v>1</v>
      </c>
      <c r="C5769" t="str" cm="1">
        <f t="array" ref="C5769">CHOOSE(_xlfn.ANCHORARRAY(B5769), "Jan", "Feb", "Mar", "Apr", "May", "Jun", "Jul", "Aug", "Sep", "Oct", "Nov", "Dec")</f>
        <v>Jan</v>
      </c>
      <c r="D5769" t="str">
        <f>"Q"&amp;ROUNDUP(MONTH('Supermart Grocery Sales - Retai'!F5769)/3,0)</f>
        <v>Q1</v>
      </c>
      <c r="E5769">
        <f>tbl_DataModel[[#This Row],[Profit]]/tbl_DataModel[[#This Row],[Sales]]</f>
        <v>0.08</v>
      </c>
      <c r="F5769">
        <v>2120</v>
      </c>
      <c r="G5769">
        <v>169.6</v>
      </c>
      <c r="H5769" t="s">
        <v>13</v>
      </c>
      <c r="I5769" t="s">
        <v>14</v>
      </c>
      <c r="J5769" t="s">
        <v>76</v>
      </c>
      <c r="K5769" t="s">
        <v>45</v>
      </c>
    </row>
    <row r="5770" spans="1:11" x14ac:dyDescent="0.3">
      <c r="A5770">
        <f>YEAR('Supermart Grocery Sales - Retai'!F:F)</f>
        <v>2017</v>
      </c>
      <c r="B5770">
        <f>MONTH('Supermart Grocery Sales - Retai'!F:F)</f>
        <v>7</v>
      </c>
      <c r="C5770" t="str" cm="1">
        <f t="array" ref="C5770">CHOOSE(_xlfn.ANCHORARRAY(B5770), "Jan", "Feb", "Mar", "Apr", "May", "Jun", "Jul", "Aug", "Sep", "Oct", "Nov", "Dec")</f>
        <v>Jul</v>
      </c>
      <c r="D5770" t="str">
        <f>"Q"&amp;ROUNDUP(MONTH('Supermart Grocery Sales - Retai'!F5770)/3,0)</f>
        <v>Q3</v>
      </c>
      <c r="E5770">
        <f>tbl_DataModel[[#This Row],[Profit]]/tbl_DataModel[[#This Row],[Sales]]</f>
        <v>7.0000000000000007E-2</v>
      </c>
      <c r="F5770">
        <v>1581</v>
      </c>
      <c r="G5770">
        <v>110.67</v>
      </c>
      <c r="H5770" t="s">
        <v>32</v>
      </c>
      <c r="I5770" t="s">
        <v>46</v>
      </c>
      <c r="J5770" t="s">
        <v>76</v>
      </c>
      <c r="K5770" t="s">
        <v>182</v>
      </c>
    </row>
    <row r="5771" spans="1:11" x14ac:dyDescent="0.3">
      <c r="A5771">
        <f>YEAR('Supermart Grocery Sales - Retai'!F:F)</f>
        <v>2017</v>
      </c>
      <c r="B5771">
        <f>MONTH('Supermart Grocery Sales - Retai'!F:F)</f>
        <v>5</v>
      </c>
      <c r="C5771" t="str" cm="1">
        <f t="array" ref="C5771">CHOOSE(_xlfn.ANCHORARRAY(B5771), "Jan", "Feb", "Mar", "Apr", "May", "Jun", "Jul", "Aug", "Sep", "Oct", "Nov", "Dec")</f>
        <v>May</v>
      </c>
      <c r="D5771" t="str">
        <f>"Q"&amp;ROUNDUP(MONTH('Supermart Grocery Sales - Retai'!F5771)/3,0)</f>
        <v>Q2</v>
      </c>
      <c r="E5771">
        <f>tbl_DataModel[[#This Row],[Profit]]/tbl_DataModel[[#This Row],[Sales]]</f>
        <v>0.42</v>
      </c>
      <c r="F5771">
        <v>711</v>
      </c>
      <c r="G5771">
        <v>298.62</v>
      </c>
      <c r="H5771" t="s">
        <v>32</v>
      </c>
      <c r="I5771" t="s">
        <v>33</v>
      </c>
      <c r="J5771" t="s">
        <v>76</v>
      </c>
      <c r="K5771" t="s">
        <v>36</v>
      </c>
    </row>
    <row r="5772" spans="1:11" x14ac:dyDescent="0.3">
      <c r="A5772">
        <f>YEAR('Supermart Grocery Sales - Retai'!F:F)</f>
        <v>2017</v>
      </c>
      <c r="B5772">
        <f>MONTH('Supermart Grocery Sales - Retai'!F:F)</f>
        <v>4</v>
      </c>
      <c r="C5772" t="str" cm="1">
        <f t="array" ref="C5772">CHOOSE(_xlfn.ANCHORARRAY(B5772), "Jan", "Feb", "Mar", "Apr", "May", "Jun", "Jul", "Aug", "Sep", "Oct", "Nov", "Dec")</f>
        <v>Apr</v>
      </c>
      <c r="D5772" t="str">
        <f>"Q"&amp;ROUNDUP(MONTH('Supermart Grocery Sales - Retai'!F5772)/3,0)</f>
        <v>Q2</v>
      </c>
      <c r="E5772">
        <f>tbl_DataModel[[#This Row],[Profit]]/tbl_DataModel[[#This Row],[Sales]]</f>
        <v>0.11</v>
      </c>
      <c r="F5772">
        <v>1997</v>
      </c>
      <c r="G5772">
        <v>219.67</v>
      </c>
      <c r="H5772" t="s">
        <v>63</v>
      </c>
      <c r="I5772" t="s">
        <v>87</v>
      </c>
      <c r="J5772" t="s">
        <v>76</v>
      </c>
      <c r="K5772" t="s">
        <v>130</v>
      </c>
    </row>
    <row r="5773" spans="1:11" x14ac:dyDescent="0.3">
      <c r="A5773">
        <f>YEAR('Supermart Grocery Sales - Retai'!F:F)</f>
        <v>2017</v>
      </c>
      <c r="B5773">
        <f>MONTH('Supermart Grocery Sales - Retai'!F:F)</f>
        <v>7</v>
      </c>
      <c r="C5773" t="str" cm="1">
        <f t="array" ref="C5773">CHOOSE(_xlfn.ANCHORARRAY(B5773), "Jan", "Feb", "Mar", "Apr", "May", "Jun", "Jul", "Aug", "Sep", "Oct", "Nov", "Dec")</f>
        <v>Jul</v>
      </c>
      <c r="D5773" t="str">
        <f>"Q"&amp;ROUNDUP(MONTH('Supermart Grocery Sales - Retai'!F5773)/3,0)</f>
        <v>Q3</v>
      </c>
      <c r="E5773">
        <f>tbl_DataModel[[#This Row],[Profit]]/tbl_DataModel[[#This Row],[Sales]]</f>
        <v>0.36</v>
      </c>
      <c r="F5773">
        <v>2324</v>
      </c>
      <c r="G5773">
        <v>836.64</v>
      </c>
      <c r="H5773" t="s">
        <v>58</v>
      </c>
      <c r="I5773" t="s">
        <v>112</v>
      </c>
      <c r="J5773" t="s">
        <v>76</v>
      </c>
      <c r="K5773" t="s">
        <v>204</v>
      </c>
    </row>
    <row r="5774" spans="1:11" x14ac:dyDescent="0.3">
      <c r="A5774">
        <f>YEAR('Supermart Grocery Sales - Retai'!F:F)</f>
        <v>2018</v>
      </c>
      <c r="B5774">
        <f>MONTH('Supermart Grocery Sales - Retai'!F:F)</f>
        <v>6</v>
      </c>
      <c r="C5774" t="str" cm="1">
        <f t="array" ref="C5774">CHOOSE(_xlfn.ANCHORARRAY(B5774), "Jan", "Feb", "Mar", "Apr", "May", "Jun", "Jul", "Aug", "Sep", "Oct", "Nov", "Dec")</f>
        <v>Jun</v>
      </c>
      <c r="D5774" t="str">
        <f>"Q"&amp;ROUNDUP(MONTH('Supermart Grocery Sales - Retai'!F5774)/3,0)</f>
        <v>Q2</v>
      </c>
      <c r="E5774">
        <f>tbl_DataModel[[#This Row],[Profit]]/tbl_DataModel[[#This Row],[Sales]]</f>
        <v>0.18</v>
      </c>
      <c r="F5774">
        <v>695</v>
      </c>
      <c r="G5774">
        <v>125.1</v>
      </c>
      <c r="H5774" t="s">
        <v>13</v>
      </c>
      <c r="I5774" t="s">
        <v>14</v>
      </c>
      <c r="J5774" t="s">
        <v>76</v>
      </c>
      <c r="K5774" t="s">
        <v>122</v>
      </c>
    </row>
    <row r="5775" spans="1:11" x14ac:dyDescent="0.3">
      <c r="A5775">
        <f>YEAR('Supermart Grocery Sales - Retai'!F:F)</f>
        <v>2016</v>
      </c>
      <c r="B5775">
        <f>MONTH('Supermart Grocery Sales - Retai'!F:F)</f>
        <v>4</v>
      </c>
      <c r="C5775" t="str" cm="1">
        <f t="array" ref="C5775">CHOOSE(_xlfn.ANCHORARRAY(B5775), "Jan", "Feb", "Mar", "Apr", "May", "Jun", "Jul", "Aug", "Sep", "Oct", "Nov", "Dec")</f>
        <v>Apr</v>
      </c>
      <c r="D5775" t="str">
        <f>"Q"&amp;ROUNDUP(MONTH('Supermart Grocery Sales - Retai'!F5775)/3,0)</f>
        <v>Q2</v>
      </c>
      <c r="E5775">
        <f>tbl_DataModel[[#This Row],[Profit]]/tbl_DataModel[[#This Row],[Sales]]</f>
        <v>0.33999999999999997</v>
      </c>
      <c r="F5775">
        <v>1842</v>
      </c>
      <c r="G5775">
        <v>626.28</v>
      </c>
      <c r="H5775" t="s">
        <v>58</v>
      </c>
      <c r="I5775" t="s">
        <v>59</v>
      </c>
      <c r="J5775" t="s">
        <v>76</v>
      </c>
      <c r="K5775" t="s">
        <v>74</v>
      </c>
    </row>
    <row r="5776" spans="1:11" x14ac:dyDescent="0.3">
      <c r="A5776">
        <f>YEAR('Supermart Grocery Sales - Retai'!F:F)</f>
        <v>2017</v>
      </c>
      <c r="B5776">
        <f>MONTH('Supermart Grocery Sales - Retai'!F:F)</f>
        <v>7</v>
      </c>
      <c r="C5776" t="str" cm="1">
        <f t="array" ref="C5776">CHOOSE(_xlfn.ANCHORARRAY(B5776), "Jan", "Feb", "Mar", "Apr", "May", "Jun", "Jul", "Aug", "Sep", "Oct", "Nov", "Dec")</f>
        <v>Jul</v>
      </c>
      <c r="D5776" t="str">
        <f>"Q"&amp;ROUNDUP(MONTH('Supermart Grocery Sales - Retai'!F5776)/3,0)</f>
        <v>Q3</v>
      </c>
      <c r="E5776">
        <f>tbl_DataModel[[#This Row],[Profit]]/tbl_DataModel[[#This Row],[Sales]]</f>
        <v>6.0000000000000005E-2</v>
      </c>
      <c r="F5776">
        <v>679</v>
      </c>
      <c r="G5776">
        <v>40.74</v>
      </c>
      <c r="H5776" t="s">
        <v>26</v>
      </c>
      <c r="I5776" t="s">
        <v>94</v>
      </c>
      <c r="J5776" t="s">
        <v>76</v>
      </c>
      <c r="K5776" t="s">
        <v>156</v>
      </c>
    </row>
    <row r="5777" spans="1:11" x14ac:dyDescent="0.3">
      <c r="A5777">
        <f>YEAR('Supermart Grocery Sales - Retai'!F:F)</f>
        <v>2015</v>
      </c>
      <c r="B5777">
        <f>MONTH('Supermart Grocery Sales - Retai'!F:F)</f>
        <v>11</v>
      </c>
      <c r="C5777" t="str" cm="1">
        <f t="array" ref="C5777">CHOOSE(_xlfn.ANCHORARRAY(B5777), "Jan", "Feb", "Mar", "Apr", "May", "Jun", "Jul", "Aug", "Sep", "Oct", "Nov", "Dec")</f>
        <v>Nov</v>
      </c>
      <c r="D5777" t="str">
        <f>"Q"&amp;ROUNDUP(MONTH('Supermart Grocery Sales - Retai'!F5777)/3,0)</f>
        <v>Q4</v>
      </c>
      <c r="E5777">
        <f>tbl_DataModel[[#This Row],[Profit]]/tbl_DataModel[[#This Row],[Sales]]</f>
        <v>0.36</v>
      </c>
      <c r="F5777">
        <v>1207</v>
      </c>
      <c r="G5777">
        <v>434.52</v>
      </c>
      <c r="H5777" t="s">
        <v>49</v>
      </c>
      <c r="I5777" t="s">
        <v>54</v>
      </c>
      <c r="J5777" t="s">
        <v>76</v>
      </c>
      <c r="K5777" t="s">
        <v>151</v>
      </c>
    </row>
    <row r="5778" spans="1:11" x14ac:dyDescent="0.3">
      <c r="A5778">
        <f>YEAR('Supermart Grocery Sales - Retai'!F:F)</f>
        <v>2018</v>
      </c>
      <c r="B5778">
        <f>MONTH('Supermart Grocery Sales - Retai'!F:F)</f>
        <v>5</v>
      </c>
      <c r="C5778" t="str" cm="1">
        <f t="array" ref="C5778">CHOOSE(_xlfn.ANCHORARRAY(B5778), "Jan", "Feb", "Mar", "Apr", "May", "Jun", "Jul", "Aug", "Sep", "Oct", "Nov", "Dec")</f>
        <v>May</v>
      </c>
      <c r="D5778" t="str">
        <f>"Q"&amp;ROUNDUP(MONTH('Supermart Grocery Sales - Retai'!F5778)/3,0)</f>
        <v>Q2</v>
      </c>
      <c r="E5778">
        <f>tbl_DataModel[[#This Row],[Profit]]/tbl_DataModel[[#This Row],[Sales]]</f>
        <v>0.06</v>
      </c>
      <c r="F5778">
        <v>584</v>
      </c>
      <c r="G5778">
        <v>35.04</v>
      </c>
      <c r="H5778" t="s">
        <v>20</v>
      </c>
      <c r="I5778" t="s">
        <v>91</v>
      </c>
      <c r="J5778" t="s">
        <v>76</v>
      </c>
      <c r="K5778" t="s">
        <v>71</v>
      </c>
    </row>
    <row r="5779" spans="1:11" x14ac:dyDescent="0.3">
      <c r="A5779">
        <f>YEAR('Supermart Grocery Sales - Retai'!F:F)</f>
        <v>2015</v>
      </c>
      <c r="B5779">
        <f>MONTH('Supermart Grocery Sales - Retai'!F:F)</f>
        <v>12</v>
      </c>
      <c r="C5779" t="str" cm="1">
        <f t="array" ref="C5779">CHOOSE(_xlfn.ANCHORARRAY(B5779), "Jan", "Feb", "Mar", "Apr", "May", "Jun", "Jul", "Aug", "Sep", "Oct", "Nov", "Dec")</f>
        <v>Dec</v>
      </c>
      <c r="D5779" t="str">
        <f>"Q"&amp;ROUNDUP(MONTH('Supermart Grocery Sales - Retai'!F5779)/3,0)</f>
        <v>Q4</v>
      </c>
      <c r="E5779">
        <f>tbl_DataModel[[#This Row],[Profit]]/tbl_DataModel[[#This Row],[Sales]]</f>
        <v>0.43</v>
      </c>
      <c r="F5779">
        <v>814</v>
      </c>
      <c r="G5779">
        <v>350.02</v>
      </c>
      <c r="H5779" t="s">
        <v>63</v>
      </c>
      <c r="I5779" t="s">
        <v>75</v>
      </c>
      <c r="J5779" t="s">
        <v>76</v>
      </c>
      <c r="K5779" t="s">
        <v>191</v>
      </c>
    </row>
    <row r="5780" spans="1:11" x14ac:dyDescent="0.3">
      <c r="A5780">
        <f>YEAR('Supermart Grocery Sales - Retai'!F:F)</f>
        <v>2016</v>
      </c>
      <c r="B5780">
        <f>MONTH('Supermart Grocery Sales - Retai'!F:F)</f>
        <v>11</v>
      </c>
      <c r="C5780" t="str" cm="1">
        <f t="array" ref="C5780">CHOOSE(_xlfn.ANCHORARRAY(B5780), "Jan", "Feb", "Mar", "Apr", "May", "Jun", "Jul", "Aug", "Sep", "Oct", "Nov", "Dec")</f>
        <v>Nov</v>
      </c>
      <c r="D5780" t="str">
        <f>"Q"&amp;ROUNDUP(MONTH('Supermart Grocery Sales - Retai'!F5780)/3,0)</f>
        <v>Q4</v>
      </c>
      <c r="E5780">
        <f>tbl_DataModel[[#This Row],[Profit]]/tbl_DataModel[[#This Row],[Sales]]</f>
        <v>0.12</v>
      </c>
      <c r="F5780">
        <v>1866</v>
      </c>
      <c r="G5780">
        <v>223.92</v>
      </c>
      <c r="H5780" t="s">
        <v>20</v>
      </c>
      <c r="I5780" t="s">
        <v>21</v>
      </c>
      <c r="J5780" t="s">
        <v>76</v>
      </c>
      <c r="K5780" t="s">
        <v>211</v>
      </c>
    </row>
    <row r="5781" spans="1:11" x14ac:dyDescent="0.3">
      <c r="A5781">
        <f>YEAR('Supermart Grocery Sales - Retai'!F:F)</f>
        <v>2017</v>
      </c>
      <c r="B5781">
        <f>MONTH('Supermart Grocery Sales - Retai'!F:F)</f>
        <v>12</v>
      </c>
      <c r="C5781" t="str" cm="1">
        <f t="array" ref="C5781">CHOOSE(_xlfn.ANCHORARRAY(B5781), "Jan", "Feb", "Mar", "Apr", "May", "Jun", "Jul", "Aug", "Sep", "Oct", "Nov", "Dec")</f>
        <v>Dec</v>
      </c>
      <c r="D5781" t="str">
        <f>"Q"&amp;ROUNDUP(MONTH('Supermart Grocery Sales - Retai'!F5781)/3,0)</f>
        <v>Q4</v>
      </c>
      <c r="E5781">
        <f>tbl_DataModel[[#This Row],[Profit]]/tbl_DataModel[[#This Row],[Sales]]</f>
        <v>0.28000000000000003</v>
      </c>
      <c r="F5781">
        <v>2395</v>
      </c>
      <c r="G5781">
        <v>670.6</v>
      </c>
      <c r="H5781" t="s">
        <v>49</v>
      </c>
      <c r="I5781" t="s">
        <v>54</v>
      </c>
      <c r="J5781" t="s">
        <v>76</v>
      </c>
      <c r="K5781" t="s">
        <v>156</v>
      </c>
    </row>
    <row r="5782" spans="1:11" x14ac:dyDescent="0.3">
      <c r="A5782">
        <f>YEAR('Supermart Grocery Sales - Retai'!F:F)</f>
        <v>2016</v>
      </c>
      <c r="B5782">
        <f>MONTH('Supermart Grocery Sales - Retai'!F:F)</f>
        <v>5</v>
      </c>
      <c r="C5782" t="str" cm="1">
        <f t="array" ref="C5782">CHOOSE(_xlfn.ANCHORARRAY(B5782), "Jan", "Feb", "Mar", "Apr", "May", "Jun", "Jul", "Aug", "Sep", "Oct", "Nov", "Dec")</f>
        <v>May</v>
      </c>
      <c r="D5782" t="str">
        <f>"Q"&amp;ROUNDUP(MONTH('Supermart Grocery Sales - Retai'!F5782)/3,0)</f>
        <v>Q2</v>
      </c>
      <c r="E5782">
        <f>tbl_DataModel[[#This Row],[Profit]]/tbl_DataModel[[#This Row],[Sales]]</f>
        <v>0.19</v>
      </c>
      <c r="F5782">
        <v>1254</v>
      </c>
      <c r="G5782">
        <v>238.26</v>
      </c>
      <c r="H5782" t="s">
        <v>13</v>
      </c>
      <c r="I5782" t="s">
        <v>79</v>
      </c>
      <c r="J5782" t="s">
        <v>76</v>
      </c>
      <c r="K5782" t="s">
        <v>45</v>
      </c>
    </row>
    <row r="5783" spans="1:11" x14ac:dyDescent="0.3">
      <c r="A5783">
        <f>YEAR('Supermart Grocery Sales - Retai'!F:F)</f>
        <v>2017</v>
      </c>
      <c r="B5783">
        <f>MONTH('Supermart Grocery Sales - Retai'!F:F)</f>
        <v>12</v>
      </c>
      <c r="C5783" t="str" cm="1">
        <f t="array" ref="C5783">CHOOSE(_xlfn.ANCHORARRAY(B5783), "Jan", "Feb", "Mar", "Apr", "May", "Jun", "Jul", "Aug", "Sep", "Oct", "Nov", "Dec")</f>
        <v>Dec</v>
      </c>
      <c r="D5783" t="str">
        <f>"Q"&amp;ROUNDUP(MONTH('Supermart Grocery Sales - Retai'!F5783)/3,0)</f>
        <v>Q4</v>
      </c>
      <c r="E5783">
        <f>tbl_DataModel[[#This Row],[Profit]]/tbl_DataModel[[#This Row],[Sales]]</f>
        <v>0.16</v>
      </c>
      <c r="F5783">
        <v>2178</v>
      </c>
      <c r="G5783">
        <v>348.48</v>
      </c>
      <c r="H5783" t="s">
        <v>13</v>
      </c>
      <c r="I5783" t="s">
        <v>79</v>
      </c>
      <c r="J5783" t="s">
        <v>76</v>
      </c>
      <c r="K5783" t="s">
        <v>86</v>
      </c>
    </row>
    <row r="5784" spans="1:11" x14ac:dyDescent="0.3">
      <c r="A5784">
        <f>YEAR('Supermart Grocery Sales - Retai'!F:F)</f>
        <v>2016</v>
      </c>
      <c r="B5784">
        <f>MONTH('Supermart Grocery Sales - Retai'!F:F)</f>
        <v>2</v>
      </c>
      <c r="C5784" t="str" cm="1">
        <f t="array" ref="C5784">CHOOSE(_xlfn.ANCHORARRAY(B5784), "Jan", "Feb", "Mar", "Apr", "May", "Jun", "Jul", "Aug", "Sep", "Oct", "Nov", "Dec")</f>
        <v>Feb</v>
      </c>
      <c r="D5784" t="str">
        <f>"Q"&amp;ROUNDUP(MONTH('Supermart Grocery Sales - Retai'!F5784)/3,0)</f>
        <v>Q1</v>
      </c>
      <c r="E5784">
        <f>tbl_DataModel[[#This Row],[Profit]]/tbl_DataModel[[#This Row],[Sales]]</f>
        <v>0.35000000000000003</v>
      </c>
      <c r="F5784">
        <v>1343</v>
      </c>
      <c r="G5784">
        <v>470.05</v>
      </c>
      <c r="H5784" t="s">
        <v>58</v>
      </c>
      <c r="I5784" t="s">
        <v>112</v>
      </c>
      <c r="J5784" t="s">
        <v>76</v>
      </c>
      <c r="K5784" t="s">
        <v>102</v>
      </c>
    </row>
    <row r="5785" spans="1:11" x14ac:dyDescent="0.3">
      <c r="A5785">
        <f>YEAR('Supermart Grocery Sales - Retai'!F:F)</f>
        <v>2017</v>
      </c>
      <c r="B5785">
        <f>MONTH('Supermart Grocery Sales - Retai'!F:F)</f>
        <v>7</v>
      </c>
      <c r="C5785" t="str" cm="1">
        <f t="array" ref="C5785">CHOOSE(_xlfn.ANCHORARRAY(B5785), "Jan", "Feb", "Mar", "Apr", "May", "Jun", "Jul", "Aug", "Sep", "Oct", "Nov", "Dec")</f>
        <v>Jul</v>
      </c>
      <c r="D5785" t="str">
        <f>"Q"&amp;ROUNDUP(MONTH('Supermart Grocery Sales - Retai'!F5785)/3,0)</f>
        <v>Q3</v>
      </c>
      <c r="E5785">
        <f>tbl_DataModel[[#This Row],[Profit]]/tbl_DataModel[[#This Row],[Sales]]</f>
        <v>0.32999999999999996</v>
      </c>
      <c r="F5785">
        <v>2016</v>
      </c>
      <c r="G5785">
        <v>665.28</v>
      </c>
      <c r="H5785" t="s">
        <v>20</v>
      </c>
      <c r="I5785" t="s">
        <v>91</v>
      </c>
      <c r="J5785" t="s">
        <v>76</v>
      </c>
      <c r="K5785" t="s">
        <v>211</v>
      </c>
    </row>
    <row r="5786" spans="1:11" x14ac:dyDescent="0.3">
      <c r="A5786">
        <f>YEAR('Supermart Grocery Sales - Retai'!F:F)</f>
        <v>2015</v>
      </c>
      <c r="B5786">
        <f>MONTH('Supermart Grocery Sales - Retai'!F:F)</f>
        <v>5</v>
      </c>
      <c r="C5786" t="str" cm="1">
        <f t="array" ref="C5786">CHOOSE(_xlfn.ANCHORARRAY(B5786), "Jan", "Feb", "Mar", "Apr", "May", "Jun", "Jul", "Aug", "Sep", "Oct", "Nov", "Dec")</f>
        <v>May</v>
      </c>
      <c r="D5786" t="str">
        <f>"Q"&amp;ROUNDUP(MONTH('Supermart Grocery Sales - Retai'!F5786)/3,0)</f>
        <v>Q2</v>
      </c>
      <c r="E5786">
        <f>tbl_DataModel[[#This Row],[Profit]]/tbl_DataModel[[#This Row],[Sales]]</f>
        <v>0.12</v>
      </c>
      <c r="F5786">
        <v>1925</v>
      </c>
      <c r="G5786">
        <v>231</v>
      </c>
      <c r="H5786" t="s">
        <v>58</v>
      </c>
      <c r="I5786" t="s">
        <v>59</v>
      </c>
      <c r="J5786" t="s">
        <v>76</v>
      </c>
      <c r="K5786" t="s">
        <v>165</v>
      </c>
    </row>
    <row r="5787" spans="1:11" x14ac:dyDescent="0.3">
      <c r="A5787">
        <f>YEAR('Supermart Grocery Sales - Retai'!F:F)</f>
        <v>2015</v>
      </c>
      <c r="B5787">
        <f>MONTH('Supermart Grocery Sales - Retai'!F:F)</f>
        <v>9</v>
      </c>
      <c r="C5787" t="str" cm="1">
        <f t="array" ref="C5787">CHOOSE(_xlfn.ANCHORARRAY(B5787), "Jan", "Feb", "Mar", "Apr", "May", "Jun", "Jul", "Aug", "Sep", "Oct", "Nov", "Dec")</f>
        <v>Sep</v>
      </c>
      <c r="D5787" t="str">
        <f>"Q"&amp;ROUNDUP(MONTH('Supermart Grocery Sales - Retai'!F5787)/3,0)</f>
        <v>Q3</v>
      </c>
      <c r="E5787">
        <f>tbl_DataModel[[#This Row],[Profit]]/tbl_DataModel[[#This Row],[Sales]]</f>
        <v>0.4</v>
      </c>
      <c r="F5787">
        <v>1518</v>
      </c>
      <c r="G5787">
        <v>607.20000000000005</v>
      </c>
      <c r="H5787" t="s">
        <v>63</v>
      </c>
      <c r="I5787" t="s">
        <v>87</v>
      </c>
      <c r="J5787" t="s">
        <v>76</v>
      </c>
      <c r="K5787" t="s">
        <v>40</v>
      </c>
    </row>
    <row r="5788" spans="1:11" x14ac:dyDescent="0.3">
      <c r="A5788">
        <f>YEAR('Supermart Grocery Sales - Retai'!F:F)</f>
        <v>2018</v>
      </c>
      <c r="B5788">
        <f>MONTH('Supermart Grocery Sales - Retai'!F:F)</f>
        <v>11</v>
      </c>
      <c r="C5788" t="str" cm="1">
        <f t="array" ref="C5788">CHOOSE(_xlfn.ANCHORARRAY(B5788), "Jan", "Feb", "Mar", "Apr", "May", "Jun", "Jul", "Aug", "Sep", "Oct", "Nov", "Dec")</f>
        <v>Nov</v>
      </c>
      <c r="D5788" t="str">
        <f>"Q"&amp;ROUNDUP(MONTH('Supermart Grocery Sales - Retai'!F5788)/3,0)</f>
        <v>Q4</v>
      </c>
      <c r="E5788">
        <f>tbl_DataModel[[#This Row],[Profit]]/tbl_DataModel[[#This Row],[Sales]]</f>
        <v>0.22999999999999998</v>
      </c>
      <c r="F5788">
        <v>729</v>
      </c>
      <c r="G5788">
        <v>167.67</v>
      </c>
      <c r="H5788" t="s">
        <v>58</v>
      </c>
      <c r="I5788" t="s">
        <v>112</v>
      </c>
      <c r="J5788" t="s">
        <v>76</v>
      </c>
      <c r="K5788" t="s">
        <v>31</v>
      </c>
    </row>
    <row r="5789" spans="1:11" x14ac:dyDescent="0.3">
      <c r="A5789">
        <f>YEAR('Supermart Grocery Sales - Retai'!F:F)</f>
        <v>2017</v>
      </c>
      <c r="B5789">
        <f>MONTH('Supermart Grocery Sales - Retai'!F:F)</f>
        <v>7</v>
      </c>
      <c r="C5789" t="str" cm="1">
        <f t="array" ref="C5789">CHOOSE(_xlfn.ANCHORARRAY(B5789), "Jan", "Feb", "Mar", "Apr", "May", "Jun", "Jul", "Aug", "Sep", "Oct", "Nov", "Dec")</f>
        <v>Jul</v>
      </c>
      <c r="D5789" t="str">
        <f>"Q"&amp;ROUNDUP(MONTH('Supermart Grocery Sales - Retai'!F5789)/3,0)</f>
        <v>Q3</v>
      </c>
      <c r="E5789">
        <f>tbl_DataModel[[#This Row],[Profit]]/tbl_DataModel[[#This Row],[Sales]]</f>
        <v>7.0000000000000007E-2</v>
      </c>
      <c r="F5789">
        <v>608</v>
      </c>
      <c r="G5789">
        <v>42.56</v>
      </c>
      <c r="H5789" t="s">
        <v>32</v>
      </c>
      <c r="I5789" t="s">
        <v>153</v>
      </c>
      <c r="J5789" t="s">
        <v>76</v>
      </c>
      <c r="K5789" t="s">
        <v>191</v>
      </c>
    </row>
    <row r="5790" spans="1:11" x14ac:dyDescent="0.3">
      <c r="A5790">
        <f>YEAR('Supermart Grocery Sales - Retai'!F:F)</f>
        <v>2018</v>
      </c>
      <c r="B5790">
        <f>MONTH('Supermart Grocery Sales - Retai'!F:F)</f>
        <v>12</v>
      </c>
      <c r="C5790" t="str" cm="1">
        <f t="array" ref="C5790">CHOOSE(_xlfn.ANCHORARRAY(B5790), "Jan", "Feb", "Mar", "Apr", "May", "Jun", "Jul", "Aug", "Sep", "Oct", "Nov", "Dec")</f>
        <v>Dec</v>
      </c>
      <c r="D5790" t="str">
        <f>"Q"&amp;ROUNDUP(MONTH('Supermart Grocery Sales - Retai'!F5790)/3,0)</f>
        <v>Q4</v>
      </c>
      <c r="E5790">
        <f>tbl_DataModel[[#This Row],[Profit]]/tbl_DataModel[[#This Row],[Sales]]</f>
        <v>0.32</v>
      </c>
      <c r="F5790">
        <v>1102</v>
      </c>
      <c r="G5790">
        <v>352.64</v>
      </c>
      <c r="H5790" t="s">
        <v>26</v>
      </c>
      <c r="I5790" t="s">
        <v>94</v>
      </c>
      <c r="J5790" t="s">
        <v>98</v>
      </c>
      <c r="K5790" t="s">
        <v>102</v>
      </c>
    </row>
    <row r="5791" spans="1:11" x14ac:dyDescent="0.3">
      <c r="A5791">
        <f>YEAR('Supermart Grocery Sales - Retai'!F:F)</f>
        <v>2017</v>
      </c>
      <c r="B5791">
        <f>MONTH('Supermart Grocery Sales - Retai'!F:F)</f>
        <v>12</v>
      </c>
      <c r="C5791" t="str" cm="1">
        <f t="array" ref="C5791">CHOOSE(_xlfn.ANCHORARRAY(B5791), "Jan", "Feb", "Mar", "Apr", "May", "Jun", "Jul", "Aug", "Sep", "Oct", "Nov", "Dec")</f>
        <v>Dec</v>
      </c>
      <c r="D5791" t="str">
        <f>"Q"&amp;ROUNDUP(MONTH('Supermart Grocery Sales - Retai'!F5791)/3,0)</f>
        <v>Q4</v>
      </c>
      <c r="E5791">
        <f>tbl_DataModel[[#This Row],[Profit]]/tbl_DataModel[[#This Row],[Sales]]</f>
        <v>0.33</v>
      </c>
      <c r="F5791">
        <v>2409</v>
      </c>
      <c r="G5791">
        <v>794.97</v>
      </c>
      <c r="H5791" t="s">
        <v>26</v>
      </c>
      <c r="I5791" t="s">
        <v>37</v>
      </c>
      <c r="J5791" t="s">
        <v>98</v>
      </c>
      <c r="K5791" t="s">
        <v>193</v>
      </c>
    </row>
    <row r="5792" spans="1:11" x14ac:dyDescent="0.3">
      <c r="A5792">
        <f>YEAR('Supermart Grocery Sales - Retai'!F:F)</f>
        <v>2017</v>
      </c>
      <c r="B5792">
        <f>MONTH('Supermart Grocery Sales - Retai'!F:F)</f>
        <v>1</v>
      </c>
      <c r="C5792" t="str" cm="1">
        <f t="array" ref="C5792">CHOOSE(_xlfn.ANCHORARRAY(B5792), "Jan", "Feb", "Mar", "Apr", "May", "Jun", "Jul", "Aug", "Sep", "Oct", "Nov", "Dec")</f>
        <v>Jan</v>
      </c>
      <c r="D5792" t="str">
        <f>"Q"&amp;ROUNDUP(MONTH('Supermart Grocery Sales - Retai'!F5792)/3,0)</f>
        <v>Q1</v>
      </c>
      <c r="E5792">
        <f>tbl_DataModel[[#This Row],[Profit]]/tbl_DataModel[[#This Row],[Sales]]</f>
        <v>0.22</v>
      </c>
      <c r="F5792">
        <v>2451</v>
      </c>
      <c r="G5792">
        <v>539.22</v>
      </c>
      <c r="H5792" t="s">
        <v>13</v>
      </c>
      <c r="I5792" t="s">
        <v>195</v>
      </c>
      <c r="J5792" t="s">
        <v>98</v>
      </c>
      <c r="K5792" t="s">
        <v>19</v>
      </c>
    </row>
    <row r="5793" spans="1:11" x14ac:dyDescent="0.3">
      <c r="A5793">
        <f>YEAR('Supermart Grocery Sales - Retai'!F:F)</f>
        <v>2015</v>
      </c>
      <c r="B5793">
        <f>MONTH('Supermart Grocery Sales - Retai'!F:F)</f>
        <v>10</v>
      </c>
      <c r="C5793" t="str" cm="1">
        <f t="array" ref="C5793">CHOOSE(_xlfn.ANCHORARRAY(B5793), "Jan", "Feb", "Mar", "Apr", "May", "Jun", "Jul", "Aug", "Sep", "Oct", "Nov", "Dec")</f>
        <v>Oct</v>
      </c>
      <c r="D5793" t="str">
        <f>"Q"&amp;ROUNDUP(MONTH('Supermart Grocery Sales - Retai'!F5793)/3,0)</f>
        <v>Q4</v>
      </c>
      <c r="E5793">
        <f>tbl_DataModel[[#This Row],[Profit]]/tbl_DataModel[[#This Row],[Sales]]</f>
        <v>0.38999999999999996</v>
      </c>
      <c r="F5793">
        <v>1562</v>
      </c>
      <c r="G5793">
        <v>609.17999999999995</v>
      </c>
      <c r="H5793" t="s">
        <v>49</v>
      </c>
      <c r="I5793" t="s">
        <v>50</v>
      </c>
      <c r="J5793" t="s">
        <v>98</v>
      </c>
      <c r="K5793" t="s">
        <v>53</v>
      </c>
    </row>
    <row r="5794" spans="1:11" x14ac:dyDescent="0.3">
      <c r="A5794">
        <f>YEAR('Supermart Grocery Sales - Retai'!F:F)</f>
        <v>2017</v>
      </c>
      <c r="B5794">
        <f>MONTH('Supermart Grocery Sales - Retai'!F:F)</f>
        <v>5</v>
      </c>
      <c r="C5794" t="str" cm="1">
        <f t="array" ref="C5794">CHOOSE(_xlfn.ANCHORARRAY(B5794), "Jan", "Feb", "Mar", "Apr", "May", "Jun", "Jul", "Aug", "Sep", "Oct", "Nov", "Dec")</f>
        <v>May</v>
      </c>
      <c r="D5794" t="str">
        <f>"Q"&amp;ROUNDUP(MONTH('Supermart Grocery Sales - Retai'!F5794)/3,0)</f>
        <v>Q2</v>
      </c>
      <c r="E5794">
        <f>tbl_DataModel[[#This Row],[Profit]]/tbl_DataModel[[#This Row],[Sales]]</f>
        <v>0.13999999999999999</v>
      </c>
      <c r="F5794">
        <v>1981</v>
      </c>
      <c r="G5794">
        <v>277.33999999999997</v>
      </c>
      <c r="H5794" t="s">
        <v>26</v>
      </c>
      <c r="I5794" t="s">
        <v>37</v>
      </c>
      <c r="J5794" t="s">
        <v>98</v>
      </c>
      <c r="K5794" t="s">
        <v>83</v>
      </c>
    </row>
    <row r="5795" spans="1:11" x14ac:dyDescent="0.3">
      <c r="A5795">
        <f>YEAR('Supermart Grocery Sales - Retai'!F:F)</f>
        <v>2016</v>
      </c>
      <c r="B5795">
        <f>MONTH('Supermart Grocery Sales - Retai'!F:F)</f>
        <v>5</v>
      </c>
      <c r="C5795" t="str" cm="1">
        <f t="array" ref="C5795">CHOOSE(_xlfn.ANCHORARRAY(B5795), "Jan", "Feb", "Mar", "Apr", "May", "Jun", "Jul", "Aug", "Sep", "Oct", "Nov", "Dec")</f>
        <v>May</v>
      </c>
      <c r="D5795" t="str">
        <f>"Q"&amp;ROUNDUP(MONTH('Supermart Grocery Sales - Retai'!F5795)/3,0)</f>
        <v>Q2</v>
      </c>
      <c r="E5795">
        <f>tbl_DataModel[[#This Row],[Profit]]/tbl_DataModel[[#This Row],[Sales]]</f>
        <v>9.0000000000000011E-2</v>
      </c>
      <c r="F5795">
        <v>1428</v>
      </c>
      <c r="G5795">
        <v>128.52000000000001</v>
      </c>
      <c r="H5795" t="s">
        <v>20</v>
      </c>
      <c r="I5795" t="s">
        <v>91</v>
      </c>
      <c r="J5795" t="s">
        <v>98</v>
      </c>
      <c r="K5795" t="s">
        <v>162</v>
      </c>
    </row>
    <row r="5796" spans="1:11" x14ac:dyDescent="0.3">
      <c r="A5796">
        <f>YEAR('Supermart Grocery Sales - Retai'!F:F)</f>
        <v>2016</v>
      </c>
      <c r="B5796">
        <f>MONTH('Supermart Grocery Sales - Retai'!F:F)</f>
        <v>9</v>
      </c>
      <c r="C5796" t="str" cm="1">
        <f t="array" ref="C5796">CHOOSE(_xlfn.ANCHORARRAY(B5796), "Jan", "Feb", "Mar", "Apr", "May", "Jun", "Jul", "Aug", "Sep", "Oct", "Nov", "Dec")</f>
        <v>Sep</v>
      </c>
      <c r="D5796" t="str">
        <f>"Q"&amp;ROUNDUP(MONTH('Supermart Grocery Sales - Retai'!F5796)/3,0)</f>
        <v>Q3</v>
      </c>
      <c r="E5796">
        <f>tbl_DataModel[[#This Row],[Profit]]/tbl_DataModel[[#This Row],[Sales]]</f>
        <v>0.13</v>
      </c>
      <c r="F5796">
        <v>2384</v>
      </c>
      <c r="G5796">
        <v>309.92</v>
      </c>
      <c r="H5796" t="s">
        <v>26</v>
      </c>
      <c r="I5796" t="s">
        <v>27</v>
      </c>
      <c r="J5796" t="s">
        <v>98</v>
      </c>
      <c r="K5796" t="s">
        <v>211</v>
      </c>
    </row>
    <row r="5797" spans="1:11" x14ac:dyDescent="0.3">
      <c r="A5797">
        <f>YEAR('Supermart Grocery Sales - Retai'!F:F)</f>
        <v>2018</v>
      </c>
      <c r="B5797">
        <f>MONTH('Supermart Grocery Sales - Retai'!F:F)</f>
        <v>11</v>
      </c>
      <c r="C5797" t="str" cm="1">
        <f t="array" ref="C5797">CHOOSE(_xlfn.ANCHORARRAY(B5797), "Jan", "Feb", "Mar", "Apr", "May", "Jun", "Jul", "Aug", "Sep", "Oct", "Nov", "Dec")</f>
        <v>Nov</v>
      </c>
      <c r="D5797" t="str">
        <f>"Q"&amp;ROUNDUP(MONTH('Supermart Grocery Sales - Retai'!F5797)/3,0)</f>
        <v>Q4</v>
      </c>
      <c r="E5797">
        <f>tbl_DataModel[[#This Row],[Profit]]/tbl_DataModel[[#This Row],[Sales]]</f>
        <v>0.32</v>
      </c>
      <c r="F5797">
        <v>557</v>
      </c>
      <c r="G5797">
        <v>178.24</v>
      </c>
      <c r="H5797" t="s">
        <v>58</v>
      </c>
      <c r="I5797" t="s">
        <v>112</v>
      </c>
      <c r="J5797" t="s">
        <v>98</v>
      </c>
      <c r="K5797" t="s">
        <v>184</v>
      </c>
    </row>
    <row r="5798" spans="1:11" x14ac:dyDescent="0.3">
      <c r="A5798">
        <f>YEAR('Supermart Grocery Sales - Retai'!F:F)</f>
        <v>2018</v>
      </c>
      <c r="B5798">
        <f>MONTH('Supermart Grocery Sales - Retai'!F:F)</f>
        <v>11</v>
      </c>
      <c r="C5798" t="str" cm="1">
        <f t="array" ref="C5798">CHOOSE(_xlfn.ANCHORARRAY(B5798), "Jan", "Feb", "Mar", "Apr", "May", "Jun", "Jul", "Aug", "Sep", "Oct", "Nov", "Dec")</f>
        <v>Nov</v>
      </c>
      <c r="D5798" t="str">
        <f>"Q"&amp;ROUNDUP(MONTH('Supermart Grocery Sales - Retai'!F5798)/3,0)</f>
        <v>Q4</v>
      </c>
      <c r="E5798">
        <f>tbl_DataModel[[#This Row],[Profit]]/tbl_DataModel[[#This Row],[Sales]]</f>
        <v>0.38</v>
      </c>
      <c r="F5798">
        <v>1799</v>
      </c>
      <c r="G5798">
        <v>683.62</v>
      </c>
      <c r="H5798" t="s">
        <v>20</v>
      </c>
      <c r="I5798" t="s">
        <v>21</v>
      </c>
      <c r="J5798" t="s">
        <v>98</v>
      </c>
      <c r="K5798" t="s">
        <v>25</v>
      </c>
    </row>
    <row r="5799" spans="1:11" x14ac:dyDescent="0.3">
      <c r="A5799">
        <f>YEAR('Supermart Grocery Sales - Retai'!F:F)</f>
        <v>2018</v>
      </c>
      <c r="B5799">
        <f>MONTH('Supermart Grocery Sales - Retai'!F:F)</f>
        <v>11</v>
      </c>
      <c r="C5799" t="str" cm="1">
        <f t="array" ref="C5799">CHOOSE(_xlfn.ANCHORARRAY(B5799), "Jan", "Feb", "Mar", "Apr", "May", "Jun", "Jul", "Aug", "Sep", "Oct", "Nov", "Dec")</f>
        <v>Nov</v>
      </c>
      <c r="D5799" t="str">
        <f>"Q"&amp;ROUNDUP(MONTH('Supermart Grocery Sales - Retai'!F5799)/3,0)</f>
        <v>Q4</v>
      </c>
      <c r="E5799">
        <f>tbl_DataModel[[#This Row],[Profit]]/tbl_DataModel[[#This Row],[Sales]]</f>
        <v>0.16</v>
      </c>
      <c r="F5799">
        <v>2374</v>
      </c>
      <c r="G5799">
        <v>379.84</v>
      </c>
      <c r="H5799" t="s">
        <v>63</v>
      </c>
      <c r="I5799" t="s">
        <v>157</v>
      </c>
      <c r="J5799" t="s">
        <v>98</v>
      </c>
      <c r="K5799" t="s">
        <v>162</v>
      </c>
    </row>
    <row r="5800" spans="1:11" x14ac:dyDescent="0.3">
      <c r="A5800">
        <f>YEAR('Supermart Grocery Sales - Retai'!F:F)</f>
        <v>2017</v>
      </c>
      <c r="B5800">
        <f>MONTH('Supermart Grocery Sales - Retai'!F:F)</f>
        <v>11</v>
      </c>
      <c r="C5800" t="str" cm="1">
        <f t="array" ref="C5800">CHOOSE(_xlfn.ANCHORARRAY(B5800), "Jan", "Feb", "Mar", "Apr", "May", "Jun", "Jul", "Aug", "Sep", "Oct", "Nov", "Dec")</f>
        <v>Nov</v>
      </c>
      <c r="D5800" t="str">
        <f>"Q"&amp;ROUNDUP(MONTH('Supermart Grocery Sales - Retai'!F5800)/3,0)</f>
        <v>Q4</v>
      </c>
      <c r="E5800">
        <f>tbl_DataModel[[#This Row],[Profit]]/tbl_DataModel[[#This Row],[Sales]]</f>
        <v>0.1</v>
      </c>
      <c r="F5800">
        <v>1438</v>
      </c>
      <c r="G5800">
        <v>143.80000000000001</v>
      </c>
      <c r="H5800" t="s">
        <v>63</v>
      </c>
      <c r="I5800" t="s">
        <v>64</v>
      </c>
      <c r="J5800" t="s">
        <v>98</v>
      </c>
      <c r="K5800" t="s">
        <v>102</v>
      </c>
    </row>
    <row r="5801" spans="1:11" x14ac:dyDescent="0.3">
      <c r="A5801">
        <f>YEAR('Supermart Grocery Sales - Retai'!F:F)</f>
        <v>2015</v>
      </c>
      <c r="B5801">
        <f>MONTH('Supermart Grocery Sales - Retai'!F:F)</f>
        <v>8</v>
      </c>
      <c r="C5801" t="str" cm="1">
        <f t="array" ref="C5801">CHOOSE(_xlfn.ANCHORARRAY(B5801), "Jan", "Feb", "Mar", "Apr", "May", "Jun", "Jul", "Aug", "Sep", "Oct", "Nov", "Dec")</f>
        <v>Aug</v>
      </c>
      <c r="D5801" t="str">
        <f>"Q"&amp;ROUNDUP(MONTH('Supermart Grocery Sales - Retai'!F5801)/3,0)</f>
        <v>Q3</v>
      </c>
      <c r="E5801">
        <f>tbl_DataModel[[#This Row],[Profit]]/tbl_DataModel[[#This Row],[Sales]]</f>
        <v>0.19</v>
      </c>
      <c r="F5801">
        <v>2176</v>
      </c>
      <c r="G5801">
        <v>413.44</v>
      </c>
      <c r="H5801" t="s">
        <v>20</v>
      </c>
      <c r="I5801" t="s">
        <v>91</v>
      </c>
      <c r="J5801" t="s">
        <v>98</v>
      </c>
      <c r="K5801" t="s">
        <v>45</v>
      </c>
    </row>
    <row r="5802" spans="1:11" x14ac:dyDescent="0.3">
      <c r="A5802">
        <f>YEAR('Supermart Grocery Sales - Retai'!F:F)</f>
        <v>2015</v>
      </c>
      <c r="B5802">
        <f>MONTH('Supermart Grocery Sales - Retai'!F:F)</f>
        <v>9</v>
      </c>
      <c r="C5802" t="str" cm="1">
        <f t="array" ref="C5802">CHOOSE(_xlfn.ANCHORARRAY(B5802), "Jan", "Feb", "Mar", "Apr", "May", "Jun", "Jul", "Aug", "Sep", "Oct", "Nov", "Dec")</f>
        <v>Sep</v>
      </c>
      <c r="D5802" t="str">
        <f>"Q"&amp;ROUNDUP(MONTH('Supermart Grocery Sales - Retai'!F5802)/3,0)</f>
        <v>Q3</v>
      </c>
      <c r="E5802">
        <f>tbl_DataModel[[#This Row],[Profit]]/tbl_DataModel[[#This Row],[Sales]]</f>
        <v>0.24</v>
      </c>
      <c r="F5802">
        <v>841</v>
      </c>
      <c r="G5802">
        <v>201.84</v>
      </c>
      <c r="H5802" t="s">
        <v>58</v>
      </c>
      <c r="I5802" t="s">
        <v>68</v>
      </c>
      <c r="J5802" t="s">
        <v>98</v>
      </c>
      <c r="K5802" t="s">
        <v>19</v>
      </c>
    </row>
    <row r="5803" spans="1:11" x14ac:dyDescent="0.3">
      <c r="A5803">
        <f>YEAR('Supermart Grocery Sales - Retai'!F:F)</f>
        <v>2015</v>
      </c>
      <c r="B5803">
        <f>MONTH('Supermart Grocery Sales - Retai'!F:F)</f>
        <v>5</v>
      </c>
      <c r="C5803" t="str" cm="1">
        <f t="array" ref="C5803">CHOOSE(_xlfn.ANCHORARRAY(B5803), "Jan", "Feb", "Mar", "Apr", "May", "Jun", "Jul", "Aug", "Sep", "Oct", "Nov", "Dec")</f>
        <v>May</v>
      </c>
      <c r="D5803" t="str">
        <f>"Q"&amp;ROUNDUP(MONTH('Supermart Grocery Sales - Retai'!F5803)/3,0)</f>
        <v>Q2</v>
      </c>
      <c r="E5803">
        <f>tbl_DataModel[[#This Row],[Profit]]/tbl_DataModel[[#This Row],[Sales]]</f>
        <v>0.34</v>
      </c>
      <c r="F5803">
        <v>619</v>
      </c>
      <c r="G5803">
        <v>210.46</v>
      </c>
      <c r="H5803" t="s">
        <v>58</v>
      </c>
      <c r="I5803" t="s">
        <v>68</v>
      </c>
      <c r="J5803" t="s">
        <v>98</v>
      </c>
      <c r="K5803" t="s">
        <v>108</v>
      </c>
    </row>
    <row r="5804" spans="1:11" x14ac:dyDescent="0.3">
      <c r="A5804">
        <f>YEAR('Supermart Grocery Sales - Retai'!F:F)</f>
        <v>2018</v>
      </c>
      <c r="B5804">
        <f>MONTH('Supermart Grocery Sales - Retai'!F:F)</f>
        <v>5</v>
      </c>
      <c r="C5804" t="str" cm="1">
        <f t="array" ref="C5804">CHOOSE(_xlfn.ANCHORARRAY(B5804), "Jan", "Feb", "Mar", "Apr", "May", "Jun", "Jul", "Aug", "Sep", "Oct", "Nov", "Dec")</f>
        <v>May</v>
      </c>
      <c r="D5804" t="str">
        <f>"Q"&amp;ROUNDUP(MONTH('Supermart Grocery Sales - Retai'!F5804)/3,0)</f>
        <v>Q2</v>
      </c>
      <c r="E5804">
        <f>tbl_DataModel[[#This Row],[Profit]]/tbl_DataModel[[#This Row],[Sales]]</f>
        <v>0.35000000000000003</v>
      </c>
      <c r="F5804">
        <v>1657</v>
      </c>
      <c r="G5804">
        <v>579.95000000000005</v>
      </c>
      <c r="H5804" t="s">
        <v>49</v>
      </c>
      <c r="I5804" t="s">
        <v>50</v>
      </c>
      <c r="J5804" t="s">
        <v>98</v>
      </c>
      <c r="K5804" t="s">
        <v>40</v>
      </c>
    </row>
    <row r="5805" spans="1:11" x14ac:dyDescent="0.3">
      <c r="A5805">
        <f>YEAR('Supermart Grocery Sales - Retai'!F:F)</f>
        <v>2017</v>
      </c>
      <c r="B5805">
        <f>MONTH('Supermart Grocery Sales - Retai'!F:F)</f>
        <v>7</v>
      </c>
      <c r="C5805" t="str" cm="1">
        <f t="array" ref="C5805">CHOOSE(_xlfn.ANCHORARRAY(B5805), "Jan", "Feb", "Mar", "Apr", "May", "Jun", "Jul", "Aug", "Sep", "Oct", "Nov", "Dec")</f>
        <v>Jul</v>
      </c>
      <c r="D5805" t="str">
        <f>"Q"&amp;ROUNDUP(MONTH('Supermart Grocery Sales - Retai'!F5805)/3,0)</f>
        <v>Q3</v>
      </c>
      <c r="E5805">
        <f>tbl_DataModel[[#This Row],[Profit]]/tbl_DataModel[[#This Row],[Sales]]</f>
        <v>0.41</v>
      </c>
      <c r="F5805">
        <v>568</v>
      </c>
      <c r="G5805">
        <v>232.88</v>
      </c>
      <c r="H5805" t="s">
        <v>26</v>
      </c>
      <c r="I5805" t="s">
        <v>37</v>
      </c>
      <c r="J5805" t="s">
        <v>98</v>
      </c>
      <c r="K5805" t="s">
        <v>135</v>
      </c>
    </row>
    <row r="5806" spans="1:11" x14ac:dyDescent="0.3">
      <c r="A5806">
        <f>YEAR('Supermart Grocery Sales - Retai'!F:F)</f>
        <v>2015</v>
      </c>
      <c r="B5806">
        <f>MONTH('Supermart Grocery Sales - Retai'!F:F)</f>
        <v>12</v>
      </c>
      <c r="C5806" t="str" cm="1">
        <f t="array" ref="C5806">CHOOSE(_xlfn.ANCHORARRAY(B5806), "Jan", "Feb", "Mar", "Apr", "May", "Jun", "Jul", "Aug", "Sep", "Oct", "Nov", "Dec")</f>
        <v>Dec</v>
      </c>
      <c r="D5806" t="str">
        <f>"Q"&amp;ROUNDUP(MONTH('Supermart Grocery Sales - Retai'!F5806)/3,0)</f>
        <v>Q4</v>
      </c>
      <c r="E5806">
        <f>tbl_DataModel[[#This Row],[Profit]]/tbl_DataModel[[#This Row],[Sales]]</f>
        <v>0.43000000000000005</v>
      </c>
      <c r="F5806">
        <v>1206</v>
      </c>
      <c r="G5806">
        <v>518.58000000000004</v>
      </c>
      <c r="H5806" t="s">
        <v>58</v>
      </c>
      <c r="I5806" t="s">
        <v>68</v>
      </c>
      <c r="J5806" t="s">
        <v>98</v>
      </c>
      <c r="K5806" t="s">
        <v>114</v>
      </c>
    </row>
    <row r="5807" spans="1:11" x14ac:dyDescent="0.3">
      <c r="A5807">
        <f>YEAR('Supermart Grocery Sales - Retai'!F:F)</f>
        <v>2016</v>
      </c>
      <c r="B5807">
        <f>MONTH('Supermart Grocery Sales - Retai'!F:F)</f>
        <v>9</v>
      </c>
      <c r="C5807" t="str" cm="1">
        <f t="array" ref="C5807">CHOOSE(_xlfn.ANCHORARRAY(B5807), "Jan", "Feb", "Mar", "Apr", "May", "Jun", "Jul", "Aug", "Sep", "Oct", "Nov", "Dec")</f>
        <v>Sep</v>
      </c>
      <c r="D5807" t="str">
        <f>"Q"&amp;ROUNDUP(MONTH('Supermart Grocery Sales - Retai'!F5807)/3,0)</f>
        <v>Q3</v>
      </c>
      <c r="E5807">
        <f>tbl_DataModel[[#This Row],[Profit]]/tbl_DataModel[[#This Row],[Sales]]</f>
        <v>0.39999999999999997</v>
      </c>
      <c r="F5807">
        <v>2171</v>
      </c>
      <c r="G5807">
        <v>868.4</v>
      </c>
      <c r="H5807" t="s">
        <v>49</v>
      </c>
      <c r="I5807" t="s">
        <v>50</v>
      </c>
      <c r="J5807" t="s">
        <v>98</v>
      </c>
      <c r="K5807" t="s">
        <v>111</v>
      </c>
    </row>
    <row r="5808" spans="1:11" x14ac:dyDescent="0.3">
      <c r="A5808">
        <f>YEAR('Supermart Grocery Sales - Retai'!F:F)</f>
        <v>2017</v>
      </c>
      <c r="B5808">
        <f>MONTH('Supermart Grocery Sales - Retai'!F:F)</f>
        <v>1</v>
      </c>
      <c r="C5808" t="str" cm="1">
        <f t="array" ref="C5808">CHOOSE(_xlfn.ANCHORARRAY(B5808), "Jan", "Feb", "Mar", "Apr", "May", "Jun", "Jul", "Aug", "Sep", "Oct", "Nov", "Dec")</f>
        <v>Jan</v>
      </c>
      <c r="D5808" t="str">
        <f>"Q"&amp;ROUNDUP(MONTH('Supermart Grocery Sales - Retai'!F5808)/3,0)</f>
        <v>Q1</v>
      </c>
      <c r="E5808">
        <f>tbl_DataModel[[#This Row],[Profit]]/tbl_DataModel[[#This Row],[Sales]]</f>
        <v>6.0000000000000005E-2</v>
      </c>
      <c r="F5808">
        <v>1853</v>
      </c>
      <c r="G5808">
        <v>111.18</v>
      </c>
      <c r="H5808" t="s">
        <v>26</v>
      </c>
      <c r="I5808" t="s">
        <v>94</v>
      </c>
      <c r="J5808" t="s">
        <v>98</v>
      </c>
      <c r="K5808" t="s">
        <v>78</v>
      </c>
    </row>
    <row r="5809" spans="1:11" x14ac:dyDescent="0.3">
      <c r="A5809">
        <f>YEAR('Supermart Grocery Sales - Retai'!F:F)</f>
        <v>2016</v>
      </c>
      <c r="B5809">
        <f>MONTH('Supermart Grocery Sales - Retai'!F:F)</f>
        <v>3</v>
      </c>
      <c r="C5809" t="str" cm="1">
        <f t="array" ref="C5809">CHOOSE(_xlfn.ANCHORARRAY(B5809), "Jan", "Feb", "Mar", "Apr", "May", "Jun", "Jul", "Aug", "Sep", "Oct", "Nov", "Dec")</f>
        <v>Mar</v>
      </c>
      <c r="D5809" t="str">
        <f>"Q"&amp;ROUNDUP(MONTH('Supermart Grocery Sales - Retai'!F5809)/3,0)</f>
        <v>Q1</v>
      </c>
      <c r="E5809">
        <f>tbl_DataModel[[#This Row],[Profit]]/tbl_DataModel[[#This Row],[Sales]]</f>
        <v>0.31</v>
      </c>
      <c r="F5809">
        <v>1946</v>
      </c>
      <c r="G5809">
        <v>603.26</v>
      </c>
      <c r="H5809" t="s">
        <v>32</v>
      </c>
      <c r="I5809" t="s">
        <v>97</v>
      </c>
      <c r="J5809" t="s">
        <v>98</v>
      </c>
      <c r="K5809" t="s">
        <v>116</v>
      </c>
    </row>
    <row r="5810" spans="1:11" x14ac:dyDescent="0.3">
      <c r="A5810">
        <f>YEAR('Supermart Grocery Sales - Retai'!F:F)</f>
        <v>2015</v>
      </c>
      <c r="B5810">
        <f>MONTH('Supermart Grocery Sales - Retai'!F:F)</f>
        <v>11</v>
      </c>
      <c r="C5810" t="str" cm="1">
        <f t="array" ref="C5810">CHOOSE(_xlfn.ANCHORARRAY(B5810), "Jan", "Feb", "Mar", "Apr", "May", "Jun", "Jul", "Aug", "Sep", "Oct", "Nov", "Dec")</f>
        <v>Nov</v>
      </c>
      <c r="D5810" t="str">
        <f>"Q"&amp;ROUNDUP(MONTH('Supermart Grocery Sales - Retai'!F5810)/3,0)</f>
        <v>Q4</v>
      </c>
      <c r="E5810">
        <f>tbl_DataModel[[#This Row],[Profit]]/tbl_DataModel[[#This Row],[Sales]]</f>
        <v>0.06</v>
      </c>
      <c r="F5810">
        <v>1046</v>
      </c>
      <c r="G5810">
        <v>62.76</v>
      </c>
      <c r="H5810" t="s">
        <v>63</v>
      </c>
      <c r="I5810" t="s">
        <v>87</v>
      </c>
      <c r="J5810" t="s">
        <v>98</v>
      </c>
      <c r="K5810" t="s">
        <v>162</v>
      </c>
    </row>
    <row r="5811" spans="1:11" x14ac:dyDescent="0.3">
      <c r="A5811">
        <f>YEAR('Supermart Grocery Sales - Retai'!F:F)</f>
        <v>2018</v>
      </c>
      <c r="B5811">
        <f>MONTH('Supermart Grocery Sales - Retai'!F:F)</f>
        <v>6</v>
      </c>
      <c r="C5811" t="str" cm="1">
        <f t="array" ref="C5811">CHOOSE(_xlfn.ANCHORARRAY(B5811), "Jan", "Feb", "Mar", "Apr", "May", "Jun", "Jul", "Aug", "Sep", "Oct", "Nov", "Dec")</f>
        <v>Jun</v>
      </c>
      <c r="D5811" t="str">
        <f>"Q"&amp;ROUNDUP(MONTH('Supermart Grocery Sales - Retai'!F5811)/3,0)</f>
        <v>Q2</v>
      </c>
      <c r="E5811">
        <f>tbl_DataModel[[#This Row],[Profit]]/tbl_DataModel[[#This Row],[Sales]]</f>
        <v>0.36</v>
      </c>
      <c r="F5811">
        <v>1240</v>
      </c>
      <c r="G5811">
        <v>446.4</v>
      </c>
      <c r="H5811" t="s">
        <v>26</v>
      </c>
      <c r="I5811" t="s">
        <v>201</v>
      </c>
      <c r="J5811" t="s">
        <v>98</v>
      </c>
      <c r="K5811" t="s">
        <v>102</v>
      </c>
    </row>
    <row r="5812" spans="1:11" x14ac:dyDescent="0.3">
      <c r="A5812">
        <f>YEAR('Supermart Grocery Sales - Retai'!F:F)</f>
        <v>2017</v>
      </c>
      <c r="B5812">
        <f>MONTH('Supermart Grocery Sales - Retai'!F:F)</f>
        <v>7</v>
      </c>
      <c r="C5812" t="str" cm="1">
        <f t="array" ref="C5812">CHOOSE(_xlfn.ANCHORARRAY(B5812), "Jan", "Feb", "Mar", "Apr", "May", "Jun", "Jul", "Aug", "Sep", "Oct", "Nov", "Dec")</f>
        <v>Jul</v>
      </c>
      <c r="D5812" t="str">
        <f>"Q"&amp;ROUNDUP(MONTH('Supermart Grocery Sales - Retai'!F5812)/3,0)</f>
        <v>Q3</v>
      </c>
      <c r="E5812">
        <f>tbl_DataModel[[#This Row],[Profit]]/tbl_DataModel[[#This Row],[Sales]]</f>
        <v>0.12</v>
      </c>
      <c r="F5812">
        <v>2498</v>
      </c>
      <c r="G5812">
        <v>299.76</v>
      </c>
      <c r="H5812" t="s">
        <v>20</v>
      </c>
      <c r="I5812" t="s">
        <v>91</v>
      </c>
      <c r="J5812" t="s">
        <v>98</v>
      </c>
      <c r="K5812" t="s">
        <v>19</v>
      </c>
    </row>
    <row r="5813" spans="1:11" x14ac:dyDescent="0.3">
      <c r="A5813">
        <f>YEAR('Supermart Grocery Sales - Retai'!F:F)</f>
        <v>2017</v>
      </c>
      <c r="B5813">
        <f>MONTH('Supermart Grocery Sales - Retai'!F:F)</f>
        <v>10</v>
      </c>
      <c r="C5813" t="str" cm="1">
        <f t="array" ref="C5813">CHOOSE(_xlfn.ANCHORARRAY(B5813), "Jan", "Feb", "Mar", "Apr", "May", "Jun", "Jul", "Aug", "Sep", "Oct", "Nov", "Dec")</f>
        <v>Oct</v>
      </c>
      <c r="D5813" t="str">
        <f>"Q"&amp;ROUNDUP(MONTH('Supermart Grocery Sales - Retai'!F5813)/3,0)</f>
        <v>Q4</v>
      </c>
      <c r="E5813">
        <f>tbl_DataModel[[#This Row],[Profit]]/tbl_DataModel[[#This Row],[Sales]]</f>
        <v>0.10999999999999999</v>
      </c>
      <c r="F5813">
        <v>1447</v>
      </c>
      <c r="G5813">
        <v>159.16999999999999</v>
      </c>
      <c r="H5813" t="s">
        <v>32</v>
      </c>
      <c r="I5813" t="s">
        <v>46</v>
      </c>
      <c r="J5813" t="s">
        <v>98</v>
      </c>
      <c r="K5813" t="s">
        <v>74</v>
      </c>
    </row>
    <row r="5814" spans="1:11" x14ac:dyDescent="0.3">
      <c r="A5814">
        <f>YEAR('Supermart Grocery Sales - Retai'!F:F)</f>
        <v>2015</v>
      </c>
      <c r="B5814">
        <f>MONTH('Supermart Grocery Sales - Retai'!F:F)</f>
        <v>12</v>
      </c>
      <c r="C5814" t="str" cm="1">
        <f t="array" ref="C5814">CHOOSE(_xlfn.ANCHORARRAY(B5814), "Jan", "Feb", "Mar", "Apr", "May", "Jun", "Jul", "Aug", "Sep", "Oct", "Nov", "Dec")</f>
        <v>Dec</v>
      </c>
      <c r="D5814" t="str">
        <f>"Q"&amp;ROUNDUP(MONTH('Supermart Grocery Sales - Retai'!F5814)/3,0)</f>
        <v>Q4</v>
      </c>
      <c r="E5814">
        <f>tbl_DataModel[[#This Row],[Profit]]/tbl_DataModel[[#This Row],[Sales]]</f>
        <v>0.08</v>
      </c>
      <c r="F5814">
        <v>1114</v>
      </c>
      <c r="G5814">
        <v>89.12</v>
      </c>
      <c r="H5814" t="s">
        <v>32</v>
      </c>
      <c r="I5814" t="s">
        <v>153</v>
      </c>
      <c r="J5814" t="s">
        <v>98</v>
      </c>
      <c r="K5814" t="s">
        <v>25</v>
      </c>
    </row>
    <row r="5815" spans="1:11" x14ac:dyDescent="0.3">
      <c r="A5815">
        <f>YEAR('Supermart Grocery Sales - Retai'!F:F)</f>
        <v>2016</v>
      </c>
      <c r="B5815">
        <f>MONTH('Supermart Grocery Sales - Retai'!F:F)</f>
        <v>3</v>
      </c>
      <c r="C5815" t="str" cm="1">
        <f t="array" ref="C5815">CHOOSE(_xlfn.ANCHORARRAY(B5815), "Jan", "Feb", "Mar", "Apr", "May", "Jun", "Jul", "Aug", "Sep", "Oct", "Nov", "Dec")</f>
        <v>Mar</v>
      </c>
      <c r="D5815" t="str">
        <f>"Q"&amp;ROUNDUP(MONTH('Supermart Grocery Sales - Retai'!F5815)/3,0)</f>
        <v>Q1</v>
      </c>
      <c r="E5815">
        <f>tbl_DataModel[[#This Row],[Profit]]/tbl_DataModel[[#This Row],[Sales]]</f>
        <v>0.28999999999999998</v>
      </c>
      <c r="F5815">
        <v>1280</v>
      </c>
      <c r="G5815">
        <v>371.2</v>
      </c>
      <c r="H5815" t="s">
        <v>63</v>
      </c>
      <c r="I5815" t="s">
        <v>87</v>
      </c>
      <c r="J5815" t="s">
        <v>98</v>
      </c>
      <c r="K5815" t="s">
        <v>197</v>
      </c>
    </row>
    <row r="5816" spans="1:11" x14ac:dyDescent="0.3">
      <c r="A5816">
        <f>YEAR('Supermart Grocery Sales - Retai'!F:F)</f>
        <v>2017</v>
      </c>
      <c r="B5816">
        <f>MONTH('Supermart Grocery Sales - Retai'!F:F)</f>
        <v>3</v>
      </c>
      <c r="C5816" t="str" cm="1">
        <f t="array" ref="C5816">CHOOSE(_xlfn.ANCHORARRAY(B5816), "Jan", "Feb", "Mar", "Apr", "May", "Jun", "Jul", "Aug", "Sep", "Oct", "Nov", "Dec")</f>
        <v>Mar</v>
      </c>
      <c r="D5816" t="str">
        <f>"Q"&amp;ROUNDUP(MONTH('Supermart Grocery Sales - Retai'!F5816)/3,0)</f>
        <v>Q1</v>
      </c>
      <c r="E5816">
        <f>tbl_DataModel[[#This Row],[Profit]]/tbl_DataModel[[#This Row],[Sales]]</f>
        <v>0.09</v>
      </c>
      <c r="F5816">
        <v>1977</v>
      </c>
      <c r="G5816">
        <v>177.93</v>
      </c>
      <c r="H5816" t="s">
        <v>49</v>
      </c>
      <c r="I5816" t="s">
        <v>54</v>
      </c>
      <c r="J5816" t="s">
        <v>98</v>
      </c>
      <c r="K5816" t="s">
        <v>62</v>
      </c>
    </row>
    <row r="5817" spans="1:11" x14ac:dyDescent="0.3">
      <c r="A5817">
        <f>YEAR('Supermart Grocery Sales - Retai'!F:F)</f>
        <v>2018</v>
      </c>
      <c r="B5817">
        <f>MONTH('Supermart Grocery Sales - Retai'!F:F)</f>
        <v>6</v>
      </c>
      <c r="C5817" t="str" cm="1">
        <f t="array" ref="C5817">CHOOSE(_xlfn.ANCHORARRAY(B5817), "Jan", "Feb", "Mar", "Apr", "May", "Jun", "Jul", "Aug", "Sep", "Oct", "Nov", "Dec")</f>
        <v>Jun</v>
      </c>
      <c r="D5817" t="str">
        <f>"Q"&amp;ROUNDUP(MONTH('Supermart Grocery Sales - Retai'!F5817)/3,0)</f>
        <v>Q2</v>
      </c>
      <c r="E5817">
        <f>tbl_DataModel[[#This Row],[Profit]]/tbl_DataModel[[#This Row],[Sales]]</f>
        <v>0.19</v>
      </c>
      <c r="F5817">
        <v>2475</v>
      </c>
      <c r="G5817">
        <v>470.25</v>
      </c>
      <c r="H5817" t="s">
        <v>58</v>
      </c>
      <c r="I5817" t="s">
        <v>112</v>
      </c>
      <c r="J5817" t="s">
        <v>98</v>
      </c>
      <c r="K5817" t="s">
        <v>197</v>
      </c>
    </row>
    <row r="5818" spans="1:11" x14ac:dyDescent="0.3">
      <c r="A5818">
        <f>YEAR('Supermart Grocery Sales - Retai'!F:F)</f>
        <v>2015</v>
      </c>
      <c r="B5818">
        <f>MONTH('Supermart Grocery Sales - Retai'!F:F)</f>
        <v>12</v>
      </c>
      <c r="C5818" t="str" cm="1">
        <f t="array" ref="C5818">CHOOSE(_xlfn.ANCHORARRAY(B5818), "Jan", "Feb", "Mar", "Apr", "May", "Jun", "Jul", "Aug", "Sep", "Oct", "Nov", "Dec")</f>
        <v>Dec</v>
      </c>
      <c r="D5818" t="str">
        <f>"Q"&amp;ROUNDUP(MONTH('Supermart Grocery Sales - Retai'!F5818)/3,0)</f>
        <v>Q4</v>
      </c>
      <c r="E5818">
        <f>tbl_DataModel[[#This Row],[Profit]]/tbl_DataModel[[#This Row],[Sales]]</f>
        <v>0.2</v>
      </c>
      <c r="F5818">
        <v>1254</v>
      </c>
      <c r="G5818">
        <v>250.8</v>
      </c>
      <c r="H5818" t="s">
        <v>58</v>
      </c>
      <c r="I5818" t="s">
        <v>68</v>
      </c>
      <c r="J5818" t="s">
        <v>98</v>
      </c>
      <c r="K5818" t="s">
        <v>191</v>
      </c>
    </row>
    <row r="5819" spans="1:11" x14ac:dyDescent="0.3">
      <c r="A5819">
        <f>YEAR('Supermart Grocery Sales - Retai'!F:F)</f>
        <v>2017</v>
      </c>
      <c r="B5819">
        <f>MONTH('Supermart Grocery Sales - Retai'!F:F)</f>
        <v>11</v>
      </c>
      <c r="C5819" t="str" cm="1">
        <f t="array" ref="C5819">CHOOSE(_xlfn.ANCHORARRAY(B5819), "Jan", "Feb", "Mar", "Apr", "May", "Jun", "Jul", "Aug", "Sep", "Oct", "Nov", "Dec")</f>
        <v>Nov</v>
      </c>
      <c r="D5819" t="str">
        <f>"Q"&amp;ROUNDUP(MONTH('Supermart Grocery Sales - Retai'!F5819)/3,0)</f>
        <v>Q4</v>
      </c>
      <c r="E5819">
        <f>tbl_DataModel[[#This Row],[Profit]]/tbl_DataModel[[#This Row],[Sales]]</f>
        <v>0.39</v>
      </c>
      <c r="F5819">
        <v>1340</v>
      </c>
      <c r="G5819">
        <v>522.6</v>
      </c>
      <c r="H5819" t="s">
        <v>58</v>
      </c>
      <c r="I5819" t="s">
        <v>59</v>
      </c>
      <c r="J5819" t="s">
        <v>98</v>
      </c>
      <c r="K5819" t="s">
        <v>165</v>
      </c>
    </row>
    <row r="5820" spans="1:11" x14ac:dyDescent="0.3">
      <c r="A5820">
        <f>YEAR('Supermart Grocery Sales - Retai'!F:F)</f>
        <v>2017</v>
      </c>
      <c r="B5820">
        <f>MONTH('Supermart Grocery Sales - Retai'!F:F)</f>
        <v>1</v>
      </c>
      <c r="C5820" t="str" cm="1">
        <f t="array" ref="C5820">CHOOSE(_xlfn.ANCHORARRAY(B5820), "Jan", "Feb", "Mar", "Apr", "May", "Jun", "Jul", "Aug", "Sep", "Oct", "Nov", "Dec")</f>
        <v>Jan</v>
      </c>
      <c r="D5820" t="str">
        <f>"Q"&amp;ROUNDUP(MONTH('Supermart Grocery Sales - Retai'!F5820)/3,0)</f>
        <v>Q1</v>
      </c>
      <c r="E5820">
        <f>tbl_DataModel[[#This Row],[Profit]]/tbl_DataModel[[#This Row],[Sales]]</f>
        <v>0.38</v>
      </c>
      <c r="F5820">
        <v>1479</v>
      </c>
      <c r="G5820">
        <v>562.02</v>
      </c>
      <c r="H5820" t="s">
        <v>20</v>
      </c>
      <c r="I5820" t="s">
        <v>91</v>
      </c>
      <c r="J5820" t="s">
        <v>98</v>
      </c>
      <c r="K5820" t="s">
        <v>108</v>
      </c>
    </row>
    <row r="5821" spans="1:11" x14ac:dyDescent="0.3">
      <c r="A5821">
        <f>YEAR('Supermart Grocery Sales - Retai'!F:F)</f>
        <v>2015</v>
      </c>
      <c r="B5821">
        <f>MONTH('Supermart Grocery Sales - Retai'!F:F)</f>
        <v>12</v>
      </c>
      <c r="C5821" t="str" cm="1">
        <f t="array" ref="C5821">CHOOSE(_xlfn.ANCHORARRAY(B5821), "Jan", "Feb", "Mar", "Apr", "May", "Jun", "Jul", "Aug", "Sep", "Oct", "Nov", "Dec")</f>
        <v>Dec</v>
      </c>
      <c r="D5821" t="str">
        <f>"Q"&amp;ROUNDUP(MONTH('Supermart Grocery Sales - Retai'!F5821)/3,0)</f>
        <v>Q4</v>
      </c>
      <c r="E5821">
        <f>tbl_DataModel[[#This Row],[Profit]]/tbl_DataModel[[#This Row],[Sales]]</f>
        <v>0.19999999999999998</v>
      </c>
      <c r="F5821">
        <v>2052</v>
      </c>
      <c r="G5821">
        <v>410.4</v>
      </c>
      <c r="H5821" t="s">
        <v>58</v>
      </c>
      <c r="I5821" t="s">
        <v>59</v>
      </c>
      <c r="J5821" t="s">
        <v>98</v>
      </c>
      <c r="K5821" t="s">
        <v>67</v>
      </c>
    </row>
    <row r="5822" spans="1:11" x14ac:dyDescent="0.3">
      <c r="A5822">
        <f>YEAR('Supermart Grocery Sales - Retai'!F:F)</f>
        <v>2018</v>
      </c>
      <c r="B5822">
        <f>MONTH('Supermart Grocery Sales - Retai'!F:F)</f>
        <v>4</v>
      </c>
      <c r="C5822" t="str" cm="1">
        <f t="array" ref="C5822">CHOOSE(_xlfn.ANCHORARRAY(B5822), "Jan", "Feb", "Mar", "Apr", "May", "Jun", "Jul", "Aug", "Sep", "Oct", "Nov", "Dec")</f>
        <v>Apr</v>
      </c>
      <c r="D5822" t="str">
        <f>"Q"&amp;ROUNDUP(MONTH('Supermart Grocery Sales - Retai'!F5822)/3,0)</f>
        <v>Q2</v>
      </c>
      <c r="E5822">
        <f>tbl_DataModel[[#This Row],[Profit]]/tbl_DataModel[[#This Row],[Sales]]</f>
        <v>0.36</v>
      </c>
      <c r="F5822">
        <v>2091</v>
      </c>
      <c r="G5822">
        <v>752.76</v>
      </c>
      <c r="H5822" t="s">
        <v>32</v>
      </c>
      <c r="I5822" t="s">
        <v>33</v>
      </c>
      <c r="J5822" t="s">
        <v>98</v>
      </c>
      <c r="K5822" t="s">
        <v>169</v>
      </c>
    </row>
    <row r="5823" spans="1:11" x14ac:dyDescent="0.3">
      <c r="A5823">
        <f>YEAR('Supermart Grocery Sales - Retai'!F:F)</f>
        <v>2015</v>
      </c>
      <c r="B5823">
        <f>MONTH('Supermart Grocery Sales - Retai'!F:F)</f>
        <v>10</v>
      </c>
      <c r="C5823" t="str" cm="1">
        <f t="array" ref="C5823">CHOOSE(_xlfn.ANCHORARRAY(B5823), "Jan", "Feb", "Mar", "Apr", "May", "Jun", "Jul", "Aug", "Sep", "Oct", "Nov", "Dec")</f>
        <v>Oct</v>
      </c>
      <c r="D5823" t="str">
        <f>"Q"&amp;ROUNDUP(MONTH('Supermart Grocery Sales - Retai'!F5823)/3,0)</f>
        <v>Q4</v>
      </c>
      <c r="E5823">
        <f>tbl_DataModel[[#This Row],[Profit]]/tbl_DataModel[[#This Row],[Sales]]</f>
        <v>0.37</v>
      </c>
      <c r="F5823">
        <v>2383</v>
      </c>
      <c r="G5823">
        <v>881.71</v>
      </c>
      <c r="H5823" t="s">
        <v>58</v>
      </c>
      <c r="I5823" t="s">
        <v>68</v>
      </c>
      <c r="J5823" t="s">
        <v>98</v>
      </c>
      <c r="K5823" t="s">
        <v>197</v>
      </c>
    </row>
    <row r="5824" spans="1:11" x14ac:dyDescent="0.3">
      <c r="A5824">
        <f>YEAR('Supermart Grocery Sales - Retai'!F:F)</f>
        <v>2015</v>
      </c>
      <c r="B5824">
        <f>MONTH('Supermart Grocery Sales - Retai'!F:F)</f>
        <v>11</v>
      </c>
      <c r="C5824" t="str" cm="1">
        <f t="array" ref="C5824">CHOOSE(_xlfn.ANCHORARRAY(B5824), "Jan", "Feb", "Mar", "Apr", "May", "Jun", "Jul", "Aug", "Sep", "Oct", "Nov", "Dec")</f>
        <v>Nov</v>
      </c>
      <c r="D5824" t="str">
        <f>"Q"&amp;ROUNDUP(MONTH('Supermart Grocery Sales - Retai'!F5824)/3,0)</f>
        <v>Q4</v>
      </c>
      <c r="E5824">
        <f>tbl_DataModel[[#This Row],[Profit]]/tbl_DataModel[[#This Row],[Sales]]</f>
        <v>0.33</v>
      </c>
      <c r="F5824">
        <v>1331</v>
      </c>
      <c r="G5824">
        <v>439.23</v>
      </c>
      <c r="H5824" t="s">
        <v>32</v>
      </c>
      <c r="I5824" t="s">
        <v>46</v>
      </c>
      <c r="J5824" t="s">
        <v>98</v>
      </c>
      <c r="K5824" t="s">
        <v>31</v>
      </c>
    </row>
    <row r="5825" spans="1:11" x14ac:dyDescent="0.3">
      <c r="A5825">
        <f>YEAR('Supermart Grocery Sales - Retai'!F:F)</f>
        <v>2016</v>
      </c>
      <c r="B5825">
        <f>MONTH('Supermart Grocery Sales - Retai'!F:F)</f>
        <v>6</v>
      </c>
      <c r="C5825" t="str" cm="1">
        <f t="array" ref="C5825">CHOOSE(_xlfn.ANCHORARRAY(B5825), "Jan", "Feb", "Mar", "Apr", "May", "Jun", "Jul", "Aug", "Sep", "Oct", "Nov", "Dec")</f>
        <v>Jun</v>
      </c>
      <c r="D5825" t="str">
        <f>"Q"&amp;ROUNDUP(MONTH('Supermart Grocery Sales - Retai'!F5825)/3,0)</f>
        <v>Q2</v>
      </c>
      <c r="E5825">
        <f>tbl_DataModel[[#This Row],[Profit]]/tbl_DataModel[[#This Row],[Sales]]</f>
        <v>0.37</v>
      </c>
      <c r="F5825">
        <v>1913</v>
      </c>
      <c r="G5825">
        <v>707.81</v>
      </c>
      <c r="H5825" t="s">
        <v>49</v>
      </c>
      <c r="I5825" t="s">
        <v>205</v>
      </c>
      <c r="J5825" t="s">
        <v>98</v>
      </c>
      <c r="K5825" t="s">
        <v>81</v>
      </c>
    </row>
    <row r="5826" spans="1:11" x14ac:dyDescent="0.3">
      <c r="A5826">
        <f>YEAR('Supermart Grocery Sales - Retai'!F:F)</f>
        <v>2018</v>
      </c>
      <c r="B5826">
        <f>MONTH('Supermart Grocery Sales - Retai'!F:F)</f>
        <v>11</v>
      </c>
      <c r="C5826" t="str" cm="1">
        <f t="array" ref="C5826">CHOOSE(_xlfn.ANCHORARRAY(B5826), "Jan", "Feb", "Mar", "Apr", "May", "Jun", "Jul", "Aug", "Sep", "Oct", "Nov", "Dec")</f>
        <v>Nov</v>
      </c>
      <c r="D5826" t="str">
        <f>"Q"&amp;ROUNDUP(MONTH('Supermart Grocery Sales - Retai'!F5826)/3,0)</f>
        <v>Q4</v>
      </c>
      <c r="E5826">
        <f>tbl_DataModel[[#This Row],[Profit]]/tbl_DataModel[[#This Row],[Sales]]</f>
        <v>0.19</v>
      </c>
      <c r="F5826">
        <v>2458</v>
      </c>
      <c r="G5826">
        <v>467.02</v>
      </c>
      <c r="H5826" t="s">
        <v>58</v>
      </c>
      <c r="I5826" t="s">
        <v>68</v>
      </c>
      <c r="J5826" t="s">
        <v>23</v>
      </c>
      <c r="K5826" t="s">
        <v>116</v>
      </c>
    </row>
    <row r="5827" spans="1:11" x14ac:dyDescent="0.3">
      <c r="A5827">
        <f>YEAR('Supermart Grocery Sales - Retai'!F:F)</f>
        <v>2018</v>
      </c>
      <c r="B5827">
        <f>MONTH('Supermart Grocery Sales - Retai'!F:F)</f>
        <v>10</v>
      </c>
      <c r="C5827" t="str" cm="1">
        <f t="array" ref="C5827">CHOOSE(_xlfn.ANCHORARRAY(B5827), "Jan", "Feb", "Mar", "Apr", "May", "Jun", "Jul", "Aug", "Sep", "Oct", "Nov", "Dec")</f>
        <v>Oct</v>
      </c>
      <c r="D5827" t="str">
        <f>"Q"&amp;ROUNDUP(MONTH('Supermart Grocery Sales - Retai'!F5827)/3,0)</f>
        <v>Q4</v>
      </c>
      <c r="E5827">
        <f>tbl_DataModel[[#This Row],[Profit]]/tbl_DataModel[[#This Row],[Sales]]</f>
        <v>0.18</v>
      </c>
      <c r="F5827">
        <v>1333</v>
      </c>
      <c r="G5827">
        <v>239.94</v>
      </c>
      <c r="H5827" t="s">
        <v>20</v>
      </c>
      <c r="I5827" t="s">
        <v>91</v>
      </c>
      <c r="J5827" t="s">
        <v>23</v>
      </c>
      <c r="K5827" t="s">
        <v>62</v>
      </c>
    </row>
    <row r="5828" spans="1:11" x14ac:dyDescent="0.3">
      <c r="A5828">
        <f>YEAR('Supermart Grocery Sales - Retai'!F:F)</f>
        <v>2017</v>
      </c>
      <c r="B5828">
        <f>MONTH('Supermart Grocery Sales - Retai'!F:F)</f>
        <v>11</v>
      </c>
      <c r="C5828" t="str" cm="1">
        <f t="array" ref="C5828">CHOOSE(_xlfn.ANCHORARRAY(B5828), "Jan", "Feb", "Mar", "Apr", "May", "Jun", "Jul", "Aug", "Sep", "Oct", "Nov", "Dec")</f>
        <v>Nov</v>
      </c>
      <c r="D5828" t="str">
        <f>"Q"&amp;ROUNDUP(MONTH('Supermart Grocery Sales - Retai'!F5828)/3,0)</f>
        <v>Q4</v>
      </c>
      <c r="E5828">
        <f>tbl_DataModel[[#This Row],[Profit]]/tbl_DataModel[[#This Row],[Sales]]</f>
        <v>0.22</v>
      </c>
      <c r="F5828">
        <v>1979</v>
      </c>
      <c r="G5828">
        <v>435.38</v>
      </c>
      <c r="H5828" t="s">
        <v>20</v>
      </c>
      <c r="I5828" t="s">
        <v>91</v>
      </c>
      <c r="J5828" t="s">
        <v>23</v>
      </c>
      <c r="K5828" t="s">
        <v>83</v>
      </c>
    </row>
    <row r="5829" spans="1:11" x14ac:dyDescent="0.3">
      <c r="A5829">
        <f>YEAR('Supermart Grocery Sales - Retai'!F:F)</f>
        <v>2018</v>
      </c>
      <c r="B5829">
        <f>MONTH('Supermart Grocery Sales - Retai'!F:F)</f>
        <v>11</v>
      </c>
      <c r="C5829" t="str" cm="1">
        <f t="array" ref="C5829">CHOOSE(_xlfn.ANCHORARRAY(B5829), "Jan", "Feb", "Mar", "Apr", "May", "Jun", "Jul", "Aug", "Sep", "Oct", "Nov", "Dec")</f>
        <v>Nov</v>
      </c>
      <c r="D5829" t="str">
        <f>"Q"&amp;ROUNDUP(MONTH('Supermart Grocery Sales - Retai'!F5829)/3,0)</f>
        <v>Q4</v>
      </c>
      <c r="E5829">
        <f>tbl_DataModel[[#This Row],[Profit]]/tbl_DataModel[[#This Row],[Sales]]</f>
        <v>0.36</v>
      </c>
      <c r="F5829">
        <v>2271</v>
      </c>
      <c r="G5829">
        <v>817.56</v>
      </c>
      <c r="H5829" t="s">
        <v>32</v>
      </c>
      <c r="I5829" t="s">
        <v>46</v>
      </c>
      <c r="J5829" t="s">
        <v>23</v>
      </c>
      <c r="K5829" t="s">
        <v>83</v>
      </c>
    </row>
    <row r="5830" spans="1:11" x14ac:dyDescent="0.3">
      <c r="A5830">
        <f>YEAR('Supermart Grocery Sales - Retai'!F:F)</f>
        <v>2015</v>
      </c>
      <c r="B5830">
        <f>MONTH('Supermart Grocery Sales - Retai'!F:F)</f>
        <v>11</v>
      </c>
      <c r="C5830" t="str" cm="1">
        <f t="array" ref="C5830">CHOOSE(_xlfn.ANCHORARRAY(B5830), "Jan", "Feb", "Mar", "Apr", "May", "Jun", "Jul", "Aug", "Sep", "Oct", "Nov", "Dec")</f>
        <v>Nov</v>
      </c>
      <c r="D5830" t="str">
        <f>"Q"&amp;ROUNDUP(MONTH('Supermart Grocery Sales - Retai'!F5830)/3,0)</f>
        <v>Q4</v>
      </c>
      <c r="E5830">
        <f>tbl_DataModel[[#This Row],[Profit]]/tbl_DataModel[[#This Row],[Sales]]</f>
        <v>0.43000000000000005</v>
      </c>
      <c r="F5830">
        <v>1254</v>
      </c>
      <c r="G5830">
        <v>539.22</v>
      </c>
      <c r="H5830" t="s">
        <v>32</v>
      </c>
      <c r="I5830" t="s">
        <v>33</v>
      </c>
      <c r="J5830" t="s">
        <v>23</v>
      </c>
      <c r="K5830" t="s">
        <v>106</v>
      </c>
    </row>
    <row r="5831" spans="1:11" x14ac:dyDescent="0.3">
      <c r="A5831">
        <f>YEAR('Supermart Grocery Sales - Retai'!F:F)</f>
        <v>2015</v>
      </c>
      <c r="B5831">
        <f>MONTH('Supermart Grocery Sales - Retai'!F:F)</f>
        <v>10</v>
      </c>
      <c r="C5831" t="str" cm="1">
        <f t="array" ref="C5831">CHOOSE(_xlfn.ANCHORARRAY(B5831), "Jan", "Feb", "Mar", "Apr", "May", "Jun", "Jul", "Aug", "Sep", "Oct", "Nov", "Dec")</f>
        <v>Oct</v>
      </c>
      <c r="D5831" t="str">
        <f>"Q"&amp;ROUNDUP(MONTH('Supermart Grocery Sales - Retai'!F5831)/3,0)</f>
        <v>Q4</v>
      </c>
      <c r="E5831">
        <f>tbl_DataModel[[#This Row],[Profit]]/tbl_DataModel[[#This Row],[Sales]]</f>
        <v>0.39999999999999997</v>
      </c>
      <c r="F5831">
        <v>2067</v>
      </c>
      <c r="G5831">
        <v>826.8</v>
      </c>
      <c r="H5831" t="s">
        <v>26</v>
      </c>
      <c r="I5831" t="s">
        <v>37</v>
      </c>
      <c r="J5831" t="s">
        <v>23</v>
      </c>
      <c r="K5831" t="s">
        <v>31</v>
      </c>
    </row>
    <row r="5832" spans="1:11" x14ac:dyDescent="0.3">
      <c r="A5832">
        <f>YEAR('Supermart Grocery Sales - Retai'!F:F)</f>
        <v>2017</v>
      </c>
      <c r="B5832">
        <f>MONTH('Supermart Grocery Sales - Retai'!F:F)</f>
        <v>3</v>
      </c>
      <c r="C5832" t="str" cm="1">
        <f t="array" ref="C5832">CHOOSE(_xlfn.ANCHORARRAY(B5832), "Jan", "Feb", "Mar", "Apr", "May", "Jun", "Jul", "Aug", "Sep", "Oct", "Nov", "Dec")</f>
        <v>Mar</v>
      </c>
      <c r="D5832" t="str">
        <f>"Q"&amp;ROUNDUP(MONTH('Supermart Grocery Sales - Retai'!F5832)/3,0)</f>
        <v>Q1</v>
      </c>
      <c r="E5832">
        <f>tbl_DataModel[[#This Row],[Profit]]/tbl_DataModel[[#This Row],[Sales]]</f>
        <v>0.22000000000000003</v>
      </c>
      <c r="F5832">
        <v>665</v>
      </c>
      <c r="G5832">
        <v>146.30000000000001</v>
      </c>
      <c r="H5832" t="s">
        <v>13</v>
      </c>
      <c r="I5832" t="s">
        <v>14</v>
      </c>
      <c r="J5832" t="s">
        <v>23</v>
      </c>
      <c r="K5832" t="s">
        <v>12</v>
      </c>
    </row>
    <row r="5833" spans="1:11" x14ac:dyDescent="0.3">
      <c r="A5833">
        <f>YEAR('Supermart Grocery Sales - Retai'!F:F)</f>
        <v>2016</v>
      </c>
      <c r="B5833">
        <f>MONTH('Supermart Grocery Sales - Retai'!F:F)</f>
        <v>7</v>
      </c>
      <c r="C5833" t="str" cm="1">
        <f t="array" ref="C5833">CHOOSE(_xlfn.ANCHORARRAY(B5833), "Jan", "Feb", "Mar", "Apr", "May", "Jun", "Jul", "Aug", "Sep", "Oct", "Nov", "Dec")</f>
        <v>Jul</v>
      </c>
      <c r="D5833" t="str">
        <f>"Q"&amp;ROUNDUP(MONTH('Supermart Grocery Sales - Retai'!F5833)/3,0)</f>
        <v>Q3</v>
      </c>
      <c r="E5833">
        <f>tbl_DataModel[[#This Row],[Profit]]/tbl_DataModel[[#This Row],[Sales]]</f>
        <v>0.25</v>
      </c>
      <c r="F5833">
        <v>1900</v>
      </c>
      <c r="G5833">
        <v>475</v>
      </c>
      <c r="H5833" t="s">
        <v>26</v>
      </c>
      <c r="I5833" t="s">
        <v>37</v>
      </c>
      <c r="J5833" t="s">
        <v>23</v>
      </c>
      <c r="K5833" t="s">
        <v>135</v>
      </c>
    </row>
    <row r="5834" spans="1:11" x14ac:dyDescent="0.3">
      <c r="A5834">
        <f>YEAR('Supermart Grocery Sales - Retai'!F:F)</f>
        <v>2018</v>
      </c>
      <c r="B5834">
        <f>MONTH('Supermart Grocery Sales - Retai'!F:F)</f>
        <v>4</v>
      </c>
      <c r="C5834" t="str" cm="1">
        <f t="array" ref="C5834">CHOOSE(_xlfn.ANCHORARRAY(B5834), "Jan", "Feb", "Mar", "Apr", "May", "Jun", "Jul", "Aug", "Sep", "Oct", "Nov", "Dec")</f>
        <v>Apr</v>
      </c>
      <c r="D5834" t="str">
        <f>"Q"&amp;ROUNDUP(MONTH('Supermart Grocery Sales - Retai'!F5834)/3,0)</f>
        <v>Q2</v>
      </c>
      <c r="E5834">
        <f>tbl_DataModel[[#This Row],[Profit]]/tbl_DataModel[[#This Row],[Sales]]</f>
        <v>0.19</v>
      </c>
      <c r="F5834">
        <v>1100</v>
      </c>
      <c r="G5834">
        <v>209</v>
      </c>
      <c r="H5834" t="s">
        <v>26</v>
      </c>
      <c r="I5834" t="s">
        <v>94</v>
      </c>
      <c r="J5834" t="s">
        <v>23</v>
      </c>
      <c r="K5834" t="s">
        <v>174</v>
      </c>
    </row>
    <row r="5835" spans="1:11" x14ac:dyDescent="0.3">
      <c r="A5835">
        <f>YEAR('Supermart Grocery Sales - Retai'!F:F)</f>
        <v>2018</v>
      </c>
      <c r="B5835">
        <f>MONTH('Supermart Grocery Sales - Retai'!F:F)</f>
        <v>5</v>
      </c>
      <c r="C5835" t="str" cm="1">
        <f t="array" ref="C5835">CHOOSE(_xlfn.ANCHORARRAY(B5835), "Jan", "Feb", "Mar", "Apr", "May", "Jun", "Jul", "Aug", "Sep", "Oct", "Nov", "Dec")</f>
        <v>May</v>
      </c>
      <c r="D5835" t="str">
        <f>"Q"&amp;ROUNDUP(MONTH('Supermart Grocery Sales - Retai'!F5835)/3,0)</f>
        <v>Q2</v>
      </c>
      <c r="E5835">
        <f>tbl_DataModel[[#This Row],[Profit]]/tbl_DataModel[[#This Row],[Sales]]</f>
        <v>0.19999999999999998</v>
      </c>
      <c r="F5835">
        <v>2407</v>
      </c>
      <c r="G5835">
        <v>481.4</v>
      </c>
      <c r="H5835" t="s">
        <v>13</v>
      </c>
      <c r="I5835" t="s">
        <v>195</v>
      </c>
      <c r="J5835" t="s">
        <v>23</v>
      </c>
      <c r="K5835" t="s">
        <v>174</v>
      </c>
    </row>
    <row r="5836" spans="1:11" x14ac:dyDescent="0.3">
      <c r="A5836">
        <f>YEAR('Supermart Grocery Sales - Retai'!F:F)</f>
        <v>2016</v>
      </c>
      <c r="B5836">
        <f>MONTH('Supermart Grocery Sales - Retai'!F:F)</f>
        <v>7</v>
      </c>
      <c r="C5836" t="str" cm="1">
        <f t="array" ref="C5836">CHOOSE(_xlfn.ANCHORARRAY(B5836), "Jan", "Feb", "Mar", "Apr", "May", "Jun", "Jul", "Aug", "Sep", "Oct", "Nov", "Dec")</f>
        <v>Jul</v>
      </c>
      <c r="D5836" t="str">
        <f>"Q"&amp;ROUNDUP(MONTH('Supermart Grocery Sales - Retai'!F5836)/3,0)</f>
        <v>Q3</v>
      </c>
      <c r="E5836">
        <f>tbl_DataModel[[#This Row],[Profit]]/tbl_DataModel[[#This Row],[Sales]]</f>
        <v>0.11</v>
      </c>
      <c r="F5836">
        <v>1517</v>
      </c>
      <c r="G5836">
        <v>166.87</v>
      </c>
      <c r="H5836" t="s">
        <v>32</v>
      </c>
      <c r="I5836" t="s">
        <v>46</v>
      </c>
      <c r="J5836" t="s">
        <v>23</v>
      </c>
      <c r="K5836" t="s">
        <v>146</v>
      </c>
    </row>
    <row r="5837" spans="1:11" x14ac:dyDescent="0.3">
      <c r="A5837">
        <f>YEAR('Supermart Grocery Sales - Retai'!F:F)</f>
        <v>2018</v>
      </c>
      <c r="B5837">
        <f>MONTH('Supermart Grocery Sales - Retai'!F:F)</f>
        <v>4</v>
      </c>
      <c r="C5837" t="str" cm="1">
        <f t="array" ref="C5837">CHOOSE(_xlfn.ANCHORARRAY(B5837), "Jan", "Feb", "Mar", "Apr", "May", "Jun", "Jul", "Aug", "Sep", "Oct", "Nov", "Dec")</f>
        <v>Apr</v>
      </c>
      <c r="D5837" t="str">
        <f>"Q"&amp;ROUNDUP(MONTH('Supermart Grocery Sales - Retai'!F5837)/3,0)</f>
        <v>Q2</v>
      </c>
      <c r="E5837">
        <f>tbl_DataModel[[#This Row],[Profit]]/tbl_DataModel[[#This Row],[Sales]]</f>
        <v>0.16</v>
      </c>
      <c r="F5837">
        <v>1944</v>
      </c>
      <c r="G5837">
        <v>311.04000000000002</v>
      </c>
      <c r="H5837" t="s">
        <v>49</v>
      </c>
      <c r="I5837" t="s">
        <v>54</v>
      </c>
      <c r="J5837" t="s">
        <v>23</v>
      </c>
      <c r="K5837" t="s">
        <v>146</v>
      </c>
    </row>
    <row r="5838" spans="1:11" x14ac:dyDescent="0.3">
      <c r="A5838">
        <f>YEAR('Supermart Grocery Sales - Retai'!F:F)</f>
        <v>2015</v>
      </c>
      <c r="B5838">
        <f>MONTH('Supermart Grocery Sales - Retai'!F:F)</f>
        <v>12</v>
      </c>
      <c r="C5838" t="str" cm="1">
        <f t="array" ref="C5838">CHOOSE(_xlfn.ANCHORARRAY(B5838), "Jan", "Feb", "Mar", "Apr", "May", "Jun", "Jul", "Aug", "Sep", "Oct", "Nov", "Dec")</f>
        <v>Dec</v>
      </c>
      <c r="D5838" t="str">
        <f>"Q"&amp;ROUNDUP(MONTH('Supermart Grocery Sales - Retai'!F5838)/3,0)</f>
        <v>Q4</v>
      </c>
      <c r="E5838">
        <f>tbl_DataModel[[#This Row],[Profit]]/tbl_DataModel[[#This Row],[Sales]]</f>
        <v>0.41000000000000003</v>
      </c>
      <c r="F5838">
        <v>1328</v>
      </c>
      <c r="G5838">
        <v>544.48</v>
      </c>
      <c r="H5838" t="s">
        <v>26</v>
      </c>
      <c r="I5838" t="s">
        <v>201</v>
      </c>
      <c r="J5838" t="s">
        <v>23</v>
      </c>
      <c r="K5838" t="s">
        <v>130</v>
      </c>
    </row>
    <row r="5839" spans="1:11" x14ac:dyDescent="0.3">
      <c r="A5839">
        <f>YEAR('Supermart Grocery Sales - Retai'!F:F)</f>
        <v>2017</v>
      </c>
      <c r="B5839">
        <f>MONTH('Supermart Grocery Sales - Retai'!F:F)</f>
        <v>12</v>
      </c>
      <c r="C5839" t="str" cm="1">
        <f t="array" ref="C5839">CHOOSE(_xlfn.ANCHORARRAY(B5839), "Jan", "Feb", "Mar", "Apr", "May", "Jun", "Jul", "Aug", "Sep", "Oct", "Nov", "Dec")</f>
        <v>Dec</v>
      </c>
      <c r="D5839" t="str">
        <f>"Q"&amp;ROUNDUP(MONTH('Supermart Grocery Sales - Retai'!F5839)/3,0)</f>
        <v>Q4</v>
      </c>
      <c r="E5839">
        <f>tbl_DataModel[[#This Row],[Profit]]/tbl_DataModel[[#This Row],[Sales]]</f>
        <v>0.16999999999999998</v>
      </c>
      <c r="F5839">
        <v>1842</v>
      </c>
      <c r="G5839">
        <v>313.14</v>
      </c>
      <c r="H5839" t="s">
        <v>58</v>
      </c>
      <c r="I5839" t="s">
        <v>59</v>
      </c>
      <c r="J5839" t="s">
        <v>23</v>
      </c>
      <c r="K5839" t="s">
        <v>174</v>
      </c>
    </row>
    <row r="5840" spans="1:11" x14ac:dyDescent="0.3">
      <c r="A5840">
        <f>YEAR('Supermart Grocery Sales - Retai'!F:F)</f>
        <v>2017</v>
      </c>
      <c r="B5840">
        <f>MONTH('Supermart Grocery Sales - Retai'!F:F)</f>
        <v>11</v>
      </c>
      <c r="C5840" t="str" cm="1">
        <f t="array" ref="C5840">CHOOSE(_xlfn.ANCHORARRAY(B5840), "Jan", "Feb", "Mar", "Apr", "May", "Jun", "Jul", "Aug", "Sep", "Oct", "Nov", "Dec")</f>
        <v>Nov</v>
      </c>
      <c r="D5840" t="str">
        <f>"Q"&amp;ROUNDUP(MONTH('Supermart Grocery Sales - Retai'!F5840)/3,0)</f>
        <v>Q4</v>
      </c>
      <c r="E5840">
        <f>tbl_DataModel[[#This Row],[Profit]]/tbl_DataModel[[#This Row],[Sales]]</f>
        <v>0.15</v>
      </c>
      <c r="F5840">
        <v>1430</v>
      </c>
      <c r="G5840">
        <v>214.5</v>
      </c>
      <c r="H5840" t="s">
        <v>13</v>
      </c>
      <c r="I5840" t="s">
        <v>79</v>
      </c>
      <c r="J5840" t="s">
        <v>23</v>
      </c>
      <c r="K5840" t="s">
        <v>71</v>
      </c>
    </row>
    <row r="5841" spans="1:11" x14ac:dyDescent="0.3">
      <c r="A5841">
        <f>YEAR('Supermart Grocery Sales - Retai'!F:F)</f>
        <v>2018</v>
      </c>
      <c r="B5841">
        <f>MONTH('Supermart Grocery Sales - Retai'!F:F)</f>
        <v>8</v>
      </c>
      <c r="C5841" t="str" cm="1">
        <f t="array" ref="C5841">CHOOSE(_xlfn.ANCHORARRAY(B5841), "Jan", "Feb", "Mar", "Apr", "May", "Jun", "Jul", "Aug", "Sep", "Oct", "Nov", "Dec")</f>
        <v>Aug</v>
      </c>
      <c r="D5841" t="str">
        <f>"Q"&amp;ROUNDUP(MONTH('Supermart Grocery Sales - Retai'!F5841)/3,0)</f>
        <v>Q3</v>
      </c>
      <c r="E5841">
        <f>tbl_DataModel[[#This Row],[Profit]]/tbl_DataModel[[#This Row],[Sales]]</f>
        <v>0.26</v>
      </c>
      <c r="F5841">
        <v>2076</v>
      </c>
      <c r="G5841">
        <v>539.76</v>
      </c>
      <c r="H5841" t="s">
        <v>49</v>
      </c>
      <c r="I5841" t="s">
        <v>205</v>
      </c>
      <c r="J5841" t="s">
        <v>29</v>
      </c>
      <c r="K5841" t="s">
        <v>211</v>
      </c>
    </row>
    <row r="5842" spans="1:11" x14ac:dyDescent="0.3">
      <c r="A5842">
        <f>YEAR('Supermart Grocery Sales - Retai'!F:F)</f>
        <v>2018</v>
      </c>
      <c r="B5842">
        <f>MONTH('Supermart Grocery Sales - Retai'!F:F)</f>
        <v>12</v>
      </c>
      <c r="C5842" t="str" cm="1">
        <f t="array" ref="C5842">CHOOSE(_xlfn.ANCHORARRAY(B5842), "Jan", "Feb", "Mar", "Apr", "May", "Jun", "Jul", "Aug", "Sep", "Oct", "Nov", "Dec")</f>
        <v>Dec</v>
      </c>
      <c r="D5842" t="str">
        <f>"Q"&amp;ROUNDUP(MONTH('Supermart Grocery Sales - Retai'!F5842)/3,0)</f>
        <v>Q4</v>
      </c>
      <c r="E5842">
        <f>tbl_DataModel[[#This Row],[Profit]]/tbl_DataModel[[#This Row],[Sales]]</f>
        <v>0.12000000000000001</v>
      </c>
      <c r="F5842">
        <v>1646</v>
      </c>
      <c r="G5842">
        <v>197.52</v>
      </c>
      <c r="H5842" t="s">
        <v>20</v>
      </c>
      <c r="I5842" t="s">
        <v>21</v>
      </c>
      <c r="J5842" t="s">
        <v>29</v>
      </c>
      <c r="K5842" t="s">
        <v>106</v>
      </c>
    </row>
    <row r="5843" spans="1:11" x14ac:dyDescent="0.3">
      <c r="A5843">
        <f>YEAR('Supermart Grocery Sales - Retai'!F:F)</f>
        <v>2017</v>
      </c>
      <c r="B5843">
        <f>MONTH('Supermart Grocery Sales - Retai'!F:F)</f>
        <v>3</v>
      </c>
      <c r="C5843" t="str" cm="1">
        <f t="array" ref="C5843">CHOOSE(_xlfn.ANCHORARRAY(B5843), "Jan", "Feb", "Mar", "Apr", "May", "Jun", "Jul", "Aug", "Sep", "Oct", "Nov", "Dec")</f>
        <v>Mar</v>
      </c>
      <c r="D5843" t="str">
        <f>"Q"&amp;ROUNDUP(MONTH('Supermart Grocery Sales - Retai'!F5843)/3,0)</f>
        <v>Q1</v>
      </c>
      <c r="E5843">
        <f>tbl_DataModel[[#This Row],[Profit]]/tbl_DataModel[[#This Row],[Sales]]</f>
        <v>0.18</v>
      </c>
      <c r="F5843">
        <v>1418</v>
      </c>
      <c r="G5843">
        <v>255.24</v>
      </c>
      <c r="H5843" t="s">
        <v>63</v>
      </c>
      <c r="I5843" t="s">
        <v>87</v>
      </c>
      <c r="J5843" t="s">
        <v>29</v>
      </c>
      <c r="K5843" t="s">
        <v>31</v>
      </c>
    </row>
    <row r="5844" spans="1:11" x14ac:dyDescent="0.3">
      <c r="A5844">
        <f>YEAR('Supermart Grocery Sales - Retai'!F:F)</f>
        <v>2018</v>
      </c>
      <c r="B5844">
        <f>MONTH('Supermart Grocery Sales - Retai'!F:F)</f>
        <v>10</v>
      </c>
      <c r="C5844" t="str" cm="1">
        <f t="array" ref="C5844">CHOOSE(_xlfn.ANCHORARRAY(B5844), "Jan", "Feb", "Mar", "Apr", "May", "Jun", "Jul", "Aug", "Sep", "Oct", "Nov", "Dec")</f>
        <v>Oct</v>
      </c>
      <c r="D5844" t="str">
        <f>"Q"&amp;ROUNDUP(MONTH('Supermart Grocery Sales - Retai'!F5844)/3,0)</f>
        <v>Q4</v>
      </c>
      <c r="E5844">
        <f>tbl_DataModel[[#This Row],[Profit]]/tbl_DataModel[[#This Row],[Sales]]</f>
        <v>0.22</v>
      </c>
      <c r="F5844">
        <v>573</v>
      </c>
      <c r="G5844">
        <v>126.06</v>
      </c>
      <c r="H5844" t="s">
        <v>26</v>
      </c>
      <c r="I5844" t="s">
        <v>94</v>
      </c>
      <c r="J5844" t="s">
        <v>29</v>
      </c>
      <c r="K5844" t="s">
        <v>139</v>
      </c>
    </row>
    <row r="5845" spans="1:11" x14ac:dyDescent="0.3">
      <c r="A5845">
        <f>YEAR('Supermart Grocery Sales - Retai'!F:F)</f>
        <v>2015</v>
      </c>
      <c r="B5845">
        <f>MONTH('Supermart Grocery Sales - Retai'!F:F)</f>
        <v>6</v>
      </c>
      <c r="C5845" t="str" cm="1">
        <f t="array" ref="C5845">CHOOSE(_xlfn.ANCHORARRAY(B5845), "Jan", "Feb", "Mar", "Apr", "May", "Jun", "Jul", "Aug", "Sep", "Oct", "Nov", "Dec")</f>
        <v>Jun</v>
      </c>
      <c r="D5845" t="str">
        <f>"Q"&amp;ROUNDUP(MONTH('Supermart Grocery Sales - Retai'!F5845)/3,0)</f>
        <v>Q2</v>
      </c>
      <c r="E5845">
        <f>tbl_DataModel[[#This Row],[Profit]]/tbl_DataModel[[#This Row],[Sales]]</f>
        <v>0.27</v>
      </c>
      <c r="F5845">
        <v>726</v>
      </c>
      <c r="G5845">
        <v>196.02</v>
      </c>
      <c r="H5845" t="s">
        <v>49</v>
      </c>
      <c r="I5845" t="s">
        <v>50</v>
      </c>
      <c r="J5845" t="s">
        <v>29</v>
      </c>
      <c r="K5845" t="s">
        <v>12</v>
      </c>
    </row>
    <row r="5846" spans="1:11" x14ac:dyDescent="0.3">
      <c r="A5846">
        <f>YEAR('Supermart Grocery Sales - Retai'!F:F)</f>
        <v>2018</v>
      </c>
      <c r="B5846">
        <f>MONTH('Supermart Grocery Sales - Retai'!F:F)</f>
        <v>9</v>
      </c>
      <c r="C5846" t="str" cm="1">
        <f t="array" ref="C5846">CHOOSE(_xlfn.ANCHORARRAY(B5846), "Jan", "Feb", "Mar", "Apr", "May", "Jun", "Jul", "Aug", "Sep", "Oct", "Nov", "Dec")</f>
        <v>Sep</v>
      </c>
      <c r="D5846" t="str">
        <f>"Q"&amp;ROUNDUP(MONTH('Supermart Grocery Sales - Retai'!F5846)/3,0)</f>
        <v>Q3</v>
      </c>
      <c r="E5846">
        <f>tbl_DataModel[[#This Row],[Profit]]/tbl_DataModel[[#This Row],[Sales]]</f>
        <v>6.9999999999999993E-2</v>
      </c>
      <c r="F5846">
        <v>1603</v>
      </c>
      <c r="G5846">
        <v>112.21</v>
      </c>
      <c r="H5846" t="s">
        <v>58</v>
      </c>
      <c r="I5846" t="s">
        <v>112</v>
      </c>
      <c r="J5846" t="s">
        <v>29</v>
      </c>
      <c r="K5846" t="s">
        <v>169</v>
      </c>
    </row>
    <row r="5847" spans="1:11" x14ac:dyDescent="0.3">
      <c r="A5847">
        <f>YEAR('Supermart Grocery Sales - Retai'!F:F)</f>
        <v>2015</v>
      </c>
      <c r="B5847">
        <f>MONTH('Supermart Grocery Sales - Retai'!F:F)</f>
        <v>11</v>
      </c>
      <c r="C5847" t="str" cm="1">
        <f t="array" ref="C5847">CHOOSE(_xlfn.ANCHORARRAY(B5847), "Jan", "Feb", "Mar", "Apr", "May", "Jun", "Jul", "Aug", "Sep", "Oct", "Nov", "Dec")</f>
        <v>Nov</v>
      </c>
      <c r="D5847" t="str">
        <f>"Q"&amp;ROUNDUP(MONTH('Supermart Grocery Sales - Retai'!F5847)/3,0)</f>
        <v>Q4</v>
      </c>
      <c r="E5847">
        <f>tbl_DataModel[[#This Row],[Profit]]/tbl_DataModel[[#This Row],[Sales]]</f>
        <v>0.15999999999999998</v>
      </c>
      <c r="F5847">
        <v>1958</v>
      </c>
      <c r="G5847">
        <v>313.27999999999997</v>
      </c>
      <c r="H5847" t="s">
        <v>49</v>
      </c>
      <c r="I5847" t="s">
        <v>54</v>
      </c>
      <c r="J5847" t="s">
        <v>29</v>
      </c>
      <c r="K5847" t="s">
        <v>102</v>
      </c>
    </row>
    <row r="5848" spans="1:11" x14ac:dyDescent="0.3">
      <c r="A5848">
        <f>YEAR('Supermart Grocery Sales - Retai'!F:F)</f>
        <v>2018</v>
      </c>
      <c r="B5848">
        <f>MONTH('Supermart Grocery Sales - Retai'!F:F)</f>
        <v>6</v>
      </c>
      <c r="C5848" t="str" cm="1">
        <f t="array" ref="C5848">CHOOSE(_xlfn.ANCHORARRAY(B5848), "Jan", "Feb", "Mar", "Apr", "May", "Jun", "Jul", "Aug", "Sep", "Oct", "Nov", "Dec")</f>
        <v>Jun</v>
      </c>
      <c r="D5848" t="str">
        <f>"Q"&amp;ROUNDUP(MONTH('Supermart Grocery Sales - Retai'!F5848)/3,0)</f>
        <v>Q2</v>
      </c>
      <c r="E5848">
        <f>tbl_DataModel[[#This Row],[Profit]]/tbl_DataModel[[#This Row],[Sales]]</f>
        <v>0.41</v>
      </c>
      <c r="F5848">
        <v>1968</v>
      </c>
      <c r="G5848">
        <v>806.88</v>
      </c>
      <c r="H5848" t="s">
        <v>26</v>
      </c>
      <c r="I5848" t="s">
        <v>27</v>
      </c>
      <c r="J5848" t="s">
        <v>29</v>
      </c>
      <c r="K5848" t="s">
        <v>120</v>
      </c>
    </row>
    <row r="5849" spans="1:11" x14ac:dyDescent="0.3">
      <c r="A5849">
        <f>YEAR('Supermart Grocery Sales - Retai'!F:F)</f>
        <v>2018</v>
      </c>
      <c r="B5849">
        <f>MONTH('Supermart Grocery Sales - Retai'!F:F)</f>
        <v>2</v>
      </c>
      <c r="C5849" t="str" cm="1">
        <f t="array" ref="C5849">CHOOSE(_xlfn.ANCHORARRAY(B5849), "Jan", "Feb", "Mar", "Apr", "May", "Jun", "Jul", "Aug", "Sep", "Oct", "Nov", "Dec")</f>
        <v>Feb</v>
      </c>
      <c r="D5849" t="str">
        <f>"Q"&amp;ROUNDUP(MONTH('Supermart Grocery Sales - Retai'!F5849)/3,0)</f>
        <v>Q1</v>
      </c>
      <c r="E5849">
        <f>tbl_DataModel[[#This Row],[Profit]]/tbl_DataModel[[#This Row],[Sales]]</f>
        <v>0.29000000000000004</v>
      </c>
      <c r="F5849">
        <v>588</v>
      </c>
      <c r="G5849">
        <v>170.52</v>
      </c>
      <c r="H5849" t="s">
        <v>32</v>
      </c>
      <c r="I5849" t="s">
        <v>33</v>
      </c>
      <c r="J5849" t="s">
        <v>29</v>
      </c>
      <c r="K5849" t="s">
        <v>57</v>
      </c>
    </row>
    <row r="5850" spans="1:11" x14ac:dyDescent="0.3">
      <c r="A5850">
        <f>YEAR('Supermart Grocery Sales - Retai'!F:F)</f>
        <v>2016</v>
      </c>
      <c r="B5850">
        <f>MONTH('Supermart Grocery Sales - Retai'!F:F)</f>
        <v>12</v>
      </c>
      <c r="C5850" t="str" cm="1">
        <f t="array" ref="C5850">CHOOSE(_xlfn.ANCHORARRAY(B5850), "Jan", "Feb", "Mar", "Apr", "May", "Jun", "Jul", "Aug", "Sep", "Oct", "Nov", "Dec")</f>
        <v>Dec</v>
      </c>
      <c r="D5850" t="str">
        <f>"Q"&amp;ROUNDUP(MONTH('Supermart Grocery Sales - Retai'!F5850)/3,0)</f>
        <v>Q4</v>
      </c>
      <c r="E5850">
        <f>tbl_DataModel[[#This Row],[Profit]]/tbl_DataModel[[#This Row],[Sales]]</f>
        <v>0.27999999999999997</v>
      </c>
      <c r="F5850">
        <v>2018</v>
      </c>
      <c r="G5850">
        <v>565.04</v>
      </c>
      <c r="H5850" t="s">
        <v>20</v>
      </c>
      <c r="I5850" t="s">
        <v>91</v>
      </c>
      <c r="J5850" t="s">
        <v>29</v>
      </c>
      <c r="K5850" t="s">
        <v>108</v>
      </c>
    </row>
    <row r="5851" spans="1:11" x14ac:dyDescent="0.3">
      <c r="A5851">
        <f>YEAR('Supermart Grocery Sales - Retai'!F:F)</f>
        <v>2016</v>
      </c>
      <c r="B5851">
        <f>MONTH('Supermart Grocery Sales - Retai'!F:F)</f>
        <v>3</v>
      </c>
      <c r="C5851" t="str" cm="1">
        <f t="array" ref="C5851">CHOOSE(_xlfn.ANCHORARRAY(B5851), "Jan", "Feb", "Mar", "Apr", "May", "Jun", "Jul", "Aug", "Sep", "Oct", "Nov", "Dec")</f>
        <v>Mar</v>
      </c>
      <c r="D5851" t="str">
        <f>"Q"&amp;ROUNDUP(MONTH('Supermart Grocery Sales - Retai'!F5851)/3,0)</f>
        <v>Q1</v>
      </c>
      <c r="E5851">
        <f>tbl_DataModel[[#This Row],[Profit]]/tbl_DataModel[[#This Row],[Sales]]</f>
        <v>0.31</v>
      </c>
      <c r="F5851">
        <v>1364</v>
      </c>
      <c r="G5851">
        <v>422.84</v>
      </c>
      <c r="H5851" t="s">
        <v>20</v>
      </c>
      <c r="I5851" t="s">
        <v>21</v>
      </c>
      <c r="J5851" t="s">
        <v>29</v>
      </c>
      <c r="K5851" t="s">
        <v>137</v>
      </c>
    </row>
    <row r="5852" spans="1:11" x14ac:dyDescent="0.3">
      <c r="A5852">
        <f>YEAR('Supermart Grocery Sales - Retai'!F:F)</f>
        <v>2016</v>
      </c>
      <c r="B5852">
        <f>MONTH('Supermart Grocery Sales - Retai'!F:F)</f>
        <v>6</v>
      </c>
      <c r="C5852" t="str" cm="1">
        <f t="array" ref="C5852">CHOOSE(_xlfn.ANCHORARRAY(B5852), "Jan", "Feb", "Mar", "Apr", "May", "Jun", "Jul", "Aug", "Sep", "Oct", "Nov", "Dec")</f>
        <v>Jun</v>
      </c>
      <c r="D5852" t="str">
        <f>"Q"&amp;ROUNDUP(MONTH('Supermart Grocery Sales - Retai'!F5852)/3,0)</f>
        <v>Q2</v>
      </c>
      <c r="E5852">
        <f>tbl_DataModel[[#This Row],[Profit]]/tbl_DataModel[[#This Row],[Sales]]</f>
        <v>0.22999999999999998</v>
      </c>
      <c r="F5852">
        <v>1212</v>
      </c>
      <c r="G5852">
        <v>278.76</v>
      </c>
      <c r="H5852" t="s">
        <v>63</v>
      </c>
      <c r="I5852" t="s">
        <v>157</v>
      </c>
      <c r="J5852" t="s">
        <v>29</v>
      </c>
      <c r="K5852" t="s">
        <v>182</v>
      </c>
    </row>
    <row r="5853" spans="1:11" x14ac:dyDescent="0.3">
      <c r="A5853">
        <f>YEAR('Supermart Grocery Sales - Retai'!F:F)</f>
        <v>2015</v>
      </c>
      <c r="B5853">
        <f>MONTH('Supermart Grocery Sales - Retai'!F:F)</f>
        <v>8</v>
      </c>
      <c r="C5853" t="str" cm="1">
        <f t="array" ref="C5853">CHOOSE(_xlfn.ANCHORARRAY(B5853), "Jan", "Feb", "Mar", "Apr", "May", "Jun", "Jul", "Aug", "Sep", "Oct", "Nov", "Dec")</f>
        <v>Aug</v>
      </c>
      <c r="D5853" t="str">
        <f>"Q"&amp;ROUNDUP(MONTH('Supermart Grocery Sales - Retai'!F5853)/3,0)</f>
        <v>Q3</v>
      </c>
      <c r="E5853">
        <f>tbl_DataModel[[#This Row],[Profit]]/tbl_DataModel[[#This Row],[Sales]]</f>
        <v>9.9999999999999992E-2</v>
      </c>
      <c r="F5853">
        <v>976</v>
      </c>
      <c r="G5853">
        <v>97.6</v>
      </c>
      <c r="H5853" t="s">
        <v>13</v>
      </c>
      <c r="I5853" t="s">
        <v>14</v>
      </c>
      <c r="J5853" t="s">
        <v>29</v>
      </c>
      <c r="K5853" t="s">
        <v>169</v>
      </c>
    </row>
    <row r="5854" spans="1:11" x14ac:dyDescent="0.3">
      <c r="A5854">
        <f>YEAR('Supermart Grocery Sales - Retai'!F:F)</f>
        <v>2018</v>
      </c>
      <c r="B5854">
        <f>MONTH('Supermart Grocery Sales - Retai'!F:F)</f>
        <v>7</v>
      </c>
      <c r="C5854" t="str" cm="1">
        <f t="array" ref="C5854">CHOOSE(_xlfn.ANCHORARRAY(B5854), "Jan", "Feb", "Mar", "Apr", "May", "Jun", "Jul", "Aug", "Sep", "Oct", "Nov", "Dec")</f>
        <v>Jul</v>
      </c>
      <c r="D5854" t="str">
        <f>"Q"&amp;ROUNDUP(MONTH('Supermart Grocery Sales - Retai'!F5854)/3,0)</f>
        <v>Q3</v>
      </c>
      <c r="E5854">
        <f>tbl_DataModel[[#This Row],[Profit]]/tbl_DataModel[[#This Row],[Sales]]</f>
        <v>4.9999999999999996E-2</v>
      </c>
      <c r="F5854">
        <v>1223</v>
      </c>
      <c r="G5854">
        <v>61.15</v>
      </c>
      <c r="H5854" t="s">
        <v>32</v>
      </c>
      <c r="I5854" t="s">
        <v>153</v>
      </c>
      <c r="J5854" t="s">
        <v>29</v>
      </c>
      <c r="K5854" t="s">
        <v>165</v>
      </c>
    </row>
    <row r="5855" spans="1:11" x14ac:dyDescent="0.3">
      <c r="A5855">
        <f>YEAR('Supermart Grocery Sales - Retai'!F:F)</f>
        <v>2017</v>
      </c>
      <c r="B5855">
        <f>MONTH('Supermart Grocery Sales - Retai'!F:F)</f>
        <v>7</v>
      </c>
      <c r="C5855" t="str" cm="1">
        <f t="array" ref="C5855">CHOOSE(_xlfn.ANCHORARRAY(B5855), "Jan", "Feb", "Mar", "Apr", "May", "Jun", "Jul", "Aug", "Sep", "Oct", "Nov", "Dec")</f>
        <v>Jul</v>
      </c>
      <c r="D5855" t="str">
        <f>"Q"&amp;ROUNDUP(MONTH('Supermart Grocery Sales - Retai'!F5855)/3,0)</f>
        <v>Q3</v>
      </c>
      <c r="E5855">
        <f>tbl_DataModel[[#This Row],[Profit]]/tbl_DataModel[[#This Row],[Sales]]</f>
        <v>0.27999999999999997</v>
      </c>
      <c r="F5855">
        <v>1053</v>
      </c>
      <c r="G5855">
        <v>294.83999999999997</v>
      </c>
      <c r="H5855" t="s">
        <v>13</v>
      </c>
      <c r="I5855" t="s">
        <v>195</v>
      </c>
      <c r="J5855" t="s">
        <v>29</v>
      </c>
      <c r="K5855" t="s">
        <v>67</v>
      </c>
    </row>
    <row r="5856" spans="1:11" x14ac:dyDescent="0.3">
      <c r="A5856">
        <f>YEAR('Supermart Grocery Sales - Retai'!F:F)</f>
        <v>2017</v>
      </c>
      <c r="B5856">
        <f>MONTH('Supermart Grocery Sales - Retai'!F:F)</f>
        <v>11</v>
      </c>
      <c r="C5856" t="str" cm="1">
        <f t="array" ref="C5856">CHOOSE(_xlfn.ANCHORARRAY(B5856), "Jan", "Feb", "Mar", "Apr", "May", "Jun", "Jul", "Aug", "Sep", "Oct", "Nov", "Dec")</f>
        <v>Nov</v>
      </c>
      <c r="D5856" t="str">
        <f>"Q"&amp;ROUNDUP(MONTH('Supermart Grocery Sales - Retai'!F5856)/3,0)</f>
        <v>Q4</v>
      </c>
      <c r="E5856">
        <f>tbl_DataModel[[#This Row],[Profit]]/tbl_DataModel[[#This Row],[Sales]]</f>
        <v>0.27999999999999997</v>
      </c>
      <c r="F5856">
        <v>2039</v>
      </c>
      <c r="G5856">
        <v>570.91999999999996</v>
      </c>
      <c r="H5856" t="s">
        <v>20</v>
      </c>
      <c r="I5856" t="s">
        <v>91</v>
      </c>
      <c r="J5856" t="s">
        <v>29</v>
      </c>
      <c r="K5856" t="s">
        <v>122</v>
      </c>
    </row>
    <row r="5857" spans="1:11" x14ac:dyDescent="0.3">
      <c r="A5857">
        <f>YEAR('Supermart Grocery Sales - Retai'!F:F)</f>
        <v>2015</v>
      </c>
      <c r="B5857">
        <f>MONTH('Supermart Grocery Sales - Retai'!F:F)</f>
        <v>10</v>
      </c>
      <c r="C5857" t="str" cm="1">
        <f t="array" ref="C5857">CHOOSE(_xlfn.ANCHORARRAY(B5857), "Jan", "Feb", "Mar", "Apr", "May", "Jun", "Jul", "Aug", "Sep", "Oct", "Nov", "Dec")</f>
        <v>Oct</v>
      </c>
      <c r="D5857" t="str">
        <f>"Q"&amp;ROUNDUP(MONTH('Supermart Grocery Sales - Retai'!F5857)/3,0)</f>
        <v>Q4</v>
      </c>
      <c r="E5857">
        <f>tbl_DataModel[[#This Row],[Profit]]/tbl_DataModel[[#This Row],[Sales]]</f>
        <v>0.11</v>
      </c>
      <c r="F5857">
        <v>853</v>
      </c>
      <c r="G5857">
        <v>93.83</v>
      </c>
      <c r="H5857" t="s">
        <v>49</v>
      </c>
      <c r="I5857" t="s">
        <v>50</v>
      </c>
      <c r="J5857" t="s">
        <v>29</v>
      </c>
      <c r="K5857" t="s">
        <v>156</v>
      </c>
    </row>
    <row r="5858" spans="1:11" x14ac:dyDescent="0.3">
      <c r="A5858">
        <f>YEAR('Supermart Grocery Sales - Retai'!F:F)</f>
        <v>2018</v>
      </c>
      <c r="B5858">
        <f>MONTH('Supermart Grocery Sales - Retai'!F:F)</f>
        <v>12</v>
      </c>
      <c r="C5858" t="str" cm="1">
        <f t="array" ref="C5858">CHOOSE(_xlfn.ANCHORARRAY(B5858), "Jan", "Feb", "Mar", "Apr", "May", "Jun", "Jul", "Aug", "Sep", "Oct", "Nov", "Dec")</f>
        <v>Dec</v>
      </c>
      <c r="D5858" t="str">
        <f>"Q"&amp;ROUNDUP(MONTH('Supermart Grocery Sales - Retai'!F5858)/3,0)</f>
        <v>Q4</v>
      </c>
      <c r="E5858">
        <f>tbl_DataModel[[#This Row],[Profit]]/tbl_DataModel[[#This Row],[Sales]]</f>
        <v>0.43</v>
      </c>
      <c r="F5858">
        <v>2450</v>
      </c>
      <c r="G5858">
        <v>1053.5</v>
      </c>
      <c r="H5858" t="s">
        <v>58</v>
      </c>
      <c r="I5858" t="s">
        <v>112</v>
      </c>
      <c r="J5858" t="s">
        <v>29</v>
      </c>
      <c r="K5858" t="s">
        <v>53</v>
      </c>
    </row>
    <row r="5859" spans="1:11" x14ac:dyDescent="0.3">
      <c r="A5859">
        <f>YEAR('Supermart Grocery Sales - Retai'!F:F)</f>
        <v>2018</v>
      </c>
      <c r="B5859">
        <f>MONTH('Supermart Grocery Sales - Retai'!F:F)</f>
        <v>12</v>
      </c>
      <c r="C5859" t="str" cm="1">
        <f t="array" ref="C5859">CHOOSE(_xlfn.ANCHORARRAY(B5859), "Jan", "Feb", "Mar", "Apr", "May", "Jun", "Jul", "Aug", "Sep", "Oct", "Nov", "Dec")</f>
        <v>Dec</v>
      </c>
      <c r="D5859" t="str">
        <f>"Q"&amp;ROUNDUP(MONTH('Supermart Grocery Sales - Retai'!F5859)/3,0)</f>
        <v>Q4</v>
      </c>
      <c r="E5859">
        <f>tbl_DataModel[[#This Row],[Profit]]/tbl_DataModel[[#This Row],[Sales]]</f>
        <v>0.26</v>
      </c>
      <c r="F5859">
        <v>1397</v>
      </c>
      <c r="G5859">
        <v>363.22</v>
      </c>
      <c r="H5859" t="s">
        <v>20</v>
      </c>
      <c r="I5859" t="s">
        <v>91</v>
      </c>
      <c r="J5859" t="s">
        <v>29</v>
      </c>
      <c r="K5859" t="s">
        <v>90</v>
      </c>
    </row>
    <row r="5860" spans="1:11" x14ac:dyDescent="0.3">
      <c r="A5860">
        <f>YEAR('Supermart Grocery Sales - Retai'!F:F)</f>
        <v>2018</v>
      </c>
      <c r="B5860">
        <f>MONTH('Supermart Grocery Sales - Retai'!F:F)</f>
        <v>8</v>
      </c>
      <c r="C5860" t="str" cm="1">
        <f t="array" ref="C5860">CHOOSE(_xlfn.ANCHORARRAY(B5860), "Jan", "Feb", "Mar", "Apr", "May", "Jun", "Jul", "Aug", "Sep", "Oct", "Nov", "Dec")</f>
        <v>Aug</v>
      </c>
      <c r="D5860" t="str">
        <f>"Q"&amp;ROUNDUP(MONTH('Supermart Grocery Sales - Retai'!F5860)/3,0)</f>
        <v>Q3</v>
      </c>
      <c r="E5860">
        <f>tbl_DataModel[[#This Row],[Profit]]/tbl_DataModel[[#This Row],[Sales]]</f>
        <v>0.32</v>
      </c>
      <c r="F5860">
        <v>814</v>
      </c>
      <c r="G5860">
        <v>260.48</v>
      </c>
      <c r="H5860" t="s">
        <v>63</v>
      </c>
      <c r="I5860" t="s">
        <v>87</v>
      </c>
      <c r="J5860" t="s">
        <v>29</v>
      </c>
      <c r="K5860" t="s">
        <v>137</v>
      </c>
    </row>
    <row r="5861" spans="1:11" x14ac:dyDescent="0.3">
      <c r="A5861">
        <f>YEAR('Supermart Grocery Sales - Retai'!F:F)</f>
        <v>2017</v>
      </c>
      <c r="B5861">
        <f>MONTH('Supermart Grocery Sales - Retai'!F:F)</f>
        <v>8</v>
      </c>
      <c r="C5861" t="str" cm="1">
        <f t="array" ref="C5861">CHOOSE(_xlfn.ANCHORARRAY(B5861), "Jan", "Feb", "Mar", "Apr", "May", "Jun", "Jul", "Aug", "Sep", "Oct", "Nov", "Dec")</f>
        <v>Aug</v>
      </c>
      <c r="D5861" t="str">
        <f>"Q"&amp;ROUNDUP(MONTH('Supermart Grocery Sales - Retai'!F5861)/3,0)</f>
        <v>Q3</v>
      </c>
      <c r="E5861">
        <f>tbl_DataModel[[#This Row],[Profit]]/tbl_DataModel[[#This Row],[Sales]]</f>
        <v>0.21000000000000002</v>
      </c>
      <c r="F5861">
        <v>787</v>
      </c>
      <c r="G5861">
        <v>165.27</v>
      </c>
      <c r="H5861" t="s">
        <v>20</v>
      </c>
      <c r="I5861" t="s">
        <v>91</v>
      </c>
      <c r="J5861" t="s">
        <v>29</v>
      </c>
      <c r="K5861" t="s">
        <v>62</v>
      </c>
    </row>
    <row r="5862" spans="1:11" x14ac:dyDescent="0.3">
      <c r="A5862">
        <f>YEAR('Supermart Grocery Sales - Retai'!F:F)</f>
        <v>2016</v>
      </c>
      <c r="B5862">
        <f>MONTH('Supermart Grocery Sales - Retai'!F:F)</f>
        <v>12</v>
      </c>
      <c r="C5862" t="str" cm="1">
        <f t="array" ref="C5862">CHOOSE(_xlfn.ANCHORARRAY(B5862), "Jan", "Feb", "Mar", "Apr", "May", "Jun", "Jul", "Aug", "Sep", "Oct", "Nov", "Dec")</f>
        <v>Dec</v>
      </c>
      <c r="D5862" t="str">
        <f>"Q"&amp;ROUNDUP(MONTH('Supermart Grocery Sales - Retai'!F5862)/3,0)</f>
        <v>Q4</v>
      </c>
      <c r="E5862">
        <f>tbl_DataModel[[#This Row],[Profit]]/tbl_DataModel[[#This Row],[Sales]]</f>
        <v>0.28999999999999998</v>
      </c>
      <c r="F5862">
        <v>530</v>
      </c>
      <c r="G5862">
        <v>153.69999999999999</v>
      </c>
      <c r="H5862" t="s">
        <v>13</v>
      </c>
      <c r="I5862" t="s">
        <v>14</v>
      </c>
      <c r="J5862" t="s">
        <v>29</v>
      </c>
      <c r="K5862" t="s">
        <v>19</v>
      </c>
    </row>
    <row r="5863" spans="1:11" x14ac:dyDescent="0.3">
      <c r="A5863">
        <f>YEAR('Supermart Grocery Sales - Retai'!F:F)</f>
        <v>2017</v>
      </c>
      <c r="B5863">
        <f>MONTH('Supermart Grocery Sales - Retai'!F:F)</f>
        <v>6</v>
      </c>
      <c r="C5863" t="str" cm="1">
        <f t="array" ref="C5863">CHOOSE(_xlfn.ANCHORARRAY(B5863), "Jan", "Feb", "Mar", "Apr", "May", "Jun", "Jul", "Aug", "Sep", "Oct", "Nov", "Dec")</f>
        <v>Jun</v>
      </c>
      <c r="D5863" t="str">
        <f>"Q"&amp;ROUNDUP(MONTH('Supermart Grocery Sales - Retai'!F5863)/3,0)</f>
        <v>Q2</v>
      </c>
      <c r="E5863">
        <f>tbl_DataModel[[#This Row],[Profit]]/tbl_DataModel[[#This Row],[Sales]]</f>
        <v>0.16999999999999998</v>
      </c>
      <c r="F5863">
        <v>1489</v>
      </c>
      <c r="G5863">
        <v>253.13</v>
      </c>
      <c r="H5863" t="s">
        <v>20</v>
      </c>
      <c r="I5863" t="s">
        <v>91</v>
      </c>
      <c r="J5863" t="s">
        <v>29</v>
      </c>
      <c r="K5863" t="s">
        <v>146</v>
      </c>
    </row>
    <row r="5864" spans="1:11" x14ac:dyDescent="0.3">
      <c r="A5864">
        <f>YEAR('Supermart Grocery Sales - Retai'!F:F)</f>
        <v>2018</v>
      </c>
      <c r="B5864">
        <f>MONTH('Supermart Grocery Sales - Retai'!F:F)</f>
        <v>10</v>
      </c>
      <c r="C5864" t="str" cm="1">
        <f t="array" ref="C5864">CHOOSE(_xlfn.ANCHORARRAY(B5864), "Jan", "Feb", "Mar", "Apr", "May", "Jun", "Jul", "Aug", "Sep", "Oct", "Nov", "Dec")</f>
        <v>Oct</v>
      </c>
      <c r="D5864" t="str">
        <f>"Q"&amp;ROUNDUP(MONTH('Supermart Grocery Sales - Retai'!F5864)/3,0)</f>
        <v>Q4</v>
      </c>
      <c r="E5864">
        <f>tbl_DataModel[[#This Row],[Profit]]/tbl_DataModel[[#This Row],[Sales]]</f>
        <v>0.33</v>
      </c>
      <c r="F5864">
        <v>822</v>
      </c>
      <c r="G5864">
        <v>271.26</v>
      </c>
      <c r="H5864" t="s">
        <v>32</v>
      </c>
      <c r="I5864" t="s">
        <v>46</v>
      </c>
      <c r="J5864" t="s">
        <v>29</v>
      </c>
      <c r="K5864" t="s">
        <v>197</v>
      </c>
    </row>
    <row r="5865" spans="1:11" x14ac:dyDescent="0.3">
      <c r="A5865">
        <f>YEAR('Supermart Grocery Sales - Retai'!F:F)</f>
        <v>2018</v>
      </c>
      <c r="B5865">
        <f>MONTH('Supermart Grocery Sales - Retai'!F:F)</f>
        <v>8</v>
      </c>
      <c r="C5865" t="str" cm="1">
        <f t="array" ref="C5865">CHOOSE(_xlfn.ANCHORARRAY(B5865), "Jan", "Feb", "Mar", "Apr", "May", "Jun", "Jul", "Aug", "Sep", "Oct", "Nov", "Dec")</f>
        <v>Aug</v>
      </c>
      <c r="D5865" t="str">
        <f>"Q"&amp;ROUNDUP(MONTH('Supermart Grocery Sales - Retai'!F5865)/3,0)</f>
        <v>Q3</v>
      </c>
      <c r="E5865">
        <f>tbl_DataModel[[#This Row],[Profit]]/tbl_DataModel[[#This Row],[Sales]]</f>
        <v>7.0000000000000007E-2</v>
      </c>
      <c r="F5865">
        <v>1512</v>
      </c>
      <c r="G5865">
        <v>105.84</v>
      </c>
      <c r="H5865" t="s">
        <v>63</v>
      </c>
      <c r="I5865" t="s">
        <v>75</v>
      </c>
      <c r="J5865" t="s">
        <v>29</v>
      </c>
      <c r="K5865" t="s">
        <v>45</v>
      </c>
    </row>
    <row r="5866" spans="1:11" x14ac:dyDescent="0.3">
      <c r="A5866">
        <f>YEAR('Supermart Grocery Sales - Retai'!F:F)</f>
        <v>2015</v>
      </c>
      <c r="B5866">
        <f>MONTH('Supermart Grocery Sales - Retai'!F:F)</f>
        <v>10</v>
      </c>
      <c r="C5866" t="str" cm="1">
        <f t="array" ref="C5866">CHOOSE(_xlfn.ANCHORARRAY(B5866), "Jan", "Feb", "Mar", "Apr", "May", "Jun", "Jul", "Aug", "Sep", "Oct", "Nov", "Dec")</f>
        <v>Oct</v>
      </c>
      <c r="D5866" t="str">
        <f>"Q"&amp;ROUNDUP(MONTH('Supermart Grocery Sales - Retai'!F5866)/3,0)</f>
        <v>Q4</v>
      </c>
      <c r="E5866">
        <f>tbl_DataModel[[#This Row],[Profit]]/tbl_DataModel[[#This Row],[Sales]]</f>
        <v>0.06</v>
      </c>
      <c r="F5866">
        <v>797</v>
      </c>
      <c r="G5866">
        <v>47.82</v>
      </c>
      <c r="H5866" t="s">
        <v>32</v>
      </c>
      <c r="I5866" t="s">
        <v>46</v>
      </c>
      <c r="J5866" t="s">
        <v>29</v>
      </c>
      <c r="K5866" t="s">
        <v>106</v>
      </c>
    </row>
    <row r="5867" spans="1:11" x14ac:dyDescent="0.3">
      <c r="A5867">
        <f>YEAR('Supermart Grocery Sales - Retai'!F:F)</f>
        <v>2016</v>
      </c>
      <c r="B5867">
        <f>MONTH('Supermart Grocery Sales - Retai'!F:F)</f>
        <v>3</v>
      </c>
      <c r="C5867" t="str" cm="1">
        <f t="array" ref="C5867">CHOOSE(_xlfn.ANCHORARRAY(B5867), "Jan", "Feb", "Mar", "Apr", "May", "Jun", "Jul", "Aug", "Sep", "Oct", "Nov", "Dec")</f>
        <v>Mar</v>
      </c>
      <c r="D5867" t="str">
        <f>"Q"&amp;ROUNDUP(MONTH('Supermart Grocery Sales - Retai'!F5867)/3,0)</f>
        <v>Q1</v>
      </c>
      <c r="E5867">
        <f>tbl_DataModel[[#This Row],[Profit]]/tbl_DataModel[[#This Row],[Sales]]</f>
        <v>0.11</v>
      </c>
      <c r="F5867">
        <v>717</v>
      </c>
      <c r="G5867">
        <v>78.87</v>
      </c>
      <c r="H5867" t="s">
        <v>20</v>
      </c>
      <c r="I5867" t="s">
        <v>21</v>
      </c>
      <c r="J5867" t="s">
        <v>29</v>
      </c>
      <c r="K5867" t="s">
        <v>211</v>
      </c>
    </row>
    <row r="5868" spans="1:11" x14ac:dyDescent="0.3">
      <c r="A5868">
        <f>YEAR('Supermart Grocery Sales - Retai'!F:F)</f>
        <v>2017</v>
      </c>
      <c r="B5868">
        <f>MONTH('Supermart Grocery Sales - Retai'!F:F)</f>
        <v>3</v>
      </c>
      <c r="C5868" t="str" cm="1">
        <f t="array" ref="C5868">CHOOSE(_xlfn.ANCHORARRAY(B5868), "Jan", "Feb", "Mar", "Apr", "May", "Jun", "Jul", "Aug", "Sep", "Oct", "Nov", "Dec")</f>
        <v>Mar</v>
      </c>
      <c r="D5868" t="str">
        <f>"Q"&amp;ROUNDUP(MONTH('Supermart Grocery Sales - Retai'!F5868)/3,0)</f>
        <v>Q1</v>
      </c>
      <c r="E5868">
        <f>tbl_DataModel[[#This Row],[Profit]]/tbl_DataModel[[#This Row],[Sales]]</f>
        <v>0.38</v>
      </c>
      <c r="F5868">
        <v>1501</v>
      </c>
      <c r="G5868">
        <v>570.38</v>
      </c>
      <c r="H5868" t="s">
        <v>20</v>
      </c>
      <c r="I5868" t="s">
        <v>21</v>
      </c>
      <c r="J5868" t="s">
        <v>29</v>
      </c>
      <c r="K5868" t="s">
        <v>263</v>
      </c>
    </row>
    <row r="5869" spans="1:11" x14ac:dyDescent="0.3">
      <c r="A5869">
        <f>YEAR('Supermart Grocery Sales - Retai'!F:F)</f>
        <v>2017</v>
      </c>
      <c r="B5869">
        <f>MONTH('Supermart Grocery Sales - Retai'!F:F)</f>
        <v>11</v>
      </c>
      <c r="C5869" t="str" cm="1">
        <f t="array" ref="C5869">CHOOSE(_xlfn.ANCHORARRAY(B5869), "Jan", "Feb", "Mar", "Apr", "May", "Jun", "Jul", "Aug", "Sep", "Oct", "Nov", "Dec")</f>
        <v>Nov</v>
      </c>
      <c r="D5869" t="str">
        <f>"Q"&amp;ROUNDUP(MONTH('Supermart Grocery Sales - Retai'!F5869)/3,0)</f>
        <v>Q4</v>
      </c>
      <c r="E5869">
        <f>tbl_DataModel[[#This Row],[Profit]]/tbl_DataModel[[#This Row],[Sales]]</f>
        <v>0.26</v>
      </c>
      <c r="F5869">
        <v>1070</v>
      </c>
      <c r="G5869">
        <v>278.2</v>
      </c>
      <c r="H5869" t="s">
        <v>20</v>
      </c>
      <c r="I5869" t="s">
        <v>91</v>
      </c>
      <c r="J5869" t="s">
        <v>29</v>
      </c>
      <c r="K5869" t="s">
        <v>116</v>
      </c>
    </row>
    <row r="5870" spans="1:11" x14ac:dyDescent="0.3">
      <c r="A5870">
        <f>YEAR('Supermart Grocery Sales - Retai'!F:F)</f>
        <v>2018</v>
      </c>
      <c r="B5870">
        <f>MONTH('Supermart Grocery Sales - Retai'!F:F)</f>
        <v>9</v>
      </c>
      <c r="C5870" t="str" cm="1">
        <f t="array" ref="C5870">CHOOSE(_xlfn.ANCHORARRAY(B5870), "Jan", "Feb", "Mar", "Apr", "May", "Jun", "Jul", "Aug", "Sep", "Oct", "Nov", "Dec")</f>
        <v>Sep</v>
      </c>
      <c r="D5870" t="str">
        <f>"Q"&amp;ROUNDUP(MONTH('Supermart Grocery Sales - Retai'!F5870)/3,0)</f>
        <v>Q3</v>
      </c>
      <c r="E5870">
        <f>tbl_DataModel[[#This Row],[Profit]]/tbl_DataModel[[#This Row],[Sales]]</f>
        <v>0.12</v>
      </c>
      <c r="F5870">
        <v>2426</v>
      </c>
      <c r="G5870">
        <v>291.12</v>
      </c>
      <c r="H5870" t="s">
        <v>26</v>
      </c>
      <c r="I5870" t="s">
        <v>94</v>
      </c>
      <c r="J5870" t="s">
        <v>29</v>
      </c>
      <c r="K5870" t="s">
        <v>261</v>
      </c>
    </row>
    <row r="5871" spans="1:11" x14ac:dyDescent="0.3">
      <c r="A5871">
        <f>YEAR('Supermart Grocery Sales - Retai'!F:F)</f>
        <v>2018</v>
      </c>
      <c r="B5871">
        <f>MONTH('Supermart Grocery Sales - Retai'!F:F)</f>
        <v>2</v>
      </c>
      <c r="C5871" t="str" cm="1">
        <f t="array" ref="C5871">CHOOSE(_xlfn.ANCHORARRAY(B5871), "Jan", "Feb", "Mar", "Apr", "May", "Jun", "Jul", "Aug", "Sep", "Oct", "Nov", "Dec")</f>
        <v>Feb</v>
      </c>
      <c r="D5871" t="str">
        <f>"Q"&amp;ROUNDUP(MONTH('Supermart Grocery Sales - Retai'!F5871)/3,0)</f>
        <v>Q1</v>
      </c>
      <c r="E5871">
        <f>tbl_DataModel[[#This Row],[Profit]]/tbl_DataModel[[#This Row],[Sales]]</f>
        <v>0.16999999999999998</v>
      </c>
      <c r="F5871">
        <v>930</v>
      </c>
      <c r="G5871">
        <v>158.1</v>
      </c>
      <c r="H5871" t="s">
        <v>20</v>
      </c>
      <c r="I5871" t="s">
        <v>21</v>
      </c>
      <c r="J5871" t="s">
        <v>29</v>
      </c>
      <c r="K5871" t="s">
        <v>42</v>
      </c>
    </row>
    <row r="5872" spans="1:11" x14ac:dyDescent="0.3">
      <c r="A5872">
        <f>YEAR('Supermart Grocery Sales - Retai'!F:F)</f>
        <v>2016</v>
      </c>
      <c r="B5872">
        <f>MONTH('Supermart Grocery Sales - Retai'!F:F)</f>
        <v>10</v>
      </c>
      <c r="C5872" t="str" cm="1">
        <f t="array" ref="C5872">CHOOSE(_xlfn.ANCHORARRAY(B5872), "Jan", "Feb", "Mar", "Apr", "May", "Jun", "Jul", "Aug", "Sep", "Oct", "Nov", "Dec")</f>
        <v>Oct</v>
      </c>
      <c r="D5872" t="str">
        <f>"Q"&amp;ROUNDUP(MONTH('Supermart Grocery Sales - Retai'!F5872)/3,0)</f>
        <v>Q4</v>
      </c>
      <c r="E5872">
        <f>tbl_DataModel[[#This Row],[Profit]]/tbl_DataModel[[#This Row],[Sales]]</f>
        <v>0.3</v>
      </c>
      <c r="F5872">
        <v>1278</v>
      </c>
      <c r="G5872">
        <v>383.4</v>
      </c>
      <c r="H5872" t="s">
        <v>20</v>
      </c>
      <c r="I5872" t="s">
        <v>21</v>
      </c>
      <c r="J5872" t="s">
        <v>29</v>
      </c>
      <c r="K5872" t="s">
        <v>162</v>
      </c>
    </row>
    <row r="5873" spans="1:11" x14ac:dyDescent="0.3">
      <c r="A5873">
        <f>YEAR('Supermart Grocery Sales - Retai'!F:F)</f>
        <v>2018</v>
      </c>
      <c r="B5873">
        <f>MONTH('Supermart Grocery Sales - Retai'!F:F)</f>
        <v>8</v>
      </c>
      <c r="C5873" t="str" cm="1">
        <f t="array" ref="C5873">CHOOSE(_xlfn.ANCHORARRAY(B5873), "Jan", "Feb", "Mar", "Apr", "May", "Jun", "Jul", "Aug", "Sep", "Oct", "Nov", "Dec")</f>
        <v>Aug</v>
      </c>
      <c r="D5873" t="str">
        <f>"Q"&amp;ROUNDUP(MONTH('Supermart Grocery Sales - Retai'!F5873)/3,0)</f>
        <v>Q3</v>
      </c>
      <c r="E5873">
        <f>tbl_DataModel[[#This Row],[Profit]]/tbl_DataModel[[#This Row],[Sales]]</f>
        <v>0.44</v>
      </c>
      <c r="F5873">
        <v>2174</v>
      </c>
      <c r="G5873">
        <v>956.56</v>
      </c>
      <c r="H5873" t="s">
        <v>13</v>
      </c>
      <c r="I5873" t="s">
        <v>195</v>
      </c>
      <c r="J5873" t="s">
        <v>29</v>
      </c>
      <c r="K5873" t="s">
        <v>184</v>
      </c>
    </row>
    <row r="5874" spans="1:11" x14ac:dyDescent="0.3">
      <c r="A5874">
        <f>YEAR('Supermart Grocery Sales - Retai'!F:F)</f>
        <v>2016</v>
      </c>
      <c r="B5874">
        <f>MONTH('Supermart Grocery Sales - Retai'!F:F)</f>
        <v>12</v>
      </c>
      <c r="C5874" t="str" cm="1">
        <f t="array" ref="C5874">CHOOSE(_xlfn.ANCHORARRAY(B5874), "Jan", "Feb", "Mar", "Apr", "May", "Jun", "Jul", "Aug", "Sep", "Oct", "Nov", "Dec")</f>
        <v>Dec</v>
      </c>
      <c r="D5874" t="str">
        <f>"Q"&amp;ROUNDUP(MONTH('Supermart Grocery Sales - Retai'!F5874)/3,0)</f>
        <v>Q4</v>
      </c>
      <c r="E5874">
        <f>tbl_DataModel[[#This Row],[Profit]]/tbl_DataModel[[#This Row],[Sales]]</f>
        <v>0.13</v>
      </c>
      <c r="F5874">
        <v>619</v>
      </c>
      <c r="G5874">
        <v>80.47</v>
      </c>
      <c r="H5874" t="s">
        <v>13</v>
      </c>
      <c r="I5874" t="s">
        <v>79</v>
      </c>
      <c r="J5874" t="s">
        <v>76</v>
      </c>
      <c r="K5874" t="s">
        <v>12</v>
      </c>
    </row>
    <row r="5875" spans="1:11" x14ac:dyDescent="0.3">
      <c r="A5875">
        <f>YEAR('Supermart Grocery Sales - Retai'!F:F)</f>
        <v>2018</v>
      </c>
      <c r="B5875">
        <f>MONTH('Supermart Grocery Sales - Retai'!F:F)</f>
        <v>5</v>
      </c>
      <c r="C5875" t="str" cm="1">
        <f t="array" ref="C5875">CHOOSE(_xlfn.ANCHORARRAY(B5875), "Jan", "Feb", "Mar", "Apr", "May", "Jun", "Jul", "Aug", "Sep", "Oct", "Nov", "Dec")</f>
        <v>May</v>
      </c>
      <c r="D5875" t="str">
        <f>"Q"&amp;ROUNDUP(MONTH('Supermart Grocery Sales - Retai'!F5875)/3,0)</f>
        <v>Q2</v>
      </c>
      <c r="E5875">
        <f>tbl_DataModel[[#This Row],[Profit]]/tbl_DataModel[[#This Row],[Sales]]</f>
        <v>6.9999999999999993E-2</v>
      </c>
      <c r="F5875">
        <v>2302</v>
      </c>
      <c r="G5875">
        <v>161.13999999999999</v>
      </c>
      <c r="H5875" t="s">
        <v>26</v>
      </c>
      <c r="I5875" t="s">
        <v>37</v>
      </c>
      <c r="J5875" t="s">
        <v>76</v>
      </c>
      <c r="K5875" t="s">
        <v>139</v>
      </c>
    </row>
    <row r="5876" spans="1:11" x14ac:dyDescent="0.3">
      <c r="A5876">
        <f>YEAR('Supermart Grocery Sales - Retai'!F:F)</f>
        <v>2018</v>
      </c>
      <c r="B5876">
        <f>MONTH('Supermart Grocery Sales - Retai'!F:F)</f>
        <v>3</v>
      </c>
      <c r="C5876" t="str" cm="1">
        <f t="array" ref="C5876">CHOOSE(_xlfn.ANCHORARRAY(B5876), "Jan", "Feb", "Mar", "Apr", "May", "Jun", "Jul", "Aug", "Sep", "Oct", "Nov", "Dec")</f>
        <v>Mar</v>
      </c>
      <c r="D5876" t="str">
        <f>"Q"&amp;ROUNDUP(MONTH('Supermart Grocery Sales - Retai'!F5876)/3,0)</f>
        <v>Q1</v>
      </c>
      <c r="E5876">
        <f>tbl_DataModel[[#This Row],[Profit]]/tbl_DataModel[[#This Row],[Sales]]</f>
        <v>0.4</v>
      </c>
      <c r="F5876">
        <v>1232</v>
      </c>
      <c r="G5876">
        <v>492.8</v>
      </c>
      <c r="H5876" t="s">
        <v>63</v>
      </c>
      <c r="I5876" t="s">
        <v>157</v>
      </c>
      <c r="J5876" t="s">
        <v>76</v>
      </c>
      <c r="K5876" t="s">
        <v>83</v>
      </c>
    </row>
    <row r="5877" spans="1:11" x14ac:dyDescent="0.3">
      <c r="A5877">
        <f>YEAR('Supermart Grocery Sales - Retai'!F:F)</f>
        <v>2018</v>
      </c>
      <c r="B5877">
        <f>MONTH('Supermart Grocery Sales - Retai'!F:F)</f>
        <v>5</v>
      </c>
      <c r="C5877" t="str" cm="1">
        <f t="array" ref="C5877">CHOOSE(_xlfn.ANCHORARRAY(B5877), "Jan", "Feb", "Mar", "Apr", "May", "Jun", "Jul", "Aug", "Sep", "Oct", "Nov", "Dec")</f>
        <v>May</v>
      </c>
      <c r="D5877" t="str">
        <f>"Q"&amp;ROUNDUP(MONTH('Supermart Grocery Sales - Retai'!F5877)/3,0)</f>
        <v>Q2</v>
      </c>
      <c r="E5877">
        <f>tbl_DataModel[[#This Row],[Profit]]/tbl_DataModel[[#This Row],[Sales]]</f>
        <v>0.3</v>
      </c>
      <c r="F5877">
        <v>1392</v>
      </c>
      <c r="G5877">
        <v>417.6</v>
      </c>
      <c r="H5877" t="s">
        <v>32</v>
      </c>
      <c r="I5877" t="s">
        <v>33</v>
      </c>
      <c r="J5877" t="s">
        <v>76</v>
      </c>
      <c r="K5877" t="s">
        <v>102</v>
      </c>
    </row>
    <row r="5878" spans="1:11" x14ac:dyDescent="0.3">
      <c r="A5878">
        <f>YEAR('Supermart Grocery Sales - Retai'!F:F)</f>
        <v>2016</v>
      </c>
      <c r="B5878">
        <f>MONTH('Supermart Grocery Sales - Retai'!F:F)</f>
        <v>12</v>
      </c>
      <c r="C5878" t="str" cm="1">
        <f t="array" ref="C5878">CHOOSE(_xlfn.ANCHORARRAY(B5878), "Jan", "Feb", "Mar", "Apr", "May", "Jun", "Jul", "Aug", "Sep", "Oct", "Nov", "Dec")</f>
        <v>Dec</v>
      </c>
      <c r="D5878" t="str">
        <f>"Q"&amp;ROUNDUP(MONTH('Supermart Grocery Sales - Retai'!F5878)/3,0)</f>
        <v>Q4</v>
      </c>
      <c r="E5878">
        <f>tbl_DataModel[[#This Row],[Profit]]/tbl_DataModel[[#This Row],[Sales]]</f>
        <v>0.12</v>
      </c>
      <c r="F5878">
        <v>1003</v>
      </c>
      <c r="G5878">
        <v>120.36</v>
      </c>
      <c r="H5878" t="s">
        <v>49</v>
      </c>
      <c r="I5878" t="s">
        <v>50</v>
      </c>
      <c r="J5878" t="s">
        <v>76</v>
      </c>
      <c r="K5878" t="s">
        <v>83</v>
      </c>
    </row>
    <row r="5879" spans="1:11" x14ac:dyDescent="0.3">
      <c r="A5879">
        <f>YEAR('Supermart Grocery Sales - Retai'!F:F)</f>
        <v>2017</v>
      </c>
      <c r="B5879">
        <f>MONTH('Supermart Grocery Sales - Retai'!F:F)</f>
        <v>9</v>
      </c>
      <c r="C5879" t="str" cm="1">
        <f t="array" ref="C5879">CHOOSE(_xlfn.ANCHORARRAY(B5879), "Jan", "Feb", "Mar", "Apr", "May", "Jun", "Jul", "Aug", "Sep", "Oct", "Nov", "Dec")</f>
        <v>Sep</v>
      </c>
      <c r="D5879" t="str">
        <f>"Q"&amp;ROUNDUP(MONTH('Supermart Grocery Sales - Retai'!F5879)/3,0)</f>
        <v>Q3</v>
      </c>
      <c r="E5879">
        <f>tbl_DataModel[[#This Row],[Profit]]/tbl_DataModel[[#This Row],[Sales]]</f>
        <v>0.18</v>
      </c>
      <c r="F5879">
        <v>1899</v>
      </c>
      <c r="G5879">
        <v>341.82</v>
      </c>
      <c r="H5879" t="s">
        <v>26</v>
      </c>
      <c r="I5879" t="s">
        <v>27</v>
      </c>
      <c r="J5879" t="s">
        <v>76</v>
      </c>
      <c r="K5879" t="s">
        <v>261</v>
      </c>
    </row>
    <row r="5880" spans="1:11" x14ac:dyDescent="0.3">
      <c r="A5880">
        <f>YEAR('Supermart Grocery Sales - Retai'!F:F)</f>
        <v>2018</v>
      </c>
      <c r="B5880">
        <f>MONTH('Supermart Grocery Sales - Retai'!F:F)</f>
        <v>4</v>
      </c>
      <c r="C5880" t="str" cm="1">
        <f t="array" ref="C5880">CHOOSE(_xlfn.ANCHORARRAY(B5880), "Jan", "Feb", "Mar", "Apr", "May", "Jun", "Jul", "Aug", "Sep", "Oct", "Nov", "Dec")</f>
        <v>Apr</v>
      </c>
      <c r="D5880" t="str">
        <f>"Q"&amp;ROUNDUP(MONTH('Supermart Grocery Sales - Retai'!F5880)/3,0)</f>
        <v>Q2</v>
      </c>
      <c r="E5880">
        <f>tbl_DataModel[[#This Row],[Profit]]/tbl_DataModel[[#This Row],[Sales]]</f>
        <v>0.25</v>
      </c>
      <c r="F5880">
        <v>2084</v>
      </c>
      <c r="G5880">
        <v>521</v>
      </c>
      <c r="H5880" t="s">
        <v>20</v>
      </c>
      <c r="I5880" t="s">
        <v>91</v>
      </c>
      <c r="J5880" t="s">
        <v>76</v>
      </c>
      <c r="K5880" t="s">
        <v>114</v>
      </c>
    </row>
    <row r="5881" spans="1:11" x14ac:dyDescent="0.3">
      <c r="A5881">
        <f>YEAR('Supermart Grocery Sales - Retai'!F:F)</f>
        <v>2016</v>
      </c>
      <c r="B5881">
        <f>MONTH('Supermart Grocery Sales - Retai'!F:F)</f>
        <v>9</v>
      </c>
      <c r="C5881" t="str" cm="1">
        <f t="array" ref="C5881">CHOOSE(_xlfn.ANCHORARRAY(B5881), "Jan", "Feb", "Mar", "Apr", "May", "Jun", "Jul", "Aug", "Sep", "Oct", "Nov", "Dec")</f>
        <v>Sep</v>
      </c>
      <c r="D5881" t="str">
        <f>"Q"&amp;ROUNDUP(MONTH('Supermart Grocery Sales - Retai'!F5881)/3,0)</f>
        <v>Q3</v>
      </c>
      <c r="E5881">
        <f>tbl_DataModel[[#This Row],[Profit]]/tbl_DataModel[[#This Row],[Sales]]</f>
        <v>0.18</v>
      </c>
      <c r="F5881">
        <v>2317</v>
      </c>
      <c r="G5881">
        <v>417.06</v>
      </c>
      <c r="H5881" t="s">
        <v>63</v>
      </c>
      <c r="I5881" t="s">
        <v>87</v>
      </c>
      <c r="J5881" t="s">
        <v>76</v>
      </c>
      <c r="K5881" t="s">
        <v>83</v>
      </c>
    </row>
    <row r="5882" spans="1:11" x14ac:dyDescent="0.3">
      <c r="A5882">
        <f>YEAR('Supermart Grocery Sales - Retai'!F:F)</f>
        <v>2016</v>
      </c>
      <c r="B5882">
        <f>MONTH('Supermart Grocery Sales - Retai'!F:F)</f>
        <v>12</v>
      </c>
      <c r="C5882" t="str" cm="1">
        <f t="array" ref="C5882">CHOOSE(_xlfn.ANCHORARRAY(B5882), "Jan", "Feb", "Mar", "Apr", "May", "Jun", "Jul", "Aug", "Sep", "Oct", "Nov", "Dec")</f>
        <v>Dec</v>
      </c>
      <c r="D5882" t="str">
        <f>"Q"&amp;ROUNDUP(MONTH('Supermart Grocery Sales - Retai'!F5882)/3,0)</f>
        <v>Q4</v>
      </c>
      <c r="E5882">
        <f>tbl_DataModel[[#This Row],[Profit]]/tbl_DataModel[[#This Row],[Sales]]</f>
        <v>0.26</v>
      </c>
      <c r="F5882">
        <v>696</v>
      </c>
      <c r="G5882">
        <v>180.96</v>
      </c>
      <c r="H5882" t="s">
        <v>32</v>
      </c>
      <c r="I5882" t="s">
        <v>153</v>
      </c>
      <c r="J5882" t="s">
        <v>76</v>
      </c>
      <c r="K5882" t="s">
        <v>193</v>
      </c>
    </row>
    <row r="5883" spans="1:11" x14ac:dyDescent="0.3">
      <c r="A5883">
        <f>YEAR('Supermart Grocery Sales - Retai'!F:F)</f>
        <v>2017</v>
      </c>
      <c r="B5883">
        <f>MONTH('Supermart Grocery Sales - Retai'!F:F)</f>
        <v>11</v>
      </c>
      <c r="C5883" t="str" cm="1">
        <f t="array" ref="C5883">CHOOSE(_xlfn.ANCHORARRAY(B5883), "Jan", "Feb", "Mar", "Apr", "May", "Jun", "Jul", "Aug", "Sep", "Oct", "Nov", "Dec")</f>
        <v>Nov</v>
      </c>
      <c r="D5883" t="str">
        <f>"Q"&amp;ROUNDUP(MONTH('Supermart Grocery Sales - Retai'!F5883)/3,0)</f>
        <v>Q4</v>
      </c>
      <c r="E5883">
        <f>tbl_DataModel[[#This Row],[Profit]]/tbl_DataModel[[#This Row],[Sales]]</f>
        <v>0.11</v>
      </c>
      <c r="F5883">
        <v>1956</v>
      </c>
      <c r="G5883">
        <v>215.16</v>
      </c>
      <c r="H5883" t="s">
        <v>13</v>
      </c>
      <c r="I5883" t="s">
        <v>79</v>
      </c>
      <c r="J5883" t="s">
        <v>76</v>
      </c>
      <c r="K5883" t="s">
        <v>120</v>
      </c>
    </row>
    <row r="5884" spans="1:11" x14ac:dyDescent="0.3">
      <c r="A5884">
        <f>YEAR('Supermart Grocery Sales - Retai'!F:F)</f>
        <v>2017</v>
      </c>
      <c r="B5884">
        <f>MONTH('Supermart Grocery Sales - Retai'!F:F)</f>
        <v>9</v>
      </c>
      <c r="C5884" t="str" cm="1">
        <f t="array" ref="C5884">CHOOSE(_xlfn.ANCHORARRAY(B5884), "Jan", "Feb", "Mar", "Apr", "May", "Jun", "Jul", "Aug", "Sep", "Oct", "Nov", "Dec")</f>
        <v>Sep</v>
      </c>
      <c r="D5884" t="str">
        <f>"Q"&amp;ROUNDUP(MONTH('Supermart Grocery Sales - Retai'!F5884)/3,0)</f>
        <v>Q3</v>
      </c>
      <c r="E5884">
        <f>tbl_DataModel[[#This Row],[Profit]]/tbl_DataModel[[#This Row],[Sales]]</f>
        <v>0.19</v>
      </c>
      <c r="F5884">
        <v>1747</v>
      </c>
      <c r="G5884">
        <v>331.93</v>
      </c>
      <c r="H5884" t="s">
        <v>20</v>
      </c>
      <c r="I5884" t="s">
        <v>91</v>
      </c>
      <c r="J5884" t="s">
        <v>76</v>
      </c>
      <c r="K5884" t="s">
        <v>122</v>
      </c>
    </row>
    <row r="5885" spans="1:11" x14ac:dyDescent="0.3">
      <c r="A5885">
        <f>YEAR('Supermart Grocery Sales - Retai'!F:F)</f>
        <v>2017</v>
      </c>
      <c r="B5885">
        <f>MONTH('Supermart Grocery Sales - Retai'!F:F)</f>
        <v>3</v>
      </c>
      <c r="C5885" t="str" cm="1">
        <f t="array" ref="C5885">CHOOSE(_xlfn.ANCHORARRAY(B5885), "Jan", "Feb", "Mar", "Apr", "May", "Jun", "Jul", "Aug", "Sep", "Oct", "Nov", "Dec")</f>
        <v>Mar</v>
      </c>
      <c r="D5885" t="str">
        <f>"Q"&amp;ROUNDUP(MONTH('Supermart Grocery Sales - Retai'!F5885)/3,0)</f>
        <v>Q1</v>
      </c>
      <c r="E5885">
        <f>tbl_DataModel[[#This Row],[Profit]]/tbl_DataModel[[#This Row],[Sales]]</f>
        <v>0.27</v>
      </c>
      <c r="F5885">
        <v>1618</v>
      </c>
      <c r="G5885">
        <v>436.86</v>
      </c>
      <c r="H5885" t="s">
        <v>13</v>
      </c>
      <c r="I5885" t="s">
        <v>79</v>
      </c>
      <c r="J5885" t="s">
        <v>76</v>
      </c>
      <c r="K5885" t="s">
        <v>261</v>
      </c>
    </row>
    <row r="5886" spans="1:11" x14ac:dyDescent="0.3">
      <c r="A5886">
        <f>YEAR('Supermart Grocery Sales - Retai'!F:F)</f>
        <v>2016</v>
      </c>
      <c r="B5886">
        <f>MONTH('Supermart Grocery Sales - Retai'!F:F)</f>
        <v>12</v>
      </c>
      <c r="C5886" t="str" cm="1">
        <f t="array" ref="C5886">CHOOSE(_xlfn.ANCHORARRAY(B5886), "Jan", "Feb", "Mar", "Apr", "May", "Jun", "Jul", "Aug", "Sep", "Oct", "Nov", "Dec")</f>
        <v>Dec</v>
      </c>
      <c r="D5886" t="str">
        <f>"Q"&amp;ROUNDUP(MONTH('Supermart Grocery Sales - Retai'!F5886)/3,0)</f>
        <v>Q4</v>
      </c>
      <c r="E5886">
        <f>tbl_DataModel[[#This Row],[Profit]]/tbl_DataModel[[#This Row],[Sales]]</f>
        <v>0.32</v>
      </c>
      <c r="F5886">
        <v>890</v>
      </c>
      <c r="G5886">
        <v>284.8</v>
      </c>
      <c r="H5886" t="s">
        <v>26</v>
      </c>
      <c r="I5886" t="s">
        <v>37</v>
      </c>
      <c r="J5886" t="s">
        <v>76</v>
      </c>
      <c r="K5886" t="s">
        <v>108</v>
      </c>
    </row>
    <row r="5887" spans="1:11" x14ac:dyDescent="0.3">
      <c r="A5887">
        <f>YEAR('Supermart Grocery Sales - Retai'!F:F)</f>
        <v>2018</v>
      </c>
      <c r="B5887">
        <f>MONTH('Supermart Grocery Sales - Retai'!F:F)</f>
        <v>12</v>
      </c>
      <c r="C5887" t="str" cm="1">
        <f t="array" ref="C5887">CHOOSE(_xlfn.ANCHORARRAY(B5887), "Jan", "Feb", "Mar", "Apr", "May", "Jun", "Jul", "Aug", "Sep", "Oct", "Nov", "Dec")</f>
        <v>Dec</v>
      </c>
      <c r="D5887" t="str">
        <f>"Q"&amp;ROUNDUP(MONTH('Supermart Grocery Sales - Retai'!F5887)/3,0)</f>
        <v>Q4</v>
      </c>
      <c r="E5887">
        <f>tbl_DataModel[[#This Row],[Profit]]/tbl_DataModel[[#This Row],[Sales]]</f>
        <v>0.37</v>
      </c>
      <c r="F5887">
        <v>1856</v>
      </c>
      <c r="G5887">
        <v>686.72</v>
      </c>
      <c r="H5887" t="s">
        <v>32</v>
      </c>
      <c r="I5887" t="s">
        <v>46</v>
      </c>
      <c r="J5887" t="s">
        <v>76</v>
      </c>
      <c r="K5887" t="s">
        <v>57</v>
      </c>
    </row>
    <row r="5888" spans="1:11" x14ac:dyDescent="0.3">
      <c r="A5888">
        <f>YEAR('Supermart Grocery Sales - Retai'!F:F)</f>
        <v>2017</v>
      </c>
      <c r="B5888">
        <f>MONTH('Supermart Grocery Sales - Retai'!F:F)</f>
        <v>10</v>
      </c>
      <c r="C5888" t="str" cm="1">
        <f t="array" ref="C5888">CHOOSE(_xlfn.ANCHORARRAY(B5888), "Jan", "Feb", "Mar", "Apr", "May", "Jun", "Jul", "Aug", "Sep", "Oct", "Nov", "Dec")</f>
        <v>Oct</v>
      </c>
      <c r="D5888" t="str">
        <f>"Q"&amp;ROUNDUP(MONTH('Supermart Grocery Sales - Retai'!F5888)/3,0)</f>
        <v>Q4</v>
      </c>
      <c r="E5888">
        <f>tbl_DataModel[[#This Row],[Profit]]/tbl_DataModel[[#This Row],[Sales]]</f>
        <v>0.15</v>
      </c>
      <c r="F5888">
        <v>1800</v>
      </c>
      <c r="G5888">
        <v>270</v>
      </c>
      <c r="H5888" t="s">
        <v>13</v>
      </c>
      <c r="I5888" t="s">
        <v>14</v>
      </c>
      <c r="J5888" t="s">
        <v>76</v>
      </c>
      <c r="K5888" t="s">
        <v>36</v>
      </c>
    </row>
    <row r="5889" spans="1:11" x14ac:dyDescent="0.3">
      <c r="A5889">
        <f>YEAR('Supermart Grocery Sales - Retai'!F:F)</f>
        <v>2018</v>
      </c>
      <c r="B5889">
        <f>MONTH('Supermart Grocery Sales - Retai'!F:F)</f>
        <v>7</v>
      </c>
      <c r="C5889" t="str" cm="1">
        <f t="array" ref="C5889">CHOOSE(_xlfn.ANCHORARRAY(B5889), "Jan", "Feb", "Mar", "Apr", "May", "Jun", "Jul", "Aug", "Sep", "Oct", "Nov", "Dec")</f>
        <v>Jul</v>
      </c>
      <c r="D5889" t="str">
        <f>"Q"&amp;ROUNDUP(MONTH('Supermart Grocery Sales - Retai'!F5889)/3,0)</f>
        <v>Q3</v>
      </c>
      <c r="E5889">
        <f>tbl_DataModel[[#This Row],[Profit]]/tbl_DataModel[[#This Row],[Sales]]</f>
        <v>0.29000000000000004</v>
      </c>
      <c r="F5889">
        <v>1986</v>
      </c>
      <c r="G5889">
        <v>575.94000000000005</v>
      </c>
      <c r="H5889" t="s">
        <v>20</v>
      </c>
      <c r="I5889" t="s">
        <v>91</v>
      </c>
      <c r="J5889" t="s">
        <v>76</v>
      </c>
      <c r="K5889" t="s">
        <v>135</v>
      </c>
    </row>
    <row r="5890" spans="1:11" x14ac:dyDescent="0.3">
      <c r="A5890">
        <f>YEAR('Supermart Grocery Sales - Retai'!F:F)</f>
        <v>2015</v>
      </c>
      <c r="B5890">
        <f>MONTH('Supermart Grocery Sales - Retai'!F:F)</f>
        <v>11</v>
      </c>
      <c r="C5890" t="str" cm="1">
        <f t="array" ref="C5890">CHOOSE(_xlfn.ANCHORARRAY(B5890), "Jan", "Feb", "Mar", "Apr", "May", "Jun", "Jul", "Aug", "Sep", "Oct", "Nov", "Dec")</f>
        <v>Nov</v>
      </c>
      <c r="D5890" t="str">
        <f>"Q"&amp;ROUNDUP(MONTH('Supermart Grocery Sales - Retai'!F5890)/3,0)</f>
        <v>Q4</v>
      </c>
      <c r="E5890">
        <f>tbl_DataModel[[#This Row],[Profit]]/tbl_DataModel[[#This Row],[Sales]]</f>
        <v>0.16999999999999998</v>
      </c>
      <c r="F5890">
        <v>1364</v>
      </c>
      <c r="G5890">
        <v>231.88</v>
      </c>
      <c r="H5890" t="s">
        <v>13</v>
      </c>
      <c r="I5890" t="s">
        <v>195</v>
      </c>
      <c r="J5890" t="s">
        <v>76</v>
      </c>
      <c r="K5890" t="s">
        <v>156</v>
      </c>
    </row>
    <row r="5891" spans="1:11" x14ac:dyDescent="0.3">
      <c r="A5891">
        <f>YEAR('Supermart Grocery Sales - Retai'!F:F)</f>
        <v>2018</v>
      </c>
      <c r="B5891">
        <f>MONTH('Supermart Grocery Sales - Retai'!F:F)</f>
        <v>3</v>
      </c>
      <c r="C5891" t="str" cm="1">
        <f t="array" ref="C5891">CHOOSE(_xlfn.ANCHORARRAY(B5891), "Jan", "Feb", "Mar", "Apr", "May", "Jun", "Jul", "Aug", "Sep", "Oct", "Nov", "Dec")</f>
        <v>Mar</v>
      </c>
      <c r="D5891" t="str">
        <f>"Q"&amp;ROUNDUP(MONTH('Supermart Grocery Sales - Retai'!F5891)/3,0)</f>
        <v>Q1</v>
      </c>
      <c r="E5891">
        <f>tbl_DataModel[[#This Row],[Profit]]/tbl_DataModel[[#This Row],[Sales]]</f>
        <v>0.16</v>
      </c>
      <c r="F5891">
        <v>2343</v>
      </c>
      <c r="G5891">
        <v>374.88</v>
      </c>
      <c r="H5891" t="s">
        <v>58</v>
      </c>
      <c r="I5891" t="s">
        <v>112</v>
      </c>
      <c r="J5891" t="s">
        <v>76</v>
      </c>
      <c r="K5891" t="s">
        <v>45</v>
      </c>
    </row>
    <row r="5892" spans="1:11" x14ac:dyDescent="0.3">
      <c r="A5892">
        <f>YEAR('Supermart Grocery Sales - Retai'!F:F)</f>
        <v>2018</v>
      </c>
      <c r="B5892">
        <f>MONTH('Supermart Grocery Sales - Retai'!F:F)</f>
        <v>3</v>
      </c>
      <c r="C5892" t="str" cm="1">
        <f t="array" ref="C5892">CHOOSE(_xlfn.ANCHORARRAY(B5892), "Jan", "Feb", "Mar", "Apr", "May", "Jun", "Jul", "Aug", "Sep", "Oct", "Nov", "Dec")</f>
        <v>Mar</v>
      </c>
      <c r="D5892" t="str">
        <f>"Q"&amp;ROUNDUP(MONTH('Supermart Grocery Sales - Retai'!F5892)/3,0)</f>
        <v>Q1</v>
      </c>
      <c r="E5892">
        <f>tbl_DataModel[[#This Row],[Profit]]/tbl_DataModel[[#This Row],[Sales]]</f>
        <v>0.15</v>
      </c>
      <c r="F5892">
        <v>717</v>
      </c>
      <c r="G5892">
        <v>107.55</v>
      </c>
      <c r="H5892" t="s">
        <v>26</v>
      </c>
      <c r="I5892" t="s">
        <v>201</v>
      </c>
      <c r="J5892" t="s">
        <v>76</v>
      </c>
      <c r="K5892" t="s">
        <v>125</v>
      </c>
    </row>
    <row r="5893" spans="1:11" x14ac:dyDescent="0.3">
      <c r="A5893">
        <f>YEAR('Supermart Grocery Sales - Retai'!F:F)</f>
        <v>2018</v>
      </c>
      <c r="B5893">
        <f>MONTH('Supermart Grocery Sales - Retai'!F:F)</f>
        <v>4</v>
      </c>
      <c r="C5893" t="str" cm="1">
        <f t="array" ref="C5893">CHOOSE(_xlfn.ANCHORARRAY(B5893), "Jan", "Feb", "Mar", "Apr", "May", "Jun", "Jul", "Aug", "Sep", "Oct", "Nov", "Dec")</f>
        <v>Apr</v>
      </c>
      <c r="D5893" t="str">
        <f>"Q"&amp;ROUNDUP(MONTH('Supermart Grocery Sales - Retai'!F5893)/3,0)</f>
        <v>Q2</v>
      </c>
      <c r="E5893">
        <f>tbl_DataModel[[#This Row],[Profit]]/tbl_DataModel[[#This Row],[Sales]]</f>
        <v>0.31</v>
      </c>
      <c r="F5893">
        <v>2317</v>
      </c>
      <c r="G5893">
        <v>718.27</v>
      </c>
      <c r="H5893" t="s">
        <v>26</v>
      </c>
      <c r="I5893" t="s">
        <v>94</v>
      </c>
      <c r="J5893" t="s">
        <v>76</v>
      </c>
      <c r="K5893" t="s">
        <v>12</v>
      </c>
    </row>
    <row r="5894" spans="1:11" x14ac:dyDescent="0.3">
      <c r="A5894">
        <f>YEAR('Supermart Grocery Sales - Retai'!F:F)</f>
        <v>2017</v>
      </c>
      <c r="B5894">
        <f>MONTH('Supermart Grocery Sales - Retai'!F:F)</f>
        <v>6</v>
      </c>
      <c r="C5894" t="str" cm="1">
        <f t="array" ref="C5894">CHOOSE(_xlfn.ANCHORARRAY(B5894), "Jan", "Feb", "Mar", "Apr", "May", "Jun", "Jul", "Aug", "Sep", "Oct", "Nov", "Dec")</f>
        <v>Jun</v>
      </c>
      <c r="D5894" t="str">
        <f>"Q"&amp;ROUNDUP(MONTH('Supermart Grocery Sales - Retai'!F5894)/3,0)</f>
        <v>Q2</v>
      </c>
      <c r="E5894">
        <f>tbl_DataModel[[#This Row],[Profit]]/tbl_DataModel[[#This Row],[Sales]]</f>
        <v>0.24000000000000002</v>
      </c>
      <c r="F5894">
        <v>2265</v>
      </c>
      <c r="G5894">
        <v>543.6</v>
      </c>
      <c r="H5894" t="s">
        <v>32</v>
      </c>
      <c r="I5894" t="s">
        <v>33</v>
      </c>
      <c r="J5894" t="s">
        <v>76</v>
      </c>
      <c r="K5894" t="s">
        <v>40</v>
      </c>
    </row>
    <row r="5895" spans="1:11" x14ac:dyDescent="0.3">
      <c r="A5895">
        <f>YEAR('Supermart Grocery Sales - Retai'!F:F)</f>
        <v>2016</v>
      </c>
      <c r="B5895">
        <f>MONTH('Supermart Grocery Sales - Retai'!F:F)</f>
        <v>9</v>
      </c>
      <c r="C5895" t="str" cm="1">
        <f t="array" ref="C5895">CHOOSE(_xlfn.ANCHORARRAY(B5895), "Jan", "Feb", "Mar", "Apr", "May", "Jun", "Jul", "Aug", "Sep", "Oct", "Nov", "Dec")</f>
        <v>Sep</v>
      </c>
      <c r="D5895" t="str">
        <f>"Q"&amp;ROUNDUP(MONTH('Supermart Grocery Sales - Retai'!F5895)/3,0)</f>
        <v>Q3</v>
      </c>
      <c r="E5895">
        <f>tbl_DataModel[[#This Row],[Profit]]/tbl_DataModel[[#This Row],[Sales]]</f>
        <v>0.27999999999999997</v>
      </c>
      <c r="F5895">
        <v>523</v>
      </c>
      <c r="G5895">
        <v>146.44</v>
      </c>
      <c r="H5895" t="s">
        <v>63</v>
      </c>
      <c r="I5895" t="s">
        <v>64</v>
      </c>
      <c r="J5895" t="s">
        <v>76</v>
      </c>
      <c r="K5895" t="s">
        <v>102</v>
      </c>
    </row>
    <row r="5896" spans="1:11" x14ac:dyDescent="0.3">
      <c r="A5896">
        <f>YEAR('Supermart Grocery Sales - Retai'!F:F)</f>
        <v>2018</v>
      </c>
      <c r="B5896">
        <f>MONTH('Supermart Grocery Sales - Retai'!F:F)</f>
        <v>9</v>
      </c>
      <c r="C5896" t="str" cm="1">
        <f t="array" ref="C5896">CHOOSE(_xlfn.ANCHORARRAY(B5896), "Jan", "Feb", "Mar", "Apr", "May", "Jun", "Jul", "Aug", "Sep", "Oct", "Nov", "Dec")</f>
        <v>Sep</v>
      </c>
      <c r="D5896" t="str">
        <f>"Q"&amp;ROUNDUP(MONTH('Supermart Grocery Sales - Retai'!F5896)/3,0)</f>
        <v>Q3</v>
      </c>
      <c r="E5896">
        <f>tbl_DataModel[[#This Row],[Profit]]/tbl_DataModel[[#This Row],[Sales]]</f>
        <v>0.25</v>
      </c>
      <c r="F5896">
        <v>2267</v>
      </c>
      <c r="G5896">
        <v>566.75</v>
      </c>
      <c r="H5896" t="s">
        <v>20</v>
      </c>
      <c r="I5896" t="s">
        <v>91</v>
      </c>
      <c r="J5896" t="s">
        <v>76</v>
      </c>
      <c r="K5896" t="s">
        <v>108</v>
      </c>
    </row>
    <row r="5897" spans="1:11" x14ac:dyDescent="0.3">
      <c r="A5897">
        <f>YEAR('Supermart Grocery Sales - Retai'!F:F)</f>
        <v>2015</v>
      </c>
      <c r="B5897">
        <f>MONTH('Supermart Grocery Sales - Retai'!F:F)</f>
        <v>2</v>
      </c>
      <c r="C5897" t="str" cm="1">
        <f t="array" ref="C5897">CHOOSE(_xlfn.ANCHORARRAY(B5897), "Jan", "Feb", "Mar", "Apr", "May", "Jun", "Jul", "Aug", "Sep", "Oct", "Nov", "Dec")</f>
        <v>Feb</v>
      </c>
      <c r="D5897" t="str">
        <f>"Q"&amp;ROUNDUP(MONTH('Supermart Grocery Sales - Retai'!F5897)/3,0)</f>
        <v>Q1</v>
      </c>
      <c r="E5897">
        <f>tbl_DataModel[[#This Row],[Profit]]/tbl_DataModel[[#This Row],[Sales]]</f>
        <v>0.18</v>
      </c>
      <c r="F5897">
        <v>602</v>
      </c>
      <c r="G5897">
        <v>108.36</v>
      </c>
      <c r="H5897" t="s">
        <v>20</v>
      </c>
      <c r="I5897" t="s">
        <v>21</v>
      </c>
      <c r="J5897" t="s">
        <v>76</v>
      </c>
      <c r="K5897" t="s">
        <v>182</v>
      </c>
    </row>
    <row r="5898" spans="1:11" x14ac:dyDescent="0.3">
      <c r="A5898">
        <f>YEAR('Supermart Grocery Sales - Retai'!F:F)</f>
        <v>2017</v>
      </c>
      <c r="B5898">
        <f>MONTH('Supermart Grocery Sales - Retai'!F:F)</f>
        <v>11</v>
      </c>
      <c r="C5898" t="str" cm="1">
        <f t="array" ref="C5898">CHOOSE(_xlfn.ANCHORARRAY(B5898), "Jan", "Feb", "Mar", "Apr", "May", "Jun", "Jul", "Aug", "Sep", "Oct", "Nov", "Dec")</f>
        <v>Nov</v>
      </c>
      <c r="D5898" t="str">
        <f>"Q"&amp;ROUNDUP(MONTH('Supermart Grocery Sales - Retai'!F5898)/3,0)</f>
        <v>Q4</v>
      </c>
      <c r="E5898">
        <f>tbl_DataModel[[#This Row],[Profit]]/tbl_DataModel[[#This Row],[Sales]]</f>
        <v>0.35</v>
      </c>
      <c r="F5898">
        <v>511</v>
      </c>
      <c r="G5898">
        <v>178.85</v>
      </c>
      <c r="H5898" t="s">
        <v>13</v>
      </c>
      <c r="I5898" t="s">
        <v>195</v>
      </c>
      <c r="J5898" t="s">
        <v>76</v>
      </c>
      <c r="K5898" t="s">
        <v>162</v>
      </c>
    </row>
    <row r="5899" spans="1:11" x14ac:dyDescent="0.3">
      <c r="A5899">
        <f>YEAR('Supermart Grocery Sales - Retai'!F:F)</f>
        <v>2018</v>
      </c>
      <c r="B5899">
        <f>MONTH('Supermart Grocery Sales - Retai'!F:F)</f>
        <v>5</v>
      </c>
      <c r="C5899" t="str" cm="1">
        <f t="array" ref="C5899">CHOOSE(_xlfn.ANCHORARRAY(B5899), "Jan", "Feb", "Mar", "Apr", "May", "Jun", "Jul", "Aug", "Sep", "Oct", "Nov", "Dec")</f>
        <v>May</v>
      </c>
      <c r="D5899" t="str">
        <f>"Q"&amp;ROUNDUP(MONTH('Supermart Grocery Sales - Retai'!F5899)/3,0)</f>
        <v>Q2</v>
      </c>
      <c r="E5899">
        <f>tbl_DataModel[[#This Row],[Profit]]/tbl_DataModel[[#This Row],[Sales]]</f>
        <v>0.32999999999999996</v>
      </c>
      <c r="F5899">
        <v>1083</v>
      </c>
      <c r="G5899">
        <v>357.39</v>
      </c>
      <c r="H5899" t="s">
        <v>49</v>
      </c>
      <c r="I5899" t="s">
        <v>205</v>
      </c>
      <c r="J5899" t="s">
        <v>76</v>
      </c>
      <c r="K5899" t="s">
        <v>130</v>
      </c>
    </row>
    <row r="5900" spans="1:11" x14ac:dyDescent="0.3">
      <c r="A5900">
        <f>YEAR('Supermart Grocery Sales - Retai'!F:F)</f>
        <v>2018</v>
      </c>
      <c r="B5900">
        <f>MONTH('Supermart Grocery Sales - Retai'!F:F)</f>
        <v>12</v>
      </c>
      <c r="C5900" t="str" cm="1">
        <f t="array" ref="C5900">CHOOSE(_xlfn.ANCHORARRAY(B5900), "Jan", "Feb", "Mar", "Apr", "May", "Jun", "Jul", "Aug", "Sep", "Oct", "Nov", "Dec")</f>
        <v>Dec</v>
      </c>
      <c r="D5900" t="str">
        <f>"Q"&amp;ROUNDUP(MONTH('Supermart Grocery Sales - Retai'!F5900)/3,0)</f>
        <v>Q4</v>
      </c>
      <c r="E5900">
        <f>tbl_DataModel[[#This Row],[Profit]]/tbl_DataModel[[#This Row],[Sales]]</f>
        <v>0.06</v>
      </c>
      <c r="F5900">
        <v>1505</v>
      </c>
      <c r="G5900">
        <v>90.3</v>
      </c>
      <c r="H5900" t="s">
        <v>63</v>
      </c>
      <c r="I5900" t="s">
        <v>157</v>
      </c>
      <c r="J5900" t="s">
        <v>76</v>
      </c>
      <c r="K5900" t="s">
        <v>102</v>
      </c>
    </row>
    <row r="5901" spans="1:11" x14ac:dyDescent="0.3">
      <c r="A5901">
        <f>YEAR('Supermart Grocery Sales - Retai'!F:F)</f>
        <v>2017</v>
      </c>
      <c r="B5901">
        <f>MONTH('Supermart Grocery Sales - Retai'!F:F)</f>
        <v>1</v>
      </c>
      <c r="C5901" t="str" cm="1">
        <f t="array" ref="C5901">CHOOSE(_xlfn.ANCHORARRAY(B5901), "Jan", "Feb", "Mar", "Apr", "May", "Jun", "Jul", "Aug", "Sep", "Oct", "Nov", "Dec")</f>
        <v>Jan</v>
      </c>
      <c r="D5901" t="str">
        <f>"Q"&amp;ROUNDUP(MONTH('Supermart Grocery Sales - Retai'!F5901)/3,0)</f>
        <v>Q1</v>
      </c>
      <c r="E5901">
        <f>tbl_DataModel[[#This Row],[Profit]]/tbl_DataModel[[#This Row],[Sales]]</f>
        <v>0.35</v>
      </c>
      <c r="F5901">
        <v>1490</v>
      </c>
      <c r="G5901">
        <v>521.5</v>
      </c>
      <c r="H5901" t="s">
        <v>58</v>
      </c>
      <c r="I5901" t="s">
        <v>59</v>
      </c>
      <c r="J5901" t="s">
        <v>76</v>
      </c>
      <c r="K5901" t="s">
        <v>125</v>
      </c>
    </row>
    <row r="5902" spans="1:11" x14ac:dyDescent="0.3">
      <c r="A5902">
        <f>YEAR('Supermart Grocery Sales - Retai'!F:F)</f>
        <v>2017</v>
      </c>
      <c r="B5902">
        <f>MONTH('Supermart Grocery Sales - Retai'!F:F)</f>
        <v>11</v>
      </c>
      <c r="C5902" t="str" cm="1">
        <f t="array" ref="C5902">CHOOSE(_xlfn.ANCHORARRAY(B5902), "Jan", "Feb", "Mar", "Apr", "May", "Jun", "Jul", "Aug", "Sep", "Oct", "Nov", "Dec")</f>
        <v>Nov</v>
      </c>
      <c r="D5902" t="str">
        <f>"Q"&amp;ROUNDUP(MONTH('Supermart Grocery Sales - Retai'!F5902)/3,0)</f>
        <v>Q4</v>
      </c>
      <c r="E5902">
        <f>tbl_DataModel[[#This Row],[Profit]]/tbl_DataModel[[#This Row],[Sales]]</f>
        <v>0.41</v>
      </c>
      <c r="F5902">
        <v>2291</v>
      </c>
      <c r="G5902">
        <v>939.31</v>
      </c>
      <c r="H5902" t="s">
        <v>58</v>
      </c>
      <c r="I5902" t="s">
        <v>68</v>
      </c>
      <c r="J5902" t="s">
        <v>76</v>
      </c>
      <c r="K5902" t="s">
        <v>71</v>
      </c>
    </row>
    <row r="5903" spans="1:11" x14ac:dyDescent="0.3">
      <c r="A5903">
        <f>YEAR('Supermart Grocery Sales - Retai'!F:F)</f>
        <v>2018</v>
      </c>
      <c r="B5903">
        <f>MONTH('Supermart Grocery Sales - Retai'!F:F)</f>
        <v>3</v>
      </c>
      <c r="C5903" t="str" cm="1">
        <f t="array" ref="C5903">CHOOSE(_xlfn.ANCHORARRAY(B5903), "Jan", "Feb", "Mar", "Apr", "May", "Jun", "Jul", "Aug", "Sep", "Oct", "Nov", "Dec")</f>
        <v>Mar</v>
      </c>
      <c r="D5903" t="str">
        <f>"Q"&amp;ROUNDUP(MONTH('Supermart Grocery Sales - Retai'!F5903)/3,0)</f>
        <v>Q1</v>
      </c>
      <c r="E5903">
        <f>tbl_DataModel[[#This Row],[Profit]]/tbl_DataModel[[#This Row],[Sales]]</f>
        <v>7.0000000000000007E-2</v>
      </c>
      <c r="F5903">
        <v>1912</v>
      </c>
      <c r="G5903">
        <v>133.84</v>
      </c>
      <c r="H5903" t="s">
        <v>58</v>
      </c>
      <c r="I5903" t="s">
        <v>68</v>
      </c>
      <c r="J5903" t="s">
        <v>76</v>
      </c>
      <c r="K5903" t="s">
        <v>62</v>
      </c>
    </row>
    <row r="5904" spans="1:11" x14ac:dyDescent="0.3">
      <c r="A5904">
        <f>YEAR('Supermart Grocery Sales - Retai'!F:F)</f>
        <v>2017</v>
      </c>
      <c r="B5904">
        <f>MONTH('Supermart Grocery Sales - Retai'!F:F)</f>
        <v>1</v>
      </c>
      <c r="C5904" t="str" cm="1">
        <f t="array" ref="C5904">CHOOSE(_xlfn.ANCHORARRAY(B5904), "Jan", "Feb", "Mar", "Apr", "May", "Jun", "Jul", "Aug", "Sep", "Oct", "Nov", "Dec")</f>
        <v>Jan</v>
      </c>
      <c r="D5904" t="str">
        <f>"Q"&amp;ROUNDUP(MONTH('Supermart Grocery Sales - Retai'!F5904)/3,0)</f>
        <v>Q1</v>
      </c>
      <c r="E5904">
        <f>tbl_DataModel[[#This Row],[Profit]]/tbl_DataModel[[#This Row],[Sales]]</f>
        <v>0.25</v>
      </c>
      <c r="F5904">
        <v>2130</v>
      </c>
      <c r="G5904">
        <v>532.5</v>
      </c>
      <c r="H5904" t="s">
        <v>13</v>
      </c>
      <c r="I5904" t="s">
        <v>79</v>
      </c>
      <c r="J5904" t="s">
        <v>76</v>
      </c>
      <c r="K5904" t="s">
        <v>156</v>
      </c>
    </row>
    <row r="5905" spans="1:11" x14ac:dyDescent="0.3">
      <c r="A5905">
        <f>YEAR('Supermart Grocery Sales - Retai'!F:F)</f>
        <v>2016</v>
      </c>
      <c r="B5905">
        <f>MONTH('Supermart Grocery Sales - Retai'!F:F)</f>
        <v>11</v>
      </c>
      <c r="C5905" t="str" cm="1">
        <f t="array" ref="C5905">CHOOSE(_xlfn.ANCHORARRAY(B5905), "Jan", "Feb", "Mar", "Apr", "May", "Jun", "Jul", "Aug", "Sep", "Oct", "Nov", "Dec")</f>
        <v>Nov</v>
      </c>
      <c r="D5905" t="str">
        <f>"Q"&amp;ROUNDUP(MONTH('Supermart Grocery Sales - Retai'!F5905)/3,0)</f>
        <v>Q4</v>
      </c>
      <c r="E5905">
        <f>tbl_DataModel[[#This Row],[Profit]]/tbl_DataModel[[#This Row],[Sales]]</f>
        <v>0.22999999999999998</v>
      </c>
      <c r="F5905">
        <v>1608</v>
      </c>
      <c r="G5905">
        <v>369.84</v>
      </c>
      <c r="H5905" t="s">
        <v>32</v>
      </c>
      <c r="I5905" t="s">
        <v>153</v>
      </c>
      <c r="J5905" t="s">
        <v>76</v>
      </c>
      <c r="K5905" t="s">
        <v>116</v>
      </c>
    </row>
    <row r="5906" spans="1:11" x14ac:dyDescent="0.3">
      <c r="A5906">
        <f>YEAR('Supermart Grocery Sales - Retai'!F:F)</f>
        <v>2017</v>
      </c>
      <c r="B5906">
        <f>MONTH('Supermart Grocery Sales - Retai'!F:F)</f>
        <v>11</v>
      </c>
      <c r="C5906" t="str" cm="1">
        <f t="array" ref="C5906">CHOOSE(_xlfn.ANCHORARRAY(B5906), "Jan", "Feb", "Mar", "Apr", "May", "Jun", "Jul", "Aug", "Sep", "Oct", "Nov", "Dec")</f>
        <v>Nov</v>
      </c>
      <c r="D5906" t="str">
        <f>"Q"&amp;ROUNDUP(MONTH('Supermart Grocery Sales - Retai'!F5906)/3,0)</f>
        <v>Q4</v>
      </c>
      <c r="E5906">
        <f>tbl_DataModel[[#This Row],[Profit]]/tbl_DataModel[[#This Row],[Sales]]</f>
        <v>0.24</v>
      </c>
      <c r="F5906">
        <v>1763</v>
      </c>
      <c r="G5906">
        <v>423.12</v>
      </c>
      <c r="H5906" t="s">
        <v>26</v>
      </c>
      <c r="I5906" t="s">
        <v>37</v>
      </c>
      <c r="J5906" t="s">
        <v>76</v>
      </c>
      <c r="K5906" t="s">
        <v>81</v>
      </c>
    </row>
    <row r="5907" spans="1:11" x14ac:dyDescent="0.3">
      <c r="A5907">
        <f>YEAR('Supermart Grocery Sales - Retai'!F:F)</f>
        <v>2017</v>
      </c>
      <c r="B5907">
        <f>MONTH('Supermart Grocery Sales - Retai'!F:F)</f>
        <v>9</v>
      </c>
      <c r="C5907" t="str" cm="1">
        <f t="array" ref="C5907">CHOOSE(_xlfn.ANCHORARRAY(B5907), "Jan", "Feb", "Mar", "Apr", "May", "Jun", "Jul", "Aug", "Sep", "Oct", "Nov", "Dec")</f>
        <v>Sep</v>
      </c>
      <c r="D5907" t="str">
        <f>"Q"&amp;ROUNDUP(MONTH('Supermart Grocery Sales - Retai'!F5907)/3,0)</f>
        <v>Q3</v>
      </c>
      <c r="E5907">
        <f>tbl_DataModel[[#This Row],[Profit]]/tbl_DataModel[[#This Row],[Sales]]</f>
        <v>0.18</v>
      </c>
      <c r="F5907">
        <v>563</v>
      </c>
      <c r="G5907">
        <v>101.34</v>
      </c>
      <c r="H5907" t="s">
        <v>32</v>
      </c>
      <c r="I5907" t="s">
        <v>153</v>
      </c>
      <c r="J5907" t="s">
        <v>76</v>
      </c>
      <c r="K5907" t="s">
        <v>86</v>
      </c>
    </row>
    <row r="5908" spans="1:11" x14ac:dyDescent="0.3">
      <c r="A5908">
        <f>YEAR('Supermart Grocery Sales - Retai'!F:F)</f>
        <v>2016</v>
      </c>
      <c r="B5908">
        <f>MONTH('Supermart Grocery Sales - Retai'!F:F)</f>
        <v>9</v>
      </c>
      <c r="C5908" t="str" cm="1">
        <f t="array" ref="C5908">CHOOSE(_xlfn.ANCHORARRAY(B5908), "Jan", "Feb", "Mar", "Apr", "May", "Jun", "Jul", "Aug", "Sep", "Oct", "Nov", "Dec")</f>
        <v>Sep</v>
      </c>
      <c r="D5908" t="str">
        <f>"Q"&amp;ROUNDUP(MONTH('Supermart Grocery Sales - Retai'!F5908)/3,0)</f>
        <v>Q3</v>
      </c>
      <c r="E5908">
        <f>tbl_DataModel[[#This Row],[Profit]]/tbl_DataModel[[#This Row],[Sales]]</f>
        <v>0.26</v>
      </c>
      <c r="F5908">
        <v>988</v>
      </c>
      <c r="G5908">
        <v>256.88</v>
      </c>
      <c r="H5908" t="s">
        <v>63</v>
      </c>
      <c r="I5908" t="s">
        <v>157</v>
      </c>
      <c r="J5908" t="s">
        <v>76</v>
      </c>
      <c r="K5908" t="s">
        <v>182</v>
      </c>
    </row>
    <row r="5909" spans="1:11" x14ac:dyDescent="0.3">
      <c r="A5909">
        <f>YEAR('Supermart Grocery Sales - Retai'!F:F)</f>
        <v>2016</v>
      </c>
      <c r="B5909">
        <f>MONTH('Supermart Grocery Sales - Retai'!F:F)</f>
        <v>8</v>
      </c>
      <c r="C5909" t="str" cm="1">
        <f t="array" ref="C5909">CHOOSE(_xlfn.ANCHORARRAY(B5909), "Jan", "Feb", "Mar", "Apr", "May", "Jun", "Jul", "Aug", "Sep", "Oct", "Nov", "Dec")</f>
        <v>Aug</v>
      </c>
      <c r="D5909" t="str">
        <f>"Q"&amp;ROUNDUP(MONTH('Supermart Grocery Sales - Retai'!F5909)/3,0)</f>
        <v>Q3</v>
      </c>
      <c r="E5909">
        <f>tbl_DataModel[[#This Row],[Profit]]/tbl_DataModel[[#This Row],[Sales]]</f>
        <v>0.39</v>
      </c>
      <c r="F5909">
        <v>784</v>
      </c>
      <c r="G5909">
        <v>305.76</v>
      </c>
      <c r="H5909" t="s">
        <v>13</v>
      </c>
      <c r="I5909" t="s">
        <v>14</v>
      </c>
      <c r="J5909" t="s">
        <v>76</v>
      </c>
      <c r="K5909" t="s">
        <v>182</v>
      </c>
    </row>
    <row r="5910" spans="1:11" x14ac:dyDescent="0.3">
      <c r="A5910">
        <f>YEAR('Supermart Grocery Sales - Retai'!F:F)</f>
        <v>2017</v>
      </c>
      <c r="B5910">
        <f>MONTH('Supermart Grocery Sales - Retai'!F:F)</f>
        <v>11</v>
      </c>
      <c r="C5910" t="str" cm="1">
        <f t="array" ref="C5910">CHOOSE(_xlfn.ANCHORARRAY(B5910), "Jan", "Feb", "Mar", "Apr", "May", "Jun", "Jul", "Aug", "Sep", "Oct", "Nov", "Dec")</f>
        <v>Nov</v>
      </c>
      <c r="D5910" t="str">
        <f>"Q"&amp;ROUNDUP(MONTH('Supermart Grocery Sales - Retai'!F5910)/3,0)</f>
        <v>Q4</v>
      </c>
      <c r="E5910">
        <f>tbl_DataModel[[#This Row],[Profit]]/tbl_DataModel[[#This Row],[Sales]]</f>
        <v>7.0000000000000007E-2</v>
      </c>
      <c r="F5910">
        <v>1900</v>
      </c>
      <c r="G5910">
        <v>133</v>
      </c>
      <c r="H5910" t="s">
        <v>13</v>
      </c>
      <c r="I5910" t="s">
        <v>195</v>
      </c>
      <c r="J5910" t="s">
        <v>76</v>
      </c>
      <c r="K5910" t="s">
        <v>111</v>
      </c>
    </row>
    <row r="5911" spans="1:11" x14ac:dyDescent="0.3">
      <c r="A5911">
        <f>YEAR('Supermart Grocery Sales - Retai'!F:F)</f>
        <v>2018</v>
      </c>
      <c r="B5911">
        <f>MONTH('Supermart Grocery Sales - Retai'!F:F)</f>
        <v>12</v>
      </c>
      <c r="C5911" t="str" cm="1">
        <f t="array" ref="C5911">CHOOSE(_xlfn.ANCHORARRAY(B5911), "Jan", "Feb", "Mar", "Apr", "May", "Jun", "Jul", "Aug", "Sep", "Oct", "Nov", "Dec")</f>
        <v>Dec</v>
      </c>
      <c r="D5911" t="str">
        <f>"Q"&amp;ROUNDUP(MONTH('Supermart Grocery Sales - Retai'!F5911)/3,0)</f>
        <v>Q4</v>
      </c>
      <c r="E5911">
        <f>tbl_DataModel[[#This Row],[Profit]]/tbl_DataModel[[#This Row],[Sales]]</f>
        <v>0.14000000000000001</v>
      </c>
      <c r="F5911">
        <v>2394</v>
      </c>
      <c r="G5911">
        <v>335.16</v>
      </c>
      <c r="H5911" t="s">
        <v>26</v>
      </c>
      <c r="I5911" t="s">
        <v>37</v>
      </c>
      <c r="J5911" t="s">
        <v>76</v>
      </c>
      <c r="K5911" t="s">
        <v>114</v>
      </c>
    </row>
    <row r="5912" spans="1:11" x14ac:dyDescent="0.3">
      <c r="A5912">
        <f>YEAR('Supermart Grocery Sales - Retai'!F:F)</f>
        <v>2018</v>
      </c>
      <c r="B5912">
        <f>MONTH('Supermart Grocery Sales - Retai'!F:F)</f>
        <v>11</v>
      </c>
      <c r="C5912" t="str" cm="1">
        <f t="array" ref="C5912">CHOOSE(_xlfn.ANCHORARRAY(B5912), "Jan", "Feb", "Mar", "Apr", "May", "Jun", "Jul", "Aug", "Sep", "Oct", "Nov", "Dec")</f>
        <v>Nov</v>
      </c>
      <c r="D5912" t="str">
        <f>"Q"&amp;ROUNDUP(MONTH('Supermart Grocery Sales - Retai'!F5912)/3,0)</f>
        <v>Q4</v>
      </c>
      <c r="E5912">
        <f>tbl_DataModel[[#This Row],[Profit]]/tbl_DataModel[[#This Row],[Sales]]</f>
        <v>0.35000000000000003</v>
      </c>
      <c r="F5912">
        <v>1802</v>
      </c>
      <c r="G5912">
        <v>630.70000000000005</v>
      </c>
      <c r="H5912" t="s">
        <v>32</v>
      </c>
      <c r="I5912" t="s">
        <v>33</v>
      </c>
      <c r="J5912" t="s">
        <v>76</v>
      </c>
      <c r="K5912" t="s">
        <v>36</v>
      </c>
    </row>
    <row r="5913" spans="1:11" x14ac:dyDescent="0.3">
      <c r="A5913">
        <f>YEAR('Supermart Grocery Sales - Retai'!F:F)</f>
        <v>2017</v>
      </c>
      <c r="B5913">
        <f>MONTH('Supermart Grocery Sales - Retai'!F:F)</f>
        <v>3</v>
      </c>
      <c r="C5913" t="str" cm="1">
        <f t="array" ref="C5913">CHOOSE(_xlfn.ANCHORARRAY(B5913), "Jan", "Feb", "Mar", "Apr", "May", "Jun", "Jul", "Aug", "Sep", "Oct", "Nov", "Dec")</f>
        <v>Mar</v>
      </c>
      <c r="D5913" t="str">
        <f>"Q"&amp;ROUNDUP(MONTH('Supermart Grocery Sales - Retai'!F5913)/3,0)</f>
        <v>Q1</v>
      </c>
      <c r="E5913">
        <f>tbl_DataModel[[#This Row],[Profit]]/tbl_DataModel[[#This Row],[Sales]]</f>
        <v>0.45</v>
      </c>
      <c r="F5913">
        <v>978</v>
      </c>
      <c r="G5913">
        <v>440.1</v>
      </c>
      <c r="H5913" t="s">
        <v>58</v>
      </c>
      <c r="I5913" t="s">
        <v>68</v>
      </c>
      <c r="J5913" t="s">
        <v>76</v>
      </c>
      <c r="K5913" t="s">
        <v>234</v>
      </c>
    </row>
    <row r="5914" spans="1:11" x14ac:dyDescent="0.3">
      <c r="A5914">
        <f>YEAR('Supermart Grocery Sales - Retai'!F:F)</f>
        <v>2017</v>
      </c>
      <c r="B5914">
        <f>MONTH('Supermart Grocery Sales - Retai'!F:F)</f>
        <v>2</v>
      </c>
      <c r="C5914" t="str" cm="1">
        <f t="array" ref="C5914">CHOOSE(_xlfn.ANCHORARRAY(B5914), "Jan", "Feb", "Mar", "Apr", "May", "Jun", "Jul", "Aug", "Sep", "Oct", "Nov", "Dec")</f>
        <v>Feb</v>
      </c>
      <c r="D5914" t="str">
        <f>"Q"&amp;ROUNDUP(MONTH('Supermart Grocery Sales - Retai'!F5914)/3,0)</f>
        <v>Q1</v>
      </c>
      <c r="E5914">
        <f>tbl_DataModel[[#This Row],[Profit]]/tbl_DataModel[[#This Row],[Sales]]</f>
        <v>0.45</v>
      </c>
      <c r="F5914">
        <v>1430</v>
      </c>
      <c r="G5914">
        <v>643.5</v>
      </c>
      <c r="H5914" t="s">
        <v>13</v>
      </c>
      <c r="I5914" t="s">
        <v>79</v>
      </c>
      <c r="J5914" t="s">
        <v>76</v>
      </c>
      <c r="K5914" t="s">
        <v>261</v>
      </c>
    </row>
    <row r="5915" spans="1:11" x14ac:dyDescent="0.3">
      <c r="A5915">
        <f>YEAR('Supermart Grocery Sales - Retai'!F:F)</f>
        <v>2017</v>
      </c>
      <c r="B5915">
        <f>MONTH('Supermart Grocery Sales - Retai'!F:F)</f>
        <v>6</v>
      </c>
      <c r="C5915" t="str" cm="1">
        <f t="array" ref="C5915">CHOOSE(_xlfn.ANCHORARRAY(B5915), "Jan", "Feb", "Mar", "Apr", "May", "Jun", "Jul", "Aug", "Sep", "Oct", "Nov", "Dec")</f>
        <v>Jun</v>
      </c>
      <c r="D5915" t="str">
        <f>"Q"&amp;ROUNDUP(MONTH('Supermart Grocery Sales - Retai'!F5915)/3,0)</f>
        <v>Q2</v>
      </c>
      <c r="E5915">
        <f>tbl_DataModel[[#This Row],[Profit]]/tbl_DataModel[[#This Row],[Sales]]</f>
        <v>0.17</v>
      </c>
      <c r="F5915">
        <v>1136</v>
      </c>
      <c r="G5915">
        <v>193.12</v>
      </c>
      <c r="H5915" t="s">
        <v>26</v>
      </c>
      <c r="I5915" t="s">
        <v>201</v>
      </c>
      <c r="J5915" t="s">
        <v>76</v>
      </c>
      <c r="K5915" t="s">
        <v>263</v>
      </c>
    </row>
    <row r="5916" spans="1:11" x14ac:dyDescent="0.3">
      <c r="A5916">
        <f>YEAR('Supermart Grocery Sales - Retai'!F:F)</f>
        <v>2017</v>
      </c>
      <c r="B5916">
        <f>MONTH('Supermart Grocery Sales - Retai'!F:F)</f>
        <v>2</v>
      </c>
      <c r="C5916" t="str" cm="1">
        <f t="array" ref="C5916">CHOOSE(_xlfn.ANCHORARRAY(B5916), "Jan", "Feb", "Mar", "Apr", "May", "Jun", "Jul", "Aug", "Sep", "Oct", "Nov", "Dec")</f>
        <v>Feb</v>
      </c>
      <c r="D5916" t="str">
        <f>"Q"&amp;ROUNDUP(MONTH('Supermart Grocery Sales - Retai'!F5916)/3,0)</f>
        <v>Q1</v>
      </c>
      <c r="E5916">
        <f>tbl_DataModel[[#This Row],[Profit]]/tbl_DataModel[[#This Row],[Sales]]</f>
        <v>0.37</v>
      </c>
      <c r="F5916">
        <v>2448</v>
      </c>
      <c r="G5916">
        <v>905.76</v>
      </c>
      <c r="H5916" t="s">
        <v>58</v>
      </c>
      <c r="I5916" t="s">
        <v>59</v>
      </c>
      <c r="J5916" t="s">
        <v>76</v>
      </c>
      <c r="K5916" t="s">
        <v>130</v>
      </c>
    </row>
    <row r="5917" spans="1:11" x14ac:dyDescent="0.3">
      <c r="A5917">
        <f>YEAR('Supermart Grocery Sales - Retai'!F:F)</f>
        <v>2017</v>
      </c>
      <c r="B5917">
        <f>MONTH('Supermart Grocery Sales - Retai'!F:F)</f>
        <v>4</v>
      </c>
      <c r="C5917" t="str" cm="1">
        <f t="array" ref="C5917">CHOOSE(_xlfn.ANCHORARRAY(B5917), "Jan", "Feb", "Mar", "Apr", "May", "Jun", "Jul", "Aug", "Sep", "Oct", "Nov", "Dec")</f>
        <v>Apr</v>
      </c>
      <c r="D5917" t="str">
        <f>"Q"&amp;ROUNDUP(MONTH('Supermart Grocery Sales - Retai'!F5917)/3,0)</f>
        <v>Q2</v>
      </c>
      <c r="E5917">
        <f>tbl_DataModel[[#This Row],[Profit]]/tbl_DataModel[[#This Row],[Sales]]</f>
        <v>0.35</v>
      </c>
      <c r="F5917">
        <v>1427</v>
      </c>
      <c r="G5917">
        <v>499.45</v>
      </c>
      <c r="H5917" t="s">
        <v>32</v>
      </c>
      <c r="I5917" t="s">
        <v>33</v>
      </c>
      <c r="J5917" t="s">
        <v>76</v>
      </c>
      <c r="K5917" t="s">
        <v>130</v>
      </c>
    </row>
    <row r="5918" spans="1:11" x14ac:dyDescent="0.3">
      <c r="A5918">
        <f>YEAR('Supermart Grocery Sales - Retai'!F:F)</f>
        <v>2017</v>
      </c>
      <c r="B5918">
        <f>MONTH('Supermart Grocery Sales - Retai'!F:F)</f>
        <v>3</v>
      </c>
      <c r="C5918" t="str" cm="1">
        <f t="array" ref="C5918">CHOOSE(_xlfn.ANCHORARRAY(B5918), "Jan", "Feb", "Mar", "Apr", "May", "Jun", "Jul", "Aug", "Sep", "Oct", "Nov", "Dec")</f>
        <v>Mar</v>
      </c>
      <c r="D5918" t="str">
        <f>"Q"&amp;ROUNDUP(MONTH('Supermart Grocery Sales - Retai'!F5918)/3,0)</f>
        <v>Q1</v>
      </c>
      <c r="E5918">
        <f>tbl_DataModel[[#This Row],[Profit]]/tbl_DataModel[[#This Row],[Sales]]</f>
        <v>0.35</v>
      </c>
      <c r="F5918">
        <v>1334</v>
      </c>
      <c r="G5918">
        <v>466.9</v>
      </c>
      <c r="H5918" t="s">
        <v>26</v>
      </c>
      <c r="I5918" t="s">
        <v>201</v>
      </c>
      <c r="J5918" t="s">
        <v>76</v>
      </c>
      <c r="K5918" t="s">
        <v>137</v>
      </c>
    </row>
    <row r="5919" spans="1:11" x14ac:dyDescent="0.3">
      <c r="A5919">
        <f>YEAR('Supermart Grocery Sales - Retai'!F:F)</f>
        <v>2015</v>
      </c>
      <c r="B5919">
        <f>MONTH('Supermart Grocery Sales - Retai'!F:F)</f>
        <v>7</v>
      </c>
      <c r="C5919" t="str" cm="1">
        <f t="array" ref="C5919">CHOOSE(_xlfn.ANCHORARRAY(B5919), "Jan", "Feb", "Mar", "Apr", "May", "Jun", "Jul", "Aug", "Sep", "Oct", "Nov", "Dec")</f>
        <v>Jul</v>
      </c>
      <c r="D5919" t="str">
        <f>"Q"&amp;ROUNDUP(MONTH('Supermart Grocery Sales - Retai'!F5919)/3,0)</f>
        <v>Q3</v>
      </c>
      <c r="E5919">
        <f>tbl_DataModel[[#This Row],[Profit]]/tbl_DataModel[[#This Row],[Sales]]</f>
        <v>0.14000000000000001</v>
      </c>
      <c r="F5919">
        <v>1341</v>
      </c>
      <c r="G5919">
        <v>187.74</v>
      </c>
      <c r="H5919" t="s">
        <v>58</v>
      </c>
      <c r="I5919" t="s">
        <v>68</v>
      </c>
      <c r="J5919" t="s">
        <v>76</v>
      </c>
      <c r="K5919" t="s">
        <v>108</v>
      </c>
    </row>
    <row r="5920" spans="1:11" x14ac:dyDescent="0.3">
      <c r="A5920">
        <f>YEAR('Supermart Grocery Sales - Retai'!F:F)</f>
        <v>2017</v>
      </c>
      <c r="B5920">
        <f>MONTH('Supermart Grocery Sales - Retai'!F:F)</f>
        <v>9</v>
      </c>
      <c r="C5920" t="str" cm="1">
        <f t="array" ref="C5920">CHOOSE(_xlfn.ANCHORARRAY(B5920), "Jan", "Feb", "Mar", "Apr", "May", "Jun", "Jul", "Aug", "Sep", "Oct", "Nov", "Dec")</f>
        <v>Sep</v>
      </c>
      <c r="D5920" t="str">
        <f>"Q"&amp;ROUNDUP(MONTH('Supermart Grocery Sales - Retai'!F5920)/3,0)</f>
        <v>Q3</v>
      </c>
      <c r="E5920">
        <f>tbl_DataModel[[#This Row],[Profit]]/tbl_DataModel[[#This Row],[Sales]]</f>
        <v>0.27</v>
      </c>
      <c r="F5920">
        <v>703</v>
      </c>
      <c r="G5920">
        <v>189.81</v>
      </c>
      <c r="H5920" t="s">
        <v>32</v>
      </c>
      <c r="I5920" t="s">
        <v>33</v>
      </c>
      <c r="J5920" t="s">
        <v>76</v>
      </c>
      <c r="K5920" t="s">
        <v>83</v>
      </c>
    </row>
    <row r="5921" spans="1:11" x14ac:dyDescent="0.3">
      <c r="A5921">
        <f>YEAR('Supermart Grocery Sales - Retai'!F:F)</f>
        <v>2017</v>
      </c>
      <c r="B5921">
        <f>MONTH('Supermart Grocery Sales - Retai'!F:F)</f>
        <v>11</v>
      </c>
      <c r="C5921" t="str" cm="1">
        <f t="array" ref="C5921">CHOOSE(_xlfn.ANCHORARRAY(B5921), "Jan", "Feb", "Mar", "Apr", "May", "Jun", "Jul", "Aug", "Sep", "Oct", "Nov", "Dec")</f>
        <v>Nov</v>
      </c>
      <c r="D5921" t="str">
        <f>"Q"&amp;ROUNDUP(MONTH('Supermart Grocery Sales - Retai'!F5921)/3,0)</f>
        <v>Q4</v>
      </c>
      <c r="E5921">
        <f>tbl_DataModel[[#This Row],[Profit]]/tbl_DataModel[[#This Row],[Sales]]</f>
        <v>0.36</v>
      </c>
      <c r="F5921">
        <v>1433</v>
      </c>
      <c r="G5921">
        <v>515.88</v>
      </c>
      <c r="H5921" t="s">
        <v>58</v>
      </c>
      <c r="I5921" t="s">
        <v>68</v>
      </c>
      <c r="J5921" t="s">
        <v>76</v>
      </c>
      <c r="K5921" t="s">
        <v>122</v>
      </c>
    </row>
    <row r="5922" spans="1:11" x14ac:dyDescent="0.3">
      <c r="A5922">
        <f>YEAR('Supermart Grocery Sales - Retai'!F:F)</f>
        <v>2015</v>
      </c>
      <c r="B5922">
        <f>MONTH('Supermart Grocery Sales - Retai'!F:F)</f>
        <v>11</v>
      </c>
      <c r="C5922" t="str" cm="1">
        <f t="array" ref="C5922">CHOOSE(_xlfn.ANCHORARRAY(B5922), "Jan", "Feb", "Mar", "Apr", "May", "Jun", "Jul", "Aug", "Sep", "Oct", "Nov", "Dec")</f>
        <v>Nov</v>
      </c>
      <c r="D5922" t="str">
        <f>"Q"&amp;ROUNDUP(MONTH('Supermart Grocery Sales - Retai'!F5922)/3,0)</f>
        <v>Q4</v>
      </c>
      <c r="E5922">
        <f>tbl_DataModel[[#This Row],[Profit]]/tbl_DataModel[[#This Row],[Sales]]</f>
        <v>0.35</v>
      </c>
      <c r="F5922">
        <v>1863</v>
      </c>
      <c r="G5922">
        <v>652.04999999999995</v>
      </c>
      <c r="H5922" t="s">
        <v>20</v>
      </c>
      <c r="I5922" t="s">
        <v>91</v>
      </c>
      <c r="J5922" t="s">
        <v>76</v>
      </c>
      <c r="K5922" t="s">
        <v>162</v>
      </c>
    </row>
    <row r="5923" spans="1:11" x14ac:dyDescent="0.3">
      <c r="A5923">
        <f>YEAR('Supermart Grocery Sales - Retai'!F:F)</f>
        <v>2017</v>
      </c>
      <c r="B5923">
        <f>MONTH('Supermart Grocery Sales - Retai'!F:F)</f>
        <v>9</v>
      </c>
      <c r="C5923" t="str" cm="1">
        <f t="array" ref="C5923">CHOOSE(_xlfn.ANCHORARRAY(B5923), "Jan", "Feb", "Mar", "Apr", "May", "Jun", "Jul", "Aug", "Sep", "Oct", "Nov", "Dec")</f>
        <v>Sep</v>
      </c>
      <c r="D5923" t="str">
        <f>"Q"&amp;ROUNDUP(MONTH('Supermart Grocery Sales - Retai'!F5923)/3,0)</f>
        <v>Q3</v>
      </c>
      <c r="E5923">
        <f>tbl_DataModel[[#This Row],[Profit]]/tbl_DataModel[[#This Row],[Sales]]</f>
        <v>0.18</v>
      </c>
      <c r="F5923">
        <v>859</v>
      </c>
      <c r="G5923">
        <v>154.62</v>
      </c>
      <c r="H5923" t="s">
        <v>49</v>
      </c>
      <c r="I5923" t="s">
        <v>54</v>
      </c>
      <c r="J5923" t="s">
        <v>76</v>
      </c>
      <c r="K5923" t="s">
        <v>130</v>
      </c>
    </row>
    <row r="5924" spans="1:11" x14ac:dyDescent="0.3">
      <c r="A5924">
        <f>YEAR('Supermart Grocery Sales - Retai'!F:F)</f>
        <v>2016</v>
      </c>
      <c r="B5924">
        <f>MONTH('Supermart Grocery Sales - Retai'!F:F)</f>
        <v>10</v>
      </c>
      <c r="C5924" t="str" cm="1">
        <f t="array" ref="C5924">CHOOSE(_xlfn.ANCHORARRAY(B5924), "Jan", "Feb", "Mar", "Apr", "May", "Jun", "Jul", "Aug", "Sep", "Oct", "Nov", "Dec")</f>
        <v>Oct</v>
      </c>
      <c r="D5924" t="str">
        <f>"Q"&amp;ROUNDUP(MONTH('Supermart Grocery Sales - Retai'!F5924)/3,0)</f>
        <v>Q4</v>
      </c>
      <c r="E5924">
        <f>tbl_DataModel[[#This Row],[Profit]]/tbl_DataModel[[#This Row],[Sales]]</f>
        <v>0.38</v>
      </c>
      <c r="F5924">
        <v>1230</v>
      </c>
      <c r="G5924">
        <v>467.4</v>
      </c>
      <c r="H5924" t="s">
        <v>13</v>
      </c>
      <c r="I5924" t="s">
        <v>195</v>
      </c>
      <c r="J5924" t="s">
        <v>76</v>
      </c>
      <c r="K5924" t="s">
        <v>74</v>
      </c>
    </row>
    <row r="5925" spans="1:11" x14ac:dyDescent="0.3">
      <c r="A5925">
        <f>YEAR('Supermart Grocery Sales - Retai'!F:F)</f>
        <v>2017</v>
      </c>
      <c r="B5925">
        <f>MONTH('Supermart Grocery Sales - Retai'!F:F)</f>
        <v>12</v>
      </c>
      <c r="C5925" t="str" cm="1">
        <f t="array" ref="C5925">CHOOSE(_xlfn.ANCHORARRAY(B5925), "Jan", "Feb", "Mar", "Apr", "May", "Jun", "Jul", "Aug", "Sep", "Oct", "Nov", "Dec")</f>
        <v>Dec</v>
      </c>
      <c r="D5925" t="str">
        <f>"Q"&amp;ROUNDUP(MONTH('Supermart Grocery Sales - Retai'!F5925)/3,0)</f>
        <v>Q4</v>
      </c>
      <c r="E5925">
        <f>tbl_DataModel[[#This Row],[Profit]]/tbl_DataModel[[#This Row],[Sales]]</f>
        <v>6.0000000000000005E-2</v>
      </c>
      <c r="F5925">
        <v>1903</v>
      </c>
      <c r="G5925">
        <v>114.18</v>
      </c>
      <c r="H5925" t="s">
        <v>32</v>
      </c>
      <c r="I5925" t="s">
        <v>97</v>
      </c>
      <c r="J5925" t="s">
        <v>76</v>
      </c>
      <c r="K5925" t="s">
        <v>130</v>
      </c>
    </row>
    <row r="5926" spans="1:11" x14ac:dyDescent="0.3">
      <c r="A5926">
        <f>YEAR('Supermart Grocery Sales - Retai'!F:F)</f>
        <v>2015</v>
      </c>
      <c r="B5926">
        <f>MONTH('Supermart Grocery Sales - Retai'!F:F)</f>
        <v>5</v>
      </c>
      <c r="C5926" t="str" cm="1">
        <f t="array" ref="C5926">CHOOSE(_xlfn.ANCHORARRAY(B5926), "Jan", "Feb", "Mar", "Apr", "May", "Jun", "Jul", "Aug", "Sep", "Oct", "Nov", "Dec")</f>
        <v>May</v>
      </c>
      <c r="D5926" t="str">
        <f>"Q"&amp;ROUNDUP(MONTH('Supermart Grocery Sales - Retai'!F5926)/3,0)</f>
        <v>Q2</v>
      </c>
      <c r="E5926">
        <f>tbl_DataModel[[#This Row],[Profit]]/tbl_DataModel[[#This Row],[Sales]]</f>
        <v>0.22</v>
      </c>
      <c r="F5926">
        <v>973</v>
      </c>
      <c r="G5926">
        <v>214.06</v>
      </c>
      <c r="H5926" t="s">
        <v>32</v>
      </c>
      <c r="I5926" t="s">
        <v>46</v>
      </c>
      <c r="J5926" t="s">
        <v>76</v>
      </c>
      <c r="K5926" t="s">
        <v>122</v>
      </c>
    </row>
    <row r="5927" spans="1:11" x14ac:dyDescent="0.3">
      <c r="A5927">
        <f>YEAR('Supermart Grocery Sales - Retai'!F:F)</f>
        <v>2015</v>
      </c>
      <c r="B5927">
        <f>MONTH('Supermart Grocery Sales - Retai'!F:F)</f>
        <v>11</v>
      </c>
      <c r="C5927" t="str" cm="1">
        <f t="array" ref="C5927">CHOOSE(_xlfn.ANCHORARRAY(B5927), "Jan", "Feb", "Mar", "Apr", "May", "Jun", "Jul", "Aug", "Sep", "Oct", "Nov", "Dec")</f>
        <v>Nov</v>
      </c>
      <c r="D5927" t="str">
        <f>"Q"&amp;ROUNDUP(MONTH('Supermart Grocery Sales - Retai'!F5927)/3,0)</f>
        <v>Q4</v>
      </c>
      <c r="E5927">
        <f>tbl_DataModel[[#This Row],[Profit]]/tbl_DataModel[[#This Row],[Sales]]</f>
        <v>0.11</v>
      </c>
      <c r="F5927">
        <v>1742</v>
      </c>
      <c r="G5927">
        <v>191.62</v>
      </c>
      <c r="H5927" t="s">
        <v>20</v>
      </c>
      <c r="I5927" t="s">
        <v>91</v>
      </c>
      <c r="J5927" t="s">
        <v>76</v>
      </c>
      <c r="K5927" t="s">
        <v>81</v>
      </c>
    </row>
    <row r="5928" spans="1:11" x14ac:dyDescent="0.3">
      <c r="A5928">
        <f>YEAR('Supermart Grocery Sales - Retai'!F:F)</f>
        <v>2018</v>
      </c>
      <c r="B5928">
        <f>MONTH('Supermart Grocery Sales - Retai'!F:F)</f>
        <v>11</v>
      </c>
      <c r="C5928" t="str" cm="1">
        <f t="array" ref="C5928">CHOOSE(_xlfn.ANCHORARRAY(B5928), "Jan", "Feb", "Mar", "Apr", "May", "Jun", "Jul", "Aug", "Sep", "Oct", "Nov", "Dec")</f>
        <v>Nov</v>
      </c>
      <c r="D5928" t="str">
        <f>"Q"&amp;ROUNDUP(MONTH('Supermart Grocery Sales - Retai'!F5928)/3,0)</f>
        <v>Q4</v>
      </c>
      <c r="E5928">
        <f>tbl_DataModel[[#This Row],[Profit]]/tbl_DataModel[[#This Row],[Sales]]</f>
        <v>0.37</v>
      </c>
      <c r="F5928">
        <v>945</v>
      </c>
      <c r="G5928">
        <v>349.65</v>
      </c>
      <c r="H5928" t="s">
        <v>26</v>
      </c>
      <c r="I5928" t="s">
        <v>201</v>
      </c>
      <c r="J5928" t="s">
        <v>76</v>
      </c>
      <c r="K5928" t="s">
        <v>263</v>
      </c>
    </row>
    <row r="5929" spans="1:11" x14ac:dyDescent="0.3">
      <c r="A5929">
        <f>YEAR('Supermart Grocery Sales - Retai'!F:F)</f>
        <v>2016</v>
      </c>
      <c r="B5929">
        <f>MONTH('Supermart Grocery Sales - Retai'!F:F)</f>
        <v>8</v>
      </c>
      <c r="C5929" t="str" cm="1">
        <f t="array" ref="C5929">CHOOSE(_xlfn.ANCHORARRAY(B5929), "Jan", "Feb", "Mar", "Apr", "May", "Jun", "Jul", "Aug", "Sep", "Oct", "Nov", "Dec")</f>
        <v>Aug</v>
      </c>
      <c r="D5929" t="str">
        <f>"Q"&amp;ROUNDUP(MONTH('Supermart Grocery Sales - Retai'!F5929)/3,0)</f>
        <v>Q3</v>
      </c>
      <c r="E5929">
        <f>tbl_DataModel[[#This Row],[Profit]]/tbl_DataModel[[#This Row],[Sales]]</f>
        <v>0.26</v>
      </c>
      <c r="F5929">
        <v>557</v>
      </c>
      <c r="G5929">
        <v>144.82</v>
      </c>
      <c r="H5929" t="s">
        <v>63</v>
      </c>
      <c r="I5929" t="s">
        <v>75</v>
      </c>
      <c r="J5929" t="s">
        <v>76</v>
      </c>
      <c r="K5929" t="s">
        <v>197</v>
      </c>
    </row>
    <row r="5930" spans="1:11" x14ac:dyDescent="0.3">
      <c r="A5930">
        <f>YEAR('Supermart Grocery Sales - Retai'!F:F)</f>
        <v>2018</v>
      </c>
      <c r="B5930">
        <f>MONTH('Supermart Grocery Sales - Retai'!F:F)</f>
        <v>4</v>
      </c>
      <c r="C5930" t="str" cm="1">
        <f t="array" ref="C5930">CHOOSE(_xlfn.ANCHORARRAY(B5930), "Jan", "Feb", "Mar", "Apr", "May", "Jun", "Jul", "Aug", "Sep", "Oct", "Nov", "Dec")</f>
        <v>Apr</v>
      </c>
      <c r="D5930" t="str">
        <f>"Q"&amp;ROUNDUP(MONTH('Supermart Grocery Sales - Retai'!F5930)/3,0)</f>
        <v>Q2</v>
      </c>
      <c r="E5930">
        <f>tbl_DataModel[[#This Row],[Profit]]/tbl_DataModel[[#This Row],[Sales]]</f>
        <v>0.31</v>
      </c>
      <c r="F5930">
        <v>549</v>
      </c>
      <c r="G5930">
        <v>170.19</v>
      </c>
      <c r="H5930" t="s">
        <v>32</v>
      </c>
      <c r="I5930" t="s">
        <v>97</v>
      </c>
      <c r="J5930" t="s">
        <v>76</v>
      </c>
      <c r="K5930" t="s">
        <v>81</v>
      </c>
    </row>
    <row r="5931" spans="1:11" x14ac:dyDescent="0.3">
      <c r="A5931">
        <f>YEAR('Supermart Grocery Sales - Retai'!F:F)</f>
        <v>2018</v>
      </c>
      <c r="B5931">
        <f>MONTH('Supermart Grocery Sales - Retai'!F:F)</f>
        <v>5</v>
      </c>
      <c r="C5931" t="str" cm="1">
        <f t="array" ref="C5931">CHOOSE(_xlfn.ANCHORARRAY(B5931), "Jan", "Feb", "Mar", "Apr", "May", "Jun", "Jul", "Aug", "Sep", "Oct", "Nov", "Dec")</f>
        <v>May</v>
      </c>
      <c r="D5931" t="str">
        <f>"Q"&amp;ROUNDUP(MONTH('Supermart Grocery Sales - Retai'!F5931)/3,0)</f>
        <v>Q2</v>
      </c>
      <c r="E5931">
        <f>tbl_DataModel[[#This Row],[Profit]]/tbl_DataModel[[#This Row],[Sales]]</f>
        <v>0.16</v>
      </c>
      <c r="F5931">
        <v>1503</v>
      </c>
      <c r="G5931">
        <v>240.48</v>
      </c>
      <c r="H5931" t="s">
        <v>32</v>
      </c>
      <c r="I5931" t="s">
        <v>33</v>
      </c>
      <c r="J5931" t="s">
        <v>76</v>
      </c>
      <c r="K5931" t="s">
        <v>106</v>
      </c>
    </row>
    <row r="5932" spans="1:11" x14ac:dyDescent="0.3">
      <c r="A5932">
        <f>YEAR('Supermart Grocery Sales - Retai'!F:F)</f>
        <v>2017</v>
      </c>
      <c r="B5932">
        <f>MONTH('Supermart Grocery Sales - Retai'!F:F)</f>
        <v>9</v>
      </c>
      <c r="C5932" t="str" cm="1">
        <f t="array" ref="C5932">CHOOSE(_xlfn.ANCHORARRAY(B5932), "Jan", "Feb", "Mar", "Apr", "May", "Jun", "Jul", "Aug", "Sep", "Oct", "Nov", "Dec")</f>
        <v>Sep</v>
      </c>
      <c r="D5932" t="str">
        <f>"Q"&amp;ROUNDUP(MONTH('Supermart Grocery Sales - Retai'!F5932)/3,0)</f>
        <v>Q3</v>
      </c>
      <c r="E5932">
        <f>tbl_DataModel[[#This Row],[Profit]]/tbl_DataModel[[#This Row],[Sales]]</f>
        <v>9.0000000000000011E-2</v>
      </c>
      <c r="F5932">
        <v>1987</v>
      </c>
      <c r="G5932">
        <v>178.83</v>
      </c>
      <c r="H5932" t="s">
        <v>63</v>
      </c>
      <c r="I5932" t="s">
        <v>157</v>
      </c>
      <c r="J5932" t="s">
        <v>76</v>
      </c>
      <c r="K5932" t="s">
        <v>90</v>
      </c>
    </row>
    <row r="5933" spans="1:11" x14ac:dyDescent="0.3">
      <c r="A5933">
        <f>YEAR('Supermart Grocery Sales - Retai'!F:F)</f>
        <v>2018</v>
      </c>
      <c r="B5933">
        <f>MONTH('Supermart Grocery Sales - Retai'!F:F)</f>
        <v>10</v>
      </c>
      <c r="C5933" t="str" cm="1">
        <f t="array" ref="C5933">CHOOSE(_xlfn.ANCHORARRAY(B5933), "Jan", "Feb", "Mar", "Apr", "May", "Jun", "Jul", "Aug", "Sep", "Oct", "Nov", "Dec")</f>
        <v>Oct</v>
      </c>
      <c r="D5933" t="str">
        <f>"Q"&amp;ROUNDUP(MONTH('Supermart Grocery Sales - Retai'!F5933)/3,0)</f>
        <v>Q4</v>
      </c>
      <c r="E5933">
        <f>tbl_DataModel[[#This Row],[Profit]]/tbl_DataModel[[#This Row],[Sales]]</f>
        <v>0.34</v>
      </c>
      <c r="F5933">
        <v>560</v>
      </c>
      <c r="G5933">
        <v>190.4</v>
      </c>
      <c r="H5933" t="s">
        <v>63</v>
      </c>
      <c r="I5933" t="s">
        <v>75</v>
      </c>
      <c r="J5933" t="s">
        <v>76</v>
      </c>
      <c r="K5933" t="s">
        <v>204</v>
      </c>
    </row>
    <row r="5934" spans="1:11" x14ac:dyDescent="0.3">
      <c r="A5934">
        <f>YEAR('Supermart Grocery Sales - Retai'!F:F)</f>
        <v>2018</v>
      </c>
      <c r="B5934">
        <f>MONTH('Supermart Grocery Sales - Retai'!F:F)</f>
        <v>10</v>
      </c>
      <c r="C5934" t="str" cm="1">
        <f t="array" ref="C5934">CHOOSE(_xlfn.ANCHORARRAY(B5934), "Jan", "Feb", "Mar", "Apr", "May", "Jun", "Jul", "Aug", "Sep", "Oct", "Nov", "Dec")</f>
        <v>Oct</v>
      </c>
      <c r="D5934" t="str">
        <f>"Q"&amp;ROUNDUP(MONTH('Supermart Grocery Sales - Retai'!F5934)/3,0)</f>
        <v>Q4</v>
      </c>
      <c r="E5934">
        <f>tbl_DataModel[[#This Row],[Profit]]/tbl_DataModel[[#This Row],[Sales]]</f>
        <v>0.11</v>
      </c>
      <c r="F5934">
        <v>1548</v>
      </c>
      <c r="G5934">
        <v>170.28</v>
      </c>
      <c r="H5934" t="s">
        <v>58</v>
      </c>
      <c r="I5934" t="s">
        <v>68</v>
      </c>
      <c r="J5934" t="s">
        <v>76</v>
      </c>
      <c r="K5934" t="s">
        <v>174</v>
      </c>
    </row>
    <row r="5935" spans="1:11" x14ac:dyDescent="0.3">
      <c r="A5935">
        <f>YEAR('Supermart Grocery Sales - Retai'!F:F)</f>
        <v>2018</v>
      </c>
      <c r="B5935">
        <f>MONTH('Supermart Grocery Sales - Retai'!F:F)</f>
        <v>5</v>
      </c>
      <c r="C5935" t="str" cm="1">
        <f t="array" ref="C5935">CHOOSE(_xlfn.ANCHORARRAY(B5935), "Jan", "Feb", "Mar", "Apr", "May", "Jun", "Jul", "Aug", "Sep", "Oct", "Nov", "Dec")</f>
        <v>May</v>
      </c>
      <c r="D5935" t="str">
        <f>"Q"&amp;ROUNDUP(MONTH('Supermart Grocery Sales - Retai'!F5935)/3,0)</f>
        <v>Q2</v>
      </c>
      <c r="E5935">
        <f>tbl_DataModel[[#This Row],[Profit]]/tbl_DataModel[[#This Row],[Sales]]</f>
        <v>0.31</v>
      </c>
      <c r="F5935">
        <v>1861</v>
      </c>
      <c r="G5935">
        <v>576.91</v>
      </c>
      <c r="H5935" t="s">
        <v>58</v>
      </c>
      <c r="I5935" t="s">
        <v>112</v>
      </c>
      <c r="J5935" t="s">
        <v>76</v>
      </c>
      <c r="K5935" t="s">
        <v>139</v>
      </c>
    </row>
    <row r="5936" spans="1:11" x14ac:dyDescent="0.3">
      <c r="A5936">
        <f>YEAR('Supermart Grocery Sales - Retai'!F:F)</f>
        <v>2016</v>
      </c>
      <c r="B5936">
        <f>MONTH('Supermart Grocery Sales - Retai'!F:F)</f>
        <v>11</v>
      </c>
      <c r="C5936" t="str" cm="1">
        <f t="array" ref="C5936">CHOOSE(_xlfn.ANCHORARRAY(B5936), "Jan", "Feb", "Mar", "Apr", "May", "Jun", "Jul", "Aug", "Sep", "Oct", "Nov", "Dec")</f>
        <v>Nov</v>
      </c>
      <c r="D5936" t="str">
        <f>"Q"&amp;ROUNDUP(MONTH('Supermart Grocery Sales - Retai'!F5936)/3,0)</f>
        <v>Q4</v>
      </c>
      <c r="E5936">
        <f>tbl_DataModel[[#This Row],[Profit]]/tbl_DataModel[[#This Row],[Sales]]</f>
        <v>0.19999999999999998</v>
      </c>
      <c r="F5936">
        <v>2246</v>
      </c>
      <c r="G5936">
        <v>449.2</v>
      </c>
      <c r="H5936" t="s">
        <v>20</v>
      </c>
      <c r="I5936" t="s">
        <v>21</v>
      </c>
      <c r="J5936" t="s">
        <v>76</v>
      </c>
      <c r="K5936" t="s">
        <v>78</v>
      </c>
    </row>
    <row r="5937" spans="1:11" x14ac:dyDescent="0.3">
      <c r="A5937">
        <f>YEAR('Supermart Grocery Sales - Retai'!F:F)</f>
        <v>2015</v>
      </c>
      <c r="B5937">
        <f>MONTH('Supermart Grocery Sales - Retai'!F:F)</f>
        <v>12</v>
      </c>
      <c r="C5937" t="str" cm="1">
        <f t="array" ref="C5937">CHOOSE(_xlfn.ANCHORARRAY(B5937), "Jan", "Feb", "Mar", "Apr", "May", "Jun", "Jul", "Aug", "Sep", "Oct", "Nov", "Dec")</f>
        <v>Dec</v>
      </c>
      <c r="D5937" t="str">
        <f>"Q"&amp;ROUNDUP(MONTH('Supermart Grocery Sales - Retai'!F5937)/3,0)</f>
        <v>Q4</v>
      </c>
      <c r="E5937">
        <f>tbl_DataModel[[#This Row],[Profit]]/tbl_DataModel[[#This Row],[Sales]]</f>
        <v>0.16</v>
      </c>
      <c r="F5937">
        <v>2252</v>
      </c>
      <c r="G5937">
        <v>360.32</v>
      </c>
      <c r="H5937" t="s">
        <v>58</v>
      </c>
      <c r="I5937" t="s">
        <v>68</v>
      </c>
      <c r="J5937" t="s">
        <v>76</v>
      </c>
      <c r="K5937" t="s">
        <v>81</v>
      </c>
    </row>
    <row r="5938" spans="1:11" x14ac:dyDescent="0.3">
      <c r="A5938">
        <f>YEAR('Supermart Grocery Sales - Retai'!F:F)</f>
        <v>2018</v>
      </c>
      <c r="B5938">
        <f>MONTH('Supermart Grocery Sales - Retai'!F:F)</f>
        <v>12</v>
      </c>
      <c r="C5938" t="str" cm="1">
        <f t="array" ref="C5938">CHOOSE(_xlfn.ANCHORARRAY(B5938), "Jan", "Feb", "Mar", "Apr", "May", "Jun", "Jul", "Aug", "Sep", "Oct", "Nov", "Dec")</f>
        <v>Dec</v>
      </c>
      <c r="D5938" t="str">
        <f>"Q"&amp;ROUNDUP(MONTH('Supermart Grocery Sales - Retai'!F5938)/3,0)</f>
        <v>Q4</v>
      </c>
      <c r="E5938">
        <f>tbl_DataModel[[#This Row],[Profit]]/tbl_DataModel[[#This Row],[Sales]]</f>
        <v>0.10999999999999999</v>
      </c>
      <c r="F5938">
        <v>633</v>
      </c>
      <c r="G5938">
        <v>69.63</v>
      </c>
      <c r="H5938" t="s">
        <v>26</v>
      </c>
      <c r="I5938" t="s">
        <v>201</v>
      </c>
      <c r="J5938" t="s">
        <v>76</v>
      </c>
      <c r="K5938" t="s">
        <v>146</v>
      </c>
    </row>
    <row r="5939" spans="1:11" x14ac:dyDescent="0.3">
      <c r="A5939">
        <f>YEAR('Supermart Grocery Sales - Retai'!F:F)</f>
        <v>2017</v>
      </c>
      <c r="B5939">
        <f>MONTH('Supermart Grocery Sales - Retai'!F:F)</f>
        <v>2</v>
      </c>
      <c r="C5939" t="str" cm="1">
        <f t="array" ref="C5939">CHOOSE(_xlfn.ANCHORARRAY(B5939), "Jan", "Feb", "Mar", "Apr", "May", "Jun", "Jul", "Aug", "Sep", "Oct", "Nov", "Dec")</f>
        <v>Feb</v>
      </c>
      <c r="D5939" t="str">
        <f>"Q"&amp;ROUNDUP(MONTH('Supermart Grocery Sales - Retai'!F5939)/3,0)</f>
        <v>Q1</v>
      </c>
      <c r="E5939">
        <f>tbl_DataModel[[#This Row],[Profit]]/tbl_DataModel[[#This Row],[Sales]]</f>
        <v>0.39</v>
      </c>
      <c r="F5939">
        <v>912</v>
      </c>
      <c r="G5939">
        <v>355.68</v>
      </c>
      <c r="H5939" t="s">
        <v>32</v>
      </c>
      <c r="I5939" t="s">
        <v>97</v>
      </c>
      <c r="J5939" t="s">
        <v>76</v>
      </c>
      <c r="K5939" t="s">
        <v>165</v>
      </c>
    </row>
    <row r="5940" spans="1:11" x14ac:dyDescent="0.3">
      <c r="A5940">
        <f>YEAR('Supermart Grocery Sales - Retai'!F:F)</f>
        <v>2016</v>
      </c>
      <c r="B5940">
        <f>MONTH('Supermart Grocery Sales - Retai'!F:F)</f>
        <v>9</v>
      </c>
      <c r="C5940" t="str" cm="1">
        <f t="array" ref="C5940">CHOOSE(_xlfn.ANCHORARRAY(B5940), "Jan", "Feb", "Mar", "Apr", "May", "Jun", "Jul", "Aug", "Sep", "Oct", "Nov", "Dec")</f>
        <v>Sep</v>
      </c>
      <c r="D5940" t="str">
        <f>"Q"&amp;ROUNDUP(MONTH('Supermart Grocery Sales - Retai'!F5940)/3,0)</f>
        <v>Q3</v>
      </c>
      <c r="E5940">
        <f>tbl_DataModel[[#This Row],[Profit]]/tbl_DataModel[[#This Row],[Sales]]</f>
        <v>0.42</v>
      </c>
      <c r="F5940">
        <v>1464</v>
      </c>
      <c r="G5940">
        <v>614.88</v>
      </c>
      <c r="H5940" t="s">
        <v>63</v>
      </c>
      <c r="I5940" t="s">
        <v>157</v>
      </c>
      <c r="J5940" t="s">
        <v>76</v>
      </c>
      <c r="K5940" t="s">
        <v>165</v>
      </c>
    </row>
    <row r="5941" spans="1:11" x14ac:dyDescent="0.3">
      <c r="A5941">
        <f>YEAR('Supermart Grocery Sales - Retai'!F:F)</f>
        <v>2015</v>
      </c>
      <c r="B5941">
        <f>MONTH('Supermart Grocery Sales - Retai'!F:F)</f>
        <v>11</v>
      </c>
      <c r="C5941" t="str" cm="1">
        <f t="array" ref="C5941">CHOOSE(_xlfn.ANCHORARRAY(B5941), "Jan", "Feb", "Mar", "Apr", "May", "Jun", "Jul", "Aug", "Sep", "Oct", "Nov", "Dec")</f>
        <v>Nov</v>
      </c>
      <c r="D5941" t="str">
        <f>"Q"&amp;ROUNDUP(MONTH('Supermart Grocery Sales - Retai'!F5941)/3,0)</f>
        <v>Q4</v>
      </c>
      <c r="E5941">
        <f>tbl_DataModel[[#This Row],[Profit]]/tbl_DataModel[[#This Row],[Sales]]</f>
        <v>0.4</v>
      </c>
      <c r="F5941">
        <v>1844</v>
      </c>
      <c r="G5941">
        <v>737.6</v>
      </c>
      <c r="H5941" t="s">
        <v>13</v>
      </c>
      <c r="I5941" t="s">
        <v>79</v>
      </c>
      <c r="J5941" t="s">
        <v>76</v>
      </c>
      <c r="K5941" t="s">
        <v>114</v>
      </c>
    </row>
    <row r="5942" spans="1:11" x14ac:dyDescent="0.3">
      <c r="A5942">
        <f>YEAR('Supermart Grocery Sales - Retai'!F:F)</f>
        <v>2015</v>
      </c>
      <c r="B5942">
        <f>MONTH('Supermart Grocery Sales - Retai'!F:F)</f>
        <v>12</v>
      </c>
      <c r="C5942" t="str" cm="1">
        <f t="array" ref="C5942">CHOOSE(_xlfn.ANCHORARRAY(B5942), "Jan", "Feb", "Mar", "Apr", "May", "Jun", "Jul", "Aug", "Sep", "Oct", "Nov", "Dec")</f>
        <v>Dec</v>
      </c>
      <c r="D5942" t="str">
        <f>"Q"&amp;ROUNDUP(MONTH('Supermart Grocery Sales - Retai'!F5942)/3,0)</f>
        <v>Q4</v>
      </c>
      <c r="E5942">
        <f>tbl_DataModel[[#This Row],[Profit]]/tbl_DataModel[[#This Row],[Sales]]</f>
        <v>0.05</v>
      </c>
      <c r="F5942">
        <v>2149</v>
      </c>
      <c r="G5942">
        <v>107.45</v>
      </c>
      <c r="H5942" t="s">
        <v>13</v>
      </c>
      <c r="I5942" t="s">
        <v>79</v>
      </c>
      <c r="J5942" t="s">
        <v>76</v>
      </c>
      <c r="K5942" t="s">
        <v>108</v>
      </c>
    </row>
    <row r="5943" spans="1:11" x14ac:dyDescent="0.3">
      <c r="A5943">
        <f>YEAR('Supermart Grocery Sales - Retai'!F:F)</f>
        <v>2018</v>
      </c>
      <c r="B5943">
        <f>MONTH('Supermart Grocery Sales - Retai'!F:F)</f>
        <v>5</v>
      </c>
      <c r="C5943" t="str" cm="1">
        <f t="array" ref="C5943">CHOOSE(_xlfn.ANCHORARRAY(B5943), "Jan", "Feb", "Mar", "Apr", "May", "Jun", "Jul", "Aug", "Sep", "Oct", "Nov", "Dec")</f>
        <v>May</v>
      </c>
      <c r="D5943" t="str">
        <f>"Q"&amp;ROUNDUP(MONTH('Supermart Grocery Sales - Retai'!F5943)/3,0)</f>
        <v>Q2</v>
      </c>
      <c r="E5943">
        <f>tbl_DataModel[[#This Row],[Profit]]/tbl_DataModel[[#This Row],[Sales]]</f>
        <v>0.35000000000000003</v>
      </c>
      <c r="F5943">
        <v>1158</v>
      </c>
      <c r="G5943">
        <v>405.3</v>
      </c>
      <c r="H5943" t="s">
        <v>58</v>
      </c>
      <c r="I5943" t="s">
        <v>112</v>
      </c>
      <c r="J5943" t="s">
        <v>76</v>
      </c>
      <c r="K5943" t="s">
        <v>45</v>
      </c>
    </row>
    <row r="5944" spans="1:11" x14ac:dyDescent="0.3">
      <c r="A5944">
        <f>YEAR('Supermart Grocery Sales - Retai'!F:F)</f>
        <v>2018</v>
      </c>
      <c r="B5944">
        <f>MONTH('Supermart Grocery Sales - Retai'!F:F)</f>
        <v>12</v>
      </c>
      <c r="C5944" t="str" cm="1">
        <f t="array" ref="C5944">CHOOSE(_xlfn.ANCHORARRAY(B5944), "Jan", "Feb", "Mar", "Apr", "May", "Jun", "Jul", "Aug", "Sep", "Oct", "Nov", "Dec")</f>
        <v>Dec</v>
      </c>
      <c r="D5944" t="str">
        <f>"Q"&amp;ROUNDUP(MONTH('Supermart Grocery Sales - Retai'!F5944)/3,0)</f>
        <v>Q4</v>
      </c>
      <c r="E5944">
        <f>tbl_DataModel[[#This Row],[Profit]]/tbl_DataModel[[#This Row],[Sales]]</f>
        <v>0.28000000000000003</v>
      </c>
      <c r="F5944">
        <v>900</v>
      </c>
      <c r="G5944">
        <v>252</v>
      </c>
      <c r="H5944" t="s">
        <v>32</v>
      </c>
      <c r="I5944" t="s">
        <v>46</v>
      </c>
      <c r="J5944" t="s">
        <v>76</v>
      </c>
      <c r="K5944" t="s">
        <v>45</v>
      </c>
    </row>
    <row r="5945" spans="1:11" x14ac:dyDescent="0.3">
      <c r="A5945">
        <f>YEAR('Supermart Grocery Sales - Retai'!F:F)</f>
        <v>2015</v>
      </c>
      <c r="B5945">
        <f>MONTH('Supermart Grocery Sales - Retai'!F:F)</f>
        <v>11</v>
      </c>
      <c r="C5945" t="str" cm="1">
        <f t="array" ref="C5945">CHOOSE(_xlfn.ANCHORARRAY(B5945), "Jan", "Feb", "Mar", "Apr", "May", "Jun", "Jul", "Aug", "Sep", "Oct", "Nov", "Dec")</f>
        <v>Nov</v>
      </c>
      <c r="D5945" t="str">
        <f>"Q"&amp;ROUNDUP(MONTH('Supermart Grocery Sales - Retai'!F5945)/3,0)</f>
        <v>Q4</v>
      </c>
      <c r="E5945">
        <f>tbl_DataModel[[#This Row],[Profit]]/tbl_DataModel[[#This Row],[Sales]]</f>
        <v>0.34</v>
      </c>
      <c r="F5945">
        <v>1466</v>
      </c>
      <c r="G5945">
        <v>498.44</v>
      </c>
      <c r="H5945" t="s">
        <v>32</v>
      </c>
      <c r="I5945" t="s">
        <v>153</v>
      </c>
      <c r="J5945" t="s">
        <v>76</v>
      </c>
      <c r="K5945" t="s">
        <v>45</v>
      </c>
    </row>
    <row r="5946" spans="1:11" x14ac:dyDescent="0.3">
      <c r="A5946">
        <f>YEAR('Supermart Grocery Sales - Retai'!F:F)</f>
        <v>2016</v>
      </c>
      <c r="B5946">
        <f>MONTH('Supermart Grocery Sales - Retai'!F:F)</f>
        <v>10</v>
      </c>
      <c r="C5946" t="str" cm="1">
        <f t="array" ref="C5946">CHOOSE(_xlfn.ANCHORARRAY(B5946), "Jan", "Feb", "Mar", "Apr", "May", "Jun", "Jul", "Aug", "Sep", "Oct", "Nov", "Dec")</f>
        <v>Oct</v>
      </c>
      <c r="D5946" t="str">
        <f>"Q"&amp;ROUNDUP(MONTH('Supermart Grocery Sales - Retai'!F5946)/3,0)</f>
        <v>Q4</v>
      </c>
      <c r="E5946">
        <f>tbl_DataModel[[#This Row],[Profit]]/tbl_DataModel[[#This Row],[Sales]]</f>
        <v>0.44</v>
      </c>
      <c r="F5946">
        <v>650</v>
      </c>
      <c r="G5946">
        <v>286</v>
      </c>
      <c r="H5946" t="s">
        <v>26</v>
      </c>
      <c r="I5946" t="s">
        <v>27</v>
      </c>
      <c r="J5946" t="s">
        <v>76</v>
      </c>
      <c r="K5946" t="s">
        <v>45</v>
      </c>
    </row>
    <row r="5947" spans="1:11" x14ac:dyDescent="0.3">
      <c r="A5947">
        <f>YEAR('Supermart Grocery Sales - Retai'!F:F)</f>
        <v>2017</v>
      </c>
      <c r="B5947">
        <f>MONTH('Supermart Grocery Sales - Retai'!F:F)</f>
        <v>11</v>
      </c>
      <c r="C5947" t="str" cm="1">
        <f t="array" ref="C5947">CHOOSE(_xlfn.ANCHORARRAY(B5947), "Jan", "Feb", "Mar", "Apr", "May", "Jun", "Jul", "Aug", "Sep", "Oct", "Nov", "Dec")</f>
        <v>Nov</v>
      </c>
      <c r="D5947" t="str">
        <f>"Q"&amp;ROUNDUP(MONTH('Supermart Grocery Sales - Retai'!F5947)/3,0)</f>
        <v>Q4</v>
      </c>
      <c r="E5947">
        <f>tbl_DataModel[[#This Row],[Profit]]/tbl_DataModel[[#This Row],[Sales]]</f>
        <v>6.0000000000000005E-2</v>
      </c>
      <c r="F5947">
        <v>1546</v>
      </c>
      <c r="G5947">
        <v>92.76</v>
      </c>
      <c r="H5947" t="s">
        <v>32</v>
      </c>
      <c r="I5947" t="s">
        <v>153</v>
      </c>
      <c r="J5947" t="s">
        <v>76</v>
      </c>
      <c r="K5947" t="s">
        <v>45</v>
      </c>
    </row>
    <row r="5948" spans="1:11" x14ac:dyDescent="0.3">
      <c r="A5948">
        <f>YEAR('Supermart Grocery Sales - Retai'!F:F)</f>
        <v>2016</v>
      </c>
      <c r="B5948">
        <f>MONTH('Supermart Grocery Sales - Retai'!F:F)</f>
        <v>3</v>
      </c>
      <c r="C5948" t="str" cm="1">
        <f t="array" ref="C5948">CHOOSE(_xlfn.ANCHORARRAY(B5948), "Jan", "Feb", "Mar", "Apr", "May", "Jun", "Jul", "Aug", "Sep", "Oct", "Nov", "Dec")</f>
        <v>Mar</v>
      </c>
      <c r="D5948" t="str">
        <f>"Q"&amp;ROUNDUP(MONTH('Supermart Grocery Sales - Retai'!F5948)/3,0)</f>
        <v>Q1</v>
      </c>
      <c r="E5948">
        <f>tbl_DataModel[[#This Row],[Profit]]/tbl_DataModel[[#This Row],[Sales]]</f>
        <v>0.31</v>
      </c>
      <c r="F5948">
        <v>1744</v>
      </c>
      <c r="G5948">
        <v>540.64</v>
      </c>
      <c r="H5948" t="s">
        <v>58</v>
      </c>
      <c r="I5948" t="s">
        <v>112</v>
      </c>
      <c r="J5948" t="s">
        <v>76</v>
      </c>
      <c r="K5948" t="s">
        <v>36</v>
      </c>
    </row>
    <row r="5949" spans="1:11" x14ac:dyDescent="0.3">
      <c r="A5949">
        <f>YEAR('Supermart Grocery Sales - Retai'!F:F)</f>
        <v>2015</v>
      </c>
      <c r="B5949">
        <f>MONTH('Supermart Grocery Sales - Retai'!F:F)</f>
        <v>12</v>
      </c>
      <c r="C5949" t="str" cm="1">
        <f t="array" ref="C5949">CHOOSE(_xlfn.ANCHORARRAY(B5949), "Jan", "Feb", "Mar", "Apr", "May", "Jun", "Jul", "Aug", "Sep", "Oct", "Nov", "Dec")</f>
        <v>Dec</v>
      </c>
      <c r="D5949" t="str">
        <f>"Q"&amp;ROUNDUP(MONTH('Supermart Grocery Sales - Retai'!F5949)/3,0)</f>
        <v>Q4</v>
      </c>
      <c r="E5949">
        <f>tbl_DataModel[[#This Row],[Profit]]/tbl_DataModel[[#This Row],[Sales]]</f>
        <v>0.18000000000000002</v>
      </c>
      <c r="F5949">
        <v>1006</v>
      </c>
      <c r="G5949">
        <v>181.08</v>
      </c>
      <c r="H5949" t="s">
        <v>32</v>
      </c>
      <c r="I5949" t="s">
        <v>33</v>
      </c>
      <c r="J5949" t="s">
        <v>76</v>
      </c>
      <c r="K5949" t="s">
        <v>71</v>
      </c>
    </row>
    <row r="5950" spans="1:11" x14ac:dyDescent="0.3">
      <c r="A5950">
        <f>YEAR('Supermart Grocery Sales - Retai'!F:F)</f>
        <v>2015</v>
      </c>
      <c r="B5950">
        <f>MONTH('Supermart Grocery Sales - Retai'!F:F)</f>
        <v>12</v>
      </c>
      <c r="C5950" t="str" cm="1">
        <f t="array" ref="C5950">CHOOSE(_xlfn.ANCHORARRAY(B5950), "Jan", "Feb", "Mar", "Apr", "May", "Jun", "Jul", "Aug", "Sep", "Oct", "Nov", "Dec")</f>
        <v>Dec</v>
      </c>
      <c r="D5950" t="str">
        <f>"Q"&amp;ROUNDUP(MONTH('Supermart Grocery Sales - Retai'!F5950)/3,0)</f>
        <v>Q4</v>
      </c>
      <c r="E5950">
        <f>tbl_DataModel[[#This Row],[Profit]]/tbl_DataModel[[#This Row],[Sales]]</f>
        <v>0.38</v>
      </c>
      <c r="F5950">
        <v>551</v>
      </c>
      <c r="G5950">
        <v>209.38</v>
      </c>
      <c r="H5950" t="s">
        <v>58</v>
      </c>
      <c r="I5950" t="s">
        <v>112</v>
      </c>
      <c r="J5950" t="s">
        <v>76</v>
      </c>
      <c r="K5950" t="s">
        <v>156</v>
      </c>
    </row>
    <row r="5951" spans="1:11" x14ac:dyDescent="0.3">
      <c r="A5951">
        <f>YEAR('Supermart Grocery Sales - Retai'!F:F)</f>
        <v>2016</v>
      </c>
      <c r="B5951">
        <f>MONTH('Supermart Grocery Sales - Retai'!F:F)</f>
        <v>8</v>
      </c>
      <c r="C5951" t="str" cm="1">
        <f t="array" ref="C5951">CHOOSE(_xlfn.ANCHORARRAY(B5951), "Jan", "Feb", "Mar", "Apr", "May", "Jun", "Jul", "Aug", "Sep", "Oct", "Nov", "Dec")</f>
        <v>Aug</v>
      </c>
      <c r="D5951" t="str">
        <f>"Q"&amp;ROUNDUP(MONTH('Supermart Grocery Sales - Retai'!F5951)/3,0)</f>
        <v>Q3</v>
      </c>
      <c r="E5951">
        <f>tbl_DataModel[[#This Row],[Profit]]/tbl_DataModel[[#This Row],[Sales]]</f>
        <v>0.17</v>
      </c>
      <c r="F5951">
        <v>1340</v>
      </c>
      <c r="G5951">
        <v>227.8</v>
      </c>
      <c r="H5951" t="s">
        <v>20</v>
      </c>
      <c r="I5951" t="s">
        <v>21</v>
      </c>
      <c r="J5951" t="s">
        <v>76</v>
      </c>
      <c r="K5951" t="s">
        <v>108</v>
      </c>
    </row>
    <row r="5952" spans="1:11" x14ac:dyDescent="0.3">
      <c r="A5952">
        <f>YEAR('Supermart Grocery Sales - Retai'!F:F)</f>
        <v>2017</v>
      </c>
      <c r="B5952">
        <f>MONTH('Supermart Grocery Sales - Retai'!F:F)</f>
        <v>10</v>
      </c>
      <c r="C5952" t="str" cm="1">
        <f t="array" ref="C5952">CHOOSE(_xlfn.ANCHORARRAY(B5952), "Jan", "Feb", "Mar", "Apr", "May", "Jun", "Jul", "Aug", "Sep", "Oct", "Nov", "Dec")</f>
        <v>Oct</v>
      </c>
      <c r="D5952" t="str">
        <f>"Q"&amp;ROUNDUP(MONTH('Supermart Grocery Sales - Retai'!F5952)/3,0)</f>
        <v>Q4</v>
      </c>
      <c r="E5952">
        <f>tbl_DataModel[[#This Row],[Profit]]/tbl_DataModel[[#This Row],[Sales]]</f>
        <v>0.19</v>
      </c>
      <c r="F5952">
        <v>2278</v>
      </c>
      <c r="G5952">
        <v>432.82</v>
      </c>
      <c r="H5952" t="s">
        <v>20</v>
      </c>
      <c r="I5952" t="s">
        <v>91</v>
      </c>
      <c r="J5952" t="s">
        <v>76</v>
      </c>
      <c r="K5952" t="s">
        <v>86</v>
      </c>
    </row>
    <row r="5953" spans="1:11" x14ac:dyDescent="0.3">
      <c r="A5953">
        <f>YEAR('Supermart Grocery Sales - Retai'!F:F)</f>
        <v>2017</v>
      </c>
      <c r="B5953">
        <f>MONTH('Supermart Grocery Sales - Retai'!F:F)</f>
        <v>4</v>
      </c>
      <c r="C5953" t="str" cm="1">
        <f t="array" ref="C5953">CHOOSE(_xlfn.ANCHORARRAY(B5953), "Jan", "Feb", "Mar", "Apr", "May", "Jun", "Jul", "Aug", "Sep", "Oct", "Nov", "Dec")</f>
        <v>Apr</v>
      </c>
      <c r="D5953" t="str">
        <f>"Q"&amp;ROUNDUP(MONTH('Supermart Grocery Sales - Retai'!F5953)/3,0)</f>
        <v>Q2</v>
      </c>
      <c r="E5953">
        <f>tbl_DataModel[[#This Row],[Profit]]/tbl_DataModel[[#This Row],[Sales]]</f>
        <v>4.9999999999999996E-2</v>
      </c>
      <c r="F5953">
        <v>1456</v>
      </c>
      <c r="G5953">
        <v>72.8</v>
      </c>
      <c r="H5953" t="s">
        <v>49</v>
      </c>
      <c r="I5953" t="s">
        <v>205</v>
      </c>
      <c r="J5953" t="s">
        <v>76</v>
      </c>
      <c r="K5953" t="s">
        <v>162</v>
      </c>
    </row>
    <row r="5954" spans="1:11" x14ac:dyDescent="0.3">
      <c r="A5954">
        <f>YEAR('Supermart Grocery Sales - Retai'!F:F)</f>
        <v>2017</v>
      </c>
      <c r="B5954">
        <f>MONTH('Supermart Grocery Sales - Retai'!F:F)</f>
        <v>10</v>
      </c>
      <c r="C5954" t="str" cm="1">
        <f t="array" ref="C5954">CHOOSE(_xlfn.ANCHORARRAY(B5954), "Jan", "Feb", "Mar", "Apr", "May", "Jun", "Jul", "Aug", "Sep", "Oct", "Nov", "Dec")</f>
        <v>Oct</v>
      </c>
      <c r="D5954" t="str">
        <f>"Q"&amp;ROUNDUP(MONTH('Supermart Grocery Sales - Retai'!F5954)/3,0)</f>
        <v>Q4</v>
      </c>
      <c r="E5954">
        <f>tbl_DataModel[[#This Row],[Profit]]/tbl_DataModel[[#This Row],[Sales]]</f>
        <v>0.35000000000000003</v>
      </c>
      <c r="F5954">
        <v>861</v>
      </c>
      <c r="G5954">
        <v>301.35000000000002</v>
      </c>
      <c r="H5954" t="s">
        <v>32</v>
      </c>
      <c r="I5954" t="s">
        <v>33</v>
      </c>
      <c r="J5954" t="s">
        <v>76</v>
      </c>
      <c r="K5954" t="s">
        <v>182</v>
      </c>
    </row>
    <row r="5955" spans="1:11" x14ac:dyDescent="0.3">
      <c r="A5955">
        <f>YEAR('Supermart Grocery Sales - Retai'!F:F)</f>
        <v>2017</v>
      </c>
      <c r="B5955">
        <f>MONTH('Supermart Grocery Sales - Retai'!F:F)</f>
        <v>6</v>
      </c>
      <c r="C5955" t="str" cm="1">
        <f t="array" ref="C5955">CHOOSE(_xlfn.ANCHORARRAY(B5955), "Jan", "Feb", "Mar", "Apr", "May", "Jun", "Jul", "Aug", "Sep", "Oct", "Nov", "Dec")</f>
        <v>Jun</v>
      </c>
      <c r="D5955" t="str">
        <f>"Q"&amp;ROUNDUP(MONTH('Supermart Grocery Sales - Retai'!F5955)/3,0)</f>
        <v>Q2</v>
      </c>
      <c r="E5955">
        <f>tbl_DataModel[[#This Row],[Profit]]/tbl_DataModel[[#This Row],[Sales]]</f>
        <v>0.13999999999999999</v>
      </c>
      <c r="F5955">
        <v>1698</v>
      </c>
      <c r="G5955">
        <v>237.72</v>
      </c>
      <c r="H5955" t="s">
        <v>58</v>
      </c>
      <c r="I5955" t="s">
        <v>68</v>
      </c>
      <c r="J5955" t="s">
        <v>76</v>
      </c>
      <c r="K5955" t="s">
        <v>42</v>
      </c>
    </row>
    <row r="5956" spans="1:11" x14ac:dyDescent="0.3">
      <c r="A5956">
        <f>YEAR('Supermart Grocery Sales - Retai'!F:F)</f>
        <v>2017</v>
      </c>
      <c r="B5956">
        <f>MONTH('Supermart Grocery Sales - Retai'!F:F)</f>
        <v>10</v>
      </c>
      <c r="C5956" t="str" cm="1">
        <f t="array" ref="C5956">CHOOSE(_xlfn.ANCHORARRAY(B5956), "Jan", "Feb", "Mar", "Apr", "May", "Jun", "Jul", "Aug", "Sep", "Oct", "Nov", "Dec")</f>
        <v>Oct</v>
      </c>
      <c r="D5956" t="str">
        <f>"Q"&amp;ROUNDUP(MONTH('Supermart Grocery Sales - Retai'!F5956)/3,0)</f>
        <v>Q4</v>
      </c>
      <c r="E5956">
        <f>tbl_DataModel[[#This Row],[Profit]]/tbl_DataModel[[#This Row],[Sales]]</f>
        <v>0.05</v>
      </c>
      <c r="F5956">
        <v>677</v>
      </c>
      <c r="G5956">
        <v>33.85</v>
      </c>
      <c r="H5956" t="s">
        <v>63</v>
      </c>
      <c r="I5956" t="s">
        <v>75</v>
      </c>
      <c r="J5956" t="s">
        <v>76</v>
      </c>
      <c r="K5956" t="s">
        <v>74</v>
      </c>
    </row>
    <row r="5957" spans="1:11" x14ac:dyDescent="0.3">
      <c r="A5957">
        <f>YEAR('Supermart Grocery Sales - Retai'!F:F)</f>
        <v>2018</v>
      </c>
      <c r="B5957">
        <f>MONTH('Supermart Grocery Sales - Retai'!F:F)</f>
        <v>7</v>
      </c>
      <c r="C5957" t="str" cm="1">
        <f t="array" ref="C5957">CHOOSE(_xlfn.ANCHORARRAY(B5957), "Jan", "Feb", "Mar", "Apr", "May", "Jun", "Jul", "Aug", "Sep", "Oct", "Nov", "Dec")</f>
        <v>Jul</v>
      </c>
      <c r="D5957" t="str">
        <f>"Q"&amp;ROUNDUP(MONTH('Supermart Grocery Sales - Retai'!F5957)/3,0)</f>
        <v>Q3</v>
      </c>
      <c r="E5957">
        <f>tbl_DataModel[[#This Row],[Profit]]/tbl_DataModel[[#This Row],[Sales]]</f>
        <v>0.27</v>
      </c>
      <c r="F5957">
        <v>842</v>
      </c>
      <c r="G5957">
        <v>227.34</v>
      </c>
      <c r="H5957" t="s">
        <v>32</v>
      </c>
      <c r="I5957" t="s">
        <v>33</v>
      </c>
      <c r="J5957" t="s">
        <v>76</v>
      </c>
      <c r="K5957" t="s">
        <v>67</v>
      </c>
    </row>
    <row r="5958" spans="1:11" x14ac:dyDescent="0.3">
      <c r="A5958">
        <f>YEAR('Supermart Grocery Sales - Retai'!F:F)</f>
        <v>2016</v>
      </c>
      <c r="B5958">
        <f>MONTH('Supermart Grocery Sales - Retai'!F:F)</f>
        <v>4</v>
      </c>
      <c r="C5958" t="str" cm="1">
        <f t="array" ref="C5958">CHOOSE(_xlfn.ANCHORARRAY(B5958), "Jan", "Feb", "Mar", "Apr", "May", "Jun", "Jul", "Aug", "Sep", "Oct", "Nov", "Dec")</f>
        <v>Apr</v>
      </c>
      <c r="D5958" t="str">
        <f>"Q"&amp;ROUNDUP(MONTH('Supermart Grocery Sales - Retai'!F5958)/3,0)</f>
        <v>Q2</v>
      </c>
      <c r="E5958">
        <f>tbl_DataModel[[#This Row],[Profit]]/tbl_DataModel[[#This Row],[Sales]]</f>
        <v>0.3</v>
      </c>
      <c r="F5958">
        <v>604</v>
      </c>
      <c r="G5958">
        <v>181.2</v>
      </c>
      <c r="H5958" t="s">
        <v>63</v>
      </c>
      <c r="I5958" t="s">
        <v>75</v>
      </c>
      <c r="J5958" t="s">
        <v>98</v>
      </c>
      <c r="K5958" t="s">
        <v>12</v>
      </c>
    </row>
    <row r="5959" spans="1:11" x14ac:dyDescent="0.3">
      <c r="A5959">
        <f>YEAR('Supermart Grocery Sales - Retai'!F:F)</f>
        <v>2018</v>
      </c>
      <c r="B5959">
        <f>MONTH('Supermart Grocery Sales - Retai'!F:F)</f>
        <v>12</v>
      </c>
      <c r="C5959" t="str" cm="1">
        <f t="array" ref="C5959">CHOOSE(_xlfn.ANCHORARRAY(B5959), "Jan", "Feb", "Mar", "Apr", "May", "Jun", "Jul", "Aug", "Sep", "Oct", "Nov", "Dec")</f>
        <v>Dec</v>
      </c>
      <c r="D5959" t="str">
        <f>"Q"&amp;ROUNDUP(MONTH('Supermart Grocery Sales - Retai'!F5959)/3,0)</f>
        <v>Q4</v>
      </c>
      <c r="E5959">
        <f>tbl_DataModel[[#This Row],[Profit]]/tbl_DataModel[[#This Row],[Sales]]</f>
        <v>0.42</v>
      </c>
      <c r="F5959">
        <v>2234</v>
      </c>
      <c r="G5959">
        <v>938.28</v>
      </c>
      <c r="H5959" t="s">
        <v>13</v>
      </c>
      <c r="I5959" t="s">
        <v>79</v>
      </c>
      <c r="J5959" t="s">
        <v>98</v>
      </c>
      <c r="K5959" t="s">
        <v>162</v>
      </c>
    </row>
    <row r="5960" spans="1:11" x14ac:dyDescent="0.3">
      <c r="A5960">
        <f>YEAR('Supermart Grocery Sales - Retai'!F:F)</f>
        <v>2018</v>
      </c>
      <c r="B5960">
        <f>MONTH('Supermart Grocery Sales - Retai'!F:F)</f>
        <v>3</v>
      </c>
      <c r="C5960" t="str" cm="1">
        <f t="array" ref="C5960">CHOOSE(_xlfn.ANCHORARRAY(B5960), "Jan", "Feb", "Mar", "Apr", "May", "Jun", "Jul", "Aug", "Sep", "Oct", "Nov", "Dec")</f>
        <v>Mar</v>
      </c>
      <c r="D5960" t="str">
        <f>"Q"&amp;ROUNDUP(MONTH('Supermart Grocery Sales - Retai'!F5960)/3,0)</f>
        <v>Q1</v>
      </c>
      <c r="E5960">
        <f>tbl_DataModel[[#This Row],[Profit]]/tbl_DataModel[[#This Row],[Sales]]</f>
        <v>0.11</v>
      </c>
      <c r="F5960">
        <v>2425</v>
      </c>
      <c r="G5960">
        <v>266.75</v>
      </c>
      <c r="H5960" t="s">
        <v>20</v>
      </c>
      <c r="I5960" t="s">
        <v>91</v>
      </c>
      <c r="J5960" t="s">
        <v>98</v>
      </c>
      <c r="K5960" t="s">
        <v>261</v>
      </c>
    </row>
    <row r="5961" spans="1:11" x14ac:dyDescent="0.3">
      <c r="A5961">
        <f>YEAR('Supermart Grocery Sales - Retai'!F:F)</f>
        <v>2016</v>
      </c>
      <c r="B5961">
        <f>MONTH('Supermart Grocery Sales - Retai'!F:F)</f>
        <v>9</v>
      </c>
      <c r="C5961" t="str" cm="1">
        <f t="array" ref="C5961">CHOOSE(_xlfn.ANCHORARRAY(B5961), "Jan", "Feb", "Mar", "Apr", "May", "Jun", "Jul", "Aug", "Sep", "Oct", "Nov", "Dec")</f>
        <v>Sep</v>
      </c>
      <c r="D5961" t="str">
        <f>"Q"&amp;ROUNDUP(MONTH('Supermart Grocery Sales - Retai'!F5961)/3,0)</f>
        <v>Q3</v>
      </c>
      <c r="E5961">
        <f>tbl_DataModel[[#This Row],[Profit]]/tbl_DataModel[[#This Row],[Sales]]</f>
        <v>0.45</v>
      </c>
      <c r="F5961">
        <v>915</v>
      </c>
      <c r="G5961">
        <v>411.75</v>
      </c>
      <c r="H5961" t="s">
        <v>26</v>
      </c>
      <c r="I5961" t="s">
        <v>27</v>
      </c>
      <c r="J5961" t="s">
        <v>98</v>
      </c>
      <c r="K5961" t="s">
        <v>204</v>
      </c>
    </row>
    <row r="5962" spans="1:11" x14ac:dyDescent="0.3">
      <c r="A5962">
        <f>YEAR('Supermart Grocery Sales - Retai'!F:F)</f>
        <v>2018</v>
      </c>
      <c r="B5962">
        <f>MONTH('Supermart Grocery Sales - Retai'!F:F)</f>
        <v>7</v>
      </c>
      <c r="C5962" t="str" cm="1">
        <f t="array" ref="C5962">CHOOSE(_xlfn.ANCHORARRAY(B5962), "Jan", "Feb", "Mar", "Apr", "May", "Jun", "Jul", "Aug", "Sep", "Oct", "Nov", "Dec")</f>
        <v>Jul</v>
      </c>
      <c r="D5962" t="str">
        <f>"Q"&amp;ROUNDUP(MONTH('Supermart Grocery Sales - Retai'!F5962)/3,0)</f>
        <v>Q3</v>
      </c>
      <c r="E5962">
        <f>tbl_DataModel[[#This Row],[Profit]]/tbl_DataModel[[#This Row],[Sales]]</f>
        <v>0.33</v>
      </c>
      <c r="F5962">
        <v>1449</v>
      </c>
      <c r="G5962">
        <v>478.17</v>
      </c>
      <c r="H5962" t="s">
        <v>63</v>
      </c>
      <c r="I5962" t="s">
        <v>87</v>
      </c>
      <c r="J5962" t="s">
        <v>98</v>
      </c>
      <c r="K5962" t="s">
        <v>169</v>
      </c>
    </row>
    <row r="5963" spans="1:11" x14ac:dyDescent="0.3">
      <c r="A5963">
        <f>YEAR('Supermart Grocery Sales - Retai'!F:F)</f>
        <v>2017</v>
      </c>
      <c r="B5963">
        <f>MONTH('Supermart Grocery Sales - Retai'!F:F)</f>
        <v>9</v>
      </c>
      <c r="C5963" t="str" cm="1">
        <f t="array" ref="C5963">CHOOSE(_xlfn.ANCHORARRAY(B5963), "Jan", "Feb", "Mar", "Apr", "May", "Jun", "Jul", "Aug", "Sep", "Oct", "Nov", "Dec")</f>
        <v>Sep</v>
      </c>
      <c r="D5963" t="str">
        <f>"Q"&amp;ROUNDUP(MONTH('Supermart Grocery Sales - Retai'!F5963)/3,0)</f>
        <v>Q3</v>
      </c>
      <c r="E5963">
        <f>tbl_DataModel[[#This Row],[Profit]]/tbl_DataModel[[#This Row],[Sales]]</f>
        <v>0.27</v>
      </c>
      <c r="F5963">
        <v>1569</v>
      </c>
      <c r="G5963">
        <v>423.63</v>
      </c>
      <c r="H5963" t="s">
        <v>63</v>
      </c>
      <c r="I5963" t="s">
        <v>157</v>
      </c>
      <c r="J5963" t="s">
        <v>98</v>
      </c>
      <c r="K5963" t="s">
        <v>162</v>
      </c>
    </row>
    <row r="5964" spans="1:11" x14ac:dyDescent="0.3">
      <c r="A5964">
        <f>YEAR('Supermart Grocery Sales - Retai'!F:F)</f>
        <v>2018</v>
      </c>
      <c r="B5964">
        <f>MONTH('Supermart Grocery Sales - Retai'!F:F)</f>
        <v>5</v>
      </c>
      <c r="C5964" t="str" cm="1">
        <f t="array" ref="C5964">CHOOSE(_xlfn.ANCHORARRAY(B5964), "Jan", "Feb", "Mar", "Apr", "May", "Jun", "Jul", "Aug", "Sep", "Oct", "Nov", "Dec")</f>
        <v>May</v>
      </c>
      <c r="D5964" t="str">
        <f>"Q"&amp;ROUNDUP(MONTH('Supermart Grocery Sales - Retai'!F5964)/3,0)</f>
        <v>Q2</v>
      </c>
      <c r="E5964">
        <f>tbl_DataModel[[#This Row],[Profit]]/tbl_DataModel[[#This Row],[Sales]]</f>
        <v>0.15</v>
      </c>
      <c r="F5964">
        <v>1690</v>
      </c>
      <c r="G5964">
        <v>253.5</v>
      </c>
      <c r="H5964" t="s">
        <v>20</v>
      </c>
      <c r="I5964" t="s">
        <v>21</v>
      </c>
      <c r="J5964" t="s">
        <v>98</v>
      </c>
      <c r="K5964" t="s">
        <v>193</v>
      </c>
    </row>
    <row r="5965" spans="1:11" x14ac:dyDescent="0.3">
      <c r="A5965">
        <f>YEAR('Supermart Grocery Sales - Retai'!F:F)</f>
        <v>2017</v>
      </c>
      <c r="B5965">
        <f>MONTH('Supermart Grocery Sales - Retai'!F:F)</f>
        <v>4</v>
      </c>
      <c r="C5965" t="str" cm="1">
        <f t="array" ref="C5965">CHOOSE(_xlfn.ANCHORARRAY(B5965), "Jan", "Feb", "Mar", "Apr", "May", "Jun", "Jul", "Aug", "Sep", "Oct", "Nov", "Dec")</f>
        <v>Apr</v>
      </c>
      <c r="D5965" t="str">
        <f>"Q"&amp;ROUNDUP(MONTH('Supermart Grocery Sales - Retai'!F5965)/3,0)</f>
        <v>Q2</v>
      </c>
      <c r="E5965">
        <f>tbl_DataModel[[#This Row],[Profit]]/tbl_DataModel[[#This Row],[Sales]]</f>
        <v>0.42000000000000004</v>
      </c>
      <c r="F5965">
        <v>2074</v>
      </c>
      <c r="G5965">
        <v>871.08</v>
      </c>
      <c r="H5965" t="s">
        <v>20</v>
      </c>
      <c r="I5965" t="s">
        <v>21</v>
      </c>
      <c r="J5965" t="s">
        <v>98</v>
      </c>
      <c r="K5965" t="s">
        <v>57</v>
      </c>
    </row>
    <row r="5966" spans="1:11" x14ac:dyDescent="0.3">
      <c r="A5966">
        <f>YEAR('Supermart Grocery Sales - Retai'!F:F)</f>
        <v>2018</v>
      </c>
      <c r="B5966">
        <f>MONTH('Supermart Grocery Sales - Retai'!F:F)</f>
        <v>9</v>
      </c>
      <c r="C5966" t="str" cm="1">
        <f t="array" ref="C5966">CHOOSE(_xlfn.ANCHORARRAY(B5966), "Jan", "Feb", "Mar", "Apr", "May", "Jun", "Jul", "Aug", "Sep", "Oct", "Nov", "Dec")</f>
        <v>Sep</v>
      </c>
      <c r="D5966" t="str">
        <f>"Q"&amp;ROUNDUP(MONTH('Supermart Grocery Sales - Retai'!F5966)/3,0)</f>
        <v>Q3</v>
      </c>
      <c r="E5966">
        <f>tbl_DataModel[[#This Row],[Profit]]/tbl_DataModel[[#This Row],[Sales]]</f>
        <v>0.18000000000000002</v>
      </c>
      <c r="F5966">
        <v>1886</v>
      </c>
      <c r="G5966">
        <v>339.48</v>
      </c>
      <c r="H5966" t="s">
        <v>26</v>
      </c>
      <c r="I5966" t="s">
        <v>37</v>
      </c>
      <c r="J5966" t="s">
        <v>98</v>
      </c>
      <c r="K5966" t="s">
        <v>25</v>
      </c>
    </row>
    <row r="5967" spans="1:11" x14ac:dyDescent="0.3">
      <c r="A5967">
        <f>YEAR('Supermart Grocery Sales - Retai'!F:F)</f>
        <v>2017</v>
      </c>
      <c r="B5967">
        <f>MONTH('Supermart Grocery Sales - Retai'!F:F)</f>
        <v>5</v>
      </c>
      <c r="C5967" t="str" cm="1">
        <f t="array" ref="C5967">CHOOSE(_xlfn.ANCHORARRAY(B5967), "Jan", "Feb", "Mar", "Apr", "May", "Jun", "Jul", "Aug", "Sep", "Oct", "Nov", "Dec")</f>
        <v>May</v>
      </c>
      <c r="D5967" t="str">
        <f>"Q"&amp;ROUNDUP(MONTH('Supermart Grocery Sales - Retai'!F5967)/3,0)</f>
        <v>Q2</v>
      </c>
      <c r="E5967">
        <f>tbl_DataModel[[#This Row],[Profit]]/tbl_DataModel[[#This Row],[Sales]]</f>
        <v>6.0000000000000005E-2</v>
      </c>
      <c r="F5967">
        <v>1090</v>
      </c>
      <c r="G5967">
        <v>65.400000000000006</v>
      </c>
      <c r="H5967" t="s">
        <v>26</v>
      </c>
      <c r="I5967" t="s">
        <v>27</v>
      </c>
      <c r="J5967" t="s">
        <v>98</v>
      </c>
      <c r="K5967" t="s">
        <v>120</v>
      </c>
    </row>
    <row r="5968" spans="1:11" x14ac:dyDescent="0.3">
      <c r="A5968">
        <f>YEAR('Supermart Grocery Sales - Retai'!F:F)</f>
        <v>2017</v>
      </c>
      <c r="B5968">
        <f>MONTH('Supermart Grocery Sales - Retai'!F:F)</f>
        <v>11</v>
      </c>
      <c r="C5968" t="str" cm="1">
        <f t="array" ref="C5968">CHOOSE(_xlfn.ANCHORARRAY(B5968), "Jan", "Feb", "Mar", "Apr", "May", "Jun", "Jul", "Aug", "Sep", "Oct", "Nov", "Dec")</f>
        <v>Nov</v>
      </c>
      <c r="D5968" t="str">
        <f>"Q"&amp;ROUNDUP(MONTH('Supermart Grocery Sales - Retai'!F5968)/3,0)</f>
        <v>Q4</v>
      </c>
      <c r="E5968">
        <f>tbl_DataModel[[#This Row],[Profit]]/tbl_DataModel[[#This Row],[Sales]]</f>
        <v>0.35</v>
      </c>
      <c r="F5968">
        <v>1918</v>
      </c>
      <c r="G5968">
        <v>671.3</v>
      </c>
      <c r="H5968" t="s">
        <v>63</v>
      </c>
      <c r="I5968" t="s">
        <v>87</v>
      </c>
      <c r="J5968" t="s">
        <v>98</v>
      </c>
      <c r="K5968" t="s">
        <v>114</v>
      </c>
    </row>
    <row r="5969" spans="1:11" x14ac:dyDescent="0.3">
      <c r="A5969">
        <f>YEAR('Supermart Grocery Sales - Retai'!F:F)</f>
        <v>2016</v>
      </c>
      <c r="B5969">
        <f>MONTH('Supermart Grocery Sales - Retai'!F:F)</f>
        <v>7</v>
      </c>
      <c r="C5969" t="str" cm="1">
        <f t="array" ref="C5969">CHOOSE(_xlfn.ANCHORARRAY(B5969), "Jan", "Feb", "Mar", "Apr", "May", "Jun", "Jul", "Aug", "Sep", "Oct", "Nov", "Dec")</f>
        <v>Jul</v>
      </c>
      <c r="D5969" t="str">
        <f>"Q"&amp;ROUNDUP(MONTH('Supermart Grocery Sales - Retai'!F5969)/3,0)</f>
        <v>Q3</v>
      </c>
      <c r="E5969">
        <f>tbl_DataModel[[#This Row],[Profit]]/tbl_DataModel[[#This Row],[Sales]]</f>
        <v>0.11</v>
      </c>
      <c r="F5969">
        <v>1762</v>
      </c>
      <c r="G5969">
        <v>193.82</v>
      </c>
      <c r="H5969" t="s">
        <v>49</v>
      </c>
      <c r="I5969" t="s">
        <v>50</v>
      </c>
      <c r="J5969" t="s">
        <v>98</v>
      </c>
      <c r="K5969" t="s">
        <v>184</v>
      </c>
    </row>
    <row r="5970" spans="1:11" x14ac:dyDescent="0.3">
      <c r="A5970">
        <f>YEAR('Supermart Grocery Sales - Retai'!F:F)</f>
        <v>2018</v>
      </c>
      <c r="B5970">
        <f>MONTH('Supermart Grocery Sales - Retai'!F:F)</f>
        <v>12</v>
      </c>
      <c r="C5970" t="str" cm="1">
        <f t="array" ref="C5970">CHOOSE(_xlfn.ANCHORARRAY(B5970), "Jan", "Feb", "Mar", "Apr", "May", "Jun", "Jul", "Aug", "Sep", "Oct", "Nov", "Dec")</f>
        <v>Dec</v>
      </c>
      <c r="D5970" t="str">
        <f>"Q"&amp;ROUNDUP(MONTH('Supermart Grocery Sales - Retai'!F5970)/3,0)</f>
        <v>Q4</v>
      </c>
      <c r="E5970">
        <f>tbl_DataModel[[#This Row],[Profit]]/tbl_DataModel[[#This Row],[Sales]]</f>
        <v>0.17</v>
      </c>
      <c r="F5970">
        <v>1575</v>
      </c>
      <c r="G5970">
        <v>267.75</v>
      </c>
      <c r="H5970" t="s">
        <v>63</v>
      </c>
      <c r="I5970" t="s">
        <v>75</v>
      </c>
      <c r="J5970" t="s">
        <v>98</v>
      </c>
      <c r="K5970" t="s">
        <v>86</v>
      </c>
    </row>
    <row r="5971" spans="1:11" x14ac:dyDescent="0.3">
      <c r="A5971">
        <f>YEAR('Supermart Grocery Sales - Retai'!F:F)</f>
        <v>2018</v>
      </c>
      <c r="B5971">
        <f>MONTH('Supermart Grocery Sales - Retai'!F:F)</f>
        <v>9</v>
      </c>
      <c r="C5971" t="str" cm="1">
        <f t="array" ref="C5971">CHOOSE(_xlfn.ANCHORARRAY(B5971), "Jan", "Feb", "Mar", "Apr", "May", "Jun", "Jul", "Aug", "Sep", "Oct", "Nov", "Dec")</f>
        <v>Sep</v>
      </c>
      <c r="D5971" t="str">
        <f>"Q"&amp;ROUNDUP(MONTH('Supermart Grocery Sales - Retai'!F5971)/3,0)</f>
        <v>Q3</v>
      </c>
      <c r="E5971">
        <f>tbl_DataModel[[#This Row],[Profit]]/tbl_DataModel[[#This Row],[Sales]]</f>
        <v>0.21</v>
      </c>
      <c r="F5971">
        <v>743</v>
      </c>
      <c r="G5971">
        <v>156.03</v>
      </c>
      <c r="H5971" t="s">
        <v>63</v>
      </c>
      <c r="I5971" t="s">
        <v>87</v>
      </c>
      <c r="J5971" t="s">
        <v>98</v>
      </c>
      <c r="K5971" t="s">
        <v>162</v>
      </c>
    </row>
    <row r="5972" spans="1:11" x14ac:dyDescent="0.3">
      <c r="A5972">
        <f>YEAR('Supermart Grocery Sales - Retai'!F:F)</f>
        <v>2017</v>
      </c>
      <c r="B5972">
        <f>MONTH('Supermart Grocery Sales - Retai'!F:F)</f>
        <v>9</v>
      </c>
      <c r="C5972" t="str" cm="1">
        <f t="array" ref="C5972">CHOOSE(_xlfn.ANCHORARRAY(B5972), "Jan", "Feb", "Mar", "Apr", "May", "Jun", "Jul", "Aug", "Sep", "Oct", "Nov", "Dec")</f>
        <v>Sep</v>
      </c>
      <c r="D5972" t="str">
        <f>"Q"&amp;ROUNDUP(MONTH('Supermart Grocery Sales - Retai'!F5972)/3,0)</f>
        <v>Q3</v>
      </c>
      <c r="E5972">
        <f>tbl_DataModel[[#This Row],[Profit]]/tbl_DataModel[[#This Row],[Sales]]</f>
        <v>0.42000000000000004</v>
      </c>
      <c r="F5972">
        <v>1371</v>
      </c>
      <c r="G5972">
        <v>575.82000000000005</v>
      </c>
      <c r="H5972" t="s">
        <v>58</v>
      </c>
      <c r="I5972" t="s">
        <v>68</v>
      </c>
      <c r="J5972" t="s">
        <v>98</v>
      </c>
      <c r="K5972" t="s">
        <v>139</v>
      </c>
    </row>
    <row r="5973" spans="1:11" x14ac:dyDescent="0.3">
      <c r="A5973">
        <f>YEAR('Supermart Grocery Sales - Retai'!F:F)</f>
        <v>2017</v>
      </c>
      <c r="B5973">
        <f>MONTH('Supermart Grocery Sales - Retai'!F:F)</f>
        <v>1</v>
      </c>
      <c r="C5973" t="str" cm="1">
        <f t="array" ref="C5973">CHOOSE(_xlfn.ANCHORARRAY(B5973), "Jan", "Feb", "Mar", "Apr", "May", "Jun", "Jul", "Aug", "Sep", "Oct", "Nov", "Dec")</f>
        <v>Jan</v>
      </c>
      <c r="D5973" t="str">
        <f>"Q"&amp;ROUNDUP(MONTH('Supermart Grocery Sales - Retai'!F5973)/3,0)</f>
        <v>Q1</v>
      </c>
      <c r="E5973">
        <f>tbl_DataModel[[#This Row],[Profit]]/tbl_DataModel[[#This Row],[Sales]]</f>
        <v>0.06</v>
      </c>
      <c r="F5973">
        <v>625</v>
      </c>
      <c r="G5973">
        <v>37.5</v>
      </c>
      <c r="H5973" t="s">
        <v>13</v>
      </c>
      <c r="I5973" t="s">
        <v>14</v>
      </c>
      <c r="J5973" t="s">
        <v>98</v>
      </c>
      <c r="K5973" t="s">
        <v>102</v>
      </c>
    </row>
    <row r="5974" spans="1:11" x14ac:dyDescent="0.3">
      <c r="A5974">
        <f>YEAR('Supermart Grocery Sales - Retai'!F:F)</f>
        <v>2016</v>
      </c>
      <c r="B5974">
        <f>MONTH('Supermart Grocery Sales - Retai'!F:F)</f>
        <v>12</v>
      </c>
      <c r="C5974" t="str" cm="1">
        <f t="array" ref="C5974">CHOOSE(_xlfn.ANCHORARRAY(B5974), "Jan", "Feb", "Mar", "Apr", "May", "Jun", "Jul", "Aug", "Sep", "Oct", "Nov", "Dec")</f>
        <v>Dec</v>
      </c>
      <c r="D5974" t="str">
        <f>"Q"&amp;ROUNDUP(MONTH('Supermart Grocery Sales - Retai'!F5974)/3,0)</f>
        <v>Q4</v>
      </c>
      <c r="E5974">
        <f>tbl_DataModel[[#This Row],[Profit]]/tbl_DataModel[[#This Row],[Sales]]</f>
        <v>0.16999999999999998</v>
      </c>
      <c r="F5974">
        <v>1599</v>
      </c>
      <c r="G5974">
        <v>271.83</v>
      </c>
      <c r="H5974" t="s">
        <v>63</v>
      </c>
      <c r="I5974" t="s">
        <v>157</v>
      </c>
      <c r="J5974" t="s">
        <v>98</v>
      </c>
      <c r="K5974" t="s">
        <v>184</v>
      </c>
    </row>
    <row r="5975" spans="1:11" x14ac:dyDescent="0.3">
      <c r="A5975">
        <f>YEAR('Supermart Grocery Sales - Retai'!F:F)</f>
        <v>2015</v>
      </c>
      <c r="B5975">
        <f>MONTH('Supermart Grocery Sales - Retai'!F:F)</f>
        <v>7</v>
      </c>
      <c r="C5975" t="str" cm="1">
        <f t="array" ref="C5975">CHOOSE(_xlfn.ANCHORARRAY(B5975), "Jan", "Feb", "Mar", "Apr", "May", "Jun", "Jul", "Aug", "Sep", "Oct", "Nov", "Dec")</f>
        <v>Jul</v>
      </c>
      <c r="D5975" t="str">
        <f>"Q"&amp;ROUNDUP(MONTH('Supermart Grocery Sales - Retai'!F5975)/3,0)</f>
        <v>Q3</v>
      </c>
      <c r="E5975">
        <f>tbl_DataModel[[#This Row],[Profit]]/tbl_DataModel[[#This Row],[Sales]]</f>
        <v>0.28999999999999998</v>
      </c>
      <c r="F5975">
        <v>1848</v>
      </c>
      <c r="G5975">
        <v>535.91999999999996</v>
      </c>
      <c r="H5975" t="s">
        <v>63</v>
      </c>
      <c r="I5975" t="s">
        <v>157</v>
      </c>
      <c r="J5975" t="s">
        <v>98</v>
      </c>
      <c r="K5975" t="s">
        <v>86</v>
      </c>
    </row>
    <row r="5976" spans="1:11" x14ac:dyDescent="0.3">
      <c r="A5976">
        <f>YEAR('Supermart Grocery Sales - Retai'!F:F)</f>
        <v>2017</v>
      </c>
      <c r="B5976">
        <f>MONTH('Supermart Grocery Sales - Retai'!F:F)</f>
        <v>12</v>
      </c>
      <c r="C5976" t="str" cm="1">
        <f t="array" ref="C5976">CHOOSE(_xlfn.ANCHORARRAY(B5976), "Jan", "Feb", "Mar", "Apr", "May", "Jun", "Jul", "Aug", "Sep", "Oct", "Nov", "Dec")</f>
        <v>Dec</v>
      </c>
      <c r="D5976" t="str">
        <f>"Q"&amp;ROUNDUP(MONTH('Supermart Grocery Sales - Retai'!F5976)/3,0)</f>
        <v>Q4</v>
      </c>
      <c r="E5976">
        <f>tbl_DataModel[[#This Row],[Profit]]/tbl_DataModel[[#This Row],[Sales]]</f>
        <v>0.06</v>
      </c>
      <c r="F5976">
        <v>1021</v>
      </c>
      <c r="G5976">
        <v>61.26</v>
      </c>
      <c r="H5976" t="s">
        <v>13</v>
      </c>
      <c r="I5976" t="s">
        <v>195</v>
      </c>
      <c r="J5976" t="s">
        <v>98</v>
      </c>
      <c r="K5976" t="s">
        <v>36</v>
      </c>
    </row>
    <row r="5977" spans="1:11" x14ac:dyDescent="0.3">
      <c r="A5977">
        <f>YEAR('Supermart Grocery Sales - Retai'!F:F)</f>
        <v>2018</v>
      </c>
      <c r="B5977">
        <f>MONTH('Supermart Grocery Sales - Retai'!F:F)</f>
        <v>12</v>
      </c>
      <c r="C5977" t="str" cm="1">
        <f t="array" ref="C5977">CHOOSE(_xlfn.ANCHORARRAY(B5977), "Jan", "Feb", "Mar", "Apr", "May", "Jun", "Jul", "Aug", "Sep", "Oct", "Nov", "Dec")</f>
        <v>Dec</v>
      </c>
      <c r="D5977" t="str">
        <f>"Q"&amp;ROUNDUP(MONTH('Supermart Grocery Sales - Retai'!F5977)/3,0)</f>
        <v>Q4</v>
      </c>
      <c r="E5977">
        <f>tbl_DataModel[[#This Row],[Profit]]/tbl_DataModel[[#This Row],[Sales]]</f>
        <v>6.0000000000000005E-2</v>
      </c>
      <c r="F5977">
        <v>898</v>
      </c>
      <c r="G5977">
        <v>53.88</v>
      </c>
      <c r="H5977" t="s">
        <v>49</v>
      </c>
      <c r="I5977" t="s">
        <v>205</v>
      </c>
      <c r="J5977" t="s">
        <v>98</v>
      </c>
      <c r="K5977" t="s">
        <v>42</v>
      </c>
    </row>
    <row r="5978" spans="1:11" x14ac:dyDescent="0.3">
      <c r="A5978">
        <f>YEAR('Supermart Grocery Sales - Retai'!F:F)</f>
        <v>2015</v>
      </c>
      <c r="B5978">
        <f>MONTH('Supermart Grocery Sales - Retai'!F:F)</f>
        <v>11</v>
      </c>
      <c r="C5978" t="str" cm="1">
        <f t="array" ref="C5978">CHOOSE(_xlfn.ANCHORARRAY(B5978), "Jan", "Feb", "Mar", "Apr", "May", "Jun", "Jul", "Aug", "Sep", "Oct", "Nov", "Dec")</f>
        <v>Nov</v>
      </c>
      <c r="D5978" t="str">
        <f>"Q"&amp;ROUNDUP(MONTH('Supermart Grocery Sales - Retai'!F5978)/3,0)</f>
        <v>Q4</v>
      </c>
      <c r="E5978">
        <f>tbl_DataModel[[#This Row],[Profit]]/tbl_DataModel[[#This Row],[Sales]]</f>
        <v>0.11</v>
      </c>
      <c r="F5978">
        <v>1523</v>
      </c>
      <c r="G5978">
        <v>167.53</v>
      </c>
      <c r="H5978" t="s">
        <v>32</v>
      </c>
      <c r="I5978" t="s">
        <v>97</v>
      </c>
      <c r="J5978" t="s">
        <v>98</v>
      </c>
      <c r="K5978" t="s">
        <v>162</v>
      </c>
    </row>
    <row r="5979" spans="1:11" x14ac:dyDescent="0.3">
      <c r="A5979">
        <f>YEAR('Supermart Grocery Sales - Retai'!F:F)</f>
        <v>2015</v>
      </c>
      <c r="B5979">
        <f>MONTH('Supermart Grocery Sales - Retai'!F:F)</f>
        <v>12</v>
      </c>
      <c r="C5979" t="str" cm="1">
        <f t="array" ref="C5979">CHOOSE(_xlfn.ANCHORARRAY(B5979), "Jan", "Feb", "Mar", "Apr", "May", "Jun", "Jul", "Aug", "Sep", "Oct", "Nov", "Dec")</f>
        <v>Dec</v>
      </c>
      <c r="D5979" t="str">
        <f>"Q"&amp;ROUNDUP(MONTH('Supermart Grocery Sales - Retai'!F5979)/3,0)</f>
        <v>Q4</v>
      </c>
      <c r="E5979">
        <f>tbl_DataModel[[#This Row],[Profit]]/tbl_DataModel[[#This Row],[Sales]]</f>
        <v>0.08</v>
      </c>
      <c r="F5979">
        <v>2304</v>
      </c>
      <c r="G5979">
        <v>184.32</v>
      </c>
      <c r="H5979" t="s">
        <v>20</v>
      </c>
      <c r="I5979" t="s">
        <v>21</v>
      </c>
      <c r="J5979" t="s">
        <v>98</v>
      </c>
      <c r="K5979" t="s">
        <v>159</v>
      </c>
    </row>
    <row r="5980" spans="1:11" x14ac:dyDescent="0.3">
      <c r="A5980">
        <f>YEAR('Supermart Grocery Sales - Retai'!F:F)</f>
        <v>2017</v>
      </c>
      <c r="B5980">
        <f>MONTH('Supermart Grocery Sales - Retai'!F:F)</f>
        <v>7</v>
      </c>
      <c r="C5980" t="str" cm="1">
        <f t="array" ref="C5980">CHOOSE(_xlfn.ANCHORARRAY(B5980), "Jan", "Feb", "Mar", "Apr", "May", "Jun", "Jul", "Aug", "Sep", "Oct", "Nov", "Dec")</f>
        <v>Jul</v>
      </c>
      <c r="D5980" t="str">
        <f>"Q"&amp;ROUNDUP(MONTH('Supermart Grocery Sales - Retai'!F5980)/3,0)</f>
        <v>Q3</v>
      </c>
      <c r="E5980">
        <f>tbl_DataModel[[#This Row],[Profit]]/tbl_DataModel[[#This Row],[Sales]]</f>
        <v>0.43</v>
      </c>
      <c r="F5980">
        <v>952</v>
      </c>
      <c r="G5980">
        <v>409.36</v>
      </c>
      <c r="H5980" t="s">
        <v>32</v>
      </c>
      <c r="I5980" t="s">
        <v>97</v>
      </c>
      <c r="J5980" t="s">
        <v>98</v>
      </c>
      <c r="K5980" t="s">
        <v>106</v>
      </c>
    </row>
    <row r="5981" spans="1:11" x14ac:dyDescent="0.3">
      <c r="A5981">
        <f>YEAR('Supermart Grocery Sales - Retai'!F:F)</f>
        <v>2018</v>
      </c>
      <c r="B5981">
        <f>MONTH('Supermart Grocery Sales - Retai'!F:F)</f>
        <v>5</v>
      </c>
      <c r="C5981" t="str" cm="1">
        <f t="array" ref="C5981">CHOOSE(_xlfn.ANCHORARRAY(B5981), "Jan", "Feb", "Mar", "Apr", "May", "Jun", "Jul", "Aug", "Sep", "Oct", "Nov", "Dec")</f>
        <v>May</v>
      </c>
      <c r="D5981" t="str">
        <f>"Q"&amp;ROUNDUP(MONTH('Supermart Grocery Sales - Retai'!F5981)/3,0)</f>
        <v>Q2</v>
      </c>
      <c r="E5981">
        <f>tbl_DataModel[[#This Row],[Profit]]/tbl_DataModel[[#This Row],[Sales]]</f>
        <v>0.10999999999999999</v>
      </c>
      <c r="F5981">
        <v>1174</v>
      </c>
      <c r="G5981">
        <v>129.13999999999999</v>
      </c>
      <c r="H5981" t="s">
        <v>63</v>
      </c>
      <c r="I5981" t="s">
        <v>157</v>
      </c>
      <c r="J5981" t="s">
        <v>98</v>
      </c>
      <c r="K5981" t="s">
        <v>191</v>
      </c>
    </row>
    <row r="5982" spans="1:11" x14ac:dyDescent="0.3">
      <c r="A5982">
        <f>YEAR('Supermart Grocery Sales - Retai'!F:F)</f>
        <v>2017</v>
      </c>
      <c r="B5982">
        <f>MONTH('Supermart Grocery Sales - Retai'!F:F)</f>
        <v>11</v>
      </c>
      <c r="C5982" t="str" cm="1">
        <f t="array" ref="C5982">CHOOSE(_xlfn.ANCHORARRAY(B5982), "Jan", "Feb", "Mar", "Apr", "May", "Jun", "Jul", "Aug", "Sep", "Oct", "Nov", "Dec")</f>
        <v>Nov</v>
      </c>
      <c r="D5982" t="str">
        <f>"Q"&amp;ROUNDUP(MONTH('Supermart Grocery Sales - Retai'!F5982)/3,0)</f>
        <v>Q4</v>
      </c>
      <c r="E5982">
        <f>tbl_DataModel[[#This Row],[Profit]]/tbl_DataModel[[#This Row],[Sales]]</f>
        <v>0.12000000000000001</v>
      </c>
      <c r="F5982">
        <v>1035</v>
      </c>
      <c r="G5982">
        <v>124.2</v>
      </c>
      <c r="H5982" t="s">
        <v>20</v>
      </c>
      <c r="I5982" t="s">
        <v>21</v>
      </c>
      <c r="J5982" t="s">
        <v>98</v>
      </c>
      <c r="K5982" t="s">
        <v>125</v>
      </c>
    </row>
    <row r="5983" spans="1:11" x14ac:dyDescent="0.3">
      <c r="A5983">
        <f>YEAR('Supermart Grocery Sales - Retai'!F:F)</f>
        <v>2016</v>
      </c>
      <c r="B5983">
        <f>MONTH('Supermart Grocery Sales - Retai'!F:F)</f>
        <v>7</v>
      </c>
      <c r="C5983" t="str" cm="1">
        <f t="array" ref="C5983">CHOOSE(_xlfn.ANCHORARRAY(B5983), "Jan", "Feb", "Mar", "Apr", "May", "Jun", "Jul", "Aug", "Sep", "Oct", "Nov", "Dec")</f>
        <v>Jul</v>
      </c>
      <c r="D5983" t="str">
        <f>"Q"&amp;ROUNDUP(MONTH('Supermart Grocery Sales - Retai'!F5983)/3,0)</f>
        <v>Q3</v>
      </c>
      <c r="E5983">
        <f>tbl_DataModel[[#This Row],[Profit]]/tbl_DataModel[[#This Row],[Sales]]</f>
        <v>0.22999999999999998</v>
      </c>
      <c r="F5983">
        <v>1658</v>
      </c>
      <c r="G5983">
        <v>381.34</v>
      </c>
      <c r="H5983" t="s">
        <v>32</v>
      </c>
      <c r="I5983" t="s">
        <v>46</v>
      </c>
      <c r="J5983" t="s">
        <v>98</v>
      </c>
      <c r="K5983" t="s">
        <v>40</v>
      </c>
    </row>
    <row r="5984" spans="1:11" x14ac:dyDescent="0.3">
      <c r="A5984">
        <f>YEAR('Supermart Grocery Sales - Retai'!F:F)</f>
        <v>2018</v>
      </c>
      <c r="B5984">
        <f>MONTH('Supermart Grocery Sales - Retai'!F:F)</f>
        <v>12</v>
      </c>
      <c r="C5984" t="str" cm="1">
        <f t="array" ref="C5984">CHOOSE(_xlfn.ANCHORARRAY(B5984), "Jan", "Feb", "Mar", "Apr", "May", "Jun", "Jul", "Aug", "Sep", "Oct", "Nov", "Dec")</f>
        <v>Dec</v>
      </c>
      <c r="D5984" t="str">
        <f>"Q"&amp;ROUNDUP(MONTH('Supermart Grocery Sales - Retai'!F5984)/3,0)</f>
        <v>Q4</v>
      </c>
      <c r="E5984">
        <f>tbl_DataModel[[#This Row],[Profit]]/tbl_DataModel[[#This Row],[Sales]]</f>
        <v>6.0000000000000005E-2</v>
      </c>
      <c r="F5984">
        <v>1833</v>
      </c>
      <c r="G5984">
        <v>109.98</v>
      </c>
      <c r="H5984" t="s">
        <v>63</v>
      </c>
      <c r="I5984" t="s">
        <v>64</v>
      </c>
      <c r="J5984" t="s">
        <v>98</v>
      </c>
      <c r="K5984" t="s">
        <v>78</v>
      </c>
    </row>
    <row r="5985" spans="1:11" x14ac:dyDescent="0.3">
      <c r="A5985">
        <f>YEAR('Supermart Grocery Sales - Retai'!F:F)</f>
        <v>2017</v>
      </c>
      <c r="B5985">
        <f>MONTH('Supermart Grocery Sales - Retai'!F:F)</f>
        <v>10</v>
      </c>
      <c r="C5985" t="str" cm="1">
        <f t="array" ref="C5985">CHOOSE(_xlfn.ANCHORARRAY(B5985), "Jan", "Feb", "Mar", "Apr", "May", "Jun", "Jul", "Aug", "Sep", "Oct", "Nov", "Dec")</f>
        <v>Oct</v>
      </c>
      <c r="D5985" t="str">
        <f>"Q"&amp;ROUNDUP(MONTH('Supermart Grocery Sales - Retai'!F5985)/3,0)</f>
        <v>Q4</v>
      </c>
      <c r="E5985">
        <f>tbl_DataModel[[#This Row],[Profit]]/tbl_DataModel[[#This Row],[Sales]]</f>
        <v>0.13</v>
      </c>
      <c r="F5985">
        <v>1693</v>
      </c>
      <c r="G5985">
        <v>220.09</v>
      </c>
      <c r="H5985" t="s">
        <v>58</v>
      </c>
      <c r="I5985" t="s">
        <v>68</v>
      </c>
      <c r="J5985" t="s">
        <v>98</v>
      </c>
      <c r="K5985" t="s">
        <v>116</v>
      </c>
    </row>
    <row r="5986" spans="1:11" x14ac:dyDescent="0.3">
      <c r="A5986">
        <f>YEAR('Supermart Grocery Sales - Retai'!F:F)</f>
        <v>2017</v>
      </c>
      <c r="B5986">
        <f>MONTH('Supermart Grocery Sales - Retai'!F:F)</f>
        <v>5</v>
      </c>
      <c r="C5986" t="str" cm="1">
        <f t="array" ref="C5986">CHOOSE(_xlfn.ANCHORARRAY(B5986), "Jan", "Feb", "Mar", "Apr", "May", "Jun", "Jul", "Aug", "Sep", "Oct", "Nov", "Dec")</f>
        <v>May</v>
      </c>
      <c r="D5986" t="str">
        <f>"Q"&amp;ROUNDUP(MONTH('Supermart Grocery Sales - Retai'!F5986)/3,0)</f>
        <v>Q2</v>
      </c>
      <c r="E5986">
        <f>tbl_DataModel[[#This Row],[Profit]]/tbl_DataModel[[#This Row],[Sales]]</f>
        <v>0.13</v>
      </c>
      <c r="F5986">
        <v>2349</v>
      </c>
      <c r="G5986">
        <v>305.37</v>
      </c>
      <c r="H5986" t="s">
        <v>63</v>
      </c>
      <c r="I5986" t="s">
        <v>157</v>
      </c>
      <c r="J5986" t="s">
        <v>98</v>
      </c>
      <c r="K5986" t="s">
        <v>139</v>
      </c>
    </row>
    <row r="5987" spans="1:11" x14ac:dyDescent="0.3">
      <c r="A5987">
        <f>YEAR('Supermart Grocery Sales - Retai'!F:F)</f>
        <v>2016</v>
      </c>
      <c r="B5987">
        <f>MONTH('Supermart Grocery Sales - Retai'!F:F)</f>
        <v>11</v>
      </c>
      <c r="C5987" t="str" cm="1">
        <f t="array" ref="C5987">CHOOSE(_xlfn.ANCHORARRAY(B5987), "Jan", "Feb", "Mar", "Apr", "May", "Jun", "Jul", "Aug", "Sep", "Oct", "Nov", "Dec")</f>
        <v>Nov</v>
      </c>
      <c r="D5987" t="str">
        <f>"Q"&amp;ROUNDUP(MONTH('Supermart Grocery Sales - Retai'!F5987)/3,0)</f>
        <v>Q4</v>
      </c>
      <c r="E5987">
        <f>tbl_DataModel[[#This Row],[Profit]]/tbl_DataModel[[#This Row],[Sales]]</f>
        <v>0.25</v>
      </c>
      <c r="F5987">
        <v>1256</v>
      </c>
      <c r="G5987">
        <v>314</v>
      </c>
      <c r="H5987" t="s">
        <v>32</v>
      </c>
      <c r="I5987" t="s">
        <v>33</v>
      </c>
      <c r="J5987" t="s">
        <v>98</v>
      </c>
      <c r="K5987" t="s">
        <v>120</v>
      </c>
    </row>
    <row r="5988" spans="1:11" x14ac:dyDescent="0.3">
      <c r="A5988">
        <f>YEAR('Supermart Grocery Sales - Retai'!F:F)</f>
        <v>2016</v>
      </c>
      <c r="B5988">
        <f>MONTH('Supermart Grocery Sales - Retai'!F:F)</f>
        <v>8</v>
      </c>
      <c r="C5988" t="str" cm="1">
        <f t="array" ref="C5988">CHOOSE(_xlfn.ANCHORARRAY(B5988), "Jan", "Feb", "Mar", "Apr", "May", "Jun", "Jul", "Aug", "Sep", "Oct", "Nov", "Dec")</f>
        <v>Aug</v>
      </c>
      <c r="D5988" t="str">
        <f>"Q"&amp;ROUNDUP(MONTH('Supermart Grocery Sales - Retai'!F5988)/3,0)</f>
        <v>Q3</v>
      </c>
      <c r="E5988">
        <f>tbl_DataModel[[#This Row],[Profit]]/tbl_DataModel[[#This Row],[Sales]]</f>
        <v>0.19</v>
      </c>
      <c r="F5988">
        <v>2165</v>
      </c>
      <c r="G5988">
        <v>411.35</v>
      </c>
      <c r="H5988" t="s">
        <v>49</v>
      </c>
      <c r="I5988" t="s">
        <v>205</v>
      </c>
      <c r="J5988" t="s">
        <v>98</v>
      </c>
      <c r="K5988" t="s">
        <v>125</v>
      </c>
    </row>
    <row r="5989" spans="1:11" x14ac:dyDescent="0.3">
      <c r="A5989">
        <f>YEAR('Supermart Grocery Sales - Retai'!F:F)</f>
        <v>2015</v>
      </c>
      <c r="B5989">
        <f>MONTH('Supermart Grocery Sales - Retai'!F:F)</f>
        <v>9</v>
      </c>
      <c r="C5989" t="str" cm="1">
        <f t="array" ref="C5989">CHOOSE(_xlfn.ANCHORARRAY(B5989), "Jan", "Feb", "Mar", "Apr", "May", "Jun", "Jul", "Aug", "Sep", "Oct", "Nov", "Dec")</f>
        <v>Sep</v>
      </c>
      <c r="D5989" t="str">
        <f>"Q"&amp;ROUNDUP(MONTH('Supermart Grocery Sales - Retai'!F5989)/3,0)</f>
        <v>Q3</v>
      </c>
      <c r="E5989">
        <f>tbl_DataModel[[#This Row],[Profit]]/tbl_DataModel[[#This Row],[Sales]]</f>
        <v>0.08</v>
      </c>
      <c r="F5989">
        <v>1442</v>
      </c>
      <c r="G5989">
        <v>115.36</v>
      </c>
      <c r="H5989" t="s">
        <v>58</v>
      </c>
      <c r="I5989" t="s">
        <v>112</v>
      </c>
      <c r="J5989" t="s">
        <v>98</v>
      </c>
      <c r="K5989" t="s">
        <v>74</v>
      </c>
    </row>
    <row r="5990" spans="1:11" x14ac:dyDescent="0.3">
      <c r="A5990">
        <f>YEAR('Supermart Grocery Sales - Retai'!F:F)</f>
        <v>2017</v>
      </c>
      <c r="B5990">
        <f>MONTH('Supermart Grocery Sales - Retai'!F:F)</f>
        <v>6</v>
      </c>
      <c r="C5990" t="str" cm="1">
        <f t="array" ref="C5990">CHOOSE(_xlfn.ANCHORARRAY(B5990), "Jan", "Feb", "Mar", "Apr", "May", "Jun", "Jul", "Aug", "Sep", "Oct", "Nov", "Dec")</f>
        <v>Jun</v>
      </c>
      <c r="D5990" t="str">
        <f>"Q"&amp;ROUNDUP(MONTH('Supermart Grocery Sales - Retai'!F5990)/3,0)</f>
        <v>Q2</v>
      </c>
      <c r="E5990">
        <f>tbl_DataModel[[#This Row],[Profit]]/tbl_DataModel[[#This Row],[Sales]]</f>
        <v>9.9999999999999992E-2</v>
      </c>
      <c r="F5990">
        <v>1431</v>
      </c>
      <c r="G5990">
        <v>143.1</v>
      </c>
      <c r="H5990" t="s">
        <v>58</v>
      </c>
      <c r="I5990" t="s">
        <v>59</v>
      </c>
      <c r="J5990" t="s">
        <v>98</v>
      </c>
      <c r="K5990" t="s">
        <v>114</v>
      </c>
    </row>
    <row r="5991" spans="1:11" x14ac:dyDescent="0.3">
      <c r="A5991">
        <f>YEAR('Supermart Grocery Sales - Retai'!F:F)</f>
        <v>2018</v>
      </c>
      <c r="B5991">
        <f>MONTH('Supermart Grocery Sales - Retai'!F:F)</f>
        <v>9</v>
      </c>
      <c r="C5991" t="str" cm="1">
        <f t="array" ref="C5991">CHOOSE(_xlfn.ANCHORARRAY(B5991), "Jan", "Feb", "Mar", "Apr", "May", "Jun", "Jul", "Aug", "Sep", "Oct", "Nov", "Dec")</f>
        <v>Sep</v>
      </c>
      <c r="D5991" t="str">
        <f>"Q"&amp;ROUNDUP(MONTH('Supermart Grocery Sales - Retai'!F5991)/3,0)</f>
        <v>Q3</v>
      </c>
      <c r="E5991">
        <f>tbl_DataModel[[#This Row],[Profit]]/tbl_DataModel[[#This Row],[Sales]]</f>
        <v>0.3</v>
      </c>
      <c r="F5991">
        <v>2170</v>
      </c>
      <c r="G5991">
        <v>651</v>
      </c>
      <c r="H5991" t="s">
        <v>20</v>
      </c>
      <c r="I5991" t="s">
        <v>21</v>
      </c>
      <c r="J5991" t="s">
        <v>98</v>
      </c>
      <c r="K5991" t="s">
        <v>106</v>
      </c>
    </row>
    <row r="5992" spans="1:11" x14ac:dyDescent="0.3">
      <c r="A5992">
        <f>YEAR('Supermart Grocery Sales - Retai'!F:F)</f>
        <v>2018</v>
      </c>
      <c r="B5992">
        <f>MONTH('Supermart Grocery Sales - Retai'!F:F)</f>
        <v>7</v>
      </c>
      <c r="C5992" t="str" cm="1">
        <f t="array" ref="C5992">CHOOSE(_xlfn.ANCHORARRAY(B5992), "Jan", "Feb", "Mar", "Apr", "May", "Jun", "Jul", "Aug", "Sep", "Oct", "Nov", "Dec")</f>
        <v>Jul</v>
      </c>
      <c r="D5992" t="str">
        <f>"Q"&amp;ROUNDUP(MONTH('Supermart Grocery Sales - Retai'!F5992)/3,0)</f>
        <v>Q3</v>
      </c>
      <c r="E5992">
        <f>tbl_DataModel[[#This Row],[Profit]]/tbl_DataModel[[#This Row],[Sales]]</f>
        <v>0.36</v>
      </c>
      <c r="F5992">
        <v>2251</v>
      </c>
      <c r="G5992">
        <v>810.36</v>
      </c>
      <c r="H5992" t="s">
        <v>26</v>
      </c>
      <c r="I5992" t="s">
        <v>27</v>
      </c>
      <c r="J5992" t="s">
        <v>98</v>
      </c>
      <c r="K5992" t="s">
        <v>67</v>
      </c>
    </row>
    <row r="5993" spans="1:11" x14ac:dyDescent="0.3">
      <c r="A5993">
        <f>YEAR('Supermart Grocery Sales - Retai'!F:F)</f>
        <v>2017</v>
      </c>
      <c r="B5993">
        <f>MONTH('Supermart Grocery Sales - Retai'!F:F)</f>
        <v>12</v>
      </c>
      <c r="C5993" t="str" cm="1">
        <f t="array" ref="C5993">CHOOSE(_xlfn.ANCHORARRAY(B5993), "Jan", "Feb", "Mar", "Apr", "May", "Jun", "Jul", "Aug", "Sep", "Oct", "Nov", "Dec")</f>
        <v>Dec</v>
      </c>
      <c r="D5993" t="str">
        <f>"Q"&amp;ROUNDUP(MONTH('Supermart Grocery Sales - Retai'!F5993)/3,0)</f>
        <v>Q4</v>
      </c>
      <c r="E5993">
        <f>tbl_DataModel[[#This Row],[Profit]]/tbl_DataModel[[#This Row],[Sales]]</f>
        <v>0.37999999999999995</v>
      </c>
      <c r="F5993">
        <v>968</v>
      </c>
      <c r="G5993">
        <v>367.84</v>
      </c>
      <c r="H5993" t="s">
        <v>32</v>
      </c>
      <c r="I5993" t="s">
        <v>97</v>
      </c>
      <c r="J5993" t="s">
        <v>98</v>
      </c>
      <c r="K5993" t="s">
        <v>184</v>
      </c>
    </row>
    <row r="5994" spans="1:11" x14ac:dyDescent="0.3">
      <c r="A5994">
        <f>YEAR('Supermart Grocery Sales - Retai'!F:F)</f>
        <v>2018</v>
      </c>
      <c r="B5994">
        <f>MONTH('Supermart Grocery Sales - Retai'!F:F)</f>
        <v>7</v>
      </c>
      <c r="C5994" t="str" cm="1">
        <f t="array" ref="C5994">CHOOSE(_xlfn.ANCHORARRAY(B5994), "Jan", "Feb", "Mar", "Apr", "May", "Jun", "Jul", "Aug", "Sep", "Oct", "Nov", "Dec")</f>
        <v>Jul</v>
      </c>
      <c r="D5994" t="str">
        <f>"Q"&amp;ROUNDUP(MONTH('Supermart Grocery Sales - Retai'!F5994)/3,0)</f>
        <v>Q3</v>
      </c>
      <c r="E5994">
        <f>tbl_DataModel[[#This Row],[Profit]]/tbl_DataModel[[#This Row],[Sales]]</f>
        <v>0.37</v>
      </c>
      <c r="F5994">
        <v>515</v>
      </c>
      <c r="G5994">
        <v>190.55</v>
      </c>
      <c r="H5994" t="s">
        <v>20</v>
      </c>
      <c r="I5994" t="s">
        <v>91</v>
      </c>
      <c r="J5994" t="s">
        <v>98</v>
      </c>
      <c r="K5994" t="s">
        <v>234</v>
      </c>
    </row>
    <row r="5995" spans="1:11" x14ac:dyDescent="0.3">
      <c r="A5995">
        <f>YEAR('Supermart Grocery Sales - Retai'!F:F)</f>
        <v>2017</v>
      </c>
      <c r="B5995">
        <f>MONTH('Supermart Grocery Sales - Retai'!F:F)</f>
        <v>7</v>
      </c>
      <c r="C5995" t="str" cm="1">
        <f t="array" ref="C5995">CHOOSE(_xlfn.ANCHORARRAY(B5995), "Jan", "Feb", "Mar", "Apr", "May", "Jun", "Jul", "Aug", "Sep", "Oct", "Nov", "Dec")</f>
        <v>Jul</v>
      </c>
      <c r="D5995" t="str">
        <f>"Q"&amp;ROUNDUP(MONTH('Supermart Grocery Sales - Retai'!F5995)/3,0)</f>
        <v>Q3</v>
      </c>
      <c r="E5995">
        <f>tbl_DataModel[[#This Row],[Profit]]/tbl_DataModel[[#This Row],[Sales]]</f>
        <v>0.16</v>
      </c>
      <c r="F5995">
        <v>1477</v>
      </c>
      <c r="G5995">
        <v>236.32</v>
      </c>
      <c r="H5995" t="s">
        <v>63</v>
      </c>
      <c r="I5995" t="s">
        <v>75</v>
      </c>
      <c r="J5995" t="s">
        <v>98</v>
      </c>
      <c r="K5995" t="s">
        <v>81</v>
      </c>
    </row>
    <row r="5996" spans="1:11" x14ac:dyDescent="0.3">
      <c r="A5996">
        <f>YEAR('Supermart Grocery Sales - Retai'!F:F)</f>
        <v>2016</v>
      </c>
      <c r="B5996">
        <f>MONTH('Supermart Grocery Sales - Retai'!F:F)</f>
        <v>11</v>
      </c>
      <c r="C5996" t="str" cm="1">
        <f t="array" ref="C5996">CHOOSE(_xlfn.ANCHORARRAY(B5996), "Jan", "Feb", "Mar", "Apr", "May", "Jun", "Jul", "Aug", "Sep", "Oct", "Nov", "Dec")</f>
        <v>Nov</v>
      </c>
      <c r="D5996" t="str">
        <f>"Q"&amp;ROUNDUP(MONTH('Supermart Grocery Sales - Retai'!F5996)/3,0)</f>
        <v>Q4</v>
      </c>
      <c r="E5996">
        <f>tbl_DataModel[[#This Row],[Profit]]/tbl_DataModel[[#This Row],[Sales]]</f>
        <v>0.35</v>
      </c>
      <c r="F5996">
        <v>1840</v>
      </c>
      <c r="G5996">
        <v>644</v>
      </c>
      <c r="H5996" t="s">
        <v>20</v>
      </c>
      <c r="I5996" t="s">
        <v>91</v>
      </c>
      <c r="J5996" t="s">
        <v>98</v>
      </c>
      <c r="K5996" t="s">
        <v>234</v>
      </c>
    </row>
    <row r="5997" spans="1:11" x14ac:dyDescent="0.3">
      <c r="A5997">
        <f>YEAR('Supermart Grocery Sales - Retai'!F:F)</f>
        <v>2016</v>
      </c>
      <c r="B5997">
        <f>MONTH('Supermart Grocery Sales - Retai'!F:F)</f>
        <v>10</v>
      </c>
      <c r="C5997" t="str" cm="1">
        <f t="array" ref="C5997">CHOOSE(_xlfn.ANCHORARRAY(B5997), "Jan", "Feb", "Mar", "Apr", "May", "Jun", "Jul", "Aug", "Sep", "Oct", "Nov", "Dec")</f>
        <v>Oct</v>
      </c>
      <c r="D5997" t="str">
        <f>"Q"&amp;ROUNDUP(MONTH('Supermart Grocery Sales - Retai'!F5997)/3,0)</f>
        <v>Q4</v>
      </c>
      <c r="E5997">
        <f>tbl_DataModel[[#This Row],[Profit]]/tbl_DataModel[[#This Row],[Sales]]</f>
        <v>0.18</v>
      </c>
      <c r="F5997">
        <v>2344</v>
      </c>
      <c r="G5997">
        <v>421.92</v>
      </c>
      <c r="H5997" t="s">
        <v>49</v>
      </c>
      <c r="I5997" t="s">
        <v>50</v>
      </c>
      <c r="J5997" t="s">
        <v>98</v>
      </c>
      <c r="K5997" t="s">
        <v>53</v>
      </c>
    </row>
    <row r="5998" spans="1:11" x14ac:dyDescent="0.3">
      <c r="A5998">
        <f>YEAR('Supermart Grocery Sales - Retai'!F:F)</f>
        <v>2016</v>
      </c>
      <c r="B5998">
        <f>MONTH('Supermart Grocery Sales - Retai'!F:F)</f>
        <v>4</v>
      </c>
      <c r="C5998" t="str" cm="1">
        <f t="array" ref="C5998">CHOOSE(_xlfn.ANCHORARRAY(B5998), "Jan", "Feb", "Mar", "Apr", "May", "Jun", "Jul", "Aug", "Sep", "Oct", "Nov", "Dec")</f>
        <v>Apr</v>
      </c>
      <c r="D5998" t="str">
        <f>"Q"&amp;ROUNDUP(MONTH('Supermart Grocery Sales - Retai'!F5998)/3,0)</f>
        <v>Q2</v>
      </c>
      <c r="E5998">
        <f>tbl_DataModel[[#This Row],[Profit]]/tbl_DataModel[[#This Row],[Sales]]</f>
        <v>0.41000000000000003</v>
      </c>
      <c r="F5998">
        <v>1484</v>
      </c>
      <c r="G5998">
        <v>608.44000000000005</v>
      </c>
      <c r="H5998" t="s">
        <v>49</v>
      </c>
      <c r="I5998" t="s">
        <v>205</v>
      </c>
      <c r="J5998" t="s">
        <v>98</v>
      </c>
      <c r="K5998" t="s">
        <v>106</v>
      </c>
    </row>
    <row r="5999" spans="1:11" x14ac:dyDescent="0.3">
      <c r="A5999">
        <f>YEAR('Supermart Grocery Sales - Retai'!F:F)</f>
        <v>2016</v>
      </c>
      <c r="B5999">
        <f>MONTH('Supermart Grocery Sales - Retai'!F:F)</f>
        <v>4</v>
      </c>
      <c r="C5999" t="str" cm="1">
        <f t="array" ref="C5999">CHOOSE(_xlfn.ANCHORARRAY(B5999), "Jan", "Feb", "Mar", "Apr", "May", "Jun", "Jul", "Aug", "Sep", "Oct", "Nov", "Dec")</f>
        <v>Apr</v>
      </c>
      <c r="D5999" t="str">
        <f>"Q"&amp;ROUNDUP(MONTH('Supermart Grocery Sales - Retai'!F5999)/3,0)</f>
        <v>Q2</v>
      </c>
      <c r="E5999">
        <f>tbl_DataModel[[#This Row],[Profit]]/tbl_DataModel[[#This Row],[Sales]]</f>
        <v>0.35</v>
      </c>
      <c r="F5999">
        <v>1379</v>
      </c>
      <c r="G5999">
        <v>482.65</v>
      </c>
      <c r="H5999" t="s">
        <v>32</v>
      </c>
      <c r="I5999" t="s">
        <v>97</v>
      </c>
      <c r="J5999" t="s">
        <v>98</v>
      </c>
      <c r="K5999" t="s">
        <v>165</v>
      </c>
    </row>
    <row r="6000" spans="1:11" x14ac:dyDescent="0.3">
      <c r="A6000">
        <f>YEAR('Supermart Grocery Sales - Retai'!F:F)</f>
        <v>2018</v>
      </c>
      <c r="B6000">
        <f>MONTH('Supermart Grocery Sales - Retai'!F:F)</f>
        <v>9</v>
      </c>
      <c r="C6000" t="str" cm="1">
        <f t="array" ref="C6000">CHOOSE(_xlfn.ANCHORARRAY(B6000), "Jan", "Feb", "Mar", "Apr", "May", "Jun", "Jul", "Aug", "Sep", "Oct", "Nov", "Dec")</f>
        <v>Sep</v>
      </c>
      <c r="D6000" t="str">
        <f>"Q"&amp;ROUNDUP(MONTH('Supermart Grocery Sales - Retai'!F6000)/3,0)</f>
        <v>Q3</v>
      </c>
      <c r="E6000">
        <f>tbl_DataModel[[#This Row],[Profit]]/tbl_DataModel[[#This Row],[Sales]]</f>
        <v>0.37</v>
      </c>
      <c r="F6000">
        <v>1632</v>
      </c>
      <c r="G6000">
        <v>603.84</v>
      </c>
      <c r="H6000" t="s">
        <v>13</v>
      </c>
      <c r="I6000" t="s">
        <v>14</v>
      </c>
      <c r="J6000" t="s">
        <v>98</v>
      </c>
      <c r="K6000" t="s">
        <v>53</v>
      </c>
    </row>
    <row r="6001" spans="1:11" x14ac:dyDescent="0.3">
      <c r="A6001">
        <f>YEAR('Supermart Grocery Sales - Retai'!F:F)</f>
        <v>2018</v>
      </c>
      <c r="B6001">
        <f>MONTH('Supermart Grocery Sales - Retai'!F:F)</f>
        <v>4</v>
      </c>
      <c r="C6001" t="str" cm="1">
        <f t="array" ref="C6001">CHOOSE(_xlfn.ANCHORARRAY(B6001), "Jan", "Feb", "Mar", "Apr", "May", "Jun", "Jul", "Aug", "Sep", "Oct", "Nov", "Dec")</f>
        <v>Apr</v>
      </c>
      <c r="D6001" t="str">
        <f>"Q"&amp;ROUNDUP(MONTH('Supermart Grocery Sales - Retai'!F6001)/3,0)</f>
        <v>Q2</v>
      </c>
      <c r="E6001">
        <f>tbl_DataModel[[#This Row],[Profit]]/tbl_DataModel[[#This Row],[Sales]]</f>
        <v>0.29000000000000004</v>
      </c>
      <c r="F6001">
        <v>2112</v>
      </c>
      <c r="G6001">
        <v>612.48</v>
      </c>
      <c r="H6001" t="s">
        <v>49</v>
      </c>
      <c r="I6001" t="s">
        <v>205</v>
      </c>
      <c r="J6001" t="s">
        <v>98</v>
      </c>
      <c r="K6001" t="s">
        <v>139</v>
      </c>
    </row>
    <row r="6002" spans="1:11" x14ac:dyDescent="0.3">
      <c r="A6002">
        <f>YEAR('Supermart Grocery Sales - Retai'!F:F)</f>
        <v>2015</v>
      </c>
      <c r="B6002">
        <f>MONTH('Supermart Grocery Sales - Retai'!F:F)</f>
        <v>11</v>
      </c>
      <c r="C6002" t="str" cm="1">
        <f t="array" ref="C6002">CHOOSE(_xlfn.ANCHORARRAY(B6002), "Jan", "Feb", "Mar", "Apr", "May", "Jun", "Jul", "Aug", "Sep", "Oct", "Nov", "Dec")</f>
        <v>Nov</v>
      </c>
      <c r="D6002" t="str">
        <f>"Q"&amp;ROUNDUP(MONTH('Supermart Grocery Sales - Retai'!F6002)/3,0)</f>
        <v>Q4</v>
      </c>
      <c r="E6002">
        <f>tbl_DataModel[[#This Row],[Profit]]/tbl_DataModel[[#This Row],[Sales]]</f>
        <v>0.06</v>
      </c>
      <c r="F6002">
        <v>2332</v>
      </c>
      <c r="G6002">
        <v>139.91999999999999</v>
      </c>
      <c r="H6002" t="s">
        <v>20</v>
      </c>
      <c r="I6002" t="s">
        <v>21</v>
      </c>
      <c r="J6002" t="s">
        <v>98</v>
      </c>
      <c r="K6002" t="s">
        <v>130</v>
      </c>
    </row>
    <row r="6003" spans="1:11" x14ac:dyDescent="0.3">
      <c r="A6003">
        <f>YEAR('Supermart Grocery Sales - Retai'!F:F)</f>
        <v>2017</v>
      </c>
      <c r="B6003">
        <f>MONTH('Supermart Grocery Sales - Retai'!F:F)</f>
        <v>5</v>
      </c>
      <c r="C6003" t="str" cm="1">
        <f t="array" ref="C6003">CHOOSE(_xlfn.ANCHORARRAY(B6003), "Jan", "Feb", "Mar", "Apr", "May", "Jun", "Jul", "Aug", "Sep", "Oct", "Nov", "Dec")</f>
        <v>May</v>
      </c>
      <c r="D6003" t="str">
        <f>"Q"&amp;ROUNDUP(MONTH('Supermart Grocery Sales - Retai'!F6003)/3,0)</f>
        <v>Q2</v>
      </c>
      <c r="E6003">
        <f>tbl_DataModel[[#This Row],[Profit]]/tbl_DataModel[[#This Row],[Sales]]</f>
        <v>0.39</v>
      </c>
      <c r="F6003">
        <v>2209</v>
      </c>
      <c r="G6003">
        <v>861.51</v>
      </c>
      <c r="H6003" t="s">
        <v>13</v>
      </c>
      <c r="I6003" t="s">
        <v>79</v>
      </c>
      <c r="J6003" t="s">
        <v>98</v>
      </c>
      <c r="K6003" t="s">
        <v>263</v>
      </c>
    </row>
    <row r="6004" spans="1:11" x14ac:dyDescent="0.3">
      <c r="A6004">
        <f>YEAR('Supermart Grocery Sales - Retai'!F:F)</f>
        <v>2017</v>
      </c>
      <c r="B6004">
        <f>MONTH('Supermart Grocery Sales - Retai'!F:F)</f>
        <v>12</v>
      </c>
      <c r="C6004" t="str" cm="1">
        <f t="array" ref="C6004">CHOOSE(_xlfn.ANCHORARRAY(B6004), "Jan", "Feb", "Mar", "Apr", "May", "Jun", "Jul", "Aug", "Sep", "Oct", "Nov", "Dec")</f>
        <v>Dec</v>
      </c>
      <c r="D6004" t="str">
        <f>"Q"&amp;ROUNDUP(MONTH('Supermart Grocery Sales - Retai'!F6004)/3,0)</f>
        <v>Q4</v>
      </c>
      <c r="E6004">
        <f>tbl_DataModel[[#This Row],[Profit]]/tbl_DataModel[[#This Row],[Sales]]</f>
        <v>0.27999999999999997</v>
      </c>
      <c r="F6004">
        <v>1580</v>
      </c>
      <c r="G6004">
        <v>442.4</v>
      </c>
      <c r="H6004" t="s">
        <v>58</v>
      </c>
      <c r="I6004" t="s">
        <v>112</v>
      </c>
      <c r="J6004" t="s">
        <v>98</v>
      </c>
      <c r="K6004" t="s">
        <v>174</v>
      </c>
    </row>
    <row r="6005" spans="1:11" x14ac:dyDescent="0.3">
      <c r="A6005">
        <f>YEAR('Supermart Grocery Sales - Retai'!F:F)</f>
        <v>2017</v>
      </c>
      <c r="B6005">
        <f>MONTH('Supermart Grocery Sales - Retai'!F:F)</f>
        <v>2</v>
      </c>
      <c r="C6005" t="str" cm="1">
        <f t="array" ref="C6005">CHOOSE(_xlfn.ANCHORARRAY(B6005), "Jan", "Feb", "Mar", "Apr", "May", "Jun", "Jul", "Aug", "Sep", "Oct", "Nov", "Dec")</f>
        <v>Feb</v>
      </c>
      <c r="D6005" t="str">
        <f>"Q"&amp;ROUNDUP(MONTH('Supermart Grocery Sales - Retai'!F6005)/3,0)</f>
        <v>Q1</v>
      </c>
      <c r="E6005">
        <f>tbl_DataModel[[#This Row],[Profit]]/tbl_DataModel[[#This Row],[Sales]]</f>
        <v>0.09</v>
      </c>
      <c r="F6005">
        <v>2127</v>
      </c>
      <c r="G6005">
        <v>191.43</v>
      </c>
      <c r="H6005" t="s">
        <v>13</v>
      </c>
      <c r="I6005" t="s">
        <v>79</v>
      </c>
      <c r="J6005" t="s">
        <v>98</v>
      </c>
      <c r="K6005" t="s">
        <v>102</v>
      </c>
    </row>
    <row r="6006" spans="1:11" x14ac:dyDescent="0.3">
      <c r="A6006">
        <f>YEAR('Supermart Grocery Sales - Retai'!F:F)</f>
        <v>2015</v>
      </c>
      <c r="B6006">
        <f>MONTH('Supermart Grocery Sales - Retai'!F:F)</f>
        <v>11</v>
      </c>
      <c r="C6006" t="str" cm="1">
        <f t="array" ref="C6006">CHOOSE(_xlfn.ANCHORARRAY(B6006), "Jan", "Feb", "Mar", "Apr", "May", "Jun", "Jul", "Aug", "Sep", "Oct", "Nov", "Dec")</f>
        <v>Nov</v>
      </c>
      <c r="D6006" t="str">
        <f>"Q"&amp;ROUNDUP(MONTH('Supermart Grocery Sales - Retai'!F6006)/3,0)</f>
        <v>Q4</v>
      </c>
      <c r="E6006">
        <f>tbl_DataModel[[#This Row],[Profit]]/tbl_DataModel[[#This Row],[Sales]]</f>
        <v>0.33999999999999997</v>
      </c>
      <c r="F6006">
        <v>1110</v>
      </c>
      <c r="G6006">
        <v>377.4</v>
      </c>
      <c r="H6006" t="s">
        <v>20</v>
      </c>
      <c r="I6006" t="s">
        <v>21</v>
      </c>
      <c r="J6006" t="s">
        <v>98</v>
      </c>
      <c r="K6006" t="s">
        <v>263</v>
      </c>
    </row>
    <row r="6007" spans="1:11" x14ac:dyDescent="0.3">
      <c r="A6007">
        <f>YEAR('Supermart Grocery Sales - Retai'!F:F)</f>
        <v>2015</v>
      </c>
      <c r="B6007">
        <f>MONTH('Supermart Grocery Sales - Retai'!F:F)</f>
        <v>12</v>
      </c>
      <c r="C6007" t="str" cm="1">
        <f t="array" ref="C6007">CHOOSE(_xlfn.ANCHORARRAY(B6007), "Jan", "Feb", "Mar", "Apr", "May", "Jun", "Jul", "Aug", "Sep", "Oct", "Nov", "Dec")</f>
        <v>Dec</v>
      </c>
      <c r="D6007" t="str">
        <f>"Q"&amp;ROUNDUP(MONTH('Supermart Grocery Sales - Retai'!F6007)/3,0)</f>
        <v>Q4</v>
      </c>
      <c r="E6007">
        <f>tbl_DataModel[[#This Row],[Profit]]/tbl_DataModel[[#This Row],[Sales]]</f>
        <v>9.9999999999999992E-2</v>
      </c>
      <c r="F6007">
        <v>1297</v>
      </c>
      <c r="G6007">
        <v>129.69999999999999</v>
      </c>
      <c r="H6007" t="s">
        <v>32</v>
      </c>
      <c r="I6007" t="s">
        <v>33</v>
      </c>
      <c r="J6007" t="s">
        <v>98</v>
      </c>
      <c r="K6007" t="s">
        <v>130</v>
      </c>
    </row>
    <row r="6008" spans="1:11" x14ac:dyDescent="0.3">
      <c r="A6008">
        <f>YEAR('Supermart Grocery Sales - Retai'!F:F)</f>
        <v>2015</v>
      </c>
      <c r="B6008">
        <f>MONTH('Supermart Grocery Sales - Retai'!F:F)</f>
        <v>7</v>
      </c>
      <c r="C6008" t="str" cm="1">
        <f t="array" ref="C6008">CHOOSE(_xlfn.ANCHORARRAY(B6008), "Jan", "Feb", "Mar", "Apr", "May", "Jun", "Jul", "Aug", "Sep", "Oct", "Nov", "Dec")</f>
        <v>Jul</v>
      </c>
      <c r="D6008" t="str">
        <f>"Q"&amp;ROUNDUP(MONTH('Supermart Grocery Sales - Retai'!F6008)/3,0)</f>
        <v>Q3</v>
      </c>
      <c r="E6008">
        <f>tbl_DataModel[[#This Row],[Profit]]/tbl_DataModel[[#This Row],[Sales]]</f>
        <v>0.39</v>
      </c>
      <c r="F6008">
        <v>754</v>
      </c>
      <c r="G6008">
        <v>294.06</v>
      </c>
      <c r="H6008" t="s">
        <v>26</v>
      </c>
      <c r="I6008" t="s">
        <v>94</v>
      </c>
      <c r="J6008" t="s">
        <v>98</v>
      </c>
      <c r="K6008" t="s">
        <v>19</v>
      </c>
    </row>
    <row r="6009" spans="1:11" x14ac:dyDescent="0.3">
      <c r="A6009">
        <f>YEAR('Supermart Grocery Sales - Retai'!F:F)</f>
        <v>2018</v>
      </c>
      <c r="B6009">
        <f>MONTH('Supermart Grocery Sales - Retai'!F:F)</f>
        <v>11</v>
      </c>
      <c r="C6009" t="str" cm="1">
        <f t="array" ref="C6009">CHOOSE(_xlfn.ANCHORARRAY(B6009), "Jan", "Feb", "Mar", "Apr", "May", "Jun", "Jul", "Aug", "Sep", "Oct", "Nov", "Dec")</f>
        <v>Nov</v>
      </c>
      <c r="D6009" t="str">
        <f>"Q"&amp;ROUNDUP(MONTH('Supermart Grocery Sales - Retai'!F6009)/3,0)</f>
        <v>Q4</v>
      </c>
      <c r="E6009">
        <f>tbl_DataModel[[#This Row],[Profit]]/tbl_DataModel[[#This Row],[Sales]]</f>
        <v>0.14000000000000001</v>
      </c>
      <c r="F6009">
        <v>2148</v>
      </c>
      <c r="G6009">
        <v>300.72000000000003</v>
      </c>
      <c r="H6009" t="s">
        <v>49</v>
      </c>
      <c r="I6009" t="s">
        <v>54</v>
      </c>
      <c r="J6009" t="s">
        <v>98</v>
      </c>
      <c r="K6009" t="s">
        <v>102</v>
      </c>
    </row>
    <row r="6010" spans="1:11" x14ac:dyDescent="0.3">
      <c r="A6010">
        <f>YEAR('Supermart Grocery Sales - Retai'!F:F)</f>
        <v>2018</v>
      </c>
      <c r="B6010">
        <f>MONTH('Supermart Grocery Sales - Retai'!F:F)</f>
        <v>10</v>
      </c>
      <c r="C6010" t="str" cm="1">
        <f t="array" ref="C6010">CHOOSE(_xlfn.ANCHORARRAY(B6010), "Jan", "Feb", "Mar", "Apr", "May", "Jun", "Jul", "Aug", "Sep", "Oct", "Nov", "Dec")</f>
        <v>Oct</v>
      </c>
      <c r="D6010" t="str">
        <f>"Q"&amp;ROUNDUP(MONTH('Supermart Grocery Sales - Retai'!F6010)/3,0)</f>
        <v>Q4</v>
      </c>
      <c r="E6010">
        <f>tbl_DataModel[[#This Row],[Profit]]/tbl_DataModel[[#This Row],[Sales]]</f>
        <v>0.44</v>
      </c>
      <c r="F6010">
        <v>1536</v>
      </c>
      <c r="G6010">
        <v>675.84</v>
      </c>
      <c r="H6010" t="s">
        <v>49</v>
      </c>
      <c r="I6010" t="s">
        <v>54</v>
      </c>
      <c r="J6010" t="s">
        <v>98</v>
      </c>
      <c r="K6010" t="s">
        <v>12</v>
      </c>
    </row>
    <row r="6011" spans="1:11" x14ac:dyDescent="0.3">
      <c r="A6011">
        <f>YEAR('Supermart Grocery Sales - Retai'!F:F)</f>
        <v>2016</v>
      </c>
      <c r="B6011">
        <f>MONTH('Supermart Grocery Sales - Retai'!F:F)</f>
        <v>2</v>
      </c>
      <c r="C6011" t="str" cm="1">
        <f t="array" ref="C6011">CHOOSE(_xlfn.ANCHORARRAY(B6011), "Jan", "Feb", "Mar", "Apr", "May", "Jun", "Jul", "Aug", "Sep", "Oct", "Nov", "Dec")</f>
        <v>Feb</v>
      </c>
      <c r="D6011" t="str">
        <f>"Q"&amp;ROUNDUP(MONTH('Supermart Grocery Sales - Retai'!F6011)/3,0)</f>
        <v>Q1</v>
      </c>
      <c r="E6011">
        <f>tbl_DataModel[[#This Row],[Profit]]/tbl_DataModel[[#This Row],[Sales]]</f>
        <v>0.09</v>
      </c>
      <c r="F6011">
        <v>1045</v>
      </c>
      <c r="G6011">
        <v>94.05</v>
      </c>
      <c r="H6011" t="s">
        <v>26</v>
      </c>
      <c r="I6011" t="s">
        <v>37</v>
      </c>
      <c r="J6011" t="s">
        <v>98</v>
      </c>
      <c r="K6011" t="s">
        <v>137</v>
      </c>
    </row>
    <row r="6012" spans="1:11" x14ac:dyDescent="0.3">
      <c r="A6012">
        <f>YEAR('Supermart Grocery Sales - Retai'!F:F)</f>
        <v>2018</v>
      </c>
      <c r="B6012">
        <f>MONTH('Supermart Grocery Sales - Retai'!F:F)</f>
        <v>7</v>
      </c>
      <c r="C6012" t="str" cm="1">
        <f t="array" ref="C6012">CHOOSE(_xlfn.ANCHORARRAY(B6012), "Jan", "Feb", "Mar", "Apr", "May", "Jun", "Jul", "Aug", "Sep", "Oct", "Nov", "Dec")</f>
        <v>Jul</v>
      </c>
      <c r="D6012" t="str">
        <f>"Q"&amp;ROUNDUP(MONTH('Supermart Grocery Sales - Retai'!F6012)/3,0)</f>
        <v>Q3</v>
      </c>
      <c r="E6012">
        <f>tbl_DataModel[[#This Row],[Profit]]/tbl_DataModel[[#This Row],[Sales]]</f>
        <v>0.31</v>
      </c>
      <c r="F6012">
        <v>1009</v>
      </c>
      <c r="G6012">
        <v>312.79000000000002</v>
      </c>
      <c r="H6012" t="s">
        <v>13</v>
      </c>
      <c r="I6012" t="s">
        <v>79</v>
      </c>
      <c r="J6012" t="s">
        <v>98</v>
      </c>
      <c r="K6012" t="s">
        <v>12</v>
      </c>
    </row>
    <row r="6013" spans="1:11" x14ac:dyDescent="0.3">
      <c r="A6013">
        <f>YEAR('Supermart Grocery Sales - Retai'!F:F)</f>
        <v>2016</v>
      </c>
      <c r="B6013">
        <f>MONTH('Supermart Grocery Sales - Retai'!F:F)</f>
        <v>4</v>
      </c>
      <c r="C6013" t="str" cm="1">
        <f t="array" ref="C6013">CHOOSE(_xlfn.ANCHORARRAY(B6013), "Jan", "Feb", "Mar", "Apr", "May", "Jun", "Jul", "Aug", "Sep", "Oct", "Nov", "Dec")</f>
        <v>Apr</v>
      </c>
      <c r="D6013" t="str">
        <f>"Q"&amp;ROUNDUP(MONTH('Supermart Grocery Sales - Retai'!F6013)/3,0)</f>
        <v>Q2</v>
      </c>
      <c r="E6013">
        <f>tbl_DataModel[[#This Row],[Profit]]/tbl_DataModel[[#This Row],[Sales]]</f>
        <v>0.33999999999999997</v>
      </c>
      <c r="F6013">
        <v>1617</v>
      </c>
      <c r="G6013">
        <v>549.78</v>
      </c>
      <c r="H6013" t="s">
        <v>13</v>
      </c>
      <c r="I6013" t="s">
        <v>14</v>
      </c>
      <c r="J6013" t="s">
        <v>98</v>
      </c>
      <c r="K6013" t="s">
        <v>78</v>
      </c>
    </row>
    <row r="6014" spans="1:11" x14ac:dyDescent="0.3">
      <c r="A6014">
        <f>YEAR('Supermart Grocery Sales - Retai'!F:F)</f>
        <v>2017</v>
      </c>
      <c r="B6014">
        <f>MONTH('Supermart Grocery Sales - Retai'!F:F)</f>
        <v>7</v>
      </c>
      <c r="C6014" t="str" cm="1">
        <f t="array" ref="C6014">CHOOSE(_xlfn.ANCHORARRAY(B6014), "Jan", "Feb", "Mar", "Apr", "May", "Jun", "Jul", "Aug", "Sep", "Oct", "Nov", "Dec")</f>
        <v>Jul</v>
      </c>
      <c r="D6014" t="str">
        <f>"Q"&amp;ROUNDUP(MONTH('Supermart Grocery Sales - Retai'!F6014)/3,0)</f>
        <v>Q3</v>
      </c>
      <c r="E6014">
        <f>tbl_DataModel[[#This Row],[Profit]]/tbl_DataModel[[#This Row],[Sales]]</f>
        <v>0.33</v>
      </c>
      <c r="F6014">
        <v>1620</v>
      </c>
      <c r="G6014">
        <v>534.6</v>
      </c>
      <c r="H6014" t="s">
        <v>26</v>
      </c>
      <c r="I6014" t="s">
        <v>37</v>
      </c>
      <c r="J6014" t="s">
        <v>98</v>
      </c>
      <c r="K6014" t="s">
        <v>169</v>
      </c>
    </row>
    <row r="6015" spans="1:11" x14ac:dyDescent="0.3">
      <c r="A6015">
        <f>YEAR('Supermart Grocery Sales - Retai'!F:F)</f>
        <v>2018</v>
      </c>
      <c r="B6015">
        <f>MONTH('Supermart Grocery Sales - Retai'!F:F)</f>
        <v>10</v>
      </c>
      <c r="C6015" t="str" cm="1">
        <f t="array" ref="C6015">CHOOSE(_xlfn.ANCHORARRAY(B6015), "Jan", "Feb", "Mar", "Apr", "May", "Jun", "Jul", "Aug", "Sep", "Oct", "Nov", "Dec")</f>
        <v>Oct</v>
      </c>
      <c r="D6015" t="str">
        <f>"Q"&amp;ROUNDUP(MONTH('Supermart Grocery Sales - Retai'!F6015)/3,0)</f>
        <v>Q4</v>
      </c>
      <c r="E6015">
        <f>tbl_DataModel[[#This Row],[Profit]]/tbl_DataModel[[#This Row],[Sales]]</f>
        <v>0.4</v>
      </c>
      <c r="F6015">
        <v>1135</v>
      </c>
      <c r="G6015">
        <v>454</v>
      </c>
      <c r="H6015" t="s">
        <v>26</v>
      </c>
      <c r="I6015" t="s">
        <v>37</v>
      </c>
      <c r="J6015" t="s">
        <v>98</v>
      </c>
      <c r="K6015" t="s">
        <v>25</v>
      </c>
    </row>
    <row r="6016" spans="1:11" x14ac:dyDescent="0.3">
      <c r="A6016">
        <f>YEAR('Supermart Grocery Sales - Retai'!F:F)</f>
        <v>2017</v>
      </c>
      <c r="B6016">
        <f>MONTH('Supermart Grocery Sales - Retai'!F:F)</f>
        <v>11</v>
      </c>
      <c r="C6016" t="str" cm="1">
        <f t="array" ref="C6016">CHOOSE(_xlfn.ANCHORARRAY(B6016), "Jan", "Feb", "Mar", "Apr", "May", "Jun", "Jul", "Aug", "Sep", "Oct", "Nov", "Dec")</f>
        <v>Nov</v>
      </c>
      <c r="D6016" t="str">
        <f>"Q"&amp;ROUNDUP(MONTH('Supermart Grocery Sales - Retai'!F6016)/3,0)</f>
        <v>Q4</v>
      </c>
      <c r="E6016">
        <f>tbl_DataModel[[#This Row],[Profit]]/tbl_DataModel[[#This Row],[Sales]]</f>
        <v>0.32</v>
      </c>
      <c r="F6016">
        <v>2086</v>
      </c>
      <c r="G6016">
        <v>667.52</v>
      </c>
      <c r="H6016" t="s">
        <v>49</v>
      </c>
      <c r="I6016" t="s">
        <v>205</v>
      </c>
      <c r="J6016" t="s">
        <v>98</v>
      </c>
      <c r="K6016" t="s">
        <v>25</v>
      </c>
    </row>
    <row r="6017" spans="1:11" x14ac:dyDescent="0.3">
      <c r="A6017">
        <f>YEAR('Supermart Grocery Sales - Retai'!F:F)</f>
        <v>2017</v>
      </c>
      <c r="B6017">
        <f>MONTH('Supermart Grocery Sales - Retai'!F:F)</f>
        <v>12</v>
      </c>
      <c r="C6017" t="str" cm="1">
        <f t="array" ref="C6017">CHOOSE(_xlfn.ANCHORARRAY(B6017), "Jan", "Feb", "Mar", "Apr", "May", "Jun", "Jul", "Aug", "Sep", "Oct", "Nov", "Dec")</f>
        <v>Dec</v>
      </c>
      <c r="D6017" t="str">
        <f>"Q"&amp;ROUNDUP(MONTH('Supermart Grocery Sales - Retai'!F6017)/3,0)</f>
        <v>Q4</v>
      </c>
      <c r="E6017">
        <f>tbl_DataModel[[#This Row],[Profit]]/tbl_DataModel[[#This Row],[Sales]]</f>
        <v>0.26</v>
      </c>
      <c r="F6017">
        <v>1319</v>
      </c>
      <c r="G6017">
        <v>342.94</v>
      </c>
      <c r="H6017" t="s">
        <v>20</v>
      </c>
      <c r="I6017" t="s">
        <v>91</v>
      </c>
      <c r="J6017" t="s">
        <v>98</v>
      </c>
      <c r="K6017" t="s">
        <v>81</v>
      </c>
    </row>
    <row r="6018" spans="1:11" x14ac:dyDescent="0.3">
      <c r="A6018">
        <f>YEAR('Supermart Grocery Sales - Retai'!F:F)</f>
        <v>2017</v>
      </c>
      <c r="B6018">
        <f>MONTH('Supermart Grocery Sales - Retai'!F:F)</f>
        <v>4</v>
      </c>
      <c r="C6018" t="str" cm="1">
        <f t="array" ref="C6018">CHOOSE(_xlfn.ANCHORARRAY(B6018), "Jan", "Feb", "Mar", "Apr", "May", "Jun", "Jul", "Aug", "Sep", "Oct", "Nov", "Dec")</f>
        <v>Apr</v>
      </c>
      <c r="D6018" t="str">
        <f>"Q"&amp;ROUNDUP(MONTH('Supermart Grocery Sales - Retai'!F6018)/3,0)</f>
        <v>Q2</v>
      </c>
      <c r="E6018">
        <f>tbl_DataModel[[#This Row],[Profit]]/tbl_DataModel[[#This Row],[Sales]]</f>
        <v>0.38999999999999996</v>
      </c>
      <c r="F6018">
        <v>806</v>
      </c>
      <c r="G6018">
        <v>314.33999999999997</v>
      </c>
      <c r="H6018" t="s">
        <v>13</v>
      </c>
      <c r="I6018" t="s">
        <v>14</v>
      </c>
      <c r="J6018" t="s">
        <v>98</v>
      </c>
      <c r="K6018" t="s">
        <v>25</v>
      </c>
    </row>
    <row r="6019" spans="1:11" x14ac:dyDescent="0.3">
      <c r="A6019">
        <f>YEAR('Supermart Grocery Sales - Retai'!F:F)</f>
        <v>2018</v>
      </c>
      <c r="B6019">
        <f>MONTH('Supermart Grocery Sales - Retai'!F:F)</f>
        <v>9</v>
      </c>
      <c r="C6019" t="str" cm="1">
        <f t="array" ref="C6019">CHOOSE(_xlfn.ANCHORARRAY(B6019), "Jan", "Feb", "Mar", "Apr", "May", "Jun", "Jul", "Aug", "Sep", "Oct", "Nov", "Dec")</f>
        <v>Sep</v>
      </c>
      <c r="D6019" t="str">
        <f>"Q"&amp;ROUNDUP(MONTH('Supermart Grocery Sales - Retai'!F6019)/3,0)</f>
        <v>Q3</v>
      </c>
      <c r="E6019">
        <f>tbl_DataModel[[#This Row],[Profit]]/tbl_DataModel[[#This Row],[Sales]]</f>
        <v>0.18999999999999997</v>
      </c>
      <c r="F6019">
        <v>729</v>
      </c>
      <c r="G6019">
        <v>138.51</v>
      </c>
      <c r="H6019" t="s">
        <v>20</v>
      </c>
      <c r="I6019" t="s">
        <v>91</v>
      </c>
      <c r="J6019" t="s">
        <v>98</v>
      </c>
      <c r="K6019" t="s">
        <v>156</v>
      </c>
    </row>
    <row r="6020" spans="1:11" x14ac:dyDescent="0.3">
      <c r="A6020">
        <f>YEAR('Supermart Grocery Sales - Retai'!F:F)</f>
        <v>2018</v>
      </c>
      <c r="B6020">
        <f>MONTH('Supermart Grocery Sales - Retai'!F:F)</f>
        <v>11</v>
      </c>
      <c r="C6020" t="str" cm="1">
        <f t="array" ref="C6020">CHOOSE(_xlfn.ANCHORARRAY(B6020), "Jan", "Feb", "Mar", "Apr", "May", "Jun", "Jul", "Aug", "Sep", "Oct", "Nov", "Dec")</f>
        <v>Nov</v>
      </c>
      <c r="D6020" t="str">
        <f>"Q"&amp;ROUNDUP(MONTH('Supermart Grocery Sales - Retai'!F6020)/3,0)</f>
        <v>Q4</v>
      </c>
      <c r="E6020">
        <f>tbl_DataModel[[#This Row],[Profit]]/tbl_DataModel[[#This Row],[Sales]]</f>
        <v>0.28999999999999998</v>
      </c>
      <c r="F6020">
        <v>1230</v>
      </c>
      <c r="G6020">
        <v>356.7</v>
      </c>
      <c r="H6020" t="s">
        <v>49</v>
      </c>
      <c r="I6020" t="s">
        <v>205</v>
      </c>
      <c r="J6020" t="s">
        <v>98</v>
      </c>
      <c r="K6020" t="s">
        <v>31</v>
      </c>
    </row>
    <row r="6021" spans="1:11" x14ac:dyDescent="0.3">
      <c r="A6021">
        <f>YEAR('Supermart Grocery Sales - Retai'!F:F)</f>
        <v>2016</v>
      </c>
      <c r="B6021">
        <f>MONTH('Supermart Grocery Sales - Retai'!F:F)</f>
        <v>6</v>
      </c>
      <c r="C6021" t="str" cm="1">
        <f t="array" ref="C6021">CHOOSE(_xlfn.ANCHORARRAY(B6021), "Jan", "Feb", "Mar", "Apr", "May", "Jun", "Jul", "Aug", "Sep", "Oct", "Nov", "Dec")</f>
        <v>Jun</v>
      </c>
      <c r="D6021" t="str">
        <f>"Q"&amp;ROUNDUP(MONTH('Supermart Grocery Sales - Retai'!F6021)/3,0)</f>
        <v>Q2</v>
      </c>
      <c r="E6021">
        <f>tbl_DataModel[[#This Row],[Profit]]/tbl_DataModel[[#This Row],[Sales]]</f>
        <v>0.06</v>
      </c>
      <c r="F6021">
        <v>1416</v>
      </c>
      <c r="G6021">
        <v>84.96</v>
      </c>
      <c r="H6021" t="s">
        <v>63</v>
      </c>
      <c r="I6021" t="s">
        <v>75</v>
      </c>
      <c r="J6021" t="s">
        <v>98</v>
      </c>
      <c r="K6021" t="s">
        <v>197</v>
      </c>
    </row>
    <row r="6022" spans="1:11" x14ac:dyDescent="0.3">
      <c r="A6022">
        <f>YEAR('Supermart Grocery Sales - Retai'!F:F)</f>
        <v>2016</v>
      </c>
      <c r="B6022">
        <f>MONTH('Supermart Grocery Sales - Retai'!F:F)</f>
        <v>8</v>
      </c>
      <c r="C6022" t="str" cm="1">
        <f t="array" ref="C6022">CHOOSE(_xlfn.ANCHORARRAY(B6022), "Jan", "Feb", "Mar", "Apr", "May", "Jun", "Jul", "Aug", "Sep", "Oct", "Nov", "Dec")</f>
        <v>Aug</v>
      </c>
      <c r="D6022" t="str">
        <f>"Q"&amp;ROUNDUP(MONTH('Supermart Grocery Sales - Retai'!F6022)/3,0)</f>
        <v>Q3</v>
      </c>
      <c r="E6022">
        <f>tbl_DataModel[[#This Row],[Profit]]/tbl_DataModel[[#This Row],[Sales]]</f>
        <v>0.23</v>
      </c>
      <c r="F6022">
        <v>871</v>
      </c>
      <c r="G6022">
        <v>200.33</v>
      </c>
      <c r="H6022" t="s">
        <v>20</v>
      </c>
      <c r="I6022" t="s">
        <v>91</v>
      </c>
      <c r="J6022" t="s">
        <v>98</v>
      </c>
      <c r="K6022" t="s">
        <v>106</v>
      </c>
    </row>
    <row r="6023" spans="1:11" x14ac:dyDescent="0.3">
      <c r="A6023">
        <f>YEAR('Supermart Grocery Sales - Retai'!F:F)</f>
        <v>2015</v>
      </c>
      <c r="B6023">
        <f>MONTH('Supermart Grocery Sales - Retai'!F:F)</f>
        <v>9</v>
      </c>
      <c r="C6023" t="str" cm="1">
        <f t="array" ref="C6023">CHOOSE(_xlfn.ANCHORARRAY(B6023), "Jan", "Feb", "Mar", "Apr", "May", "Jun", "Jul", "Aug", "Sep", "Oct", "Nov", "Dec")</f>
        <v>Sep</v>
      </c>
      <c r="D6023" t="str">
        <f>"Q"&amp;ROUNDUP(MONTH('Supermart Grocery Sales - Retai'!F6023)/3,0)</f>
        <v>Q3</v>
      </c>
      <c r="E6023">
        <f>tbl_DataModel[[#This Row],[Profit]]/tbl_DataModel[[#This Row],[Sales]]</f>
        <v>0.44</v>
      </c>
      <c r="F6023">
        <v>1537</v>
      </c>
      <c r="G6023">
        <v>676.28</v>
      </c>
      <c r="H6023" t="s">
        <v>49</v>
      </c>
      <c r="I6023" t="s">
        <v>205</v>
      </c>
      <c r="J6023" t="s">
        <v>98</v>
      </c>
      <c r="K6023" t="s">
        <v>74</v>
      </c>
    </row>
    <row r="6024" spans="1:11" x14ac:dyDescent="0.3">
      <c r="A6024">
        <f>YEAR('Supermart Grocery Sales - Retai'!F:F)</f>
        <v>2018</v>
      </c>
      <c r="B6024">
        <f>MONTH('Supermart Grocery Sales - Retai'!F:F)</f>
        <v>11</v>
      </c>
      <c r="C6024" t="str" cm="1">
        <f t="array" ref="C6024">CHOOSE(_xlfn.ANCHORARRAY(B6024), "Jan", "Feb", "Mar", "Apr", "May", "Jun", "Jul", "Aug", "Sep", "Oct", "Nov", "Dec")</f>
        <v>Nov</v>
      </c>
      <c r="D6024" t="str">
        <f>"Q"&amp;ROUNDUP(MONTH('Supermart Grocery Sales - Retai'!F6024)/3,0)</f>
        <v>Q4</v>
      </c>
      <c r="E6024">
        <f>tbl_DataModel[[#This Row],[Profit]]/tbl_DataModel[[#This Row],[Sales]]</f>
        <v>0.29000000000000004</v>
      </c>
      <c r="F6024">
        <v>1140</v>
      </c>
      <c r="G6024">
        <v>330.6</v>
      </c>
      <c r="H6024" t="s">
        <v>32</v>
      </c>
      <c r="I6024" t="s">
        <v>33</v>
      </c>
      <c r="J6024" t="s">
        <v>98</v>
      </c>
      <c r="K6024" t="s">
        <v>12</v>
      </c>
    </row>
    <row r="6025" spans="1:11" x14ac:dyDescent="0.3">
      <c r="A6025">
        <f>YEAR('Supermart Grocery Sales - Retai'!F:F)</f>
        <v>2018</v>
      </c>
      <c r="B6025">
        <f>MONTH('Supermart Grocery Sales - Retai'!F:F)</f>
        <v>5</v>
      </c>
      <c r="C6025" t="str" cm="1">
        <f t="array" ref="C6025">CHOOSE(_xlfn.ANCHORARRAY(B6025), "Jan", "Feb", "Mar", "Apr", "May", "Jun", "Jul", "Aug", "Sep", "Oct", "Nov", "Dec")</f>
        <v>May</v>
      </c>
      <c r="D6025" t="str">
        <f>"Q"&amp;ROUNDUP(MONTH('Supermart Grocery Sales - Retai'!F6025)/3,0)</f>
        <v>Q2</v>
      </c>
      <c r="E6025">
        <f>tbl_DataModel[[#This Row],[Profit]]/tbl_DataModel[[#This Row],[Sales]]</f>
        <v>0.25</v>
      </c>
      <c r="F6025">
        <v>2176</v>
      </c>
      <c r="G6025">
        <v>544</v>
      </c>
      <c r="H6025" t="s">
        <v>32</v>
      </c>
      <c r="I6025" t="s">
        <v>153</v>
      </c>
      <c r="J6025" t="s">
        <v>98</v>
      </c>
      <c r="K6025" t="s">
        <v>36</v>
      </c>
    </row>
    <row r="6026" spans="1:11" x14ac:dyDescent="0.3">
      <c r="A6026">
        <f>YEAR('Supermart Grocery Sales - Retai'!F:F)</f>
        <v>2018</v>
      </c>
      <c r="B6026">
        <f>MONTH('Supermart Grocery Sales - Retai'!F:F)</f>
        <v>12</v>
      </c>
      <c r="C6026" t="str" cm="1">
        <f t="array" ref="C6026">CHOOSE(_xlfn.ANCHORARRAY(B6026), "Jan", "Feb", "Mar", "Apr", "May", "Jun", "Jul", "Aug", "Sep", "Oct", "Nov", "Dec")</f>
        <v>Dec</v>
      </c>
      <c r="D6026" t="str">
        <f>"Q"&amp;ROUNDUP(MONTH('Supermart Grocery Sales - Retai'!F6026)/3,0)</f>
        <v>Q4</v>
      </c>
      <c r="E6026">
        <f>tbl_DataModel[[#This Row],[Profit]]/tbl_DataModel[[#This Row],[Sales]]</f>
        <v>0.08</v>
      </c>
      <c r="F6026">
        <v>2469</v>
      </c>
      <c r="G6026">
        <v>197.52</v>
      </c>
      <c r="H6026" t="s">
        <v>20</v>
      </c>
      <c r="I6026" t="s">
        <v>91</v>
      </c>
      <c r="J6026" t="s">
        <v>98</v>
      </c>
      <c r="K6026" t="s">
        <v>125</v>
      </c>
    </row>
    <row r="6027" spans="1:11" x14ac:dyDescent="0.3">
      <c r="A6027">
        <f>YEAR('Supermart Grocery Sales - Retai'!F:F)</f>
        <v>2015</v>
      </c>
      <c r="B6027">
        <f>MONTH('Supermart Grocery Sales - Retai'!F:F)</f>
        <v>9</v>
      </c>
      <c r="C6027" t="str" cm="1">
        <f t="array" ref="C6027">CHOOSE(_xlfn.ANCHORARRAY(B6027), "Jan", "Feb", "Mar", "Apr", "May", "Jun", "Jul", "Aug", "Sep", "Oct", "Nov", "Dec")</f>
        <v>Sep</v>
      </c>
      <c r="D6027" t="str">
        <f>"Q"&amp;ROUNDUP(MONTH('Supermart Grocery Sales - Retai'!F6027)/3,0)</f>
        <v>Q3</v>
      </c>
      <c r="E6027">
        <f>tbl_DataModel[[#This Row],[Profit]]/tbl_DataModel[[#This Row],[Sales]]</f>
        <v>0.41000000000000003</v>
      </c>
      <c r="F6027">
        <v>1485</v>
      </c>
      <c r="G6027">
        <v>608.85</v>
      </c>
      <c r="H6027" t="s">
        <v>49</v>
      </c>
      <c r="I6027" t="s">
        <v>205</v>
      </c>
      <c r="J6027" t="s">
        <v>98</v>
      </c>
      <c r="K6027" t="s">
        <v>116</v>
      </c>
    </row>
    <row r="6028" spans="1:11" x14ac:dyDescent="0.3">
      <c r="A6028">
        <f>YEAR('Supermart Grocery Sales - Retai'!F:F)</f>
        <v>2018</v>
      </c>
      <c r="B6028">
        <f>MONTH('Supermart Grocery Sales - Retai'!F:F)</f>
        <v>9</v>
      </c>
      <c r="C6028" t="str" cm="1">
        <f t="array" ref="C6028">CHOOSE(_xlfn.ANCHORARRAY(B6028), "Jan", "Feb", "Mar", "Apr", "May", "Jun", "Jul", "Aug", "Sep", "Oct", "Nov", "Dec")</f>
        <v>Sep</v>
      </c>
      <c r="D6028" t="str">
        <f>"Q"&amp;ROUNDUP(MONTH('Supermart Grocery Sales - Retai'!F6028)/3,0)</f>
        <v>Q3</v>
      </c>
      <c r="E6028">
        <f>tbl_DataModel[[#This Row],[Profit]]/tbl_DataModel[[#This Row],[Sales]]</f>
        <v>0.38</v>
      </c>
      <c r="F6028">
        <v>2488</v>
      </c>
      <c r="G6028">
        <v>945.44</v>
      </c>
      <c r="H6028" t="s">
        <v>58</v>
      </c>
      <c r="I6028" t="s">
        <v>68</v>
      </c>
      <c r="J6028" t="s">
        <v>98</v>
      </c>
      <c r="K6028" t="s">
        <v>261</v>
      </c>
    </row>
    <row r="6029" spans="1:11" x14ac:dyDescent="0.3">
      <c r="A6029">
        <f>YEAR('Supermart Grocery Sales - Retai'!F:F)</f>
        <v>2018</v>
      </c>
      <c r="B6029">
        <f>MONTH('Supermart Grocery Sales - Retai'!F:F)</f>
        <v>12</v>
      </c>
      <c r="C6029" t="str" cm="1">
        <f t="array" ref="C6029">CHOOSE(_xlfn.ANCHORARRAY(B6029), "Jan", "Feb", "Mar", "Apr", "May", "Jun", "Jul", "Aug", "Sep", "Oct", "Nov", "Dec")</f>
        <v>Dec</v>
      </c>
      <c r="D6029" t="str">
        <f>"Q"&amp;ROUNDUP(MONTH('Supermart Grocery Sales - Retai'!F6029)/3,0)</f>
        <v>Q4</v>
      </c>
      <c r="E6029">
        <f>tbl_DataModel[[#This Row],[Profit]]/tbl_DataModel[[#This Row],[Sales]]</f>
        <v>0.31</v>
      </c>
      <c r="F6029">
        <v>902</v>
      </c>
      <c r="G6029">
        <v>279.62</v>
      </c>
      <c r="H6029" t="s">
        <v>49</v>
      </c>
      <c r="I6029" t="s">
        <v>205</v>
      </c>
      <c r="J6029" t="s">
        <v>98</v>
      </c>
      <c r="K6029" t="s">
        <v>12</v>
      </c>
    </row>
    <row r="6030" spans="1:11" x14ac:dyDescent="0.3">
      <c r="A6030">
        <f>YEAR('Supermart Grocery Sales - Retai'!F:F)</f>
        <v>2016</v>
      </c>
      <c r="B6030">
        <f>MONTH('Supermart Grocery Sales - Retai'!F:F)</f>
        <v>8</v>
      </c>
      <c r="C6030" t="str" cm="1">
        <f t="array" ref="C6030">CHOOSE(_xlfn.ANCHORARRAY(B6030), "Jan", "Feb", "Mar", "Apr", "May", "Jun", "Jul", "Aug", "Sep", "Oct", "Nov", "Dec")</f>
        <v>Aug</v>
      </c>
      <c r="D6030" t="str">
        <f>"Q"&amp;ROUNDUP(MONTH('Supermart Grocery Sales - Retai'!F6030)/3,0)</f>
        <v>Q3</v>
      </c>
      <c r="E6030">
        <f>tbl_DataModel[[#This Row],[Profit]]/tbl_DataModel[[#This Row],[Sales]]</f>
        <v>0.43</v>
      </c>
      <c r="F6030">
        <v>1557</v>
      </c>
      <c r="G6030">
        <v>669.51</v>
      </c>
      <c r="H6030" t="s">
        <v>58</v>
      </c>
      <c r="I6030" t="s">
        <v>112</v>
      </c>
      <c r="J6030" t="s">
        <v>98</v>
      </c>
      <c r="K6030" t="s">
        <v>57</v>
      </c>
    </row>
    <row r="6031" spans="1:11" x14ac:dyDescent="0.3">
      <c r="A6031">
        <f>YEAR('Supermart Grocery Sales - Retai'!F:F)</f>
        <v>2015</v>
      </c>
      <c r="B6031">
        <f>MONTH('Supermart Grocery Sales - Retai'!F:F)</f>
        <v>9</v>
      </c>
      <c r="C6031" t="str" cm="1">
        <f t="array" ref="C6031">CHOOSE(_xlfn.ANCHORARRAY(B6031), "Jan", "Feb", "Mar", "Apr", "May", "Jun", "Jul", "Aug", "Sep", "Oct", "Nov", "Dec")</f>
        <v>Sep</v>
      </c>
      <c r="D6031" t="str">
        <f>"Q"&amp;ROUNDUP(MONTH('Supermart Grocery Sales - Retai'!F6031)/3,0)</f>
        <v>Q3</v>
      </c>
      <c r="E6031">
        <f>tbl_DataModel[[#This Row],[Profit]]/tbl_DataModel[[#This Row],[Sales]]</f>
        <v>0.15</v>
      </c>
      <c r="F6031">
        <v>2038</v>
      </c>
      <c r="G6031">
        <v>305.7</v>
      </c>
      <c r="H6031" t="s">
        <v>63</v>
      </c>
      <c r="I6031" t="s">
        <v>87</v>
      </c>
      <c r="J6031" t="s">
        <v>98</v>
      </c>
      <c r="K6031" t="s">
        <v>162</v>
      </c>
    </row>
    <row r="6032" spans="1:11" x14ac:dyDescent="0.3">
      <c r="A6032">
        <f>YEAR('Supermart Grocery Sales - Retai'!F:F)</f>
        <v>2016</v>
      </c>
      <c r="B6032">
        <f>MONTH('Supermart Grocery Sales - Retai'!F:F)</f>
        <v>12</v>
      </c>
      <c r="C6032" t="str" cm="1">
        <f t="array" ref="C6032">CHOOSE(_xlfn.ANCHORARRAY(B6032), "Jan", "Feb", "Mar", "Apr", "May", "Jun", "Jul", "Aug", "Sep", "Oct", "Nov", "Dec")</f>
        <v>Dec</v>
      </c>
      <c r="D6032" t="str">
        <f>"Q"&amp;ROUNDUP(MONTH('Supermart Grocery Sales - Retai'!F6032)/3,0)</f>
        <v>Q4</v>
      </c>
      <c r="E6032">
        <f>tbl_DataModel[[#This Row],[Profit]]/tbl_DataModel[[#This Row],[Sales]]</f>
        <v>0.45</v>
      </c>
      <c r="F6032">
        <v>1398</v>
      </c>
      <c r="G6032">
        <v>629.1</v>
      </c>
      <c r="H6032" t="s">
        <v>63</v>
      </c>
      <c r="I6032" t="s">
        <v>75</v>
      </c>
      <c r="J6032" t="s">
        <v>98</v>
      </c>
      <c r="K6032" t="s">
        <v>114</v>
      </c>
    </row>
    <row r="6033" spans="1:11" x14ac:dyDescent="0.3">
      <c r="A6033">
        <f>YEAR('Supermart Grocery Sales - Retai'!F:F)</f>
        <v>2016</v>
      </c>
      <c r="B6033">
        <f>MONTH('Supermart Grocery Sales - Retai'!F:F)</f>
        <v>5</v>
      </c>
      <c r="C6033" t="str" cm="1">
        <f t="array" ref="C6033">CHOOSE(_xlfn.ANCHORARRAY(B6033), "Jan", "Feb", "Mar", "Apr", "May", "Jun", "Jul", "Aug", "Sep", "Oct", "Nov", "Dec")</f>
        <v>May</v>
      </c>
      <c r="D6033" t="str">
        <f>"Q"&amp;ROUNDUP(MONTH('Supermart Grocery Sales - Retai'!F6033)/3,0)</f>
        <v>Q2</v>
      </c>
      <c r="E6033">
        <f>tbl_DataModel[[#This Row],[Profit]]/tbl_DataModel[[#This Row],[Sales]]</f>
        <v>0.28999999999999998</v>
      </c>
      <c r="F6033">
        <v>2101</v>
      </c>
      <c r="G6033">
        <v>609.29</v>
      </c>
      <c r="H6033" t="s">
        <v>13</v>
      </c>
      <c r="I6033" t="s">
        <v>14</v>
      </c>
      <c r="J6033" t="s">
        <v>98</v>
      </c>
      <c r="K6033" t="s">
        <v>191</v>
      </c>
    </row>
    <row r="6034" spans="1:11" x14ac:dyDescent="0.3">
      <c r="A6034">
        <f>YEAR('Supermart Grocery Sales - Retai'!F:F)</f>
        <v>2017</v>
      </c>
      <c r="B6034">
        <f>MONTH('Supermart Grocery Sales - Retai'!F:F)</f>
        <v>9</v>
      </c>
      <c r="C6034" t="str" cm="1">
        <f t="array" ref="C6034">CHOOSE(_xlfn.ANCHORARRAY(B6034), "Jan", "Feb", "Mar", "Apr", "May", "Jun", "Jul", "Aug", "Sep", "Oct", "Nov", "Dec")</f>
        <v>Sep</v>
      </c>
      <c r="D6034" t="str">
        <f>"Q"&amp;ROUNDUP(MONTH('Supermart Grocery Sales - Retai'!F6034)/3,0)</f>
        <v>Q3</v>
      </c>
      <c r="E6034">
        <f>tbl_DataModel[[#This Row],[Profit]]/tbl_DataModel[[#This Row],[Sales]]</f>
        <v>0.31</v>
      </c>
      <c r="F6034">
        <v>1553</v>
      </c>
      <c r="G6034">
        <v>481.43</v>
      </c>
      <c r="H6034" t="s">
        <v>20</v>
      </c>
      <c r="I6034" t="s">
        <v>91</v>
      </c>
      <c r="J6034" t="s">
        <v>98</v>
      </c>
      <c r="K6034" t="s">
        <v>156</v>
      </c>
    </row>
    <row r="6035" spans="1:11" x14ac:dyDescent="0.3">
      <c r="A6035">
        <f>YEAR('Supermart Grocery Sales - Retai'!F:F)</f>
        <v>2015</v>
      </c>
      <c r="B6035">
        <f>MONTH('Supermart Grocery Sales - Retai'!F:F)</f>
        <v>7</v>
      </c>
      <c r="C6035" t="str" cm="1">
        <f t="array" ref="C6035">CHOOSE(_xlfn.ANCHORARRAY(B6035), "Jan", "Feb", "Mar", "Apr", "May", "Jun", "Jul", "Aug", "Sep", "Oct", "Nov", "Dec")</f>
        <v>Jul</v>
      </c>
      <c r="D6035" t="str">
        <f>"Q"&amp;ROUNDUP(MONTH('Supermart Grocery Sales - Retai'!F6035)/3,0)</f>
        <v>Q3</v>
      </c>
      <c r="E6035">
        <f>tbl_DataModel[[#This Row],[Profit]]/tbl_DataModel[[#This Row],[Sales]]</f>
        <v>0.12000000000000001</v>
      </c>
      <c r="F6035">
        <v>1178</v>
      </c>
      <c r="G6035">
        <v>141.36000000000001</v>
      </c>
      <c r="H6035" t="s">
        <v>13</v>
      </c>
      <c r="I6035" t="s">
        <v>14</v>
      </c>
      <c r="J6035" t="s">
        <v>98</v>
      </c>
      <c r="K6035" t="s">
        <v>156</v>
      </c>
    </row>
    <row r="6036" spans="1:11" x14ac:dyDescent="0.3">
      <c r="A6036">
        <f>YEAR('Supermart Grocery Sales - Retai'!F:F)</f>
        <v>2018</v>
      </c>
      <c r="B6036">
        <f>MONTH('Supermart Grocery Sales - Retai'!F:F)</f>
        <v>9</v>
      </c>
      <c r="C6036" t="str" cm="1">
        <f t="array" ref="C6036">CHOOSE(_xlfn.ANCHORARRAY(B6036), "Jan", "Feb", "Mar", "Apr", "May", "Jun", "Jul", "Aug", "Sep", "Oct", "Nov", "Dec")</f>
        <v>Sep</v>
      </c>
      <c r="D6036" t="str">
        <f>"Q"&amp;ROUNDUP(MONTH('Supermart Grocery Sales - Retai'!F6036)/3,0)</f>
        <v>Q3</v>
      </c>
      <c r="E6036">
        <f>tbl_DataModel[[#This Row],[Profit]]/tbl_DataModel[[#This Row],[Sales]]</f>
        <v>0.42</v>
      </c>
      <c r="F6036">
        <v>561</v>
      </c>
      <c r="G6036">
        <v>235.62</v>
      </c>
      <c r="H6036" t="s">
        <v>32</v>
      </c>
      <c r="I6036" t="s">
        <v>153</v>
      </c>
      <c r="J6036" t="s">
        <v>98</v>
      </c>
      <c r="K6036" t="s">
        <v>53</v>
      </c>
    </row>
    <row r="6037" spans="1:11" x14ac:dyDescent="0.3">
      <c r="A6037">
        <f>YEAR('Supermart Grocery Sales - Retai'!F:F)</f>
        <v>2016</v>
      </c>
      <c r="B6037">
        <f>MONTH('Supermart Grocery Sales - Retai'!F:F)</f>
        <v>8</v>
      </c>
      <c r="C6037" t="str" cm="1">
        <f t="array" ref="C6037">CHOOSE(_xlfn.ANCHORARRAY(B6037), "Jan", "Feb", "Mar", "Apr", "May", "Jun", "Jul", "Aug", "Sep", "Oct", "Nov", "Dec")</f>
        <v>Aug</v>
      </c>
      <c r="D6037" t="str">
        <f>"Q"&amp;ROUNDUP(MONTH('Supermart Grocery Sales - Retai'!F6037)/3,0)</f>
        <v>Q3</v>
      </c>
      <c r="E6037">
        <f>tbl_DataModel[[#This Row],[Profit]]/tbl_DataModel[[#This Row],[Sales]]</f>
        <v>0.33999999999999997</v>
      </c>
      <c r="F6037">
        <v>664</v>
      </c>
      <c r="G6037">
        <v>225.76</v>
      </c>
      <c r="H6037" t="s">
        <v>13</v>
      </c>
      <c r="I6037" t="s">
        <v>195</v>
      </c>
      <c r="J6037" t="s">
        <v>98</v>
      </c>
      <c r="K6037" t="s">
        <v>81</v>
      </c>
    </row>
    <row r="6038" spans="1:11" x14ac:dyDescent="0.3">
      <c r="A6038">
        <f>YEAR('Supermart Grocery Sales - Retai'!F:F)</f>
        <v>2018</v>
      </c>
      <c r="B6038">
        <f>MONTH('Supermart Grocery Sales - Retai'!F:F)</f>
        <v>5</v>
      </c>
      <c r="C6038" t="str" cm="1">
        <f t="array" ref="C6038">CHOOSE(_xlfn.ANCHORARRAY(B6038), "Jan", "Feb", "Mar", "Apr", "May", "Jun", "Jul", "Aug", "Sep", "Oct", "Nov", "Dec")</f>
        <v>May</v>
      </c>
      <c r="D6038" t="str">
        <f>"Q"&amp;ROUNDUP(MONTH('Supermart Grocery Sales - Retai'!F6038)/3,0)</f>
        <v>Q2</v>
      </c>
      <c r="E6038">
        <f>tbl_DataModel[[#This Row],[Profit]]/tbl_DataModel[[#This Row],[Sales]]</f>
        <v>0.27</v>
      </c>
      <c r="F6038">
        <v>2143</v>
      </c>
      <c r="G6038">
        <v>578.61</v>
      </c>
      <c r="H6038" t="s">
        <v>13</v>
      </c>
      <c r="I6038" t="s">
        <v>195</v>
      </c>
      <c r="J6038" t="s">
        <v>98</v>
      </c>
      <c r="K6038" t="s">
        <v>135</v>
      </c>
    </row>
    <row r="6039" spans="1:11" x14ac:dyDescent="0.3">
      <c r="A6039">
        <f>YEAR('Supermart Grocery Sales - Retai'!F:F)</f>
        <v>2017</v>
      </c>
      <c r="B6039">
        <f>MONTH('Supermart Grocery Sales - Retai'!F:F)</f>
        <v>6</v>
      </c>
      <c r="C6039" t="str" cm="1">
        <f t="array" ref="C6039">CHOOSE(_xlfn.ANCHORARRAY(B6039), "Jan", "Feb", "Mar", "Apr", "May", "Jun", "Jul", "Aug", "Sep", "Oct", "Nov", "Dec")</f>
        <v>Jun</v>
      </c>
      <c r="D6039" t="str">
        <f>"Q"&amp;ROUNDUP(MONTH('Supermart Grocery Sales - Retai'!F6039)/3,0)</f>
        <v>Q2</v>
      </c>
      <c r="E6039">
        <f>tbl_DataModel[[#This Row],[Profit]]/tbl_DataModel[[#This Row],[Sales]]</f>
        <v>0.36</v>
      </c>
      <c r="F6039">
        <v>1915</v>
      </c>
      <c r="G6039">
        <v>689.4</v>
      </c>
      <c r="H6039" t="s">
        <v>26</v>
      </c>
      <c r="I6039" t="s">
        <v>94</v>
      </c>
      <c r="J6039" t="s">
        <v>98</v>
      </c>
      <c r="K6039" t="s">
        <v>71</v>
      </c>
    </row>
    <row r="6040" spans="1:11" x14ac:dyDescent="0.3">
      <c r="A6040">
        <f>YEAR('Supermart Grocery Sales - Retai'!F:F)</f>
        <v>2017</v>
      </c>
      <c r="B6040">
        <f>MONTH('Supermart Grocery Sales - Retai'!F:F)</f>
        <v>11</v>
      </c>
      <c r="C6040" t="str" cm="1">
        <f t="array" ref="C6040">CHOOSE(_xlfn.ANCHORARRAY(B6040), "Jan", "Feb", "Mar", "Apr", "May", "Jun", "Jul", "Aug", "Sep", "Oct", "Nov", "Dec")</f>
        <v>Nov</v>
      </c>
      <c r="D6040" t="str">
        <f>"Q"&amp;ROUNDUP(MONTH('Supermart Grocery Sales - Retai'!F6040)/3,0)</f>
        <v>Q4</v>
      </c>
      <c r="E6040">
        <f>tbl_DataModel[[#This Row],[Profit]]/tbl_DataModel[[#This Row],[Sales]]</f>
        <v>0.08</v>
      </c>
      <c r="F6040">
        <v>541</v>
      </c>
      <c r="G6040">
        <v>43.28</v>
      </c>
      <c r="H6040" t="s">
        <v>58</v>
      </c>
      <c r="I6040" t="s">
        <v>112</v>
      </c>
      <c r="J6040" t="s">
        <v>98</v>
      </c>
      <c r="K6040" t="s">
        <v>182</v>
      </c>
    </row>
    <row r="6041" spans="1:11" x14ac:dyDescent="0.3">
      <c r="A6041">
        <f>YEAR('Supermart Grocery Sales - Retai'!F:F)</f>
        <v>2016</v>
      </c>
      <c r="B6041">
        <f>MONTH('Supermart Grocery Sales - Retai'!F:F)</f>
        <v>2</v>
      </c>
      <c r="C6041" t="str" cm="1">
        <f t="array" ref="C6041">CHOOSE(_xlfn.ANCHORARRAY(B6041), "Jan", "Feb", "Mar", "Apr", "May", "Jun", "Jul", "Aug", "Sep", "Oct", "Nov", "Dec")</f>
        <v>Feb</v>
      </c>
      <c r="D6041" t="str">
        <f>"Q"&amp;ROUNDUP(MONTH('Supermart Grocery Sales - Retai'!F6041)/3,0)</f>
        <v>Q1</v>
      </c>
      <c r="E6041">
        <f>tbl_DataModel[[#This Row],[Profit]]/tbl_DataModel[[#This Row],[Sales]]</f>
        <v>0.45</v>
      </c>
      <c r="F6041">
        <v>1029</v>
      </c>
      <c r="G6041">
        <v>463.05</v>
      </c>
      <c r="H6041" t="s">
        <v>13</v>
      </c>
      <c r="I6041" t="s">
        <v>14</v>
      </c>
      <c r="J6041" t="s">
        <v>98</v>
      </c>
      <c r="K6041" t="s">
        <v>174</v>
      </c>
    </row>
    <row r="6042" spans="1:11" x14ac:dyDescent="0.3">
      <c r="A6042">
        <f>YEAR('Supermart Grocery Sales - Retai'!F:F)</f>
        <v>2018</v>
      </c>
      <c r="B6042">
        <f>MONTH('Supermart Grocery Sales - Retai'!F:F)</f>
        <v>12</v>
      </c>
      <c r="C6042" t="str" cm="1">
        <f t="array" ref="C6042">CHOOSE(_xlfn.ANCHORARRAY(B6042), "Jan", "Feb", "Mar", "Apr", "May", "Jun", "Jul", "Aug", "Sep", "Oct", "Nov", "Dec")</f>
        <v>Dec</v>
      </c>
      <c r="D6042" t="str">
        <f>"Q"&amp;ROUNDUP(MONTH('Supermart Grocery Sales - Retai'!F6042)/3,0)</f>
        <v>Q4</v>
      </c>
      <c r="E6042">
        <f>tbl_DataModel[[#This Row],[Profit]]/tbl_DataModel[[#This Row],[Sales]]</f>
        <v>0.41000000000000003</v>
      </c>
      <c r="F6042">
        <v>951</v>
      </c>
      <c r="G6042">
        <v>389.91</v>
      </c>
      <c r="H6042" t="s">
        <v>26</v>
      </c>
      <c r="I6042" t="s">
        <v>37</v>
      </c>
      <c r="J6042" t="s">
        <v>98</v>
      </c>
      <c r="K6042" t="s">
        <v>159</v>
      </c>
    </row>
    <row r="6043" spans="1:11" x14ac:dyDescent="0.3">
      <c r="A6043">
        <f>YEAR('Supermart Grocery Sales - Retai'!F:F)</f>
        <v>2018</v>
      </c>
      <c r="B6043">
        <f>MONTH('Supermart Grocery Sales - Retai'!F:F)</f>
        <v>9</v>
      </c>
      <c r="C6043" t="str" cm="1">
        <f t="array" ref="C6043">CHOOSE(_xlfn.ANCHORARRAY(B6043), "Jan", "Feb", "Mar", "Apr", "May", "Jun", "Jul", "Aug", "Sep", "Oct", "Nov", "Dec")</f>
        <v>Sep</v>
      </c>
      <c r="D6043" t="str">
        <f>"Q"&amp;ROUNDUP(MONTH('Supermart Grocery Sales - Retai'!F6043)/3,0)</f>
        <v>Q3</v>
      </c>
      <c r="E6043">
        <f>tbl_DataModel[[#This Row],[Profit]]/tbl_DataModel[[#This Row],[Sales]]</f>
        <v>0.21999999999999997</v>
      </c>
      <c r="F6043">
        <v>1416</v>
      </c>
      <c r="G6043">
        <v>311.52</v>
      </c>
      <c r="H6043" t="s">
        <v>63</v>
      </c>
      <c r="I6043" t="s">
        <v>75</v>
      </c>
      <c r="J6043" t="s">
        <v>98</v>
      </c>
      <c r="K6043" t="s">
        <v>156</v>
      </c>
    </row>
    <row r="6044" spans="1:11" x14ac:dyDescent="0.3">
      <c r="A6044">
        <f>YEAR('Supermart Grocery Sales - Retai'!F:F)</f>
        <v>2017</v>
      </c>
      <c r="B6044">
        <f>MONTH('Supermart Grocery Sales - Retai'!F:F)</f>
        <v>10</v>
      </c>
      <c r="C6044" t="str" cm="1">
        <f t="array" ref="C6044">CHOOSE(_xlfn.ANCHORARRAY(B6044), "Jan", "Feb", "Mar", "Apr", "May", "Jun", "Jul", "Aug", "Sep", "Oct", "Nov", "Dec")</f>
        <v>Oct</v>
      </c>
      <c r="D6044" t="str">
        <f>"Q"&amp;ROUNDUP(MONTH('Supermart Grocery Sales - Retai'!F6044)/3,0)</f>
        <v>Q4</v>
      </c>
      <c r="E6044">
        <f>tbl_DataModel[[#This Row],[Profit]]/tbl_DataModel[[#This Row],[Sales]]</f>
        <v>0.26</v>
      </c>
      <c r="F6044">
        <v>1504</v>
      </c>
      <c r="G6044">
        <v>391.04</v>
      </c>
      <c r="H6044" t="s">
        <v>49</v>
      </c>
      <c r="I6044" t="s">
        <v>205</v>
      </c>
      <c r="J6044" t="s">
        <v>98</v>
      </c>
      <c r="K6044" t="s">
        <v>193</v>
      </c>
    </row>
    <row r="6045" spans="1:11" x14ac:dyDescent="0.3">
      <c r="A6045">
        <f>YEAR('Supermart Grocery Sales - Retai'!F:F)</f>
        <v>2015</v>
      </c>
      <c r="B6045">
        <f>MONTH('Supermart Grocery Sales - Retai'!F:F)</f>
        <v>9</v>
      </c>
      <c r="C6045" t="str" cm="1">
        <f t="array" ref="C6045">CHOOSE(_xlfn.ANCHORARRAY(B6045), "Jan", "Feb", "Mar", "Apr", "May", "Jun", "Jul", "Aug", "Sep", "Oct", "Nov", "Dec")</f>
        <v>Sep</v>
      </c>
      <c r="D6045" t="str">
        <f>"Q"&amp;ROUNDUP(MONTH('Supermart Grocery Sales - Retai'!F6045)/3,0)</f>
        <v>Q3</v>
      </c>
      <c r="E6045">
        <f>tbl_DataModel[[#This Row],[Profit]]/tbl_DataModel[[#This Row],[Sales]]</f>
        <v>0.35</v>
      </c>
      <c r="F6045">
        <v>606</v>
      </c>
      <c r="G6045">
        <v>212.1</v>
      </c>
      <c r="H6045" t="s">
        <v>32</v>
      </c>
      <c r="I6045" t="s">
        <v>153</v>
      </c>
      <c r="J6045" t="s">
        <v>98</v>
      </c>
      <c r="K6045" t="s">
        <v>184</v>
      </c>
    </row>
    <row r="6046" spans="1:11" x14ac:dyDescent="0.3">
      <c r="A6046">
        <f>YEAR('Supermart Grocery Sales - Retai'!F:F)</f>
        <v>2016</v>
      </c>
      <c r="B6046">
        <f>MONTH('Supermart Grocery Sales - Retai'!F:F)</f>
        <v>8</v>
      </c>
      <c r="C6046" t="str" cm="1">
        <f t="array" ref="C6046">CHOOSE(_xlfn.ANCHORARRAY(B6046), "Jan", "Feb", "Mar", "Apr", "May", "Jun", "Jul", "Aug", "Sep", "Oct", "Nov", "Dec")</f>
        <v>Aug</v>
      </c>
      <c r="D6046" t="str">
        <f>"Q"&amp;ROUNDUP(MONTH('Supermart Grocery Sales - Retai'!F6046)/3,0)</f>
        <v>Q3</v>
      </c>
      <c r="E6046">
        <f>tbl_DataModel[[#This Row],[Profit]]/tbl_DataModel[[#This Row],[Sales]]</f>
        <v>0.24</v>
      </c>
      <c r="F6046">
        <v>633</v>
      </c>
      <c r="G6046">
        <v>151.91999999999999</v>
      </c>
      <c r="H6046" t="s">
        <v>49</v>
      </c>
      <c r="I6046" t="s">
        <v>54</v>
      </c>
      <c r="J6046" t="s">
        <v>98</v>
      </c>
      <c r="K6046" t="s">
        <v>184</v>
      </c>
    </row>
    <row r="6047" spans="1:11" x14ac:dyDescent="0.3">
      <c r="A6047">
        <f>YEAR('Supermart Grocery Sales - Retai'!F:F)</f>
        <v>2016</v>
      </c>
      <c r="B6047">
        <f>MONTH('Supermart Grocery Sales - Retai'!F:F)</f>
        <v>9</v>
      </c>
      <c r="C6047" t="str" cm="1">
        <f t="array" ref="C6047">CHOOSE(_xlfn.ANCHORARRAY(B6047), "Jan", "Feb", "Mar", "Apr", "May", "Jun", "Jul", "Aug", "Sep", "Oct", "Nov", "Dec")</f>
        <v>Sep</v>
      </c>
      <c r="D6047" t="str">
        <f>"Q"&amp;ROUNDUP(MONTH('Supermart Grocery Sales - Retai'!F6047)/3,0)</f>
        <v>Q3</v>
      </c>
      <c r="E6047">
        <f>tbl_DataModel[[#This Row],[Profit]]/tbl_DataModel[[#This Row],[Sales]]</f>
        <v>0.32</v>
      </c>
      <c r="F6047">
        <v>1822</v>
      </c>
      <c r="G6047">
        <v>583.04</v>
      </c>
      <c r="H6047" t="s">
        <v>20</v>
      </c>
      <c r="I6047" t="s">
        <v>91</v>
      </c>
      <c r="J6047" t="s">
        <v>98</v>
      </c>
      <c r="K6047" t="s">
        <v>78</v>
      </c>
    </row>
    <row r="6048" spans="1:11" x14ac:dyDescent="0.3">
      <c r="A6048">
        <f>YEAR('Supermart Grocery Sales - Retai'!F:F)</f>
        <v>2018</v>
      </c>
      <c r="B6048">
        <f>MONTH('Supermart Grocery Sales - Retai'!F:F)</f>
        <v>6</v>
      </c>
      <c r="C6048" t="str" cm="1">
        <f t="array" ref="C6048">CHOOSE(_xlfn.ANCHORARRAY(B6048), "Jan", "Feb", "Mar", "Apr", "May", "Jun", "Jul", "Aug", "Sep", "Oct", "Nov", "Dec")</f>
        <v>Jun</v>
      </c>
      <c r="D6048" t="str">
        <f>"Q"&amp;ROUNDUP(MONTH('Supermart Grocery Sales - Retai'!F6048)/3,0)</f>
        <v>Q2</v>
      </c>
      <c r="E6048">
        <f>tbl_DataModel[[#This Row],[Profit]]/tbl_DataModel[[#This Row],[Sales]]</f>
        <v>0.06</v>
      </c>
      <c r="F6048">
        <v>636</v>
      </c>
      <c r="G6048">
        <v>38.159999999999997</v>
      </c>
      <c r="H6048" t="s">
        <v>20</v>
      </c>
      <c r="I6048" t="s">
        <v>21</v>
      </c>
      <c r="J6048" t="s">
        <v>98</v>
      </c>
      <c r="K6048" t="s">
        <v>86</v>
      </c>
    </row>
    <row r="6049" spans="1:11" x14ac:dyDescent="0.3">
      <c r="A6049">
        <f>YEAR('Supermart Grocery Sales - Retai'!F:F)</f>
        <v>2017</v>
      </c>
      <c r="B6049">
        <f>MONTH('Supermart Grocery Sales - Retai'!F:F)</f>
        <v>12</v>
      </c>
      <c r="C6049" t="str" cm="1">
        <f t="array" ref="C6049">CHOOSE(_xlfn.ANCHORARRAY(B6049), "Jan", "Feb", "Mar", "Apr", "May", "Jun", "Jul", "Aug", "Sep", "Oct", "Nov", "Dec")</f>
        <v>Dec</v>
      </c>
      <c r="D6049" t="str">
        <f>"Q"&amp;ROUNDUP(MONTH('Supermart Grocery Sales - Retai'!F6049)/3,0)</f>
        <v>Q4</v>
      </c>
      <c r="E6049">
        <f>tbl_DataModel[[#This Row],[Profit]]/tbl_DataModel[[#This Row],[Sales]]</f>
        <v>0.09</v>
      </c>
      <c r="F6049">
        <v>957</v>
      </c>
      <c r="G6049">
        <v>86.13</v>
      </c>
      <c r="H6049" t="s">
        <v>63</v>
      </c>
      <c r="I6049" t="s">
        <v>87</v>
      </c>
      <c r="J6049" t="s">
        <v>98</v>
      </c>
      <c r="K6049" t="s">
        <v>263</v>
      </c>
    </row>
    <row r="6050" spans="1:11" x14ac:dyDescent="0.3">
      <c r="A6050">
        <f>YEAR('Supermart Grocery Sales - Retai'!F:F)</f>
        <v>2015</v>
      </c>
      <c r="B6050">
        <f>MONTH('Supermart Grocery Sales - Retai'!F:F)</f>
        <v>12</v>
      </c>
      <c r="C6050" t="str" cm="1">
        <f t="array" ref="C6050">CHOOSE(_xlfn.ANCHORARRAY(B6050), "Jan", "Feb", "Mar", "Apr", "May", "Jun", "Jul", "Aug", "Sep", "Oct", "Nov", "Dec")</f>
        <v>Dec</v>
      </c>
      <c r="D6050" t="str">
        <f>"Q"&amp;ROUNDUP(MONTH('Supermart Grocery Sales - Retai'!F6050)/3,0)</f>
        <v>Q4</v>
      </c>
      <c r="E6050">
        <f>tbl_DataModel[[#This Row],[Profit]]/tbl_DataModel[[#This Row],[Sales]]</f>
        <v>0.12</v>
      </c>
      <c r="F6050">
        <v>1738</v>
      </c>
      <c r="G6050">
        <v>208.56</v>
      </c>
      <c r="H6050" t="s">
        <v>63</v>
      </c>
      <c r="I6050" t="s">
        <v>87</v>
      </c>
      <c r="J6050" t="s">
        <v>98</v>
      </c>
      <c r="K6050" t="s">
        <v>263</v>
      </c>
    </row>
    <row r="6051" spans="1:11" x14ac:dyDescent="0.3">
      <c r="A6051">
        <f>YEAR('Supermart Grocery Sales - Retai'!F:F)</f>
        <v>2017</v>
      </c>
      <c r="B6051">
        <f>MONTH('Supermart Grocery Sales - Retai'!F:F)</f>
        <v>10</v>
      </c>
      <c r="C6051" t="str" cm="1">
        <f t="array" ref="C6051">CHOOSE(_xlfn.ANCHORARRAY(B6051), "Jan", "Feb", "Mar", "Apr", "May", "Jun", "Jul", "Aug", "Sep", "Oct", "Nov", "Dec")</f>
        <v>Oct</v>
      </c>
      <c r="D6051" t="str">
        <f>"Q"&amp;ROUNDUP(MONTH('Supermart Grocery Sales - Retai'!F6051)/3,0)</f>
        <v>Q4</v>
      </c>
      <c r="E6051">
        <f>tbl_DataModel[[#This Row],[Profit]]/tbl_DataModel[[#This Row],[Sales]]</f>
        <v>0.32</v>
      </c>
      <c r="F6051">
        <v>2448</v>
      </c>
      <c r="G6051">
        <v>783.36</v>
      </c>
      <c r="H6051" t="s">
        <v>26</v>
      </c>
      <c r="I6051" t="s">
        <v>37</v>
      </c>
      <c r="J6051" t="s">
        <v>98</v>
      </c>
      <c r="K6051" t="s">
        <v>182</v>
      </c>
    </row>
    <row r="6052" spans="1:11" x14ac:dyDescent="0.3">
      <c r="A6052">
        <f>YEAR('Supermart Grocery Sales - Retai'!F:F)</f>
        <v>2015</v>
      </c>
      <c r="B6052">
        <f>MONTH('Supermart Grocery Sales - Retai'!F:F)</f>
        <v>9</v>
      </c>
      <c r="C6052" t="str" cm="1">
        <f t="array" ref="C6052">CHOOSE(_xlfn.ANCHORARRAY(B6052), "Jan", "Feb", "Mar", "Apr", "May", "Jun", "Jul", "Aug", "Sep", "Oct", "Nov", "Dec")</f>
        <v>Sep</v>
      </c>
      <c r="D6052" t="str">
        <f>"Q"&amp;ROUNDUP(MONTH('Supermart Grocery Sales - Retai'!F6052)/3,0)</f>
        <v>Q3</v>
      </c>
      <c r="E6052">
        <f>tbl_DataModel[[#This Row],[Profit]]/tbl_DataModel[[#This Row],[Sales]]</f>
        <v>0.16999999999999998</v>
      </c>
      <c r="F6052">
        <v>673</v>
      </c>
      <c r="G6052">
        <v>114.41</v>
      </c>
      <c r="H6052" t="s">
        <v>26</v>
      </c>
      <c r="I6052" t="s">
        <v>201</v>
      </c>
      <c r="J6052" t="s">
        <v>98</v>
      </c>
      <c r="K6052" t="s">
        <v>42</v>
      </c>
    </row>
    <row r="6053" spans="1:11" x14ac:dyDescent="0.3">
      <c r="A6053">
        <f>YEAR('Supermart Grocery Sales - Retai'!F:F)</f>
        <v>2017</v>
      </c>
      <c r="B6053">
        <f>MONTH('Supermart Grocery Sales - Retai'!F:F)</f>
        <v>6</v>
      </c>
      <c r="C6053" t="str" cm="1">
        <f t="array" ref="C6053">CHOOSE(_xlfn.ANCHORARRAY(B6053), "Jan", "Feb", "Mar", "Apr", "May", "Jun", "Jul", "Aug", "Sep", "Oct", "Nov", "Dec")</f>
        <v>Jun</v>
      </c>
      <c r="D6053" t="str">
        <f>"Q"&amp;ROUNDUP(MONTH('Supermart Grocery Sales - Retai'!F6053)/3,0)</f>
        <v>Q2</v>
      </c>
      <c r="E6053">
        <f>tbl_DataModel[[#This Row],[Profit]]/tbl_DataModel[[#This Row],[Sales]]</f>
        <v>0.16</v>
      </c>
      <c r="F6053">
        <v>1727</v>
      </c>
      <c r="G6053">
        <v>276.32</v>
      </c>
      <c r="H6053" t="s">
        <v>58</v>
      </c>
      <c r="I6053" t="s">
        <v>68</v>
      </c>
      <c r="J6053" t="s">
        <v>98</v>
      </c>
      <c r="K6053" t="s">
        <v>184</v>
      </c>
    </row>
    <row r="6054" spans="1:11" x14ac:dyDescent="0.3">
      <c r="A6054">
        <f>YEAR('Supermart Grocery Sales - Retai'!F:F)</f>
        <v>2015</v>
      </c>
      <c r="B6054">
        <f>MONTH('Supermart Grocery Sales - Retai'!F:F)</f>
        <v>6</v>
      </c>
      <c r="C6054" t="str" cm="1">
        <f t="array" ref="C6054">CHOOSE(_xlfn.ANCHORARRAY(B6054), "Jan", "Feb", "Mar", "Apr", "May", "Jun", "Jul", "Aug", "Sep", "Oct", "Nov", "Dec")</f>
        <v>Jun</v>
      </c>
      <c r="D6054" t="str">
        <f>"Q"&amp;ROUNDUP(MONTH('Supermart Grocery Sales - Retai'!F6054)/3,0)</f>
        <v>Q2</v>
      </c>
      <c r="E6054">
        <f>tbl_DataModel[[#This Row],[Profit]]/tbl_DataModel[[#This Row],[Sales]]</f>
        <v>0.15</v>
      </c>
      <c r="F6054">
        <v>657</v>
      </c>
      <c r="G6054">
        <v>98.55</v>
      </c>
      <c r="H6054" t="s">
        <v>58</v>
      </c>
      <c r="I6054" t="s">
        <v>112</v>
      </c>
      <c r="J6054" t="s">
        <v>98</v>
      </c>
      <c r="K6054" t="s">
        <v>36</v>
      </c>
    </row>
    <row r="6055" spans="1:11" x14ac:dyDescent="0.3">
      <c r="A6055">
        <f>YEAR('Supermart Grocery Sales - Retai'!F:F)</f>
        <v>2015</v>
      </c>
      <c r="B6055">
        <f>MONTH('Supermart Grocery Sales - Retai'!F:F)</f>
        <v>3</v>
      </c>
      <c r="C6055" t="str" cm="1">
        <f t="array" ref="C6055">CHOOSE(_xlfn.ANCHORARRAY(B6055), "Jan", "Feb", "Mar", "Apr", "May", "Jun", "Jul", "Aug", "Sep", "Oct", "Nov", "Dec")</f>
        <v>Mar</v>
      </c>
      <c r="D6055" t="str">
        <f>"Q"&amp;ROUNDUP(MONTH('Supermart Grocery Sales - Retai'!F6055)/3,0)</f>
        <v>Q1</v>
      </c>
      <c r="E6055">
        <f>tbl_DataModel[[#This Row],[Profit]]/tbl_DataModel[[#This Row],[Sales]]</f>
        <v>0.45</v>
      </c>
      <c r="F6055">
        <v>640</v>
      </c>
      <c r="G6055">
        <v>288</v>
      </c>
      <c r="H6055" t="s">
        <v>13</v>
      </c>
      <c r="I6055" t="s">
        <v>14</v>
      </c>
      <c r="J6055" t="s">
        <v>98</v>
      </c>
      <c r="K6055" t="s">
        <v>156</v>
      </c>
    </row>
    <row r="6056" spans="1:11" x14ac:dyDescent="0.3">
      <c r="A6056">
        <f>YEAR('Supermart Grocery Sales - Retai'!F:F)</f>
        <v>2017</v>
      </c>
      <c r="B6056">
        <f>MONTH('Supermart Grocery Sales - Retai'!F:F)</f>
        <v>6</v>
      </c>
      <c r="C6056" t="str" cm="1">
        <f t="array" ref="C6056">CHOOSE(_xlfn.ANCHORARRAY(B6056), "Jan", "Feb", "Mar", "Apr", "May", "Jun", "Jul", "Aug", "Sep", "Oct", "Nov", "Dec")</f>
        <v>Jun</v>
      </c>
      <c r="D6056" t="str">
        <f>"Q"&amp;ROUNDUP(MONTH('Supermart Grocery Sales - Retai'!F6056)/3,0)</f>
        <v>Q2</v>
      </c>
      <c r="E6056">
        <f>tbl_DataModel[[#This Row],[Profit]]/tbl_DataModel[[#This Row],[Sales]]</f>
        <v>0.24</v>
      </c>
      <c r="F6056">
        <v>2307</v>
      </c>
      <c r="G6056">
        <v>553.67999999999995</v>
      </c>
      <c r="H6056" t="s">
        <v>63</v>
      </c>
      <c r="I6056" t="s">
        <v>87</v>
      </c>
      <c r="J6056" t="s">
        <v>98</v>
      </c>
      <c r="K6056" t="s">
        <v>40</v>
      </c>
    </row>
    <row r="6057" spans="1:11" x14ac:dyDescent="0.3">
      <c r="A6057">
        <f>YEAR('Supermart Grocery Sales - Retai'!F:F)</f>
        <v>2015</v>
      </c>
      <c r="B6057">
        <f>MONTH('Supermart Grocery Sales - Retai'!F:F)</f>
        <v>3</v>
      </c>
      <c r="C6057" t="str" cm="1">
        <f t="array" ref="C6057">CHOOSE(_xlfn.ANCHORARRAY(B6057), "Jan", "Feb", "Mar", "Apr", "May", "Jun", "Jul", "Aug", "Sep", "Oct", "Nov", "Dec")</f>
        <v>Mar</v>
      </c>
      <c r="D6057" t="str">
        <f>"Q"&amp;ROUNDUP(MONTH('Supermart Grocery Sales - Retai'!F6057)/3,0)</f>
        <v>Q1</v>
      </c>
      <c r="E6057">
        <f>tbl_DataModel[[#This Row],[Profit]]/tbl_DataModel[[#This Row],[Sales]]</f>
        <v>0.12000000000000001</v>
      </c>
      <c r="F6057">
        <v>2009</v>
      </c>
      <c r="G6057">
        <v>241.08</v>
      </c>
      <c r="H6057" t="s">
        <v>13</v>
      </c>
      <c r="I6057" t="s">
        <v>14</v>
      </c>
      <c r="J6057" t="s">
        <v>98</v>
      </c>
      <c r="K6057" t="s">
        <v>102</v>
      </c>
    </row>
    <row r="6058" spans="1:11" x14ac:dyDescent="0.3">
      <c r="A6058">
        <f>YEAR('Supermart Grocery Sales - Retai'!F:F)</f>
        <v>2017</v>
      </c>
      <c r="B6058">
        <f>MONTH('Supermart Grocery Sales - Retai'!F:F)</f>
        <v>8</v>
      </c>
      <c r="C6058" t="str" cm="1">
        <f t="array" ref="C6058">CHOOSE(_xlfn.ANCHORARRAY(B6058), "Jan", "Feb", "Mar", "Apr", "May", "Jun", "Jul", "Aug", "Sep", "Oct", "Nov", "Dec")</f>
        <v>Aug</v>
      </c>
      <c r="D6058" t="str">
        <f>"Q"&amp;ROUNDUP(MONTH('Supermart Grocery Sales - Retai'!F6058)/3,0)</f>
        <v>Q3</v>
      </c>
      <c r="E6058">
        <f>tbl_DataModel[[#This Row],[Profit]]/tbl_DataModel[[#This Row],[Sales]]</f>
        <v>0.4</v>
      </c>
      <c r="F6058">
        <v>1395</v>
      </c>
      <c r="G6058">
        <v>558</v>
      </c>
      <c r="H6058" t="s">
        <v>63</v>
      </c>
      <c r="I6058" t="s">
        <v>64</v>
      </c>
      <c r="J6058" t="s">
        <v>98</v>
      </c>
      <c r="K6058" t="s">
        <v>137</v>
      </c>
    </row>
    <row r="6059" spans="1:11" x14ac:dyDescent="0.3">
      <c r="A6059">
        <f>YEAR('Supermart Grocery Sales - Retai'!F:F)</f>
        <v>2018</v>
      </c>
      <c r="B6059">
        <f>MONTH('Supermart Grocery Sales - Retai'!F:F)</f>
        <v>5</v>
      </c>
      <c r="C6059" t="str" cm="1">
        <f t="array" ref="C6059">CHOOSE(_xlfn.ANCHORARRAY(B6059), "Jan", "Feb", "Mar", "Apr", "May", "Jun", "Jul", "Aug", "Sep", "Oct", "Nov", "Dec")</f>
        <v>May</v>
      </c>
      <c r="D6059" t="str">
        <f>"Q"&amp;ROUNDUP(MONTH('Supermart Grocery Sales - Retai'!F6059)/3,0)</f>
        <v>Q2</v>
      </c>
      <c r="E6059">
        <f>tbl_DataModel[[#This Row],[Profit]]/tbl_DataModel[[#This Row],[Sales]]</f>
        <v>0.21</v>
      </c>
      <c r="F6059">
        <v>1375</v>
      </c>
      <c r="G6059">
        <v>288.75</v>
      </c>
      <c r="H6059" t="s">
        <v>13</v>
      </c>
      <c r="I6059" t="s">
        <v>195</v>
      </c>
      <c r="J6059" t="s">
        <v>98</v>
      </c>
      <c r="K6059" t="s">
        <v>151</v>
      </c>
    </row>
    <row r="6060" spans="1:11" x14ac:dyDescent="0.3">
      <c r="A6060">
        <f>YEAR('Supermart Grocery Sales - Retai'!F:F)</f>
        <v>2015</v>
      </c>
      <c r="B6060">
        <f>MONTH('Supermart Grocery Sales - Retai'!F:F)</f>
        <v>3</v>
      </c>
      <c r="C6060" t="str" cm="1">
        <f t="array" ref="C6060">CHOOSE(_xlfn.ANCHORARRAY(B6060), "Jan", "Feb", "Mar", "Apr", "May", "Jun", "Jul", "Aug", "Sep", "Oct", "Nov", "Dec")</f>
        <v>Mar</v>
      </c>
      <c r="D6060" t="str">
        <f>"Q"&amp;ROUNDUP(MONTH('Supermart Grocery Sales - Retai'!F6060)/3,0)</f>
        <v>Q1</v>
      </c>
      <c r="E6060">
        <f>tbl_DataModel[[#This Row],[Profit]]/tbl_DataModel[[#This Row],[Sales]]</f>
        <v>0.19</v>
      </c>
      <c r="F6060">
        <v>1519</v>
      </c>
      <c r="G6060">
        <v>288.61</v>
      </c>
      <c r="H6060" t="s">
        <v>13</v>
      </c>
      <c r="I6060" t="s">
        <v>14</v>
      </c>
      <c r="J6060" t="s">
        <v>98</v>
      </c>
      <c r="K6060" t="s">
        <v>42</v>
      </c>
    </row>
    <row r="6061" spans="1:11" x14ac:dyDescent="0.3">
      <c r="A6061">
        <f>YEAR('Supermart Grocery Sales - Retai'!F:F)</f>
        <v>2016</v>
      </c>
      <c r="B6061">
        <f>MONTH('Supermart Grocery Sales - Retai'!F:F)</f>
        <v>12</v>
      </c>
      <c r="C6061" t="str" cm="1">
        <f t="array" ref="C6061">CHOOSE(_xlfn.ANCHORARRAY(B6061), "Jan", "Feb", "Mar", "Apr", "May", "Jun", "Jul", "Aug", "Sep", "Oct", "Nov", "Dec")</f>
        <v>Dec</v>
      </c>
      <c r="D6061" t="str">
        <f>"Q"&amp;ROUNDUP(MONTH('Supermart Grocery Sales - Retai'!F6061)/3,0)</f>
        <v>Q4</v>
      </c>
      <c r="E6061">
        <f>tbl_DataModel[[#This Row],[Profit]]/tbl_DataModel[[#This Row],[Sales]]</f>
        <v>0.11</v>
      </c>
      <c r="F6061">
        <v>2257</v>
      </c>
      <c r="G6061">
        <v>248.27</v>
      </c>
      <c r="H6061" t="s">
        <v>32</v>
      </c>
      <c r="I6061" t="s">
        <v>33</v>
      </c>
      <c r="J6061" t="s">
        <v>98</v>
      </c>
      <c r="K6061" t="s">
        <v>90</v>
      </c>
    </row>
    <row r="6062" spans="1:11" x14ac:dyDescent="0.3">
      <c r="A6062">
        <f>YEAR('Supermart Grocery Sales - Retai'!F:F)</f>
        <v>2018</v>
      </c>
      <c r="B6062">
        <f>MONTH('Supermart Grocery Sales - Retai'!F:F)</f>
        <v>5</v>
      </c>
      <c r="C6062" t="str" cm="1">
        <f t="array" ref="C6062">CHOOSE(_xlfn.ANCHORARRAY(B6062), "Jan", "Feb", "Mar", "Apr", "May", "Jun", "Jul", "Aug", "Sep", "Oct", "Nov", "Dec")</f>
        <v>May</v>
      </c>
      <c r="D6062" t="str">
        <f>"Q"&amp;ROUNDUP(MONTH('Supermart Grocery Sales - Retai'!F6062)/3,0)</f>
        <v>Q2</v>
      </c>
      <c r="E6062">
        <f>tbl_DataModel[[#This Row],[Profit]]/tbl_DataModel[[#This Row],[Sales]]</f>
        <v>0.44</v>
      </c>
      <c r="F6062">
        <v>2023</v>
      </c>
      <c r="G6062">
        <v>890.12</v>
      </c>
      <c r="H6062" t="s">
        <v>32</v>
      </c>
      <c r="I6062" t="s">
        <v>153</v>
      </c>
      <c r="J6062" t="s">
        <v>98</v>
      </c>
      <c r="K6062" t="s">
        <v>261</v>
      </c>
    </row>
    <row r="6063" spans="1:11" x14ac:dyDescent="0.3">
      <c r="A6063">
        <f>YEAR('Supermart Grocery Sales - Retai'!F:F)</f>
        <v>2017</v>
      </c>
      <c r="B6063">
        <f>MONTH('Supermart Grocery Sales - Retai'!F:F)</f>
        <v>8</v>
      </c>
      <c r="C6063" t="str" cm="1">
        <f t="array" ref="C6063">CHOOSE(_xlfn.ANCHORARRAY(B6063), "Jan", "Feb", "Mar", "Apr", "May", "Jun", "Jul", "Aug", "Sep", "Oct", "Nov", "Dec")</f>
        <v>Aug</v>
      </c>
      <c r="D6063" t="str">
        <f>"Q"&amp;ROUNDUP(MONTH('Supermart Grocery Sales - Retai'!F6063)/3,0)</f>
        <v>Q3</v>
      </c>
      <c r="E6063">
        <f>tbl_DataModel[[#This Row],[Profit]]/tbl_DataModel[[#This Row],[Sales]]</f>
        <v>0.43</v>
      </c>
      <c r="F6063">
        <v>1158</v>
      </c>
      <c r="G6063">
        <v>497.94</v>
      </c>
      <c r="H6063" t="s">
        <v>26</v>
      </c>
      <c r="I6063" t="s">
        <v>201</v>
      </c>
      <c r="J6063" t="s">
        <v>98</v>
      </c>
      <c r="K6063" t="s">
        <v>71</v>
      </c>
    </row>
    <row r="6064" spans="1:11" x14ac:dyDescent="0.3">
      <c r="A6064">
        <f>YEAR('Supermart Grocery Sales - Retai'!F:F)</f>
        <v>2015</v>
      </c>
      <c r="B6064">
        <f>MONTH('Supermart Grocery Sales - Retai'!F:F)</f>
        <v>3</v>
      </c>
      <c r="C6064" t="str" cm="1">
        <f t="array" ref="C6064">CHOOSE(_xlfn.ANCHORARRAY(B6064), "Jan", "Feb", "Mar", "Apr", "May", "Jun", "Jul", "Aug", "Sep", "Oct", "Nov", "Dec")</f>
        <v>Mar</v>
      </c>
      <c r="D6064" t="str">
        <f>"Q"&amp;ROUNDUP(MONTH('Supermart Grocery Sales - Retai'!F6064)/3,0)</f>
        <v>Q1</v>
      </c>
      <c r="E6064">
        <f>tbl_DataModel[[#This Row],[Profit]]/tbl_DataModel[[#This Row],[Sales]]</f>
        <v>0.13</v>
      </c>
      <c r="F6064">
        <v>1393</v>
      </c>
      <c r="G6064">
        <v>181.09</v>
      </c>
      <c r="H6064" t="s">
        <v>32</v>
      </c>
      <c r="I6064" t="s">
        <v>33</v>
      </c>
      <c r="J6064" t="s">
        <v>98</v>
      </c>
      <c r="K6064" t="s">
        <v>108</v>
      </c>
    </row>
    <row r="6065" spans="1:11" x14ac:dyDescent="0.3">
      <c r="A6065">
        <f>YEAR('Supermart Grocery Sales - Retai'!F:F)</f>
        <v>2017</v>
      </c>
      <c r="B6065">
        <f>MONTH('Supermart Grocery Sales - Retai'!F:F)</f>
        <v>7</v>
      </c>
      <c r="C6065" t="str" cm="1">
        <f t="array" ref="C6065">CHOOSE(_xlfn.ANCHORARRAY(B6065), "Jan", "Feb", "Mar", "Apr", "May", "Jun", "Jul", "Aug", "Sep", "Oct", "Nov", "Dec")</f>
        <v>Jul</v>
      </c>
      <c r="D6065" t="str">
        <f>"Q"&amp;ROUNDUP(MONTH('Supermart Grocery Sales - Retai'!F6065)/3,0)</f>
        <v>Q3</v>
      </c>
      <c r="E6065">
        <f>tbl_DataModel[[#This Row],[Profit]]/tbl_DataModel[[#This Row],[Sales]]</f>
        <v>0.09</v>
      </c>
      <c r="F6065">
        <v>1943</v>
      </c>
      <c r="G6065">
        <v>174.87</v>
      </c>
      <c r="H6065" t="s">
        <v>26</v>
      </c>
      <c r="I6065" t="s">
        <v>94</v>
      </c>
      <c r="J6065" t="s">
        <v>23</v>
      </c>
      <c r="K6065" t="s">
        <v>193</v>
      </c>
    </row>
    <row r="6066" spans="1:11" x14ac:dyDescent="0.3">
      <c r="A6066">
        <f>YEAR('Supermart Grocery Sales - Retai'!F:F)</f>
        <v>2017</v>
      </c>
      <c r="B6066">
        <f>MONTH('Supermart Grocery Sales - Retai'!F:F)</f>
        <v>3</v>
      </c>
      <c r="C6066" t="str" cm="1">
        <f t="array" ref="C6066">CHOOSE(_xlfn.ANCHORARRAY(B6066), "Jan", "Feb", "Mar", "Apr", "May", "Jun", "Jul", "Aug", "Sep", "Oct", "Nov", "Dec")</f>
        <v>Mar</v>
      </c>
      <c r="D6066" t="str">
        <f>"Q"&amp;ROUNDUP(MONTH('Supermart Grocery Sales - Retai'!F6066)/3,0)</f>
        <v>Q1</v>
      </c>
      <c r="E6066">
        <f>tbl_DataModel[[#This Row],[Profit]]/tbl_DataModel[[#This Row],[Sales]]</f>
        <v>0.27999999999999997</v>
      </c>
      <c r="F6066">
        <v>1846</v>
      </c>
      <c r="G6066">
        <v>516.88</v>
      </c>
      <c r="H6066" t="s">
        <v>49</v>
      </c>
      <c r="I6066" t="s">
        <v>54</v>
      </c>
      <c r="J6066" t="s">
        <v>23</v>
      </c>
      <c r="K6066" t="s">
        <v>78</v>
      </c>
    </row>
    <row r="6067" spans="1:11" x14ac:dyDescent="0.3">
      <c r="A6067">
        <f>YEAR('Supermart Grocery Sales - Retai'!F:F)</f>
        <v>2016</v>
      </c>
      <c r="B6067">
        <f>MONTH('Supermart Grocery Sales - Retai'!F:F)</f>
        <v>12</v>
      </c>
      <c r="C6067" t="str" cm="1">
        <f t="array" ref="C6067">CHOOSE(_xlfn.ANCHORARRAY(B6067), "Jan", "Feb", "Mar", "Apr", "May", "Jun", "Jul", "Aug", "Sep", "Oct", "Nov", "Dec")</f>
        <v>Dec</v>
      </c>
      <c r="D6067" t="str">
        <f>"Q"&amp;ROUNDUP(MONTH('Supermart Grocery Sales - Retai'!F6067)/3,0)</f>
        <v>Q4</v>
      </c>
      <c r="E6067">
        <f>tbl_DataModel[[#This Row],[Profit]]/tbl_DataModel[[#This Row],[Sales]]</f>
        <v>0.38</v>
      </c>
      <c r="F6067">
        <v>871</v>
      </c>
      <c r="G6067">
        <v>330.98</v>
      </c>
      <c r="H6067" t="s">
        <v>58</v>
      </c>
      <c r="I6067" t="s">
        <v>59</v>
      </c>
      <c r="J6067" t="s">
        <v>23</v>
      </c>
      <c r="K6067" t="s">
        <v>191</v>
      </c>
    </row>
    <row r="6068" spans="1:11" x14ac:dyDescent="0.3">
      <c r="A6068">
        <f>YEAR('Supermart Grocery Sales - Retai'!F:F)</f>
        <v>2018</v>
      </c>
      <c r="B6068">
        <f>MONTH('Supermart Grocery Sales - Retai'!F:F)</f>
        <v>12</v>
      </c>
      <c r="C6068" t="str" cm="1">
        <f t="array" ref="C6068">CHOOSE(_xlfn.ANCHORARRAY(B6068), "Jan", "Feb", "Mar", "Apr", "May", "Jun", "Jul", "Aug", "Sep", "Oct", "Nov", "Dec")</f>
        <v>Dec</v>
      </c>
      <c r="D6068" t="str">
        <f>"Q"&amp;ROUNDUP(MONTH('Supermart Grocery Sales - Retai'!F6068)/3,0)</f>
        <v>Q4</v>
      </c>
      <c r="E6068">
        <f>tbl_DataModel[[#This Row],[Profit]]/tbl_DataModel[[#This Row],[Sales]]</f>
        <v>0.25</v>
      </c>
      <c r="F6068">
        <v>1384</v>
      </c>
      <c r="G6068">
        <v>346</v>
      </c>
      <c r="H6068" t="s">
        <v>20</v>
      </c>
      <c r="I6068" t="s">
        <v>21</v>
      </c>
      <c r="J6068" t="s">
        <v>23</v>
      </c>
      <c r="K6068" t="s">
        <v>108</v>
      </c>
    </row>
    <row r="6069" spans="1:11" x14ac:dyDescent="0.3">
      <c r="A6069">
        <f>YEAR('Supermart Grocery Sales - Retai'!F:F)</f>
        <v>2015</v>
      </c>
      <c r="B6069">
        <f>MONTH('Supermart Grocery Sales - Retai'!F:F)</f>
        <v>4</v>
      </c>
      <c r="C6069" t="str" cm="1">
        <f t="array" ref="C6069">CHOOSE(_xlfn.ANCHORARRAY(B6069), "Jan", "Feb", "Mar", "Apr", "May", "Jun", "Jul", "Aug", "Sep", "Oct", "Nov", "Dec")</f>
        <v>Apr</v>
      </c>
      <c r="D6069" t="str">
        <f>"Q"&amp;ROUNDUP(MONTH('Supermart Grocery Sales - Retai'!F6069)/3,0)</f>
        <v>Q2</v>
      </c>
      <c r="E6069">
        <f>tbl_DataModel[[#This Row],[Profit]]/tbl_DataModel[[#This Row],[Sales]]</f>
        <v>0.41000000000000003</v>
      </c>
      <c r="F6069">
        <v>1664</v>
      </c>
      <c r="G6069">
        <v>682.24</v>
      </c>
      <c r="H6069" t="s">
        <v>13</v>
      </c>
      <c r="I6069" t="s">
        <v>14</v>
      </c>
      <c r="J6069" t="s">
        <v>23</v>
      </c>
      <c r="K6069" t="s">
        <v>40</v>
      </c>
    </row>
    <row r="6070" spans="1:11" x14ac:dyDescent="0.3">
      <c r="A6070">
        <f>YEAR('Supermart Grocery Sales - Retai'!F:F)</f>
        <v>2016</v>
      </c>
      <c r="B6070">
        <f>MONTH('Supermart Grocery Sales - Retai'!F:F)</f>
        <v>7</v>
      </c>
      <c r="C6070" t="str" cm="1">
        <f t="array" ref="C6070">CHOOSE(_xlfn.ANCHORARRAY(B6070), "Jan", "Feb", "Mar", "Apr", "May", "Jun", "Jul", "Aug", "Sep", "Oct", "Nov", "Dec")</f>
        <v>Jul</v>
      </c>
      <c r="D6070" t="str">
        <f>"Q"&amp;ROUNDUP(MONTH('Supermart Grocery Sales - Retai'!F6070)/3,0)</f>
        <v>Q3</v>
      </c>
      <c r="E6070">
        <f>tbl_DataModel[[#This Row],[Profit]]/tbl_DataModel[[#This Row],[Sales]]</f>
        <v>0.18</v>
      </c>
      <c r="F6070">
        <v>1058</v>
      </c>
      <c r="G6070">
        <v>190.44</v>
      </c>
      <c r="H6070" t="s">
        <v>58</v>
      </c>
      <c r="I6070" t="s">
        <v>68</v>
      </c>
      <c r="J6070" t="s">
        <v>23</v>
      </c>
      <c r="K6070" t="s">
        <v>45</v>
      </c>
    </row>
    <row r="6071" spans="1:11" x14ac:dyDescent="0.3">
      <c r="A6071">
        <f>YEAR('Supermart Grocery Sales - Retai'!F:F)</f>
        <v>2016</v>
      </c>
      <c r="B6071">
        <f>MONTH('Supermart Grocery Sales - Retai'!F:F)</f>
        <v>6</v>
      </c>
      <c r="C6071" t="str" cm="1">
        <f t="array" ref="C6071">CHOOSE(_xlfn.ANCHORARRAY(B6071), "Jan", "Feb", "Mar", "Apr", "May", "Jun", "Jul", "Aug", "Sep", "Oct", "Nov", "Dec")</f>
        <v>Jun</v>
      </c>
      <c r="D6071" t="str">
        <f>"Q"&amp;ROUNDUP(MONTH('Supermart Grocery Sales - Retai'!F6071)/3,0)</f>
        <v>Q2</v>
      </c>
      <c r="E6071">
        <f>tbl_DataModel[[#This Row],[Profit]]/tbl_DataModel[[#This Row],[Sales]]</f>
        <v>0.28999999999999998</v>
      </c>
      <c r="F6071">
        <v>2038</v>
      </c>
      <c r="G6071">
        <v>591.02</v>
      </c>
      <c r="H6071" t="s">
        <v>63</v>
      </c>
      <c r="I6071" t="s">
        <v>75</v>
      </c>
      <c r="J6071" t="s">
        <v>23</v>
      </c>
      <c r="K6071" t="s">
        <v>204</v>
      </c>
    </row>
    <row r="6072" spans="1:11" x14ac:dyDescent="0.3">
      <c r="A6072">
        <f>YEAR('Supermart Grocery Sales - Retai'!F:F)</f>
        <v>2017</v>
      </c>
      <c r="B6072">
        <f>MONTH('Supermart Grocery Sales - Retai'!F:F)</f>
        <v>9</v>
      </c>
      <c r="C6072" t="str" cm="1">
        <f t="array" ref="C6072">CHOOSE(_xlfn.ANCHORARRAY(B6072), "Jan", "Feb", "Mar", "Apr", "May", "Jun", "Jul", "Aug", "Sep", "Oct", "Nov", "Dec")</f>
        <v>Sep</v>
      </c>
      <c r="D6072" t="str">
        <f>"Q"&amp;ROUNDUP(MONTH('Supermart Grocery Sales - Retai'!F6072)/3,0)</f>
        <v>Q3</v>
      </c>
      <c r="E6072">
        <f>tbl_DataModel[[#This Row],[Profit]]/tbl_DataModel[[#This Row],[Sales]]</f>
        <v>0.18</v>
      </c>
      <c r="F6072">
        <v>1697</v>
      </c>
      <c r="G6072">
        <v>305.45999999999998</v>
      </c>
      <c r="H6072" t="s">
        <v>26</v>
      </c>
      <c r="I6072" t="s">
        <v>94</v>
      </c>
      <c r="J6072" t="s">
        <v>23</v>
      </c>
      <c r="K6072" t="s">
        <v>40</v>
      </c>
    </row>
    <row r="6073" spans="1:11" x14ac:dyDescent="0.3">
      <c r="A6073">
        <f>YEAR('Supermart Grocery Sales - Retai'!F:F)</f>
        <v>2015</v>
      </c>
      <c r="B6073">
        <f>MONTH('Supermart Grocery Sales - Retai'!F:F)</f>
        <v>10</v>
      </c>
      <c r="C6073" t="str" cm="1">
        <f t="array" ref="C6073">CHOOSE(_xlfn.ANCHORARRAY(B6073), "Jan", "Feb", "Mar", "Apr", "May", "Jun", "Jul", "Aug", "Sep", "Oct", "Nov", "Dec")</f>
        <v>Oct</v>
      </c>
      <c r="D6073" t="str">
        <f>"Q"&amp;ROUNDUP(MONTH('Supermart Grocery Sales - Retai'!F6073)/3,0)</f>
        <v>Q4</v>
      </c>
      <c r="E6073">
        <f>tbl_DataModel[[#This Row],[Profit]]/tbl_DataModel[[#This Row],[Sales]]</f>
        <v>0.28000000000000003</v>
      </c>
      <c r="F6073">
        <v>1464</v>
      </c>
      <c r="G6073">
        <v>409.92</v>
      </c>
      <c r="H6073" t="s">
        <v>58</v>
      </c>
      <c r="I6073" t="s">
        <v>68</v>
      </c>
      <c r="J6073" t="s">
        <v>23</v>
      </c>
      <c r="K6073" t="s">
        <v>86</v>
      </c>
    </row>
    <row r="6074" spans="1:11" x14ac:dyDescent="0.3">
      <c r="A6074">
        <f>YEAR('Supermart Grocery Sales - Retai'!F:F)</f>
        <v>2017</v>
      </c>
      <c r="B6074">
        <f>MONTH('Supermart Grocery Sales - Retai'!F:F)</f>
        <v>3</v>
      </c>
      <c r="C6074" t="str" cm="1">
        <f t="array" ref="C6074">CHOOSE(_xlfn.ANCHORARRAY(B6074), "Jan", "Feb", "Mar", "Apr", "May", "Jun", "Jul", "Aug", "Sep", "Oct", "Nov", "Dec")</f>
        <v>Mar</v>
      </c>
      <c r="D6074" t="str">
        <f>"Q"&amp;ROUNDUP(MONTH('Supermart Grocery Sales - Retai'!F6074)/3,0)</f>
        <v>Q1</v>
      </c>
      <c r="E6074">
        <f>tbl_DataModel[[#This Row],[Profit]]/tbl_DataModel[[#This Row],[Sales]]</f>
        <v>0.06</v>
      </c>
      <c r="F6074">
        <v>2299</v>
      </c>
      <c r="G6074">
        <v>137.94</v>
      </c>
      <c r="H6074" t="s">
        <v>58</v>
      </c>
      <c r="I6074" t="s">
        <v>68</v>
      </c>
      <c r="J6074" t="s">
        <v>23</v>
      </c>
      <c r="K6074" t="s">
        <v>40</v>
      </c>
    </row>
    <row r="6075" spans="1:11" x14ac:dyDescent="0.3">
      <c r="A6075">
        <f>YEAR('Supermart Grocery Sales - Retai'!F:F)</f>
        <v>2018</v>
      </c>
      <c r="B6075">
        <f>MONTH('Supermart Grocery Sales - Retai'!F:F)</f>
        <v>9</v>
      </c>
      <c r="C6075" t="str" cm="1">
        <f t="array" ref="C6075">CHOOSE(_xlfn.ANCHORARRAY(B6075), "Jan", "Feb", "Mar", "Apr", "May", "Jun", "Jul", "Aug", "Sep", "Oct", "Nov", "Dec")</f>
        <v>Sep</v>
      </c>
      <c r="D6075" t="str">
        <f>"Q"&amp;ROUNDUP(MONTH('Supermart Grocery Sales - Retai'!F6075)/3,0)</f>
        <v>Q3</v>
      </c>
      <c r="E6075">
        <f>tbl_DataModel[[#This Row],[Profit]]/tbl_DataModel[[#This Row],[Sales]]</f>
        <v>0.24</v>
      </c>
      <c r="F6075">
        <v>615</v>
      </c>
      <c r="G6075">
        <v>147.6</v>
      </c>
      <c r="H6075" t="s">
        <v>13</v>
      </c>
      <c r="I6075" t="s">
        <v>195</v>
      </c>
      <c r="J6075" t="s">
        <v>23</v>
      </c>
      <c r="K6075" t="s">
        <v>263</v>
      </c>
    </row>
    <row r="6076" spans="1:11" x14ac:dyDescent="0.3">
      <c r="A6076">
        <f>YEAR('Supermart Grocery Sales - Retai'!F:F)</f>
        <v>2015</v>
      </c>
      <c r="B6076">
        <f>MONTH('Supermart Grocery Sales - Retai'!F:F)</f>
        <v>10</v>
      </c>
      <c r="C6076" t="str" cm="1">
        <f t="array" ref="C6076">CHOOSE(_xlfn.ANCHORARRAY(B6076), "Jan", "Feb", "Mar", "Apr", "May", "Jun", "Jul", "Aug", "Sep", "Oct", "Nov", "Dec")</f>
        <v>Oct</v>
      </c>
      <c r="D6076" t="str">
        <f>"Q"&amp;ROUNDUP(MONTH('Supermart Grocery Sales - Retai'!F6076)/3,0)</f>
        <v>Q4</v>
      </c>
      <c r="E6076">
        <f>tbl_DataModel[[#This Row],[Profit]]/tbl_DataModel[[#This Row],[Sales]]</f>
        <v>0.11</v>
      </c>
      <c r="F6076">
        <v>1852</v>
      </c>
      <c r="G6076">
        <v>203.72</v>
      </c>
      <c r="H6076" t="s">
        <v>49</v>
      </c>
      <c r="I6076" t="s">
        <v>50</v>
      </c>
      <c r="J6076" t="s">
        <v>23</v>
      </c>
      <c r="K6076" t="s">
        <v>204</v>
      </c>
    </row>
    <row r="6077" spans="1:11" x14ac:dyDescent="0.3">
      <c r="A6077">
        <f>YEAR('Supermart Grocery Sales - Retai'!F:F)</f>
        <v>2015</v>
      </c>
      <c r="B6077">
        <f>MONTH('Supermart Grocery Sales - Retai'!F:F)</f>
        <v>10</v>
      </c>
      <c r="C6077" t="str" cm="1">
        <f t="array" ref="C6077">CHOOSE(_xlfn.ANCHORARRAY(B6077), "Jan", "Feb", "Mar", "Apr", "May", "Jun", "Jul", "Aug", "Sep", "Oct", "Nov", "Dec")</f>
        <v>Oct</v>
      </c>
      <c r="D6077" t="str">
        <f>"Q"&amp;ROUNDUP(MONTH('Supermart Grocery Sales - Retai'!F6077)/3,0)</f>
        <v>Q4</v>
      </c>
      <c r="E6077">
        <f>tbl_DataModel[[#This Row],[Profit]]/tbl_DataModel[[#This Row],[Sales]]</f>
        <v>0.28999999999999998</v>
      </c>
      <c r="F6077">
        <v>2448</v>
      </c>
      <c r="G6077">
        <v>709.92</v>
      </c>
      <c r="H6077" t="s">
        <v>58</v>
      </c>
      <c r="I6077" t="s">
        <v>112</v>
      </c>
      <c r="J6077" t="s">
        <v>23</v>
      </c>
      <c r="K6077" t="s">
        <v>31</v>
      </c>
    </row>
    <row r="6078" spans="1:11" x14ac:dyDescent="0.3">
      <c r="A6078">
        <f>YEAR('Supermart Grocery Sales - Retai'!F:F)</f>
        <v>2015</v>
      </c>
      <c r="B6078">
        <f>MONTH('Supermart Grocery Sales - Retai'!F:F)</f>
        <v>10</v>
      </c>
      <c r="C6078" t="str" cm="1">
        <f t="array" ref="C6078">CHOOSE(_xlfn.ANCHORARRAY(B6078), "Jan", "Feb", "Mar", "Apr", "May", "Jun", "Jul", "Aug", "Sep", "Oct", "Nov", "Dec")</f>
        <v>Oct</v>
      </c>
      <c r="D6078" t="str">
        <f>"Q"&amp;ROUNDUP(MONTH('Supermart Grocery Sales - Retai'!F6078)/3,0)</f>
        <v>Q4</v>
      </c>
      <c r="E6078">
        <f>tbl_DataModel[[#This Row],[Profit]]/tbl_DataModel[[#This Row],[Sales]]</f>
        <v>0.05</v>
      </c>
      <c r="F6078">
        <v>832</v>
      </c>
      <c r="G6078">
        <v>41.6</v>
      </c>
      <c r="H6078" t="s">
        <v>32</v>
      </c>
      <c r="I6078" t="s">
        <v>153</v>
      </c>
      <c r="J6078" t="s">
        <v>23</v>
      </c>
      <c r="K6078" t="s">
        <v>137</v>
      </c>
    </row>
    <row r="6079" spans="1:11" x14ac:dyDescent="0.3">
      <c r="A6079">
        <f>YEAR('Supermart Grocery Sales - Retai'!F:F)</f>
        <v>2016</v>
      </c>
      <c r="B6079">
        <f>MONTH('Supermart Grocery Sales - Retai'!F:F)</f>
        <v>4</v>
      </c>
      <c r="C6079" t="str" cm="1">
        <f t="array" ref="C6079">CHOOSE(_xlfn.ANCHORARRAY(B6079), "Jan", "Feb", "Mar", "Apr", "May", "Jun", "Jul", "Aug", "Sep", "Oct", "Nov", "Dec")</f>
        <v>Apr</v>
      </c>
      <c r="D6079" t="str">
        <f>"Q"&amp;ROUNDUP(MONTH('Supermart Grocery Sales - Retai'!F6079)/3,0)</f>
        <v>Q2</v>
      </c>
      <c r="E6079">
        <f>tbl_DataModel[[#This Row],[Profit]]/tbl_DataModel[[#This Row],[Sales]]</f>
        <v>0.4</v>
      </c>
      <c r="F6079">
        <v>890</v>
      </c>
      <c r="G6079">
        <v>356</v>
      </c>
      <c r="H6079" t="s">
        <v>32</v>
      </c>
      <c r="I6079" t="s">
        <v>153</v>
      </c>
      <c r="J6079" t="s">
        <v>23</v>
      </c>
      <c r="K6079" t="s">
        <v>122</v>
      </c>
    </row>
    <row r="6080" spans="1:11" x14ac:dyDescent="0.3">
      <c r="A6080">
        <f>YEAR('Supermart Grocery Sales - Retai'!F:F)</f>
        <v>2018</v>
      </c>
      <c r="B6080">
        <f>MONTH('Supermart Grocery Sales - Retai'!F:F)</f>
        <v>4</v>
      </c>
      <c r="C6080" t="str" cm="1">
        <f t="array" ref="C6080">CHOOSE(_xlfn.ANCHORARRAY(B6080), "Jan", "Feb", "Mar", "Apr", "May", "Jun", "Jul", "Aug", "Sep", "Oct", "Nov", "Dec")</f>
        <v>Apr</v>
      </c>
      <c r="D6080" t="str">
        <f>"Q"&amp;ROUNDUP(MONTH('Supermart Grocery Sales - Retai'!F6080)/3,0)</f>
        <v>Q2</v>
      </c>
      <c r="E6080">
        <f>tbl_DataModel[[#This Row],[Profit]]/tbl_DataModel[[#This Row],[Sales]]</f>
        <v>0.23</v>
      </c>
      <c r="F6080">
        <v>1954</v>
      </c>
      <c r="G6080">
        <v>449.42</v>
      </c>
      <c r="H6080" t="s">
        <v>49</v>
      </c>
      <c r="I6080" t="s">
        <v>54</v>
      </c>
      <c r="J6080" t="s">
        <v>23</v>
      </c>
      <c r="K6080" t="s">
        <v>211</v>
      </c>
    </row>
    <row r="6081" spans="1:11" x14ac:dyDescent="0.3">
      <c r="A6081">
        <f>YEAR('Supermart Grocery Sales - Retai'!F:F)</f>
        <v>2016</v>
      </c>
      <c r="B6081">
        <f>MONTH('Supermart Grocery Sales - Retai'!F:F)</f>
        <v>9</v>
      </c>
      <c r="C6081" t="str" cm="1">
        <f t="array" ref="C6081">CHOOSE(_xlfn.ANCHORARRAY(B6081), "Jan", "Feb", "Mar", "Apr", "May", "Jun", "Jul", "Aug", "Sep", "Oct", "Nov", "Dec")</f>
        <v>Sep</v>
      </c>
      <c r="D6081" t="str">
        <f>"Q"&amp;ROUNDUP(MONTH('Supermart Grocery Sales - Retai'!F6081)/3,0)</f>
        <v>Q3</v>
      </c>
      <c r="E6081">
        <f>tbl_DataModel[[#This Row],[Profit]]/tbl_DataModel[[#This Row],[Sales]]</f>
        <v>0.22000000000000003</v>
      </c>
      <c r="F6081">
        <v>1355</v>
      </c>
      <c r="G6081">
        <v>298.10000000000002</v>
      </c>
      <c r="H6081" t="s">
        <v>58</v>
      </c>
      <c r="I6081" t="s">
        <v>59</v>
      </c>
      <c r="J6081" t="s">
        <v>23</v>
      </c>
      <c r="K6081" t="s">
        <v>57</v>
      </c>
    </row>
    <row r="6082" spans="1:11" x14ac:dyDescent="0.3">
      <c r="A6082">
        <f>YEAR('Supermart Grocery Sales - Retai'!F:F)</f>
        <v>2015</v>
      </c>
      <c r="B6082">
        <f>MONTH('Supermart Grocery Sales - Retai'!F:F)</f>
        <v>4</v>
      </c>
      <c r="C6082" t="str" cm="1">
        <f t="array" ref="C6082">CHOOSE(_xlfn.ANCHORARRAY(B6082), "Jan", "Feb", "Mar", "Apr", "May", "Jun", "Jul", "Aug", "Sep", "Oct", "Nov", "Dec")</f>
        <v>Apr</v>
      </c>
      <c r="D6082" t="str">
        <f>"Q"&amp;ROUNDUP(MONTH('Supermart Grocery Sales - Retai'!F6082)/3,0)</f>
        <v>Q2</v>
      </c>
      <c r="E6082">
        <f>tbl_DataModel[[#This Row],[Profit]]/tbl_DataModel[[#This Row],[Sales]]</f>
        <v>0.05</v>
      </c>
      <c r="F6082">
        <v>1955</v>
      </c>
      <c r="G6082">
        <v>97.75</v>
      </c>
      <c r="H6082" t="s">
        <v>20</v>
      </c>
      <c r="I6082" t="s">
        <v>21</v>
      </c>
      <c r="J6082" t="s">
        <v>23</v>
      </c>
      <c r="K6082" t="s">
        <v>114</v>
      </c>
    </row>
    <row r="6083" spans="1:11" x14ac:dyDescent="0.3">
      <c r="A6083">
        <f>YEAR('Supermart Grocery Sales - Retai'!F:F)</f>
        <v>2017</v>
      </c>
      <c r="B6083">
        <f>MONTH('Supermart Grocery Sales - Retai'!F:F)</f>
        <v>5</v>
      </c>
      <c r="C6083" t="str" cm="1">
        <f t="array" ref="C6083">CHOOSE(_xlfn.ANCHORARRAY(B6083), "Jan", "Feb", "Mar", "Apr", "May", "Jun", "Jul", "Aug", "Sep", "Oct", "Nov", "Dec")</f>
        <v>May</v>
      </c>
      <c r="D6083" t="str">
        <f>"Q"&amp;ROUNDUP(MONTH('Supermart Grocery Sales - Retai'!F6083)/3,0)</f>
        <v>Q2</v>
      </c>
      <c r="E6083">
        <f>tbl_DataModel[[#This Row],[Profit]]/tbl_DataModel[[#This Row],[Sales]]</f>
        <v>0.1</v>
      </c>
      <c r="F6083">
        <v>2355</v>
      </c>
      <c r="G6083">
        <v>235.5</v>
      </c>
      <c r="H6083" t="s">
        <v>58</v>
      </c>
      <c r="I6083" t="s">
        <v>59</v>
      </c>
      <c r="J6083" t="s">
        <v>23</v>
      </c>
      <c r="K6083" t="s">
        <v>57</v>
      </c>
    </row>
    <row r="6084" spans="1:11" x14ac:dyDescent="0.3">
      <c r="A6084">
        <f>YEAR('Supermart Grocery Sales - Retai'!F:F)</f>
        <v>2015</v>
      </c>
      <c r="B6084">
        <f>MONTH('Supermart Grocery Sales - Retai'!F:F)</f>
        <v>8</v>
      </c>
      <c r="C6084" t="str" cm="1">
        <f t="array" ref="C6084">CHOOSE(_xlfn.ANCHORARRAY(B6084), "Jan", "Feb", "Mar", "Apr", "May", "Jun", "Jul", "Aug", "Sep", "Oct", "Nov", "Dec")</f>
        <v>Aug</v>
      </c>
      <c r="D6084" t="str">
        <f>"Q"&amp;ROUNDUP(MONTH('Supermart Grocery Sales - Retai'!F6084)/3,0)</f>
        <v>Q3</v>
      </c>
      <c r="E6084">
        <f>tbl_DataModel[[#This Row],[Profit]]/tbl_DataModel[[#This Row],[Sales]]</f>
        <v>0.36000000000000004</v>
      </c>
      <c r="F6084">
        <v>1729</v>
      </c>
      <c r="G6084">
        <v>622.44000000000005</v>
      </c>
      <c r="H6084" t="s">
        <v>32</v>
      </c>
      <c r="I6084" t="s">
        <v>153</v>
      </c>
      <c r="J6084" t="s">
        <v>23</v>
      </c>
      <c r="K6084" t="s">
        <v>137</v>
      </c>
    </row>
    <row r="6085" spans="1:11" x14ac:dyDescent="0.3">
      <c r="A6085">
        <f>YEAR('Supermart Grocery Sales - Retai'!F:F)</f>
        <v>2016</v>
      </c>
      <c r="B6085">
        <f>MONTH('Supermart Grocery Sales - Retai'!F:F)</f>
        <v>1</v>
      </c>
      <c r="C6085" t="str" cm="1">
        <f t="array" ref="C6085">CHOOSE(_xlfn.ANCHORARRAY(B6085), "Jan", "Feb", "Mar", "Apr", "May", "Jun", "Jul", "Aug", "Sep", "Oct", "Nov", "Dec")</f>
        <v>Jan</v>
      </c>
      <c r="D6085" t="str">
        <f>"Q"&amp;ROUNDUP(MONTH('Supermart Grocery Sales - Retai'!F6085)/3,0)</f>
        <v>Q1</v>
      </c>
      <c r="E6085">
        <f>tbl_DataModel[[#This Row],[Profit]]/tbl_DataModel[[#This Row],[Sales]]</f>
        <v>0.22</v>
      </c>
      <c r="F6085">
        <v>1082</v>
      </c>
      <c r="G6085">
        <v>238.04</v>
      </c>
      <c r="H6085" t="s">
        <v>58</v>
      </c>
      <c r="I6085" t="s">
        <v>59</v>
      </c>
      <c r="J6085" t="s">
        <v>23</v>
      </c>
      <c r="K6085" t="s">
        <v>191</v>
      </c>
    </row>
    <row r="6086" spans="1:11" x14ac:dyDescent="0.3">
      <c r="A6086">
        <f>YEAR('Supermart Grocery Sales - Retai'!F:F)</f>
        <v>2018</v>
      </c>
      <c r="B6086">
        <f>MONTH('Supermart Grocery Sales - Retai'!F:F)</f>
        <v>12</v>
      </c>
      <c r="C6086" t="str" cm="1">
        <f t="array" ref="C6086">CHOOSE(_xlfn.ANCHORARRAY(B6086), "Jan", "Feb", "Mar", "Apr", "May", "Jun", "Jul", "Aug", "Sep", "Oct", "Nov", "Dec")</f>
        <v>Dec</v>
      </c>
      <c r="D6086" t="str">
        <f>"Q"&amp;ROUNDUP(MONTH('Supermart Grocery Sales - Retai'!F6086)/3,0)</f>
        <v>Q4</v>
      </c>
      <c r="E6086">
        <f>tbl_DataModel[[#This Row],[Profit]]/tbl_DataModel[[#This Row],[Sales]]</f>
        <v>0.06</v>
      </c>
      <c r="F6086">
        <v>2435</v>
      </c>
      <c r="G6086">
        <v>146.1</v>
      </c>
      <c r="H6086" t="s">
        <v>26</v>
      </c>
      <c r="I6086" t="s">
        <v>201</v>
      </c>
      <c r="J6086" t="s">
        <v>23</v>
      </c>
      <c r="K6086" t="s">
        <v>162</v>
      </c>
    </row>
    <row r="6087" spans="1:11" x14ac:dyDescent="0.3">
      <c r="A6087">
        <f>YEAR('Supermart Grocery Sales - Retai'!F:F)</f>
        <v>2017</v>
      </c>
      <c r="B6087">
        <f>MONTH('Supermart Grocery Sales - Retai'!F:F)</f>
        <v>9</v>
      </c>
      <c r="C6087" t="str" cm="1">
        <f t="array" ref="C6087">CHOOSE(_xlfn.ANCHORARRAY(B6087), "Jan", "Feb", "Mar", "Apr", "May", "Jun", "Jul", "Aug", "Sep", "Oct", "Nov", "Dec")</f>
        <v>Sep</v>
      </c>
      <c r="D6087" t="str">
        <f>"Q"&amp;ROUNDUP(MONTH('Supermart Grocery Sales - Retai'!F6087)/3,0)</f>
        <v>Q3</v>
      </c>
      <c r="E6087">
        <f>tbl_DataModel[[#This Row],[Profit]]/tbl_DataModel[[#This Row],[Sales]]</f>
        <v>0.33</v>
      </c>
      <c r="F6087">
        <v>2492</v>
      </c>
      <c r="G6087">
        <v>822.36</v>
      </c>
      <c r="H6087" t="s">
        <v>32</v>
      </c>
      <c r="I6087" t="s">
        <v>153</v>
      </c>
      <c r="J6087" t="s">
        <v>23</v>
      </c>
      <c r="K6087" t="s">
        <v>83</v>
      </c>
    </row>
    <row r="6088" spans="1:11" x14ac:dyDescent="0.3">
      <c r="A6088">
        <f>YEAR('Supermart Grocery Sales - Retai'!F:F)</f>
        <v>2016</v>
      </c>
      <c r="B6088">
        <f>MONTH('Supermart Grocery Sales - Retai'!F:F)</f>
        <v>11</v>
      </c>
      <c r="C6088" t="str" cm="1">
        <f t="array" ref="C6088">CHOOSE(_xlfn.ANCHORARRAY(B6088), "Jan", "Feb", "Mar", "Apr", "May", "Jun", "Jul", "Aug", "Sep", "Oct", "Nov", "Dec")</f>
        <v>Nov</v>
      </c>
      <c r="D6088" t="str">
        <f>"Q"&amp;ROUNDUP(MONTH('Supermart Grocery Sales - Retai'!F6088)/3,0)</f>
        <v>Q4</v>
      </c>
      <c r="E6088">
        <f>tbl_DataModel[[#This Row],[Profit]]/tbl_DataModel[[#This Row],[Sales]]</f>
        <v>0.31</v>
      </c>
      <c r="F6088">
        <v>1406</v>
      </c>
      <c r="G6088">
        <v>435.86</v>
      </c>
      <c r="H6088" t="s">
        <v>26</v>
      </c>
      <c r="I6088" t="s">
        <v>201</v>
      </c>
      <c r="J6088" t="s">
        <v>23</v>
      </c>
      <c r="K6088" t="s">
        <v>146</v>
      </c>
    </row>
    <row r="6089" spans="1:11" x14ac:dyDescent="0.3">
      <c r="A6089">
        <f>YEAR('Supermart Grocery Sales - Retai'!F:F)</f>
        <v>2017</v>
      </c>
      <c r="B6089">
        <f>MONTH('Supermart Grocery Sales - Retai'!F:F)</f>
        <v>11</v>
      </c>
      <c r="C6089" t="str" cm="1">
        <f t="array" ref="C6089">CHOOSE(_xlfn.ANCHORARRAY(B6089), "Jan", "Feb", "Mar", "Apr", "May", "Jun", "Jul", "Aug", "Sep", "Oct", "Nov", "Dec")</f>
        <v>Nov</v>
      </c>
      <c r="D6089" t="str">
        <f>"Q"&amp;ROUNDUP(MONTH('Supermart Grocery Sales - Retai'!F6089)/3,0)</f>
        <v>Q4</v>
      </c>
      <c r="E6089">
        <f>tbl_DataModel[[#This Row],[Profit]]/tbl_DataModel[[#This Row],[Sales]]</f>
        <v>0.44000000000000006</v>
      </c>
      <c r="F6089">
        <v>1626</v>
      </c>
      <c r="G6089">
        <v>715.44</v>
      </c>
      <c r="H6089" t="s">
        <v>58</v>
      </c>
      <c r="I6089" t="s">
        <v>112</v>
      </c>
      <c r="J6089" t="s">
        <v>23</v>
      </c>
      <c r="K6089" t="s">
        <v>174</v>
      </c>
    </row>
    <row r="6090" spans="1:11" x14ac:dyDescent="0.3">
      <c r="A6090">
        <f>YEAR('Supermart Grocery Sales - Retai'!F:F)</f>
        <v>2016</v>
      </c>
      <c r="B6090">
        <f>MONTH('Supermart Grocery Sales - Retai'!F:F)</f>
        <v>12</v>
      </c>
      <c r="C6090" t="str" cm="1">
        <f t="array" ref="C6090">CHOOSE(_xlfn.ANCHORARRAY(B6090), "Jan", "Feb", "Mar", "Apr", "May", "Jun", "Jul", "Aug", "Sep", "Oct", "Nov", "Dec")</f>
        <v>Dec</v>
      </c>
      <c r="D6090" t="str">
        <f>"Q"&amp;ROUNDUP(MONTH('Supermart Grocery Sales - Retai'!F6090)/3,0)</f>
        <v>Q4</v>
      </c>
      <c r="E6090">
        <f>tbl_DataModel[[#This Row],[Profit]]/tbl_DataModel[[#This Row],[Sales]]</f>
        <v>0.28000000000000003</v>
      </c>
      <c r="F6090">
        <v>630</v>
      </c>
      <c r="G6090">
        <v>176.4</v>
      </c>
      <c r="H6090" t="s">
        <v>32</v>
      </c>
      <c r="I6090" t="s">
        <v>153</v>
      </c>
      <c r="J6090" t="s">
        <v>23</v>
      </c>
      <c r="K6090" t="s">
        <v>156</v>
      </c>
    </row>
    <row r="6091" spans="1:11" x14ac:dyDescent="0.3">
      <c r="A6091">
        <f>YEAR('Supermart Grocery Sales - Retai'!F:F)</f>
        <v>2015</v>
      </c>
      <c r="B6091">
        <f>MONTH('Supermart Grocery Sales - Retai'!F:F)</f>
        <v>4</v>
      </c>
      <c r="C6091" t="str" cm="1">
        <f t="array" ref="C6091">CHOOSE(_xlfn.ANCHORARRAY(B6091), "Jan", "Feb", "Mar", "Apr", "May", "Jun", "Jul", "Aug", "Sep", "Oct", "Nov", "Dec")</f>
        <v>Apr</v>
      </c>
      <c r="D6091" t="str">
        <f>"Q"&amp;ROUNDUP(MONTH('Supermart Grocery Sales - Retai'!F6091)/3,0)</f>
        <v>Q2</v>
      </c>
      <c r="E6091">
        <f>tbl_DataModel[[#This Row],[Profit]]/tbl_DataModel[[#This Row],[Sales]]</f>
        <v>0.22</v>
      </c>
      <c r="F6091">
        <v>570</v>
      </c>
      <c r="G6091">
        <v>125.4</v>
      </c>
      <c r="H6091" t="s">
        <v>26</v>
      </c>
      <c r="I6091" t="s">
        <v>201</v>
      </c>
      <c r="J6091" t="s">
        <v>23</v>
      </c>
      <c r="K6091" t="s">
        <v>197</v>
      </c>
    </row>
    <row r="6092" spans="1:11" x14ac:dyDescent="0.3">
      <c r="A6092">
        <f>YEAR('Supermart Grocery Sales - Retai'!F:F)</f>
        <v>2016</v>
      </c>
      <c r="B6092">
        <f>MONTH('Supermart Grocery Sales - Retai'!F:F)</f>
        <v>7</v>
      </c>
      <c r="C6092" t="str" cm="1">
        <f t="array" ref="C6092">CHOOSE(_xlfn.ANCHORARRAY(B6092), "Jan", "Feb", "Mar", "Apr", "May", "Jun", "Jul", "Aug", "Sep", "Oct", "Nov", "Dec")</f>
        <v>Jul</v>
      </c>
      <c r="D6092" t="str">
        <f>"Q"&amp;ROUNDUP(MONTH('Supermart Grocery Sales - Retai'!F6092)/3,0)</f>
        <v>Q3</v>
      </c>
      <c r="E6092">
        <f>tbl_DataModel[[#This Row],[Profit]]/tbl_DataModel[[#This Row],[Sales]]</f>
        <v>0.43</v>
      </c>
      <c r="F6092">
        <v>2127</v>
      </c>
      <c r="G6092">
        <v>914.61</v>
      </c>
      <c r="H6092" t="s">
        <v>49</v>
      </c>
      <c r="I6092" t="s">
        <v>54</v>
      </c>
      <c r="J6092" t="s">
        <v>23</v>
      </c>
      <c r="K6092" t="s">
        <v>111</v>
      </c>
    </row>
    <row r="6093" spans="1:11" x14ac:dyDescent="0.3">
      <c r="A6093">
        <f>YEAR('Supermart Grocery Sales - Retai'!F:F)</f>
        <v>2017</v>
      </c>
      <c r="B6093">
        <f>MONTH('Supermart Grocery Sales - Retai'!F:F)</f>
        <v>9</v>
      </c>
      <c r="C6093" t="str" cm="1">
        <f t="array" ref="C6093">CHOOSE(_xlfn.ANCHORARRAY(B6093), "Jan", "Feb", "Mar", "Apr", "May", "Jun", "Jul", "Aug", "Sep", "Oct", "Nov", "Dec")</f>
        <v>Sep</v>
      </c>
      <c r="D6093" t="str">
        <f>"Q"&amp;ROUNDUP(MONTH('Supermart Grocery Sales - Retai'!F6093)/3,0)</f>
        <v>Q3</v>
      </c>
      <c r="E6093">
        <f>tbl_DataModel[[#This Row],[Profit]]/tbl_DataModel[[#This Row],[Sales]]</f>
        <v>0.38</v>
      </c>
      <c r="F6093">
        <v>2410</v>
      </c>
      <c r="G6093">
        <v>915.8</v>
      </c>
      <c r="H6093" t="s">
        <v>26</v>
      </c>
      <c r="I6093" t="s">
        <v>27</v>
      </c>
      <c r="J6093" t="s">
        <v>23</v>
      </c>
      <c r="K6093" t="s">
        <v>165</v>
      </c>
    </row>
    <row r="6094" spans="1:11" x14ac:dyDescent="0.3">
      <c r="A6094">
        <f>YEAR('Supermart Grocery Sales - Retai'!F:F)</f>
        <v>2018</v>
      </c>
      <c r="B6094">
        <f>MONTH('Supermart Grocery Sales - Retai'!F:F)</f>
        <v>6</v>
      </c>
      <c r="C6094" t="str" cm="1">
        <f t="array" ref="C6094">CHOOSE(_xlfn.ANCHORARRAY(B6094), "Jan", "Feb", "Mar", "Apr", "May", "Jun", "Jul", "Aug", "Sep", "Oct", "Nov", "Dec")</f>
        <v>Jun</v>
      </c>
      <c r="D6094" t="str">
        <f>"Q"&amp;ROUNDUP(MONTH('Supermart Grocery Sales - Retai'!F6094)/3,0)</f>
        <v>Q2</v>
      </c>
      <c r="E6094">
        <f>tbl_DataModel[[#This Row],[Profit]]/tbl_DataModel[[#This Row],[Sales]]</f>
        <v>0.28999999999999998</v>
      </c>
      <c r="F6094">
        <v>1831</v>
      </c>
      <c r="G6094">
        <v>530.99</v>
      </c>
      <c r="H6094" t="s">
        <v>32</v>
      </c>
      <c r="I6094" t="s">
        <v>153</v>
      </c>
      <c r="J6094" t="s">
        <v>23</v>
      </c>
      <c r="K6094" t="s">
        <v>114</v>
      </c>
    </row>
    <row r="6095" spans="1:11" x14ac:dyDescent="0.3">
      <c r="A6095">
        <f>YEAR('Supermart Grocery Sales - Retai'!F:F)</f>
        <v>2018</v>
      </c>
      <c r="B6095">
        <f>MONTH('Supermart Grocery Sales - Retai'!F:F)</f>
        <v>6</v>
      </c>
      <c r="C6095" t="str" cm="1">
        <f t="array" ref="C6095">CHOOSE(_xlfn.ANCHORARRAY(B6095), "Jan", "Feb", "Mar", "Apr", "May", "Jun", "Jul", "Aug", "Sep", "Oct", "Nov", "Dec")</f>
        <v>Jun</v>
      </c>
      <c r="D6095" t="str">
        <f>"Q"&amp;ROUNDUP(MONTH('Supermart Grocery Sales - Retai'!F6095)/3,0)</f>
        <v>Q2</v>
      </c>
      <c r="E6095">
        <f>tbl_DataModel[[#This Row],[Profit]]/tbl_DataModel[[#This Row],[Sales]]</f>
        <v>0.32</v>
      </c>
      <c r="F6095">
        <v>1870</v>
      </c>
      <c r="G6095">
        <v>598.4</v>
      </c>
      <c r="H6095" t="s">
        <v>26</v>
      </c>
      <c r="I6095" t="s">
        <v>27</v>
      </c>
      <c r="J6095" t="s">
        <v>23</v>
      </c>
      <c r="K6095" t="s">
        <v>31</v>
      </c>
    </row>
    <row r="6096" spans="1:11" x14ac:dyDescent="0.3">
      <c r="A6096">
        <f>YEAR('Supermart Grocery Sales - Retai'!F:F)</f>
        <v>2018</v>
      </c>
      <c r="B6096">
        <f>MONTH('Supermart Grocery Sales - Retai'!F:F)</f>
        <v>6</v>
      </c>
      <c r="C6096" t="str" cm="1">
        <f t="array" ref="C6096">CHOOSE(_xlfn.ANCHORARRAY(B6096), "Jan", "Feb", "Mar", "Apr", "May", "Jun", "Jul", "Aug", "Sep", "Oct", "Nov", "Dec")</f>
        <v>Jun</v>
      </c>
      <c r="D6096" t="str">
        <f>"Q"&amp;ROUNDUP(MONTH('Supermart Grocery Sales - Retai'!F6096)/3,0)</f>
        <v>Q2</v>
      </c>
      <c r="E6096">
        <f>tbl_DataModel[[#This Row],[Profit]]/tbl_DataModel[[#This Row],[Sales]]</f>
        <v>0.28999999999999998</v>
      </c>
      <c r="F6096">
        <v>930</v>
      </c>
      <c r="G6096">
        <v>269.7</v>
      </c>
      <c r="H6096" t="s">
        <v>32</v>
      </c>
      <c r="I6096" t="s">
        <v>153</v>
      </c>
      <c r="J6096" t="s">
        <v>23</v>
      </c>
      <c r="K6096" t="s">
        <v>67</v>
      </c>
    </row>
    <row r="6097" spans="1:11" x14ac:dyDescent="0.3">
      <c r="A6097">
        <f>YEAR('Supermart Grocery Sales - Retai'!F:F)</f>
        <v>2016</v>
      </c>
      <c r="B6097">
        <f>MONTH('Supermart Grocery Sales - Retai'!F:F)</f>
        <v>11</v>
      </c>
      <c r="C6097" t="str" cm="1">
        <f t="array" ref="C6097">CHOOSE(_xlfn.ANCHORARRAY(B6097), "Jan", "Feb", "Mar", "Apr", "May", "Jun", "Jul", "Aug", "Sep", "Oct", "Nov", "Dec")</f>
        <v>Nov</v>
      </c>
      <c r="D6097" t="str">
        <f>"Q"&amp;ROUNDUP(MONTH('Supermart Grocery Sales - Retai'!F6097)/3,0)</f>
        <v>Q4</v>
      </c>
      <c r="E6097">
        <f>tbl_DataModel[[#This Row],[Profit]]/tbl_DataModel[[#This Row],[Sales]]</f>
        <v>0.16999999999999998</v>
      </c>
      <c r="F6097">
        <v>1599</v>
      </c>
      <c r="G6097">
        <v>271.83</v>
      </c>
      <c r="H6097" t="s">
        <v>13</v>
      </c>
      <c r="I6097" t="s">
        <v>14</v>
      </c>
      <c r="J6097" t="s">
        <v>23</v>
      </c>
      <c r="K6097" t="s">
        <v>19</v>
      </c>
    </row>
    <row r="6098" spans="1:11" x14ac:dyDescent="0.3">
      <c r="A6098">
        <f>YEAR('Supermart Grocery Sales - Retai'!F:F)</f>
        <v>2016</v>
      </c>
      <c r="B6098">
        <f>MONTH('Supermart Grocery Sales - Retai'!F:F)</f>
        <v>11</v>
      </c>
      <c r="C6098" t="str" cm="1">
        <f t="array" ref="C6098">CHOOSE(_xlfn.ANCHORARRAY(B6098), "Jan", "Feb", "Mar", "Apr", "May", "Jun", "Jul", "Aug", "Sep", "Oct", "Nov", "Dec")</f>
        <v>Nov</v>
      </c>
      <c r="D6098" t="str">
        <f>"Q"&amp;ROUNDUP(MONTH('Supermart Grocery Sales - Retai'!F6098)/3,0)</f>
        <v>Q4</v>
      </c>
      <c r="E6098">
        <f>tbl_DataModel[[#This Row],[Profit]]/tbl_DataModel[[#This Row],[Sales]]</f>
        <v>6.9999999999999993E-2</v>
      </c>
      <c r="F6098">
        <v>867</v>
      </c>
      <c r="G6098">
        <v>60.69</v>
      </c>
      <c r="H6098" t="s">
        <v>63</v>
      </c>
      <c r="I6098" t="s">
        <v>87</v>
      </c>
      <c r="J6098" t="s">
        <v>23</v>
      </c>
      <c r="K6098" t="s">
        <v>130</v>
      </c>
    </row>
    <row r="6099" spans="1:11" x14ac:dyDescent="0.3">
      <c r="A6099">
        <f>YEAR('Supermart Grocery Sales - Retai'!F:F)</f>
        <v>2015</v>
      </c>
      <c r="B6099">
        <f>MONTH('Supermart Grocery Sales - Retai'!F:F)</f>
        <v>6</v>
      </c>
      <c r="C6099" t="str" cm="1">
        <f t="array" ref="C6099">CHOOSE(_xlfn.ANCHORARRAY(B6099), "Jan", "Feb", "Mar", "Apr", "May", "Jun", "Jul", "Aug", "Sep", "Oct", "Nov", "Dec")</f>
        <v>Jun</v>
      </c>
      <c r="D6099" t="str">
        <f>"Q"&amp;ROUNDUP(MONTH('Supermart Grocery Sales - Retai'!F6099)/3,0)</f>
        <v>Q2</v>
      </c>
      <c r="E6099">
        <f>tbl_DataModel[[#This Row],[Profit]]/tbl_DataModel[[#This Row],[Sales]]</f>
        <v>0.34</v>
      </c>
      <c r="F6099">
        <v>537</v>
      </c>
      <c r="G6099">
        <v>182.58</v>
      </c>
      <c r="H6099" t="s">
        <v>20</v>
      </c>
      <c r="I6099" t="s">
        <v>91</v>
      </c>
      <c r="J6099" t="s">
        <v>23</v>
      </c>
      <c r="K6099" t="s">
        <v>165</v>
      </c>
    </row>
    <row r="6100" spans="1:11" x14ac:dyDescent="0.3">
      <c r="A6100">
        <f>YEAR('Supermart Grocery Sales - Retai'!F:F)</f>
        <v>2017</v>
      </c>
      <c r="B6100">
        <f>MONTH('Supermart Grocery Sales - Retai'!F:F)</f>
        <v>10</v>
      </c>
      <c r="C6100" t="str" cm="1">
        <f t="array" ref="C6100">CHOOSE(_xlfn.ANCHORARRAY(B6100), "Jan", "Feb", "Mar", "Apr", "May", "Jun", "Jul", "Aug", "Sep", "Oct", "Nov", "Dec")</f>
        <v>Oct</v>
      </c>
      <c r="D6100" t="str">
        <f>"Q"&amp;ROUNDUP(MONTH('Supermart Grocery Sales - Retai'!F6100)/3,0)</f>
        <v>Q4</v>
      </c>
      <c r="E6100">
        <f>tbl_DataModel[[#This Row],[Profit]]/tbl_DataModel[[#This Row],[Sales]]</f>
        <v>0.3</v>
      </c>
      <c r="F6100">
        <v>519</v>
      </c>
      <c r="G6100">
        <v>155.69999999999999</v>
      </c>
      <c r="H6100" t="s">
        <v>20</v>
      </c>
      <c r="I6100" t="s">
        <v>91</v>
      </c>
      <c r="J6100" t="s">
        <v>23</v>
      </c>
      <c r="K6100" t="s">
        <v>53</v>
      </c>
    </row>
    <row r="6101" spans="1:11" x14ac:dyDescent="0.3">
      <c r="A6101">
        <f>YEAR('Supermart Grocery Sales - Retai'!F:F)</f>
        <v>2017</v>
      </c>
      <c r="B6101">
        <f>MONTH('Supermart Grocery Sales - Retai'!F:F)</f>
        <v>5</v>
      </c>
      <c r="C6101" t="str" cm="1">
        <f t="array" ref="C6101">CHOOSE(_xlfn.ANCHORARRAY(B6101), "Jan", "Feb", "Mar", "Apr", "May", "Jun", "Jul", "Aug", "Sep", "Oct", "Nov", "Dec")</f>
        <v>May</v>
      </c>
      <c r="D6101" t="str">
        <f>"Q"&amp;ROUNDUP(MONTH('Supermart Grocery Sales - Retai'!F6101)/3,0)</f>
        <v>Q2</v>
      </c>
      <c r="E6101">
        <f>tbl_DataModel[[#This Row],[Profit]]/tbl_DataModel[[#This Row],[Sales]]</f>
        <v>0.4</v>
      </c>
      <c r="F6101">
        <v>1644</v>
      </c>
      <c r="G6101">
        <v>657.6</v>
      </c>
      <c r="H6101" t="s">
        <v>20</v>
      </c>
      <c r="I6101" t="s">
        <v>21</v>
      </c>
      <c r="J6101" t="s">
        <v>23</v>
      </c>
      <c r="K6101" t="s">
        <v>71</v>
      </c>
    </row>
    <row r="6102" spans="1:11" x14ac:dyDescent="0.3">
      <c r="A6102">
        <f>YEAR('Supermart Grocery Sales - Retai'!F:F)</f>
        <v>2016</v>
      </c>
      <c r="B6102">
        <f>MONTH('Supermart Grocery Sales - Retai'!F:F)</f>
        <v>3</v>
      </c>
      <c r="C6102" t="str" cm="1">
        <f t="array" ref="C6102">CHOOSE(_xlfn.ANCHORARRAY(B6102), "Jan", "Feb", "Mar", "Apr", "May", "Jun", "Jul", "Aug", "Sep", "Oct", "Nov", "Dec")</f>
        <v>Mar</v>
      </c>
      <c r="D6102" t="str">
        <f>"Q"&amp;ROUNDUP(MONTH('Supermart Grocery Sales - Retai'!F6102)/3,0)</f>
        <v>Q1</v>
      </c>
      <c r="E6102">
        <f>tbl_DataModel[[#This Row],[Profit]]/tbl_DataModel[[#This Row],[Sales]]</f>
        <v>0.45</v>
      </c>
      <c r="F6102">
        <v>816</v>
      </c>
      <c r="G6102">
        <v>367.2</v>
      </c>
      <c r="H6102" t="s">
        <v>49</v>
      </c>
      <c r="I6102" t="s">
        <v>54</v>
      </c>
      <c r="J6102" t="s">
        <v>23</v>
      </c>
      <c r="K6102" t="s">
        <v>31</v>
      </c>
    </row>
    <row r="6103" spans="1:11" x14ac:dyDescent="0.3">
      <c r="A6103">
        <f>YEAR('Supermart Grocery Sales - Retai'!F:F)</f>
        <v>2016</v>
      </c>
      <c r="B6103">
        <f>MONTH('Supermart Grocery Sales - Retai'!F:F)</f>
        <v>5</v>
      </c>
      <c r="C6103" t="str" cm="1">
        <f t="array" ref="C6103">CHOOSE(_xlfn.ANCHORARRAY(B6103), "Jan", "Feb", "Mar", "Apr", "May", "Jun", "Jul", "Aug", "Sep", "Oct", "Nov", "Dec")</f>
        <v>May</v>
      </c>
      <c r="D6103" t="str">
        <f>"Q"&amp;ROUNDUP(MONTH('Supermart Grocery Sales - Retai'!F6103)/3,0)</f>
        <v>Q2</v>
      </c>
      <c r="E6103">
        <f>tbl_DataModel[[#This Row],[Profit]]/tbl_DataModel[[#This Row],[Sales]]</f>
        <v>0.31999999999999995</v>
      </c>
      <c r="F6103">
        <v>1983</v>
      </c>
      <c r="G6103">
        <v>634.55999999999995</v>
      </c>
      <c r="H6103" t="s">
        <v>32</v>
      </c>
      <c r="I6103" t="s">
        <v>33</v>
      </c>
      <c r="J6103" t="s">
        <v>23</v>
      </c>
      <c r="K6103" t="s">
        <v>81</v>
      </c>
    </row>
    <row r="6104" spans="1:11" x14ac:dyDescent="0.3">
      <c r="A6104">
        <f>YEAR('Supermart Grocery Sales - Retai'!F:F)</f>
        <v>2016</v>
      </c>
      <c r="B6104">
        <f>MONTH('Supermart Grocery Sales - Retai'!F:F)</f>
        <v>12</v>
      </c>
      <c r="C6104" t="str" cm="1">
        <f t="array" ref="C6104">CHOOSE(_xlfn.ANCHORARRAY(B6104), "Jan", "Feb", "Mar", "Apr", "May", "Jun", "Jul", "Aug", "Sep", "Oct", "Nov", "Dec")</f>
        <v>Dec</v>
      </c>
      <c r="D6104" t="str">
        <f>"Q"&amp;ROUNDUP(MONTH('Supermart Grocery Sales - Retai'!F6104)/3,0)</f>
        <v>Q4</v>
      </c>
      <c r="E6104">
        <f>tbl_DataModel[[#This Row],[Profit]]/tbl_DataModel[[#This Row],[Sales]]</f>
        <v>0.13</v>
      </c>
      <c r="F6104">
        <v>1443</v>
      </c>
      <c r="G6104">
        <v>187.59</v>
      </c>
      <c r="H6104" t="s">
        <v>32</v>
      </c>
      <c r="I6104" t="s">
        <v>46</v>
      </c>
      <c r="J6104" t="s">
        <v>23</v>
      </c>
      <c r="K6104" t="s">
        <v>130</v>
      </c>
    </row>
    <row r="6105" spans="1:11" x14ac:dyDescent="0.3">
      <c r="A6105">
        <f>YEAR('Supermart Grocery Sales - Retai'!F:F)</f>
        <v>2016</v>
      </c>
      <c r="B6105">
        <f>MONTH('Supermart Grocery Sales - Retai'!F:F)</f>
        <v>3</v>
      </c>
      <c r="C6105" t="str" cm="1">
        <f t="array" ref="C6105">CHOOSE(_xlfn.ANCHORARRAY(B6105), "Jan", "Feb", "Mar", "Apr", "May", "Jun", "Jul", "Aug", "Sep", "Oct", "Nov", "Dec")</f>
        <v>Mar</v>
      </c>
      <c r="D6105" t="str">
        <f>"Q"&amp;ROUNDUP(MONTH('Supermart Grocery Sales - Retai'!F6105)/3,0)</f>
        <v>Q1</v>
      </c>
      <c r="E6105">
        <f>tbl_DataModel[[#This Row],[Profit]]/tbl_DataModel[[#This Row],[Sales]]</f>
        <v>0.11</v>
      </c>
      <c r="F6105">
        <v>1080</v>
      </c>
      <c r="G6105">
        <v>118.8</v>
      </c>
      <c r="H6105" t="s">
        <v>26</v>
      </c>
      <c r="I6105" t="s">
        <v>94</v>
      </c>
      <c r="J6105" t="s">
        <v>23</v>
      </c>
      <c r="K6105" t="s">
        <v>135</v>
      </c>
    </row>
    <row r="6106" spans="1:11" x14ac:dyDescent="0.3">
      <c r="A6106">
        <f>YEAR('Supermart Grocery Sales - Retai'!F:F)</f>
        <v>2015</v>
      </c>
      <c r="B6106">
        <f>MONTH('Supermart Grocery Sales - Retai'!F:F)</f>
        <v>8</v>
      </c>
      <c r="C6106" t="str" cm="1">
        <f t="array" ref="C6106">CHOOSE(_xlfn.ANCHORARRAY(B6106), "Jan", "Feb", "Mar", "Apr", "May", "Jun", "Jul", "Aug", "Sep", "Oct", "Nov", "Dec")</f>
        <v>Aug</v>
      </c>
      <c r="D6106" t="str">
        <f>"Q"&amp;ROUNDUP(MONTH('Supermart Grocery Sales - Retai'!F6106)/3,0)</f>
        <v>Q3</v>
      </c>
      <c r="E6106">
        <f>tbl_DataModel[[#This Row],[Profit]]/tbl_DataModel[[#This Row],[Sales]]</f>
        <v>0.38999999999999996</v>
      </c>
      <c r="F6106">
        <v>2003</v>
      </c>
      <c r="G6106">
        <v>781.17</v>
      </c>
      <c r="H6106" t="s">
        <v>13</v>
      </c>
      <c r="I6106" t="s">
        <v>14</v>
      </c>
      <c r="J6106" t="s">
        <v>23</v>
      </c>
      <c r="K6106" t="s">
        <v>12</v>
      </c>
    </row>
    <row r="6107" spans="1:11" x14ac:dyDescent="0.3">
      <c r="A6107">
        <f>YEAR('Supermart Grocery Sales - Retai'!F:F)</f>
        <v>2017</v>
      </c>
      <c r="B6107">
        <f>MONTH('Supermart Grocery Sales - Retai'!F:F)</f>
        <v>2</v>
      </c>
      <c r="C6107" t="str" cm="1">
        <f t="array" ref="C6107">CHOOSE(_xlfn.ANCHORARRAY(B6107), "Jan", "Feb", "Mar", "Apr", "May", "Jun", "Jul", "Aug", "Sep", "Oct", "Nov", "Dec")</f>
        <v>Feb</v>
      </c>
      <c r="D6107" t="str">
        <f>"Q"&amp;ROUNDUP(MONTH('Supermart Grocery Sales - Retai'!F6107)/3,0)</f>
        <v>Q1</v>
      </c>
      <c r="E6107">
        <f>tbl_DataModel[[#This Row],[Profit]]/tbl_DataModel[[#This Row],[Sales]]</f>
        <v>0.14000000000000001</v>
      </c>
      <c r="F6107">
        <v>833</v>
      </c>
      <c r="G6107">
        <v>116.62</v>
      </c>
      <c r="H6107" t="s">
        <v>49</v>
      </c>
      <c r="I6107" t="s">
        <v>205</v>
      </c>
      <c r="J6107" t="s">
        <v>23</v>
      </c>
      <c r="K6107" t="s">
        <v>174</v>
      </c>
    </row>
    <row r="6108" spans="1:11" x14ac:dyDescent="0.3">
      <c r="A6108">
        <f>YEAR('Supermart Grocery Sales - Retai'!F:F)</f>
        <v>2018</v>
      </c>
      <c r="B6108">
        <f>MONTH('Supermart Grocery Sales - Retai'!F:F)</f>
        <v>6</v>
      </c>
      <c r="C6108" t="str" cm="1">
        <f t="array" ref="C6108">CHOOSE(_xlfn.ANCHORARRAY(B6108), "Jan", "Feb", "Mar", "Apr", "May", "Jun", "Jul", "Aug", "Sep", "Oct", "Nov", "Dec")</f>
        <v>Jun</v>
      </c>
      <c r="D6108" t="str">
        <f>"Q"&amp;ROUNDUP(MONTH('Supermart Grocery Sales - Retai'!F6108)/3,0)</f>
        <v>Q2</v>
      </c>
      <c r="E6108">
        <f>tbl_DataModel[[#This Row],[Profit]]/tbl_DataModel[[#This Row],[Sales]]</f>
        <v>0.24000000000000002</v>
      </c>
      <c r="F6108">
        <v>2189</v>
      </c>
      <c r="G6108">
        <v>525.36</v>
      </c>
      <c r="H6108" t="s">
        <v>32</v>
      </c>
      <c r="I6108" t="s">
        <v>46</v>
      </c>
      <c r="J6108" t="s">
        <v>23</v>
      </c>
      <c r="K6108" t="s">
        <v>36</v>
      </c>
    </row>
    <row r="6109" spans="1:11" x14ac:dyDescent="0.3">
      <c r="A6109">
        <f>YEAR('Supermart Grocery Sales - Retai'!F:F)</f>
        <v>2016</v>
      </c>
      <c r="B6109">
        <f>MONTH('Supermart Grocery Sales - Retai'!F:F)</f>
        <v>11</v>
      </c>
      <c r="C6109" t="str" cm="1">
        <f t="array" ref="C6109">CHOOSE(_xlfn.ANCHORARRAY(B6109), "Jan", "Feb", "Mar", "Apr", "May", "Jun", "Jul", "Aug", "Sep", "Oct", "Nov", "Dec")</f>
        <v>Nov</v>
      </c>
      <c r="D6109" t="str">
        <f>"Q"&amp;ROUNDUP(MONTH('Supermart Grocery Sales - Retai'!F6109)/3,0)</f>
        <v>Q4</v>
      </c>
      <c r="E6109">
        <f>tbl_DataModel[[#This Row],[Profit]]/tbl_DataModel[[#This Row],[Sales]]</f>
        <v>0.26</v>
      </c>
      <c r="F6109">
        <v>1842</v>
      </c>
      <c r="G6109">
        <v>478.92</v>
      </c>
      <c r="H6109" t="s">
        <v>26</v>
      </c>
      <c r="I6109" t="s">
        <v>201</v>
      </c>
      <c r="J6109" t="s">
        <v>23</v>
      </c>
      <c r="K6109" t="s">
        <v>25</v>
      </c>
    </row>
    <row r="6110" spans="1:11" x14ac:dyDescent="0.3">
      <c r="A6110">
        <f>YEAR('Supermart Grocery Sales - Retai'!F:F)</f>
        <v>2017</v>
      </c>
      <c r="B6110">
        <f>MONTH('Supermart Grocery Sales - Retai'!F:F)</f>
        <v>4</v>
      </c>
      <c r="C6110" t="str" cm="1">
        <f t="array" ref="C6110">CHOOSE(_xlfn.ANCHORARRAY(B6110), "Jan", "Feb", "Mar", "Apr", "May", "Jun", "Jul", "Aug", "Sep", "Oct", "Nov", "Dec")</f>
        <v>Apr</v>
      </c>
      <c r="D6110" t="str">
        <f>"Q"&amp;ROUNDUP(MONTH('Supermart Grocery Sales - Retai'!F6110)/3,0)</f>
        <v>Q2</v>
      </c>
      <c r="E6110">
        <f>tbl_DataModel[[#This Row],[Profit]]/tbl_DataModel[[#This Row],[Sales]]</f>
        <v>0.22</v>
      </c>
      <c r="F6110">
        <v>808</v>
      </c>
      <c r="G6110">
        <v>177.76</v>
      </c>
      <c r="H6110" t="s">
        <v>63</v>
      </c>
      <c r="I6110" t="s">
        <v>64</v>
      </c>
      <c r="J6110" t="s">
        <v>23</v>
      </c>
      <c r="K6110" t="s">
        <v>86</v>
      </c>
    </row>
    <row r="6111" spans="1:11" x14ac:dyDescent="0.3">
      <c r="A6111">
        <f>YEAR('Supermart Grocery Sales - Retai'!F:F)</f>
        <v>2016</v>
      </c>
      <c r="B6111">
        <f>MONTH('Supermart Grocery Sales - Retai'!F:F)</f>
        <v>12</v>
      </c>
      <c r="C6111" t="str" cm="1">
        <f t="array" ref="C6111">CHOOSE(_xlfn.ANCHORARRAY(B6111), "Jan", "Feb", "Mar", "Apr", "May", "Jun", "Jul", "Aug", "Sep", "Oct", "Nov", "Dec")</f>
        <v>Dec</v>
      </c>
      <c r="D6111" t="str">
        <f>"Q"&amp;ROUNDUP(MONTH('Supermart Grocery Sales - Retai'!F6111)/3,0)</f>
        <v>Q4</v>
      </c>
      <c r="E6111">
        <f>tbl_DataModel[[#This Row],[Profit]]/tbl_DataModel[[#This Row],[Sales]]</f>
        <v>0.21</v>
      </c>
      <c r="F6111">
        <v>569</v>
      </c>
      <c r="G6111">
        <v>119.49</v>
      </c>
      <c r="H6111" t="s">
        <v>49</v>
      </c>
      <c r="I6111" t="s">
        <v>50</v>
      </c>
      <c r="J6111" t="s">
        <v>23</v>
      </c>
      <c r="K6111" t="s">
        <v>81</v>
      </c>
    </row>
    <row r="6112" spans="1:11" x14ac:dyDescent="0.3">
      <c r="A6112">
        <f>YEAR('Supermart Grocery Sales - Retai'!F:F)</f>
        <v>2017</v>
      </c>
      <c r="B6112">
        <f>MONTH('Supermart Grocery Sales - Retai'!F:F)</f>
        <v>11</v>
      </c>
      <c r="C6112" t="str" cm="1">
        <f t="array" ref="C6112">CHOOSE(_xlfn.ANCHORARRAY(B6112), "Jan", "Feb", "Mar", "Apr", "May", "Jun", "Jul", "Aug", "Sep", "Oct", "Nov", "Dec")</f>
        <v>Nov</v>
      </c>
      <c r="D6112" t="str">
        <f>"Q"&amp;ROUNDUP(MONTH('Supermart Grocery Sales - Retai'!F6112)/3,0)</f>
        <v>Q4</v>
      </c>
      <c r="E6112">
        <f>tbl_DataModel[[#This Row],[Profit]]/tbl_DataModel[[#This Row],[Sales]]</f>
        <v>0.41</v>
      </c>
      <c r="F6112">
        <v>2098</v>
      </c>
      <c r="G6112">
        <v>860.18</v>
      </c>
      <c r="H6112" t="s">
        <v>13</v>
      </c>
      <c r="I6112" t="s">
        <v>14</v>
      </c>
      <c r="J6112" t="s">
        <v>23</v>
      </c>
      <c r="K6112" t="s">
        <v>74</v>
      </c>
    </row>
    <row r="6113" spans="1:11" x14ac:dyDescent="0.3">
      <c r="A6113">
        <f>YEAR('Supermart Grocery Sales - Retai'!F:F)</f>
        <v>2016</v>
      </c>
      <c r="B6113">
        <f>MONTH('Supermart Grocery Sales - Retai'!F:F)</f>
        <v>6</v>
      </c>
      <c r="C6113" t="str" cm="1">
        <f t="array" ref="C6113">CHOOSE(_xlfn.ANCHORARRAY(B6113), "Jan", "Feb", "Mar", "Apr", "May", "Jun", "Jul", "Aug", "Sep", "Oct", "Nov", "Dec")</f>
        <v>Jun</v>
      </c>
      <c r="D6113" t="str">
        <f>"Q"&amp;ROUNDUP(MONTH('Supermart Grocery Sales - Retai'!F6113)/3,0)</f>
        <v>Q2</v>
      </c>
      <c r="E6113">
        <f>tbl_DataModel[[#This Row],[Profit]]/tbl_DataModel[[#This Row],[Sales]]</f>
        <v>0.16999999999999998</v>
      </c>
      <c r="F6113">
        <v>1609</v>
      </c>
      <c r="G6113">
        <v>273.52999999999997</v>
      </c>
      <c r="H6113" t="s">
        <v>49</v>
      </c>
      <c r="I6113" t="s">
        <v>54</v>
      </c>
      <c r="J6113" t="s">
        <v>23</v>
      </c>
      <c r="K6113" t="s">
        <v>120</v>
      </c>
    </row>
    <row r="6114" spans="1:11" x14ac:dyDescent="0.3">
      <c r="A6114">
        <f>YEAR('Supermart Grocery Sales - Retai'!F:F)</f>
        <v>2018</v>
      </c>
      <c r="B6114">
        <f>MONTH('Supermart Grocery Sales - Retai'!F:F)</f>
        <v>4</v>
      </c>
      <c r="C6114" t="str" cm="1">
        <f t="array" ref="C6114">CHOOSE(_xlfn.ANCHORARRAY(B6114), "Jan", "Feb", "Mar", "Apr", "May", "Jun", "Jul", "Aug", "Sep", "Oct", "Nov", "Dec")</f>
        <v>Apr</v>
      </c>
      <c r="D6114" t="str">
        <f>"Q"&amp;ROUNDUP(MONTH('Supermart Grocery Sales - Retai'!F6114)/3,0)</f>
        <v>Q2</v>
      </c>
      <c r="E6114">
        <f>tbl_DataModel[[#This Row],[Profit]]/tbl_DataModel[[#This Row],[Sales]]</f>
        <v>6.9999999999999993E-2</v>
      </c>
      <c r="F6114">
        <v>1071</v>
      </c>
      <c r="G6114">
        <v>74.97</v>
      </c>
      <c r="H6114" t="s">
        <v>58</v>
      </c>
      <c r="I6114" t="s">
        <v>68</v>
      </c>
      <c r="J6114" t="s">
        <v>23</v>
      </c>
      <c r="K6114" t="s">
        <v>116</v>
      </c>
    </row>
    <row r="6115" spans="1:11" x14ac:dyDescent="0.3">
      <c r="A6115">
        <f>YEAR('Supermart Grocery Sales - Retai'!F:F)</f>
        <v>2017</v>
      </c>
      <c r="B6115">
        <f>MONTH('Supermart Grocery Sales - Retai'!F:F)</f>
        <v>5</v>
      </c>
      <c r="C6115" t="str" cm="1">
        <f t="array" ref="C6115">CHOOSE(_xlfn.ANCHORARRAY(B6115), "Jan", "Feb", "Mar", "Apr", "May", "Jun", "Jul", "Aug", "Sep", "Oct", "Nov", "Dec")</f>
        <v>May</v>
      </c>
      <c r="D6115" t="str">
        <f>"Q"&amp;ROUNDUP(MONTH('Supermart Grocery Sales - Retai'!F6115)/3,0)</f>
        <v>Q2</v>
      </c>
      <c r="E6115">
        <f>tbl_DataModel[[#This Row],[Profit]]/tbl_DataModel[[#This Row],[Sales]]</f>
        <v>4.9999999999999996E-2</v>
      </c>
      <c r="F6115">
        <v>1472</v>
      </c>
      <c r="G6115">
        <v>73.599999999999994</v>
      </c>
      <c r="H6115" t="s">
        <v>26</v>
      </c>
      <c r="I6115" t="s">
        <v>37</v>
      </c>
      <c r="J6115" t="s">
        <v>23</v>
      </c>
      <c r="K6115" t="s">
        <v>162</v>
      </c>
    </row>
    <row r="6116" spans="1:11" x14ac:dyDescent="0.3">
      <c r="A6116">
        <f>YEAR('Supermart Grocery Sales - Retai'!F:F)</f>
        <v>2018</v>
      </c>
      <c r="B6116">
        <f>MONTH('Supermart Grocery Sales - Retai'!F:F)</f>
        <v>4</v>
      </c>
      <c r="C6116" t="str" cm="1">
        <f t="array" ref="C6116">CHOOSE(_xlfn.ANCHORARRAY(B6116), "Jan", "Feb", "Mar", "Apr", "May", "Jun", "Jul", "Aug", "Sep", "Oct", "Nov", "Dec")</f>
        <v>Apr</v>
      </c>
      <c r="D6116" t="str">
        <f>"Q"&amp;ROUNDUP(MONTH('Supermart Grocery Sales - Retai'!F6116)/3,0)</f>
        <v>Q2</v>
      </c>
      <c r="E6116">
        <f>tbl_DataModel[[#This Row],[Profit]]/tbl_DataModel[[#This Row],[Sales]]</f>
        <v>0.4</v>
      </c>
      <c r="F6116">
        <v>1224</v>
      </c>
      <c r="G6116">
        <v>489.6</v>
      </c>
      <c r="H6116" t="s">
        <v>58</v>
      </c>
      <c r="I6116" t="s">
        <v>112</v>
      </c>
      <c r="J6116" t="s">
        <v>23</v>
      </c>
      <c r="K6116" t="s">
        <v>139</v>
      </c>
    </row>
    <row r="6117" spans="1:11" x14ac:dyDescent="0.3">
      <c r="A6117">
        <f>YEAR('Supermart Grocery Sales - Retai'!F:F)</f>
        <v>2016</v>
      </c>
      <c r="B6117">
        <f>MONTH('Supermart Grocery Sales - Retai'!F:F)</f>
        <v>11</v>
      </c>
      <c r="C6117" t="str" cm="1">
        <f t="array" ref="C6117">CHOOSE(_xlfn.ANCHORARRAY(B6117), "Jan", "Feb", "Mar", "Apr", "May", "Jun", "Jul", "Aug", "Sep", "Oct", "Nov", "Dec")</f>
        <v>Nov</v>
      </c>
      <c r="D6117" t="str">
        <f>"Q"&amp;ROUNDUP(MONTH('Supermart Grocery Sales - Retai'!F6117)/3,0)</f>
        <v>Q4</v>
      </c>
      <c r="E6117">
        <f>tbl_DataModel[[#This Row],[Profit]]/tbl_DataModel[[#This Row],[Sales]]</f>
        <v>0.05</v>
      </c>
      <c r="F6117">
        <v>2219</v>
      </c>
      <c r="G6117">
        <v>110.95</v>
      </c>
      <c r="H6117" t="s">
        <v>58</v>
      </c>
      <c r="I6117" t="s">
        <v>68</v>
      </c>
      <c r="J6117" t="s">
        <v>23</v>
      </c>
      <c r="K6117" t="s">
        <v>169</v>
      </c>
    </row>
    <row r="6118" spans="1:11" x14ac:dyDescent="0.3">
      <c r="A6118">
        <f>YEAR('Supermart Grocery Sales - Retai'!F:F)</f>
        <v>2018</v>
      </c>
      <c r="B6118">
        <f>MONTH('Supermart Grocery Sales - Retai'!F:F)</f>
        <v>6</v>
      </c>
      <c r="C6118" t="str" cm="1">
        <f t="array" ref="C6118">CHOOSE(_xlfn.ANCHORARRAY(B6118), "Jan", "Feb", "Mar", "Apr", "May", "Jun", "Jul", "Aug", "Sep", "Oct", "Nov", "Dec")</f>
        <v>Jun</v>
      </c>
      <c r="D6118" t="str">
        <f>"Q"&amp;ROUNDUP(MONTH('Supermart Grocery Sales - Retai'!F6118)/3,0)</f>
        <v>Q2</v>
      </c>
      <c r="E6118">
        <f>tbl_DataModel[[#This Row],[Profit]]/tbl_DataModel[[#This Row],[Sales]]</f>
        <v>0.27</v>
      </c>
      <c r="F6118">
        <v>1344</v>
      </c>
      <c r="G6118">
        <v>362.88</v>
      </c>
      <c r="H6118" t="s">
        <v>32</v>
      </c>
      <c r="I6118" t="s">
        <v>153</v>
      </c>
      <c r="J6118" t="s">
        <v>23</v>
      </c>
      <c r="K6118" t="s">
        <v>156</v>
      </c>
    </row>
    <row r="6119" spans="1:11" x14ac:dyDescent="0.3">
      <c r="A6119">
        <f>YEAR('Supermart Grocery Sales - Retai'!F:F)</f>
        <v>2018</v>
      </c>
      <c r="B6119">
        <f>MONTH('Supermart Grocery Sales - Retai'!F:F)</f>
        <v>10</v>
      </c>
      <c r="C6119" t="str" cm="1">
        <f t="array" ref="C6119">CHOOSE(_xlfn.ANCHORARRAY(B6119), "Jan", "Feb", "Mar", "Apr", "May", "Jun", "Jul", "Aug", "Sep", "Oct", "Nov", "Dec")</f>
        <v>Oct</v>
      </c>
      <c r="D6119" t="str">
        <f>"Q"&amp;ROUNDUP(MONTH('Supermart Grocery Sales - Retai'!F6119)/3,0)</f>
        <v>Q4</v>
      </c>
      <c r="E6119">
        <f>tbl_DataModel[[#This Row],[Profit]]/tbl_DataModel[[#This Row],[Sales]]</f>
        <v>0.36</v>
      </c>
      <c r="F6119">
        <v>1468</v>
      </c>
      <c r="G6119">
        <v>528.48</v>
      </c>
      <c r="H6119" t="s">
        <v>26</v>
      </c>
      <c r="I6119" t="s">
        <v>201</v>
      </c>
      <c r="J6119" t="s">
        <v>23</v>
      </c>
      <c r="K6119" t="s">
        <v>45</v>
      </c>
    </row>
    <row r="6120" spans="1:11" x14ac:dyDescent="0.3">
      <c r="A6120">
        <f>YEAR('Supermart Grocery Sales - Retai'!F:F)</f>
        <v>2018</v>
      </c>
      <c r="B6120">
        <f>MONTH('Supermart Grocery Sales - Retai'!F:F)</f>
        <v>12</v>
      </c>
      <c r="C6120" t="str" cm="1">
        <f t="array" ref="C6120">CHOOSE(_xlfn.ANCHORARRAY(B6120), "Jan", "Feb", "Mar", "Apr", "May", "Jun", "Jul", "Aug", "Sep", "Oct", "Nov", "Dec")</f>
        <v>Dec</v>
      </c>
      <c r="D6120" t="str">
        <f>"Q"&amp;ROUNDUP(MONTH('Supermart Grocery Sales - Retai'!F6120)/3,0)</f>
        <v>Q4</v>
      </c>
      <c r="E6120">
        <f>tbl_DataModel[[#This Row],[Profit]]/tbl_DataModel[[#This Row],[Sales]]</f>
        <v>0.35</v>
      </c>
      <c r="F6120">
        <v>725</v>
      </c>
      <c r="G6120">
        <v>253.75</v>
      </c>
      <c r="H6120" t="s">
        <v>63</v>
      </c>
      <c r="I6120" t="s">
        <v>157</v>
      </c>
      <c r="J6120" t="s">
        <v>23</v>
      </c>
      <c r="K6120" t="s">
        <v>125</v>
      </c>
    </row>
    <row r="6121" spans="1:11" x14ac:dyDescent="0.3">
      <c r="A6121">
        <f>YEAR('Supermart Grocery Sales - Retai'!F:F)</f>
        <v>2017</v>
      </c>
      <c r="B6121">
        <f>MONTH('Supermart Grocery Sales - Retai'!F:F)</f>
        <v>8</v>
      </c>
      <c r="C6121" t="str" cm="1">
        <f t="array" ref="C6121">CHOOSE(_xlfn.ANCHORARRAY(B6121), "Jan", "Feb", "Mar", "Apr", "May", "Jun", "Jul", "Aug", "Sep", "Oct", "Nov", "Dec")</f>
        <v>Aug</v>
      </c>
      <c r="D6121" t="str">
        <f>"Q"&amp;ROUNDUP(MONTH('Supermart Grocery Sales - Retai'!F6121)/3,0)</f>
        <v>Q3</v>
      </c>
      <c r="E6121">
        <f>tbl_DataModel[[#This Row],[Profit]]/tbl_DataModel[[#This Row],[Sales]]</f>
        <v>0.21000000000000002</v>
      </c>
      <c r="F6121">
        <v>1660</v>
      </c>
      <c r="G6121">
        <v>348.6</v>
      </c>
      <c r="H6121" t="s">
        <v>49</v>
      </c>
      <c r="I6121" t="s">
        <v>205</v>
      </c>
      <c r="J6121" t="s">
        <v>23</v>
      </c>
      <c r="K6121" t="s">
        <v>204</v>
      </c>
    </row>
    <row r="6122" spans="1:11" x14ac:dyDescent="0.3">
      <c r="A6122">
        <f>YEAR('Supermart Grocery Sales - Retai'!F:F)</f>
        <v>2015</v>
      </c>
      <c r="B6122">
        <f>MONTH('Supermart Grocery Sales - Retai'!F:F)</f>
        <v>8</v>
      </c>
      <c r="C6122" t="str" cm="1">
        <f t="array" ref="C6122">CHOOSE(_xlfn.ANCHORARRAY(B6122), "Jan", "Feb", "Mar", "Apr", "May", "Jun", "Jul", "Aug", "Sep", "Oct", "Nov", "Dec")</f>
        <v>Aug</v>
      </c>
      <c r="D6122" t="str">
        <f>"Q"&amp;ROUNDUP(MONTH('Supermart Grocery Sales - Retai'!F6122)/3,0)</f>
        <v>Q3</v>
      </c>
      <c r="E6122">
        <f>tbl_DataModel[[#This Row],[Profit]]/tbl_DataModel[[#This Row],[Sales]]</f>
        <v>0.38999999999999996</v>
      </c>
      <c r="F6122">
        <v>1828</v>
      </c>
      <c r="G6122">
        <v>712.92</v>
      </c>
      <c r="H6122" t="s">
        <v>63</v>
      </c>
      <c r="I6122" t="s">
        <v>87</v>
      </c>
      <c r="J6122" t="s">
        <v>29</v>
      </c>
      <c r="K6122" t="s">
        <v>74</v>
      </c>
    </row>
    <row r="6123" spans="1:11" x14ac:dyDescent="0.3">
      <c r="A6123">
        <f>YEAR('Supermart Grocery Sales - Retai'!F:F)</f>
        <v>2016</v>
      </c>
      <c r="B6123">
        <f>MONTH('Supermart Grocery Sales - Retai'!F:F)</f>
        <v>3</v>
      </c>
      <c r="C6123" t="str" cm="1">
        <f t="array" ref="C6123">CHOOSE(_xlfn.ANCHORARRAY(B6123), "Jan", "Feb", "Mar", "Apr", "May", "Jun", "Jul", "Aug", "Sep", "Oct", "Nov", "Dec")</f>
        <v>Mar</v>
      </c>
      <c r="D6123" t="str">
        <f>"Q"&amp;ROUNDUP(MONTH('Supermart Grocery Sales - Retai'!F6123)/3,0)</f>
        <v>Q1</v>
      </c>
      <c r="E6123">
        <f>tbl_DataModel[[#This Row],[Profit]]/tbl_DataModel[[#This Row],[Sales]]</f>
        <v>0.37</v>
      </c>
      <c r="F6123">
        <v>2163</v>
      </c>
      <c r="G6123">
        <v>800.31</v>
      </c>
      <c r="H6123" t="s">
        <v>13</v>
      </c>
      <c r="I6123" t="s">
        <v>14</v>
      </c>
      <c r="J6123" t="s">
        <v>29</v>
      </c>
      <c r="K6123" t="s">
        <v>53</v>
      </c>
    </row>
    <row r="6124" spans="1:11" x14ac:dyDescent="0.3">
      <c r="A6124">
        <f>YEAR('Supermart Grocery Sales - Retai'!F:F)</f>
        <v>2018</v>
      </c>
      <c r="B6124">
        <f>MONTH('Supermart Grocery Sales - Retai'!F:F)</f>
        <v>10</v>
      </c>
      <c r="C6124" t="str" cm="1">
        <f t="array" ref="C6124">CHOOSE(_xlfn.ANCHORARRAY(B6124), "Jan", "Feb", "Mar", "Apr", "May", "Jun", "Jul", "Aug", "Sep", "Oct", "Nov", "Dec")</f>
        <v>Oct</v>
      </c>
      <c r="D6124" t="str">
        <f>"Q"&amp;ROUNDUP(MONTH('Supermart Grocery Sales - Retai'!F6124)/3,0)</f>
        <v>Q4</v>
      </c>
      <c r="E6124">
        <f>tbl_DataModel[[#This Row],[Profit]]/tbl_DataModel[[#This Row],[Sales]]</f>
        <v>0.17</v>
      </c>
      <c r="F6124">
        <v>1568</v>
      </c>
      <c r="G6124">
        <v>266.56</v>
      </c>
      <c r="H6124" t="s">
        <v>13</v>
      </c>
      <c r="I6124" t="s">
        <v>195</v>
      </c>
      <c r="J6124" t="s">
        <v>29</v>
      </c>
      <c r="K6124" t="s">
        <v>139</v>
      </c>
    </row>
    <row r="6125" spans="1:11" x14ac:dyDescent="0.3">
      <c r="A6125">
        <f>YEAR('Supermart Grocery Sales - Retai'!F:F)</f>
        <v>2016</v>
      </c>
      <c r="B6125">
        <f>MONTH('Supermart Grocery Sales - Retai'!F:F)</f>
        <v>4</v>
      </c>
      <c r="C6125" t="str" cm="1">
        <f t="array" ref="C6125">CHOOSE(_xlfn.ANCHORARRAY(B6125), "Jan", "Feb", "Mar", "Apr", "May", "Jun", "Jul", "Aug", "Sep", "Oct", "Nov", "Dec")</f>
        <v>Apr</v>
      </c>
      <c r="D6125" t="str">
        <f>"Q"&amp;ROUNDUP(MONTH('Supermart Grocery Sales - Retai'!F6125)/3,0)</f>
        <v>Q2</v>
      </c>
      <c r="E6125">
        <f>tbl_DataModel[[#This Row],[Profit]]/tbl_DataModel[[#This Row],[Sales]]</f>
        <v>9.9999999999999992E-2</v>
      </c>
      <c r="F6125">
        <v>1093</v>
      </c>
      <c r="G6125">
        <v>109.3</v>
      </c>
      <c r="H6125" t="s">
        <v>13</v>
      </c>
      <c r="I6125" t="s">
        <v>14</v>
      </c>
      <c r="J6125" t="s">
        <v>29</v>
      </c>
      <c r="K6125" t="s">
        <v>159</v>
      </c>
    </row>
    <row r="6126" spans="1:11" x14ac:dyDescent="0.3">
      <c r="A6126">
        <f>YEAR('Supermart Grocery Sales - Retai'!F:F)</f>
        <v>2015</v>
      </c>
      <c r="B6126">
        <f>MONTH('Supermart Grocery Sales - Retai'!F:F)</f>
        <v>4</v>
      </c>
      <c r="C6126" t="str" cm="1">
        <f t="array" ref="C6126">CHOOSE(_xlfn.ANCHORARRAY(B6126), "Jan", "Feb", "Mar", "Apr", "May", "Jun", "Jul", "Aug", "Sep", "Oct", "Nov", "Dec")</f>
        <v>Apr</v>
      </c>
      <c r="D6126" t="str">
        <f>"Q"&amp;ROUNDUP(MONTH('Supermart Grocery Sales - Retai'!F6126)/3,0)</f>
        <v>Q2</v>
      </c>
      <c r="E6126">
        <f>tbl_DataModel[[#This Row],[Profit]]/tbl_DataModel[[#This Row],[Sales]]</f>
        <v>0.22</v>
      </c>
      <c r="F6126">
        <v>1146</v>
      </c>
      <c r="G6126">
        <v>252.12</v>
      </c>
      <c r="H6126" t="s">
        <v>32</v>
      </c>
      <c r="I6126" t="s">
        <v>46</v>
      </c>
      <c r="J6126" t="s">
        <v>29</v>
      </c>
      <c r="K6126" t="s">
        <v>71</v>
      </c>
    </row>
    <row r="6127" spans="1:11" x14ac:dyDescent="0.3">
      <c r="A6127">
        <f>YEAR('Supermart Grocery Sales - Retai'!F:F)</f>
        <v>2016</v>
      </c>
      <c r="B6127">
        <f>MONTH('Supermart Grocery Sales - Retai'!F:F)</f>
        <v>9</v>
      </c>
      <c r="C6127" t="str" cm="1">
        <f t="array" ref="C6127">CHOOSE(_xlfn.ANCHORARRAY(B6127), "Jan", "Feb", "Mar", "Apr", "May", "Jun", "Jul", "Aug", "Sep", "Oct", "Nov", "Dec")</f>
        <v>Sep</v>
      </c>
      <c r="D6127" t="str">
        <f>"Q"&amp;ROUNDUP(MONTH('Supermart Grocery Sales - Retai'!F6127)/3,0)</f>
        <v>Q3</v>
      </c>
      <c r="E6127">
        <f>tbl_DataModel[[#This Row],[Profit]]/tbl_DataModel[[#This Row],[Sales]]</f>
        <v>0.18</v>
      </c>
      <c r="F6127">
        <v>1666</v>
      </c>
      <c r="G6127">
        <v>299.88</v>
      </c>
      <c r="H6127" t="s">
        <v>32</v>
      </c>
      <c r="I6127" t="s">
        <v>46</v>
      </c>
      <c r="J6127" t="s">
        <v>29</v>
      </c>
      <c r="K6127" t="s">
        <v>162</v>
      </c>
    </row>
    <row r="6128" spans="1:11" x14ac:dyDescent="0.3">
      <c r="A6128">
        <f>YEAR('Supermart Grocery Sales - Retai'!F:F)</f>
        <v>2016</v>
      </c>
      <c r="B6128">
        <f>MONTH('Supermart Grocery Sales - Retai'!F:F)</f>
        <v>3</v>
      </c>
      <c r="C6128" t="str" cm="1">
        <f t="array" ref="C6128">CHOOSE(_xlfn.ANCHORARRAY(B6128), "Jan", "Feb", "Mar", "Apr", "May", "Jun", "Jul", "Aug", "Sep", "Oct", "Nov", "Dec")</f>
        <v>Mar</v>
      </c>
      <c r="D6128" t="str">
        <f>"Q"&amp;ROUNDUP(MONTH('Supermart Grocery Sales - Retai'!F6128)/3,0)</f>
        <v>Q1</v>
      </c>
      <c r="E6128">
        <f>tbl_DataModel[[#This Row],[Profit]]/tbl_DataModel[[#This Row],[Sales]]</f>
        <v>0.45</v>
      </c>
      <c r="F6128">
        <v>1188</v>
      </c>
      <c r="G6128">
        <v>534.6</v>
      </c>
      <c r="H6128" t="s">
        <v>32</v>
      </c>
      <c r="I6128" t="s">
        <v>33</v>
      </c>
      <c r="J6128" t="s">
        <v>29</v>
      </c>
      <c r="K6128" t="s">
        <v>71</v>
      </c>
    </row>
    <row r="6129" spans="1:11" x14ac:dyDescent="0.3">
      <c r="A6129">
        <f>YEAR('Supermart Grocery Sales - Retai'!F:F)</f>
        <v>2018</v>
      </c>
      <c r="B6129">
        <f>MONTH('Supermart Grocery Sales - Retai'!F:F)</f>
        <v>2</v>
      </c>
      <c r="C6129" t="str" cm="1">
        <f t="array" ref="C6129">CHOOSE(_xlfn.ANCHORARRAY(B6129), "Jan", "Feb", "Mar", "Apr", "May", "Jun", "Jul", "Aug", "Sep", "Oct", "Nov", "Dec")</f>
        <v>Feb</v>
      </c>
      <c r="D6129" t="str">
        <f>"Q"&amp;ROUNDUP(MONTH('Supermart Grocery Sales - Retai'!F6129)/3,0)</f>
        <v>Q1</v>
      </c>
      <c r="E6129">
        <f>tbl_DataModel[[#This Row],[Profit]]/tbl_DataModel[[#This Row],[Sales]]</f>
        <v>0.16</v>
      </c>
      <c r="F6129">
        <v>2091</v>
      </c>
      <c r="G6129">
        <v>334.56</v>
      </c>
      <c r="H6129" t="s">
        <v>32</v>
      </c>
      <c r="I6129" t="s">
        <v>153</v>
      </c>
      <c r="J6129" t="s">
        <v>29</v>
      </c>
      <c r="K6129" t="s">
        <v>45</v>
      </c>
    </row>
    <row r="6130" spans="1:11" x14ac:dyDescent="0.3">
      <c r="A6130">
        <f>YEAR('Supermart Grocery Sales - Retai'!F:F)</f>
        <v>2016</v>
      </c>
      <c r="B6130">
        <f>MONTH('Supermart Grocery Sales - Retai'!F:F)</f>
        <v>12</v>
      </c>
      <c r="C6130" t="str" cm="1">
        <f t="array" ref="C6130">CHOOSE(_xlfn.ANCHORARRAY(B6130), "Jan", "Feb", "Mar", "Apr", "May", "Jun", "Jul", "Aug", "Sep", "Oct", "Nov", "Dec")</f>
        <v>Dec</v>
      </c>
      <c r="D6130" t="str">
        <f>"Q"&amp;ROUNDUP(MONTH('Supermart Grocery Sales - Retai'!F6130)/3,0)</f>
        <v>Q4</v>
      </c>
      <c r="E6130">
        <f>tbl_DataModel[[#This Row],[Profit]]/tbl_DataModel[[#This Row],[Sales]]</f>
        <v>0.45</v>
      </c>
      <c r="F6130">
        <v>1003</v>
      </c>
      <c r="G6130">
        <v>451.35</v>
      </c>
      <c r="H6130" t="s">
        <v>26</v>
      </c>
      <c r="I6130" t="s">
        <v>37</v>
      </c>
      <c r="J6130" t="s">
        <v>29</v>
      </c>
      <c r="K6130" t="s">
        <v>211</v>
      </c>
    </row>
    <row r="6131" spans="1:11" x14ac:dyDescent="0.3">
      <c r="A6131">
        <f>YEAR('Supermart Grocery Sales - Retai'!F:F)</f>
        <v>2015</v>
      </c>
      <c r="B6131">
        <f>MONTH('Supermart Grocery Sales - Retai'!F:F)</f>
        <v>12</v>
      </c>
      <c r="C6131" t="str" cm="1">
        <f t="array" ref="C6131">CHOOSE(_xlfn.ANCHORARRAY(B6131), "Jan", "Feb", "Mar", "Apr", "May", "Jun", "Jul", "Aug", "Sep", "Oct", "Nov", "Dec")</f>
        <v>Dec</v>
      </c>
      <c r="D6131" t="str">
        <f>"Q"&amp;ROUNDUP(MONTH('Supermart Grocery Sales - Retai'!F6131)/3,0)</f>
        <v>Q4</v>
      </c>
      <c r="E6131">
        <f>tbl_DataModel[[#This Row],[Profit]]/tbl_DataModel[[#This Row],[Sales]]</f>
        <v>0.12999999999999998</v>
      </c>
      <c r="F6131">
        <v>517</v>
      </c>
      <c r="G6131">
        <v>67.209999999999994</v>
      </c>
      <c r="H6131" t="s">
        <v>13</v>
      </c>
      <c r="I6131" t="s">
        <v>195</v>
      </c>
      <c r="J6131" t="s">
        <v>29</v>
      </c>
      <c r="K6131" t="s">
        <v>86</v>
      </c>
    </row>
    <row r="6132" spans="1:11" x14ac:dyDescent="0.3">
      <c r="A6132">
        <f>YEAR('Supermart Grocery Sales - Retai'!F:F)</f>
        <v>2018</v>
      </c>
      <c r="B6132">
        <f>MONTH('Supermart Grocery Sales - Retai'!F:F)</f>
        <v>4</v>
      </c>
      <c r="C6132" t="str" cm="1">
        <f t="array" ref="C6132">CHOOSE(_xlfn.ANCHORARRAY(B6132), "Jan", "Feb", "Mar", "Apr", "May", "Jun", "Jul", "Aug", "Sep", "Oct", "Nov", "Dec")</f>
        <v>Apr</v>
      </c>
      <c r="D6132" t="str">
        <f>"Q"&amp;ROUNDUP(MONTH('Supermart Grocery Sales - Retai'!F6132)/3,0)</f>
        <v>Q2</v>
      </c>
      <c r="E6132">
        <f>tbl_DataModel[[#This Row],[Profit]]/tbl_DataModel[[#This Row],[Sales]]</f>
        <v>0.17</v>
      </c>
      <c r="F6132">
        <v>1804</v>
      </c>
      <c r="G6132">
        <v>306.68</v>
      </c>
      <c r="H6132" t="s">
        <v>32</v>
      </c>
      <c r="I6132" t="s">
        <v>33</v>
      </c>
      <c r="J6132" t="s">
        <v>29</v>
      </c>
      <c r="K6132" t="s">
        <v>83</v>
      </c>
    </row>
    <row r="6133" spans="1:11" x14ac:dyDescent="0.3">
      <c r="A6133">
        <f>YEAR('Supermart Grocery Sales - Retai'!F:F)</f>
        <v>2018</v>
      </c>
      <c r="B6133">
        <f>MONTH('Supermart Grocery Sales - Retai'!F:F)</f>
        <v>12</v>
      </c>
      <c r="C6133" t="str" cm="1">
        <f t="array" ref="C6133">CHOOSE(_xlfn.ANCHORARRAY(B6133), "Jan", "Feb", "Mar", "Apr", "May", "Jun", "Jul", "Aug", "Sep", "Oct", "Nov", "Dec")</f>
        <v>Dec</v>
      </c>
      <c r="D6133" t="str">
        <f>"Q"&amp;ROUNDUP(MONTH('Supermart Grocery Sales - Retai'!F6133)/3,0)</f>
        <v>Q4</v>
      </c>
      <c r="E6133">
        <f>tbl_DataModel[[#This Row],[Profit]]/tbl_DataModel[[#This Row],[Sales]]</f>
        <v>0.24000000000000002</v>
      </c>
      <c r="F6133">
        <v>1934</v>
      </c>
      <c r="G6133">
        <v>464.16</v>
      </c>
      <c r="H6133" t="s">
        <v>13</v>
      </c>
      <c r="I6133" t="s">
        <v>14</v>
      </c>
      <c r="J6133" t="s">
        <v>29</v>
      </c>
      <c r="K6133" t="s">
        <v>122</v>
      </c>
    </row>
    <row r="6134" spans="1:11" x14ac:dyDescent="0.3">
      <c r="A6134">
        <f>YEAR('Supermart Grocery Sales - Retai'!F:F)</f>
        <v>2015</v>
      </c>
      <c r="B6134">
        <f>MONTH('Supermart Grocery Sales - Retai'!F:F)</f>
        <v>11</v>
      </c>
      <c r="C6134" t="str" cm="1">
        <f t="array" ref="C6134">CHOOSE(_xlfn.ANCHORARRAY(B6134), "Jan", "Feb", "Mar", "Apr", "May", "Jun", "Jul", "Aug", "Sep", "Oct", "Nov", "Dec")</f>
        <v>Nov</v>
      </c>
      <c r="D6134" t="str">
        <f>"Q"&amp;ROUNDUP(MONTH('Supermart Grocery Sales - Retai'!F6134)/3,0)</f>
        <v>Q4</v>
      </c>
      <c r="E6134">
        <f>tbl_DataModel[[#This Row],[Profit]]/tbl_DataModel[[#This Row],[Sales]]</f>
        <v>9.9999999999999992E-2</v>
      </c>
      <c r="F6134">
        <v>1496</v>
      </c>
      <c r="G6134">
        <v>149.6</v>
      </c>
      <c r="H6134" t="s">
        <v>49</v>
      </c>
      <c r="I6134" t="s">
        <v>50</v>
      </c>
      <c r="J6134" t="s">
        <v>29</v>
      </c>
      <c r="K6134" t="s">
        <v>169</v>
      </c>
    </row>
    <row r="6135" spans="1:11" x14ac:dyDescent="0.3">
      <c r="A6135">
        <f>YEAR('Supermart Grocery Sales - Retai'!F:F)</f>
        <v>2017</v>
      </c>
      <c r="B6135">
        <f>MONTH('Supermart Grocery Sales - Retai'!F:F)</f>
        <v>11</v>
      </c>
      <c r="C6135" t="str" cm="1">
        <f t="array" ref="C6135">CHOOSE(_xlfn.ANCHORARRAY(B6135), "Jan", "Feb", "Mar", "Apr", "May", "Jun", "Jul", "Aug", "Sep", "Oct", "Nov", "Dec")</f>
        <v>Nov</v>
      </c>
      <c r="D6135" t="str">
        <f>"Q"&amp;ROUNDUP(MONTH('Supermart Grocery Sales - Retai'!F6135)/3,0)</f>
        <v>Q4</v>
      </c>
      <c r="E6135">
        <f>tbl_DataModel[[#This Row],[Profit]]/tbl_DataModel[[#This Row],[Sales]]</f>
        <v>9.0000000000000011E-2</v>
      </c>
      <c r="F6135">
        <v>632</v>
      </c>
      <c r="G6135">
        <v>56.88</v>
      </c>
      <c r="H6135" t="s">
        <v>49</v>
      </c>
      <c r="I6135" t="s">
        <v>205</v>
      </c>
      <c r="J6135" t="s">
        <v>29</v>
      </c>
      <c r="K6135" t="s">
        <v>120</v>
      </c>
    </row>
    <row r="6136" spans="1:11" x14ac:dyDescent="0.3">
      <c r="A6136">
        <f>YEAR('Supermart Grocery Sales - Retai'!F:F)</f>
        <v>2018</v>
      </c>
      <c r="B6136">
        <f>MONTH('Supermart Grocery Sales - Retai'!F:F)</f>
        <v>10</v>
      </c>
      <c r="C6136" t="str" cm="1">
        <f t="array" ref="C6136">CHOOSE(_xlfn.ANCHORARRAY(B6136), "Jan", "Feb", "Mar", "Apr", "May", "Jun", "Jul", "Aug", "Sep", "Oct", "Nov", "Dec")</f>
        <v>Oct</v>
      </c>
      <c r="D6136" t="str">
        <f>"Q"&amp;ROUNDUP(MONTH('Supermart Grocery Sales - Retai'!F6136)/3,0)</f>
        <v>Q4</v>
      </c>
      <c r="E6136">
        <f>tbl_DataModel[[#This Row],[Profit]]/tbl_DataModel[[#This Row],[Sales]]</f>
        <v>7.0000000000000007E-2</v>
      </c>
      <c r="F6136">
        <v>943</v>
      </c>
      <c r="G6136">
        <v>66.010000000000005</v>
      </c>
      <c r="H6136" t="s">
        <v>20</v>
      </c>
      <c r="I6136" t="s">
        <v>21</v>
      </c>
      <c r="J6136" t="s">
        <v>29</v>
      </c>
      <c r="K6136" t="s">
        <v>193</v>
      </c>
    </row>
    <row r="6137" spans="1:11" x14ac:dyDescent="0.3">
      <c r="A6137">
        <f>YEAR('Supermart Grocery Sales - Retai'!F:F)</f>
        <v>2016</v>
      </c>
      <c r="B6137">
        <f>MONTH('Supermart Grocery Sales - Retai'!F:F)</f>
        <v>11</v>
      </c>
      <c r="C6137" t="str" cm="1">
        <f t="array" ref="C6137">CHOOSE(_xlfn.ANCHORARRAY(B6137), "Jan", "Feb", "Mar", "Apr", "May", "Jun", "Jul", "Aug", "Sep", "Oct", "Nov", "Dec")</f>
        <v>Nov</v>
      </c>
      <c r="D6137" t="str">
        <f>"Q"&amp;ROUNDUP(MONTH('Supermart Grocery Sales - Retai'!F6137)/3,0)</f>
        <v>Q4</v>
      </c>
      <c r="E6137">
        <f>tbl_DataModel[[#This Row],[Profit]]/tbl_DataModel[[#This Row],[Sales]]</f>
        <v>0.18</v>
      </c>
      <c r="F6137">
        <v>937</v>
      </c>
      <c r="G6137">
        <v>168.66</v>
      </c>
      <c r="H6137" t="s">
        <v>13</v>
      </c>
      <c r="I6137" t="s">
        <v>195</v>
      </c>
      <c r="J6137" t="s">
        <v>29</v>
      </c>
      <c r="K6137" t="s">
        <v>159</v>
      </c>
    </row>
    <row r="6138" spans="1:11" x14ac:dyDescent="0.3">
      <c r="A6138">
        <f>YEAR('Supermart Grocery Sales - Retai'!F:F)</f>
        <v>2016</v>
      </c>
      <c r="B6138">
        <f>MONTH('Supermart Grocery Sales - Retai'!F:F)</f>
        <v>5</v>
      </c>
      <c r="C6138" t="str" cm="1">
        <f t="array" ref="C6138">CHOOSE(_xlfn.ANCHORARRAY(B6138), "Jan", "Feb", "Mar", "Apr", "May", "Jun", "Jul", "Aug", "Sep", "Oct", "Nov", "Dec")</f>
        <v>May</v>
      </c>
      <c r="D6138" t="str">
        <f>"Q"&amp;ROUNDUP(MONTH('Supermart Grocery Sales - Retai'!F6138)/3,0)</f>
        <v>Q2</v>
      </c>
      <c r="E6138">
        <f>tbl_DataModel[[#This Row],[Profit]]/tbl_DataModel[[#This Row],[Sales]]</f>
        <v>0.14000000000000001</v>
      </c>
      <c r="F6138">
        <v>2444</v>
      </c>
      <c r="G6138">
        <v>342.16</v>
      </c>
      <c r="H6138" t="s">
        <v>26</v>
      </c>
      <c r="I6138" t="s">
        <v>201</v>
      </c>
      <c r="J6138" t="s">
        <v>29</v>
      </c>
      <c r="K6138" t="s">
        <v>130</v>
      </c>
    </row>
    <row r="6139" spans="1:11" x14ac:dyDescent="0.3">
      <c r="A6139">
        <f>YEAR('Supermart Grocery Sales - Retai'!F:F)</f>
        <v>2016</v>
      </c>
      <c r="B6139">
        <f>MONTH('Supermart Grocery Sales - Retai'!F:F)</f>
        <v>9</v>
      </c>
      <c r="C6139" t="str" cm="1">
        <f t="array" ref="C6139">CHOOSE(_xlfn.ANCHORARRAY(B6139), "Jan", "Feb", "Mar", "Apr", "May", "Jun", "Jul", "Aug", "Sep", "Oct", "Nov", "Dec")</f>
        <v>Sep</v>
      </c>
      <c r="D6139" t="str">
        <f>"Q"&amp;ROUNDUP(MONTH('Supermart Grocery Sales - Retai'!F6139)/3,0)</f>
        <v>Q3</v>
      </c>
      <c r="E6139">
        <f>tbl_DataModel[[#This Row],[Profit]]/tbl_DataModel[[#This Row],[Sales]]</f>
        <v>0.34</v>
      </c>
      <c r="F6139">
        <v>1958</v>
      </c>
      <c r="G6139">
        <v>665.72</v>
      </c>
      <c r="H6139" t="s">
        <v>26</v>
      </c>
      <c r="I6139" t="s">
        <v>94</v>
      </c>
      <c r="J6139" t="s">
        <v>29</v>
      </c>
      <c r="K6139" t="s">
        <v>114</v>
      </c>
    </row>
    <row r="6140" spans="1:11" x14ac:dyDescent="0.3">
      <c r="A6140">
        <f>YEAR('Supermart Grocery Sales - Retai'!F:F)</f>
        <v>2018</v>
      </c>
      <c r="B6140">
        <f>MONTH('Supermart Grocery Sales - Retai'!F:F)</f>
        <v>8</v>
      </c>
      <c r="C6140" t="str" cm="1">
        <f t="array" ref="C6140">CHOOSE(_xlfn.ANCHORARRAY(B6140), "Jan", "Feb", "Mar", "Apr", "May", "Jun", "Jul", "Aug", "Sep", "Oct", "Nov", "Dec")</f>
        <v>Aug</v>
      </c>
      <c r="D6140" t="str">
        <f>"Q"&amp;ROUNDUP(MONTH('Supermart Grocery Sales - Retai'!F6140)/3,0)</f>
        <v>Q3</v>
      </c>
      <c r="E6140">
        <f>tbl_DataModel[[#This Row],[Profit]]/tbl_DataModel[[#This Row],[Sales]]</f>
        <v>0.45</v>
      </c>
      <c r="F6140">
        <v>2212</v>
      </c>
      <c r="G6140">
        <v>995.4</v>
      </c>
      <c r="H6140" t="s">
        <v>26</v>
      </c>
      <c r="I6140" t="s">
        <v>27</v>
      </c>
      <c r="J6140" t="s">
        <v>29</v>
      </c>
      <c r="K6140" t="s">
        <v>151</v>
      </c>
    </row>
    <row r="6141" spans="1:11" x14ac:dyDescent="0.3">
      <c r="A6141">
        <f>YEAR('Supermart Grocery Sales - Retai'!F:F)</f>
        <v>2017</v>
      </c>
      <c r="B6141">
        <f>MONTH('Supermart Grocery Sales - Retai'!F:F)</f>
        <v>11</v>
      </c>
      <c r="C6141" t="str" cm="1">
        <f t="array" ref="C6141">CHOOSE(_xlfn.ANCHORARRAY(B6141), "Jan", "Feb", "Mar", "Apr", "May", "Jun", "Jul", "Aug", "Sep", "Oct", "Nov", "Dec")</f>
        <v>Nov</v>
      </c>
      <c r="D6141" t="str">
        <f>"Q"&amp;ROUNDUP(MONTH('Supermart Grocery Sales - Retai'!F6141)/3,0)</f>
        <v>Q4</v>
      </c>
      <c r="E6141">
        <f>tbl_DataModel[[#This Row],[Profit]]/tbl_DataModel[[#This Row],[Sales]]</f>
        <v>0.1</v>
      </c>
      <c r="F6141">
        <v>636</v>
      </c>
      <c r="G6141">
        <v>63.6</v>
      </c>
      <c r="H6141" t="s">
        <v>49</v>
      </c>
      <c r="I6141" t="s">
        <v>54</v>
      </c>
      <c r="J6141" t="s">
        <v>29</v>
      </c>
      <c r="K6141" t="s">
        <v>90</v>
      </c>
    </row>
    <row r="6142" spans="1:11" x14ac:dyDescent="0.3">
      <c r="A6142">
        <f>YEAR('Supermart Grocery Sales - Retai'!F:F)</f>
        <v>2015</v>
      </c>
      <c r="B6142">
        <f>MONTH('Supermart Grocery Sales - Retai'!F:F)</f>
        <v>12</v>
      </c>
      <c r="C6142" t="str" cm="1">
        <f t="array" ref="C6142">CHOOSE(_xlfn.ANCHORARRAY(B6142), "Jan", "Feb", "Mar", "Apr", "May", "Jun", "Jul", "Aug", "Sep", "Oct", "Nov", "Dec")</f>
        <v>Dec</v>
      </c>
      <c r="D6142" t="str">
        <f>"Q"&amp;ROUNDUP(MONTH('Supermart Grocery Sales - Retai'!F6142)/3,0)</f>
        <v>Q4</v>
      </c>
      <c r="E6142">
        <f>tbl_DataModel[[#This Row],[Profit]]/tbl_DataModel[[#This Row],[Sales]]</f>
        <v>0.12</v>
      </c>
      <c r="F6142">
        <v>1491</v>
      </c>
      <c r="G6142">
        <v>178.92</v>
      </c>
      <c r="H6142" t="s">
        <v>63</v>
      </c>
      <c r="I6142" t="s">
        <v>87</v>
      </c>
      <c r="J6142" t="s">
        <v>29</v>
      </c>
      <c r="K6142" t="s">
        <v>36</v>
      </c>
    </row>
    <row r="6143" spans="1:11" x14ac:dyDescent="0.3">
      <c r="A6143">
        <f>YEAR('Supermart Grocery Sales - Retai'!F:F)</f>
        <v>2017</v>
      </c>
      <c r="B6143">
        <f>MONTH('Supermart Grocery Sales - Retai'!F:F)</f>
        <v>12</v>
      </c>
      <c r="C6143" t="str" cm="1">
        <f t="array" ref="C6143">CHOOSE(_xlfn.ANCHORARRAY(B6143), "Jan", "Feb", "Mar", "Apr", "May", "Jun", "Jul", "Aug", "Sep", "Oct", "Nov", "Dec")</f>
        <v>Dec</v>
      </c>
      <c r="D6143" t="str">
        <f>"Q"&amp;ROUNDUP(MONTH('Supermart Grocery Sales - Retai'!F6143)/3,0)</f>
        <v>Q4</v>
      </c>
      <c r="E6143">
        <f>tbl_DataModel[[#This Row],[Profit]]/tbl_DataModel[[#This Row],[Sales]]</f>
        <v>0.06</v>
      </c>
      <c r="F6143">
        <v>825</v>
      </c>
      <c r="G6143">
        <v>49.5</v>
      </c>
      <c r="H6143" t="s">
        <v>63</v>
      </c>
      <c r="I6143" t="s">
        <v>157</v>
      </c>
      <c r="J6143" t="s">
        <v>29</v>
      </c>
      <c r="K6143" t="s">
        <v>162</v>
      </c>
    </row>
    <row r="6144" spans="1:11" x14ac:dyDescent="0.3">
      <c r="A6144">
        <f>YEAR('Supermart Grocery Sales - Retai'!F:F)</f>
        <v>2018</v>
      </c>
      <c r="B6144">
        <f>MONTH('Supermart Grocery Sales - Retai'!F:F)</f>
        <v>8</v>
      </c>
      <c r="C6144" t="str" cm="1">
        <f t="array" ref="C6144">CHOOSE(_xlfn.ANCHORARRAY(B6144), "Jan", "Feb", "Mar", "Apr", "May", "Jun", "Jul", "Aug", "Sep", "Oct", "Nov", "Dec")</f>
        <v>Aug</v>
      </c>
      <c r="D6144" t="str">
        <f>"Q"&amp;ROUNDUP(MONTH('Supermart Grocery Sales - Retai'!F6144)/3,0)</f>
        <v>Q3</v>
      </c>
      <c r="E6144">
        <f>tbl_DataModel[[#This Row],[Profit]]/tbl_DataModel[[#This Row],[Sales]]</f>
        <v>0.21000000000000002</v>
      </c>
      <c r="F6144">
        <v>529</v>
      </c>
      <c r="G6144">
        <v>111.09</v>
      </c>
      <c r="H6144" t="s">
        <v>13</v>
      </c>
      <c r="I6144" t="s">
        <v>79</v>
      </c>
      <c r="J6144" t="s">
        <v>29</v>
      </c>
      <c r="K6144" t="s">
        <v>162</v>
      </c>
    </row>
    <row r="6145" spans="1:11" x14ac:dyDescent="0.3">
      <c r="A6145">
        <f>YEAR('Supermart Grocery Sales - Retai'!F:F)</f>
        <v>2017</v>
      </c>
      <c r="B6145">
        <f>MONTH('Supermart Grocery Sales - Retai'!F:F)</f>
        <v>9</v>
      </c>
      <c r="C6145" t="str" cm="1">
        <f t="array" ref="C6145">CHOOSE(_xlfn.ANCHORARRAY(B6145), "Jan", "Feb", "Mar", "Apr", "May", "Jun", "Jul", "Aug", "Sep", "Oct", "Nov", "Dec")</f>
        <v>Sep</v>
      </c>
      <c r="D6145" t="str">
        <f>"Q"&amp;ROUNDUP(MONTH('Supermart Grocery Sales - Retai'!F6145)/3,0)</f>
        <v>Q3</v>
      </c>
      <c r="E6145">
        <f>tbl_DataModel[[#This Row],[Profit]]/tbl_DataModel[[#This Row],[Sales]]</f>
        <v>0.33</v>
      </c>
      <c r="F6145">
        <v>1011</v>
      </c>
      <c r="G6145">
        <v>333.63</v>
      </c>
      <c r="H6145" t="s">
        <v>32</v>
      </c>
      <c r="I6145" t="s">
        <v>97</v>
      </c>
      <c r="J6145" t="s">
        <v>29</v>
      </c>
      <c r="K6145" t="s">
        <v>137</v>
      </c>
    </row>
    <row r="6146" spans="1:11" x14ac:dyDescent="0.3">
      <c r="A6146">
        <f>YEAR('Supermart Grocery Sales - Retai'!F:F)</f>
        <v>2015</v>
      </c>
      <c r="B6146">
        <f>MONTH('Supermart Grocery Sales - Retai'!F:F)</f>
        <v>4</v>
      </c>
      <c r="C6146" t="str" cm="1">
        <f t="array" ref="C6146">CHOOSE(_xlfn.ANCHORARRAY(B6146), "Jan", "Feb", "Mar", "Apr", "May", "Jun", "Jul", "Aug", "Sep", "Oct", "Nov", "Dec")</f>
        <v>Apr</v>
      </c>
      <c r="D6146" t="str">
        <f>"Q"&amp;ROUNDUP(MONTH('Supermart Grocery Sales - Retai'!F6146)/3,0)</f>
        <v>Q2</v>
      </c>
      <c r="E6146">
        <f>tbl_DataModel[[#This Row],[Profit]]/tbl_DataModel[[#This Row],[Sales]]</f>
        <v>0.37</v>
      </c>
      <c r="F6146">
        <v>1024</v>
      </c>
      <c r="G6146">
        <v>378.88</v>
      </c>
      <c r="H6146" t="s">
        <v>20</v>
      </c>
      <c r="I6146" t="s">
        <v>91</v>
      </c>
      <c r="J6146" t="s">
        <v>29</v>
      </c>
      <c r="K6146" t="s">
        <v>102</v>
      </c>
    </row>
    <row r="6147" spans="1:11" x14ac:dyDescent="0.3">
      <c r="A6147">
        <f>YEAR('Supermart Grocery Sales - Retai'!F:F)</f>
        <v>2017</v>
      </c>
      <c r="B6147">
        <f>MONTH('Supermart Grocery Sales - Retai'!F:F)</f>
        <v>1</v>
      </c>
      <c r="C6147" t="str" cm="1">
        <f t="array" ref="C6147">CHOOSE(_xlfn.ANCHORARRAY(B6147), "Jan", "Feb", "Mar", "Apr", "May", "Jun", "Jul", "Aug", "Sep", "Oct", "Nov", "Dec")</f>
        <v>Jan</v>
      </c>
      <c r="D6147" t="str">
        <f>"Q"&amp;ROUNDUP(MONTH('Supermart Grocery Sales - Retai'!F6147)/3,0)</f>
        <v>Q1</v>
      </c>
      <c r="E6147">
        <f>tbl_DataModel[[#This Row],[Profit]]/tbl_DataModel[[#This Row],[Sales]]</f>
        <v>0.32</v>
      </c>
      <c r="F6147">
        <v>1226</v>
      </c>
      <c r="G6147">
        <v>392.32</v>
      </c>
      <c r="H6147" t="s">
        <v>32</v>
      </c>
      <c r="I6147" t="s">
        <v>97</v>
      </c>
      <c r="J6147" t="s">
        <v>29</v>
      </c>
      <c r="K6147" t="s">
        <v>162</v>
      </c>
    </row>
    <row r="6148" spans="1:11" x14ac:dyDescent="0.3">
      <c r="A6148">
        <f>YEAR('Supermart Grocery Sales - Retai'!F:F)</f>
        <v>2015</v>
      </c>
      <c r="B6148">
        <f>MONTH('Supermart Grocery Sales - Retai'!F:F)</f>
        <v>11</v>
      </c>
      <c r="C6148" t="str" cm="1">
        <f t="array" ref="C6148">CHOOSE(_xlfn.ANCHORARRAY(B6148), "Jan", "Feb", "Mar", "Apr", "May", "Jun", "Jul", "Aug", "Sep", "Oct", "Nov", "Dec")</f>
        <v>Nov</v>
      </c>
      <c r="D6148" t="str">
        <f>"Q"&amp;ROUNDUP(MONTH('Supermart Grocery Sales - Retai'!F6148)/3,0)</f>
        <v>Q4</v>
      </c>
      <c r="E6148">
        <f>tbl_DataModel[[#This Row],[Profit]]/tbl_DataModel[[#This Row],[Sales]]</f>
        <v>0.13999999999999999</v>
      </c>
      <c r="F6148">
        <v>1515</v>
      </c>
      <c r="G6148">
        <v>212.1</v>
      </c>
      <c r="H6148" t="s">
        <v>58</v>
      </c>
      <c r="I6148" t="s">
        <v>59</v>
      </c>
      <c r="J6148" t="s">
        <v>29</v>
      </c>
      <c r="K6148" t="s">
        <v>102</v>
      </c>
    </row>
    <row r="6149" spans="1:11" x14ac:dyDescent="0.3">
      <c r="A6149">
        <f>YEAR('Supermart Grocery Sales - Retai'!F:F)</f>
        <v>2018</v>
      </c>
      <c r="B6149">
        <f>MONTH('Supermart Grocery Sales - Retai'!F:F)</f>
        <v>10</v>
      </c>
      <c r="C6149" t="str" cm="1">
        <f t="array" ref="C6149">CHOOSE(_xlfn.ANCHORARRAY(B6149), "Jan", "Feb", "Mar", "Apr", "May", "Jun", "Jul", "Aug", "Sep", "Oct", "Nov", "Dec")</f>
        <v>Oct</v>
      </c>
      <c r="D6149" t="str">
        <f>"Q"&amp;ROUNDUP(MONTH('Supermart Grocery Sales - Retai'!F6149)/3,0)</f>
        <v>Q4</v>
      </c>
      <c r="E6149">
        <f>tbl_DataModel[[#This Row],[Profit]]/tbl_DataModel[[#This Row],[Sales]]</f>
        <v>0.23</v>
      </c>
      <c r="F6149">
        <v>869</v>
      </c>
      <c r="G6149">
        <v>199.87</v>
      </c>
      <c r="H6149" t="s">
        <v>20</v>
      </c>
      <c r="I6149" t="s">
        <v>91</v>
      </c>
      <c r="J6149" t="s">
        <v>29</v>
      </c>
      <c r="K6149" t="s">
        <v>114</v>
      </c>
    </row>
    <row r="6150" spans="1:11" x14ac:dyDescent="0.3">
      <c r="A6150">
        <f>YEAR('Supermart Grocery Sales - Retai'!F:F)</f>
        <v>2015</v>
      </c>
      <c r="B6150">
        <f>MONTH('Supermart Grocery Sales - Retai'!F:F)</f>
        <v>12</v>
      </c>
      <c r="C6150" t="str" cm="1">
        <f t="array" ref="C6150">CHOOSE(_xlfn.ANCHORARRAY(B6150), "Jan", "Feb", "Mar", "Apr", "May", "Jun", "Jul", "Aug", "Sep", "Oct", "Nov", "Dec")</f>
        <v>Dec</v>
      </c>
      <c r="D6150" t="str">
        <f>"Q"&amp;ROUNDUP(MONTH('Supermart Grocery Sales - Retai'!F6150)/3,0)</f>
        <v>Q4</v>
      </c>
      <c r="E6150">
        <f>tbl_DataModel[[#This Row],[Profit]]/tbl_DataModel[[#This Row],[Sales]]</f>
        <v>0.36</v>
      </c>
      <c r="F6150">
        <v>1483</v>
      </c>
      <c r="G6150">
        <v>533.88</v>
      </c>
      <c r="H6150" t="s">
        <v>20</v>
      </c>
      <c r="I6150" t="s">
        <v>21</v>
      </c>
      <c r="J6150" t="s">
        <v>29</v>
      </c>
      <c r="K6150" t="s">
        <v>159</v>
      </c>
    </row>
    <row r="6151" spans="1:11" x14ac:dyDescent="0.3">
      <c r="A6151">
        <f>YEAR('Supermart Grocery Sales - Retai'!F:F)</f>
        <v>2017</v>
      </c>
      <c r="B6151">
        <f>MONTH('Supermart Grocery Sales - Retai'!F:F)</f>
        <v>1</v>
      </c>
      <c r="C6151" t="str" cm="1">
        <f t="array" ref="C6151">CHOOSE(_xlfn.ANCHORARRAY(B6151), "Jan", "Feb", "Mar", "Apr", "May", "Jun", "Jul", "Aug", "Sep", "Oct", "Nov", "Dec")</f>
        <v>Jan</v>
      </c>
      <c r="D6151" t="str">
        <f>"Q"&amp;ROUNDUP(MONTH('Supermart Grocery Sales - Retai'!F6151)/3,0)</f>
        <v>Q1</v>
      </c>
      <c r="E6151">
        <f>tbl_DataModel[[#This Row],[Profit]]/tbl_DataModel[[#This Row],[Sales]]</f>
        <v>0.11</v>
      </c>
      <c r="F6151">
        <v>2112</v>
      </c>
      <c r="G6151">
        <v>232.32</v>
      </c>
      <c r="H6151" t="s">
        <v>58</v>
      </c>
      <c r="I6151" t="s">
        <v>112</v>
      </c>
      <c r="J6151" t="s">
        <v>29</v>
      </c>
      <c r="K6151" t="s">
        <v>62</v>
      </c>
    </row>
    <row r="6152" spans="1:11" x14ac:dyDescent="0.3">
      <c r="A6152">
        <f>YEAR('Supermart Grocery Sales - Retai'!F:F)</f>
        <v>2016</v>
      </c>
      <c r="B6152">
        <f>MONTH('Supermart Grocery Sales - Retai'!F:F)</f>
        <v>9</v>
      </c>
      <c r="C6152" t="str" cm="1">
        <f t="array" ref="C6152">CHOOSE(_xlfn.ANCHORARRAY(B6152), "Jan", "Feb", "Mar", "Apr", "May", "Jun", "Jul", "Aug", "Sep", "Oct", "Nov", "Dec")</f>
        <v>Sep</v>
      </c>
      <c r="D6152" t="str">
        <f>"Q"&amp;ROUNDUP(MONTH('Supermart Grocery Sales - Retai'!F6152)/3,0)</f>
        <v>Q3</v>
      </c>
      <c r="E6152">
        <f>tbl_DataModel[[#This Row],[Profit]]/tbl_DataModel[[#This Row],[Sales]]</f>
        <v>0.33999999999999997</v>
      </c>
      <c r="F6152">
        <v>1001</v>
      </c>
      <c r="G6152">
        <v>340.34</v>
      </c>
      <c r="H6152" t="s">
        <v>26</v>
      </c>
      <c r="I6152" t="s">
        <v>27</v>
      </c>
      <c r="J6152" t="s">
        <v>29</v>
      </c>
      <c r="K6152" t="s">
        <v>135</v>
      </c>
    </row>
    <row r="6153" spans="1:11" x14ac:dyDescent="0.3">
      <c r="A6153">
        <f>YEAR('Supermart Grocery Sales - Retai'!F:F)</f>
        <v>2016</v>
      </c>
      <c r="B6153">
        <f>MONTH('Supermart Grocery Sales - Retai'!F:F)</f>
        <v>10</v>
      </c>
      <c r="C6153" t="str" cm="1">
        <f t="array" ref="C6153">CHOOSE(_xlfn.ANCHORARRAY(B6153), "Jan", "Feb", "Mar", "Apr", "May", "Jun", "Jul", "Aug", "Sep", "Oct", "Nov", "Dec")</f>
        <v>Oct</v>
      </c>
      <c r="D6153" t="str">
        <f>"Q"&amp;ROUNDUP(MONTH('Supermart Grocery Sales - Retai'!F6153)/3,0)</f>
        <v>Q4</v>
      </c>
      <c r="E6153">
        <f>tbl_DataModel[[#This Row],[Profit]]/tbl_DataModel[[#This Row],[Sales]]</f>
        <v>0.27</v>
      </c>
      <c r="F6153">
        <v>1083</v>
      </c>
      <c r="G6153">
        <v>292.41000000000003</v>
      </c>
      <c r="H6153" t="s">
        <v>32</v>
      </c>
      <c r="I6153" t="s">
        <v>97</v>
      </c>
      <c r="J6153" t="s">
        <v>29</v>
      </c>
      <c r="K6153" t="s">
        <v>234</v>
      </c>
    </row>
    <row r="6154" spans="1:11" x14ac:dyDescent="0.3">
      <c r="A6154">
        <f>YEAR('Supermart Grocery Sales - Retai'!F:F)</f>
        <v>2015</v>
      </c>
      <c r="B6154">
        <f>MONTH('Supermart Grocery Sales - Retai'!F:F)</f>
        <v>12</v>
      </c>
      <c r="C6154" t="str" cm="1">
        <f t="array" ref="C6154">CHOOSE(_xlfn.ANCHORARRAY(B6154), "Jan", "Feb", "Mar", "Apr", "May", "Jun", "Jul", "Aug", "Sep", "Oct", "Nov", "Dec")</f>
        <v>Dec</v>
      </c>
      <c r="D6154" t="str">
        <f>"Q"&amp;ROUNDUP(MONTH('Supermart Grocery Sales - Retai'!F6154)/3,0)</f>
        <v>Q4</v>
      </c>
      <c r="E6154">
        <f>tbl_DataModel[[#This Row],[Profit]]/tbl_DataModel[[#This Row],[Sales]]</f>
        <v>0.27</v>
      </c>
      <c r="F6154">
        <v>1093</v>
      </c>
      <c r="G6154">
        <v>295.11</v>
      </c>
      <c r="H6154" t="s">
        <v>32</v>
      </c>
      <c r="I6154" t="s">
        <v>33</v>
      </c>
      <c r="J6154" t="s">
        <v>29</v>
      </c>
      <c r="K6154" t="s">
        <v>108</v>
      </c>
    </row>
    <row r="6155" spans="1:11" x14ac:dyDescent="0.3">
      <c r="A6155">
        <f>YEAR('Supermart Grocery Sales - Retai'!F:F)</f>
        <v>2015</v>
      </c>
      <c r="B6155">
        <f>MONTH('Supermart Grocery Sales - Retai'!F:F)</f>
        <v>4</v>
      </c>
      <c r="C6155" t="str" cm="1">
        <f t="array" ref="C6155">CHOOSE(_xlfn.ANCHORARRAY(B6155), "Jan", "Feb", "Mar", "Apr", "May", "Jun", "Jul", "Aug", "Sep", "Oct", "Nov", "Dec")</f>
        <v>Apr</v>
      </c>
      <c r="D6155" t="str">
        <f>"Q"&amp;ROUNDUP(MONTH('Supermart Grocery Sales - Retai'!F6155)/3,0)</f>
        <v>Q2</v>
      </c>
      <c r="E6155">
        <f>tbl_DataModel[[#This Row],[Profit]]/tbl_DataModel[[#This Row],[Sales]]</f>
        <v>0.16</v>
      </c>
      <c r="F6155">
        <v>1000</v>
      </c>
      <c r="G6155">
        <v>160</v>
      </c>
      <c r="H6155" t="s">
        <v>58</v>
      </c>
      <c r="I6155" t="s">
        <v>68</v>
      </c>
      <c r="J6155" t="s">
        <v>29</v>
      </c>
      <c r="K6155" t="s">
        <v>135</v>
      </c>
    </row>
    <row r="6156" spans="1:11" x14ac:dyDescent="0.3">
      <c r="A6156">
        <f>YEAR('Supermart Grocery Sales - Retai'!F:F)</f>
        <v>2017</v>
      </c>
      <c r="B6156">
        <f>MONTH('Supermart Grocery Sales - Retai'!F:F)</f>
        <v>6</v>
      </c>
      <c r="C6156" t="str" cm="1">
        <f t="array" ref="C6156">CHOOSE(_xlfn.ANCHORARRAY(B6156), "Jan", "Feb", "Mar", "Apr", "May", "Jun", "Jul", "Aug", "Sep", "Oct", "Nov", "Dec")</f>
        <v>Jun</v>
      </c>
      <c r="D6156" t="str">
        <f>"Q"&amp;ROUNDUP(MONTH('Supermart Grocery Sales - Retai'!F6156)/3,0)</f>
        <v>Q2</v>
      </c>
      <c r="E6156">
        <f>tbl_DataModel[[#This Row],[Profit]]/tbl_DataModel[[#This Row],[Sales]]</f>
        <v>0.4</v>
      </c>
      <c r="F6156">
        <v>1414</v>
      </c>
      <c r="G6156">
        <v>565.6</v>
      </c>
      <c r="H6156" t="s">
        <v>26</v>
      </c>
      <c r="I6156" t="s">
        <v>27</v>
      </c>
      <c r="J6156" t="s">
        <v>29</v>
      </c>
      <c r="K6156" t="s">
        <v>106</v>
      </c>
    </row>
    <row r="6157" spans="1:11" x14ac:dyDescent="0.3">
      <c r="A6157">
        <f>YEAR('Supermart Grocery Sales - Retai'!F:F)</f>
        <v>2015</v>
      </c>
      <c r="B6157">
        <f>MONTH('Supermart Grocery Sales - Retai'!F:F)</f>
        <v>7</v>
      </c>
      <c r="C6157" t="str" cm="1">
        <f t="array" ref="C6157">CHOOSE(_xlfn.ANCHORARRAY(B6157), "Jan", "Feb", "Mar", "Apr", "May", "Jun", "Jul", "Aug", "Sep", "Oct", "Nov", "Dec")</f>
        <v>Jul</v>
      </c>
      <c r="D6157" t="str">
        <f>"Q"&amp;ROUNDUP(MONTH('Supermart Grocery Sales - Retai'!F6157)/3,0)</f>
        <v>Q3</v>
      </c>
      <c r="E6157">
        <f>tbl_DataModel[[#This Row],[Profit]]/tbl_DataModel[[#This Row],[Sales]]</f>
        <v>0.05</v>
      </c>
      <c r="F6157">
        <v>1275</v>
      </c>
      <c r="G6157">
        <v>63.75</v>
      </c>
      <c r="H6157" t="s">
        <v>58</v>
      </c>
      <c r="I6157" t="s">
        <v>68</v>
      </c>
      <c r="J6157" t="s">
        <v>29</v>
      </c>
      <c r="K6157" t="s">
        <v>122</v>
      </c>
    </row>
    <row r="6158" spans="1:11" x14ac:dyDescent="0.3">
      <c r="A6158">
        <f>YEAR('Supermart Grocery Sales - Retai'!F:F)</f>
        <v>2018</v>
      </c>
      <c r="B6158">
        <f>MONTH('Supermart Grocery Sales - Retai'!F:F)</f>
        <v>12</v>
      </c>
      <c r="C6158" t="str" cm="1">
        <f t="array" ref="C6158">CHOOSE(_xlfn.ANCHORARRAY(B6158), "Jan", "Feb", "Mar", "Apr", "May", "Jun", "Jul", "Aug", "Sep", "Oct", "Nov", "Dec")</f>
        <v>Dec</v>
      </c>
      <c r="D6158" t="str">
        <f>"Q"&amp;ROUNDUP(MONTH('Supermart Grocery Sales - Retai'!F6158)/3,0)</f>
        <v>Q4</v>
      </c>
      <c r="E6158">
        <f>tbl_DataModel[[#This Row],[Profit]]/tbl_DataModel[[#This Row],[Sales]]</f>
        <v>0.44</v>
      </c>
      <c r="F6158">
        <v>1805</v>
      </c>
      <c r="G6158">
        <v>794.2</v>
      </c>
      <c r="H6158" t="s">
        <v>63</v>
      </c>
      <c r="I6158" t="s">
        <v>157</v>
      </c>
      <c r="J6158" t="s">
        <v>29</v>
      </c>
      <c r="K6158" t="s">
        <v>106</v>
      </c>
    </row>
    <row r="6159" spans="1:11" x14ac:dyDescent="0.3">
      <c r="A6159">
        <f>YEAR('Supermart Grocery Sales - Retai'!F:F)</f>
        <v>2017</v>
      </c>
      <c r="B6159">
        <f>MONTH('Supermart Grocery Sales - Retai'!F:F)</f>
        <v>12</v>
      </c>
      <c r="C6159" t="str" cm="1">
        <f t="array" ref="C6159">CHOOSE(_xlfn.ANCHORARRAY(B6159), "Jan", "Feb", "Mar", "Apr", "May", "Jun", "Jul", "Aug", "Sep", "Oct", "Nov", "Dec")</f>
        <v>Dec</v>
      </c>
      <c r="D6159" t="str">
        <f>"Q"&amp;ROUNDUP(MONTH('Supermart Grocery Sales - Retai'!F6159)/3,0)</f>
        <v>Q4</v>
      </c>
      <c r="E6159">
        <f>tbl_DataModel[[#This Row],[Profit]]/tbl_DataModel[[#This Row],[Sales]]</f>
        <v>0.45</v>
      </c>
      <c r="F6159">
        <v>945</v>
      </c>
      <c r="G6159">
        <v>425.25</v>
      </c>
      <c r="H6159" t="s">
        <v>13</v>
      </c>
      <c r="I6159" t="s">
        <v>195</v>
      </c>
      <c r="J6159" t="s">
        <v>29</v>
      </c>
      <c r="K6159" t="s">
        <v>111</v>
      </c>
    </row>
    <row r="6160" spans="1:11" x14ac:dyDescent="0.3">
      <c r="A6160">
        <f>YEAR('Supermart Grocery Sales - Retai'!F:F)</f>
        <v>2017</v>
      </c>
      <c r="B6160">
        <f>MONTH('Supermart Grocery Sales - Retai'!F:F)</f>
        <v>5</v>
      </c>
      <c r="C6160" t="str" cm="1">
        <f t="array" ref="C6160">CHOOSE(_xlfn.ANCHORARRAY(B6160), "Jan", "Feb", "Mar", "Apr", "May", "Jun", "Jul", "Aug", "Sep", "Oct", "Nov", "Dec")</f>
        <v>May</v>
      </c>
      <c r="D6160" t="str">
        <f>"Q"&amp;ROUNDUP(MONTH('Supermart Grocery Sales - Retai'!F6160)/3,0)</f>
        <v>Q2</v>
      </c>
      <c r="E6160">
        <f>tbl_DataModel[[#This Row],[Profit]]/tbl_DataModel[[#This Row],[Sales]]</f>
        <v>0.33999999999999997</v>
      </c>
      <c r="F6160">
        <v>1852</v>
      </c>
      <c r="G6160">
        <v>629.67999999999995</v>
      </c>
      <c r="H6160" t="s">
        <v>63</v>
      </c>
      <c r="I6160" t="s">
        <v>64</v>
      </c>
      <c r="J6160" t="s">
        <v>29</v>
      </c>
      <c r="K6160" t="s">
        <v>71</v>
      </c>
    </row>
    <row r="6161" spans="1:11" x14ac:dyDescent="0.3">
      <c r="A6161">
        <f>YEAR('Supermart Grocery Sales - Retai'!F:F)</f>
        <v>2016</v>
      </c>
      <c r="B6161">
        <f>MONTH('Supermart Grocery Sales - Retai'!F:F)</f>
        <v>3</v>
      </c>
      <c r="C6161" t="str" cm="1">
        <f t="array" ref="C6161">CHOOSE(_xlfn.ANCHORARRAY(B6161), "Jan", "Feb", "Mar", "Apr", "May", "Jun", "Jul", "Aug", "Sep", "Oct", "Nov", "Dec")</f>
        <v>Mar</v>
      </c>
      <c r="D6161" t="str">
        <f>"Q"&amp;ROUNDUP(MONTH('Supermart Grocery Sales - Retai'!F6161)/3,0)</f>
        <v>Q1</v>
      </c>
      <c r="E6161">
        <f>tbl_DataModel[[#This Row],[Profit]]/tbl_DataModel[[#This Row],[Sales]]</f>
        <v>0.22</v>
      </c>
      <c r="F6161">
        <v>1527</v>
      </c>
      <c r="G6161">
        <v>335.94</v>
      </c>
      <c r="H6161" t="s">
        <v>49</v>
      </c>
      <c r="I6161" t="s">
        <v>54</v>
      </c>
      <c r="J6161" t="s">
        <v>29</v>
      </c>
      <c r="K6161" t="s">
        <v>165</v>
      </c>
    </row>
    <row r="6162" spans="1:11" x14ac:dyDescent="0.3">
      <c r="A6162">
        <f>YEAR('Supermart Grocery Sales - Retai'!F:F)</f>
        <v>2018</v>
      </c>
      <c r="B6162">
        <f>MONTH('Supermart Grocery Sales - Retai'!F:F)</f>
        <v>12</v>
      </c>
      <c r="C6162" t="str" cm="1">
        <f t="array" ref="C6162">CHOOSE(_xlfn.ANCHORARRAY(B6162), "Jan", "Feb", "Mar", "Apr", "May", "Jun", "Jul", "Aug", "Sep", "Oct", "Nov", "Dec")</f>
        <v>Dec</v>
      </c>
      <c r="D6162" t="str">
        <f>"Q"&amp;ROUNDUP(MONTH('Supermart Grocery Sales - Retai'!F6162)/3,0)</f>
        <v>Q4</v>
      </c>
      <c r="E6162">
        <f>tbl_DataModel[[#This Row],[Profit]]/tbl_DataModel[[#This Row],[Sales]]</f>
        <v>0.15</v>
      </c>
      <c r="F6162">
        <v>1250</v>
      </c>
      <c r="G6162">
        <v>187.5</v>
      </c>
      <c r="H6162" t="s">
        <v>49</v>
      </c>
      <c r="I6162" t="s">
        <v>205</v>
      </c>
      <c r="J6162" t="s">
        <v>29</v>
      </c>
      <c r="K6162" t="s">
        <v>36</v>
      </c>
    </row>
    <row r="6163" spans="1:11" x14ac:dyDescent="0.3">
      <c r="A6163">
        <f>YEAR('Supermart Grocery Sales - Retai'!F:F)</f>
        <v>2015</v>
      </c>
      <c r="B6163">
        <f>MONTH('Supermart Grocery Sales - Retai'!F:F)</f>
        <v>5</v>
      </c>
      <c r="C6163" t="str" cm="1">
        <f t="array" ref="C6163">CHOOSE(_xlfn.ANCHORARRAY(B6163), "Jan", "Feb", "Mar", "Apr", "May", "Jun", "Jul", "Aug", "Sep", "Oct", "Nov", "Dec")</f>
        <v>May</v>
      </c>
      <c r="D6163" t="str">
        <f>"Q"&amp;ROUNDUP(MONTH('Supermart Grocery Sales - Retai'!F6163)/3,0)</f>
        <v>Q2</v>
      </c>
      <c r="E6163">
        <f>tbl_DataModel[[#This Row],[Profit]]/tbl_DataModel[[#This Row],[Sales]]</f>
        <v>0.09</v>
      </c>
      <c r="F6163">
        <v>720</v>
      </c>
      <c r="G6163">
        <v>64.8</v>
      </c>
      <c r="H6163" t="s">
        <v>58</v>
      </c>
      <c r="I6163" t="s">
        <v>68</v>
      </c>
      <c r="J6163" t="s">
        <v>29</v>
      </c>
      <c r="K6163" t="s">
        <v>81</v>
      </c>
    </row>
    <row r="6164" spans="1:11" x14ac:dyDescent="0.3">
      <c r="A6164">
        <f>YEAR('Supermart Grocery Sales - Retai'!F:F)</f>
        <v>2017</v>
      </c>
      <c r="B6164">
        <f>MONTH('Supermart Grocery Sales - Retai'!F:F)</f>
        <v>9</v>
      </c>
      <c r="C6164" t="str" cm="1">
        <f t="array" ref="C6164">CHOOSE(_xlfn.ANCHORARRAY(B6164), "Jan", "Feb", "Mar", "Apr", "May", "Jun", "Jul", "Aug", "Sep", "Oct", "Nov", "Dec")</f>
        <v>Sep</v>
      </c>
      <c r="D6164" t="str">
        <f>"Q"&amp;ROUNDUP(MONTH('Supermart Grocery Sales - Retai'!F6164)/3,0)</f>
        <v>Q3</v>
      </c>
      <c r="E6164">
        <f>tbl_DataModel[[#This Row],[Profit]]/tbl_DataModel[[#This Row],[Sales]]</f>
        <v>0.21</v>
      </c>
      <c r="F6164">
        <v>1808</v>
      </c>
      <c r="G6164">
        <v>379.68</v>
      </c>
      <c r="H6164" t="s">
        <v>26</v>
      </c>
      <c r="I6164" t="s">
        <v>94</v>
      </c>
      <c r="J6164" t="s">
        <v>29</v>
      </c>
      <c r="K6164" t="s">
        <v>125</v>
      </c>
    </row>
    <row r="6165" spans="1:11" x14ac:dyDescent="0.3">
      <c r="A6165">
        <f>YEAR('Supermart Grocery Sales - Retai'!F:F)</f>
        <v>2015</v>
      </c>
      <c r="B6165">
        <f>MONTH('Supermart Grocery Sales - Retai'!F:F)</f>
        <v>4</v>
      </c>
      <c r="C6165" t="str" cm="1">
        <f t="array" ref="C6165">CHOOSE(_xlfn.ANCHORARRAY(B6165), "Jan", "Feb", "Mar", "Apr", "May", "Jun", "Jul", "Aug", "Sep", "Oct", "Nov", "Dec")</f>
        <v>Apr</v>
      </c>
      <c r="D6165" t="str">
        <f>"Q"&amp;ROUNDUP(MONTH('Supermart Grocery Sales - Retai'!F6165)/3,0)</f>
        <v>Q2</v>
      </c>
      <c r="E6165">
        <f>tbl_DataModel[[#This Row],[Profit]]/tbl_DataModel[[#This Row],[Sales]]</f>
        <v>0.36</v>
      </c>
      <c r="F6165">
        <v>1890</v>
      </c>
      <c r="G6165">
        <v>680.4</v>
      </c>
      <c r="H6165" t="s">
        <v>32</v>
      </c>
      <c r="I6165" t="s">
        <v>97</v>
      </c>
      <c r="J6165" t="s">
        <v>29</v>
      </c>
      <c r="K6165" t="s">
        <v>261</v>
      </c>
    </row>
    <row r="6166" spans="1:11" x14ac:dyDescent="0.3">
      <c r="A6166">
        <f>YEAR('Supermart Grocery Sales - Retai'!F:F)</f>
        <v>2015</v>
      </c>
      <c r="B6166">
        <f>MONTH('Supermart Grocery Sales - Retai'!F:F)</f>
        <v>9</v>
      </c>
      <c r="C6166" t="str" cm="1">
        <f t="array" ref="C6166">CHOOSE(_xlfn.ANCHORARRAY(B6166), "Jan", "Feb", "Mar", "Apr", "May", "Jun", "Jul", "Aug", "Sep", "Oct", "Nov", "Dec")</f>
        <v>Sep</v>
      </c>
      <c r="D6166" t="str">
        <f>"Q"&amp;ROUNDUP(MONTH('Supermart Grocery Sales - Retai'!F6166)/3,0)</f>
        <v>Q3</v>
      </c>
      <c r="E6166">
        <f>tbl_DataModel[[#This Row],[Profit]]/tbl_DataModel[[#This Row],[Sales]]</f>
        <v>0.38</v>
      </c>
      <c r="F6166">
        <v>659</v>
      </c>
      <c r="G6166">
        <v>250.42</v>
      </c>
      <c r="H6166" t="s">
        <v>20</v>
      </c>
      <c r="I6166" t="s">
        <v>21</v>
      </c>
      <c r="J6166" t="s">
        <v>29</v>
      </c>
      <c r="K6166" t="s">
        <v>19</v>
      </c>
    </row>
    <row r="6167" spans="1:11" x14ac:dyDescent="0.3">
      <c r="A6167">
        <f>YEAR('Supermart Grocery Sales - Retai'!F:F)</f>
        <v>2016</v>
      </c>
      <c r="B6167">
        <f>MONTH('Supermart Grocery Sales - Retai'!F:F)</f>
        <v>5</v>
      </c>
      <c r="C6167" t="str" cm="1">
        <f t="array" ref="C6167">CHOOSE(_xlfn.ANCHORARRAY(B6167), "Jan", "Feb", "Mar", "Apr", "May", "Jun", "Jul", "Aug", "Sep", "Oct", "Nov", "Dec")</f>
        <v>May</v>
      </c>
      <c r="D6167" t="str">
        <f>"Q"&amp;ROUNDUP(MONTH('Supermart Grocery Sales - Retai'!F6167)/3,0)</f>
        <v>Q2</v>
      </c>
      <c r="E6167">
        <f>tbl_DataModel[[#This Row],[Profit]]/tbl_DataModel[[#This Row],[Sales]]</f>
        <v>0.14000000000000001</v>
      </c>
      <c r="F6167">
        <v>777</v>
      </c>
      <c r="G6167">
        <v>108.78</v>
      </c>
      <c r="H6167" t="s">
        <v>13</v>
      </c>
      <c r="I6167" t="s">
        <v>14</v>
      </c>
      <c r="J6167" t="s">
        <v>29</v>
      </c>
      <c r="K6167" t="s">
        <v>211</v>
      </c>
    </row>
    <row r="6168" spans="1:11" x14ac:dyDescent="0.3">
      <c r="A6168">
        <f>YEAR('Supermart Grocery Sales - Retai'!F:F)</f>
        <v>2017</v>
      </c>
      <c r="B6168">
        <f>MONTH('Supermart Grocery Sales - Retai'!F:F)</f>
        <v>9</v>
      </c>
      <c r="C6168" t="str" cm="1">
        <f t="array" ref="C6168">CHOOSE(_xlfn.ANCHORARRAY(B6168), "Jan", "Feb", "Mar", "Apr", "May", "Jun", "Jul", "Aug", "Sep", "Oct", "Nov", "Dec")</f>
        <v>Sep</v>
      </c>
      <c r="D6168" t="str">
        <f>"Q"&amp;ROUNDUP(MONTH('Supermart Grocery Sales - Retai'!F6168)/3,0)</f>
        <v>Q3</v>
      </c>
      <c r="E6168">
        <f>tbl_DataModel[[#This Row],[Profit]]/tbl_DataModel[[#This Row],[Sales]]</f>
        <v>0.13999999999999999</v>
      </c>
      <c r="F6168">
        <v>1465</v>
      </c>
      <c r="G6168">
        <v>205.1</v>
      </c>
      <c r="H6168" t="s">
        <v>20</v>
      </c>
      <c r="I6168" t="s">
        <v>91</v>
      </c>
      <c r="J6168" t="s">
        <v>29</v>
      </c>
      <c r="K6168" t="s">
        <v>182</v>
      </c>
    </row>
    <row r="6169" spans="1:11" x14ac:dyDescent="0.3">
      <c r="A6169">
        <f>YEAR('Supermart Grocery Sales - Retai'!F:F)</f>
        <v>2016</v>
      </c>
      <c r="B6169">
        <f>MONTH('Supermart Grocery Sales - Retai'!F:F)</f>
        <v>8</v>
      </c>
      <c r="C6169" t="str" cm="1">
        <f t="array" ref="C6169">CHOOSE(_xlfn.ANCHORARRAY(B6169), "Jan", "Feb", "Mar", "Apr", "May", "Jun", "Jul", "Aug", "Sep", "Oct", "Nov", "Dec")</f>
        <v>Aug</v>
      </c>
      <c r="D6169" t="str">
        <f>"Q"&amp;ROUNDUP(MONTH('Supermart Grocery Sales - Retai'!F6169)/3,0)</f>
        <v>Q3</v>
      </c>
      <c r="E6169">
        <f>tbl_DataModel[[#This Row],[Profit]]/tbl_DataModel[[#This Row],[Sales]]</f>
        <v>0.28000000000000003</v>
      </c>
      <c r="F6169">
        <v>1154</v>
      </c>
      <c r="G6169">
        <v>323.12</v>
      </c>
      <c r="H6169" t="s">
        <v>63</v>
      </c>
      <c r="I6169" t="s">
        <v>64</v>
      </c>
      <c r="J6169" t="s">
        <v>29</v>
      </c>
      <c r="K6169" t="s">
        <v>19</v>
      </c>
    </row>
    <row r="6170" spans="1:11" x14ac:dyDescent="0.3">
      <c r="A6170">
        <f>YEAR('Supermart Grocery Sales - Retai'!F:F)</f>
        <v>2018</v>
      </c>
      <c r="B6170">
        <f>MONTH('Supermart Grocery Sales - Retai'!F:F)</f>
        <v>5</v>
      </c>
      <c r="C6170" t="str" cm="1">
        <f t="array" ref="C6170">CHOOSE(_xlfn.ANCHORARRAY(B6170), "Jan", "Feb", "Mar", "Apr", "May", "Jun", "Jul", "Aug", "Sep", "Oct", "Nov", "Dec")</f>
        <v>May</v>
      </c>
      <c r="D6170" t="str">
        <f>"Q"&amp;ROUNDUP(MONTH('Supermart Grocery Sales - Retai'!F6170)/3,0)</f>
        <v>Q2</v>
      </c>
      <c r="E6170">
        <f>tbl_DataModel[[#This Row],[Profit]]/tbl_DataModel[[#This Row],[Sales]]</f>
        <v>0.41000000000000003</v>
      </c>
      <c r="F6170">
        <v>1060</v>
      </c>
      <c r="G6170">
        <v>434.6</v>
      </c>
      <c r="H6170" t="s">
        <v>49</v>
      </c>
      <c r="I6170" t="s">
        <v>205</v>
      </c>
      <c r="J6170" t="s">
        <v>29</v>
      </c>
      <c r="K6170" t="s">
        <v>74</v>
      </c>
    </row>
    <row r="6171" spans="1:11" x14ac:dyDescent="0.3">
      <c r="A6171">
        <f>YEAR('Supermart Grocery Sales - Retai'!F:F)</f>
        <v>2015</v>
      </c>
      <c r="B6171">
        <f>MONTH('Supermart Grocery Sales - Retai'!F:F)</f>
        <v>7</v>
      </c>
      <c r="C6171" t="str" cm="1">
        <f t="array" ref="C6171">CHOOSE(_xlfn.ANCHORARRAY(B6171), "Jan", "Feb", "Mar", "Apr", "May", "Jun", "Jul", "Aug", "Sep", "Oct", "Nov", "Dec")</f>
        <v>Jul</v>
      </c>
      <c r="D6171" t="str">
        <f>"Q"&amp;ROUNDUP(MONTH('Supermart Grocery Sales - Retai'!F6171)/3,0)</f>
        <v>Q3</v>
      </c>
      <c r="E6171">
        <f>tbl_DataModel[[#This Row],[Profit]]/tbl_DataModel[[#This Row],[Sales]]</f>
        <v>0.44999999999999996</v>
      </c>
      <c r="F6171">
        <v>1237</v>
      </c>
      <c r="G6171">
        <v>556.65</v>
      </c>
      <c r="H6171" t="s">
        <v>20</v>
      </c>
      <c r="I6171" t="s">
        <v>21</v>
      </c>
      <c r="J6171" t="s">
        <v>29</v>
      </c>
      <c r="K6171" t="s">
        <v>12</v>
      </c>
    </row>
    <row r="6172" spans="1:11" x14ac:dyDescent="0.3">
      <c r="A6172">
        <f>YEAR('Supermart Grocery Sales - Retai'!F:F)</f>
        <v>2017</v>
      </c>
      <c r="B6172">
        <f>MONTH('Supermart Grocery Sales - Retai'!F:F)</f>
        <v>12</v>
      </c>
      <c r="C6172" t="str" cm="1">
        <f t="array" ref="C6172">CHOOSE(_xlfn.ANCHORARRAY(B6172), "Jan", "Feb", "Mar", "Apr", "May", "Jun", "Jul", "Aug", "Sep", "Oct", "Nov", "Dec")</f>
        <v>Dec</v>
      </c>
      <c r="D6172" t="str">
        <f>"Q"&amp;ROUNDUP(MONTH('Supermart Grocery Sales - Retai'!F6172)/3,0)</f>
        <v>Q4</v>
      </c>
      <c r="E6172">
        <f>tbl_DataModel[[#This Row],[Profit]]/tbl_DataModel[[#This Row],[Sales]]</f>
        <v>0.32</v>
      </c>
      <c r="F6172">
        <v>2165</v>
      </c>
      <c r="G6172">
        <v>692.8</v>
      </c>
      <c r="H6172" t="s">
        <v>58</v>
      </c>
      <c r="I6172" t="s">
        <v>68</v>
      </c>
      <c r="J6172" t="s">
        <v>29</v>
      </c>
      <c r="K6172" t="s">
        <v>81</v>
      </c>
    </row>
    <row r="6173" spans="1:11" x14ac:dyDescent="0.3">
      <c r="A6173">
        <f>YEAR('Supermart Grocery Sales - Retai'!F:F)</f>
        <v>2016</v>
      </c>
      <c r="B6173">
        <f>MONTH('Supermart Grocery Sales - Retai'!F:F)</f>
        <v>5</v>
      </c>
      <c r="C6173" t="str" cm="1">
        <f t="array" ref="C6173">CHOOSE(_xlfn.ANCHORARRAY(B6173), "Jan", "Feb", "Mar", "Apr", "May", "Jun", "Jul", "Aug", "Sep", "Oct", "Nov", "Dec")</f>
        <v>May</v>
      </c>
      <c r="D6173" t="str">
        <f>"Q"&amp;ROUNDUP(MONTH('Supermart Grocery Sales - Retai'!F6173)/3,0)</f>
        <v>Q2</v>
      </c>
      <c r="E6173">
        <f>tbl_DataModel[[#This Row],[Profit]]/tbl_DataModel[[#This Row],[Sales]]</f>
        <v>0.32999999999999996</v>
      </c>
      <c r="F6173">
        <v>808</v>
      </c>
      <c r="G6173">
        <v>266.64</v>
      </c>
      <c r="H6173" t="s">
        <v>20</v>
      </c>
      <c r="I6173" t="s">
        <v>91</v>
      </c>
      <c r="J6173" t="s">
        <v>29</v>
      </c>
      <c r="K6173" t="s">
        <v>57</v>
      </c>
    </row>
    <row r="6174" spans="1:11" x14ac:dyDescent="0.3">
      <c r="A6174">
        <f>YEAR('Supermart Grocery Sales - Retai'!F:F)</f>
        <v>2017</v>
      </c>
      <c r="B6174">
        <f>MONTH('Supermart Grocery Sales - Retai'!F:F)</f>
        <v>4</v>
      </c>
      <c r="C6174" t="str" cm="1">
        <f t="array" ref="C6174">CHOOSE(_xlfn.ANCHORARRAY(B6174), "Jan", "Feb", "Mar", "Apr", "May", "Jun", "Jul", "Aug", "Sep", "Oct", "Nov", "Dec")</f>
        <v>Apr</v>
      </c>
      <c r="D6174" t="str">
        <f>"Q"&amp;ROUNDUP(MONTH('Supermart Grocery Sales - Retai'!F6174)/3,0)</f>
        <v>Q2</v>
      </c>
      <c r="E6174">
        <f>tbl_DataModel[[#This Row],[Profit]]/tbl_DataModel[[#This Row],[Sales]]</f>
        <v>0.14000000000000001</v>
      </c>
      <c r="F6174">
        <v>1685</v>
      </c>
      <c r="G6174">
        <v>235.9</v>
      </c>
      <c r="H6174" t="s">
        <v>63</v>
      </c>
      <c r="I6174" t="s">
        <v>64</v>
      </c>
      <c r="J6174" t="s">
        <v>29</v>
      </c>
      <c r="K6174" t="s">
        <v>74</v>
      </c>
    </row>
    <row r="6175" spans="1:11" x14ac:dyDescent="0.3">
      <c r="A6175">
        <f>YEAR('Supermart Grocery Sales - Retai'!F:F)</f>
        <v>2017</v>
      </c>
      <c r="B6175">
        <f>MONTH('Supermart Grocery Sales - Retai'!F:F)</f>
        <v>9</v>
      </c>
      <c r="C6175" t="str" cm="1">
        <f t="array" ref="C6175">CHOOSE(_xlfn.ANCHORARRAY(B6175), "Jan", "Feb", "Mar", "Apr", "May", "Jun", "Jul", "Aug", "Sep", "Oct", "Nov", "Dec")</f>
        <v>Sep</v>
      </c>
      <c r="D6175" t="str">
        <f>"Q"&amp;ROUNDUP(MONTH('Supermart Grocery Sales - Retai'!F6175)/3,0)</f>
        <v>Q3</v>
      </c>
      <c r="E6175">
        <f>tbl_DataModel[[#This Row],[Profit]]/tbl_DataModel[[#This Row],[Sales]]</f>
        <v>0.14000000000000001</v>
      </c>
      <c r="F6175">
        <v>1602</v>
      </c>
      <c r="G6175">
        <v>224.28</v>
      </c>
      <c r="H6175" t="s">
        <v>32</v>
      </c>
      <c r="I6175" t="s">
        <v>97</v>
      </c>
      <c r="J6175" t="s">
        <v>29</v>
      </c>
      <c r="K6175" t="s">
        <v>130</v>
      </c>
    </row>
    <row r="6176" spans="1:11" x14ac:dyDescent="0.3">
      <c r="A6176">
        <f>YEAR('Supermart Grocery Sales - Retai'!F:F)</f>
        <v>2015</v>
      </c>
      <c r="B6176">
        <f>MONTH('Supermart Grocery Sales - Retai'!F:F)</f>
        <v>7</v>
      </c>
      <c r="C6176" t="str" cm="1">
        <f t="array" ref="C6176">CHOOSE(_xlfn.ANCHORARRAY(B6176), "Jan", "Feb", "Mar", "Apr", "May", "Jun", "Jul", "Aug", "Sep", "Oct", "Nov", "Dec")</f>
        <v>Jul</v>
      </c>
      <c r="D6176" t="str">
        <f>"Q"&amp;ROUNDUP(MONTH('Supermart Grocery Sales - Retai'!F6176)/3,0)</f>
        <v>Q3</v>
      </c>
      <c r="E6176">
        <f>tbl_DataModel[[#This Row],[Profit]]/tbl_DataModel[[#This Row],[Sales]]</f>
        <v>0.33</v>
      </c>
      <c r="F6176">
        <v>703</v>
      </c>
      <c r="G6176">
        <v>231.99</v>
      </c>
      <c r="H6176" t="s">
        <v>20</v>
      </c>
      <c r="I6176" t="s">
        <v>21</v>
      </c>
      <c r="J6176" t="s">
        <v>29</v>
      </c>
      <c r="K6176" t="s">
        <v>234</v>
      </c>
    </row>
    <row r="6177" spans="1:11" x14ac:dyDescent="0.3">
      <c r="A6177">
        <f>YEAR('Supermart Grocery Sales - Retai'!F:F)</f>
        <v>2015</v>
      </c>
      <c r="B6177">
        <f>MONTH('Supermart Grocery Sales - Retai'!F:F)</f>
        <v>3</v>
      </c>
      <c r="C6177" t="str" cm="1">
        <f t="array" ref="C6177">CHOOSE(_xlfn.ANCHORARRAY(B6177), "Jan", "Feb", "Mar", "Apr", "May", "Jun", "Jul", "Aug", "Sep", "Oct", "Nov", "Dec")</f>
        <v>Mar</v>
      </c>
      <c r="D6177" t="str">
        <f>"Q"&amp;ROUNDUP(MONTH('Supermart Grocery Sales - Retai'!F6177)/3,0)</f>
        <v>Q1</v>
      </c>
      <c r="E6177">
        <f>tbl_DataModel[[#This Row],[Profit]]/tbl_DataModel[[#This Row],[Sales]]</f>
        <v>0.45</v>
      </c>
      <c r="F6177">
        <v>823</v>
      </c>
      <c r="G6177">
        <v>370.35</v>
      </c>
      <c r="H6177" t="s">
        <v>63</v>
      </c>
      <c r="I6177" t="s">
        <v>64</v>
      </c>
      <c r="J6177" t="s">
        <v>29</v>
      </c>
      <c r="K6177" t="s">
        <v>57</v>
      </c>
    </row>
    <row r="6178" spans="1:11" x14ac:dyDescent="0.3">
      <c r="A6178">
        <f>YEAR('Supermart Grocery Sales - Retai'!F:F)</f>
        <v>2016</v>
      </c>
      <c r="B6178">
        <f>MONTH('Supermart Grocery Sales - Retai'!F:F)</f>
        <v>7</v>
      </c>
      <c r="C6178" t="str" cm="1">
        <f t="array" ref="C6178">CHOOSE(_xlfn.ANCHORARRAY(B6178), "Jan", "Feb", "Mar", "Apr", "May", "Jun", "Jul", "Aug", "Sep", "Oct", "Nov", "Dec")</f>
        <v>Jul</v>
      </c>
      <c r="D6178" t="str">
        <f>"Q"&amp;ROUNDUP(MONTH('Supermart Grocery Sales - Retai'!F6178)/3,0)</f>
        <v>Q3</v>
      </c>
      <c r="E6178">
        <f>tbl_DataModel[[#This Row],[Profit]]/tbl_DataModel[[#This Row],[Sales]]</f>
        <v>7.0000000000000007E-2</v>
      </c>
      <c r="F6178">
        <v>1841</v>
      </c>
      <c r="G6178">
        <v>128.87</v>
      </c>
      <c r="H6178" t="s">
        <v>26</v>
      </c>
      <c r="I6178" t="s">
        <v>27</v>
      </c>
      <c r="J6178" t="s">
        <v>29</v>
      </c>
      <c r="K6178" t="s">
        <v>135</v>
      </c>
    </row>
    <row r="6179" spans="1:11" x14ac:dyDescent="0.3">
      <c r="A6179">
        <f>YEAR('Supermart Grocery Sales - Retai'!F:F)</f>
        <v>2015</v>
      </c>
      <c r="B6179">
        <f>MONTH('Supermart Grocery Sales - Retai'!F:F)</f>
        <v>3</v>
      </c>
      <c r="C6179" t="str" cm="1">
        <f t="array" ref="C6179">CHOOSE(_xlfn.ANCHORARRAY(B6179), "Jan", "Feb", "Mar", "Apr", "May", "Jun", "Jul", "Aug", "Sep", "Oct", "Nov", "Dec")</f>
        <v>Mar</v>
      </c>
      <c r="D6179" t="str">
        <f>"Q"&amp;ROUNDUP(MONTH('Supermart Grocery Sales - Retai'!F6179)/3,0)</f>
        <v>Q1</v>
      </c>
      <c r="E6179">
        <f>tbl_DataModel[[#This Row],[Profit]]/tbl_DataModel[[#This Row],[Sales]]</f>
        <v>0.13</v>
      </c>
      <c r="F6179">
        <v>668</v>
      </c>
      <c r="G6179">
        <v>86.84</v>
      </c>
      <c r="H6179" t="s">
        <v>32</v>
      </c>
      <c r="I6179" t="s">
        <v>33</v>
      </c>
      <c r="J6179" t="s">
        <v>29</v>
      </c>
      <c r="K6179" t="s">
        <v>90</v>
      </c>
    </row>
    <row r="6180" spans="1:11" x14ac:dyDescent="0.3">
      <c r="A6180">
        <f>YEAR('Supermart Grocery Sales - Retai'!F:F)</f>
        <v>2016</v>
      </c>
      <c r="B6180">
        <f>MONTH('Supermart Grocery Sales - Retai'!F:F)</f>
        <v>5</v>
      </c>
      <c r="C6180" t="str" cm="1">
        <f t="array" ref="C6180">CHOOSE(_xlfn.ANCHORARRAY(B6180), "Jan", "Feb", "Mar", "Apr", "May", "Jun", "Jul", "Aug", "Sep", "Oct", "Nov", "Dec")</f>
        <v>May</v>
      </c>
      <c r="D6180" t="str">
        <f>"Q"&amp;ROUNDUP(MONTH('Supermart Grocery Sales - Retai'!F6180)/3,0)</f>
        <v>Q2</v>
      </c>
      <c r="E6180">
        <f>tbl_DataModel[[#This Row],[Profit]]/tbl_DataModel[[#This Row],[Sales]]</f>
        <v>0.39999999999999997</v>
      </c>
      <c r="F6180">
        <v>1701</v>
      </c>
      <c r="G6180">
        <v>680.4</v>
      </c>
      <c r="H6180" t="s">
        <v>13</v>
      </c>
      <c r="I6180" t="s">
        <v>195</v>
      </c>
      <c r="J6180" t="s">
        <v>29</v>
      </c>
      <c r="K6180" t="s">
        <v>193</v>
      </c>
    </row>
    <row r="6181" spans="1:11" x14ac:dyDescent="0.3">
      <c r="A6181">
        <f>YEAR('Supermart Grocery Sales - Retai'!F:F)</f>
        <v>2017</v>
      </c>
      <c r="B6181">
        <f>MONTH('Supermart Grocery Sales - Retai'!F:F)</f>
        <v>12</v>
      </c>
      <c r="C6181" t="str" cm="1">
        <f t="array" ref="C6181">CHOOSE(_xlfn.ANCHORARRAY(B6181), "Jan", "Feb", "Mar", "Apr", "May", "Jun", "Jul", "Aug", "Sep", "Oct", "Nov", "Dec")</f>
        <v>Dec</v>
      </c>
      <c r="D6181" t="str">
        <f>"Q"&amp;ROUNDUP(MONTH('Supermart Grocery Sales - Retai'!F6181)/3,0)</f>
        <v>Q4</v>
      </c>
      <c r="E6181">
        <f>tbl_DataModel[[#This Row],[Profit]]/tbl_DataModel[[#This Row],[Sales]]</f>
        <v>0.37</v>
      </c>
      <c r="F6181">
        <v>1345</v>
      </c>
      <c r="G6181">
        <v>497.65</v>
      </c>
      <c r="H6181" t="s">
        <v>49</v>
      </c>
      <c r="I6181" t="s">
        <v>50</v>
      </c>
      <c r="J6181" t="s">
        <v>29</v>
      </c>
      <c r="K6181" t="s">
        <v>191</v>
      </c>
    </row>
    <row r="6182" spans="1:11" x14ac:dyDescent="0.3">
      <c r="A6182">
        <f>YEAR('Supermart Grocery Sales - Retai'!F:F)</f>
        <v>2016</v>
      </c>
      <c r="B6182">
        <f>MONTH('Supermart Grocery Sales - Retai'!F:F)</f>
        <v>4</v>
      </c>
      <c r="C6182" t="str" cm="1">
        <f t="array" ref="C6182">CHOOSE(_xlfn.ANCHORARRAY(B6182), "Jan", "Feb", "Mar", "Apr", "May", "Jun", "Jul", "Aug", "Sep", "Oct", "Nov", "Dec")</f>
        <v>Apr</v>
      </c>
      <c r="D6182" t="str">
        <f>"Q"&amp;ROUNDUP(MONTH('Supermart Grocery Sales - Retai'!F6182)/3,0)</f>
        <v>Q2</v>
      </c>
      <c r="E6182">
        <f>tbl_DataModel[[#This Row],[Profit]]/tbl_DataModel[[#This Row],[Sales]]</f>
        <v>0.22999999999999998</v>
      </c>
      <c r="F6182">
        <v>1755</v>
      </c>
      <c r="G6182">
        <v>403.65</v>
      </c>
      <c r="H6182" t="s">
        <v>32</v>
      </c>
      <c r="I6182" t="s">
        <v>46</v>
      </c>
      <c r="J6182" t="s">
        <v>29</v>
      </c>
      <c r="K6182" t="s">
        <v>211</v>
      </c>
    </row>
    <row r="6183" spans="1:11" x14ac:dyDescent="0.3">
      <c r="A6183">
        <f>YEAR('Supermart Grocery Sales - Retai'!F:F)</f>
        <v>2018</v>
      </c>
      <c r="B6183">
        <f>MONTH('Supermart Grocery Sales - Retai'!F:F)</f>
        <v>7</v>
      </c>
      <c r="C6183" t="str" cm="1">
        <f t="array" ref="C6183">CHOOSE(_xlfn.ANCHORARRAY(B6183), "Jan", "Feb", "Mar", "Apr", "May", "Jun", "Jul", "Aug", "Sep", "Oct", "Nov", "Dec")</f>
        <v>Jul</v>
      </c>
      <c r="D6183" t="str">
        <f>"Q"&amp;ROUNDUP(MONTH('Supermart Grocery Sales - Retai'!F6183)/3,0)</f>
        <v>Q3</v>
      </c>
      <c r="E6183">
        <f>tbl_DataModel[[#This Row],[Profit]]/tbl_DataModel[[#This Row],[Sales]]</f>
        <v>0.39</v>
      </c>
      <c r="F6183">
        <v>721</v>
      </c>
      <c r="G6183">
        <v>281.19</v>
      </c>
      <c r="H6183" t="s">
        <v>63</v>
      </c>
      <c r="I6183" t="s">
        <v>157</v>
      </c>
      <c r="J6183" t="s">
        <v>29</v>
      </c>
      <c r="K6183" t="s">
        <v>31</v>
      </c>
    </row>
    <row r="6184" spans="1:11" x14ac:dyDescent="0.3">
      <c r="A6184">
        <f>YEAR('Supermart Grocery Sales - Retai'!F:F)</f>
        <v>2015</v>
      </c>
      <c r="B6184">
        <f>MONTH('Supermart Grocery Sales - Retai'!F:F)</f>
        <v>4</v>
      </c>
      <c r="C6184" t="str" cm="1">
        <f t="array" ref="C6184">CHOOSE(_xlfn.ANCHORARRAY(B6184), "Jan", "Feb", "Mar", "Apr", "May", "Jun", "Jul", "Aug", "Sep", "Oct", "Nov", "Dec")</f>
        <v>Apr</v>
      </c>
      <c r="D6184" t="str">
        <f>"Q"&amp;ROUNDUP(MONTH('Supermart Grocery Sales - Retai'!F6184)/3,0)</f>
        <v>Q2</v>
      </c>
      <c r="E6184">
        <f>tbl_DataModel[[#This Row],[Profit]]/tbl_DataModel[[#This Row],[Sales]]</f>
        <v>7.9999999999999988E-2</v>
      </c>
      <c r="F6184">
        <v>828</v>
      </c>
      <c r="G6184">
        <v>66.239999999999995</v>
      </c>
      <c r="H6184" t="s">
        <v>26</v>
      </c>
      <c r="I6184" t="s">
        <v>37</v>
      </c>
      <c r="J6184" t="s">
        <v>29</v>
      </c>
      <c r="K6184" t="s">
        <v>67</v>
      </c>
    </row>
    <row r="6185" spans="1:11" x14ac:dyDescent="0.3">
      <c r="A6185">
        <f>YEAR('Supermart Grocery Sales - Retai'!F:F)</f>
        <v>2015</v>
      </c>
      <c r="B6185">
        <f>MONTH('Supermart Grocery Sales - Retai'!F:F)</f>
        <v>10</v>
      </c>
      <c r="C6185" t="str" cm="1">
        <f t="array" ref="C6185">CHOOSE(_xlfn.ANCHORARRAY(B6185), "Jan", "Feb", "Mar", "Apr", "May", "Jun", "Jul", "Aug", "Sep", "Oct", "Nov", "Dec")</f>
        <v>Oct</v>
      </c>
      <c r="D6185" t="str">
        <f>"Q"&amp;ROUNDUP(MONTH('Supermart Grocery Sales - Retai'!F6185)/3,0)</f>
        <v>Q4</v>
      </c>
      <c r="E6185">
        <f>tbl_DataModel[[#This Row],[Profit]]/tbl_DataModel[[#This Row],[Sales]]</f>
        <v>0.36</v>
      </c>
      <c r="F6185">
        <v>2142</v>
      </c>
      <c r="G6185">
        <v>771.12</v>
      </c>
      <c r="H6185" t="s">
        <v>49</v>
      </c>
      <c r="I6185" t="s">
        <v>50</v>
      </c>
      <c r="J6185" t="s">
        <v>29</v>
      </c>
      <c r="K6185" t="s">
        <v>31</v>
      </c>
    </row>
    <row r="6186" spans="1:11" x14ac:dyDescent="0.3">
      <c r="A6186">
        <f>YEAR('Supermart Grocery Sales - Retai'!F:F)</f>
        <v>2016</v>
      </c>
      <c r="B6186">
        <f>MONTH('Supermart Grocery Sales - Retai'!F:F)</f>
        <v>4</v>
      </c>
      <c r="C6186" t="str" cm="1">
        <f t="array" ref="C6186">CHOOSE(_xlfn.ANCHORARRAY(B6186), "Jan", "Feb", "Mar", "Apr", "May", "Jun", "Jul", "Aug", "Sep", "Oct", "Nov", "Dec")</f>
        <v>Apr</v>
      </c>
      <c r="D6186" t="str">
        <f>"Q"&amp;ROUNDUP(MONTH('Supermart Grocery Sales - Retai'!F6186)/3,0)</f>
        <v>Q2</v>
      </c>
      <c r="E6186">
        <f>tbl_DataModel[[#This Row],[Profit]]/tbl_DataModel[[#This Row],[Sales]]</f>
        <v>0.15</v>
      </c>
      <c r="F6186">
        <v>602</v>
      </c>
      <c r="G6186">
        <v>90.3</v>
      </c>
      <c r="H6186" t="s">
        <v>49</v>
      </c>
      <c r="I6186" t="s">
        <v>54</v>
      </c>
      <c r="J6186" t="s">
        <v>29</v>
      </c>
      <c r="K6186" t="s">
        <v>102</v>
      </c>
    </row>
    <row r="6187" spans="1:11" x14ac:dyDescent="0.3">
      <c r="A6187">
        <f>YEAR('Supermart Grocery Sales - Retai'!F:F)</f>
        <v>2018</v>
      </c>
      <c r="B6187">
        <f>MONTH('Supermart Grocery Sales - Retai'!F:F)</f>
        <v>11</v>
      </c>
      <c r="C6187" t="str" cm="1">
        <f t="array" ref="C6187">CHOOSE(_xlfn.ANCHORARRAY(B6187), "Jan", "Feb", "Mar", "Apr", "May", "Jun", "Jul", "Aug", "Sep", "Oct", "Nov", "Dec")</f>
        <v>Nov</v>
      </c>
      <c r="D6187" t="str">
        <f>"Q"&amp;ROUNDUP(MONTH('Supermart Grocery Sales - Retai'!F6187)/3,0)</f>
        <v>Q4</v>
      </c>
      <c r="E6187">
        <f>tbl_DataModel[[#This Row],[Profit]]/tbl_DataModel[[#This Row],[Sales]]</f>
        <v>0.28000000000000003</v>
      </c>
      <c r="F6187">
        <v>2207</v>
      </c>
      <c r="G6187">
        <v>617.96</v>
      </c>
      <c r="H6187" t="s">
        <v>49</v>
      </c>
      <c r="I6187" t="s">
        <v>50</v>
      </c>
      <c r="J6187" t="s">
        <v>29</v>
      </c>
      <c r="K6187" t="s">
        <v>114</v>
      </c>
    </row>
    <row r="6188" spans="1:11" x14ac:dyDescent="0.3">
      <c r="A6188">
        <f>YEAR('Supermart Grocery Sales - Retai'!F:F)</f>
        <v>2017</v>
      </c>
      <c r="B6188">
        <f>MONTH('Supermart Grocery Sales - Retai'!F:F)</f>
        <v>7</v>
      </c>
      <c r="C6188" t="str" cm="1">
        <f t="array" ref="C6188">CHOOSE(_xlfn.ANCHORARRAY(B6188), "Jan", "Feb", "Mar", "Apr", "May", "Jun", "Jul", "Aug", "Sep", "Oct", "Nov", "Dec")</f>
        <v>Jul</v>
      </c>
      <c r="D6188" t="str">
        <f>"Q"&amp;ROUNDUP(MONTH('Supermart Grocery Sales - Retai'!F6188)/3,0)</f>
        <v>Q3</v>
      </c>
      <c r="E6188">
        <f>tbl_DataModel[[#This Row],[Profit]]/tbl_DataModel[[#This Row],[Sales]]</f>
        <v>0.31000000000000005</v>
      </c>
      <c r="F6188">
        <v>836</v>
      </c>
      <c r="G6188">
        <v>259.16000000000003</v>
      </c>
      <c r="H6188" t="s">
        <v>58</v>
      </c>
      <c r="I6188" t="s">
        <v>59</v>
      </c>
      <c r="J6188" t="s">
        <v>29</v>
      </c>
      <c r="K6188" t="s">
        <v>111</v>
      </c>
    </row>
    <row r="6189" spans="1:11" x14ac:dyDescent="0.3">
      <c r="A6189">
        <f>YEAR('Supermart Grocery Sales - Retai'!F:F)</f>
        <v>2017</v>
      </c>
      <c r="B6189">
        <f>MONTH('Supermart Grocery Sales - Retai'!F:F)</f>
        <v>7</v>
      </c>
      <c r="C6189" t="str" cm="1">
        <f t="array" ref="C6189">CHOOSE(_xlfn.ANCHORARRAY(B6189), "Jan", "Feb", "Mar", "Apr", "May", "Jun", "Jul", "Aug", "Sep", "Oct", "Nov", "Dec")</f>
        <v>Jul</v>
      </c>
      <c r="D6189" t="str">
        <f>"Q"&amp;ROUNDUP(MONTH('Supermart Grocery Sales - Retai'!F6189)/3,0)</f>
        <v>Q3</v>
      </c>
      <c r="E6189">
        <f>tbl_DataModel[[#This Row],[Profit]]/tbl_DataModel[[#This Row],[Sales]]</f>
        <v>0.08</v>
      </c>
      <c r="F6189">
        <v>2353</v>
      </c>
      <c r="G6189">
        <v>188.24</v>
      </c>
      <c r="H6189" t="s">
        <v>26</v>
      </c>
      <c r="I6189" t="s">
        <v>94</v>
      </c>
      <c r="J6189" t="s">
        <v>29</v>
      </c>
      <c r="K6189" t="s">
        <v>40</v>
      </c>
    </row>
    <row r="6190" spans="1:11" x14ac:dyDescent="0.3">
      <c r="A6190">
        <f>YEAR('Supermart Grocery Sales - Retai'!F:F)</f>
        <v>2015</v>
      </c>
      <c r="B6190">
        <f>MONTH('Supermart Grocery Sales - Retai'!F:F)</f>
        <v>12</v>
      </c>
      <c r="C6190" t="str" cm="1">
        <f t="array" ref="C6190">CHOOSE(_xlfn.ANCHORARRAY(B6190), "Jan", "Feb", "Mar", "Apr", "May", "Jun", "Jul", "Aug", "Sep", "Oct", "Nov", "Dec")</f>
        <v>Dec</v>
      </c>
      <c r="D6190" t="str">
        <f>"Q"&amp;ROUNDUP(MONTH('Supermart Grocery Sales - Retai'!F6190)/3,0)</f>
        <v>Q4</v>
      </c>
      <c r="E6190">
        <f>tbl_DataModel[[#This Row],[Profit]]/tbl_DataModel[[#This Row],[Sales]]</f>
        <v>0.25</v>
      </c>
      <c r="F6190">
        <v>2384</v>
      </c>
      <c r="G6190">
        <v>596</v>
      </c>
      <c r="H6190" t="s">
        <v>13</v>
      </c>
      <c r="I6190" t="s">
        <v>79</v>
      </c>
      <c r="J6190" t="s">
        <v>29</v>
      </c>
      <c r="K6190" t="s">
        <v>25</v>
      </c>
    </row>
    <row r="6191" spans="1:11" x14ac:dyDescent="0.3">
      <c r="A6191">
        <f>YEAR('Supermart Grocery Sales - Retai'!F:F)</f>
        <v>2017</v>
      </c>
      <c r="B6191">
        <f>MONTH('Supermart Grocery Sales - Retai'!F:F)</f>
        <v>7</v>
      </c>
      <c r="C6191" t="str" cm="1">
        <f t="array" ref="C6191">CHOOSE(_xlfn.ANCHORARRAY(B6191), "Jan", "Feb", "Mar", "Apr", "May", "Jun", "Jul", "Aug", "Sep", "Oct", "Nov", "Dec")</f>
        <v>Jul</v>
      </c>
      <c r="D6191" t="str">
        <f>"Q"&amp;ROUNDUP(MONTH('Supermart Grocery Sales - Retai'!F6191)/3,0)</f>
        <v>Q3</v>
      </c>
      <c r="E6191">
        <f>tbl_DataModel[[#This Row],[Profit]]/tbl_DataModel[[#This Row],[Sales]]</f>
        <v>0.19000000000000003</v>
      </c>
      <c r="F6191">
        <v>1563</v>
      </c>
      <c r="G6191">
        <v>296.97000000000003</v>
      </c>
      <c r="H6191" t="s">
        <v>49</v>
      </c>
      <c r="I6191" t="s">
        <v>50</v>
      </c>
      <c r="J6191" t="s">
        <v>29</v>
      </c>
      <c r="K6191" t="s">
        <v>191</v>
      </c>
    </row>
    <row r="6192" spans="1:11" x14ac:dyDescent="0.3">
      <c r="A6192">
        <f>YEAR('Supermart Grocery Sales - Retai'!F:F)</f>
        <v>2017</v>
      </c>
      <c r="B6192">
        <f>MONTH('Supermart Grocery Sales - Retai'!F:F)</f>
        <v>9</v>
      </c>
      <c r="C6192" t="str" cm="1">
        <f t="array" ref="C6192">CHOOSE(_xlfn.ANCHORARRAY(B6192), "Jan", "Feb", "Mar", "Apr", "May", "Jun", "Jul", "Aug", "Sep", "Oct", "Nov", "Dec")</f>
        <v>Sep</v>
      </c>
      <c r="D6192" t="str">
        <f>"Q"&amp;ROUNDUP(MONTH('Supermart Grocery Sales - Retai'!F6192)/3,0)</f>
        <v>Q3</v>
      </c>
      <c r="E6192">
        <f>tbl_DataModel[[#This Row],[Profit]]/tbl_DataModel[[#This Row],[Sales]]</f>
        <v>6.0000000000000005E-2</v>
      </c>
      <c r="F6192">
        <v>1852</v>
      </c>
      <c r="G6192">
        <v>111.12</v>
      </c>
      <c r="H6192" t="s">
        <v>13</v>
      </c>
      <c r="I6192" t="s">
        <v>79</v>
      </c>
      <c r="J6192" t="s">
        <v>29</v>
      </c>
      <c r="K6192" t="s">
        <v>78</v>
      </c>
    </row>
    <row r="6193" spans="1:11" x14ac:dyDescent="0.3">
      <c r="A6193">
        <f>YEAR('Supermart Grocery Sales - Retai'!F:F)</f>
        <v>2015</v>
      </c>
      <c r="B6193">
        <f>MONTH('Supermart Grocery Sales - Retai'!F:F)</f>
        <v>12</v>
      </c>
      <c r="C6193" t="str" cm="1">
        <f t="array" ref="C6193">CHOOSE(_xlfn.ANCHORARRAY(B6193), "Jan", "Feb", "Mar", "Apr", "May", "Jun", "Jul", "Aug", "Sep", "Oct", "Nov", "Dec")</f>
        <v>Dec</v>
      </c>
      <c r="D6193" t="str">
        <f>"Q"&amp;ROUNDUP(MONTH('Supermart Grocery Sales - Retai'!F6193)/3,0)</f>
        <v>Q4</v>
      </c>
      <c r="E6193">
        <f>tbl_DataModel[[#This Row],[Profit]]/tbl_DataModel[[#This Row],[Sales]]</f>
        <v>0.36000000000000004</v>
      </c>
      <c r="F6193">
        <v>1719</v>
      </c>
      <c r="G6193">
        <v>618.84</v>
      </c>
      <c r="H6193" t="s">
        <v>26</v>
      </c>
      <c r="I6193" t="s">
        <v>94</v>
      </c>
      <c r="J6193" t="s">
        <v>29</v>
      </c>
      <c r="K6193" t="s">
        <v>36</v>
      </c>
    </row>
    <row r="6194" spans="1:11" x14ac:dyDescent="0.3">
      <c r="A6194">
        <f>YEAR('Supermart Grocery Sales - Retai'!F:F)</f>
        <v>2016</v>
      </c>
      <c r="B6194">
        <f>MONTH('Supermart Grocery Sales - Retai'!F:F)</f>
        <v>9</v>
      </c>
      <c r="C6194" t="str" cm="1">
        <f t="array" ref="C6194">CHOOSE(_xlfn.ANCHORARRAY(B6194), "Jan", "Feb", "Mar", "Apr", "May", "Jun", "Jul", "Aug", "Sep", "Oct", "Nov", "Dec")</f>
        <v>Sep</v>
      </c>
      <c r="D6194" t="str">
        <f>"Q"&amp;ROUNDUP(MONTH('Supermart Grocery Sales - Retai'!F6194)/3,0)</f>
        <v>Q3</v>
      </c>
      <c r="E6194">
        <f>tbl_DataModel[[#This Row],[Profit]]/tbl_DataModel[[#This Row],[Sales]]</f>
        <v>0.24</v>
      </c>
      <c r="F6194">
        <v>916</v>
      </c>
      <c r="G6194">
        <v>219.84</v>
      </c>
      <c r="H6194" t="s">
        <v>13</v>
      </c>
      <c r="I6194" t="s">
        <v>195</v>
      </c>
      <c r="J6194" t="s">
        <v>29</v>
      </c>
      <c r="K6194" t="s">
        <v>191</v>
      </c>
    </row>
    <row r="6195" spans="1:11" x14ac:dyDescent="0.3">
      <c r="A6195">
        <f>YEAR('Supermart Grocery Sales - Retai'!F:F)</f>
        <v>2017</v>
      </c>
      <c r="B6195">
        <f>MONTH('Supermart Grocery Sales - Retai'!F:F)</f>
        <v>10</v>
      </c>
      <c r="C6195" t="str" cm="1">
        <f t="array" ref="C6195">CHOOSE(_xlfn.ANCHORARRAY(B6195), "Jan", "Feb", "Mar", "Apr", "May", "Jun", "Jul", "Aug", "Sep", "Oct", "Nov", "Dec")</f>
        <v>Oct</v>
      </c>
      <c r="D6195" t="str">
        <f>"Q"&amp;ROUNDUP(MONTH('Supermart Grocery Sales - Retai'!F6195)/3,0)</f>
        <v>Q4</v>
      </c>
      <c r="E6195">
        <f>tbl_DataModel[[#This Row],[Profit]]/tbl_DataModel[[#This Row],[Sales]]</f>
        <v>0.27999999999999997</v>
      </c>
      <c r="F6195">
        <v>2231</v>
      </c>
      <c r="G6195">
        <v>624.67999999999995</v>
      </c>
      <c r="H6195" t="s">
        <v>13</v>
      </c>
      <c r="I6195" t="s">
        <v>14</v>
      </c>
      <c r="J6195" t="s">
        <v>29</v>
      </c>
      <c r="K6195" t="s">
        <v>36</v>
      </c>
    </row>
    <row r="6196" spans="1:11" x14ac:dyDescent="0.3">
      <c r="A6196">
        <f>YEAR('Supermart Grocery Sales - Retai'!F:F)</f>
        <v>2018</v>
      </c>
      <c r="B6196">
        <f>MONTH('Supermart Grocery Sales - Retai'!F:F)</f>
        <v>9</v>
      </c>
      <c r="C6196" t="str" cm="1">
        <f t="array" ref="C6196">CHOOSE(_xlfn.ANCHORARRAY(B6196), "Jan", "Feb", "Mar", "Apr", "May", "Jun", "Jul", "Aug", "Sep", "Oct", "Nov", "Dec")</f>
        <v>Sep</v>
      </c>
      <c r="D6196" t="str">
        <f>"Q"&amp;ROUNDUP(MONTH('Supermart Grocery Sales - Retai'!F6196)/3,0)</f>
        <v>Q3</v>
      </c>
      <c r="E6196">
        <f>tbl_DataModel[[#This Row],[Profit]]/tbl_DataModel[[#This Row],[Sales]]</f>
        <v>0.21</v>
      </c>
      <c r="F6196">
        <v>2416</v>
      </c>
      <c r="G6196">
        <v>507.36</v>
      </c>
      <c r="H6196" t="s">
        <v>58</v>
      </c>
      <c r="I6196" t="s">
        <v>59</v>
      </c>
      <c r="J6196" t="s">
        <v>29</v>
      </c>
      <c r="K6196" t="s">
        <v>151</v>
      </c>
    </row>
    <row r="6197" spans="1:11" x14ac:dyDescent="0.3">
      <c r="A6197">
        <f>YEAR('Supermart Grocery Sales - Retai'!F:F)</f>
        <v>2018</v>
      </c>
      <c r="B6197">
        <f>MONTH('Supermart Grocery Sales - Retai'!F:F)</f>
        <v>10</v>
      </c>
      <c r="C6197" t="str" cm="1">
        <f t="array" ref="C6197">CHOOSE(_xlfn.ANCHORARRAY(B6197), "Jan", "Feb", "Mar", "Apr", "May", "Jun", "Jul", "Aug", "Sep", "Oct", "Nov", "Dec")</f>
        <v>Oct</v>
      </c>
      <c r="D6197" t="str">
        <f>"Q"&amp;ROUNDUP(MONTH('Supermart Grocery Sales - Retai'!F6197)/3,0)</f>
        <v>Q4</v>
      </c>
      <c r="E6197">
        <f>tbl_DataModel[[#This Row],[Profit]]/tbl_DataModel[[#This Row],[Sales]]</f>
        <v>0.37</v>
      </c>
      <c r="F6197">
        <v>1700</v>
      </c>
      <c r="G6197">
        <v>629</v>
      </c>
      <c r="H6197" t="s">
        <v>49</v>
      </c>
      <c r="I6197" t="s">
        <v>205</v>
      </c>
      <c r="J6197" t="s">
        <v>29</v>
      </c>
      <c r="K6197" t="s">
        <v>31</v>
      </c>
    </row>
    <row r="6198" spans="1:11" x14ac:dyDescent="0.3">
      <c r="A6198">
        <f>YEAR('Supermart Grocery Sales - Retai'!F:F)</f>
        <v>2017</v>
      </c>
      <c r="B6198">
        <f>MONTH('Supermart Grocery Sales - Retai'!F:F)</f>
        <v>12</v>
      </c>
      <c r="C6198" t="str" cm="1">
        <f t="array" ref="C6198">CHOOSE(_xlfn.ANCHORARRAY(B6198), "Jan", "Feb", "Mar", "Apr", "May", "Jun", "Jul", "Aug", "Sep", "Oct", "Nov", "Dec")</f>
        <v>Dec</v>
      </c>
      <c r="D6198" t="str">
        <f>"Q"&amp;ROUNDUP(MONTH('Supermart Grocery Sales - Retai'!F6198)/3,0)</f>
        <v>Q4</v>
      </c>
      <c r="E6198">
        <f>tbl_DataModel[[#This Row],[Profit]]/tbl_DataModel[[#This Row],[Sales]]</f>
        <v>0.25</v>
      </c>
      <c r="F6198">
        <v>1681</v>
      </c>
      <c r="G6198">
        <v>420.25</v>
      </c>
      <c r="H6198" t="s">
        <v>63</v>
      </c>
      <c r="I6198" t="s">
        <v>75</v>
      </c>
      <c r="J6198" t="s">
        <v>29</v>
      </c>
      <c r="K6198" t="s">
        <v>165</v>
      </c>
    </row>
    <row r="6199" spans="1:11" x14ac:dyDescent="0.3">
      <c r="A6199">
        <f>YEAR('Supermart Grocery Sales - Retai'!F:F)</f>
        <v>2016</v>
      </c>
      <c r="B6199">
        <f>MONTH('Supermart Grocery Sales - Retai'!F:F)</f>
        <v>9</v>
      </c>
      <c r="C6199" t="str" cm="1">
        <f t="array" ref="C6199">CHOOSE(_xlfn.ANCHORARRAY(B6199), "Jan", "Feb", "Mar", "Apr", "May", "Jun", "Jul", "Aug", "Sep", "Oct", "Nov", "Dec")</f>
        <v>Sep</v>
      </c>
      <c r="D6199" t="str">
        <f>"Q"&amp;ROUNDUP(MONTH('Supermart Grocery Sales - Retai'!F6199)/3,0)</f>
        <v>Q3</v>
      </c>
      <c r="E6199">
        <f>tbl_DataModel[[#This Row],[Profit]]/tbl_DataModel[[#This Row],[Sales]]</f>
        <v>0.38999999999999996</v>
      </c>
      <c r="F6199">
        <v>1544</v>
      </c>
      <c r="G6199">
        <v>602.16</v>
      </c>
      <c r="H6199" t="s">
        <v>49</v>
      </c>
      <c r="I6199" t="s">
        <v>54</v>
      </c>
      <c r="J6199" t="s">
        <v>29</v>
      </c>
      <c r="K6199" t="s">
        <v>114</v>
      </c>
    </row>
    <row r="6200" spans="1:11" x14ac:dyDescent="0.3">
      <c r="A6200">
        <f>YEAR('Supermart Grocery Sales - Retai'!F:F)</f>
        <v>2015</v>
      </c>
      <c r="B6200">
        <f>MONTH('Supermart Grocery Sales - Retai'!F:F)</f>
        <v>7</v>
      </c>
      <c r="C6200" t="str" cm="1">
        <f t="array" ref="C6200">CHOOSE(_xlfn.ANCHORARRAY(B6200), "Jan", "Feb", "Mar", "Apr", "May", "Jun", "Jul", "Aug", "Sep", "Oct", "Nov", "Dec")</f>
        <v>Jul</v>
      </c>
      <c r="D6200" t="str">
        <f>"Q"&amp;ROUNDUP(MONTH('Supermart Grocery Sales - Retai'!F6200)/3,0)</f>
        <v>Q3</v>
      </c>
      <c r="E6200">
        <f>tbl_DataModel[[#This Row],[Profit]]/tbl_DataModel[[#This Row],[Sales]]</f>
        <v>0.27</v>
      </c>
      <c r="F6200">
        <v>947</v>
      </c>
      <c r="G6200">
        <v>255.69</v>
      </c>
      <c r="H6200" t="s">
        <v>13</v>
      </c>
      <c r="I6200" t="s">
        <v>79</v>
      </c>
      <c r="J6200" t="s">
        <v>29</v>
      </c>
      <c r="K6200" t="s">
        <v>263</v>
      </c>
    </row>
    <row r="6201" spans="1:11" x14ac:dyDescent="0.3">
      <c r="A6201">
        <f>YEAR('Supermart Grocery Sales - Retai'!F:F)</f>
        <v>2018</v>
      </c>
      <c r="B6201">
        <f>MONTH('Supermart Grocery Sales - Retai'!F:F)</f>
        <v>10</v>
      </c>
      <c r="C6201" t="str" cm="1">
        <f t="array" ref="C6201">CHOOSE(_xlfn.ANCHORARRAY(B6201), "Jan", "Feb", "Mar", "Apr", "May", "Jun", "Jul", "Aug", "Sep", "Oct", "Nov", "Dec")</f>
        <v>Oct</v>
      </c>
      <c r="D6201" t="str">
        <f>"Q"&amp;ROUNDUP(MONTH('Supermart Grocery Sales - Retai'!F6201)/3,0)</f>
        <v>Q4</v>
      </c>
      <c r="E6201">
        <f>tbl_DataModel[[#This Row],[Profit]]/tbl_DataModel[[#This Row],[Sales]]</f>
        <v>0.36</v>
      </c>
      <c r="F6201">
        <v>1350</v>
      </c>
      <c r="G6201">
        <v>486</v>
      </c>
      <c r="H6201" t="s">
        <v>63</v>
      </c>
      <c r="I6201" t="s">
        <v>87</v>
      </c>
      <c r="J6201" t="s">
        <v>29</v>
      </c>
      <c r="K6201" t="s">
        <v>36</v>
      </c>
    </row>
    <row r="6202" spans="1:11" x14ac:dyDescent="0.3">
      <c r="A6202">
        <f>YEAR('Supermart Grocery Sales - Retai'!F:F)</f>
        <v>2015</v>
      </c>
      <c r="B6202">
        <f>MONTH('Supermart Grocery Sales - Retai'!F:F)</f>
        <v>7</v>
      </c>
      <c r="C6202" t="str" cm="1">
        <f t="array" ref="C6202">CHOOSE(_xlfn.ANCHORARRAY(B6202), "Jan", "Feb", "Mar", "Apr", "May", "Jun", "Jul", "Aug", "Sep", "Oct", "Nov", "Dec")</f>
        <v>Jul</v>
      </c>
      <c r="D6202" t="str">
        <f>"Q"&amp;ROUNDUP(MONTH('Supermart Grocery Sales - Retai'!F6202)/3,0)</f>
        <v>Q3</v>
      </c>
      <c r="E6202">
        <f>tbl_DataModel[[#This Row],[Profit]]/tbl_DataModel[[#This Row],[Sales]]</f>
        <v>0.34</v>
      </c>
      <c r="F6202">
        <v>504</v>
      </c>
      <c r="G6202">
        <v>171.36</v>
      </c>
      <c r="H6202" t="s">
        <v>63</v>
      </c>
      <c r="I6202" t="s">
        <v>75</v>
      </c>
      <c r="J6202" t="s">
        <v>29</v>
      </c>
      <c r="K6202" t="s">
        <v>86</v>
      </c>
    </row>
    <row r="6203" spans="1:11" x14ac:dyDescent="0.3">
      <c r="A6203">
        <f>YEAR('Supermart Grocery Sales - Retai'!F:F)</f>
        <v>2016</v>
      </c>
      <c r="B6203">
        <f>MONTH('Supermart Grocery Sales - Retai'!F:F)</f>
        <v>12</v>
      </c>
      <c r="C6203" t="str" cm="1">
        <f t="array" ref="C6203">CHOOSE(_xlfn.ANCHORARRAY(B6203), "Jan", "Feb", "Mar", "Apr", "May", "Jun", "Jul", "Aug", "Sep", "Oct", "Nov", "Dec")</f>
        <v>Dec</v>
      </c>
      <c r="D6203" t="str">
        <f>"Q"&amp;ROUNDUP(MONTH('Supermart Grocery Sales - Retai'!F6203)/3,0)</f>
        <v>Q4</v>
      </c>
      <c r="E6203">
        <f>tbl_DataModel[[#This Row],[Profit]]/tbl_DataModel[[#This Row],[Sales]]</f>
        <v>0.43</v>
      </c>
      <c r="F6203">
        <v>2198</v>
      </c>
      <c r="G6203">
        <v>945.14</v>
      </c>
      <c r="H6203" t="s">
        <v>58</v>
      </c>
      <c r="I6203" t="s">
        <v>59</v>
      </c>
      <c r="J6203" t="s">
        <v>29</v>
      </c>
      <c r="K6203" t="s">
        <v>111</v>
      </c>
    </row>
    <row r="6204" spans="1:11" x14ac:dyDescent="0.3">
      <c r="A6204">
        <f>YEAR('Supermart Grocery Sales - Retai'!F:F)</f>
        <v>2018</v>
      </c>
      <c r="B6204">
        <f>MONTH('Supermart Grocery Sales - Retai'!F:F)</f>
        <v>10</v>
      </c>
      <c r="C6204" t="str" cm="1">
        <f t="array" ref="C6204">CHOOSE(_xlfn.ANCHORARRAY(B6204), "Jan", "Feb", "Mar", "Apr", "May", "Jun", "Jul", "Aug", "Sep", "Oct", "Nov", "Dec")</f>
        <v>Oct</v>
      </c>
      <c r="D6204" t="str">
        <f>"Q"&amp;ROUNDUP(MONTH('Supermart Grocery Sales - Retai'!F6204)/3,0)</f>
        <v>Q4</v>
      </c>
      <c r="E6204">
        <f>tbl_DataModel[[#This Row],[Profit]]/tbl_DataModel[[#This Row],[Sales]]</f>
        <v>0.42000000000000004</v>
      </c>
      <c r="F6204">
        <v>1902</v>
      </c>
      <c r="G6204">
        <v>798.84</v>
      </c>
      <c r="H6204" t="s">
        <v>13</v>
      </c>
      <c r="I6204" t="s">
        <v>14</v>
      </c>
      <c r="J6204" t="s">
        <v>29</v>
      </c>
      <c r="K6204" t="s">
        <v>137</v>
      </c>
    </row>
    <row r="6205" spans="1:11" x14ac:dyDescent="0.3">
      <c r="A6205">
        <f>YEAR('Supermart Grocery Sales - Retai'!F:F)</f>
        <v>2017</v>
      </c>
      <c r="B6205">
        <f>MONTH('Supermart Grocery Sales - Retai'!F:F)</f>
        <v>10</v>
      </c>
      <c r="C6205" t="str" cm="1">
        <f t="array" ref="C6205">CHOOSE(_xlfn.ANCHORARRAY(B6205), "Jan", "Feb", "Mar", "Apr", "May", "Jun", "Jul", "Aug", "Sep", "Oct", "Nov", "Dec")</f>
        <v>Oct</v>
      </c>
      <c r="D6205" t="str">
        <f>"Q"&amp;ROUNDUP(MONTH('Supermart Grocery Sales - Retai'!F6205)/3,0)</f>
        <v>Q4</v>
      </c>
      <c r="E6205">
        <f>tbl_DataModel[[#This Row],[Profit]]/tbl_DataModel[[#This Row],[Sales]]</f>
        <v>0.34</v>
      </c>
      <c r="F6205">
        <v>1138</v>
      </c>
      <c r="G6205">
        <v>386.92</v>
      </c>
      <c r="H6205" t="s">
        <v>32</v>
      </c>
      <c r="I6205" t="s">
        <v>153</v>
      </c>
      <c r="J6205" t="s">
        <v>29</v>
      </c>
      <c r="K6205" t="s">
        <v>263</v>
      </c>
    </row>
    <row r="6206" spans="1:11" x14ac:dyDescent="0.3">
      <c r="A6206">
        <f>YEAR('Supermart Grocery Sales - Retai'!F:F)</f>
        <v>2016</v>
      </c>
      <c r="B6206">
        <f>MONTH('Supermart Grocery Sales - Retai'!F:F)</f>
        <v>9</v>
      </c>
      <c r="C6206" t="str" cm="1">
        <f t="array" ref="C6206">CHOOSE(_xlfn.ANCHORARRAY(B6206), "Jan", "Feb", "Mar", "Apr", "May", "Jun", "Jul", "Aug", "Sep", "Oct", "Nov", "Dec")</f>
        <v>Sep</v>
      </c>
      <c r="D6206" t="str">
        <f>"Q"&amp;ROUNDUP(MONTH('Supermart Grocery Sales - Retai'!F6206)/3,0)</f>
        <v>Q3</v>
      </c>
      <c r="E6206">
        <f>tbl_DataModel[[#This Row],[Profit]]/tbl_DataModel[[#This Row],[Sales]]</f>
        <v>0.21</v>
      </c>
      <c r="F6206">
        <v>1943</v>
      </c>
      <c r="G6206">
        <v>408.03</v>
      </c>
      <c r="H6206" t="s">
        <v>58</v>
      </c>
      <c r="I6206" t="s">
        <v>59</v>
      </c>
      <c r="J6206" t="s">
        <v>29</v>
      </c>
      <c r="K6206" t="s">
        <v>193</v>
      </c>
    </row>
    <row r="6207" spans="1:11" x14ac:dyDescent="0.3">
      <c r="A6207">
        <f>YEAR('Supermart Grocery Sales - Retai'!F:F)</f>
        <v>2016</v>
      </c>
      <c r="B6207">
        <f>MONTH('Supermart Grocery Sales - Retai'!F:F)</f>
        <v>6</v>
      </c>
      <c r="C6207" t="str" cm="1">
        <f t="array" ref="C6207">CHOOSE(_xlfn.ANCHORARRAY(B6207), "Jan", "Feb", "Mar", "Apr", "May", "Jun", "Jul", "Aug", "Sep", "Oct", "Nov", "Dec")</f>
        <v>Jun</v>
      </c>
      <c r="D6207" t="str">
        <f>"Q"&amp;ROUNDUP(MONTH('Supermart Grocery Sales - Retai'!F6207)/3,0)</f>
        <v>Q2</v>
      </c>
      <c r="E6207">
        <f>tbl_DataModel[[#This Row],[Profit]]/tbl_DataModel[[#This Row],[Sales]]</f>
        <v>0.22999999999999998</v>
      </c>
      <c r="F6207">
        <v>801</v>
      </c>
      <c r="G6207">
        <v>184.23</v>
      </c>
      <c r="H6207" t="s">
        <v>20</v>
      </c>
      <c r="I6207" t="s">
        <v>91</v>
      </c>
      <c r="J6207" t="s">
        <v>29</v>
      </c>
      <c r="K6207" t="s">
        <v>40</v>
      </c>
    </row>
    <row r="6208" spans="1:11" x14ac:dyDescent="0.3">
      <c r="A6208">
        <f>YEAR('Supermart Grocery Sales - Retai'!F:F)</f>
        <v>2015</v>
      </c>
      <c r="B6208">
        <f>MONTH('Supermart Grocery Sales - Retai'!F:F)</f>
        <v>5</v>
      </c>
      <c r="C6208" t="str" cm="1">
        <f t="array" ref="C6208">CHOOSE(_xlfn.ANCHORARRAY(B6208), "Jan", "Feb", "Mar", "Apr", "May", "Jun", "Jul", "Aug", "Sep", "Oct", "Nov", "Dec")</f>
        <v>May</v>
      </c>
      <c r="D6208" t="str">
        <f>"Q"&amp;ROUNDUP(MONTH('Supermart Grocery Sales - Retai'!F6208)/3,0)</f>
        <v>Q2</v>
      </c>
      <c r="E6208">
        <f>tbl_DataModel[[#This Row],[Profit]]/tbl_DataModel[[#This Row],[Sales]]</f>
        <v>0.08</v>
      </c>
      <c r="F6208">
        <v>734</v>
      </c>
      <c r="G6208">
        <v>58.72</v>
      </c>
      <c r="H6208" t="s">
        <v>20</v>
      </c>
      <c r="I6208" t="s">
        <v>21</v>
      </c>
      <c r="J6208" t="s">
        <v>29</v>
      </c>
      <c r="K6208" t="s">
        <v>261</v>
      </c>
    </row>
    <row r="6209" spans="1:11" x14ac:dyDescent="0.3">
      <c r="A6209">
        <f>YEAR('Supermart Grocery Sales - Retai'!F:F)</f>
        <v>2017</v>
      </c>
      <c r="B6209">
        <f>MONTH('Supermart Grocery Sales - Retai'!F:F)</f>
        <v>9</v>
      </c>
      <c r="C6209" t="str" cm="1">
        <f t="array" ref="C6209">CHOOSE(_xlfn.ANCHORARRAY(B6209), "Jan", "Feb", "Mar", "Apr", "May", "Jun", "Jul", "Aug", "Sep", "Oct", "Nov", "Dec")</f>
        <v>Sep</v>
      </c>
      <c r="D6209" t="str">
        <f>"Q"&amp;ROUNDUP(MONTH('Supermart Grocery Sales - Retai'!F6209)/3,0)</f>
        <v>Q3</v>
      </c>
      <c r="E6209">
        <f>tbl_DataModel[[#This Row],[Profit]]/tbl_DataModel[[#This Row],[Sales]]</f>
        <v>0.22999999999999998</v>
      </c>
      <c r="F6209">
        <v>2168</v>
      </c>
      <c r="G6209">
        <v>498.64</v>
      </c>
      <c r="H6209" t="s">
        <v>58</v>
      </c>
      <c r="I6209" t="s">
        <v>68</v>
      </c>
      <c r="J6209" t="s">
        <v>29</v>
      </c>
      <c r="K6209" t="s">
        <v>19</v>
      </c>
    </row>
    <row r="6210" spans="1:11" x14ac:dyDescent="0.3">
      <c r="A6210">
        <f>YEAR('Supermart Grocery Sales - Retai'!F:F)</f>
        <v>2015</v>
      </c>
      <c r="B6210">
        <f>MONTH('Supermart Grocery Sales - Retai'!F:F)</f>
        <v>12</v>
      </c>
      <c r="C6210" t="str" cm="1">
        <f t="array" ref="C6210">CHOOSE(_xlfn.ANCHORARRAY(B6210), "Jan", "Feb", "Mar", "Apr", "May", "Jun", "Jul", "Aug", "Sep", "Oct", "Nov", "Dec")</f>
        <v>Dec</v>
      </c>
      <c r="D6210" t="str">
        <f>"Q"&amp;ROUNDUP(MONTH('Supermart Grocery Sales - Retai'!F6210)/3,0)</f>
        <v>Q4</v>
      </c>
      <c r="E6210">
        <f>tbl_DataModel[[#This Row],[Profit]]/tbl_DataModel[[#This Row],[Sales]]</f>
        <v>0.35</v>
      </c>
      <c r="F6210">
        <v>880</v>
      </c>
      <c r="G6210">
        <v>308</v>
      </c>
      <c r="H6210" t="s">
        <v>32</v>
      </c>
      <c r="I6210" t="s">
        <v>97</v>
      </c>
      <c r="J6210" t="s">
        <v>29</v>
      </c>
      <c r="K6210" t="s">
        <v>90</v>
      </c>
    </row>
    <row r="6211" spans="1:11" x14ac:dyDescent="0.3">
      <c r="A6211">
        <f>YEAR('Supermart Grocery Sales - Retai'!F:F)</f>
        <v>2017</v>
      </c>
      <c r="B6211">
        <f>MONTH('Supermart Grocery Sales - Retai'!F:F)</f>
        <v>10</v>
      </c>
      <c r="C6211" t="str" cm="1">
        <f t="array" ref="C6211">CHOOSE(_xlfn.ANCHORARRAY(B6211), "Jan", "Feb", "Mar", "Apr", "May", "Jun", "Jul", "Aug", "Sep", "Oct", "Nov", "Dec")</f>
        <v>Oct</v>
      </c>
      <c r="D6211" t="str">
        <f>"Q"&amp;ROUNDUP(MONTH('Supermart Grocery Sales - Retai'!F6211)/3,0)</f>
        <v>Q4</v>
      </c>
      <c r="E6211">
        <f>tbl_DataModel[[#This Row],[Profit]]/tbl_DataModel[[#This Row],[Sales]]</f>
        <v>0.2</v>
      </c>
      <c r="F6211">
        <v>2259</v>
      </c>
      <c r="G6211">
        <v>451.8</v>
      </c>
      <c r="H6211" t="s">
        <v>49</v>
      </c>
      <c r="I6211" t="s">
        <v>50</v>
      </c>
      <c r="J6211" t="s">
        <v>29</v>
      </c>
      <c r="K6211" t="s">
        <v>182</v>
      </c>
    </row>
    <row r="6212" spans="1:11" x14ac:dyDescent="0.3">
      <c r="A6212">
        <f>YEAR('Supermart Grocery Sales - Retai'!F:F)</f>
        <v>2018</v>
      </c>
      <c r="B6212">
        <f>MONTH('Supermart Grocery Sales - Retai'!F:F)</f>
        <v>12</v>
      </c>
      <c r="C6212" t="str" cm="1">
        <f t="array" ref="C6212">CHOOSE(_xlfn.ANCHORARRAY(B6212), "Jan", "Feb", "Mar", "Apr", "May", "Jun", "Jul", "Aug", "Sep", "Oct", "Nov", "Dec")</f>
        <v>Dec</v>
      </c>
      <c r="D6212" t="str">
        <f>"Q"&amp;ROUNDUP(MONTH('Supermart Grocery Sales - Retai'!F6212)/3,0)</f>
        <v>Q4</v>
      </c>
      <c r="E6212">
        <f>tbl_DataModel[[#This Row],[Profit]]/tbl_DataModel[[#This Row],[Sales]]</f>
        <v>4.9999999999999996E-2</v>
      </c>
      <c r="F6212">
        <v>1802</v>
      </c>
      <c r="G6212">
        <v>90.1</v>
      </c>
      <c r="H6212" t="s">
        <v>32</v>
      </c>
      <c r="I6212" t="s">
        <v>46</v>
      </c>
      <c r="J6212" t="s">
        <v>29</v>
      </c>
      <c r="K6212" t="s">
        <v>159</v>
      </c>
    </row>
    <row r="6213" spans="1:11" x14ac:dyDescent="0.3">
      <c r="A6213">
        <f>YEAR('Supermart Grocery Sales - Retai'!F:F)</f>
        <v>2018</v>
      </c>
      <c r="B6213">
        <f>MONTH('Supermart Grocery Sales - Retai'!F:F)</f>
        <v>5</v>
      </c>
      <c r="C6213" t="str" cm="1">
        <f t="array" ref="C6213">CHOOSE(_xlfn.ANCHORARRAY(B6213), "Jan", "Feb", "Mar", "Apr", "May", "Jun", "Jul", "Aug", "Sep", "Oct", "Nov", "Dec")</f>
        <v>May</v>
      </c>
      <c r="D6213" t="str">
        <f>"Q"&amp;ROUNDUP(MONTH('Supermart Grocery Sales - Retai'!F6213)/3,0)</f>
        <v>Q2</v>
      </c>
      <c r="E6213">
        <f>tbl_DataModel[[#This Row],[Profit]]/tbl_DataModel[[#This Row],[Sales]]</f>
        <v>0.35</v>
      </c>
      <c r="F6213">
        <v>1074</v>
      </c>
      <c r="G6213">
        <v>375.9</v>
      </c>
      <c r="H6213" t="s">
        <v>26</v>
      </c>
      <c r="I6213" t="s">
        <v>37</v>
      </c>
      <c r="J6213" t="s">
        <v>29</v>
      </c>
      <c r="K6213" t="s">
        <v>78</v>
      </c>
    </row>
    <row r="6214" spans="1:11" x14ac:dyDescent="0.3">
      <c r="A6214">
        <f>YEAR('Supermart Grocery Sales - Retai'!F:F)</f>
        <v>2018</v>
      </c>
      <c r="B6214">
        <f>MONTH('Supermart Grocery Sales - Retai'!F:F)</f>
        <v>4</v>
      </c>
      <c r="C6214" t="str" cm="1">
        <f t="array" ref="C6214">CHOOSE(_xlfn.ANCHORARRAY(B6214), "Jan", "Feb", "Mar", "Apr", "May", "Jun", "Jul", "Aug", "Sep", "Oct", "Nov", "Dec")</f>
        <v>Apr</v>
      </c>
      <c r="D6214" t="str">
        <f>"Q"&amp;ROUNDUP(MONTH('Supermart Grocery Sales - Retai'!F6214)/3,0)</f>
        <v>Q2</v>
      </c>
      <c r="E6214">
        <f>tbl_DataModel[[#This Row],[Profit]]/tbl_DataModel[[#This Row],[Sales]]</f>
        <v>0.33999999999999997</v>
      </c>
      <c r="F6214">
        <v>1405</v>
      </c>
      <c r="G6214">
        <v>477.7</v>
      </c>
      <c r="H6214" t="s">
        <v>58</v>
      </c>
      <c r="I6214" t="s">
        <v>59</v>
      </c>
      <c r="J6214" t="s">
        <v>29</v>
      </c>
      <c r="K6214" t="s">
        <v>42</v>
      </c>
    </row>
    <row r="6215" spans="1:11" x14ac:dyDescent="0.3">
      <c r="A6215">
        <f>YEAR('Supermart Grocery Sales - Retai'!F:F)</f>
        <v>2015</v>
      </c>
      <c r="B6215">
        <f>MONTH('Supermart Grocery Sales - Retai'!F:F)</f>
        <v>5</v>
      </c>
      <c r="C6215" t="str" cm="1">
        <f t="array" ref="C6215">CHOOSE(_xlfn.ANCHORARRAY(B6215), "Jan", "Feb", "Mar", "Apr", "May", "Jun", "Jul", "Aug", "Sep", "Oct", "Nov", "Dec")</f>
        <v>May</v>
      </c>
      <c r="D6215" t="str">
        <f>"Q"&amp;ROUNDUP(MONTH('Supermart Grocery Sales - Retai'!F6215)/3,0)</f>
        <v>Q2</v>
      </c>
      <c r="E6215">
        <f>tbl_DataModel[[#This Row],[Profit]]/tbl_DataModel[[#This Row],[Sales]]</f>
        <v>0.21</v>
      </c>
      <c r="F6215">
        <v>1568</v>
      </c>
      <c r="G6215">
        <v>329.28</v>
      </c>
      <c r="H6215" t="s">
        <v>63</v>
      </c>
      <c r="I6215" t="s">
        <v>87</v>
      </c>
      <c r="J6215" t="s">
        <v>29</v>
      </c>
      <c r="K6215" t="s">
        <v>263</v>
      </c>
    </row>
    <row r="6216" spans="1:11" x14ac:dyDescent="0.3">
      <c r="A6216">
        <f>YEAR('Supermart Grocery Sales - Retai'!F:F)</f>
        <v>2017</v>
      </c>
      <c r="B6216">
        <f>MONTH('Supermart Grocery Sales - Retai'!F:F)</f>
        <v>11</v>
      </c>
      <c r="C6216" t="str" cm="1">
        <f t="array" ref="C6216">CHOOSE(_xlfn.ANCHORARRAY(B6216), "Jan", "Feb", "Mar", "Apr", "May", "Jun", "Jul", "Aug", "Sep", "Oct", "Nov", "Dec")</f>
        <v>Nov</v>
      </c>
      <c r="D6216" t="str">
        <f>"Q"&amp;ROUNDUP(MONTH('Supermart Grocery Sales - Retai'!F6216)/3,0)</f>
        <v>Q4</v>
      </c>
      <c r="E6216">
        <f>tbl_DataModel[[#This Row],[Profit]]/tbl_DataModel[[#This Row],[Sales]]</f>
        <v>0.31</v>
      </c>
      <c r="F6216">
        <v>1759</v>
      </c>
      <c r="G6216">
        <v>545.29</v>
      </c>
      <c r="H6216" t="s">
        <v>49</v>
      </c>
      <c r="I6216" t="s">
        <v>205</v>
      </c>
      <c r="J6216" t="s">
        <v>29</v>
      </c>
      <c r="K6216" t="s">
        <v>36</v>
      </c>
    </row>
    <row r="6217" spans="1:11" x14ac:dyDescent="0.3">
      <c r="A6217">
        <f>YEAR('Supermart Grocery Sales - Retai'!F:F)</f>
        <v>2015</v>
      </c>
      <c r="B6217">
        <f>MONTH('Supermart Grocery Sales - Retai'!F:F)</f>
        <v>12</v>
      </c>
      <c r="C6217" t="str" cm="1">
        <f t="array" ref="C6217">CHOOSE(_xlfn.ANCHORARRAY(B6217), "Jan", "Feb", "Mar", "Apr", "May", "Jun", "Jul", "Aug", "Sep", "Oct", "Nov", "Dec")</f>
        <v>Dec</v>
      </c>
      <c r="D6217" t="str">
        <f>"Q"&amp;ROUNDUP(MONTH('Supermart Grocery Sales - Retai'!F6217)/3,0)</f>
        <v>Q4</v>
      </c>
      <c r="E6217">
        <f>tbl_DataModel[[#This Row],[Profit]]/tbl_DataModel[[#This Row],[Sales]]</f>
        <v>0.27</v>
      </c>
      <c r="F6217">
        <v>2387</v>
      </c>
      <c r="G6217">
        <v>644.49</v>
      </c>
      <c r="H6217" t="s">
        <v>49</v>
      </c>
      <c r="I6217" t="s">
        <v>54</v>
      </c>
      <c r="J6217" t="s">
        <v>29</v>
      </c>
      <c r="K6217" t="s">
        <v>86</v>
      </c>
    </row>
    <row r="6218" spans="1:11" x14ac:dyDescent="0.3">
      <c r="A6218">
        <f>YEAR('Supermart Grocery Sales - Retai'!F:F)</f>
        <v>2015</v>
      </c>
      <c r="B6218">
        <f>MONTH('Supermart Grocery Sales - Retai'!F:F)</f>
        <v>3</v>
      </c>
      <c r="C6218" t="str" cm="1">
        <f t="array" ref="C6218">CHOOSE(_xlfn.ANCHORARRAY(B6218), "Jan", "Feb", "Mar", "Apr", "May", "Jun", "Jul", "Aug", "Sep", "Oct", "Nov", "Dec")</f>
        <v>Mar</v>
      </c>
      <c r="D6218" t="str">
        <f>"Q"&amp;ROUNDUP(MONTH('Supermart Grocery Sales - Retai'!F6218)/3,0)</f>
        <v>Q1</v>
      </c>
      <c r="E6218">
        <f>tbl_DataModel[[#This Row],[Profit]]/tbl_DataModel[[#This Row],[Sales]]</f>
        <v>0.35</v>
      </c>
      <c r="F6218">
        <v>2290</v>
      </c>
      <c r="G6218">
        <v>801.5</v>
      </c>
      <c r="H6218" t="s">
        <v>20</v>
      </c>
      <c r="I6218" t="s">
        <v>21</v>
      </c>
      <c r="J6218" t="s">
        <v>29</v>
      </c>
      <c r="K6218" t="s">
        <v>40</v>
      </c>
    </row>
    <row r="6219" spans="1:11" x14ac:dyDescent="0.3">
      <c r="A6219">
        <f>YEAR('Supermart Grocery Sales - Retai'!F:F)</f>
        <v>2018</v>
      </c>
      <c r="B6219">
        <f>MONTH('Supermart Grocery Sales - Retai'!F:F)</f>
        <v>12</v>
      </c>
      <c r="C6219" t="str" cm="1">
        <f t="array" ref="C6219">CHOOSE(_xlfn.ANCHORARRAY(B6219), "Jan", "Feb", "Mar", "Apr", "May", "Jun", "Jul", "Aug", "Sep", "Oct", "Nov", "Dec")</f>
        <v>Dec</v>
      </c>
      <c r="D6219" t="str">
        <f>"Q"&amp;ROUNDUP(MONTH('Supermart Grocery Sales - Retai'!F6219)/3,0)</f>
        <v>Q4</v>
      </c>
      <c r="E6219">
        <f>tbl_DataModel[[#This Row],[Profit]]/tbl_DataModel[[#This Row],[Sales]]</f>
        <v>0.10999999999999999</v>
      </c>
      <c r="F6219">
        <v>786</v>
      </c>
      <c r="G6219">
        <v>86.46</v>
      </c>
      <c r="H6219" t="s">
        <v>58</v>
      </c>
      <c r="I6219" t="s">
        <v>68</v>
      </c>
      <c r="J6219" t="s">
        <v>29</v>
      </c>
      <c r="K6219" t="s">
        <v>25</v>
      </c>
    </row>
    <row r="6220" spans="1:11" x14ac:dyDescent="0.3">
      <c r="A6220">
        <f>YEAR('Supermart Grocery Sales - Retai'!F:F)</f>
        <v>2017</v>
      </c>
      <c r="B6220">
        <f>MONTH('Supermart Grocery Sales - Retai'!F:F)</f>
        <v>12</v>
      </c>
      <c r="C6220" t="str" cm="1">
        <f t="array" ref="C6220">CHOOSE(_xlfn.ANCHORARRAY(B6220), "Jan", "Feb", "Mar", "Apr", "May", "Jun", "Jul", "Aug", "Sep", "Oct", "Nov", "Dec")</f>
        <v>Dec</v>
      </c>
      <c r="D6220" t="str">
        <f>"Q"&amp;ROUNDUP(MONTH('Supermart Grocery Sales - Retai'!F6220)/3,0)</f>
        <v>Q4</v>
      </c>
      <c r="E6220">
        <f>tbl_DataModel[[#This Row],[Profit]]/tbl_DataModel[[#This Row],[Sales]]</f>
        <v>0.16</v>
      </c>
      <c r="F6220">
        <v>1225</v>
      </c>
      <c r="G6220">
        <v>196</v>
      </c>
      <c r="H6220" t="s">
        <v>63</v>
      </c>
      <c r="I6220" t="s">
        <v>157</v>
      </c>
      <c r="J6220" t="s">
        <v>29</v>
      </c>
      <c r="K6220" t="s">
        <v>263</v>
      </c>
    </row>
    <row r="6221" spans="1:11" x14ac:dyDescent="0.3">
      <c r="A6221">
        <f>YEAR('Supermart Grocery Sales - Retai'!F:F)</f>
        <v>2017</v>
      </c>
      <c r="B6221">
        <f>MONTH('Supermart Grocery Sales - Retai'!F:F)</f>
        <v>4</v>
      </c>
      <c r="C6221" t="str" cm="1">
        <f t="array" ref="C6221">CHOOSE(_xlfn.ANCHORARRAY(B6221), "Jan", "Feb", "Mar", "Apr", "May", "Jun", "Jul", "Aug", "Sep", "Oct", "Nov", "Dec")</f>
        <v>Apr</v>
      </c>
      <c r="D6221" t="str">
        <f>"Q"&amp;ROUNDUP(MONTH('Supermart Grocery Sales - Retai'!F6221)/3,0)</f>
        <v>Q2</v>
      </c>
      <c r="E6221">
        <f>tbl_DataModel[[#This Row],[Profit]]/tbl_DataModel[[#This Row],[Sales]]</f>
        <v>0.45</v>
      </c>
      <c r="F6221">
        <v>1918</v>
      </c>
      <c r="G6221">
        <v>863.1</v>
      </c>
      <c r="H6221" t="s">
        <v>63</v>
      </c>
      <c r="I6221" t="s">
        <v>87</v>
      </c>
      <c r="J6221" t="s">
        <v>29</v>
      </c>
      <c r="K6221" t="s">
        <v>120</v>
      </c>
    </row>
    <row r="6222" spans="1:11" x14ac:dyDescent="0.3">
      <c r="A6222">
        <f>YEAR('Supermart Grocery Sales - Retai'!F:F)</f>
        <v>2017</v>
      </c>
      <c r="B6222">
        <f>MONTH('Supermart Grocery Sales - Retai'!F:F)</f>
        <v>9</v>
      </c>
      <c r="C6222" t="str" cm="1">
        <f t="array" ref="C6222">CHOOSE(_xlfn.ANCHORARRAY(B6222), "Jan", "Feb", "Mar", "Apr", "May", "Jun", "Jul", "Aug", "Sep", "Oct", "Nov", "Dec")</f>
        <v>Sep</v>
      </c>
      <c r="D6222" t="str">
        <f>"Q"&amp;ROUNDUP(MONTH('Supermart Grocery Sales - Retai'!F6222)/3,0)</f>
        <v>Q3</v>
      </c>
      <c r="E6222">
        <f>tbl_DataModel[[#This Row],[Profit]]/tbl_DataModel[[#This Row],[Sales]]</f>
        <v>0.28000000000000003</v>
      </c>
      <c r="F6222">
        <v>2490</v>
      </c>
      <c r="G6222">
        <v>697.2</v>
      </c>
      <c r="H6222" t="s">
        <v>26</v>
      </c>
      <c r="I6222" t="s">
        <v>94</v>
      </c>
      <c r="J6222" t="s">
        <v>29</v>
      </c>
      <c r="K6222" t="s">
        <v>211</v>
      </c>
    </row>
    <row r="6223" spans="1:11" x14ac:dyDescent="0.3">
      <c r="A6223">
        <f>YEAR('Supermart Grocery Sales - Retai'!F:F)</f>
        <v>2018</v>
      </c>
      <c r="B6223">
        <f>MONTH('Supermart Grocery Sales - Retai'!F:F)</f>
        <v>3</v>
      </c>
      <c r="C6223" t="str" cm="1">
        <f t="array" ref="C6223">CHOOSE(_xlfn.ANCHORARRAY(B6223), "Jan", "Feb", "Mar", "Apr", "May", "Jun", "Jul", "Aug", "Sep", "Oct", "Nov", "Dec")</f>
        <v>Mar</v>
      </c>
      <c r="D6223" t="str">
        <f>"Q"&amp;ROUNDUP(MONTH('Supermart Grocery Sales - Retai'!F6223)/3,0)</f>
        <v>Q1</v>
      </c>
      <c r="E6223">
        <f>tbl_DataModel[[#This Row],[Profit]]/tbl_DataModel[[#This Row],[Sales]]</f>
        <v>9.0000000000000011E-2</v>
      </c>
      <c r="F6223">
        <v>1754</v>
      </c>
      <c r="G6223">
        <v>157.86000000000001</v>
      </c>
      <c r="H6223" t="s">
        <v>58</v>
      </c>
      <c r="I6223" t="s">
        <v>68</v>
      </c>
      <c r="J6223" t="s">
        <v>29</v>
      </c>
      <c r="K6223" t="s">
        <v>130</v>
      </c>
    </row>
    <row r="6224" spans="1:11" x14ac:dyDescent="0.3">
      <c r="A6224">
        <f>YEAR('Supermart Grocery Sales - Retai'!F:F)</f>
        <v>2017</v>
      </c>
      <c r="B6224">
        <f>MONTH('Supermart Grocery Sales - Retai'!F:F)</f>
        <v>7</v>
      </c>
      <c r="C6224" t="str" cm="1">
        <f t="array" ref="C6224">CHOOSE(_xlfn.ANCHORARRAY(B6224), "Jan", "Feb", "Mar", "Apr", "May", "Jun", "Jul", "Aug", "Sep", "Oct", "Nov", "Dec")</f>
        <v>Jul</v>
      </c>
      <c r="D6224" t="str">
        <f>"Q"&amp;ROUNDUP(MONTH('Supermart Grocery Sales - Retai'!F6224)/3,0)</f>
        <v>Q3</v>
      </c>
      <c r="E6224">
        <f>tbl_DataModel[[#This Row],[Profit]]/tbl_DataModel[[#This Row],[Sales]]</f>
        <v>0.43999999999999995</v>
      </c>
      <c r="F6224">
        <v>1518</v>
      </c>
      <c r="G6224">
        <v>667.92</v>
      </c>
      <c r="H6224" t="s">
        <v>58</v>
      </c>
      <c r="I6224" t="s">
        <v>59</v>
      </c>
      <c r="J6224" t="s">
        <v>29</v>
      </c>
      <c r="K6224" t="s">
        <v>25</v>
      </c>
    </row>
    <row r="6225" spans="1:11" x14ac:dyDescent="0.3">
      <c r="A6225">
        <f>YEAR('Supermart Grocery Sales - Retai'!F:F)</f>
        <v>2018</v>
      </c>
      <c r="B6225">
        <f>MONTH('Supermart Grocery Sales - Retai'!F:F)</f>
        <v>9</v>
      </c>
      <c r="C6225" t="str" cm="1">
        <f t="array" ref="C6225">CHOOSE(_xlfn.ANCHORARRAY(B6225), "Jan", "Feb", "Mar", "Apr", "May", "Jun", "Jul", "Aug", "Sep", "Oct", "Nov", "Dec")</f>
        <v>Sep</v>
      </c>
      <c r="D6225" t="str">
        <f>"Q"&amp;ROUNDUP(MONTH('Supermart Grocery Sales - Retai'!F6225)/3,0)</f>
        <v>Q3</v>
      </c>
      <c r="E6225">
        <f>tbl_DataModel[[#This Row],[Profit]]/tbl_DataModel[[#This Row],[Sales]]</f>
        <v>0.43</v>
      </c>
      <c r="F6225">
        <v>2036</v>
      </c>
      <c r="G6225">
        <v>875.48</v>
      </c>
      <c r="H6225" t="s">
        <v>26</v>
      </c>
      <c r="I6225" t="s">
        <v>94</v>
      </c>
      <c r="J6225" t="s">
        <v>29</v>
      </c>
      <c r="K6225" t="s">
        <v>114</v>
      </c>
    </row>
    <row r="6226" spans="1:11" x14ac:dyDescent="0.3">
      <c r="A6226">
        <f>YEAR('Supermart Grocery Sales - Retai'!F:F)</f>
        <v>2018</v>
      </c>
      <c r="B6226">
        <f>MONTH('Supermart Grocery Sales - Retai'!F:F)</f>
        <v>12</v>
      </c>
      <c r="C6226" t="str" cm="1">
        <f t="array" ref="C6226">CHOOSE(_xlfn.ANCHORARRAY(B6226), "Jan", "Feb", "Mar", "Apr", "May", "Jun", "Jul", "Aug", "Sep", "Oct", "Nov", "Dec")</f>
        <v>Dec</v>
      </c>
      <c r="D6226" t="str">
        <f>"Q"&amp;ROUNDUP(MONTH('Supermart Grocery Sales - Retai'!F6226)/3,0)</f>
        <v>Q4</v>
      </c>
      <c r="E6226">
        <f>tbl_DataModel[[#This Row],[Profit]]/tbl_DataModel[[#This Row],[Sales]]</f>
        <v>0.35</v>
      </c>
      <c r="F6226">
        <v>2424</v>
      </c>
      <c r="G6226">
        <v>848.4</v>
      </c>
      <c r="H6226" t="s">
        <v>58</v>
      </c>
      <c r="I6226" t="s">
        <v>68</v>
      </c>
      <c r="J6226" t="s">
        <v>29</v>
      </c>
      <c r="K6226" t="s">
        <v>106</v>
      </c>
    </row>
    <row r="6227" spans="1:11" x14ac:dyDescent="0.3">
      <c r="A6227">
        <f>YEAR('Supermart Grocery Sales - Retai'!F:F)</f>
        <v>2017</v>
      </c>
      <c r="B6227">
        <f>MONTH('Supermart Grocery Sales - Retai'!F:F)</f>
        <v>9</v>
      </c>
      <c r="C6227" t="str" cm="1">
        <f t="array" ref="C6227">CHOOSE(_xlfn.ANCHORARRAY(B6227), "Jan", "Feb", "Mar", "Apr", "May", "Jun", "Jul", "Aug", "Sep", "Oct", "Nov", "Dec")</f>
        <v>Sep</v>
      </c>
      <c r="D6227" t="str">
        <f>"Q"&amp;ROUNDUP(MONTH('Supermart Grocery Sales - Retai'!F6227)/3,0)</f>
        <v>Q3</v>
      </c>
      <c r="E6227">
        <f>tbl_DataModel[[#This Row],[Profit]]/tbl_DataModel[[#This Row],[Sales]]</f>
        <v>0.41000000000000003</v>
      </c>
      <c r="F6227">
        <v>2439</v>
      </c>
      <c r="G6227">
        <v>999.99</v>
      </c>
      <c r="H6227" t="s">
        <v>58</v>
      </c>
      <c r="I6227" t="s">
        <v>112</v>
      </c>
      <c r="J6227" t="s">
        <v>29</v>
      </c>
      <c r="K6227" t="s">
        <v>81</v>
      </c>
    </row>
    <row r="6228" spans="1:11" x14ac:dyDescent="0.3">
      <c r="A6228">
        <f>YEAR('Supermart Grocery Sales - Retai'!F:F)</f>
        <v>2017</v>
      </c>
      <c r="B6228">
        <f>MONTH('Supermart Grocery Sales - Retai'!F:F)</f>
        <v>8</v>
      </c>
      <c r="C6228" t="str" cm="1">
        <f t="array" ref="C6228">CHOOSE(_xlfn.ANCHORARRAY(B6228), "Jan", "Feb", "Mar", "Apr", "May", "Jun", "Jul", "Aug", "Sep", "Oct", "Nov", "Dec")</f>
        <v>Aug</v>
      </c>
      <c r="D6228" t="str">
        <f>"Q"&amp;ROUNDUP(MONTH('Supermart Grocery Sales - Retai'!F6228)/3,0)</f>
        <v>Q3</v>
      </c>
      <c r="E6228">
        <f>tbl_DataModel[[#This Row],[Profit]]/tbl_DataModel[[#This Row],[Sales]]</f>
        <v>0.24</v>
      </c>
      <c r="F6228">
        <v>1937</v>
      </c>
      <c r="G6228">
        <v>464.88</v>
      </c>
      <c r="H6228" t="s">
        <v>26</v>
      </c>
      <c r="I6228" t="s">
        <v>37</v>
      </c>
      <c r="J6228" t="s">
        <v>29</v>
      </c>
      <c r="K6228" t="s">
        <v>71</v>
      </c>
    </row>
    <row r="6229" spans="1:11" x14ac:dyDescent="0.3">
      <c r="A6229">
        <f>YEAR('Supermart Grocery Sales - Retai'!F:F)</f>
        <v>2015</v>
      </c>
      <c r="B6229">
        <f>MONTH('Supermart Grocery Sales - Retai'!F:F)</f>
        <v>9</v>
      </c>
      <c r="C6229" t="str" cm="1">
        <f t="array" ref="C6229">CHOOSE(_xlfn.ANCHORARRAY(B6229), "Jan", "Feb", "Mar", "Apr", "May", "Jun", "Jul", "Aug", "Sep", "Oct", "Nov", "Dec")</f>
        <v>Sep</v>
      </c>
      <c r="D6229" t="str">
        <f>"Q"&amp;ROUNDUP(MONTH('Supermart Grocery Sales - Retai'!F6229)/3,0)</f>
        <v>Q3</v>
      </c>
      <c r="E6229">
        <f>tbl_DataModel[[#This Row],[Profit]]/tbl_DataModel[[#This Row],[Sales]]</f>
        <v>0.28999999999999998</v>
      </c>
      <c r="F6229">
        <v>888</v>
      </c>
      <c r="G6229">
        <v>257.52</v>
      </c>
      <c r="H6229" t="s">
        <v>13</v>
      </c>
      <c r="I6229" t="s">
        <v>195</v>
      </c>
      <c r="J6229" t="s">
        <v>29</v>
      </c>
      <c r="K6229" t="s">
        <v>135</v>
      </c>
    </row>
    <row r="6230" spans="1:11" x14ac:dyDescent="0.3">
      <c r="A6230">
        <f>YEAR('Supermart Grocery Sales - Retai'!F:F)</f>
        <v>2017</v>
      </c>
      <c r="B6230">
        <f>MONTH('Supermart Grocery Sales - Retai'!F:F)</f>
        <v>12</v>
      </c>
      <c r="C6230" t="str" cm="1">
        <f t="array" ref="C6230">CHOOSE(_xlfn.ANCHORARRAY(B6230), "Jan", "Feb", "Mar", "Apr", "May", "Jun", "Jul", "Aug", "Sep", "Oct", "Nov", "Dec")</f>
        <v>Dec</v>
      </c>
      <c r="D6230" t="str">
        <f>"Q"&amp;ROUNDUP(MONTH('Supermart Grocery Sales - Retai'!F6230)/3,0)</f>
        <v>Q4</v>
      </c>
      <c r="E6230">
        <f>tbl_DataModel[[#This Row],[Profit]]/tbl_DataModel[[#This Row],[Sales]]</f>
        <v>0.33999999999999997</v>
      </c>
      <c r="F6230">
        <v>1476</v>
      </c>
      <c r="G6230">
        <v>501.84</v>
      </c>
      <c r="H6230" t="s">
        <v>49</v>
      </c>
      <c r="I6230" t="s">
        <v>54</v>
      </c>
      <c r="J6230" t="s">
        <v>29</v>
      </c>
      <c r="K6230" t="s">
        <v>211</v>
      </c>
    </row>
    <row r="6231" spans="1:11" x14ac:dyDescent="0.3">
      <c r="A6231">
        <f>YEAR('Supermart Grocery Sales - Retai'!F:F)</f>
        <v>2017</v>
      </c>
      <c r="B6231">
        <f>MONTH('Supermart Grocery Sales - Retai'!F:F)</f>
        <v>10</v>
      </c>
      <c r="C6231" t="str" cm="1">
        <f t="array" ref="C6231">CHOOSE(_xlfn.ANCHORARRAY(B6231), "Jan", "Feb", "Mar", "Apr", "May", "Jun", "Jul", "Aug", "Sep", "Oct", "Nov", "Dec")</f>
        <v>Oct</v>
      </c>
      <c r="D6231" t="str">
        <f>"Q"&amp;ROUNDUP(MONTH('Supermart Grocery Sales - Retai'!F6231)/3,0)</f>
        <v>Q4</v>
      </c>
      <c r="E6231">
        <f>tbl_DataModel[[#This Row],[Profit]]/tbl_DataModel[[#This Row],[Sales]]</f>
        <v>7.0000000000000007E-2</v>
      </c>
      <c r="F6231">
        <v>2099</v>
      </c>
      <c r="G6231">
        <v>146.93</v>
      </c>
      <c r="H6231" t="s">
        <v>13</v>
      </c>
      <c r="I6231" t="s">
        <v>195</v>
      </c>
      <c r="J6231" t="s">
        <v>29</v>
      </c>
      <c r="K6231" t="s">
        <v>57</v>
      </c>
    </row>
    <row r="6232" spans="1:11" x14ac:dyDescent="0.3">
      <c r="A6232">
        <f>YEAR('Supermart Grocery Sales - Retai'!F:F)</f>
        <v>2018</v>
      </c>
      <c r="B6232">
        <f>MONTH('Supermart Grocery Sales - Retai'!F:F)</f>
        <v>10</v>
      </c>
      <c r="C6232" t="str" cm="1">
        <f t="array" ref="C6232">CHOOSE(_xlfn.ANCHORARRAY(B6232), "Jan", "Feb", "Mar", "Apr", "May", "Jun", "Jul", "Aug", "Sep", "Oct", "Nov", "Dec")</f>
        <v>Oct</v>
      </c>
      <c r="D6232" t="str">
        <f>"Q"&amp;ROUNDUP(MONTH('Supermart Grocery Sales - Retai'!F6232)/3,0)</f>
        <v>Q4</v>
      </c>
      <c r="E6232">
        <f>tbl_DataModel[[#This Row],[Profit]]/tbl_DataModel[[#This Row],[Sales]]</f>
        <v>0.25</v>
      </c>
      <c r="F6232">
        <v>1245</v>
      </c>
      <c r="G6232">
        <v>311.25</v>
      </c>
      <c r="H6232" t="s">
        <v>49</v>
      </c>
      <c r="I6232" t="s">
        <v>205</v>
      </c>
      <c r="J6232" t="s">
        <v>29</v>
      </c>
      <c r="K6232" t="s">
        <v>139</v>
      </c>
    </row>
    <row r="6233" spans="1:11" x14ac:dyDescent="0.3">
      <c r="A6233">
        <f>YEAR('Supermart Grocery Sales - Retai'!F:F)</f>
        <v>2017</v>
      </c>
      <c r="B6233">
        <f>MONTH('Supermart Grocery Sales - Retai'!F:F)</f>
        <v>12</v>
      </c>
      <c r="C6233" t="str" cm="1">
        <f t="array" ref="C6233">CHOOSE(_xlfn.ANCHORARRAY(B6233), "Jan", "Feb", "Mar", "Apr", "May", "Jun", "Jul", "Aug", "Sep", "Oct", "Nov", "Dec")</f>
        <v>Dec</v>
      </c>
      <c r="D6233" t="str">
        <f>"Q"&amp;ROUNDUP(MONTH('Supermart Grocery Sales - Retai'!F6233)/3,0)</f>
        <v>Q4</v>
      </c>
      <c r="E6233">
        <f>tbl_DataModel[[#This Row],[Profit]]/tbl_DataModel[[#This Row],[Sales]]</f>
        <v>0.11</v>
      </c>
      <c r="F6233">
        <v>795</v>
      </c>
      <c r="G6233">
        <v>87.45</v>
      </c>
      <c r="H6233" t="s">
        <v>26</v>
      </c>
      <c r="I6233" t="s">
        <v>201</v>
      </c>
      <c r="J6233" t="s">
        <v>29</v>
      </c>
      <c r="K6233" t="s">
        <v>139</v>
      </c>
    </row>
    <row r="6234" spans="1:11" x14ac:dyDescent="0.3">
      <c r="A6234">
        <f>YEAR('Supermart Grocery Sales - Retai'!F:F)</f>
        <v>2018</v>
      </c>
      <c r="B6234">
        <f>MONTH('Supermart Grocery Sales - Retai'!F:F)</f>
        <v>9</v>
      </c>
      <c r="C6234" t="str" cm="1">
        <f t="array" ref="C6234">CHOOSE(_xlfn.ANCHORARRAY(B6234), "Jan", "Feb", "Mar", "Apr", "May", "Jun", "Jul", "Aug", "Sep", "Oct", "Nov", "Dec")</f>
        <v>Sep</v>
      </c>
      <c r="D6234" t="str">
        <f>"Q"&amp;ROUNDUP(MONTH('Supermart Grocery Sales - Retai'!F6234)/3,0)</f>
        <v>Q3</v>
      </c>
      <c r="E6234">
        <f>tbl_DataModel[[#This Row],[Profit]]/tbl_DataModel[[#This Row],[Sales]]</f>
        <v>0.26</v>
      </c>
      <c r="F6234">
        <v>2396</v>
      </c>
      <c r="G6234">
        <v>622.96</v>
      </c>
      <c r="H6234" t="s">
        <v>13</v>
      </c>
      <c r="I6234" t="s">
        <v>14</v>
      </c>
      <c r="J6234" t="s">
        <v>29</v>
      </c>
      <c r="K6234" t="s">
        <v>193</v>
      </c>
    </row>
    <row r="6235" spans="1:11" x14ac:dyDescent="0.3">
      <c r="A6235">
        <f>YEAR('Supermart Grocery Sales - Retai'!F:F)</f>
        <v>2018</v>
      </c>
      <c r="B6235">
        <f>MONTH('Supermart Grocery Sales - Retai'!F:F)</f>
        <v>12</v>
      </c>
      <c r="C6235" t="str" cm="1">
        <f t="array" ref="C6235">CHOOSE(_xlfn.ANCHORARRAY(B6235), "Jan", "Feb", "Mar", "Apr", "May", "Jun", "Jul", "Aug", "Sep", "Oct", "Nov", "Dec")</f>
        <v>Dec</v>
      </c>
      <c r="D6235" t="str">
        <f>"Q"&amp;ROUNDUP(MONTH('Supermart Grocery Sales - Retai'!F6235)/3,0)</f>
        <v>Q4</v>
      </c>
      <c r="E6235">
        <f>tbl_DataModel[[#This Row],[Profit]]/tbl_DataModel[[#This Row],[Sales]]</f>
        <v>0.41</v>
      </c>
      <c r="F6235">
        <v>2266</v>
      </c>
      <c r="G6235">
        <v>929.06</v>
      </c>
      <c r="H6235" t="s">
        <v>63</v>
      </c>
      <c r="I6235" t="s">
        <v>64</v>
      </c>
      <c r="J6235" t="s">
        <v>29</v>
      </c>
      <c r="K6235" t="s">
        <v>234</v>
      </c>
    </row>
    <row r="6236" spans="1:11" x14ac:dyDescent="0.3">
      <c r="A6236">
        <f>YEAR('Supermart Grocery Sales - Retai'!F:F)</f>
        <v>2017</v>
      </c>
      <c r="B6236">
        <f>MONTH('Supermart Grocery Sales - Retai'!F:F)</f>
        <v>3</v>
      </c>
      <c r="C6236" t="str" cm="1">
        <f t="array" ref="C6236">CHOOSE(_xlfn.ANCHORARRAY(B6236), "Jan", "Feb", "Mar", "Apr", "May", "Jun", "Jul", "Aug", "Sep", "Oct", "Nov", "Dec")</f>
        <v>Mar</v>
      </c>
      <c r="D6236" t="str">
        <f>"Q"&amp;ROUNDUP(MONTH('Supermart Grocery Sales - Retai'!F6236)/3,0)</f>
        <v>Q1</v>
      </c>
      <c r="E6236">
        <f>tbl_DataModel[[#This Row],[Profit]]/tbl_DataModel[[#This Row],[Sales]]</f>
        <v>0.19</v>
      </c>
      <c r="F6236">
        <v>574</v>
      </c>
      <c r="G6236">
        <v>109.06</v>
      </c>
      <c r="H6236" t="s">
        <v>13</v>
      </c>
      <c r="I6236" t="s">
        <v>195</v>
      </c>
      <c r="J6236" t="s">
        <v>76</v>
      </c>
      <c r="K6236" t="s">
        <v>165</v>
      </c>
    </row>
    <row r="6237" spans="1:11" x14ac:dyDescent="0.3">
      <c r="A6237">
        <f>YEAR('Supermart Grocery Sales - Retai'!F:F)</f>
        <v>2015</v>
      </c>
      <c r="B6237">
        <f>MONTH('Supermart Grocery Sales - Retai'!F:F)</f>
        <v>9</v>
      </c>
      <c r="C6237" t="str" cm="1">
        <f t="array" ref="C6237">CHOOSE(_xlfn.ANCHORARRAY(B6237), "Jan", "Feb", "Mar", "Apr", "May", "Jun", "Jul", "Aug", "Sep", "Oct", "Nov", "Dec")</f>
        <v>Sep</v>
      </c>
      <c r="D6237" t="str">
        <f>"Q"&amp;ROUNDUP(MONTH('Supermart Grocery Sales - Retai'!F6237)/3,0)</f>
        <v>Q3</v>
      </c>
      <c r="E6237">
        <f>tbl_DataModel[[#This Row],[Profit]]/tbl_DataModel[[#This Row],[Sales]]</f>
        <v>0.18</v>
      </c>
      <c r="F6237">
        <v>830</v>
      </c>
      <c r="G6237">
        <v>149.4</v>
      </c>
      <c r="H6237" t="s">
        <v>20</v>
      </c>
      <c r="I6237" t="s">
        <v>91</v>
      </c>
      <c r="J6237" t="s">
        <v>76</v>
      </c>
      <c r="K6237" t="s">
        <v>78</v>
      </c>
    </row>
    <row r="6238" spans="1:11" x14ac:dyDescent="0.3">
      <c r="A6238">
        <f>YEAR('Supermart Grocery Sales - Retai'!F:F)</f>
        <v>2015</v>
      </c>
      <c r="B6238">
        <f>MONTH('Supermart Grocery Sales - Retai'!F:F)</f>
        <v>9</v>
      </c>
      <c r="C6238" t="str" cm="1">
        <f t="array" ref="C6238">CHOOSE(_xlfn.ANCHORARRAY(B6238), "Jan", "Feb", "Mar", "Apr", "May", "Jun", "Jul", "Aug", "Sep", "Oct", "Nov", "Dec")</f>
        <v>Sep</v>
      </c>
      <c r="D6238" t="str">
        <f>"Q"&amp;ROUNDUP(MONTH('Supermart Grocery Sales - Retai'!F6238)/3,0)</f>
        <v>Q3</v>
      </c>
      <c r="E6238">
        <f>tbl_DataModel[[#This Row],[Profit]]/tbl_DataModel[[#This Row],[Sales]]</f>
        <v>0.26999999999999996</v>
      </c>
      <c r="F6238">
        <v>2328</v>
      </c>
      <c r="G6238">
        <v>628.55999999999995</v>
      </c>
      <c r="H6238" t="s">
        <v>26</v>
      </c>
      <c r="I6238" t="s">
        <v>94</v>
      </c>
      <c r="J6238" t="s">
        <v>76</v>
      </c>
      <c r="K6238" t="s">
        <v>78</v>
      </c>
    </row>
    <row r="6239" spans="1:11" x14ac:dyDescent="0.3">
      <c r="A6239">
        <f>YEAR('Supermart Grocery Sales - Retai'!F:F)</f>
        <v>2015</v>
      </c>
      <c r="B6239">
        <f>MONTH('Supermart Grocery Sales - Retai'!F:F)</f>
        <v>1</v>
      </c>
      <c r="C6239" t="str" cm="1">
        <f t="array" ref="C6239">CHOOSE(_xlfn.ANCHORARRAY(B6239), "Jan", "Feb", "Mar", "Apr", "May", "Jun", "Jul", "Aug", "Sep", "Oct", "Nov", "Dec")</f>
        <v>Jan</v>
      </c>
      <c r="D6239" t="str">
        <f>"Q"&amp;ROUNDUP(MONTH('Supermart Grocery Sales - Retai'!F6239)/3,0)</f>
        <v>Q1</v>
      </c>
      <c r="E6239">
        <f>tbl_DataModel[[#This Row],[Profit]]/tbl_DataModel[[#This Row],[Sales]]</f>
        <v>0.19999999999999998</v>
      </c>
      <c r="F6239">
        <v>666</v>
      </c>
      <c r="G6239">
        <v>133.19999999999999</v>
      </c>
      <c r="H6239" t="s">
        <v>20</v>
      </c>
      <c r="I6239" t="s">
        <v>91</v>
      </c>
      <c r="J6239" t="s">
        <v>76</v>
      </c>
      <c r="K6239" t="s">
        <v>174</v>
      </c>
    </row>
    <row r="6240" spans="1:11" x14ac:dyDescent="0.3">
      <c r="A6240">
        <f>YEAR('Supermart Grocery Sales - Retai'!F:F)</f>
        <v>2015</v>
      </c>
      <c r="B6240">
        <f>MONTH('Supermart Grocery Sales - Retai'!F:F)</f>
        <v>10</v>
      </c>
      <c r="C6240" t="str" cm="1">
        <f t="array" ref="C6240">CHOOSE(_xlfn.ANCHORARRAY(B6240), "Jan", "Feb", "Mar", "Apr", "May", "Jun", "Jul", "Aug", "Sep", "Oct", "Nov", "Dec")</f>
        <v>Oct</v>
      </c>
      <c r="D6240" t="str">
        <f>"Q"&amp;ROUNDUP(MONTH('Supermart Grocery Sales - Retai'!F6240)/3,0)</f>
        <v>Q4</v>
      </c>
      <c r="E6240">
        <f>tbl_DataModel[[#This Row],[Profit]]/tbl_DataModel[[#This Row],[Sales]]</f>
        <v>0.41</v>
      </c>
      <c r="F6240">
        <v>713</v>
      </c>
      <c r="G6240">
        <v>292.33</v>
      </c>
      <c r="H6240" t="s">
        <v>58</v>
      </c>
      <c r="I6240" t="s">
        <v>112</v>
      </c>
      <c r="J6240" t="s">
        <v>76</v>
      </c>
      <c r="K6240" t="s">
        <v>102</v>
      </c>
    </row>
    <row r="6241" spans="1:11" x14ac:dyDescent="0.3">
      <c r="A6241">
        <f>YEAR('Supermart Grocery Sales - Retai'!F:F)</f>
        <v>2017</v>
      </c>
      <c r="B6241">
        <f>MONTH('Supermart Grocery Sales - Retai'!F:F)</f>
        <v>11</v>
      </c>
      <c r="C6241" t="str" cm="1">
        <f t="array" ref="C6241">CHOOSE(_xlfn.ANCHORARRAY(B6241), "Jan", "Feb", "Mar", "Apr", "May", "Jun", "Jul", "Aug", "Sep", "Oct", "Nov", "Dec")</f>
        <v>Nov</v>
      </c>
      <c r="D6241" t="str">
        <f>"Q"&amp;ROUNDUP(MONTH('Supermart Grocery Sales - Retai'!F6241)/3,0)</f>
        <v>Q4</v>
      </c>
      <c r="E6241">
        <f>tbl_DataModel[[#This Row],[Profit]]/tbl_DataModel[[#This Row],[Sales]]</f>
        <v>0.25</v>
      </c>
      <c r="F6241">
        <v>1708</v>
      </c>
      <c r="G6241">
        <v>427</v>
      </c>
      <c r="H6241" t="s">
        <v>32</v>
      </c>
      <c r="I6241" t="s">
        <v>97</v>
      </c>
      <c r="J6241" t="s">
        <v>76</v>
      </c>
      <c r="K6241" t="s">
        <v>12</v>
      </c>
    </row>
    <row r="6242" spans="1:11" x14ac:dyDescent="0.3">
      <c r="A6242">
        <f>YEAR('Supermart Grocery Sales - Retai'!F:F)</f>
        <v>2015</v>
      </c>
      <c r="B6242">
        <f>MONTH('Supermart Grocery Sales - Retai'!F:F)</f>
        <v>9</v>
      </c>
      <c r="C6242" t="str" cm="1">
        <f t="array" ref="C6242">CHOOSE(_xlfn.ANCHORARRAY(B6242), "Jan", "Feb", "Mar", "Apr", "May", "Jun", "Jul", "Aug", "Sep", "Oct", "Nov", "Dec")</f>
        <v>Sep</v>
      </c>
      <c r="D6242" t="str">
        <f>"Q"&amp;ROUNDUP(MONTH('Supermart Grocery Sales - Retai'!F6242)/3,0)</f>
        <v>Q3</v>
      </c>
      <c r="E6242">
        <f>tbl_DataModel[[#This Row],[Profit]]/tbl_DataModel[[#This Row],[Sales]]</f>
        <v>0.35000000000000003</v>
      </c>
      <c r="F6242">
        <v>593</v>
      </c>
      <c r="G6242">
        <v>207.55</v>
      </c>
      <c r="H6242" t="s">
        <v>49</v>
      </c>
      <c r="I6242" t="s">
        <v>50</v>
      </c>
      <c r="J6242" t="s">
        <v>76</v>
      </c>
      <c r="K6242" t="s">
        <v>45</v>
      </c>
    </row>
    <row r="6243" spans="1:11" x14ac:dyDescent="0.3">
      <c r="A6243">
        <f>YEAR('Supermart Grocery Sales - Retai'!F:F)</f>
        <v>2017</v>
      </c>
      <c r="B6243">
        <f>MONTH('Supermart Grocery Sales - Retai'!F:F)</f>
        <v>11</v>
      </c>
      <c r="C6243" t="str" cm="1">
        <f t="array" ref="C6243">CHOOSE(_xlfn.ANCHORARRAY(B6243), "Jan", "Feb", "Mar", "Apr", "May", "Jun", "Jul", "Aug", "Sep", "Oct", "Nov", "Dec")</f>
        <v>Nov</v>
      </c>
      <c r="D6243" t="str">
        <f>"Q"&amp;ROUNDUP(MONTH('Supermart Grocery Sales - Retai'!F6243)/3,0)</f>
        <v>Q4</v>
      </c>
      <c r="E6243">
        <f>tbl_DataModel[[#This Row],[Profit]]/tbl_DataModel[[#This Row],[Sales]]</f>
        <v>0.18999999999999997</v>
      </c>
      <c r="F6243">
        <v>1487</v>
      </c>
      <c r="G6243">
        <v>282.52999999999997</v>
      </c>
      <c r="H6243" t="s">
        <v>20</v>
      </c>
      <c r="I6243" t="s">
        <v>21</v>
      </c>
      <c r="J6243" t="s">
        <v>76</v>
      </c>
      <c r="K6243" t="s">
        <v>197</v>
      </c>
    </row>
    <row r="6244" spans="1:11" x14ac:dyDescent="0.3">
      <c r="A6244">
        <f>YEAR('Supermart Grocery Sales - Retai'!F:F)</f>
        <v>2018</v>
      </c>
      <c r="B6244">
        <f>MONTH('Supermart Grocery Sales - Retai'!F:F)</f>
        <v>10</v>
      </c>
      <c r="C6244" t="str" cm="1">
        <f t="array" ref="C6244">CHOOSE(_xlfn.ANCHORARRAY(B6244), "Jan", "Feb", "Mar", "Apr", "May", "Jun", "Jul", "Aug", "Sep", "Oct", "Nov", "Dec")</f>
        <v>Oct</v>
      </c>
      <c r="D6244" t="str">
        <f>"Q"&amp;ROUNDUP(MONTH('Supermart Grocery Sales - Retai'!F6244)/3,0)</f>
        <v>Q4</v>
      </c>
      <c r="E6244">
        <f>tbl_DataModel[[#This Row],[Profit]]/tbl_DataModel[[#This Row],[Sales]]</f>
        <v>0.24</v>
      </c>
      <c r="F6244">
        <v>841</v>
      </c>
      <c r="G6244">
        <v>201.84</v>
      </c>
      <c r="H6244" t="s">
        <v>58</v>
      </c>
      <c r="I6244" t="s">
        <v>68</v>
      </c>
      <c r="J6244" t="s">
        <v>76</v>
      </c>
      <c r="K6244" t="s">
        <v>165</v>
      </c>
    </row>
    <row r="6245" spans="1:11" x14ac:dyDescent="0.3">
      <c r="A6245">
        <f>YEAR('Supermart Grocery Sales - Retai'!F:F)</f>
        <v>2017</v>
      </c>
      <c r="B6245">
        <f>MONTH('Supermart Grocery Sales - Retai'!F:F)</f>
        <v>11</v>
      </c>
      <c r="C6245" t="str" cm="1">
        <f t="array" ref="C6245">CHOOSE(_xlfn.ANCHORARRAY(B6245), "Jan", "Feb", "Mar", "Apr", "May", "Jun", "Jul", "Aug", "Sep", "Oct", "Nov", "Dec")</f>
        <v>Nov</v>
      </c>
      <c r="D6245" t="str">
        <f>"Q"&amp;ROUNDUP(MONTH('Supermart Grocery Sales - Retai'!F6245)/3,0)</f>
        <v>Q4</v>
      </c>
      <c r="E6245">
        <f>tbl_DataModel[[#This Row],[Profit]]/tbl_DataModel[[#This Row],[Sales]]</f>
        <v>0.25</v>
      </c>
      <c r="F6245">
        <v>1874</v>
      </c>
      <c r="G6245">
        <v>468.5</v>
      </c>
      <c r="H6245" t="s">
        <v>32</v>
      </c>
      <c r="I6245" t="s">
        <v>46</v>
      </c>
      <c r="J6245" t="s">
        <v>76</v>
      </c>
      <c r="K6245" t="s">
        <v>197</v>
      </c>
    </row>
    <row r="6246" spans="1:11" x14ac:dyDescent="0.3">
      <c r="A6246">
        <f>YEAR('Supermart Grocery Sales - Retai'!F:F)</f>
        <v>2016</v>
      </c>
      <c r="B6246">
        <f>MONTH('Supermart Grocery Sales - Retai'!F:F)</f>
        <v>3</v>
      </c>
      <c r="C6246" t="str" cm="1">
        <f t="array" ref="C6246">CHOOSE(_xlfn.ANCHORARRAY(B6246), "Jan", "Feb", "Mar", "Apr", "May", "Jun", "Jul", "Aug", "Sep", "Oct", "Nov", "Dec")</f>
        <v>Mar</v>
      </c>
      <c r="D6246" t="str">
        <f>"Q"&amp;ROUNDUP(MONTH('Supermart Grocery Sales - Retai'!F6246)/3,0)</f>
        <v>Q1</v>
      </c>
      <c r="E6246">
        <f>tbl_DataModel[[#This Row],[Profit]]/tbl_DataModel[[#This Row],[Sales]]</f>
        <v>0.1</v>
      </c>
      <c r="F6246">
        <v>577</v>
      </c>
      <c r="G6246">
        <v>57.7</v>
      </c>
      <c r="H6246" t="s">
        <v>13</v>
      </c>
      <c r="I6246" t="s">
        <v>195</v>
      </c>
      <c r="J6246" t="s">
        <v>76</v>
      </c>
      <c r="K6246" t="s">
        <v>19</v>
      </c>
    </row>
    <row r="6247" spans="1:11" x14ac:dyDescent="0.3">
      <c r="A6247">
        <f>YEAR('Supermart Grocery Sales - Retai'!F:F)</f>
        <v>2018</v>
      </c>
      <c r="B6247">
        <f>MONTH('Supermart Grocery Sales - Retai'!F:F)</f>
        <v>6</v>
      </c>
      <c r="C6247" t="str" cm="1">
        <f t="array" ref="C6247">CHOOSE(_xlfn.ANCHORARRAY(B6247), "Jan", "Feb", "Mar", "Apr", "May", "Jun", "Jul", "Aug", "Sep", "Oct", "Nov", "Dec")</f>
        <v>Jun</v>
      </c>
      <c r="D6247" t="str">
        <f>"Q"&amp;ROUNDUP(MONTH('Supermart Grocery Sales - Retai'!F6247)/3,0)</f>
        <v>Q2</v>
      </c>
      <c r="E6247">
        <f>tbl_DataModel[[#This Row],[Profit]]/tbl_DataModel[[#This Row],[Sales]]</f>
        <v>0.08</v>
      </c>
      <c r="F6247">
        <v>1046</v>
      </c>
      <c r="G6247">
        <v>83.68</v>
      </c>
      <c r="H6247" t="s">
        <v>20</v>
      </c>
      <c r="I6247" t="s">
        <v>21</v>
      </c>
      <c r="J6247" t="s">
        <v>76</v>
      </c>
      <c r="K6247" t="s">
        <v>45</v>
      </c>
    </row>
    <row r="6248" spans="1:11" x14ac:dyDescent="0.3">
      <c r="A6248">
        <f>YEAR('Supermart Grocery Sales - Retai'!F:F)</f>
        <v>2015</v>
      </c>
      <c r="B6248">
        <f>MONTH('Supermart Grocery Sales - Retai'!F:F)</f>
        <v>12</v>
      </c>
      <c r="C6248" t="str" cm="1">
        <f t="array" ref="C6248">CHOOSE(_xlfn.ANCHORARRAY(B6248), "Jan", "Feb", "Mar", "Apr", "May", "Jun", "Jul", "Aug", "Sep", "Oct", "Nov", "Dec")</f>
        <v>Dec</v>
      </c>
      <c r="D6248" t="str">
        <f>"Q"&amp;ROUNDUP(MONTH('Supermart Grocery Sales - Retai'!F6248)/3,0)</f>
        <v>Q4</v>
      </c>
      <c r="E6248">
        <f>tbl_DataModel[[#This Row],[Profit]]/tbl_DataModel[[#This Row],[Sales]]</f>
        <v>0.38999999999999996</v>
      </c>
      <c r="F6248">
        <v>1328</v>
      </c>
      <c r="G6248">
        <v>517.91999999999996</v>
      </c>
      <c r="H6248" t="s">
        <v>32</v>
      </c>
      <c r="I6248" t="s">
        <v>33</v>
      </c>
      <c r="J6248" t="s">
        <v>76</v>
      </c>
      <c r="K6248" t="s">
        <v>146</v>
      </c>
    </row>
    <row r="6249" spans="1:11" x14ac:dyDescent="0.3">
      <c r="A6249">
        <f>YEAR('Supermart Grocery Sales - Retai'!F:F)</f>
        <v>2018</v>
      </c>
      <c r="B6249">
        <f>MONTH('Supermart Grocery Sales - Retai'!F:F)</f>
        <v>11</v>
      </c>
      <c r="C6249" t="str" cm="1">
        <f t="array" ref="C6249">CHOOSE(_xlfn.ANCHORARRAY(B6249), "Jan", "Feb", "Mar", "Apr", "May", "Jun", "Jul", "Aug", "Sep", "Oct", "Nov", "Dec")</f>
        <v>Nov</v>
      </c>
      <c r="D6249" t="str">
        <f>"Q"&amp;ROUNDUP(MONTH('Supermart Grocery Sales - Retai'!F6249)/3,0)</f>
        <v>Q4</v>
      </c>
      <c r="E6249">
        <f>tbl_DataModel[[#This Row],[Profit]]/tbl_DataModel[[#This Row],[Sales]]</f>
        <v>0.18</v>
      </c>
      <c r="F6249">
        <v>1399</v>
      </c>
      <c r="G6249">
        <v>251.82</v>
      </c>
      <c r="H6249" t="s">
        <v>26</v>
      </c>
      <c r="I6249" t="s">
        <v>37</v>
      </c>
      <c r="J6249" t="s">
        <v>76</v>
      </c>
      <c r="K6249" t="s">
        <v>184</v>
      </c>
    </row>
    <row r="6250" spans="1:11" x14ac:dyDescent="0.3">
      <c r="A6250">
        <f>YEAR('Supermart Grocery Sales - Retai'!F:F)</f>
        <v>2018</v>
      </c>
      <c r="B6250">
        <f>MONTH('Supermart Grocery Sales - Retai'!F:F)</f>
        <v>9</v>
      </c>
      <c r="C6250" t="str" cm="1">
        <f t="array" ref="C6250">CHOOSE(_xlfn.ANCHORARRAY(B6250), "Jan", "Feb", "Mar", "Apr", "May", "Jun", "Jul", "Aug", "Sep", "Oct", "Nov", "Dec")</f>
        <v>Sep</v>
      </c>
      <c r="D6250" t="str">
        <f>"Q"&amp;ROUNDUP(MONTH('Supermart Grocery Sales - Retai'!F6250)/3,0)</f>
        <v>Q3</v>
      </c>
      <c r="E6250">
        <f>tbl_DataModel[[#This Row],[Profit]]/tbl_DataModel[[#This Row],[Sales]]</f>
        <v>0.18</v>
      </c>
      <c r="F6250">
        <v>2351</v>
      </c>
      <c r="G6250">
        <v>423.18</v>
      </c>
      <c r="H6250" t="s">
        <v>20</v>
      </c>
      <c r="I6250" t="s">
        <v>91</v>
      </c>
      <c r="J6250" t="s">
        <v>76</v>
      </c>
      <c r="K6250" t="s">
        <v>193</v>
      </c>
    </row>
    <row r="6251" spans="1:11" x14ac:dyDescent="0.3">
      <c r="A6251">
        <f>YEAR('Supermart Grocery Sales - Retai'!F:F)</f>
        <v>2018</v>
      </c>
      <c r="B6251">
        <f>MONTH('Supermart Grocery Sales - Retai'!F:F)</f>
        <v>8</v>
      </c>
      <c r="C6251" t="str" cm="1">
        <f t="array" ref="C6251">CHOOSE(_xlfn.ANCHORARRAY(B6251), "Jan", "Feb", "Mar", "Apr", "May", "Jun", "Jul", "Aug", "Sep", "Oct", "Nov", "Dec")</f>
        <v>Aug</v>
      </c>
      <c r="D6251" t="str">
        <f>"Q"&amp;ROUNDUP(MONTH('Supermart Grocery Sales - Retai'!F6251)/3,0)</f>
        <v>Q3</v>
      </c>
      <c r="E6251">
        <f>tbl_DataModel[[#This Row],[Profit]]/tbl_DataModel[[#This Row],[Sales]]</f>
        <v>0.44999999999999996</v>
      </c>
      <c r="F6251">
        <v>2298</v>
      </c>
      <c r="G6251">
        <v>1034.0999999999999</v>
      </c>
      <c r="H6251" t="s">
        <v>49</v>
      </c>
      <c r="I6251" t="s">
        <v>54</v>
      </c>
      <c r="J6251" t="s">
        <v>76</v>
      </c>
      <c r="K6251" t="s">
        <v>135</v>
      </c>
    </row>
    <row r="6252" spans="1:11" x14ac:dyDescent="0.3">
      <c r="A6252">
        <f>YEAR('Supermart Grocery Sales - Retai'!F:F)</f>
        <v>2016</v>
      </c>
      <c r="B6252">
        <f>MONTH('Supermart Grocery Sales - Retai'!F:F)</f>
        <v>5</v>
      </c>
      <c r="C6252" t="str" cm="1">
        <f t="array" ref="C6252">CHOOSE(_xlfn.ANCHORARRAY(B6252), "Jan", "Feb", "Mar", "Apr", "May", "Jun", "Jul", "Aug", "Sep", "Oct", "Nov", "Dec")</f>
        <v>May</v>
      </c>
      <c r="D6252" t="str">
        <f>"Q"&amp;ROUNDUP(MONTH('Supermart Grocery Sales - Retai'!F6252)/3,0)</f>
        <v>Q2</v>
      </c>
      <c r="E6252">
        <f>tbl_DataModel[[#This Row],[Profit]]/tbl_DataModel[[#This Row],[Sales]]</f>
        <v>0.15</v>
      </c>
      <c r="F6252">
        <v>976</v>
      </c>
      <c r="G6252">
        <v>146.4</v>
      </c>
      <c r="H6252" t="s">
        <v>32</v>
      </c>
      <c r="I6252" t="s">
        <v>33</v>
      </c>
      <c r="J6252" t="s">
        <v>76</v>
      </c>
      <c r="K6252" t="s">
        <v>135</v>
      </c>
    </row>
    <row r="6253" spans="1:11" x14ac:dyDescent="0.3">
      <c r="A6253">
        <f>YEAR('Supermart Grocery Sales - Retai'!F:F)</f>
        <v>2018</v>
      </c>
      <c r="B6253">
        <f>MONTH('Supermart Grocery Sales - Retai'!F:F)</f>
        <v>9</v>
      </c>
      <c r="C6253" t="str" cm="1">
        <f t="array" ref="C6253">CHOOSE(_xlfn.ANCHORARRAY(B6253), "Jan", "Feb", "Mar", "Apr", "May", "Jun", "Jul", "Aug", "Sep", "Oct", "Nov", "Dec")</f>
        <v>Sep</v>
      </c>
      <c r="D6253" t="str">
        <f>"Q"&amp;ROUNDUP(MONTH('Supermart Grocery Sales - Retai'!F6253)/3,0)</f>
        <v>Q3</v>
      </c>
      <c r="E6253">
        <f>tbl_DataModel[[#This Row],[Profit]]/tbl_DataModel[[#This Row],[Sales]]</f>
        <v>0.36</v>
      </c>
      <c r="F6253">
        <v>795</v>
      </c>
      <c r="G6253">
        <v>286.2</v>
      </c>
      <c r="H6253" t="s">
        <v>32</v>
      </c>
      <c r="I6253" t="s">
        <v>97</v>
      </c>
      <c r="J6253" t="s">
        <v>76</v>
      </c>
      <c r="K6253" t="s">
        <v>86</v>
      </c>
    </row>
    <row r="6254" spans="1:11" x14ac:dyDescent="0.3">
      <c r="A6254">
        <f>YEAR('Supermart Grocery Sales - Retai'!F:F)</f>
        <v>2015</v>
      </c>
      <c r="B6254">
        <f>MONTH('Supermart Grocery Sales - Retai'!F:F)</f>
        <v>11</v>
      </c>
      <c r="C6254" t="str" cm="1">
        <f t="array" ref="C6254">CHOOSE(_xlfn.ANCHORARRAY(B6254), "Jan", "Feb", "Mar", "Apr", "May", "Jun", "Jul", "Aug", "Sep", "Oct", "Nov", "Dec")</f>
        <v>Nov</v>
      </c>
      <c r="D6254" t="str">
        <f>"Q"&amp;ROUNDUP(MONTH('Supermart Grocery Sales - Retai'!F6254)/3,0)</f>
        <v>Q4</v>
      </c>
      <c r="E6254">
        <f>tbl_DataModel[[#This Row],[Profit]]/tbl_DataModel[[#This Row],[Sales]]</f>
        <v>0.13</v>
      </c>
      <c r="F6254">
        <v>1565</v>
      </c>
      <c r="G6254">
        <v>203.45</v>
      </c>
      <c r="H6254" t="s">
        <v>20</v>
      </c>
      <c r="I6254" t="s">
        <v>91</v>
      </c>
      <c r="J6254" t="s">
        <v>76</v>
      </c>
      <c r="K6254" t="s">
        <v>137</v>
      </c>
    </row>
    <row r="6255" spans="1:11" x14ac:dyDescent="0.3">
      <c r="A6255">
        <f>YEAR('Supermart Grocery Sales - Retai'!F:F)</f>
        <v>2018</v>
      </c>
      <c r="B6255">
        <f>MONTH('Supermart Grocery Sales - Retai'!F:F)</f>
        <v>9</v>
      </c>
      <c r="C6255" t="str" cm="1">
        <f t="array" ref="C6255">CHOOSE(_xlfn.ANCHORARRAY(B6255), "Jan", "Feb", "Mar", "Apr", "May", "Jun", "Jul", "Aug", "Sep", "Oct", "Nov", "Dec")</f>
        <v>Sep</v>
      </c>
      <c r="D6255" t="str">
        <f>"Q"&amp;ROUNDUP(MONTH('Supermart Grocery Sales - Retai'!F6255)/3,0)</f>
        <v>Q3</v>
      </c>
      <c r="E6255">
        <f>tbl_DataModel[[#This Row],[Profit]]/tbl_DataModel[[#This Row],[Sales]]</f>
        <v>0.16999999999999998</v>
      </c>
      <c r="F6255">
        <v>1371</v>
      </c>
      <c r="G6255">
        <v>233.07</v>
      </c>
      <c r="H6255" t="s">
        <v>26</v>
      </c>
      <c r="I6255" t="s">
        <v>27</v>
      </c>
      <c r="J6255" t="s">
        <v>76</v>
      </c>
      <c r="K6255" t="s">
        <v>106</v>
      </c>
    </row>
    <row r="6256" spans="1:11" x14ac:dyDescent="0.3">
      <c r="A6256">
        <f>YEAR('Supermart Grocery Sales - Retai'!F:F)</f>
        <v>2016</v>
      </c>
      <c r="B6256">
        <f>MONTH('Supermart Grocery Sales - Retai'!F:F)</f>
        <v>8</v>
      </c>
      <c r="C6256" t="str" cm="1">
        <f t="array" ref="C6256">CHOOSE(_xlfn.ANCHORARRAY(B6256), "Jan", "Feb", "Mar", "Apr", "May", "Jun", "Jul", "Aug", "Sep", "Oct", "Nov", "Dec")</f>
        <v>Aug</v>
      </c>
      <c r="D6256" t="str">
        <f>"Q"&amp;ROUNDUP(MONTH('Supermart Grocery Sales - Retai'!F6256)/3,0)</f>
        <v>Q3</v>
      </c>
      <c r="E6256">
        <f>tbl_DataModel[[#This Row],[Profit]]/tbl_DataModel[[#This Row],[Sales]]</f>
        <v>0.21000000000000002</v>
      </c>
      <c r="F6256">
        <v>2152</v>
      </c>
      <c r="G6256">
        <v>451.92</v>
      </c>
      <c r="H6256" t="s">
        <v>26</v>
      </c>
      <c r="I6256" t="s">
        <v>201</v>
      </c>
      <c r="J6256" t="s">
        <v>76</v>
      </c>
      <c r="K6256" t="s">
        <v>25</v>
      </c>
    </row>
    <row r="6257" spans="1:11" x14ac:dyDescent="0.3">
      <c r="A6257">
        <f>YEAR('Supermart Grocery Sales - Retai'!F:F)</f>
        <v>2015</v>
      </c>
      <c r="B6257">
        <f>MONTH('Supermart Grocery Sales - Retai'!F:F)</f>
        <v>12</v>
      </c>
      <c r="C6257" t="str" cm="1">
        <f t="array" ref="C6257">CHOOSE(_xlfn.ANCHORARRAY(B6257), "Jan", "Feb", "Mar", "Apr", "May", "Jun", "Jul", "Aug", "Sep", "Oct", "Nov", "Dec")</f>
        <v>Dec</v>
      </c>
      <c r="D6257" t="str">
        <f>"Q"&amp;ROUNDUP(MONTH('Supermart Grocery Sales - Retai'!F6257)/3,0)</f>
        <v>Q4</v>
      </c>
      <c r="E6257">
        <f>tbl_DataModel[[#This Row],[Profit]]/tbl_DataModel[[#This Row],[Sales]]</f>
        <v>0.25</v>
      </c>
      <c r="F6257">
        <v>1480</v>
      </c>
      <c r="G6257">
        <v>370</v>
      </c>
      <c r="H6257" t="s">
        <v>20</v>
      </c>
      <c r="I6257" t="s">
        <v>21</v>
      </c>
      <c r="J6257" t="s">
        <v>76</v>
      </c>
      <c r="K6257" t="s">
        <v>204</v>
      </c>
    </row>
    <row r="6258" spans="1:11" x14ac:dyDescent="0.3">
      <c r="A6258">
        <f>YEAR('Supermart Grocery Sales - Retai'!F:F)</f>
        <v>2018</v>
      </c>
      <c r="B6258">
        <f>MONTH('Supermart Grocery Sales - Retai'!F:F)</f>
        <v>11</v>
      </c>
      <c r="C6258" t="str" cm="1">
        <f t="array" ref="C6258">CHOOSE(_xlfn.ANCHORARRAY(B6258), "Jan", "Feb", "Mar", "Apr", "May", "Jun", "Jul", "Aug", "Sep", "Oct", "Nov", "Dec")</f>
        <v>Nov</v>
      </c>
      <c r="D6258" t="str">
        <f>"Q"&amp;ROUNDUP(MONTH('Supermart Grocery Sales - Retai'!F6258)/3,0)</f>
        <v>Q4</v>
      </c>
      <c r="E6258">
        <f>tbl_DataModel[[#This Row],[Profit]]/tbl_DataModel[[#This Row],[Sales]]</f>
        <v>0.09</v>
      </c>
      <c r="F6258">
        <v>944</v>
      </c>
      <c r="G6258">
        <v>84.96</v>
      </c>
      <c r="H6258" t="s">
        <v>32</v>
      </c>
      <c r="I6258" t="s">
        <v>97</v>
      </c>
      <c r="J6258" t="s">
        <v>76</v>
      </c>
      <c r="K6258" t="s">
        <v>86</v>
      </c>
    </row>
    <row r="6259" spans="1:11" x14ac:dyDescent="0.3">
      <c r="A6259">
        <f>YEAR('Supermart Grocery Sales - Retai'!F:F)</f>
        <v>2018</v>
      </c>
      <c r="B6259">
        <f>MONTH('Supermart Grocery Sales - Retai'!F:F)</f>
        <v>11</v>
      </c>
      <c r="C6259" t="str" cm="1">
        <f t="array" ref="C6259">CHOOSE(_xlfn.ANCHORARRAY(B6259), "Jan", "Feb", "Mar", "Apr", "May", "Jun", "Jul", "Aug", "Sep", "Oct", "Nov", "Dec")</f>
        <v>Nov</v>
      </c>
      <c r="D6259" t="str">
        <f>"Q"&amp;ROUNDUP(MONTH('Supermart Grocery Sales - Retai'!F6259)/3,0)</f>
        <v>Q4</v>
      </c>
      <c r="E6259">
        <f>tbl_DataModel[[#This Row],[Profit]]/tbl_DataModel[[#This Row],[Sales]]</f>
        <v>0.3</v>
      </c>
      <c r="F6259">
        <v>1976</v>
      </c>
      <c r="G6259">
        <v>592.79999999999995</v>
      </c>
      <c r="H6259" t="s">
        <v>63</v>
      </c>
      <c r="I6259" t="s">
        <v>64</v>
      </c>
      <c r="J6259" t="s">
        <v>76</v>
      </c>
      <c r="K6259" t="s">
        <v>42</v>
      </c>
    </row>
    <row r="6260" spans="1:11" x14ac:dyDescent="0.3">
      <c r="A6260">
        <f>YEAR('Supermart Grocery Sales - Retai'!F:F)</f>
        <v>2018</v>
      </c>
      <c r="B6260">
        <f>MONTH('Supermart Grocery Sales - Retai'!F:F)</f>
        <v>8</v>
      </c>
      <c r="C6260" t="str" cm="1">
        <f t="array" ref="C6260">CHOOSE(_xlfn.ANCHORARRAY(B6260), "Jan", "Feb", "Mar", "Apr", "May", "Jun", "Jul", "Aug", "Sep", "Oct", "Nov", "Dec")</f>
        <v>Aug</v>
      </c>
      <c r="D6260" t="str">
        <f>"Q"&amp;ROUNDUP(MONTH('Supermart Grocery Sales - Retai'!F6260)/3,0)</f>
        <v>Q3</v>
      </c>
      <c r="E6260">
        <f>tbl_DataModel[[#This Row],[Profit]]/tbl_DataModel[[#This Row],[Sales]]</f>
        <v>0.12000000000000001</v>
      </c>
      <c r="F6260">
        <v>1576</v>
      </c>
      <c r="G6260">
        <v>189.12</v>
      </c>
      <c r="H6260" t="s">
        <v>26</v>
      </c>
      <c r="I6260" t="s">
        <v>94</v>
      </c>
      <c r="J6260" t="s">
        <v>76</v>
      </c>
      <c r="K6260" t="s">
        <v>81</v>
      </c>
    </row>
    <row r="6261" spans="1:11" x14ac:dyDescent="0.3">
      <c r="A6261">
        <f>YEAR('Supermart Grocery Sales - Retai'!F:F)</f>
        <v>2018</v>
      </c>
      <c r="B6261">
        <f>MONTH('Supermart Grocery Sales - Retai'!F:F)</f>
        <v>9</v>
      </c>
      <c r="C6261" t="str" cm="1">
        <f t="array" ref="C6261">CHOOSE(_xlfn.ANCHORARRAY(B6261), "Jan", "Feb", "Mar", "Apr", "May", "Jun", "Jul", "Aug", "Sep", "Oct", "Nov", "Dec")</f>
        <v>Sep</v>
      </c>
      <c r="D6261" t="str">
        <f>"Q"&amp;ROUNDUP(MONTH('Supermart Grocery Sales - Retai'!F6261)/3,0)</f>
        <v>Q3</v>
      </c>
      <c r="E6261">
        <f>tbl_DataModel[[#This Row],[Profit]]/tbl_DataModel[[#This Row],[Sales]]</f>
        <v>0.13</v>
      </c>
      <c r="F6261">
        <v>1811</v>
      </c>
      <c r="G6261">
        <v>235.43</v>
      </c>
      <c r="H6261" t="s">
        <v>58</v>
      </c>
      <c r="I6261" t="s">
        <v>112</v>
      </c>
      <c r="J6261" t="s">
        <v>76</v>
      </c>
      <c r="K6261" t="s">
        <v>116</v>
      </c>
    </row>
    <row r="6262" spans="1:11" x14ac:dyDescent="0.3">
      <c r="A6262">
        <f>YEAR('Supermart Grocery Sales - Retai'!F:F)</f>
        <v>2018</v>
      </c>
      <c r="B6262">
        <f>MONTH('Supermart Grocery Sales - Retai'!F:F)</f>
        <v>8</v>
      </c>
      <c r="C6262" t="str" cm="1">
        <f t="array" ref="C6262">CHOOSE(_xlfn.ANCHORARRAY(B6262), "Jan", "Feb", "Mar", "Apr", "May", "Jun", "Jul", "Aug", "Sep", "Oct", "Nov", "Dec")</f>
        <v>Aug</v>
      </c>
      <c r="D6262" t="str">
        <f>"Q"&amp;ROUNDUP(MONTH('Supermart Grocery Sales - Retai'!F6262)/3,0)</f>
        <v>Q3</v>
      </c>
      <c r="E6262">
        <f>tbl_DataModel[[#This Row],[Profit]]/tbl_DataModel[[#This Row],[Sales]]</f>
        <v>4.9999999999999996E-2</v>
      </c>
      <c r="F6262">
        <v>1721</v>
      </c>
      <c r="G6262">
        <v>86.05</v>
      </c>
      <c r="H6262" t="s">
        <v>26</v>
      </c>
      <c r="I6262" t="s">
        <v>201</v>
      </c>
      <c r="J6262" t="s">
        <v>76</v>
      </c>
      <c r="K6262" t="s">
        <v>211</v>
      </c>
    </row>
    <row r="6263" spans="1:11" x14ac:dyDescent="0.3">
      <c r="A6263">
        <f>YEAR('Supermart Grocery Sales - Retai'!F:F)</f>
        <v>2018</v>
      </c>
      <c r="B6263">
        <f>MONTH('Supermart Grocery Sales - Retai'!F:F)</f>
        <v>4</v>
      </c>
      <c r="C6263" t="str" cm="1">
        <f t="array" ref="C6263">CHOOSE(_xlfn.ANCHORARRAY(B6263), "Jan", "Feb", "Mar", "Apr", "May", "Jun", "Jul", "Aug", "Sep", "Oct", "Nov", "Dec")</f>
        <v>Apr</v>
      </c>
      <c r="D6263" t="str">
        <f>"Q"&amp;ROUNDUP(MONTH('Supermart Grocery Sales - Retai'!F6263)/3,0)</f>
        <v>Q2</v>
      </c>
      <c r="E6263">
        <f>tbl_DataModel[[#This Row],[Profit]]/tbl_DataModel[[#This Row],[Sales]]</f>
        <v>0.09</v>
      </c>
      <c r="F6263">
        <v>796</v>
      </c>
      <c r="G6263">
        <v>71.64</v>
      </c>
      <c r="H6263" t="s">
        <v>13</v>
      </c>
      <c r="I6263" t="s">
        <v>195</v>
      </c>
      <c r="J6263" t="s">
        <v>76</v>
      </c>
      <c r="K6263" t="s">
        <v>74</v>
      </c>
    </row>
    <row r="6264" spans="1:11" x14ac:dyDescent="0.3">
      <c r="A6264">
        <f>YEAR('Supermart Grocery Sales - Retai'!F:F)</f>
        <v>2015</v>
      </c>
      <c r="B6264">
        <f>MONTH('Supermart Grocery Sales - Retai'!F:F)</f>
        <v>11</v>
      </c>
      <c r="C6264" t="str" cm="1">
        <f t="array" ref="C6264">CHOOSE(_xlfn.ANCHORARRAY(B6264), "Jan", "Feb", "Mar", "Apr", "May", "Jun", "Jul", "Aug", "Sep", "Oct", "Nov", "Dec")</f>
        <v>Nov</v>
      </c>
      <c r="D6264" t="str">
        <f>"Q"&amp;ROUNDUP(MONTH('Supermart Grocery Sales - Retai'!F6264)/3,0)</f>
        <v>Q4</v>
      </c>
      <c r="E6264">
        <f>tbl_DataModel[[#This Row],[Profit]]/tbl_DataModel[[#This Row],[Sales]]</f>
        <v>0.13999999999999999</v>
      </c>
      <c r="F6264">
        <v>771</v>
      </c>
      <c r="G6264">
        <v>107.94</v>
      </c>
      <c r="H6264" t="s">
        <v>26</v>
      </c>
      <c r="I6264" t="s">
        <v>27</v>
      </c>
      <c r="J6264" t="s">
        <v>76</v>
      </c>
      <c r="K6264" t="s">
        <v>174</v>
      </c>
    </row>
    <row r="6265" spans="1:11" x14ac:dyDescent="0.3">
      <c r="A6265">
        <f>YEAR('Supermart Grocery Sales - Retai'!F:F)</f>
        <v>2015</v>
      </c>
      <c r="B6265">
        <f>MONTH('Supermart Grocery Sales - Retai'!F:F)</f>
        <v>4</v>
      </c>
      <c r="C6265" t="str" cm="1">
        <f t="array" ref="C6265">CHOOSE(_xlfn.ANCHORARRAY(B6265), "Jan", "Feb", "Mar", "Apr", "May", "Jun", "Jul", "Aug", "Sep", "Oct", "Nov", "Dec")</f>
        <v>Apr</v>
      </c>
      <c r="D6265" t="str">
        <f>"Q"&amp;ROUNDUP(MONTH('Supermart Grocery Sales - Retai'!F6265)/3,0)</f>
        <v>Q2</v>
      </c>
      <c r="E6265">
        <f>tbl_DataModel[[#This Row],[Profit]]/tbl_DataModel[[#This Row],[Sales]]</f>
        <v>0.1</v>
      </c>
      <c r="F6265">
        <v>2349</v>
      </c>
      <c r="G6265">
        <v>234.9</v>
      </c>
      <c r="H6265" t="s">
        <v>58</v>
      </c>
      <c r="I6265" t="s">
        <v>59</v>
      </c>
      <c r="J6265" t="s">
        <v>76</v>
      </c>
      <c r="K6265" t="s">
        <v>162</v>
      </c>
    </row>
    <row r="6266" spans="1:11" x14ac:dyDescent="0.3">
      <c r="A6266">
        <f>YEAR('Supermart Grocery Sales - Retai'!F:F)</f>
        <v>2015</v>
      </c>
      <c r="B6266">
        <f>MONTH('Supermart Grocery Sales - Retai'!F:F)</f>
        <v>4</v>
      </c>
      <c r="C6266" t="str" cm="1">
        <f t="array" ref="C6266">CHOOSE(_xlfn.ANCHORARRAY(B6266), "Jan", "Feb", "Mar", "Apr", "May", "Jun", "Jul", "Aug", "Sep", "Oct", "Nov", "Dec")</f>
        <v>Apr</v>
      </c>
      <c r="D6266" t="str">
        <f>"Q"&amp;ROUNDUP(MONTH('Supermart Grocery Sales - Retai'!F6266)/3,0)</f>
        <v>Q2</v>
      </c>
      <c r="E6266">
        <f>tbl_DataModel[[#This Row],[Profit]]/tbl_DataModel[[#This Row],[Sales]]</f>
        <v>0.2</v>
      </c>
      <c r="F6266">
        <v>565</v>
      </c>
      <c r="G6266">
        <v>113</v>
      </c>
      <c r="H6266" t="s">
        <v>32</v>
      </c>
      <c r="I6266" t="s">
        <v>97</v>
      </c>
      <c r="J6266" t="s">
        <v>76</v>
      </c>
      <c r="K6266" t="s">
        <v>111</v>
      </c>
    </row>
    <row r="6267" spans="1:11" x14ac:dyDescent="0.3">
      <c r="A6267">
        <f>YEAR('Supermart Grocery Sales - Retai'!F:F)</f>
        <v>2018</v>
      </c>
      <c r="B6267">
        <f>MONTH('Supermart Grocery Sales - Retai'!F:F)</f>
        <v>7</v>
      </c>
      <c r="C6267" t="str" cm="1">
        <f t="array" ref="C6267">CHOOSE(_xlfn.ANCHORARRAY(B6267), "Jan", "Feb", "Mar", "Apr", "May", "Jun", "Jul", "Aug", "Sep", "Oct", "Nov", "Dec")</f>
        <v>Jul</v>
      </c>
      <c r="D6267" t="str">
        <f>"Q"&amp;ROUNDUP(MONTH('Supermart Grocery Sales - Retai'!F6267)/3,0)</f>
        <v>Q3</v>
      </c>
      <c r="E6267">
        <f>tbl_DataModel[[#This Row],[Profit]]/tbl_DataModel[[#This Row],[Sales]]</f>
        <v>0.25</v>
      </c>
      <c r="F6267">
        <v>1411</v>
      </c>
      <c r="G6267">
        <v>352.75</v>
      </c>
      <c r="H6267" t="s">
        <v>32</v>
      </c>
      <c r="I6267" t="s">
        <v>46</v>
      </c>
      <c r="J6267" t="s">
        <v>76</v>
      </c>
      <c r="K6267" t="s">
        <v>162</v>
      </c>
    </row>
    <row r="6268" spans="1:11" x14ac:dyDescent="0.3">
      <c r="A6268">
        <f>YEAR('Supermart Grocery Sales - Retai'!F:F)</f>
        <v>2018</v>
      </c>
      <c r="B6268">
        <f>MONTH('Supermart Grocery Sales - Retai'!F:F)</f>
        <v>9</v>
      </c>
      <c r="C6268" t="str" cm="1">
        <f t="array" ref="C6268">CHOOSE(_xlfn.ANCHORARRAY(B6268), "Jan", "Feb", "Mar", "Apr", "May", "Jun", "Jul", "Aug", "Sep", "Oct", "Nov", "Dec")</f>
        <v>Sep</v>
      </c>
      <c r="D6268" t="str">
        <f>"Q"&amp;ROUNDUP(MONTH('Supermart Grocery Sales - Retai'!F6268)/3,0)</f>
        <v>Q3</v>
      </c>
      <c r="E6268">
        <f>tbl_DataModel[[#This Row],[Profit]]/tbl_DataModel[[#This Row],[Sales]]</f>
        <v>0.11</v>
      </c>
      <c r="F6268">
        <v>1879</v>
      </c>
      <c r="G6268">
        <v>206.69</v>
      </c>
      <c r="H6268" t="s">
        <v>63</v>
      </c>
      <c r="I6268" t="s">
        <v>87</v>
      </c>
      <c r="J6268" t="s">
        <v>76</v>
      </c>
      <c r="K6268" t="s">
        <v>182</v>
      </c>
    </row>
    <row r="6269" spans="1:11" x14ac:dyDescent="0.3">
      <c r="A6269">
        <f>YEAR('Supermart Grocery Sales - Retai'!F:F)</f>
        <v>2018</v>
      </c>
      <c r="B6269">
        <f>MONTH('Supermart Grocery Sales - Retai'!F:F)</f>
        <v>6</v>
      </c>
      <c r="C6269" t="str" cm="1">
        <f t="array" ref="C6269">CHOOSE(_xlfn.ANCHORARRAY(B6269), "Jan", "Feb", "Mar", "Apr", "May", "Jun", "Jul", "Aug", "Sep", "Oct", "Nov", "Dec")</f>
        <v>Jun</v>
      </c>
      <c r="D6269" t="str">
        <f>"Q"&amp;ROUNDUP(MONTH('Supermart Grocery Sales - Retai'!F6269)/3,0)</f>
        <v>Q2</v>
      </c>
      <c r="E6269">
        <f>tbl_DataModel[[#This Row],[Profit]]/tbl_DataModel[[#This Row],[Sales]]</f>
        <v>0.41000000000000003</v>
      </c>
      <c r="F6269">
        <v>2427</v>
      </c>
      <c r="G6269">
        <v>995.07</v>
      </c>
      <c r="H6269" t="s">
        <v>49</v>
      </c>
      <c r="I6269" t="s">
        <v>50</v>
      </c>
      <c r="J6269" t="s">
        <v>76</v>
      </c>
      <c r="K6269" t="s">
        <v>263</v>
      </c>
    </row>
    <row r="6270" spans="1:11" x14ac:dyDescent="0.3">
      <c r="A6270">
        <f>YEAR('Supermart Grocery Sales - Retai'!F:F)</f>
        <v>2018</v>
      </c>
      <c r="B6270">
        <f>MONTH('Supermart Grocery Sales - Retai'!F:F)</f>
        <v>8</v>
      </c>
      <c r="C6270" t="str" cm="1">
        <f t="array" ref="C6270">CHOOSE(_xlfn.ANCHORARRAY(B6270), "Jan", "Feb", "Mar", "Apr", "May", "Jun", "Jul", "Aug", "Sep", "Oct", "Nov", "Dec")</f>
        <v>Aug</v>
      </c>
      <c r="D6270" t="str">
        <f>"Q"&amp;ROUNDUP(MONTH('Supermart Grocery Sales - Retai'!F6270)/3,0)</f>
        <v>Q3</v>
      </c>
      <c r="E6270">
        <f>tbl_DataModel[[#This Row],[Profit]]/tbl_DataModel[[#This Row],[Sales]]</f>
        <v>0.15</v>
      </c>
      <c r="F6270">
        <v>761</v>
      </c>
      <c r="G6270">
        <v>114.15</v>
      </c>
      <c r="H6270" t="s">
        <v>58</v>
      </c>
      <c r="I6270" t="s">
        <v>112</v>
      </c>
      <c r="J6270" t="s">
        <v>76</v>
      </c>
      <c r="K6270" t="s">
        <v>120</v>
      </c>
    </row>
    <row r="6271" spans="1:11" x14ac:dyDescent="0.3">
      <c r="A6271">
        <f>YEAR('Supermart Grocery Sales - Retai'!F:F)</f>
        <v>2018</v>
      </c>
      <c r="B6271">
        <f>MONTH('Supermart Grocery Sales - Retai'!F:F)</f>
        <v>11</v>
      </c>
      <c r="C6271" t="str" cm="1">
        <f t="array" ref="C6271">CHOOSE(_xlfn.ANCHORARRAY(B6271), "Jan", "Feb", "Mar", "Apr", "May", "Jun", "Jul", "Aug", "Sep", "Oct", "Nov", "Dec")</f>
        <v>Nov</v>
      </c>
      <c r="D6271" t="str">
        <f>"Q"&amp;ROUNDUP(MONTH('Supermart Grocery Sales - Retai'!F6271)/3,0)</f>
        <v>Q4</v>
      </c>
      <c r="E6271">
        <f>tbl_DataModel[[#This Row],[Profit]]/tbl_DataModel[[#This Row],[Sales]]</f>
        <v>0.22</v>
      </c>
      <c r="F6271">
        <v>2012</v>
      </c>
      <c r="G6271">
        <v>442.64</v>
      </c>
      <c r="H6271" t="s">
        <v>26</v>
      </c>
      <c r="I6271" t="s">
        <v>37</v>
      </c>
      <c r="J6271" t="s">
        <v>76</v>
      </c>
      <c r="K6271" t="s">
        <v>193</v>
      </c>
    </row>
    <row r="6272" spans="1:11" x14ac:dyDescent="0.3">
      <c r="A6272">
        <f>YEAR('Supermart Grocery Sales - Retai'!F:F)</f>
        <v>2016</v>
      </c>
      <c r="B6272">
        <f>MONTH('Supermart Grocery Sales - Retai'!F:F)</f>
        <v>5</v>
      </c>
      <c r="C6272" t="str" cm="1">
        <f t="array" ref="C6272">CHOOSE(_xlfn.ANCHORARRAY(B6272), "Jan", "Feb", "Mar", "Apr", "May", "Jun", "Jul", "Aug", "Sep", "Oct", "Nov", "Dec")</f>
        <v>May</v>
      </c>
      <c r="D6272" t="str">
        <f>"Q"&amp;ROUNDUP(MONTH('Supermart Grocery Sales - Retai'!F6272)/3,0)</f>
        <v>Q2</v>
      </c>
      <c r="E6272">
        <f>tbl_DataModel[[#This Row],[Profit]]/tbl_DataModel[[#This Row],[Sales]]</f>
        <v>0.19999999999999998</v>
      </c>
      <c r="F6272">
        <v>2422</v>
      </c>
      <c r="G6272">
        <v>484.4</v>
      </c>
      <c r="H6272" t="s">
        <v>13</v>
      </c>
      <c r="I6272" t="s">
        <v>14</v>
      </c>
      <c r="J6272" t="s">
        <v>76</v>
      </c>
      <c r="K6272" t="s">
        <v>204</v>
      </c>
    </row>
    <row r="6273" spans="1:11" x14ac:dyDescent="0.3">
      <c r="A6273">
        <f>YEAR('Supermart Grocery Sales - Retai'!F:F)</f>
        <v>2017</v>
      </c>
      <c r="B6273">
        <f>MONTH('Supermart Grocery Sales - Retai'!F:F)</f>
        <v>3</v>
      </c>
      <c r="C6273" t="str" cm="1">
        <f t="array" ref="C6273">CHOOSE(_xlfn.ANCHORARRAY(B6273), "Jan", "Feb", "Mar", "Apr", "May", "Jun", "Jul", "Aug", "Sep", "Oct", "Nov", "Dec")</f>
        <v>Mar</v>
      </c>
      <c r="D6273" t="str">
        <f>"Q"&amp;ROUNDUP(MONTH('Supermart Grocery Sales - Retai'!F6273)/3,0)</f>
        <v>Q1</v>
      </c>
      <c r="E6273">
        <f>tbl_DataModel[[#This Row],[Profit]]/tbl_DataModel[[#This Row],[Sales]]</f>
        <v>0.21</v>
      </c>
      <c r="F6273">
        <v>1937</v>
      </c>
      <c r="G6273">
        <v>406.77</v>
      </c>
      <c r="H6273" t="s">
        <v>49</v>
      </c>
      <c r="I6273" t="s">
        <v>50</v>
      </c>
      <c r="J6273" t="s">
        <v>76</v>
      </c>
      <c r="K6273" t="s">
        <v>90</v>
      </c>
    </row>
    <row r="6274" spans="1:11" x14ac:dyDescent="0.3">
      <c r="A6274">
        <f>YEAR('Supermart Grocery Sales - Retai'!F:F)</f>
        <v>2017</v>
      </c>
      <c r="B6274">
        <f>MONTH('Supermart Grocery Sales - Retai'!F:F)</f>
        <v>7</v>
      </c>
      <c r="C6274" t="str" cm="1">
        <f t="array" ref="C6274">CHOOSE(_xlfn.ANCHORARRAY(B6274), "Jan", "Feb", "Mar", "Apr", "May", "Jun", "Jul", "Aug", "Sep", "Oct", "Nov", "Dec")</f>
        <v>Jul</v>
      </c>
      <c r="D6274" t="str">
        <f>"Q"&amp;ROUNDUP(MONTH('Supermart Grocery Sales - Retai'!F6274)/3,0)</f>
        <v>Q3</v>
      </c>
      <c r="E6274">
        <f>tbl_DataModel[[#This Row],[Profit]]/tbl_DataModel[[#This Row],[Sales]]</f>
        <v>0.28999999999999998</v>
      </c>
      <c r="F6274">
        <v>2426</v>
      </c>
      <c r="G6274">
        <v>703.54</v>
      </c>
      <c r="H6274" t="s">
        <v>13</v>
      </c>
      <c r="I6274" t="s">
        <v>14</v>
      </c>
      <c r="J6274" t="s">
        <v>76</v>
      </c>
      <c r="K6274" t="s">
        <v>106</v>
      </c>
    </row>
    <row r="6275" spans="1:11" x14ac:dyDescent="0.3">
      <c r="A6275">
        <f>YEAR('Supermart Grocery Sales - Retai'!F:F)</f>
        <v>2017</v>
      </c>
      <c r="B6275">
        <f>MONTH('Supermart Grocery Sales - Retai'!F:F)</f>
        <v>11</v>
      </c>
      <c r="C6275" t="str" cm="1">
        <f t="array" ref="C6275">CHOOSE(_xlfn.ANCHORARRAY(B6275), "Jan", "Feb", "Mar", "Apr", "May", "Jun", "Jul", "Aug", "Sep", "Oct", "Nov", "Dec")</f>
        <v>Nov</v>
      </c>
      <c r="D6275" t="str">
        <f>"Q"&amp;ROUNDUP(MONTH('Supermart Grocery Sales - Retai'!F6275)/3,0)</f>
        <v>Q4</v>
      </c>
      <c r="E6275">
        <f>tbl_DataModel[[#This Row],[Profit]]/tbl_DataModel[[#This Row],[Sales]]</f>
        <v>0.27999999999999997</v>
      </c>
      <c r="F6275">
        <v>671</v>
      </c>
      <c r="G6275">
        <v>187.88</v>
      </c>
      <c r="H6275" t="s">
        <v>32</v>
      </c>
      <c r="I6275" t="s">
        <v>97</v>
      </c>
      <c r="J6275" t="s">
        <v>76</v>
      </c>
      <c r="K6275" t="s">
        <v>67</v>
      </c>
    </row>
    <row r="6276" spans="1:11" x14ac:dyDescent="0.3">
      <c r="A6276">
        <f>YEAR('Supermart Grocery Sales - Retai'!F:F)</f>
        <v>2018</v>
      </c>
      <c r="B6276">
        <f>MONTH('Supermart Grocery Sales - Retai'!F:F)</f>
        <v>11</v>
      </c>
      <c r="C6276" t="str" cm="1">
        <f t="array" ref="C6276">CHOOSE(_xlfn.ANCHORARRAY(B6276), "Jan", "Feb", "Mar", "Apr", "May", "Jun", "Jul", "Aug", "Sep", "Oct", "Nov", "Dec")</f>
        <v>Nov</v>
      </c>
      <c r="D6276" t="str">
        <f>"Q"&amp;ROUNDUP(MONTH('Supermart Grocery Sales - Retai'!F6276)/3,0)</f>
        <v>Q4</v>
      </c>
      <c r="E6276">
        <f>tbl_DataModel[[#This Row],[Profit]]/tbl_DataModel[[#This Row],[Sales]]</f>
        <v>0.38999999999999996</v>
      </c>
      <c r="F6276">
        <v>2045</v>
      </c>
      <c r="G6276">
        <v>797.55</v>
      </c>
      <c r="H6276" t="s">
        <v>63</v>
      </c>
      <c r="I6276" t="s">
        <v>157</v>
      </c>
      <c r="J6276" t="s">
        <v>76</v>
      </c>
      <c r="K6276" t="s">
        <v>114</v>
      </c>
    </row>
    <row r="6277" spans="1:11" x14ac:dyDescent="0.3">
      <c r="A6277">
        <f>YEAR('Supermart Grocery Sales - Retai'!F:F)</f>
        <v>2017</v>
      </c>
      <c r="B6277">
        <f>MONTH('Supermart Grocery Sales - Retai'!F:F)</f>
        <v>9</v>
      </c>
      <c r="C6277" t="str" cm="1">
        <f t="array" ref="C6277">CHOOSE(_xlfn.ANCHORARRAY(B6277), "Jan", "Feb", "Mar", "Apr", "May", "Jun", "Jul", "Aug", "Sep", "Oct", "Nov", "Dec")</f>
        <v>Sep</v>
      </c>
      <c r="D6277" t="str">
        <f>"Q"&amp;ROUNDUP(MONTH('Supermart Grocery Sales - Retai'!F6277)/3,0)</f>
        <v>Q3</v>
      </c>
      <c r="E6277">
        <f>tbl_DataModel[[#This Row],[Profit]]/tbl_DataModel[[#This Row],[Sales]]</f>
        <v>0.22</v>
      </c>
      <c r="F6277">
        <v>1358</v>
      </c>
      <c r="G6277">
        <v>298.76</v>
      </c>
      <c r="H6277" t="s">
        <v>32</v>
      </c>
      <c r="I6277" t="s">
        <v>33</v>
      </c>
      <c r="J6277" t="s">
        <v>76</v>
      </c>
      <c r="K6277" t="s">
        <v>120</v>
      </c>
    </row>
    <row r="6278" spans="1:11" x14ac:dyDescent="0.3">
      <c r="A6278">
        <f>YEAR('Supermart Grocery Sales - Retai'!F:F)</f>
        <v>2015</v>
      </c>
      <c r="B6278">
        <f>MONTH('Supermart Grocery Sales - Retai'!F:F)</f>
        <v>12</v>
      </c>
      <c r="C6278" t="str" cm="1">
        <f t="array" ref="C6278">CHOOSE(_xlfn.ANCHORARRAY(B6278), "Jan", "Feb", "Mar", "Apr", "May", "Jun", "Jul", "Aug", "Sep", "Oct", "Nov", "Dec")</f>
        <v>Dec</v>
      </c>
      <c r="D6278" t="str">
        <f>"Q"&amp;ROUNDUP(MONTH('Supermart Grocery Sales - Retai'!F6278)/3,0)</f>
        <v>Q4</v>
      </c>
      <c r="E6278">
        <f>tbl_DataModel[[#This Row],[Profit]]/tbl_DataModel[[#This Row],[Sales]]</f>
        <v>0.24000000000000002</v>
      </c>
      <c r="F6278">
        <v>2378</v>
      </c>
      <c r="G6278">
        <v>570.72</v>
      </c>
      <c r="H6278" t="s">
        <v>32</v>
      </c>
      <c r="I6278" t="s">
        <v>33</v>
      </c>
      <c r="J6278" t="s">
        <v>76</v>
      </c>
      <c r="K6278" t="s">
        <v>122</v>
      </c>
    </row>
    <row r="6279" spans="1:11" x14ac:dyDescent="0.3">
      <c r="A6279">
        <f>YEAR('Supermart Grocery Sales - Retai'!F:F)</f>
        <v>2015</v>
      </c>
      <c r="B6279">
        <f>MONTH('Supermart Grocery Sales - Retai'!F:F)</f>
        <v>11</v>
      </c>
      <c r="C6279" t="str" cm="1">
        <f t="array" ref="C6279">CHOOSE(_xlfn.ANCHORARRAY(B6279), "Jan", "Feb", "Mar", "Apr", "May", "Jun", "Jul", "Aug", "Sep", "Oct", "Nov", "Dec")</f>
        <v>Nov</v>
      </c>
      <c r="D6279" t="str">
        <f>"Q"&amp;ROUNDUP(MONTH('Supermart Grocery Sales - Retai'!F6279)/3,0)</f>
        <v>Q4</v>
      </c>
      <c r="E6279">
        <f>tbl_DataModel[[#This Row],[Profit]]/tbl_DataModel[[#This Row],[Sales]]</f>
        <v>0.26</v>
      </c>
      <c r="F6279">
        <v>1120</v>
      </c>
      <c r="G6279">
        <v>291.2</v>
      </c>
      <c r="H6279" t="s">
        <v>63</v>
      </c>
      <c r="I6279" t="s">
        <v>157</v>
      </c>
      <c r="J6279" t="s">
        <v>76</v>
      </c>
      <c r="K6279" t="s">
        <v>125</v>
      </c>
    </row>
    <row r="6280" spans="1:11" x14ac:dyDescent="0.3">
      <c r="A6280">
        <f>YEAR('Supermart Grocery Sales - Retai'!F:F)</f>
        <v>2018</v>
      </c>
      <c r="B6280">
        <f>MONTH('Supermart Grocery Sales - Retai'!F:F)</f>
        <v>6</v>
      </c>
      <c r="C6280" t="str" cm="1">
        <f t="array" ref="C6280">CHOOSE(_xlfn.ANCHORARRAY(B6280), "Jan", "Feb", "Mar", "Apr", "May", "Jun", "Jul", "Aug", "Sep", "Oct", "Nov", "Dec")</f>
        <v>Jun</v>
      </c>
      <c r="D6280" t="str">
        <f>"Q"&amp;ROUNDUP(MONTH('Supermart Grocery Sales - Retai'!F6280)/3,0)</f>
        <v>Q2</v>
      </c>
      <c r="E6280">
        <f>tbl_DataModel[[#This Row],[Profit]]/tbl_DataModel[[#This Row],[Sales]]</f>
        <v>0.06</v>
      </c>
      <c r="F6280">
        <v>1141</v>
      </c>
      <c r="G6280">
        <v>68.459999999999994</v>
      </c>
      <c r="H6280" t="s">
        <v>58</v>
      </c>
      <c r="I6280" t="s">
        <v>59</v>
      </c>
      <c r="J6280" t="s">
        <v>76</v>
      </c>
      <c r="K6280" t="s">
        <v>169</v>
      </c>
    </row>
    <row r="6281" spans="1:11" x14ac:dyDescent="0.3">
      <c r="A6281">
        <f>YEAR('Supermart Grocery Sales - Retai'!F:F)</f>
        <v>2018</v>
      </c>
      <c r="B6281">
        <f>MONTH('Supermart Grocery Sales - Retai'!F:F)</f>
        <v>6</v>
      </c>
      <c r="C6281" t="str" cm="1">
        <f t="array" ref="C6281">CHOOSE(_xlfn.ANCHORARRAY(B6281), "Jan", "Feb", "Mar", "Apr", "May", "Jun", "Jul", "Aug", "Sep", "Oct", "Nov", "Dec")</f>
        <v>Jun</v>
      </c>
      <c r="D6281" t="str">
        <f>"Q"&amp;ROUNDUP(MONTH('Supermart Grocery Sales - Retai'!F6281)/3,0)</f>
        <v>Q2</v>
      </c>
      <c r="E6281">
        <f>tbl_DataModel[[#This Row],[Profit]]/tbl_DataModel[[#This Row],[Sales]]</f>
        <v>0.18</v>
      </c>
      <c r="F6281">
        <v>2143</v>
      </c>
      <c r="G6281">
        <v>385.74</v>
      </c>
      <c r="H6281" t="s">
        <v>13</v>
      </c>
      <c r="I6281" t="s">
        <v>14</v>
      </c>
      <c r="J6281" t="s">
        <v>76</v>
      </c>
      <c r="K6281" t="s">
        <v>53</v>
      </c>
    </row>
    <row r="6282" spans="1:11" x14ac:dyDescent="0.3">
      <c r="A6282">
        <f>YEAR('Supermart Grocery Sales - Retai'!F:F)</f>
        <v>2018</v>
      </c>
      <c r="B6282">
        <f>MONTH('Supermart Grocery Sales - Retai'!F:F)</f>
        <v>3</v>
      </c>
      <c r="C6282" t="str" cm="1">
        <f t="array" ref="C6282">CHOOSE(_xlfn.ANCHORARRAY(B6282), "Jan", "Feb", "Mar", "Apr", "May", "Jun", "Jul", "Aug", "Sep", "Oct", "Nov", "Dec")</f>
        <v>Mar</v>
      </c>
      <c r="D6282" t="str">
        <f>"Q"&amp;ROUNDUP(MONTH('Supermart Grocery Sales - Retai'!F6282)/3,0)</f>
        <v>Q1</v>
      </c>
      <c r="E6282">
        <f>tbl_DataModel[[#This Row],[Profit]]/tbl_DataModel[[#This Row],[Sales]]</f>
        <v>0.25999999999999995</v>
      </c>
      <c r="F6282">
        <v>2080</v>
      </c>
      <c r="G6282">
        <v>540.79999999999995</v>
      </c>
      <c r="H6282" t="s">
        <v>58</v>
      </c>
      <c r="I6282" t="s">
        <v>59</v>
      </c>
      <c r="J6282" t="s">
        <v>76</v>
      </c>
      <c r="K6282" t="s">
        <v>159</v>
      </c>
    </row>
    <row r="6283" spans="1:11" x14ac:dyDescent="0.3">
      <c r="A6283">
        <f>YEAR('Supermart Grocery Sales - Retai'!F:F)</f>
        <v>2018</v>
      </c>
      <c r="B6283">
        <f>MONTH('Supermart Grocery Sales - Retai'!F:F)</f>
        <v>11</v>
      </c>
      <c r="C6283" t="str" cm="1">
        <f t="array" ref="C6283">CHOOSE(_xlfn.ANCHORARRAY(B6283), "Jan", "Feb", "Mar", "Apr", "May", "Jun", "Jul", "Aug", "Sep", "Oct", "Nov", "Dec")</f>
        <v>Nov</v>
      </c>
      <c r="D6283" t="str">
        <f>"Q"&amp;ROUNDUP(MONTH('Supermart Grocery Sales - Retai'!F6283)/3,0)</f>
        <v>Q4</v>
      </c>
      <c r="E6283">
        <f>tbl_DataModel[[#This Row],[Profit]]/tbl_DataModel[[#This Row],[Sales]]</f>
        <v>0.21000000000000002</v>
      </c>
      <c r="F6283">
        <v>2063</v>
      </c>
      <c r="G6283">
        <v>433.23</v>
      </c>
      <c r="H6283" t="s">
        <v>32</v>
      </c>
      <c r="I6283" t="s">
        <v>153</v>
      </c>
      <c r="J6283" t="s">
        <v>76</v>
      </c>
      <c r="K6283" t="s">
        <v>106</v>
      </c>
    </row>
    <row r="6284" spans="1:11" x14ac:dyDescent="0.3">
      <c r="A6284">
        <f>YEAR('Supermart Grocery Sales - Retai'!F:F)</f>
        <v>2017</v>
      </c>
      <c r="B6284">
        <f>MONTH('Supermart Grocery Sales - Retai'!F:F)</f>
        <v>12</v>
      </c>
      <c r="C6284" t="str" cm="1">
        <f t="array" ref="C6284">CHOOSE(_xlfn.ANCHORARRAY(B6284), "Jan", "Feb", "Mar", "Apr", "May", "Jun", "Jul", "Aug", "Sep", "Oct", "Nov", "Dec")</f>
        <v>Dec</v>
      </c>
      <c r="D6284" t="str">
        <f>"Q"&amp;ROUNDUP(MONTH('Supermart Grocery Sales - Retai'!F6284)/3,0)</f>
        <v>Q4</v>
      </c>
      <c r="E6284">
        <f>tbl_DataModel[[#This Row],[Profit]]/tbl_DataModel[[#This Row],[Sales]]</f>
        <v>0.37</v>
      </c>
      <c r="F6284">
        <v>1605</v>
      </c>
      <c r="G6284">
        <v>593.85</v>
      </c>
      <c r="H6284" t="s">
        <v>63</v>
      </c>
      <c r="I6284" t="s">
        <v>87</v>
      </c>
      <c r="J6284" t="s">
        <v>76</v>
      </c>
      <c r="K6284" t="s">
        <v>57</v>
      </c>
    </row>
    <row r="6285" spans="1:11" x14ac:dyDescent="0.3">
      <c r="A6285">
        <f>YEAR('Supermart Grocery Sales - Retai'!F:F)</f>
        <v>2017</v>
      </c>
      <c r="B6285">
        <f>MONTH('Supermart Grocery Sales - Retai'!F:F)</f>
        <v>9</v>
      </c>
      <c r="C6285" t="str" cm="1">
        <f t="array" ref="C6285">CHOOSE(_xlfn.ANCHORARRAY(B6285), "Jan", "Feb", "Mar", "Apr", "May", "Jun", "Jul", "Aug", "Sep", "Oct", "Nov", "Dec")</f>
        <v>Sep</v>
      </c>
      <c r="D6285" t="str">
        <f>"Q"&amp;ROUNDUP(MONTH('Supermart Grocery Sales - Retai'!F6285)/3,0)</f>
        <v>Q3</v>
      </c>
      <c r="E6285">
        <f>tbl_DataModel[[#This Row],[Profit]]/tbl_DataModel[[#This Row],[Sales]]</f>
        <v>0.26</v>
      </c>
      <c r="F6285">
        <v>1563</v>
      </c>
      <c r="G6285">
        <v>406.38</v>
      </c>
      <c r="H6285" t="s">
        <v>63</v>
      </c>
      <c r="I6285" t="s">
        <v>75</v>
      </c>
      <c r="J6285" t="s">
        <v>76</v>
      </c>
      <c r="K6285" t="s">
        <v>45</v>
      </c>
    </row>
    <row r="6286" spans="1:11" x14ac:dyDescent="0.3">
      <c r="A6286">
        <f>YEAR('Supermart Grocery Sales - Retai'!F:F)</f>
        <v>2018</v>
      </c>
      <c r="B6286">
        <f>MONTH('Supermart Grocery Sales - Retai'!F:F)</f>
        <v>9</v>
      </c>
      <c r="C6286" t="str" cm="1">
        <f t="array" ref="C6286">CHOOSE(_xlfn.ANCHORARRAY(B6286), "Jan", "Feb", "Mar", "Apr", "May", "Jun", "Jul", "Aug", "Sep", "Oct", "Nov", "Dec")</f>
        <v>Sep</v>
      </c>
      <c r="D6286" t="str">
        <f>"Q"&amp;ROUNDUP(MONTH('Supermart Grocery Sales - Retai'!F6286)/3,0)</f>
        <v>Q3</v>
      </c>
      <c r="E6286">
        <f>tbl_DataModel[[#This Row],[Profit]]/tbl_DataModel[[#This Row],[Sales]]</f>
        <v>0.11</v>
      </c>
      <c r="F6286">
        <v>694</v>
      </c>
      <c r="G6286">
        <v>76.34</v>
      </c>
      <c r="H6286" t="s">
        <v>20</v>
      </c>
      <c r="I6286" t="s">
        <v>91</v>
      </c>
      <c r="J6286" t="s">
        <v>76</v>
      </c>
      <c r="K6286" t="s">
        <v>81</v>
      </c>
    </row>
    <row r="6287" spans="1:11" x14ac:dyDescent="0.3">
      <c r="A6287">
        <f>YEAR('Supermart Grocery Sales - Retai'!F:F)</f>
        <v>2018</v>
      </c>
      <c r="B6287">
        <f>MONTH('Supermart Grocery Sales - Retai'!F:F)</f>
        <v>8</v>
      </c>
      <c r="C6287" t="str" cm="1">
        <f t="array" ref="C6287">CHOOSE(_xlfn.ANCHORARRAY(B6287), "Jan", "Feb", "Mar", "Apr", "May", "Jun", "Jul", "Aug", "Sep", "Oct", "Nov", "Dec")</f>
        <v>Aug</v>
      </c>
      <c r="D6287" t="str">
        <f>"Q"&amp;ROUNDUP(MONTH('Supermart Grocery Sales - Retai'!F6287)/3,0)</f>
        <v>Q3</v>
      </c>
      <c r="E6287">
        <f>tbl_DataModel[[#This Row],[Profit]]/tbl_DataModel[[#This Row],[Sales]]</f>
        <v>0.36</v>
      </c>
      <c r="F6287">
        <v>2156</v>
      </c>
      <c r="G6287">
        <v>776.16</v>
      </c>
      <c r="H6287" t="s">
        <v>13</v>
      </c>
      <c r="I6287" t="s">
        <v>79</v>
      </c>
      <c r="J6287" t="s">
        <v>76</v>
      </c>
      <c r="K6287" t="s">
        <v>184</v>
      </c>
    </row>
    <row r="6288" spans="1:11" x14ac:dyDescent="0.3">
      <c r="A6288">
        <f>YEAR('Supermart Grocery Sales - Retai'!F:F)</f>
        <v>2018</v>
      </c>
      <c r="B6288">
        <f>MONTH('Supermart Grocery Sales - Retai'!F:F)</f>
        <v>7</v>
      </c>
      <c r="C6288" t="str" cm="1">
        <f t="array" ref="C6288">CHOOSE(_xlfn.ANCHORARRAY(B6288), "Jan", "Feb", "Mar", "Apr", "May", "Jun", "Jul", "Aug", "Sep", "Oct", "Nov", "Dec")</f>
        <v>Jul</v>
      </c>
      <c r="D6288" t="str">
        <f>"Q"&amp;ROUNDUP(MONTH('Supermart Grocery Sales - Retai'!F6288)/3,0)</f>
        <v>Q3</v>
      </c>
      <c r="E6288">
        <f>tbl_DataModel[[#This Row],[Profit]]/tbl_DataModel[[#This Row],[Sales]]</f>
        <v>0.39</v>
      </c>
      <c r="F6288">
        <v>1382</v>
      </c>
      <c r="G6288">
        <v>538.98</v>
      </c>
      <c r="H6288" t="s">
        <v>13</v>
      </c>
      <c r="I6288" t="s">
        <v>79</v>
      </c>
      <c r="J6288" t="s">
        <v>76</v>
      </c>
      <c r="K6288" t="s">
        <v>261</v>
      </c>
    </row>
    <row r="6289" spans="1:11" x14ac:dyDescent="0.3">
      <c r="A6289">
        <f>YEAR('Supermart Grocery Sales - Retai'!F:F)</f>
        <v>2018</v>
      </c>
      <c r="B6289">
        <f>MONTH('Supermart Grocery Sales - Retai'!F:F)</f>
        <v>8</v>
      </c>
      <c r="C6289" t="str" cm="1">
        <f t="array" ref="C6289">CHOOSE(_xlfn.ANCHORARRAY(B6289), "Jan", "Feb", "Mar", "Apr", "May", "Jun", "Jul", "Aug", "Sep", "Oct", "Nov", "Dec")</f>
        <v>Aug</v>
      </c>
      <c r="D6289" t="str">
        <f>"Q"&amp;ROUNDUP(MONTH('Supermart Grocery Sales - Retai'!F6289)/3,0)</f>
        <v>Q3</v>
      </c>
      <c r="E6289">
        <f>tbl_DataModel[[#This Row],[Profit]]/tbl_DataModel[[#This Row],[Sales]]</f>
        <v>0.12</v>
      </c>
      <c r="F6289">
        <v>1700</v>
      </c>
      <c r="G6289">
        <v>204</v>
      </c>
      <c r="H6289" t="s">
        <v>13</v>
      </c>
      <c r="I6289" t="s">
        <v>14</v>
      </c>
      <c r="J6289" t="s">
        <v>76</v>
      </c>
      <c r="K6289" t="s">
        <v>67</v>
      </c>
    </row>
    <row r="6290" spans="1:11" x14ac:dyDescent="0.3">
      <c r="A6290">
        <f>YEAR('Supermart Grocery Sales - Retai'!F:F)</f>
        <v>2018</v>
      </c>
      <c r="B6290">
        <f>MONTH('Supermart Grocery Sales - Retai'!F:F)</f>
        <v>10</v>
      </c>
      <c r="C6290" t="str" cm="1">
        <f t="array" ref="C6290">CHOOSE(_xlfn.ANCHORARRAY(B6290), "Jan", "Feb", "Mar", "Apr", "May", "Jun", "Jul", "Aug", "Sep", "Oct", "Nov", "Dec")</f>
        <v>Oct</v>
      </c>
      <c r="D6290" t="str">
        <f>"Q"&amp;ROUNDUP(MONTH('Supermart Grocery Sales - Retai'!F6290)/3,0)</f>
        <v>Q4</v>
      </c>
      <c r="E6290">
        <f>tbl_DataModel[[#This Row],[Profit]]/tbl_DataModel[[#This Row],[Sales]]</f>
        <v>0.12</v>
      </c>
      <c r="F6290">
        <v>1104</v>
      </c>
      <c r="G6290">
        <v>132.47999999999999</v>
      </c>
      <c r="H6290" t="s">
        <v>63</v>
      </c>
      <c r="I6290" t="s">
        <v>87</v>
      </c>
      <c r="J6290" t="s">
        <v>98</v>
      </c>
      <c r="K6290" t="s">
        <v>204</v>
      </c>
    </row>
    <row r="6291" spans="1:11" x14ac:dyDescent="0.3">
      <c r="A6291">
        <f>YEAR('Supermart Grocery Sales - Retai'!F:F)</f>
        <v>2016</v>
      </c>
      <c r="B6291">
        <f>MONTH('Supermart Grocery Sales - Retai'!F:F)</f>
        <v>3</v>
      </c>
      <c r="C6291" t="str" cm="1">
        <f t="array" ref="C6291">CHOOSE(_xlfn.ANCHORARRAY(B6291), "Jan", "Feb", "Mar", "Apr", "May", "Jun", "Jul", "Aug", "Sep", "Oct", "Nov", "Dec")</f>
        <v>Mar</v>
      </c>
      <c r="D6291" t="str">
        <f>"Q"&amp;ROUNDUP(MONTH('Supermart Grocery Sales - Retai'!F6291)/3,0)</f>
        <v>Q1</v>
      </c>
      <c r="E6291">
        <f>tbl_DataModel[[#This Row],[Profit]]/tbl_DataModel[[#This Row],[Sales]]</f>
        <v>0.18000000000000002</v>
      </c>
      <c r="F6291">
        <v>793</v>
      </c>
      <c r="G6291">
        <v>142.74</v>
      </c>
      <c r="H6291" t="s">
        <v>63</v>
      </c>
      <c r="I6291" t="s">
        <v>87</v>
      </c>
      <c r="J6291" t="s">
        <v>98</v>
      </c>
      <c r="K6291" t="s">
        <v>42</v>
      </c>
    </row>
    <row r="6292" spans="1:11" x14ac:dyDescent="0.3">
      <c r="A6292">
        <f>YEAR('Supermart Grocery Sales - Retai'!F:F)</f>
        <v>2017</v>
      </c>
      <c r="B6292">
        <f>MONTH('Supermart Grocery Sales - Retai'!F:F)</f>
        <v>3</v>
      </c>
      <c r="C6292" t="str" cm="1">
        <f t="array" ref="C6292">CHOOSE(_xlfn.ANCHORARRAY(B6292), "Jan", "Feb", "Mar", "Apr", "May", "Jun", "Jul", "Aug", "Sep", "Oct", "Nov", "Dec")</f>
        <v>Mar</v>
      </c>
      <c r="D6292" t="str">
        <f>"Q"&amp;ROUNDUP(MONTH('Supermart Grocery Sales - Retai'!F6292)/3,0)</f>
        <v>Q1</v>
      </c>
      <c r="E6292">
        <f>tbl_DataModel[[#This Row],[Profit]]/tbl_DataModel[[#This Row],[Sales]]</f>
        <v>0.15</v>
      </c>
      <c r="F6292">
        <v>2400</v>
      </c>
      <c r="G6292">
        <v>360</v>
      </c>
      <c r="H6292" t="s">
        <v>63</v>
      </c>
      <c r="I6292" t="s">
        <v>64</v>
      </c>
      <c r="J6292" t="s">
        <v>98</v>
      </c>
      <c r="K6292" t="s">
        <v>184</v>
      </c>
    </row>
    <row r="6293" spans="1:11" x14ac:dyDescent="0.3">
      <c r="A6293">
        <f>YEAR('Supermart Grocery Sales - Retai'!F:F)</f>
        <v>2018</v>
      </c>
      <c r="B6293">
        <f>MONTH('Supermart Grocery Sales - Retai'!F:F)</f>
        <v>10</v>
      </c>
      <c r="C6293" t="str" cm="1">
        <f t="array" ref="C6293">CHOOSE(_xlfn.ANCHORARRAY(B6293), "Jan", "Feb", "Mar", "Apr", "May", "Jun", "Jul", "Aug", "Sep", "Oct", "Nov", "Dec")</f>
        <v>Oct</v>
      </c>
      <c r="D6293" t="str">
        <f>"Q"&amp;ROUNDUP(MONTH('Supermart Grocery Sales - Retai'!F6293)/3,0)</f>
        <v>Q4</v>
      </c>
      <c r="E6293">
        <f>tbl_DataModel[[#This Row],[Profit]]/tbl_DataModel[[#This Row],[Sales]]</f>
        <v>0.19</v>
      </c>
      <c r="F6293">
        <v>1683</v>
      </c>
      <c r="G6293">
        <v>319.77</v>
      </c>
      <c r="H6293" t="s">
        <v>13</v>
      </c>
      <c r="I6293" t="s">
        <v>14</v>
      </c>
      <c r="J6293" t="s">
        <v>98</v>
      </c>
      <c r="K6293" t="s">
        <v>165</v>
      </c>
    </row>
    <row r="6294" spans="1:11" x14ac:dyDescent="0.3">
      <c r="A6294">
        <f>YEAR('Supermart Grocery Sales - Retai'!F:F)</f>
        <v>2016</v>
      </c>
      <c r="B6294">
        <f>MONTH('Supermart Grocery Sales - Retai'!F:F)</f>
        <v>9</v>
      </c>
      <c r="C6294" t="str" cm="1">
        <f t="array" ref="C6294">CHOOSE(_xlfn.ANCHORARRAY(B6294), "Jan", "Feb", "Mar", "Apr", "May", "Jun", "Jul", "Aug", "Sep", "Oct", "Nov", "Dec")</f>
        <v>Sep</v>
      </c>
      <c r="D6294" t="str">
        <f>"Q"&amp;ROUNDUP(MONTH('Supermart Grocery Sales - Retai'!F6294)/3,0)</f>
        <v>Q3</v>
      </c>
      <c r="E6294">
        <f>tbl_DataModel[[#This Row],[Profit]]/tbl_DataModel[[#This Row],[Sales]]</f>
        <v>0.32</v>
      </c>
      <c r="F6294">
        <v>1692</v>
      </c>
      <c r="G6294">
        <v>541.44000000000005</v>
      </c>
      <c r="H6294" t="s">
        <v>58</v>
      </c>
      <c r="I6294" t="s">
        <v>68</v>
      </c>
      <c r="J6294" t="s">
        <v>98</v>
      </c>
      <c r="K6294" t="s">
        <v>125</v>
      </c>
    </row>
    <row r="6295" spans="1:11" x14ac:dyDescent="0.3">
      <c r="A6295">
        <f>YEAR('Supermart Grocery Sales - Retai'!F:F)</f>
        <v>2018</v>
      </c>
      <c r="B6295">
        <f>MONTH('Supermart Grocery Sales - Retai'!F:F)</f>
        <v>5</v>
      </c>
      <c r="C6295" t="str" cm="1">
        <f t="array" ref="C6295">CHOOSE(_xlfn.ANCHORARRAY(B6295), "Jan", "Feb", "Mar", "Apr", "May", "Jun", "Jul", "Aug", "Sep", "Oct", "Nov", "Dec")</f>
        <v>May</v>
      </c>
      <c r="D6295" t="str">
        <f>"Q"&amp;ROUNDUP(MONTH('Supermart Grocery Sales - Retai'!F6295)/3,0)</f>
        <v>Q2</v>
      </c>
      <c r="E6295">
        <f>tbl_DataModel[[#This Row],[Profit]]/tbl_DataModel[[#This Row],[Sales]]</f>
        <v>0.11000000000000001</v>
      </c>
      <c r="F6295">
        <v>1726</v>
      </c>
      <c r="G6295">
        <v>189.86</v>
      </c>
      <c r="H6295" t="s">
        <v>13</v>
      </c>
      <c r="I6295" t="s">
        <v>14</v>
      </c>
      <c r="J6295" t="s">
        <v>98</v>
      </c>
      <c r="K6295" t="s">
        <v>120</v>
      </c>
    </row>
    <row r="6296" spans="1:11" x14ac:dyDescent="0.3">
      <c r="A6296">
        <f>YEAR('Supermart Grocery Sales - Retai'!F:F)</f>
        <v>2018</v>
      </c>
      <c r="B6296">
        <f>MONTH('Supermart Grocery Sales - Retai'!F:F)</f>
        <v>9</v>
      </c>
      <c r="C6296" t="str" cm="1">
        <f t="array" ref="C6296">CHOOSE(_xlfn.ANCHORARRAY(B6296), "Jan", "Feb", "Mar", "Apr", "May", "Jun", "Jul", "Aug", "Sep", "Oct", "Nov", "Dec")</f>
        <v>Sep</v>
      </c>
      <c r="D6296" t="str">
        <f>"Q"&amp;ROUNDUP(MONTH('Supermart Grocery Sales - Retai'!F6296)/3,0)</f>
        <v>Q3</v>
      </c>
      <c r="E6296">
        <f>tbl_DataModel[[#This Row],[Profit]]/tbl_DataModel[[#This Row],[Sales]]</f>
        <v>0.12000000000000001</v>
      </c>
      <c r="F6296">
        <v>604</v>
      </c>
      <c r="G6296">
        <v>72.48</v>
      </c>
      <c r="H6296" t="s">
        <v>13</v>
      </c>
      <c r="I6296" t="s">
        <v>14</v>
      </c>
      <c r="J6296" t="s">
        <v>98</v>
      </c>
      <c r="K6296" t="s">
        <v>57</v>
      </c>
    </row>
    <row r="6297" spans="1:11" x14ac:dyDescent="0.3">
      <c r="A6297">
        <f>YEAR('Supermart Grocery Sales - Retai'!F:F)</f>
        <v>2016</v>
      </c>
      <c r="B6297">
        <f>MONTH('Supermart Grocery Sales - Retai'!F:F)</f>
        <v>7</v>
      </c>
      <c r="C6297" t="str" cm="1">
        <f t="array" ref="C6297">CHOOSE(_xlfn.ANCHORARRAY(B6297), "Jan", "Feb", "Mar", "Apr", "May", "Jun", "Jul", "Aug", "Sep", "Oct", "Nov", "Dec")</f>
        <v>Jul</v>
      </c>
      <c r="D6297" t="str">
        <f>"Q"&amp;ROUNDUP(MONTH('Supermart Grocery Sales - Retai'!F6297)/3,0)</f>
        <v>Q3</v>
      </c>
      <c r="E6297">
        <f>tbl_DataModel[[#This Row],[Profit]]/tbl_DataModel[[#This Row],[Sales]]</f>
        <v>0.37</v>
      </c>
      <c r="F6297">
        <v>1036</v>
      </c>
      <c r="G6297">
        <v>383.32</v>
      </c>
      <c r="H6297" t="s">
        <v>13</v>
      </c>
      <c r="I6297" t="s">
        <v>195</v>
      </c>
      <c r="J6297" t="s">
        <v>98</v>
      </c>
      <c r="K6297" t="s">
        <v>12</v>
      </c>
    </row>
    <row r="6298" spans="1:11" x14ac:dyDescent="0.3">
      <c r="A6298">
        <f>YEAR('Supermart Grocery Sales - Retai'!F:F)</f>
        <v>2017</v>
      </c>
      <c r="B6298">
        <f>MONTH('Supermart Grocery Sales - Retai'!F:F)</f>
        <v>12</v>
      </c>
      <c r="C6298" t="str" cm="1">
        <f t="array" ref="C6298">CHOOSE(_xlfn.ANCHORARRAY(B6298), "Jan", "Feb", "Mar", "Apr", "May", "Jun", "Jul", "Aug", "Sep", "Oct", "Nov", "Dec")</f>
        <v>Dec</v>
      </c>
      <c r="D6298" t="str">
        <f>"Q"&amp;ROUNDUP(MONTH('Supermart Grocery Sales - Retai'!F6298)/3,0)</f>
        <v>Q4</v>
      </c>
      <c r="E6298">
        <f>tbl_DataModel[[#This Row],[Profit]]/tbl_DataModel[[#This Row],[Sales]]</f>
        <v>0.45</v>
      </c>
      <c r="F6298">
        <v>2061</v>
      </c>
      <c r="G6298">
        <v>927.45</v>
      </c>
      <c r="H6298" t="s">
        <v>13</v>
      </c>
      <c r="I6298" t="s">
        <v>195</v>
      </c>
      <c r="J6298" t="s">
        <v>98</v>
      </c>
      <c r="K6298" t="s">
        <v>71</v>
      </c>
    </row>
    <row r="6299" spans="1:11" x14ac:dyDescent="0.3">
      <c r="A6299">
        <f>YEAR('Supermart Grocery Sales - Retai'!F:F)</f>
        <v>2017</v>
      </c>
      <c r="B6299">
        <f>MONTH('Supermart Grocery Sales - Retai'!F:F)</f>
        <v>4</v>
      </c>
      <c r="C6299" t="str" cm="1">
        <f t="array" ref="C6299">CHOOSE(_xlfn.ANCHORARRAY(B6299), "Jan", "Feb", "Mar", "Apr", "May", "Jun", "Jul", "Aug", "Sep", "Oct", "Nov", "Dec")</f>
        <v>Apr</v>
      </c>
      <c r="D6299" t="str">
        <f>"Q"&amp;ROUNDUP(MONTH('Supermart Grocery Sales - Retai'!F6299)/3,0)</f>
        <v>Q2</v>
      </c>
      <c r="E6299">
        <f>tbl_DataModel[[#This Row],[Profit]]/tbl_DataModel[[#This Row],[Sales]]</f>
        <v>0.44</v>
      </c>
      <c r="F6299">
        <v>1028</v>
      </c>
      <c r="G6299">
        <v>452.32</v>
      </c>
      <c r="H6299" t="s">
        <v>63</v>
      </c>
      <c r="I6299" t="s">
        <v>157</v>
      </c>
      <c r="J6299" t="s">
        <v>98</v>
      </c>
      <c r="K6299" t="s">
        <v>42</v>
      </c>
    </row>
    <row r="6300" spans="1:11" x14ac:dyDescent="0.3">
      <c r="A6300">
        <f>YEAR('Supermart Grocery Sales - Retai'!F:F)</f>
        <v>2017</v>
      </c>
      <c r="B6300">
        <f>MONTH('Supermart Grocery Sales - Retai'!F:F)</f>
        <v>8</v>
      </c>
      <c r="C6300" t="str" cm="1">
        <f t="array" ref="C6300">CHOOSE(_xlfn.ANCHORARRAY(B6300), "Jan", "Feb", "Mar", "Apr", "May", "Jun", "Jul", "Aug", "Sep", "Oct", "Nov", "Dec")</f>
        <v>Aug</v>
      </c>
      <c r="D6300" t="str">
        <f>"Q"&amp;ROUNDUP(MONTH('Supermart Grocery Sales - Retai'!F6300)/3,0)</f>
        <v>Q3</v>
      </c>
      <c r="E6300">
        <f>tbl_DataModel[[#This Row],[Profit]]/tbl_DataModel[[#This Row],[Sales]]</f>
        <v>0.45</v>
      </c>
      <c r="F6300">
        <v>1101</v>
      </c>
      <c r="G6300">
        <v>495.45</v>
      </c>
      <c r="H6300" t="s">
        <v>20</v>
      </c>
      <c r="I6300" t="s">
        <v>91</v>
      </c>
      <c r="J6300" t="s">
        <v>98</v>
      </c>
      <c r="K6300" t="s">
        <v>90</v>
      </c>
    </row>
    <row r="6301" spans="1:11" x14ac:dyDescent="0.3">
      <c r="A6301">
        <f>YEAR('Supermart Grocery Sales - Retai'!F:F)</f>
        <v>2017</v>
      </c>
      <c r="B6301">
        <f>MONTH('Supermart Grocery Sales - Retai'!F:F)</f>
        <v>5</v>
      </c>
      <c r="C6301" t="str" cm="1">
        <f t="array" ref="C6301">CHOOSE(_xlfn.ANCHORARRAY(B6301), "Jan", "Feb", "Mar", "Apr", "May", "Jun", "Jul", "Aug", "Sep", "Oct", "Nov", "Dec")</f>
        <v>May</v>
      </c>
      <c r="D6301" t="str">
        <f>"Q"&amp;ROUNDUP(MONTH('Supermart Grocery Sales - Retai'!F6301)/3,0)</f>
        <v>Q2</v>
      </c>
      <c r="E6301">
        <f>tbl_DataModel[[#This Row],[Profit]]/tbl_DataModel[[#This Row],[Sales]]</f>
        <v>0.35000000000000003</v>
      </c>
      <c r="F6301">
        <v>998</v>
      </c>
      <c r="G6301">
        <v>349.3</v>
      </c>
      <c r="H6301" t="s">
        <v>20</v>
      </c>
      <c r="I6301" t="s">
        <v>91</v>
      </c>
      <c r="J6301" t="s">
        <v>98</v>
      </c>
      <c r="K6301" t="s">
        <v>146</v>
      </c>
    </row>
    <row r="6302" spans="1:11" x14ac:dyDescent="0.3">
      <c r="A6302">
        <f>YEAR('Supermart Grocery Sales - Retai'!F:F)</f>
        <v>2015</v>
      </c>
      <c r="B6302">
        <f>MONTH('Supermart Grocery Sales - Retai'!F:F)</f>
        <v>5</v>
      </c>
      <c r="C6302" t="str" cm="1">
        <f t="array" ref="C6302">CHOOSE(_xlfn.ANCHORARRAY(B6302), "Jan", "Feb", "Mar", "Apr", "May", "Jun", "Jul", "Aug", "Sep", "Oct", "Nov", "Dec")</f>
        <v>May</v>
      </c>
      <c r="D6302" t="str">
        <f>"Q"&amp;ROUNDUP(MONTH('Supermart Grocery Sales - Retai'!F6302)/3,0)</f>
        <v>Q2</v>
      </c>
      <c r="E6302">
        <f>tbl_DataModel[[#This Row],[Profit]]/tbl_DataModel[[#This Row],[Sales]]</f>
        <v>0.33</v>
      </c>
      <c r="F6302">
        <v>1862</v>
      </c>
      <c r="G6302">
        <v>614.46</v>
      </c>
      <c r="H6302" t="s">
        <v>32</v>
      </c>
      <c r="I6302" t="s">
        <v>46</v>
      </c>
      <c r="J6302" t="s">
        <v>98</v>
      </c>
      <c r="K6302" t="s">
        <v>74</v>
      </c>
    </row>
    <row r="6303" spans="1:11" x14ac:dyDescent="0.3">
      <c r="A6303">
        <f>YEAR('Supermart Grocery Sales - Retai'!F:F)</f>
        <v>2018</v>
      </c>
      <c r="B6303">
        <f>MONTH('Supermart Grocery Sales - Retai'!F:F)</f>
        <v>3</v>
      </c>
      <c r="C6303" t="str" cm="1">
        <f t="array" ref="C6303">CHOOSE(_xlfn.ANCHORARRAY(B6303), "Jan", "Feb", "Mar", "Apr", "May", "Jun", "Jul", "Aug", "Sep", "Oct", "Nov", "Dec")</f>
        <v>Mar</v>
      </c>
      <c r="D6303" t="str">
        <f>"Q"&amp;ROUNDUP(MONTH('Supermart Grocery Sales - Retai'!F6303)/3,0)</f>
        <v>Q1</v>
      </c>
      <c r="E6303">
        <f>tbl_DataModel[[#This Row],[Profit]]/tbl_DataModel[[#This Row],[Sales]]</f>
        <v>0.19</v>
      </c>
      <c r="F6303">
        <v>1552</v>
      </c>
      <c r="G6303">
        <v>294.88</v>
      </c>
      <c r="H6303" t="s">
        <v>13</v>
      </c>
      <c r="I6303" t="s">
        <v>195</v>
      </c>
      <c r="J6303" t="s">
        <v>98</v>
      </c>
      <c r="K6303" t="s">
        <v>111</v>
      </c>
    </row>
    <row r="6304" spans="1:11" x14ac:dyDescent="0.3">
      <c r="A6304">
        <f>YEAR('Supermart Grocery Sales - Retai'!F:F)</f>
        <v>2017</v>
      </c>
      <c r="B6304">
        <f>MONTH('Supermart Grocery Sales - Retai'!F:F)</f>
        <v>1</v>
      </c>
      <c r="C6304" t="str" cm="1">
        <f t="array" ref="C6304">CHOOSE(_xlfn.ANCHORARRAY(B6304), "Jan", "Feb", "Mar", "Apr", "May", "Jun", "Jul", "Aug", "Sep", "Oct", "Nov", "Dec")</f>
        <v>Jan</v>
      </c>
      <c r="D6304" t="str">
        <f>"Q"&amp;ROUNDUP(MONTH('Supermart Grocery Sales - Retai'!F6304)/3,0)</f>
        <v>Q1</v>
      </c>
      <c r="E6304">
        <f>tbl_DataModel[[#This Row],[Profit]]/tbl_DataModel[[#This Row],[Sales]]</f>
        <v>0.2</v>
      </c>
      <c r="F6304">
        <v>1354</v>
      </c>
      <c r="G6304">
        <v>270.8</v>
      </c>
      <c r="H6304" t="s">
        <v>20</v>
      </c>
      <c r="I6304" t="s">
        <v>91</v>
      </c>
      <c r="J6304" t="s">
        <v>98</v>
      </c>
      <c r="K6304" t="s">
        <v>108</v>
      </c>
    </row>
    <row r="6305" spans="1:11" x14ac:dyDescent="0.3">
      <c r="A6305">
        <f>YEAR('Supermart Grocery Sales - Retai'!F:F)</f>
        <v>2018</v>
      </c>
      <c r="B6305">
        <f>MONTH('Supermart Grocery Sales - Retai'!F:F)</f>
        <v>9</v>
      </c>
      <c r="C6305" t="str" cm="1">
        <f t="array" ref="C6305">CHOOSE(_xlfn.ANCHORARRAY(B6305), "Jan", "Feb", "Mar", "Apr", "May", "Jun", "Jul", "Aug", "Sep", "Oct", "Nov", "Dec")</f>
        <v>Sep</v>
      </c>
      <c r="D6305" t="str">
        <f>"Q"&amp;ROUNDUP(MONTH('Supermart Grocery Sales - Retai'!F6305)/3,0)</f>
        <v>Q3</v>
      </c>
      <c r="E6305">
        <f>tbl_DataModel[[#This Row],[Profit]]/tbl_DataModel[[#This Row],[Sales]]</f>
        <v>6.0000000000000005E-2</v>
      </c>
      <c r="F6305">
        <v>566</v>
      </c>
      <c r="G6305">
        <v>33.96</v>
      </c>
      <c r="H6305" t="s">
        <v>20</v>
      </c>
      <c r="I6305" t="s">
        <v>21</v>
      </c>
      <c r="J6305" t="s">
        <v>98</v>
      </c>
      <c r="K6305" t="s">
        <v>193</v>
      </c>
    </row>
    <row r="6306" spans="1:11" x14ac:dyDescent="0.3">
      <c r="A6306">
        <f>YEAR('Supermart Grocery Sales - Retai'!F:F)</f>
        <v>2018</v>
      </c>
      <c r="B6306">
        <f>MONTH('Supermart Grocery Sales - Retai'!F:F)</f>
        <v>9</v>
      </c>
      <c r="C6306" t="str" cm="1">
        <f t="array" ref="C6306">CHOOSE(_xlfn.ANCHORARRAY(B6306), "Jan", "Feb", "Mar", "Apr", "May", "Jun", "Jul", "Aug", "Sep", "Oct", "Nov", "Dec")</f>
        <v>Sep</v>
      </c>
      <c r="D6306" t="str">
        <f>"Q"&amp;ROUNDUP(MONTH('Supermart Grocery Sales - Retai'!F6306)/3,0)</f>
        <v>Q3</v>
      </c>
      <c r="E6306">
        <f>tbl_DataModel[[#This Row],[Profit]]/tbl_DataModel[[#This Row],[Sales]]</f>
        <v>0.17</v>
      </c>
      <c r="F6306">
        <v>1944</v>
      </c>
      <c r="G6306">
        <v>330.48</v>
      </c>
      <c r="H6306" t="s">
        <v>32</v>
      </c>
      <c r="I6306" t="s">
        <v>97</v>
      </c>
      <c r="J6306" t="s">
        <v>98</v>
      </c>
      <c r="K6306" t="s">
        <v>57</v>
      </c>
    </row>
    <row r="6307" spans="1:11" x14ac:dyDescent="0.3">
      <c r="A6307">
        <f>YEAR('Supermart Grocery Sales - Retai'!F:F)</f>
        <v>2018</v>
      </c>
      <c r="B6307">
        <f>MONTH('Supermart Grocery Sales - Retai'!F:F)</f>
        <v>3</v>
      </c>
      <c r="C6307" t="str" cm="1">
        <f t="array" ref="C6307">CHOOSE(_xlfn.ANCHORARRAY(B6307), "Jan", "Feb", "Mar", "Apr", "May", "Jun", "Jul", "Aug", "Sep", "Oct", "Nov", "Dec")</f>
        <v>Mar</v>
      </c>
      <c r="D6307" t="str">
        <f>"Q"&amp;ROUNDUP(MONTH('Supermart Grocery Sales - Retai'!F6307)/3,0)</f>
        <v>Q1</v>
      </c>
      <c r="E6307">
        <f>tbl_DataModel[[#This Row],[Profit]]/tbl_DataModel[[#This Row],[Sales]]</f>
        <v>0.14000000000000001</v>
      </c>
      <c r="F6307">
        <v>1957</v>
      </c>
      <c r="G6307">
        <v>273.98</v>
      </c>
      <c r="H6307" t="s">
        <v>58</v>
      </c>
      <c r="I6307" t="s">
        <v>68</v>
      </c>
      <c r="J6307" t="s">
        <v>98</v>
      </c>
      <c r="K6307" t="s">
        <v>83</v>
      </c>
    </row>
    <row r="6308" spans="1:11" x14ac:dyDescent="0.3">
      <c r="A6308">
        <f>YEAR('Supermart Grocery Sales - Retai'!F:F)</f>
        <v>2018</v>
      </c>
      <c r="B6308">
        <f>MONTH('Supermart Grocery Sales - Retai'!F:F)</f>
        <v>12</v>
      </c>
      <c r="C6308" t="str" cm="1">
        <f t="array" ref="C6308">CHOOSE(_xlfn.ANCHORARRAY(B6308), "Jan", "Feb", "Mar", "Apr", "May", "Jun", "Jul", "Aug", "Sep", "Oct", "Nov", "Dec")</f>
        <v>Dec</v>
      </c>
      <c r="D6308" t="str">
        <f>"Q"&amp;ROUNDUP(MONTH('Supermart Grocery Sales - Retai'!F6308)/3,0)</f>
        <v>Q4</v>
      </c>
      <c r="E6308">
        <f>tbl_DataModel[[#This Row],[Profit]]/tbl_DataModel[[#This Row],[Sales]]</f>
        <v>0.45</v>
      </c>
      <c r="F6308">
        <v>1561</v>
      </c>
      <c r="G6308">
        <v>702.45</v>
      </c>
      <c r="H6308" t="s">
        <v>58</v>
      </c>
      <c r="I6308" t="s">
        <v>59</v>
      </c>
      <c r="J6308" t="s">
        <v>98</v>
      </c>
      <c r="K6308" t="s">
        <v>263</v>
      </c>
    </row>
    <row r="6309" spans="1:11" x14ac:dyDescent="0.3">
      <c r="A6309">
        <f>YEAR('Supermart Grocery Sales - Retai'!F:F)</f>
        <v>2015</v>
      </c>
      <c r="B6309">
        <f>MONTH('Supermart Grocery Sales - Retai'!F:F)</f>
        <v>12</v>
      </c>
      <c r="C6309" t="str" cm="1">
        <f t="array" ref="C6309">CHOOSE(_xlfn.ANCHORARRAY(B6309), "Jan", "Feb", "Mar", "Apr", "May", "Jun", "Jul", "Aug", "Sep", "Oct", "Nov", "Dec")</f>
        <v>Dec</v>
      </c>
      <c r="D6309" t="str">
        <f>"Q"&amp;ROUNDUP(MONTH('Supermart Grocery Sales - Retai'!F6309)/3,0)</f>
        <v>Q4</v>
      </c>
      <c r="E6309">
        <f>tbl_DataModel[[#This Row],[Profit]]/tbl_DataModel[[#This Row],[Sales]]</f>
        <v>0.25</v>
      </c>
      <c r="F6309">
        <v>1112</v>
      </c>
      <c r="G6309">
        <v>278</v>
      </c>
      <c r="H6309" t="s">
        <v>32</v>
      </c>
      <c r="I6309" t="s">
        <v>97</v>
      </c>
      <c r="J6309" t="s">
        <v>98</v>
      </c>
      <c r="K6309" t="s">
        <v>62</v>
      </c>
    </row>
    <row r="6310" spans="1:11" x14ac:dyDescent="0.3">
      <c r="A6310">
        <f>YEAR('Supermart Grocery Sales - Retai'!F:F)</f>
        <v>2015</v>
      </c>
      <c r="B6310">
        <f>MONTH('Supermart Grocery Sales - Retai'!F:F)</f>
        <v>11</v>
      </c>
      <c r="C6310" t="str" cm="1">
        <f t="array" ref="C6310">CHOOSE(_xlfn.ANCHORARRAY(B6310), "Jan", "Feb", "Mar", "Apr", "May", "Jun", "Jul", "Aug", "Sep", "Oct", "Nov", "Dec")</f>
        <v>Nov</v>
      </c>
      <c r="D6310" t="str">
        <f>"Q"&amp;ROUNDUP(MONTH('Supermart Grocery Sales - Retai'!F6310)/3,0)</f>
        <v>Q4</v>
      </c>
      <c r="E6310">
        <f>tbl_DataModel[[#This Row],[Profit]]/tbl_DataModel[[#This Row],[Sales]]</f>
        <v>0.25</v>
      </c>
      <c r="F6310">
        <v>2401</v>
      </c>
      <c r="G6310">
        <v>600.25</v>
      </c>
      <c r="H6310" t="s">
        <v>13</v>
      </c>
      <c r="I6310" t="s">
        <v>14</v>
      </c>
      <c r="J6310" t="s">
        <v>98</v>
      </c>
      <c r="K6310" t="s">
        <v>31</v>
      </c>
    </row>
    <row r="6311" spans="1:11" x14ac:dyDescent="0.3">
      <c r="A6311">
        <f>YEAR('Supermart Grocery Sales - Retai'!F:F)</f>
        <v>2016</v>
      </c>
      <c r="B6311">
        <f>MONTH('Supermart Grocery Sales - Retai'!F:F)</f>
        <v>7</v>
      </c>
      <c r="C6311" t="str" cm="1">
        <f t="array" ref="C6311">CHOOSE(_xlfn.ANCHORARRAY(B6311), "Jan", "Feb", "Mar", "Apr", "May", "Jun", "Jul", "Aug", "Sep", "Oct", "Nov", "Dec")</f>
        <v>Jul</v>
      </c>
      <c r="D6311" t="str">
        <f>"Q"&amp;ROUNDUP(MONTH('Supermart Grocery Sales - Retai'!F6311)/3,0)</f>
        <v>Q3</v>
      </c>
      <c r="E6311">
        <f>tbl_DataModel[[#This Row],[Profit]]/tbl_DataModel[[#This Row],[Sales]]</f>
        <v>4.9999999999999996E-2</v>
      </c>
      <c r="F6311">
        <v>1186</v>
      </c>
      <c r="G6311">
        <v>59.3</v>
      </c>
      <c r="H6311" t="s">
        <v>49</v>
      </c>
      <c r="I6311" t="s">
        <v>205</v>
      </c>
      <c r="J6311" t="s">
        <v>98</v>
      </c>
      <c r="K6311" t="s">
        <v>106</v>
      </c>
    </row>
    <row r="6312" spans="1:11" x14ac:dyDescent="0.3">
      <c r="A6312">
        <f>YEAR('Supermart Grocery Sales - Retai'!F:F)</f>
        <v>2016</v>
      </c>
      <c r="B6312">
        <f>MONTH('Supermart Grocery Sales - Retai'!F:F)</f>
        <v>11</v>
      </c>
      <c r="C6312" t="str" cm="1">
        <f t="array" ref="C6312">CHOOSE(_xlfn.ANCHORARRAY(B6312), "Jan", "Feb", "Mar", "Apr", "May", "Jun", "Jul", "Aug", "Sep", "Oct", "Nov", "Dec")</f>
        <v>Nov</v>
      </c>
      <c r="D6312" t="str">
        <f>"Q"&amp;ROUNDUP(MONTH('Supermart Grocery Sales - Retai'!F6312)/3,0)</f>
        <v>Q4</v>
      </c>
      <c r="E6312">
        <f>tbl_DataModel[[#This Row],[Profit]]/tbl_DataModel[[#This Row],[Sales]]</f>
        <v>7.0000000000000007E-2</v>
      </c>
      <c r="F6312">
        <v>1853</v>
      </c>
      <c r="G6312">
        <v>129.71</v>
      </c>
      <c r="H6312" t="s">
        <v>63</v>
      </c>
      <c r="I6312" t="s">
        <v>87</v>
      </c>
      <c r="J6312" t="s">
        <v>98</v>
      </c>
      <c r="K6312" t="s">
        <v>102</v>
      </c>
    </row>
    <row r="6313" spans="1:11" x14ac:dyDescent="0.3">
      <c r="A6313">
        <f>YEAR('Supermart Grocery Sales - Retai'!F:F)</f>
        <v>2018</v>
      </c>
      <c r="B6313">
        <f>MONTH('Supermart Grocery Sales - Retai'!F:F)</f>
        <v>6</v>
      </c>
      <c r="C6313" t="str" cm="1">
        <f t="array" ref="C6313">CHOOSE(_xlfn.ANCHORARRAY(B6313), "Jan", "Feb", "Mar", "Apr", "May", "Jun", "Jul", "Aug", "Sep", "Oct", "Nov", "Dec")</f>
        <v>Jun</v>
      </c>
      <c r="D6313" t="str">
        <f>"Q"&amp;ROUNDUP(MONTH('Supermart Grocery Sales - Retai'!F6313)/3,0)</f>
        <v>Q2</v>
      </c>
      <c r="E6313">
        <f>tbl_DataModel[[#This Row],[Profit]]/tbl_DataModel[[#This Row],[Sales]]</f>
        <v>0.26999999999999996</v>
      </c>
      <c r="F6313">
        <v>624</v>
      </c>
      <c r="G6313">
        <v>168.48</v>
      </c>
      <c r="H6313" t="s">
        <v>20</v>
      </c>
      <c r="I6313" t="s">
        <v>91</v>
      </c>
      <c r="J6313" t="s">
        <v>98</v>
      </c>
      <c r="K6313" t="s">
        <v>114</v>
      </c>
    </row>
    <row r="6314" spans="1:11" x14ac:dyDescent="0.3">
      <c r="A6314">
        <f>YEAR('Supermart Grocery Sales - Retai'!F:F)</f>
        <v>2015</v>
      </c>
      <c r="B6314">
        <f>MONTH('Supermart Grocery Sales - Retai'!F:F)</f>
        <v>11</v>
      </c>
      <c r="C6314" t="str" cm="1">
        <f t="array" ref="C6314">CHOOSE(_xlfn.ANCHORARRAY(B6314), "Jan", "Feb", "Mar", "Apr", "May", "Jun", "Jul", "Aug", "Sep", "Oct", "Nov", "Dec")</f>
        <v>Nov</v>
      </c>
      <c r="D6314" t="str">
        <f>"Q"&amp;ROUNDUP(MONTH('Supermart Grocery Sales - Retai'!F6314)/3,0)</f>
        <v>Q4</v>
      </c>
      <c r="E6314">
        <f>tbl_DataModel[[#This Row],[Profit]]/tbl_DataModel[[#This Row],[Sales]]</f>
        <v>0.23</v>
      </c>
      <c r="F6314">
        <v>2179</v>
      </c>
      <c r="G6314">
        <v>501.17</v>
      </c>
      <c r="H6314" t="s">
        <v>63</v>
      </c>
      <c r="I6314" t="s">
        <v>75</v>
      </c>
      <c r="J6314" t="s">
        <v>98</v>
      </c>
      <c r="K6314" t="s">
        <v>108</v>
      </c>
    </row>
    <row r="6315" spans="1:11" x14ac:dyDescent="0.3">
      <c r="A6315">
        <f>YEAR('Supermart Grocery Sales - Retai'!F:F)</f>
        <v>2015</v>
      </c>
      <c r="B6315">
        <f>MONTH('Supermart Grocery Sales - Retai'!F:F)</f>
        <v>5</v>
      </c>
      <c r="C6315" t="str" cm="1">
        <f t="array" ref="C6315">CHOOSE(_xlfn.ANCHORARRAY(B6315), "Jan", "Feb", "Mar", "Apr", "May", "Jun", "Jul", "Aug", "Sep", "Oct", "Nov", "Dec")</f>
        <v>May</v>
      </c>
      <c r="D6315" t="str">
        <f>"Q"&amp;ROUNDUP(MONTH('Supermart Grocery Sales - Retai'!F6315)/3,0)</f>
        <v>Q2</v>
      </c>
      <c r="E6315">
        <f>tbl_DataModel[[#This Row],[Profit]]/tbl_DataModel[[#This Row],[Sales]]</f>
        <v>0.19</v>
      </c>
      <c r="F6315">
        <v>1979</v>
      </c>
      <c r="G6315">
        <v>376.01</v>
      </c>
      <c r="H6315" t="s">
        <v>13</v>
      </c>
      <c r="I6315" t="s">
        <v>79</v>
      </c>
      <c r="J6315" t="s">
        <v>98</v>
      </c>
      <c r="K6315" t="s">
        <v>40</v>
      </c>
    </row>
    <row r="6316" spans="1:11" x14ac:dyDescent="0.3">
      <c r="A6316">
        <f>YEAR('Supermart Grocery Sales - Retai'!F:F)</f>
        <v>2016</v>
      </c>
      <c r="B6316">
        <f>MONTH('Supermart Grocery Sales - Retai'!F:F)</f>
        <v>3</v>
      </c>
      <c r="C6316" t="str" cm="1">
        <f t="array" ref="C6316">CHOOSE(_xlfn.ANCHORARRAY(B6316), "Jan", "Feb", "Mar", "Apr", "May", "Jun", "Jul", "Aug", "Sep", "Oct", "Nov", "Dec")</f>
        <v>Mar</v>
      </c>
      <c r="D6316" t="str">
        <f>"Q"&amp;ROUNDUP(MONTH('Supermart Grocery Sales - Retai'!F6316)/3,0)</f>
        <v>Q1</v>
      </c>
      <c r="E6316">
        <f>tbl_DataModel[[#This Row],[Profit]]/tbl_DataModel[[#This Row],[Sales]]</f>
        <v>0.42000000000000004</v>
      </c>
      <c r="F6316">
        <v>1371</v>
      </c>
      <c r="G6316">
        <v>575.82000000000005</v>
      </c>
      <c r="H6316" t="s">
        <v>20</v>
      </c>
      <c r="I6316" t="s">
        <v>21</v>
      </c>
      <c r="J6316" t="s">
        <v>98</v>
      </c>
      <c r="K6316" t="s">
        <v>169</v>
      </c>
    </row>
    <row r="6317" spans="1:11" x14ac:dyDescent="0.3">
      <c r="A6317">
        <f>YEAR('Supermart Grocery Sales - Retai'!F:F)</f>
        <v>2018</v>
      </c>
      <c r="B6317">
        <f>MONTH('Supermart Grocery Sales - Retai'!F:F)</f>
        <v>5</v>
      </c>
      <c r="C6317" t="str" cm="1">
        <f t="array" ref="C6317">CHOOSE(_xlfn.ANCHORARRAY(B6317), "Jan", "Feb", "Mar", "Apr", "May", "Jun", "Jul", "Aug", "Sep", "Oct", "Nov", "Dec")</f>
        <v>May</v>
      </c>
      <c r="D6317" t="str">
        <f>"Q"&amp;ROUNDUP(MONTH('Supermart Grocery Sales - Retai'!F6317)/3,0)</f>
        <v>Q2</v>
      </c>
      <c r="E6317">
        <f>tbl_DataModel[[#This Row],[Profit]]/tbl_DataModel[[#This Row],[Sales]]</f>
        <v>0.27999999999999997</v>
      </c>
      <c r="F6317">
        <v>1055</v>
      </c>
      <c r="G6317">
        <v>295.39999999999998</v>
      </c>
      <c r="H6317" t="s">
        <v>58</v>
      </c>
      <c r="I6317" t="s">
        <v>112</v>
      </c>
      <c r="J6317" t="s">
        <v>98</v>
      </c>
      <c r="K6317" t="s">
        <v>135</v>
      </c>
    </row>
    <row r="6318" spans="1:11" x14ac:dyDescent="0.3">
      <c r="A6318">
        <f>YEAR('Supermart Grocery Sales - Retai'!F:F)</f>
        <v>2018</v>
      </c>
      <c r="B6318">
        <f>MONTH('Supermart Grocery Sales - Retai'!F:F)</f>
        <v>5</v>
      </c>
      <c r="C6318" t="str" cm="1">
        <f t="array" ref="C6318">CHOOSE(_xlfn.ANCHORARRAY(B6318), "Jan", "Feb", "Mar", "Apr", "May", "Jun", "Jul", "Aug", "Sep", "Oct", "Nov", "Dec")</f>
        <v>May</v>
      </c>
      <c r="D6318" t="str">
        <f>"Q"&amp;ROUNDUP(MONTH('Supermart Grocery Sales - Retai'!F6318)/3,0)</f>
        <v>Q2</v>
      </c>
      <c r="E6318">
        <f>tbl_DataModel[[#This Row],[Profit]]/tbl_DataModel[[#This Row],[Sales]]</f>
        <v>0.12</v>
      </c>
      <c r="F6318">
        <v>661</v>
      </c>
      <c r="G6318">
        <v>79.319999999999993</v>
      </c>
      <c r="H6318" t="s">
        <v>63</v>
      </c>
      <c r="I6318" t="s">
        <v>75</v>
      </c>
      <c r="J6318" t="s">
        <v>98</v>
      </c>
      <c r="K6318" t="s">
        <v>45</v>
      </c>
    </row>
    <row r="6319" spans="1:11" x14ac:dyDescent="0.3">
      <c r="A6319">
        <f>YEAR('Supermart Grocery Sales - Retai'!F:F)</f>
        <v>2015</v>
      </c>
      <c r="B6319">
        <f>MONTH('Supermart Grocery Sales - Retai'!F:F)</f>
        <v>3</v>
      </c>
      <c r="C6319" t="str" cm="1">
        <f t="array" ref="C6319">CHOOSE(_xlfn.ANCHORARRAY(B6319), "Jan", "Feb", "Mar", "Apr", "May", "Jun", "Jul", "Aug", "Sep", "Oct", "Nov", "Dec")</f>
        <v>Mar</v>
      </c>
      <c r="D6319" t="str">
        <f>"Q"&amp;ROUNDUP(MONTH('Supermart Grocery Sales - Retai'!F6319)/3,0)</f>
        <v>Q1</v>
      </c>
      <c r="E6319">
        <f>tbl_DataModel[[#This Row],[Profit]]/tbl_DataModel[[#This Row],[Sales]]</f>
        <v>0.38</v>
      </c>
      <c r="F6319">
        <v>763</v>
      </c>
      <c r="G6319">
        <v>289.94</v>
      </c>
      <c r="H6319" t="s">
        <v>20</v>
      </c>
      <c r="I6319" t="s">
        <v>91</v>
      </c>
      <c r="J6319" t="s">
        <v>98</v>
      </c>
      <c r="K6319" t="s">
        <v>125</v>
      </c>
    </row>
    <row r="6320" spans="1:11" x14ac:dyDescent="0.3">
      <c r="A6320">
        <f>YEAR('Supermart Grocery Sales - Retai'!F:F)</f>
        <v>2018</v>
      </c>
      <c r="B6320">
        <f>MONTH('Supermart Grocery Sales - Retai'!F:F)</f>
        <v>5</v>
      </c>
      <c r="C6320" t="str" cm="1">
        <f t="array" ref="C6320">CHOOSE(_xlfn.ANCHORARRAY(B6320), "Jan", "Feb", "Mar", "Apr", "May", "Jun", "Jul", "Aug", "Sep", "Oct", "Nov", "Dec")</f>
        <v>May</v>
      </c>
      <c r="D6320" t="str">
        <f>"Q"&amp;ROUNDUP(MONTH('Supermart Grocery Sales - Retai'!F6320)/3,0)</f>
        <v>Q2</v>
      </c>
      <c r="E6320">
        <f>tbl_DataModel[[#This Row],[Profit]]/tbl_DataModel[[#This Row],[Sales]]</f>
        <v>0.44</v>
      </c>
      <c r="F6320">
        <v>986</v>
      </c>
      <c r="G6320">
        <v>433.84</v>
      </c>
      <c r="H6320" t="s">
        <v>49</v>
      </c>
      <c r="I6320" t="s">
        <v>54</v>
      </c>
      <c r="J6320" t="s">
        <v>98</v>
      </c>
      <c r="K6320" t="s">
        <v>53</v>
      </c>
    </row>
    <row r="6321" spans="1:11" x14ac:dyDescent="0.3">
      <c r="A6321">
        <f>YEAR('Supermart Grocery Sales - Retai'!F:F)</f>
        <v>2017</v>
      </c>
      <c r="B6321">
        <f>MONTH('Supermart Grocery Sales - Retai'!F:F)</f>
        <v>1</v>
      </c>
      <c r="C6321" t="str" cm="1">
        <f t="array" ref="C6321">CHOOSE(_xlfn.ANCHORARRAY(B6321), "Jan", "Feb", "Mar", "Apr", "May", "Jun", "Jul", "Aug", "Sep", "Oct", "Nov", "Dec")</f>
        <v>Jan</v>
      </c>
      <c r="D6321" t="str">
        <f>"Q"&amp;ROUNDUP(MONTH('Supermart Grocery Sales - Retai'!F6321)/3,0)</f>
        <v>Q1</v>
      </c>
      <c r="E6321">
        <f>tbl_DataModel[[#This Row],[Profit]]/tbl_DataModel[[#This Row],[Sales]]</f>
        <v>0.28000000000000003</v>
      </c>
      <c r="F6321">
        <v>1693</v>
      </c>
      <c r="G6321">
        <v>474.04</v>
      </c>
      <c r="H6321" t="s">
        <v>32</v>
      </c>
      <c r="I6321" t="s">
        <v>46</v>
      </c>
      <c r="J6321" t="s">
        <v>98</v>
      </c>
      <c r="K6321" t="s">
        <v>62</v>
      </c>
    </row>
    <row r="6322" spans="1:11" x14ac:dyDescent="0.3">
      <c r="A6322">
        <f>YEAR('Supermart Grocery Sales - Retai'!F:F)</f>
        <v>2016</v>
      </c>
      <c r="B6322">
        <f>MONTH('Supermart Grocery Sales - Retai'!F:F)</f>
        <v>11</v>
      </c>
      <c r="C6322" t="str" cm="1">
        <f t="array" ref="C6322">CHOOSE(_xlfn.ANCHORARRAY(B6322), "Jan", "Feb", "Mar", "Apr", "May", "Jun", "Jul", "Aug", "Sep", "Oct", "Nov", "Dec")</f>
        <v>Nov</v>
      </c>
      <c r="D6322" t="str">
        <f>"Q"&amp;ROUNDUP(MONTH('Supermart Grocery Sales - Retai'!F6322)/3,0)</f>
        <v>Q4</v>
      </c>
      <c r="E6322">
        <f>tbl_DataModel[[#This Row],[Profit]]/tbl_DataModel[[#This Row],[Sales]]</f>
        <v>0.39999999999999997</v>
      </c>
      <c r="F6322">
        <v>2462</v>
      </c>
      <c r="G6322">
        <v>984.8</v>
      </c>
      <c r="H6322" t="s">
        <v>49</v>
      </c>
      <c r="I6322" t="s">
        <v>50</v>
      </c>
      <c r="J6322" t="s">
        <v>98</v>
      </c>
      <c r="K6322" t="s">
        <v>204</v>
      </c>
    </row>
    <row r="6323" spans="1:11" x14ac:dyDescent="0.3">
      <c r="A6323">
        <f>YEAR('Supermart Grocery Sales - Retai'!F:F)</f>
        <v>2016</v>
      </c>
      <c r="B6323">
        <f>MONTH('Supermart Grocery Sales - Retai'!F:F)</f>
        <v>7</v>
      </c>
      <c r="C6323" t="str" cm="1">
        <f t="array" ref="C6323">CHOOSE(_xlfn.ANCHORARRAY(B6323), "Jan", "Feb", "Mar", "Apr", "May", "Jun", "Jul", "Aug", "Sep", "Oct", "Nov", "Dec")</f>
        <v>Jul</v>
      </c>
      <c r="D6323" t="str">
        <f>"Q"&amp;ROUNDUP(MONTH('Supermart Grocery Sales - Retai'!F6323)/3,0)</f>
        <v>Q3</v>
      </c>
      <c r="E6323">
        <f>tbl_DataModel[[#This Row],[Profit]]/tbl_DataModel[[#This Row],[Sales]]</f>
        <v>0.27</v>
      </c>
      <c r="F6323">
        <v>2354</v>
      </c>
      <c r="G6323">
        <v>635.58000000000004</v>
      </c>
      <c r="H6323" t="s">
        <v>32</v>
      </c>
      <c r="I6323" t="s">
        <v>33</v>
      </c>
      <c r="J6323" t="s">
        <v>98</v>
      </c>
      <c r="K6323" t="s">
        <v>137</v>
      </c>
    </row>
    <row r="6324" spans="1:11" x14ac:dyDescent="0.3">
      <c r="A6324">
        <f>YEAR('Supermart Grocery Sales - Retai'!F:F)</f>
        <v>2017</v>
      </c>
      <c r="B6324">
        <f>MONTH('Supermart Grocery Sales - Retai'!F:F)</f>
        <v>9</v>
      </c>
      <c r="C6324" t="str" cm="1">
        <f t="array" ref="C6324">CHOOSE(_xlfn.ANCHORARRAY(B6324), "Jan", "Feb", "Mar", "Apr", "May", "Jun", "Jul", "Aug", "Sep", "Oct", "Nov", "Dec")</f>
        <v>Sep</v>
      </c>
      <c r="D6324" t="str">
        <f>"Q"&amp;ROUNDUP(MONTH('Supermart Grocery Sales - Retai'!F6324)/3,0)</f>
        <v>Q3</v>
      </c>
      <c r="E6324">
        <f>tbl_DataModel[[#This Row],[Profit]]/tbl_DataModel[[#This Row],[Sales]]</f>
        <v>7.9999999999999988E-2</v>
      </c>
      <c r="F6324">
        <v>1706</v>
      </c>
      <c r="G6324">
        <v>136.47999999999999</v>
      </c>
      <c r="H6324" t="s">
        <v>32</v>
      </c>
      <c r="I6324" t="s">
        <v>33</v>
      </c>
      <c r="J6324" t="s">
        <v>98</v>
      </c>
      <c r="K6324" t="s">
        <v>182</v>
      </c>
    </row>
    <row r="6325" spans="1:11" x14ac:dyDescent="0.3">
      <c r="A6325">
        <f>YEAR('Supermart Grocery Sales - Retai'!F:F)</f>
        <v>2018</v>
      </c>
      <c r="B6325">
        <f>MONTH('Supermart Grocery Sales - Retai'!F:F)</f>
        <v>9</v>
      </c>
      <c r="C6325" t="str" cm="1">
        <f t="array" ref="C6325">CHOOSE(_xlfn.ANCHORARRAY(B6325), "Jan", "Feb", "Mar", "Apr", "May", "Jun", "Jul", "Aug", "Sep", "Oct", "Nov", "Dec")</f>
        <v>Sep</v>
      </c>
      <c r="D6325" t="str">
        <f>"Q"&amp;ROUNDUP(MONTH('Supermart Grocery Sales - Retai'!F6325)/3,0)</f>
        <v>Q3</v>
      </c>
      <c r="E6325">
        <f>tbl_DataModel[[#This Row],[Profit]]/tbl_DataModel[[#This Row],[Sales]]</f>
        <v>0.19</v>
      </c>
      <c r="F6325">
        <v>2452</v>
      </c>
      <c r="G6325">
        <v>465.88</v>
      </c>
      <c r="H6325" t="s">
        <v>58</v>
      </c>
      <c r="I6325" t="s">
        <v>59</v>
      </c>
      <c r="J6325" t="s">
        <v>98</v>
      </c>
      <c r="K6325" t="s">
        <v>234</v>
      </c>
    </row>
    <row r="6326" spans="1:11" x14ac:dyDescent="0.3">
      <c r="A6326">
        <f>YEAR('Supermart Grocery Sales - Retai'!F:F)</f>
        <v>2018</v>
      </c>
      <c r="B6326">
        <f>MONTH('Supermart Grocery Sales - Retai'!F:F)</f>
        <v>10</v>
      </c>
      <c r="C6326" t="str" cm="1">
        <f t="array" ref="C6326">CHOOSE(_xlfn.ANCHORARRAY(B6326), "Jan", "Feb", "Mar", "Apr", "May", "Jun", "Jul", "Aug", "Sep", "Oct", "Nov", "Dec")</f>
        <v>Oct</v>
      </c>
      <c r="D6326" t="str">
        <f>"Q"&amp;ROUNDUP(MONTH('Supermart Grocery Sales - Retai'!F6326)/3,0)</f>
        <v>Q4</v>
      </c>
      <c r="E6326">
        <f>tbl_DataModel[[#This Row],[Profit]]/tbl_DataModel[[#This Row],[Sales]]</f>
        <v>0.06</v>
      </c>
      <c r="F6326">
        <v>2066</v>
      </c>
      <c r="G6326">
        <v>123.96</v>
      </c>
      <c r="H6326" t="s">
        <v>49</v>
      </c>
      <c r="I6326" t="s">
        <v>54</v>
      </c>
      <c r="J6326" t="s">
        <v>98</v>
      </c>
      <c r="K6326" t="s">
        <v>114</v>
      </c>
    </row>
    <row r="6327" spans="1:11" x14ac:dyDescent="0.3">
      <c r="A6327">
        <f>YEAR('Supermart Grocery Sales - Retai'!F:F)</f>
        <v>2016</v>
      </c>
      <c r="B6327">
        <f>MONTH('Supermart Grocery Sales - Retai'!F:F)</f>
        <v>8</v>
      </c>
      <c r="C6327" t="str" cm="1">
        <f t="array" ref="C6327">CHOOSE(_xlfn.ANCHORARRAY(B6327), "Jan", "Feb", "Mar", "Apr", "May", "Jun", "Jul", "Aug", "Sep", "Oct", "Nov", "Dec")</f>
        <v>Aug</v>
      </c>
      <c r="D6327" t="str">
        <f>"Q"&amp;ROUNDUP(MONTH('Supermart Grocery Sales - Retai'!F6327)/3,0)</f>
        <v>Q3</v>
      </c>
      <c r="E6327">
        <f>tbl_DataModel[[#This Row],[Profit]]/tbl_DataModel[[#This Row],[Sales]]</f>
        <v>0.21000000000000002</v>
      </c>
      <c r="F6327">
        <v>833</v>
      </c>
      <c r="G6327">
        <v>174.93</v>
      </c>
      <c r="H6327" t="s">
        <v>13</v>
      </c>
      <c r="I6327" t="s">
        <v>14</v>
      </c>
      <c r="J6327" t="s">
        <v>98</v>
      </c>
      <c r="K6327" t="s">
        <v>12</v>
      </c>
    </row>
    <row r="6328" spans="1:11" x14ac:dyDescent="0.3">
      <c r="A6328">
        <f>YEAR('Supermart Grocery Sales - Retai'!F:F)</f>
        <v>2015</v>
      </c>
      <c r="B6328">
        <f>MONTH('Supermart Grocery Sales - Retai'!F:F)</f>
        <v>9</v>
      </c>
      <c r="C6328" t="str" cm="1">
        <f t="array" ref="C6328">CHOOSE(_xlfn.ANCHORARRAY(B6328), "Jan", "Feb", "Mar", "Apr", "May", "Jun", "Jul", "Aug", "Sep", "Oct", "Nov", "Dec")</f>
        <v>Sep</v>
      </c>
      <c r="D6328" t="str">
        <f>"Q"&amp;ROUNDUP(MONTH('Supermart Grocery Sales - Retai'!F6328)/3,0)</f>
        <v>Q3</v>
      </c>
      <c r="E6328">
        <f>tbl_DataModel[[#This Row],[Profit]]/tbl_DataModel[[#This Row],[Sales]]</f>
        <v>0.12</v>
      </c>
      <c r="F6328">
        <v>1550</v>
      </c>
      <c r="G6328">
        <v>186</v>
      </c>
      <c r="H6328" t="s">
        <v>32</v>
      </c>
      <c r="I6328" t="s">
        <v>97</v>
      </c>
      <c r="J6328" t="s">
        <v>98</v>
      </c>
      <c r="K6328" t="s">
        <v>182</v>
      </c>
    </row>
    <row r="6329" spans="1:11" x14ac:dyDescent="0.3">
      <c r="A6329">
        <f>YEAR('Supermart Grocery Sales - Retai'!F:F)</f>
        <v>2018</v>
      </c>
      <c r="B6329">
        <f>MONTH('Supermart Grocery Sales - Retai'!F:F)</f>
        <v>4</v>
      </c>
      <c r="C6329" t="str" cm="1">
        <f t="array" ref="C6329">CHOOSE(_xlfn.ANCHORARRAY(B6329), "Jan", "Feb", "Mar", "Apr", "May", "Jun", "Jul", "Aug", "Sep", "Oct", "Nov", "Dec")</f>
        <v>Apr</v>
      </c>
      <c r="D6329" t="str">
        <f>"Q"&amp;ROUNDUP(MONTH('Supermart Grocery Sales - Retai'!F6329)/3,0)</f>
        <v>Q2</v>
      </c>
      <c r="E6329">
        <f>tbl_DataModel[[#This Row],[Profit]]/tbl_DataModel[[#This Row],[Sales]]</f>
        <v>0.23</v>
      </c>
      <c r="F6329">
        <v>1447</v>
      </c>
      <c r="G6329">
        <v>332.81</v>
      </c>
      <c r="H6329" t="s">
        <v>58</v>
      </c>
      <c r="I6329" t="s">
        <v>112</v>
      </c>
      <c r="J6329" t="s">
        <v>98</v>
      </c>
      <c r="K6329" t="s">
        <v>184</v>
      </c>
    </row>
    <row r="6330" spans="1:11" x14ac:dyDescent="0.3">
      <c r="A6330">
        <f>YEAR('Supermart Grocery Sales - Retai'!F:F)</f>
        <v>2018</v>
      </c>
      <c r="B6330">
        <f>MONTH('Supermart Grocery Sales - Retai'!F:F)</f>
        <v>4</v>
      </c>
      <c r="C6330" t="str" cm="1">
        <f t="array" ref="C6330">CHOOSE(_xlfn.ANCHORARRAY(B6330), "Jan", "Feb", "Mar", "Apr", "May", "Jun", "Jul", "Aug", "Sep", "Oct", "Nov", "Dec")</f>
        <v>Apr</v>
      </c>
      <c r="D6330" t="str">
        <f>"Q"&amp;ROUNDUP(MONTH('Supermart Grocery Sales - Retai'!F6330)/3,0)</f>
        <v>Q2</v>
      </c>
      <c r="E6330">
        <f>tbl_DataModel[[#This Row],[Profit]]/tbl_DataModel[[#This Row],[Sales]]</f>
        <v>0.32</v>
      </c>
      <c r="F6330">
        <v>1795</v>
      </c>
      <c r="G6330">
        <v>574.4</v>
      </c>
      <c r="H6330" t="s">
        <v>20</v>
      </c>
      <c r="I6330" t="s">
        <v>91</v>
      </c>
      <c r="J6330" t="s">
        <v>98</v>
      </c>
      <c r="K6330" t="s">
        <v>42</v>
      </c>
    </row>
    <row r="6331" spans="1:11" x14ac:dyDescent="0.3">
      <c r="A6331">
        <f>YEAR('Supermart Grocery Sales - Retai'!F:F)</f>
        <v>2017</v>
      </c>
      <c r="B6331">
        <f>MONTH('Supermart Grocery Sales - Retai'!F:F)</f>
        <v>6</v>
      </c>
      <c r="C6331" t="str" cm="1">
        <f t="array" ref="C6331">CHOOSE(_xlfn.ANCHORARRAY(B6331), "Jan", "Feb", "Mar", "Apr", "May", "Jun", "Jul", "Aug", "Sep", "Oct", "Nov", "Dec")</f>
        <v>Jun</v>
      </c>
      <c r="D6331" t="str">
        <f>"Q"&amp;ROUNDUP(MONTH('Supermart Grocery Sales - Retai'!F6331)/3,0)</f>
        <v>Q2</v>
      </c>
      <c r="E6331">
        <f>tbl_DataModel[[#This Row],[Profit]]/tbl_DataModel[[#This Row],[Sales]]</f>
        <v>0.44</v>
      </c>
      <c r="F6331">
        <v>972</v>
      </c>
      <c r="G6331">
        <v>427.68</v>
      </c>
      <c r="H6331" t="s">
        <v>20</v>
      </c>
      <c r="I6331" t="s">
        <v>21</v>
      </c>
      <c r="J6331" t="s">
        <v>98</v>
      </c>
      <c r="K6331" t="s">
        <v>74</v>
      </c>
    </row>
    <row r="6332" spans="1:11" x14ac:dyDescent="0.3">
      <c r="A6332">
        <f>YEAR('Supermart Grocery Sales - Retai'!F:F)</f>
        <v>2018</v>
      </c>
      <c r="B6332">
        <f>MONTH('Supermart Grocery Sales - Retai'!F:F)</f>
        <v>4</v>
      </c>
      <c r="C6332" t="str" cm="1">
        <f t="array" ref="C6332">CHOOSE(_xlfn.ANCHORARRAY(B6332), "Jan", "Feb", "Mar", "Apr", "May", "Jun", "Jul", "Aug", "Sep", "Oct", "Nov", "Dec")</f>
        <v>Apr</v>
      </c>
      <c r="D6332" t="str">
        <f>"Q"&amp;ROUNDUP(MONTH('Supermart Grocery Sales - Retai'!F6332)/3,0)</f>
        <v>Q2</v>
      </c>
      <c r="E6332">
        <f>tbl_DataModel[[#This Row],[Profit]]/tbl_DataModel[[#This Row],[Sales]]</f>
        <v>0.17</v>
      </c>
      <c r="F6332">
        <v>2325</v>
      </c>
      <c r="G6332">
        <v>395.25</v>
      </c>
      <c r="H6332" t="s">
        <v>20</v>
      </c>
      <c r="I6332" t="s">
        <v>91</v>
      </c>
      <c r="J6332" t="s">
        <v>98</v>
      </c>
      <c r="K6332" t="s">
        <v>204</v>
      </c>
    </row>
    <row r="6333" spans="1:11" x14ac:dyDescent="0.3">
      <c r="A6333">
        <f>YEAR('Supermart Grocery Sales - Retai'!F:F)</f>
        <v>2015</v>
      </c>
      <c r="B6333">
        <f>MONTH('Supermart Grocery Sales - Retai'!F:F)</f>
        <v>5</v>
      </c>
      <c r="C6333" t="str" cm="1">
        <f t="array" ref="C6333">CHOOSE(_xlfn.ANCHORARRAY(B6333), "Jan", "Feb", "Mar", "Apr", "May", "Jun", "Jul", "Aug", "Sep", "Oct", "Nov", "Dec")</f>
        <v>May</v>
      </c>
      <c r="D6333" t="str">
        <f>"Q"&amp;ROUNDUP(MONTH('Supermart Grocery Sales - Retai'!F6333)/3,0)</f>
        <v>Q2</v>
      </c>
      <c r="E6333">
        <f>tbl_DataModel[[#This Row],[Profit]]/tbl_DataModel[[#This Row],[Sales]]</f>
        <v>9.9999999999999992E-2</v>
      </c>
      <c r="F6333">
        <v>2207</v>
      </c>
      <c r="G6333">
        <v>220.7</v>
      </c>
      <c r="H6333" t="s">
        <v>58</v>
      </c>
      <c r="I6333" t="s">
        <v>68</v>
      </c>
      <c r="J6333" t="s">
        <v>98</v>
      </c>
      <c r="K6333" t="s">
        <v>36</v>
      </c>
    </row>
    <row r="6334" spans="1:11" x14ac:dyDescent="0.3">
      <c r="A6334">
        <f>YEAR('Supermart Grocery Sales - Retai'!F:F)</f>
        <v>2016</v>
      </c>
      <c r="B6334">
        <f>MONTH('Supermart Grocery Sales - Retai'!F:F)</f>
        <v>7</v>
      </c>
      <c r="C6334" t="str" cm="1">
        <f t="array" ref="C6334">CHOOSE(_xlfn.ANCHORARRAY(B6334), "Jan", "Feb", "Mar", "Apr", "May", "Jun", "Jul", "Aug", "Sep", "Oct", "Nov", "Dec")</f>
        <v>Jul</v>
      </c>
      <c r="D6334" t="str">
        <f>"Q"&amp;ROUNDUP(MONTH('Supermart Grocery Sales - Retai'!F6334)/3,0)</f>
        <v>Q3</v>
      </c>
      <c r="E6334">
        <f>tbl_DataModel[[#This Row],[Profit]]/tbl_DataModel[[#This Row],[Sales]]</f>
        <v>0.27999999999999997</v>
      </c>
      <c r="F6334">
        <v>1665</v>
      </c>
      <c r="G6334">
        <v>466.2</v>
      </c>
      <c r="H6334" t="s">
        <v>20</v>
      </c>
      <c r="I6334" t="s">
        <v>91</v>
      </c>
      <c r="J6334" t="s">
        <v>98</v>
      </c>
      <c r="K6334" t="s">
        <v>146</v>
      </c>
    </row>
    <row r="6335" spans="1:11" x14ac:dyDescent="0.3">
      <c r="A6335">
        <f>YEAR('Supermart Grocery Sales - Retai'!F:F)</f>
        <v>2016</v>
      </c>
      <c r="B6335">
        <f>MONTH('Supermart Grocery Sales - Retai'!F:F)</f>
        <v>12</v>
      </c>
      <c r="C6335" t="str" cm="1">
        <f t="array" ref="C6335">CHOOSE(_xlfn.ANCHORARRAY(B6335), "Jan", "Feb", "Mar", "Apr", "May", "Jun", "Jul", "Aug", "Sep", "Oct", "Nov", "Dec")</f>
        <v>Dec</v>
      </c>
      <c r="D6335" t="str">
        <f>"Q"&amp;ROUNDUP(MONTH('Supermart Grocery Sales - Retai'!F6335)/3,0)</f>
        <v>Q4</v>
      </c>
      <c r="E6335">
        <f>tbl_DataModel[[#This Row],[Profit]]/tbl_DataModel[[#This Row],[Sales]]</f>
        <v>0.44</v>
      </c>
      <c r="F6335">
        <v>869</v>
      </c>
      <c r="G6335">
        <v>382.36</v>
      </c>
      <c r="H6335" t="s">
        <v>32</v>
      </c>
      <c r="I6335" t="s">
        <v>97</v>
      </c>
      <c r="J6335" t="s">
        <v>98</v>
      </c>
      <c r="K6335" t="s">
        <v>159</v>
      </c>
    </row>
    <row r="6336" spans="1:11" x14ac:dyDescent="0.3">
      <c r="A6336">
        <f>YEAR('Supermart Grocery Sales - Retai'!F:F)</f>
        <v>2018</v>
      </c>
      <c r="B6336">
        <f>MONTH('Supermart Grocery Sales - Retai'!F:F)</f>
        <v>9</v>
      </c>
      <c r="C6336" t="str" cm="1">
        <f t="array" ref="C6336">CHOOSE(_xlfn.ANCHORARRAY(B6336), "Jan", "Feb", "Mar", "Apr", "May", "Jun", "Jul", "Aug", "Sep", "Oct", "Nov", "Dec")</f>
        <v>Sep</v>
      </c>
      <c r="D6336" t="str">
        <f>"Q"&amp;ROUNDUP(MONTH('Supermart Grocery Sales - Retai'!F6336)/3,0)</f>
        <v>Q3</v>
      </c>
      <c r="E6336">
        <f>tbl_DataModel[[#This Row],[Profit]]/tbl_DataModel[[#This Row],[Sales]]</f>
        <v>0.38</v>
      </c>
      <c r="F6336">
        <v>1022</v>
      </c>
      <c r="G6336">
        <v>388.36</v>
      </c>
      <c r="H6336" t="s">
        <v>20</v>
      </c>
      <c r="I6336" t="s">
        <v>21</v>
      </c>
      <c r="J6336" t="s">
        <v>98</v>
      </c>
      <c r="K6336" t="s">
        <v>122</v>
      </c>
    </row>
    <row r="6337" spans="1:11" x14ac:dyDescent="0.3">
      <c r="A6337">
        <f>YEAR('Supermart Grocery Sales - Retai'!F:F)</f>
        <v>2016</v>
      </c>
      <c r="B6337">
        <f>MONTH('Supermart Grocery Sales - Retai'!F:F)</f>
        <v>3</v>
      </c>
      <c r="C6337" t="str" cm="1">
        <f t="array" ref="C6337">CHOOSE(_xlfn.ANCHORARRAY(B6337), "Jan", "Feb", "Mar", "Apr", "May", "Jun", "Jul", "Aug", "Sep", "Oct", "Nov", "Dec")</f>
        <v>Mar</v>
      </c>
      <c r="D6337" t="str">
        <f>"Q"&amp;ROUNDUP(MONTH('Supermart Grocery Sales - Retai'!F6337)/3,0)</f>
        <v>Q1</v>
      </c>
      <c r="E6337">
        <f>tbl_DataModel[[#This Row],[Profit]]/tbl_DataModel[[#This Row],[Sales]]</f>
        <v>0.44</v>
      </c>
      <c r="F6337">
        <v>792</v>
      </c>
      <c r="G6337">
        <v>348.48</v>
      </c>
      <c r="H6337" t="s">
        <v>49</v>
      </c>
      <c r="I6337" t="s">
        <v>205</v>
      </c>
      <c r="J6337" t="s">
        <v>98</v>
      </c>
      <c r="K6337" t="s">
        <v>90</v>
      </c>
    </row>
    <row r="6338" spans="1:11" x14ac:dyDescent="0.3">
      <c r="A6338">
        <f>YEAR('Supermart Grocery Sales - Retai'!F:F)</f>
        <v>2015</v>
      </c>
      <c r="B6338">
        <f>MONTH('Supermart Grocery Sales - Retai'!F:F)</f>
        <v>8</v>
      </c>
      <c r="C6338" t="str" cm="1">
        <f t="array" ref="C6338">CHOOSE(_xlfn.ANCHORARRAY(B6338), "Jan", "Feb", "Mar", "Apr", "May", "Jun", "Jul", "Aug", "Sep", "Oct", "Nov", "Dec")</f>
        <v>Aug</v>
      </c>
      <c r="D6338" t="str">
        <f>"Q"&amp;ROUNDUP(MONTH('Supermart Grocery Sales - Retai'!F6338)/3,0)</f>
        <v>Q3</v>
      </c>
      <c r="E6338">
        <f>tbl_DataModel[[#This Row],[Profit]]/tbl_DataModel[[#This Row],[Sales]]</f>
        <v>6.9999999999999993E-2</v>
      </c>
      <c r="F6338">
        <v>1259</v>
      </c>
      <c r="G6338">
        <v>88.13</v>
      </c>
      <c r="H6338" t="s">
        <v>13</v>
      </c>
      <c r="I6338" t="s">
        <v>195</v>
      </c>
      <c r="J6338" t="s">
        <v>98</v>
      </c>
      <c r="K6338" t="s">
        <v>139</v>
      </c>
    </row>
    <row r="6339" spans="1:11" x14ac:dyDescent="0.3">
      <c r="A6339">
        <f>YEAR('Supermart Grocery Sales - Retai'!F:F)</f>
        <v>2018</v>
      </c>
      <c r="B6339">
        <f>MONTH('Supermart Grocery Sales - Retai'!F:F)</f>
        <v>9</v>
      </c>
      <c r="C6339" t="str" cm="1">
        <f t="array" ref="C6339">CHOOSE(_xlfn.ANCHORARRAY(B6339), "Jan", "Feb", "Mar", "Apr", "May", "Jun", "Jul", "Aug", "Sep", "Oct", "Nov", "Dec")</f>
        <v>Sep</v>
      </c>
      <c r="D6339" t="str">
        <f>"Q"&amp;ROUNDUP(MONTH('Supermart Grocery Sales - Retai'!F6339)/3,0)</f>
        <v>Q3</v>
      </c>
      <c r="E6339">
        <f>tbl_DataModel[[#This Row],[Profit]]/tbl_DataModel[[#This Row],[Sales]]</f>
        <v>0.37</v>
      </c>
      <c r="F6339">
        <v>1958</v>
      </c>
      <c r="G6339">
        <v>724.46</v>
      </c>
      <c r="H6339" t="s">
        <v>58</v>
      </c>
      <c r="I6339" t="s">
        <v>68</v>
      </c>
      <c r="J6339" t="s">
        <v>98</v>
      </c>
      <c r="K6339" t="s">
        <v>211</v>
      </c>
    </row>
    <row r="6340" spans="1:11" x14ac:dyDescent="0.3">
      <c r="A6340">
        <f>YEAR('Supermart Grocery Sales - Retai'!F:F)</f>
        <v>2018</v>
      </c>
      <c r="B6340">
        <f>MONTH('Supermart Grocery Sales - Retai'!F:F)</f>
        <v>4</v>
      </c>
      <c r="C6340" t="str" cm="1">
        <f t="array" ref="C6340">CHOOSE(_xlfn.ANCHORARRAY(B6340), "Jan", "Feb", "Mar", "Apr", "May", "Jun", "Jul", "Aug", "Sep", "Oct", "Nov", "Dec")</f>
        <v>Apr</v>
      </c>
      <c r="D6340" t="str">
        <f>"Q"&amp;ROUNDUP(MONTH('Supermart Grocery Sales - Retai'!F6340)/3,0)</f>
        <v>Q2</v>
      </c>
      <c r="E6340">
        <f>tbl_DataModel[[#This Row],[Profit]]/tbl_DataModel[[#This Row],[Sales]]</f>
        <v>0.24</v>
      </c>
      <c r="F6340">
        <v>627</v>
      </c>
      <c r="G6340">
        <v>150.47999999999999</v>
      </c>
      <c r="H6340" t="s">
        <v>58</v>
      </c>
      <c r="I6340" t="s">
        <v>68</v>
      </c>
      <c r="J6340" t="s">
        <v>98</v>
      </c>
      <c r="K6340" t="s">
        <v>86</v>
      </c>
    </row>
    <row r="6341" spans="1:11" x14ac:dyDescent="0.3">
      <c r="A6341">
        <f>YEAR('Supermart Grocery Sales - Retai'!F:F)</f>
        <v>2017</v>
      </c>
      <c r="B6341">
        <f>MONTH('Supermart Grocery Sales - Retai'!F:F)</f>
        <v>12</v>
      </c>
      <c r="C6341" t="str" cm="1">
        <f t="array" ref="C6341">CHOOSE(_xlfn.ANCHORARRAY(B6341), "Jan", "Feb", "Mar", "Apr", "May", "Jun", "Jul", "Aug", "Sep", "Oct", "Nov", "Dec")</f>
        <v>Dec</v>
      </c>
      <c r="D6341" t="str">
        <f>"Q"&amp;ROUNDUP(MONTH('Supermart Grocery Sales - Retai'!F6341)/3,0)</f>
        <v>Q4</v>
      </c>
      <c r="E6341">
        <f>tbl_DataModel[[#This Row],[Profit]]/tbl_DataModel[[#This Row],[Sales]]</f>
        <v>0.38999999999999996</v>
      </c>
      <c r="F6341">
        <v>1310</v>
      </c>
      <c r="G6341">
        <v>510.9</v>
      </c>
      <c r="H6341" t="s">
        <v>58</v>
      </c>
      <c r="I6341" t="s">
        <v>112</v>
      </c>
      <c r="J6341" t="s">
        <v>98</v>
      </c>
      <c r="K6341" t="s">
        <v>174</v>
      </c>
    </row>
    <row r="6342" spans="1:11" x14ac:dyDescent="0.3">
      <c r="A6342">
        <f>YEAR('Supermart Grocery Sales - Retai'!F:F)</f>
        <v>2015</v>
      </c>
      <c r="B6342">
        <f>MONTH('Supermart Grocery Sales - Retai'!F:F)</f>
        <v>12</v>
      </c>
      <c r="C6342" t="str" cm="1">
        <f t="array" ref="C6342">CHOOSE(_xlfn.ANCHORARRAY(B6342), "Jan", "Feb", "Mar", "Apr", "May", "Jun", "Jul", "Aug", "Sep", "Oct", "Nov", "Dec")</f>
        <v>Dec</v>
      </c>
      <c r="D6342" t="str">
        <f>"Q"&amp;ROUNDUP(MONTH('Supermart Grocery Sales - Retai'!F6342)/3,0)</f>
        <v>Q4</v>
      </c>
      <c r="E6342">
        <f>tbl_DataModel[[#This Row],[Profit]]/tbl_DataModel[[#This Row],[Sales]]</f>
        <v>0.22</v>
      </c>
      <c r="F6342">
        <v>827</v>
      </c>
      <c r="G6342">
        <v>181.94</v>
      </c>
      <c r="H6342" t="s">
        <v>26</v>
      </c>
      <c r="I6342" t="s">
        <v>27</v>
      </c>
      <c r="J6342" t="s">
        <v>98</v>
      </c>
      <c r="K6342" t="s">
        <v>135</v>
      </c>
    </row>
    <row r="6343" spans="1:11" x14ac:dyDescent="0.3">
      <c r="A6343">
        <f>YEAR('Supermart Grocery Sales - Retai'!F:F)</f>
        <v>2017</v>
      </c>
      <c r="B6343">
        <f>MONTH('Supermart Grocery Sales - Retai'!F:F)</f>
        <v>12</v>
      </c>
      <c r="C6343" t="str" cm="1">
        <f t="array" ref="C6343">CHOOSE(_xlfn.ANCHORARRAY(B6343), "Jan", "Feb", "Mar", "Apr", "May", "Jun", "Jul", "Aug", "Sep", "Oct", "Nov", "Dec")</f>
        <v>Dec</v>
      </c>
      <c r="D6343" t="str">
        <f>"Q"&amp;ROUNDUP(MONTH('Supermart Grocery Sales - Retai'!F6343)/3,0)</f>
        <v>Q4</v>
      </c>
      <c r="E6343">
        <f>tbl_DataModel[[#This Row],[Profit]]/tbl_DataModel[[#This Row],[Sales]]</f>
        <v>0.18</v>
      </c>
      <c r="F6343">
        <v>1204</v>
      </c>
      <c r="G6343">
        <v>216.72</v>
      </c>
      <c r="H6343" t="s">
        <v>49</v>
      </c>
      <c r="I6343" t="s">
        <v>205</v>
      </c>
      <c r="J6343" t="s">
        <v>98</v>
      </c>
      <c r="K6343" t="s">
        <v>122</v>
      </c>
    </row>
    <row r="6344" spans="1:11" x14ac:dyDescent="0.3">
      <c r="A6344">
        <f>YEAR('Supermart Grocery Sales - Retai'!F:F)</f>
        <v>2018</v>
      </c>
      <c r="B6344">
        <f>MONTH('Supermart Grocery Sales - Retai'!F:F)</f>
        <v>8</v>
      </c>
      <c r="C6344" t="str" cm="1">
        <f t="array" ref="C6344">CHOOSE(_xlfn.ANCHORARRAY(B6344), "Jan", "Feb", "Mar", "Apr", "May", "Jun", "Jul", "Aug", "Sep", "Oct", "Nov", "Dec")</f>
        <v>Aug</v>
      </c>
      <c r="D6344" t="str">
        <f>"Q"&amp;ROUNDUP(MONTH('Supermart Grocery Sales - Retai'!F6344)/3,0)</f>
        <v>Q3</v>
      </c>
      <c r="E6344">
        <f>tbl_DataModel[[#This Row],[Profit]]/tbl_DataModel[[#This Row],[Sales]]</f>
        <v>0.42000000000000004</v>
      </c>
      <c r="F6344">
        <v>1402</v>
      </c>
      <c r="G6344">
        <v>588.84</v>
      </c>
      <c r="H6344" t="s">
        <v>63</v>
      </c>
      <c r="I6344" t="s">
        <v>75</v>
      </c>
      <c r="J6344" t="s">
        <v>98</v>
      </c>
      <c r="K6344" t="s">
        <v>211</v>
      </c>
    </row>
    <row r="6345" spans="1:11" x14ac:dyDescent="0.3">
      <c r="A6345">
        <f>YEAR('Supermart Grocery Sales - Retai'!F:F)</f>
        <v>2016</v>
      </c>
      <c r="B6345">
        <f>MONTH('Supermart Grocery Sales - Retai'!F:F)</f>
        <v>5</v>
      </c>
      <c r="C6345" t="str" cm="1">
        <f t="array" ref="C6345">CHOOSE(_xlfn.ANCHORARRAY(B6345), "Jan", "Feb", "Mar", "Apr", "May", "Jun", "Jul", "Aug", "Sep", "Oct", "Nov", "Dec")</f>
        <v>May</v>
      </c>
      <c r="D6345" t="str">
        <f>"Q"&amp;ROUNDUP(MONTH('Supermart Grocery Sales - Retai'!F6345)/3,0)</f>
        <v>Q2</v>
      </c>
      <c r="E6345">
        <f>tbl_DataModel[[#This Row],[Profit]]/tbl_DataModel[[#This Row],[Sales]]</f>
        <v>0.18000000000000002</v>
      </c>
      <c r="F6345">
        <v>2395</v>
      </c>
      <c r="G6345">
        <v>431.1</v>
      </c>
      <c r="H6345" t="s">
        <v>32</v>
      </c>
      <c r="I6345" t="s">
        <v>46</v>
      </c>
      <c r="J6345" t="s">
        <v>98</v>
      </c>
      <c r="K6345" t="s">
        <v>74</v>
      </c>
    </row>
    <row r="6346" spans="1:11" x14ac:dyDescent="0.3">
      <c r="A6346">
        <f>YEAR('Supermart Grocery Sales - Retai'!F:F)</f>
        <v>2016</v>
      </c>
      <c r="B6346">
        <f>MONTH('Supermart Grocery Sales - Retai'!F:F)</f>
        <v>2</v>
      </c>
      <c r="C6346" t="str" cm="1">
        <f t="array" ref="C6346">CHOOSE(_xlfn.ANCHORARRAY(B6346), "Jan", "Feb", "Mar", "Apr", "May", "Jun", "Jul", "Aug", "Sep", "Oct", "Nov", "Dec")</f>
        <v>Feb</v>
      </c>
      <c r="D6346" t="str">
        <f>"Q"&amp;ROUNDUP(MONTH('Supermart Grocery Sales - Retai'!F6346)/3,0)</f>
        <v>Q1</v>
      </c>
      <c r="E6346">
        <f>tbl_DataModel[[#This Row],[Profit]]/tbl_DataModel[[#This Row],[Sales]]</f>
        <v>0.31</v>
      </c>
      <c r="F6346">
        <v>1355</v>
      </c>
      <c r="G6346">
        <v>420.05</v>
      </c>
      <c r="H6346" t="s">
        <v>20</v>
      </c>
      <c r="I6346" t="s">
        <v>91</v>
      </c>
      <c r="J6346" t="s">
        <v>98</v>
      </c>
      <c r="K6346" t="s">
        <v>193</v>
      </c>
    </row>
    <row r="6347" spans="1:11" x14ac:dyDescent="0.3">
      <c r="A6347">
        <f>YEAR('Supermart Grocery Sales - Retai'!F:F)</f>
        <v>2016</v>
      </c>
      <c r="B6347">
        <f>MONTH('Supermart Grocery Sales - Retai'!F:F)</f>
        <v>8</v>
      </c>
      <c r="C6347" t="str" cm="1">
        <f t="array" ref="C6347">CHOOSE(_xlfn.ANCHORARRAY(B6347), "Jan", "Feb", "Mar", "Apr", "May", "Jun", "Jul", "Aug", "Sep", "Oct", "Nov", "Dec")</f>
        <v>Aug</v>
      </c>
      <c r="D6347" t="str">
        <f>"Q"&amp;ROUNDUP(MONTH('Supermart Grocery Sales - Retai'!F6347)/3,0)</f>
        <v>Q3</v>
      </c>
      <c r="E6347">
        <f>tbl_DataModel[[#This Row],[Profit]]/tbl_DataModel[[#This Row],[Sales]]</f>
        <v>0.28999999999999998</v>
      </c>
      <c r="F6347">
        <v>2425</v>
      </c>
      <c r="G6347">
        <v>703.25</v>
      </c>
      <c r="H6347" t="s">
        <v>26</v>
      </c>
      <c r="I6347" t="s">
        <v>37</v>
      </c>
      <c r="J6347" t="s">
        <v>98</v>
      </c>
      <c r="K6347" t="s">
        <v>137</v>
      </c>
    </row>
    <row r="6348" spans="1:11" x14ac:dyDescent="0.3">
      <c r="A6348">
        <f>YEAR('Supermart Grocery Sales - Retai'!F:F)</f>
        <v>2016</v>
      </c>
      <c r="B6348">
        <f>MONTH('Supermart Grocery Sales - Retai'!F:F)</f>
        <v>11</v>
      </c>
      <c r="C6348" t="str" cm="1">
        <f t="array" ref="C6348">CHOOSE(_xlfn.ANCHORARRAY(B6348), "Jan", "Feb", "Mar", "Apr", "May", "Jun", "Jul", "Aug", "Sep", "Oct", "Nov", "Dec")</f>
        <v>Nov</v>
      </c>
      <c r="D6348" t="str">
        <f>"Q"&amp;ROUNDUP(MONTH('Supermart Grocery Sales - Retai'!F6348)/3,0)</f>
        <v>Q4</v>
      </c>
      <c r="E6348">
        <f>tbl_DataModel[[#This Row],[Profit]]/tbl_DataModel[[#This Row],[Sales]]</f>
        <v>0.2</v>
      </c>
      <c r="F6348">
        <v>1478</v>
      </c>
      <c r="G6348">
        <v>295.60000000000002</v>
      </c>
      <c r="H6348" t="s">
        <v>32</v>
      </c>
      <c r="I6348" t="s">
        <v>33</v>
      </c>
      <c r="J6348" t="s">
        <v>98</v>
      </c>
      <c r="K6348" t="s">
        <v>19</v>
      </c>
    </row>
    <row r="6349" spans="1:11" x14ac:dyDescent="0.3">
      <c r="A6349">
        <f>YEAR('Supermart Grocery Sales - Retai'!F:F)</f>
        <v>2015</v>
      </c>
      <c r="B6349">
        <f>MONTH('Supermart Grocery Sales - Retai'!F:F)</f>
        <v>12</v>
      </c>
      <c r="C6349" t="str" cm="1">
        <f t="array" ref="C6349">CHOOSE(_xlfn.ANCHORARRAY(B6349), "Jan", "Feb", "Mar", "Apr", "May", "Jun", "Jul", "Aug", "Sep", "Oct", "Nov", "Dec")</f>
        <v>Dec</v>
      </c>
      <c r="D6349" t="str">
        <f>"Q"&amp;ROUNDUP(MONTH('Supermart Grocery Sales - Retai'!F6349)/3,0)</f>
        <v>Q4</v>
      </c>
      <c r="E6349">
        <f>tbl_DataModel[[#This Row],[Profit]]/tbl_DataModel[[#This Row],[Sales]]</f>
        <v>0.27999999999999997</v>
      </c>
      <c r="F6349">
        <v>2377</v>
      </c>
      <c r="G6349">
        <v>665.56</v>
      </c>
      <c r="H6349" t="s">
        <v>26</v>
      </c>
      <c r="I6349" t="s">
        <v>94</v>
      </c>
      <c r="J6349" t="s">
        <v>98</v>
      </c>
      <c r="K6349" t="s">
        <v>120</v>
      </c>
    </row>
    <row r="6350" spans="1:11" x14ac:dyDescent="0.3">
      <c r="A6350">
        <f>YEAR('Supermart Grocery Sales - Retai'!F:F)</f>
        <v>2018</v>
      </c>
      <c r="B6350">
        <f>MONTH('Supermart Grocery Sales - Retai'!F:F)</f>
        <v>9</v>
      </c>
      <c r="C6350" t="str" cm="1">
        <f t="array" ref="C6350">CHOOSE(_xlfn.ANCHORARRAY(B6350), "Jan", "Feb", "Mar", "Apr", "May", "Jun", "Jul", "Aug", "Sep", "Oct", "Nov", "Dec")</f>
        <v>Sep</v>
      </c>
      <c r="D6350" t="str">
        <f>"Q"&amp;ROUNDUP(MONTH('Supermart Grocery Sales - Retai'!F6350)/3,0)</f>
        <v>Q3</v>
      </c>
      <c r="E6350">
        <f>tbl_DataModel[[#This Row],[Profit]]/tbl_DataModel[[#This Row],[Sales]]</f>
        <v>0.3</v>
      </c>
      <c r="F6350">
        <v>693</v>
      </c>
      <c r="G6350">
        <v>207.9</v>
      </c>
      <c r="H6350" t="s">
        <v>26</v>
      </c>
      <c r="I6350" t="s">
        <v>201</v>
      </c>
      <c r="J6350" t="s">
        <v>98</v>
      </c>
      <c r="K6350" t="s">
        <v>111</v>
      </c>
    </row>
    <row r="6351" spans="1:11" x14ac:dyDescent="0.3">
      <c r="A6351">
        <f>YEAR('Supermart Grocery Sales - Retai'!F:F)</f>
        <v>2016</v>
      </c>
      <c r="B6351">
        <f>MONTH('Supermart Grocery Sales - Retai'!F:F)</f>
        <v>3</v>
      </c>
      <c r="C6351" t="str" cm="1">
        <f t="array" ref="C6351">CHOOSE(_xlfn.ANCHORARRAY(B6351), "Jan", "Feb", "Mar", "Apr", "May", "Jun", "Jul", "Aug", "Sep", "Oct", "Nov", "Dec")</f>
        <v>Mar</v>
      </c>
      <c r="D6351" t="str">
        <f>"Q"&amp;ROUNDUP(MONTH('Supermart Grocery Sales - Retai'!F6351)/3,0)</f>
        <v>Q1</v>
      </c>
      <c r="E6351">
        <f>tbl_DataModel[[#This Row],[Profit]]/tbl_DataModel[[#This Row],[Sales]]</f>
        <v>0.13</v>
      </c>
      <c r="F6351">
        <v>2049</v>
      </c>
      <c r="G6351">
        <v>266.37</v>
      </c>
      <c r="H6351" t="s">
        <v>26</v>
      </c>
      <c r="I6351" t="s">
        <v>201</v>
      </c>
      <c r="J6351" t="s">
        <v>98</v>
      </c>
      <c r="K6351" t="s">
        <v>193</v>
      </c>
    </row>
    <row r="6352" spans="1:11" x14ac:dyDescent="0.3">
      <c r="A6352">
        <f>YEAR('Supermart Grocery Sales - Retai'!F:F)</f>
        <v>2015</v>
      </c>
      <c r="B6352">
        <f>MONTH('Supermart Grocery Sales - Retai'!F:F)</f>
        <v>11</v>
      </c>
      <c r="C6352" t="str" cm="1">
        <f t="array" ref="C6352">CHOOSE(_xlfn.ANCHORARRAY(B6352), "Jan", "Feb", "Mar", "Apr", "May", "Jun", "Jul", "Aug", "Sep", "Oct", "Nov", "Dec")</f>
        <v>Nov</v>
      </c>
      <c r="D6352" t="str">
        <f>"Q"&amp;ROUNDUP(MONTH('Supermart Grocery Sales - Retai'!F6352)/3,0)</f>
        <v>Q4</v>
      </c>
      <c r="E6352">
        <f>tbl_DataModel[[#This Row],[Profit]]/tbl_DataModel[[#This Row],[Sales]]</f>
        <v>0.36</v>
      </c>
      <c r="F6352">
        <v>2014</v>
      </c>
      <c r="G6352">
        <v>725.04</v>
      </c>
      <c r="H6352" t="s">
        <v>63</v>
      </c>
      <c r="I6352" t="s">
        <v>87</v>
      </c>
      <c r="J6352" t="s">
        <v>98</v>
      </c>
      <c r="K6352" t="s">
        <v>83</v>
      </c>
    </row>
    <row r="6353" spans="1:11" x14ac:dyDescent="0.3">
      <c r="A6353">
        <f>YEAR('Supermart Grocery Sales - Retai'!F:F)</f>
        <v>2018</v>
      </c>
      <c r="B6353">
        <f>MONTH('Supermart Grocery Sales - Retai'!F:F)</f>
        <v>4</v>
      </c>
      <c r="C6353" t="str" cm="1">
        <f t="array" ref="C6353">CHOOSE(_xlfn.ANCHORARRAY(B6353), "Jan", "Feb", "Mar", "Apr", "May", "Jun", "Jul", "Aug", "Sep", "Oct", "Nov", "Dec")</f>
        <v>Apr</v>
      </c>
      <c r="D6353" t="str">
        <f>"Q"&amp;ROUNDUP(MONTH('Supermart Grocery Sales - Retai'!F6353)/3,0)</f>
        <v>Q2</v>
      </c>
      <c r="E6353">
        <f>tbl_DataModel[[#This Row],[Profit]]/tbl_DataModel[[#This Row],[Sales]]</f>
        <v>0.37</v>
      </c>
      <c r="F6353">
        <v>2003</v>
      </c>
      <c r="G6353">
        <v>741.11</v>
      </c>
      <c r="H6353" t="s">
        <v>63</v>
      </c>
      <c r="I6353" t="s">
        <v>64</v>
      </c>
      <c r="J6353" t="s">
        <v>98</v>
      </c>
      <c r="K6353" t="s">
        <v>184</v>
      </c>
    </row>
    <row r="6354" spans="1:11" x14ac:dyDescent="0.3">
      <c r="A6354">
        <f>YEAR('Supermart Grocery Sales - Retai'!F:F)</f>
        <v>2018</v>
      </c>
      <c r="B6354">
        <f>MONTH('Supermart Grocery Sales - Retai'!F:F)</f>
        <v>4</v>
      </c>
      <c r="C6354" t="str" cm="1">
        <f t="array" ref="C6354">CHOOSE(_xlfn.ANCHORARRAY(B6354), "Jan", "Feb", "Mar", "Apr", "May", "Jun", "Jul", "Aug", "Sep", "Oct", "Nov", "Dec")</f>
        <v>Apr</v>
      </c>
      <c r="D6354" t="str">
        <f>"Q"&amp;ROUNDUP(MONTH('Supermart Grocery Sales - Retai'!F6354)/3,0)</f>
        <v>Q2</v>
      </c>
      <c r="E6354">
        <f>tbl_DataModel[[#This Row],[Profit]]/tbl_DataModel[[#This Row],[Sales]]</f>
        <v>0.28999999999999998</v>
      </c>
      <c r="F6354">
        <v>1470</v>
      </c>
      <c r="G6354">
        <v>426.3</v>
      </c>
      <c r="H6354" t="s">
        <v>13</v>
      </c>
      <c r="I6354" t="s">
        <v>79</v>
      </c>
      <c r="J6354" t="s">
        <v>98</v>
      </c>
      <c r="K6354" t="s">
        <v>122</v>
      </c>
    </row>
    <row r="6355" spans="1:11" x14ac:dyDescent="0.3">
      <c r="A6355">
        <f>YEAR('Supermart Grocery Sales - Retai'!F:F)</f>
        <v>2015</v>
      </c>
      <c r="B6355">
        <f>MONTH('Supermart Grocery Sales - Retai'!F:F)</f>
        <v>11</v>
      </c>
      <c r="C6355" t="str" cm="1">
        <f t="array" ref="C6355">CHOOSE(_xlfn.ANCHORARRAY(B6355), "Jan", "Feb", "Mar", "Apr", "May", "Jun", "Jul", "Aug", "Sep", "Oct", "Nov", "Dec")</f>
        <v>Nov</v>
      </c>
      <c r="D6355" t="str">
        <f>"Q"&amp;ROUNDUP(MONTH('Supermart Grocery Sales - Retai'!F6355)/3,0)</f>
        <v>Q4</v>
      </c>
      <c r="E6355">
        <f>tbl_DataModel[[#This Row],[Profit]]/tbl_DataModel[[#This Row],[Sales]]</f>
        <v>0.43</v>
      </c>
      <c r="F6355">
        <v>1584</v>
      </c>
      <c r="G6355">
        <v>681.12</v>
      </c>
      <c r="H6355" t="s">
        <v>13</v>
      </c>
      <c r="I6355" t="s">
        <v>79</v>
      </c>
      <c r="J6355" t="s">
        <v>98</v>
      </c>
      <c r="K6355" t="s">
        <v>25</v>
      </c>
    </row>
    <row r="6356" spans="1:11" x14ac:dyDescent="0.3">
      <c r="A6356">
        <f>YEAR('Supermart Grocery Sales - Retai'!F:F)</f>
        <v>2016</v>
      </c>
      <c r="B6356">
        <f>MONTH('Supermart Grocery Sales - Retai'!F:F)</f>
        <v>2</v>
      </c>
      <c r="C6356" t="str" cm="1">
        <f t="array" ref="C6356">CHOOSE(_xlfn.ANCHORARRAY(B6356), "Jan", "Feb", "Mar", "Apr", "May", "Jun", "Jul", "Aug", "Sep", "Oct", "Nov", "Dec")</f>
        <v>Feb</v>
      </c>
      <c r="D6356" t="str">
        <f>"Q"&amp;ROUNDUP(MONTH('Supermart Grocery Sales - Retai'!F6356)/3,0)</f>
        <v>Q1</v>
      </c>
      <c r="E6356">
        <f>tbl_DataModel[[#This Row],[Profit]]/tbl_DataModel[[#This Row],[Sales]]</f>
        <v>0.1</v>
      </c>
      <c r="F6356">
        <v>937</v>
      </c>
      <c r="G6356">
        <v>93.7</v>
      </c>
      <c r="H6356" t="s">
        <v>26</v>
      </c>
      <c r="I6356" t="s">
        <v>94</v>
      </c>
      <c r="J6356" t="s">
        <v>98</v>
      </c>
      <c r="K6356" t="s">
        <v>108</v>
      </c>
    </row>
    <row r="6357" spans="1:11" x14ac:dyDescent="0.3">
      <c r="A6357">
        <f>YEAR('Supermart Grocery Sales - Retai'!F:F)</f>
        <v>2015</v>
      </c>
      <c r="B6357">
        <f>MONTH('Supermart Grocery Sales - Retai'!F:F)</f>
        <v>4</v>
      </c>
      <c r="C6357" t="str" cm="1">
        <f t="array" ref="C6357">CHOOSE(_xlfn.ANCHORARRAY(B6357), "Jan", "Feb", "Mar", "Apr", "May", "Jun", "Jul", "Aug", "Sep", "Oct", "Nov", "Dec")</f>
        <v>Apr</v>
      </c>
      <c r="D6357" t="str">
        <f>"Q"&amp;ROUNDUP(MONTH('Supermart Grocery Sales - Retai'!F6357)/3,0)</f>
        <v>Q2</v>
      </c>
      <c r="E6357">
        <f>tbl_DataModel[[#This Row],[Profit]]/tbl_DataModel[[#This Row],[Sales]]</f>
        <v>0.08</v>
      </c>
      <c r="F6357">
        <v>2181</v>
      </c>
      <c r="G6357">
        <v>174.48</v>
      </c>
      <c r="H6357" t="s">
        <v>13</v>
      </c>
      <c r="I6357" t="s">
        <v>195</v>
      </c>
      <c r="J6357" t="s">
        <v>98</v>
      </c>
      <c r="K6357" t="s">
        <v>174</v>
      </c>
    </row>
    <row r="6358" spans="1:11" x14ac:dyDescent="0.3">
      <c r="A6358">
        <f>YEAR('Supermart Grocery Sales - Retai'!F:F)</f>
        <v>2018</v>
      </c>
      <c r="B6358">
        <f>MONTH('Supermart Grocery Sales - Retai'!F:F)</f>
        <v>4</v>
      </c>
      <c r="C6358" t="str" cm="1">
        <f t="array" ref="C6358">CHOOSE(_xlfn.ANCHORARRAY(B6358), "Jan", "Feb", "Mar", "Apr", "May", "Jun", "Jul", "Aug", "Sep", "Oct", "Nov", "Dec")</f>
        <v>Apr</v>
      </c>
      <c r="D6358" t="str">
        <f>"Q"&amp;ROUNDUP(MONTH('Supermart Grocery Sales - Retai'!F6358)/3,0)</f>
        <v>Q2</v>
      </c>
      <c r="E6358">
        <f>tbl_DataModel[[#This Row],[Profit]]/tbl_DataModel[[#This Row],[Sales]]</f>
        <v>0.14000000000000001</v>
      </c>
      <c r="F6358">
        <v>2098</v>
      </c>
      <c r="G6358">
        <v>293.72000000000003</v>
      </c>
      <c r="H6358" t="s">
        <v>13</v>
      </c>
      <c r="I6358" t="s">
        <v>195</v>
      </c>
      <c r="J6358" t="s">
        <v>98</v>
      </c>
      <c r="K6358" t="s">
        <v>184</v>
      </c>
    </row>
    <row r="6359" spans="1:11" x14ac:dyDescent="0.3">
      <c r="A6359">
        <f>YEAR('Supermart Grocery Sales - Retai'!F:F)</f>
        <v>2018</v>
      </c>
      <c r="B6359">
        <f>MONTH('Supermart Grocery Sales - Retai'!F:F)</f>
        <v>9</v>
      </c>
      <c r="C6359" t="str" cm="1">
        <f t="array" ref="C6359">CHOOSE(_xlfn.ANCHORARRAY(B6359), "Jan", "Feb", "Mar", "Apr", "May", "Jun", "Jul", "Aug", "Sep", "Oct", "Nov", "Dec")</f>
        <v>Sep</v>
      </c>
      <c r="D6359" t="str">
        <f>"Q"&amp;ROUNDUP(MONTH('Supermart Grocery Sales - Retai'!F6359)/3,0)</f>
        <v>Q3</v>
      </c>
      <c r="E6359">
        <f>tbl_DataModel[[#This Row],[Profit]]/tbl_DataModel[[#This Row],[Sales]]</f>
        <v>0.30000000000000004</v>
      </c>
      <c r="F6359">
        <v>1247</v>
      </c>
      <c r="G6359">
        <v>374.1</v>
      </c>
      <c r="H6359" t="s">
        <v>63</v>
      </c>
      <c r="I6359" t="s">
        <v>157</v>
      </c>
      <c r="J6359" t="s">
        <v>98</v>
      </c>
      <c r="K6359" t="s">
        <v>139</v>
      </c>
    </row>
    <row r="6360" spans="1:11" x14ac:dyDescent="0.3">
      <c r="A6360">
        <f>YEAR('Supermart Grocery Sales - Retai'!F:F)</f>
        <v>2017</v>
      </c>
      <c r="B6360">
        <f>MONTH('Supermart Grocery Sales - Retai'!F:F)</f>
        <v>8</v>
      </c>
      <c r="C6360" t="str" cm="1">
        <f t="array" ref="C6360">CHOOSE(_xlfn.ANCHORARRAY(B6360), "Jan", "Feb", "Mar", "Apr", "May", "Jun", "Jul", "Aug", "Sep", "Oct", "Nov", "Dec")</f>
        <v>Aug</v>
      </c>
      <c r="D6360" t="str">
        <f>"Q"&amp;ROUNDUP(MONTH('Supermart Grocery Sales - Retai'!F6360)/3,0)</f>
        <v>Q3</v>
      </c>
      <c r="E6360">
        <f>tbl_DataModel[[#This Row],[Profit]]/tbl_DataModel[[#This Row],[Sales]]</f>
        <v>7.0000000000000007E-2</v>
      </c>
      <c r="F6360">
        <v>611</v>
      </c>
      <c r="G6360">
        <v>42.77</v>
      </c>
      <c r="H6360" t="s">
        <v>13</v>
      </c>
      <c r="I6360" t="s">
        <v>14</v>
      </c>
      <c r="J6360" t="s">
        <v>98</v>
      </c>
      <c r="K6360" t="s">
        <v>162</v>
      </c>
    </row>
    <row r="6361" spans="1:11" x14ac:dyDescent="0.3">
      <c r="A6361">
        <f>YEAR('Supermart Grocery Sales - Retai'!F:F)</f>
        <v>2018</v>
      </c>
      <c r="B6361">
        <f>MONTH('Supermart Grocery Sales - Retai'!F:F)</f>
        <v>11</v>
      </c>
      <c r="C6361" t="str" cm="1">
        <f t="array" ref="C6361">CHOOSE(_xlfn.ANCHORARRAY(B6361), "Jan", "Feb", "Mar", "Apr", "May", "Jun", "Jul", "Aug", "Sep", "Oct", "Nov", "Dec")</f>
        <v>Nov</v>
      </c>
      <c r="D6361" t="str">
        <f>"Q"&amp;ROUNDUP(MONTH('Supermart Grocery Sales - Retai'!F6361)/3,0)</f>
        <v>Q4</v>
      </c>
      <c r="E6361">
        <f>tbl_DataModel[[#This Row],[Profit]]/tbl_DataModel[[#This Row],[Sales]]</f>
        <v>0.17</v>
      </c>
      <c r="F6361">
        <v>2158</v>
      </c>
      <c r="G6361">
        <v>366.86</v>
      </c>
      <c r="H6361" t="s">
        <v>32</v>
      </c>
      <c r="I6361" t="s">
        <v>46</v>
      </c>
      <c r="J6361" t="s">
        <v>98</v>
      </c>
      <c r="K6361" t="s">
        <v>36</v>
      </c>
    </row>
    <row r="6362" spans="1:11" x14ac:dyDescent="0.3">
      <c r="A6362">
        <f>YEAR('Supermart Grocery Sales - Retai'!F:F)</f>
        <v>2015</v>
      </c>
      <c r="B6362">
        <f>MONTH('Supermart Grocery Sales - Retai'!F:F)</f>
        <v>5</v>
      </c>
      <c r="C6362" t="str" cm="1">
        <f t="array" ref="C6362">CHOOSE(_xlfn.ANCHORARRAY(B6362), "Jan", "Feb", "Mar", "Apr", "May", "Jun", "Jul", "Aug", "Sep", "Oct", "Nov", "Dec")</f>
        <v>May</v>
      </c>
      <c r="D6362" t="str">
        <f>"Q"&amp;ROUNDUP(MONTH('Supermart Grocery Sales - Retai'!F6362)/3,0)</f>
        <v>Q2</v>
      </c>
      <c r="E6362">
        <f>tbl_DataModel[[#This Row],[Profit]]/tbl_DataModel[[#This Row],[Sales]]</f>
        <v>6.9999999999999993E-2</v>
      </c>
      <c r="F6362">
        <v>1094</v>
      </c>
      <c r="G6362">
        <v>76.58</v>
      </c>
      <c r="H6362" t="s">
        <v>32</v>
      </c>
      <c r="I6362" t="s">
        <v>46</v>
      </c>
      <c r="J6362" t="s">
        <v>23</v>
      </c>
      <c r="K6362" t="s">
        <v>12</v>
      </c>
    </row>
    <row r="6363" spans="1:11" x14ac:dyDescent="0.3">
      <c r="A6363">
        <f>YEAR('Supermart Grocery Sales - Retai'!F:F)</f>
        <v>2018</v>
      </c>
      <c r="B6363">
        <f>MONTH('Supermart Grocery Sales - Retai'!F:F)</f>
        <v>5</v>
      </c>
      <c r="C6363" t="str" cm="1">
        <f t="array" ref="C6363">CHOOSE(_xlfn.ANCHORARRAY(B6363), "Jan", "Feb", "Mar", "Apr", "May", "Jun", "Jul", "Aug", "Sep", "Oct", "Nov", "Dec")</f>
        <v>May</v>
      </c>
      <c r="D6363" t="str">
        <f>"Q"&amp;ROUNDUP(MONTH('Supermart Grocery Sales - Retai'!F6363)/3,0)</f>
        <v>Q2</v>
      </c>
      <c r="E6363">
        <f>tbl_DataModel[[#This Row],[Profit]]/tbl_DataModel[[#This Row],[Sales]]</f>
        <v>0.31</v>
      </c>
      <c r="F6363">
        <v>597</v>
      </c>
      <c r="G6363">
        <v>185.07</v>
      </c>
      <c r="H6363" t="s">
        <v>20</v>
      </c>
      <c r="I6363" t="s">
        <v>91</v>
      </c>
      <c r="J6363" t="s">
        <v>23</v>
      </c>
      <c r="K6363" t="s">
        <v>19</v>
      </c>
    </row>
    <row r="6364" spans="1:11" x14ac:dyDescent="0.3">
      <c r="A6364">
        <f>YEAR('Supermart Grocery Sales - Retai'!F:F)</f>
        <v>2015</v>
      </c>
      <c r="B6364">
        <f>MONTH('Supermart Grocery Sales - Retai'!F:F)</f>
        <v>5</v>
      </c>
      <c r="C6364" t="str" cm="1">
        <f t="array" ref="C6364">CHOOSE(_xlfn.ANCHORARRAY(B6364), "Jan", "Feb", "Mar", "Apr", "May", "Jun", "Jul", "Aug", "Sep", "Oct", "Nov", "Dec")</f>
        <v>May</v>
      </c>
      <c r="D6364" t="str">
        <f>"Q"&amp;ROUNDUP(MONTH('Supermart Grocery Sales - Retai'!F6364)/3,0)</f>
        <v>Q2</v>
      </c>
      <c r="E6364">
        <f>tbl_DataModel[[#This Row],[Profit]]/tbl_DataModel[[#This Row],[Sales]]</f>
        <v>0.45</v>
      </c>
      <c r="F6364">
        <v>1173</v>
      </c>
      <c r="G6364">
        <v>527.85</v>
      </c>
      <c r="H6364" t="s">
        <v>63</v>
      </c>
      <c r="I6364" t="s">
        <v>157</v>
      </c>
      <c r="J6364" t="s">
        <v>23</v>
      </c>
      <c r="K6364" t="s">
        <v>45</v>
      </c>
    </row>
    <row r="6365" spans="1:11" x14ac:dyDescent="0.3">
      <c r="A6365">
        <f>YEAR('Supermart Grocery Sales - Retai'!F:F)</f>
        <v>2016</v>
      </c>
      <c r="B6365">
        <f>MONTH('Supermart Grocery Sales - Retai'!F:F)</f>
        <v>11</v>
      </c>
      <c r="C6365" t="str" cm="1">
        <f t="array" ref="C6365">CHOOSE(_xlfn.ANCHORARRAY(B6365), "Jan", "Feb", "Mar", "Apr", "May", "Jun", "Jul", "Aug", "Sep", "Oct", "Nov", "Dec")</f>
        <v>Nov</v>
      </c>
      <c r="D6365" t="str">
        <f>"Q"&amp;ROUNDUP(MONTH('Supermart Grocery Sales - Retai'!F6365)/3,0)</f>
        <v>Q4</v>
      </c>
      <c r="E6365">
        <f>tbl_DataModel[[#This Row],[Profit]]/tbl_DataModel[[#This Row],[Sales]]</f>
        <v>0.16999999999999998</v>
      </c>
      <c r="F6365">
        <v>1928</v>
      </c>
      <c r="G6365">
        <v>327.76</v>
      </c>
      <c r="H6365" t="s">
        <v>49</v>
      </c>
      <c r="I6365" t="s">
        <v>54</v>
      </c>
      <c r="J6365" t="s">
        <v>23</v>
      </c>
      <c r="K6365" t="s">
        <v>130</v>
      </c>
    </row>
    <row r="6366" spans="1:11" x14ac:dyDescent="0.3">
      <c r="A6366">
        <f>YEAR('Supermart Grocery Sales - Retai'!F:F)</f>
        <v>2015</v>
      </c>
      <c r="B6366">
        <f>MONTH('Supermart Grocery Sales - Retai'!F:F)</f>
        <v>11</v>
      </c>
      <c r="C6366" t="str" cm="1">
        <f t="array" ref="C6366">CHOOSE(_xlfn.ANCHORARRAY(B6366), "Jan", "Feb", "Mar", "Apr", "May", "Jun", "Jul", "Aug", "Sep", "Oct", "Nov", "Dec")</f>
        <v>Nov</v>
      </c>
      <c r="D6366" t="str">
        <f>"Q"&amp;ROUNDUP(MONTH('Supermart Grocery Sales - Retai'!F6366)/3,0)</f>
        <v>Q4</v>
      </c>
      <c r="E6366">
        <f>tbl_DataModel[[#This Row],[Profit]]/tbl_DataModel[[#This Row],[Sales]]</f>
        <v>0.31</v>
      </c>
      <c r="F6366">
        <v>2045</v>
      </c>
      <c r="G6366">
        <v>633.95000000000005</v>
      </c>
      <c r="H6366" t="s">
        <v>13</v>
      </c>
      <c r="I6366" t="s">
        <v>14</v>
      </c>
      <c r="J6366" t="s">
        <v>23</v>
      </c>
      <c r="K6366" t="s">
        <v>90</v>
      </c>
    </row>
    <row r="6367" spans="1:11" x14ac:dyDescent="0.3">
      <c r="A6367">
        <f>YEAR('Supermart Grocery Sales - Retai'!F:F)</f>
        <v>2018</v>
      </c>
      <c r="B6367">
        <f>MONTH('Supermart Grocery Sales - Retai'!F:F)</f>
        <v>8</v>
      </c>
      <c r="C6367" t="str" cm="1">
        <f t="array" ref="C6367">CHOOSE(_xlfn.ANCHORARRAY(B6367), "Jan", "Feb", "Mar", "Apr", "May", "Jun", "Jul", "Aug", "Sep", "Oct", "Nov", "Dec")</f>
        <v>Aug</v>
      </c>
      <c r="D6367" t="str">
        <f>"Q"&amp;ROUNDUP(MONTH('Supermart Grocery Sales - Retai'!F6367)/3,0)</f>
        <v>Q3</v>
      </c>
      <c r="E6367">
        <f>tbl_DataModel[[#This Row],[Profit]]/tbl_DataModel[[#This Row],[Sales]]</f>
        <v>0.18</v>
      </c>
      <c r="F6367">
        <v>660</v>
      </c>
      <c r="G6367">
        <v>118.8</v>
      </c>
      <c r="H6367" t="s">
        <v>13</v>
      </c>
      <c r="I6367" t="s">
        <v>79</v>
      </c>
      <c r="J6367" t="s">
        <v>23</v>
      </c>
      <c r="K6367" t="s">
        <v>151</v>
      </c>
    </row>
    <row r="6368" spans="1:11" x14ac:dyDescent="0.3">
      <c r="A6368">
        <f>YEAR('Supermart Grocery Sales - Retai'!F:F)</f>
        <v>2018</v>
      </c>
      <c r="B6368">
        <f>MONTH('Supermart Grocery Sales - Retai'!F:F)</f>
        <v>7</v>
      </c>
      <c r="C6368" t="str" cm="1">
        <f t="array" ref="C6368">CHOOSE(_xlfn.ANCHORARRAY(B6368), "Jan", "Feb", "Mar", "Apr", "May", "Jun", "Jul", "Aug", "Sep", "Oct", "Nov", "Dec")</f>
        <v>Jul</v>
      </c>
      <c r="D6368" t="str">
        <f>"Q"&amp;ROUNDUP(MONTH('Supermart Grocery Sales - Retai'!F6368)/3,0)</f>
        <v>Q3</v>
      </c>
      <c r="E6368">
        <f>tbl_DataModel[[#This Row],[Profit]]/tbl_DataModel[[#This Row],[Sales]]</f>
        <v>0.14000000000000001</v>
      </c>
      <c r="F6368">
        <v>1925</v>
      </c>
      <c r="G6368">
        <v>269.5</v>
      </c>
      <c r="H6368" t="s">
        <v>20</v>
      </c>
      <c r="I6368" t="s">
        <v>21</v>
      </c>
      <c r="J6368" t="s">
        <v>23</v>
      </c>
      <c r="K6368" t="s">
        <v>122</v>
      </c>
    </row>
    <row r="6369" spans="1:11" x14ac:dyDescent="0.3">
      <c r="A6369">
        <f>YEAR('Supermart Grocery Sales - Retai'!F:F)</f>
        <v>2017</v>
      </c>
      <c r="B6369">
        <f>MONTH('Supermart Grocery Sales - Retai'!F:F)</f>
        <v>3</v>
      </c>
      <c r="C6369" t="str" cm="1">
        <f t="array" ref="C6369">CHOOSE(_xlfn.ANCHORARRAY(B6369), "Jan", "Feb", "Mar", "Apr", "May", "Jun", "Jul", "Aug", "Sep", "Oct", "Nov", "Dec")</f>
        <v>Mar</v>
      </c>
      <c r="D6369" t="str">
        <f>"Q"&amp;ROUNDUP(MONTH('Supermart Grocery Sales - Retai'!F6369)/3,0)</f>
        <v>Q1</v>
      </c>
      <c r="E6369">
        <f>tbl_DataModel[[#This Row],[Profit]]/tbl_DataModel[[#This Row],[Sales]]</f>
        <v>0.36000000000000004</v>
      </c>
      <c r="F6369">
        <v>1239</v>
      </c>
      <c r="G6369">
        <v>446.04</v>
      </c>
      <c r="H6369" t="s">
        <v>13</v>
      </c>
      <c r="I6369" t="s">
        <v>79</v>
      </c>
      <c r="J6369" t="s">
        <v>23</v>
      </c>
      <c r="K6369" t="s">
        <v>40</v>
      </c>
    </row>
    <row r="6370" spans="1:11" x14ac:dyDescent="0.3">
      <c r="A6370">
        <f>YEAR('Supermart Grocery Sales - Retai'!F:F)</f>
        <v>2018</v>
      </c>
      <c r="B6370">
        <f>MONTH('Supermart Grocery Sales - Retai'!F:F)</f>
        <v>5</v>
      </c>
      <c r="C6370" t="str" cm="1">
        <f t="array" ref="C6370">CHOOSE(_xlfn.ANCHORARRAY(B6370), "Jan", "Feb", "Mar", "Apr", "May", "Jun", "Jul", "Aug", "Sep", "Oct", "Nov", "Dec")</f>
        <v>May</v>
      </c>
      <c r="D6370" t="str">
        <f>"Q"&amp;ROUNDUP(MONTH('Supermart Grocery Sales - Retai'!F6370)/3,0)</f>
        <v>Q2</v>
      </c>
      <c r="E6370">
        <f>tbl_DataModel[[#This Row],[Profit]]/tbl_DataModel[[#This Row],[Sales]]</f>
        <v>0.23</v>
      </c>
      <c r="F6370">
        <v>586</v>
      </c>
      <c r="G6370">
        <v>134.78</v>
      </c>
      <c r="H6370" t="s">
        <v>63</v>
      </c>
      <c r="I6370" t="s">
        <v>75</v>
      </c>
      <c r="J6370" t="s">
        <v>23</v>
      </c>
      <c r="K6370" t="s">
        <v>165</v>
      </c>
    </row>
    <row r="6371" spans="1:11" x14ac:dyDescent="0.3">
      <c r="A6371">
        <f>YEAR('Supermart Grocery Sales - Retai'!F:F)</f>
        <v>2018</v>
      </c>
      <c r="B6371">
        <f>MONTH('Supermart Grocery Sales - Retai'!F:F)</f>
        <v>5</v>
      </c>
      <c r="C6371" t="str" cm="1">
        <f t="array" ref="C6371">CHOOSE(_xlfn.ANCHORARRAY(B6371), "Jan", "Feb", "Mar", "Apr", "May", "Jun", "Jul", "Aug", "Sep", "Oct", "Nov", "Dec")</f>
        <v>May</v>
      </c>
      <c r="D6371" t="str">
        <f>"Q"&amp;ROUNDUP(MONTH('Supermart Grocery Sales - Retai'!F6371)/3,0)</f>
        <v>Q2</v>
      </c>
      <c r="E6371">
        <f>tbl_DataModel[[#This Row],[Profit]]/tbl_DataModel[[#This Row],[Sales]]</f>
        <v>0.27</v>
      </c>
      <c r="F6371">
        <v>829</v>
      </c>
      <c r="G6371">
        <v>223.83</v>
      </c>
      <c r="H6371" t="s">
        <v>20</v>
      </c>
      <c r="I6371" t="s">
        <v>91</v>
      </c>
      <c r="J6371" t="s">
        <v>23</v>
      </c>
      <c r="K6371" t="s">
        <v>211</v>
      </c>
    </row>
    <row r="6372" spans="1:11" x14ac:dyDescent="0.3">
      <c r="A6372">
        <f>YEAR('Supermart Grocery Sales - Retai'!F:F)</f>
        <v>2016</v>
      </c>
      <c r="B6372">
        <f>MONTH('Supermart Grocery Sales - Retai'!F:F)</f>
        <v>11</v>
      </c>
      <c r="C6372" t="str" cm="1">
        <f t="array" ref="C6372">CHOOSE(_xlfn.ANCHORARRAY(B6372), "Jan", "Feb", "Mar", "Apr", "May", "Jun", "Jul", "Aug", "Sep", "Oct", "Nov", "Dec")</f>
        <v>Nov</v>
      </c>
      <c r="D6372" t="str">
        <f>"Q"&amp;ROUNDUP(MONTH('Supermart Grocery Sales - Retai'!F6372)/3,0)</f>
        <v>Q4</v>
      </c>
      <c r="E6372">
        <f>tbl_DataModel[[#This Row],[Profit]]/tbl_DataModel[[#This Row],[Sales]]</f>
        <v>0.43000000000000005</v>
      </c>
      <c r="F6372">
        <v>1858</v>
      </c>
      <c r="G6372">
        <v>798.94</v>
      </c>
      <c r="H6372" t="s">
        <v>63</v>
      </c>
      <c r="I6372" t="s">
        <v>75</v>
      </c>
      <c r="J6372" t="s">
        <v>23</v>
      </c>
      <c r="K6372" t="s">
        <v>165</v>
      </c>
    </row>
    <row r="6373" spans="1:11" x14ac:dyDescent="0.3">
      <c r="A6373">
        <f>YEAR('Supermart Grocery Sales - Retai'!F:F)</f>
        <v>2018</v>
      </c>
      <c r="B6373">
        <f>MONTH('Supermart Grocery Sales - Retai'!F:F)</f>
        <v>7</v>
      </c>
      <c r="C6373" t="str" cm="1">
        <f t="array" ref="C6373">CHOOSE(_xlfn.ANCHORARRAY(B6373), "Jan", "Feb", "Mar", "Apr", "May", "Jun", "Jul", "Aug", "Sep", "Oct", "Nov", "Dec")</f>
        <v>Jul</v>
      </c>
      <c r="D6373" t="str">
        <f>"Q"&amp;ROUNDUP(MONTH('Supermart Grocery Sales - Retai'!F6373)/3,0)</f>
        <v>Q3</v>
      </c>
      <c r="E6373">
        <f>tbl_DataModel[[#This Row],[Profit]]/tbl_DataModel[[#This Row],[Sales]]</f>
        <v>0.36</v>
      </c>
      <c r="F6373">
        <v>650</v>
      </c>
      <c r="G6373">
        <v>234</v>
      </c>
      <c r="H6373" t="s">
        <v>58</v>
      </c>
      <c r="I6373" t="s">
        <v>59</v>
      </c>
      <c r="J6373" t="s">
        <v>23</v>
      </c>
      <c r="K6373" t="s">
        <v>184</v>
      </c>
    </row>
    <row r="6374" spans="1:11" x14ac:dyDescent="0.3">
      <c r="A6374">
        <f>YEAR('Supermart Grocery Sales - Retai'!F:F)</f>
        <v>2015</v>
      </c>
      <c r="B6374">
        <f>MONTH('Supermart Grocery Sales - Retai'!F:F)</f>
        <v>1</v>
      </c>
      <c r="C6374" t="str" cm="1">
        <f t="array" ref="C6374">CHOOSE(_xlfn.ANCHORARRAY(B6374), "Jan", "Feb", "Mar", "Apr", "May", "Jun", "Jul", "Aug", "Sep", "Oct", "Nov", "Dec")</f>
        <v>Jan</v>
      </c>
      <c r="D6374" t="str">
        <f>"Q"&amp;ROUNDUP(MONTH('Supermart Grocery Sales - Retai'!F6374)/3,0)</f>
        <v>Q1</v>
      </c>
      <c r="E6374">
        <f>tbl_DataModel[[#This Row],[Profit]]/tbl_DataModel[[#This Row],[Sales]]</f>
        <v>0.31</v>
      </c>
      <c r="F6374">
        <v>1243</v>
      </c>
      <c r="G6374">
        <v>385.33</v>
      </c>
      <c r="H6374" t="s">
        <v>26</v>
      </c>
      <c r="I6374" t="s">
        <v>27</v>
      </c>
      <c r="J6374" t="s">
        <v>23</v>
      </c>
      <c r="K6374" t="s">
        <v>67</v>
      </c>
    </row>
    <row r="6375" spans="1:11" x14ac:dyDescent="0.3">
      <c r="A6375">
        <f>YEAR('Supermart Grocery Sales - Retai'!F:F)</f>
        <v>2017</v>
      </c>
      <c r="B6375">
        <f>MONTH('Supermart Grocery Sales - Retai'!F:F)</f>
        <v>11</v>
      </c>
      <c r="C6375" t="str" cm="1">
        <f t="array" ref="C6375">CHOOSE(_xlfn.ANCHORARRAY(B6375), "Jan", "Feb", "Mar", "Apr", "May", "Jun", "Jul", "Aug", "Sep", "Oct", "Nov", "Dec")</f>
        <v>Nov</v>
      </c>
      <c r="D6375" t="str">
        <f>"Q"&amp;ROUNDUP(MONTH('Supermart Grocery Sales - Retai'!F6375)/3,0)</f>
        <v>Q4</v>
      </c>
      <c r="E6375">
        <f>tbl_DataModel[[#This Row],[Profit]]/tbl_DataModel[[#This Row],[Sales]]</f>
        <v>0.19</v>
      </c>
      <c r="F6375">
        <v>2481</v>
      </c>
      <c r="G6375">
        <v>471.39</v>
      </c>
      <c r="H6375" t="s">
        <v>49</v>
      </c>
      <c r="I6375" t="s">
        <v>205</v>
      </c>
      <c r="J6375" t="s">
        <v>23</v>
      </c>
      <c r="K6375" t="s">
        <v>71</v>
      </c>
    </row>
    <row r="6376" spans="1:11" x14ac:dyDescent="0.3">
      <c r="A6376">
        <f>YEAR('Supermart Grocery Sales - Retai'!F:F)</f>
        <v>2016</v>
      </c>
      <c r="B6376">
        <f>MONTH('Supermart Grocery Sales - Retai'!F:F)</f>
        <v>2</v>
      </c>
      <c r="C6376" t="str" cm="1">
        <f t="array" ref="C6376">CHOOSE(_xlfn.ANCHORARRAY(B6376), "Jan", "Feb", "Mar", "Apr", "May", "Jun", "Jul", "Aug", "Sep", "Oct", "Nov", "Dec")</f>
        <v>Feb</v>
      </c>
      <c r="D6376" t="str">
        <f>"Q"&amp;ROUNDUP(MONTH('Supermart Grocery Sales - Retai'!F6376)/3,0)</f>
        <v>Q1</v>
      </c>
      <c r="E6376">
        <f>tbl_DataModel[[#This Row],[Profit]]/tbl_DataModel[[#This Row],[Sales]]</f>
        <v>0.28000000000000003</v>
      </c>
      <c r="F6376">
        <v>1725</v>
      </c>
      <c r="G6376">
        <v>483</v>
      </c>
      <c r="H6376" t="s">
        <v>32</v>
      </c>
      <c r="I6376" t="s">
        <v>97</v>
      </c>
      <c r="J6376" t="s">
        <v>23</v>
      </c>
      <c r="K6376" t="s">
        <v>182</v>
      </c>
    </row>
    <row r="6377" spans="1:11" x14ac:dyDescent="0.3">
      <c r="A6377">
        <f>YEAR('Supermart Grocery Sales - Retai'!F:F)</f>
        <v>2015</v>
      </c>
      <c r="B6377">
        <f>MONTH('Supermart Grocery Sales - Retai'!F:F)</f>
        <v>2</v>
      </c>
      <c r="C6377" t="str" cm="1">
        <f t="array" ref="C6377">CHOOSE(_xlfn.ANCHORARRAY(B6377), "Jan", "Feb", "Mar", "Apr", "May", "Jun", "Jul", "Aug", "Sep", "Oct", "Nov", "Dec")</f>
        <v>Feb</v>
      </c>
      <c r="D6377" t="str">
        <f>"Q"&amp;ROUNDUP(MONTH('Supermart Grocery Sales - Retai'!F6377)/3,0)</f>
        <v>Q1</v>
      </c>
      <c r="E6377">
        <f>tbl_DataModel[[#This Row],[Profit]]/tbl_DataModel[[#This Row],[Sales]]</f>
        <v>4.9999999999999996E-2</v>
      </c>
      <c r="F6377">
        <v>2477</v>
      </c>
      <c r="G6377">
        <v>123.85</v>
      </c>
      <c r="H6377" t="s">
        <v>63</v>
      </c>
      <c r="I6377" t="s">
        <v>75</v>
      </c>
      <c r="J6377" t="s">
        <v>23</v>
      </c>
      <c r="K6377" t="s">
        <v>36</v>
      </c>
    </row>
    <row r="6378" spans="1:11" x14ac:dyDescent="0.3">
      <c r="A6378">
        <f>YEAR('Supermart Grocery Sales - Retai'!F:F)</f>
        <v>2018</v>
      </c>
      <c r="B6378">
        <f>MONTH('Supermart Grocery Sales - Retai'!F:F)</f>
        <v>4</v>
      </c>
      <c r="C6378" t="str" cm="1">
        <f t="array" ref="C6378">CHOOSE(_xlfn.ANCHORARRAY(B6378), "Jan", "Feb", "Mar", "Apr", "May", "Jun", "Jul", "Aug", "Sep", "Oct", "Nov", "Dec")</f>
        <v>Apr</v>
      </c>
      <c r="D6378" t="str">
        <f>"Q"&amp;ROUNDUP(MONTH('Supermart Grocery Sales - Retai'!F6378)/3,0)</f>
        <v>Q2</v>
      </c>
      <c r="E6378">
        <f>tbl_DataModel[[#This Row],[Profit]]/tbl_DataModel[[#This Row],[Sales]]</f>
        <v>0.19</v>
      </c>
      <c r="F6378">
        <v>807</v>
      </c>
      <c r="G6378">
        <v>153.33000000000001</v>
      </c>
      <c r="H6378" t="s">
        <v>63</v>
      </c>
      <c r="I6378" t="s">
        <v>87</v>
      </c>
      <c r="J6378" t="s">
        <v>23</v>
      </c>
      <c r="K6378" t="s">
        <v>135</v>
      </c>
    </row>
    <row r="6379" spans="1:11" x14ac:dyDescent="0.3">
      <c r="A6379">
        <f>YEAR('Supermart Grocery Sales - Retai'!F:F)</f>
        <v>2017</v>
      </c>
      <c r="B6379">
        <f>MONTH('Supermart Grocery Sales - Retai'!F:F)</f>
        <v>11</v>
      </c>
      <c r="C6379" t="str" cm="1">
        <f t="array" ref="C6379">CHOOSE(_xlfn.ANCHORARRAY(B6379), "Jan", "Feb", "Mar", "Apr", "May", "Jun", "Jul", "Aug", "Sep", "Oct", "Nov", "Dec")</f>
        <v>Nov</v>
      </c>
      <c r="D6379" t="str">
        <f>"Q"&amp;ROUNDUP(MONTH('Supermart Grocery Sales - Retai'!F6379)/3,0)</f>
        <v>Q4</v>
      </c>
      <c r="E6379">
        <f>tbl_DataModel[[#This Row],[Profit]]/tbl_DataModel[[#This Row],[Sales]]</f>
        <v>0.17</v>
      </c>
      <c r="F6379">
        <v>568</v>
      </c>
      <c r="G6379">
        <v>96.56</v>
      </c>
      <c r="H6379" t="s">
        <v>63</v>
      </c>
      <c r="I6379" t="s">
        <v>75</v>
      </c>
      <c r="J6379" t="s">
        <v>23</v>
      </c>
      <c r="K6379" t="s">
        <v>45</v>
      </c>
    </row>
    <row r="6380" spans="1:11" x14ac:dyDescent="0.3">
      <c r="A6380">
        <f>YEAR('Supermart Grocery Sales - Retai'!F:F)</f>
        <v>2016</v>
      </c>
      <c r="B6380">
        <f>MONTH('Supermart Grocery Sales - Retai'!F:F)</f>
        <v>2</v>
      </c>
      <c r="C6380" t="str" cm="1">
        <f t="array" ref="C6380">CHOOSE(_xlfn.ANCHORARRAY(B6380), "Jan", "Feb", "Mar", "Apr", "May", "Jun", "Jul", "Aug", "Sep", "Oct", "Nov", "Dec")</f>
        <v>Feb</v>
      </c>
      <c r="D6380" t="str">
        <f>"Q"&amp;ROUNDUP(MONTH('Supermart Grocery Sales - Retai'!F6380)/3,0)</f>
        <v>Q1</v>
      </c>
      <c r="E6380">
        <f>tbl_DataModel[[#This Row],[Profit]]/tbl_DataModel[[#This Row],[Sales]]</f>
        <v>0.21</v>
      </c>
      <c r="F6380">
        <v>1972</v>
      </c>
      <c r="G6380">
        <v>414.12</v>
      </c>
      <c r="H6380" t="s">
        <v>63</v>
      </c>
      <c r="I6380" t="s">
        <v>75</v>
      </c>
      <c r="J6380" t="s">
        <v>23</v>
      </c>
      <c r="K6380" t="s">
        <v>151</v>
      </c>
    </row>
    <row r="6381" spans="1:11" x14ac:dyDescent="0.3">
      <c r="A6381">
        <f>YEAR('Supermart Grocery Sales - Retai'!F:F)</f>
        <v>2017</v>
      </c>
      <c r="B6381">
        <f>MONTH('Supermart Grocery Sales - Retai'!F:F)</f>
        <v>2</v>
      </c>
      <c r="C6381" t="str" cm="1">
        <f t="array" ref="C6381">CHOOSE(_xlfn.ANCHORARRAY(B6381), "Jan", "Feb", "Mar", "Apr", "May", "Jun", "Jul", "Aug", "Sep", "Oct", "Nov", "Dec")</f>
        <v>Feb</v>
      </c>
      <c r="D6381" t="str">
        <f>"Q"&amp;ROUNDUP(MONTH('Supermart Grocery Sales - Retai'!F6381)/3,0)</f>
        <v>Q1</v>
      </c>
      <c r="E6381">
        <f>tbl_DataModel[[#This Row],[Profit]]/tbl_DataModel[[#This Row],[Sales]]</f>
        <v>0.1</v>
      </c>
      <c r="F6381">
        <v>1355</v>
      </c>
      <c r="G6381">
        <v>135.5</v>
      </c>
      <c r="H6381" t="s">
        <v>20</v>
      </c>
      <c r="I6381" t="s">
        <v>91</v>
      </c>
      <c r="J6381" t="s">
        <v>23</v>
      </c>
      <c r="K6381" t="s">
        <v>135</v>
      </c>
    </row>
    <row r="6382" spans="1:11" x14ac:dyDescent="0.3">
      <c r="A6382">
        <f>YEAR('Supermart Grocery Sales - Retai'!F:F)</f>
        <v>2018</v>
      </c>
      <c r="B6382">
        <f>MONTH('Supermart Grocery Sales - Retai'!F:F)</f>
        <v>5</v>
      </c>
      <c r="C6382" t="str" cm="1">
        <f t="array" ref="C6382">CHOOSE(_xlfn.ANCHORARRAY(B6382), "Jan", "Feb", "Mar", "Apr", "May", "Jun", "Jul", "Aug", "Sep", "Oct", "Nov", "Dec")</f>
        <v>May</v>
      </c>
      <c r="D6382" t="str">
        <f>"Q"&amp;ROUNDUP(MONTH('Supermart Grocery Sales - Retai'!F6382)/3,0)</f>
        <v>Q2</v>
      </c>
      <c r="E6382">
        <f>tbl_DataModel[[#This Row],[Profit]]/tbl_DataModel[[#This Row],[Sales]]</f>
        <v>0.37</v>
      </c>
      <c r="F6382">
        <v>1677</v>
      </c>
      <c r="G6382">
        <v>620.49</v>
      </c>
      <c r="H6382" t="s">
        <v>13</v>
      </c>
      <c r="I6382" t="s">
        <v>79</v>
      </c>
      <c r="J6382" t="s">
        <v>23</v>
      </c>
      <c r="K6382" t="s">
        <v>86</v>
      </c>
    </row>
    <row r="6383" spans="1:11" x14ac:dyDescent="0.3">
      <c r="A6383">
        <f>YEAR('Supermart Grocery Sales - Retai'!F:F)</f>
        <v>2017</v>
      </c>
      <c r="B6383">
        <f>MONTH('Supermart Grocery Sales - Retai'!F:F)</f>
        <v>11</v>
      </c>
      <c r="C6383" t="str" cm="1">
        <f t="array" ref="C6383">CHOOSE(_xlfn.ANCHORARRAY(B6383), "Jan", "Feb", "Mar", "Apr", "May", "Jun", "Jul", "Aug", "Sep", "Oct", "Nov", "Dec")</f>
        <v>Nov</v>
      </c>
      <c r="D6383" t="str">
        <f>"Q"&amp;ROUNDUP(MONTH('Supermart Grocery Sales - Retai'!F6383)/3,0)</f>
        <v>Q4</v>
      </c>
      <c r="E6383">
        <f>tbl_DataModel[[#This Row],[Profit]]/tbl_DataModel[[#This Row],[Sales]]</f>
        <v>0.35000000000000003</v>
      </c>
      <c r="F6383">
        <v>1333</v>
      </c>
      <c r="G6383">
        <v>466.55</v>
      </c>
      <c r="H6383" t="s">
        <v>13</v>
      </c>
      <c r="I6383" t="s">
        <v>79</v>
      </c>
      <c r="J6383" t="s">
        <v>23</v>
      </c>
      <c r="K6383" t="s">
        <v>108</v>
      </c>
    </row>
    <row r="6384" spans="1:11" x14ac:dyDescent="0.3">
      <c r="A6384">
        <f>YEAR('Supermart Grocery Sales - Retai'!F:F)</f>
        <v>2017</v>
      </c>
      <c r="B6384">
        <f>MONTH('Supermart Grocery Sales - Retai'!F:F)</f>
        <v>9</v>
      </c>
      <c r="C6384" t="str" cm="1">
        <f t="array" ref="C6384">CHOOSE(_xlfn.ANCHORARRAY(B6384), "Jan", "Feb", "Mar", "Apr", "May", "Jun", "Jul", "Aug", "Sep", "Oct", "Nov", "Dec")</f>
        <v>Sep</v>
      </c>
      <c r="D6384" t="str">
        <f>"Q"&amp;ROUNDUP(MONTH('Supermart Grocery Sales - Retai'!F6384)/3,0)</f>
        <v>Q3</v>
      </c>
      <c r="E6384">
        <f>tbl_DataModel[[#This Row],[Profit]]/tbl_DataModel[[#This Row],[Sales]]</f>
        <v>0.05</v>
      </c>
      <c r="F6384">
        <v>927</v>
      </c>
      <c r="G6384">
        <v>46.35</v>
      </c>
      <c r="H6384" t="s">
        <v>58</v>
      </c>
      <c r="I6384" t="s">
        <v>59</v>
      </c>
      <c r="J6384" t="s">
        <v>23</v>
      </c>
      <c r="K6384" t="s">
        <v>197</v>
      </c>
    </row>
    <row r="6385" spans="1:11" x14ac:dyDescent="0.3">
      <c r="A6385">
        <f>YEAR('Supermart Grocery Sales - Retai'!F:F)</f>
        <v>2018</v>
      </c>
      <c r="B6385">
        <f>MONTH('Supermart Grocery Sales - Retai'!F:F)</f>
        <v>8</v>
      </c>
      <c r="C6385" t="str" cm="1">
        <f t="array" ref="C6385">CHOOSE(_xlfn.ANCHORARRAY(B6385), "Jan", "Feb", "Mar", "Apr", "May", "Jun", "Jul", "Aug", "Sep", "Oct", "Nov", "Dec")</f>
        <v>Aug</v>
      </c>
      <c r="D6385" t="str">
        <f>"Q"&amp;ROUNDUP(MONTH('Supermart Grocery Sales - Retai'!F6385)/3,0)</f>
        <v>Q3</v>
      </c>
      <c r="E6385">
        <f>tbl_DataModel[[#This Row],[Profit]]/tbl_DataModel[[#This Row],[Sales]]</f>
        <v>0.05</v>
      </c>
      <c r="F6385">
        <v>932</v>
      </c>
      <c r="G6385">
        <v>46.6</v>
      </c>
      <c r="H6385" t="s">
        <v>26</v>
      </c>
      <c r="I6385" t="s">
        <v>94</v>
      </c>
      <c r="J6385" t="s">
        <v>23</v>
      </c>
      <c r="K6385" t="s">
        <v>53</v>
      </c>
    </row>
    <row r="6386" spans="1:11" x14ac:dyDescent="0.3">
      <c r="A6386">
        <f>YEAR('Supermart Grocery Sales - Retai'!F:F)</f>
        <v>2017</v>
      </c>
      <c r="B6386">
        <f>MONTH('Supermart Grocery Sales - Retai'!F:F)</f>
        <v>8</v>
      </c>
      <c r="C6386" t="str" cm="1">
        <f t="array" ref="C6386">CHOOSE(_xlfn.ANCHORARRAY(B6386), "Jan", "Feb", "Mar", "Apr", "May", "Jun", "Jul", "Aug", "Sep", "Oct", "Nov", "Dec")</f>
        <v>Aug</v>
      </c>
      <c r="D6386" t="str">
        <f>"Q"&amp;ROUNDUP(MONTH('Supermart Grocery Sales - Retai'!F6386)/3,0)</f>
        <v>Q3</v>
      </c>
      <c r="E6386">
        <f>tbl_DataModel[[#This Row],[Profit]]/tbl_DataModel[[#This Row],[Sales]]</f>
        <v>0.27999999999999997</v>
      </c>
      <c r="F6386">
        <v>1838</v>
      </c>
      <c r="G6386">
        <v>514.64</v>
      </c>
      <c r="H6386" t="s">
        <v>20</v>
      </c>
      <c r="I6386" t="s">
        <v>21</v>
      </c>
      <c r="J6386" t="s">
        <v>23</v>
      </c>
      <c r="K6386" t="s">
        <v>45</v>
      </c>
    </row>
    <row r="6387" spans="1:11" x14ac:dyDescent="0.3">
      <c r="A6387">
        <f>YEAR('Supermart Grocery Sales - Retai'!F:F)</f>
        <v>2016</v>
      </c>
      <c r="B6387">
        <f>MONTH('Supermart Grocery Sales - Retai'!F:F)</f>
        <v>6</v>
      </c>
      <c r="C6387" t="str" cm="1">
        <f t="array" ref="C6387">CHOOSE(_xlfn.ANCHORARRAY(B6387), "Jan", "Feb", "Mar", "Apr", "May", "Jun", "Jul", "Aug", "Sep", "Oct", "Nov", "Dec")</f>
        <v>Jun</v>
      </c>
      <c r="D6387" t="str">
        <f>"Q"&amp;ROUNDUP(MONTH('Supermart Grocery Sales - Retai'!F6387)/3,0)</f>
        <v>Q2</v>
      </c>
      <c r="E6387">
        <f>tbl_DataModel[[#This Row],[Profit]]/tbl_DataModel[[#This Row],[Sales]]</f>
        <v>0.12000000000000001</v>
      </c>
      <c r="F6387">
        <v>1377</v>
      </c>
      <c r="G6387">
        <v>165.24</v>
      </c>
      <c r="H6387" t="s">
        <v>32</v>
      </c>
      <c r="I6387" t="s">
        <v>153</v>
      </c>
      <c r="J6387" t="s">
        <v>23</v>
      </c>
      <c r="K6387" t="s">
        <v>139</v>
      </c>
    </row>
    <row r="6388" spans="1:11" x14ac:dyDescent="0.3">
      <c r="A6388">
        <f>YEAR('Supermart Grocery Sales - Retai'!F:F)</f>
        <v>2017</v>
      </c>
      <c r="B6388">
        <f>MONTH('Supermart Grocery Sales - Retai'!F:F)</f>
        <v>11</v>
      </c>
      <c r="C6388" t="str" cm="1">
        <f t="array" ref="C6388">CHOOSE(_xlfn.ANCHORARRAY(B6388), "Jan", "Feb", "Mar", "Apr", "May", "Jun", "Jul", "Aug", "Sep", "Oct", "Nov", "Dec")</f>
        <v>Nov</v>
      </c>
      <c r="D6388" t="str">
        <f>"Q"&amp;ROUNDUP(MONTH('Supermart Grocery Sales - Retai'!F6388)/3,0)</f>
        <v>Q4</v>
      </c>
      <c r="E6388">
        <f>tbl_DataModel[[#This Row],[Profit]]/tbl_DataModel[[#This Row],[Sales]]</f>
        <v>0.43</v>
      </c>
      <c r="F6388">
        <v>1943</v>
      </c>
      <c r="G6388">
        <v>835.49</v>
      </c>
      <c r="H6388" t="s">
        <v>49</v>
      </c>
      <c r="I6388" t="s">
        <v>50</v>
      </c>
      <c r="J6388" t="s">
        <v>23</v>
      </c>
      <c r="K6388" t="s">
        <v>90</v>
      </c>
    </row>
    <row r="6389" spans="1:11" x14ac:dyDescent="0.3">
      <c r="A6389">
        <f>YEAR('Supermart Grocery Sales - Retai'!F:F)</f>
        <v>2017</v>
      </c>
      <c r="B6389">
        <f>MONTH('Supermart Grocery Sales - Retai'!F:F)</f>
        <v>11</v>
      </c>
      <c r="C6389" t="str" cm="1">
        <f t="array" ref="C6389">CHOOSE(_xlfn.ANCHORARRAY(B6389), "Jan", "Feb", "Mar", "Apr", "May", "Jun", "Jul", "Aug", "Sep", "Oct", "Nov", "Dec")</f>
        <v>Nov</v>
      </c>
      <c r="D6389" t="str">
        <f>"Q"&amp;ROUNDUP(MONTH('Supermart Grocery Sales - Retai'!F6389)/3,0)</f>
        <v>Q4</v>
      </c>
      <c r="E6389">
        <f>tbl_DataModel[[#This Row],[Profit]]/tbl_DataModel[[#This Row],[Sales]]</f>
        <v>0.1</v>
      </c>
      <c r="F6389">
        <v>1460</v>
      </c>
      <c r="G6389">
        <v>146</v>
      </c>
      <c r="H6389" t="s">
        <v>32</v>
      </c>
      <c r="I6389" t="s">
        <v>153</v>
      </c>
      <c r="J6389" t="s">
        <v>23</v>
      </c>
      <c r="K6389" t="s">
        <v>130</v>
      </c>
    </row>
    <row r="6390" spans="1:11" x14ac:dyDescent="0.3">
      <c r="A6390">
        <f>YEAR('Supermart Grocery Sales - Retai'!F:F)</f>
        <v>2016</v>
      </c>
      <c r="B6390">
        <f>MONTH('Supermart Grocery Sales - Retai'!F:F)</f>
        <v>7</v>
      </c>
      <c r="C6390" t="str" cm="1">
        <f t="array" ref="C6390">CHOOSE(_xlfn.ANCHORARRAY(B6390), "Jan", "Feb", "Mar", "Apr", "May", "Jun", "Jul", "Aug", "Sep", "Oct", "Nov", "Dec")</f>
        <v>Jul</v>
      </c>
      <c r="D6390" t="str">
        <f>"Q"&amp;ROUNDUP(MONTH('Supermart Grocery Sales - Retai'!F6390)/3,0)</f>
        <v>Q3</v>
      </c>
      <c r="E6390">
        <f>tbl_DataModel[[#This Row],[Profit]]/tbl_DataModel[[#This Row],[Sales]]</f>
        <v>9.0000000000000011E-2</v>
      </c>
      <c r="F6390">
        <v>722</v>
      </c>
      <c r="G6390">
        <v>64.98</v>
      </c>
      <c r="H6390" t="s">
        <v>63</v>
      </c>
      <c r="I6390" t="s">
        <v>157</v>
      </c>
      <c r="J6390" t="s">
        <v>23</v>
      </c>
      <c r="K6390" t="s">
        <v>125</v>
      </c>
    </row>
    <row r="6391" spans="1:11" x14ac:dyDescent="0.3">
      <c r="A6391">
        <f>YEAR('Supermart Grocery Sales - Retai'!F:F)</f>
        <v>2016</v>
      </c>
      <c r="B6391">
        <f>MONTH('Supermart Grocery Sales - Retai'!F:F)</f>
        <v>6</v>
      </c>
      <c r="C6391" t="str" cm="1">
        <f t="array" ref="C6391">CHOOSE(_xlfn.ANCHORARRAY(B6391), "Jan", "Feb", "Mar", "Apr", "May", "Jun", "Jul", "Aug", "Sep", "Oct", "Nov", "Dec")</f>
        <v>Jun</v>
      </c>
      <c r="D6391" t="str">
        <f>"Q"&amp;ROUNDUP(MONTH('Supermart Grocery Sales - Retai'!F6391)/3,0)</f>
        <v>Q2</v>
      </c>
      <c r="E6391">
        <f>tbl_DataModel[[#This Row],[Profit]]/tbl_DataModel[[#This Row],[Sales]]</f>
        <v>0.2</v>
      </c>
      <c r="F6391">
        <v>1284</v>
      </c>
      <c r="G6391">
        <v>256.8</v>
      </c>
      <c r="H6391" t="s">
        <v>20</v>
      </c>
      <c r="I6391" t="s">
        <v>21</v>
      </c>
      <c r="J6391" t="s">
        <v>23</v>
      </c>
      <c r="K6391" t="s">
        <v>263</v>
      </c>
    </row>
    <row r="6392" spans="1:11" x14ac:dyDescent="0.3">
      <c r="A6392">
        <f>YEAR('Supermart Grocery Sales - Retai'!F:F)</f>
        <v>2018</v>
      </c>
      <c r="B6392">
        <f>MONTH('Supermart Grocery Sales - Retai'!F:F)</f>
        <v>7</v>
      </c>
      <c r="C6392" t="str" cm="1">
        <f t="array" ref="C6392">CHOOSE(_xlfn.ANCHORARRAY(B6392), "Jan", "Feb", "Mar", "Apr", "May", "Jun", "Jul", "Aug", "Sep", "Oct", "Nov", "Dec")</f>
        <v>Jul</v>
      </c>
      <c r="D6392" t="str">
        <f>"Q"&amp;ROUNDUP(MONTH('Supermart Grocery Sales - Retai'!F6392)/3,0)</f>
        <v>Q3</v>
      </c>
      <c r="E6392">
        <f>tbl_DataModel[[#This Row],[Profit]]/tbl_DataModel[[#This Row],[Sales]]</f>
        <v>0.19999999999999998</v>
      </c>
      <c r="F6392">
        <v>986</v>
      </c>
      <c r="G6392">
        <v>197.2</v>
      </c>
      <c r="H6392" t="s">
        <v>13</v>
      </c>
      <c r="I6392" t="s">
        <v>195</v>
      </c>
      <c r="J6392" t="s">
        <v>23</v>
      </c>
      <c r="K6392" t="s">
        <v>31</v>
      </c>
    </row>
    <row r="6393" spans="1:11" x14ac:dyDescent="0.3">
      <c r="A6393">
        <f>YEAR('Supermart Grocery Sales - Retai'!F:F)</f>
        <v>2018</v>
      </c>
      <c r="B6393">
        <f>MONTH('Supermart Grocery Sales - Retai'!F:F)</f>
        <v>5</v>
      </c>
      <c r="C6393" t="str" cm="1">
        <f t="array" ref="C6393">CHOOSE(_xlfn.ANCHORARRAY(B6393), "Jan", "Feb", "Mar", "Apr", "May", "Jun", "Jul", "Aug", "Sep", "Oct", "Nov", "Dec")</f>
        <v>May</v>
      </c>
      <c r="D6393" t="str">
        <f>"Q"&amp;ROUNDUP(MONTH('Supermart Grocery Sales - Retai'!F6393)/3,0)</f>
        <v>Q2</v>
      </c>
      <c r="E6393">
        <f>tbl_DataModel[[#This Row],[Profit]]/tbl_DataModel[[#This Row],[Sales]]</f>
        <v>0.06</v>
      </c>
      <c r="F6393">
        <v>609</v>
      </c>
      <c r="G6393">
        <v>36.54</v>
      </c>
      <c r="H6393" t="s">
        <v>20</v>
      </c>
      <c r="I6393" t="s">
        <v>21</v>
      </c>
      <c r="J6393" t="s">
        <v>23</v>
      </c>
      <c r="K6393" t="s">
        <v>211</v>
      </c>
    </row>
    <row r="6394" spans="1:11" x14ac:dyDescent="0.3">
      <c r="A6394">
        <f>YEAR('Supermart Grocery Sales - Retai'!F:F)</f>
        <v>2018</v>
      </c>
      <c r="B6394">
        <f>MONTH('Supermart Grocery Sales - Retai'!F:F)</f>
        <v>9</v>
      </c>
      <c r="C6394" t="str" cm="1">
        <f t="array" ref="C6394">CHOOSE(_xlfn.ANCHORARRAY(B6394), "Jan", "Feb", "Mar", "Apr", "May", "Jun", "Jul", "Aug", "Sep", "Oct", "Nov", "Dec")</f>
        <v>Sep</v>
      </c>
      <c r="D6394" t="str">
        <f>"Q"&amp;ROUNDUP(MONTH('Supermart Grocery Sales - Retai'!F6394)/3,0)</f>
        <v>Q3</v>
      </c>
      <c r="E6394">
        <f>tbl_DataModel[[#This Row],[Profit]]/tbl_DataModel[[#This Row],[Sales]]</f>
        <v>0.14000000000000001</v>
      </c>
      <c r="F6394">
        <v>2354</v>
      </c>
      <c r="G6394">
        <v>329.56</v>
      </c>
      <c r="H6394" t="s">
        <v>63</v>
      </c>
      <c r="I6394" t="s">
        <v>64</v>
      </c>
      <c r="J6394" t="s">
        <v>23</v>
      </c>
      <c r="K6394" t="s">
        <v>74</v>
      </c>
    </row>
    <row r="6395" spans="1:11" x14ac:dyDescent="0.3">
      <c r="A6395">
        <f>YEAR('Supermart Grocery Sales - Retai'!F:F)</f>
        <v>2017</v>
      </c>
      <c r="B6395">
        <f>MONTH('Supermart Grocery Sales - Retai'!F:F)</f>
        <v>5</v>
      </c>
      <c r="C6395" t="str" cm="1">
        <f t="array" ref="C6395">CHOOSE(_xlfn.ANCHORARRAY(B6395), "Jan", "Feb", "Mar", "Apr", "May", "Jun", "Jul", "Aug", "Sep", "Oct", "Nov", "Dec")</f>
        <v>May</v>
      </c>
      <c r="D6395" t="str">
        <f>"Q"&amp;ROUNDUP(MONTH('Supermart Grocery Sales - Retai'!F6395)/3,0)</f>
        <v>Q2</v>
      </c>
      <c r="E6395">
        <f>tbl_DataModel[[#This Row],[Profit]]/tbl_DataModel[[#This Row],[Sales]]</f>
        <v>0.18</v>
      </c>
      <c r="F6395">
        <v>1411</v>
      </c>
      <c r="G6395">
        <v>253.98</v>
      </c>
      <c r="H6395" t="s">
        <v>32</v>
      </c>
      <c r="I6395" t="s">
        <v>33</v>
      </c>
      <c r="J6395" t="s">
        <v>23</v>
      </c>
      <c r="K6395" t="s">
        <v>193</v>
      </c>
    </row>
    <row r="6396" spans="1:11" x14ac:dyDescent="0.3">
      <c r="A6396">
        <f>YEAR('Supermart Grocery Sales - Retai'!F:F)</f>
        <v>2015</v>
      </c>
      <c r="B6396">
        <f>MONTH('Supermart Grocery Sales - Retai'!F:F)</f>
        <v>3</v>
      </c>
      <c r="C6396" t="str" cm="1">
        <f t="array" ref="C6396">CHOOSE(_xlfn.ANCHORARRAY(B6396), "Jan", "Feb", "Mar", "Apr", "May", "Jun", "Jul", "Aug", "Sep", "Oct", "Nov", "Dec")</f>
        <v>Mar</v>
      </c>
      <c r="D6396" t="str">
        <f>"Q"&amp;ROUNDUP(MONTH('Supermart Grocery Sales - Retai'!F6396)/3,0)</f>
        <v>Q1</v>
      </c>
      <c r="E6396">
        <f>tbl_DataModel[[#This Row],[Profit]]/tbl_DataModel[[#This Row],[Sales]]</f>
        <v>0.41000000000000003</v>
      </c>
      <c r="F6396">
        <v>531</v>
      </c>
      <c r="G6396">
        <v>217.71</v>
      </c>
      <c r="H6396" t="s">
        <v>49</v>
      </c>
      <c r="I6396" t="s">
        <v>50</v>
      </c>
      <c r="J6396" t="s">
        <v>23</v>
      </c>
      <c r="K6396" t="s">
        <v>193</v>
      </c>
    </row>
    <row r="6397" spans="1:11" x14ac:dyDescent="0.3">
      <c r="A6397">
        <f>YEAR('Supermart Grocery Sales - Retai'!F:F)</f>
        <v>2015</v>
      </c>
      <c r="B6397">
        <f>MONTH('Supermart Grocery Sales - Retai'!F:F)</f>
        <v>10</v>
      </c>
      <c r="C6397" t="str" cm="1">
        <f t="array" ref="C6397">CHOOSE(_xlfn.ANCHORARRAY(B6397), "Jan", "Feb", "Mar", "Apr", "May", "Jun", "Jul", "Aug", "Sep", "Oct", "Nov", "Dec")</f>
        <v>Oct</v>
      </c>
      <c r="D6397" t="str">
        <f>"Q"&amp;ROUNDUP(MONTH('Supermart Grocery Sales - Retai'!F6397)/3,0)</f>
        <v>Q4</v>
      </c>
      <c r="E6397">
        <f>tbl_DataModel[[#This Row],[Profit]]/tbl_DataModel[[#This Row],[Sales]]</f>
        <v>0.36</v>
      </c>
      <c r="F6397">
        <v>1905</v>
      </c>
      <c r="G6397">
        <v>685.8</v>
      </c>
      <c r="H6397" t="s">
        <v>49</v>
      </c>
      <c r="I6397" t="s">
        <v>54</v>
      </c>
      <c r="J6397" t="s">
        <v>23</v>
      </c>
      <c r="K6397" t="s">
        <v>263</v>
      </c>
    </row>
    <row r="6398" spans="1:11" x14ac:dyDescent="0.3">
      <c r="A6398">
        <f>YEAR('Supermart Grocery Sales - Retai'!F:F)</f>
        <v>2018</v>
      </c>
      <c r="B6398">
        <f>MONTH('Supermart Grocery Sales - Retai'!F:F)</f>
        <v>9</v>
      </c>
      <c r="C6398" t="str" cm="1">
        <f t="array" ref="C6398">CHOOSE(_xlfn.ANCHORARRAY(B6398), "Jan", "Feb", "Mar", "Apr", "May", "Jun", "Jul", "Aug", "Sep", "Oct", "Nov", "Dec")</f>
        <v>Sep</v>
      </c>
      <c r="D6398" t="str">
        <f>"Q"&amp;ROUNDUP(MONTH('Supermart Grocery Sales - Retai'!F6398)/3,0)</f>
        <v>Q3</v>
      </c>
      <c r="E6398">
        <f>tbl_DataModel[[#This Row],[Profit]]/tbl_DataModel[[#This Row],[Sales]]</f>
        <v>0.4</v>
      </c>
      <c r="F6398">
        <v>1035</v>
      </c>
      <c r="G6398">
        <v>414</v>
      </c>
      <c r="H6398" t="s">
        <v>20</v>
      </c>
      <c r="I6398" t="s">
        <v>21</v>
      </c>
      <c r="J6398" t="s">
        <v>23</v>
      </c>
      <c r="K6398" t="s">
        <v>106</v>
      </c>
    </row>
    <row r="6399" spans="1:11" x14ac:dyDescent="0.3">
      <c r="A6399">
        <f>YEAR('Supermart Grocery Sales - Retai'!F:F)</f>
        <v>2015</v>
      </c>
      <c r="B6399">
        <f>MONTH('Supermart Grocery Sales - Retai'!F:F)</f>
        <v>3</v>
      </c>
      <c r="C6399" t="str" cm="1">
        <f t="array" ref="C6399">CHOOSE(_xlfn.ANCHORARRAY(B6399), "Jan", "Feb", "Mar", "Apr", "May", "Jun", "Jul", "Aug", "Sep", "Oct", "Nov", "Dec")</f>
        <v>Mar</v>
      </c>
      <c r="D6399" t="str">
        <f>"Q"&amp;ROUNDUP(MONTH('Supermart Grocery Sales - Retai'!F6399)/3,0)</f>
        <v>Q1</v>
      </c>
      <c r="E6399">
        <f>tbl_DataModel[[#This Row],[Profit]]/tbl_DataModel[[#This Row],[Sales]]</f>
        <v>0.26</v>
      </c>
      <c r="F6399">
        <v>1818</v>
      </c>
      <c r="G6399">
        <v>472.68</v>
      </c>
      <c r="H6399" t="s">
        <v>49</v>
      </c>
      <c r="I6399" t="s">
        <v>54</v>
      </c>
      <c r="J6399" t="s">
        <v>23</v>
      </c>
      <c r="K6399" t="s">
        <v>135</v>
      </c>
    </row>
    <row r="6400" spans="1:11" x14ac:dyDescent="0.3">
      <c r="A6400">
        <f>YEAR('Supermart Grocery Sales - Retai'!F:F)</f>
        <v>2016</v>
      </c>
      <c r="B6400">
        <f>MONTH('Supermart Grocery Sales - Retai'!F:F)</f>
        <v>6</v>
      </c>
      <c r="C6400" t="str" cm="1">
        <f t="array" ref="C6400">CHOOSE(_xlfn.ANCHORARRAY(B6400), "Jan", "Feb", "Mar", "Apr", "May", "Jun", "Jul", "Aug", "Sep", "Oct", "Nov", "Dec")</f>
        <v>Jun</v>
      </c>
      <c r="D6400" t="str">
        <f>"Q"&amp;ROUNDUP(MONTH('Supermart Grocery Sales - Retai'!F6400)/3,0)</f>
        <v>Q2</v>
      </c>
      <c r="E6400">
        <f>tbl_DataModel[[#This Row],[Profit]]/tbl_DataModel[[#This Row],[Sales]]</f>
        <v>0.43</v>
      </c>
      <c r="F6400">
        <v>1769</v>
      </c>
      <c r="G6400">
        <v>760.67</v>
      </c>
      <c r="H6400" t="s">
        <v>26</v>
      </c>
      <c r="I6400" t="s">
        <v>27</v>
      </c>
      <c r="J6400" t="s">
        <v>23</v>
      </c>
      <c r="K6400" t="s">
        <v>111</v>
      </c>
    </row>
    <row r="6401" spans="1:11" x14ac:dyDescent="0.3">
      <c r="A6401">
        <f>YEAR('Supermart Grocery Sales - Retai'!F:F)</f>
        <v>2016</v>
      </c>
      <c r="B6401">
        <f>MONTH('Supermart Grocery Sales - Retai'!F:F)</f>
        <v>6</v>
      </c>
      <c r="C6401" t="str" cm="1">
        <f t="array" ref="C6401">CHOOSE(_xlfn.ANCHORARRAY(B6401), "Jan", "Feb", "Mar", "Apr", "May", "Jun", "Jul", "Aug", "Sep", "Oct", "Nov", "Dec")</f>
        <v>Jun</v>
      </c>
      <c r="D6401" t="str">
        <f>"Q"&amp;ROUNDUP(MONTH('Supermart Grocery Sales - Retai'!F6401)/3,0)</f>
        <v>Q2</v>
      </c>
      <c r="E6401">
        <f>tbl_DataModel[[#This Row],[Profit]]/tbl_DataModel[[#This Row],[Sales]]</f>
        <v>0.39</v>
      </c>
      <c r="F6401">
        <v>1113</v>
      </c>
      <c r="G6401">
        <v>434.07</v>
      </c>
      <c r="H6401" t="s">
        <v>63</v>
      </c>
      <c r="I6401" t="s">
        <v>157</v>
      </c>
      <c r="J6401" t="s">
        <v>23</v>
      </c>
      <c r="K6401" t="s">
        <v>108</v>
      </c>
    </row>
    <row r="6402" spans="1:11" x14ac:dyDescent="0.3">
      <c r="A6402">
        <f>YEAR('Supermart Grocery Sales - Retai'!F:F)</f>
        <v>2016</v>
      </c>
      <c r="B6402">
        <f>MONTH('Supermart Grocery Sales - Retai'!F:F)</f>
        <v>8</v>
      </c>
      <c r="C6402" t="str" cm="1">
        <f t="array" ref="C6402">CHOOSE(_xlfn.ANCHORARRAY(B6402), "Jan", "Feb", "Mar", "Apr", "May", "Jun", "Jul", "Aug", "Sep", "Oct", "Nov", "Dec")</f>
        <v>Aug</v>
      </c>
      <c r="D6402" t="str">
        <f>"Q"&amp;ROUNDUP(MONTH('Supermart Grocery Sales - Retai'!F6402)/3,0)</f>
        <v>Q3</v>
      </c>
      <c r="E6402">
        <f>tbl_DataModel[[#This Row],[Profit]]/tbl_DataModel[[#This Row],[Sales]]</f>
        <v>0.13</v>
      </c>
      <c r="F6402">
        <v>2213</v>
      </c>
      <c r="G6402">
        <v>287.69</v>
      </c>
      <c r="H6402" t="s">
        <v>13</v>
      </c>
      <c r="I6402" t="s">
        <v>14</v>
      </c>
      <c r="J6402" t="s">
        <v>23</v>
      </c>
      <c r="K6402" t="s">
        <v>106</v>
      </c>
    </row>
    <row r="6403" spans="1:11" x14ac:dyDescent="0.3">
      <c r="A6403">
        <f>YEAR('Supermart Grocery Sales - Retai'!F:F)</f>
        <v>2016</v>
      </c>
      <c r="B6403">
        <f>MONTH('Supermart Grocery Sales - Retai'!F:F)</f>
        <v>6</v>
      </c>
      <c r="C6403" t="str" cm="1">
        <f t="array" ref="C6403">CHOOSE(_xlfn.ANCHORARRAY(B6403), "Jan", "Feb", "Mar", "Apr", "May", "Jun", "Jul", "Aug", "Sep", "Oct", "Nov", "Dec")</f>
        <v>Jun</v>
      </c>
      <c r="D6403" t="str">
        <f>"Q"&amp;ROUNDUP(MONTH('Supermart Grocery Sales - Retai'!F6403)/3,0)</f>
        <v>Q2</v>
      </c>
      <c r="E6403">
        <f>tbl_DataModel[[#This Row],[Profit]]/tbl_DataModel[[#This Row],[Sales]]</f>
        <v>0.17</v>
      </c>
      <c r="F6403">
        <v>2273</v>
      </c>
      <c r="G6403">
        <v>386.41</v>
      </c>
      <c r="H6403" t="s">
        <v>49</v>
      </c>
      <c r="I6403" t="s">
        <v>50</v>
      </c>
      <c r="J6403" t="s">
        <v>23</v>
      </c>
      <c r="K6403" t="s">
        <v>40</v>
      </c>
    </row>
    <row r="6404" spans="1:11" x14ac:dyDescent="0.3">
      <c r="A6404">
        <f>YEAR('Supermart Grocery Sales - Retai'!F:F)</f>
        <v>2016</v>
      </c>
      <c r="B6404">
        <f>MONTH('Supermart Grocery Sales - Retai'!F:F)</f>
        <v>7</v>
      </c>
      <c r="C6404" t="str" cm="1">
        <f t="array" ref="C6404">CHOOSE(_xlfn.ANCHORARRAY(B6404), "Jan", "Feb", "Mar", "Apr", "May", "Jun", "Jul", "Aug", "Sep", "Oct", "Nov", "Dec")</f>
        <v>Jul</v>
      </c>
      <c r="D6404" t="str">
        <f>"Q"&amp;ROUNDUP(MONTH('Supermart Grocery Sales - Retai'!F6404)/3,0)</f>
        <v>Q3</v>
      </c>
      <c r="E6404">
        <f>tbl_DataModel[[#This Row],[Profit]]/tbl_DataModel[[#This Row],[Sales]]</f>
        <v>0.22999999999999998</v>
      </c>
      <c r="F6404">
        <v>1524</v>
      </c>
      <c r="G6404">
        <v>350.52</v>
      </c>
      <c r="H6404" t="s">
        <v>32</v>
      </c>
      <c r="I6404" t="s">
        <v>46</v>
      </c>
      <c r="J6404" t="s">
        <v>23</v>
      </c>
      <c r="K6404" t="s">
        <v>40</v>
      </c>
    </row>
    <row r="6405" spans="1:11" x14ac:dyDescent="0.3">
      <c r="A6405">
        <f>YEAR('Supermart Grocery Sales - Retai'!F:F)</f>
        <v>2018</v>
      </c>
      <c r="B6405">
        <f>MONTH('Supermart Grocery Sales - Retai'!F:F)</f>
        <v>4</v>
      </c>
      <c r="C6405" t="str" cm="1">
        <f t="array" ref="C6405">CHOOSE(_xlfn.ANCHORARRAY(B6405), "Jan", "Feb", "Mar", "Apr", "May", "Jun", "Jul", "Aug", "Sep", "Oct", "Nov", "Dec")</f>
        <v>Apr</v>
      </c>
      <c r="D6405" t="str">
        <f>"Q"&amp;ROUNDUP(MONTH('Supermart Grocery Sales - Retai'!F6405)/3,0)</f>
        <v>Q2</v>
      </c>
      <c r="E6405">
        <f>tbl_DataModel[[#This Row],[Profit]]/tbl_DataModel[[#This Row],[Sales]]</f>
        <v>0.13</v>
      </c>
      <c r="F6405">
        <v>995</v>
      </c>
      <c r="G6405">
        <v>129.35</v>
      </c>
      <c r="H6405" t="s">
        <v>20</v>
      </c>
      <c r="I6405" t="s">
        <v>21</v>
      </c>
      <c r="J6405" t="s">
        <v>23</v>
      </c>
      <c r="K6405" t="s">
        <v>211</v>
      </c>
    </row>
    <row r="6406" spans="1:11" x14ac:dyDescent="0.3">
      <c r="A6406">
        <f>YEAR('Supermart Grocery Sales - Retai'!F:F)</f>
        <v>2016</v>
      </c>
      <c r="B6406">
        <f>MONTH('Supermart Grocery Sales - Retai'!F:F)</f>
        <v>6</v>
      </c>
      <c r="C6406" t="str" cm="1">
        <f t="array" ref="C6406">CHOOSE(_xlfn.ANCHORARRAY(B6406), "Jan", "Feb", "Mar", "Apr", "May", "Jun", "Jul", "Aug", "Sep", "Oct", "Nov", "Dec")</f>
        <v>Jun</v>
      </c>
      <c r="D6406" t="str">
        <f>"Q"&amp;ROUNDUP(MONTH('Supermart Grocery Sales - Retai'!F6406)/3,0)</f>
        <v>Q2</v>
      </c>
      <c r="E6406">
        <f>tbl_DataModel[[#This Row],[Profit]]/tbl_DataModel[[#This Row],[Sales]]</f>
        <v>0.38</v>
      </c>
      <c r="F6406">
        <v>763</v>
      </c>
      <c r="G6406">
        <v>289.94</v>
      </c>
      <c r="H6406" t="s">
        <v>20</v>
      </c>
      <c r="I6406" t="s">
        <v>21</v>
      </c>
      <c r="J6406" t="s">
        <v>23</v>
      </c>
      <c r="K6406" t="s">
        <v>151</v>
      </c>
    </row>
    <row r="6407" spans="1:11" x14ac:dyDescent="0.3">
      <c r="A6407">
        <f>YEAR('Supermart Grocery Sales - Retai'!F:F)</f>
        <v>2016</v>
      </c>
      <c r="B6407">
        <f>MONTH('Supermart Grocery Sales - Retai'!F:F)</f>
        <v>6</v>
      </c>
      <c r="C6407" t="str" cm="1">
        <f t="array" ref="C6407">CHOOSE(_xlfn.ANCHORARRAY(B6407), "Jan", "Feb", "Mar", "Apr", "May", "Jun", "Jul", "Aug", "Sep", "Oct", "Nov", "Dec")</f>
        <v>Jun</v>
      </c>
      <c r="D6407" t="str">
        <f>"Q"&amp;ROUNDUP(MONTH('Supermart Grocery Sales - Retai'!F6407)/3,0)</f>
        <v>Q2</v>
      </c>
      <c r="E6407">
        <f>tbl_DataModel[[#This Row],[Profit]]/tbl_DataModel[[#This Row],[Sales]]</f>
        <v>0.22</v>
      </c>
      <c r="F6407">
        <v>1056</v>
      </c>
      <c r="G6407">
        <v>232.32</v>
      </c>
      <c r="H6407" t="s">
        <v>26</v>
      </c>
      <c r="I6407" t="s">
        <v>27</v>
      </c>
      <c r="J6407" t="s">
        <v>23</v>
      </c>
      <c r="K6407" t="s">
        <v>139</v>
      </c>
    </row>
    <row r="6408" spans="1:11" x14ac:dyDescent="0.3">
      <c r="A6408">
        <f>YEAR('Supermart Grocery Sales - Retai'!F:F)</f>
        <v>2015</v>
      </c>
      <c r="B6408">
        <f>MONTH('Supermart Grocery Sales - Retai'!F:F)</f>
        <v>3</v>
      </c>
      <c r="C6408" t="str" cm="1">
        <f t="array" ref="C6408">CHOOSE(_xlfn.ANCHORARRAY(B6408), "Jan", "Feb", "Mar", "Apr", "May", "Jun", "Jul", "Aug", "Sep", "Oct", "Nov", "Dec")</f>
        <v>Mar</v>
      </c>
      <c r="D6408" t="str">
        <f>"Q"&amp;ROUNDUP(MONTH('Supermart Grocery Sales - Retai'!F6408)/3,0)</f>
        <v>Q1</v>
      </c>
      <c r="E6408">
        <f>tbl_DataModel[[#This Row],[Profit]]/tbl_DataModel[[#This Row],[Sales]]</f>
        <v>0.42000000000000004</v>
      </c>
      <c r="F6408">
        <v>2221</v>
      </c>
      <c r="G6408">
        <v>932.82</v>
      </c>
      <c r="H6408" t="s">
        <v>63</v>
      </c>
      <c r="I6408" t="s">
        <v>64</v>
      </c>
      <c r="J6408" t="s">
        <v>23</v>
      </c>
      <c r="K6408" t="s">
        <v>45</v>
      </c>
    </row>
    <row r="6409" spans="1:11" x14ac:dyDescent="0.3">
      <c r="A6409">
        <f>YEAR('Supermart Grocery Sales - Retai'!F:F)</f>
        <v>2015</v>
      </c>
      <c r="B6409">
        <f>MONTH('Supermart Grocery Sales - Retai'!F:F)</f>
        <v>7</v>
      </c>
      <c r="C6409" t="str" cm="1">
        <f t="array" ref="C6409">CHOOSE(_xlfn.ANCHORARRAY(B6409), "Jan", "Feb", "Mar", "Apr", "May", "Jun", "Jul", "Aug", "Sep", "Oct", "Nov", "Dec")</f>
        <v>Jul</v>
      </c>
      <c r="D6409" t="str">
        <f>"Q"&amp;ROUNDUP(MONTH('Supermart Grocery Sales - Retai'!F6409)/3,0)</f>
        <v>Q3</v>
      </c>
      <c r="E6409">
        <f>tbl_DataModel[[#This Row],[Profit]]/tbl_DataModel[[#This Row],[Sales]]</f>
        <v>0.19</v>
      </c>
      <c r="F6409">
        <v>949</v>
      </c>
      <c r="G6409">
        <v>180.31</v>
      </c>
      <c r="H6409" t="s">
        <v>49</v>
      </c>
      <c r="I6409" t="s">
        <v>205</v>
      </c>
      <c r="J6409" t="s">
        <v>23</v>
      </c>
      <c r="K6409" t="s">
        <v>122</v>
      </c>
    </row>
    <row r="6410" spans="1:11" x14ac:dyDescent="0.3">
      <c r="A6410">
        <f>YEAR('Supermart Grocery Sales - Retai'!F:F)</f>
        <v>2018</v>
      </c>
      <c r="B6410">
        <f>MONTH('Supermart Grocery Sales - Retai'!F:F)</f>
        <v>1</v>
      </c>
      <c r="C6410" t="str" cm="1">
        <f t="array" ref="C6410">CHOOSE(_xlfn.ANCHORARRAY(B6410), "Jan", "Feb", "Mar", "Apr", "May", "Jun", "Jul", "Aug", "Sep", "Oct", "Nov", "Dec")</f>
        <v>Jan</v>
      </c>
      <c r="D6410" t="str">
        <f>"Q"&amp;ROUNDUP(MONTH('Supermart Grocery Sales - Retai'!F6410)/3,0)</f>
        <v>Q1</v>
      </c>
      <c r="E6410">
        <f>tbl_DataModel[[#This Row],[Profit]]/tbl_DataModel[[#This Row],[Sales]]</f>
        <v>0.19999999999999998</v>
      </c>
      <c r="F6410">
        <v>503</v>
      </c>
      <c r="G6410">
        <v>100.6</v>
      </c>
      <c r="H6410" t="s">
        <v>20</v>
      </c>
      <c r="I6410" t="s">
        <v>91</v>
      </c>
      <c r="J6410" t="s">
        <v>23</v>
      </c>
      <c r="K6410" t="s">
        <v>165</v>
      </c>
    </row>
    <row r="6411" spans="1:11" x14ac:dyDescent="0.3">
      <c r="A6411">
        <f>YEAR('Supermart Grocery Sales - Retai'!F:F)</f>
        <v>2018</v>
      </c>
      <c r="B6411">
        <f>MONTH('Supermart Grocery Sales - Retai'!F:F)</f>
        <v>1</v>
      </c>
      <c r="C6411" t="str" cm="1">
        <f t="array" ref="C6411">CHOOSE(_xlfn.ANCHORARRAY(B6411), "Jan", "Feb", "Mar", "Apr", "May", "Jun", "Jul", "Aug", "Sep", "Oct", "Nov", "Dec")</f>
        <v>Jan</v>
      </c>
      <c r="D6411" t="str">
        <f>"Q"&amp;ROUNDUP(MONTH('Supermart Grocery Sales - Retai'!F6411)/3,0)</f>
        <v>Q1</v>
      </c>
      <c r="E6411">
        <f>tbl_DataModel[[#This Row],[Profit]]/tbl_DataModel[[#This Row],[Sales]]</f>
        <v>0.36</v>
      </c>
      <c r="F6411">
        <v>2081</v>
      </c>
      <c r="G6411">
        <v>749.16</v>
      </c>
      <c r="H6411" t="s">
        <v>58</v>
      </c>
      <c r="I6411" t="s">
        <v>59</v>
      </c>
      <c r="J6411" t="s">
        <v>23</v>
      </c>
      <c r="K6411" t="s">
        <v>169</v>
      </c>
    </row>
    <row r="6412" spans="1:11" x14ac:dyDescent="0.3">
      <c r="A6412">
        <f>YEAR('Supermart Grocery Sales - Retai'!F:F)</f>
        <v>2018</v>
      </c>
      <c r="B6412">
        <f>MONTH('Supermart Grocery Sales - Retai'!F:F)</f>
        <v>9</v>
      </c>
      <c r="C6412" t="str" cm="1">
        <f t="array" ref="C6412">CHOOSE(_xlfn.ANCHORARRAY(B6412), "Jan", "Feb", "Mar", "Apr", "May", "Jun", "Jul", "Aug", "Sep", "Oct", "Nov", "Dec")</f>
        <v>Sep</v>
      </c>
      <c r="D6412" t="str">
        <f>"Q"&amp;ROUNDUP(MONTH('Supermart Grocery Sales - Retai'!F6412)/3,0)</f>
        <v>Q3</v>
      </c>
      <c r="E6412">
        <f>tbl_DataModel[[#This Row],[Profit]]/tbl_DataModel[[#This Row],[Sales]]</f>
        <v>0.21999999999999997</v>
      </c>
      <c r="F6412">
        <v>582</v>
      </c>
      <c r="G6412">
        <v>128.04</v>
      </c>
      <c r="H6412" t="s">
        <v>26</v>
      </c>
      <c r="I6412" t="s">
        <v>27</v>
      </c>
      <c r="J6412" t="s">
        <v>29</v>
      </c>
      <c r="K6412" t="s">
        <v>151</v>
      </c>
    </row>
    <row r="6413" spans="1:11" x14ac:dyDescent="0.3">
      <c r="A6413">
        <f>YEAR('Supermart Grocery Sales - Retai'!F:F)</f>
        <v>2015</v>
      </c>
      <c r="B6413">
        <f>MONTH('Supermart Grocery Sales - Retai'!F:F)</f>
        <v>11</v>
      </c>
      <c r="C6413" t="str" cm="1">
        <f t="array" ref="C6413">CHOOSE(_xlfn.ANCHORARRAY(B6413), "Jan", "Feb", "Mar", "Apr", "May", "Jun", "Jul", "Aug", "Sep", "Oct", "Nov", "Dec")</f>
        <v>Nov</v>
      </c>
      <c r="D6413" t="str">
        <f>"Q"&amp;ROUNDUP(MONTH('Supermart Grocery Sales - Retai'!F6413)/3,0)</f>
        <v>Q4</v>
      </c>
      <c r="E6413">
        <f>tbl_DataModel[[#This Row],[Profit]]/tbl_DataModel[[#This Row],[Sales]]</f>
        <v>0.4</v>
      </c>
      <c r="F6413">
        <v>1319</v>
      </c>
      <c r="G6413">
        <v>527.6</v>
      </c>
      <c r="H6413" t="s">
        <v>26</v>
      </c>
      <c r="I6413" t="s">
        <v>27</v>
      </c>
      <c r="J6413" t="s">
        <v>29</v>
      </c>
      <c r="K6413" t="s">
        <v>102</v>
      </c>
    </row>
    <row r="6414" spans="1:11" x14ac:dyDescent="0.3">
      <c r="A6414">
        <f>YEAR('Supermart Grocery Sales - Retai'!F:F)</f>
        <v>2018</v>
      </c>
      <c r="B6414">
        <f>MONTH('Supermart Grocery Sales - Retai'!F:F)</f>
        <v>4</v>
      </c>
      <c r="C6414" t="str" cm="1">
        <f t="array" ref="C6414">CHOOSE(_xlfn.ANCHORARRAY(B6414), "Jan", "Feb", "Mar", "Apr", "May", "Jun", "Jul", "Aug", "Sep", "Oct", "Nov", "Dec")</f>
        <v>Apr</v>
      </c>
      <c r="D6414" t="str">
        <f>"Q"&amp;ROUNDUP(MONTH('Supermart Grocery Sales - Retai'!F6414)/3,0)</f>
        <v>Q2</v>
      </c>
      <c r="E6414">
        <f>tbl_DataModel[[#This Row],[Profit]]/tbl_DataModel[[#This Row],[Sales]]</f>
        <v>0.25999999999999995</v>
      </c>
      <c r="F6414">
        <v>1071</v>
      </c>
      <c r="G6414">
        <v>278.45999999999998</v>
      </c>
      <c r="H6414" t="s">
        <v>26</v>
      </c>
      <c r="I6414" t="s">
        <v>27</v>
      </c>
      <c r="J6414" t="s">
        <v>29</v>
      </c>
      <c r="K6414" t="s">
        <v>182</v>
      </c>
    </row>
    <row r="6415" spans="1:11" x14ac:dyDescent="0.3">
      <c r="A6415">
        <f>YEAR('Supermart Grocery Sales - Retai'!F:F)</f>
        <v>2018</v>
      </c>
      <c r="B6415">
        <f>MONTH('Supermart Grocery Sales - Retai'!F:F)</f>
        <v>9</v>
      </c>
      <c r="C6415" t="str" cm="1">
        <f t="array" ref="C6415">CHOOSE(_xlfn.ANCHORARRAY(B6415), "Jan", "Feb", "Mar", "Apr", "May", "Jun", "Jul", "Aug", "Sep", "Oct", "Nov", "Dec")</f>
        <v>Sep</v>
      </c>
      <c r="D6415" t="str">
        <f>"Q"&amp;ROUNDUP(MONTH('Supermart Grocery Sales - Retai'!F6415)/3,0)</f>
        <v>Q3</v>
      </c>
      <c r="E6415">
        <f>tbl_DataModel[[#This Row],[Profit]]/tbl_DataModel[[#This Row],[Sales]]</f>
        <v>0.41000000000000003</v>
      </c>
      <c r="F6415">
        <v>1189</v>
      </c>
      <c r="G6415">
        <v>487.49</v>
      </c>
      <c r="H6415" t="s">
        <v>63</v>
      </c>
      <c r="I6415" t="s">
        <v>157</v>
      </c>
      <c r="J6415" t="s">
        <v>29</v>
      </c>
      <c r="K6415" t="s">
        <v>19</v>
      </c>
    </row>
    <row r="6416" spans="1:11" x14ac:dyDescent="0.3">
      <c r="A6416">
        <f>YEAR('Supermart Grocery Sales - Retai'!F:F)</f>
        <v>2016</v>
      </c>
      <c r="B6416">
        <f>MONTH('Supermart Grocery Sales - Retai'!F:F)</f>
        <v>9</v>
      </c>
      <c r="C6416" t="str" cm="1">
        <f t="array" ref="C6416">CHOOSE(_xlfn.ANCHORARRAY(B6416), "Jan", "Feb", "Mar", "Apr", "May", "Jun", "Jul", "Aug", "Sep", "Oct", "Nov", "Dec")</f>
        <v>Sep</v>
      </c>
      <c r="D6416" t="str">
        <f>"Q"&amp;ROUNDUP(MONTH('Supermart Grocery Sales - Retai'!F6416)/3,0)</f>
        <v>Q3</v>
      </c>
      <c r="E6416">
        <f>tbl_DataModel[[#This Row],[Profit]]/tbl_DataModel[[#This Row],[Sales]]</f>
        <v>6.9999999999999993E-2</v>
      </c>
      <c r="F6416">
        <v>1914</v>
      </c>
      <c r="G6416">
        <v>133.97999999999999</v>
      </c>
      <c r="H6416" t="s">
        <v>49</v>
      </c>
      <c r="I6416" t="s">
        <v>50</v>
      </c>
      <c r="J6416" t="s">
        <v>29</v>
      </c>
      <c r="K6416" t="s">
        <v>12</v>
      </c>
    </row>
    <row r="6417" spans="1:11" x14ac:dyDescent="0.3">
      <c r="A6417">
        <f>YEAR('Supermart Grocery Sales - Retai'!F:F)</f>
        <v>2017</v>
      </c>
      <c r="B6417">
        <f>MONTH('Supermart Grocery Sales - Retai'!F:F)</f>
        <v>7</v>
      </c>
      <c r="C6417" t="str" cm="1">
        <f t="array" ref="C6417">CHOOSE(_xlfn.ANCHORARRAY(B6417), "Jan", "Feb", "Mar", "Apr", "May", "Jun", "Jul", "Aug", "Sep", "Oct", "Nov", "Dec")</f>
        <v>Jul</v>
      </c>
      <c r="D6417" t="str">
        <f>"Q"&amp;ROUNDUP(MONTH('Supermart Grocery Sales - Retai'!F6417)/3,0)</f>
        <v>Q3</v>
      </c>
      <c r="E6417">
        <f>tbl_DataModel[[#This Row],[Profit]]/tbl_DataModel[[#This Row],[Sales]]</f>
        <v>0.4</v>
      </c>
      <c r="F6417">
        <v>1279</v>
      </c>
      <c r="G6417">
        <v>511.6</v>
      </c>
      <c r="H6417" t="s">
        <v>26</v>
      </c>
      <c r="I6417" t="s">
        <v>94</v>
      </c>
      <c r="J6417" t="s">
        <v>29</v>
      </c>
      <c r="K6417" t="s">
        <v>169</v>
      </c>
    </row>
    <row r="6418" spans="1:11" x14ac:dyDescent="0.3">
      <c r="A6418">
        <f>YEAR('Supermart Grocery Sales - Retai'!F:F)</f>
        <v>2017</v>
      </c>
      <c r="B6418">
        <f>MONTH('Supermart Grocery Sales - Retai'!F:F)</f>
        <v>9</v>
      </c>
      <c r="C6418" t="str" cm="1">
        <f t="array" ref="C6418">CHOOSE(_xlfn.ANCHORARRAY(B6418), "Jan", "Feb", "Mar", "Apr", "May", "Jun", "Jul", "Aug", "Sep", "Oct", "Nov", "Dec")</f>
        <v>Sep</v>
      </c>
      <c r="D6418" t="str">
        <f>"Q"&amp;ROUNDUP(MONTH('Supermart Grocery Sales - Retai'!F6418)/3,0)</f>
        <v>Q3</v>
      </c>
      <c r="E6418">
        <f>tbl_DataModel[[#This Row],[Profit]]/tbl_DataModel[[#This Row],[Sales]]</f>
        <v>0.1</v>
      </c>
      <c r="F6418">
        <v>1398</v>
      </c>
      <c r="G6418">
        <v>139.80000000000001</v>
      </c>
      <c r="H6418" t="s">
        <v>26</v>
      </c>
      <c r="I6418" t="s">
        <v>27</v>
      </c>
      <c r="J6418" t="s">
        <v>29</v>
      </c>
      <c r="K6418" t="s">
        <v>19</v>
      </c>
    </row>
    <row r="6419" spans="1:11" x14ac:dyDescent="0.3">
      <c r="A6419">
        <f>YEAR('Supermart Grocery Sales - Retai'!F:F)</f>
        <v>2015</v>
      </c>
      <c r="B6419">
        <f>MONTH('Supermart Grocery Sales - Retai'!F:F)</f>
        <v>12</v>
      </c>
      <c r="C6419" t="str" cm="1">
        <f t="array" ref="C6419">CHOOSE(_xlfn.ANCHORARRAY(B6419), "Jan", "Feb", "Mar", "Apr", "May", "Jun", "Jul", "Aug", "Sep", "Oct", "Nov", "Dec")</f>
        <v>Dec</v>
      </c>
      <c r="D6419" t="str">
        <f>"Q"&amp;ROUNDUP(MONTH('Supermart Grocery Sales - Retai'!F6419)/3,0)</f>
        <v>Q4</v>
      </c>
      <c r="E6419">
        <f>tbl_DataModel[[#This Row],[Profit]]/tbl_DataModel[[#This Row],[Sales]]</f>
        <v>0.3</v>
      </c>
      <c r="F6419">
        <v>1389</v>
      </c>
      <c r="G6419">
        <v>416.7</v>
      </c>
      <c r="H6419" t="s">
        <v>26</v>
      </c>
      <c r="I6419" t="s">
        <v>27</v>
      </c>
      <c r="J6419" t="s">
        <v>29</v>
      </c>
      <c r="K6419" t="s">
        <v>53</v>
      </c>
    </row>
    <row r="6420" spans="1:11" x14ac:dyDescent="0.3">
      <c r="A6420">
        <f>YEAR('Supermart Grocery Sales - Retai'!F:F)</f>
        <v>2016</v>
      </c>
      <c r="B6420">
        <f>MONTH('Supermart Grocery Sales - Retai'!F:F)</f>
        <v>9</v>
      </c>
      <c r="C6420" t="str" cm="1">
        <f t="array" ref="C6420">CHOOSE(_xlfn.ANCHORARRAY(B6420), "Jan", "Feb", "Mar", "Apr", "May", "Jun", "Jul", "Aug", "Sep", "Oct", "Nov", "Dec")</f>
        <v>Sep</v>
      </c>
      <c r="D6420" t="str">
        <f>"Q"&amp;ROUNDUP(MONTH('Supermart Grocery Sales - Retai'!F6420)/3,0)</f>
        <v>Q3</v>
      </c>
      <c r="E6420">
        <f>tbl_DataModel[[#This Row],[Profit]]/tbl_DataModel[[#This Row],[Sales]]</f>
        <v>0.4</v>
      </c>
      <c r="F6420">
        <v>2445</v>
      </c>
      <c r="G6420">
        <v>978</v>
      </c>
      <c r="H6420" t="s">
        <v>49</v>
      </c>
      <c r="I6420" t="s">
        <v>205</v>
      </c>
      <c r="J6420" t="s">
        <v>29</v>
      </c>
      <c r="K6420" t="s">
        <v>102</v>
      </c>
    </row>
    <row r="6421" spans="1:11" x14ac:dyDescent="0.3">
      <c r="A6421">
        <f>YEAR('Supermart Grocery Sales - Retai'!F:F)</f>
        <v>2018</v>
      </c>
      <c r="B6421">
        <f>MONTH('Supermart Grocery Sales - Retai'!F:F)</f>
        <v>3</v>
      </c>
      <c r="C6421" t="str" cm="1">
        <f t="array" ref="C6421">CHOOSE(_xlfn.ANCHORARRAY(B6421), "Jan", "Feb", "Mar", "Apr", "May", "Jun", "Jul", "Aug", "Sep", "Oct", "Nov", "Dec")</f>
        <v>Mar</v>
      </c>
      <c r="D6421" t="str">
        <f>"Q"&amp;ROUNDUP(MONTH('Supermart Grocery Sales - Retai'!F6421)/3,0)</f>
        <v>Q1</v>
      </c>
      <c r="E6421">
        <f>tbl_DataModel[[#This Row],[Profit]]/tbl_DataModel[[#This Row],[Sales]]</f>
        <v>0.35000000000000003</v>
      </c>
      <c r="F6421">
        <v>1646</v>
      </c>
      <c r="G6421">
        <v>576.1</v>
      </c>
      <c r="H6421" t="s">
        <v>58</v>
      </c>
      <c r="I6421" t="s">
        <v>112</v>
      </c>
      <c r="J6421" t="s">
        <v>29</v>
      </c>
      <c r="K6421" t="s">
        <v>137</v>
      </c>
    </row>
    <row r="6422" spans="1:11" x14ac:dyDescent="0.3">
      <c r="A6422">
        <f>YEAR('Supermart Grocery Sales - Retai'!F:F)</f>
        <v>2018</v>
      </c>
      <c r="B6422">
        <f>MONTH('Supermart Grocery Sales - Retai'!F:F)</f>
        <v>12</v>
      </c>
      <c r="C6422" t="str" cm="1">
        <f t="array" ref="C6422">CHOOSE(_xlfn.ANCHORARRAY(B6422), "Jan", "Feb", "Mar", "Apr", "May", "Jun", "Jul", "Aug", "Sep", "Oct", "Nov", "Dec")</f>
        <v>Dec</v>
      </c>
      <c r="D6422" t="str">
        <f>"Q"&amp;ROUNDUP(MONTH('Supermart Grocery Sales - Retai'!F6422)/3,0)</f>
        <v>Q4</v>
      </c>
      <c r="E6422">
        <f>tbl_DataModel[[#This Row],[Profit]]/tbl_DataModel[[#This Row],[Sales]]</f>
        <v>6.9999999999999993E-2</v>
      </c>
      <c r="F6422">
        <v>519</v>
      </c>
      <c r="G6422">
        <v>36.33</v>
      </c>
      <c r="H6422" t="s">
        <v>32</v>
      </c>
      <c r="I6422" t="s">
        <v>153</v>
      </c>
      <c r="J6422" t="s">
        <v>29</v>
      </c>
      <c r="K6422" t="s">
        <v>62</v>
      </c>
    </row>
    <row r="6423" spans="1:11" x14ac:dyDescent="0.3">
      <c r="A6423">
        <f>YEAR('Supermart Grocery Sales - Retai'!F:F)</f>
        <v>2015</v>
      </c>
      <c r="B6423">
        <f>MONTH('Supermart Grocery Sales - Retai'!F:F)</f>
        <v>7</v>
      </c>
      <c r="C6423" t="str" cm="1">
        <f t="array" ref="C6423">CHOOSE(_xlfn.ANCHORARRAY(B6423), "Jan", "Feb", "Mar", "Apr", "May", "Jun", "Jul", "Aug", "Sep", "Oct", "Nov", "Dec")</f>
        <v>Jul</v>
      </c>
      <c r="D6423" t="str">
        <f>"Q"&amp;ROUNDUP(MONTH('Supermart Grocery Sales - Retai'!F6423)/3,0)</f>
        <v>Q3</v>
      </c>
      <c r="E6423">
        <f>tbl_DataModel[[#This Row],[Profit]]/tbl_DataModel[[#This Row],[Sales]]</f>
        <v>0.3</v>
      </c>
      <c r="F6423">
        <v>1104</v>
      </c>
      <c r="G6423">
        <v>331.2</v>
      </c>
      <c r="H6423" t="s">
        <v>63</v>
      </c>
      <c r="I6423" t="s">
        <v>157</v>
      </c>
      <c r="J6423" t="s">
        <v>29</v>
      </c>
      <c r="K6423" t="s">
        <v>211</v>
      </c>
    </row>
    <row r="6424" spans="1:11" x14ac:dyDescent="0.3">
      <c r="A6424">
        <f>YEAR('Supermart Grocery Sales - Retai'!F:F)</f>
        <v>2018</v>
      </c>
      <c r="B6424">
        <f>MONTH('Supermart Grocery Sales - Retai'!F:F)</f>
        <v>12</v>
      </c>
      <c r="C6424" t="str" cm="1">
        <f t="array" ref="C6424">CHOOSE(_xlfn.ANCHORARRAY(B6424), "Jan", "Feb", "Mar", "Apr", "May", "Jun", "Jul", "Aug", "Sep", "Oct", "Nov", "Dec")</f>
        <v>Dec</v>
      </c>
      <c r="D6424" t="str">
        <f>"Q"&amp;ROUNDUP(MONTH('Supermart Grocery Sales - Retai'!F6424)/3,0)</f>
        <v>Q4</v>
      </c>
      <c r="E6424">
        <f>tbl_DataModel[[#This Row],[Profit]]/tbl_DataModel[[#This Row],[Sales]]</f>
        <v>0.31</v>
      </c>
      <c r="F6424">
        <v>1656</v>
      </c>
      <c r="G6424">
        <v>513.36</v>
      </c>
      <c r="H6424" t="s">
        <v>32</v>
      </c>
      <c r="I6424" t="s">
        <v>153</v>
      </c>
      <c r="J6424" t="s">
        <v>29</v>
      </c>
      <c r="K6424" t="s">
        <v>156</v>
      </c>
    </row>
    <row r="6425" spans="1:11" x14ac:dyDescent="0.3">
      <c r="A6425">
        <f>YEAR('Supermart Grocery Sales - Retai'!F:F)</f>
        <v>2018</v>
      </c>
      <c r="B6425">
        <f>MONTH('Supermart Grocery Sales - Retai'!F:F)</f>
        <v>12</v>
      </c>
      <c r="C6425" t="str" cm="1">
        <f t="array" ref="C6425">CHOOSE(_xlfn.ANCHORARRAY(B6425), "Jan", "Feb", "Mar", "Apr", "May", "Jun", "Jul", "Aug", "Sep", "Oct", "Nov", "Dec")</f>
        <v>Dec</v>
      </c>
      <c r="D6425" t="str">
        <f>"Q"&amp;ROUNDUP(MONTH('Supermart Grocery Sales - Retai'!F6425)/3,0)</f>
        <v>Q4</v>
      </c>
      <c r="E6425">
        <f>tbl_DataModel[[#This Row],[Profit]]/tbl_DataModel[[#This Row],[Sales]]</f>
        <v>0.33999999999999997</v>
      </c>
      <c r="F6425">
        <v>1834</v>
      </c>
      <c r="G6425">
        <v>623.55999999999995</v>
      </c>
      <c r="H6425" t="s">
        <v>13</v>
      </c>
      <c r="I6425" t="s">
        <v>79</v>
      </c>
      <c r="J6425" t="s">
        <v>29</v>
      </c>
      <c r="K6425" t="s">
        <v>156</v>
      </c>
    </row>
    <row r="6426" spans="1:11" x14ac:dyDescent="0.3">
      <c r="A6426">
        <f>YEAR('Supermart Grocery Sales - Retai'!F:F)</f>
        <v>2018</v>
      </c>
      <c r="B6426">
        <f>MONTH('Supermart Grocery Sales - Retai'!F:F)</f>
        <v>9</v>
      </c>
      <c r="C6426" t="str" cm="1">
        <f t="array" ref="C6426">CHOOSE(_xlfn.ANCHORARRAY(B6426), "Jan", "Feb", "Mar", "Apr", "May", "Jun", "Jul", "Aug", "Sep", "Oct", "Nov", "Dec")</f>
        <v>Sep</v>
      </c>
      <c r="D6426" t="str">
        <f>"Q"&amp;ROUNDUP(MONTH('Supermart Grocery Sales - Retai'!F6426)/3,0)</f>
        <v>Q3</v>
      </c>
      <c r="E6426">
        <f>tbl_DataModel[[#This Row],[Profit]]/tbl_DataModel[[#This Row],[Sales]]</f>
        <v>0.43</v>
      </c>
      <c r="F6426">
        <v>1968</v>
      </c>
      <c r="G6426">
        <v>846.24</v>
      </c>
      <c r="H6426" t="s">
        <v>63</v>
      </c>
      <c r="I6426" t="s">
        <v>87</v>
      </c>
      <c r="J6426" t="s">
        <v>29</v>
      </c>
      <c r="K6426" t="s">
        <v>19</v>
      </c>
    </row>
    <row r="6427" spans="1:11" x14ac:dyDescent="0.3">
      <c r="A6427">
        <f>YEAR('Supermart Grocery Sales - Retai'!F:F)</f>
        <v>2016</v>
      </c>
      <c r="B6427">
        <f>MONTH('Supermart Grocery Sales - Retai'!F:F)</f>
        <v>3</v>
      </c>
      <c r="C6427" t="str" cm="1">
        <f t="array" ref="C6427">CHOOSE(_xlfn.ANCHORARRAY(B6427), "Jan", "Feb", "Mar", "Apr", "May", "Jun", "Jul", "Aug", "Sep", "Oct", "Nov", "Dec")</f>
        <v>Mar</v>
      </c>
      <c r="D6427" t="str">
        <f>"Q"&amp;ROUNDUP(MONTH('Supermart Grocery Sales - Retai'!F6427)/3,0)</f>
        <v>Q1</v>
      </c>
      <c r="E6427">
        <f>tbl_DataModel[[#This Row],[Profit]]/tbl_DataModel[[#This Row],[Sales]]</f>
        <v>0.2</v>
      </c>
      <c r="F6427">
        <v>2010</v>
      </c>
      <c r="G6427">
        <v>402</v>
      </c>
      <c r="H6427" t="s">
        <v>58</v>
      </c>
      <c r="I6427" t="s">
        <v>68</v>
      </c>
      <c r="J6427" t="s">
        <v>29</v>
      </c>
      <c r="K6427" t="s">
        <v>234</v>
      </c>
    </row>
    <row r="6428" spans="1:11" x14ac:dyDescent="0.3">
      <c r="A6428">
        <f>YEAR('Supermart Grocery Sales - Retai'!F:F)</f>
        <v>2015</v>
      </c>
      <c r="B6428">
        <f>MONTH('Supermart Grocery Sales - Retai'!F:F)</f>
        <v>10</v>
      </c>
      <c r="C6428" t="str" cm="1">
        <f t="array" ref="C6428">CHOOSE(_xlfn.ANCHORARRAY(B6428), "Jan", "Feb", "Mar", "Apr", "May", "Jun", "Jul", "Aug", "Sep", "Oct", "Nov", "Dec")</f>
        <v>Oct</v>
      </c>
      <c r="D6428" t="str">
        <f>"Q"&amp;ROUNDUP(MONTH('Supermart Grocery Sales - Retai'!F6428)/3,0)</f>
        <v>Q4</v>
      </c>
      <c r="E6428">
        <f>tbl_DataModel[[#This Row],[Profit]]/tbl_DataModel[[#This Row],[Sales]]</f>
        <v>0.35</v>
      </c>
      <c r="F6428">
        <v>2069</v>
      </c>
      <c r="G6428">
        <v>724.15</v>
      </c>
      <c r="H6428" t="s">
        <v>26</v>
      </c>
      <c r="I6428" t="s">
        <v>94</v>
      </c>
      <c r="J6428" t="s">
        <v>29</v>
      </c>
      <c r="K6428" t="s">
        <v>111</v>
      </c>
    </row>
    <row r="6429" spans="1:11" x14ac:dyDescent="0.3">
      <c r="A6429">
        <f>YEAR('Supermart Grocery Sales - Retai'!F:F)</f>
        <v>2015</v>
      </c>
      <c r="B6429">
        <f>MONTH('Supermart Grocery Sales - Retai'!F:F)</f>
        <v>10</v>
      </c>
      <c r="C6429" t="str" cm="1">
        <f t="array" ref="C6429">CHOOSE(_xlfn.ANCHORARRAY(B6429), "Jan", "Feb", "Mar", "Apr", "May", "Jun", "Jul", "Aug", "Sep", "Oct", "Nov", "Dec")</f>
        <v>Oct</v>
      </c>
      <c r="D6429" t="str">
        <f>"Q"&amp;ROUNDUP(MONTH('Supermart Grocery Sales - Retai'!F6429)/3,0)</f>
        <v>Q4</v>
      </c>
      <c r="E6429">
        <f>tbl_DataModel[[#This Row],[Profit]]/tbl_DataModel[[#This Row],[Sales]]</f>
        <v>0.45</v>
      </c>
      <c r="F6429">
        <v>2220</v>
      </c>
      <c r="G6429">
        <v>999</v>
      </c>
      <c r="H6429" t="s">
        <v>13</v>
      </c>
      <c r="I6429" t="s">
        <v>14</v>
      </c>
      <c r="J6429" t="s">
        <v>29</v>
      </c>
      <c r="K6429" t="s">
        <v>116</v>
      </c>
    </row>
    <row r="6430" spans="1:11" x14ac:dyDescent="0.3">
      <c r="A6430">
        <f>YEAR('Supermart Grocery Sales - Retai'!F:F)</f>
        <v>2015</v>
      </c>
      <c r="B6430">
        <f>MONTH('Supermart Grocery Sales - Retai'!F:F)</f>
        <v>11</v>
      </c>
      <c r="C6430" t="str" cm="1">
        <f t="array" ref="C6430">CHOOSE(_xlfn.ANCHORARRAY(B6430), "Jan", "Feb", "Mar", "Apr", "May", "Jun", "Jul", "Aug", "Sep", "Oct", "Nov", "Dec")</f>
        <v>Nov</v>
      </c>
      <c r="D6430" t="str">
        <f>"Q"&amp;ROUNDUP(MONTH('Supermart Grocery Sales - Retai'!F6430)/3,0)</f>
        <v>Q4</v>
      </c>
      <c r="E6430">
        <f>tbl_DataModel[[#This Row],[Profit]]/tbl_DataModel[[#This Row],[Sales]]</f>
        <v>0.28000000000000003</v>
      </c>
      <c r="F6430">
        <v>2370</v>
      </c>
      <c r="G6430">
        <v>663.6</v>
      </c>
      <c r="H6430" t="s">
        <v>13</v>
      </c>
      <c r="I6430" t="s">
        <v>79</v>
      </c>
      <c r="J6430" t="s">
        <v>29</v>
      </c>
      <c r="K6430" t="s">
        <v>111</v>
      </c>
    </row>
    <row r="6431" spans="1:11" x14ac:dyDescent="0.3">
      <c r="A6431">
        <f>YEAR('Supermart Grocery Sales - Retai'!F:F)</f>
        <v>2016</v>
      </c>
      <c r="B6431">
        <f>MONTH('Supermart Grocery Sales - Retai'!F:F)</f>
        <v>9</v>
      </c>
      <c r="C6431" t="str" cm="1">
        <f t="array" ref="C6431">CHOOSE(_xlfn.ANCHORARRAY(B6431), "Jan", "Feb", "Mar", "Apr", "May", "Jun", "Jul", "Aug", "Sep", "Oct", "Nov", "Dec")</f>
        <v>Sep</v>
      </c>
      <c r="D6431" t="str">
        <f>"Q"&amp;ROUNDUP(MONTH('Supermart Grocery Sales - Retai'!F6431)/3,0)</f>
        <v>Q3</v>
      </c>
      <c r="E6431">
        <f>tbl_DataModel[[#This Row],[Profit]]/tbl_DataModel[[#This Row],[Sales]]</f>
        <v>0.22</v>
      </c>
      <c r="F6431">
        <v>1396</v>
      </c>
      <c r="G6431">
        <v>307.12</v>
      </c>
      <c r="H6431" t="s">
        <v>32</v>
      </c>
      <c r="I6431" t="s">
        <v>46</v>
      </c>
      <c r="J6431" t="s">
        <v>29</v>
      </c>
      <c r="K6431" t="s">
        <v>114</v>
      </c>
    </row>
    <row r="6432" spans="1:11" x14ac:dyDescent="0.3">
      <c r="A6432">
        <f>YEAR('Supermart Grocery Sales - Retai'!F:F)</f>
        <v>2017</v>
      </c>
      <c r="B6432">
        <f>MONTH('Supermart Grocery Sales - Retai'!F:F)</f>
        <v>9</v>
      </c>
      <c r="C6432" t="str" cm="1">
        <f t="array" ref="C6432">CHOOSE(_xlfn.ANCHORARRAY(B6432), "Jan", "Feb", "Mar", "Apr", "May", "Jun", "Jul", "Aug", "Sep", "Oct", "Nov", "Dec")</f>
        <v>Sep</v>
      </c>
      <c r="D6432" t="str">
        <f>"Q"&amp;ROUNDUP(MONTH('Supermart Grocery Sales - Retai'!F6432)/3,0)</f>
        <v>Q3</v>
      </c>
      <c r="E6432">
        <f>tbl_DataModel[[#This Row],[Profit]]/tbl_DataModel[[#This Row],[Sales]]</f>
        <v>0.25</v>
      </c>
      <c r="F6432">
        <v>1826</v>
      </c>
      <c r="G6432">
        <v>456.5</v>
      </c>
      <c r="H6432" t="s">
        <v>13</v>
      </c>
      <c r="I6432" t="s">
        <v>79</v>
      </c>
      <c r="J6432" t="s">
        <v>29</v>
      </c>
      <c r="K6432" t="s">
        <v>130</v>
      </c>
    </row>
    <row r="6433" spans="1:11" x14ac:dyDescent="0.3">
      <c r="A6433">
        <f>YEAR('Supermart Grocery Sales - Retai'!F:F)</f>
        <v>2016</v>
      </c>
      <c r="B6433">
        <f>MONTH('Supermart Grocery Sales - Retai'!F:F)</f>
        <v>11</v>
      </c>
      <c r="C6433" t="str" cm="1">
        <f t="array" ref="C6433">CHOOSE(_xlfn.ANCHORARRAY(B6433), "Jan", "Feb", "Mar", "Apr", "May", "Jun", "Jul", "Aug", "Sep", "Oct", "Nov", "Dec")</f>
        <v>Nov</v>
      </c>
      <c r="D6433" t="str">
        <f>"Q"&amp;ROUNDUP(MONTH('Supermart Grocery Sales - Retai'!F6433)/3,0)</f>
        <v>Q4</v>
      </c>
      <c r="E6433">
        <f>tbl_DataModel[[#This Row],[Profit]]/tbl_DataModel[[#This Row],[Sales]]</f>
        <v>0.11</v>
      </c>
      <c r="F6433">
        <v>2246</v>
      </c>
      <c r="G6433">
        <v>247.06</v>
      </c>
      <c r="H6433" t="s">
        <v>49</v>
      </c>
      <c r="I6433" t="s">
        <v>54</v>
      </c>
      <c r="J6433" t="s">
        <v>29</v>
      </c>
      <c r="K6433" t="s">
        <v>106</v>
      </c>
    </row>
    <row r="6434" spans="1:11" x14ac:dyDescent="0.3">
      <c r="A6434">
        <f>YEAR('Supermart Grocery Sales - Retai'!F:F)</f>
        <v>2016</v>
      </c>
      <c r="B6434">
        <f>MONTH('Supermart Grocery Sales - Retai'!F:F)</f>
        <v>10</v>
      </c>
      <c r="C6434" t="str" cm="1">
        <f t="array" ref="C6434">CHOOSE(_xlfn.ANCHORARRAY(B6434), "Jan", "Feb", "Mar", "Apr", "May", "Jun", "Jul", "Aug", "Sep", "Oct", "Nov", "Dec")</f>
        <v>Oct</v>
      </c>
      <c r="D6434" t="str">
        <f>"Q"&amp;ROUNDUP(MONTH('Supermart Grocery Sales - Retai'!F6434)/3,0)</f>
        <v>Q4</v>
      </c>
      <c r="E6434">
        <f>tbl_DataModel[[#This Row],[Profit]]/tbl_DataModel[[#This Row],[Sales]]</f>
        <v>0.3</v>
      </c>
      <c r="F6434">
        <v>2361</v>
      </c>
      <c r="G6434">
        <v>708.3</v>
      </c>
      <c r="H6434" t="s">
        <v>32</v>
      </c>
      <c r="I6434" t="s">
        <v>97</v>
      </c>
      <c r="J6434" t="s">
        <v>29</v>
      </c>
      <c r="K6434" t="s">
        <v>184</v>
      </c>
    </row>
    <row r="6435" spans="1:11" x14ac:dyDescent="0.3">
      <c r="A6435">
        <f>YEAR('Supermart Grocery Sales - Retai'!F:F)</f>
        <v>2017</v>
      </c>
      <c r="B6435">
        <f>MONTH('Supermart Grocery Sales - Retai'!F:F)</f>
        <v>12</v>
      </c>
      <c r="C6435" t="str" cm="1">
        <f t="array" ref="C6435">CHOOSE(_xlfn.ANCHORARRAY(B6435), "Jan", "Feb", "Mar", "Apr", "May", "Jun", "Jul", "Aug", "Sep", "Oct", "Nov", "Dec")</f>
        <v>Dec</v>
      </c>
      <c r="D6435" t="str">
        <f>"Q"&amp;ROUNDUP(MONTH('Supermart Grocery Sales - Retai'!F6435)/3,0)</f>
        <v>Q4</v>
      </c>
      <c r="E6435">
        <f>tbl_DataModel[[#This Row],[Profit]]/tbl_DataModel[[#This Row],[Sales]]</f>
        <v>0.39</v>
      </c>
      <c r="F6435">
        <v>703</v>
      </c>
      <c r="G6435">
        <v>274.17</v>
      </c>
      <c r="H6435" t="s">
        <v>32</v>
      </c>
      <c r="I6435" t="s">
        <v>97</v>
      </c>
      <c r="J6435" t="s">
        <v>29</v>
      </c>
      <c r="K6435" t="s">
        <v>90</v>
      </c>
    </row>
    <row r="6436" spans="1:11" x14ac:dyDescent="0.3">
      <c r="A6436">
        <f>YEAR('Supermart Grocery Sales - Retai'!F:F)</f>
        <v>2018</v>
      </c>
      <c r="B6436">
        <f>MONTH('Supermart Grocery Sales - Retai'!F:F)</f>
        <v>3</v>
      </c>
      <c r="C6436" t="str" cm="1">
        <f t="array" ref="C6436">CHOOSE(_xlfn.ANCHORARRAY(B6436), "Jan", "Feb", "Mar", "Apr", "May", "Jun", "Jul", "Aug", "Sep", "Oct", "Nov", "Dec")</f>
        <v>Mar</v>
      </c>
      <c r="D6436" t="str">
        <f>"Q"&amp;ROUNDUP(MONTH('Supermart Grocery Sales - Retai'!F6436)/3,0)</f>
        <v>Q1</v>
      </c>
      <c r="E6436">
        <f>tbl_DataModel[[#This Row],[Profit]]/tbl_DataModel[[#This Row],[Sales]]</f>
        <v>0.13999999999999999</v>
      </c>
      <c r="F6436">
        <v>1909</v>
      </c>
      <c r="G6436">
        <v>267.26</v>
      </c>
      <c r="H6436" t="s">
        <v>32</v>
      </c>
      <c r="I6436" t="s">
        <v>153</v>
      </c>
      <c r="J6436" t="s">
        <v>29</v>
      </c>
      <c r="K6436" t="s">
        <v>193</v>
      </c>
    </row>
    <row r="6437" spans="1:11" x14ac:dyDescent="0.3">
      <c r="A6437">
        <f>YEAR('Supermart Grocery Sales - Retai'!F:F)</f>
        <v>2018</v>
      </c>
      <c r="B6437">
        <f>MONTH('Supermart Grocery Sales - Retai'!F:F)</f>
        <v>9</v>
      </c>
      <c r="C6437" t="str" cm="1">
        <f t="array" ref="C6437">CHOOSE(_xlfn.ANCHORARRAY(B6437), "Jan", "Feb", "Mar", "Apr", "May", "Jun", "Jul", "Aug", "Sep", "Oct", "Nov", "Dec")</f>
        <v>Sep</v>
      </c>
      <c r="D6437" t="str">
        <f>"Q"&amp;ROUNDUP(MONTH('Supermart Grocery Sales - Retai'!F6437)/3,0)</f>
        <v>Q3</v>
      </c>
      <c r="E6437">
        <f>tbl_DataModel[[#This Row],[Profit]]/tbl_DataModel[[#This Row],[Sales]]</f>
        <v>0.23</v>
      </c>
      <c r="F6437">
        <v>1339</v>
      </c>
      <c r="G6437">
        <v>307.97000000000003</v>
      </c>
      <c r="H6437" t="s">
        <v>49</v>
      </c>
      <c r="I6437" t="s">
        <v>50</v>
      </c>
      <c r="J6437" t="s">
        <v>29</v>
      </c>
      <c r="K6437" t="s">
        <v>137</v>
      </c>
    </row>
    <row r="6438" spans="1:11" x14ac:dyDescent="0.3">
      <c r="A6438">
        <f>YEAR('Supermart Grocery Sales - Retai'!F:F)</f>
        <v>2015</v>
      </c>
      <c r="B6438">
        <f>MONTH('Supermart Grocery Sales - Retai'!F:F)</f>
        <v>11</v>
      </c>
      <c r="C6438" t="str" cm="1">
        <f t="array" ref="C6438">CHOOSE(_xlfn.ANCHORARRAY(B6438), "Jan", "Feb", "Mar", "Apr", "May", "Jun", "Jul", "Aug", "Sep", "Oct", "Nov", "Dec")</f>
        <v>Nov</v>
      </c>
      <c r="D6438" t="str">
        <f>"Q"&amp;ROUNDUP(MONTH('Supermart Grocery Sales - Retai'!F6438)/3,0)</f>
        <v>Q4</v>
      </c>
      <c r="E6438">
        <f>tbl_DataModel[[#This Row],[Profit]]/tbl_DataModel[[#This Row],[Sales]]</f>
        <v>0.18</v>
      </c>
      <c r="F6438">
        <v>1244</v>
      </c>
      <c r="G6438">
        <v>223.92</v>
      </c>
      <c r="H6438" t="s">
        <v>58</v>
      </c>
      <c r="I6438" t="s">
        <v>59</v>
      </c>
      <c r="J6438" t="s">
        <v>29</v>
      </c>
      <c r="K6438" t="s">
        <v>12</v>
      </c>
    </row>
    <row r="6439" spans="1:11" x14ac:dyDescent="0.3">
      <c r="A6439">
        <f>YEAR('Supermart Grocery Sales - Retai'!F:F)</f>
        <v>2015</v>
      </c>
      <c r="B6439">
        <f>MONTH('Supermart Grocery Sales - Retai'!F:F)</f>
        <v>7</v>
      </c>
      <c r="C6439" t="str" cm="1">
        <f t="array" ref="C6439">CHOOSE(_xlfn.ANCHORARRAY(B6439), "Jan", "Feb", "Mar", "Apr", "May", "Jun", "Jul", "Aug", "Sep", "Oct", "Nov", "Dec")</f>
        <v>Jul</v>
      </c>
      <c r="D6439" t="str">
        <f>"Q"&amp;ROUNDUP(MONTH('Supermart Grocery Sales - Retai'!F6439)/3,0)</f>
        <v>Q3</v>
      </c>
      <c r="E6439">
        <f>tbl_DataModel[[#This Row],[Profit]]/tbl_DataModel[[#This Row],[Sales]]</f>
        <v>4.9999999999999996E-2</v>
      </c>
      <c r="F6439">
        <v>2001</v>
      </c>
      <c r="G6439">
        <v>100.05</v>
      </c>
      <c r="H6439" t="s">
        <v>58</v>
      </c>
      <c r="I6439" t="s">
        <v>68</v>
      </c>
      <c r="J6439" t="s">
        <v>29</v>
      </c>
      <c r="K6439" t="s">
        <v>139</v>
      </c>
    </row>
    <row r="6440" spans="1:11" x14ac:dyDescent="0.3">
      <c r="A6440">
        <f>YEAR('Supermart Grocery Sales - Retai'!F:F)</f>
        <v>2016</v>
      </c>
      <c r="B6440">
        <f>MONTH('Supermart Grocery Sales - Retai'!F:F)</f>
        <v>3</v>
      </c>
      <c r="C6440" t="str" cm="1">
        <f t="array" ref="C6440">CHOOSE(_xlfn.ANCHORARRAY(B6440), "Jan", "Feb", "Mar", "Apr", "May", "Jun", "Jul", "Aug", "Sep", "Oct", "Nov", "Dec")</f>
        <v>Mar</v>
      </c>
      <c r="D6440" t="str">
        <f>"Q"&amp;ROUNDUP(MONTH('Supermart Grocery Sales - Retai'!F6440)/3,0)</f>
        <v>Q1</v>
      </c>
      <c r="E6440">
        <f>tbl_DataModel[[#This Row],[Profit]]/tbl_DataModel[[#This Row],[Sales]]</f>
        <v>0.21000000000000002</v>
      </c>
      <c r="F6440">
        <v>2457</v>
      </c>
      <c r="G6440">
        <v>515.97</v>
      </c>
      <c r="H6440" t="s">
        <v>32</v>
      </c>
      <c r="I6440" t="s">
        <v>46</v>
      </c>
      <c r="J6440" t="s">
        <v>29</v>
      </c>
      <c r="K6440" t="s">
        <v>36</v>
      </c>
    </row>
    <row r="6441" spans="1:11" x14ac:dyDescent="0.3">
      <c r="A6441">
        <f>YEAR('Supermart Grocery Sales - Retai'!F:F)</f>
        <v>2015</v>
      </c>
      <c r="B6441">
        <f>MONTH('Supermart Grocery Sales - Retai'!F:F)</f>
        <v>5</v>
      </c>
      <c r="C6441" t="str" cm="1">
        <f t="array" ref="C6441">CHOOSE(_xlfn.ANCHORARRAY(B6441), "Jan", "Feb", "Mar", "Apr", "May", "Jun", "Jul", "Aug", "Sep", "Oct", "Nov", "Dec")</f>
        <v>May</v>
      </c>
      <c r="D6441" t="str">
        <f>"Q"&amp;ROUNDUP(MONTH('Supermart Grocery Sales - Retai'!F6441)/3,0)</f>
        <v>Q2</v>
      </c>
      <c r="E6441">
        <f>tbl_DataModel[[#This Row],[Profit]]/tbl_DataModel[[#This Row],[Sales]]</f>
        <v>0.06</v>
      </c>
      <c r="F6441">
        <v>590</v>
      </c>
      <c r="G6441">
        <v>35.4</v>
      </c>
      <c r="H6441" t="s">
        <v>13</v>
      </c>
      <c r="I6441" t="s">
        <v>14</v>
      </c>
      <c r="J6441" t="s">
        <v>29</v>
      </c>
      <c r="K6441" t="s">
        <v>31</v>
      </c>
    </row>
    <row r="6442" spans="1:11" x14ac:dyDescent="0.3">
      <c r="A6442">
        <f>YEAR('Supermart Grocery Sales - Retai'!F:F)</f>
        <v>2015</v>
      </c>
      <c r="B6442">
        <f>MONTH('Supermart Grocery Sales - Retai'!F:F)</f>
        <v>7</v>
      </c>
      <c r="C6442" t="str" cm="1">
        <f t="array" ref="C6442">CHOOSE(_xlfn.ANCHORARRAY(B6442), "Jan", "Feb", "Mar", "Apr", "May", "Jun", "Jul", "Aug", "Sep", "Oct", "Nov", "Dec")</f>
        <v>Jul</v>
      </c>
      <c r="D6442" t="str">
        <f>"Q"&amp;ROUNDUP(MONTH('Supermart Grocery Sales - Retai'!F6442)/3,0)</f>
        <v>Q3</v>
      </c>
      <c r="E6442">
        <f>tbl_DataModel[[#This Row],[Profit]]/tbl_DataModel[[#This Row],[Sales]]</f>
        <v>0.09</v>
      </c>
      <c r="F6442">
        <v>1790</v>
      </c>
      <c r="G6442">
        <v>161.1</v>
      </c>
      <c r="H6442" t="s">
        <v>58</v>
      </c>
      <c r="I6442" t="s">
        <v>68</v>
      </c>
      <c r="J6442" t="s">
        <v>29</v>
      </c>
      <c r="K6442" t="s">
        <v>19</v>
      </c>
    </row>
    <row r="6443" spans="1:11" x14ac:dyDescent="0.3">
      <c r="A6443">
        <f>YEAR('Supermart Grocery Sales - Retai'!F:F)</f>
        <v>2016</v>
      </c>
      <c r="B6443">
        <f>MONTH('Supermart Grocery Sales - Retai'!F:F)</f>
        <v>11</v>
      </c>
      <c r="C6443" t="str" cm="1">
        <f t="array" ref="C6443">CHOOSE(_xlfn.ANCHORARRAY(B6443), "Jan", "Feb", "Mar", "Apr", "May", "Jun", "Jul", "Aug", "Sep", "Oct", "Nov", "Dec")</f>
        <v>Nov</v>
      </c>
      <c r="D6443" t="str">
        <f>"Q"&amp;ROUNDUP(MONTH('Supermart Grocery Sales - Retai'!F6443)/3,0)</f>
        <v>Q4</v>
      </c>
      <c r="E6443">
        <f>tbl_DataModel[[#This Row],[Profit]]/tbl_DataModel[[#This Row],[Sales]]</f>
        <v>0.10999999999999999</v>
      </c>
      <c r="F6443">
        <v>684</v>
      </c>
      <c r="G6443">
        <v>75.239999999999995</v>
      </c>
      <c r="H6443" t="s">
        <v>49</v>
      </c>
      <c r="I6443" t="s">
        <v>54</v>
      </c>
      <c r="J6443" t="s">
        <v>29</v>
      </c>
      <c r="K6443" t="s">
        <v>191</v>
      </c>
    </row>
    <row r="6444" spans="1:11" x14ac:dyDescent="0.3">
      <c r="A6444">
        <f>YEAR('Supermart Grocery Sales - Retai'!F:F)</f>
        <v>2018</v>
      </c>
      <c r="B6444">
        <f>MONTH('Supermart Grocery Sales - Retai'!F:F)</f>
        <v>3</v>
      </c>
      <c r="C6444" t="str" cm="1">
        <f t="array" ref="C6444">CHOOSE(_xlfn.ANCHORARRAY(B6444), "Jan", "Feb", "Mar", "Apr", "May", "Jun", "Jul", "Aug", "Sep", "Oct", "Nov", "Dec")</f>
        <v>Mar</v>
      </c>
      <c r="D6444" t="str">
        <f>"Q"&amp;ROUNDUP(MONTH('Supermart Grocery Sales - Retai'!F6444)/3,0)</f>
        <v>Q1</v>
      </c>
      <c r="E6444">
        <f>tbl_DataModel[[#This Row],[Profit]]/tbl_DataModel[[#This Row],[Sales]]</f>
        <v>6.0000000000000005E-2</v>
      </c>
      <c r="F6444">
        <v>1802</v>
      </c>
      <c r="G6444">
        <v>108.12</v>
      </c>
      <c r="H6444" t="s">
        <v>13</v>
      </c>
      <c r="I6444" t="s">
        <v>195</v>
      </c>
      <c r="J6444" t="s">
        <v>29</v>
      </c>
      <c r="K6444" t="s">
        <v>174</v>
      </c>
    </row>
    <row r="6445" spans="1:11" x14ac:dyDescent="0.3">
      <c r="A6445">
        <f>YEAR('Supermart Grocery Sales - Retai'!F:F)</f>
        <v>2015</v>
      </c>
      <c r="B6445">
        <f>MONTH('Supermart Grocery Sales - Retai'!F:F)</f>
        <v>12</v>
      </c>
      <c r="C6445" t="str" cm="1">
        <f t="array" ref="C6445">CHOOSE(_xlfn.ANCHORARRAY(B6445), "Jan", "Feb", "Mar", "Apr", "May", "Jun", "Jul", "Aug", "Sep", "Oct", "Nov", "Dec")</f>
        <v>Dec</v>
      </c>
      <c r="D6445" t="str">
        <f>"Q"&amp;ROUNDUP(MONTH('Supermart Grocery Sales - Retai'!F6445)/3,0)</f>
        <v>Q4</v>
      </c>
      <c r="E6445">
        <f>tbl_DataModel[[#This Row],[Profit]]/tbl_DataModel[[#This Row],[Sales]]</f>
        <v>0.36</v>
      </c>
      <c r="F6445">
        <v>2190</v>
      </c>
      <c r="G6445">
        <v>788.4</v>
      </c>
      <c r="H6445" t="s">
        <v>63</v>
      </c>
      <c r="I6445" t="s">
        <v>87</v>
      </c>
      <c r="J6445" t="s">
        <v>29</v>
      </c>
      <c r="K6445" t="s">
        <v>62</v>
      </c>
    </row>
    <row r="6446" spans="1:11" x14ac:dyDescent="0.3">
      <c r="A6446">
        <f>YEAR('Supermart Grocery Sales - Retai'!F:F)</f>
        <v>2016</v>
      </c>
      <c r="B6446">
        <f>MONTH('Supermart Grocery Sales - Retai'!F:F)</f>
        <v>11</v>
      </c>
      <c r="C6446" t="str" cm="1">
        <f t="array" ref="C6446">CHOOSE(_xlfn.ANCHORARRAY(B6446), "Jan", "Feb", "Mar", "Apr", "May", "Jun", "Jul", "Aug", "Sep", "Oct", "Nov", "Dec")</f>
        <v>Nov</v>
      </c>
      <c r="D6446" t="str">
        <f>"Q"&amp;ROUNDUP(MONTH('Supermart Grocery Sales - Retai'!F6446)/3,0)</f>
        <v>Q4</v>
      </c>
      <c r="E6446">
        <f>tbl_DataModel[[#This Row],[Profit]]/tbl_DataModel[[#This Row],[Sales]]</f>
        <v>0.11</v>
      </c>
      <c r="F6446">
        <v>1919</v>
      </c>
      <c r="G6446">
        <v>211.09</v>
      </c>
      <c r="H6446" t="s">
        <v>32</v>
      </c>
      <c r="I6446" t="s">
        <v>153</v>
      </c>
      <c r="J6446" t="s">
        <v>29</v>
      </c>
      <c r="K6446" t="s">
        <v>125</v>
      </c>
    </row>
    <row r="6447" spans="1:11" x14ac:dyDescent="0.3">
      <c r="A6447">
        <f>YEAR('Supermart Grocery Sales - Retai'!F:F)</f>
        <v>2018</v>
      </c>
      <c r="B6447">
        <f>MONTH('Supermart Grocery Sales - Retai'!F:F)</f>
        <v>10</v>
      </c>
      <c r="C6447" t="str" cm="1">
        <f t="array" ref="C6447">CHOOSE(_xlfn.ANCHORARRAY(B6447), "Jan", "Feb", "Mar", "Apr", "May", "Jun", "Jul", "Aug", "Sep", "Oct", "Nov", "Dec")</f>
        <v>Oct</v>
      </c>
      <c r="D6447" t="str">
        <f>"Q"&amp;ROUNDUP(MONTH('Supermart Grocery Sales - Retai'!F6447)/3,0)</f>
        <v>Q4</v>
      </c>
      <c r="E6447">
        <f>tbl_DataModel[[#This Row],[Profit]]/tbl_DataModel[[#This Row],[Sales]]</f>
        <v>0.38</v>
      </c>
      <c r="F6447">
        <v>920</v>
      </c>
      <c r="G6447">
        <v>349.6</v>
      </c>
      <c r="H6447" t="s">
        <v>20</v>
      </c>
      <c r="I6447" t="s">
        <v>21</v>
      </c>
      <c r="J6447" t="s">
        <v>29</v>
      </c>
      <c r="K6447" t="s">
        <v>57</v>
      </c>
    </row>
    <row r="6448" spans="1:11" x14ac:dyDescent="0.3">
      <c r="A6448">
        <f>YEAR('Supermart Grocery Sales - Retai'!F:F)</f>
        <v>2017</v>
      </c>
      <c r="B6448">
        <f>MONTH('Supermart Grocery Sales - Retai'!F:F)</f>
        <v>12</v>
      </c>
      <c r="C6448" t="str" cm="1">
        <f t="array" ref="C6448">CHOOSE(_xlfn.ANCHORARRAY(B6448), "Jan", "Feb", "Mar", "Apr", "May", "Jun", "Jul", "Aug", "Sep", "Oct", "Nov", "Dec")</f>
        <v>Dec</v>
      </c>
      <c r="D6448" t="str">
        <f>"Q"&amp;ROUNDUP(MONTH('Supermart Grocery Sales - Retai'!F6448)/3,0)</f>
        <v>Q4</v>
      </c>
      <c r="E6448">
        <f>tbl_DataModel[[#This Row],[Profit]]/tbl_DataModel[[#This Row],[Sales]]</f>
        <v>0.22999999999999998</v>
      </c>
      <c r="F6448">
        <v>503</v>
      </c>
      <c r="G6448">
        <v>115.69</v>
      </c>
      <c r="H6448" t="s">
        <v>58</v>
      </c>
      <c r="I6448" t="s">
        <v>59</v>
      </c>
      <c r="J6448" t="s">
        <v>29</v>
      </c>
      <c r="K6448" t="s">
        <v>108</v>
      </c>
    </row>
    <row r="6449" spans="1:11" x14ac:dyDescent="0.3">
      <c r="A6449">
        <f>YEAR('Supermart Grocery Sales - Retai'!F:F)</f>
        <v>2015</v>
      </c>
      <c r="B6449">
        <f>MONTH('Supermart Grocery Sales - Retai'!F:F)</f>
        <v>10</v>
      </c>
      <c r="C6449" t="str" cm="1">
        <f t="array" ref="C6449">CHOOSE(_xlfn.ANCHORARRAY(B6449), "Jan", "Feb", "Mar", "Apr", "May", "Jun", "Jul", "Aug", "Sep", "Oct", "Nov", "Dec")</f>
        <v>Oct</v>
      </c>
      <c r="D6449" t="str">
        <f>"Q"&amp;ROUNDUP(MONTH('Supermart Grocery Sales - Retai'!F6449)/3,0)</f>
        <v>Q4</v>
      </c>
      <c r="E6449">
        <f>tbl_DataModel[[#This Row],[Profit]]/tbl_DataModel[[#This Row],[Sales]]</f>
        <v>0.35000000000000003</v>
      </c>
      <c r="F6449">
        <v>1073</v>
      </c>
      <c r="G6449">
        <v>375.55</v>
      </c>
      <c r="H6449" t="s">
        <v>13</v>
      </c>
      <c r="I6449" t="s">
        <v>79</v>
      </c>
      <c r="J6449" t="s">
        <v>29</v>
      </c>
      <c r="K6449" t="s">
        <v>165</v>
      </c>
    </row>
    <row r="6450" spans="1:11" x14ac:dyDescent="0.3">
      <c r="A6450">
        <f>YEAR('Supermart Grocery Sales - Retai'!F:F)</f>
        <v>2018</v>
      </c>
      <c r="B6450">
        <f>MONTH('Supermart Grocery Sales - Retai'!F:F)</f>
        <v>9</v>
      </c>
      <c r="C6450" t="str" cm="1">
        <f t="array" ref="C6450">CHOOSE(_xlfn.ANCHORARRAY(B6450), "Jan", "Feb", "Mar", "Apr", "May", "Jun", "Jul", "Aug", "Sep", "Oct", "Nov", "Dec")</f>
        <v>Sep</v>
      </c>
      <c r="D6450" t="str">
        <f>"Q"&amp;ROUNDUP(MONTH('Supermart Grocery Sales - Retai'!F6450)/3,0)</f>
        <v>Q3</v>
      </c>
      <c r="E6450">
        <f>tbl_DataModel[[#This Row],[Profit]]/tbl_DataModel[[#This Row],[Sales]]</f>
        <v>0.35000000000000003</v>
      </c>
      <c r="F6450">
        <v>941</v>
      </c>
      <c r="G6450">
        <v>329.35</v>
      </c>
      <c r="H6450" t="s">
        <v>32</v>
      </c>
      <c r="I6450" t="s">
        <v>46</v>
      </c>
      <c r="J6450" t="s">
        <v>29</v>
      </c>
      <c r="K6450" t="s">
        <v>162</v>
      </c>
    </row>
    <row r="6451" spans="1:11" x14ac:dyDescent="0.3">
      <c r="A6451">
        <f>YEAR('Supermart Grocery Sales - Retai'!F:F)</f>
        <v>2017</v>
      </c>
      <c r="B6451">
        <f>MONTH('Supermart Grocery Sales - Retai'!F:F)</f>
        <v>12</v>
      </c>
      <c r="C6451" t="str" cm="1">
        <f t="array" ref="C6451">CHOOSE(_xlfn.ANCHORARRAY(B6451), "Jan", "Feb", "Mar", "Apr", "May", "Jun", "Jul", "Aug", "Sep", "Oct", "Nov", "Dec")</f>
        <v>Dec</v>
      </c>
      <c r="D6451" t="str">
        <f>"Q"&amp;ROUNDUP(MONTH('Supermart Grocery Sales - Retai'!F6451)/3,0)</f>
        <v>Q4</v>
      </c>
      <c r="E6451">
        <f>tbl_DataModel[[#This Row],[Profit]]/tbl_DataModel[[#This Row],[Sales]]</f>
        <v>0.17</v>
      </c>
      <c r="F6451">
        <v>1361</v>
      </c>
      <c r="G6451">
        <v>231.37</v>
      </c>
      <c r="H6451" t="s">
        <v>63</v>
      </c>
      <c r="I6451" t="s">
        <v>75</v>
      </c>
      <c r="J6451" t="s">
        <v>29</v>
      </c>
      <c r="K6451" t="s">
        <v>62</v>
      </c>
    </row>
    <row r="6452" spans="1:11" x14ac:dyDescent="0.3">
      <c r="A6452">
        <f>YEAR('Supermart Grocery Sales - Retai'!F:F)</f>
        <v>2016</v>
      </c>
      <c r="B6452">
        <f>MONTH('Supermart Grocery Sales - Retai'!F:F)</f>
        <v>10</v>
      </c>
      <c r="C6452" t="str" cm="1">
        <f t="array" ref="C6452">CHOOSE(_xlfn.ANCHORARRAY(B6452), "Jan", "Feb", "Mar", "Apr", "May", "Jun", "Jul", "Aug", "Sep", "Oct", "Nov", "Dec")</f>
        <v>Oct</v>
      </c>
      <c r="D6452" t="str">
        <f>"Q"&amp;ROUNDUP(MONTH('Supermart Grocery Sales - Retai'!F6452)/3,0)</f>
        <v>Q4</v>
      </c>
      <c r="E6452">
        <f>tbl_DataModel[[#This Row],[Profit]]/tbl_DataModel[[#This Row],[Sales]]</f>
        <v>0.25</v>
      </c>
      <c r="F6452">
        <v>1531</v>
      </c>
      <c r="G6452">
        <v>382.75</v>
      </c>
      <c r="H6452" t="s">
        <v>49</v>
      </c>
      <c r="I6452" t="s">
        <v>50</v>
      </c>
      <c r="J6452" t="s">
        <v>29</v>
      </c>
      <c r="K6452" t="s">
        <v>125</v>
      </c>
    </row>
    <row r="6453" spans="1:11" x14ac:dyDescent="0.3">
      <c r="A6453">
        <f>YEAR('Supermart Grocery Sales - Retai'!F:F)</f>
        <v>2015</v>
      </c>
      <c r="B6453">
        <f>MONTH('Supermart Grocery Sales - Retai'!F:F)</f>
        <v>11</v>
      </c>
      <c r="C6453" t="str" cm="1">
        <f t="array" ref="C6453">CHOOSE(_xlfn.ANCHORARRAY(B6453), "Jan", "Feb", "Mar", "Apr", "May", "Jun", "Jul", "Aug", "Sep", "Oct", "Nov", "Dec")</f>
        <v>Nov</v>
      </c>
      <c r="D6453" t="str">
        <f>"Q"&amp;ROUNDUP(MONTH('Supermart Grocery Sales - Retai'!F6453)/3,0)</f>
        <v>Q4</v>
      </c>
      <c r="E6453">
        <f>tbl_DataModel[[#This Row],[Profit]]/tbl_DataModel[[#This Row],[Sales]]</f>
        <v>0.41</v>
      </c>
      <c r="F6453">
        <v>791</v>
      </c>
      <c r="G6453">
        <v>324.31</v>
      </c>
      <c r="H6453" t="s">
        <v>49</v>
      </c>
      <c r="I6453" t="s">
        <v>50</v>
      </c>
      <c r="J6453" t="s">
        <v>29</v>
      </c>
      <c r="K6453" t="s">
        <v>74</v>
      </c>
    </row>
    <row r="6454" spans="1:11" x14ac:dyDescent="0.3">
      <c r="A6454">
        <f>YEAR('Supermart Grocery Sales - Retai'!F:F)</f>
        <v>2018</v>
      </c>
      <c r="B6454">
        <f>MONTH('Supermart Grocery Sales - Retai'!F:F)</f>
        <v>3</v>
      </c>
      <c r="C6454" t="str" cm="1">
        <f t="array" ref="C6454">CHOOSE(_xlfn.ANCHORARRAY(B6454), "Jan", "Feb", "Mar", "Apr", "May", "Jun", "Jul", "Aug", "Sep", "Oct", "Nov", "Dec")</f>
        <v>Mar</v>
      </c>
      <c r="D6454" t="str">
        <f>"Q"&amp;ROUNDUP(MONTH('Supermart Grocery Sales - Retai'!F6454)/3,0)</f>
        <v>Q1</v>
      </c>
      <c r="E6454">
        <f>tbl_DataModel[[#This Row],[Profit]]/tbl_DataModel[[#This Row],[Sales]]</f>
        <v>0.1</v>
      </c>
      <c r="F6454">
        <v>685</v>
      </c>
      <c r="G6454">
        <v>68.5</v>
      </c>
      <c r="H6454" t="s">
        <v>32</v>
      </c>
      <c r="I6454" t="s">
        <v>97</v>
      </c>
      <c r="J6454" t="s">
        <v>29</v>
      </c>
      <c r="K6454" t="s">
        <v>57</v>
      </c>
    </row>
    <row r="6455" spans="1:11" x14ac:dyDescent="0.3">
      <c r="A6455">
        <f>YEAR('Supermart Grocery Sales - Retai'!F:F)</f>
        <v>2015</v>
      </c>
      <c r="B6455">
        <f>MONTH('Supermart Grocery Sales - Retai'!F:F)</f>
        <v>12</v>
      </c>
      <c r="C6455" t="str" cm="1">
        <f t="array" ref="C6455">CHOOSE(_xlfn.ANCHORARRAY(B6455), "Jan", "Feb", "Mar", "Apr", "May", "Jun", "Jul", "Aug", "Sep", "Oct", "Nov", "Dec")</f>
        <v>Dec</v>
      </c>
      <c r="D6455" t="str">
        <f>"Q"&amp;ROUNDUP(MONTH('Supermart Grocery Sales - Retai'!F6455)/3,0)</f>
        <v>Q4</v>
      </c>
      <c r="E6455">
        <f>tbl_DataModel[[#This Row],[Profit]]/tbl_DataModel[[#This Row],[Sales]]</f>
        <v>0.44999999999999996</v>
      </c>
      <c r="F6455">
        <v>672</v>
      </c>
      <c r="G6455">
        <v>302.39999999999998</v>
      </c>
      <c r="H6455" t="s">
        <v>63</v>
      </c>
      <c r="I6455" t="s">
        <v>64</v>
      </c>
      <c r="J6455" t="s">
        <v>29</v>
      </c>
      <c r="K6455" t="s">
        <v>193</v>
      </c>
    </row>
    <row r="6456" spans="1:11" x14ac:dyDescent="0.3">
      <c r="A6456">
        <f>YEAR('Supermart Grocery Sales - Retai'!F:F)</f>
        <v>2015</v>
      </c>
      <c r="B6456">
        <f>MONTH('Supermart Grocery Sales - Retai'!F:F)</f>
        <v>9</v>
      </c>
      <c r="C6456" t="str" cm="1">
        <f t="array" ref="C6456">CHOOSE(_xlfn.ANCHORARRAY(B6456), "Jan", "Feb", "Mar", "Apr", "May", "Jun", "Jul", "Aug", "Sep", "Oct", "Nov", "Dec")</f>
        <v>Sep</v>
      </c>
      <c r="D6456" t="str">
        <f>"Q"&amp;ROUNDUP(MONTH('Supermart Grocery Sales - Retai'!F6456)/3,0)</f>
        <v>Q3</v>
      </c>
      <c r="E6456">
        <f>tbl_DataModel[[#This Row],[Profit]]/tbl_DataModel[[#This Row],[Sales]]</f>
        <v>0.12000000000000001</v>
      </c>
      <c r="F6456">
        <v>2070</v>
      </c>
      <c r="G6456">
        <v>248.4</v>
      </c>
      <c r="H6456" t="s">
        <v>32</v>
      </c>
      <c r="I6456" t="s">
        <v>97</v>
      </c>
      <c r="J6456" t="s">
        <v>29</v>
      </c>
      <c r="K6456" t="s">
        <v>137</v>
      </c>
    </row>
    <row r="6457" spans="1:11" x14ac:dyDescent="0.3">
      <c r="A6457">
        <f>YEAR('Supermart Grocery Sales - Retai'!F:F)</f>
        <v>2018</v>
      </c>
      <c r="B6457">
        <f>MONTH('Supermart Grocery Sales - Retai'!F:F)</f>
        <v>12</v>
      </c>
      <c r="C6457" t="str" cm="1">
        <f t="array" ref="C6457">CHOOSE(_xlfn.ANCHORARRAY(B6457), "Jan", "Feb", "Mar", "Apr", "May", "Jun", "Jul", "Aug", "Sep", "Oct", "Nov", "Dec")</f>
        <v>Dec</v>
      </c>
      <c r="D6457" t="str">
        <f>"Q"&amp;ROUNDUP(MONTH('Supermart Grocery Sales - Retai'!F6457)/3,0)</f>
        <v>Q4</v>
      </c>
      <c r="E6457">
        <f>tbl_DataModel[[#This Row],[Profit]]/tbl_DataModel[[#This Row],[Sales]]</f>
        <v>0.15999999999999998</v>
      </c>
      <c r="F6457">
        <v>1756</v>
      </c>
      <c r="G6457">
        <v>280.95999999999998</v>
      </c>
      <c r="H6457" t="s">
        <v>13</v>
      </c>
      <c r="I6457" t="s">
        <v>14</v>
      </c>
      <c r="J6457" t="s">
        <v>29</v>
      </c>
      <c r="K6457" t="s">
        <v>162</v>
      </c>
    </row>
    <row r="6458" spans="1:11" x14ac:dyDescent="0.3">
      <c r="A6458">
        <f>YEAR('Supermart Grocery Sales - Retai'!F:F)</f>
        <v>2017</v>
      </c>
      <c r="B6458">
        <f>MONTH('Supermart Grocery Sales - Retai'!F:F)</f>
        <v>12</v>
      </c>
      <c r="C6458" t="str" cm="1">
        <f t="array" ref="C6458">CHOOSE(_xlfn.ANCHORARRAY(B6458), "Jan", "Feb", "Mar", "Apr", "May", "Jun", "Jul", "Aug", "Sep", "Oct", "Nov", "Dec")</f>
        <v>Dec</v>
      </c>
      <c r="D6458" t="str">
        <f>"Q"&amp;ROUNDUP(MONTH('Supermart Grocery Sales - Retai'!F6458)/3,0)</f>
        <v>Q4</v>
      </c>
      <c r="E6458">
        <f>tbl_DataModel[[#This Row],[Profit]]/tbl_DataModel[[#This Row],[Sales]]</f>
        <v>0.13</v>
      </c>
      <c r="F6458">
        <v>1987</v>
      </c>
      <c r="G6458">
        <v>258.31</v>
      </c>
      <c r="H6458" t="s">
        <v>13</v>
      </c>
      <c r="I6458" t="s">
        <v>79</v>
      </c>
      <c r="J6458" t="s">
        <v>29</v>
      </c>
      <c r="K6458" t="s">
        <v>102</v>
      </c>
    </row>
    <row r="6459" spans="1:11" x14ac:dyDescent="0.3">
      <c r="A6459">
        <f>YEAR('Supermart Grocery Sales - Retai'!F:F)</f>
        <v>2016</v>
      </c>
      <c r="B6459">
        <f>MONTH('Supermart Grocery Sales - Retai'!F:F)</f>
        <v>3</v>
      </c>
      <c r="C6459" t="str" cm="1">
        <f t="array" ref="C6459">CHOOSE(_xlfn.ANCHORARRAY(B6459), "Jan", "Feb", "Mar", "Apr", "May", "Jun", "Jul", "Aug", "Sep", "Oct", "Nov", "Dec")</f>
        <v>Mar</v>
      </c>
      <c r="D6459" t="str">
        <f>"Q"&amp;ROUNDUP(MONTH('Supermart Grocery Sales - Retai'!F6459)/3,0)</f>
        <v>Q1</v>
      </c>
      <c r="E6459">
        <f>tbl_DataModel[[#This Row],[Profit]]/tbl_DataModel[[#This Row],[Sales]]</f>
        <v>0.08</v>
      </c>
      <c r="F6459">
        <v>1115</v>
      </c>
      <c r="G6459">
        <v>89.2</v>
      </c>
      <c r="H6459" t="s">
        <v>32</v>
      </c>
      <c r="I6459" t="s">
        <v>33</v>
      </c>
      <c r="J6459" t="s">
        <v>29</v>
      </c>
      <c r="K6459" t="s">
        <v>19</v>
      </c>
    </row>
    <row r="6460" spans="1:11" x14ac:dyDescent="0.3">
      <c r="A6460">
        <f>YEAR('Supermart Grocery Sales - Retai'!F:F)</f>
        <v>2016</v>
      </c>
      <c r="B6460">
        <f>MONTH('Supermart Grocery Sales - Retai'!F:F)</f>
        <v>3</v>
      </c>
      <c r="C6460" t="str" cm="1">
        <f t="array" ref="C6460">CHOOSE(_xlfn.ANCHORARRAY(B6460), "Jan", "Feb", "Mar", "Apr", "May", "Jun", "Jul", "Aug", "Sep", "Oct", "Nov", "Dec")</f>
        <v>Mar</v>
      </c>
      <c r="D6460" t="str">
        <f>"Q"&amp;ROUNDUP(MONTH('Supermart Grocery Sales - Retai'!F6460)/3,0)</f>
        <v>Q1</v>
      </c>
      <c r="E6460">
        <f>tbl_DataModel[[#This Row],[Profit]]/tbl_DataModel[[#This Row],[Sales]]</f>
        <v>0.35</v>
      </c>
      <c r="F6460">
        <v>557</v>
      </c>
      <c r="G6460">
        <v>194.95</v>
      </c>
      <c r="H6460" t="s">
        <v>20</v>
      </c>
      <c r="I6460" t="s">
        <v>91</v>
      </c>
      <c r="J6460" t="s">
        <v>29</v>
      </c>
      <c r="K6460" t="s">
        <v>62</v>
      </c>
    </row>
    <row r="6461" spans="1:11" x14ac:dyDescent="0.3">
      <c r="A6461">
        <f>YEAR('Supermart Grocery Sales - Retai'!F:F)</f>
        <v>2018</v>
      </c>
      <c r="B6461">
        <f>MONTH('Supermart Grocery Sales - Retai'!F:F)</f>
        <v>8</v>
      </c>
      <c r="C6461" t="str" cm="1">
        <f t="array" ref="C6461">CHOOSE(_xlfn.ANCHORARRAY(B6461), "Jan", "Feb", "Mar", "Apr", "May", "Jun", "Jul", "Aug", "Sep", "Oct", "Nov", "Dec")</f>
        <v>Aug</v>
      </c>
      <c r="D6461" t="str">
        <f>"Q"&amp;ROUNDUP(MONTH('Supermart Grocery Sales - Retai'!F6461)/3,0)</f>
        <v>Q3</v>
      </c>
      <c r="E6461">
        <f>tbl_DataModel[[#This Row],[Profit]]/tbl_DataModel[[#This Row],[Sales]]</f>
        <v>0.12</v>
      </c>
      <c r="F6461">
        <v>752</v>
      </c>
      <c r="G6461">
        <v>90.24</v>
      </c>
      <c r="H6461" t="s">
        <v>32</v>
      </c>
      <c r="I6461" t="s">
        <v>46</v>
      </c>
      <c r="J6461" t="s">
        <v>29</v>
      </c>
      <c r="K6461" t="s">
        <v>204</v>
      </c>
    </row>
    <row r="6462" spans="1:11" x14ac:dyDescent="0.3">
      <c r="A6462">
        <f>YEAR('Supermart Grocery Sales - Retai'!F:F)</f>
        <v>2018</v>
      </c>
      <c r="B6462">
        <f>MONTH('Supermart Grocery Sales - Retai'!F:F)</f>
        <v>10</v>
      </c>
      <c r="C6462" t="str" cm="1">
        <f t="array" ref="C6462">CHOOSE(_xlfn.ANCHORARRAY(B6462), "Jan", "Feb", "Mar", "Apr", "May", "Jun", "Jul", "Aug", "Sep", "Oct", "Nov", "Dec")</f>
        <v>Oct</v>
      </c>
      <c r="D6462" t="str">
        <f>"Q"&amp;ROUNDUP(MONTH('Supermart Grocery Sales - Retai'!F6462)/3,0)</f>
        <v>Q4</v>
      </c>
      <c r="E6462">
        <f>tbl_DataModel[[#This Row],[Profit]]/tbl_DataModel[[#This Row],[Sales]]</f>
        <v>0.45</v>
      </c>
      <c r="F6462">
        <v>854</v>
      </c>
      <c r="G6462">
        <v>384.3</v>
      </c>
      <c r="H6462" t="s">
        <v>26</v>
      </c>
      <c r="I6462" t="s">
        <v>37</v>
      </c>
      <c r="J6462" t="s">
        <v>29</v>
      </c>
      <c r="K6462" t="s">
        <v>234</v>
      </c>
    </row>
    <row r="6463" spans="1:11" x14ac:dyDescent="0.3">
      <c r="A6463">
        <f>YEAR('Supermart Grocery Sales - Retai'!F:F)</f>
        <v>2015</v>
      </c>
      <c r="B6463">
        <f>MONTH('Supermart Grocery Sales - Retai'!F:F)</f>
        <v>7</v>
      </c>
      <c r="C6463" t="str" cm="1">
        <f t="array" ref="C6463">CHOOSE(_xlfn.ANCHORARRAY(B6463), "Jan", "Feb", "Mar", "Apr", "May", "Jun", "Jul", "Aug", "Sep", "Oct", "Nov", "Dec")</f>
        <v>Jul</v>
      </c>
      <c r="D6463" t="str">
        <f>"Q"&amp;ROUNDUP(MONTH('Supermart Grocery Sales - Retai'!F6463)/3,0)</f>
        <v>Q3</v>
      </c>
      <c r="E6463">
        <f>tbl_DataModel[[#This Row],[Profit]]/tbl_DataModel[[#This Row],[Sales]]</f>
        <v>0.38999999999999996</v>
      </c>
      <c r="F6463">
        <v>2011</v>
      </c>
      <c r="G6463">
        <v>784.29</v>
      </c>
      <c r="H6463" t="s">
        <v>49</v>
      </c>
      <c r="I6463" t="s">
        <v>205</v>
      </c>
      <c r="J6463" t="s">
        <v>29</v>
      </c>
      <c r="K6463" t="s">
        <v>137</v>
      </c>
    </row>
    <row r="6464" spans="1:11" x14ac:dyDescent="0.3">
      <c r="A6464">
        <f>YEAR('Supermart Grocery Sales - Retai'!F:F)</f>
        <v>2017</v>
      </c>
      <c r="B6464">
        <f>MONTH('Supermart Grocery Sales - Retai'!F:F)</f>
        <v>9</v>
      </c>
      <c r="C6464" t="str" cm="1">
        <f t="array" ref="C6464">CHOOSE(_xlfn.ANCHORARRAY(B6464), "Jan", "Feb", "Mar", "Apr", "May", "Jun", "Jul", "Aug", "Sep", "Oct", "Nov", "Dec")</f>
        <v>Sep</v>
      </c>
      <c r="D6464" t="str">
        <f>"Q"&amp;ROUNDUP(MONTH('Supermart Grocery Sales - Retai'!F6464)/3,0)</f>
        <v>Q3</v>
      </c>
      <c r="E6464">
        <f>tbl_DataModel[[#This Row],[Profit]]/tbl_DataModel[[#This Row],[Sales]]</f>
        <v>0.42</v>
      </c>
      <c r="F6464">
        <v>1929</v>
      </c>
      <c r="G6464">
        <v>810.18</v>
      </c>
      <c r="H6464" t="s">
        <v>13</v>
      </c>
      <c r="I6464" t="s">
        <v>195</v>
      </c>
      <c r="J6464" t="s">
        <v>29</v>
      </c>
      <c r="K6464" t="s">
        <v>135</v>
      </c>
    </row>
    <row r="6465" spans="1:11" x14ac:dyDescent="0.3">
      <c r="A6465">
        <f>YEAR('Supermart Grocery Sales - Retai'!F:F)</f>
        <v>2015</v>
      </c>
      <c r="B6465">
        <f>MONTH('Supermart Grocery Sales - Retai'!F:F)</f>
        <v>4</v>
      </c>
      <c r="C6465" t="str" cm="1">
        <f t="array" ref="C6465">CHOOSE(_xlfn.ANCHORARRAY(B6465), "Jan", "Feb", "Mar", "Apr", "May", "Jun", "Jul", "Aug", "Sep", "Oct", "Nov", "Dec")</f>
        <v>Apr</v>
      </c>
      <c r="D6465" t="str">
        <f>"Q"&amp;ROUNDUP(MONTH('Supermart Grocery Sales - Retai'!F6465)/3,0)</f>
        <v>Q2</v>
      </c>
      <c r="E6465">
        <f>tbl_DataModel[[#This Row],[Profit]]/tbl_DataModel[[#This Row],[Sales]]</f>
        <v>0.41000000000000003</v>
      </c>
      <c r="F6465">
        <v>1613</v>
      </c>
      <c r="G6465">
        <v>661.33</v>
      </c>
      <c r="H6465" t="s">
        <v>58</v>
      </c>
      <c r="I6465" t="s">
        <v>68</v>
      </c>
      <c r="J6465" t="s">
        <v>29</v>
      </c>
      <c r="K6465" t="s">
        <v>108</v>
      </c>
    </row>
    <row r="6466" spans="1:11" x14ac:dyDescent="0.3">
      <c r="A6466">
        <f>YEAR('Supermart Grocery Sales - Retai'!F:F)</f>
        <v>2015</v>
      </c>
      <c r="B6466">
        <f>MONTH('Supermart Grocery Sales - Retai'!F:F)</f>
        <v>10</v>
      </c>
      <c r="C6466" t="str" cm="1">
        <f t="array" ref="C6466">CHOOSE(_xlfn.ANCHORARRAY(B6466), "Jan", "Feb", "Mar", "Apr", "May", "Jun", "Jul", "Aug", "Sep", "Oct", "Nov", "Dec")</f>
        <v>Oct</v>
      </c>
      <c r="D6466" t="str">
        <f>"Q"&amp;ROUNDUP(MONTH('Supermart Grocery Sales - Retai'!F6466)/3,0)</f>
        <v>Q4</v>
      </c>
      <c r="E6466">
        <f>tbl_DataModel[[#This Row],[Profit]]/tbl_DataModel[[#This Row],[Sales]]</f>
        <v>0.39</v>
      </c>
      <c r="F6466">
        <v>1640</v>
      </c>
      <c r="G6466">
        <v>639.6</v>
      </c>
      <c r="H6466" t="s">
        <v>63</v>
      </c>
      <c r="I6466" t="s">
        <v>157</v>
      </c>
      <c r="J6466" t="s">
        <v>29</v>
      </c>
      <c r="K6466" t="s">
        <v>86</v>
      </c>
    </row>
    <row r="6467" spans="1:11" x14ac:dyDescent="0.3">
      <c r="A6467">
        <f>YEAR('Supermart Grocery Sales - Retai'!F:F)</f>
        <v>2017</v>
      </c>
      <c r="B6467">
        <f>MONTH('Supermart Grocery Sales - Retai'!F:F)</f>
        <v>3</v>
      </c>
      <c r="C6467" t="str" cm="1">
        <f t="array" ref="C6467">CHOOSE(_xlfn.ANCHORARRAY(B6467), "Jan", "Feb", "Mar", "Apr", "May", "Jun", "Jul", "Aug", "Sep", "Oct", "Nov", "Dec")</f>
        <v>Mar</v>
      </c>
      <c r="D6467" t="str">
        <f>"Q"&amp;ROUNDUP(MONTH('Supermart Grocery Sales - Retai'!F6467)/3,0)</f>
        <v>Q1</v>
      </c>
      <c r="E6467">
        <f>tbl_DataModel[[#This Row],[Profit]]/tbl_DataModel[[#This Row],[Sales]]</f>
        <v>0.37</v>
      </c>
      <c r="F6467">
        <v>1476</v>
      </c>
      <c r="G6467">
        <v>546.12</v>
      </c>
      <c r="H6467" t="s">
        <v>63</v>
      </c>
      <c r="I6467" t="s">
        <v>64</v>
      </c>
      <c r="J6467" t="s">
        <v>29</v>
      </c>
      <c r="K6467" t="s">
        <v>182</v>
      </c>
    </row>
    <row r="6468" spans="1:11" x14ac:dyDescent="0.3">
      <c r="A6468">
        <f>YEAR('Supermart Grocery Sales - Retai'!F:F)</f>
        <v>2017</v>
      </c>
      <c r="B6468">
        <f>MONTH('Supermart Grocery Sales - Retai'!F:F)</f>
        <v>5</v>
      </c>
      <c r="C6468" t="str" cm="1">
        <f t="array" ref="C6468">CHOOSE(_xlfn.ANCHORARRAY(B6468), "Jan", "Feb", "Mar", "Apr", "May", "Jun", "Jul", "Aug", "Sep", "Oct", "Nov", "Dec")</f>
        <v>May</v>
      </c>
      <c r="D6468" t="str">
        <f>"Q"&amp;ROUNDUP(MONTH('Supermart Grocery Sales - Retai'!F6468)/3,0)</f>
        <v>Q2</v>
      </c>
      <c r="E6468">
        <f>tbl_DataModel[[#This Row],[Profit]]/tbl_DataModel[[#This Row],[Sales]]</f>
        <v>0.16</v>
      </c>
      <c r="F6468">
        <v>2468</v>
      </c>
      <c r="G6468">
        <v>394.88</v>
      </c>
      <c r="H6468" t="s">
        <v>58</v>
      </c>
      <c r="I6468" t="s">
        <v>112</v>
      </c>
      <c r="J6468" t="s">
        <v>29</v>
      </c>
      <c r="K6468" t="s">
        <v>57</v>
      </c>
    </row>
    <row r="6469" spans="1:11" x14ac:dyDescent="0.3">
      <c r="A6469">
        <f>YEAR('Supermart Grocery Sales - Retai'!F:F)</f>
        <v>2015</v>
      </c>
      <c r="B6469">
        <f>MONTH('Supermart Grocery Sales - Retai'!F:F)</f>
        <v>11</v>
      </c>
      <c r="C6469" t="str" cm="1">
        <f t="array" ref="C6469">CHOOSE(_xlfn.ANCHORARRAY(B6469), "Jan", "Feb", "Mar", "Apr", "May", "Jun", "Jul", "Aug", "Sep", "Oct", "Nov", "Dec")</f>
        <v>Nov</v>
      </c>
      <c r="D6469" t="str">
        <f>"Q"&amp;ROUNDUP(MONTH('Supermart Grocery Sales - Retai'!F6469)/3,0)</f>
        <v>Q4</v>
      </c>
      <c r="E6469">
        <f>tbl_DataModel[[#This Row],[Profit]]/tbl_DataModel[[#This Row],[Sales]]</f>
        <v>0.19</v>
      </c>
      <c r="F6469">
        <v>1581</v>
      </c>
      <c r="G6469">
        <v>300.39</v>
      </c>
      <c r="H6469" t="s">
        <v>58</v>
      </c>
      <c r="I6469" t="s">
        <v>59</v>
      </c>
      <c r="J6469" t="s">
        <v>29</v>
      </c>
      <c r="K6469" t="s">
        <v>156</v>
      </c>
    </row>
    <row r="6470" spans="1:11" x14ac:dyDescent="0.3">
      <c r="A6470">
        <f>YEAR('Supermart Grocery Sales - Retai'!F:F)</f>
        <v>2015</v>
      </c>
      <c r="B6470">
        <f>MONTH('Supermart Grocery Sales - Retai'!F:F)</f>
        <v>10</v>
      </c>
      <c r="C6470" t="str" cm="1">
        <f t="array" ref="C6470">CHOOSE(_xlfn.ANCHORARRAY(B6470), "Jan", "Feb", "Mar", "Apr", "May", "Jun", "Jul", "Aug", "Sep", "Oct", "Nov", "Dec")</f>
        <v>Oct</v>
      </c>
      <c r="D6470" t="str">
        <f>"Q"&amp;ROUNDUP(MONTH('Supermart Grocery Sales - Retai'!F6470)/3,0)</f>
        <v>Q4</v>
      </c>
      <c r="E6470">
        <f>tbl_DataModel[[#This Row],[Profit]]/tbl_DataModel[[#This Row],[Sales]]</f>
        <v>0.08</v>
      </c>
      <c r="F6470">
        <v>2248</v>
      </c>
      <c r="G6470">
        <v>179.84</v>
      </c>
      <c r="H6470" t="s">
        <v>63</v>
      </c>
      <c r="I6470" t="s">
        <v>87</v>
      </c>
      <c r="J6470" t="s">
        <v>29</v>
      </c>
      <c r="K6470" t="s">
        <v>130</v>
      </c>
    </row>
    <row r="6471" spans="1:11" x14ac:dyDescent="0.3">
      <c r="A6471">
        <f>YEAR('Supermart Grocery Sales - Retai'!F:F)</f>
        <v>2017</v>
      </c>
      <c r="B6471">
        <f>MONTH('Supermart Grocery Sales - Retai'!F:F)</f>
        <v>9</v>
      </c>
      <c r="C6471" t="str" cm="1">
        <f t="array" ref="C6471">CHOOSE(_xlfn.ANCHORARRAY(B6471), "Jan", "Feb", "Mar", "Apr", "May", "Jun", "Jul", "Aug", "Sep", "Oct", "Nov", "Dec")</f>
        <v>Sep</v>
      </c>
      <c r="D6471" t="str">
        <f>"Q"&amp;ROUNDUP(MONTH('Supermart Grocery Sales - Retai'!F6471)/3,0)</f>
        <v>Q3</v>
      </c>
      <c r="E6471">
        <f>tbl_DataModel[[#This Row],[Profit]]/tbl_DataModel[[#This Row],[Sales]]</f>
        <v>0.37000000000000005</v>
      </c>
      <c r="F6471">
        <v>1561</v>
      </c>
      <c r="G6471">
        <v>577.57000000000005</v>
      </c>
      <c r="H6471" t="s">
        <v>13</v>
      </c>
      <c r="I6471" t="s">
        <v>195</v>
      </c>
      <c r="J6471" t="s">
        <v>29</v>
      </c>
      <c r="K6471" t="s">
        <v>111</v>
      </c>
    </row>
    <row r="6472" spans="1:11" x14ac:dyDescent="0.3">
      <c r="A6472">
        <f>YEAR('Supermart Grocery Sales - Retai'!F:F)</f>
        <v>2015</v>
      </c>
      <c r="B6472">
        <f>MONTH('Supermart Grocery Sales - Retai'!F:F)</f>
        <v>10</v>
      </c>
      <c r="C6472" t="str" cm="1">
        <f t="array" ref="C6472">CHOOSE(_xlfn.ANCHORARRAY(B6472), "Jan", "Feb", "Mar", "Apr", "May", "Jun", "Jul", "Aug", "Sep", "Oct", "Nov", "Dec")</f>
        <v>Oct</v>
      </c>
      <c r="D6472" t="str">
        <f>"Q"&amp;ROUNDUP(MONTH('Supermart Grocery Sales - Retai'!F6472)/3,0)</f>
        <v>Q4</v>
      </c>
      <c r="E6472">
        <f>tbl_DataModel[[#This Row],[Profit]]/tbl_DataModel[[#This Row],[Sales]]</f>
        <v>0.39</v>
      </c>
      <c r="F6472">
        <v>546</v>
      </c>
      <c r="G6472">
        <v>212.94</v>
      </c>
      <c r="H6472" t="s">
        <v>13</v>
      </c>
      <c r="I6472" t="s">
        <v>79</v>
      </c>
      <c r="J6472" t="s">
        <v>29</v>
      </c>
      <c r="K6472" t="s">
        <v>90</v>
      </c>
    </row>
    <row r="6473" spans="1:11" x14ac:dyDescent="0.3">
      <c r="A6473">
        <f>YEAR('Supermart Grocery Sales - Retai'!F:F)</f>
        <v>2018</v>
      </c>
      <c r="B6473">
        <f>MONTH('Supermart Grocery Sales - Retai'!F:F)</f>
        <v>8</v>
      </c>
      <c r="C6473" t="str" cm="1">
        <f t="array" ref="C6473">CHOOSE(_xlfn.ANCHORARRAY(B6473), "Jan", "Feb", "Mar", "Apr", "May", "Jun", "Jul", "Aug", "Sep", "Oct", "Nov", "Dec")</f>
        <v>Aug</v>
      </c>
      <c r="D6473" t="str">
        <f>"Q"&amp;ROUNDUP(MONTH('Supermart Grocery Sales - Retai'!F6473)/3,0)</f>
        <v>Q3</v>
      </c>
      <c r="E6473">
        <f>tbl_DataModel[[#This Row],[Profit]]/tbl_DataModel[[#This Row],[Sales]]</f>
        <v>0.44000000000000006</v>
      </c>
      <c r="F6473">
        <v>1355</v>
      </c>
      <c r="G6473">
        <v>596.20000000000005</v>
      </c>
      <c r="H6473" t="s">
        <v>13</v>
      </c>
      <c r="I6473" t="s">
        <v>195</v>
      </c>
      <c r="J6473" t="s">
        <v>29</v>
      </c>
      <c r="K6473" t="s">
        <v>36</v>
      </c>
    </row>
    <row r="6474" spans="1:11" x14ac:dyDescent="0.3">
      <c r="A6474">
        <f>YEAR('Supermart Grocery Sales - Retai'!F:F)</f>
        <v>2015</v>
      </c>
      <c r="B6474">
        <f>MONTH('Supermart Grocery Sales - Retai'!F:F)</f>
        <v>10</v>
      </c>
      <c r="C6474" t="str" cm="1">
        <f t="array" ref="C6474">CHOOSE(_xlfn.ANCHORARRAY(B6474), "Jan", "Feb", "Mar", "Apr", "May", "Jun", "Jul", "Aug", "Sep", "Oct", "Nov", "Dec")</f>
        <v>Oct</v>
      </c>
      <c r="D6474" t="str">
        <f>"Q"&amp;ROUNDUP(MONTH('Supermart Grocery Sales - Retai'!F6474)/3,0)</f>
        <v>Q4</v>
      </c>
      <c r="E6474">
        <f>tbl_DataModel[[#This Row],[Profit]]/tbl_DataModel[[#This Row],[Sales]]</f>
        <v>0.23</v>
      </c>
      <c r="F6474">
        <v>1170</v>
      </c>
      <c r="G6474">
        <v>269.10000000000002</v>
      </c>
      <c r="H6474" t="s">
        <v>13</v>
      </c>
      <c r="I6474" t="s">
        <v>14</v>
      </c>
      <c r="J6474" t="s">
        <v>29</v>
      </c>
      <c r="K6474" t="s">
        <v>53</v>
      </c>
    </row>
    <row r="6475" spans="1:11" x14ac:dyDescent="0.3">
      <c r="A6475">
        <f>YEAR('Supermart Grocery Sales - Retai'!F:F)</f>
        <v>2016</v>
      </c>
      <c r="B6475">
        <f>MONTH('Supermart Grocery Sales - Retai'!F:F)</f>
        <v>9</v>
      </c>
      <c r="C6475" t="str" cm="1">
        <f t="array" ref="C6475">CHOOSE(_xlfn.ANCHORARRAY(B6475), "Jan", "Feb", "Mar", "Apr", "May", "Jun", "Jul", "Aug", "Sep", "Oct", "Nov", "Dec")</f>
        <v>Sep</v>
      </c>
      <c r="D6475" t="str">
        <f>"Q"&amp;ROUNDUP(MONTH('Supermart Grocery Sales - Retai'!F6475)/3,0)</f>
        <v>Q3</v>
      </c>
      <c r="E6475">
        <f>tbl_DataModel[[#This Row],[Profit]]/tbl_DataModel[[#This Row],[Sales]]</f>
        <v>0.26</v>
      </c>
      <c r="F6475">
        <v>2198</v>
      </c>
      <c r="G6475">
        <v>571.48</v>
      </c>
      <c r="H6475" t="s">
        <v>49</v>
      </c>
      <c r="I6475" t="s">
        <v>205</v>
      </c>
      <c r="J6475" t="s">
        <v>29</v>
      </c>
      <c r="K6475" t="s">
        <v>114</v>
      </c>
    </row>
    <row r="6476" spans="1:11" x14ac:dyDescent="0.3">
      <c r="A6476">
        <f>YEAR('Supermart Grocery Sales - Retai'!F:F)</f>
        <v>2017</v>
      </c>
      <c r="B6476">
        <f>MONTH('Supermart Grocery Sales - Retai'!F:F)</f>
        <v>10</v>
      </c>
      <c r="C6476" t="str" cm="1">
        <f t="array" ref="C6476">CHOOSE(_xlfn.ANCHORARRAY(B6476), "Jan", "Feb", "Mar", "Apr", "May", "Jun", "Jul", "Aug", "Sep", "Oct", "Nov", "Dec")</f>
        <v>Oct</v>
      </c>
      <c r="D6476" t="str">
        <f>"Q"&amp;ROUNDUP(MONTH('Supermart Grocery Sales - Retai'!F6476)/3,0)</f>
        <v>Q4</v>
      </c>
      <c r="E6476">
        <f>tbl_DataModel[[#This Row],[Profit]]/tbl_DataModel[[#This Row],[Sales]]</f>
        <v>0.3</v>
      </c>
      <c r="F6476">
        <v>1916</v>
      </c>
      <c r="G6476">
        <v>574.79999999999995</v>
      </c>
      <c r="H6476" t="s">
        <v>58</v>
      </c>
      <c r="I6476" t="s">
        <v>112</v>
      </c>
      <c r="J6476" t="s">
        <v>29</v>
      </c>
      <c r="K6476" t="s">
        <v>12</v>
      </c>
    </row>
    <row r="6477" spans="1:11" x14ac:dyDescent="0.3">
      <c r="A6477">
        <f>YEAR('Supermart Grocery Sales - Retai'!F:F)</f>
        <v>2016</v>
      </c>
      <c r="B6477">
        <f>MONTH('Supermart Grocery Sales - Retai'!F:F)</f>
        <v>9</v>
      </c>
      <c r="C6477" t="str" cm="1">
        <f t="array" ref="C6477">CHOOSE(_xlfn.ANCHORARRAY(B6477), "Jan", "Feb", "Mar", "Apr", "May", "Jun", "Jul", "Aug", "Sep", "Oct", "Nov", "Dec")</f>
        <v>Sep</v>
      </c>
      <c r="D6477" t="str">
        <f>"Q"&amp;ROUNDUP(MONTH('Supermart Grocery Sales - Retai'!F6477)/3,0)</f>
        <v>Q3</v>
      </c>
      <c r="E6477">
        <f>tbl_DataModel[[#This Row],[Profit]]/tbl_DataModel[[#This Row],[Sales]]</f>
        <v>0.28999999999999998</v>
      </c>
      <c r="F6477">
        <v>565</v>
      </c>
      <c r="G6477">
        <v>163.85</v>
      </c>
      <c r="H6477" t="s">
        <v>20</v>
      </c>
      <c r="I6477" t="s">
        <v>21</v>
      </c>
      <c r="J6477" t="s">
        <v>29</v>
      </c>
      <c r="K6477" t="s">
        <v>184</v>
      </c>
    </row>
    <row r="6478" spans="1:11" x14ac:dyDescent="0.3">
      <c r="A6478">
        <f>YEAR('Supermart Grocery Sales - Retai'!F:F)</f>
        <v>2018</v>
      </c>
      <c r="B6478">
        <f>MONTH('Supermart Grocery Sales - Retai'!F:F)</f>
        <v>11</v>
      </c>
      <c r="C6478" t="str" cm="1">
        <f t="array" ref="C6478">CHOOSE(_xlfn.ANCHORARRAY(B6478), "Jan", "Feb", "Mar", "Apr", "May", "Jun", "Jul", "Aug", "Sep", "Oct", "Nov", "Dec")</f>
        <v>Nov</v>
      </c>
      <c r="D6478" t="str">
        <f>"Q"&amp;ROUNDUP(MONTH('Supermart Grocery Sales - Retai'!F6478)/3,0)</f>
        <v>Q4</v>
      </c>
      <c r="E6478">
        <f>tbl_DataModel[[#This Row],[Profit]]/tbl_DataModel[[#This Row],[Sales]]</f>
        <v>0.24</v>
      </c>
      <c r="F6478">
        <v>1643</v>
      </c>
      <c r="G6478">
        <v>394.32</v>
      </c>
      <c r="H6478" t="s">
        <v>20</v>
      </c>
      <c r="I6478" t="s">
        <v>21</v>
      </c>
      <c r="J6478" t="s">
        <v>29</v>
      </c>
      <c r="K6478" t="s">
        <v>25</v>
      </c>
    </row>
    <row r="6479" spans="1:11" x14ac:dyDescent="0.3">
      <c r="A6479">
        <f>YEAR('Supermart Grocery Sales - Retai'!F:F)</f>
        <v>2016</v>
      </c>
      <c r="B6479">
        <f>MONTH('Supermart Grocery Sales - Retai'!F:F)</f>
        <v>11</v>
      </c>
      <c r="C6479" t="str" cm="1">
        <f t="array" ref="C6479">CHOOSE(_xlfn.ANCHORARRAY(B6479), "Jan", "Feb", "Mar", "Apr", "May", "Jun", "Jul", "Aug", "Sep", "Oct", "Nov", "Dec")</f>
        <v>Nov</v>
      </c>
      <c r="D6479" t="str">
        <f>"Q"&amp;ROUNDUP(MONTH('Supermart Grocery Sales - Retai'!F6479)/3,0)</f>
        <v>Q4</v>
      </c>
      <c r="E6479">
        <f>tbl_DataModel[[#This Row],[Profit]]/tbl_DataModel[[#This Row],[Sales]]</f>
        <v>0.2</v>
      </c>
      <c r="F6479">
        <v>1020</v>
      </c>
      <c r="G6479">
        <v>204</v>
      </c>
      <c r="H6479" t="s">
        <v>63</v>
      </c>
      <c r="I6479" t="s">
        <v>64</v>
      </c>
      <c r="J6479" t="s">
        <v>29</v>
      </c>
      <c r="K6479" t="s">
        <v>122</v>
      </c>
    </row>
    <row r="6480" spans="1:11" x14ac:dyDescent="0.3">
      <c r="A6480">
        <f>YEAR('Supermart Grocery Sales - Retai'!F:F)</f>
        <v>2015</v>
      </c>
      <c r="B6480">
        <f>MONTH('Supermart Grocery Sales - Retai'!F:F)</f>
        <v>10</v>
      </c>
      <c r="C6480" t="str" cm="1">
        <f t="array" ref="C6480">CHOOSE(_xlfn.ANCHORARRAY(B6480), "Jan", "Feb", "Mar", "Apr", "May", "Jun", "Jul", "Aug", "Sep", "Oct", "Nov", "Dec")</f>
        <v>Oct</v>
      </c>
      <c r="D6480" t="str">
        <f>"Q"&amp;ROUNDUP(MONTH('Supermart Grocery Sales - Retai'!F6480)/3,0)</f>
        <v>Q4</v>
      </c>
      <c r="E6480">
        <f>tbl_DataModel[[#This Row],[Profit]]/tbl_DataModel[[#This Row],[Sales]]</f>
        <v>0.3</v>
      </c>
      <c r="F6480">
        <v>665</v>
      </c>
      <c r="G6480">
        <v>199.5</v>
      </c>
      <c r="H6480" t="s">
        <v>26</v>
      </c>
      <c r="I6480" t="s">
        <v>201</v>
      </c>
      <c r="J6480" t="s">
        <v>29</v>
      </c>
      <c r="K6480" t="s">
        <v>31</v>
      </c>
    </row>
    <row r="6481" spans="1:11" x14ac:dyDescent="0.3">
      <c r="A6481">
        <f>YEAR('Supermart Grocery Sales - Retai'!F:F)</f>
        <v>2017</v>
      </c>
      <c r="B6481">
        <f>MONTH('Supermart Grocery Sales - Retai'!F:F)</f>
        <v>9</v>
      </c>
      <c r="C6481" t="str" cm="1">
        <f t="array" ref="C6481">CHOOSE(_xlfn.ANCHORARRAY(B6481), "Jan", "Feb", "Mar", "Apr", "May", "Jun", "Jul", "Aug", "Sep", "Oct", "Nov", "Dec")</f>
        <v>Sep</v>
      </c>
      <c r="D6481" t="str">
        <f>"Q"&amp;ROUNDUP(MONTH('Supermart Grocery Sales - Retai'!F6481)/3,0)</f>
        <v>Q3</v>
      </c>
      <c r="E6481">
        <f>tbl_DataModel[[#This Row],[Profit]]/tbl_DataModel[[#This Row],[Sales]]</f>
        <v>0.42</v>
      </c>
      <c r="F6481">
        <v>1000</v>
      </c>
      <c r="G6481">
        <v>420</v>
      </c>
      <c r="H6481" t="s">
        <v>32</v>
      </c>
      <c r="I6481" t="s">
        <v>46</v>
      </c>
      <c r="J6481" t="s">
        <v>29</v>
      </c>
      <c r="K6481" t="s">
        <v>71</v>
      </c>
    </row>
    <row r="6482" spans="1:11" x14ac:dyDescent="0.3">
      <c r="A6482">
        <f>YEAR('Supermart Grocery Sales - Retai'!F:F)</f>
        <v>2015</v>
      </c>
      <c r="B6482">
        <f>MONTH('Supermart Grocery Sales - Retai'!F:F)</f>
        <v>7</v>
      </c>
      <c r="C6482" t="str" cm="1">
        <f t="array" ref="C6482">CHOOSE(_xlfn.ANCHORARRAY(B6482), "Jan", "Feb", "Mar", "Apr", "May", "Jun", "Jul", "Aug", "Sep", "Oct", "Nov", "Dec")</f>
        <v>Jul</v>
      </c>
      <c r="D6482" t="str">
        <f>"Q"&amp;ROUNDUP(MONTH('Supermart Grocery Sales - Retai'!F6482)/3,0)</f>
        <v>Q3</v>
      </c>
      <c r="E6482">
        <f>tbl_DataModel[[#This Row],[Profit]]/tbl_DataModel[[#This Row],[Sales]]</f>
        <v>0.44999999999999996</v>
      </c>
      <c r="F6482">
        <v>632</v>
      </c>
      <c r="G6482">
        <v>284.39999999999998</v>
      </c>
      <c r="H6482" t="s">
        <v>20</v>
      </c>
      <c r="I6482" t="s">
        <v>21</v>
      </c>
      <c r="J6482" t="s">
        <v>29</v>
      </c>
      <c r="K6482" t="s">
        <v>263</v>
      </c>
    </row>
    <row r="6483" spans="1:11" x14ac:dyDescent="0.3">
      <c r="A6483">
        <f>YEAR('Supermart Grocery Sales - Retai'!F:F)</f>
        <v>2016</v>
      </c>
      <c r="B6483">
        <f>MONTH('Supermart Grocery Sales - Retai'!F:F)</f>
        <v>8</v>
      </c>
      <c r="C6483" t="str" cm="1">
        <f t="array" ref="C6483">CHOOSE(_xlfn.ANCHORARRAY(B6483), "Jan", "Feb", "Mar", "Apr", "May", "Jun", "Jul", "Aug", "Sep", "Oct", "Nov", "Dec")</f>
        <v>Aug</v>
      </c>
      <c r="D6483" t="str">
        <f>"Q"&amp;ROUNDUP(MONTH('Supermart Grocery Sales - Retai'!F6483)/3,0)</f>
        <v>Q3</v>
      </c>
      <c r="E6483">
        <f>tbl_DataModel[[#This Row],[Profit]]/tbl_DataModel[[#This Row],[Sales]]</f>
        <v>0.15</v>
      </c>
      <c r="F6483">
        <v>2260</v>
      </c>
      <c r="G6483">
        <v>339</v>
      </c>
      <c r="H6483" t="s">
        <v>13</v>
      </c>
      <c r="I6483" t="s">
        <v>195</v>
      </c>
      <c r="J6483" t="s">
        <v>29</v>
      </c>
      <c r="K6483" t="s">
        <v>204</v>
      </c>
    </row>
    <row r="6484" spans="1:11" x14ac:dyDescent="0.3">
      <c r="A6484">
        <f>YEAR('Supermart Grocery Sales - Retai'!F:F)</f>
        <v>2018</v>
      </c>
      <c r="B6484">
        <f>MONTH('Supermart Grocery Sales - Retai'!F:F)</f>
        <v>4</v>
      </c>
      <c r="C6484" t="str" cm="1">
        <f t="array" ref="C6484">CHOOSE(_xlfn.ANCHORARRAY(B6484), "Jan", "Feb", "Mar", "Apr", "May", "Jun", "Jul", "Aug", "Sep", "Oct", "Nov", "Dec")</f>
        <v>Apr</v>
      </c>
      <c r="D6484" t="str">
        <f>"Q"&amp;ROUNDUP(MONTH('Supermart Grocery Sales - Retai'!F6484)/3,0)</f>
        <v>Q2</v>
      </c>
      <c r="E6484">
        <f>tbl_DataModel[[#This Row],[Profit]]/tbl_DataModel[[#This Row],[Sales]]</f>
        <v>0.17</v>
      </c>
      <c r="F6484">
        <v>1929</v>
      </c>
      <c r="G6484">
        <v>327.93</v>
      </c>
      <c r="H6484" t="s">
        <v>13</v>
      </c>
      <c r="I6484" t="s">
        <v>79</v>
      </c>
      <c r="J6484" t="s">
        <v>29</v>
      </c>
      <c r="K6484" t="s">
        <v>162</v>
      </c>
    </row>
    <row r="6485" spans="1:11" x14ac:dyDescent="0.3">
      <c r="A6485">
        <f>YEAR('Supermart Grocery Sales - Retai'!F:F)</f>
        <v>2016</v>
      </c>
      <c r="B6485">
        <f>MONTH('Supermart Grocery Sales - Retai'!F:F)</f>
        <v>11</v>
      </c>
      <c r="C6485" t="str" cm="1">
        <f t="array" ref="C6485">CHOOSE(_xlfn.ANCHORARRAY(B6485), "Jan", "Feb", "Mar", "Apr", "May", "Jun", "Jul", "Aug", "Sep", "Oct", "Nov", "Dec")</f>
        <v>Nov</v>
      </c>
      <c r="D6485" t="str">
        <f>"Q"&amp;ROUNDUP(MONTH('Supermart Grocery Sales - Retai'!F6485)/3,0)</f>
        <v>Q4</v>
      </c>
      <c r="E6485">
        <f>tbl_DataModel[[#This Row],[Profit]]/tbl_DataModel[[#This Row],[Sales]]</f>
        <v>0.06</v>
      </c>
      <c r="F6485">
        <v>2313</v>
      </c>
      <c r="G6485">
        <v>138.78</v>
      </c>
      <c r="H6485" t="s">
        <v>20</v>
      </c>
      <c r="I6485" t="s">
        <v>91</v>
      </c>
      <c r="J6485" t="s">
        <v>29</v>
      </c>
      <c r="K6485" t="s">
        <v>25</v>
      </c>
    </row>
    <row r="6486" spans="1:11" x14ac:dyDescent="0.3">
      <c r="A6486">
        <f>YEAR('Supermart Grocery Sales - Retai'!F:F)</f>
        <v>2015</v>
      </c>
      <c r="B6486">
        <f>MONTH('Supermart Grocery Sales - Retai'!F:F)</f>
        <v>10</v>
      </c>
      <c r="C6486" t="str" cm="1">
        <f t="array" ref="C6486">CHOOSE(_xlfn.ANCHORARRAY(B6486), "Jan", "Feb", "Mar", "Apr", "May", "Jun", "Jul", "Aug", "Sep", "Oct", "Nov", "Dec")</f>
        <v>Oct</v>
      </c>
      <c r="D6486" t="str">
        <f>"Q"&amp;ROUNDUP(MONTH('Supermart Grocery Sales - Retai'!F6486)/3,0)</f>
        <v>Q4</v>
      </c>
      <c r="E6486">
        <f>tbl_DataModel[[#This Row],[Profit]]/tbl_DataModel[[#This Row],[Sales]]</f>
        <v>0.44</v>
      </c>
      <c r="F6486">
        <v>2078</v>
      </c>
      <c r="G6486">
        <v>914.32</v>
      </c>
      <c r="H6486" t="s">
        <v>58</v>
      </c>
      <c r="I6486" t="s">
        <v>68</v>
      </c>
      <c r="J6486" t="s">
        <v>29</v>
      </c>
      <c r="K6486" t="s">
        <v>204</v>
      </c>
    </row>
    <row r="6487" spans="1:11" x14ac:dyDescent="0.3">
      <c r="A6487">
        <f>YEAR('Supermart Grocery Sales - Retai'!F:F)</f>
        <v>2017</v>
      </c>
      <c r="B6487">
        <f>MONTH('Supermart Grocery Sales - Retai'!F:F)</f>
        <v>12</v>
      </c>
      <c r="C6487" t="str" cm="1">
        <f t="array" ref="C6487">CHOOSE(_xlfn.ANCHORARRAY(B6487), "Jan", "Feb", "Mar", "Apr", "May", "Jun", "Jul", "Aug", "Sep", "Oct", "Nov", "Dec")</f>
        <v>Dec</v>
      </c>
      <c r="D6487" t="str">
        <f>"Q"&amp;ROUNDUP(MONTH('Supermart Grocery Sales - Retai'!F6487)/3,0)</f>
        <v>Q4</v>
      </c>
      <c r="E6487">
        <f>tbl_DataModel[[#This Row],[Profit]]/tbl_DataModel[[#This Row],[Sales]]</f>
        <v>0.28999999999999998</v>
      </c>
      <c r="F6487">
        <v>2444</v>
      </c>
      <c r="G6487">
        <v>708.76</v>
      </c>
      <c r="H6487" t="s">
        <v>20</v>
      </c>
      <c r="I6487" t="s">
        <v>91</v>
      </c>
      <c r="J6487" t="s">
        <v>29</v>
      </c>
      <c r="K6487" t="s">
        <v>40</v>
      </c>
    </row>
    <row r="6488" spans="1:11" x14ac:dyDescent="0.3">
      <c r="A6488">
        <f>YEAR('Supermart Grocery Sales - Retai'!F:F)</f>
        <v>2018</v>
      </c>
      <c r="B6488">
        <f>MONTH('Supermart Grocery Sales - Retai'!F:F)</f>
        <v>1</v>
      </c>
      <c r="C6488" t="str" cm="1">
        <f t="array" ref="C6488">CHOOSE(_xlfn.ANCHORARRAY(B6488), "Jan", "Feb", "Mar", "Apr", "May", "Jun", "Jul", "Aug", "Sep", "Oct", "Nov", "Dec")</f>
        <v>Jan</v>
      </c>
      <c r="D6488" t="str">
        <f>"Q"&amp;ROUNDUP(MONTH('Supermart Grocery Sales - Retai'!F6488)/3,0)</f>
        <v>Q1</v>
      </c>
      <c r="E6488">
        <f>tbl_DataModel[[#This Row],[Profit]]/tbl_DataModel[[#This Row],[Sales]]</f>
        <v>0.28999999999999998</v>
      </c>
      <c r="F6488">
        <v>2388</v>
      </c>
      <c r="G6488">
        <v>692.52</v>
      </c>
      <c r="H6488" t="s">
        <v>13</v>
      </c>
      <c r="I6488" t="s">
        <v>14</v>
      </c>
      <c r="J6488" t="s">
        <v>29</v>
      </c>
      <c r="K6488" t="s">
        <v>182</v>
      </c>
    </row>
    <row r="6489" spans="1:11" x14ac:dyDescent="0.3">
      <c r="A6489">
        <f>YEAR('Supermart Grocery Sales - Retai'!F:F)</f>
        <v>2018</v>
      </c>
      <c r="B6489">
        <f>MONTH('Supermart Grocery Sales - Retai'!F:F)</f>
        <v>9</v>
      </c>
      <c r="C6489" t="str" cm="1">
        <f t="array" ref="C6489">CHOOSE(_xlfn.ANCHORARRAY(B6489), "Jan", "Feb", "Mar", "Apr", "May", "Jun", "Jul", "Aug", "Sep", "Oct", "Nov", "Dec")</f>
        <v>Sep</v>
      </c>
      <c r="D6489" t="str">
        <f>"Q"&amp;ROUNDUP(MONTH('Supermart Grocery Sales - Retai'!F6489)/3,0)</f>
        <v>Q3</v>
      </c>
      <c r="E6489">
        <f>tbl_DataModel[[#This Row],[Profit]]/tbl_DataModel[[#This Row],[Sales]]</f>
        <v>0.15</v>
      </c>
      <c r="F6489">
        <v>979</v>
      </c>
      <c r="G6489">
        <v>146.85</v>
      </c>
      <c r="H6489" t="s">
        <v>58</v>
      </c>
      <c r="I6489" t="s">
        <v>112</v>
      </c>
      <c r="J6489" t="s">
        <v>29</v>
      </c>
      <c r="K6489" t="s">
        <v>120</v>
      </c>
    </row>
    <row r="6490" spans="1:11" x14ac:dyDescent="0.3">
      <c r="A6490">
        <f>YEAR('Supermart Grocery Sales - Retai'!F:F)</f>
        <v>2018</v>
      </c>
      <c r="B6490">
        <f>MONTH('Supermart Grocery Sales - Retai'!F:F)</f>
        <v>11</v>
      </c>
      <c r="C6490" t="str" cm="1">
        <f t="array" ref="C6490">CHOOSE(_xlfn.ANCHORARRAY(B6490), "Jan", "Feb", "Mar", "Apr", "May", "Jun", "Jul", "Aug", "Sep", "Oct", "Nov", "Dec")</f>
        <v>Nov</v>
      </c>
      <c r="D6490" t="str">
        <f>"Q"&amp;ROUNDUP(MONTH('Supermart Grocery Sales - Retai'!F6490)/3,0)</f>
        <v>Q4</v>
      </c>
      <c r="E6490">
        <f>tbl_DataModel[[#This Row],[Profit]]/tbl_DataModel[[#This Row],[Sales]]</f>
        <v>0.21000000000000002</v>
      </c>
      <c r="F6490">
        <v>787</v>
      </c>
      <c r="G6490">
        <v>165.27</v>
      </c>
      <c r="H6490" t="s">
        <v>20</v>
      </c>
      <c r="I6490" t="s">
        <v>91</v>
      </c>
      <c r="J6490" t="s">
        <v>29</v>
      </c>
      <c r="K6490" t="s">
        <v>19</v>
      </c>
    </row>
    <row r="6491" spans="1:11" x14ac:dyDescent="0.3">
      <c r="A6491">
        <f>YEAR('Supermart Grocery Sales - Retai'!F:F)</f>
        <v>2018</v>
      </c>
      <c r="B6491">
        <f>MONTH('Supermart Grocery Sales - Retai'!F:F)</f>
        <v>11</v>
      </c>
      <c r="C6491" t="str" cm="1">
        <f t="array" ref="C6491">CHOOSE(_xlfn.ANCHORARRAY(B6491), "Jan", "Feb", "Mar", "Apr", "May", "Jun", "Jul", "Aug", "Sep", "Oct", "Nov", "Dec")</f>
        <v>Nov</v>
      </c>
      <c r="D6491" t="str">
        <f>"Q"&amp;ROUNDUP(MONTH('Supermart Grocery Sales - Retai'!F6491)/3,0)</f>
        <v>Q4</v>
      </c>
      <c r="E6491">
        <f>tbl_DataModel[[#This Row],[Profit]]/tbl_DataModel[[#This Row],[Sales]]</f>
        <v>0.45</v>
      </c>
      <c r="F6491">
        <v>765</v>
      </c>
      <c r="G6491">
        <v>344.25</v>
      </c>
      <c r="H6491" t="s">
        <v>49</v>
      </c>
      <c r="I6491" t="s">
        <v>50</v>
      </c>
      <c r="J6491" t="s">
        <v>76</v>
      </c>
      <c r="K6491" t="s">
        <v>137</v>
      </c>
    </row>
    <row r="6492" spans="1:11" x14ac:dyDescent="0.3">
      <c r="A6492">
        <f>YEAR('Supermart Grocery Sales - Retai'!F:F)</f>
        <v>2018</v>
      </c>
      <c r="B6492">
        <f>MONTH('Supermart Grocery Sales - Retai'!F:F)</f>
        <v>11</v>
      </c>
      <c r="C6492" t="str" cm="1">
        <f t="array" ref="C6492">CHOOSE(_xlfn.ANCHORARRAY(B6492), "Jan", "Feb", "Mar", "Apr", "May", "Jun", "Jul", "Aug", "Sep", "Oct", "Nov", "Dec")</f>
        <v>Nov</v>
      </c>
      <c r="D6492" t="str">
        <f>"Q"&amp;ROUNDUP(MONTH('Supermart Grocery Sales - Retai'!F6492)/3,0)</f>
        <v>Q4</v>
      </c>
      <c r="E6492">
        <f>tbl_DataModel[[#This Row],[Profit]]/tbl_DataModel[[#This Row],[Sales]]</f>
        <v>0.05</v>
      </c>
      <c r="F6492">
        <v>1020</v>
      </c>
      <c r="G6492">
        <v>51</v>
      </c>
      <c r="H6492" t="s">
        <v>26</v>
      </c>
      <c r="I6492" t="s">
        <v>37</v>
      </c>
      <c r="J6492" t="s">
        <v>76</v>
      </c>
      <c r="K6492" t="s">
        <v>193</v>
      </c>
    </row>
    <row r="6493" spans="1:11" x14ac:dyDescent="0.3">
      <c r="A6493">
        <f>YEAR('Supermart Grocery Sales - Retai'!F:F)</f>
        <v>2018</v>
      </c>
      <c r="B6493">
        <f>MONTH('Supermart Grocery Sales - Retai'!F:F)</f>
        <v>5</v>
      </c>
      <c r="C6493" t="str" cm="1">
        <f t="array" ref="C6493">CHOOSE(_xlfn.ANCHORARRAY(B6493), "Jan", "Feb", "Mar", "Apr", "May", "Jun", "Jul", "Aug", "Sep", "Oct", "Nov", "Dec")</f>
        <v>May</v>
      </c>
      <c r="D6493" t="str">
        <f>"Q"&amp;ROUNDUP(MONTH('Supermart Grocery Sales - Retai'!F6493)/3,0)</f>
        <v>Q2</v>
      </c>
      <c r="E6493">
        <f>tbl_DataModel[[#This Row],[Profit]]/tbl_DataModel[[#This Row],[Sales]]</f>
        <v>0.12000000000000001</v>
      </c>
      <c r="F6493">
        <v>1045</v>
      </c>
      <c r="G6493">
        <v>125.4</v>
      </c>
      <c r="H6493" t="s">
        <v>13</v>
      </c>
      <c r="I6493" t="s">
        <v>79</v>
      </c>
      <c r="J6493" t="s">
        <v>76</v>
      </c>
      <c r="K6493" t="s">
        <v>67</v>
      </c>
    </row>
    <row r="6494" spans="1:11" x14ac:dyDescent="0.3">
      <c r="A6494">
        <f>YEAR('Supermart Grocery Sales - Retai'!F:F)</f>
        <v>2018</v>
      </c>
      <c r="B6494">
        <f>MONTH('Supermart Grocery Sales - Retai'!F:F)</f>
        <v>11</v>
      </c>
      <c r="C6494" t="str" cm="1">
        <f t="array" ref="C6494">CHOOSE(_xlfn.ANCHORARRAY(B6494), "Jan", "Feb", "Mar", "Apr", "May", "Jun", "Jul", "Aug", "Sep", "Oct", "Nov", "Dec")</f>
        <v>Nov</v>
      </c>
      <c r="D6494" t="str">
        <f>"Q"&amp;ROUNDUP(MONTH('Supermart Grocery Sales - Retai'!F6494)/3,0)</f>
        <v>Q4</v>
      </c>
      <c r="E6494">
        <f>tbl_DataModel[[#This Row],[Profit]]/tbl_DataModel[[#This Row],[Sales]]</f>
        <v>0.42</v>
      </c>
      <c r="F6494">
        <v>1251</v>
      </c>
      <c r="G6494">
        <v>525.41999999999996</v>
      </c>
      <c r="H6494" t="s">
        <v>49</v>
      </c>
      <c r="I6494" t="s">
        <v>54</v>
      </c>
      <c r="J6494" t="s">
        <v>76</v>
      </c>
      <c r="K6494" t="s">
        <v>40</v>
      </c>
    </row>
    <row r="6495" spans="1:11" x14ac:dyDescent="0.3">
      <c r="A6495">
        <f>YEAR('Supermart Grocery Sales - Retai'!F:F)</f>
        <v>2018</v>
      </c>
      <c r="B6495">
        <f>MONTH('Supermart Grocery Sales - Retai'!F:F)</f>
        <v>12</v>
      </c>
      <c r="C6495" t="str" cm="1">
        <f t="array" ref="C6495">CHOOSE(_xlfn.ANCHORARRAY(B6495), "Jan", "Feb", "Mar", "Apr", "May", "Jun", "Jul", "Aug", "Sep", "Oct", "Nov", "Dec")</f>
        <v>Dec</v>
      </c>
      <c r="D6495" t="str">
        <f>"Q"&amp;ROUNDUP(MONTH('Supermart Grocery Sales - Retai'!F6495)/3,0)</f>
        <v>Q4</v>
      </c>
      <c r="E6495">
        <f>tbl_DataModel[[#This Row],[Profit]]/tbl_DataModel[[#This Row],[Sales]]</f>
        <v>0.33</v>
      </c>
      <c r="F6495">
        <v>741</v>
      </c>
      <c r="G6495">
        <v>244.53</v>
      </c>
      <c r="H6495" t="s">
        <v>32</v>
      </c>
      <c r="I6495" t="s">
        <v>97</v>
      </c>
      <c r="J6495" t="s">
        <v>76</v>
      </c>
      <c r="K6495" t="s">
        <v>83</v>
      </c>
    </row>
    <row r="6496" spans="1:11" x14ac:dyDescent="0.3">
      <c r="A6496">
        <f>YEAR('Supermart Grocery Sales - Retai'!F:F)</f>
        <v>2018</v>
      </c>
      <c r="B6496">
        <f>MONTH('Supermart Grocery Sales - Retai'!F:F)</f>
        <v>11</v>
      </c>
      <c r="C6496" t="str" cm="1">
        <f t="array" ref="C6496">CHOOSE(_xlfn.ANCHORARRAY(B6496), "Jan", "Feb", "Mar", "Apr", "May", "Jun", "Jul", "Aug", "Sep", "Oct", "Nov", "Dec")</f>
        <v>Nov</v>
      </c>
      <c r="D6496" t="str">
        <f>"Q"&amp;ROUNDUP(MONTH('Supermart Grocery Sales - Retai'!F6496)/3,0)</f>
        <v>Q4</v>
      </c>
      <c r="E6496">
        <f>tbl_DataModel[[#This Row],[Profit]]/tbl_DataModel[[#This Row],[Sales]]</f>
        <v>0.16</v>
      </c>
      <c r="F6496">
        <v>1280</v>
      </c>
      <c r="G6496">
        <v>204.8</v>
      </c>
      <c r="H6496" t="s">
        <v>13</v>
      </c>
      <c r="I6496" t="s">
        <v>14</v>
      </c>
      <c r="J6496" t="s">
        <v>76</v>
      </c>
      <c r="K6496" t="s">
        <v>62</v>
      </c>
    </row>
    <row r="6497" spans="1:11" x14ac:dyDescent="0.3">
      <c r="A6497">
        <f>YEAR('Supermart Grocery Sales - Retai'!F:F)</f>
        <v>2016</v>
      </c>
      <c r="B6497">
        <f>MONTH('Supermart Grocery Sales - Retai'!F:F)</f>
        <v>11</v>
      </c>
      <c r="C6497" t="str" cm="1">
        <f t="array" ref="C6497">CHOOSE(_xlfn.ANCHORARRAY(B6497), "Jan", "Feb", "Mar", "Apr", "May", "Jun", "Jul", "Aug", "Sep", "Oct", "Nov", "Dec")</f>
        <v>Nov</v>
      </c>
      <c r="D6497" t="str">
        <f>"Q"&amp;ROUNDUP(MONTH('Supermart Grocery Sales - Retai'!F6497)/3,0)</f>
        <v>Q4</v>
      </c>
      <c r="E6497">
        <f>tbl_DataModel[[#This Row],[Profit]]/tbl_DataModel[[#This Row],[Sales]]</f>
        <v>0.2</v>
      </c>
      <c r="F6497">
        <v>782</v>
      </c>
      <c r="G6497">
        <v>156.4</v>
      </c>
      <c r="H6497" t="s">
        <v>26</v>
      </c>
      <c r="I6497" t="s">
        <v>201</v>
      </c>
      <c r="J6497" t="s">
        <v>76</v>
      </c>
      <c r="K6497" t="s">
        <v>151</v>
      </c>
    </row>
    <row r="6498" spans="1:11" x14ac:dyDescent="0.3">
      <c r="A6498">
        <f>YEAR('Supermart Grocery Sales - Retai'!F:F)</f>
        <v>2016</v>
      </c>
      <c r="B6498">
        <f>MONTH('Supermart Grocery Sales - Retai'!F:F)</f>
        <v>11</v>
      </c>
      <c r="C6498" t="str" cm="1">
        <f t="array" ref="C6498">CHOOSE(_xlfn.ANCHORARRAY(B6498), "Jan", "Feb", "Mar", "Apr", "May", "Jun", "Jul", "Aug", "Sep", "Oct", "Nov", "Dec")</f>
        <v>Nov</v>
      </c>
      <c r="D6498" t="str">
        <f>"Q"&amp;ROUNDUP(MONTH('Supermart Grocery Sales - Retai'!F6498)/3,0)</f>
        <v>Q4</v>
      </c>
      <c r="E6498">
        <f>tbl_DataModel[[#This Row],[Profit]]/tbl_DataModel[[#This Row],[Sales]]</f>
        <v>0.37</v>
      </c>
      <c r="F6498">
        <v>633</v>
      </c>
      <c r="G6498">
        <v>234.21</v>
      </c>
      <c r="H6498" t="s">
        <v>20</v>
      </c>
      <c r="I6498" t="s">
        <v>91</v>
      </c>
      <c r="J6498" t="s">
        <v>76</v>
      </c>
      <c r="K6498" t="s">
        <v>102</v>
      </c>
    </row>
    <row r="6499" spans="1:11" x14ac:dyDescent="0.3">
      <c r="A6499">
        <f>YEAR('Supermart Grocery Sales - Retai'!F:F)</f>
        <v>2018</v>
      </c>
      <c r="B6499">
        <f>MONTH('Supermart Grocery Sales - Retai'!F:F)</f>
        <v>3</v>
      </c>
      <c r="C6499" t="str" cm="1">
        <f t="array" ref="C6499">CHOOSE(_xlfn.ANCHORARRAY(B6499), "Jan", "Feb", "Mar", "Apr", "May", "Jun", "Jul", "Aug", "Sep", "Oct", "Nov", "Dec")</f>
        <v>Mar</v>
      </c>
      <c r="D6499" t="str">
        <f>"Q"&amp;ROUNDUP(MONTH('Supermart Grocery Sales - Retai'!F6499)/3,0)</f>
        <v>Q1</v>
      </c>
      <c r="E6499">
        <f>tbl_DataModel[[#This Row],[Profit]]/tbl_DataModel[[#This Row],[Sales]]</f>
        <v>0.31</v>
      </c>
      <c r="F6499">
        <v>1765</v>
      </c>
      <c r="G6499">
        <v>547.15</v>
      </c>
      <c r="H6499" t="s">
        <v>32</v>
      </c>
      <c r="I6499" t="s">
        <v>153</v>
      </c>
      <c r="J6499" t="s">
        <v>76</v>
      </c>
      <c r="K6499" t="s">
        <v>62</v>
      </c>
    </row>
    <row r="6500" spans="1:11" x14ac:dyDescent="0.3">
      <c r="A6500">
        <f>YEAR('Supermart Grocery Sales - Retai'!F:F)</f>
        <v>2015</v>
      </c>
      <c r="B6500">
        <f>MONTH('Supermart Grocery Sales - Retai'!F:F)</f>
        <v>9</v>
      </c>
      <c r="C6500" t="str" cm="1">
        <f t="array" ref="C6500">CHOOSE(_xlfn.ANCHORARRAY(B6500), "Jan", "Feb", "Mar", "Apr", "May", "Jun", "Jul", "Aug", "Sep", "Oct", "Nov", "Dec")</f>
        <v>Sep</v>
      </c>
      <c r="D6500" t="str">
        <f>"Q"&amp;ROUNDUP(MONTH('Supermart Grocery Sales - Retai'!F6500)/3,0)</f>
        <v>Q3</v>
      </c>
      <c r="E6500">
        <f>tbl_DataModel[[#This Row],[Profit]]/tbl_DataModel[[#This Row],[Sales]]</f>
        <v>0.13</v>
      </c>
      <c r="F6500">
        <v>1641</v>
      </c>
      <c r="G6500">
        <v>213.33</v>
      </c>
      <c r="H6500" t="s">
        <v>20</v>
      </c>
      <c r="I6500" t="s">
        <v>21</v>
      </c>
      <c r="J6500" t="s">
        <v>76</v>
      </c>
      <c r="K6500" t="s">
        <v>137</v>
      </c>
    </row>
    <row r="6501" spans="1:11" x14ac:dyDescent="0.3">
      <c r="A6501">
        <f>YEAR('Supermart Grocery Sales - Retai'!F:F)</f>
        <v>2018</v>
      </c>
      <c r="B6501">
        <f>MONTH('Supermart Grocery Sales - Retai'!F:F)</f>
        <v>3</v>
      </c>
      <c r="C6501" t="str" cm="1">
        <f t="array" ref="C6501">CHOOSE(_xlfn.ANCHORARRAY(B6501), "Jan", "Feb", "Mar", "Apr", "May", "Jun", "Jul", "Aug", "Sep", "Oct", "Nov", "Dec")</f>
        <v>Mar</v>
      </c>
      <c r="D6501" t="str">
        <f>"Q"&amp;ROUNDUP(MONTH('Supermart Grocery Sales - Retai'!F6501)/3,0)</f>
        <v>Q1</v>
      </c>
      <c r="E6501">
        <f>tbl_DataModel[[#This Row],[Profit]]/tbl_DataModel[[#This Row],[Sales]]</f>
        <v>0.26</v>
      </c>
      <c r="F6501">
        <v>765</v>
      </c>
      <c r="G6501">
        <v>198.9</v>
      </c>
      <c r="H6501" t="s">
        <v>26</v>
      </c>
      <c r="I6501" t="s">
        <v>27</v>
      </c>
      <c r="J6501" t="s">
        <v>76</v>
      </c>
      <c r="K6501" t="s">
        <v>86</v>
      </c>
    </row>
    <row r="6502" spans="1:11" x14ac:dyDescent="0.3">
      <c r="A6502">
        <f>YEAR('Supermart Grocery Sales - Retai'!F:F)</f>
        <v>2015</v>
      </c>
      <c r="B6502">
        <f>MONTH('Supermart Grocery Sales - Retai'!F:F)</f>
        <v>12</v>
      </c>
      <c r="C6502" t="str" cm="1">
        <f t="array" ref="C6502">CHOOSE(_xlfn.ANCHORARRAY(B6502), "Jan", "Feb", "Mar", "Apr", "May", "Jun", "Jul", "Aug", "Sep", "Oct", "Nov", "Dec")</f>
        <v>Dec</v>
      </c>
      <c r="D6502" t="str">
        <f>"Q"&amp;ROUNDUP(MONTH('Supermart Grocery Sales - Retai'!F6502)/3,0)</f>
        <v>Q4</v>
      </c>
      <c r="E6502">
        <f>tbl_DataModel[[#This Row],[Profit]]/tbl_DataModel[[#This Row],[Sales]]</f>
        <v>0.27</v>
      </c>
      <c r="F6502">
        <v>1349</v>
      </c>
      <c r="G6502">
        <v>364.23</v>
      </c>
      <c r="H6502" t="s">
        <v>32</v>
      </c>
      <c r="I6502" t="s">
        <v>46</v>
      </c>
      <c r="J6502" t="s">
        <v>76</v>
      </c>
      <c r="K6502" t="s">
        <v>197</v>
      </c>
    </row>
    <row r="6503" spans="1:11" x14ac:dyDescent="0.3">
      <c r="A6503">
        <f>YEAR('Supermart Grocery Sales - Retai'!F:F)</f>
        <v>2018</v>
      </c>
      <c r="B6503">
        <f>MONTH('Supermart Grocery Sales - Retai'!F:F)</f>
        <v>8</v>
      </c>
      <c r="C6503" t="str" cm="1">
        <f t="array" ref="C6503">CHOOSE(_xlfn.ANCHORARRAY(B6503), "Jan", "Feb", "Mar", "Apr", "May", "Jun", "Jul", "Aug", "Sep", "Oct", "Nov", "Dec")</f>
        <v>Aug</v>
      </c>
      <c r="D6503" t="str">
        <f>"Q"&amp;ROUNDUP(MONTH('Supermart Grocery Sales - Retai'!F6503)/3,0)</f>
        <v>Q3</v>
      </c>
      <c r="E6503">
        <f>tbl_DataModel[[#This Row],[Profit]]/tbl_DataModel[[#This Row],[Sales]]</f>
        <v>0.2</v>
      </c>
      <c r="F6503">
        <v>857</v>
      </c>
      <c r="G6503">
        <v>171.4</v>
      </c>
      <c r="H6503" t="s">
        <v>20</v>
      </c>
      <c r="I6503" t="s">
        <v>21</v>
      </c>
      <c r="J6503" t="s">
        <v>98</v>
      </c>
      <c r="K6503" t="s">
        <v>191</v>
      </c>
    </row>
    <row r="6504" spans="1:11" x14ac:dyDescent="0.3">
      <c r="A6504">
        <f>YEAR('Supermart Grocery Sales - Retai'!F:F)</f>
        <v>2018</v>
      </c>
      <c r="B6504">
        <f>MONTH('Supermart Grocery Sales - Retai'!F:F)</f>
        <v>8</v>
      </c>
      <c r="C6504" t="str" cm="1">
        <f t="array" ref="C6504">CHOOSE(_xlfn.ANCHORARRAY(B6504), "Jan", "Feb", "Mar", "Apr", "May", "Jun", "Jul", "Aug", "Sep", "Oct", "Nov", "Dec")</f>
        <v>Aug</v>
      </c>
      <c r="D6504" t="str">
        <f>"Q"&amp;ROUNDUP(MONTH('Supermart Grocery Sales - Retai'!F6504)/3,0)</f>
        <v>Q3</v>
      </c>
      <c r="E6504">
        <f>tbl_DataModel[[#This Row],[Profit]]/tbl_DataModel[[#This Row],[Sales]]</f>
        <v>0.37</v>
      </c>
      <c r="F6504">
        <v>1933</v>
      </c>
      <c r="G6504">
        <v>715.21</v>
      </c>
      <c r="H6504" t="s">
        <v>13</v>
      </c>
      <c r="I6504" t="s">
        <v>195</v>
      </c>
      <c r="J6504" t="s">
        <v>98</v>
      </c>
      <c r="K6504" t="s">
        <v>162</v>
      </c>
    </row>
    <row r="6505" spans="1:11" x14ac:dyDescent="0.3">
      <c r="A6505">
        <f>YEAR('Supermart Grocery Sales - Retai'!F:F)</f>
        <v>2018</v>
      </c>
      <c r="B6505">
        <f>MONTH('Supermart Grocery Sales - Retai'!F:F)</f>
        <v>8</v>
      </c>
      <c r="C6505" t="str" cm="1">
        <f t="array" ref="C6505">CHOOSE(_xlfn.ANCHORARRAY(B6505), "Jan", "Feb", "Mar", "Apr", "May", "Jun", "Jul", "Aug", "Sep", "Oct", "Nov", "Dec")</f>
        <v>Aug</v>
      </c>
      <c r="D6505" t="str">
        <f>"Q"&amp;ROUNDUP(MONTH('Supermart Grocery Sales - Retai'!F6505)/3,0)</f>
        <v>Q3</v>
      </c>
      <c r="E6505">
        <f>tbl_DataModel[[#This Row],[Profit]]/tbl_DataModel[[#This Row],[Sales]]</f>
        <v>0.05</v>
      </c>
      <c r="F6505">
        <v>1010</v>
      </c>
      <c r="G6505">
        <v>50.5</v>
      </c>
      <c r="H6505" t="s">
        <v>49</v>
      </c>
      <c r="I6505" t="s">
        <v>50</v>
      </c>
      <c r="J6505" t="s">
        <v>98</v>
      </c>
      <c r="K6505" t="s">
        <v>40</v>
      </c>
    </row>
    <row r="6506" spans="1:11" x14ac:dyDescent="0.3">
      <c r="A6506">
        <f>YEAR('Supermart Grocery Sales - Retai'!F:F)</f>
        <v>2016</v>
      </c>
      <c r="B6506">
        <f>MONTH('Supermart Grocery Sales - Retai'!F:F)</f>
        <v>11</v>
      </c>
      <c r="C6506" t="str" cm="1">
        <f t="array" ref="C6506">CHOOSE(_xlfn.ANCHORARRAY(B6506), "Jan", "Feb", "Mar", "Apr", "May", "Jun", "Jul", "Aug", "Sep", "Oct", "Nov", "Dec")</f>
        <v>Nov</v>
      </c>
      <c r="D6506" t="str">
        <f>"Q"&amp;ROUNDUP(MONTH('Supermart Grocery Sales - Retai'!F6506)/3,0)</f>
        <v>Q4</v>
      </c>
      <c r="E6506">
        <f>tbl_DataModel[[#This Row],[Profit]]/tbl_DataModel[[#This Row],[Sales]]</f>
        <v>0.13999999999999999</v>
      </c>
      <c r="F6506">
        <v>2292</v>
      </c>
      <c r="G6506">
        <v>320.88</v>
      </c>
      <c r="H6506" t="s">
        <v>63</v>
      </c>
      <c r="I6506" t="s">
        <v>75</v>
      </c>
      <c r="J6506" t="s">
        <v>98</v>
      </c>
      <c r="K6506" t="s">
        <v>25</v>
      </c>
    </row>
    <row r="6507" spans="1:11" x14ac:dyDescent="0.3">
      <c r="A6507">
        <f>YEAR('Supermart Grocery Sales - Retai'!F:F)</f>
        <v>2017</v>
      </c>
      <c r="B6507">
        <f>MONTH('Supermart Grocery Sales - Retai'!F:F)</f>
        <v>5</v>
      </c>
      <c r="C6507" t="str" cm="1">
        <f t="array" ref="C6507">CHOOSE(_xlfn.ANCHORARRAY(B6507), "Jan", "Feb", "Mar", "Apr", "May", "Jun", "Jul", "Aug", "Sep", "Oct", "Nov", "Dec")</f>
        <v>May</v>
      </c>
      <c r="D6507" t="str">
        <f>"Q"&amp;ROUNDUP(MONTH('Supermart Grocery Sales - Retai'!F6507)/3,0)</f>
        <v>Q2</v>
      </c>
      <c r="E6507">
        <f>tbl_DataModel[[#This Row],[Profit]]/tbl_DataModel[[#This Row],[Sales]]</f>
        <v>0.16</v>
      </c>
      <c r="F6507">
        <v>1675</v>
      </c>
      <c r="G6507">
        <v>268</v>
      </c>
      <c r="H6507" t="s">
        <v>20</v>
      </c>
      <c r="I6507" t="s">
        <v>21</v>
      </c>
      <c r="J6507" t="s">
        <v>98</v>
      </c>
      <c r="K6507" t="s">
        <v>67</v>
      </c>
    </row>
    <row r="6508" spans="1:11" x14ac:dyDescent="0.3">
      <c r="A6508">
        <f>YEAR('Supermart Grocery Sales - Retai'!F:F)</f>
        <v>2016</v>
      </c>
      <c r="B6508">
        <f>MONTH('Supermart Grocery Sales - Retai'!F:F)</f>
        <v>3</v>
      </c>
      <c r="C6508" t="str" cm="1">
        <f t="array" ref="C6508">CHOOSE(_xlfn.ANCHORARRAY(B6508), "Jan", "Feb", "Mar", "Apr", "May", "Jun", "Jul", "Aug", "Sep", "Oct", "Nov", "Dec")</f>
        <v>Mar</v>
      </c>
      <c r="D6508" t="str">
        <f>"Q"&amp;ROUNDUP(MONTH('Supermart Grocery Sales - Retai'!F6508)/3,0)</f>
        <v>Q1</v>
      </c>
      <c r="E6508">
        <f>tbl_DataModel[[#This Row],[Profit]]/tbl_DataModel[[#This Row],[Sales]]</f>
        <v>0.37000000000000005</v>
      </c>
      <c r="F6508">
        <v>1712</v>
      </c>
      <c r="G6508">
        <v>633.44000000000005</v>
      </c>
      <c r="H6508" t="s">
        <v>49</v>
      </c>
      <c r="I6508" t="s">
        <v>50</v>
      </c>
      <c r="J6508" t="s">
        <v>98</v>
      </c>
      <c r="K6508" t="s">
        <v>174</v>
      </c>
    </row>
    <row r="6509" spans="1:11" x14ac:dyDescent="0.3">
      <c r="A6509">
        <f>YEAR('Supermart Grocery Sales - Retai'!F:F)</f>
        <v>2017</v>
      </c>
      <c r="B6509">
        <f>MONTH('Supermart Grocery Sales - Retai'!F:F)</f>
        <v>7</v>
      </c>
      <c r="C6509" t="str" cm="1">
        <f t="array" ref="C6509">CHOOSE(_xlfn.ANCHORARRAY(B6509), "Jan", "Feb", "Mar", "Apr", "May", "Jun", "Jul", "Aug", "Sep", "Oct", "Nov", "Dec")</f>
        <v>Jul</v>
      </c>
      <c r="D6509" t="str">
        <f>"Q"&amp;ROUNDUP(MONTH('Supermart Grocery Sales - Retai'!F6509)/3,0)</f>
        <v>Q3</v>
      </c>
      <c r="E6509">
        <f>tbl_DataModel[[#This Row],[Profit]]/tbl_DataModel[[#This Row],[Sales]]</f>
        <v>6.9999999999999993E-2</v>
      </c>
      <c r="F6509">
        <v>1835</v>
      </c>
      <c r="G6509">
        <v>128.44999999999999</v>
      </c>
      <c r="H6509" t="s">
        <v>63</v>
      </c>
      <c r="I6509" t="s">
        <v>157</v>
      </c>
      <c r="J6509" t="s">
        <v>98</v>
      </c>
      <c r="K6509" t="s">
        <v>159</v>
      </c>
    </row>
    <row r="6510" spans="1:11" x14ac:dyDescent="0.3">
      <c r="A6510">
        <f>YEAR('Supermart Grocery Sales - Retai'!F:F)</f>
        <v>2017</v>
      </c>
      <c r="B6510">
        <f>MONTH('Supermart Grocery Sales - Retai'!F:F)</f>
        <v>7</v>
      </c>
      <c r="C6510" t="str" cm="1">
        <f t="array" ref="C6510">CHOOSE(_xlfn.ANCHORARRAY(B6510), "Jan", "Feb", "Mar", "Apr", "May", "Jun", "Jul", "Aug", "Sep", "Oct", "Nov", "Dec")</f>
        <v>Jul</v>
      </c>
      <c r="D6510" t="str">
        <f>"Q"&amp;ROUNDUP(MONTH('Supermart Grocery Sales - Retai'!F6510)/3,0)</f>
        <v>Q3</v>
      </c>
      <c r="E6510">
        <f>tbl_DataModel[[#This Row],[Profit]]/tbl_DataModel[[#This Row],[Sales]]</f>
        <v>0.39</v>
      </c>
      <c r="F6510">
        <v>1286</v>
      </c>
      <c r="G6510">
        <v>501.54</v>
      </c>
      <c r="H6510" t="s">
        <v>13</v>
      </c>
      <c r="I6510" t="s">
        <v>195</v>
      </c>
      <c r="J6510" t="s">
        <v>98</v>
      </c>
      <c r="K6510" t="s">
        <v>120</v>
      </c>
    </row>
    <row r="6511" spans="1:11" x14ac:dyDescent="0.3">
      <c r="A6511">
        <f>YEAR('Supermart Grocery Sales - Retai'!F:F)</f>
        <v>2017</v>
      </c>
      <c r="B6511">
        <f>MONTH('Supermart Grocery Sales - Retai'!F:F)</f>
        <v>7</v>
      </c>
      <c r="C6511" t="str" cm="1">
        <f t="array" ref="C6511">CHOOSE(_xlfn.ANCHORARRAY(B6511), "Jan", "Feb", "Mar", "Apr", "May", "Jun", "Jul", "Aug", "Sep", "Oct", "Nov", "Dec")</f>
        <v>Jul</v>
      </c>
      <c r="D6511" t="str">
        <f>"Q"&amp;ROUNDUP(MONTH('Supermart Grocery Sales - Retai'!F6511)/3,0)</f>
        <v>Q3</v>
      </c>
      <c r="E6511">
        <f>tbl_DataModel[[#This Row],[Profit]]/tbl_DataModel[[#This Row],[Sales]]</f>
        <v>0.23</v>
      </c>
      <c r="F6511">
        <v>674</v>
      </c>
      <c r="G6511">
        <v>155.02000000000001</v>
      </c>
      <c r="H6511" t="s">
        <v>20</v>
      </c>
      <c r="I6511" t="s">
        <v>21</v>
      </c>
      <c r="J6511" t="s">
        <v>98</v>
      </c>
      <c r="K6511" t="s">
        <v>108</v>
      </c>
    </row>
    <row r="6512" spans="1:11" x14ac:dyDescent="0.3">
      <c r="A6512">
        <f>YEAR('Supermart Grocery Sales - Retai'!F:F)</f>
        <v>2017</v>
      </c>
      <c r="B6512">
        <f>MONTH('Supermart Grocery Sales - Retai'!F:F)</f>
        <v>12</v>
      </c>
      <c r="C6512" t="str" cm="1">
        <f t="array" ref="C6512">CHOOSE(_xlfn.ANCHORARRAY(B6512), "Jan", "Feb", "Mar", "Apr", "May", "Jun", "Jul", "Aug", "Sep", "Oct", "Nov", "Dec")</f>
        <v>Dec</v>
      </c>
      <c r="D6512" t="str">
        <f>"Q"&amp;ROUNDUP(MONTH('Supermart Grocery Sales - Retai'!F6512)/3,0)</f>
        <v>Q4</v>
      </c>
      <c r="E6512">
        <f>tbl_DataModel[[#This Row],[Profit]]/tbl_DataModel[[#This Row],[Sales]]</f>
        <v>0.33</v>
      </c>
      <c r="F6512">
        <v>2301</v>
      </c>
      <c r="G6512">
        <v>759.33</v>
      </c>
      <c r="H6512" t="s">
        <v>32</v>
      </c>
      <c r="I6512" t="s">
        <v>33</v>
      </c>
      <c r="J6512" t="s">
        <v>98</v>
      </c>
      <c r="K6512" t="s">
        <v>111</v>
      </c>
    </row>
    <row r="6513" spans="1:11" x14ac:dyDescent="0.3">
      <c r="A6513">
        <f>YEAR('Supermart Grocery Sales - Retai'!F:F)</f>
        <v>2018</v>
      </c>
      <c r="B6513">
        <f>MONTH('Supermart Grocery Sales - Retai'!F:F)</f>
        <v>8</v>
      </c>
      <c r="C6513" t="str" cm="1">
        <f t="array" ref="C6513">CHOOSE(_xlfn.ANCHORARRAY(B6513), "Jan", "Feb", "Mar", "Apr", "May", "Jun", "Jul", "Aug", "Sep", "Oct", "Nov", "Dec")</f>
        <v>Aug</v>
      </c>
      <c r="D6513" t="str">
        <f>"Q"&amp;ROUNDUP(MONTH('Supermart Grocery Sales - Retai'!F6513)/3,0)</f>
        <v>Q3</v>
      </c>
      <c r="E6513">
        <f>tbl_DataModel[[#This Row],[Profit]]/tbl_DataModel[[#This Row],[Sales]]</f>
        <v>0.27999999999999997</v>
      </c>
      <c r="F6513">
        <v>1526</v>
      </c>
      <c r="G6513">
        <v>427.28</v>
      </c>
      <c r="H6513" t="s">
        <v>13</v>
      </c>
      <c r="I6513" t="s">
        <v>79</v>
      </c>
      <c r="J6513" t="s">
        <v>98</v>
      </c>
      <c r="K6513" t="s">
        <v>165</v>
      </c>
    </row>
    <row r="6514" spans="1:11" x14ac:dyDescent="0.3">
      <c r="A6514">
        <f>YEAR('Supermart Grocery Sales - Retai'!F:F)</f>
        <v>2017</v>
      </c>
      <c r="B6514">
        <f>MONTH('Supermart Grocery Sales - Retai'!F:F)</f>
        <v>12</v>
      </c>
      <c r="C6514" t="str" cm="1">
        <f t="array" ref="C6514">CHOOSE(_xlfn.ANCHORARRAY(B6514), "Jan", "Feb", "Mar", "Apr", "May", "Jun", "Jul", "Aug", "Sep", "Oct", "Nov", "Dec")</f>
        <v>Dec</v>
      </c>
      <c r="D6514" t="str">
        <f>"Q"&amp;ROUNDUP(MONTH('Supermart Grocery Sales - Retai'!F6514)/3,0)</f>
        <v>Q4</v>
      </c>
      <c r="E6514">
        <f>tbl_DataModel[[#This Row],[Profit]]/tbl_DataModel[[#This Row],[Sales]]</f>
        <v>0.21</v>
      </c>
      <c r="F6514">
        <v>770</v>
      </c>
      <c r="G6514">
        <v>161.69999999999999</v>
      </c>
      <c r="H6514" t="s">
        <v>58</v>
      </c>
      <c r="I6514" t="s">
        <v>68</v>
      </c>
      <c r="J6514" t="s">
        <v>98</v>
      </c>
      <c r="K6514" t="s">
        <v>151</v>
      </c>
    </row>
    <row r="6515" spans="1:11" x14ac:dyDescent="0.3">
      <c r="A6515">
        <f>YEAR('Supermart Grocery Sales - Retai'!F:F)</f>
        <v>2018</v>
      </c>
      <c r="B6515">
        <f>MONTH('Supermart Grocery Sales - Retai'!F:F)</f>
        <v>12</v>
      </c>
      <c r="C6515" t="str" cm="1">
        <f t="array" ref="C6515">CHOOSE(_xlfn.ANCHORARRAY(B6515), "Jan", "Feb", "Mar", "Apr", "May", "Jun", "Jul", "Aug", "Sep", "Oct", "Nov", "Dec")</f>
        <v>Dec</v>
      </c>
      <c r="D6515" t="str">
        <f>"Q"&amp;ROUNDUP(MONTH('Supermart Grocery Sales - Retai'!F6515)/3,0)</f>
        <v>Q4</v>
      </c>
      <c r="E6515">
        <f>tbl_DataModel[[#This Row],[Profit]]/tbl_DataModel[[#This Row],[Sales]]</f>
        <v>4.9999999999999996E-2</v>
      </c>
      <c r="F6515">
        <v>1342</v>
      </c>
      <c r="G6515">
        <v>67.099999999999994</v>
      </c>
      <c r="H6515" t="s">
        <v>26</v>
      </c>
      <c r="I6515" t="s">
        <v>94</v>
      </c>
      <c r="J6515" t="s">
        <v>98</v>
      </c>
      <c r="K6515" t="s">
        <v>135</v>
      </c>
    </row>
    <row r="6516" spans="1:11" x14ac:dyDescent="0.3">
      <c r="A6516">
        <f>YEAR('Supermart Grocery Sales - Retai'!F:F)</f>
        <v>2017</v>
      </c>
      <c r="B6516">
        <f>MONTH('Supermart Grocery Sales - Retai'!F:F)</f>
        <v>11</v>
      </c>
      <c r="C6516" t="str" cm="1">
        <f t="array" ref="C6516">CHOOSE(_xlfn.ANCHORARRAY(B6516), "Jan", "Feb", "Mar", "Apr", "May", "Jun", "Jul", "Aug", "Sep", "Oct", "Nov", "Dec")</f>
        <v>Nov</v>
      </c>
      <c r="D6516" t="str">
        <f>"Q"&amp;ROUNDUP(MONTH('Supermart Grocery Sales - Retai'!F6516)/3,0)</f>
        <v>Q4</v>
      </c>
      <c r="E6516">
        <f>tbl_DataModel[[#This Row],[Profit]]/tbl_DataModel[[#This Row],[Sales]]</f>
        <v>0.27</v>
      </c>
      <c r="F6516">
        <v>1091</v>
      </c>
      <c r="G6516">
        <v>294.57</v>
      </c>
      <c r="H6516" t="s">
        <v>26</v>
      </c>
      <c r="I6516" t="s">
        <v>201</v>
      </c>
      <c r="J6516" t="s">
        <v>98</v>
      </c>
      <c r="K6516" t="s">
        <v>137</v>
      </c>
    </row>
    <row r="6517" spans="1:11" x14ac:dyDescent="0.3">
      <c r="A6517">
        <f>YEAR('Supermart Grocery Sales - Retai'!F:F)</f>
        <v>2017</v>
      </c>
      <c r="B6517">
        <f>MONTH('Supermart Grocery Sales - Retai'!F:F)</f>
        <v>7</v>
      </c>
      <c r="C6517" t="str" cm="1">
        <f t="array" ref="C6517">CHOOSE(_xlfn.ANCHORARRAY(B6517), "Jan", "Feb", "Mar", "Apr", "May", "Jun", "Jul", "Aug", "Sep", "Oct", "Nov", "Dec")</f>
        <v>Jul</v>
      </c>
      <c r="D6517" t="str">
        <f>"Q"&amp;ROUNDUP(MONTH('Supermart Grocery Sales - Retai'!F6517)/3,0)</f>
        <v>Q3</v>
      </c>
      <c r="E6517">
        <f>tbl_DataModel[[#This Row],[Profit]]/tbl_DataModel[[#This Row],[Sales]]</f>
        <v>9.9999999999999992E-2</v>
      </c>
      <c r="F6517">
        <v>2071</v>
      </c>
      <c r="G6517">
        <v>207.1</v>
      </c>
      <c r="H6517" t="s">
        <v>13</v>
      </c>
      <c r="I6517" t="s">
        <v>14</v>
      </c>
      <c r="J6517" t="s">
        <v>98</v>
      </c>
      <c r="K6517" t="s">
        <v>57</v>
      </c>
    </row>
    <row r="6518" spans="1:11" x14ac:dyDescent="0.3">
      <c r="A6518">
        <f>YEAR('Supermart Grocery Sales - Retai'!F:F)</f>
        <v>2017</v>
      </c>
      <c r="B6518">
        <f>MONTH('Supermart Grocery Sales - Retai'!F:F)</f>
        <v>12</v>
      </c>
      <c r="C6518" t="str" cm="1">
        <f t="array" ref="C6518">CHOOSE(_xlfn.ANCHORARRAY(B6518), "Jan", "Feb", "Mar", "Apr", "May", "Jun", "Jul", "Aug", "Sep", "Oct", "Nov", "Dec")</f>
        <v>Dec</v>
      </c>
      <c r="D6518" t="str">
        <f>"Q"&amp;ROUNDUP(MONTH('Supermart Grocery Sales - Retai'!F6518)/3,0)</f>
        <v>Q4</v>
      </c>
      <c r="E6518">
        <f>tbl_DataModel[[#This Row],[Profit]]/tbl_DataModel[[#This Row],[Sales]]</f>
        <v>0.12</v>
      </c>
      <c r="F6518">
        <v>1047</v>
      </c>
      <c r="G6518">
        <v>125.64</v>
      </c>
      <c r="H6518" t="s">
        <v>58</v>
      </c>
      <c r="I6518" t="s">
        <v>59</v>
      </c>
      <c r="J6518" t="s">
        <v>98</v>
      </c>
      <c r="K6518" t="s">
        <v>197</v>
      </c>
    </row>
    <row r="6519" spans="1:11" x14ac:dyDescent="0.3">
      <c r="A6519">
        <f>YEAR('Supermart Grocery Sales - Retai'!F:F)</f>
        <v>2015</v>
      </c>
      <c r="B6519">
        <f>MONTH('Supermart Grocery Sales - Retai'!F:F)</f>
        <v>9</v>
      </c>
      <c r="C6519" t="str" cm="1">
        <f t="array" ref="C6519">CHOOSE(_xlfn.ANCHORARRAY(B6519), "Jan", "Feb", "Mar", "Apr", "May", "Jun", "Jul", "Aug", "Sep", "Oct", "Nov", "Dec")</f>
        <v>Sep</v>
      </c>
      <c r="D6519" t="str">
        <f>"Q"&amp;ROUNDUP(MONTH('Supermart Grocery Sales - Retai'!F6519)/3,0)</f>
        <v>Q3</v>
      </c>
      <c r="E6519">
        <f>tbl_DataModel[[#This Row],[Profit]]/tbl_DataModel[[#This Row],[Sales]]</f>
        <v>0.16</v>
      </c>
      <c r="F6519">
        <v>1009</v>
      </c>
      <c r="G6519">
        <v>161.44</v>
      </c>
      <c r="H6519" t="s">
        <v>58</v>
      </c>
      <c r="I6519" t="s">
        <v>112</v>
      </c>
      <c r="J6519" t="s">
        <v>98</v>
      </c>
      <c r="K6519" t="s">
        <v>204</v>
      </c>
    </row>
    <row r="6520" spans="1:11" x14ac:dyDescent="0.3">
      <c r="A6520">
        <f>YEAR('Supermart Grocery Sales - Retai'!F:F)</f>
        <v>2017</v>
      </c>
      <c r="B6520">
        <f>MONTH('Supermart Grocery Sales - Retai'!F:F)</f>
        <v>12</v>
      </c>
      <c r="C6520" t="str" cm="1">
        <f t="array" ref="C6520">CHOOSE(_xlfn.ANCHORARRAY(B6520), "Jan", "Feb", "Mar", "Apr", "May", "Jun", "Jul", "Aug", "Sep", "Oct", "Nov", "Dec")</f>
        <v>Dec</v>
      </c>
      <c r="D6520" t="str">
        <f>"Q"&amp;ROUNDUP(MONTH('Supermart Grocery Sales - Retai'!F6520)/3,0)</f>
        <v>Q4</v>
      </c>
      <c r="E6520">
        <f>tbl_DataModel[[#This Row],[Profit]]/tbl_DataModel[[#This Row],[Sales]]</f>
        <v>0.39</v>
      </c>
      <c r="F6520">
        <v>2099</v>
      </c>
      <c r="G6520">
        <v>818.61</v>
      </c>
      <c r="H6520" t="s">
        <v>58</v>
      </c>
      <c r="I6520" t="s">
        <v>112</v>
      </c>
      <c r="J6520" t="s">
        <v>98</v>
      </c>
      <c r="K6520" t="s">
        <v>62</v>
      </c>
    </row>
    <row r="6521" spans="1:11" x14ac:dyDescent="0.3">
      <c r="A6521">
        <f>YEAR('Supermart Grocery Sales - Retai'!F:F)</f>
        <v>2017</v>
      </c>
      <c r="B6521">
        <f>MONTH('Supermart Grocery Sales - Retai'!F:F)</f>
        <v>7</v>
      </c>
      <c r="C6521" t="str" cm="1">
        <f t="array" ref="C6521">CHOOSE(_xlfn.ANCHORARRAY(B6521), "Jan", "Feb", "Mar", "Apr", "May", "Jun", "Jul", "Aug", "Sep", "Oct", "Nov", "Dec")</f>
        <v>Jul</v>
      </c>
      <c r="D6521" t="str">
        <f>"Q"&amp;ROUNDUP(MONTH('Supermart Grocery Sales - Retai'!F6521)/3,0)</f>
        <v>Q3</v>
      </c>
      <c r="E6521">
        <f>tbl_DataModel[[#This Row],[Profit]]/tbl_DataModel[[#This Row],[Sales]]</f>
        <v>0.45</v>
      </c>
      <c r="F6521">
        <v>2272</v>
      </c>
      <c r="G6521">
        <v>1022.4</v>
      </c>
      <c r="H6521" t="s">
        <v>26</v>
      </c>
      <c r="I6521" t="s">
        <v>201</v>
      </c>
      <c r="J6521" t="s">
        <v>98</v>
      </c>
      <c r="K6521" t="s">
        <v>197</v>
      </c>
    </row>
    <row r="6522" spans="1:11" x14ac:dyDescent="0.3">
      <c r="A6522">
        <f>YEAR('Supermart Grocery Sales - Retai'!F:F)</f>
        <v>2018</v>
      </c>
      <c r="B6522">
        <f>MONTH('Supermart Grocery Sales - Retai'!F:F)</f>
        <v>3</v>
      </c>
      <c r="C6522" t="str" cm="1">
        <f t="array" ref="C6522">CHOOSE(_xlfn.ANCHORARRAY(B6522), "Jan", "Feb", "Mar", "Apr", "May", "Jun", "Jul", "Aug", "Sep", "Oct", "Nov", "Dec")</f>
        <v>Mar</v>
      </c>
      <c r="D6522" t="str">
        <f>"Q"&amp;ROUNDUP(MONTH('Supermart Grocery Sales - Retai'!F6522)/3,0)</f>
        <v>Q1</v>
      </c>
      <c r="E6522">
        <f>tbl_DataModel[[#This Row],[Profit]]/tbl_DataModel[[#This Row],[Sales]]</f>
        <v>0.28000000000000003</v>
      </c>
      <c r="F6522">
        <v>1791</v>
      </c>
      <c r="G6522">
        <v>501.48</v>
      </c>
      <c r="H6522" t="s">
        <v>49</v>
      </c>
      <c r="I6522" t="s">
        <v>54</v>
      </c>
      <c r="J6522" t="s">
        <v>23</v>
      </c>
      <c r="K6522" t="s">
        <v>83</v>
      </c>
    </row>
    <row r="6523" spans="1:11" x14ac:dyDescent="0.3">
      <c r="A6523">
        <f>YEAR('Supermart Grocery Sales - Retai'!F:F)</f>
        <v>2015</v>
      </c>
      <c r="B6523">
        <f>MONTH('Supermart Grocery Sales - Retai'!F:F)</f>
        <v>5</v>
      </c>
      <c r="C6523" t="str" cm="1">
        <f t="array" ref="C6523">CHOOSE(_xlfn.ANCHORARRAY(B6523), "Jan", "Feb", "Mar", "Apr", "May", "Jun", "Jul", "Aug", "Sep", "Oct", "Nov", "Dec")</f>
        <v>May</v>
      </c>
      <c r="D6523" t="str">
        <f>"Q"&amp;ROUNDUP(MONTH('Supermart Grocery Sales - Retai'!F6523)/3,0)</f>
        <v>Q2</v>
      </c>
      <c r="E6523">
        <f>tbl_DataModel[[#This Row],[Profit]]/tbl_DataModel[[#This Row],[Sales]]</f>
        <v>9.0000000000000011E-2</v>
      </c>
      <c r="F6523">
        <v>1904</v>
      </c>
      <c r="G6523">
        <v>171.36</v>
      </c>
      <c r="H6523" t="s">
        <v>49</v>
      </c>
      <c r="I6523" t="s">
        <v>205</v>
      </c>
      <c r="J6523" t="s">
        <v>23</v>
      </c>
      <c r="K6523" t="s">
        <v>135</v>
      </c>
    </row>
    <row r="6524" spans="1:11" x14ac:dyDescent="0.3">
      <c r="A6524">
        <f>YEAR('Supermart Grocery Sales - Retai'!F:F)</f>
        <v>2015</v>
      </c>
      <c r="B6524">
        <f>MONTH('Supermart Grocery Sales - Retai'!F:F)</f>
        <v>5</v>
      </c>
      <c r="C6524" t="str" cm="1">
        <f t="array" ref="C6524">CHOOSE(_xlfn.ANCHORARRAY(B6524), "Jan", "Feb", "Mar", "Apr", "May", "Jun", "Jul", "Aug", "Sep", "Oct", "Nov", "Dec")</f>
        <v>May</v>
      </c>
      <c r="D6524" t="str">
        <f>"Q"&amp;ROUNDUP(MONTH('Supermart Grocery Sales - Retai'!F6524)/3,0)</f>
        <v>Q2</v>
      </c>
      <c r="E6524">
        <f>tbl_DataModel[[#This Row],[Profit]]/tbl_DataModel[[#This Row],[Sales]]</f>
        <v>0.29000000000000004</v>
      </c>
      <c r="F6524">
        <v>968</v>
      </c>
      <c r="G6524">
        <v>280.72000000000003</v>
      </c>
      <c r="H6524" t="s">
        <v>32</v>
      </c>
      <c r="I6524" t="s">
        <v>97</v>
      </c>
      <c r="J6524" t="s">
        <v>23</v>
      </c>
      <c r="K6524" t="s">
        <v>67</v>
      </c>
    </row>
    <row r="6525" spans="1:11" x14ac:dyDescent="0.3">
      <c r="A6525">
        <f>YEAR('Supermart Grocery Sales - Retai'!F:F)</f>
        <v>2018</v>
      </c>
      <c r="B6525">
        <f>MONTH('Supermart Grocery Sales - Retai'!F:F)</f>
        <v>3</v>
      </c>
      <c r="C6525" t="str" cm="1">
        <f t="array" ref="C6525">CHOOSE(_xlfn.ANCHORARRAY(B6525), "Jan", "Feb", "Mar", "Apr", "May", "Jun", "Jul", "Aug", "Sep", "Oct", "Nov", "Dec")</f>
        <v>Mar</v>
      </c>
      <c r="D6525" t="str">
        <f>"Q"&amp;ROUNDUP(MONTH('Supermart Grocery Sales - Retai'!F6525)/3,0)</f>
        <v>Q1</v>
      </c>
      <c r="E6525">
        <f>tbl_DataModel[[#This Row],[Profit]]/tbl_DataModel[[#This Row],[Sales]]</f>
        <v>0.22</v>
      </c>
      <c r="F6525">
        <v>1069</v>
      </c>
      <c r="G6525">
        <v>235.18</v>
      </c>
      <c r="H6525" t="s">
        <v>58</v>
      </c>
      <c r="I6525" t="s">
        <v>59</v>
      </c>
      <c r="J6525" t="s">
        <v>23</v>
      </c>
      <c r="K6525" t="s">
        <v>234</v>
      </c>
    </row>
    <row r="6526" spans="1:11" x14ac:dyDescent="0.3">
      <c r="A6526">
        <f>YEAR('Supermart Grocery Sales - Retai'!F:F)</f>
        <v>2015</v>
      </c>
      <c r="B6526">
        <f>MONTH('Supermart Grocery Sales - Retai'!F:F)</f>
        <v>5</v>
      </c>
      <c r="C6526" t="str" cm="1">
        <f t="array" ref="C6526">CHOOSE(_xlfn.ANCHORARRAY(B6526), "Jan", "Feb", "Mar", "Apr", "May", "Jun", "Jul", "Aug", "Sep", "Oct", "Nov", "Dec")</f>
        <v>May</v>
      </c>
      <c r="D6526" t="str">
        <f>"Q"&amp;ROUNDUP(MONTH('Supermart Grocery Sales - Retai'!F6526)/3,0)</f>
        <v>Q2</v>
      </c>
      <c r="E6526">
        <f>tbl_DataModel[[#This Row],[Profit]]/tbl_DataModel[[#This Row],[Sales]]</f>
        <v>0.3</v>
      </c>
      <c r="F6526">
        <v>2357</v>
      </c>
      <c r="G6526">
        <v>707.1</v>
      </c>
      <c r="H6526" t="s">
        <v>13</v>
      </c>
      <c r="I6526" t="s">
        <v>195</v>
      </c>
      <c r="J6526" t="s">
        <v>23</v>
      </c>
      <c r="K6526" t="s">
        <v>261</v>
      </c>
    </row>
    <row r="6527" spans="1:11" x14ac:dyDescent="0.3">
      <c r="A6527">
        <f>YEAR('Supermart Grocery Sales - Retai'!F:F)</f>
        <v>2018</v>
      </c>
      <c r="B6527">
        <f>MONTH('Supermart Grocery Sales - Retai'!F:F)</f>
        <v>3</v>
      </c>
      <c r="C6527" t="str" cm="1">
        <f t="array" ref="C6527">CHOOSE(_xlfn.ANCHORARRAY(B6527), "Jan", "Feb", "Mar", "Apr", "May", "Jun", "Jul", "Aug", "Sep", "Oct", "Nov", "Dec")</f>
        <v>Mar</v>
      </c>
      <c r="D6527" t="str">
        <f>"Q"&amp;ROUNDUP(MONTH('Supermart Grocery Sales - Retai'!F6527)/3,0)</f>
        <v>Q1</v>
      </c>
      <c r="E6527">
        <f>tbl_DataModel[[#This Row],[Profit]]/tbl_DataModel[[#This Row],[Sales]]</f>
        <v>0.09</v>
      </c>
      <c r="F6527">
        <v>2400</v>
      </c>
      <c r="G6527">
        <v>216</v>
      </c>
      <c r="H6527" t="s">
        <v>49</v>
      </c>
      <c r="I6527" t="s">
        <v>54</v>
      </c>
      <c r="J6527" t="s">
        <v>23</v>
      </c>
      <c r="K6527" t="s">
        <v>169</v>
      </c>
    </row>
    <row r="6528" spans="1:11" x14ac:dyDescent="0.3">
      <c r="A6528">
        <f>YEAR('Supermart Grocery Sales - Retai'!F:F)</f>
        <v>2015</v>
      </c>
      <c r="B6528">
        <f>MONTH('Supermart Grocery Sales - Retai'!F:F)</f>
        <v>5</v>
      </c>
      <c r="C6528" t="str" cm="1">
        <f t="array" ref="C6528">CHOOSE(_xlfn.ANCHORARRAY(B6528), "Jan", "Feb", "Mar", "Apr", "May", "Jun", "Jul", "Aug", "Sep", "Oct", "Nov", "Dec")</f>
        <v>May</v>
      </c>
      <c r="D6528" t="str">
        <f>"Q"&amp;ROUNDUP(MONTH('Supermart Grocery Sales - Retai'!F6528)/3,0)</f>
        <v>Q2</v>
      </c>
      <c r="E6528">
        <f>tbl_DataModel[[#This Row],[Profit]]/tbl_DataModel[[#This Row],[Sales]]</f>
        <v>0.09</v>
      </c>
      <c r="F6528">
        <v>1343</v>
      </c>
      <c r="G6528">
        <v>120.87</v>
      </c>
      <c r="H6528" t="s">
        <v>63</v>
      </c>
      <c r="I6528" t="s">
        <v>157</v>
      </c>
      <c r="J6528" t="s">
        <v>23</v>
      </c>
      <c r="K6528" t="s">
        <v>67</v>
      </c>
    </row>
    <row r="6529" spans="1:11" x14ac:dyDescent="0.3">
      <c r="A6529">
        <f>YEAR('Supermart Grocery Sales - Retai'!F:F)</f>
        <v>2016</v>
      </c>
      <c r="B6529">
        <f>MONTH('Supermart Grocery Sales - Retai'!F:F)</f>
        <v>9</v>
      </c>
      <c r="C6529" t="str" cm="1">
        <f t="array" ref="C6529">CHOOSE(_xlfn.ANCHORARRAY(B6529), "Jan", "Feb", "Mar", "Apr", "May", "Jun", "Jul", "Aug", "Sep", "Oct", "Nov", "Dec")</f>
        <v>Sep</v>
      </c>
      <c r="D6529" t="str">
        <f>"Q"&amp;ROUNDUP(MONTH('Supermart Grocery Sales - Retai'!F6529)/3,0)</f>
        <v>Q3</v>
      </c>
      <c r="E6529">
        <f>tbl_DataModel[[#This Row],[Profit]]/tbl_DataModel[[#This Row],[Sales]]</f>
        <v>0.45</v>
      </c>
      <c r="F6529">
        <v>2216</v>
      </c>
      <c r="G6529">
        <v>997.2</v>
      </c>
      <c r="H6529" t="s">
        <v>63</v>
      </c>
      <c r="I6529" t="s">
        <v>157</v>
      </c>
      <c r="J6529" t="s">
        <v>23</v>
      </c>
      <c r="K6529" t="s">
        <v>25</v>
      </c>
    </row>
    <row r="6530" spans="1:11" x14ac:dyDescent="0.3">
      <c r="A6530">
        <f>YEAR('Supermart Grocery Sales - Retai'!F:F)</f>
        <v>2016</v>
      </c>
      <c r="B6530">
        <f>MONTH('Supermart Grocery Sales - Retai'!F:F)</f>
        <v>9</v>
      </c>
      <c r="C6530" t="str" cm="1">
        <f t="array" ref="C6530">CHOOSE(_xlfn.ANCHORARRAY(B6530), "Jan", "Feb", "Mar", "Apr", "May", "Jun", "Jul", "Aug", "Sep", "Oct", "Nov", "Dec")</f>
        <v>Sep</v>
      </c>
      <c r="D6530" t="str">
        <f>"Q"&amp;ROUNDUP(MONTH('Supermart Grocery Sales - Retai'!F6530)/3,0)</f>
        <v>Q3</v>
      </c>
      <c r="E6530">
        <f>tbl_DataModel[[#This Row],[Profit]]/tbl_DataModel[[#This Row],[Sales]]</f>
        <v>0.23</v>
      </c>
      <c r="F6530">
        <v>1270</v>
      </c>
      <c r="G6530">
        <v>292.10000000000002</v>
      </c>
      <c r="H6530" t="s">
        <v>49</v>
      </c>
      <c r="I6530" t="s">
        <v>50</v>
      </c>
      <c r="J6530" t="s">
        <v>23</v>
      </c>
      <c r="K6530" t="s">
        <v>111</v>
      </c>
    </row>
    <row r="6531" spans="1:11" x14ac:dyDescent="0.3">
      <c r="A6531">
        <f>YEAR('Supermart Grocery Sales - Retai'!F:F)</f>
        <v>2017</v>
      </c>
      <c r="B6531">
        <f>MONTH('Supermart Grocery Sales - Retai'!F:F)</f>
        <v>8</v>
      </c>
      <c r="C6531" t="str" cm="1">
        <f t="array" ref="C6531">CHOOSE(_xlfn.ANCHORARRAY(B6531), "Jan", "Feb", "Mar", "Apr", "May", "Jun", "Jul", "Aug", "Sep", "Oct", "Nov", "Dec")</f>
        <v>Aug</v>
      </c>
      <c r="D6531" t="str">
        <f>"Q"&amp;ROUNDUP(MONTH('Supermart Grocery Sales - Retai'!F6531)/3,0)</f>
        <v>Q3</v>
      </c>
      <c r="E6531">
        <f>tbl_DataModel[[#This Row],[Profit]]/tbl_DataModel[[#This Row],[Sales]]</f>
        <v>0.22</v>
      </c>
      <c r="F6531">
        <v>1723</v>
      </c>
      <c r="G6531">
        <v>379.06</v>
      </c>
      <c r="H6531" t="s">
        <v>63</v>
      </c>
      <c r="I6531" t="s">
        <v>75</v>
      </c>
      <c r="J6531" t="s">
        <v>29</v>
      </c>
      <c r="K6531" t="s">
        <v>169</v>
      </c>
    </row>
    <row r="6532" spans="1:11" x14ac:dyDescent="0.3">
      <c r="A6532">
        <f>YEAR('Supermart Grocery Sales - Retai'!F:F)</f>
        <v>2018</v>
      </c>
      <c r="B6532">
        <f>MONTH('Supermart Grocery Sales - Retai'!F:F)</f>
        <v>12</v>
      </c>
      <c r="C6532" t="str" cm="1">
        <f t="array" ref="C6532">CHOOSE(_xlfn.ANCHORARRAY(B6532), "Jan", "Feb", "Mar", "Apr", "May", "Jun", "Jul", "Aug", "Sep", "Oct", "Nov", "Dec")</f>
        <v>Dec</v>
      </c>
      <c r="D6532" t="str">
        <f>"Q"&amp;ROUNDUP(MONTH('Supermart Grocery Sales - Retai'!F6532)/3,0)</f>
        <v>Q4</v>
      </c>
      <c r="E6532">
        <f>tbl_DataModel[[#This Row],[Profit]]/tbl_DataModel[[#This Row],[Sales]]</f>
        <v>0.39</v>
      </c>
      <c r="F6532">
        <v>1431</v>
      </c>
      <c r="G6532">
        <v>558.09</v>
      </c>
      <c r="H6532" t="s">
        <v>13</v>
      </c>
      <c r="I6532" t="s">
        <v>79</v>
      </c>
      <c r="J6532" t="s">
        <v>29</v>
      </c>
      <c r="K6532" t="s">
        <v>122</v>
      </c>
    </row>
    <row r="6533" spans="1:11" x14ac:dyDescent="0.3">
      <c r="A6533">
        <f>YEAR('Supermart Grocery Sales - Retai'!F:F)</f>
        <v>2017</v>
      </c>
      <c r="B6533">
        <f>MONTH('Supermart Grocery Sales - Retai'!F:F)</f>
        <v>6</v>
      </c>
      <c r="C6533" t="str" cm="1">
        <f t="array" ref="C6533">CHOOSE(_xlfn.ANCHORARRAY(B6533), "Jan", "Feb", "Mar", "Apr", "May", "Jun", "Jul", "Aug", "Sep", "Oct", "Nov", "Dec")</f>
        <v>Jun</v>
      </c>
      <c r="D6533" t="str">
        <f>"Q"&amp;ROUNDUP(MONTH('Supermart Grocery Sales - Retai'!F6533)/3,0)</f>
        <v>Q2</v>
      </c>
      <c r="E6533">
        <f>tbl_DataModel[[#This Row],[Profit]]/tbl_DataModel[[#This Row],[Sales]]</f>
        <v>9.0000000000000011E-2</v>
      </c>
      <c r="F6533">
        <v>1314</v>
      </c>
      <c r="G6533">
        <v>118.26</v>
      </c>
      <c r="H6533" t="s">
        <v>63</v>
      </c>
      <c r="I6533" t="s">
        <v>75</v>
      </c>
      <c r="J6533" t="s">
        <v>29</v>
      </c>
      <c r="K6533" t="s">
        <v>53</v>
      </c>
    </row>
    <row r="6534" spans="1:11" x14ac:dyDescent="0.3">
      <c r="A6534">
        <f>YEAR('Supermart Grocery Sales - Retai'!F:F)</f>
        <v>2016</v>
      </c>
      <c r="B6534">
        <f>MONTH('Supermart Grocery Sales - Retai'!F:F)</f>
        <v>12</v>
      </c>
      <c r="C6534" t="str" cm="1">
        <f t="array" ref="C6534">CHOOSE(_xlfn.ANCHORARRAY(B6534), "Jan", "Feb", "Mar", "Apr", "May", "Jun", "Jul", "Aug", "Sep", "Oct", "Nov", "Dec")</f>
        <v>Dec</v>
      </c>
      <c r="D6534" t="str">
        <f>"Q"&amp;ROUNDUP(MONTH('Supermart Grocery Sales - Retai'!F6534)/3,0)</f>
        <v>Q4</v>
      </c>
      <c r="E6534">
        <f>tbl_DataModel[[#This Row],[Profit]]/tbl_DataModel[[#This Row],[Sales]]</f>
        <v>0.2</v>
      </c>
      <c r="F6534">
        <v>740</v>
      </c>
      <c r="G6534">
        <v>148</v>
      </c>
      <c r="H6534" t="s">
        <v>63</v>
      </c>
      <c r="I6534" t="s">
        <v>64</v>
      </c>
      <c r="J6534" t="s">
        <v>29</v>
      </c>
      <c r="K6534" t="s">
        <v>193</v>
      </c>
    </row>
    <row r="6535" spans="1:11" x14ac:dyDescent="0.3">
      <c r="A6535">
        <f>YEAR('Supermart Grocery Sales - Retai'!F:F)</f>
        <v>2015</v>
      </c>
      <c r="B6535">
        <f>MONTH('Supermart Grocery Sales - Retai'!F:F)</f>
        <v>8</v>
      </c>
      <c r="C6535" t="str" cm="1">
        <f t="array" ref="C6535">CHOOSE(_xlfn.ANCHORARRAY(B6535), "Jan", "Feb", "Mar", "Apr", "May", "Jun", "Jul", "Aug", "Sep", "Oct", "Nov", "Dec")</f>
        <v>Aug</v>
      </c>
      <c r="D6535" t="str">
        <f>"Q"&amp;ROUNDUP(MONTH('Supermart Grocery Sales - Retai'!F6535)/3,0)</f>
        <v>Q3</v>
      </c>
      <c r="E6535">
        <f>tbl_DataModel[[#This Row],[Profit]]/tbl_DataModel[[#This Row],[Sales]]</f>
        <v>0.21</v>
      </c>
      <c r="F6535">
        <v>621</v>
      </c>
      <c r="G6535">
        <v>130.41</v>
      </c>
      <c r="H6535" t="s">
        <v>32</v>
      </c>
      <c r="I6535" t="s">
        <v>46</v>
      </c>
      <c r="J6535" t="s">
        <v>29</v>
      </c>
      <c r="K6535" t="s">
        <v>184</v>
      </c>
    </row>
    <row r="6536" spans="1:11" x14ac:dyDescent="0.3">
      <c r="A6536">
        <f>YEAR('Supermart Grocery Sales - Retai'!F:F)</f>
        <v>2015</v>
      </c>
      <c r="B6536">
        <f>MONTH('Supermart Grocery Sales - Retai'!F:F)</f>
        <v>8</v>
      </c>
      <c r="C6536" t="str" cm="1">
        <f t="array" ref="C6536">CHOOSE(_xlfn.ANCHORARRAY(B6536), "Jan", "Feb", "Mar", "Apr", "May", "Jun", "Jul", "Aug", "Sep", "Oct", "Nov", "Dec")</f>
        <v>Aug</v>
      </c>
      <c r="D6536" t="str">
        <f>"Q"&amp;ROUNDUP(MONTH('Supermart Grocery Sales - Retai'!F6536)/3,0)</f>
        <v>Q3</v>
      </c>
      <c r="E6536">
        <f>tbl_DataModel[[#This Row],[Profit]]/tbl_DataModel[[#This Row],[Sales]]</f>
        <v>0.26</v>
      </c>
      <c r="F6536">
        <v>2439</v>
      </c>
      <c r="G6536">
        <v>634.14</v>
      </c>
      <c r="H6536" t="s">
        <v>58</v>
      </c>
      <c r="I6536" t="s">
        <v>68</v>
      </c>
      <c r="J6536" t="s">
        <v>29</v>
      </c>
      <c r="K6536" t="s">
        <v>114</v>
      </c>
    </row>
    <row r="6537" spans="1:11" x14ac:dyDescent="0.3">
      <c r="A6537">
        <f>YEAR('Supermart Grocery Sales - Retai'!F:F)</f>
        <v>2017</v>
      </c>
      <c r="B6537">
        <f>MONTH('Supermart Grocery Sales - Retai'!F:F)</f>
        <v>6</v>
      </c>
      <c r="C6537" t="str" cm="1">
        <f t="array" ref="C6537">CHOOSE(_xlfn.ANCHORARRAY(B6537), "Jan", "Feb", "Mar", "Apr", "May", "Jun", "Jul", "Aug", "Sep", "Oct", "Nov", "Dec")</f>
        <v>Jun</v>
      </c>
      <c r="D6537" t="str">
        <f>"Q"&amp;ROUNDUP(MONTH('Supermart Grocery Sales - Retai'!F6537)/3,0)</f>
        <v>Q2</v>
      </c>
      <c r="E6537">
        <f>tbl_DataModel[[#This Row],[Profit]]/tbl_DataModel[[#This Row],[Sales]]</f>
        <v>0.43999999999999995</v>
      </c>
      <c r="F6537">
        <v>1620</v>
      </c>
      <c r="G6537">
        <v>712.8</v>
      </c>
      <c r="H6537" t="s">
        <v>26</v>
      </c>
      <c r="I6537" t="s">
        <v>37</v>
      </c>
      <c r="J6537" t="s">
        <v>29</v>
      </c>
      <c r="K6537" t="s">
        <v>234</v>
      </c>
    </row>
    <row r="6538" spans="1:11" x14ac:dyDescent="0.3">
      <c r="A6538">
        <f>YEAR('Supermart Grocery Sales - Retai'!F:F)</f>
        <v>2018</v>
      </c>
      <c r="B6538">
        <f>MONTH('Supermart Grocery Sales - Retai'!F:F)</f>
        <v>12</v>
      </c>
      <c r="C6538" t="str" cm="1">
        <f t="array" ref="C6538">CHOOSE(_xlfn.ANCHORARRAY(B6538), "Jan", "Feb", "Mar", "Apr", "May", "Jun", "Jul", "Aug", "Sep", "Oct", "Nov", "Dec")</f>
        <v>Dec</v>
      </c>
      <c r="D6538" t="str">
        <f>"Q"&amp;ROUNDUP(MONTH('Supermart Grocery Sales - Retai'!F6538)/3,0)</f>
        <v>Q4</v>
      </c>
      <c r="E6538">
        <f>tbl_DataModel[[#This Row],[Profit]]/tbl_DataModel[[#This Row],[Sales]]</f>
        <v>0.44999999999999996</v>
      </c>
      <c r="F6538">
        <v>1032</v>
      </c>
      <c r="G6538">
        <v>464.4</v>
      </c>
      <c r="H6538" t="s">
        <v>20</v>
      </c>
      <c r="I6538" t="s">
        <v>91</v>
      </c>
      <c r="J6538" t="s">
        <v>29</v>
      </c>
      <c r="K6538" t="s">
        <v>36</v>
      </c>
    </row>
    <row r="6539" spans="1:11" x14ac:dyDescent="0.3">
      <c r="A6539">
        <f>YEAR('Supermart Grocery Sales - Retai'!F:F)</f>
        <v>2017</v>
      </c>
      <c r="B6539">
        <f>MONTH('Supermart Grocery Sales - Retai'!F:F)</f>
        <v>3</v>
      </c>
      <c r="C6539" t="str" cm="1">
        <f t="array" ref="C6539">CHOOSE(_xlfn.ANCHORARRAY(B6539), "Jan", "Feb", "Mar", "Apr", "May", "Jun", "Jul", "Aug", "Sep", "Oct", "Nov", "Dec")</f>
        <v>Mar</v>
      </c>
      <c r="D6539" t="str">
        <f>"Q"&amp;ROUNDUP(MONTH('Supermart Grocery Sales - Retai'!F6539)/3,0)</f>
        <v>Q1</v>
      </c>
      <c r="E6539">
        <f>tbl_DataModel[[#This Row],[Profit]]/tbl_DataModel[[#This Row],[Sales]]</f>
        <v>0.37</v>
      </c>
      <c r="F6539">
        <v>1192</v>
      </c>
      <c r="G6539">
        <v>441.04</v>
      </c>
      <c r="H6539" t="s">
        <v>58</v>
      </c>
      <c r="I6539" t="s">
        <v>112</v>
      </c>
      <c r="J6539" t="s">
        <v>29</v>
      </c>
      <c r="K6539" t="s">
        <v>263</v>
      </c>
    </row>
    <row r="6540" spans="1:11" x14ac:dyDescent="0.3">
      <c r="A6540">
        <f>YEAR('Supermart Grocery Sales - Retai'!F:F)</f>
        <v>2018</v>
      </c>
      <c r="B6540">
        <f>MONTH('Supermart Grocery Sales - Retai'!F:F)</f>
        <v>9</v>
      </c>
      <c r="C6540" t="str" cm="1">
        <f t="array" ref="C6540">CHOOSE(_xlfn.ANCHORARRAY(B6540), "Jan", "Feb", "Mar", "Apr", "May", "Jun", "Jul", "Aug", "Sep", "Oct", "Nov", "Dec")</f>
        <v>Sep</v>
      </c>
      <c r="D6540" t="str">
        <f>"Q"&amp;ROUNDUP(MONTH('Supermart Grocery Sales - Retai'!F6540)/3,0)</f>
        <v>Q3</v>
      </c>
      <c r="E6540">
        <f>tbl_DataModel[[#This Row],[Profit]]/tbl_DataModel[[#This Row],[Sales]]</f>
        <v>0.29000000000000004</v>
      </c>
      <c r="F6540">
        <v>1643</v>
      </c>
      <c r="G6540">
        <v>476.47</v>
      </c>
      <c r="H6540" t="s">
        <v>20</v>
      </c>
      <c r="I6540" t="s">
        <v>21</v>
      </c>
      <c r="J6540" t="s">
        <v>29</v>
      </c>
      <c r="K6540" t="s">
        <v>159</v>
      </c>
    </row>
    <row r="6541" spans="1:11" x14ac:dyDescent="0.3">
      <c r="A6541">
        <f>YEAR('Supermart Grocery Sales - Retai'!F:F)</f>
        <v>2017</v>
      </c>
      <c r="B6541">
        <f>MONTH('Supermart Grocery Sales - Retai'!F:F)</f>
        <v>6</v>
      </c>
      <c r="C6541" t="str" cm="1">
        <f t="array" ref="C6541">CHOOSE(_xlfn.ANCHORARRAY(B6541), "Jan", "Feb", "Mar", "Apr", "May", "Jun", "Jul", "Aug", "Sep", "Oct", "Nov", "Dec")</f>
        <v>Jun</v>
      </c>
      <c r="D6541" t="str">
        <f>"Q"&amp;ROUNDUP(MONTH('Supermart Grocery Sales - Retai'!F6541)/3,0)</f>
        <v>Q2</v>
      </c>
      <c r="E6541">
        <f>tbl_DataModel[[#This Row],[Profit]]/tbl_DataModel[[#This Row],[Sales]]</f>
        <v>0.42</v>
      </c>
      <c r="F6541">
        <v>525</v>
      </c>
      <c r="G6541">
        <v>220.5</v>
      </c>
      <c r="H6541" t="s">
        <v>32</v>
      </c>
      <c r="I6541" t="s">
        <v>153</v>
      </c>
      <c r="J6541" t="s">
        <v>29</v>
      </c>
      <c r="K6541" t="s">
        <v>204</v>
      </c>
    </row>
    <row r="6542" spans="1:11" x14ac:dyDescent="0.3">
      <c r="A6542">
        <f>YEAR('Supermart Grocery Sales - Retai'!F:F)</f>
        <v>2018</v>
      </c>
      <c r="B6542">
        <f>MONTH('Supermart Grocery Sales - Retai'!F:F)</f>
        <v>12</v>
      </c>
      <c r="C6542" t="str" cm="1">
        <f t="array" ref="C6542">CHOOSE(_xlfn.ANCHORARRAY(B6542), "Jan", "Feb", "Mar", "Apr", "May", "Jun", "Jul", "Aug", "Sep", "Oct", "Nov", "Dec")</f>
        <v>Dec</v>
      </c>
      <c r="D6542" t="str">
        <f>"Q"&amp;ROUNDUP(MONTH('Supermart Grocery Sales - Retai'!F6542)/3,0)</f>
        <v>Q4</v>
      </c>
      <c r="E6542">
        <f>tbl_DataModel[[#This Row],[Profit]]/tbl_DataModel[[#This Row],[Sales]]</f>
        <v>0.43</v>
      </c>
      <c r="F6542">
        <v>2241</v>
      </c>
      <c r="G6542">
        <v>963.63</v>
      </c>
      <c r="H6542" t="s">
        <v>58</v>
      </c>
      <c r="I6542" t="s">
        <v>112</v>
      </c>
      <c r="J6542" t="s">
        <v>29</v>
      </c>
      <c r="K6542" t="s">
        <v>12</v>
      </c>
    </row>
    <row r="6543" spans="1:11" x14ac:dyDescent="0.3">
      <c r="A6543">
        <f>YEAR('Supermart Grocery Sales - Retai'!F:F)</f>
        <v>2018</v>
      </c>
      <c r="B6543">
        <f>MONTH('Supermart Grocery Sales - Retai'!F:F)</f>
        <v>9</v>
      </c>
      <c r="C6543" t="str" cm="1">
        <f t="array" ref="C6543">CHOOSE(_xlfn.ANCHORARRAY(B6543), "Jan", "Feb", "Mar", "Apr", "May", "Jun", "Jul", "Aug", "Sep", "Oct", "Nov", "Dec")</f>
        <v>Sep</v>
      </c>
      <c r="D6543" t="str">
        <f>"Q"&amp;ROUNDUP(MONTH('Supermart Grocery Sales - Retai'!F6543)/3,0)</f>
        <v>Q3</v>
      </c>
      <c r="E6543">
        <f>tbl_DataModel[[#This Row],[Profit]]/tbl_DataModel[[#This Row],[Sales]]</f>
        <v>0.32</v>
      </c>
      <c r="F6543">
        <v>1522</v>
      </c>
      <c r="G6543">
        <v>487.04</v>
      </c>
      <c r="H6543" t="s">
        <v>58</v>
      </c>
      <c r="I6543" t="s">
        <v>68</v>
      </c>
      <c r="J6543" t="s">
        <v>29</v>
      </c>
      <c r="K6543" t="s">
        <v>197</v>
      </c>
    </row>
    <row r="6544" spans="1:11" x14ac:dyDescent="0.3">
      <c r="A6544">
        <f>YEAR('Supermart Grocery Sales - Retai'!F:F)</f>
        <v>2018</v>
      </c>
      <c r="B6544">
        <f>MONTH('Supermart Grocery Sales - Retai'!F:F)</f>
        <v>9</v>
      </c>
      <c r="C6544" t="str" cm="1">
        <f t="array" ref="C6544">CHOOSE(_xlfn.ANCHORARRAY(B6544), "Jan", "Feb", "Mar", "Apr", "May", "Jun", "Jul", "Aug", "Sep", "Oct", "Nov", "Dec")</f>
        <v>Sep</v>
      </c>
      <c r="D6544" t="str">
        <f>"Q"&amp;ROUNDUP(MONTH('Supermart Grocery Sales - Retai'!F6544)/3,0)</f>
        <v>Q3</v>
      </c>
      <c r="E6544">
        <f>tbl_DataModel[[#This Row],[Profit]]/tbl_DataModel[[#This Row],[Sales]]</f>
        <v>0.36</v>
      </c>
      <c r="F6544">
        <v>1249</v>
      </c>
      <c r="G6544">
        <v>449.64</v>
      </c>
      <c r="H6544" t="s">
        <v>63</v>
      </c>
      <c r="I6544" t="s">
        <v>75</v>
      </c>
      <c r="J6544" t="s">
        <v>29</v>
      </c>
      <c r="K6544" t="s">
        <v>12</v>
      </c>
    </row>
    <row r="6545" spans="1:11" x14ac:dyDescent="0.3">
      <c r="A6545">
        <f>YEAR('Supermart Grocery Sales - Retai'!F:F)</f>
        <v>2015</v>
      </c>
      <c r="B6545">
        <f>MONTH('Supermart Grocery Sales - Retai'!F:F)</f>
        <v>10</v>
      </c>
      <c r="C6545" t="str" cm="1">
        <f t="array" ref="C6545">CHOOSE(_xlfn.ANCHORARRAY(B6545), "Jan", "Feb", "Mar", "Apr", "May", "Jun", "Jul", "Aug", "Sep", "Oct", "Nov", "Dec")</f>
        <v>Oct</v>
      </c>
      <c r="D6545" t="str">
        <f>"Q"&amp;ROUNDUP(MONTH('Supermart Grocery Sales - Retai'!F6545)/3,0)</f>
        <v>Q4</v>
      </c>
      <c r="E6545">
        <f>tbl_DataModel[[#This Row],[Profit]]/tbl_DataModel[[#This Row],[Sales]]</f>
        <v>0.24000000000000002</v>
      </c>
      <c r="F6545">
        <v>960</v>
      </c>
      <c r="G6545">
        <v>230.4</v>
      </c>
      <c r="H6545" t="s">
        <v>49</v>
      </c>
      <c r="I6545" t="s">
        <v>50</v>
      </c>
      <c r="J6545" t="s">
        <v>29</v>
      </c>
      <c r="K6545" t="s">
        <v>174</v>
      </c>
    </row>
    <row r="6546" spans="1:11" x14ac:dyDescent="0.3">
      <c r="A6546">
        <f>YEAR('Supermart Grocery Sales - Retai'!F:F)</f>
        <v>2018</v>
      </c>
      <c r="B6546">
        <f>MONTH('Supermart Grocery Sales - Retai'!F:F)</f>
        <v>8</v>
      </c>
      <c r="C6546" t="str" cm="1">
        <f t="array" ref="C6546">CHOOSE(_xlfn.ANCHORARRAY(B6546), "Jan", "Feb", "Mar", "Apr", "May", "Jun", "Jul", "Aug", "Sep", "Oct", "Nov", "Dec")</f>
        <v>Aug</v>
      </c>
      <c r="D6546" t="str">
        <f>"Q"&amp;ROUNDUP(MONTH('Supermart Grocery Sales - Retai'!F6546)/3,0)</f>
        <v>Q3</v>
      </c>
      <c r="E6546">
        <f>tbl_DataModel[[#This Row],[Profit]]/tbl_DataModel[[#This Row],[Sales]]</f>
        <v>0.35</v>
      </c>
      <c r="F6546">
        <v>2399</v>
      </c>
      <c r="G6546">
        <v>839.65</v>
      </c>
      <c r="H6546" t="s">
        <v>63</v>
      </c>
      <c r="I6546" t="s">
        <v>87</v>
      </c>
      <c r="J6546" t="s">
        <v>29</v>
      </c>
      <c r="K6546" t="s">
        <v>71</v>
      </c>
    </row>
    <row r="6547" spans="1:11" x14ac:dyDescent="0.3">
      <c r="A6547">
        <f>YEAR('Supermart Grocery Sales - Retai'!F:F)</f>
        <v>2018</v>
      </c>
      <c r="B6547">
        <f>MONTH('Supermart Grocery Sales - Retai'!F:F)</f>
        <v>9</v>
      </c>
      <c r="C6547" t="str" cm="1">
        <f t="array" ref="C6547">CHOOSE(_xlfn.ANCHORARRAY(B6547), "Jan", "Feb", "Mar", "Apr", "May", "Jun", "Jul", "Aug", "Sep", "Oct", "Nov", "Dec")</f>
        <v>Sep</v>
      </c>
      <c r="D6547" t="str">
        <f>"Q"&amp;ROUNDUP(MONTH('Supermart Grocery Sales - Retai'!F6547)/3,0)</f>
        <v>Q3</v>
      </c>
      <c r="E6547">
        <f>tbl_DataModel[[#This Row],[Profit]]/tbl_DataModel[[#This Row],[Sales]]</f>
        <v>9.0000000000000011E-2</v>
      </c>
      <c r="F6547">
        <v>1579</v>
      </c>
      <c r="G6547">
        <v>142.11000000000001</v>
      </c>
      <c r="H6547" t="s">
        <v>58</v>
      </c>
      <c r="I6547" t="s">
        <v>68</v>
      </c>
      <c r="J6547" t="s">
        <v>29</v>
      </c>
      <c r="K6547" t="s">
        <v>122</v>
      </c>
    </row>
    <row r="6548" spans="1:11" x14ac:dyDescent="0.3">
      <c r="A6548">
        <f>YEAR('Supermart Grocery Sales - Retai'!F:F)</f>
        <v>2018</v>
      </c>
      <c r="B6548">
        <f>MONTH('Supermart Grocery Sales - Retai'!F:F)</f>
        <v>12</v>
      </c>
      <c r="C6548" t="str" cm="1">
        <f t="array" ref="C6548">CHOOSE(_xlfn.ANCHORARRAY(B6548), "Jan", "Feb", "Mar", "Apr", "May", "Jun", "Jul", "Aug", "Sep", "Oct", "Nov", "Dec")</f>
        <v>Dec</v>
      </c>
      <c r="D6548" t="str">
        <f>"Q"&amp;ROUNDUP(MONTH('Supermart Grocery Sales - Retai'!F6548)/3,0)</f>
        <v>Q4</v>
      </c>
      <c r="E6548">
        <f>tbl_DataModel[[#This Row],[Profit]]/tbl_DataModel[[#This Row],[Sales]]</f>
        <v>0.38</v>
      </c>
      <c r="F6548">
        <v>1900</v>
      </c>
      <c r="G6548">
        <v>722</v>
      </c>
      <c r="H6548" t="s">
        <v>49</v>
      </c>
      <c r="I6548" t="s">
        <v>54</v>
      </c>
      <c r="J6548" t="s">
        <v>29</v>
      </c>
      <c r="K6548" t="s">
        <v>62</v>
      </c>
    </row>
    <row r="6549" spans="1:11" x14ac:dyDescent="0.3">
      <c r="A6549">
        <f>YEAR('Supermart Grocery Sales - Retai'!F:F)</f>
        <v>2017</v>
      </c>
      <c r="B6549">
        <f>MONTH('Supermart Grocery Sales - Retai'!F:F)</f>
        <v>6</v>
      </c>
      <c r="C6549" t="str" cm="1">
        <f t="array" ref="C6549">CHOOSE(_xlfn.ANCHORARRAY(B6549), "Jan", "Feb", "Mar", "Apr", "May", "Jun", "Jul", "Aug", "Sep", "Oct", "Nov", "Dec")</f>
        <v>Jun</v>
      </c>
      <c r="D6549" t="str">
        <f>"Q"&amp;ROUNDUP(MONTH('Supermart Grocery Sales - Retai'!F6549)/3,0)</f>
        <v>Q2</v>
      </c>
      <c r="E6549">
        <f>tbl_DataModel[[#This Row],[Profit]]/tbl_DataModel[[#This Row],[Sales]]</f>
        <v>0.14000000000000001</v>
      </c>
      <c r="F6549">
        <v>2266</v>
      </c>
      <c r="G6549">
        <v>317.24</v>
      </c>
      <c r="H6549" t="s">
        <v>20</v>
      </c>
      <c r="I6549" t="s">
        <v>21</v>
      </c>
      <c r="J6549" t="s">
        <v>29</v>
      </c>
      <c r="K6549" t="s">
        <v>114</v>
      </c>
    </row>
    <row r="6550" spans="1:11" x14ac:dyDescent="0.3">
      <c r="A6550">
        <f>YEAR('Supermart Grocery Sales - Retai'!F:F)</f>
        <v>2015</v>
      </c>
      <c r="B6550">
        <f>MONTH('Supermart Grocery Sales - Retai'!F:F)</f>
        <v>8</v>
      </c>
      <c r="C6550" t="str" cm="1">
        <f t="array" ref="C6550">CHOOSE(_xlfn.ANCHORARRAY(B6550), "Jan", "Feb", "Mar", "Apr", "May", "Jun", "Jul", "Aug", "Sep", "Oct", "Nov", "Dec")</f>
        <v>Aug</v>
      </c>
      <c r="D6550" t="str">
        <f>"Q"&amp;ROUNDUP(MONTH('Supermart Grocery Sales - Retai'!F6550)/3,0)</f>
        <v>Q3</v>
      </c>
      <c r="E6550">
        <f>tbl_DataModel[[#This Row],[Profit]]/tbl_DataModel[[#This Row],[Sales]]</f>
        <v>0.08</v>
      </c>
      <c r="F6550">
        <v>713</v>
      </c>
      <c r="G6550">
        <v>57.04</v>
      </c>
      <c r="H6550" t="s">
        <v>20</v>
      </c>
      <c r="I6550" t="s">
        <v>91</v>
      </c>
      <c r="J6550" t="s">
        <v>29</v>
      </c>
      <c r="K6550" t="s">
        <v>25</v>
      </c>
    </row>
    <row r="6551" spans="1:11" x14ac:dyDescent="0.3">
      <c r="A6551">
        <f>YEAR('Supermart Grocery Sales - Retai'!F:F)</f>
        <v>2017</v>
      </c>
      <c r="B6551">
        <f>MONTH('Supermart Grocery Sales - Retai'!F:F)</f>
        <v>6</v>
      </c>
      <c r="C6551" t="str" cm="1">
        <f t="array" ref="C6551">CHOOSE(_xlfn.ANCHORARRAY(B6551), "Jan", "Feb", "Mar", "Apr", "May", "Jun", "Jul", "Aug", "Sep", "Oct", "Nov", "Dec")</f>
        <v>Jun</v>
      </c>
      <c r="D6551" t="str">
        <f>"Q"&amp;ROUNDUP(MONTH('Supermart Grocery Sales - Retai'!F6551)/3,0)</f>
        <v>Q2</v>
      </c>
      <c r="E6551">
        <f>tbl_DataModel[[#This Row],[Profit]]/tbl_DataModel[[#This Row],[Sales]]</f>
        <v>0.19</v>
      </c>
      <c r="F6551">
        <v>1450</v>
      </c>
      <c r="G6551">
        <v>275.5</v>
      </c>
      <c r="H6551" t="s">
        <v>20</v>
      </c>
      <c r="I6551" t="s">
        <v>21</v>
      </c>
      <c r="J6551" t="s">
        <v>29</v>
      </c>
      <c r="K6551" t="s">
        <v>83</v>
      </c>
    </row>
    <row r="6552" spans="1:11" x14ac:dyDescent="0.3">
      <c r="A6552">
        <f>YEAR('Supermart Grocery Sales - Retai'!F:F)</f>
        <v>2018</v>
      </c>
      <c r="B6552">
        <f>MONTH('Supermart Grocery Sales - Retai'!F:F)</f>
        <v>9</v>
      </c>
      <c r="C6552" t="str" cm="1">
        <f t="array" ref="C6552">CHOOSE(_xlfn.ANCHORARRAY(B6552), "Jan", "Feb", "Mar", "Apr", "May", "Jun", "Jul", "Aug", "Sep", "Oct", "Nov", "Dec")</f>
        <v>Sep</v>
      </c>
      <c r="D6552" t="str">
        <f>"Q"&amp;ROUNDUP(MONTH('Supermart Grocery Sales - Retai'!F6552)/3,0)</f>
        <v>Q3</v>
      </c>
      <c r="E6552">
        <f>tbl_DataModel[[#This Row],[Profit]]/tbl_DataModel[[#This Row],[Sales]]</f>
        <v>0.13999999999999999</v>
      </c>
      <c r="F6552">
        <v>2371</v>
      </c>
      <c r="G6552">
        <v>331.94</v>
      </c>
      <c r="H6552" t="s">
        <v>49</v>
      </c>
      <c r="I6552" t="s">
        <v>54</v>
      </c>
      <c r="J6552" t="s">
        <v>29</v>
      </c>
      <c r="K6552" t="s">
        <v>53</v>
      </c>
    </row>
    <row r="6553" spans="1:11" x14ac:dyDescent="0.3">
      <c r="A6553">
        <f>YEAR('Supermart Grocery Sales - Retai'!F:F)</f>
        <v>2018</v>
      </c>
      <c r="B6553">
        <f>MONTH('Supermart Grocery Sales - Retai'!F:F)</f>
        <v>9</v>
      </c>
      <c r="C6553" t="str" cm="1">
        <f t="array" ref="C6553">CHOOSE(_xlfn.ANCHORARRAY(B6553), "Jan", "Feb", "Mar", "Apr", "May", "Jun", "Jul", "Aug", "Sep", "Oct", "Nov", "Dec")</f>
        <v>Sep</v>
      </c>
      <c r="D6553" t="str">
        <f>"Q"&amp;ROUNDUP(MONTH('Supermart Grocery Sales - Retai'!F6553)/3,0)</f>
        <v>Q3</v>
      </c>
      <c r="E6553">
        <f>tbl_DataModel[[#This Row],[Profit]]/tbl_DataModel[[#This Row],[Sales]]</f>
        <v>0.31</v>
      </c>
      <c r="F6553">
        <v>993</v>
      </c>
      <c r="G6553">
        <v>307.83</v>
      </c>
      <c r="H6553" t="s">
        <v>63</v>
      </c>
      <c r="I6553" t="s">
        <v>87</v>
      </c>
      <c r="J6553" t="s">
        <v>29</v>
      </c>
      <c r="K6553" t="s">
        <v>108</v>
      </c>
    </row>
    <row r="6554" spans="1:11" x14ac:dyDescent="0.3">
      <c r="A6554">
        <f>YEAR('Supermart Grocery Sales - Retai'!F:F)</f>
        <v>2018</v>
      </c>
      <c r="B6554">
        <f>MONTH('Supermart Grocery Sales - Retai'!F:F)</f>
        <v>12</v>
      </c>
      <c r="C6554" t="str" cm="1">
        <f t="array" ref="C6554">CHOOSE(_xlfn.ANCHORARRAY(B6554), "Jan", "Feb", "Mar", "Apr", "May", "Jun", "Jul", "Aug", "Sep", "Oct", "Nov", "Dec")</f>
        <v>Dec</v>
      </c>
      <c r="D6554" t="str">
        <f>"Q"&amp;ROUNDUP(MONTH('Supermart Grocery Sales - Retai'!F6554)/3,0)</f>
        <v>Q4</v>
      </c>
      <c r="E6554">
        <f>tbl_DataModel[[#This Row],[Profit]]/tbl_DataModel[[#This Row],[Sales]]</f>
        <v>0.08</v>
      </c>
      <c r="F6554">
        <v>794</v>
      </c>
      <c r="G6554">
        <v>63.52</v>
      </c>
      <c r="H6554" t="s">
        <v>58</v>
      </c>
      <c r="I6554" t="s">
        <v>112</v>
      </c>
      <c r="J6554" t="s">
        <v>29</v>
      </c>
      <c r="K6554" t="s">
        <v>106</v>
      </c>
    </row>
    <row r="6555" spans="1:11" x14ac:dyDescent="0.3">
      <c r="A6555">
        <f>YEAR('Supermart Grocery Sales - Retai'!F:F)</f>
        <v>2017</v>
      </c>
      <c r="B6555">
        <f>MONTH('Supermart Grocery Sales - Retai'!F:F)</f>
        <v>9</v>
      </c>
      <c r="C6555" t="str" cm="1">
        <f t="array" ref="C6555">CHOOSE(_xlfn.ANCHORARRAY(B6555), "Jan", "Feb", "Mar", "Apr", "May", "Jun", "Jul", "Aug", "Sep", "Oct", "Nov", "Dec")</f>
        <v>Sep</v>
      </c>
      <c r="D6555" t="str">
        <f>"Q"&amp;ROUNDUP(MONTH('Supermart Grocery Sales - Retai'!F6555)/3,0)</f>
        <v>Q3</v>
      </c>
      <c r="E6555">
        <f>tbl_DataModel[[#This Row],[Profit]]/tbl_DataModel[[#This Row],[Sales]]</f>
        <v>0.1</v>
      </c>
      <c r="F6555">
        <v>714</v>
      </c>
      <c r="G6555">
        <v>71.400000000000006</v>
      </c>
      <c r="H6555" t="s">
        <v>13</v>
      </c>
      <c r="I6555" t="s">
        <v>79</v>
      </c>
      <c r="J6555" t="s">
        <v>76</v>
      </c>
      <c r="K6555" t="s">
        <v>108</v>
      </c>
    </row>
    <row r="6556" spans="1:11" x14ac:dyDescent="0.3">
      <c r="A6556">
        <f>YEAR('Supermart Grocery Sales - Retai'!F:F)</f>
        <v>2017</v>
      </c>
      <c r="B6556">
        <f>MONTH('Supermart Grocery Sales - Retai'!F:F)</f>
        <v>11</v>
      </c>
      <c r="C6556" t="str" cm="1">
        <f t="array" ref="C6556">CHOOSE(_xlfn.ANCHORARRAY(B6556), "Jan", "Feb", "Mar", "Apr", "May", "Jun", "Jul", "Aug", "Sep", "Oct", "Nov", "Dec")</f>
        <v>Nov</v>
      </c>
      <c r="D6556" t="str">
        <f>"Q"&amp;ROUNDUP(MONTH('Supermart Grocery Sales - Retai'!F6556)/3,0)</f>
        <v>Q4</v>
      </c>
      <c r="E6556">
        <f>tbl_DataModel[[#This Row],[Profit]]/tbl_DataModel[[#This Row],[Sales]]</f>
        <v>0.18</v>
      </c>
      <c r="F6556">
        <v>660</v>
      </c>
      <c r="G6556">
        <v>118.8</v>
      </c>
      <c r="H6556" t="s">
        <v>58</v>
      </c>
      <c r="I6556" t="s">
        <v>112</v>
      </c>
      <c r="J6556" t="s">
        <v>76</v>
      </c>
      <c r="K6556" t="s">
        <v>263</v>
      </c>
    </row>
    <row r="6557" spans="1:11" x14ac:dyDescent="0.3">
      <c r="A6557">
        <f>YEAR('Supermart Grocery Sales - Retai'!F:F)</f>
        <v>2018</v>
      </c>
      <c r="B6557">
        <f>MONTH('Supermart Grocery Sales - Retai'!F:F)</f>
        <v>6</v>
      </c>
      <c r="C6557" t="str" cm="1">
        <f t="array" ref="C6557">CHOOSE(_xlfn.ANCHORARRAY(B6557), "Jan", "Feb", "Mar", "Apr", "May", "Jun", "Jul", "Aug", "Sep", "Oct", "Nov", "Dec")</f>
        <v>Jun</v>
      </c>
      <c r="D6557" t="str">
        <f>"Q"&amp;ROUNDUP(MONTH('Supermart Grocery Sales - Retai'!F6557)/3,0)</f>
        <v>Q2</v>
      </c>
      <c r="E6557">
        <f>tbl_DataModel[[#This Row],[Profit]]/tbl_DataModel[[#This Row],[Sales]]</f>
        <v>0.24</v>
      </c>
      <c r="F6557">
        <v>644</v>
      </c>
      <c r="G6557">
        <v>154.56</v>
      </c>
      <c r="H6557" t="s">
        <v>13</v>
      </c>
      <c r="I6557" t="s">
        <v>79</v>
      </c>
      <c r="J6557" t="s">
        <v>76</v>
      </c>
      <c r="K6557" t="s">
        <v>191</v>
      </c>
    </row>
    <row r="6558" spans="1:11" x14ac:dyDescent="0.3">
      <c r="A6558">
        <f>YEAR('Supermart Grocery Sales - Retai'!F:F)</f>
        <v>2017</v>
      </c>
      <c r="B6558">
        <f>MONTH('Supermart Grocery Sales - Retai'!F:F)</f>
        <v>11</v>
      </c>
      <c r="C6558" t="str" cm="1">
        <f t="array" ref="C6558">CHOOSE(_xlfn.ANCHORARRAY(B6558), "Jan", "Feb", "Mar", "Apr", "May", "Jun", "Jul", "Aug", "Sep", "Oct", "Nov", "Dec")</f>
        <v>Nov</v>
      </c>
      <c r="D6558" t="str">
        <f>"Q"&amp;ROUNDUP(MONTH('Supermart Grocery Sales - Retai'!F6558)/3,0)</f>
        <v>Q4</v>
      </c>
      <c r="E6558">
        <f>tbl_DataModel[[#This Row],[Profit]]/tbl_DataModel[[#This Row],[Sales]]</f>
        <v>0.31</v>
      </c>
      <c r="F6558">
        <v>1762</v>
      </c>
      <c r="G6558">
        <v>546.22</v>
      </c>
      <c r="H6558" t="s">
        <v>26</v>
      </c>
      <c r="I6558" t="s">
        <v>27</v>
      </c>
      <c r="J6558" t="s">
        <v>76</v>
      </c>
      <c r="K6558" t="s">
        <v>139</v>
      </c>
    </row>
    <row r="6559" spans="1:11" x14ac:dyDescent="0.3">
      <c r="A6559">
        <f>YEAR('Supermart Grocery Sales - Retai'!F:F)</f>
        <v>2015</v>
      </c>
      <c r="B6559">
        <f>MONTH('Supermart Grocery Sales - Retai'!F:F)</f>
        <v>10</v>
      </c>
      <c r="C6559" t="str" cm="1">
        <f t="array" ref="C6559">CHOOSE(_xlfn.ANCHORARRAY(B6559), "Jan", "Feb", "Mar", "Apr", "May", "Jun", "Jul", "Aug", "Sep", "Oct", "Nov", "Dec")</f>
        <v>Oct</v>
      </c>
      <c r="D6559" t="str">
        <f>"Q"&amp;ROUNDUP(MONTH('Supermart Grocery Sales - Retai'!F6559)/3,0)</f>
        <v>Q4</v>
      </c>
      <c r="E6559">
        <f>tbl_DataModel[[#This Row],[Profit]]/tbl_DataModel[[#This Row],[Sales]]</f>
        <v>0.17</v>
      </c>
      <c r="F6559">
        <v>694</v>
      </c>
      <c r="G6559">
        <v>117.98</v>
      </c>
      <c r="H6559" t="s">
        <v>32</v>
      </c>
      <c r="I6559" t="s">
        <v>33</v>
      </c>
      <c r="J6559" t="s">
        <v>76</v>
      </c>
      <c r="K6559" t="s">
        <v>12</v>
      </c>
    </row>
    <row r="6560" spans="1:11" x14ac:dyDescent="0.3">
      <c r="A6560">
        <f>YEAR('Supermart Grocery Sales - Retai'!F:F)</f>
        <v>2016</v>
      </c>
      <c r="B6560">
        <f>MONTH('Supermart Grocery Sales - Retai'!F:F)</f>
        <v>12</v>
      </c>
      <c r="C6560" t="str" cm="1">
        <f t="array" ref="C6560">CHOOSE(_xlfn.ANCHORARRAY(B6560), "Jan", "Feb", "Mar", "Apr", "May", "Jun", "Jul", "Aug", "Sep", "Oct", "Nov", "Dec")</f>
        <v>Dec</v>
      </c>
      <c r="D6560" t="str">
        <f>"Q"&amp;ROUNDUP(MONTH('Supermart Grocery Sales - Retai'!F6560)/3,0)</f>
        <v>Q4</v>
      </c>
      <c r="E6560">
        <f>tbl_DataModel[[#This Row],[Profit]]/tbl_DataModel[[#This Row],[Sales]]</f>
        <v>0.31</v>
      </c>
      <c r="F6560">
        <v>2497</v>
      </c>
      <c r="G6560">
        <v>774.07</v>
      </c>
      <c r="H6560" t="s">
        <v>26</v>
      </c>
      <c r="I6560" t="s">
        <v>201</v>
      </c>
      <c r="J6560" t="s">
        <v>76</v>
      </c>
      <c r="K6560" t="s">
        <v>162</v>
      </c>
    </row>
    <row r="6561" spans="1:11" x14ac:dyDescent="0.3">
      <c r="A6561">
        <f>YEAR('Supermart Grocery Sales - Retai'!F:F)</f>
        <v>2017</v>
      </c>
      <c r="B6561">
        <f>MONTH('Supermart Grocery Sales - Retai'!F:F)</f>
        <v>11</v>
      </c>
      <c r="C6561" t="str" cm="1">
        <f t="array" ref="C6561">CHOOSE(_xlfn.ANCHORARRAY(B6561), "Jan", "Feb", "Mar", "Apr", "May", "Jun", "Jul", "Aug", "Sep", "Oct", "Nov", "Dec")</f>
        <v>Nov</v>
      </c>
      <c r="D6561" t="str">
        <f>"Q"&amp;ROUNDUP(MONTH('Supermart Grocery Sales - Retai'!F6561)/3,0)</f>
        <v>Q4</v>
      </c>
      <c r="E6561">
        <f>tbl_DataModel[[#This Row],[Profit]]/tbl_DataModel[[#This Row],[Sales]]</f>
        <v>0.22</v>
      </c>
      <c r="F6561">
        <v>1437</v>
      </c>
      <c r="G6561">
        <v>316.14</v>
      </c>
      <c r="H6561" t="s">
        <v>32</v>
      </c>
      <c r="I6561" t="s">
        <v>97</v>
      </c>
      <c r="J6561" t="s">
        <v>76</v>
      </c>
      <c r="K6561" t="s">
        <v>184</v>
      </c>
    </row>
    <row r="6562" spans="1:11" x14ac:dyDescent="0.3">
      <c r="A6562">
        <f>YEAR('Supermart Grocery Sales - Retai'!F:F)</f>
        <v>2017</v>
      </c>
      <c r="B6562">
        <f>MONTH('Supermart Grocery Sales - Retai'!F:F)</f>
        <v>7</v>
      </c>
      <c r="C6562" t="str" cm="1">
        <f t="array" ref="C6562">CHOOSE(_xlfn.ANCHORARRAY(B6562), "Jan", "Feb", "Mar", "Apr", "May", "Jun", "Jul", "Aug", "Sep", "Oct", "Nov", "Dec")</f>
        <v>Jul</v>
      </c>
      <c r="D6562" t="str">
        <f>"Q"&amp;ROUNDUP(MONTH('Supermart Grocery Sales - Retai'!F6562)/3,0)</f>
        <v>Q3</v>
      </c>
      <c r="E6562">
        <f>tbl_DataModel[[#This Row],[Profit]]/tbl_DataModel[[#This Row],[Sales]]</f>
        <v>0.15</v>
      </c>
      <c r="F6562">
        <v>2338</v>
      </c>
      <c r="G6562">
        <v>350.7</v>
      </c>
      <c r="H6562" t="s">
        <v>32</v>
      </c>
      <c r="I6562" t="s">
        <v>33</v>
      </c>
      <c r="J6562" t="s">
        <v>76</v>
      </c>
      <c r="K6562" t="s">
        <v>135</v>
      </c>
    </row>
    <row r="6563" spans="1:11" x14ac:dyDescent="0.3">
      <c r="A6563">
        <f>YEAR('Supermart Grocery Sales - Retai'!F:F)</f>
        <v>2017</v>
      </c>
      <c r="B6563">
        <f>MONTH('Supermart Grocery Sales - Retai'!F:F)</f>
        <v>8</v>
      </c>
      <c r="C6563" t="str" cm="1">
        <f t="array" ref="C6563">CHOOSE(_xlfn.ANCHORARRAY(B6563), "Jan", "Feb", "Mar", "Apr", "May", "Jun", "Jul", "Aug", "Sep", "Oct", "Nov", "Dec")</f>
        <v>Aug</v>
      </c>
      <c r="D6563" t="str">
        <f>"Q"&amp;ROUNDUP(MONTH('Supermart Grocery Sales - Retai'!F6563)/3,0)</f>
        <v>Q3</v>
      </c>
      <c r="E6563">
        <f>tbl_DataModel[[#This Row],[Profit]]/tbl_DataModel[[#This Row],[Sales]]</f>
        <v>0.24</v>
      </c>
      <c r="F6563">
        <v>1743</v>
      </c>
      <c r="G6563">
        <v>418.32</v>
      </c>
      <c r="H6563" t="s">
        <v>49</v>
      </c>
      <c r="I6563" t="s">
        <v>205</v>
      </c>
      <c r="J6563" t="s">
        <v>76</v>
      </c>
      <c r="K6563" t="s">
        <v>62</v>
      </c>
    </row>
    <row r="6564" spans="1:11" x14ac:dyDescent="0.3">
      <c r="A6564">
        <f>YEAR('Supermart Grocery Sales - Retai'!F:F)</f>
        <v>2017</v>
      </c>
      <c r="B6564">
        <f>MONTH('Supermart Grocery Sales - Retai'!F:F)</f>
        <v>5</v>
      </c>
      <c r="C6564" t="str" cm="1">
        <f t="array" ref="C6564">CHOOSE(_xlfn.ANCHORARRAY(B6564), "Jan", "Feb", "Mar", "Apr", "May", "Jun", "Jul", "Aug", "Sep", "Oct", "Nov", "Dec")</f>
        <v>May</v>
      </c>
      <c r="D6564" t="str">
        <f>"Q"&amp;ROUNDUP(MONTH('Supermart Grocery Sales - Retai'!F6564)/3,0)</f>
        <v>Q2</v>
      </c>
      <c r="E6564">
        <f>tbl_DataModel[[#This Row],[Profit]]/tbl_DataModel[[#This Row],[Sales]]</f>
        <v>0.4</v>
      </c>
      <c r="F6564">
        <v>2065</v>
      </c>
      <c r="G6564">
        <v>826</v>
      </c>
      <c r="H6564" t="s">
        <v>13</v>
      </c>
      <c r="I6564" t="s">
        <v>79</v>
      </c>
      <c r="J6564" t="s">
        <v>76</v>
      </c>
      <c r="K6564" t="s">
        <v>45</v>
      </c>
    </row>
    <row r="6565" spans="1:11" x14ac:dyDescent="0.3">
      <c r="A6565">
        <f>YEAR('Supermart Grocery Sales - Retai'!F:F)</f>
        <v>2017</v>
      </c>
      <c r="B6565">
        <f>MONTH('Supermart Grocery Sales - Retai'!F:F)</f>
        <v>5</v>
      </c>
      <c r="C6565" t="str" cm="1">
        <f t="array" ref="C6565">CHOOSE(_xlfn.ANCHORARRAY(B6565), "Jan", "Feb", "Mar", "Apr", "May", "Jun", "Jul", "Aug", "Sep", "Oct", "Nov", "Dec")</f>
        <v>May</v>
      </c>
      <c r="D6565" t="str">
        <f>"Q"&amp;ROUNDUP(MONTH('Supermart Grocery Sales - Retai'!F6565)/3,0)</f>
        <v>Q2</v>
      </c>
      <c r="E6565">
        <f>tbl_DataModel[[#This Row],[Profit]]/tbl_DataModel[[#This Row],[Sales]]</f>
        <v>0.21</v>
      </c>
      <c r="F6565">
        <v>728</v>
      </c>
      <c r="G6565">
        <v>152.88</v>
      </c>
      <c r="H6565" t="s">
        <v>20</v>
      </c>
      <c r="I6565" t="s">
        <v>21</v>
      </c>
      <c r="J6565" t="s">
        <v>76</v>
      </c>
      <c r="K6565" t="s">
        <v>165</v>
      </c>
    </row>
    <row r="6566" spans="1:11" x14ac:dyDescent="0.3">
      <c r="A6566">
        <f>YEAR('Supermart Grocery Sales - Retai'!F:F)</f>
        <v>2016</v>
      </c>
      <c r="B6566">
        <f>MONTH('Supermart Grocery Sales - Retai'!F:F)</f>
        <v>12</v>
      </c>
      <c r="C6566" t="str" cm="1">
        <f t="array" ref="C6566">CHOOSE(_xlfn.ANCHORARRAY(B6566), "Jan", "Feb", "Mar", "Apr", "May", "Jun", "Jul", "Aug", "Sep", "Oct", "Nov", "Dec")</f>
        <v>Dec</v>
      </c>
      <c r="D6566" t="str">
        <f>"Q"&amp;ROUNDUP(MONTH('Supermart Grocery Sales - Retai'!F6566)/3,0)</f>
        <v>Q4</v>
      </c>
      <c r="E6566">
        <f>tbl_DataModel[[#This Row],[Profit]]/tbl_DataModel[[#This Row],[Sales]]</f>
        <v>0.14000000000000001</v>
      </c>
      <c r="F6566">
        <v>1129</v>
      </c>
      <c r="G6566">
        <v>158.06</v>
      </c>
      <c r="H6566" t="s">
        <v>32</v>
      </c>
      <c r="I6566" t="s">
        <v>46</v>
      </c>
      <c r="J6566" t="s">
        <v>76</v>
      </c>
      <c r="K6566" t="s">
        <v>159</v>
      </c>
    </row>
    <row r="6567" spans="1:11" x14ac:dyDescent="0.3">
      <c r="A6567">
        <f>YEAR('Supermart Grocery Sales - Retai'!F:F)</f>
        <v>2016</v>
      </c>
      <c r="B6567">
        <f>MONTH('Supermart Grocery Sales - Retai'!F:F)</f>
        <v>12</v>
      </c>
      <c r="C6567" t="str" cm="1">
        <f t="array" ref="C6567">CHOOSE(_xlfn.ANCHORARRAY(B6567), "Jan", "Feb", "Mar", "Apr", "May", "Jun", "Jul", "Aug", "Sep", "Oct", "Nov", "Dec")</f>
        <v>Dec</v>
      </c>
      <c r="D6567" t="str">
        <f>"Q"&amp;ROUNDUP(MONTH('Supermart Grocery Sales - Retai'!F6567)/3,0)</f>
        <v>Q4</v>
      </c>
      <c r="E6567">
        <f>tbl_DataModel[[#This Row],[Profit]]/tbl_DataModel[[#This Row],[Sales]]</f>
        <v>0.25</v>
      </c>
      <c r="F6567">
        <v>2491</v>
      </c>
      <c r="G6567">
        <v>622.75</v>
      </c>
      <c r="H6567" t="s">
        <v>32</v>
      </c>
      <c r="I6567" t="s">
        <v>153</v>
      </c>
      <c r="J6567" t="s">
        <v>76</v>
      </c>
      <c r="K6567" t="s">
        <v>120</v>
      </c>
    </row>
    <row r="6568" spans="1:11" x14ac:dyDescent="0.3">
      <c r="A6568">
        <f>YEAR('Supermart Grocery Sales - Retai'!F:F)</f>
        <v>2016</v>
      </c>
      <c r="B6568">
        <f>MONTH('Supermart Grocery Sales - Retai'!F:F)</f>
        <v>9</v>
      </c>
      <c r="C6568" t="str" cm="1">
        <f t="array" ref="C6568">CHOOSE(_xlfn.ANCHORARRAY(B6568), "Jan", "Feb", "Mar", "Apr", "May", "Jun", "Jul", "Aug", "Sep", "Oct", "Nov", "Dec")</f>
        <v>Sep</v>
      </c>
      <c r="D6568" t="str">
        <f>"Q"&amp;ROUNDUP(MONTH('Supermart Grocery Sales - Retai'!F6568)/3,0)</f>
        <v>Q3</v>
      </c>
      <c r="E6568">
        <f>tbl_DataModel[[#This Row],[Profit]]/tbl_DataModel[[#This Row],[Sales]]</f>
        <v>0.15</v>
      </c>
      <c r="F6568">
        <v>2060</v>
      </c>
      <c r="G6568">
        <v>309</v>
      </c>
      <c r="H6568" t="s">
        <v>13</v>
      </c>
      <c r="I6568" t="s">
        <v>195</v>
      </c>
      <c r="J6568" t="s">
        <v>76</v>
      </c>
      <c r="K6568" t="s">
        <v>31</v>
      </c>
    </row>
    <row r="6569" spans="1:11" x14ac:dyDescent="0.3">
      <c r="A6569">
        <f>YEAR('Supermart Grocery Sales - Retai'!F:F)</f>
        <v>2015</v>
      </c>
      <c r="B6569">
        <f>MONTH('Supermart Grocery Sales - Retai'!F:F)</f>
        <v>12</v>
      </c>
      <c r="C6569" t="str" cm="1">
        <f t="array" ref="C6569">CHOOSE(_xlfn.ANCHORARRAY(B6569), "Jan", "Feb", "Mar", "Apr", "May", "Jun", "Jul", "Aug", "Sep", "Oct", "Nov", "Dec")</f>
        <v>Dec</v>
      </c>
      <c r="D6569" t="str">
        <f>"Q"&amp;ROUNDUP(MONTH('Supermart Grocery Sales - Retai'!F6569)/3,0)</f>
        <v>Q4</v>
      </c>
      <c r="E6569">
        <f>tbl_DataModel[[#This Row],[Profit]]/tbl_DataModel[[#This Row],[Sales]]</f>
        <v>0.13999999999999999</v>
      </c>
      <c r="F6569">
        <v>1444</v>
      </c>
      <c r="G6569">
        <v>202.16</v>
      </c>
      <c r="H6569" t="s">
        <v>20</v>
      </c>
      <c r="I6569" t="s">
        <v>91</v>
      </c>
      <c r="J6569" t="s">
        <v>76</v>
      </c>
      <c r="K6569" t="s">
        <v>106</v>
      </c>
    </row>
    <row r="6570" spans="1:11" x14ac:dyDescent="0.3">
      <c r="A6570">
        <f>YEAR('Supermart Grocery Sales - Retai'!F:F)</f>
        <v>2016</v>
      </c>
      <c r="B6570">
        <f>MONTH('Supermart Grocery Sales - Retai'!F:F)</f>
        <v>9</v>
      </c>
      <c r="C6570" t="str" cm="1">
        <f t="array" ref="C6570">CHOOSE(_xlfn.ANCHORARRAY(B6570), "Jan", "Feb", "Mar", "Apr", "May", "Jun", "Jul", "Aug", "Sep", "Oct", "Nov", "Dec")</f>
        <v>Sep</v>
      </c>
      <c r="D6570" t="str">
        <f>"Q"&amp;ROUNDUP(MONTH('Supermart Grocery Sales - Retai'!F6570)/3,0)</f>
        <v>Q3</v>
      </c>
      <c r="E6570">
        <f>tbl_DataModel[[#This Row],[Profit]]/tbl_DataModel[[#This Row],[Sales]]</f>
        <v>0.19</v>
      </c>
      <c r="F6570">
        <v>643</v>
      </c>
      <c r="G6570">
        <v>122.17</v>
      </c>
      <c r="H6570" t="s">
        <v>63</v>
      </c>
      <c r="I6570" t="s">
        <v>87</v>
      </c>
      <c r="J6570" t="s">
        <v>76</v>
      </c>
      <c r="K6570" t="s">
        <v>191</v>
      </c>
    </row>
    <row r="6571" spans="1:11" x14ac:dyDescent="0.3">
      <c r="A6571">
        <f>YEAR('Supermart Grocery Sales - Retai'!F:F)</f>
        <v>2015</v>
      </c>
      <c r="B6571">
        <f>MONTH('Supermart Grocery Sales - Retai'!F:F)</f>
        <v>6</v>
      </c>
      <c r="C6571" t="str" cm="1">
        <f t="array" ref="C6571">CHOOSE(_xlfn.ANCHORARRAY(B6571), "Jan", "Feb", "Mar", "Apr", "May", "Jun", "Jul", "Aug", "Sep", "Oct", "Nov", "Dec")</f>
        <v>Jun</v>
      </c>
      <c r="D6571" t="str">
        <f>"Q"&amp;ROUNDUP(MONTH('Supermart Grocery Sales - Retai'!F6571)/3,0)</f>
        <v>Q2</v>
      </c>
      <c r="E6571">
        <f>tbl_DataModel[[#This Row],[Profit]]/tbl_DataModel[[#This Row],[Sales]]</f>
        <v>0.19</v>
      </c>
      <c r="F6571">
        <v>829</v>
      </c>
      <c r="G6571">
        <v>157.51</v>
      </c>
      <c r="H6571" t="s">
        <v>26</v>
      </c>
      <c r="I6571" t="s">
        <v>201</v>
      </c>
      <c r="J6571" t="s">
        <v>76</v>
      </c>
      <c r="K6571" t="s">
        <v>234</v>
      </c>
    </row>
    <row r="6572" spans="1:11" x14ac:dyDescent="0.3">
      <c r="A6572">
        <f>YEAR('Supermart Grocery Sales - Retai'!F:F)</f>
        <v>2018</v>
      </c>
      <c r="B6572">
        <f>MONTH('Supermart Grocery Sales - Retai'!F:F)</f>
        <v>8</v>
      </c>
      <c r="C6572" t="str" cm="1">
        <f t="array" ref="C6572">CHOOSE(_xlfn.ANCHORARRAY(B6572), "Jan", "Feb", "Mar", "Apr", "May", "Jun", "Jul", "Aug", "Sep", "Oct", "Nov", "Dec")</f>
        <v>Aug</v>
      </c>
      <c r="D6572" t="str">
        <f>"Q"&amp;ROUNDUP(MONTH('Supermart Grocery Sales - Retai'!F6572)/3,0)</f>
        <v>Q3</v>
      </c>
      <c r="E6572">
        <f>tbl_DataModel[[#This Row],[Profit]]/tbl_DataModel[[#This Row],[Sales]]</f>
        <v>0.16</v>
      </c>
      <c r="F6572">
        <v>1284</v>
      </c>
      <c r="G6572">
        <v>205.44</v>
      </c>
      <c r="H6572" t="s">
        <v>32</v>
      </c>
      <c r="I6572" t="s">
        <v>97</v>
      </c>
      <c r="J6572" t="s">
        <v>76</v>
      </c>
      <c r="K6572" t="s">
        <v>31</v>
      </c>
    </row>
    <row r="6573" spans="1:11" x14ac:dyDescent="0.3">
      <c r="A6573">
        <f>YEAR('Supermart Grocery Sales - Retai'!F:F)</f>
        <v>2018</v>
      </c>
      <c r="B6573">
        <f>MONTH('Supermart Grocery Sales - Retai'!F:F)</f>
        <v>1</v>
      </c>
      <c r="C6573" t="str" cm="1">
        <f t="array" ref="C6573">CHOOSE(_xlfn.ANCHORARRAY(B6573), "Jan", "Feb", "Mar", "Apr", "May", "Jun", "Jul", "Aug", "Sep", "Oct", "Nov", "Dec")</f>
        <v>Jan</v>
      </c>
      <c r="D6573" t="str">
        <f>"Q"&amp;ROUNDUP(MONTH('Supermart Grocery Sales - Retai'!F6573)/3,0)</f>
        <v>Q1</v>
      </c>
      <c r="E6573">
        <f>tbl_DataModel[[#This Row],[Profit]]/tbl_DataModel[[#This Row],[Sales]]</f>
        <v>0.39</v>
      </c>
      <c r="F6573">
        <v>824</v>
      </c>
      <c r="G6573">
        <v>321.36</v>
      </c>
      <c r="H6573" t="s">
        <v>26</v>
      </c>
      <c r="I6573" t="s">
        <v>37</v>
      </c>
      <c r="J6573" t="s">
        <v>76</v>
      </c>
      <c r="K6573" t="s">
        <v>86</v>
      </c>
    </row>
    <row r="6574" spans="1:11" x14ac:dyDescent="0.3">
      <c r="A6574">
        <f>YEAR('Supermart Grocery Sales - Retai'!F:F)</f>
        <v>2016</v>
      </c>
      <c r="B6574">
        <f>MONTH('Supermart Grocery Sales - Retai'!F:F)</f>
        <v>11</v>
      </c>
      <c r="C6574" t="str" cm="1">
        <f t="array" ref="C6574">CHOOSE(_xlfn.ANCHORARRAY(B6574), "Jan", "Feb", "Mar", "Apr", "May", "Jun", "Jul", "Aug", "Sep", "Oct", "Nov", "Dec")</f>
        <v>Nov</v>
      </c>
      <c r="D6574" t="str">
        <f>"Q"&amp;ROUNDUP(MONTH('Supermart Grocery Sales - Retai'!F6574)/3,0)</f>
        <v>Q4</v>
      </c>
      <c r="E6574">
        <f>tbl_DataModel[[#This Row],[Profit]]/tbl_DataModel[[#This Row],[Sales]]</f>
        <v>0.31</v>
      </c>
      <c r="F6574">
        <v>1587</v>
      </c>
      <c r="G6574">
        <v>491.97</v>
      </c>
      <c r="H6574" t="s">
        <v>49</v>
      </c>
      <c r="I6574" t="s">
        <v>54</v>
      </c>
      <c r="J6574" t="s">
        <v>76</v>
      </c>
      <c r="K6574" t="s">
        <v>67</v>
      </c>
    </row>
    <row r="6575" spans="1:11" x14ac:dyDescent="0.3">
      <c r="A6575">
        <f>YEAR('Supermart Grocery Sales - Retai'!F:F)</f>
        <v>2015</v>
      </c>
      <c r="B6575">
        <f>MONTH('Supermart Grocery Sales - Retai'!F:F)</f>
        <v>11</v>
      </c>
      <c r="C6575" t="str" cm="1">
        <f t="array" ref="C6575">CHOOSE(_xlfn.ANCHORARRAY(B6575), "Jan", "Feb", "Mar", "Apr", "May", "Jun", "Jul", "Aug", "Sep", "Oct", "Nov", "Dec")</f>
        <v>Nov</v>
      </c>
      <c r="D6575" t="str">
        <f>"Q"&amp;ROUNDUP(MONTH('Supermart Grocery Sales - Retai'!F6575)/3,0)</f>
        <v>Q4</v>
      </c>
      <c r="E6575">
        <f>tbl_DataModel[[#This Row],[Profit]]/tbl_DataModel[[#This Row],[Sales]]</f>
        <v>0.26</v>
      </c>
      <c r="F6575">
        <v>754</v>
      </c>
      <c r="G6575">
        <v>196.04</v>
      </c>
      <c r="H6575" t="s">
        <v>13</v>
      </c>
      <c r="I6575" t="s">
        <v>79</v>
      </c>
      <c r="J6575" t="s">
        <v>76</v>
      </c>
      <c r="K6575" t="s">
        <v>169</v>
      </c>
    </row>
    <row r="6576" spans="1:11" x14ac:dyDescent="0.3">
      <c r="A6576">
        <f>YEAR('Supermart Grocery Sales - Retai'!F:F)</f>
        <v>2018</v>
      </c>
      <c r="B6576">
        <f>MONTH('Supermart Grocery Sales - Retai'!F:F)</f>
        <v>1</v>
      </c>
      <c r="C6576" t="str" cm="1">
        <f t="array" ref="C6576">CHOOSE(_xlfn.ANCHORARRAY(B6576), "Jan", "Feb", "Mar", "Apr", "May", "Jun", "Jul", "Aug", "Sep", "Oct", "Nov", "Dec")</f>
        <v>Jan</v>
      </c>
      <c r="D6576" t="str">
        <f>"Q"&amp;ROUNDUP(MONTH('Supermart Grocery Sales - Retai'!F6576)/3,0)</f>
        <v>Q1</v>
      </c>
      <c r="E6576">
        <f>tbl_DataModel[[#This Row],[Profit]]/tbl_DataModel[[#This Row],[Sales]]</f>
        <v>0.26</v>
      </c>
      <c r="F6576">
        <v>1545</v>
      </c>
      <c r="G6576">
        <v>401.7</v>
      </c>
      <c r="H6576" t="s">
        <v>32</v>
      </c>
      <c r="I6576" t="s">
        <v>97</v>
      </c>
      <c r="J6576" t="s">
        <v>76</v>
      </c>
      <c r="K6576" t="s">
        <v>263</v>
      </c>
    </row>
    <row r="6577" spans="1:11" x14ac:dyDescent="0.3">
      <c r="A6577">
        <f>YEAR('Supermart Grocery Sales - Retai'!F:F)</f>
        <v>2018</v>
      </c>
      <c r="B6577">
        <f>MONTH('Supermart Grocery Sales - Retai'!F:F)</f>
        <v>1</v>
      </c>
      <c r="C6577" t="str" cm="1">
        <f t="array" ref="C6577">CHOOSE(_xlfn.ANCHORARRAY(B6577), "Jan", "Feb", "Mar", "Apr", "May", "Jun", "Jul", "Aug", "Sep", "Oct", "Nov", "Dec")</f>
        <v>Jan</v>
      </c>
      <c r="D6577" t="str">
        <f>"Q"&amp;ROUNDUP(MONTH('Supermart Grocery Sales - Retai'!F6577)/3,0)</f>
        <v>Q1</v>
      </c>
      <c r="E6577">
        <f>tbl_DataModel[[#This Row],[Profit]]/tbl_DataModel[[#This Row],[Sales]]</f>
        <v>0.27</v>
      </c>
      <c r="F6577">
        <v>2237</v>
      </c>
      <c r="G6577">
        <v>603.99</v>
      </c>
      <c r="H6577" t="s">
        <v>20</v>
      </c>
      <c r="I6577" t="s">
        <v>91</v>
      </c>
      <c r="J6577" t="s">
        <v>76</v>
      </c>
      <c r="K6577" t="s">
        <v>197</v>
      </c>
    </row>
    <row r="6578" spans="1:11" x14ac:dyDescent="0.3">
      <c r="A6578">
        <f>YEAR('Supermart Grocery Sales - Retai'!F:F)</f>
        <v>2017</v>
      </c>
      <c r="B6578">
        <f>MONTH('Supermart Grocery Sales - Retai'!F:F)</f>
        <v>11</v>
      </c>
      <c r="C6578" t="str" cm="1">
        <f t="array" ref="C6578">CHOOSE(_xlfn.ANCHORARRAY(B6578), "Jan", "Feb", "Mar", "Apr", "May", "Jun", "Jul", "Aug", "Sep", "Oct", "Nov", "Dec")</f>
        <v>Nov</v>
      </c>
      <c r="D6578" t="str">
        <f>"Q"&amp;ROUNDUP(MONTH('Supermart Grocery Sales - Retai'!F6578)/3,0)</f>
        <v>Q4</v>
      </c>
      <c r="E6578">
        <f>tbl_DataModel[[#This Row],[Profit]]/tbl_DataModel[[#This Row],[Sales]]</f>
        <v>0.08</v>
      </c>
      <c r="F6578">
        <v>1440</v>
      </c>
      <c r="G6578">
        <v>115.2</v>
      </c>
      <c r="H6578" t="s">
        <v>26</v>
      </c>
      <c r="I6578" t="s">
        <v>201</v>
      </c>
      <c r="J6578" t="s">
        <v>76</v>
      </c>
      <c r="K6578" t="s">
        <v>108</v>
      </c>
    </row>
    <row r="6579" spans="1:11" x14ac:dyDescent="0.3">
      <c r="A6579">
        <f>YEAR('Supermart Grocery Sales - Retai'!F:F)</f>
        <v>2016</v>
      </c>
      <c r="B6579">
        <f>MONTH('Supermart Grocery Sales - Retai'!F:F)</f>
        <v>10</v>
      </c>
      <c r="C6579" t="str" cm="1">
        <f t="array" ref="C6579">CHOOSE(_xlfn.ANCHORARRAY(B6579), "Jan", "Feb", "Mar", "Apr", "May", "Jun", "Jul", "Aug", "Sep", "Oct", "Nov", "Dec")</f>
        <v>Oct</v>
      </c>
      <c r="D6579" t="str">
        <f>"Q"&amp;ROUNDUP(MONTH('Supermart Grocery Sales - Retai'!F6579)/3,0)</f>
        <v>Q4</v>
      </c>
      <c r="E6579">
        <f>tbl_DataModel[[#This Row],[Profit]]/tbl_DataModel[[#This Row],[Sales]]</f>
        <v>0.08</v>
      </c>
      <c r="F6579">
        <v>789</v>
      </c>
      <c r="G6579">
        <v>63.12</v>
      </c>
      <c r="H6579" t="s">
        <v>26</v>
      </c>
      <c r="I6579" t="s">
        <v>37</v>
      </c>
      <c r="J6579" t="s">
        <v>76</v>
      </c>
      <c r="K6579" t="s">
        <v>135</v>
      </c>
    </row>
    <row r="6580" spans="1:11" x14ac:dyDescent="0.3">
      <c r="A6580">
        <f>YEAR('Supermart Grocery Sales - Retai'!F:F)</f>
        <v>2017</v>
      </c>
      <c r="B6580">
        <f>MONTH('Supermart Grocery Sales - Retai'!F:F)</f>
        <v>11</v>
      </c>
      <c r="C6580" t="str" cm="1">
        <f t="array" ref="C6580">CHOOSE(_xlfn.ANCHORARRAY(B6580), "Jan", "Feb", "Mar", "Apr", "May", "Jun", "Jul", "Aug", "Sep", "Oct", "Nov", "Dec")</f>
        <v>Nov</v>
      </c>
      <c r="D6580" t="str">
        <f>"Q"&amp;ROUNDUP(MONTH('Supermart Grocery Sales - Retai'!F6580)/3,0)</f>
        <v>Q4</v>
      </c>
      <c r="E6580">
        <f>tbl_DataModel[[#This Row],[Profit]]/tbl_DataModel[[#This Row],[Sales]]</f>
        <v>0.3</v>
      </c>
      <c r="F6580">
        <v>1293</v>
      </c>
      <c r="G6580">
        <v>387.9</v>
      </c>
      <c r="H6580" t="s">
        <v>26</v>
      </c>
      <c r="I6580" t="s">
        <v>201</v>
      </c>
      <c r="J6580" t="s">
        <v>76</v>
      </c>
      <c r="K6580" t="s">
        <v>45</v>
      </c>
    </row>
    <row r="6581" spans="1:11" x14ac:dyDescent="0.3">
      <c r="A6581">
        <f>YEAR('Supermart Grocery Sales - Retai'!F:F)</f>
        <v>2018</v>
      </c>
      <c r="B6581">
        <f>MONTH('Supermart Grocery Sales - Retai'!F:F)</f>
        <v>6</v>
      </c>
      <c r="C6581" t="str" cm="1">
        <f t="array" ref="C6581">CHOOSE(_xlfn.ANCHORARRAY(B6581), "Jan", "Feb", "Mar", "Apr", "May", "Jun", "Jul", "Aug", "Sep", "Oct", "Nov", "Dec")</f>
        <v>Jun</v>
      </c>
      <c r="D6581" t="str">
        <f>"Q"&amp;ROUNDUP(MONTH('Supermart Grocery Sales - Retai'!F6581)/3,0)</f>
        <v>Q2</v>
      </c>
      <c r="E6581">
        <f>tbl_DataModel[[#This Row],[Profit]]/tbl_DataModel[[#This Row],[Sales]]</f>
        <v>0.1</v>
      </c>
      <c r="F6581">
        <v>557</v>
      </c>
      <c r="G6581">
        <v>55.7</v>
      </c>
      <c r="H6581" t="s">
        <v>20</v>
      </c>
      <c r="I6581" t="s">
        <v>21</v>
      </c>
      <c r="J6581" t="s">
        <v>76</v>
      </c>
      <c r="K6581" t="s">
        <v>106</v>
      </c>
    </row>
    <row r="6582" spans="1:11" x14ac:dyDescent="0.3">
      <c r="A6582">
        <f>YEAR('Supermart Grocery Sales - Retai'!F:F)</f>
        <v>2016</v>
      </c>
      <c r="B6582">
        <f>MONTH('Supermart Grocery Sales - Retai'!F:F)</f>
        <v>12</v>
      </c>
      <c r="C6582" t="str" cm="1">
        <f t="array" ref="C6582">CHOOSE(_xlfn.ANCHORARRAY(B6582), "Jan", "Feb", "Mar", "Apr", "May", "Jun", "Jul", "Aug", "Sep", "Oct", "Nov", "Dec")</f>
        <v>Dec</v>
      </c>
      <c r="D6582" t="str">
        <f>"Q"&amp;ROUNDUP(MONTH('Supermart Grocery Sales - Retai'!F6582)/3,0)</f>
        <v>Q4</v>
      </c>
      <c r="E6582">
        <f>tbl_DataModel[[#This Row],[Profit]]/tbl_DataModel[[#This Row],[Sales]]</f>
        <v>0.22</v>
      </c>
      <c r="F6582">
        <v>2157</v>
      </c>
      <c r="G6582">
        <v>474.54</v>
      </c>
      <c r="H6582" t="s">
        <v>58</v>
      </c>
      <c r="I6582" t="s">
        <v>68</v>
      </c>
      <c r="J6582" t="s">
        <v>76</v>
      </c>
      <c r="K6582" t="s">
        <v>139</v>
      </c>
    </row>
    <row r="6583" spans="1:11" x14ac:dyDescent="0.3">
      <c r="A6583">
        <f>YEAR('Supermart Grocery Sales - Retai'!F:F)</f>
        <v>2017</v>
      </c>
      <c r="B6583">
        <f>MONTH('Supermart Grocery Sales - Retai'!F:F)</f>
        <v>11</v>
      </c>
      <c r="C6583" t="str" cm="1">
        <f t="array" ref="C6583">CHOOSE(_xlfn.ANCHORARRAY(B6583), "Jan", "Feb", "Mar", "Apr", "May", "Jun", "Jul", "Aug", "Sep", "Oct", "Nov", "Dec")</f>
        <v>Nov</v>
      </c>
      <c r="D6583" t="str">
        <f>"Q"&amp;ROUNDUP(MONTH('Supermart Grocery Sales - Retai'!F6583)/3,0)</f>
        <v>Q4</v>
      </c>
      <c r="E6583">
        <f>tbl_DataModel[[#This Row],[Profit]]/tbl_DataModel[[#This Row],[Sales]]</f>
        <v>0.4</v>
      </c>
      <c r="F6583">
        <v>2004</v>
      </c>
      <c r="G6583">
        <v>801.6</v>
      </c>
      <c r="H6583" t="s">
        <v>58</v>
      </c>
      <c r="I6583" t="s">
        <v>68</v>
      </c>
      <c r="J6583" t="s">
        <v>76</v>
      </c>
      <c r="K6583" t="s">
        <v>102</v>
      </c>
    </row>
    <row r="6584" spans="1:11" x14ac:dyDescent="0.3">
      <c r="A6584">
        <f>YEAR('Supermart Grocery Sales - Retai'!F:F)</f>
        <v>2016</v>
      </c>
      <c r="B6584">
        <f>MONTH('Supermart Grocery Sales - Retai'!F:F)</f>
        <v>10</v>
      </c>
      <c r="C6584" t="str" cm="1">
        <f t="array" ref="C6584">CHOOSE(_xlfn.ANCHORARRAY(B6584), "Jan", "Feb", "Mar", "Apr", "May", "Jun", "Jul", "Aug", "Sep", "Oct", "Nov", "Dec")</f>
        <v>Oct</v>
      </c>
      <c r="D6584" t="str">
        <f>"Q"&amp;ROUNDUP(MONTH('Supermart Grocery Sales - Retai'!F6584)/3,0)</f>
        <v>Q4</v>
      </c>
      <c r="E6584">
        <f>tbl_DataModel[[#This Row],[Profit]]/tbl_DataModel[[#This Row],[Sales]]</f>
        <v>0.38</v>
      </c>
      <c r="F6584">
        <v>1179</v>
      </c>
      <c r="G6584">
        <v>448.02</v>
      </c>
      <c r="H6584" t="s">
        <v>20</v>
      </c>
      <c r="I6584" t="s">
        <v>91</v>
      </c>
      <c r="J6584" t="s">
        <v>76</v>
      </c>
      <c r="K6584" t="s">
        <v>125</v>
      </c>
    </row>
    <row r="6585" spans="1:11" x14ac:dyDescent="0.3">
      <c r="A6585">
        <f>YEAR('Supermart Grocery Sales - Retai'!F:F)</f>
        <v>2017</v>
      </c>
      <c r="B6585">
        <f>MONTH('Supermart Grocery Sales - Retai'!F:F)</f>
        <v>7</v>
      </c>
      <c r="C6585" t="str" cm="1">
        <f t="array" ref="C6585">CHOOSE(_xlfn.ANCHORARRAY(B6585), "Jan", "Feb", "Mar", "Apr", "May", "Jun", "Jul", "Aug", "Sep", "Oct", "Nov", "Dec")</f>
        <v>Jul</v>
      </c>
      <c r="D6585" t="str">
        <f>"Q"&amp;ROUNDUP(MONTH('Supermart Grocery Sales - Retai'!F6585)/3,0)</f>
        <v>Q3</v>
      </c>
      <c r="E6585">
        <f>tbl_DataModel[[#This Row],[Profit]]/tbl_DataModel[[#This Row],[Sales]]</f>
        <v>0.2</v>
      </c>
      <c r="F6585">
        <v>1684</v>
      </c>
      <c r="G6585">
        <v>336.8</v>
      </c>
      <c r="H6585" t="s">
        <v>13</v>
      </c>
      <c r="I6585" t="s">
        <v>14</v>
      </c>
      <c r="J6585" t="s">
        <v>76</v>
      </c>
      <c r="K6585" t="s">
        <v>67</v>
      </c>
    </row>
    <row r="6586" spans="1:11" x14ac:dyDescent="0.3">
      <c r="A6586">
        <f>YEAR('Supermart Grocery Sales - Retai'!F:F)</f>
        <v>2017</v>
      </c>
      <c r="B6586">
        <f>MONTH('Supermart Grocery Sales - Retai'!F:F)</f>
        <v>8</v>
      </c>
      <c r="C6586" t="str" cm="1">
        <f t="array" ref="C6586">CHOOSE(_xlfn.ANCHORARRAY(B6586), "Jan", "Feb", "Mar", "Apr", "May", "Jun", "Jul", "Aug", "Sep", "Oct", "Nov", "Dec")</f>
        <v>Aug</v>
      </c>
      <c r="D6586" t="str">
        <f>"Q"&amp;ROUNDUP(MONTH('Supermart Grocery Sales - Retai'!F6586)/3,0)</f>
        <v>Q3</v>
      </c>
      <c r="E6586">
        <f>tbl_DataModel[[#This Row],[Profit]]/tbl_DataModel[[#This Row],[Sales]]</f>
        <v>0.27999999999999997</v>
      </c>
      <c r="F6586">
        <v>2351</v>
      </c>
      <c r="G6586">
        <v>658.28</v>
      </c>
      <c r="H6586" t="s">
        <v>49</v>
      </c>
      <c r="I6586" t="s">
        <v>205</v>
      </c>
      <c r="J6586" t="s">
        <v>76</v>
      </c>
      <c r="K6586" t="s">
        <v>137</v>
      </c>
    </row>
    <row r="6587" spans="1:11" x14ac:dyDescent="0.3">
      <c r="A6587">
        <f>YEAR('Supermart Grocery Sales - Retai'!F:F)</f>
        <v>2016</v>
      </c>
      <c r="B6587">
        <f>MONTH('Supermart Grocery Sales - Retai'!F:F)</f>
        <v>5</v>
      </c>
      <c r="C6587" t="str" cm="1">
        <f t="array" ref="C6587">CHOOSE(_xlfn.ANCHORARRAY(B6587), "Jan", "Feb", "Mar", "Apr", "May", "Jun", "Jul", "Aug", "Sep", "Oct", "Nov", "Dec")</f>
        <v>May</v>
      </c>
      <c r="D6587" t="str">
        <f>"Q"&amp;ROUNDUP(MONTH('Supermart Grocery Sales - Retai'!F6587)/3,0)</f>
        <v>Q2</v>
      </c>
      <c r="E6587">
        <f>tbl_DataModel[[#This Row],[Profit]]/tbl_DataModel[[#This Row],[Sales]]</f>
        <v>0.14000000000000001</v>
      </c>
      <c r="F6587">
        <v>1874</v>
      </c>
      <c r="G6587">
        <v>262.36</v>
      </c>
      <c r="H6587" t="s">
        <v>63</v>
      </c>
      <c r="I6587" t="s">
        <v>64</v>
      </c>
      <c r="J6587" t="s">
        <v>76</v>
      </c>
      <c r="K6587" t="s">
        <v>108</v>
      </c>
    </row>
    <row r="6588" spans="1:11" x14ac:dyDescent="0.3">
      <c r="A6588">
        <f>YEAR('Supermart Grocery Sales - Retai'!F:F)</f>
        <v>2016</v>
      </c>
      <c r="B6588">
        <f>MONTH('Supermart Grocery Sales - Retai'!F:F)</f>
        <v>11</v>
      </c>
      <c r="C6588" t="str" cm="1">
        <f t="array" ref="C6588">CHOOSE(_xlfn.ANCHORARRAY(B6588), "Jan", "Feb", "Mar", "Apr", "May", "Jun", "Jul", "Aug", "Sep", "Oct", "Nov", "Dec")</f>
        <v>Nov</v>
      </c>
      <c r="D6588" t="str">
        <f>"Q"&amp;ROUNDUP(MONTH('Supermart Grocery Sales - Retai'!F6588)/3,0)</f>
        <v>Q4</v>
      </c>
      <c r="E6588">
        <f>tbl_DataModel[[#This Row],[Profit]]/tbl_DataModel[[#This Row],[Sales]]</f>
        <v>0.42</v>
      </c>
      <c r="F6588">
        <v>2446</v>
      </c>
      <c r="G6588">
        <v>1027.32</v>
      </c>
      <c r="H6588" t="s">
        <v>63</v>
      </c>
      <c r="I6588" t="s">
        <v>64</v>
      </c>
      <c r="J6588" t="s">
        <v>76</v>
      </c>
      <c r="K6588" t="s">
        <v>174</v>
      </c>
    </row>
    <row r="6589" spans="1:11" x14ac:dyDescent="0.3">
      <c r="A6589">
        <f>YEAR('Supermart Grocery Sales - Retai'!F:F)</f>
        <v>2017</v>
      </c>
      <c r="B6589">
        <f>MONTH('Supermart Grocery Sales - Retai'!F:F)</f>
        <v>8</v>
      </c>
      <c r="C6589" t="str" cm="1">
        <f t="array" ref="C6589">CHOOSE(_xlfn.ANCHORARRAY(B6589), "Jan", "Feb", "Mar", "Apr", "May", "Jun", "Jul", "Aug", "Sep", "Oct", "Nov", "Dec")</f>
        <v>Aug</v>
      </c>
      <c r="D6589" t="str">
        <f>"Q"&amp;ROUNDUP(MONTH('Supermart Grocery Sales - Retai'!F6589)/3,0)</f>
        <v>Q3</v>
      </c>
      <c r="E6589">
        <f>tbl_DataModel[[#This Row],[Profit]]/tbl_DataModel[[#This Row],[Sales]]</f>
        <v>0.18000000000000002</v>
      </c>
      <c r="F6589">
        <v>1114</v>
      </c>
      <c r="G6589">
        <v>200.52</v>
      </c>
      <c r="H6589" t="s">
        <v>58</v>
      </c>
      <c r="I6589" t="s">
        <v>59</v>
      </c>
      <c r="J6589" t="s">
        <v>76</v>
      </c>
      <c r="K6589" t="s">
        <v>67</v>
      </c>
    </row>
    <row r="6590" spans="1:11" x14ac:dyDescent="0.3">
      <c r="A6590">
        <f>YEAR('Supermart Grocery Sales - Retai'!F:F)</f>
        <v>2015</v>
      </c>
      <c r="B6590">
        <f>MONTH('Supermart Grocery Sales - Retai'!F:F)</f>
        <v>9</v>
      </c>
      <c r="C6590" t="str" cm="1">
        <f t="array" ref="C6590">CHOOSE(_xlfn.ANCHORARRAY(B6590), "Jan", "Feb", "Mar", "Apr", "May", "Jun", "Jul", "Aug", "Sep", "Oct", "Nov", "Dec")</f>
        <v>Sep</v>
      </c>
      <c r="D6590" t="str">
        <f>"Q"&amp;ROUNDUP(MONTH('Supermart Grocery Sales - Retai'!F6590)/3,0)</f>
        <v>Q3</v>
      </c>
      <c r="E6590">
        <f>tbl_DataModel[[#This Row],[Profit]]/tbl_DataModel[[#This Row],[Sales]]</f>
        <v>0.34</v>
      </c>
      <c r="F6590">
        <v>1181</v>
      </c>
      <c r="G6590">
        <v>401.54</v>
      </c>
      <c r="H6590" t="s">
        <v>63</v>
      </c>
      <c r="I6590" t="s">
        <v>75</v>
      </c>
      <c r="J6590" t="s">
        <v>76</v>
      </c>
      <c r="K6590" t="s">
        <v>114</v>
      </c>
    </row>
    <row r="6591" spans="1:11" x14ac:dyDescent="0.3">
      <c r="A6591">
        <f>YEAR('Supermart Grocery Sales - Retai'!F:F)</f>
        <v>2017</v>
      </c>
      <c r="B6591">
        <f>MONTH('Supermart Grocery Sales - Retai'!F:F)</f>
        <v>9</v>
      </c>
      <c r="C6591" t="str" cm="1">
        <f t="array" ref="C6591">CHOOSE(_xlfn.ANCHORARRAY(B6591), "Jan", "Feb", "Mar", "Apr", "May", "Jun", "Jul", "Aug", "Sep", "Oct", "Nov", "Dec")</f>
        <v>Sep</v>
      </c>
      <c r="D6591" t="str">
        <f>"Q"&amp;ROUNDUP(MONTH('Supermart Grocery Sales - Retai'!F6591)/3,0)</f>
        <v>Q3</v>
      </c>
      <c r="E6591">
        <f>tbl_DataModel[[#This Row],[Profit]]/tbl_DataModel[[#This Row],[Sales]]</f>
        <v>0.44</v>
      </c>
      <c r="F6591">
        <v>1254</v>
      </c>
      <c r="G6591">
        <v>551.76</v>
      </c>
      <c r="H6591" t="s">
        <v>26</v>
      </c>
      <c r="I6591" t="s">
        <v>201</v>
      </c>
      <c r="J6591" t="s">
        <v>76</v>
      </c>
      <c r="K6591" t="s">
        <v>36</v>
      </c>
    </row>
    <row r="6592" spans="1:11" x14ac:dyDescent="0.3">
      <c r="A6592">
        <f>YEAR('Supermart Grocery Sales - Retai'!F:F)</f>
        <v>2015</v>
      </c>
      <c r="B6592">
        <f>MONTH('Supermart Grocery Sales - Retai'!F:F)</f>
        <v>5</v>
      </c>
      <c r="C6592" t="str" cm="1">
        <f t="array" ref="C6592">CHOOSE(_xlfn.ANCHORARRAY(B6592), "Jan", "Feb", "Mar", "Apr", "May", "Jun", "Jul", "Aug", "Sep", "Oct", "Nov", "Dec")</f>
        <v>May</v>
      </c>
      <c r="D6592" t="str">
        <f>"Q"&amp;ROUNDUP(MONTH('Supermart Grocery Sales - Retai'!F6592)/3,0)</f>
        <v>Q2</v>
      </c>
      <c r="E6592">
        <f>tbl_DataModel[[#This Row],[Profit]]/tbl_DataModel[[#This Row],[Sales]]</f>
        <v>0.39</v>
      </c>
      <c r="F6592">
        <v>656</v>
      </c>
      <c r="G6592">
        <v>255.84</v>
      </c>
      <c r="H6592" t="s">
        <v>58</v>
      </c>
      <c r="I6592" t="s">
        <v>112</v>
      </c>
      <c r="J6592" t="s">
        <v>76</v>
      </c>
      <c r="K6592" t="s">
        <v>74</v>
      </c>
    </row>
    <row r="6593" spans="1:11" x14ac:dyDescent="0.3">
      <c r="A6593">
        <f>YEAR('Supermart Grocery Sales - Retai'!F:F)</f>
        <v>2017</v>
      </c>
      <c r="B6593">
        <f>MONTH('Supermart Grocery Sales - Retai'!F:F)</f>
        <v>11</v>
      </c>
      <c r="C6593" t="str" cm="1">
        <f t="array" ref="C6593">CHOOSE(_xlfn.ANCHORARRAY(B6593), "Jan", "Feb", "Mar", "Apr", "May", "Jun", "Jul", "Aug", "Sep", "Oct", "Nov", "Dec")</f>
        <v>Nov</v>
      </c>
      <c r="D6593" t="str">
        <f>"Q"&amp;ROUNDUP(MONTH('Supermart Grocery Sales - Retai'!F6593)/3,0)</f>
        <v>Q4</v>
      </c>
      <c r="E6593">
        <f>tbl_DataModel[[#This Row],[Profit]]/tbl_DataModel[[#This Row],[Sales]]</f>
        <v>0.44</v>
      </c>
      <c r="F6593">
        <v>1892</v>
      </c>
      <c r="G6593">
        <v>832.48</v>
      </c>
      <c r="H6593" t="s">
        <v>13</v>
      </c>
      <c r="I6593" t="s">
        <v>14</v>
      </c>
      <c r="J6593" t="s">
        <v>76</v>
      </c>
      <c r="K6593" t="s">
        <v>25</v>
      </c>
    </row>
    <row r="6594" spans="1:11" x14ac:dyDescent="0.3">
      <c r="A6594">
        <f>YEAR('Supermart Grocery Sales - Retai'!F:F)</f>
        <v>2018</v>
      </c>
      <c r="B6594">
        <f>MONTH('Supermart Grocery Sales - Retai'!F:F)</f>
        <v>1</v>
      </c>
      <c r="C6594" t="str" cm="1">
        <f t="array" ref="C6594">CHOOSE(_xlfn.ANCHORARRAY(B6594), "Jan", "Feb", "Mar", "Apr", "May", "Jun", "Jul", "Aug", "Sep", "Oct", "Nov", "Dec")</f>
        <v>Jan</v>
      </c>
      <c r="D6594" t="str">
        <f>"Q"&amp;ROUNDUP(MONTH('Supermart Grocery Sales - Retai'!F6594)/3,0)</f>
        <v>Q1</v>
      </c>
      <c r="E6594">
        <f>tbl_DataModel[[#This Row],[Profit]]/tbl_DataModel[[#This Row],[Sales]]</f>
        <v>0.43</v>
      </c>
      <c r="F6594">
        <v>2155</v>
      </c>
      <c r="G6594">
        <v>926.65</v>
      </c>
      <c r="H6594" t="s">
        <v>13</v>
      </c>
      <c r="I6594" t="s">
        <v>79</v>
      </c>
      <c r="J6594" t="s">
        <v>76</v>
      </c>
      <c r="K6594" t="s">
        <v>42</v>
      </c>
    </row>
    <row r="6595" spans="1:11" x14ac:dyDescent="0.3">
      <c r="A6595">
        <f>YEAR('Supermart Grocery Sales - Retai'!F:F)</f>
        <v>2017</v>
      </c>
      <c r="B6595">
        <f>MONTH('Supermart Grocery Sales - Retai'!F:F)</f>
        <v>7</v>
      </c>
      <c r="C6595" t="str" cm="1">
        <f t="array" ref="C6595">CHOOSE(_xlfn.ANCHORARRAY(B6595), "Jan", "Feb", "Mar", "Apr", "May", "Jun", "Jul", "Aug", "Sep", "Oct", "Nov", "Dec")</f>
        <v>Jul</v>
      </c>
      <c r="D6595" t="str">
        <f>"Q"&amp;ROUNDUP(MONTH('Supermart Grocery Sales - Retai'!F6595)/3,0)</f>
        <v>Q3</v>
      </c>
      <c r="E6595">
        <f>tbl_DataModel[[#This Row],[Profit]]/tbl_DataModel[[#This Row],[Sales]]</f>
        <v>0.39</v>
      </c>
      <c r="F6595">
        <v>2306</v>
      </c>
      <c r="G6595">
        <v>899.34</v>
      </c>
      <c r="H6595" t="s">
        <v>58</v>
      </c>
      <c r="I6595" t="s">
        <v>112</v>
      </c>
      <c r="J6595" t="s">
        <v>76</v>
      </c>
      <c r="K6595" t="s">
        <v>71</v>
      </c>
    </row>
    <row r="6596" spans="1:11" x14ac:dyDescent="0.3">
      <c r="A6596">
        <f>YEAR('Supermart Grocery Sales - Retai'!F:F)</f>
        <v>2016</v>
      </c>
      <c r="B6596">
        <f>MONTH('Supermart Grocery Sales - Retai'!F:F)</f>
        <v>4</v>
      </c>
      <c r="C6596" t="str" cm="1">
        <f t="array" ref="C6596">CHOOSE(_xlfn.ANCHORARRAY(B6596), "Jan", "Feb", "Mar", "Apr", "May", "Jun", "Jul", "Aug", "Sep", "Oct", "Nov", "Dec")</f>
        <v>Apr</v>
      </c>
      <c r="D6596" t="str">
        <f>"Q"&amp;ROUNDUP(MONTH('Supermart Grocery Sales - Retai'!F6596)/3,0)</f>
        <v>Q2</v>
      </c>
      <c r="E6596">
        <f>tbl_DataModel[[#This Row],[Profit]]/tbl_DataModel[[#This Row],[Sales]]</f>
        <v>0.21</v>
      </c>
      <c r="F6596">
        <v>1692</v>
      </c>
      <c r="G6596">
        <v>355.32</v>
      </c>
      <c r="H6596" t="s">
        <v>58</v>
      </c>
      <c r="I6596" t="s">
        <v>59</v>
      </c>
      <c r="J6596" t="s">
        <v>76</v>
      </c>
      <c r="K6596" t="s">
        <v>125</v>
      </c>
    </row>
    <row r="6597" spans="1:11" x14ac:dyDescent="0.3">
      <c r="A6597">
        <f>YEAR('Supermart Grocery Sales - Retai'!F:F)</f>
        <v>2016</v>
      </c>
      <c r="B6597">
        <f>MONTH('Supermart Grocery Sales - Retai'!F:F)</f>
        <v>4</v>
      </c>
      <c r="C6597" t="str" cm="1">
        <f t="array" ref="C6597">CHOOSE(_xlfn.ANCHORARRAY(B6597), "Jan", "Feb", "Mar", "Apr", "May", "Jun", "Jul", "Aug", "Sep", "Oct", "Nov", "Dec")</f>
        <v>Apr</v>
      </c>
      <c r="D6597" t="str">
        <f>"Q"&amp;ROUNDUP(MONTH('Supermart Grocery Sales - Retai'!F6597)/3,0)</f>
        <v>Q2</v>
      </c>
      <c r="E6597">
        <f>tbl_DataModel[[#This Row],[Profit]]/tbl_DataModel[[#This Row],[Sales]]</f>
        <v>0.28999999999999998</v>
      </c>
      <c r="F6597">
        <v>797</v>
      </c>
      <c r="G6597">
        <v>231.13</v>
      </c>
      <c r="H6597" t="s">
        <v>20</v>
      </c>
      <c r="I6597" t="s">
        <v>91</v>
      </c>
      <c r="J6597" t="s">
        <v>76</v>
      </c>
      <c r="K6597" t="s">
        <v>57</v>
      </c>
    </row>
    <row r="6598" spans="1:11" x14ac:dyDescent="0.3">
      <c r="A6598">
        <f>YEAR('Supermart Grocery Sales - Retai'!F:F)</f>
        <v>2015</v>
      </c>
      <c r="B6598">
        <f>MONTH('Supermart Grocery Sales - Retai'!F:F)</f>
        <v>12</v>
      </c>
      <c r="C6598" t="str" cm="1">
        <f t="array" ref="C6598">CHOOSE(_xlfn.ANCHORARRAY(B6598), "Jan", "Feb", "Mar", "Apr", "May", "Jun", "Jul", "Aug", "Sep", "Oct", "Nov", "Dec")</f>
        <v>Dec</v>
      </c>
      <c r="D6598" t="str">
        <f>"Q"&amp;ROUNDUP(MONTH('Supermart Grocery Sales - Retai'!F6598)/3,0)</f>
        <v>Q4</v>
      </c>
      <c r="E6598">
        <f>tbl_DataModel[[#This Row],[Profit]]/tbl_DataModel[[#This Row],[Sales]]</f>
        <v>0.16</v>
      </c>
      <c r="F6598">
        <v>2320</v>
      </c>
      <c r="G6598">
        <v>371.2</v>
      </c>
      <c r="H6598" t="s">
        <v>58</v>
      </c>
      <c r="I6598" t="s">
        <v>68</v>
      </c>
      <c r="J6598" t="s">
        <v>76</v>
      </c>
      <c r="K6598" t="s">
        <v>74</v>
      </c>
    </row>
    <row r="6599" spans="1:11" x14ac:dyDescent="0.3">
      <c r="A6599">
        <f>YEAR('Supermart Grocery Sales - Retai'!F:F)</f>
        <v>2017</v>
      </c>
      <c r="B6599">
        <f>MONTH('Supermart Grocery Sales - Retai'!F:F)</f>
        <v>12</v>
      </c>
      <c r="C6599" t="str" cm="1">
        <f t="array" ref="C6599">CHOOSE(_xlfn.ANCHORARRAY(B6599), "Jan", "Feb", "Mar", "Apr", "May", "Jun", "Jul", "Aug", "Sep", "Oct", "Nov", "Dec")</f>
        <v>Dec</v>
      </c>
      <c r="D6599" t="str">
        <f>"Q"&amp;ROUNDUP(MONTH('Supermart Grocery Sales - Retai'!F6599)/3,0)</f>
        <v>Q4</v>
      </c>
      <c r="E6599">
        <f>tbl_DataModel[[#This Row],[Profit]]/tbl_DataModel[[#This Row],[Sales]]</f>
        <v>0.36</v>
      </c>
      <c r="F6599">
        <v>1070</v>
      </c>
      <c r="G6599">
        <v>385.2</v>
      </c>
      <c r="H6599" t="s">
        <v>20</v>
      </c>
      <c r="I6599" t="s">
        <v>21</v>
      </c>
      <c r="J6599" t="s">
        <v>76</v>
      </c>
      <c r="K6599" t="s">
        <v>165</v>
      </c>
    </row>
    <row r="6600" spans="1:11" x14ac:dyDescent="0.3">
      <c r="A6600">
        <f>YEAR('Supermart Grocery Sales - Retai'!F:F)</f>
        <v>2016</v>
      </c>
      <c r="B6600">
        <f>MONTH('Supermart Grocery Sales - Retai'!F:F)</f>
        <v>4</v>
      </c>
      <c r="C6600" t="str" cm="1">
        <f t="array" ref="C6600">CHOOSE(_xlfn.ANCHORARRAY(B6600), "Jan", "Feb", "Mar", "Apr", "May", "Jun", "Jul", "Aug", "Sep", "Oct", "Nov", "Dec")</f>
        <v>Apr</v>
      </c>
      <c r="D6600" t="str">
        <f>"Q"&amp;ROUNDUP(MONTH('Supermart Grocery Sales - Retai'!F6600)/3,0)</f>
        <v>Q2</v>
      </c>
      <c r="E6600">
        <f>tbl_DataModel[[#This Row],[Profit]]/tbl_DataModel[[#This Row],[Sales]]</f>
        <v>0.17</v>
      </c>
      <c r="F6600">
        <v>1957</v>
      </c>
      <c r="G6600">
        <v>332.69</v>
      </c>
      <c r="H6600" t="s">
        <v>13</v>
      </c>
      <c r="I6600" t="s">
        <v>79</v>
      </c>
      <c r="J6600" t="s">
        <v>76</v>
      </c>
      <c r="K6600" t="s">
        <v>139</v>
      </c>
    </row>
    <row r="6601" spans="1:11" x14ac:dyDescent="0.3">
      <c r="A6601">
        <f>YEAR('Supermart Grocery Sales - Retai'!F:F)</f>
        <v>2017</v>
      </c>
      <c r="B6601">
        <f>MONTH('Supermart Grocery Sales - Retai'!F:F)</f>
        <v>12</v>
      </c>
      <c r="C6601" t="str" cm="1">
        <f t="array" ref="C6601">CHOOSE(_xlfn.ANCHORARRAY(B6601), "Jan", "Feb", "Mar", "Apr", "May", "Jun", "Jul", "Aug", "Sep", "Oct", "Nov", "Dec")</f>
        <v>Dec</v>
      </c>
      <c r="D6601" t="str">
        <f>"Q"&amp;ROUNDUP(MONTH('Supermart Grocery Sales - Retai'!F6601)/3,0)</f>
        <v>Q4</v>
      </c>
      <c r="E6601">
        <f>tbl_DataModel[[#This Row],[Profit]]/tbl_DataModel[[#This Row],[Sales]]</f>
        <v>0.31</v>
      </c>
      <c r="F6601">
        <v>1176</v>
      </c>
      <c r="G6601">
        <v>364.56</v>
      </c>
      <c r="H6601" t="s">
        <v>58</v>
      </c>
      <c r="I6601" t="s">
        <v>59</v>
      </c>
      <c r="J6601" t="s">
        <v>76</v>
      </c>
      <c r="K6601" t="s">
        <v>62</v>
      </c>
    </row>
    <row r="6602" spans="1:11" x14ac:dyDescent="0.3">
      <c r="A6602">
        <f>YEAR('Supermart Grocery Sales - Retai'!F:F)</f>
        <v>2015</v>
      </c>
      <c r="B6602">
        <f>MONTH('Supermart Grocery Sales - Retai'!F:F)</f>
        <v>9</v>
      </c>
      <c r="C6602" t="str" cm="1">
        <f t="array" ref="C6602">CHOOSE(_xlfn.ANCHORARRAY(B6602), "Jan", "Feb", "Mar", "Apr", "May", "Jun", "Jul", "Aug", "Sep", "Oct", "Nov", "Dec")</f>
        <v>Sep</v>
      </c>
      <c r="D6602" t="str">
        <f>"Q"&amp;ROUNDUP(MONTH('Supermart Grocery Sales - Retai'!F6602)/3,0)</f>
        <v>Q3</v>
      </c>
      <c r="E6602">
        <f>tbl_DataModel[[#This Row],[Profit]]/tbl_DataModel[[#This Row],[Sales]]</f>
        <v>0.15</v>
      </c>
      <c r="F6602">
        <v>1945</v>
      </c>
      <c r="G6602">
        <v>291.75</v>
      </c>
      <c r="H6602" t="s">
        <v>13</v>
      </c>
      <c r="I6602" t="s">
        <v>79</v>
      </c>
      <c r="J6602" t="s">
        <v>76</v>
      </c>
      <c r="K6602" t="s">
        <v>31</v>
      </c>
    </row>
    <row r="6603" spans="1:11" x14ac:dyDescent="0.3">
      <c r="A6603">
        <f>YEAR('Supermart Grocery Sales - Retai'!F:F)</f>
        <v>2016</v>
      </c>
      <c r="B6603">
        <f>MONTH('Supermart Grocery Sales - Retai'!F:F)</f>
        <v>2</v>
      </c>
      <c r="C6603" t="str" cm="1">
        <f t="array" ref="C6603">CHOOSE(_xlfn.ANCHORARRAY(B6603), "Jan", "Feb", "Mar", "Apr", "May", "Jun", "Jul", "Aug", "Sep", "Oct", "Nov", "Dec")</f>
        <v>Feb</v>
      </c>
      <c r="D6603" t="str">
        <f>"Q"&amp;ROUNDUP(MONTH('Supermart Grocery Sales - Retai'!F6603)/3,0)</f>
        <v>Q1</v>
      </c>
      <c r="E6603">
        <f>tbl_DataModel[[#This Row],[Profit]]/tbl_DataModel[[#This Row],[Sales]]</f>
        <v>0.34</v>
      </c>
      <c r="F6603">
        <v>2387</v>
      </c>
      <c r="G6603">
        <v>811.58</v>
      </c>
      <c r="H6603" t="s">
        <v>58</v>
      </c>
      <c r="I6603" t="s">
        <v>59</v>
      </c>
      <c r="J6603" t="s">
        <v>76</v>
      </c>
      <c r="K6603" t="s">
        <v>137</v>
      </c>
    </row>
    <row r="6604" spans="1:11" x14ac:dyDescent="0.3">
      <c r="A6604">
        <f>YEAR('Supermart Grocery Sales - Retai'!F:F)</f>
        <v>2018</v>
      </c>
      <c r="B6604">
        <f>MONTH('Supermart Grocery Sales - Retai'!F:F)</f>
        <v>12</v>
      </c>
      <c r="C6604" t="str" cm="1">
        <f t="array" ref="C6604">CHOOSE(_xlfn.ANCHORARRAY(B6604), "Jan", "Feb", "Mar", "Apr", "May", "Jun", "Jul", "Aug", "Sep", "Oct", "Nov", "Dec")</f>
        <v>Dec</v>
      </c>
      <c r="D6604" t="str">
        <f>"Q"&amp;ROUNDUP(MONTH('Supermart Grocery Sales - Retai'!F6604)/3,0)</f>
        <v>Q4</v>
      </c>
      <c r="E6604">
        <f>tbl_DataModel[[#This Row],[Profit]]/tbl_DataModel[[#This Row],[Sales]]</f>
        <v>0.19</v>
      </c>
      <c r="F6604">
        <v>599</v>
      </c>
      <c r="G6604">
        <v>113.81</v>
      </c>
      <c r="H6604" t="s">
        <v>20</v>
      </c>
      <c r="I6604" t="s">
        <v>21</v>
      </c>
      <c r="J6604" t="s">
        <v>76</v>
      </c>
      <c r="K6604" t="s">
        <v>211</v>
      </c>
    </row>
    <row r="6605" spans="1:11" x14ac:dyDescent="0.3">
      <c r="A6605">
        <f>YEAR('Supermart Grocery Sales - Retai'!F:F)</f>
        <v>2016</v>
      </c>
      <c r="B6605">
        <f>MONTH('Supermart Grocery Sales - Retai'!F:F)</f>
        <v>7</v>
      </c>
      <c r="C6605" t="str" cm="1">
        <f t="array" ref="C6605">CHOOSE(_xlfn.ANCHORARRAY(B6605), "Jan", "Feb", "Mar", "Apr", "May", "Jun", "Jul", "Aug", "Sep", "Oct", "Nov", "Dec")</f>
        <v>Jul</v>
      </c>
      <c r="D6605" t="str">
        <f>"Q"&amp;ROUNDUP(MONTH('Supermart Grocery Sales - Retai'!F6605)/3,0)</f>
        <v>Q3</v>
      </c>
      <c r="E6605">
        <f>tbl_DataModel[[#This Row],[Profit]]/tbl_DataModel[[#This Row],[Sales]]</f>
        <v>0.15</v>
      </c>
      <c r="F6605">
        <v>2183</v>
      </c>
      <c r="G6605">
        <v>327.45</v>
      </c>
      <c r="H6605" t="s">
        <v>13</v>
      </c>
      <c r="I6605" t="s">
        <v>195</v>
      </c>
      <c r="J6605" t="s">
        <v>76</v>
      </c>
      <c r="K6605" t="s">
        <v>102</v>
      </c>
    </row>
    <row r="6606" spans="1:11" x14ac:dyDescent="0.3">
      <c r="A6606">
        <f>YEAR('Supermart Grocery Sales - Retai'!F:F)</f>
        <v>2018</v>
      </c>
      <c r="B6606">
        <f>MONTH('Supermart Grocery Sales - Retai'!F:F)</f>
        <v>10</v>
      </c>
      <c r="C6606" t="str" cm="1">
        <f t="array" ref="C6606">CHOOSE(_xlfn.ANCHORARRAY(B6606), "Jan", "Feb", "Mar", "Apr", "May", "Jun", "Jul", "Aug", "Sep", "Oct", "Nov", "Dec")</f>
        <v>Oct</v>
      </c>
      <c r="D6606" t="str">
        <f>"Q"&amp;ROUNDUP(MONTH('Supermart Grocery Sales - Retai'!F6606)/3,0)</f>
        <v>Q4</v>
      </c>
      <c r="E6606">
        <f>tbl_DataModel[[#This Row],[Profit]]/tbl_DataModel[[#This Row],[Sales]]</f>
        <v>0.15</v>
      </c>
      <c r="F6606">
        <v>1491</v>
      </c>
      <c r="G6606">
        <v>223.65</v>
      </c>
      <c r="H6606" t="s">
        <v>58</v>
      </c>
      <c r="I6606" t="s">
        <v>59</v>
      </c>
      <c r="J6606" t="s">
        <v>76</v>
      </c>
      <c r="K6606" t="s">
        <v>86</v>
      </c>
    </row>
    <row r="6607" spans="1:11" x14ac:dyDescent="0.3">
      <c r="A6607">
        <f>YEAR('Supermart Grocery Sales - Retai'!F:F)</f>
        <v>2018</v>
      </c>
      <c r="B6607">
        <f>MONTH('Supermart Grocery Sales - Retai'!F:F)</f>
        <v>1</v>
      </c>
      <c r="C6607" t="str" cm="1">
        <f t="array" ref="C6607">CHOOSE(_xlfn.ANCHORARRAY(B6607), "Jan", "Feb", "Mar", "Apr", "May", "Jun", "Jul", "Aug", "Sep", "Oct", "Nov", "Dec")</f>
        <v>Jan</v>
      </c>
      <c r="D6607" t="str">
        <f>"Q"&amp;ROUNDUP(MONTH('Supermart Grocery Sales - Retai'!F6607)/3,0)</f>
        <v>Q1</v>
      </c>
      <c r="E6607">
        <f>tbl_DataModel[[#This Row],[Profit]]/tbl_DataModel[[#This Row],[Sales]]</f>
        <v>0.42</v>
      </c>
      <c r="F6607">
        <v>1202</v>
      </c>
      <c r="G6607">
        <v>504.84</v>
      </c>
      <c r="H6607" t="s">
        <v>20</v>
      </c>
      <c r="I6607" t="s">
        <v>21</v>
      </c>
      <c r="J6607" t="s">
        <v>76</v>
      </c>
      <c r="K6607" t="s">
        <v>125</v>
      </c>
    </row>
    <row r="6608" spans="1:11" x14ac:dyDescent="0.3">
      <c r="A6608">
        <f>YEAR('Supermart Grocery Sales - Retai'!F:F)</f>
        <v>2017</v>
      </c>
      <c r="B6608">
        <f>MONTH('Supermart Grocery Sales - Retai'!F:F)</f>
        <v>8</v>
      </c>
      <c r="C6608" t="str" cm="1">
        <f t="array" ref="C6608">CHOOSE(_xlfn.ANCHORARRAY(B6608), "Jan", "Feb", "Mar", "Apr", "May", "Jun", "Jul", "Aug", "Sep", "Oct", "Nov", "Dec")</f>
        <v>Aug</v>
      </c>
      <c r="D6608" t="str">
        <f>"Q"&amp;ROUNDUP(MONTH('Supermart Grocery Sales - Retai'!F6608)/3,0)</f>
        <v>Q3</v>
      </c>
      <c r="E6608">
        <f>tbl_DataModel[[#This Row],[Profit]]/tbl_DataModel[[#This Row],[Sales]]</f>
        <v>0.39</v>
      </c>
      <c r="F6608">
        <v>1499</v>
      </c>
      <c r="G6608">
        <v>584.61</v>
      </c>
      <c r="H6608" t="s">
        <v>20</v>
      </c>
      <c r="I6608" t="s">
        <v>91</v>
      </c>
      <c r="J6608" t="s">
        <v>76</v>
      </c>
      <c r="K6608" t="s">
        <v>191</v>
      </c>
    </row>
    <row r="6609" spans="1:11" x14ac:dyDescent="0.3">
      <c r="A6609">
        <f>YEAR('Supermart Grocery Sales - Retai'!F:F)</f>
        <v>2017</v>
      </c>
      <c r="B6609">
        <f>MONTH('Supermart Grocery Sales - Retai'!F:F)</f>
        <v>9</v>
      </c>
      <c r="C6609" t="str" cm="1">
        <f t="array" ref="C6609">CHOOSE(_xlfn.ANCHORARRAY(B6609), "Jan", "Feb", "Mar", "Apr", "May", "Jun", "Jul", "Aug", "Sep", "Oct", "Nov", "Dec")</f>
        <v>Sep</v>
      </c>
      <c r="D6609" t="str">
        <f>"Q"&amp;ROUNDUP(MONTH('Supermart Grocery Sales - Retai'!F6609)/3,0)</f>
        <v>Q3</v>
      </c>
      <c r="E6609">
        <f>tbl_DataModel[[#This Row],[Profit]]/tbl_DataModel[[#This Row],[Sales]]</f>
        <v>0.43</v>
      </c>
      <c r="F6609">
        <v>1126</v>
      </c>
      <c r="G6609">
        <v>484.18</v>
      </c>
      <c r="H6609" t="s">
        <v>13</v>
      </c>
      <c r="I6609" t="s">
        <v>79</v>
      </c>
      <c r="J6609" t="s">
        <v>76</v>
      </c>
      <c r="K6609" t="s">
        <v>184</v>
      </c>
    </row>
    <row r="6610" spans="1:11" x14ac:dyDescent="0.3">
      <c r="A6610">
        <f>YEAR('Supermart Grocery Sales - Retai'!F:F)</f>
        <v>2018</v>
      </c>
      <c r="B6610">
        <f>MONTH('Supermart Grocery Sales - Retai'!F:F)</f>
        <v>5</v>
      </c>
      <c r="C6610" t="str" cm="1">
        <f t="array" ref="C6610">CHOOSE(_xlfn.ANCHORARRAY(B6610), "Jan", "Feb", "Mar", "Apr", "May", "Jun", "Jul", "Aug", "Sep", "Oct", "Nov", "Dec")</f>
        <v>May</v>
      </c>
      <c r="D6610" t="str">
        <f>"Q"&amp;ROUNDUP(MONTH('Supermart Grocery Sales - Retai'!F6610)/3,0)</f>
        <v>Q2</v>
      </c>
      <c r="E6610">
        <f>tbl_DataModel[[#This Row],[Profit]]/tbl_DataModel[[#This Row],[Sales]]</f>
        <v>0.22</v>
      </c>
      <c r="F6610">
        <v>922</v>
      </c>
      <c r="G6610">
        <v>202.84</v>
      </c>
      <c r="H6610" t="s">
        <v>49</v>
      </c>
      <c r="I6610" t="s">
        <v>54</v>
      </c>
      <c r="J6610" t="s">
        <v>76</v>
      </c>
      <c r="K6610" t="s">
        <v>25</v>
      </c>
    </row>
    <row r="6611" spans="1:11" x14ac:dyDescent="0.3">
      <c r="A6611">
        <f>YEAR('Supermart Grocery Sales - Retai'!F:F)</f>
        <v>2015</v>
      </c>
      <c r="B6611">
        <f>MONTH('Supermart Grocery Sales - Retai'!F:F)</f>
        <v>5</v>
      </c>
      <c r="C6611" t="str" cm="1">
        <f t="array" ref="C6611">CHOOSE(_xlfn.ANCHORARRAY(B6611), "Jan", "Feb", "Mar", "Apr", "May", "Jun", "Jul", "Aug", "Sep", "Oct", "Nov", "Dec")</f>
        <v>May</v>
      </c>
      <c r="D6611" t="str">
        <f>"Q"&amp;ROUNDUP(MONTH('Supermart Grocery Sales - Retai'!F6611)/3,0)</f>
        <v>Q2</v>
      </c>
      <c r="E6611">
        <f>tbl_DataModel[[#This Row],[Profit]]/tbl_DataModel[[#This Row],[Sales]]</f>
        <v>0.32999999999999996</v>
      </c>
      <c r="F6611">
        <v>640</v>
      </c>
      <c r="G6611">
        <v>211.2</v>
      </c>
      <c r="H6611" t="s">
        <v>13</v>
      </c>
      <c r="I6611" t="s">
        <v>195</v>
      </c>
      <c r="J6611" t="s">
        <v>76</v>
      </c>
      <c r="K6611" t="s">
        <v>40</v>
      </c>
    </row>
    <row r="6612" spans="1:11" x14ac:dyDescent="0.3">
      <c r="A6612">
        <f>YEAR('Supermart Grocery Sales - Retai'!F:F)</f>
        <v>2016</v>
      </c>
      <c r="B6612">
        <f>MONTH('Supermart Grocery Sales - Retai'!F:F)</f>
        <v>5</v>
      </c>
      <c r="C6612" t="str" cm="1">
        <f t="array" ref="C6612">CHOOSE(_xlfn.ANCHORARRAY(B6612), "Jan", "Feb", "Mar", "Apr", "May", "Jun", "Jul", "Aug", "Sep", "Oct", "Nov", "Dec")</f>
        <v>May</v>
      </c>
      <c r="D6612" t="str">
        <f>"Q"&amp;ROUNDUP(MONTH('Supermart Grocery Sales - Retai'!F6612)/3,0)</f>
        <v>Q2</v>
      </c>
      <c r="E6612">
        <f>tbl_DataModel[[#This Row],[Profit]]/tbl_DataModel[[#This Row],[Sales]]</f>
        <v>0.28999999999999998</v>
      </c>
      <c r="F6612">
        <v>589</v>
      </c>
      <c r="G6612">
        <v>170.81</v>
      </c>
      <c r="H6612" t="s">
        <v>58</v>
      </c>
      <c r="I6612" t="s">
        <v>68</v>
      </c>
      <c r="J6612" t="s">
        <v>76</v>
      </c>
      <c r="K6612" t="s">
        <v>57</v>
      </c>
    </row>
    <row r="6613" spans="1:11" x14ac:dyDescent="0.3">
      <c r="A6613">
        <f>YEAR('Supermart Grocery Sales - Retai'!F:F)</f>
        <v>2018</v>
      </c>
      <c r="B6613">
        <f>MONTH('Supermart Grocery Sales - Retai'!F:F)</f>
        <v>7</v>
      </c>
      <c r="C6613" t="str" cm="1">
        <f t="array" ref="C6613">CHOOSE(_xlfn.ANCHORARRAY(B6613), "Jan", "Feb", "Mar", "Apr", "May", "Jun", "Jul", "Aug", "Sep", "Oct", "Nov", "Dec")</f>
        <v>Jul</v>
      </c>
      <c r="D6613" t="str">
        <f>"Q"&amp;ROUNDUP(MONTH('Supermart Grocery Sales - Retai'!F6613)/3,0)</f>
        <v>Q3</v>
      </c>
      <c r="E6613">
        <f>tbl_DataModel[[#This Row],[Profit]]/tbl_DataModel[[#This Row],[Sales]]</f>
        <v>0.1</v>
      </c>
      <c r="F6613">
        <v>1010</v>
      </c>
      <c r="G6613">
        <v>101</v>
      </c>
      <c r="H6613" t="s">
        <v>63</v>
      </c>
      <c r="I6613" t="s">
        <v>75</v>
      </c>
      <c r="J6613" t="s">
        <v>76</v>
      </c>
      <c r="K6613" t="s">
        <v>45</v>
      </c>
    </row>
    <row r="6614" spans="1:11" x14ac:dyDescent="0.3">
      <c r="A6614">
        <f>YEAR('Supermart Grocery Sales - Retai'!F:F)</f>
        <v>2017</v>
      </c>
      <c r="B6614">
        <f>MONTH('Supermart Grocery Sales - Retai'!F:F)</f>
        <v>9</v>
      </c>
      <c r="C6614" t="str" cm="1">
        <f t="array" ref="C6614">CHOOSE(_xlfn.ANCHORARRAY(B6614), "Jan", "Feb", "Mar", "Apr", "May", "Jun", "Jul", "Aug", "Sep", "Oct", "Nov", "Dec")</f>
        <v>Sep</v>
      </c>
      <c r="D6614" t="str">
        <f>"Q"&amp;ROUNDUP(MONTH('Supermart Grocery Sales - Retai'!F6614)/3,0)</f>
        <v>Q3</v>
      </c>
      <c r="E6614">
        <f>tbl_DataModel[[#This Row],[Profit]]/tbl_DataModel[[#This Row],[Sales]]</f>
        <v>0.3</v>
      </c>
      <c r="F6614">
        <v>1220</v>
      </c>
      <c r="G6614">
        <v>366</v>
      </c>
      <c r="H6614" t="s">
        <v>58</v>
      </c>
      <c r="I6614" t="s">
        <v>112</v>
      </c>
      <c r="J6614" t="s">
        <v>76</v>
      </c>
      <c r="K6614" t="s">
        <v>125</v>
      </c>
    </row>
    <row r="6615" spans="1:11" x14ac:dyDescent="0.3">
      <c r="A6615">
        <f>YEAR('Supermart Grocery Sales - Retai'!F:F)</f>
        <v>2018</v>
      </c>
      <c r="B6615">
        <f>MONTH('Supermart Grocery Sales - Retai'!F:F)</f>
        <v>5</v>
      </c>
      <c r="C6615" t="str" cm="1">
        <f t="array" ref="C6615">CHOOSE(_xlfn.ANCHORARRAY(B6615), "Jan", "Feb", "Mar", "Apr", "May", "Jun", "Jul", "Aug", "Sep", "Oct", "Nov", "Dec")</f>
        <v>May</v>
      </c>
      <c r="D6615" t="str">
        <f>"Q"&amp;ROUNDUP(MONTH('Supermart Grocery Sales - Retai'!F6615)/3,0)</f>
        <v>Q2</v>
      </c>
      <c r="E6615">
        <f>tbl_DataModel[[#This Row],[Profit]]/tbl_DataModel[[#This Row],[Sales]]</f>
        <v>0.26</v>
      </c>
      <c r="F6615">
        <v>1885</v>
      </c>
      <c r="G6615">
        <v>490.1</v>
      </c>
      <c r="H6615" t="s">
        <v>58</v>
      </c>
      <c r="I6615" t="s">
        <v>68</v>
      </c>
      <c r="J6615" t="s">
        <v>76</v>
      </c>
      <c r="K6615" t="s">
        <v>62</v>
      </c>
    </row>
    <row r="6616" spans="1:11" x14ac:dyDescent="0.3">
      <c r="A6616">
        <f>YEAR('Supermart Grocery Sales - Retai'!F:F)</f>
        <v>2017</v>
      </c>
      <c r="B6616">
        <f>MONTH('Supermart Grocery Sales - Retai'!F:F)</f>
        <v>12</v>
      </c>
      <c r="C6616" t="str" cm="1">
        <f t="array" ref="C6616">CHOOSE(_xlfn.ANCHORARRAY(B6616), "Jan", "Feb", "Mar", "Apr", "May", "Jun", "Jul", "Aug", "Sep", "Oct", "Nov", "Dec")</f>
        <v>Dec</v>
      </c>
      <c r="D6616" t="str">
        <f>"Q"&amp;ROUNDUP(MONTH('Supermart Grocery Sales - Retai'!F6616)/3,0)</f>
        <v>Q4</v>
      </c>
      <c r="E6616">
        <f>tbl_DataModel[[#This Row],[Profit]]/tbl_DataModel[[#This Row],[Sales]]</f>
        <v>0.25</v>
      </c>
      <c r="F6616">
        <v>2301</v>
      </c>
      <c r="G6616">
        <v>575.25</v>
      </c>
      <c r="H6616" t="s">
        <v>13</v>
      </c>
      <c r="I6616" t="s">
        <v>195</v>
      </c>
      <c r="J6616" t="s">
        <v>76</v>
      </c>
      <c r="K6616" t="s">
        <v>204</v>
      </c>
    </row>
    <row r="6617" spans="1:11" x14ac:dyDescent="0.3">
      <c r="A6617">
        <f>YEAR('Supermart Grocery Sales - Retai'!F:F)</f>
        <v>2017</v>
      </c>
      <c r="B6617">
        <f>MONTH('Supermart Grocery Sales - Retai'!F:F)</f>
        <v>7</v>
      </c>
      <c r="C6617" t="str" cm="1">
        <f t="array" ref="C6617">CHOOSE(_xlfn.ANCHORARRAY(B6617), "Jan", "Feb", "Mar", "Apr", "May", "Jun", "Jul", "Aug", "Sep", "Oct", "Nov", "Dec")</f>
        <v>Jul</v>
      </c>
      <c r="D6617" t="str">
        <f>"Q"&amp;ROUNDUP(MONTH('Supermart Grocery Sales - Retai'!F6617)/3,0)</f>
        <v>Q3</v>
      </c>
      <c r="E6617">
        <f>tbl_DataModel[[#This Row],[Profit]]/tbl_DataModel[[#This Row],[Sales]]</f>
        <v>0.15000000000000002</v>
      </c>
      <c r="F6617">
        <v>1819</v>
      </c>
      <c r="G6617">
        <v>272.85000000000002</v>
      </c>
      <c r="H6617" t="s">
        <v>13</v>
      </c>
      <c r="I6617" t="s">
        <v>79</v>
      </c>
      <c r="J6617" t="s">
        <v>76</v>
      </c>
      <c r="K6617" t="s">
        <v>184</v>
      </c>
    </row>
    <row r="6618" spans="1:11" x14ac:dyDescent="0.3">
      <c r="A6618">
        <f>YEAR('Supermart Grocery Sales - Retai'!F:F)</f>
        <v>2017</v>
      </c>
      <c r="B6618">
        <f>MONTH('Supermart Grocery Sales - Retai'!F:F)</f>
        <v>12</v>
      </c>
      <c r="C6618" t="str" cm="1">
        <f t="array" ref="C6618">CHOOSE(_xlfn.ANCHORARRAY(B6618), "Jan", "Feb", "Mar", "Apr", "May", "Jun", "Jul", "Aug", "Sep", "Oct", "Nov", "Dec")</f>
        <v>Dec</v>
      </c>
      <c r="D6618" t="str">
        <f>"Q"&amp;ROUNDUP(MONTH('Supermart Grocery Sales - Retai'!F6618)/3,0)</f>
        <v>Q4</v>
      </c>
      <c r="E6618">
        <f>tbl_DataModel[[#This Row],[Profit]]/tbl_DataModel[[#This Row],[Sales]]</f>
        <v>0.32</v>
      </c>
      <c r="F6618">
        <v>1242</v>
      </c>
      <c r="G6618">
        <v>397.44</v>
      </c>
      <c r="H6618" t="s">
        <v>13</v>
      </c>
      <c r="I6618" t="s">
        <v>79</v>
      </c>
      <c r="J6618" t="s">
        <v>76</v>
      </c>
      <c r="K6618" t="s">
        <v>156</v>
      </c>
    </row>
    <row r="6619" spans="1:11" x14ac:dyDescent="0.3">
      <c r="A6619">
        <f>YEAR('Supermart Grocery Sales - Retai'!F:F)</f>
        <v>2016</v>
      </c>
      <c r="B6619">
        <f>MONTH('Supermart Grocery Sales - Retai'!F:F)</f>
        <v>4</v>
      </c>
      <c r="C6619" t="str" cm="1">
        <f t="array" ref="C6619">CHOOSE(_xlfn.ANCHORARRAY(B6619), "Jan", "Feb", "Mar", "Apr", "May", "Jun", "Jul", "Aug", "Sep", "Oct", "Nov", "Dec")</f>
        <v>Apr</v>
      </c>
      <c r="D6619" t="str">
        <f>"Q"&amp;ROUNDUP(MONTH('Supermart Grocery Sales - Retai'!F6619)/3,0)</f>
        <v>Q2</v>
      </c>
      <c r="E6619">
        <f>tbl_DataModel[[#This Row],[Profit]]/tbl_DataModel[[#This Row],[Sales]]</f>
        <v>0.43</v>
      </c>
      <c r="F6619">
        <v>1319</v>
      </c>
      <c r="G6619">
        <v>567.16999999999996</v>
      </c>
      <c r="H6619" t="s">
        <v>63</v>
      </c>
      <c r="I6619" t="s">
        <v>157</v>
      </c>
      <c r="J6619" t="s">
        <v>76</v>
      </c>
      <c r="K6619" t="s">
        <v>12</v>
      </c>
    </row>
    <row r="6620" spans="1:11" x14ac:dyDescent="0.3">
      <c r="A6620">
        <f>YEAR('Supermart Grocery Sales - Retai'!F:F)</f>
        <v>2017</v>
      </c>
      <c r="B6620">
        <f>MONTH('Supermart Grocery Sales - Retai'!F:F)</f>
        <v>12</v>
      </c>
      <c r="C6620" t="str" cm="1">
        <f t="array" ref="C6620">CHOOSE(_xlfn.ANCHORARRAY(B6620), "Jan", "Feb", "Mar", "Apr", "May", "Jun", "Jul", "Aug", "Sep", "Oct", "Nov", "Dec")</f>
        <v>Dec</v>
      </c>
      <c r="D6620" t="str">
        <f>"Q"&amp;ROUNDUP(MONTH('Supermart Grocery Sales - Retai'!F6620)/3,0)</f>
        <v>Q4</v>
      </c>
      <c r="E6620">
        <f>tbl_DataModel[[#This Row],[Profit]]/tbl_DataModel[[#This Row],[Sales]]</f>
        <v>0.08</v>
      </c>
      <c r="F6620">
        <v>1750</v>
      </c>
      <c r="G6620">
        <v>140</v>
      </c>
      <c r="H6620" t="s">
        <v>13</v>
      </c>
      <c r="I6620" t="s">
        <v>79</v>
      </c>
      <c r="J6620" t="s">
        <v>76</v>
      </c>
      <c r="K6620" t="s">
        <v>184</v>
      </c>
    </row>
    <row r="6621" spans="1:11" x14ac:dyDescent="0.3">
      <c r="A6621">
        <f>YEAR('Supermart Grocery Sales - Retai'!F:F)</f>
        <v>2018</v>
      </c>
      <c r="B6621">
        <f>MONTH('Supermart Grocery Sales - Retai'!F:F)</f>
        <v>10</v>
      </c>
      <c r="C6621" t="str" cm="1">
        <f t="array" ref="C6621">CHOOSE(_xlfn.ANCHORARRAY(B6621), "Jan", "Feb", "Mar", "Apr", "May", "Jun", "Jul", "Aug", "Sep", "Oct", "Nov", "Dec")</f>
        <v>Oct</v>
      </c>
      <c r="D6621" t="str">
        <f>"Q"&amp;ROUNDUP(MONTH('Supermart Grocery Sales - Retai'!F6621)/3,0)</f>
        <v>Q4</v>
      </c>
      <c r="E6621">
        <f>tbl_DataModel[[#This Row],[Profit]]/tbl_DataModel[[#This Row],[Sales]]</f>
        <v>0.09</v>
      </c>
      <c r="F6621">
        <v>1099</v>
      </c>
      <c r="G6621">
        <v>98.91</v>
      </c>
      <c r="H6621" t="s">
        <v>26</v>
      </c>
      <c r="I6621" t="s">
        <v>94</v>
      </c>
      <c r="J6621" t="s">
        <v>76</v>
      </c>
      <c r="K6621" t="s">
        <v>169</v>
      </c>
    </row>
    <row r="6622" spans="1:11" x14ac:dyDescent="0.3">
      <c r="A6622">
        <f>YEAR('Supermart Grocery Sales - Retai'!F:F)</f>
        <v>2015</v>
      </c>
      <c r="B6622">
        <f>MONTH('Supermart Grocery Sales - Retai'!F:F)</f>
        <v>9</v>
      </c>
      <c r="C6622" t="str" cm="1">
        <f t="array" ref="C6622">CHOOSE(_xlfn.ANCHORARRAY(B6622), "Jan", "Feb", "Mar", "Apr", "May", "Jun", "Jul", "Aug", "Sep", "Oct", "Nov", "Dec")</f>
        <v>Sep</v>
      </c>
      <c r="D6622" t="str">
        <f>"Q"&amp;ROUNDUP(MONTH('Supermart Grocery Sales - Retai'!F6622)/3,0)</f>
        <v>Q3</v>
      </c>
      <c r="E6622">
        <f>tbl_DataModel[[#This Row],[Profit]]/tbl_DataModel[[#This Row],[Sales]]</f>
        <v>0.33999999999999997</v>
      </c>
      <c r="F6622">
        <v>614</v>
      </c>
      <c r="G6622">
        <v>208.76</v>
      </c>
      <c r="H6622" t="s">
        <v>63</v>
      </c>
      <c r="I6622" t="s">
        <v>87</v>
      </c>
      <c r="J6622" t="s">
        <v>76</v>
      </c>
      <c r="K6622" t="s">
        <v>81</v>
      </c>
    </row>
    <row r="6623" spans="1:11" x14ac:dyDescent="0.3">
      <c r="A6623">
        <f>YEAR('Supermart Grocery Sales - Retai'!F:F)</f>
        <v>2016</v>
      </c>
      <c r="B6623">
        <f>MONTH('Supermart Grocery Sales - Retai'!F:F)</f>
        <v>4</v>
      </c>
      <c r="C6623" t="str" cm="1">
        <f t="array" ref="C6623">CHOOSE(_xlfn.ANCHORARRAY(B6623), "Jan", "Feb", "Mar", "Apr", "May", "Jun", "Jul", "Aug", "Sep", "Oct", "Nov", "Dec")</f>
        <v>Apr</v>
      </c>
      <c r="D6623" t="str">
        <f>"Q"&amp;ROUNDUP(MONTH('Supermart Grocery Sales - Retai'!F6623)/3,0)</f>
        <v>Q2</v>
      </c>
      <c r="E6623">
        <f>tbl_DataModel[[#This Row],[Profit]]/tbl_DataModel[[#This Row],[Sales]]</f>
        <v>0.37999999999999995</v>
      </c>
      <c r="F6623">
        <v>793</v>
      </c>
      <c r="G6623">
        <v>301.33999999999997</v>
      </c>
      <c r="H6623" t="s">
        <v>58</v>
      </c>
      <c r="I6623" t="s">
        <v>59</v>
      </c>
      <c r="J6623" t="s">
        <v>76</v>
      </c>
      <c r="K6623" t="s">
        <v>116</v>
      </c>
    </row>
    <row r="6624" spans="1:11" x14ac:dyDescent="0.3">
      <c r="A6624">
        <f>YEAR('Supermart Grocery Sales - Retai'!F:F)</f>
        <v>2016</v>
      </c>
      <c r="B6624">
        <f>MONTH('Supermart Grocery Sales - Retai'!F:F)</f>
        <v>5</v>
      </c>
      <c r="C6624" t="str" cm="1">
        <f t="array" ref="C6624">CHOOSE(_xlfn.ANCHORARRAY(B6624), "Jan", "Feb", "Mar", "Apr", "May", "Jun", "Jul", "Aug", "Sep", "Oct", "Nov", "Dec")</f>
        <v>May</v>
      </c>
      <c r="D6624" t="str">
        <f>"Q"&amp;ROUNDUP(MONTH('Supermart Grocery Sales - Retai'!F6624)/3,0)</f>
        <v>Q2</v>
      </c>
      <c r="E6624">
        <f>tbl_DataModel[[#This Row],[Profit]]/tbl_DataModel[[#This Row],[Sales]]</f>
        <v>0.3</v>
      </c>
      <c r="F6624">
        <v>1500</v>
      </c>
      <c r="G6624">
        <v>450</v>
      </c>
      <c r="H6624" t="s">
        <v>26</v>
      </c>
      <c r="I6624" t="s">
        <v>37</v>
      </c>
      <c r="J6624" t="s">
        <v>76</v>
      </c>
      <c r="K6624" t="s">
        <v>108</v>
      </c>
    </row>
    <row r="6625" spans="1:11" x14ac:dyDescent="0.3">
      <c r="A6625">
        <f>YEAR('Supermart Grocery Sales - Retai'!F:F)</f>
        <v>2018</v>
      </c>
      <c r="B6625">
        <f>MONTH('Supermart Grocery Sales - Retai'!F:F)</f>
        <v>5</v>
      </c>
      <c r="C6625" t="str" cm="1">
        <f t="array" ref="C6625">CHOOSE(_xlfn.ANCHORARRAY(B6625), "Jan", "Feb", "Mar", "Apr", "May", "Jun", "Jul", "Aug", "Sep", "Oct", "Nov", "Dec")</f>
        <v>May</v>
      </c>
      <c r="D6625" t="str">
        <f>"Q"&amp;ROUNDUP(MONTH('Supermart Grocery Sales - Retai'!F6625)/3,0)</f>
        <v>Q2</v>
      </c>
      <c r="E6625">
        <f>tbl_DataModel[[#This Row],[Profit]]/tbl_DataModel[[#This Row],[Sales]]</f>
        <v>0.12000000000000001</v>
      </c>
      <c r="F6625">
        <v>964</v>
      </c>
      <c r="G6625">
        <v>115.68</v>
      </c>
      <c r="H6625" t="s">
        <v>20</v>
      </c>
      <c r="I6625" t="s">
        <v>91</v>
      </c>
      <c r="J6625" t="s">
        <v>76</v>
      </c>
      <c r="K6625" t="s">
        <v>120</v>
      </c>
    </row>
    <row r="6626" spans="1:11" x14ac:dyDescent="0.3">
      <c r="A6626">
        <f>YEAR('Supermart Grocery Sales - Retai'!F:F)</f>
        <v>2015</v>
      </c>
      <c r="B6626">
        <f>MONTH('Supermart Grocery Sales - Retai'!F:F)</f>
        <v>12</v>
      </c>
      <c r="C6626" t="str" cm="1">
        <f t="array" ref="C6626">CHOOSE(_xlfn.ANCHORARRAY(B6626), "Jan", "Feb", "Mar", "Apr", "May", "Jun", "Jul", "Aug", "Sep", "Oct", "Nov", "Dec")</f>
        <v>Dec</v>
      </c>
      <c r="D6626" t="str">
        <f>"Q"&amp;ROUNDUP(MONTH('Supermart Grocery Sales - Retai'!F6626)/3,0)</f>
        <v>Q4</v>
      </c>
      <c r="E6626">
        <f>tbl_DataModel[[#This Row],[Profit]]/tbl_DataModel[[#This Row],[Sales]]</f>
        <v>0.32</v>
      </c>
      <c r="F6626">
        <v>899</v>
      </c>
      <c r="G6626">
        <v>287.68</v>
      </c>
      <c r="H6626" t="s">
        <v>49</v>
      </c>
      <c r="I6626" t="s">
        <v>50</v>
      </c>
      <c r="J6626" t="s">
        <v>76</v>
      </c>
      <c r="K6626" t="s">
        <v>108</v>
      </c>
    </row>
    <row r="6627" spans="1:11" x14ac:dyDescent="0.3">
      <c r="A6627">
        <f>YEAR('Supermart Grocery Sales - Retai'!F:F)</f>
        <v>2018</v>
      </c>
      <c r="B6627">
        <f>MONTH('Supermart Grocery Sales - Retai'!F:F)</f>
        <v>7</v>
      </c>
      <c r="C6627" t="str" cm="1">
        <f t="array" ref="C6627">CHOOSE(_xlfn.ANCHORARRAY(B6627), "Jan", "Feb", "Mar", "Apr", "May", "Jun", "Jul", "Aug", "Sep", "Oct", "Nov", "Dec")</f>
        <v>Jul</v>
      </c>
      <c r="D6627" t="str">
        <f>"Q"&amp;ROUNDUP(MONTH('Supermart Grocery Sales - Retai'!F6627)/3,0)</f>
        <v>Q3</v>
      </c>
      <c r="E6627">
        <f>tbl_DataModel[[#This Row],[Profit]]/tbl_DataModel[[#This Row],[Sales]]</f>
        <v>0.35000000000000003</v>
      </c>
      <c r="F6627">
        <v>2386</v>
      </c>
      <c r="G6627">
        <v>835.1</v>
      </c>
      <c r="H6627" t="s">
        <v>20</v>
      </c>
      <c r="I6627" t="s">
        <v>21</v>
      </c>
      <c r="J6627" t="s">
        <v>76</v>
      </c>
      <c r="K6627" t="s">
        <v>12</v>
      </c>
    </row>
    <row r="6628" spans="1:11" x14ac:dyDescent="0.3">
      <c r="A6628">
        <f>YEAR('Supermart Grocery Sales - Retai'!F:F)</f>
        <v>2018</v>
      </c>
      <c r="B6628">
        <f>MONTH('Supermart Grocery Sales - Retai'!F:F)</f>
        <v>12</v>
      </c>
      <c r="C6628" t="str" cm="1">
        <f t="array" ref="C6628">CHOOSE(_xlfn.ANCHORARRAY(B6628), "Jan", "Feb", "Mar", "Apr", "May", "Jun", "Jul", "Aug", "Sep", "Oct", "Nov", "Dec")</f>
        <v>Dec</v>
      </c>
      <c r="D6628" t="str">
        <f>"Q"&amp;ROUNDUP(MONTH('Supermart Grocery Sales - Retai'!F6628)/3,0)</f>
        <v>Q4</v>
      </c>
      <c r="E6628">
        <f>tbl_DataModel[[#This Row],[Profit]]/tbl_DataModel[[#This Row],[Sales]]</f>
        <v>0.25</v>
      </c>
      <c r="F6628">
        <v>1382</v>
      </c>
      <c r="G6628">
        <v>345.5</v>
      </c>
      <c r="H6628" t="s">
        <v>49</v>
      </c>
      <c r="I6628" t="s">
        <v>205</v>
      </c>
      <c r="J6628" t="s">
        <v>76</v>
      </c>
      <c r="K6628" t="s">
        <v>159</v>
      </c>
    </row>
    <row r="6629" spans="1:11" x14ac:dyDescent="0.3">
      <c r="A6629">
        <f>YEAR('Supermart Grocery Sales - Retai'!F:F)</f>
        <v>2018</v>
      </c>
      <c r="B6629">
        <f>MONTH('Supermart Grocery Sales - Retai'!F:F)</f>
        <v>5</v>
      </c>
      <c r="C6629" t="str" cm="1">
        <f t="array" ref="C6629">CHOOSE(_xlfn.ANCHORARRAY(B6629), "Jan", "Feb", "Mar", "Apr", "May", "Jun", "Jul", "Aug", "Sep", "Oct", "Nov", "Dec")</f>
        <v>May</v>
      </c>
      <c r="D6629" t="str">
        <f>"Q"&amp;ROUNDUP(MONTH('Supermart Grocery Sales - Retai'!F6629)/3,0)</f>
        <v>Q2</v>
      </c>
      <c r="E6629">
        <f>tbl_DataModel[[#This Row],[Profit]]/tbl_DataModel[[#This Row],[Sales]]</f>
        <v>0.18</v>
      </c>
      <c r="F6629">
        <v>523</v>
      </c>
      <c r="G6629">
        <v>94.14</v>
      </c>
      <c r="H6629" t="s">
        <v>63</v>
      </c>
      <c r="I6629" t="s">
        <v>157</v>
      </c>
      <c r="J6629" t="s">
        <v>76</v>
      </c>
      <c r="K6629" t="s">
        <v>146</v>
      </c>
    </row>
    <row r="6630" spans="1:11" x14ac:dyDescent="0.3">
      <c r="A6630">
        <f>YEAR('Supermart Grocery Sales - Retai'!F:F)</f>
        <v>2018</v>
      </c>
      <c r="B6630">
        <f>MONTH('Supermart Grocery Sales - Retai'!F:F)</f>
        <v>10</v>
      </c>
      <c r="C6630" t="str" cm="1">
        <f t="array" ref="C6630">CHOOSE(_xlfn.ANCHORARRAY(B6630), "Jan", "Feb", "Mar", "Apr", "May", "Jun", "Jul", "Aug", "Sep", "Oct", "Nov", "Dec")</f>
        <v>Oct</v>
      </c>
      <c r="D6630" t="str">
        <f>"Q"&amp;ROUNDUP(MONTH('Supermart Grocery Sales - Retai'!F6630)/3,0)</f>
        <v>Q4</v>
      </c>
      <c r="E6630">
        <f>tbl_DataModel[[#This Row],[Profit]]/tbl_DataModel[[#This Row],[Sales]]</f>
        <v>0.12000000000000001</v>
      </c>
      <c r="F6630">
        <v>2439</v>
      </c>
      <c r="G6630">
        <v>292.68</v>
      </c>
      <c r="H6630" t="s">
        <v>20</v>
      </c>
      <c r="I6630" t="s">
        <v>21</v>
      </c>
      <c r="J6630" t="s">
        <v>76</v>
      </c>
      <c r="K6630" t="s">
        <v>71</v>
      </c>
    </row>
    <row r="6631" spans="1:11" x14ac:dyDescent="0.3">
      <c r="A6631">
        <f>YEAR('Supermart Grocery Sales - Retai'!F:F)</f>
        <v>2018</v>
      </c>
      <c r="B6631">
        <f>MONTH('Supermart Grocery Sales - Retai'!F:F)</f>
        <v>7</v>
      </c>
      <c r="C6631" t="str" cm="1">
        <f t="array" ref="C6631">CHOOSE(_xlfn.ANCHORARRAY(B6631), "Jan", "Feb", "Mar", "Apr", "May", "Jun", "Jul", "Aug", "Sep", "Oct", "Nov", "Dec")</f>
        <v>Jul</v>
      </c>
      <c r="D6631" t="str">
        <f>"Q"&amp;ROUNDUP(MONTH('Supermart Grocery Sales - Retai'!F6631)/3,0)</f>
        <v>Q3</v>
      </c>
      <c r="E6631">
        <f>tbl_DataModel[[#This Row],[Profit]]/tbl_DataModel[[#This Row],[Sales]]</f>
        <v>0.43</v>
      </c>
      <c r="F6631">
        <v>1569</v>
      </c>
      <c r="G6631">
        <v>674.67</v>
      </c>
      <c r="H6631" t="s">
        <v>26</v>
      </c>
      <c r="I6631" t="s">
        <v>201</v>
      </c>
      <c r="J6631" t="s">
        <v>76</v>
      </c>
      <c r="K6631" t="s">
        <v>111</v>
      </c>
    </row>
    <row r="6632" spans="1:11" x14ac:dyDescent="0.3">
      <c r="A6632">
        <f>YEAR('Supermart Grocery Sales - Retai'!F:F)</f>
        <v>2015</v>
      </c>
      <c r="B6632">
        <f>MONTH('Supermart Grocery Sales - Retai'!F:F)</f>
        <v>10</v>
      </c>
      <c r="C6632" t="str" cm="1">
        <f t="array" ref="C6632">CHOOSE(_xlfn.ANCHORARRAY(B6632), "Jan", "Feb", "Mar", "Apr", "May", "Jun", "Jul", "Aug", "Sep", "Oct", "Nov", "Dec")</f>
        <v>Oct</v>
      </c>
      <c r="D6632" t="str">
        <f>"Q"&amp;ROUNDUP(MONTH('Supermart Grocery Sales - Retai'!F6632)/3,0)</f>
        <v>Q4</v>
      </c>
      <c r="E6632">
        <f>tbl_DataModel[[#This Row],[Profit]]/tbl_DataModel[[#This Row],[Sales]]</f>
        <v>6.0000000000000005E-2</v>
      </c>
      <c r="F6632">
        <v>2317</v>
      </c>
      <c r="G6632">
        <v>139.02000000000001</v>
      </c>
      <c r="H6632" t="s">
        <v>63</v>
      </c>
      <c r="I6632" t="s">
        <v>64</v>
      </c>
      <c r="J6632" t="s">
        <v>98</v>
      </c>
      <c r="K6632" t="s">
        <v>125</v>
      </c>
    </row>
    <row r="6633" spans="1:11" x14ac:dyDescent="0.3">
      <c r="A6633">
        <f>YEAR('Supermart Grocery Sales - Retai'!F:F)</f>
        <v>2017</v>
      </c>
      <c r="B6633">
        <f>MONTH('Supermart Grocery Sales - Retai'!F:F)</f>
        <v>12</v>
      </c>
      <c r="C6633" t="str" cm="1">
        <f t="array" ref="C6633">CHOOSE(_xlfn.ANCHORARRAY(B6633), "Jan", "Feb", "Mar", "Apr", "May", "Jun", "Jul", "Aug", "Sep", "Oct", "Nov", "Dec")</f>
        <v>Dec</v>
      </c>
      <c r="D6633" t="str">
        <f>"Q"&amp;ROUNDUP(MONTH('Supermart Grocery Sales - Retai'!F6633)/3,0)</f>
        <v>Q4</v>
      </c>
      <c r="E6633">
        <f>tbl_DataModel[[#This Row],[Profit]]/tbl_DataModel[[#This Row],[Sales]]</f>
        <v>0.26999999999999996</v>
      </c>
      <c r="F6633">
        <v>1576</v>
      </c>
      <c r="G6633">
        <v>425.52</v>
      </c>
      <c r="H6633" t="s">
        <v>58</v>
      </c>
      <c r="I6633" t="s">
        <v>112</v>
      </c>
      <c r="J6633" t="s">
        <v>98</v>
      </c>
      <c r="K6633" t="s">
        <v>120</v>
      </c>
    </row>
    <row r="6634" spans="1:11" x14ac:dyDescent="0.3">
      <c r="A6634">
        <f>YEAR('Supermart Grocery Sales - Retai'!F:F)</f>
        <v>2016</v>
      </c>
      <c r="B6634">
        <f>MONTH('Supermart Grocery Sales - Retai'!F:F)</f>
        <v>5</v>
      </c>
      <c r="C6634" t="str" cm="1">
        <f t="array" ref="C6634">CHOOSE(_xlfn.ANCHORARRAY(B6634), "Jan", "Feb", "Mar", "Apr", "May", "Jun", "Jul", "Aug", "Sep", "Oct", "Nov", "Dec")</f>
        <v>May</v>
      </c>
      <c r="D6634" t="str">
        <f>"Q"&amp;ROUNDUP(MONTH('Supermart Grocery Sales - Retai'!F6634)/3,0)</f>
        <v>Q2</v>
      </c>
      <c r="E6634">
        <f>tbl_DataModel[[#This Row],[Profit]]/tbl_DataModel[[#This Row],[Sales]]</f>
        <v>9.0000000000000011E-2</v>
      </c>
      <c r="F6634">
        <v>1736</v>
      </c>
      <c r="G6634">
        <v>156.24</v>
      </c>
      <c r="H6634" t="s">
        <v>58</v>
      </c>
      <c r="I6634" t="s">
        <v>112</v>
      </c>
      <c r="J6634" t="s">
        <v>98</v>
      </c>
      <c r="K6634" t="s">
        <v>130</v>
      </c>
    </row>
    <row r="6635" spans="1:11" x14ac:dyDescent="0.3">
      <c r="A6635">
        <f>YEAR('Supermart Grocery Sales - Retai'!F:F)</f>
        <v>2016</v>
      </c>
      <c r="B6635">
        <f>MONTH('Supermart Grocery Sales - Retai'!F:F)</f>
        <v>9</v>
      </c>
      <c r="C6635" t="str" cm="1">
        <f t="array" ref="C6635">CHOOSE(_xlfn.ANCHORARRAY(B6635), "Jan", "Feb", "Mar", "Apr", "May", "Jun", "Jul", "Aug", "Sep", "Oct", "Nov", "Dec")</f>
        <v>Sep</v>
      </c>
      <c r="D6635" t="str">
        <f>"Q"&amp;ROUNDUP(MONTH('Supermart Grocery Sales - Retai'!F6635)/3,0)</f>
        <v>Q3</v>
      </c>
      <c r="E6635">
        <f>tbl_DataModel[[#This Row],[Profit]]/tbl_DataModel[[#This Row],[Sales]]</f>
        <v>0.34</v>
      </c>
      <c r="F6635">
        <v>2097</v>
      </c>
      <c r="G6635">
        <v>712.98</v>
      </c>
      <c r="H6635" t="s">
        <v>49</v>
      </c>
      <c r="I6635" t="s">
        <v>54</v>
      </c>
      <c r="J6635" t="s">
        <v>98</v>
      </c>
      <c r="K6635" t="s">
        <v>78</v>
      </c>
    </row>
    <row r="6636" spans="1:11" x14ac:dyDescent="0.3">
      <c r="A6636">
        <f>YEAR('Supermart Grocery Sales - Retai'!F:F)</f>
        <v>2017</v>
      </c>
      <c r="B6636">
        <f>MONTH('Supermart Grocery Sales - Retai'!F:F)</f>
        <v>7</v>
      </c>
      <c r="C6636" t="str" cm="1">
        <f t="array" ref="C6636">CHOOSE(_xlfn.ANCHORARRAY(B6636), "Jan", "Feb", "Mar", "Apr", "May", "Jun", "Jul", "Aug", "Sep", "Oct", "Nov", "Dec")</f>
        <v>Jul</v>
      </c>
      <c r="D6636" t="str">
        <f>"Q"&amp;ROUNDUP(MONTH('Supermart Grocery Sales - Retai'!F6636)/3,0)</f>
        <v>Q3</v>
      </c>
      <c r="E6636">
        <f>tbl_DataModel[[#This Row],[Profit]]/tbl_DataModel[[#This Row],[Sales]]</f>
        <v>0.11</v>
      </c>
      <c r="F6636">
        <v>2222</v>
      </c>
      <c r="G6636">
        <v>244.42</v>
      </c>
      <c r="H6636" t="s">
        <v>26</v>
      </c>
      <c r="I6636" t="s">
        <v>94</v>
      </c>
      <c r="J6636" t="s">
        <v>98</v>
      </c>
      <c r="K6636" t="s">
        <v>197</v>
      </c>
    </row>
    <row r="6637" spans="1:11" x14ac:dyDescent="0.3">
      <c r="A6637">
        <f>YEAR('Supermart Grocery Sales - Retai'!F:F)</f>
        <v>2016</v>
      </c>
      <c r="B6637">
        <f>MONTH('Supermart Grocery Sales - Retai'!F:F)</f>
        <v>9</v>
      </c>
      <c r="C6637" t="str" cm="1">
        <f t="array" ref="C6637">CHOOSE(_xlfn.ANCHORARRAY(B6637), "Jan", "Feb", "Mar", "Apr", "May", "Jun", "Jul", "Aug", "Sep", "Oct", "Nov", "Dec")</f>
        <v>Sep</v>
      </c>
      <c r="D6637" t="str">
        <f>"Q"&amp;ROUNDUP(MONTH('Supermart Grocery Sales - Retai'!F6637)/3,0)</f>
        <v>Q3</v>
      </c>
      <c r="E6637">
        <f>tbl_DataModel[[#This Row],[Profit]]/tbl_DataModel[[#This Row],[Sales]]</f>
        <v>0.42000000000000004</v>
      </c>
      <c r="F6637">
        <v>1588</v>
      </c>
      <c r="G6637">
        <v>666.96</v>
      </c>
      <c r="H6637" t="s">
        <v>20</v>
      </c>
      <c r="I6637" t="s">
        <v>21</v>
      </c>
      <c r="J6637" t="s">
        <v>98</v>
      </c>
      <c r="K6637" t="s">
        <v>74</v>
      </c>
    </row>
    <row r="6638" spans="1:11" x14ac:dyDescent="0.3">
      <c r="A6638">
        <f>YEAR('Supermart Grocery Sales - Retai'!F:F)</f>
        <v>2015</v>
      </c>
      <c r="B6638">
        <f>MONTH('Supermart Grocery Sales - Retai'!F:F)</f>
        <v>8</v>
      </c>
      <c r="C6638" t="str" cm="1">
        <f t="array" ref="C6638">CHOOSE(_xlfn.ANCHORARRAY(B6638), "Jan", "Feb", "Mar", "Apr", "May", "Jun", "Jul", "Aug", "Sep", "Oct", "Nov", "Dec")</f>
        <v>Aug</v>
      </c>
      <c r="D6638" t="str">
        <f>"Q"&amp;ROUNDUP(MONTH('Supermart Grocery Sales - Retai'!F6638)/3,0)</f>
        <v>Q3</v>
      </c>
      <c r="E6638">
        <f>tbl_DataModel[[#This Row],[Profit]]/tbl_DataModel[[#This Row],[Sales]]</f>
        <v>0.23</v>
      </c>
      <c r="F6638">
        <v>2477</v>
      </c>
      <c r="G6638">
        <v>569.71</v>
      </c>
      <c r="H6638" t="s">
        <v>63</v>
      </c>
      <c r="I6638" t="s">
        <v>64</v>
      </c>
      <c r="J6638" t="s">
        <v>98</v>
      </c>
      <c r="K6638" t="s">
        <v>74</v>
      </c>
    </row>
    <row r="6639" spans="1:11" x14ac:dyDescent="0.3">
      <c r="A6639">
        <f>YEAR('Supermart Grocery Sales - Retai'!F:F)</f>
        <v>2017</v>
      </c>
      <c r="B6639">
        <f>MONTH('Supermart Grocery Sales - Retai'!F:F)</f>
        <v>12</v>
      </c>
      <c r="C6639" t="str" cm="1">
        <f t="array" ref="C6639">CHOOSE(_xlfn.ANCHORARRAY(B6639), "Jan", "Feb", "Mar", "Apr", "May", "Jun", "Jul", "Aug", "Sep", "Oct", "Nov", "Dec")</f>
        <v>Dec</v>
      </c>
      <c r="D6639" t="str">
        <f>"Q"&amp;ROUNDUP(MONTH('Supermart Grocery Sales - Retai'!F6639)/3,0)</f>
        <v>Q4</v>
      </c>
      <c r="E6639">
        <f>tbl_DataModel[[#This Row],[Profit]]/tbl_DataModel[[#This Row],[Sales]]</f>
        <v>0.24</v>
      </c>
      <c r="F6639">
        <v>913</v>
      </c>
      <c r="G6639">
        <v>219.12</v>
      </c>
      <c r="H6639" t="s">
        <v>58</v>
      </c>
      <c r="I6639" t="s">
        <v>68</v>
      </c>
      <c r="J6639" t="s">
        <v>98</v>
      </c>
      <c r="K6639" t="s">
        <v>197</v>
      </c>
    </row>
    <row r="6640" spans="1:11" x14ac:dyDescent="0.3">
      <c r="A6640">
        <f>YEAR('Supermart Grocery Sales - Retai'!F:F)</f>
        <v>2018</v>
      </c>
      <c r="B6640">
        <f>MONTH('Supermart Grocery Sales - Retai'!F:F)</f>
        <v>11</v>
      </c>
      <c r="C6640" t="str" cm="1">
        <f t="array" ref="C6640">CHOOSE(_xlfn.ANCHORARRAY(B6640), "Jan", "Feb", "Mar", "Apr", "May", "Jun", "Jul", "Aug", "Sep", "Oct", "Nov", "Dec")</f>
        <v>Nov</v>
      </c>
      <c r="D6640" t="str">
        <f>"Q"&amp;ROUNDUP(MONTH('Supermart Grocery Sales - Retai'!F6640)/3,0)</f>
        <v>Q4</v>
      </c>
      <c r="E6640">
        <f>tbl_DataModel[[#This Row],[Profit]]/tbl_DataModel[[#This Row],[Sales]]</f>
        <v>0.29000000000000004</v>
      </c>
      <c r="F6640">
        <v>2252</v>
      </c>
      <c r="G6640">
        <v>653.08000000000004</v>
      </c>
      <c r="H6640" t="s">
        <v>49</v>
      </c>
      <c r="I6640" t="s">
        <v>50</v>
      </c>
      <c r="J6640" t="s">
        <v>98</v>
      </c>
      <c r="K6640" t="s">
        <v>191</v>
      </c>
    </row>
    <row r="6641" spans="1:11" x14ac:dyDescent="0.3">
      <c r="A6641">
        <f>YEAR('Supermart Grocery Sales - Retai'!F:F)</f>
        <v>2015</v>
      </c>
      <c r="B6641">
        <f>MONTH('Supermart Grocery Sales - Retai'!F:F)</f>
        <v>11</v>
      </c>
      <c r="C6641" t="str" cm="1">
        <f t="array" ref="C6641">CHOOSE(_xlfn.ANCHORARRAY(B6641), "Jan", "Feb", "Mar", "Apr", "May", "Jun", "Jul", "Aug", "Sep", "Oct", "Nov", "Dec")</f>
        <v>Nov</v>
      </c>
      <c r="D6641" t="str">
        <f>"Q"&amp;ROUNDUP(MONTH('Supermart Grocery Sales - Retai'!F6641)/3,0)</f>
        <v>Q4</v>
      </c>
      <c r="E6641">
        <f>tbl_DataModel[[#This Row],[Profit]]/tbl_DataModel[[#This Row],[Sales]]</f>
        <v>0.17</v>
      </c>
      <c r="F6641">
        <v>2065</v>
      </c>
      <c r="G6641">
        <v>351.05</v>
      </c>
      <c r="H6641" t="s">
        <v>13</v>
      </c>
      <c r="I6641" t="s">
        <v>14</v>
      </c>
      <c r="J6641" t="s">
        <v>98</v>
      </c>
      <c r="K6641" t="s">
        <v>78</v>
      </c>
    </row>
    <row r="6642" spans="1:11" x14ac:dyDescent="0.3">
      <c r="A6642">
        <f>YEAR('Supermart Grocery Sales - Retai'!F:F)</f>
        <v>2017</v>
      </c>
      <c r="B6642">
        <f>MONTH('Supermart Grocery Sales - Retai'!F:F)</f>
        <v>1</v>
      </c>
      <c r="C6642" t="str" cm="1">
        <f t="array" ref="C6642">CHOOSE(_xlfn.ANCHORARRAY(B6642), "Jan", "Feb", "Mar", "Apr", "May", "Jun", "Jul", "Aug", "Sep", "Oct", "Nov", "Dec")</f>
        <v>Jan</v>
      </c>
      <c r="D6642" t="str">
        <f>"Q"&amp;ROUNDUP(MONTH('Supermart Grocery Sales - Retai'!F6642)/3,0)</f>
        <v>Q1</v>
      </c>
      <c r="E6642">
        <f>tbl_DataModel[[#This Row],[Profit]]/tbl_DataModel[[#This Row],[Sales]]</f>
        <v>0.11</v>
      </c>
      <c r="F6642">
        <v>1911</v>
      </c>
      <c r="G6642">
        <v>210.21</v>
      </c>
      <c r="H6642" t="s">
        <v>49</v>
      </c>
      <c r="I6642" t="s">
        <v>205</v>
      </c>
      <c r="J6642" t="s">
        <v>98</v>
      </c>
      <c r="K6642" t="s">
        <v>193</v>
      </c>
    </row>
    <row r="6643" spans="1:11" x14ac:dyDescent="0.3">
      <c r="A6643">
        <f>YEAR('Supermart Grocery Sales - Retai'!F:F)</f>
        <v>2018</v>
      </c>
      <c r="B6643">
        <f>MONTH('Supermart Grocery Sales - Retai'!F:F)</f>
        <v>10</v>
      </c>
      <c r="C6643" t="str" cm="1">
        <f t="array" ref="C6643">CHOOSE(_xlfn.ANCHORARRAY(B6643), "Jan", "Feb", "Mar", "Apr", "May", "Jun", "Jul", "Aug", "Sep", "Oct", "Nov", "Dec")</f>
        <v>Oct</v>
      </c>
      <c r="D6643" t="str">
        <f>"Q"&amp;ROUNDUP(MONTH('Supermart Grocery Sales - Retai'!F6643)/3,0)</f>
        <v>Q4</v>
      </c>
      <c r="E6643">
        <f>tbl_DataModel[[#This Row],[Profit]]/tbl_DataModel[[#This Row],[Sales]]</f>
        <v>0.14000000000000001</v>
      </c>
      <c r="F6643">
        <v>1164</v>
      </c>
      <c r="G6643">
        <v>162.96</v>
      </c>
      <c r="H6643" t="s">
        <v>63</v>
      </c>
      <c r="I6643" t="s">
        <v>157</v>
      </c>
      <c r="J6643" t="s">
        <v>98</v>
      </c>
      <c r="K6643" t="s">
        <v>146</v>
      </c>
    </row>
    <row r="6644" spans="1:11" x14ac:dyDescent="0.3">
      <c r="A6644">
        <f>YEAR('Supermart Grocery Sales - Retai'!F:F)</f>
        <v>2016</v>
      </c>
      <c r="B6644">
        <f>MONTH('Supermart Grocery Sales - Retai'!F:F)</f>
        <v>11</v>
      </c>
      <c r="C6644" t="str" cm="1">
        <f t="array" ref="C6644">CHOOSE(_xlfn.ANCHORARRAY(B6644), "Jan", "Feb", "Mar", "Apr", "May", "Jun", "Jul", "Aug", "Sep", "Oct", "Nov", "Dec")</f>
        <v>Nov</v>
      </c>
      <c r="D6644" t="str">
        <f>"Q"&amp;ROUNDUP(MONTH('Supermart Grocery Sales - Retai'!F6644)/3,0)</f>
        <v>Q4</v>
      </c>
      <c r="E6644">
        <f>tbl_DataModel[[#This Row],[Profit]]/tbl_DataModel[[#This Row],[Sales]]</f>
        <v>0.27</v>
      </c>
      <c r="F6644">
        <v>1558</v>
      </c>
      <c r="G6644">
        <v>420.66</v>
      </c>
      <c r="H6644" t="s">
        <v>26</v>
      </c>
      <c r="I6644" t="s">
        <v>201</v>
      </c>
      <c r="J6644" t="s">
        <v>98</v>
      </c>
      <c r="K6644" t="s">
        <v>174</v>
      </c>
    </row>
    <row r="6645" spans="1:11" x14ac:dyDescent="0.3">
      <c r="A6645">
        <f>YEAR('Supermart Grocery Sales - Retai'!F:F)</f>
        <v>2015</v>
      </c>
      <c r="B6645">
        <f>MONTH('Supermart Grocery Sales - Retai'!F:F)</f>
        <v>9</v>
      </c>
      <c r="C6645" t="str" cm="1">
        <f t="array" ref="C6645">CHOOSE(_xlfn.ANCHORARRAY(B6645), "Jan", "Feb", "Mar", "Apr", "May", "Jun", "Jul", "Aug", "Sep", "Oct", "Nov", "Dec")</f>
        <v>Sep</v>
      </c>
      <c r="D6645" t="str">
        <f>"Q"&amp;ROUNDUP(MONTH('Supermart Grocery Sales - Retai'!F6645)/3,0)</f>
        <v>Q3</v>
      </c>
      <c r="E6645">
        <f>tbl_DataModel[[#This Row],[Profit]]/tbl_DataModel[[#This Row],[Sales]]</f>
        <v>0.10999999999999999</v>
      </c>
      <c r="F6645">
        <v>1572</v>
      </c>
      <c r="G6645">
        <v>172.92</v>
      </c>
      <c r="H6645" t="s">
        <v>63</v>
      </c>
      <c r="I6645" t="s">
        <v>75</v>
      </c>
      <c r="J6645" t="s">
        <v>98</v>
      </c>
      <c r="K6645" t="s">
        <v>86</v>
      </c>
    </row>
    <row r="6646" spans="1:11" x14ac:dyDescent="0.3">
      <c r="A6646">
        <f>YEAR('Supermart Grocery Sales - Retai'!F:F)</f>
        <v>2016</v>
      </c>
      <c r="B6646">
        <f>MONTH('Supermart Grocery Sales - Retai'!F:F)</f>
        <v>9</v>
      </c>
      <c r="C6646" t="str" cm="1">
        <f t="array" ref="C6646">CHOOSE(_xlfn.ANCHORARRAY(B6646), "Jan", "Feb", "Mar", "Apr", "May", "Jun", "Jul", "Aug", "Sep", "Oct", "Nov", "Dec")</f>
        <v>Sep</v>
      </c>
      <c r="D6646" t="str">
        <f>"Q"&amp;ROUNDUP(MONTH('Supermart Grocery Sales - Retai'!F6646)/3,0)</f>
        <v>Q3</v>
      </c>
      <c r="E6646">
        <f>tbl_DataModel[[#This Row],[Profit]]/tbl_DataModel[[#This Row],[Sales]]</f>
        <v>0.31</v>
      </c>
      <c r="F6646">
        <v>2340</v>
      </c>
      <c r="G6646">
        <v>725.4</v>
      </c>
      <c r="H6646" t="s">
        <v>63</v>
      </c>
      <c r="I6646" t="s">
        <v>75</v>
      </c>
      <c r="J6646" t="s">
        <v>98</v>
      </c>
      <c r="K6646" t="s">
        <v>57</v>
      </c>
    </row>
    <row r="6647" spans="1:11" x14ac:dyDescent="0.3">
      <c r="A6647">
        <f>YEAR('Supermart Grocery Sales - Retai'!F:F)</f>
        <v>2016</v>
      </c>
      <c r="B6647">
        <f>MONTH('Supermart Grocery Sales - Retai'!F:F)</f>
        <v>1</v>
      </c>
      <c r="C6647" t="str" cm="1">
        <f t="array" ref="C6647">CHOOSE(_xlfn.ANCHORARRAY(B6647), "Jan", "Feb", "Mar", "Apr", "May", "Jun", "Jul", "Aug", "Sep", "Oct", "Nov", "Dec")</f>
        <v>Jan</v>
      </c>
      <c r="D6647" t="str">
        <f>"Q"&amp;ROUNDUP(MONTH('Supermart Grocery Sales - Retai'!F6647)/3,0)</f>
        <v>Q1</v>
      </c>
      <c r="E6647">
        <f>tbl_DataModel[[#This Row],[Profit]]/tbl_DataModel[[#This Row],[Sales]]</f>
        <v>6.9999999999999993E-2</v>
      </c>
      <c r="F6647">
        <v>1138</v>
      </c>
      <c r="G6647">
        <v>79.66</v>
      </c>
      <c r="H6647" t="s">
        <v>20</v>
      </c>
      <c r="I6647" t="s">
        <v>91</v>
      </c>
      <c r="J6647" t="s">
        <v>98</v>
      </c>
      <c r="K6647" t="s">
        <v>162</v>
      </c>
    </row>
    <row r="6648" spans="1:11" x14ac:dyDescent="0.3">
      <c r="A6648">
        <f>YEAR('Supermart Grocery Sales - Retai'!F:F)</f>
        <v>2016</v>
      </c>
      <c r="B6648">
        <f>MONTH('Supermart Grocery Sales - Retai'!F:F)</f>
        <v>3</v>
      </c>
      <c r="C6648" t="str" cm="1">
        <f t="array" ref="C6648">CHOOSE(_xlfn.ANCHORARRAY(B6648), "Jan", "Feb", "Mar", "Apr", "May", "Jun", "Jul", "Aug", "Sep", "Oct", "Nov", "Dec")</f>
        <v>Mar</v>
      </c>
      <c r="D6648" t="str">
        <f>"Q"&amp;ROUNDUP(MONTH('Supermart Grocery Sales - Retai'!F6648)/3,0)</f>
        <v>Q1</v>
      </c>
      <c r="E6648">
        <f>tbl_DataModel[[#This Row],[Profit]]/tbl_DataModel[[#This Row],[Sales]]</f>
        <v>0.37</v>
      </c>
      <c r="F6648">
        <v>1749</v>
      </c>
      <c r="G6648">
        <v>647.13</v>
      </c>
      <c r="H6648" t="s">
        <v>26</v>
      </c>
      <c r="I6648" t="s">
        <v>201</v>
      </c>
      <c r="J6648" t="s">
        <v>98</v>
      </c>
      <c r="K6648" t="s">
        <v>71</v>
      </c>
    </row>
    <row r="6649" spans="1:11" x14ac:dyDescent="0.3">
      <c r="A6649">
        <f>YEAR('Supermart Grocery Sales - Retai'!F:F)</f>
        <v>2015</v>
      </c>
      <c r="B6649">
        <f>MONTH('Supermart Grocery Sales - Retai'!F:F)</f>
        <v>8</v>
      </c>
      <c r="C6649" t="str" cm="1">
        <f t="array" ref="C6649">CHOOSE(_xlfn.ANCHORARRAY(B6649), "Jan", "Feb", "Mar", "Apr", "May", "Jun", "Jul", "Aug", "Sep", "Oct", "Nov", "Dec")</f>
        <v>Aug</v>
      </c>
      <c r="D6649" t="str">
        <f>"Q"&amp;ROUNDUP(MONTH('Supermart Grocery Sales - Retai'!F6649)/3,0)</f>
        <v>Q3</v>
      </c>
      <c r="E6649">
        <f>tbl_DataModel[[#This Row],[Profit]]/tbl_DataModel[[#This Row],[Sales]]</f>
        <v>0.12</v>
      </c>
      <c r="F6649">
        <v>1473</v>
      </c>
      <c r="G6649">
        <v>176.76</v>
      </c>
      <c r="H6649" t="s">
        <v>20</v>
      </c>
      <c r="I6649" t="s">
        <v>91</v>
      </c>
      <c r="J6649" t="s">
        <v>98</v>
      </c>
      <c r="K6649" t="s">
        <v>159</v>
      </c>
    </row>
    <row r="6650" spans="1:11" x14ac:dyDescent="0.3">
      <c r="A6650">
        <f>YEAR('Supermart Grocery Sales - Retai'!F:F)</f>
        <v>2016</v>
      </c>
      <c r="B6650">
        <f>MONTH('Supermart Grocery Sales - Retai'!F:F)</f>
        <v>3</v>
      </c>
      <c r="C6650" t="str" cm="1">
        <f t="array" ref="C6650">CHOOSE(_xlfn.ANCHORARRAY(B6650), "Jan", "Feb", "Mar", "Apr", "May", "Jun", "Jul", "Aug", "Sep", "Oct", "Nov", "Dec")</f>
        <v>Mar</v>
      </c>
      <c r="D6650" t="str">
        <f>"Q"&amp;ROUNDUP(MONTH('Supermart Grocery Sales - Retai'!F6650)/3,0)</f>
        <v>Q1</v>
      </c>
      <c r="E6650">
        <f>tbl_DataModel[[#This Row],[Profit]]/tbl_DataModel[[#This Row],[Sales]]</f>
        <v>0.26</v>
      </c>
      <c r="F6650">
        <v>1363</v>
      </c>
      <c r="G6650">
        <v>354.38</v>
      </c>
      <c r="H6650" t="s">
        <v>49</v>
      </c>
      <c r="I6650" t="s">
        <v>54</v>
      </c>
      <c r="J6650" t="s">
        <v>98</v>
      </c>
      <c r="K6650" t="s">
        <v>102</v>
      </c>
    </row>
    <row r="6651" spans="1:11" x14ac:dyDescent="0.3">
      <c r="A6651">
        <f>YEAR('Supermart Grocery Sales - Retai'!F:F)</f>
        <v>2016</v>
      </c>
      <c r="B6651">
        <f>MONTH('Supermart Grocery Sales - Retai'!F:F)</f>
        <v>1</v>
      </c>
      <c r="C6651" t="str" cm="1">
        <f t="array" ref="C6651">CHOOSE(_xlfn.ANCHORARRAY(B6651), "Jan", "Feb", "Mar", "Apr", "May", "Jun", "Jul", "Aug", "Sep", "Oct", "Nov", "Dec")</f>
        <v>Jan</v>
      </c>
      <c r="D6651" t="str">
        <f>"Q"&amp;ROUNDUP(MONTH('Supermart Grocery Sales - Retai'!F6651)/3,0)</f>
        <v>Q1</v>
      </c>
      <c r="E6651">
        <f>tbl_DataModel[[#This Row],[Profit]]/tbl_DataModel[[#This Row],[Sales]]</f>
        <v>0.31</v>
      </c>
      <c r="F6651">
        <v>1973</v>
      </c>
      <c r="G6651">
        <v>611.63</v>
      </c>
      <c r="H6651" t="s">
        <v>32</v>
      </c>
      <c r="I6651" t="s">
        <v>33</v>
      </c>
      <c r="J6651" t="s">
        <v>98</v>
      </c>
      <c r="K6651" t="s">
        <v>139</v>
      </c>
    </row>
    <row r="6652" spans="1:11" x14ac:dyDescent="0.3">
      <c r="A6652">
        <f>YEAR('Supermart Grocery Sales - Retai'!F:F)</f>
        <v>2015</v>
      </c>
      <c r="B6652">
        <f>MONTH('Supermart Grocery Sales - Retai'!F:F)</f>
        <v>7</v>
      </c>
      <c r="C6652" t="str" cm="1">
        <f t="array" ref="C6652">CHOOSE(_xlfn.ANCHORARRAY(B6652), "Jan", "Feb", "Mar", "Apr", "May", "Jun", "Jul", "Aug", "Sep", "Oct", "Nov", "Dec")</f>
        <v>Jul</v>
      </c>
      <c r="D6652" t="str">
        <f>"Q"&amp;ROUNDUP(MONTH('Supermart Grocery Sales - Retai'!F6652)/3,0)</f>
        <v>Q3</v>
      </c>
      <c r="E6652">
        <f>tbl_DataModel[[#This Row],[Profit]]/tbl_DataModel[[#This Row],[Sales]]</f>
        <v>0.43</v>
      </c>
      <c r="F6652">
        <v>931</v>
      </c>
      <c r="G6652">
        <v>400.33</v>
      </c>
      <c r="H6652" t="s">
        <v>20</v>
      </c>
      <c r="I6652" t="s">
        <v>21</v>
      </c>
      <c r="J6652" t="s">
        <v>98</v>
      </c>
      <c r="K6652" t="s">
        <v>25</v>
      </c>
    </row>
    <row r="6653" spans="1:11" x14ac:dyDescent="0.3">
      <c r="A6653">
        <f>YEAR('Supermart Grocery Sales - Retai'!F:F)</f>
        <v>2017</v>
      </c>
      <c r="B6653">
        <f>MONTH('Supermart Grocery Sales - Retai'!F:F)</f>
        <v>3</v>
      </c>
      <c r="C6653" t="str" cm="1">
        <f t="array" ref="C6653">CHOOSE(_xlfn.ANCHORARRAY(B6653), "Jan", "Feb", "Mar", "Apr", "May", "Jun", "Jul", "Aug", "Sep", "Oct", "Nov", "Dec")</f>
        <v>Mar</v>
      </c>
      <c r="D6653" t="str">
        <f>"Q"&amp;ROUNDUP(MONTH('Supermart Grocery Sales - Retai'!F6653)/3,0)</f>
        <v>Q1</v>
      </c>
      <c r="E6653">
        <f>tbl_DataModel[[#This Row],[Profit]]/tbl_DataModel[[#This Row],[Sales]]</f>
        <v>0.15</v>
      </c>
      <c r="F6653">
        <v>811</v>
      </c>
      <c r="G6653">
        <v>121.65</v>
      </c>
      <c r="H6653" t="s">
        <v>49</v>
      </c>
      <c r="I6653" t="s">
        <v>54</v>
      </c>
      <c r="J6653" t="s">
        <v>98</v>
      </c>
      <c r="K6653" t="s">
        <v>261</v>
      </c>
    </row>
    <row r="6654" spans="1:11" x14ac:dyDescent="0.3">
      <c r="A6654">
        <f>YEAR('Supermart Grocery Sales - Retai'!F:F)</f>
        <v>2018</v>
      </c>
      <c r="B6654">
        <f>MONTH('Supermart Grocery Sales - Retai'!F:F)</f>
        <v>6</v>
      </c>
      <c r="C6654" t="str" cm="1">
        <f t="array" ref="C6654">CHOOSE(_xlfn.ANCHORARRAY(B6654), "Jan", "Feb", "Mar", "Apr", "May", "Jun", "Jul", "Aug", "Sep", "Oct", "Nov", "Dec")</f>
        <v>Jun</v>
      </c>
      <c r="D6654" t="str">
        <f>"Q"&amp;ROUNDUP(MONTH('Supermart Grocery Sales - Retai'!F6654)/3,0)</f>
        <v>Q2</v>
      </c>
      <c r="E6654">
        <f>tbl_DataModel[[#This Row],[Profit]]/tbl_DataModel[[#This Row],[Sales]]</f>
        <v>0.44999999999999996</v>
      </c>
      <c r="F6654">
        <v>2278</v>
      </c>
      <c r="G6654">
        <v>1025.0999999999999</v>
      </c>
      <c r="H6654" t="s">
        <v>58</v>
      </c>
      <c r="I6654" t="s">
        <v>112</v>
      </c>
      <c r="J6654" t="s">
        <v>98</v>
      </c>
      <c r="K6654" t="s">
        <v>31</v>
      </c>
    </row>
    <row r="6655" spans="1:11" x14ac:dyDescent="0.3">
      <c r="A6655">
        <f>YEAR('Supermart Grocery Sales - Retai'!F:F)</f>
        <v>2017</v>
      </c>
      <c r="B6655">
        <f>MONTH('Supermart Grocery Sales - Retai'!F:F)</f>
        <v>2</v>
      </c>
      <c r="C6655" t="str" cm="1">
        <f t="array" ref="C6655">CHOOSE(_xlfn.ANCHORARRAY(B6655), "Jan", "Feb", "Mar", "Apr", "May", "Jun", "Jul", "Aug", "Sep", "Oct", "Nov", "Dec")</f>
        <v>Feb</v>
      </c>
      <c r="D6655" t="str">
        <f>"Q"&amp;ROUNDUP(MONTH('Supermart Grocery Sales - Retai'!F6655)/3,0)</f>
        <v>Q1</v>
      </c>
      <c r="E6655">
        <f>tbl_DataModel[[#This Row],[Profit]]/tbl_DataModel[[#This Row],[Sales]]</f>
        <v>0.28999999999999998</v>
      </c>
      <c r="F6655">
        <v>2459</v>
      </c>
      <c r="G6655">
        <v>713.11</v>
      </c>
      <c r="H6655" t="s">
        <v>58</v>
      </c>
      <c r="I6655" t="s">
        <v>112</v>
      </c>
      <c r="J6655" t="s">
        <v>98</v>
      </c>
      <c r="K6655" t="s">
        <v>184</v>
      </c>
    </row>
    <row r="6656" spans="1:11" x14ac:dyDescent="0.3">
      <c r="A6656">
        <f>YEAR('Supermart Grocery Sales - Retai'!F:F)</f>
        <v>2016</v>
      </c>
      <c r="B6656">
        <f>MONTH('Supermart Grocery Sales - Retai'!F:F)</f>
        <v>1</v>
      </c>
      <c r="C6656" t="str" cm="1">
        <f t="array" ref="C6656">CHOOSE(_xlfn.ANCHORARRAY(B6656), "Jan", "Feb", "Mar", "Apr", "May", "Jun", "Jul", "Aug", "Sep", "Oct", "Nov", "Dec")</f>
        <v>Jan</v>
      </c>
      <c r="D6656" t="str">
        <f>"Q"&amp;ROUNDUP(MONTH('Supermart Grocery Sales - Retai'!F6656)/3,0)</f>
        <v>Q1</v>
      </c>
      <c r="E6656">
        <f>tbl_DataModel[[#This Row],[Profit]]/tbl_DataModel[[#This Row],[Sales]]</f>
        <v>0.22999999999999998</v>
      </c>
      <c r="F6656">
        <v>2493</v>
      </c>
      <c r="G6656">
        <v>573.39</v>
      </c>
      <c r="H6656" t="s">
        <v>26</v>
      </c>
      <c r="I6656" t="s">
        <v>94</v>
      </c>
      <c r="J6656" t="s">
        <v>98</v>
      </c>
      <c r="K6656" t="s">
        <v>40</v>
      </c>
    </row>
    <row r="6657" spans="1:11" x14ac:dyDescent="0.3">
      <c r="A6657">
        <f>YEAR('Supermart Grocery Sales - Retai'!F:F)</f>
        <v>2015</v>
      </c>
      <c r="B6657">
        <f>MONTH('Supermart Grocery Sales - Retai'!F:F)</f>
        <v>9</v>
      </c>
      <c r="C6657" t="str" cm="1">
        <f t="array" ref="C6657">CHOOSE(_xlfn.ANCHORARRAY(B6657), "Jan", "Feb", "Mar", "Apr", "May", "Jun", "Jul", "Aug", "Sep", "Oct", "Nov", "Dec")</f>
        <v>Sep</v>
      </c>
      <c r="D6657" t="str">
        <f>"Q"&amp;ROUNDUP(MONTH('Supermart Grocery Sales - Retai'!F6657)/3,0)</f>
        <v>Q3</v>
      </c>
      <c r="E6657">
        <f>tbl_DataModel[[#This Row],[Profit]]/tbl_DataModel[[#This Row],[Sales]]</f>
        <v>0.41</v>
      </c>
      <c r="F6657">
        <v>1529</v>
      </c>
      <c r="G6657">
        <v>626.89</v>
      </c>
      <c r="H6657" t="s">
        <v>13</v>
      </c>
      <c r="I6657" t="s">
        <v>14</v>
      </c>
      <c r="J6657" t="s">
        <v>98</v>
      </c>
      <c r="K6657" t="s">
        <v>151</v>
      </c>
    </row>
    <row r="6658" spans="1:11" x14ac:dyDescent="0.3">
      <c r="A6658">
        <f>YEAR('Supermart Grocery Sales - Retai'!F:F)</f>
        <v>2018</v>
      </c>
      <c r="B6658">
        <f>MONTH('Supermart Grocery Sales - Retai'!F:F)</f>
        <v>11</v>
      </c>
      <c r="C6658" t="str" cm="1">
        <f t="array" ref="C6658">CHOOSE(_xlfn.ANCHORARRAY(B6658), "Jan", "Feb", "Mar", "Apr", "May", "Jun", "Jul", "Aug", "Sep", "Oct", "Nov", "Dec")</f>
        <v>Nov</v>
      </c>
      <c r="D6658" t="str">
        <f>"Q"&amp;ROUNDUP(MONTH('Supermart Grocery Sales - Retai'!F6658)/3,0)</f>
        <v>Q4</v>
      </c>
      <c r="E6658">
        <f>tbl_DataModel[[#This Row],[Profit]]/tbl_DataModel[[#This Row],[Sales]]</f>
        <v>0.32</v>
      </c>
      <c r="F6658">
        <v>2449</v>
      </c>
      <c r="G6658">
        <v>783.68</v>
      </c>
      <c r="H6658" t="s">
        <v>58</v>
      </c>
      <c r="I6658" t="s">
        <v>112</v>
      </c>
      <c r="J6658" t="s">
        <v>98</v>
      </c>
      <c r="K6658" t="s">
        <v>74</v>
      </c>
    </row>
    <row r="6659" spans="1:11" x14ac:dyDescent="0.3">
      <c r="A6659">
        <f>YEAR('Supermart Grocery Sales - Retai'!F:F)</f>
        <v>2018</v>
      </c>
      <c r="B6659">
        <f>MONTH('Supermart Grocery Sales - Retai'!F:F)</f>
        <v>11</v>
      </c>
      <c r="C6659" t="str" cm="1">
        <f t="array" ref="C6659">CHOOSE(_xlfn.ANCHORARRAY(B6659), "Jan", "Feb", "Mar", "Apr", "May", "Jun", "Jul", "Aug", "Sep", "Oct", "Nov", "Dec")</f>
        <v>Nov</v>
      </c>
      <c r="D6659" t="str">
        <f>"Q"&amp;ROUNDUP(MONTH('Supermart Grocery Sales - Retai'!F6659)/3,0)</f>
        <v>Q4</v>
      </c>
      <c r="E6659">
        <f>tbl_DataModel[[#This Row],[Profit]]/tbl_DataModel[[#This Row],[Sales]]</f>
        <v>0.18</v>
      </c>
      <c r="F6659">
        <v>1764</v>
      </c>
      <c r="G6659">
        <v>317.52</v>
      </c>
      <c r="H6659" t="s">
        <v>58</v>
      </c>
      <c r="I6659" t="s">
        <v>112</v>
      </c>
      <c r="J6659" t="s">
        <v>98</v>
      </c>
      <c r="K6659" t="s">
        <v>169</v>
      </c>
    </row>
    <row r="6660" spans="1:11" x14ac:dyDescent="0.3">
      <c r="A6660">
        <f>YEAR('Supermart Grocery Sales - Retai'!F:F)</f>
        <v>2017</v>
      </c>
      <c r="B6660">
        <f>MONTH('Supermart Grocery Sales - Retai'!F:F)</f>
        <v>2</v>
      </c>
      <c r="C6660" t="str" cm="1">
        <f t="array" ref="C6660">CHOOSE(_xlfn.ANCHORARRAY(B6660), "Jan", "Feb", "Mar", "Apr", "May", "Jun", "Jul", "Aug", "Sep", "Oct", "Nov", "Dec")</f>
        <v>Feb</v>
      </c>
      <c r="D6660" t="str">
        <f>"Q"&amp;ROUNDUP(MONTH('Supermart Grocery Sales - Retai'!F6660)/3,0)</f>
        <v>Q1</v>
      </c>
      <c r="E6660">
        <f>tbl_DataModel[[#This Row],[Profit]]/tbl_DataModel[[#This Row],[Sales]]</f>
        <v>0.41</v>
      </c>
      <c r="F6660">
        <v>2132</v>
      </c>
      <c r="G6660">
        <v>874.12</v>
      </c>
      <c r="H6660" t="s">
        <v>58</v>
      </c>
      <c r="I6660" t="s">
        <v>112</v>
      </c>
      <c r="J6660" t="s">
        <v>98</v>
      </c>
      <c r="K6660" t="s">
        <v>130</v>
      </c>
    </row>
    <row r="6661" spans="1:11" x14ac:dyDescent="0.3">
      <c r="A6661">
        <f>YEAR('Supermart Grocery Sales - Retai'!F:F)</f>
        <v>2018</v>
      </c>
      <c r="B6661">
        <f>MONTH('Supermart Grocery Sales - Retai'!F:F)</f>
        <v>3</v>
      </c>
      <c r="C6661" t="str" cm="1">
        <f t="array" ref="C6661">CHOOSE(_xlfn.ANCHORARRAY(B6661), "Jan", "Feb", "Mar", "Apr", "May", "Jun", "Jul", "Aug", "Sep", "Oct", "Nov", "Dec")</f>
        <v>Mar</v>
      </c>
      <c r="D6661" t="str">
        <f>"Q"&amp;ROUNDUP(MONTH('Supermart Grocery Sales - Retai'!F6661)/3,0)</f>
        <v>Q1</v>
      </c>
      <c r="E6661">
        <f>tbl_DataModel[[#This Row],[Profit]]/tbl_DataModel[[#This Row],[Sales]]</f>
        <v>0.33</v>
      </c>
      <c r="F6661">
        <v>1873</v>
      </c>
      <c r="G6661">
        <v>618.09</v>
      </c>
      <c r="H6661" t="s">
        <v>58</v>
      </c>
      <c r="I6661" t="s">
        <v>59</v>
      </c>
      <c r="J6661" t="s">
        <v>98</v>
      </c>
      <c r="K6661" t="s">
        <v>25</v>
      </c>
    </row>
    <row r="6662" spans="1:11" x14ac:dyDescent="0.3">
      <c r="A6662">
        <f>YEAR('Supermart Grocery Sales - Retai'!F:F)</f>
        <v>2015</v>
      </c>
      <c r="B6662">
        <f>MONTH('Supermart Grocery Sales - Retai'!F:F)</f>
        <v>5</v>
      </c>
      <c r="C6662" t="str" cm="1">
        <f t="array" ref="C6662">CHOOSE(_xlfn.ANCHORARRAY(B6662), "Jan", "Feb", "Mar", "Apr", "May", "Jun", "Jul", "Aug", "Sep", "Oct", "Nov", "Dec")</f>
        <v>May</v>
      </c>
      <c r="D6662" t="str">
        <f>"Q"&amp;ROUNDUP(MONTH('Supermart Grocery Sales - Retai'!F6662)/3,0)</f>
        <v>Q2</v>
      </c>
      <c r="E6662">
        <f>tbl_DataModel[[#This Row],[Profit]]/tbl_DataModel[[#This Row],[Sales]]</f>
        <v>0.2</v>
      </c>
      <c r="F6662">
        <v>2104</v>
      </c>
      <c r="G6662">
        <v>420.8</v>
      </c>
      <c r="H6662" t="s">
        <v>32</v>
      </c>
      <c r="I6662" t="s">
        <v>97</v>
      </c>
      <c r="J6662" t="s">
        <v>98</v>
      </c>
      <c r="K6662" t="s">
        <v>25</v>
      </c>
    </row>
    <row r="6663" spans="1:11" x14ac:dyDescent="0.3">
      <c r="A6663">
        <f>YEAR('Supermart Grocery Sales - Retai'!F:F)</f>
        <v>2015</v>
      </c>
      <c r="B6663">
        <f>MONTH('Supermart Grocery Sales - Retai'!F:F)</f>
        <v>10</v>
      </c>
      <c r="C6663" t="str" cm="1">
        <f t="array" ref="C6663">CHOOSE(_xlfn.ANCHORARRAY(B6663), "Jan", "Feb", "Mar", "Apr", "May", "Jun", "Jul", "Aug", "Sep", "Oct", "Nov", "Dec")</f>
        <v>Oct</v>
      </c>
      <c r="D6663" t="str">
        <f>"Q"&amp;ROUNDUP(MONTH('Supermart Grocery Sales - Retai'!F6663)/3,0)</f>
        <v>Q4</v>
      </c>
      <c r="E6663">
        <f>tbl_DataModel[[#This Row],[Profit]]/tbl_DataModel[[#This Row],[Sales]]</f>
        <v>6.9999999999999993E-2</v>
      </c>
      <c r="F6663">
        <v>1057</v>
      </c>
      <c r="G6663">
        <v>73.989999999999995</v>
      </c>
      <c r="H6663" t="s">
        <v>13</v>
      </c>
      <c r="I6663" t="s">
        <v>79</v>
      </c>
      <c r="J6663" t="s">
        <v>98</v>
      </c>
      <c r="K6663" t="s">
        <v>162</v>
      </c>
    </row>
    <row r="6664" spans="1:11" x14ac:dyDescent="0.3">
      <c r="A6664">
        <f>YEAR('Supermart Grocery Sales - Retai'!F:F)</f>
        <v>2018</v>
      </c>
      <c r="B6664">
        <f>MONTH('Supermart Grocery Sales - Retai'!F:F)</f>
        <v>4</v>
      </c>
      <c r="C6664" t="str" cm="1">
        <f t="array" ref="C6664">CHOOSE(_xlfn.ANCHORARRAY(B6664), "Jan", "Feb", "Mar", "Apr", "May", "Jun", "Jul", "Aug", "Sep", "Oct", "Nov", "Dec")</f>
        <v>Apr</v>
      </c>
      <c r="D6664" t="str">
        <f>"Q"&amp;ROUNDUP(MONTH('Supermart Grocery Sales - Retai'!F6664)/3,0)</f>
        <v>Q2</v>
      </c>
      <c r="E6664">
        <f>tbl_DataModel[[#This Row],[Profit]]/tbl_DataModel[[#This Row],[Sales]]</f>
        <v>0.43</v>
      </c>
      <c r="F6664">
        <v>1751</v>
      </c>
      <c r="G6664">
        <v>752.93</v>
      </c>
      <c r="H6664" t="s">
        <v>20</v>
      </c>
      <c r="I6664" t="s">
        <v>91</v>
      </c>
      <c r="J6664" t="s">
        <v>98</v>
      </c>
      <c r="K6664" t="s">
        <v>90</v>
      </c>
    </row>
    <row r="6665" spans="1:11" x14ac:dyDescent="0.3">
      <c r="A6665">
        <f>YEAR('Supermart Grocery Sales - Retai'!F:F)</f>
        <v>2017</v>
      </c>
      <c r="B6665">
        <f>MONTH('Supermart Grocery Sales - Retai'!F:F)</f>
        <v>6</v>
      </c>
      <c r="C6665" t="str" cm="1">
        <f t="array" ref="C6665">CHOOSE(_xlfn.ANCHORARRAY(B6665), "Jan", "Feb", "Mar", "Apr", "May", "Jun", "Jul", "Aug", "Sep", "Oct", "Nov", "Dec")</f>
        <v>Jun</v>
      </c>
      <c r="D6665" t="str">
        <f>"Q"&amp;ROUNDUP(MONTH('Supermart Grocery Sales - Retai'!F6665)/3,0)</f>
        <v>Q2</v>
      </c>
      <c r="E6665">
        <f>tbl_DataModel[[#This Row],[Profit]]/tbl_DataModel[[#This Row],[Sales]]</f>
        <v>0.05</v>
      </c>
      <c r="F6665">
        <v>697</v>
      </c>
      <c r="G6665">
        <v>34.85</v>
      </c>
      <c r="H6665" t="s">
        <v>20</v>
      </c>
      <c r="I6665" t="s">
        <v>21</v>
      </c>
      <c r="J6665" t="s">
        <v>98</v>
      </c>
      <c r="K6665" t="s">
        <v>197</v>
      </c>
    </row>
    <row r="6666" spans="1:11" x14ac:dyDescent="0.3">
      <c r="A6666">
        <f>YEAR('Supermart Grocery Sales - Retai'!F:F)</f>
        <v>2018</v>
      </c>
      <c r="B6666">
        <f>MONTH('Supermart Grocery Sales - Retai'!F:F)</f>
        <v>3</v>
      </c>
      <c r="C6666" t="str" cm="1">
        <f t="array" ref="C6666">CHOOSE(_xlfn.ANCHORARRAY(B6666), "Jan", "Feb", "Mar", "Apr", "May", "Jun", "Jul", "Aug", "Sep", "Oct", "Nov", "Dec")</f>
        <v>Mar</v>
      </c>
      <c r="D6666" t="str">
        <f>"Q"&amp;ROUNDUP(MONTH('Supermart Grocery Sales - Retai'!F6666)/3,0)</f>
        <v>Q1</v>
      </c>
      <c r="E6666">
        <f>tbl_DataModel[[#This Row],[Profit]]/tbl_DataModel[[#This Row],[Sales]]</f>
        <v>0.35000000000000003</v>
      </c>
      <c r="F6666">
        <v>738</v>
      </c>
      <c r="G6666">
        <v>258.3</v>
      </c>
      <c r="H6666" t="s">
        <v>58</v>
      </c>
      <c r="I6666" t="s">
        <v>59</v>
      </c>
      <c r="J6666" t="s">
        <v>98</v>
      </c>
      <c r="K6666" t="s">
        <v>125</v>
      </c>
    </row>
    <row r="6667" spans="1:11" x14ac:dyDescent="0.3">
      <c r="A6667">
        <f>YEAR('Supermart Grocery Sales - Retai'!F:F)</f>
        <v>2015</v>
      </c>
      <c r="B6667">
        <f>MONTH('Supermart Grocery Sales - Retai'!F:F)</f>
        <v>2</v>
      </c>
      <c r="C6667" t="str" cm="1">
        <f t="array" ref="C6667">CHOOSE(_xlfn.ANCHORARRAY(B6667), "Jan", "Feb", "Mar", "Apr", "May", "Jun", "Jul", "Aug", "Sep", "Oct", "Nov", "Dec")</f>
        <v>Feb</v>
      </c>
      <c r="D6667" t="str">
        <f>"Q"&amp;ROUNDUP(MONTH('Supermart Grocery Sales - Retai'!F6667)/3,0)</f>
        <v>Q1</v>
      </c>
      <c r="E6667">
        <f>tbl_DataModel[[#This Row],[Profit]]/tbl_DataModel[[#This Row],[Sales]]</f>
        <v>0.18</v>
      </c>
      <c r="F6667">
        <v>1724</v>
      </c>
      <c r="G6667">
        <v>310.32</v>
      </c>
      <c r="H6667" t="s">
        <v>58</v>
      </c>
      <c r="I6667" t="s">
        <v>68</v>
      </c>
      <c r="J6667" t="s">
        <v>98</v>
      </c>
      <c r="K6667" t="s">
        <v>204</v>
      </c>
    </row>
    <row r="6668" spans="1:11" x14ac:dyDescent="0.3">
      <c r="A6668">
        <f>YEAR('Supermart Grocery Sales - Retai'!F:F)</f>
        <v>2018</v>
      </c>
      <c r="B6668">
        <f>MONTH('Supermart Grocery Sales - Retai'!F:F)</f>
        <v>9</v>
      </c>
      <c r="C6668" t="str" cm="1">
        <f t="array" ref="C6668">CHOOSE(_xlfn.ANCHORARRAY(B6668), "Jan", "Feb", "Mar", "Apr", "May", "Jun", "Jul", "Aug", "Sep", "Oct", "Nov", "Dec")</f>
        <v>Sep</v>
      </c>
      <c r="D6668" t="str">
        <f>"Q"&amp;ROUNDUP(MONTH('Supermart Grocery Sales - Retai'!F6668)/3,0)</f>
        <v>Q3</v>
      </c>
      <c r="E6668">
        <f>tbl_DataModel[[#This Row],[Profit]]/tbl_DataModel[[#This Row],[Sales]]</f>
        <v>7.0000000000000007E-2</v>
      </c>
      <c r="F6668">
        <v>2174</v>
      </c>
      <c r="G6668">
        <v>152.18</v>
      </c>
      <c r="H6668" t="s">
        <v>32</v>
      </c>
      <c r="I6668" t="s">
        <v>33</v>
      </c>
      <c r="J6668" t="s">
        <v>98</v>
      </c>
      <c r="K6668" t="s">
        <v>114</v>
      </c>
    </row>
    <row r="6669" spans="1:11" x14ac:dyDescent="0.3">
      <c r="A6669">
        <f>YEAR('Supermart Grocery Sales - Retai'!F:F)</f>
        <v>2016</v>
      </c>
      <c r="B6669">
        <f>MONTH('Supermart Grocery Sales - Retai'!F:F)</f>
        <v>9</v>
      </c>
      <c r="C6669" t="str" cm="1">
        <f t="array" ref="C6669">CHOOSE(_xlfn.ANCHORARRAY(B6669), "Jan", "Feb", "Mar", "Apr", "May", "Jun", "Jul", "Aug", "Sep", "Oct", "Nov", "Dec")</f>
        <v>Sep</v>
      </c>
      <c r="D6669" t="str">
        <f>"Q"&amp;ROUNDUP(MONTH('Supermart Grocery Sales - Retai'!F6669)/3,0)</f>
        <v>Q3</v>
      </c>
      <c r="E6669">
        <f>tbl_DataModel[[#This Row],[Profit]]/tbl_DataModel[[#This Row],[Sales]]</f>
        <v>0.15000000000000002</v>
      </c>
      <c r="F6669">
        <v>2139</v>
      </c>
      <c r="G6669">
        <v>320.85000000000002</v>
      </c>
      <c r="H6669" t="s">
        <v>26</v>
      </c>
      <c r="I6669" t="s">
        <v>27</v>
      </c>
      <c r="J6669" t="s">
        <v>98</v>
      </c>
      <c r="K6669" t="s">
        <v>146</v>
      </c>
    </row>
    <row r="6670" spans="1:11" x14ac:dyDescent="0.3">
      <c r="A6670">
        <f>YEAR('Supermart Grocery Sales - Retai'!F:F)</f>
        <v>2018</v>
      </c>
      <c r="B6670">
        <f>MONTH('Supermart Grocery Sales - Retai'!F:F)</f>
        <v>10</v>
      </c>
      <c r="C6670" t="str" cm="1">
        <f t="array" ref="C6670">CHOOSE(_xlfn.ANCHORARRAY(B6670), "Jan", "Feb", "Mar", "Apr", "May", "Jun", "Jul", "Aug", "Sep", "Oct", "Nov", "Dec")</f>
        <v>Oct</v>
      </c>
      <c r="D6670" t="str">
        <f>"Q"&amp;ROUNDUP(MONTH('Supermart Grocery Sales - Retai'!F6670)/3,0)</f>
        <v>Q4</v>
      </c>
      <c r="E6670">
        <f>tbl_DataModel[[#This Row],[Profit]]/tbl_DataModel[[#This Row],[Sales]]</f>
        <v>0.44999999999999996</v>
      </c>
      <c r="F6670">
        <v>2313</v>
      </c>
      <c r="G6670">
        <v>1040.8499999999999</v>
      </c>
      <c r="H6670" t="s">
        <v>13</v>
      </c>
      <c r="I6670" t="s">
        <v>14</v>
      </c>
      <c r="J6670" t="s">
        <v>98</v>
      </c>
      <c r="K6670" t="s">
        <v>197</v>
      </c>
    </row>
    <row r="6671" spans="1:11" x14ac:dyDescent="0.3">
      <c r="A6671">
        <f>YEAR('Supermart Grocery Sales - Retai'!F:F)</f>
        <v>2016</v>
      </c>
      <c r="B6671">
        <f>MONTH('Supermart Grocery Sales - Retai'!F:F)</f>
        <v>5</v>
      </c>
      <c r="C6671" t="str" cm="1">
        <f t="array" ref="C6671">CHOOSE(_xlfn.ANCHORARRAY(B6671), "Jan", "Feb", "Mar", "Apr", "May", "Jun", "Jul", "Aug", "Sep", "Oct", "Nov", "Dec")</f>
        <v>May</v>
      </c>
      <c r="D6671" t="str">
        <f>"Q"&amp;ROUNDUP(MONTH('Supermart Grocery Sales - Retai'!F6671)/3,0)</f>
        <v>Q2</v>
      </c>
      <c r="E6671">
        <f>tbl_DataModel[[#This Row],[Profit]]/tbl_DataModel[[#This Row],[Sales]]</f>
        <v>0.19</v>
      </c>
      <c r="F6671">
        <v>500</v>
      </c>
      <c r="G6671">
        <v>95</v>
      </c>
      <c r="H6671" t="s">
        <v>58</v>
      </c>
      <c r="I6671" t="s">
        <v>112</v>
      </c>
      <c r="J6671" t="s">
        <v>98</v>
      </c>
      <c r="K6671" t="s">
        <v>169</v>
      </c>
    </row>
    <row r="6672" spans="1:11" x14ac:dyDescent="0.3">
      <c r="A6672">
        <f>YEAR('Supermart Grocery Sales - Retai'!F:F)</f>
        <v>2016</v>
      </c>
      <c r="B6672">
        <f>MONTH('Supermart Grocery Sales - Retai'!F:F)</f>
        <v>10</v>
      </c>
      <c r="C6672" t="str" cm="1">
        <f t="array" ref="C6672">CHOOSE(_xlfn.ANCHORARRAY(B6672), "Jan", "Feb", "Mar", "Apr", "May", "Jun", "Jul", "Aug", "Sep", "Oct", "Nov", "Dec")</f>
        <v>Oct</v>
      </c>
      <c r="D6672" t="str">
        <f>"Q"&amp;ROUNDUP(MONTH('Supermart Grocery Sales - Retai'!F6672)/3,0)</f>
        <v>Q4</v>
      </c>
      <c r="E6672">
        <f>tbl_DataModel[[#This Row],[Profit]]/tbl_DataModel[[#This Row],[Sales]]</f>
        <v>0.37</v>
      </c>
      <c r="F6672">
        <v>1856</v>
      </c>
      <c r="G6672">
        <v>686.72</v>
      </c>
      <c r="H6672" t="s">
        <v>58</v>
      </c>
      <c r="I6672" t="s">
        <v>112</v>
      </c>
      <c r="J6672" t="s">
        <v>98</v>
      </c>
      <c r="K6672" t="s">
        <v>193</v>
      </c>
    </row>
    <row r="6673" spans="1:11" x14ac:dyDescent="0.3">
      <c r="A6673">
        <f>YEAR('Supermart Grocery Sales - Retai'!F:F)</f>
        <v>2015</v>
      </c>
      <c r="B6673">
        <f>MONTH('Supermart Grocery Sales - Retai'!F:F)</f>
        <v>9</v>
      </c>
      <c r="C6673" t="str" cm="1">
        <f t="array" ref="C6673">CHOOSE(_xlfn.ANCHORARRAY(B6673), "Jan", "Feb", "Mar", "Apr", "May", "Jun", "Jul", "Aug", "Sep", "Oct", "Nov", "Dec")</f>
        <v>Sep</v>
      </c>
      <c r="D6673" t="str">
        <f>"Q"&amp;ROUNDUP(MONTH('Supermart Grocery Sales - Retai'!F6673)/3,0)</f>
        <v>Q3</v>
      </c>
      <c r="E6673">
        <f>tbl_DataModel[[#This Row],[Profit]]/tbl_DataModel[[#This Row],[Sales]]</f>
        <v>0.31</v>
      </c>
      <c r="F6673">
        <v>2153</v>
      </c>
      <c r="G6673">
        <v>667.43</v>
      </c>
      <c r="H6673" t="s">
        <v>26</v>
      </c>
      <c r="I6673" t="s">
        <v>94</v>
      </c>
      <c r="J6673" t="s">
        <v>98</v>
      </c>
      <c r="K6673" t="s">
        <v>151</v>
      </c>
    </row>
    <row r="6674" spans="1:11" x14ac:dyDescent="0.3">
      <c r="A6674">
        <f>YEAR('Supermart Grocery Sales - Retai'!F:F)</f>
        <v>2015</v>
      </c>
      <c r="B6674">
        <f>MONTH('Supermart Grocery Sales - Retai'!F:F)</f>
        <v>10</v>
      </c>
      <c r="C6674" t="str" cm="1">
        <f t="array" ref="C6674">CHOOSE(_xlfn.ANCHORARRAY(B6674), "Jan", "Feb", "Mar", "Apr", "May", "Jun", "Jul", "Aug", "Sep", "Oct", "Nov", "Dec")</f>
        <v>Oct</v>
      </c>
      <c r="D6674" t="str">
        <f>"Q"&amp;ROUNDUP(MONTH('Supermart Grocery Sales - Retai'!F6674)/3,0)</f>
        <v>Q4</v>
      </c>
      <c r="E6674">
        <f>tbl_DataModel[[#This Row],[Profit]]/tbl_DataModel[[#This Row],[Sales]]</f>
        <v>0.43</v>
      </c>
      <c r="F6674">
        <v>2247</v>
      </c>
      <c r="G6674">
        <v>966.21</v>
      </c>
      <c r="H6674" t="s">
        <v>20</v>
      </c>
      <c r="I6674" t="s">
        <v>21</v>
      </c>
      <c r="J6674" t="s">
        <v>98</v>
      </c>
      <c r="K6674" t="s">
        <v>106</v>
      </c>
    </row>
    <row r="6675" spans="1:11" x14ac:dyDescent="0.3">
      <c r="A6675">
        <f>YEAR('Supermart Grocery Sales - Retai'!F:F)</f>
        <v>2018</v>
      </c>
      <c r="B6675">
        <f>MONTH('Supermart Grocery Sales - Retai'!F:F)</f>
        <v>11</v>
      </c>
      <c r="C6675" t="str" cm="1">
        <f t="array" ref="C6675">CHOOSE(_xlfn.ANCHORARRAY(B6675), "Jan", "Feb", "Mar", "Apr", "May", "Jun", "Jul", "Aug", "Sep", "Oct", "Nov", "Dec")</f>
        <v>Nov</v>
      </c>
      <c r="D6675" t="str">
        <f>"Q"&amp;ROUNDUP(MONTH('Supermart Grocery Sales - Retai'!F6675)/3,0)</f>
        <v>Q4</v>
      </c>
      <c r="E6675">
        <f>tbl_DataModel[[#This Row],[Profit]]/tbl_DataModel[[#This Row],[Sales]]</f>
        <v>0.06</v>
      </c>
      <c r="F6675">
        <v>1674</v>
      </c>
      <c r="G6675">
        <v>100.44</v>
      </c>
      <c r="H6675" t="s">
        <v>63</v>
      </c>
      <c r="I6675" t="s">
        <v>75</v>
      </c>
      <c r="J6675" t="s">
        <v>98</v>
      </c>
      <c r="K6675" t="s">
        <v>122</v>
      </c>
    </row>
    <row r="6676" spans="1:11" x14ac:dyDescent="0.3">
      <c r="A6676">
        <f>YEAR('Supermart Grocery Sales - Retai'!F:F)</f>
        <v>2018</v>
      </c>
      <c r="B6676">
        <f>MONTH('Supermart Grocery Sales - Retai'!F:F)</f>
        <v>12</v>
      </c>
      <c r="C6676" t="str" cm="1">
        <f t="array" ref="C6676">CHOOSE(_xlfn.ANCHORARRAY(B6676), "Jan", "Feb", "Mar", "Apr", "May", "Jun", "Jul", "Aug", "Sep", "Oct", "Nov", "Dec")</f>
        <v>Dec</v>
      </c>
      <c r="D6676" t="str">
        <f>"Q"&amp;ROUNDUP(MONTH('Supermart Grocery Sales - Retai'!F6676)/3,0)</f>
        <v>Q4</v>
      </c>
      <c r="E6676">
        <f>tbl_DataModel[[#This Row],[Profit]]/tbl_DataModel[[#This Row],[Sales]]</f>
        <v>0.12</v>
      </c>
      <c r="F6676">
        <v>1381</v>
      </c>
      <c r="G6676">
        <v>165.72</v>
      </c>
      <c r="H6676" t="s">
        <v>13</v>
      </c>
      <c r="I6676" t="s">
        <v>195</v>
      </c>
      <c r="J6676" t="s">
        <v>98</v>
      </c>
      <c r="K6676" t="s">
        <v>197</v>
      </c>
    </row>
    <row r="6677" spans="1:11" x14ac:dyDescent="0.3">
      <c r="A6677">
        <f>YEAR('Supermart Grocery Sales - Retai'!F:F)</f>
        <v>2017</v>
      </c>
      <c r="B6677">
        <f>MONTH('Supermart Grocery Sales - Retai'!F:F)</f>
        <v>7</v>
      </c>
      <c r="C6677" t="str" cm="1">
        <f t="array" ref="C6677">CHOOSE(_xlfn.ANCHORARRAY(B6677), "Jan", "Feb", "Mar", "Apr", "May", "Jun", "Jul", "Aug", "Sep", "Oct", "Nov", "Dec")</f>
        <v>Jul</v>
      </c>
      <c r="D6677" t="str">
        <f>"Q"&amp;ROUNDUP(MONTH('Supermart Grocery Sales - Retai'!F6677)/3,0)</f>
        <v>Q3</v>
      </c>
      <c r="E6677">
        <f>tbl_DataModel[[#This Row],[Profit]]/tbl_DataModel[[#This Row],[Sales]]</f>
        <v>0.17</v>
      </c>
      <c r="F6677">
        <v>1329</v>
      </c>
      <c r="G6677">
        <v>225.93</v>
      </c>
      <c r="H6677" t="s">
        <v>49</v>
      </c>
      <c r="I6677" t="s">
        <v>50</v>
      </c>
      <c r="J6677" t="s">
        <v>98</v>
      </c>
      <c r="K6677" t="s">
        <v>137</v>
      </c>
    </row>
    <row r="6678" spans="1:11" x14ac:dyDescent="0.3">
      <c r="A6678">
        <f>YEAR('Supermart Grocery Sales - Retai'!F:F)</f>
        <v>2017</v>
      </c>
      <c r="B6678">
        <f>MONTH('Supermart Grocery Sales - Retai'!F:F)</f>
        <v>12</v>
      </c>
      <c r="C6678" t="str" cm="1">
        <f t="array" ref="C6678">CHOOSE(_xlfn.ANCHORARRAY(B6678), "Jan", "Feb", "Mar", "Apr", "May", "Jun", "Jul", "Aug", "Sep", "Oct", "Nov", "Dec")</f>
        <v>Dec</v>
      </c>
      <c r="D6678" t="str">
        <f>"Q"&amp;ROUNDUP(MONTH('Supermart Grocery Sales - Retai'!F6678)/3,0)</f>
        <v>Q4</v>
      </c>
      <c r="E6678">
        <f>tbl_DataModel[[#This Row],[Profit]]/tbl_DataModel[[#This Row],[Sales]]</f>
        <v>0.38</v>
      </c>
      <c r="F6678">
        <v>571</v>
      </c>
      <c r="G6678">
        <v>216.98</v>
      </c>
      <c r="H6678" t="s">
        <v>20</v>
      </c>
      <c r="I6678" t="s">
        <v>21</v>
      </c>
      <c r="J6678" t="s">
        <v>98</v>
      </c>
      <c r="K6678" t="s">
        <v>71</v>
      </c>
    </row>
    <row r="6679" spans="1:11" x14ac:dyDescent="0.3">
      <c r="A6679">
        <f>YEAR('Supermart Grocery Sales - Retai'!F:F)</f>
        <v>2016</v>
      </c>
      <c r="B6679">
        <f>MONTH('Supermart Grocery Sales - Retai'!F:F)</f>
        <v>11</v>
      </c>
      <c r="C6679" t="str" cm="1">
        <f t="array" ref="C6679">CHOOSE(_xlfn.ANCHORARRAY(B6679), "Jan", "Feb", "Mar", "Apr", "May", "Jun", "Jul", "Aug", "Sep", "Oct", "Nov", "Dec")</f>
        <v>Nov</v>
      </c>
      <c r="D6679" t="str">
        <f>"Q"&amp;ROUNDUP(MONTH('Supermart Grocery Sales - Retai'!F6679)/3,0)</f>
        <v>Q4</v>
      </c>
      <c r="E6679">
        <f>tbl_DataModel[[#This Row],[Profit]]/tbl_DataModel[[#This Row],[Sales]]</f>
        <v>0.12000000000000001</v>
      </c>
      <c r="F6679">
        <v>629</v>
      </c>
      <c r="G6679">
        <v>75.48</v>
      </c>
      <c r="H6679" t="s">
        <v>32</v>
      </c>
      <c r="I6679" t="s">
        <v>97</v>
      </c>
      <c r="J6679" t="s">
        <v>98</v>
      </c>
      <c r="K6679" t="s">
        <v>146</v>
      </c>
    </row>
    <row r="6680" spans="1:11" x14ac:dyDescent="0.3">
      <c r="A6680">
        <f>YEAR('Supermart Grocery Sales - Retai'!F:F)</f>
        <v>2017</v>
      </c>
      <c r="B6680">
        <f>MONTH('Supermart Grocery Sales - Retai'!F:F)</f>
        <v>7</v>
      </c>
      <c r="C6680" t="str" cm="1">
        <f t="array" ref="C6680">CHOOSE(_xlfn.ANCHORARRAY(B6680), "Jan", "Feb", "Mar", "Apr", "May", "Jun", "Jul", "Aug", "Sep", "Oct", "Nov", "Dec")</f>
        <v>Jul</v>
      </c>
      <c r="D6680" t="str">
        <f>"Q"&amp;ROUNDUP(MONTH('Supermart Grocery Sales - Retai'!F6680)/3,0)</f>
        <v>Q3</v>
      </c>
      <c r="E6680">
        <f>tbl_DataModel[[#This Row],[Profit]]/tbl_DataModel[[#This Row],[Sales]]</f>
        <v>0.43</v>
      </c>
      <c r="F6680">
        <v>814</v>
      </c>
      <c r="G6680">
        <v>350.02</v>
      </c>
      <c r="H6680" t="s">
        <v>26</v>
      </c>
      <c r="I6680" t="s">
        <v>37</v>
      </c>
      <c r="J6680" t="s">
        <v>98</v>
      </c>
      <c r="K6680" t="s">
        <v>116</v>
      </c>
    </row>
    <row r="6681" spans="1:11" x14ac:dyDescent="0.3">
      <c r="A6681">
        <f>YEAR('Supermart Grocery Sales - Retai'!F:F)</f>
        <v>2016</v>
      </c>
      <c r="B6681">
        <f>MONTH('Supermart Grocery Sales - Retai'!F:F)</f>
        <v>3</v>
      </c>
      <c r="C6681" t="str" cm="1">
        <f t="array" ref="C6681">CHOOSE(_xlfn.ANCHORARRAY(B6681), "Jan", "Feb", "Mar", "Apr", "May", "Jun", "Jul", "Aug", "Sep", "Oct", "Nov", "Dec")</f>
        <v>Mar</v>
      </c>
      <c r="D6681" t="str">
        <f>"Q"&amp;ROUNDUP(MONTH('Supermart Grocery Sales - Retai'!F6681)/3,0)</f>
        <v>Q1</v>
      </c>
      <c r="E6681">
        <f>tbl_DataModel[[#This Row],[Profit]]/tbl_DataModel[[#This Row],[Sales]]</f>
        <v>0.21000000000000002</v>
      </c>
      <c r="F6681">
        <v>926</v>
      </c>
      <c r="G6681">
        <v>194.46</v>
      </c>
      <c r="H6681" t="s">
        <v>20</v>
      </c>
      <c r="I6681" t="s">
        <v>91</v>
      </c>
      <c r="J6681" t="s">
        <v>98</v>
      </c>
      <c r="K6681" t="s">
        <v>261</v>
      </c>
    </row>
    <row r="6682" spans="1:11" x14ac:dyDescent="0.3">
      <c r="A6682">
        <f>YEAR('Supermart Grocery Sales - Retai'!F:F)</f>
        <v>2017</v>
      </c>
      <c r="B6682">
        <f>MONTH('Supermart Grocery Sales - Retai'!F:F)</f>
        <v>1</v>
      </c>
      <c r="C6682" t="str" cm="1">
        <f t="array" ref="C6682">CHOOSE(_xlfn.ANCHORARRAY(B6682), "Jan", "Feb", "Mar", "Apr", "May", "Jun", "Jul", "Aug", "Sep", "Oct", "Nov", "Dec")</f>
        <v>Jan</v>
      </c>
      <c r="D6682" t="str">
        <f>"Q"&amp;ROUNDUP(MONTH('Supermart Grocery Sales - Retai'!F6682)/3,0)</f>
        <v>Q1</v>
      </c>
      <c r="E6682">
        <f>tbl_DataModel[[#This Row],[Profit]]/tbl_DataModel[[#This Row],[Sales]]</f>
        <v>0.23</v>
      </c>
      <c r="F6682">
        <v>1397</v>
      </c>
      <c r="G6682">
        <v>321.31</v>
      </c>
      <c r="H6682" t="s">
        <v>26</v>
      </c>
      <c r="I6682" t="s">
        <v>201</v>
      </c>
      <c r="J6682" t="s">
        <v>98</v>
      </c>
      <c r="K6682" t="s">
        <v>25</v>
      </c>
    </row>
    <row r="6683" spans="1:11" x14ac:dyDescent="0.3">
      <c r="A6683">
        <f>YEAR('Supermart Grocery Sales - Retai'!F:F)</f>
        <v>2015</v>
      </c>
      <c r="B6683">
        <f>MONTH('Supermart Grocery Sales - Retai'!F:F)</f>
        <v>4</v>
      </c>
      <c r="C6683" t="str" cm="1">
        <f t="array" ref="C6683">CHOOSE(_xlfn.ANCHORARRAY(B6683), "Jan", "Feb", "Mar", "Apr", "May", "Jun", "Jul", "Aug", "Sep", "Oct", "Nov", "Dec")</f>
        <v>Apr</v>
      </c>
      <c r="D6683" t="str">
        <f>"Q"&amp;ROUNDUP(MONTH('Supermart Grocery Sales - Retai'!F6683)/3,0)</f>
        <v>Q2</v>
      </c>
      <c r="E6683">
        <f>tbl_DataModel[[#This Row],[Profit]]/tbl_DataModel[[#This Row],[Sales]]</f>
        <v>0.35</v>
      </c>
      <c r="F6683">
        <v>770</v>
      </c>
      <c r="G6683">
        <v>269.5</v>
      </c>
      <c r="H6683" t="s">
        <v>20</v>
      </c>
      <c r="I6683" t="s">
        <v>21</v>
      </c>
      <c r="J6683" t="s">
        <v>98</v>
      </c>
      <c r="K6683" t="s">
        <v>159</v>
      </c>
    </row>
    <row r="6684" spans="1:11" x14ac:dyDescent="0.3">
      <c r="A6684">
        <f>YEAR('Supermart Grocery Sales - Retai'!F:F)</f>
        <v>2015</v>
      </c>
      <c r="B6684">
        <f>MONTH('Supermart Grocery Sales - Retai'!F:F)</f>
        <v>5</v>
      </c>
      <c r="C6684" t="str" cm="1">
        <f t="array" ref="C6684">CHOOSE(_xlfn.ANCHORARRAY(B6684), "Jan", "Feb", "Mar", "Apr", "May", "Jun", "Jul", "Aug", "Sep", "Oct", "Nov", "Dec")</f>
        <v>May</v>
      </c>
      <c r="D6684" t="str">
        <f>"Q"&amp;ROUNDUP(MONTH('Supermart Grocery Sales - Retai'!F6684)/3,0)</f>
        <v>Q2</v>
      </c>
      <c r="E6684">
        <f>tbl_DataModel[[#This Row],[Profit]]/tbl_DataModel[[#This Row],[Sales]]</f>
        <v>0.39999999999999997</v>
      </c>
      <c r="F6684">
        <v>508</v>
      </c>
      <c r="G6684">
        <v>203.2</v>
      </c>
      <c r="H6684" t="s">
        <v>26</v>
      </c>
      <c r="I6684" t="s">
        <v>27</v>
      </c>
      <c r="J6684" t="s">
        <v>98</v>
      </c>
      <c r="K6684" t="s">
        <v>191</v>
      </c>
    </row>
    <row r="6685" spans="1:11" x14ac:dyDescent="0.3">
      <c r="A6685">
        <f>YEAR('Supermart Grocery Sales - Retai'!F:F)</f>
        <v>2018</v>
      </c>
      <c r="B6685">
        <f>MONTH('Supermart Grocery Sales - Retai'!F:F)</f>
        <v>11</v>
      </c>
      <c r="C6685" t="str" cm="1">
        <f t="array" ref="C6685">CHOOSE(_xlfn.ANCHORARRAY(B6685), "Jan", "Feb", "Mar", "Apr", "May", "Jun", "Jul", "Aug", "Sep", "Oct", "Nov", "Dec")</f>
        <v>Nov</v>
      </c>
      <c r="D6685" t="str">
        <f>"Q"&amp;ROUNDUP(MONTH('Supermart Grocery Sales - Retai'!F6685)/3,0)</f>
        <v>Q4</v>
      </c>
      <c r="E6685">
        <f>tbl_DataModel[[#This Row],[Profit]]/tbl_DataModel[[#This Row],[Sales]]</f>
        <v>0.43</v>
      </c>
      <c r="F6685">
        <v>1627</v>
      </c>
      <c r="G6685">
        <v>699.61</v>
      </c>
      <c r="H6685" t="s">
        <v>13</v>
      </c>
      <c r="I6685" t="s">
        <v>14</v>
      </c>
      <c r="J6685" t="s">
        <v>98</v>
      </c>
      <c r="K6685" t="s">
        <v>74</v>
      </c>
    </row>
    <row r="6686" spans="1:11" x14ac:dyDescent="0.3">
      <c r="A6686">
        <f>YEAR('Supermart Grocery Sales - Retai'!F:F)</f>
        <v>2016</v>
      </c>
      <c r="B6686">
        <f>MONTH('Supermart Grocery Sales - Retai'!F:F)</f>
        <v>12</v>
      </c>
      <c r="C6686" t="str" cm="1">
        <f t="array" ref="C6686">CHOOSE(_xlfn.ANCHORARRAY(B6686), "Jan", "Feb", "Mar", "Apr", "May", "Jun", "Jul", "Aug", "Sep", "Oct", "Nov", "Dec")</f>
        <v>Dec</v>
      </c>
      <c r="D6686" t="str">
        <f>"Q"&amp;ROUNDUP(MONTH('Supermart Grocery Sales - Retai'!F6686)/3,0)</f>
        <v>Q4</v>
      </c>
      <c r="E6686">
        <f>tbl_DataModel[[#This Row],[Profit]]/tbl_DataModel[[#This Row],[Sales]]</f>
        <v>7.0000000000000007E-2</v>
      </c>
      <c r="F6686">
        <v>2329</v>
      </c>
      <c r="G6686">
        <v>163.03</v>
      </c>
      <c r="H6686" t="s">
        <v>63</v>
      </c>
      <c r="I6686" t="s">
        <v>157</v>
      </c>
      <c r="J6686" t="s">
        <v>98</v>
      </c>
      <c r="K6686" t="s">
        <v>86</v>
      </c>
    </row>
    <row r="6687" spans="1:11" x14ac:dyDescent="0.3">
      <c r="A6687">
        <f>YEAR('Supermart Grocery Sales - Retai'!F:F)</f>
        <v>2016</v>
      </c>
      <c r="B6687">
        <f>MONTH('Supermart Grocery Sales - Retai'!F:F)</f>
        <v>9</v>
      </c>
      <c r="C6687" t="str" cm="1">
        <f t="array" ref="C6687">CHOOSE(_xlfn.ANCHORARRAY(B6687), "Jan", "Feb", "Mar", "Apr", "May", "Jun", "Jul", "Aug", "Sep", "Oct", "Nov", "Dec")</f>
        <v>Sep</v>
      </c>
      <c r="D6687" t="str">
        <f>"Q"&amp;ROUNDUP(MONTH('Supermart Grocery Sales - Retai'!F6687)/3,0)</f>
        <v>Q3</v>
      </c>
      <c r="E6687">
        <f>tbl_DataModel[[#This Row],[Profit]]/tbl_DataModel[[#This Row],[Sales]]</f>
        <v>0.31</v>
      </c>
      <c r="F6687">
        <v>1895</v>
      </c>
      <c r="G6687">
        <v>587.45000000000005</v>
      </c>
      <c r="H6687" t="s">
        <v>49</v>
      </c>
      <c r="I6687" t="s">
        <v>50</v>
      </c>
      <c r="J6687" t="s">
        <v>98</v>
      </c>
      <c r="K6687" t="s">
        <v>57</v>
      </c>
    </row>
    <row r="6688" spans="1:11" x14ac:dyDescent="0.3">
      <c r="A6688">
        <f>YEAR('Supermart Grocery Sales - Retai'!F:F)</f>
        <v>2017</v>
      </c>
      <c r="B6688">
        <f>MONTH('Supermart Grocery Sales - Retai'!F:F)</f>
        <v>7</v>
      </c>
      <c r="C6688" t="str" cm="1">
        <f t="array" ref="C6688">CHOOSE(_xlfn.ANCHORARRAY(B6688), "Jan", "Feb", "Mar", "Apr", "May", "Jun", "Jul", "Aug", "Sep", "Oct", "Nov", "Dec")</f>
        <v>Jul</v>
      </c>
      <c r="D6688" t="str">
        <f>"Q"&amp;ROUNDUP(MONTH('Supermart Grocery Sales - Retai'!F6688)/3,0)</f>
        <v>Q3</v>
      </c>
      <c r="E6688">
        <f>tbl_DataModel[[#This Row],[Profit]]/tbl_DataModel[[#This Row],[Sales]]</f>
        <v>0.13</v>
      </c>
      <c r="F6688">
        <v>1626</v>
      </c>
      <c r="G6688">
        <v>211.38</v>
      </c>
      <c r="H6688" t="s">
        <v>32</v>
      </c>
      <c r="I6688" t="s">
        <v>153</v>
      </c>
      <c r="J6688" t="s">
        <v>98</v>
      </c>
      <c r="K6688" t="s">
        <v>122</v>
      </c>
    </row>
    <row r="6689" spans="1:11" x14ac:dyDescent="0.3">
      <c r="A6689">
        <f>YEAR('Supermart Grocery Sales - Retai'!F:F)</f>
        <v>2017</v>
      </c>
      <c r="B6689">
        <f>MONTH('Supermart Grocery Sales - Retai'!F:F)</f>
        <v>6</v>
      </c>
      <c r="C6689" t="str" cm="1">
        <f t="array" ref="C6689">CHOOSE(_xlfn.ANCHORARRAY(B6689), "Jan", "Feb", "Mar", "Apr", "May", "Jun", "Jul", "Aug", "Sep", "Oct", "Nov", "Dec")</f>
        <v>Jun</v>
      </c>
      <c r="D6689" t="str">
        <f>"Q"&amp;ROUNDUP(MONTH('Supermart Grocery Sales - Retai'!F6689)/3,0)</f>
        <v>Q2</v>
      </c>
      <c r="E6689">
        <f>tbl_DataModel[[#This Row],[Profit]]/tbl_DataModel[[#This Row],[Sales]]</f>
        <v>0.44999999999999996</v>
      </c>
      <c r="F6689">
        <v>947</v>
      </c>
      <c r="G6689">
        <v>426.15</v>
      </c>
      <c r="H6689" t="s">
        <v>58</v>
      </c>
      <c r="I6689" t="s">
        <v>68</v>
      </c>
      <c r="J6689" t="s">
        <v>98</v>
      </c>
      <c r="K6689" t="s">
        <v>25</v>
      </c>
    </row>
    <row r="6690" spans="1:11" x14ac:dyDescent="0.3">
      <c r="A6690">
        <f>YEAR('Supermart Grocery Sales - Retai'!F:F)</f>
        <v>2017</v>
      </c>
      <c r="B6690">
        <f>MONTH('Supermart Grocery Sales - Retai'!F:F)</f>
        <v>3</v>
      </c>
      <c r="C6690" t="str" cm="1">
        <f t="array" ref="C6690">CHOOSE(_xlfn.ANCHORARRAY(B6690), "Jan", "Feb", "Mar", "Apr", "May", "Jun", "Jul", "Aug", "Sep", "Oct", "Nov", "Dec")</f>
        <v>Mar</v>
      </c>
      <c r="D6690" t="str">
        <f>"Q"&amp;ROUNDUP(MONTH('Supermart Grocery Sales - Retai'!F6690)/3,0)</f>
        <v>Q1</v>
      </c>
      <c r="E6690">
        <f>tbl_DataModel[[#This Row],[Profit]]/tbl_DataModel[[#This Row],[Sales]]</f>
        <v>0.11</v>
      </c>
      <c r="F6690">
        <v>974</v>
      </c>
      <c r="G6690">
        <v>107.14</v>
      </c>
      <c r="H6690" t="s">
        <v>58</v>
      </c>
      <c r="I6690" t="s">
        <v>112</v>
      </c>
      <c r="J6690" t="s">
        <v>98</v>
      </c>
      <c r="K6690" t="s">
        <v>191</v>
      </c>
    </row>
    <row r="6691" spans="1:11" x14ac:dyDescent="0.3">
      <c r="A6691">
        <f>YEAR('Supermart Grocery Sales - Retai'!F:F)</f>
        <v>2018</v>
      </c>
      <c r="B6691">
        <f>MONTH('Supermart Grocery Sales - Retai'!F:F)</f>
        <v>11</v>
      </c>
      <c r="C6691" t="str" cm="1">
        <f t="array" ref="C6691">CHOOSE(_xlfn.ANCHORARRAY(B6691), "Jan", "Feb", "Mar", "Apr", "May", "Jun", "Jul", "Aug", "Sep", "Oct", "Nov", "Dec")</f>
        <v>Nov</v>
      </c>
      <c r="D6691" t="str">
        <f>"Q"&amp;ROUNDUP(MONTH('Supermart Grocery Sales - Retai'!F6691)/3,0)</f>
        <v>Q4</v>
      </c>
      <c r="E6691">
        <f>tbl_DataModel[[#This Row],[Profit]]/tbl_DataModel[[#This Row],[Sales]]</f>
        <v>0.31</v>
      </c>
      <c r="F6691">
        <v>1868</v>
      </c>
      <c r="G6691">
        <v>579.08000000000004</v>
      </c>
      <c r="H6691" t="s">
        <v>20</v>
      </c>
      <c r="I6691" t="s">
        <v>21</v>
      </c>
      <c r="J6691" t="s">
        <v>98</v>
      </c>
      <c r="K6691" t="s">
        <v>40</v>
      </c>
    </row>
    <row r="6692" spans="1:11" x14ac:dyDescent="0.3">
      <c r="A6692">
        <f>YEAR('Supermart Grocery Sales - Retai'!F:F)</f>
        <v>2015</v>
      </c>
      <c r="B6692">
        <f>MONTH('Supermart Grocery Sales - Retai'!F:F)</f>
        <v>9</v>
      </c>
      <c r="C6692" t="str" cm="1">
        <f t="array" ref="C6692">CHOOSE(_xlfn.ANCHORARRAY(B6692), "Jan", "Feb", "Mar", "Apr", "May", "Jun", "Jul", "Aug", "Sep", "Oct", "Nov", "Dec")</f>
        <v>Sep</v>
      </c>
      <c r="D6692" t="str">
        <f>"Q"&amp;ROUNDUP(MONTH('Supermart Grocery Sales - Retai'!F6692)/3,0)</f>
        <v>Q3</v>
      </c>
      <c r="E6692">
        <f>tbl_DataModel[[#This Row],[Profit]]/tbl_DataModel[[#This Row],[Sales]]</f>
        <v>0.36</v>
      </c>
      <c r="F6692">
        <v>1007</v>
      </c>
      <c r="G6692">
        <v>362.52</v>
      </c>
      <c r="H6692" t="s">
        <v>63</v>
      </c>
      <c r="I6692" t="s">
        <v>64</v>
      </c>
      <c r="J6692" t="s">
        <v>98</v>
      </c>
      <c r="K6692" t="s">
        <v>81</v>
      </c>
    </row>
    <row r="6693" spans="1:11" x14ac:dyDescent="0.3">
      <c r="A6693">
        <f>YEAR('Supermart Grocery Sales - Retai'!F:F)</f>
        <v>2017</v>
      </c>
      <c r="B6693">
        <f>MONTH('Supermart Grocery Sales - Retai'!F:F)</f>
        <v>6</v>
      </c>
      <c r="C6693" t="str" cm="1">
        <f t="array" ref="C6693">CHOOSE(_xlfn.ANCHORARRAY(B6693), "Jan", "Feb", "Mar", "Apr", "May", "Jun", "Jul", "Aug", "Sep", "Oct", "Nov", "Dec")</f>
        <v>Jun</v>
      </c>
      <c r="D6693" t="str">
        <f>"Q"&amp;ROUNDUP(MONTH('Supermart Grocery Sales - Retai'!F6693)/3,0)</f>
        <v>Q2</v>
      </c>
      <c r="E6693">
        <f>tbl_DataModel[[#This Row],[Profit]]/tbl_DataModel[[#This Row],[Sales]]</f>
        <v>6.9999999999999993E-2</v>
      </c>
      <c r="F6693">
        <v>2309</v>
      </c>
      <c r="G6693">
        <v>161.63</v>
      </c>
      <c r="H6693" t="s">
        <v>63</v>
      </c>
      <c r="I6693" t="s">
        <v>75</v>
      </c>
      <c r="J6693" t="s">
        <v>98</v>
      </c>
      <c r="K6693" t="s">
        <v>191</v>
      </c>
    </row>
    <row r="6694" spans="1:11" x14ac:dyDescent="0.3">
      <c r="A6694">
        <f>YEAR('Supermart Grocery Sales - Retai'!F:F)</f>
        <v>2018</v>
      </c>
      <c r="B6694">
        <f>MONTH('Supermart Grocery Sales - Retai'!F:F)</f>
        <v>9</v>
      </c>
      <c r="C6694" t="str" cm="1">
        <f t="array" ref="C6694">CHOOSE(_xlfn.ANCHORARRAY(B6694), "Jan", "Feb", "Mar", "Apr", "May", "Jun", "Jul", "Aug", "Sep", "Oct", "Nov", "Dec")</f>
        <v>Sep</v>
      </c>
      <c r="D6694" t="str">
        <f>"Q"&amp;ROUNDUP(MONTH('Supermart Grocery Sales - Retai'!F6694)/3,0)</f>
        <v>Q3</v>
      </c>
      <c r="E6694">
        <f>tbl_DataModel[[#This Row],[Profit]]/tbl_DataModel[[#This Row],[Sales]]</f>
        <v>0.15</v>
      </c>
      <c r="F6694">
        <v>2100</v>
      </c>
      <c r="G6694">
        <v>315</v>
      </c>
      <c r="H6694" t="s">
        <v>63</v>
      </c>
      <c r="I6694" t="s">
        <v>157</v>
      </c>
      <c r="J6694" t="s">
        <v>98</v>
      </c>
      <c r="K6694" t="s">
        <v>108</v>
      </c>
    </row>
    <row r="6695" spans="1:11" x14ac:dyDescent="0.3">
      <c r="A6695">
        <f>YEAR('Supermart Grocery Sales - Retai'!F:F)</f>
        <v>2017</v>
      </c>
      <c r="B6695">
        <f>MONTH('Supermart Grocery Sales - Retai'!F:F)</f>
        <v>7</v>
      </c>
      <c r="C6695" t="str" cm="1">
        <f t="array" ref="C6695">CHOOSE(_xlfn.ANCHORARRAY(B6695), "Jan", "Feb", "Mar", "Apr", "May", "Jun", "Jul", "Aug", "Sep", "Oct", "Nov", "Dec")</f>
        <v>Jul</v>
      </c>
      <c r="D6695" t="str">
        <f>"Q"&amp;ROUNDUP(MONTH('Supermart Grocery Sales - Retai'!F6695)/3,0)</f>
        <v>Q3</v>
      </c>
      <c r="E6695">
        <f>tbl_DataModel[[#This Row],[Profit]]/tbl_DataModel[[#This Row],[Sales]]</f>
        <v>4.9999999999999996E-2</v>
      </c>
      <c r="F6695">
        <v>1432</v>
      </c>
      <c r="G6695">
        <v>71.599999999999994</v>
      </c>
      <c r="H6695" t="s">
        <v>63</v>
      </c>
      <c r="I6695" t="s">
        <v>64</v>
      </c>
      <c r="J6695" t="s">
        <v>98</v>
      </c>
      <c r="K6695" t="s">
        <v>102</v>
      </c>
    </row>
    <row r="6696" spans="1:11" x14ac:dyDescent="0.3">
      <c r="A6696">
        <f>YEAR('Supermart Grocery Sales - Retai'!F:F)</f>
        <v>2016</v>
      </c>
      <c r="B6696">
        <f>MONTH('Supermart Grocery Sales - Retai'!F:F)</f>
        <v>9</v>
      </c>
      <c r="C6696" t="str" cm="1">
        <f t="array" ref="C6696">CHOOSE(_xlfn.ANCHORARRAY(B6696), "Jan", "Feb", "Mar", "Apr", "May", "Jun", "Jul", "Aug", "Sep", "Oct", "Nov", "Dec")</f>
        <v>Sep</v>
      </c>
      <c r="D6696" t="str">
        <f>"Q"&amp;ROUNDUP(MONTH('Supermart Grocery Sales - Retai'!F6696)/3,0)</f>
        <v>Q3</v>
      </c>
      <c r="E6696">
        <f>tbl_DataModel[[#This Row],[Profit]]/tbl_DataModel[[#This Row],[Sales]]</f>
        <v>0.15</v>
      </c>
      <c r="F6696">
        <v>1338</v>
      </c>
      <c r="G6696">
        <v>200.7</v>
      </c>
      <c r="H6696" t="s">
        <v>13</v>
      </c>
      <c r="I6696" t="s">
        <v>79</v>
      </c>
      <c r="J6696" t="s">
        <v>98</v>
      </c>
      <c r="K6696" t="s">
        <v>204</v>
      </c>
    </row>
    <row r="6697" spans="1:11" x14ac:dyDescent="0.3">
      <c r="A6697">
        <f>YEAR('Supermart Grocery Sales - Retai'!F:F)</f>
        <v>2017</v>
      </c>
      <c r="B6697">
        <f>MONTH('Supermart Grocery Sales - Retai'!F:F)</f>
        <v>12</v>
      </c>
      <c r="C6697" t="str" cm="1">
        <f t="array" ref="C6697">CHOOSE(_xlfn.ANCHORARRAY(B6697), "Jan", "Feb", "Mar", "Apr", "May", "Jun", "Jul", "Aug", "Sep", "Oct", "Nov", "Dec")</f>
        <v>Dec</v>
      </c>
      <c r="D6697" t="str">
        <f>"Q"&amp;ROUNDUP(MONTH('Supermart Grocery Sales - Retai'!F6697)/3,0)</f>
        <v>Q4</v>
      </c>
      <c r="E6697">
        <f>tbl_DataModel[[#This Row],[Profit]]/tbl_DataModel[[#This Row],[Sales]]</f>
        <v>0.41</v>
      </c>
      <c r="F6697">
        <v>1432</v>
      </c>
      <c r="G6697">
        <v>587.12</v>
      </c>
      <c r="H6697" t="s">
        <v>58</v>
      </c>
      <c r="I6697" t="s">
        <v>59</v>
      </c>
      <c r="J6697" t="s">
        <v>98</v>
      </c>
      <c r="K6697" t="s">
        <v>86</v>
      </c>
    </row>
    <row r="6698" spans="1:11" x14ac:dyDescent="0.3">
      <c r="A6698">
        <f>YEAR('Supermart Grocery Sales - Retai'!F:F)</f>
        <v>2015</v>
      </c>
      <c r="B6698">
        <f>MONTH('Supermart Grocery Sales - Retai'!F:F)</f>
        <v>4</v>
      </c>
      <c r="C6698" t="str" cm="1">
        <f t="array" ref="C6698">CHOOSE(_xlfn.ANCHORARRAY(B6698), "Jan", "Feb", "Mar", "Apr", "May", "Jun", "Jul", "Aug", "Sep", "Oct", "Nov", "Dec")</f>
        <v>Apr</v>
      </c>
      <c r="D6698" t="str">
        <f>"Q"&amp;ROUNDUP(MONTH('Supermart Grocery Sales - Retai'!F6698)/3,0)</f>
        <v>Q2</v>
      </c>
      <c r="E6698">
        <f>tbl_DataModel[[#This Row],[Profit]]/tbl_DataModel[[#This Row],[Sales]]</f>
        <v>0.4</v>
      </c>
      <c r="F6698">
        <v>1780</v>
      </c>
      <c r="G6698">
        <v>712</v>
      </c>
      <c r="H6698" t="s">
        <v>26</v>
      </c>
      <c r="I6698" t="s">
        <v>37</v>
      </c>
      <c r="J6698" t="s">
        <v>98</v>
      </c>
      <c r="K6698" t="s">
        <v>191</v>
      </c>
    </row>
    <row r="6699" spans="1:11" x14ac:dyDescent="0.3">
      <c r="A6699">
        <f>YEAR('Supermart Grocery Sales - Retai'!F:F)</f>
        <v>2016</v>
      </c>
      <c r="B6699">
        <f>MONTH('Supermart Grocery Sales - Retai'!F:F)</f>
        <v>6</v>
      </c>
      <c r="C6699" t="str" cm="1">
        <f t="array" ref="C6699">CHOOSE(_xlfn.ANCHORARRAY(B6699), "Jan", "Feb", "Mar", "Apr", "May", "Jun", "Jul", "Aug", "Sep", "Oct", "Nov", "Dec")</f>
        <v>Jun</v>
      </c>
      <c r="D6699" t="str">
        <f>"Q"&amp;ROUNDUP(MONTH('Supermart Grocery Sales - Retai'!F6699)/3,0)</f>
        <v>Q2</v>
      </c>
      <c r="E6699">
        <f>tbl_DataModel[[#This Row],[Profit]]/tbl_DataModel[[#This Row],[Sales]]</f>
        <v>0.44000000000000006</v>
      </c>
      <c r="F6699">
        <v>1453</v>
      </c>
      <c r="G6699">
        <v>639.32000000000005</v>
      </c>
      <c r="H6699" t="s">
        <v>58</v>
      </c>
      <c r="I6699" t="s">
        <v>59</v>
      </c>
      <c r="J6699" t="s">
        <v>98</v>
      </c>
      <c r="K6699" t="s">
        <v>67</v>
      </c>
    </row>
    <row r="6700" spans="1:11" x14ac:dyDescent="0.3">
      <c r="A6700">
        <f>YEAR('Supermart Grocery Sales - Retai'!F:F)</f>
        <v>2017</v>
      </c>
      <c r="B6700">
        <f>MONTH('Supermart Grocery Sales - Retai'!F:F)</f>
        <v>10</v>
      </c>
      <c r="C6700" t="str" cm="1">
        <f t="array" ref="C6700">CHOOSE(_xlfn.ANCHORARRAY(B6700), "Jan", "Feb", "Mar", "Apr", "May", "Jun", "Jul", "Aug", "Sep", "Oct", "Nov", "Dec")</f>
        <v>Oct</v>
      </c>
      <c r="D6700" t="str">
        <f>"Q"&amp;ROUNDUP(MONTH('Supermart Grocery Sales - Retai'!F6700)/3,0)</f>
        <v>Q4</v>
      </c>
      <c r="E6700">
        <f>tbl_DataModel[[#This Row],[Profit]]/tbl_DataModel[[#This Row],[Sales]]</f>
        <v>0.12</v>
      </c>
      <c r="F6700">
        <v>583</v>
      </c>
      <c r="G6700">
        <v>69.959999999999994</v>
      </c>
      <c r="H6700" t="s">
        <v>49</v>
      </c>
      <c r="I6700" t="s">
        <v>54</v>
      </c>
      <c r="J6700" t="s">
        <v>98</v>
      </c>
      <c r="K6700" t="s">
        <v>120</v>
      </c>
    </row>
    <row r="6701" spans="1:11" x14ac:dyDescent="0.3">
      <c r="A6701">
        <f>YEAR('Supermart Grocery Sales - Retai'!F:F)</f>
        <v>2018</v>
      </c>
      <c r="B6701">
        <f>MONTH('Supermart Grocery Sales - Retai'!F:F)</f>
        <v>6</v>
      </c>
      <c r="C6701" t="str" cm="1">
        <f t="array" ref="C6701">CHOOSE(_xlfn.ANCHORARRAY(B6701), "Jan", "Feb", "Mar", "Apr", "May", "Jun", "Jul", "Aug", "Sep", "Oct", "Nov", "Dec")</f>
        <v>Jun</v>
      </c>
      <c r="D6701" t="str">
        <f>"Q"&amp;ROUNDUP(MONTH('Supermart Grocery Sales - Retai'!F6701)/3,0)</f>
        <v>Q2</v>
      </c>
      <c r="E6701">
        <f>tbl_DataModel[[#This Row],[Profit]]/tbl_DataModel[[#This Row],[Sales]]</f>
        <v>0.24</v>
      </c>
      <c r="F6701">
        <v>1530</v>
      </c>
      <c r="G6701">
        <v>367.2</v>
      </c>
      <c r="H6701" t="s">
        <v>32</v>
      </c>
      <c r="I6701" t="s">
        <v>97</v>
      </c>
      <c r="J6701" t="s">
        <v>98</v>
      </c>
      <c r="K6701" t="s">
        <v>263</v>
      </c>
    </row>
    <row r="6702" spans="1:11" x14ac:dyDescent="0.3">
      <c r="A6702">
        <f>YEAR('Supermart Grocery Sales - Retai'!F:F)</f>
        <v>2017</v>
      </c>
      <c r="B6702">
        <f>MONTH('Supermart Grocery Sales - Retai'!F:F)</f>
        <v>1</v>
      </c>
      <c r="C6702" t="str" cm="1">
        <f t="array" ref="C6702">CHOOSE(_xlfn.ANCHORARRAY(B6702), "Jan", "Feb", "Mar", "Apr", "May", "Jun", "Jul", "Aug", "Sep", "Oct", "Nov", "Dec")</f>
        <v>Jan</v>
      </c>
      <c r="D6702" t="str">
        <f>"Q"&amp;ROUNDUP(MONTH('Supermart Grocery Sales - Retai'!F6702)/3,0)</f>
        <v>Q1</v>
      </c>
      <c r="E6702">
        <f>tbl_DataModel[[#This Row],[Profit]]/tbl_DataModel[[#This Row],[Sales]]</f>
        <v>0.18</v>
      </c>
      <c r="F6702">
        <v>2259</v>
      </c>
      <c r="G6702">
        <v>406.62</v>
      </c>
      <c r="H6702" t="s">
        <v>13</v>
      </c>
      <c r="I6702" t="s">
        <v>79</v>
      </c>
      <c r="J6702" t="s">
        <v>98</v>
      </c>
      <c r="K6702" t="s">
        <v>191</v>
      </c>
    </row>
    <row r="6703" spans="1:11" x14ac:dyDescent="0.3">
      <c r="A6703">
        <f>YEAR('Supermart Grocery Sales - Retai'!F:F)</f>
        <v>2017</v>
      </c>
      <c r="B6703">
        <f>MONTH('Supermart Grocery Sales - Retai'!F:F)</f>
        <v>3</v>
      </c>
      <c r="C6703" t="str" cm="1">
        <f t="array" ref="C6703">CHOOSE(_xlfn.ANCHORARRAY(B6703), "Jan", "Feb", "Mar", "Apr", "May", "Jun", "Jul", "Aug", "Sep", "Oct", "Nov", "Dec")</f>
        <v>Mar</v>
      </c>
      <c r="D6703" t="str">
        <f>"Q"&amp;ROUNDUP(MONTH('Supermart Grocery Sales - Retai'!F6703)/3,0)</f>
        <v>Q1</v>
      </c>
      <c r="E6703">
        <f>tbl_DataModel[[#This Row],[Profit]]/tbl_DataModel[[#This Row],[Sales]]</f>
        <v>0.42000000000000004</v>
      </c>
      <c r="F6703">
        <v>1738</v>
      </c>
      <c r="G6703">
        <v>729.96</v>
      </c>
      <c r="H6703" t="s">
        <v>26</v>
      </c>
      <c r="I6703" t="s">
        <v>37</v>
      </c>
      <c r="J6703" t="s">
        <v>98</v>
      </c>
      <c r="K6703" t="s">
        <v>78</v>
      </c>
    </row>
    <row r="6704" spans="1:11" x14ac:dyDescent="0.3">
      <c r="A6704">
        <f>YEAR('Supermart Grocery Sales - Retai'!F:F)</f>
        <v>2017</v>
      </c>
      <c r="B6704">
        <f>MONTH('Supermart Grocery Sales - Retai'!F:F)</f>
        <v>3</v>
      </c>
      <c r="C6704" t="str" cm="1">
        <f t="array" ref="C6704">CHOOSE(_xlfn.ANCHORARRAY(B6704), "Jan", "Feb", "Mar", "Apr", "May", "Jun", "Jul", "Aug", "Sep", "Oct", "Nov", "Dec")</f>
        <v>Mar</v>
      </c>
      <c r="D6704" t="str">
        <f>"Q"&amp;ROUNDUP(MONTH('Supermart Grocery Sales - Retai'!F6704)/3,0)</f>
        <v>Q1</v>
      </c>
      <c r="E6704">
        <f>tbl_DataModel[[#This Row],[Profit]]/tbl_DataModel[[#This Row],[Sales]]</f>
        <v>0.38999999999999996</v>
      </c>
      <c r="F6704">
        <v>747</v>
      </c>
      <c r="G6704">
        <v>291.33</v>
      </c>
      <c r="H6704" t="s">
        <v>13</v>
      </c>
      <c r="I6704" t="s">
        <v>195</v>
      </c>
      <c r="J6704" t="s">
        <v>98</v>
      </c>
      <c r="K6704" t="s">
        <v>162</v>
      </c>
    </row>
    <row r="6705" spans="1:11" x14ac:dyDescent="0.3">
      <c r="A6705">
        <f>YEAR('Supermart Grocery Sales - Retai'!F:F)</f>
        <v>2016</v>
      </c>
      <c r="B6705">
        <f>MONTH('Supermart Grocery Sales - Retai'!F:F)</f>
        <v>2</v>
      </c>
      <c r="C6705" t="str" cm="1">
        <f t="array" ref="C6705">CHOOSE(_xlfn.ANCHORARRAY(B6705), "Jan", "Feb", "Mar", "Apr", "May", "Jun", "Jul", "Aug", "Sep", "Oct", "Nov", "Dec")</f>
        <v>Feb</v>
      </c>
      <c r="D6705" t="str">
        <f>"Q"&amp;ROUNDUP(MONTH('Supermart Grocery Sales - Retai'!F6705)/3,0)</f>
        <v>Q1</v>
      </c>
      <c r="E6705">
        <f>tbl_DataModel[[#This Row],[Profit]]/tbl_DataModel[[#This Row],[Sales]]</f>
        <v>7.0000000000000007E-2</v>
      </c>
      <c r="F6705">
        <v>1895</v>
      </c>
      <c r="G6705">
        <v>132.65</v>
      </c>
      <c r="H6705" t="s">
        <v>58</v>
      </c>
      <c r="I6705" t="s">
        <v>68</v>
      </c>
      <c r="J6705" t="s">
        <v>98</v>
      </c>
      <c r="K6705" t="s">
        <v>159</v>
      </c>
    </row>
    <row r="6706" spans="1:11" x14ac:dyDescent="0.3">
      <c r="A6706">
        <f>YEAR('Supermart Grocery Sales - Retai'!F:F)</f>
        <v>2015</v>
      </c>
      <c r="B6706">
        <f>MONTH('Supermart Grocery Sales - Retai'!F:F)</f>
        <v>3</v>
      </c>
      <c r="C6706" t="str" cm="1">
        <f t="array" ref="C6706">CHOOSE(_xlfn.ANCHORARRAY(B6706), "Jan", "Feb", "Mar", "Apr", "May", "Jun", "Jul", "Aug", "Sep", "Oct", "Nov", "Dec")</f>
        <v>Mar</v>
      </c>
      <c r="D6706" t="str">
        <f>"Q"&amp;ROUNDUP(MONTH('Supermart Grocery Sales - Retai'!F6706)/3,0)</f>
        <v>Q1</v>
      </c>
      <c r="E6706">
        <f>tbl_DataModel[[#This Row],[Profit]]/tbl_DataModel[[#This Row],[Sales]]</f>
        <v>0.16</v>
      </c>
      <c r="F6706">
        <v>1318</v>
      </c>
      <c r="G6706">
        <v>210.88</v>
      </c>
      <c r="H6706" t="s">
        <v>63</v>
      </c>
      <c r="I6706" t="s">
        <v>87</v>
      </c>
      <c r="J6706" t="s">
        <v>98</v>
      </c>
      <c r="K6706" t="s">
        <v>53</v>
      </c>
    </row>
    <row r="6707" spans="1:11" x14ac:dyDescent="0.3">
      <c r="A6707">
        <f>YEAR('Supermart Grocery Sales - Retai'!F:F)</f>
        <v>2018</v>
      </c>
      <c r="B6707">
        <f>MONTH('Supermart Grocery Sales - Retai'!F:F)</f>
        <v>8</v>
      </c>
      <c r="C6707" t="str" cm="1">
        <f t="array" ref="C6707">CHOOSE(_xlfn.ANCHORARRAY(B6707), "Jan", "Feb", "Mar", "Apr", "May", "Jun", "Jul", "Aug", "Sep", "Oct", "Nov", "Dec")</f>
        <v>Aug</v>
      </c>
      <c r="D6707" t="str">
        <f>"Q"&amp;ROUNDUP(MONTH('Supermart Grocery Sales - Retai'!F6707)/3,0)</f>
        <v>Q3</v>
      </c>
      <c r="E6707">
        <f>tbl_DataModel[[#This Row],[Profit]]/tbl_DataModel[[#This Row],[Sales]]</f>
        <v>0.42</v>
      </c>
      <c r="F6707">
        <v>1213</v>
      </c>
      <c r="G6707">
        <v>509.46</v>
      </c>
      <c r="H6707" t="s">
        <v>63</v>
      </c>
      <c r="I6707" t="s">
        <v>64</v>
      </c>
      <c r="J6707" t="s">
        <v>98</v>
      </c>
      <c r="K6707" t="s">
        <v>165</v>
      </c>
    </row>
    <row r="6708" spans="1:11" x14ac:dyDescent="0.3">
      <c r="A6708">
        <f>YEAR('Supermart Grocery Sales - Retai'!F:F)</f>
        <v>2018</v>
      </c>
      <c r="B6708">
        <f>MONTH('Supermart Grocery Sales - Retai'!F:F)</f>
        <v>8</v>
      </c>
      <c r="C6708" t="str" cm="1">
        <f t="array" ref="C6708">CHOOSE(_xlfn.ANCHORARRAY(B6708), "Jan", "Feb", "Mar", "Apr", "May", "Jun", "Jul", "Aug", "Sep", "Oct", "Nov", "Dec")</f>
        <v>Aug</v>
      </c>
      <c r="D6708" t="str">
        <f>"Q"&amp;ROUNDUP(MONTH('Supermart Grocery Sales - Retai'!F6708)/3,0)</f>
        <v>Q3</v>
      </c>
      <c r="E6708">
        <f>tbl_DataModel[[#This Row],[Profit]]/tbl_DataModel[[#This Row],[Sales]]</f>
        <v>0.21</v>
      </c>
      <c r="F6708">
        <v>2478</v>
      </c>
      <c r="G6708">
        <v>520.38</v>
      </c>
      <c r="H6708" t="s">
        <v>20</v>
      </c>
      <c r="I6708" t="s">
        <v>91</v>
      </c>
      <c r="J6708" t="s">
        <v>98</v>
      </c>
      <c r="K6708" t="s">
        <v>78</v>
      </c>
    </row>
    <row r="6709" spans="1:11" x14ac:dyDescent="0.3">
      <c r="A6709">
        <f>YEAR('Supermart Grocery Sales - Retai'!F:F)</f>
        <v>2018</v>
      </c>
      <c r="B6709">
        <f>MONTH('Supermart Grocery Sales - Retai'!F:F)</f>
        <v>11</v>
      </c>
      <c r="C6709" t="str" cm="1">
        <f t="array" ref="C6709">CHOOSE(_xlfn.ANCHORARRAY(B6709), "Jan", "Feb", "Mar", "Apr", "May", "Jun", "Jul", "Aug", "Sep", "Oct", "Nov", "Dec")</f>
        <v>Nov</v>
      </c>
      <c r="D6709" t="str">
        <f>"Q"&amp;ROUNDUP(MONTH('Supermart Grocery Sales - Retai'!F6709)/3,0)</f>
        <v>Q4</v>
      </c>
      <c r="E6709">
        <f>tbl_DataModel[[#This Row],[Profit]]/tbl_DataModel[[#This Row],[Sales]]</f>
        <v>0.21000000000000002</v>
      </c>
      <c r="F6709">
        <v>648</v>
      </c>
      <c r="G6709">
        <v>136.08000000000001</v>
      </c>
      <c r="H6709" t="s">
        <v>20</v>
      </c>
      <c r="I6709" t="s">
        <v>21</v>
      </c>
      <c r="J6709" t="s">
        <v>98</v>
      </c>
      <c r="K6709" t="s">
        <v>122</v>
      </c>
    </row>
    <row r="6710" spans="1:11" x14ac:dyDescent="0.3">
      <c r="A6710">
        <f>YEAR('Supermart Grocery Sales - Retai'!F:F)</f>
        <v>2018</v>
      </c>
      <c r="B6710">
        <f>MONTH('Supermart Grocery Sales - Retai'!F:F)</f>
        <v>11</v>
      </c>
      <c r="C6710" t="str" cm="1">
        <f t="array" ref="C6710">CHOOSE(_xlfn.ANCHORARRAY(B6710), "Jan", "Feb", "Mar", "Apr", "May", "Jun", "Jul", "Aug", "Sep", "Oct", "Nov", "Dec")</f>
        <v>Nov</v>
      </c>
      <c r="D6710" t="str">
        <f>"Q"&amp;ROUNDUP(MONTH('Supermart Grocery Sales - Retai'!F6710)/3,0)</f>
        <v>Q4</v>
      </c>
      <c r="E6710">
        <f>tbl_DataModel[[#This Row],[Profit]]/tbl_DataModel[[#This Row],[Sales]]</f>
        <v>0.09</v>
      </c>
      <c r="F6710">
        <v>1710</v>
      </c>
      <c r="G6710">
        <v>153.9</v>
      </c>
      <c r="H6710" t="s">
        <v>58</v>
      </c>
      <c r="I6710" t="s">
        <v>68</v>
      </c>
      <c r="J6710" t="s">
        <v>98</v>
      </c>
      <c r="K6710" t="s">
        <v>81</v>
      </c>
    </row>
    <row r="6711" spans="1:11" x14ac:dyDescent="0.3">
      <c r="A6711">
        <f>YEAR('Supermart Grocery Sales - Retai'!F:F)</f>
        <v>2017</v>
      </c>
      <c r="B6711">
        <f>MONTH('Supermart Grocery Sales - Retai'!F:F)</f>
        <v>7</v>
      </c>
      <c r="C6711" t="str" cm="1">
        <f t="array" ref="C6711">CHOOSE(_xlfn.ANCHORARRAY(B6711), "Jan", "Feb", "Mar", "Apr", "May", "Jun", "Jul", "Aug", "Sep", "Oct", "Nov", "Dec")</f>
        <v>Jul</v>
      </c>
      <c r="D6711" t="str">
        <f>"Q"&amp;ROUNDUP(MONTH('Supermart Grocery Sales - Retai'!F6711)/3,0)</f>
        <v>Q3</v>
      </c>
      <c r="E6711">
        <f>tbl_DataModel[[#This Row],[Profit]]/tbl_DataModel[[#This Row],[Sales]]</f>
        <v>0.08</v>
      </c>
      <c r="F6711">
        <v>1313</v>
      </c>
      <c r="G6711">
        <v>105.04</v>
      </c>
      <c r="H6711" t="s">
        <v>63</v>
      </c>
      <c r="I6711" t="s">
        <v>64</v>
      </c>
      <c r="J6711" t="s">
        <v>98</v>
      </c>
      <c r="K6711" t="s">
        <v>169</v>
      </c>
    </row>
    <row r="6712" spans="1:11" x14ac:dyDescent="0.3">
      <c r="A6712">
        <f>YEAR('Supermart Grocery Sales - Retai'!F:F)</f>
        <v>2017</v>
      </c>
      <c r="B6712">
        <f>MONTH('Supermart Grocery Sales - Retai'!F:F)</f>
        <v>3</v>
      </c>
      <c r="C6712" t="str" cm="1">
        <f t="array" ref="C6712">CHOOSE(_xlfn.ANCHORARRAY(B6712), "Jan", "Feb", "Mar", "Apr", "May", "Jun", "Jul", "Aug", "Sep", "Oct", "Nov", "Dec")</f>
        <v>Mar</v>
      </c>
      <c r="D6712" t="str">
        <f>"Q"&amp;ROUNDUP(MONTH('Supermart Grocery Sales - Retai'!F6712)/3,0)</f>
        <v>Q1</v>
      </c>
      <c r="E6712">
        <f>tbl_DataModel[[#This Row],[Profit]]/tbl_DataModel[[#This Row],[Sales]]</f>
        <v>0.23</v>
      </c>
      <c r="F6712">
        <v>1800</v>
      </c>
      <c r="G6712">
        <v>414</v>
      </c>
      <c r="H6712" t="s">
        <v>13</v>
      </c>
      <c r="I6712" t="s">
        <v>79</v>
      </c>
      <c r="J6712" t="s">
        <v>98</v>
      </c>
      <c r="K6712" t="s">
        <v>83</v>
      </c>
    </row>
    <row r="6713" spans="1:11" x14ac:dyDescent="0.3">
      <c r="A6713">
        <f>YEAR('Supermart Grocery Sales - Retai'!F:F)</f>
        <v>2017</v>
      </c>
      <c r="B6713">
        <f>MONTH('Supermart Grocery Sales - Retai'!F:F)</f>
        <v>6</v>
      </c>
      <c r="C6713" t="str" cm="1">
        <f t="array" ref="C6713">CHOOSE(_xlfn.ANCHORARRAY(B6713), "Jan", "Feb", "Mar", "Apr", "May", "Jun", "Jul", "Aug", "Sep", "Oct", "Nov", "Dec")</f>
        <v>Jun</v>
      </c>
      <c r="D6713" t="str">
        <f>"Q"&amp;ROUNDUP(MONTH('Supermart Grocery Sales - Retai'!F6713)/3,0)</f>
        <v>Q2</v>
      </c>
      <c r="E6713">
        <f>tbl_DataModel[[#This Row],[Profit]]/tbl_DataModel[[#This Row],[Sales]]</f>
        <v>0.27</v>
      </c>
      <c r="F6713">
        <v>1811</v>
      </c>
      <c r="G6713">
        <v>488.97</v>
      </c>
      <c r="H6713" t="s">
        <v>49</v>
      </c>
      <c r="I6713" t="s">
        <v>50</v>
      </c>
      <c r="J6713" t="s">
        <v>98</v>
      </c>
      <c r="K6713" t="s">
        <v>12</v>
      </c>
    </row>
    <row r="6714" spans="1:11" x14ac:dyDescent="0.3">
      <c r="A6714">
        <f>YEAR('Supermart Grocery Sales - Retai'!F:F)</f>
        <v>2017</v>
      </c>
      <c r="B6714">
        <f>MONTH('Supermart Grocery Sales - Retai'!F:F)</f>
        <v>3</v>
      </c>
      <c r="C6714" t="str" cm="1">
        <f t="array" ref="C6714">CHOOSE(_xlfn.ANCHORARRAY(B6714), "Jan", "Feb", "Mar", "Apr", "May", "Jun", "Jul", "Aug", "Sep", "Oct", "Nov", "Dec")</f>
        <v>Mar</v>
      </c>
      <c r="D6714" t="str">
        <f>"Q"&amp;ROUNDUP(MONTH('Supermart Grocery Sales - Retai'!F6714)/3,0)</f>
        <v>Q1</v>
      </c>
      <c r="E6714">
        <f>tbl_DataModel[[#This Row],[Profit]]/tbl_DataModel[[#This Row],[Sales]]</f>
        <v>0.21</v>
      </c>
      <c r="F6714">
        <v>548</v>
      </c>
      <c r="G6714">
        <v>115.08</v>
      </c>
      <c r="H6714" t="s">
        <v>58</v>
      </c>
      <c r="I6714" t="s">
        <v>68</v>
      </c>
      <c r="J6714" t="s">
        <v>98</v>
      </c>
      <c r="K6714" t="s">
        <v>137</v>
      </c>
    </row>
    <row r="6715" spans="1:11" x14ac:dyDescent="0.3">
      <c r="A6715">
        <f>YEAR('Supermart Grocery Sales - Retai'!F:F)</f>
        <v>2018</v>
      </c>
      <c r="B6715">
        <f>MONTH('Supermart Grocery Sales - Retai'!F:F)</f>
        <v>3</v>
      </c>
      <c r="C6715" t="str" cm="1">
        <f t="array" ref="C6715">CHOOSE(_xlfn.ANCHORARRAY(B6715), "Jan", "Feb", "Mar", "Apr", "May", "Jun", "Jul", "Aug", "Sep", "Oct", "Nov", "Dec")</f>
        <v>Mar</v>
      </c>
      <c r="D6715" t="str">
        <f>"Q"&amp;ROUNDUP(MONTH('Supermart Grocery Sales - Retai'!F6715)/3,0)</f>
        <v>Q1</v>
      </c>
      <c r="E6715">
        <f>tbl_DataModel[[#This Row],[Profit]]/tbl_DataModel[[#This Row],[Sales]]</f>
        <v>0.31</v>
      </c>
      <c r="F6715">
        <v>2396</v>
      </c>
      <c r="G6715">
        <v>742.76</v>
      </c>
      <c r="H6715" t="s">
        <v>49</v>
      </c>
      <c r="I6715" t="s">
        <v>205</v>
      </c>
      <c r="J6715" t="s">
        <v>23</v>
      </c>
      <c r="K6715" t="s">
        <v>125</v>
      </c>
    </row>
    <row r="6716" spans="1:11" x14ac:dyDescent="0.3">
      <c r="A6716">
        <f>YEAR('Supermart Grocery Sales - Retai'!F:F)</f>
        <v>2018</v>
      </c>
      <c r="B6716">
        <f>MONTH('Supermart Grocery Sales - Retai'!F:F)</f>
        <v>1</v>
      </c>
      <c r="C6716" t="str" cm="1">
        <f t="array" ref="C6716">CHOOSE(_xlfn.ANCHORARRAY(B6716), "Jan", "Feb", "Mar", "Apr", "May", "Jun", "Jul", "Aug", "Sep", "Oct", "Nov", "Dec")</f>
        <v>Jan</v>
      </c>
      <c r="D6716" t="str">
        <f>"Q"&amp;ROUNDUP(MONTH('Supermart Grocery Sales - Retai'!F6716)/3,0)</f>
        <v>Q1</v>
      </c>
      <c r="E6716">
        <f>tbl_DataModel[[#This Row],[Profit]]/tbl_DataModel[[#This Row],[Sales]]</f>
        <v>0.19</v>
      </c>
      <c r="F6716">
        <v>638</v>
      </c>
      <c r="G6716">
        <v>121.22</v>
      </c>
      <c r="H6716" t="s">
        <v>58</v>
      </c>
      <c r="I6716" t="s">
        <v>112</v>
      </c>
      <c r="J6716" t="s">
        <v>23</v>
      </c>
      <c r="K6716" t="s">
        <v>204</v>
      </c>
    </row>
    <row r="6717" spans="1:11" x14ac:dyDescent="0.3">
      <c r="A6717">
        <f>YEAR('Supermart Grocery Sales - Retai'!F:F)</f>
        <v>2016</v>
      </c>
      <c r="B6717">
        <f>MONTH('Supermart Grocery Sales - Retai'!F:F)</f>
        <v>12</v>
      </c>
      <c r="C6717" t="str" cm="1">
        <f t="array" ref="C6717">CHOOSE(_xlfn.ANCHORARRAY(B6717), "Jan", "Feb", "Mar", "Apr", "May", "Jun", "Jul", "Aug", "Sep", "Oct", "Nov", "Dec")</f>
        <v>Dec</v>
      </c>
      <c r="D6717" t="str">
        <f>"Q"&amp;ROUNDUP(MONTH('Supermart Grocery Sales - Retai'!F6717)/3,0)</f>
        <v>Q4</v>
      </c>
      <c r="E6717">
        <f>tbl_DataModel[[#This Row],[Profit]]/tbl_DataModel[[#This Row],[Sales]]</f>
        <v>9.0000000000000011E-2</v>
      </c>
      <c r="F6717">
        <v>1189</v>
      </c>
      <c r="G6717">
        <v>107.01</v>
      </c>
      <c r="H6717" t="s">
        <v>13</v>
      </c>
      <c r="I6717" t="s">
        <v>195</v>
      </c>
      <c r="J6717" t="s">
        <v>23</v>
      </c>
      <c r="K6717" t="s">
        <v>12</v>
      </c>
    </row>
    <row r="6718" spans="1:11" x14ac:dyDescent="0.3">
      <c r="A6718">
        <f>YEAR('Supermart Grocery Sales - Retai'!F:F)</f>
        <v>2017</v>
      </c>
      <c r="B6718">
        <f>MONTH('Supermart Grocery Sales - Retai'!F:F)</f>
        <v>7</v>
      </c>
      <c r="C6718" t="str" cm="1">
        <f t="array" ref="C6718">CHOOSE(_xlfn.ANCHORARRAY(B6718), "Jan", "Feb", "Mar", "Apr", "May", "Jun", "Jul", "Aug", "Sep", "Oct", "Nov", "Dec")</f>
        <v>Jul</v>
      </c>
      <c r="D6718" t="str">
        <f>"Q"&amp;ROUNDUP(MONTH('Supermart Grocery Sales - Retai'!F6718)/3,0)</f>
        <v>Q3</v>
      </c>
      <c r="E6718">
        <f>tbl_DataModel[[#This Row],[Profit]]/tbl_DataModel[[#This Row],[Sales]]</f>
        <v>0.31999999999999995</v>
      </c>
      <c r="F6718">
        <v>1029</v>
      </c>
      <c r="G6718">
        <v>329.28</v>
      </c>
      <c r="H6718" t="s">
        <v>32</v>
      </c>
      <c r="I6718" t="s">
        <v>33</v>
      </c>
      <c r="J6718" t="s">
        <v>23</v>
      </c>
      <c r="K6718" t="s">
        <v>162</v>
      </c>
    </row>
    <row r="6719" spans="1:11" x14ac:dyDescent="0.3">
      <c r="A6719">
        <f>YEAR('Supermart Grocery Sales - Retai'!F:F)</f>
        <v>2018</v>
      </c>
      <c r="B6719">
        <f>MONTH('Supermart Grocery Sales - Retai'!F:F)</f>
        <v>11</v>
      </c>
      <c r="C6719" t="str" cm="1">
        <f t="array" ref="C6719">CHOOSE(_xlfn.ANCHORARRAY(B6719), "Jan", "Feb", "Mar", "Apr", "May", "Jun", "Jul", "Aug", "Sep", "Oct", "Nov", "Dec")</f>
        <v>Nov</v>
      </c>
      <c r="D6719" t="str">
        <f>"Q"&amp;ROUNDUP(MONTH('Supermart Grocery Sales - Retai'!F6719)/3,0)</f>
        <v>Q4</v>
      </c>
      <c r="E6719">
        <f>tbl_DataModel[[#This Row],[Profit]]/tbl_DataModel[[#This Row],[Sales]]</f>
        <v>0.3</v>
      </c>
      <c r="F6719">
        <v>1406</v>
      </c>
      <c r="G6719">
        <v>421.8</v>
      </c>
      <c r="H6719" t="s">
        <v>20</v>
      </c>
      <c r="I6719" t="s">
        <v>21</v>
      </c>
      <c r="J6719" t="s">
        <v>23</v>
      </c>
      <c r="K6719" t="s">
        <v>90</v>
      </c>
    </row>
    <row r="6720" spans="1:11" x14ac:dyDescent="0.3">
      <c r="A6720">
        <f>YEAR('Supermart Grocery Sales - Retai'!F:F)</f>
        <v>2016</v>
      </c>
      <c r="B6720">
        <f>MONTH('Supermart Grocery Sales - Retai'!F:F)</f>
        <v>1</v>
      </c>
      <c r="C6720" t="str" cm="1">
        <f t="array" ref="C6720">CHOOSE(_xlfn.ANCHORARRAY(B6720), "Jan", "Feb", "Mar", "Apr", "May", "Jun", "Jul", "Aug", "Sep", "Oct", "Nov", "Dec")</f>
        <v>Jan</v>
      </c>
      <c r="D6720" t="str">
        <f>"Q"&amp;ROUNDUP(MONTH('Supermart Grocery Sales - Retai'!F6720)/3,0)</f>
        <v>Q1</v>
      </c>
      <c r="E6720">
        <f>tbl_DataModel[[#This Row],[Profit]]/tbl_DataModel[[#This Row],[Sales]]</f>
        <v>0.28999999999999998</v>
      </c>
      <c r="F6720">
        <v>1435</v>
      </c>
      <c r="G6720">
        <v>416.15</v>
      </c>
      <c r="H6720" t="s">
        <v>20</v>
      </c>
      <c r="I6720" t="s">
        <v>91</v>
      </c>
      <c r="J6720" t="s">
        <v>23</v>
      </c>
      <c r="K6720" t="s">
        <v>102</v>
      </c>
    </row>
    <row r="6721" spans="1:11" x14ac:dyDescent="0.3">
      <c r="A6721">
        <f>YEAR('Supermart Grocery Sales - Retai'!F:F)</f>
        <v>2016</v>
      </c>
      <c r="B6721">
        <f>MONTH('Supermart Grocery Sales - Retai'!F:F)</f>
        <v>8</v>
      </c>
      <c r="C6721" t="str" cm="1">
        <f t="array" ref="C6721">CHOOSE(_xlfn.ANCHORARRAY(B6721), "Jan", "Feb", "Mar", "Apr", "May", "Jun", "Jul", "Aug", "Sep", "Oct", "Nov", "Dec")</f>
        <v>Aug</v>
      </c>
      <c r="D6721" t="str">
        <f>"Q"&amp;ROUNDUP(MONTH('Supermart Grocery Sales - Retai'!F6721)/3,0)</f>
        <v>Q3</v>
      </c>
      <c r="E6721">
        <f>tbl_DataModel[[#This Row],[Profit]]/tbl_DataModel[[#This Row],[Sales]]</f>
        <v>6.0000000000000005E-2</v>
      </c>
      <c r="F6721">
        <v>1090</v>
      </c>
      <c r="G6721">
        <v>65.400000000000006</v>
      </c>
      <c r="H6721" t="s">
        <v>58</v>
      </c>
      <c r="I6721" t="s">
        <v>59</v>
      </c>
      <c r="J6721" t="s">
        <v>23</v>
      </c>
      <c r="K6721" t="s">
        <v>263</v>
      </c>
    </row>
    <row r="6722" spans="1:11" x14ac:dyDescent="0.3">
      <c r="A6722">
        <f>YEAR('Supermart Grocery Sales - Retai'!F:F)</f>
        <v>2018</v>
      </c>
      <c r="B6722">
        <f>MONTH('Supermart Grocery Sales - Retai'!F:F)</f>
        <v>12</v>
      </c>
      <c r="C6722" t="str" cm="1">
        <f t="array" ref="C6722">CHOOSE(_xlfn.ANCHORARRAY(B6722), "Jan", "Feb", "Mar", "Apr", "May", "Jun", "Jul", "Aug", "Sep", "Oct", "Nov", "Dec")</f>
        <v>Dec</v>
      </c>
      <c r="D6722" t="str">
        <f>"Q"&amp;ROUNDUP(MONTH('Supermart Grocery Sales - Retai'!F6722)/3,0)</f>
        <v>Q4</v>
      </c>
      <c r="E6722">
        <f>tbl_DataModel[[#This Row],[Profit]]/tbl_DataModel[[#This Row],[Sales]]</f>
        <v>0.18</v>
      </c>
      <c r="F6722">
        <v>1613</v>
      </c>
      <c r="G6722">
        <v>290.33999999999997</v>
      </c>
      <c r="H6722" t="s">
        <v>32</v>
      </c>
      <c r="I6722" t="s">
        <v>46</v>
      </c>
      <c r="J6722" t="s">
        <v>23</v>
      </c>
      <c r="K6722" t="s">
        <v>102</v>
      </c>
    </row>
    <row r="6723" spans="1:11" x14ac:dyDescent="0.3">
      <c r="A6723">
        <f>YEAR('Supermart Grocery Sales - Retai'!F:F)</f>
        <v>2015</v>
      </c>
      <c r="B6723">
        <f>MONTH('Supermart Grocery Sales - Retai'!F:F)</f>
        <v>4</v>
      </c>
      <c r="C6723" t="str" cm="1">
        <f t="array" ref="C6723">CHOOSE(_xlfn.ANCHORARRAY(B6723), "Jan", "Feb", "Mar", "Apr", "May", "Jun", "Jul", "Aug", "Sep", "Oct", "Nov", "Dec")</f>
        <v>Apr</v>
      </c>
      <c r="D6723" t="str">
        <f>"Q"&amp;ROUNDUP(MONTH('Supermart Grocery Sales - Retai'!F6723)/3,0)</f>
        <v>Q2</v>
      </c>
      <c r="E6723">
        <f>tbl_DataModel[[#This Row],[Profit]]/tbl_DataModel[[#This Row],[Sales]]</f>
        <v>7.0000000000000007E-2</v>
      </c>
      <c r="F6723">
        <v>1108</v>
      </c>
      <c r="G6723">
        <v>77.56</v>
      </c>
      <c r="H6723" t="s">
        <v>13</v>
      </c>
      <c r="I6723" t="s">
        <v>79</v>
      </c>
      <c r="J6723" t="s">
        <v>23</v>
      </c>
      <c r="K6723" t="s">
        <v>53</v>
      </c>
    </row>
    <row r="6724" spans="1:11" x14ac:dyDescent="0.3">
      <c r="A6724">
        <f>YEAR('Supermart Grocery Sales - Retai'!F:F)</f>
        <v>2015</v>
      </c>
      <c r="B6724">
        <f>MONTH('Supermart Grocery Sales - Retai'!F:F)</f>
        <v>3</v>
      </c>
      <c r="C6724" t="str" cm="1">
        <f t="array" ref="C6724">CHOOSE(_xlfn.ANCHORARRAY(B6724), "Jan", "Feb", "Mar", "Apr", "May", "Jun", "Jul", "Aug", "Sep", "Oct", "Nov", "Dec")</f>
        <v>Mar</v>
      </c>
      <c r="D6724" t="str">
        <f>"Q"&amp;ROUNDUP(MONTH('Supermart Grocery Sales - Retai'!F6724)/3,0)</f>
        <v>Q1</v>
      </c>
      <c r="E6724">
        <f>tbl_DataModel[[#This Row],[Profit]]/tbl_DataModel[[#This Row],[Sales]]</f>
        <v>0.41</v>
      </c>
      <c r="F6724">
        <v>2401</v>
      </c>
      <c r="G6724">
        <v>984.41</v>
      </c>
      <c r="H6724" t="s">
        <v>32</v>
      </c>
      <c r="I6724" t="s">
        <v>153</v>
      </c>
      <c r="J6724" t="s">
        <v>23</v>
      </c>
      <c r="K6724" t="s">
        <v>42</v>
      </c>
    </row>
    <row r="6725" spans="1:11" x14ac:dyDescent="0.3">
      <c r="A6725">
        <f>YEAR('Supermart Grocery Sales - Retai'!F:F)</f>
        <v>2017</v>
      </c>
      <c r="B6725">
        <f>MONTH('Supermart Grocery Sales - Retai'!F:F)</f>
        <v>7</v>
      </c>
      <c r="C6725" t="str" cm="1">
        <f t="array" ref="C6725">CHOOSE(_xlfn.ANCHORARRAY(B6725), "Jan", "Feb", "Mar", "Apr", "May", "Jun", "Jul", "Aug", "Sep", "Oct", "Nov", "Dec")</f>
        <v>Jul</v>
      </c>
      <c r="D6725" t="str">
        <f>"Q"&amp;ROUNDUP(MONTH('Supermart Grocery Sales - Retai'!F6725)/3,0)</f>
        <v>Q3</v>
      </c>
      <c r="E6725">
        <f>tbl_DataModel[[#This Row],[Profit]]/tbl_DataModel[[#This Row],[Sales]]</f>
        <v>0.44</v>
      </c>
      <c r="F6725">
        <v>832</v>
      </c>
      <c r="G6725">
        <v>366.08</v>
      </c>
      <c r="H6725" t="s">
        <v>32</v>
      </c>
      <c r="I6725" t="s">
        <v>153</v>
      </c>
      <c r="J6725" t="s">
        <v>23</v>
      </c>
      <c r="K6725" t="s">
        <v>156</v>
      </c>
    </row>
    <row r="6726" spans="1:11" x14ac:dyDescent="0.3">
      <c r="A6726">
        <f>YEAR('Supermart Grocery Sales - Retai'!F:F)</f>
        <v>2016</v>
      </c>
      <c r="B6726">
        <f>MONTH('Supermart Grocery Sales - Retai'!F:F)</f>
        <v>12</v>
      </c>
      <c r="C6726" t="str" cm="1">
        <f t="array" ref="C6726">CHOOSE(_xlfn.ANCHORARRAY(B6726), "Jan", "Feb", "Mar", "Apr", "May", "Jun", "Jul", "Aug", "Sep", "Oct", "Nov", "Dec")</f>
        <v>Dec</v>
      </c>
      <c r="D6726" t="str">
        <f>"Q"&amp;ROUNDUP(MONTH('Supermart Grocery Sales - Retai'!F6726)/3,0)</f>
        <v>Q4</v>
      </c>
      <c r="E6726">
        <f>tbl_DataModel[[#This Row],[Profit]]/tbl_DataModel[[#This Row],[Sales]]</f>
        <v>0.19</v>
      </c>
      <c r="F6726">
        <v>550</v>
      </c>
      <c r="G6726">
        <v>104.5</v>
      </c>
      <c r="H6726" t="s">
        <v>13</v>
      </c>
      <c r="I6726" t="s">
        <v>14</v>
      </c>
      <c r="J6726" t="s">
        <v>23</v>
      </c>
      <c r="K6726" t="s">
        <v>169</v>
      </c>
    </row>
    <row r="6727" spans="1:11" x14ac:dyDescent="0.3">
      <c r="A6727">
        <f>YEAR('Supermart Grocery Sales - Retai'!F:F)</f>
        <v>2015</v>
      </c>
      <c r="B6727">
        <f>MONTH('Supermart Grocery Sales - Retai'!F:F)</f>
        <v>12</v>
      </c>
      <c r="C6727" t="str" cm="1">
        <f t="array" ref="C6727">CHOOSE(_xlfn.ANCHORARRAY(B6727), "Jan", "Feb", "Mar", "Apr", "May", "Jun", "Jul", "Aug", "Sep", "Oct", "Nov", "Dec")</f>
        <v>Dec</v>
      </c>
      <c r="D6727" t="str">
        <f>"Q"&amp;ROUNDUP(MONTH('Supermart Grocery Sales - Retai'!F6727)/3,0)</f>
        <v>Q4</v>
      </c>
      <c r="E6727">
        <f>tbl_DataModel[[#This Row],[Profit]]/tbl_DataModel[[#This Row],[Sales]]</f>
        <v>0.16999999999999998</v>
      </c>
      <c r="F6727">
        <v>1881</v>
      </c>
      <c r="G6727">
        <v>319.77</v>
      </c>
      <c r="H6727" t="s">
        <v>58</v>
      </c>
      <c r="I6727" t="s">
        <v>112</v>
      </c>
      <c r="J6727" t="s">
        <v>23</v>
      </c>
      <c r="K6727" t="s">
        <v>108</v>
      </c>
    </row>
    <row r="6728" spans="1:11" x14ac:dyDescent="0.3">
      <c r="A6728">
        <f>YEAR('Supermart Grocery Sales - Retai'!F:F)</f>
        <v>2015</v>
      </c>
      <c r="B6728">
        <f>MONTH('Supermart Grocery Sales - Retai'!F:F)</f>
        <v>11</v>
      </c>
      <c r="C6728" t="str" cm="1">
        <f t="array" ref="C6728">CHOOSE(_xlfn.ANCHORARRAY(B6728), "Jan", "Feb", "Mar", "Apr", "May", "Jun", "Jul", "Aug", "Sep", "Oct", "Nov", "Dec")</f>
        <v>Nov</v>
      </c>
      <c r="D6728" t="str">
        <f>"Q"&amp;ROUNDUP(MONTH('Supermart Grocery Sales - Retai'!F6728)/3,0)</f>
        <v>Q4</v>
      </c>
      <c r="E6728">
        <f>tbl_DataModel[[#This Row],[Profit]]/tbl_DataModel[[#This Row],[Sales]]</f>
        <v>0.2</v>
      </c>
      <c r="F6728">
        <v>2403</v>
      </c>
      <c r="G6728">
        <v>480.6</v>
      </c>
      <c r="H6728" t="s">
        <v>20</v>
      </c>
      <c r="I6728" t="s">
        <v>21</v>
      </c>
      <c r="J6728" t="s">
        <v>23</v>
      </c>
      <c r="K6728" t="s">
        <v>42</v>
      </c>
    </row>
    <row r="6729" spans="1:11" x14ac:dyDescent="0.3">
      <c r="A6729">
        <f>YEAR('Supermart Grocery Sales - Retai'!F:F)</f>
        <v>2018</v>
      </c>
      <c r="B6729">
        <f>MONTH('Supermart Grocery Sales - Retai'!F:F)</f>
        <v>12</v>
      </c>
      <c r="C6729" t="str" cm="1">
        <f t="array" ref="C6729">CHOOSE(_xlfn.ANCHORARRAY(B6729), "Jan", "Feb", "Mar", "Apr", "May", "Jun", "Jul", "Aug", "Sep", "Oct", "Nov", "Dec")</f>
        <v>Dec</v>
      </c>
      <c r="D6729" t="str">
        <f>"Q"&amp;ROUNDUP(MONTH('Supermart Grocery Sales - Retai'!F6729)/3,0)</f>
        <v>Q4</v>
      </c>
      <c r="E6729">
        <f>tbl_DataModel[[#This Row],[Profit]]/tbl_DataModel[[#This Row],[Sales]]</f>
        <v>4.9999999999999996E-2</v>
      </c>
      <c r="F6729">
        <v>1357</v>
      </c>
      <c r="G6729">
        <v>67.849999999999994</v>
      </c>
      <c r="H6729" t="s">
        <v>58</v>
      </c>
      <c r="I6729" t="s">
        <v>112</v>
      </c>
      <c r="J6729" t="s">
        <v>23</v>
      </c>
      <c r="K6729" t="s">
        <v>108</v>
      </c>
    </row>
    <row r="6730" spans="1:11" x14ac:dyDescent="0.3">
      <c r="A6730">
        <f>YEAR('Supermart Grocery Sales - Retai'!F:F)</f>
        <v>2016</v>
      </c>
      <c r="B6730">
        <f>MONTH('Supermart Grocery Sales - Retai'!F:F)</f>
        <v>5</v>
      </c>
      <c r="C6730" t="str" cm="1">
        <f t="array" ref="C6730">CHOOSE(_xlfn.ANCHORARRAY(B6730), "Jan", "Feb", "Mar", "Apr", "May", "Jun", "Jul", "Aug", "Sep", "Oct", "Nov", "Dec")</f>
        <v>May</v>
      </c>
      <c r="D6730" t="str">
        <f>"Q"&amp;ROUNDUP(MONTH('Supermart Grocery Sales - Retai'!F6730)/3,0)</f>
        <v>Q2</v>
      </c>
      <c r="E6730">
        <f>tbl_DataModel[[#This Row],[Profit]]/tbl_DataModel[[#This Row],[Sales]]</f>
        <v>0.41</v>
      </c>
      <c r="F6730">
        <v>2151</v>
      </c>
      <c r="G6730">
        <v>881.91</v>
      </c>
      <c r="H6730" t="s">
        <v>13</v>
      </c>
      <c r="I6730" t="s">
        <v>79</v>
      </c>
      <c r="J6730" t="s">
        <v>23</v>
      </c>
      <c r="K6730" t="s">
        <v>261</v>
      </c>
    </row>
    <row r="6731" spans="1:11" x14ac:dyDescent="0.3">
      <c r="A6731">
        <f>YEAR('Supermart Grocery Sales - Retai'!F:F)</f>
        <v>2015</v>
      </c>
      <c r="B6731">
        <f>MONTH('Supermart Grocery Sales - Retai'!F:F)</f>
        <v>3</v>
      </c>
      <c r="C6731" t="str" cm="1">
        <f t="array" ref="C6731">CHOOSE(_xlfn.ANCHORARRAY(B6731), "Jan", "Feb", "Mar", "Apr", "May", "Jun", "Jul", "Aug", "Sep", "Oct", "Nov", "Dec")</f>
        <v>Mar</v>
      </c>
      <c r="D6731" t="str">
        <f>"Q"&amp;ROUNDUP(MONTH('Supermart Grocery Sales - Retai'!F6731)/3,0)</f>
        <v>Q1</v>
      </c>
      <c r="E6731">
        <f>tbl_DataModel[[#This Row],[Profit]]/tbl_DataModel[[#This Row],[Sales]]</f>
        <v>0.25999999999999995</v>
      </c>
      <c r="F6731">
        <v>2381</v>
      </c>
      <c r="G6731">
        <v>619.05999999999995</v>
      </c>
      <c r="H6731" t="s">
        <v>49</v>
      </c>
      <c r="I6731" t="s">
        <v>54</v>
      </c>
      <c r="J6731" t="s">
        <v>23</v>
      </c>
      <c r="K6731" t="s">
        <v>120</v>
      </c>
    </row>
    <row r="6732" spans="1:11" x14ac:dyDescent="0.3">
      <c r="A6732">
        <f>YEAR('Supermart Grocery Sales - Retai'!F:F)</f>
        <v>2015</v>
      </c>
      <c r="B6732">
        <f>MONTH('Supermart Grocery Sales - Retai'!F:F)</f>
        <v>10</v>
      </c>
      <c r="C6732" t="str" cm="1">
        <f t="array" ref="C6732">CHOOSE(_xlfn.ANCHORARRAY(B6732), "Jan", "Feb", "Mar", "Apr", "May", "Jun", "Jul", "Aug", "Sep", "Oct", "Nov", "Dec")</f>
        <v>Oct</v>
      </c>
      <c r="D6732" t="str">
        <f>"Q"&amp;ROUNDUP(MONTH('Supermart Grocery Sales - Retai'!F6732)/3,0)</f>
        <v>Q4</v>
      </c>
      <c r="E6732">
        <f>tbl_DataModel[[#This Row],[Profit]]/tbl_DataModel[[#This Row],[Sales]]</f>
        <v>0.35</v>
      </c>
      <c r="F6732">
        <v>1599</v>
      </c>
      <c r="G6732">
        <v>559.65</v>
      </c>
      <c r="H6732" t="s">
        <v>58</v>
      </c>
      <c r="I6732" t="s">
        <v>68</v>
      </c>
      <c r="J6732" t="s">
        <v>23</v>
      </c>
      <c r="K6732" t="s">
        <v>130</v>
      </c>
    </row>
    <row r="6733" spans="1:11" x14ac:dyDescent="0.3">
      <c r="A6733">
        <f>YEAR('Supermart Grocery Sales - Retai'!F:F)</f>
        <v>2017</v>
      </c>
      <c r="B6733">
        <f>MONTH('Supermart Grocery Sales - Retai'!F:F)</f>
        <v>11</v>
      </c>
      <c r="C6733" t="str" cm="1">
        <f t="array" ref="C6733">CHOOSE(_xlfn.ANCHORARRAY(B6733), "Jan", "Feb", "Mar", "Apr", "May", "Jun", "Jul", "Aug", "Sep", "Oct", "Nov", "Dec")</f>
        <v>Nov</v>
      </c>
      <c r="D6733" t="str">
        <f>"Q"&amp;ROUNDUP(MONTH('Supermart Grocery Sales - Retai'!F6733)/3,0)</f>
        <v>Q4</v>
      </c>
      <c r="E6733">
        <f>tbl_DataModel[[#This Row],[Profit]]/tbl_DataModel[[#This Row],[Sales]]</f>
        <v>0.05</v>
      </c>
      <c r="F6733">
        <v>2419</v>
      </c>
      <c r="G6733">
        <v>120.95</v>
      </c>
      <c r="H6733" t="s">
        <v>13</v>
      </c>
      <c r="I6733" t="s">
        <v>14</v>
      </c>
      <c r="J6733" t="s">
        <v>23</v>
      </c>
      <c r="K6733" t="s">
        <v>42</v>
      </c>
    </row>
    <row r="6734" spans="1:11" x14ac:dyDescent="0.3">
      <c r="A6734">
        <f>YEAR('Supermart Grocery Sales - Retai'!F:F)</f>
        <v>2015</v>
      </c>
      <c r="B6734">
        <f>MONTH('Supermart Grocery Sales - Retai'!F:F)</f>
        <v>8</v>
      </c>
      <c r="C6734" t="str" cm="1">
        <f t="array" ref="C6734">CHOOSE(_xlfn.ANCHORARRAY(B6734), "Jan", "Feb", "Mar", "Apr", "May", "Jun", "Jul", "Aug", "Sep", "Oct", "Nov", "Dec")</f>
        <v>Aug</v>
      </c>
      <c r="D6734" t="str">
        <f>"Q"&amp;ROUNDUP(MONTH('Supermart Grocery Sales - Retai'!F6734)/3,0)</f>
        <v>Q3</v>
      </c>
      <c r="E6734">
        <f>tbl_DataModel[[#This Row],[Profit]]/tbl_DataModel[[#This Row],[Sales]]</f>
        <v>0.13</v>
      </c>
      <c r="F6734">
        <v>501</v>
      </c>
      <c r="G6734">
        <v>65.13</v>
      </c>
      <c r="H6734" t="s">
        <v>26</v>
      </c>
      <c r="I6734" t="s">
        <v>37</v>
      </c>
      <c r="J6734" t="s">
        <v>23</v>
      </c>
      <c r="K6734" t="s">
        <v>211</v>
      </c>
    </row>
    <row r="6735" spans="1:11" x14ac:dyDescent="0.3">
      <c r="A6735">
        <f>YEAR('Supermart Grocery Sales - Retai'!F:F)</f>
        <v>2015</v>
      </c>
      <c r="B6735">
        <f>MONTH('Supermart Grocery Sales - Retai'!F:F)</f>
        <v>11</v>
      </c>
      <c r="C6735" t="str" cm="1">
        <f t="array" ref="C6735">CHOOSE(_xlfn.ANCHORARRAY(B6735), "Jan", "Feb", "Mar", "Apr", "May", "Jun", "Jul", "Aug", "Sep", "Oct", "Nov", "Dec")</f>
        <v>Nov</v>
      </c>
      <c r="D6735" t="str">
        <f>"Q"&amp;ROUNDUP(MONTH('Supermart Grocery Sales - Retai'!F6735)/3,0)</f>
        <v>Q4</v>
      </c>
      <c r="E6735">
        <f>tbl_DataModel[[#This Row],[Profit]]/tbl_DataModel[[#This Row],[Sales]]</f>
        <v>0.43999999999999995</v>
      </c>
      <c r="F6735">
        <v>2099</v>
      </c>
      <c r="G6735">
        <v>923.56</v>
      </c>
      <c r="H6735" t="s">
        <v>63</v>
      </c>
      <c r="I6735" t="s">
        <v>75</v>
      </c>
      <c r="J6735" t="s">
        <v>23</v>
      </c>
      <c r="K6735" t="s">
        <v>184</v>
      </c>
    </row>
    <row r="6736" spans="1:11" x14ac:dyDescent="0.3">
      <c r="A6736">
        <f>YEAR('Supermart Grocery Sales - Retai'!F:F)</f>
        <v>2018</v>
      </c>
      <c r="B6736">
        <f>MONTH('Supermart Grocery Sales - Retai'!F:F)</f>
        <v>3</v>
      </c>
      <c r="C6736" t="str" cm="1">
        <f t="array" ref="C6736">CHOOSE(_xlfn.ANCHORARRAY(B6736), "Jan", "Feb", "Mar", "Apr", "May", "Jun", "Jul", "Aug", "Sep", "Oct", "Nov", "Dec")</f>
        <v>Mar</v>
      </c>
      <c r="D6736" t="str">
        <f>"Q"&amp;ROUNDUP(MONTH('Supermart Grocery Sales - Retai'!F6736)/3,0)</f>
        <v>Q1</v>
      </c>
      <c r="E6736">
        <f>tbl_DataModel[[#This Row],[Profit]]/tbl_DataModel[[#This Row],[Sales]]</f>
        <v>0.34</v>
      </c>
      <c r="F6736">
        <v>1274</v>
      </c>
      <c r="G6736">
        <v>433.16</v>
      </c>
      <c r="H6736" t="s">
        <v>32</v>
      </c>
      <c r="I6736" t="s">
        <v>97</v>
      </c>
      <c r="J6736" t="s">
        <v>23</v>
      </c>
      <c r="K6736" t="s">
        <v>81</v>
      </c>
    </row>
    <row r="6737" spans="1:11" x14ac:dyDescent="0.3">
      <c r="A6737">
        <f>YEAR('Supermart Grocery Sales - Retai'!F:F)</f>
        <v>2016</v>
      </c>
      <c r="B6737">
        <f>MONTH('Supermart Grocery Sales - Retai'!F:F)</f>
        <v>12</v>
      </c>
      <c r="C6737" t="str" cm="1">
        <f t="array" ref="C6737">CHOOSE(_xlfn.ANCHORARRAY(B6737), "Jan", "Feb", "Mar", "Apr", "May", "Jun", "Jul", "Aug", "Sep", "Oct", "Nov", "Dec")</f>
        <v>Dec</v>
      </c>
      <c r="D6737" t="str">
        <f>"Q"&amp;ROUNDUP(MONTH('Supermart Grocery Sales - Retai'!F6737)/3,0)</f>
        <v>Q4</v>
      </c>
      <c r="E6737">
        <f>tbl_DataModel[[#This Row],[Profit]]/tbl_DataModel[[#This Row],[Sales]]</f>
        <v>0.26</v>
      </c>
      <c r="F6737">
        <v>1418</v>
      </c>
      <c r="G6737">
        <v>368.68</v>
      </c>
      <c r="H6737" t="s">
        <v>58</v>
      </c>
      <c r="I6737" t="s">
        <v>68</v>
      </c>
      <c r="J6737" t="s">
        <v>23</v>
      </c>
      <c r="K6737" t="s">
        <v>62</v>
      </c>
    </row>
    <row r="6738" spans="1:11" x14ac:dyDescent="0.3">
      <c r="A6738">
        <f>YEAR('Supermart Grocery Sales - Retai'!F:F)</f>
        <v>2017</v>
      </c>
      <c r="B6738">
        <f>MONTH('Supermart Grocery Sales - Retai'!F:F)</f>
        <v>1</v>
      </c>
      <c r="C6738" t="str" cm="1">
        <f t="array" ref="C6738">CHOOSE(_xlfn.ANCHORARRAY(B6738), "Jan", "Feb", "Mar", "Apr", "May", "Jun", "Jul", "Aug", "Sep", "Oct", "Nov", "Dec")</f>
        <v>Jan</v>
      </c>
      <c r="D6738" t="str">
        <f>"Q"&amp;ROUNDUP(MONTH('Supermart Grocery Sales - Retai'!F6738)/3,0)</f>
        <v>Q1</v>
      </c>
      <c r="E6738">
        <f>tbl_DataModel[[#This Row],[Profit]]/tbl_DataModel[[#This Row],[Sales]]</f>
        <v>0.11000000000000001</v>
      </c>
      <c r="F6738">
        <v>591</v>
      </c>
      <c r="G6738">
        <v>65.010000000000005</v>
      </c>
      <c r="H6738" t="s">
        <v>49</v>
      </c>
      <c r="I6738" t="s">
        <v>205</v>
      </c>
      <c r="J6738" t="s">
        <v>23</v>
      </c>
      <c r="K6738" t="s">
        <v>78</v>
      </c>
    </row>
    <row r="6739" spans="1:11" x14ac:dyDescent="0.3">
      <c r="A6739">
        <f>YEAR('Supermart Grocery Sales - Retai'!F:F)</f>
        <v>2018</v>
      </c>
      <c r="B6739">
        <f>MONTH('Supermart Grocery Sales - Retai'!F:F)</f>
        <v>12</v>
      </c>
      <c r="C6739" t="str" cm="1">
        <f t="array" ref="C6739">CHOOSE(_xlfn.ANCHORARRAY(B6739), "Jan", "Feb", "Mar", "Apr", "May", "Jun", "Jul", "Aug", "Sep", "Oct", "Nov", "Dec")</f>
        <v>Dec</v>
      </c>
      <c r="D6739" t="str">
        <f>"Q"&amp;ROUNDUP(MONTH('Supermart Grocery Sales - Retai'!F6739)/3,0)</f>
        <v>Q4</v>
      </c>
      <c r="E6739">
        <f>tbl_DataModel[[#This Row],[Profit]]/tbl_DataModel[[#This Row],[Sales]]</f>
        <v>0.17</v>
      </c>
      <c r="F6739">
        <v>1375</v>
      </c>
      <c r="G6739">
        <v>233.75</v>
      </c>
      <c r="H6739" t="s">
        <v>32</v>
      </c>
      <c r="I6739" t="s">
        <v>153</v>
      </c>
      <c r="J6739" t="s">
        <v>23</v>
      </c>
      <c r="K6739" t="s">
        <v>108</v>
      </c>
    </row>
    <row r="6740" spans="1:11" x14ac:dyDescent="0.3">
      <c r="A6740">
        <f>YEAR('Supermart Grocery Sales - Retai'!F:F)</f>
        <v>2018</v>
      </c>
      <c r="B6740">
        <f>MONTH('Supermart Grocery Sales - Retai'!F:F)</f>
        <v>12</v>
      </c>
      <c r="C6740" t="str" cm="1">
        <f t="array" ref="C6740">CHOOSE(_xlfn.ANCHORARRAY(B6740), "Jan", "Feb", "Mar", "Apr", "May", "Jun", "Jul", "Aug", "Sep", "Oct", "Nov", "Dec")</f>
        <v>Dec</v>
      </c>
      <c r="D6740" t="str">
        <f>"Q"&amp;ROUNDUP(MONTH('Supermart Grocery Sales - Retai'!F6740)/3,0)</f>
        <v>Q4</v>
      </c>
      <c r="E6740">
        <f>tbl_DataModel[[#This Row],[Profit]]/tbl_DataModel[[#This Row],[Sales]]</f>
        <v>0.33</v>
      </c>
      <c r="F6740">
        <v>2342</v>
      </c>
      <c r="G6740">
        <v>772.86</v>
      </c>
      <c r="H6740" t="s">
        <v>32</v>
      </c>
      <c r="I6740" t="s">
        <v>46</v>
      </c>
      <c r="J6740" t="s">
        <v>23</v>
      </c>
      <c r="K6740" t="s">
        <v>12</v>
      </c>
    </row>
    <row r="6741" spans="1:11" x14ac:dyDescent="0.3">
      <c r="A6741">
        <f>YEAR('Supermart Grocery Sales - Retai'!F:F)</f>
        <v>2018</v>
      </c>
      <c r="B6741">
        <f>MONTH('Supermart Grocery Sales - Retai'!F:F)</f>
        <v>11</v>
      </c>
      <c r="C6741" t="str" cm="1">
        <f t="array" ref="C6741">CHOOSE(_xlfn.ANCHORARRAY(B6741), "Jan", "Feb", "Mar", "Apr", "May", "Jun", "Jul", "Aug", "Sep", "Oct", "Nov", "Dec")</f>
        <v>Nov</v>
      </c>
      <c r="D6741" t="str">
        <f>"Q"&amp;ROUNDUP(MONTH('Supermart Grocery Sales - Retai'!F6741)/3,0)</f>
        <v>Q4</v>
      </c>
      <c r="E6741">
        <f>tbl_DataModel[[#This Row],[Profit]]/tbl_DataModel[[#This Row],[Sales]]</f>
        <v>0.19</v>
      </c>
      <c r="F6741">
        <v>2167</v>
      </c>
      <c r="G6741">
        <v>411.73</v>
      </c>
      <c r="H6741" t="s">
        <v>20</v>
      </c>
      <c r="I6741" t="s">
        <v>91</v>
      </c>
      <c r="J6741" t="s">
        <v>23</v>
      </c>
      <c r="K6741" t="s">
        <v>169</v>
      </c>
    </row>
    <row r="6742" spans="1:11" x14ac:dyDescent="0.3">
      <c r="A6742">
        <f>YEAR('Supermart Grocery Sales - Retai'!F:F)</f>
        <v>2016</v>
      </c>
      <c r="B6742">
        <f>MONTH('Supermart Grocery Sales - Retai'!F:F)</f>
        <v>12</v>
      </c>
      <c r="C6742" t="str" cm="1">
        <f t="array" ref="C6742">CHOOSE(_xlfn.ANCHORARRAY(B6742), "Jan", "Feb", "Mar", "Apr", "May", "Jun", "Jul", "Aug", "Sep", "Oct", "Nov", "Dec")</f>
        <v>Dec</v>
      </c>
      <c r="D6742" t="str">
        <f>"Q"&amp;ROUNDUP(MONTH('Supermart Grocery Sales - Retai'!F6742)/3,0)</f>
        <v>Q4</v>
      </c>
      <c r="E6742">
        <f>tbl_DataModel[[#This Row],[Profit]]/tbl_DataModel[[#This Row],[Sales]]</f>
        <v>0.22</v>
      </c>
      <c r="F6742">
        <v>2327</v>
      </c>
      <c r="G6742">
        <v>511.94</v>
      </c>
      <c r="H6742" t="s">
        <v>20</v>
      </c>
      <c r="I6742" t="s">
        <v>91</v>
      </c>
      <c r="J6742" t="s">
        <v>23</v>
      </c>
      <c r="K6742" t="s">
        <v>151</v>
      </c>
    </row>
    <row r="6743" spans="1:11" x14ac:dyDescent="0.3">
      <c r="A6743">
        <f>YEAR('Supermart Grocery Sales - Retai'!F:F)</f>
        <v>2017</v>
      </c>
      <c r="B6743">
        <f>MONTH('Supermart Grocery Sales - Retai'!F:F)</f>
        <v>7</v>
      </c>
      <c r="C6743" t="str" cm="1">
        <f t="array" ref="C6743">CHOOSE(_xlfn.ANCHORARRAY(B6743), "Jan", "Feb", "Mar", "Apr", "May", "Jun", "Jul", "Aug", "Sep", "Oct", "Nov", "Dec")</f>
        <v>Jul</v>
      </c>
      <c r="D6743" t="str">
        <f>"Q"&amp;ROUNDUP(MONTH('Supermart Grocery Sales - Retai'!F6743)/3,0)</f>
        <v>Q3</v>
      </c>
      <c r="E6743">
        <f>tbl_DataModel[[#This Row],[Profit]]/tbl_DataModel[[#This Row],[Sales]]</f>
        <v>0.39</v>
      </c>
      <c r="F6743">
        <v>571</v>
      </c>
      <c r="G6743">
        <v>222.69</v>
      </c>
      <c r="H6743" t="s">
        <v>32</v>
      </c>
      <c r="I6743" t="s">
        <v>46</v>
      </c>
      <c r="J6743" t="s">
        <v>23</v>
      </c>
      <c r="K6743" t="s">
        <v>114</v>
      </c>
    </row>
    <row r="6744" spans="1:11" x14ac:dyDescent="0.3">
      <c r="A6744">
        <f>YEAR('Supermart Grocery Sales - Retai'!F:F)</f>
        <v>2017</v>
      </c>
      <c r="B6744">
        <f>MONTH('Supermart Grocery Sales - Retai'!F:F)</f>
        <v>7</v>
      </c>
      <c r="C6744" t="str" cm="1">
        <f t="array" ref="C6744">CHOOSE(_xlfn.ANCHORARRAY(B6744), "Jan", "Feb", "Mar", "Apr", "May", "Jun", "Jul", "Aug", "Sep", "Oct", "Nov", "Dec")</f>
        <v>Jul</v>
      </c>
      <c r="D6744" t="str">
        <f>"Q"&amp;ROUNDUP(MONTH('Supermart Grocery Sales - Retai'!F6744)/3,0)</f>
        <v>Q3</v>
      </c>
      <c r="E6744">
        <f>tbl_DataModel[[#This Row],[Profit]]/tbl_DataModel[[#This Row],[Sales]]</f>
        <v>0.24</v>
      </c>
      <c r="F6744">
        <v>996</v>
      </c>
      <c r="G6744">
        <v>239.04</v>
      </c>
      <c r="H6744" t="s">
        <v>63</v>
      </c>
      <c r="I6744" t="s">
        <v>75</v>
      </c>
      <c r="J6744" t="s">
        <v>23</v>
      </c>
      <c r="K6744" t="s">
        <v>71</v>
      </c>
    </row>
    <row r="6745" spans="1:11" x14ac:dyDescent="0.3">
      <c r="A6745">
        <f>YEAR('Supermart Grocery Sales - Retai'!F:F)</f>
        <v>2018</v>
      </c>
      <c r="B6745">
        <f>MONTH('Supermart Grocery Sales - Retai'!F:F)</f>
        <v>11</v>
      </c>
      <c r="C6745" t="str" cm="1">
        <f t="array" ref="C6745">CHOOSE(_xlfn.ANCHORARRAY(B6745), "Jan", "Feb", "Mar", "Apr", "May", "Jun", "Jul", "Aug", "Sep", "Oct", "Nov", "Dec")</f>
        <v>Nov</v>
      </c>
      <c r="D6745" t="str">
        <f>"Q"&amp;ROUNDUP(MONTH('Supermart Grocery Sales - Retai'!F6745)/3,0)</f>
        <v>Q4</v>
      </c>
      <c r="E6745">
        <f>tbl_DataModel[[#This Row],[Profit]]/tbl_DataModel[[#This Row],[Sales]]</f>
        <v>0.12</v>
      </c>
      <c r="F6745">
        <v>650</v>
      </c>
      <c r="G6745">
        <v>78</v>
      </c>
      <c r="H6745" t="s">
        <v>13</v>
      </c>
      <c r="I6745" t="s">
        <v>79</v>
      </c>
      <c r="J6745" t="s">
        <v>23</v>
      </c>
      <c r="K6745" t="s">
        <v>204</v>
      </c>
    </row>
    <row r="6746" spans="1:11" x14ac:dyDescent="0.3">
      <c r="A6746">
        <f>YEAR('Supermart Grocery Sales - Retai'!F:F)</f>
        <v>2015</v>
      </c>
      <c r="B6746">
        <f>MONTH('Supermart Grocery Sales - Retai'!F:F)</f>
        <v>4</v>
      </c>
      <c r="C6746" t="str" cm="1">
        <f t="array" ref="C6746">CHOOSE(_xlfn.ANCHORARRAY(B6746), "Jan", "Feb", "Mar", "Apr", "May", "Jun", "Jul", "Aug", "Sep", "Oct", "Nov", "Dec")</f>
        <v>Apr</v>
      </c>
      <c r="D6746" t="str">
        <f>"Q"&amp;ROUNDUP(MONTH('Supermart Grocery Sales - Retai'!F6746)/3,0)</f>
        <v>Q2</v>
      </c>
      <c r="E6746">
        <f>tbl_DataModel[[#This Row],[Profit]]/tbl_DataModel[[#This Row],[Sales]]</f>
        <v>0.16</v>
      </c>
      <c r="F6746">
        <v>1472</v>
      </c>
      <c r="G6746">
        <v>235.52</v>
      </c>
      <c r="H6746" t="s">
        <v>13</v>
      </c>
      <c r="I6746" t="s">
        <v>14</v>
      </c>
      <c r="J6746" t="s">
        <v>23</v>
      </c>
      <c r="K6746" t="s">
        <v>19</v>
      </c>
    </row>
    <row r="6747" spans="1:11" x14ac:dyDescent="0.3">
      <c r="A6747">
        <f>YEAR('Supermart Grocery Sales - Retai'!F:F)</f>
        <v>2017</v>
      </c>
      <c r="B6747">
        <f>MONTH('Supermart Grocery Sales - Retai'!F:F)</f>
        <v>12</v>
      </c>
      <c r="C6747" t="str" cm="1">
        <f t="array" ref="C6747">CHOOSE(_xlfn.ANCHORARRAY(B6747), "Jan", "Feb", "Mar", "Apr", "May", "Jun", "Jul", "Aug", "Sep", "Oct", "Nov", "Dec")</f>
        <v>Dec</v>
      </c>
      <c r="D6747" t="str">
        <f>"Q"&amp;ROUNDUP(MONTH('Supermart Grocery Sales - Retai'!F6747)/3,0)</f>
        <v>Q4</v>
      </c>
      <c r="E6747">
        <f>tbl_DataModel[[#This Row],[Profit]]/tbl_DataModel[[#This Row],[Sales]]</f>
        <v>0.28999999999999998</v>
      </c>
      <c r="F6747">
        <v>1547</v>
      </c>
      <c r="G6747">
        <v>448.63</v>
      </c>
      <c r="H6747" t="s">
        <v>26</v>
      </c>
      <c r="I6747" t="s">
        <v>94</v>
      </c>
      <c r="J6747" t="s">
        <v>23</v>
      </c>
      <c r="K6747" t="s">
        <v>90</v>
      </c>
    </row>
    <row r="6748" spans="1:11" x14ac:dyDescent="0.3">
      <c r="A6748">
        <f>YEAR('Supermart Grocery Sales - Retai'!F:F)</f>
        <v>2016</v>
      </c>
      <c r="B6748">
        <f>MONTH('Supermart Grocery Sales - Retai'!F:F)</f>
        <v>7</v>
      </c>
      <c r="C6748" t="str" cm="1">
        <f t="array" ref="C6748">CHOOSE(_xlfn.ANCHORARRAY(B6748), "Jan", "Feb", "Mar", "Apr", "May", "Jun", "Jul", "Aug", "Sep", "Oct", "Nov", "Dec")</f>
        <v>Jul</v>
      </c>
      <c r="D6748" t="str">
        <f>"Q"&amp;ROUNDUP(MONTH('Supermart Grocery Sales - Retai'!F6748)/3,0)</f>
        <v>Q3</v>
      </c>
      <c r="E6748">
        <f>tbl_DataModel[[#This Row],[Profit]]/tbl_DataModel[[#This Row],[Sales]]</f>
        <v>0.43</v>
      </c>
      <c r="F6748">
        <v>562</v>
      </c>
      <c r="G6748">
        <v>241.66</v>
      </c>
      <c r="H6748" t="s">
        <v>20</v>
      </c>
      <c r="I6748" t="s">
        <v>91</v>
      </c>
      <c r="J6748" t="s">
        <v>23</v>
      </c>
      <c r="K6748" t="s">
        <v>184</v>
      </c>
    </row>
    <row r="6749" spans="1:11" x14ac:dyDescent="0.3">
      <c r="A6749">
        <f>YEAR('Supermart Grocery Sales - Retai'!F:F)</f>
        <v>2017</v>
      </c>
      <c r="B6749">
        <f>MONTH('Supermart Grocery Sales - Retai'!F:F)</f>
        <v>11</v>
      </c>
      <c r="C6749" t="str" cm="1">
        <f t="array" ref="C6749">CHOOSE(_xlfn.ANCHORARRAY(B6749), "Jan", "Feb", "Mar", "Apr", "May", "Jun", "Jul", "Aug", "Sep", "Oct", "Nov", "Dec")</f>
        <v>Nov</v>
      </c>
      <c r="D6749" t="str">
        <f>"Q"&amp;ROUNDUP(MONTH('Supermart Grocery Sales - Retai'!F6749)/3,0)</f>
        <v>Q4</v>
      </c>
      <c r="E6749">
        <f>tbl_DataModel[[#This Row],[Profit]]/tbl_DataModel[[#This Row],[Sales]]</f>
        <v>0.22</v>
      </c>
      <c r="F6749">
        <v>2139</v>
      </c>
      <c r="G6749">
        <v>470.58</v>
      </c>
      <c r="H6749" t="s">
        <v>13</v>
      </c>
      <c r="I6749" t="s">
        <v>79</v>
      </c>
      <c r="J6749" t="s">
        <v>23</v>
      </c>
      <c r="K6749" t="s">
        <v>71</v>
      </c>
    </row>
    <row r="6750" spans="1:11" x14ac:dyDescent="0.3">
      <c r="A6750">
        <f>YEAR('Supermart Grocery Sales - Retai'!F:F)</f>
        <v>2018</v>
      </c>
      <c r="B6750">
        <f>MONTH('Supermart Grocery Sales - Retai'!F:F)</f>
        <v>2</v>
      </c>
      <c r="C6750" t="str" cm="1">
        <f t="array" ref="C6750">CHOOSE(_xlfn.ANCHORARRAY(B6750), "Jan", "Feb", "Mar", "Apr", "May", "Jun", "Jul", "Aug", "Sep", "Oct", "Nov", "Dec")</f>
        <v>Feb</v>
      </c>
      <c r="D6750" t="str">
        <f>"Q"&amp;ROUNDUP(MONTH('Supermart Grocery Sales - Retai'!F6750)/3,0)</f>
        <v>Q1</v>
      </c>
      <c r="E6750">
        <f>tbl_DataModel[[#This Row],[Profit]]/tbl_DataModel[[#This Row],[Sales]]</f>
        <v>0.26</v>
      </c>
      <c r="F6750">
        <v>673</v>
      </c>
      <c r="G6750">
        <v>174.98</v>
      </c>
      <c r="H6750" t="s">
        <v>20</v>
      </c>
      <c r="I6750" t="s">
        <v>21</v>
      </c>
      <c r="J6750" t="s">
        <v>23</v>
      </c>
      <c r="K6750" t="s">
        <v>234</v>
      </c>
    </row>
    <row r="6751" spans="1:11" x14ac:dyDescent="0.3">
      <c r="A6751">
        <f>YEAR('Supermart Grocery Sales - Retai'!F:F)</f>
        <v>2017</v>
      </c>
      <c r="B6751">
        <f>MONTH('Supermart Grocery Sales - Retai'!F:F)</f>
        <v>12</v>
      </c>
      <c r="C6751" t="str" cm="1">
        <f t="array" ref="C6751">CHOOSE(_xlfn.ANCHORARRAY(B6751), "Jan", "Feb", "Mar", "Apr", "May", "Jun", "Jul", "Aug", "Sep", "Oct", "Nov", "Dec")</f>
        <v>Dec</v>
      </c>
      <c r="D6751" t="str">
        <f>"Q"&amp;ROUNDUP(MONTH('Supermart Grocery Sales - Retai'!F6751)/3,0)</f>
        <v>Q4</v>
      </c>
      <c r="E6751">
        <f>tbl_DataModel[[#This Row],[Profit]]/tbl_DataModel[[#This Row],[Sales]]</f>
        <v>0.44999999999999996</v>
      </c>
      <c r="F6751">
        <v>1824</v>
      </c>
      <c r="G6751">
        <v>820.8</v>
      </c>
      <c r="H6751" t="s">
        <v>26</v>
      </c>
      <c r="I6751" t="s">
        <v>27</v>
      </c>
      <c r="J6751" t="s">
        <v>23</v>
      </c>
      <c r="K6751" t="s">
        <v>62</v>
      </c>
    </row>
    <row r="6752" spans="1:11" x14ac:dyDescent="0.3">
      <c r="A6752">
        <f>YEAR('Supermart Grocery Sales - Retai'!F:F)</f>
        <v>2018</v>
      </c>
      <c r="B6752">
        <f>MONTH('Supermart Grocery Sales - Retai'!F:F)</f>
        <v>1</v>
      </c>
      <c r="C6752" t="str" cm="1">
        <f t="array" ref="C6752">CHOOSE(_xlfn.ANCHORARRAY(B6752), "Jan", "Feb", "Mar", "Apr", "May", "Jun", "Jul", "Aug", "Sep", "Oct", "Nov", "Dec")</f>
        <v>Jan</v>
      </c>
      <c r="D6752" t="str">
        <f>"Q"&amp;ROUNDUP(MONTH('Supermart Grocery Sales - Retai'!F6752)/3,0)</f>
        <v>Q1</v>
      </c>
      <c r="E6752">
        <f>tbl_DataModel[[#This Row],[Profit]]/tbl_DataModel[[#This Row],[Sales]]</f>
        <v>0.3</v>
      </c>
      <c r="F6752">
        <v>2086</v>
      </c>
      <c r="G6752">
        <v>625.79999999999995</v>
      </c>
      <c r="H6752" t="s">
        <v>63</v>
      </c>
      <c r="I6752" t="s">
        <v>87</v>
      </c>
      <c r="J6752" t="s">
        <v>23</v>
      </c>
      <c r="K6752" t="s">
        <v>193</v>
      </c>
    </row>
    <row r="6753" spans="1:11" x14ac:dyDescent="0.3">
      <c r="A6753">
        <f>YEAR('Supermart Grocery Sales - Retai'!F:F)</f>
        <v>2015</v>
      </c>
      <c r="B6753">
        <f>MONTH('Supermart Grocery Sales - Retai'!F:F)</f>
        <v>4</v>
      </c>
      <c r="C6753" t="str" cm="1">
        <f t="array" ref="C6753">CHOOSE(_xlfn.ANCHORARRAY(B6753), "Jan", "Feb", "Mar", "Apr", "May", "Jun", "Jul", "Aug", "Sep", "Oct", "Nov", "Dec")</f>
        <v>Apr</v>
      </c>
      <c r="D6753" t="str">
        <f>"Q"&amp;ROUNDUP(MONTH('Supermart Grocery Sales - Retai'!F6753)/3,0)</f>
        <v>Q2</v>
      </c>
      <c r="E6753">
        <f>tbl_DataModel[[#This Row],[Profit]]/tbl_DataModel[[#This Row],[Sales]]</f>
        <v>0.34</v>
      </c>
      <c r="F6753">
        <v>1882</v>
      </c>
      <c r="G6753">
        <v>639.88</v>
      </c>
      <c r="H6753" t="s">
        <v>63</v>
      </c>
      <c r="I6753" t="s">
        <v>157</v>
      </c>
      <c r="J6753" t="s">
        <v>23</v>
      </c>
      <c r="K6753" t="s">
        <v>263</v>
      </c>
    </row>
    <row r="6754" spans="1:11" x14ac:dyDescent="0.3">
      <c r="A6754">
        <f>YEAR('Supermart Grocery Sales - Retai'!F:F)</f>
        <v>2015</v>
      </c>
      <c r="B6754">
        <f>MONTH('Supermart Grocery Sales - Retai'!F:F)</f>
        <v>4</v>
      </c>
      <c r="C6754" t="str" cm="1">
        <f t="array" ref="C6754">CHOOSE(_xlfn.ANCHORARRAY(B6754), "Jan", "Feb", "Mar", "Apr", "May", "Jun", "Jul", "Aug", "Sep", "Oct", "Nov", "Dec")</f>
        <v>Apr</v>
      </c>
      <c r="D6754" t="str">
        <f>"Q"&amp;ROUNDUP(MONTH('Supermart Grocery Sales - Retai'!F6754)/3,0)</f>
        <v>Q2</v>
      </c>
      <c r="E6754">
        <f>tbl_DataModel[[#This Row],[Profit]]/tbl_DataModel[[#This Row],[Sales]]</f>
        <v>0.27</v>
      </c>
      <c r="F6754">
        <v>1471</v>
      </c>
      <c r="G6754">
        <v>397.17</v>
      </c>
      <c r="H6754" t="s">
        <v>20</v>
      </c>
      <c r="I6754" t="s">
        <v>91</v>
      </c>
      <c r="J6754" t="s">
        <v>23</v>
      </c>
      <c r="K6754" t="s">
        <v>165</v>
      </c>
    </row>
    <row r="6755" spans="1:11" x14ac:dyDescent="0.3">
      <c r="A6755">
        <f>YEAR('Supermart Grocery Sales - Retai'!F:F)</f>
        <v>2015</v>
      </c>
      <c r="B6755">
        <f>MONTH('Supermart Grocery Sales - Retai'!F:F)</f>
        <v>11</v>
      </c>
      <c r="C6755" t="str" cm="1">
        <f t="array" ref="C6755">CHOOSE(_xlfn.ANCHORARRAY(B6755), "Jan", "Feb", "Mar", "Apr", "May", "Jun", "Jul", "Aug", "Sep", "Oct", "Nov", "Dec")</f>
        <v>Nov</v>
      </c>
      <c r="D6755" t="str">
        <f>"Q"&amp;ROUNDUP(MONTH('Supermart Grocery Sales - Retai'!F6755)/3,0)</f>
        <v>Q4</v>
      </c>
      <c r="E6755">
        <f>tbl_DataModel[[#This Row],[Profit]]/tbl_DataModel[[#This Row],[Sales]]</f>
        <v>0.05</v>
      </c>
      <c r="F6755">
        <v>980</v>
      </c>
      <c r="G6755">
        <v>49</v>
      </c>
      <c r="H6755" t="s">
        <v>32</v>
      </c>
      <c r="I6755" t="s">
        <v>153</v>
      </c>
      <c r="J6755" t="s">
        <v>23</v>
      </c>
      <c r="K6755" t="s">
        <v>169</v>
      </c>
    </row>
    <row r="6756" spans="1:11" x14ac:dyDescent="0.3">
      <c r="A6756">
        <f>YEAR('Supermart Grocery Sales - Retai'!F:F)</f>
        <v>2018</v>
      </c>
      <c r="B6756">
        <f>MONTH('Supermart Grocery Sales - Retai'!F:F)</f>
        <v>11</v>
      </c>
      <c r="C6756" t="str" cm="1">
        <f t="array" ref="C6756">CHOOSE(_xlfn.ANCHORARRAY(B6756), "Jan", "Feb", "Mar", "Apr", "May", "Jun", "Jul", "Aug", "Sep", "Oct", "Nov", "Dec")</f>
        <v>Nov</v>
      </c>
      <c r="D6756" t="str">
        <f>"Q"&amp;ROUNDUP(MONTH('Supermart Grocery Sales - Retai'!F6756)/3,0)</f>
        <v>Q4</v>
      </c>
      <c r="E6756">
        <f>tbl_DataModel[[#This Row],[Profit]]/tbl_DataModel[[#This Row],[Sales]]</f>
        <v>0.19999999999999998</v>
      </c>
      <c r="F6756">
        <v>1457</v>
      </c>
      <c r="G6756">
        <v>291.39999999999998</v>
      </c>
      <c r="H6756" t="s">
        <v>20</v>
      </c>
      <c r="I6756" t="s">
        <v>91</v>
      </c>
      <c r="J6756" t="s">
        <v>23</v>
      </c>
      <c r="K6756" t="s">
        <v>211</v>
      </c>
    </row>
    <row r="6757" spans="1:11" x14ac:dyDescent="0.3">
      <c r="A6757">
        <f>YEAR('Supermart Grocery Sales - Retai'!F:F)</f>
        <v>2017</v>
      </c>
      <c r="B6757">
        <f>MONTH('Supermart Grocery Sales - Retai'!F:F)</f>
        <v>7</v>
      </c>
      <c r="C6757" t="str" cm="1">
        <f t="array" ref="C6757">CHOOSE(_xlfn.ANCHORARRAY(B6757), "Jan", "Feb", "Mar", "Apr", "May", "Jun", "Jul", "Aug", "Sep", "Oct", "Nov", "Dec")</f>
        <v>Jul</v>
      </c>
      <c r="D6757" t="str">
        <f>"Q"&amp;ROUNDUP(MONTH('Supermart Grocery Sales - Retai'!F6757)/3,0)</f>
        <v>Q3</v>
      </c>
      <c r="E6757">
        <f>tbl_DataModel[[#This Row],[Profit]]/tbl_DataModel[[#This Row],[Sales]]</f>
        <v>0.27999999999999997</v>
      </c>
      <c r="F6757">
        <v>2421</v>
      </c>
      <c r="G6757">
        <v>677.88</v>
      </c>
      <c r="H6757" t="s">
        <v>63</v>
      </c>
      <c r="I6757" t="s">
        <v>64</v>
      </c>
      <c r="J6757" t="s">
        <v>23</v>
      </c>
      <c r="K6757" t="s">
        <v>62</v>
      </c>
    </row>
    <row r="6758" spans="1:11" x14ac:dyDescent="0.3">
      <c r="A6758">
        <f>YEAR('Supermart Grocery Sales - Retai'!F:F)</f>
        <v>2016</v>
      </c>
      <c r="B6758">
        <f>MONTH('Supermart Grocery Sales - Retai'!F:F)</f>
        <v>12</v>
      </c>
      <c r="C6758" t="str" cm="1">
        <f t="array" ref="C6758">CHOOSE(_xlfn.ANCHORARRAY(B6758), "Jan", "Feb", "Mar", "Apr", "May", "Jun", "Jul", "Aug", "Sep", "Oct", "Nov", "Dec")</f>
        <v>Dec</v>
      </c>
      <c r="D6758" t="str">
        <f>"Q"&amp;ROUNDUP(MONTH('Supermart Grocery Sales - Retai'!F6758)/3,0)</f>
        <v>Q4</v>
      </c>
      <c r="E6758">
        <f>tbl_DataModel[[#This Row],[Profit]]/tbl_DataModel[[#This Row],[Sales]]</f>
        <v>0.06</v>
      </c>
      <c r="F6758">
        <v>2499</v>
      </c>
      <c r="G6758">
        <v>149.94</v>
      </c>
      <c r="H6758" t="s">
        <v>26</v>
      </c>
      <c r="I6758" t="s">
        <v>27</v>
      </c>
      <c r="J6758" t="s">
        <v>23</v>
      </c>
      <c r="K6758" t="s">
        <v>135</v>
      </c>
    </row>
    <row r="6759" spans="1:11" x14ac:dyDescent="0.3">
      <c r="A6759">
        <f>YEAR('Supermart Grocery Sales - Retai'!F:F)</f>
        <v>2015</v>
      </c>
      <c r="B6759">
        <f>MONTH('Supermart Grocery Sales - Retai'!F:F)</f>
        <v>12</v>
      </c>
      <c r="C6759" t="str" cm="1">
        <f t="array" ref="C6759">CHOOSE(_xlfn.ANCHORARRAY(B6759), "Jan", "Feb", "Mar", "Apr", "May", "Jun", "Jul", "Aug", "Sep", "Oct", "Nov", "Dec")</f>
        <v>Dec</v>
      </c>
      <c r="D6759" t="str">
        <f>"Q"&amp;ROUNDUP(MONTH('Supermart Grocery Sales - Retai'!F6759)/3,0)</f>
        <v>Q4</v>
      </c>
      <c r="E6759">
        <f>tbl_DataModel[[#This Row],[Profit]]/tbl_DataModel[[#This Row],[Sales]]</f>
        <v>0.32</v>
      </c>
      <c r="F6759">
        <v>1056</v>
      </c>
      <c r="G6759">
        <v>337.92</v>
      </c>
      <c r="H6759" t="s">
        <v>58</v>
      </c>
      <c r="I6759" t="s">
        <v>68</v>
      </c>
      <c r="J6759" t="s">
        <v>23</v>
      </c>
      <c r="K6759" t="s">
        <v>122</v>
      </c>
    </row>
    <row r="6760" spans="1:11" x14ac:dyDescent="0.3">
      <c r="A6760">
        <f>YEAR('Supermart Grocery Sales - Retai'!F:F)</f>
        <v>2017</v>
      </c>
      <c r="B6760">
        <f>MONTH('Supermart Grocery Sales - Retai'!F:F)</f>
        <v>11</v>
      </c>
      <c r="C6760" t="str" cm="1">
        <f t="array" ref="C6760">CHOOSE(_xlfn.ANCHORARRAY(B6760), "Jan", "Feb", "Mar", "Apr", "May", "Jun", "Jul", "Aug", "Sep", "Oct", "Nov", "Dec")</f>
        <v>Nov</v>
      </c>
      <c r="D6760" t="str">
        <f>"Q"&amp;ROUNDUP(MONTH('Supermart Grocery Sales - Retai'!F6760)/3,0)</f>
        <v>Q4</v>
      </c>
      <c r="E6760">
        <f>tbl_DataModel[[#This Row],[Profit]]/tbl_DataModel[[#This Row],[Sales]]</f>
        <v>0.34</v>
      </c>
      <c r="F6760">
        <v>1787</v>
      </c>
      <c r="G6760">
        <v>607.58000000000004</v>
      </c>
      <c r="H6760" t="s">
        <v>13</v>
      </c>
      <c r="I6760" t="s">
        <v>14</v>
      </c>
      <c r="J6760" t="s">
        <v>23</v>
      </c>
      <c r="K6760" t="s">
        <v>211</v>
      </c>
    </row>
    <row r="6761" spans="1:11" x14ac:dyDescent="0.3">
      <c r="A6761">
        <f>YEAR('Supermart Grocery Sales - Retai'!F:F)</f>
        <v>2017</v>
      </c>
      <c r="B6761">
        <f>MONTH('Supermart Grocery Sales - Retai'!F:F)</f>
        <v>11</v>
      </c>
      <c r="C6761" t="str" cm="1">
        <f t="array" ref="C6761">CHOOSE(_xlfn.ANCHORARRAY(B6761), "Jan", "Feb", "Mar", "Apr", "May", "Jun", "Jul", "Aug", "Sep", "Oct", "Nov", "Dec")</f>
        <v>Nov</v>
      </c>
      <c r="D6761" t="str">
        <f>"Q"&amp;ROUNDUP(MONTH('Supermart Grocery Sales - Retai'!F6761)/3,0)</f>
        <v>Q4</v>
      </c>
      <c r="E6761">
        <f>tbl_DataModel[[#This Row],[Profit]]/tbl_DataModel[[#This Row],[Sales]]</f>
        <v>0.14000000000000001</v>
      </c>
      <c r="F6761">
        <v>1836</v>
      </c>
      <c r="G6761">
        <v>257.04000000000002</v>
      </c>
      <c r="H6761" t="s">
        <v>32</v>
      </c>
      <c r="I6761" t="s">
        <v>33</v>
      </c>
      <c r="J6761" t="s">
        <v>23</v>
      </c>
      <c r="K6761" t="s">
        <v>40</v>
      </c>
    </row>
    <row r="6762" spans="1:11" x14ac:dyDescent="0.3">
      <c r="A6762">
        <f>YEAR('Supermart Grocery Sales - Retai'!F:F)</f>
        <v>2018</v>
      </c>
      <c r="B6762">
        <f>MONTH('Supermart Grocery Sales - Retai'!F:F)</f>
        <v>4</v>
      </c>
      <c r="C6762" t="str" cm="1">
        <f t="array" ref="C6762">CHOOSE(_xlfn.ANCHORARRAY(B6762), "Jan", "Feb", "Mar", "Apr", "May", "Jun", "Jul", "Aug", "Sep", "Oct", "Nov", "Dec")</f>
        <v>Apr</v>
      </c>
      <c r="D6762" t="str">
        <f>"Q"&amp;ROUNDUP(MONTH('Supermart Grocery Sales - Retai'!F6762)/3,0)</f>
        <v>Q2</v>
      </c>
      <c r="E6762">
        <f>tbl_DataModel[[#This Row],[Profit]]/tbl_DataModel[[#This Row],[Sales]]</f>
        <v>0.32999999999999996</v>
      </c>
      <c r="F6762">
        <v>1033</v>
      </c>
      <c r="G6762">
        <v>340.89</v>
      </c>
      <c r="H6762" t="s">
        <v>58</v>
      </c>
      <c r="I6762" t="s">
        <v>112</v>
      </c>
      <c r="J6762" t="s">
        <v>23</v>
      </c>
      <c r="K6762" t="s">
        <v>159</v>
      </c>
    </row>
    <row r="6763" spans="1:11" x14ac:dyDescent="0.3">
      <c r="A6763">
        <f>YEAR('Supermart Grocery Sales - Retai'!F:F)</f>
        <v>2015</v>
      </c>
      <c r="B6763">
        <f>MONTH('Supermart Grocery Sales - Retai'!F:F)</f>
        <v>11</v>
      </c>
      <c r="C6763" t="str" cm="1">
        <f t="array" ref="C6763">CHOOSE(_xlfn.ANCHORARRAY(B6763), "Jan", "Feb", "Mar", "Apr", "May", "Jun", "Jul", "Aug", "Sep", "Oct", "Nov", "Dec")</f>
        <v>Nov</v>
      </c>
      <c r="D6763" t="str">
        <f>"Q"&amp;ROUNDUP(MONTH('Supermart Grocery Sales - Retai'!F6763)/3,0)</f>
        <v>Q4</v>
      </c>
      <c r="E6763">
        <f>tbl_DataModel[[#This Row],[Profit]]/tbl_DataModel[[#This Row],[Sales]]</f>
        <v>0.18</v>
      </c>
      <c r="F6763">
        <v>664</v>
      </c>
      <c r="G6763">
        <v>119.52</v>
      </c>
      <c r="H6763" t="s">
        <v>49</v>
      </c>
      <c r="I6763" t="s">
        <v>205</v>
      </c>
      <c r="J6763" t="s">
        <v>23</v>
      </c>
      <c r="K6763" t="s">
        <v>184</v>
      </c>
    </row>
    <row r="6764" spans="1:11" x14ac:dyDescent="0.3">
      <c r="A6764">
        <f>YEAR('Supermart Grocery Sales - Retai'!F:F)</f>
        <v>2015</v>
      </c>
      <c r="B6764">
        <f>MONTH('Supermart Grocery Sales - Retai'!F:F)</f>
        <v>11</v>
      </c>
      <c r="C6764" t="str" cm="1">
        <f t="array" ref="C6764">CHOOSE(_xlfn.ANCHORARRAY(B6764), "Jan", "Feb", "Mar", "Apr", "May", "Jun", "Jul", "Aug", "Sep", "Oct", "Nov", "Dec")</f>
        <v>Nov</v>
      </c>
      <c r="D6764" t="str">
        <f>"Q"&amp;ROUNDUP(MONTH('Supermart Grocery Sales - Retai'!F6764)/3,0)</f>
        <v>Q4</v>
      </c>
      <c r="E6764">
        <f>tbl_DataModel[[#This Row],[Profit]]/tbl_DataModel[[#This Row],[Sales]]</f>
        <v>0.38</v>
      </c>
      <c r="F6764">
        <v>1669</v>
      </c>
      <c r="G6764">
        <v>634.22</v>
      </c>
      <c r="H6764" t="s">
        <v>49</v>
      </c>
      <c r="I6764" t="s">
        <v>54</v>
      </c>
      <c r="J6764" t="s">
        <v>23</v>
      </c>
      <c r="K6764" t="s">
        <v>86</v>
      </c>
    </row>
    <row r="6765" spans="1:11" x14ac:dyDescent="0.3">
      <c r="A6765">
        <f>YEAR('Supermart Grocery Sales - Retai'!F:F)</f>
        <v>2018</v>
      </c>
      <c r="B6765">
        <f>MONTH('Supermart Grocery Sales - Retai'!F:F)</f>
        <v>4</v>
      </c>
      <c r="C6765" t="str" cm="1">
        <f t="array" ref="C6765">CHOOSE(_xlfn.ANCHORARRAY(B6765), "Jan", "Feb", "Mar", "Apr", "May", "Jun", "Jul", "Aug", "Sep", "Oct", "Nov", "Dec")</f>
        <v>Apr</v>
      </c>
      <c r="D6765" t="str">
        <f>"Q"&amp;ROUNDUP(MONTH('Supermart Grocery Sales - Retai'!F6765)/3,0)</f>
        <v>Q2</v>
      </c>
      <c r="E6765">
        <f>tbl_DataModel[[#This Row],[Profit]]/tbl_DataModel[[#This Row],[Sales]]</f>
        <v>0.37</v>
      </c>
      <c r="F6765">
        <v>952</v>
      </c>
      <c r="G6765">
        <v>352.24</v>
      </c>
      <c r="H6765" t="s">
        <v>13</v>
      </c>
      <c r="I6765" t="s">
        <v>79</v>
      </c>
      <c r="J6765" t="s">
        <v>23</v>
      </c>
      <c r="K6765" t="s">
        <v>130</v>
      </c>
    </row>
    <row r="6766" spans="1:11" x14ac:dyDescent="0.3">
      <c r="A6766">
        <f>YEAR('Supermart Grocery Sales - Retai'!F:F)</f>
        <v>2018</v>
      </c>
      <c r="B6766">
        <f>MONTH('Supermart Grocery Sales - Retai'!F:F)</f>
        <v>11</v>
      </c>
      <c r="C6766" t="str" cm="1">
        <f t="array" ref="C6766">CHOOSE(_xlfn.ANCHORARRAY(B6766), "Jan", "Feb", "Mar", "Apr", "May", "Jun", "Jul", "Aug", "Sep", "Oct", "Nov", "Dec")</f>
        <v>Nov</v>
      </c>
      <c r="D6766" t="str">
        <f>"Q"&amp;ROUNDUP(MONTH('Supermart Grocery Sales - Retai'!F6766)/3,0)</f>
        <v>Q4</v>
      </c>
      <c r="E6766">
        <f>tbl_DataModel[[#This Row],[Profit]]/tbl_DataModel[[#This Row],[Sales]]</f>
        <v>0.41</v>
      </c>
      <c r="F6766">
        <v>668</v>
      </c>
      <c r="G6766">
        <v>273.88</v>
      </c>
      <c r="H6766" t="s">
        <v>26</v>
      </c>
      <c r="I6766" t="s">
        <v>201</v>
      </c>
      <c r="J6766" t="s">
        <v>23</v>
      </c>
      <c r="K6766" t="s">
        <v>53</v>
      </c>
    </row>
    <row r="6767" spans="1:11" x14ac:dyDescent="0.3">
      <c r="A6767">
        <f>YEAR('Supermart Grocery Sales - Retai'!F:F)</f>
        <v>2016</v>
      </c>
      <c r="B6767">
        <f>MONTH('Supermart Grocery Sales - Retai'!F:F)</f>
        <v>9</v>
      </c>
      <c r="C6767" t="str" cm="1">
        <f t="array" ref="C6767">CHOOSE(_xlfn.ANCHORARRAY(B6767), "Jan", "Feb", "Mar", "Apr", "May", "Jun", "Jul", "Aug", "Sep", "Oct", "Nov", "Dec")</f>
        <v>Sep</v>
      </c>
      <c r="D6767" t="str">
        <f>"Q"&amp;ROUNDUP(MONTH('Supermart Grocery Sales - Retai'!F6767)/3,0)</f>
        <v>Q3</v>
      </c>
      <c r="E6767">
        <f>tbl_DataModel[[#This Row],[Profit]]/tbl_DataModel[[#This Row],[Sales]]</f>
        <v>0.26</v>
      </c>
      <c r="F6767">
        <v>510</v>
      </c>
      <c r="G6767">
        <v>132.6</v>
      </c>
      <c r="H6767" t="s">
        <v>20</v>
      </c>
      <c r="I6767" t="s">
        <v>91</v>
      </c>
      <c r="J6767" t="s">
        <v>23</v>
      </c>
      <c r="K6767" t="s">
        <v>62</v>
      </c>
    </row>
    <row r="6768" spans="1:11" x14ac:dyDescent="0.3">
      <c r="A6768">
        <f>YEAR('Supermart Grocery Sales - Retai'!F:F)</f>
        <v>2017</v>
      </c>
      <c r="B6768">
        <f>MONTH('Supermart Grocery Sales - Retai'!F:F)</f>
        <v>3</v>
      </c>
      <c r="C6768" t="str" cm="1">
        <f t="array" ref="C6768">CHOOSE(_xlfn.ANCHORARRAY(B6768), "Jan", "Feb", "Mar", "Apr", "May", "Jun", "Jul", "Aug", "Sep", "Oct", "Nov", "Dec")</f>
        <v>Mar</v>
      </c>
      <c r="D6768" t="str">
        <f>"Q"&amp;ROUNDUP(MONTH('Supermart Grocery Sales - Retai'!F6768)/3,0)</f>
        <v>Q1</v>
      </c>
      <c r="E6768">
        <f>tbl_DataModel[[#This Row],[Profit]]/tbl_DataModel[[#This Row],[Sales]]</f>
        <v>0.25</v>
      </c>
      <c r="F6768">
        <v>1612</v>
      </c>
      <c r="G6768">
        <v>403</v>
      </c>
      <c r="H6768" t="s">
        <v>58</v>
      </c>
      <c r="I6768" t="s">
        <v>68</v>
      </c>
      <c r="J6768" t="s">
        <v>23</v>
      </c>
      <c r="K6768" t="s">
        <v>71</v>
      </c>
    </row>
    <row r="6769" spans="1:11" x14ac:dyDescent="0.3">
      <c r="A6769">
        <f>YEAR('Supermart Grocery Sales - Retai'!F:F)</f>
        <v>2018</v>
      </c>
      <c r="B6769">
        <f>MONTH('Supermart Grocery Sales - Retai'!F:F)</f>
        <v>11</v>
      </c>
      <c r="C6769" t="str" cm="1">
        <f t="array" ref="C6769">CHOOSE(_xlfn.ANCHORARRAY(B6769), "Jan", "Feb", "Mar", "Apr", "May", "Jun", "Jul", "Aug", "Sep", "Oct", "Nov", "Dec")</f>
        <v>Nov</v>
      </c>
      <c r="D6769" t="str">
        <f>"Q"&amp;ROUNDUP(MONTH('Supermart Grocery Sales - Retai'!F6769)/3,0)</f>
        <v>Q4</v>
      </c>
      <c r="E6769">
        <f>tbl_DataModel[[#This Row],[Profit]]/tbl_DataModel[[#This Row],[Sales]]</f>
        <v>0.37</v>
      </c>
      <c r="F6769">
        <v>638</v>
      </c>
      <c r="G6769">
        <v>236.06</v>
      </c>
      <c r="H6769" t="s">
        <v>58</v>
      </c>
      <c r="I6769" t="s">
        <v>59</v>
      </c>
      <c r="J6769" t="s">
        <v>23</v>
      </c>
      <c r="K6769" t="s">
        <v>71</v>
      </c>
    </row>
    <row r="6770" spans="1:11" x14ac:dyDescent="0.3">
      <c r="A6770">
        <f>YEAR('Supermart Grocery Sales - Retai'!F:F)</f>
        <v>2018</v>
      </c>
      <c r="B6770">
        <f>MONTH('Supermart Grocery Sales - Retai'!F:F)</f>
        <v>11</v>
      </c>
      <c r="C6770" t="str" cm="1">
        <f t="array" ref="C6770">CHOOSE(_xlfn.ANCHORARRAY(B6770), "Jan", "Feb", "Mar", "Apr", "May", "Jun", "Jul", "Aug", "Sep", "Oct", "Nov", "Dec")</f>
        <v>Nov</v>
      </c>
      <c r="D6770" t="str">
        <f>"Q"&amp;ROUNDUP(MONTH('Supermart Grocery Sales - Retai'!F6770)/3,0)</f>
        <v>Q4</v>
      </c>
      <c r="E6770">
        <f>tbl_DataModel[[#This Row],[Profit]]/tbl_DataModel[[#This Row],[Sales]]</f>
        <v>0.3</v>
      </c>
      <c r="F6770">
        <v>1800</v>
      </c>
      <c r="G6770">
        <v>540</v>
      </c>
      <c r="H6770" t="s">
        <v>58</v>
      </c>
      <c r="I6770" t="s">
        <v>59</v>
      </c>
      <c r="J6770" t="s">
        <v>23</v>
      </c>
      <c r="K6770" t="s">
        <v>156</v>
      </c>
    </row>
    <row r="6771" spans="1:11" x14ac:dyDescent="0.3">
      <c r="A6771">
        <f>YEAR('Supermart Grocery Sales - Retai'!F:F)</f>
        <v>2015</v>
      </c>
      <c r="B6771">
        <f>MONTH('Supermart Grocery Sales - Retai'!F:F)</f>
        <v>11</v>
      </c>
      <c r="C6771" t="str" cm="1">
        <f t="array" ref="C6771">CHOOSE(_xlfn.ANCHORARRAY(B6771), "Jan", "Feb", "Mar", "Apr", "May", "Jun", "Jul", "Aug", "Sep", "Oct", "Nov", "Dec")</f>
        <v>Nov</v>
      </c>
      <c r="D6771" t="str">
        <f>"Q"&amp;ROUNDUP(MONTH('Supermart Grocery Sales - Retai'!F6771)/3,0)</f>
        <v>Q4</v>
      </c>
      <c r="E6771">
        <f>tbl_DataModel[[#This Row],[Profit]]/tbl_DataModel[[#This Row],[Sales]]</f>
        <v>0.24</v>
      </c>
      <c r="F6771">
        <v>1273</v>
      </c>
      <c r="G6771">
        <v>305.52</v>
      </c>
      <c r="H6771" t="s">
        <v>32</v>
      </c>
      <c r="I6771" t="s">
        <v>33</v>
      </c>
      <c r="J6771" t="s">
        <v>23</v>
      </c>
      <c r="K6771" t="s">
        <v>197</v>
      </c>
    </row>
    <row r="6772" spans="1:11" x14ac:dyDescent="0.3">
      <c r="A6772">
        <f>YEAR('Supermart Grocery Sales - Retai'!F:F)</f>
        <v>2018</v>
      </c>
      <c r="B6772">
        <f>MONTH('Supermart Grocery Sales - Retai'!F:F)</f>
        <v>11</v>
      </c>
      <c r="C6772" t="str" cm="1">
        <f t="array" ref="C6772">CHOOSE(_xlfn.ANCHORARRAY(B6772), "Jan", "Feb", "Mar", "Apr", "May", "Jun", "Jul", "Aug", "Sep", "Oct", "Nov", "Dec")</f>
        <v>Nov</v>
      </c>
      <c r="D6772" t="str">
        <f>"Q"&amp;ROUNDUP(MONTH('Supermart Grocery Sales - Retai'!F6772)/3,0)</f>
        <v>Q4</v>
      </c>
      <c r="E6772">
        <f>tbl_DataModel[[#This Row],[Profit]]/tbl_DataModel[[#This Row],[Sales]]</f>
        <v>0.28999999999999998</v>
      </c>
      <c r="F6772">
        <v>988</v>
      </c>
      <c r="G6772">
        <v>286.52</v>
      </c>
      <c r="H6772" t="s">
        <v>58</v>
      </c>
      <c r="I6772" t="s">
        <v>112</v>
      </c>
      <c r="J6772" t="s">
        <v>23</v>
      </c>
      <c r="K6772" t="s">
        <v>263</v>
      </c>
    </row>
    <row r="6773" spans="1:11" x14ac:dyDescent="0.3">
      <c r="A6773">
        <f>YEAR('Supermart Grocery Sales - Retai'!F:F)</f>
        <v>2017</v>
      </c>
      <c r="B6773">
        <f>MONTH('Supermart Grocery Sales - Retai'!F:F)</f>
        <v>5</v>
      </c>
      <c r="C6773" t="str" cm="1">
        <f t="array" ref="C6773">CHOOSE(_xlfn.ANCHORARRAY(B6773), "Jan", "Feb", "Mar", "Apr", "May", "Jun", "Jul", "Aug", "Sep", "Oct", "Nov", "Dec")</f>
        <v>May</v>
      </c>
      <c r="D6773" t="str">
        <f>"Q"&amp;ROUNDUP(MONTH('Supermart Grocery Sales - Retai'!F6773)/3,0)</f>
        <v>Q2</v>
      </c>
      <c r="E6773">
        <f>tbl_DataModel[[#This Row],[Profit]]/tbl_DataModel[[#This Row],[Sales]]</f>
        <v>0.25</v>
      </c>
      <c r="F6773">
        <v>1063</v>
      </c>
      <c r="G6773">
        <v>265.75</v>
      </c>
      <c r="H6773" t="s">
        <v>58</v>
      </c>
      <c r="I6773" t="s">
        <v>68</v>
      </c>
      <c r="J6773" t="s">
        <v>23</v>
      </c>
      <c r="K6773" t="s">
        <v>114</v>
      </c>
    </row>
    <row r="6774" spans="1:11" x14ac:dyDescent="0.3">
      <c r="A6774">
        <f>YEAR('Supermart Grocery Sales - Retai'!F:F)</f>
        <v>2018</v>
      </c>
      <c r="B6774">
        <f>MONTH('Supermart Grocery Sales - Retai'!F:F)</f>
        <v>5</v>
      </c>
      <c r="C6774" t="str" cm="1">
        <f t="array" ref="C6774">CHOOSE(_xlfn.ANCHORARRAY(B6774), "Jan", "Feb", "Mar", "Apr", "May", "Jun", "Jul", "Aug", "Sep", "Oct", "Nov", "Dec")</f>
        <v>May</v>
      </c>
      <c r="D6774" t="str">
        <f>"Q"&amp;ROUNDUP(MONTH('Supermart Grocery Sales - Retai'!F6774)/3,0)</f>
        <v>Q2</v>
      </c>
      <c r="E6774">
        <f>tbl_DataModel[[#This Row],[Profit]]/tbl_DataModel[[#This Row],[Sales]]</f>
        <v>0.19</v>
      </c>
      <c r="F6774">
        <v>1190</v>
      </c>
      <c r="G6774">
        <v>226.1</v>
      </c>
      <c r="H6774" t="s">
        <v>26</v>
      </c>
      <c r="I6774" t="s">
        <v>27</v>
      </c>
      <c r="J6774" t="s">
        <v>23</v>
      </c>
      <c r="K6774" t="s">
        <v>57</v>
      </c>
    </row>
    <row r="6775" spans="1:11" x14ac:dyDescent="0.3">
      <c r="A6775">
        <f>YEAR('Supermart Grocery Sales - Retai'!F:F)</f>
        <v>2018</v>
      </c>
      <c r="B6775">
        <f>MONTH('Supermart Grocery Sales - Retai'!F:F)</f>
        <v>11</v>
      </c>
      <c r="C6775" t="str" cm="1">
        <f t="array" ref="C6775">CHOOSE(_xlfn.ANCHORARRAY(B6775), "Jan", "Feb", "Mar", "Apr", "May", "Jun", "Jul", "Aug", "Sep", "Oct", "Nov", "Dec")</f>
        <v>Nov</v>
      </c>
      <c r="D6775" t="str">
        <f>"Q"&amp;ROUNDUP(MONTH('Supermart Grocery Sales - Retai'!F6775)/3,0)</f>
        <v>Q4</v>
      </c>
      <c r="E6775">
        <f>tbl_DataModel[[#This Row],[Profit]]/tbl_DataModel[[#This Row],[Sales]]</f>
        <v>0.35000000000000003</v>
      </c>
      <c r="F6775">
        <v>936</v>
      </c>
      <c r="G6775">
        <v>327.60000000000002</v>
      </c>
      <c r="H6775" t="s">
        <v>32</v>
      </c>
      <c r="I6775" t="s">
        <v>46</v>
      </c>
      <c r="J6775" t="s">
        <v>23</v>
      </c>
      <c r="K6775" t="s">
        <v>162</v>
      </c>
    </row>
    <row r="6776" spans="1:11" x14ac:dyDescent="0.3">
      <c r="A6776">
        <f>YEAR('Supermart Grocery Sales - Retai'!F:F)</f>
        <v>2017</v>
      </c>
      <c r="B6776">
        <f>MONTH('Supermart Grocery Sales - Retai'!F:F)</f>
        <v>12</v>
      </c>
      <c r="C6776" t="str" cm="1">
        <f t="array" ref="C6776">CHOOSE(_xlfn.ANCHORARRAY(B6776), "Jan", "Feb", "Mar", "Apr", "May", "Jun", "Jul", "Aug", "Sep", "Oct", "Nov", "Dec")</f>
        <v>Dec</v>
      </c>
      <c r="D6776" t="str">
        <f>"Q"&amp;ROUNDUP(MONTH('Supermart Grocery Sales - Retai'!F6776)/3,0)</f>
        <v>Q4</v>
      </c>
      <c r="E6776">
        <f>tbl_DataModel[[#This Row],[Profit]]/tbl_DataModel[[#This Row],[Sales]]</f>
        <v>0.28999999999999998</v>
      </c>
      <c r="F6776">
        <v>1108</v>
      </c>
      <c r="G6776">
        <v>321.32</v>
      </c>
      <c r="H6776" t="s">
        <v>26</v>
      </c>
      <c r="I6776" t="s">
        <v>37</v>
      </c>
      <c r="J6776" t="s">
        <v>23</v>
      </c>
      <c r="K6776" t="s">
        <v>193</v>
      </c>
    </row>
    <row r="6777" spans="1:11" x14ac:dyDescent="0.3">
      <c r="A6777">
        <f>YEAR('Supermart Grocery Sales - Retai'!F:F)</f>
        <v>2018</v>
      </c>
      <c r="B6777">
        <f>MONTH('Supermart Grocery Sales - Retai'!F:F)</f>
        <v>4</v>
      </c>
      <c r="C6777" t="str" cm="1">
        <f t="array" ref="C6777">CHOOSE(_xlfn.ANCHORARRAY(B6777), "Jan", "Feb", "Mar", "Apr", "May", "Jun", "Jul", "Aug", "Sep", "Oct", "Nov", "Dec")</f>
        <v>Apr</v>
      </c>
      <c r="D6777" t="str">
        <f>"Q"&amp;ROUNDUP(MONTH('Supermart Grocery Sales - Retai'!F6777)/3,0)</f>
        <v>Q2</v>
      </c>
      <c r="E6777">
        <f>tbl_DataModel[[#This Row],[Profit]]/tbl_DataModel[[#This Row],[Sales]]</f>
        <v>0.33999999999999997</v>
      </c>
      <c r="F6777">
        <v>1778</v>
      </c>
      <c r="G6777">
        <v>604.52</v>
      </c>
      <c r="H6777" t="s">
        <v>32</v>
      </c>
      <c r="I6777" t="s">
        <v>33</v>
      </c>
      <c r="J6777" t="s">
        <v>23</v>
      </c>
      <c r="K6777" t="s">
        <v>174</v>
      </c>
    </row>
    <row r="6778" spans="1:11" x14ac:dyDescent="0.3">
      <c r="A6778">
        <f>YEAR('Supermart Grocery Sales - Retai'!F:F)</f>
        <v>2016</v>
      </c>
      <c r="B6778">
        <f>MONTH('Supermart Grocery Sales - Retai'!F:F)</f>
        <v>7</v>
      </c>
      <c r="C6778" t="str" cm="1">
        <f t="array" ref="C6778">CHOOSE(_xlfn.ANCHORARRAY(B6778), "Jan", "Feb", "Mar", "Apr", "May", "Jun", "Jul", "Aug", "Sep", "Oct", "Nov", "Dec")</f>
        <v>Jul</v>
      </c>
      <c r="D6778" t="str">
        <f>"Q"&amp;ROUNDUP(MONTH('Supermart Grocery Sales - Retai'!F6778)/3,0)</f>
        <v>Q3</v>
      </c>
      <c r="E6778">
        <f>tbl_DataModel[[#This Row],[Profit]]/tbl_DataModel[[#This Row],[Sales]]</f>
        <v>0.4</v>
      </c>
      <c r="F6778">
        <v>1768</v>
      </c>
      <c r="G6778">
        <v>707.2</v>
      </c>
      <c r="H6778" t="s">
        <v>20</v>
      </c>
      <c r="I6778" t="s">
        <v>21</v>
      </c>
      <c r="J6778" t="s">
        <v>23</v>
      </c>
      <c r="K6778" t="s">
        <v>151</v>
      </c>
    </row>
    <row r="6779" spans="1:11" x14ac:dyDescent="0.3">
      <c r="A6779">
        <f>YEAR('Supermart Grocery Sales - Retai'!F:F)</f>
        <v>2018</v>
      </c>
      <c r="B6779">
        <f>MONTH('Supermart Grocery Sales - Retai'!F:F)</f>
        <v>11</v>
      </c>
      <c r="C6779" t="str" cm="1">
        <f t="array" ref="C6779">CHOOSE(_xlfn.ANCHORARRAY(B6779), "Jan", "Feb", "Mar", "Apr", "May", "Jun", "Jul", "Aug", "Sep", "Oct", "Nov", "Dec")</f>
        <v>Nov</v>
      </c>
      <c r="D6779" t="str">
        <f>"Q"&amp;ROUNDUP(MONTH('Supermart Grocery Sales - Retai'!F6779)/3,0)</f>
        <v>Q4</v>
      </c>
      <c r="E6779">
        <f>tbl_DataModel[[#This Row],[Profit]]/tbl_DataModel[[#This Row],[Sales]]</f>
        <v>0.43</v>
      </c>
      <c r="F6779">
        <v>2091</v>
      </c>
      <c r="G6779">
        <v>899.13</v>
      </c>
      <c r="H6779" t="s">
        <v>26</v>
      </c>
      <c r="I6779" t="s">
        <v>27</v>
      </c>
      <c r="J6779" t="s">
        <v>23</v>
      </c>
      <c r="K6779" t="s">
        <v>193</v>
      </c>
    </row>
    <row r="6780" spans="1:11" x14ac:dyDescent="0.3">
      <c r="A6780">
        <f>YEAR('Supermart Grocery Sales - Retai'!F:F)</f>
        <v>2018</v>
      </c>
      <c r="B6780">
        <f>MONTH('Supermart Grocery Sales - Retai'!F:F)</f>
        <v>11</v>
      </c>
      <c r="C6780" t="str" cm="1">
        <f t="array" ref="C6780">CHOOSE(_xlfn.ANCHORARRAY(B6780), "Jan", "Feb", "Mar", "Apr", "May", "Jun", "Jul", "Aug", "Sep", "Oct", "Nov", "Dec")</f>
        <v>Nov</v>
      </c>
      <c r="D6780" t="str">
        <f>"Q"&amp;ROUNDUP(MONTH('Supermart Grocery Sales - Retai'!F6780)/3,0)</f>
        <v>Q4</v>
      </c>
      <c r="E6780">
        <f>tbl_DataModel[[#This Row],[Profit]]/tbl_DataModel[[#This Row],[Sales]]</f>
        <v>0.06</v>
      </c>
      <c r="F6780">
        <v>1544</v>
      </c>
      <c r="G6780">
        <v>92.64</v>
      </c>
      <c r="H6780" t="s">
        <v>13</v>
      </c>
      <c r="I6780" t="s">
        <v>79</v>
      </c>
      <c r="J6780" t="s">
        <v>23</v>
      </c>
      <c r="K6780" t="s">
        <v>159</v>
      </c>
    </row>
    <row r="6781" spans="1:11" x14ac:dyDescent="0.3">
      <c r="A6781">
        <f>YEAR('Supermart Grocery Sales - Retai'!F:F)</f>
        <v>2018</v>
      </c>
      <c r="B6781">
        <f>MONTH('Supermart Grocery Sales - Retai'!F:F)</f>
        <v>12</v>
      </c>
      <c r="C6781" t="str" cm="1">
        <f t="array" ref="C6781">CHOOSE(_xlfn.ANCHORARRAY(B6781), "Jan", "Feb", "Mar", "Apr", "May", "Jun", "Jul", "Aug", "Sep", "Oct", "Nov", "Dec")</f>
        <v>Dec</v>
      </c>
      <c r="D6781" t="str">
        <f>"Q"&amp;ROUNDUP(MONTH('Supermart Grocery Sales - Retai'!F6781)/3,0)</f>
        <v>Q4</v>
      </c>
      <c r="E6781">
        <f>tbl_DataModel[[#This Row],[Profit]]/tbl_DataModel[[#This Row],[Sales]]</f>
        <v>0.18</v>
      </c>
      <c r="F6781">
        <v>2191</v>
      </c>
      <c r="G6781">
        <v>394.38</v>
      </c>
      <c r="H6781" t="s">
        <v>63</v>
      </c>
      <c r="I6781" t="s">
        <v>87</v>
      </c>
      <c r="J6781" t="s">
        <v>29</v>
      </c>
      <c r="K6781" t="s">
        <v>234</v>
      </c>
    </row>
    <row r="6782" spans="1:11" x14ac:dyDescent="0.3">
      <c r="A6782">
        <f>YEAR('Supermart Grocery Sales - Retai'!F:F)</f>
        <v>2017</v>
      </c>
      <c r="B6782">
        <f>MONTH('Supermart Grocery Sales - Retai'!F:F)</f>
        <v>8</v>
      </c>
      <c r="C6782" t="str" cm="1">
        <f t="array" ref="C6782">CHOOSE(_xlfn.ANCHORARRAY(B6782), "Jan", "Feb", "Mar", "Apr", "May", "Jun", "Jul", "Aug", "Sep", "Oct", "Nov", "Dec")</f>
        <v>Aug</v>
      </c>
      <c r="D6782" t="str">
        <f>"Q"&amp;ROUNDUP(MONTH('Supermart Grocery Sales - Retai'!F6782)/3,0)</f>
        <v>Q3</v>
      </c>
      <c r="E6782">
        <f>tbl_DataModel[[#This Row],[Profit]]/tbl_DataModel[[#This Row],[Sales]]</f>
        <v>0.28999999999999998</v>
      </c>
      <c r="F6782">
        <v>647</v>
      </c>
      <c r="G6782">
        <v>187.63</v>
      </c>
      <c r="H6782" t="s">
        <v>13</v>
      </c>
      <c r="I6782" t="s">
        <v>14</v>
      </c>
      <c r="J6782" t="s">
        <v>29</v>
      </c>
      <c r="K6782" t="s">
        <v>67</v>
      </c>
    </row>
    <row r="6783" spans="1:11" x14ac:dyDescent="0.3">
      <c r="A6783">
        <f>YEAR('Supermart Grocery Sales - Retai'!F:F)</f>
        <v>2018</v>
      </c>
      <c r="B6783">
        <f>MONTH('Supermart Grocery Sales - Retai'!F:F)</f>
        <v>10</v>
      </c>
      <c r="C6783" t="str" cm="1">
        <f t="array" ref="C6783">CHOOSE(_xlfn.ANCHORARRAY(B6783), "Jan", "Feb", "Mar", "Apr", "May", "Jun", "Jul", "Aug", "Sep", "Oct", "Nov", "Dec")</f>
        <v>Oct</v>
      </c>
      <c r="D6783" t="str">
        <f>"Q"&amp;ROUNDUP(MONTH('Supermart Grocery Sales - Retai'!F6783)/3,0)</f>
        <v>Q4</v>
      </c>
      <c r="E6783">
        <f>tbl_DataModel[[#This Row],[Profit]]/tbl_DataModel[[#This Row],[Sales]]</f>
        <v>0.39999999999999997</v>
      </c>
      <c r="F6783">
        <v>2331</v>
      </c>
      <c r="G6783">
        <v>932.4</v>
      </c>
      <c r="H6783" t="s">
        <v>20</v>
      </c>
      <c r="I6783" t="s">
        <v>91</v>
      </c>
      <c r="J6783" t="s">
        <v>29</v>
      </c>
      <c r="K6783" t="s">
        <v>102</v>
      </c>
    </row>
    <row r="6784" spans="1:11" x14ac:dyDescent="0.3">
      <c r="A6784">
        <f>YEAR('Supermart Grocery Sales - Retai'!F:F)</f>
        <v>2016</v>
      </c>
      <c r="B6784">
        <f>MONTH('Supermart Grocery Sales - Retai'!F:F)</f>
        <v>12</v>
      </c>
      <c r="C6784" t="str" cm="1">
        <f t="array" ref="C6784">CHOOSE(_xlfn.ANCHORARRAY(B6784), "Jan", "Feb", "Mar", "Apr", "May", "Jun", "Jul", "Aug", "Sep", "Oct", "Nov", "Dec")</f>
        <v>Dec</v>
      </c>
      <c r="D6784" t="str">
        <f>"Q"&amp;ROUNDUP(MONTH('Supermart Grocery Sales - Retai'!F6784)/3,0)</f>
        <v>Q4</v>
      </c>
      <c r="E6784">
        <f>tbl_DataModel[[#This Row],[Profit]]/tbl_DataModel[[#This Row],[Sales]]</f>
        <v>0.38</v>
      </c>
      <c r="F6784">
        <v>522</v>
      </c>
      <c r="G6784">
        <v>198.36</v>
      </c>
      <c r="H6784" t="s">
        <v>20</v>
      </c>
      <c r="I6784" t="s">
        <v>21</v>
      </c>
      <c r="J6784" t="s">
        <v>29</v>
      </c>
      <c r="K6784" t="s">
        <v>36</v>
      </c>
    </row>
    <row r="6785" spans="1:11" x14ac:dyDescent="0.3">
      <c r="A6785">
        <f>YEAR('Supermart Grocery Sales - Retai'!F:F)</f>
        <v>2018</v>
      </c>
      <c r="B6785">
        <f>MONTH('Supermart Grocery Sales - Retai'!F:F)</f>
        <v>12</v>
      </c>
      <c r="C6785" t="str" cm="1">
        <f t="array" ref="C6785">CHOOSE(_xlfn.ANCHORARRAY(B6785), "Jan", "Feb", "Mar", "Apr", "May", "Jun", "Jul", "Aug", "Sep", "Oct", "Nov", "Dec")</f>
        <v>Dec</v>
      </c>
      <c r="D6785" t="str">
        <f>"Q"&amp;ROUNDUP(MONTH('Supermart Grocery Sales - Retai'!F6785)/3,0)</f>
        <v>Q4</v>
      </c>
      <c r="E6785">
        <f>tbl_DataModel[[#This Row],[Profit]]/tbl_DataModel[[#This Row],[Sales]]</f>
        <v>0.31</v>
      </c>
      <c r="F6785">
        <v>2273</v>
      </c>
      <c r="G6785">
        <v>704.63</v>
      </c>
      <c r="H6785" t="s">
        <v>13</v>
      </c>
      <c r="I6785" t="s">
        <v>79</v>
      </c>
      <c r="J6785" t="s">
        <v>29</v>
      </c>
      <c r="K6785" t="s">
        <v>234</v>
      </c>
    </row>
    <row r="6786" spans="1:11" x14ac:dyDescent="0.3">
      <c r="A6786">
        <f>YEAR('Supermart Grocery Sales - Retai'!F:F)</f>
        <v>2018</v>
      </c>
      <c r="B6786">
        <f>MONTH('Supermart Grocery Sales - Retai'!F:F)</f>
        <v>8</v>
      </c>
      <c r="C6786" t="str" cm="1">
        <f t="array" ref="C6786">CHOOSE(_xlfn.ANCHORARRAY(B6786), "Jan", "Feb", "Mar", "Apr", "May", "Jun", "Jul", "Aug", "Sep", "Oct", "Nov", "Dec")</f>
        <v>Aug</v>
      </c>
      <c r="D6786" t="str">
        <f>"Q"&amp;ROUNDUP(MONTH('Supermart Grocery Sales - Retai'!F6786)/3,0)</f>
        <v>Q3</v>
      </c>
      <c r="E6786">
        <f>tbl_DataModel[[#This Row],[Profit]]/tbl_DataModel[[#This Row],[Sales]]</f>
        <v>0.31</v>
      </c>
      <c r="F6786">
        <v>1998</v>
      </c>
      <c r="G6786">
        <v>619.38</v>
      </c>
      <c r="H6786" t="s">
        <v>63</v>
      </c>
      <c r="I6786" t="s">
        <v>157</v>
      </c>
      <c r="J6786" t="s">
        <v>29</v>
      </c>
      <c r="K6786" t="s">
        <v>42</v>
      </c>
    </row>
    <row r="6787" spans="1:11" x14ac:dyDescent="0.3">
      <c r="A6787">
        <f>YEAR('Supermart Grocery Sales - Retai'!F:F)</f>
        <v>2018</v>
      </c>
      <c r="B6787">
        <f>MONTH('Supermart Grocery Sales - Retai'!F:F)</f>
        <v>7</v>
      </c>
      <c r="C6787" t="str" cm="1">
        <f t="array" ref="C6787">CHOOSE(_xlfn.ANCHORARRAY(B6787), "Jan", "Feb", "Mar", "Apr", "May", "Jun", "Jul", "Aug", "Sep", "Oct", "Nov", "Dec")</f>
        <v>Jul</v>
      </c>
      <c r="D6787" t="str">
        <f>"Q"&amp;ROUNDUP(MONTH('Supermart Grocery Sales - Retai'!F6787)/3,0)</f>
        <v>Q3</v>
      </c>
      <c r="E6787">
        <f>tbl_DataModel[[#This Row],[Profit]]/tbl_DataModel[[#This Row],[Sales]]</f>
        <v>0.08</v>
      </c>
      <c r="F6787">
        <v>1468</v>
      </c>
      <c r="G6787">
        <v>117.44</v>
      </c>
      <c r="H6787" t="s">
        <v>63</v>
      </c>
      <c r="I6787" t="s">
        <v>157</v>
      </c>
      <c r="J6787" t="s">
        <v>29</v>
      </c>
      <c r="K6787" t="s">
        <v>184</v>
      </c>
    </row>
    <row r="6788" spans="1:11" x14ac:dyDescent="0.3">
      <c r="A6788">
        <f>YEAR('Supermart Grocery Sales - Retai'!F:F)</f>
        <v>2017</v>
      </c>
      <c r="B6788">
        <f>MONTH('Supermart Grocery Sales - Retai'!F:F)</f>
        <v>1</v>
      </c>
      <c r="C6788" t="str" cm="1">
        <f t="array" ref="C6788">CHOOSE(_xlfn.ANCHORARRAY(B6788), "Jan", "Feb", "Mar", "Apr", "May", "Jun", "Jul", "Aug", "Sep", "Oct", "Nov", "Dec")</f>
        <v>Jan</v>
      </c>
      <c r="D6788" t="str">
        <f>"Q"&amp;ROUNDUP(MONTH('Supermart Grocery Sales - Retai'!F6788)/3,0)</f>
        <v>Q1</v>
      </c>
      <c r="E6788">
        <f>tbl_DataModel[[#This Row],[Profit]]/tbl_DataModel[[#This Row],[Sales]]</f>
        <v>0.22</v>
      </c>
      <c r="F6788">
        <v>756</v>
      </c>
      <c r="G6788">
        <v>166.32</v>
      </c>
      <c r="H6788" t="s">
        <v>26</v>
      </c>
      <c r="I6788" t="s">
        <v>201</v>
      </c>
      <c r="J6788" t="s">
        <v>29</v>
      </c>
      <c r="K6788" t="s">
        <v>90</v>
      </c>
    </row>
    <row r="6789" spans="1:11" x14ac:dyDescent="0.3">
      <c r="A6789">
        <f>YEAR('Supermart Grocery Sales - Retai'!F:F)</f>
        <v>2017</v>
      </c>
      <c r="B6789">
        <f>MONTH('Supermart Grocery Sales - Retai'!F:F)</f>
        <v>8</v>
      </c>
      <c r="C6789" t="str" cm="1">
        <f t="array" ref="C6789">CHOOSE(_xlfn.ANCHORARRAY(B6789), "Jan", "Feb", "Mar", "Apr", "May", "Jun", "Jul", "Aug", "Sep", "Oct", "Nov", "Dec")</f>
        <v>Aug</v>
      </c>
      <c r="D6789" t="str">
        <f>"Q"&amp;ROUNDUP(MONTH('Supermart Grocery Sales - Retai'!F6789)/3,0)</f>
        <v>Q3</v>
      </c>
      <c r="E6789">
        <f>tbl_DataModel[[#This Row],[Profit]]/tbl_DataModel[[#This Row],[Sales]]</f>
        <v>0.26999999999999996</v>
      </c>
      <c r="F6789">
        <v>2428</v>
      </c>
      <c r="G6789">
        <v>655.56</v>
      </c>
      <c r="H6789" t="s">
        <v>58</v>
      </c>
      <c r="I6789" t="s">
        <v>59</v>
      </c>
      <c r="J6789" t="s">
        <v>29</v>
      </c>
      <c r="K6789" t="s">
        <v>261</v>
      </c>
    </row>
    <row r="6790" spans="1:11" x14ac:dyDescent="0.3">
      <c r="A6790">
        <f>YEAR('Supermart Grocery Sales - Retai'!F:F)</f>
        <v>2015</v>
      </c>
      <c r="B6790">
        <f>MONTH('Supermart Grocery Sales - Retai'!F:F)</f>
        <v>3</v>
      </c>
      <c r="C6790" t="str" cm="1">
        <f t="array" ref="C6790">CHOOSE(_xlfn.ANCHORARRAY(B6790), "Jan", "Feb", "Mar", "Apr", "May", "Jun", "Jul", "Aug", "Sep", "Oct", "Nov", "Dec")</f>
        <v>Mar</v>
      </c>
      <c r="D6790" t="str">
        <f>"Q"&amp;ROUNDUP(MONTH('Supermart Grocery Sales - Retai'!F6790)/3,0)</f>
        <v>Q1</v>
      </c>
      <c r="E6790">
        <f>tbl_DataModel[[#This Row],[Profit]]/tbl_DataModel[[#This Row],[Sales]]</f>
        <v>0.08</v>
      </c>
      <c r="F6790">
        <v>709</v>
      </c>
      <c r="G6790">
        <v>56.72</v>
      </c>
      <c r="H6790" t="s">
        <v>20</v>
      </c>
      <c r="I6790" t="s">
        <v>21</v>
      </c>
      <c r="J6790" t="s">
        <v>29</v>
      </c>
      <c r="K6790" t="s">
        <v>234</v>
      </c>
    </row>
    <row r="6791" spans="1:11" x14ac:dyDescent="0.3">
      <c r="A6791">
        <f>YEAR('Supermart Grocery Sales - Retai'!F:F)</f>
        <v>2018</v>
      </c>
      <c r="B6791">
        <f>MONTH('Supermart Grocery Sales - Retai'!F:F)</f>
        <v>10</v>
      </c>
      <c r="C6791" t="str" cm="1">
        <f t="array" ref="C6791">CHOOSE(_xlfn.ANCHORARRAY(B6791), "Jan", "Feb", "Mar", "Apr", "May", "Jun", "Jul", "Aug", "Sep", "Oct", "Nov", "Dec")</f>
        <v>Oct</v>
      </c>
      <c r="D6791" t="str">
        <f>"Q"&amp;ROUNDUP(MONTH('Supermart Grocery Sales - Retai'!F6791)/3,0)</f>
        <v>Q4</v>
      </c>
      <c r="E6791">
        <f>tbl_DataModel[[#This Row],[Profit]]/tbl_DataModel[[#This Row],[Sales]]</f>
        <v>0.16999999999999998</v>
      </c>
      <c r="F6791">
        <v>2310</v>
      </c>
      <c r="G6791">
        <v>392.7</v>
      </c>
      <c r="H6791" t="s">
        <v>63</v>
      </c>
      <c r="I6791" t="s">
        <v>75</v>
      </c>
      <c r="J6791" t="s">
        <v>29</v>
      </c>
      <c r="K6791" t="s">
        <v>116</v>
      </c>
    </row>
    <row r="6792" spans="1:11" x14ac:dyDescent="0.3">
      <c r="A6792">
        <f>YEAR('Supermart Grocery Sales - Retai'!F:F)</f>
        <v>2018</v>
      </c>
      <c r="B6792">
        <f>MONTH('Supermart Grocery Sales - Retai'!F:F)</f>
        <v>2</v>
      </c>
      <c r="C6792" t="str" cm="1">
        <f t="array" ref="C6792">CHOOSE(_xlfn.ANCHORARRAY(B6792), "Jan", "Feb", "Mar", "Apr", "May", "Jun", "Jul", "Aug", "Sep", "Oct", "Nov", "Dec")</f>
        <v>Feb</v>
      </c>
      <c r="D6792" t="str">
        <f>"Q"&amp;ROUNDUP(MONTH('Supermart Grocery Sales - Retai'!F6792)/3,0)</f>
        <v>Q1</v>
      </c>
      <c r="E6792">
        <f>tbl_DataModel[[#This Row],[Profit]]/tbl_DataModel[[#This Row],[Sales]]</f>
        <v>0.41</v>
      </c>
      <c r="F6792">
        <v>1369</v>
      </c>
      <c r="G6792">
        <v>561.29</v>
      </c>
      <c r="H6792" t="s">
        <v>63</v>
      </c>
      <c r="I6792" t="s">
        <v>75</v>
      </c>
      <c r="J6792" t="s">
        <v>29</v>
      </c>
      <c r="K6792" t="s">
        <v>182</v>
      </c>
    </row>
    <row r="6793" spans="1:11" x14ac:dyDescent="0.3">
      <c r="A6793">
        <f>YEAR('Supermart Grocery Sales - Retai'!F:F)</f>
        <v>2017</v>
      </c>
      <c r="B6793">
        <f>MONTH('Supermart Grocery Sales - Retai'!F:F)</f>
        <v>7</v>
      </c>
      <c r="C6793" t="str" cm="1">
        <f t="array" ref="C6793">CHOOSE(_xlfn.ANCHORARRAY(B6793), "Jan", "Feb", "Mar", "Apr", "May", "Jun", "Jul", "Aug", "Sep", "Oct", "Nov", "Dec")</f>
        <v>Jul</v>
      </c>
      <c r="D6793" t="str">
        <f>"Q"&amp;ROUNDUP(MONTH('Supermart Grocery Sales - Retai'!F6793)/3,0)</f>
        <v>Q3</v>
      </c>
      <c r="E6793">
        <f>tbl_DataModel[[#This Row],[Profit]]/tbl_DataModel[[#This Row],[Sales]]</f>
        <v>0.4</v>
      </c>
      <c r="F6793">
        <v>1240</v>
      </c>
      <c r="G6793">
        <v>496</v>
      </c>
      <c r="H6793" t="s">
        <v>13</v>
      </c>
      <c r="I6793" t="s">
        <v>79</v>
      </c>
      <c r="J6793" t="s">
        <v>29</v>
      </c>
      <c r="K6793" t="s">
        <v>193</v>
      </c>
    </row>
    <row r="6794" spans="1:11" x14ac:dyDescent="0.3">
      <c r="A6794">
        <f>YEAR('Supermart Grocery Sales - Retai'!F:F)</f>
        <v>2016</v>
      </c>
      <c r="B6794">
        <f>MONTH('Supermart Grocery Sales - Retai'!F:F)</f>
        <v>9</v>
      </c>
      <c r="C6794" t="str" cm="1">
        <f t="array" ref="C6794">CHOOSE(_xlfn.ANCHORARRAY(B6794), "Jan", "Feb", "Mar", "Apr", "May", "Jun", "Jul", "Aug", "Sep", "Oct", "Nov", "Dec")</f>
        <v>Sep</v>
      </c>
      <c r="D6794" t="str">
        <f>"Q"&amp;ROUNDUP(MONTH('Supermart Grocery Sales - Retai'!F6794)/3,0)</f>
        <v>Q3</v>
      </c>
      <c r="E6794">
        <f>tbl_DataModel[[#This Row],[Profit]]/tbl_DataModel[[#This Row],[Sales]]</f>
        <v>0.22999999999999998</v>
      </c>
      <c r="F6794">
        <v>2105</v>
      </c>
      <c r="G6794">
        <v>484.15</v>
      </c>
      <c r="H6794" t="s">
        <v>63</v>
      </c>
      <c r="I6794" t="s">
        <v>75</v>
      </c>
      <c r="J6794" t="s">
        <v>29</v>
      </c>
      <c r="K6794" t="s">
        <v>42</v>
      </c>
    </row>
    <row r="6795" spans="1:11" x14ac:dyDescent="0.3">
      <c r="A6795">
        <f>YEAR('Supermart Grocery Sales - Retai'!F:F)</f>
        <v>2016</v>
      </c>
      <c r="B6795">
        <f>MONTH('Supermart Grocery Sales - Retai'!F:F)</f>
        <v>12</v>
      </c>
      <c r="C6795" t="str" cm="1">
        <f t="array" ref="C6795">CHOOSE(_xlfn.ANCHORARRAY(B6795), "Jan", "Feb", "Mar", "Apr", "May", "Jun", "Jul", "Aug", "Sep", "Oct", "Nov", "Dec")</f>
        <v>Dec</v>
      </c>
      <c r="D6795" t="str">
        <f>"Q"&amp;ROUNDUP(MONTH('Supermart Grocery Sales - Retai'!F6795)/3,0)</f>
        <v>Q4</v>
      </c>
      <c r="E6795">
        <f>tbl_DataModel[[#This Row],[Profit]]/tbl_DataModel[[#This Row],[Sales]]</f>
        <v>0.41</v>
      </c>
      <c r="F6795">
        <v>2443</v>
      </c>
      <c r="G6795">
        <v>1001.63</v>
      </c>
      <c r="H6795" t="s">
        <v>13</v>
      </c>
      <c r="I6795" t="s">
        <v>14</v>
      </c>
      <c r="J6795" t="s">
        <v>29</v>
      </c>
      <c r="K6795" t="s">
        <v>130</v>
      </c>
    </row>
    <row r="6796" spans="1:11" x14ac:dyDescent="0.3">
      <c r="A6796">
        <f>YEAR('Supermart Grocery Sales - Retai'!F:F)</f>
        <v>2015</v>
      </c>
      <c r="B6796">
        <f>MONTH('Supermart Grocery Sales - Retai'!F:F)</f>
        <v>9</v>
      </c>
      <c r="C6796" t="str" cm="1">
        <f t="array" ref="C6796">CHOOSE(_xlfn.ANCHORARRAY(B6796), "Jan", "Feb", "Mar", "Apr", "May", "Jun", "Jul", "Aug", "Sep", "Oct", "Nov", "Dec")</f>
        <v>Sep</v>
      </c>
      <c r="D6796" t="str">
        <f>"Q"&amp;ROUNDUP(MONTH('Supermart Grocery Sales - Retai'!F6796)/3,0)</f>
        <v>Q3</v>
      </c>
      <c r="E6796">
        <f>tbl_DataModel[[#This Row],[Profit]]/tbl_DataModel[[#This Row],[Sales]]</f>
        <v>0.37</v>
      </c>
      <c r="F6796">
        <v>1293</v>
      </c>
      <c r="G6796">
        <v>478.41</v>
      </c>
      <c r="H6796" t="s">
        <v>58</v>
      </c>
      <c r="I6796" t="s">
        <v>112</v>
      </c>
      <c r="J6796" t="s">
        <v>29</v>
      </c>
      <c r="K6796" t="s">
        <v>234</v>
      </c>
    </row>
    <row r="6797" spans="1:11" x14ac:dyDescent="0.3">
      <c r="A6797">
        <f>YEAR('Supermart Grocery Sales - Retai'!F:F)</f>
        <v>2016</v>
      </c>
      <c r="B6797">
        <f>MONTH('Supermart Grocery Sales - Retai'!F:F)</f>
        <v>12</v>
      </c>
      <c r="C6797" t="str" cm="1">
        <f t="array" ref="C6797">CHOOSE(_xlfn.ANCHORARRAY(B6797), "Jan", "Feb", "Mar", "Apr", "May", "Jun", "Jul", "Aug", "Sep", "Oct", "Nov", "Dec")</f>
        <v>Dec</v>
      </c>
      <c r="D6797" t="str">
        <f>"Q"&amp;ROUNDUP(MONTH('Supermart Grocery Sales - Retai'!F6797)/3,0)</f>
        <v>Q4</v>
      </c>
      <c r="E6797">
        <f>tbl_DataModel[[#This Row],[Profit]]/tbl_DataModel[[#This Row],[Sales]]</f>
        <v>0.35000000000000003</v>
      </c>
      <c r="F6797">
        <v>2476</v>
      </c>
      <c r="G6797">
        <v>866.6</v>
      </c>
      <c r="H6797" t="s">
        <v>32</v>
      </c>
      <c r="I6797" t="s">
        <v>46</v>
      </c>
      <c r="J6797" t="s">
        <v>29</v>
      </c>
      <c r="K6797" t="s">
        <v>156</v>
      </c>
    </row>
    <row r="6798" spans="1:11" x14ac:dyDescent="0.3">
      <c r="A6798">
        <f>YEAR('Supermart Grocery Sales - Retai'!F:F)</f>
        <v>2018</v>
      </c>
      <c r="B6798">
        <f>MONTH('Supermart Grocery Sales - Retai'!F:F)</f>
        <v>7</v>
      </c>
      <c r="C6798" t="str" cm="1">
        <f t="array" ref="C6798">CHOOSE(_xlfn.ANCHORARRAY(B6798), "Jan", "Feb", "Mar", "Apr", "May", "Jun", "Jul", "Aug", "Sep", "Oct", "Nov", "Dec")</f>
        <v>Jul</v>
      </c>
      <c r="D6798" t="str">
        <f>"Q"&amp;ROUNDUP(MONTH('Supermart Grocery Sales - Retai'!F6798)/3,0)</f>
        <v>Q3</v>
      </c>
      <c r="E6798">
        <f>tbl_DataModel[[#This Row],[Profit]]/tbl_DataModel[[#This Row],[Sales]]</f>
        <v>0.26999999999999996</v>
      </c>
      <c r="F6798">
        <v>2389</v>
      </c>
      <c r="G6798">
        <v>645.03</v>
      </c>
      <c r="H6798" t="s">
        <v>63</v>
      </c>
      <c r="I6798" t="s">
        <v>157</v>
      </c>
      <c r="J6798" t="s">
        <v>29</v>
      </c>
      <c r="K6798" t="s">
        <v>120</v>
      </c>
    </row>
    <row r="6799" spans="1:11" x14ac:dyDescent="0.3">
      <c r="A6799">
        <f>YEAR('Supermart Grocery Sales - Retai'!F:F)</f>
        <v>2018</v>
      </c>
      <c r="B6799">
        <f>MONTH('Supermart Grocery Sales - Retai'!F:F)</f>
        <v>5</v>
      </c>
      <c r="C6799" t="str" cm="1">
        <f t="array" ref="C6799">CHOOSE(_xlfn.ANCHORARRAY(B6799), "Jan", "Feb", "Mar", "Apr", "May", "Jun", "Jul", "Aug", "Sep", "Oct", "Nov", "Dec")</f>
        <v>May</v>
      </c>
      <c r="D6799" t="str">
        <f>"Q"&amp;ROUNDUP(MONTH('Supermart Grocery Sales - Retai'!F6799)/3,0)</f>
        <v>Q2</v>
      </c>
      <c r="E6799">
        <f>tbl_DataModel[[#This Row],[Profit]]/tbl_DataModel[[#This Row],[Sales]]</f>
        <v>0.38</v>
      </c>
      <c r="F6799">
        <v>1478</v>
      </c>
      <c r="G6799">
        <v>561.64</v>
      </c>
      <c r="H6799" t="s">
        <v>63</v>
      </c>
      <c r="I6799" t="s">
        <v>87</v>
      </c>
      <c r="J6799" t="s">
        <v>29</v>
      </c>
      <c r="K6799" t="s">
        <v>122</v>
      </c>
    </row>
    <row r="6800" spans="1:11" x14ac:dyDescent="0.3">
      <c r="A6800">
        <f>YEAR('Supermart Grocery Sales - Retai'!F:F)</f>
        <v>2017</v>
      </c>
      <c r="B6800">
        <f>MONTH('Supermart Grocery Sales - Retai'!F:F)</f>
        <v>9</v>
      </c>
      <c r="C6800" t="str" cm="1">
        <f t="array" ref="C6800">CHOOSE(_xlfn.ANCHORARRAY(B6800), "Jan", "Feb", "Mar", "Apr", "May", "Jun", "Jul", "Aug", "Sep", "Oct", "Nov", "Dec")</f>
        <v>Sep</v>
      </c>
      <c r="D6800" t="str">
        <f>"Q"&amp;ROUNDUP(MONTH('Supermart Grocery Sales - Retai'!F6800)/3,0)</f>
        <v>Q3</v>
      </c>
      <c r="E6800">
        <f>tbl_DataModel[[#This Row],[Profit]]/tbl_DataModel[[#This Row],[Sales]]</f>
        <v>0.06</v>
      </c>
      <c r="F6800">
        <v>553</v>
      </c>
      <c r="G6800">
        <v>33.18</v>
      </c>
      <c r="H6800" t="s">
        <v>63</v>
      </c>
      <c r="I6800" t="s">
        <v>157</v>
      </c>
      <c r="J6800" t="s">
        <v>29</v>
      </c>
      <c r="K6800" t="s">
        <v>90</v>
      </c>
    </row>
    <row r="6801" spans="1:11" x14ac:dyDescent="0.3">
      <c r="A6801">
        <f>YEAR('Supermart Grocery Sales - Retai'!F:F)</f>
        <v>2015</v>
      </c>
      <c r="B6801">
        <f>MONTH('Supermart Grocery Sales - Retai'!F:F)</f>
        <v>7</v>
      </c>
      <c r="C6801" t="str" cm="1">
        <f t="array" ref="C6801">CHOOSE(_xlfn.ANCHORARRAY(B6801), "Jan", "Feb", "Mar", "Apr", "May", "Jun", "Jul", "Aug", "Sep", "Oct", "Nov", "Dec")</f>
        <v>Jul</v>
      </c>
      <c r="D6801" t="str">
        <f>"Q"&amp;ROUNDUP(MONTH('Supermart Grocery Sales - Retai'!F6801)/3,0)</f>
        <v>Q3</v>
      </c>
      <c r="E6801">
        <f>tbl_DataModel[[#This Row],[Profit]]/tbl_DataModel[[#This Row],[Sales]]</f>
        <v>0.22999999999999998</v>
      </c>
      <c r="F6801">
        <v>1131</v>
      </c>
      <c r="G6801">
        <v>260.13</v>
      </c>
      <c r="H6801" t="s">
        <v>32</v>
      </c>
      <c r="I6801" t="s">
        <v>153</v>
      </c>
      <c r="J6801" t="s">
        <v>29</v>
      </c>
      <c r="K6801" t="s">
        <v>182</v>
      </c>
    </row>
    <row r="6802" spans="1:11" x14ac:dyDescent="0.3">
      <c r="A6802">
        <f>YEAR('Supermart Grocery Sales - Retai'!F:F)</f>
        <v>2018</v>
      </c>
      <c r="B6802">
        <f>MONTH('Supermart Grocery Sales - Retai'!F:F)</f>
        <v>3</v>
      </c>
      <c r="C6802" t="str" cm="1">
        <f t="array" ref="C6802">CHOOSE(_xlfn.ANCHORARRAY(B6802), "Jan", "Feb", "Mar", "Apr", "May", "Jun", "Jul", "Aug", "Sep", "Oct", "Nov", "Dec")</f>
        <v>Mar</v>
      </c>
      <c r="D6802" t="str">
        <f>"Q"&amp;ROUNDUP(MONTH('Supermart Grocery Sales - Retai'!F6802)/3,0)</f>
        <v>Q1</v>
      </c>
      <c r="E6802">
        <f>tbl_DataModel[[#This Row],[Profit]]/tbl_DataModel[[#This Row],[Sales]]</f>
        <v>0.38999999999999996</v>
      </c>
      <c r="F6802">
        <v>706</v>
      </c>
      <c r="G6802">
        <v>275.33999999999997</v>
      </c>
      <c r="H6802" t="s">
        <v>58</v>
      </c>
      <c r="I6802" t="s">
        <v>68</v>
      </c>
      <c r="J6802" t="s">
        <v>29</v>
      </c>
      <c r="K6802" t="s">
        <v>67</v>
      </c>
    </row>
    <row r="6803" spans="1:11" x14ac:dyDescent="0.3">
      <c r="A6803">
        <f>YEAR('Supermart Grocery Sales - Retai'!F:F)</f>
        <v>2018</v>
      </c>
      <c r="B6803">
        <f>MONTH('Supermart Grocery Sales - Retai'!F:F)</f>
        <v>9</v>
      </c>
      <c r="C6803" t="str" cm="1">
        <f t="array" ref="C6803">CHOOSE(_xlfn.ANCHORARRAY(B6803), "Jan", "Feb", "Mar", "Apr", "May", "Jun", "Jul", "Aug", "Sep", "Oct", "Nov", "Dec")</f>
        <v>Sep</v>
      </c>
      <c r="D6803" t="str">
        <f>"Q"&amp;ROUNDUP(MONTH('Supermart Grocery Sales - Retai'!F6803)/3,0)</f>
        <v>Q3</v>
      </c>
      <c r="E6803">
        <f>tbl_DataModel[[#This Row],[Profit]]/tbl_DataModel[[#This Row],[Sales]]</f>
        <v>0.36</v>
      </c>
      <c r="F6803">
        <v>2367</v>
      </c>
      <c r="G6803">
        <v>852.12</v>
      </c>
      <c r="H6803" t="s">
        <v>63</v>
      </c>
      <c r="I6803" t="s">
        <v>64</v>
      </c>
      <c r="J6803" t="s">
        <v>29</v>
      </c>
      <c r="K6803" t="s">
        <v>106</v>
      </c>
    </row>
    <row r="6804" spans="1:11" x14ac:dyDescent="0.3">
      <c r="A6804">
        <f>YEAR('Supermart Grocery Sales - Retai'!F:F)</f>
        <v>2017</v>
      </c>
      <c r="B6804">
        <f>MONTH('Supermart Grocery Sales - Retai'!F:F)</f>
        <v>9</v>
      </c>
      <c r="C6804" t="str" cm="1">
        <f t="array" ref="C6804">CHOOSE(_xlfn.ANCHORARRAY(B6804), "Jan", "Feb", "Mar", "Apr", "May", "Jun", "Jul", "Aug", "Sep", "Oct", "Nov", "Dec")</f>
        <v>Sep</v>
      </c>
      <c r="D6804" t="str">
        <f>"Q"&amp;ROUNDUP(MONTH('Supermart Grocery Sales - Retai'!F6804)/3,0)</f>
        <v>Q3</v>
      </c>
      <c r="E6804">
        <f>tbl_DataModel[[#This Row],[Profit]]/tbl_DataModel[[#This Row],[Sales]]</f>
        <v>0.24</v>
      </c>
      <c r="F6804">
        <v>1009</v>
      </c>
      <c r="G6804">
        <v>242.16</v>
      </c>
      <c r="H6804" t="s">
        <v>26</v>
      </c>
      <c r="I6804" t="s">
        <v>37</v>
      </c>
      <c r="J6804" t="s">
        <v>29</v>
      </c>
      <c r="K6804" t="s">
        <v>45</v>
      </c>
    </row>
    <row r="6805" spans="1:11" x14ac:dyDescent="0.3">
      <c r="A6805">
        <f>YEAR('Supermart Grocery Sales - Retai'!F:F)</f>
        <v>2016</v>
      </c>
      <c r="B6805">
        <f>MONTH('Supermart Grocery Sales - Retai'!F:F)</f>
        <v>9</v>
      </c>
      <c r="C6805" t="str" cm="1">
        <f t="array" ref="C6805">CHOOSE(_xlfn.ANCHORARRAY(B6805), "Jan", "Feb", "Mar", "Apr", "May", "Jun", "Jul", "Aug", "Sep", "Oct", "Nov", "Dec")</f>
        <v>Sep</v>
      </c>
      <c r="D6805" t="str">
        <f>"Q"&amp;ROUNDUP(MONTH('Supermart Grocery Sales - Retai'!F6805)/3,0)</f>
        <v>Q3</v>
      </c>
      <c r="E6805">
        <f>tbl_DataModel[[#This Row],[Profit]]/tbl_DataModel[[#This Row],[Sales]]</f>
        <v>0.28000000000000003</v>
      </c>
      <c r="F6805">
        <v>1524</v>
      </c>
      <c r="G6805">
        <v>426.72</v>
      </c>
      <c r="H6805" t="s">
        <v>58</v>
      </c>
      <c r="I6805" t="s">
        <v>59</v>
      </c>
      <c r="J6805" t="s">
        <v>29</v>
      </c>
      <c r="K6805" t="s">
        <v>116</v>
      </c>
    </row>
    <row r="6806" spans="1:11" x14ac:dyDescent="0.3">
      <c r="A6806">
        <f>YEAR('Supermart Grocery Sales - Retai'!F:F)</f>
        <v>2015</v>
      </c>
      <c r="B6806">
        <f>MONTH('Supermart Grocery Sales - Retai'!F:F)</f>
        <v>4</v>
      </c>
      <c r="C6806" t="str" cm="1">
        <f t="array" ref="C6806">CHOOSE(_xlfn.ANCHORARRAY(B6806), "Jan", "Feb", "Mar", "Apr", "May", "Jun", "Jul", "Aug", "Sep", "Oct", "Nov", "Dec")</f>
        <v>Apr</v>
      </c>
      <c r="D6806" t="str">
        <f>"Q"&amp;ROUNDUP(MONTH('Supermart Grocery Sales - Retai'!F6806)/3,0)</f>
        <v>Q2</v>
      </c>
      <c r="E6806">
        <f>tbl_DataModel[[#This Row],[Profit]]/tbl_DataModel[[#This Row],[Sales]]</f>
        <v>0.12000000000000001</v>
      </c>
      <c r="F6806">
        <v>823</v>
      </c>
      <c r="G6806">
        <v>98.76</v>
      </c>
      <c r="H6806" t="s">
        <v>63</v>
      </c>
      <c r="I6806" t="s">
        <v>87</v>
      </c>
      <c r="J6806" t="s">
        <v>29</v>
      </c>
      <c r="K6806" t="s">
        <v>162</v>
      </c>
    </row>
    <row r="6807" spans="1:11" x14ac:dyDescent="0.3">
      <c r="A6807">
        <f>YEAR('Supermart Grocery Sales - Retai'!F:F)</f>
        <v>2018</v>
      </c>
      <c r="B6807">
        <f>MONTH('Supermart Grocery Sales - Retai'!F:F)</f>
        <v>12</v>
      </c>
      <c r="C6807" t="str" cm="1">
        <f t="array" ref="C6807">CHOOSE(_xlfn.ANCHORARRAY(B6807), "Jan", "Feb", "Mar", "Apr", "May", "Jun", "Jul", "Aug", "Sep", "Oct", "Nov", "Dec")</f>
        <v>Dec</v>
      </c>
      <c r="D6807" t="str">
        <f>"Q"&amp;ROUNDUP(MONTH('Supermart Grocery Sales - Retai'!F6807)/3,0)</f>
        <v>Q4</v>
      </c>
      <c r="E6807">
        <f>tbl_DataModel[[#This Row],[Profit]]/tbl_DataModel[[#This Row],[Sales]]</f>
        <v>0.05</v>
      </c>
      <c r="F6807">
        <v>839</v>
      </c>
      <c r="G6807">
        <v>41.95</v>
      </c>
      <c r="H6807" t="s">
        <v>20</v>
      </c>
      <c r="I6807" t="s">
        <v>91</v>
      </c>
      <c r="J6807" t="s">
        <v>29</v>
      </c>
      <c r="K6807" t="s">
        <v>111</v>
      </c>
    </row>
    <row r="6808" spans="1:11" x14ac:dyDescent="0.3">
      <c r="A6808">
        <f>YEAR('Supermart Grocery Sales - Retai'!F:F)</f>
        <v>2016</v>
      </c>
      <c r="B6808">
        <f>MONTH('Supermart Grocery Sales - Retai'!F:F)</f>
        <v>12</v>
      </c>
      <c r="C6808" t="str" cm="1">
        <f t="array" ref="C6808">CHOOSE(_xlfn.ANCHORARRAY(B6808), "Jan", "Feb", "Mar", "Apr", "May", "Jun", "Jul", "Aug", "Sep", "Oct", "Nov", "Dec")</f>
        <v>Dec</v>
      </c>
      <c r="D6808" t="str">
        <f>"Q"&amp;ROUNDUP(MONTH('Supermart Grocery Sales - Retai'!F6808)/3,0)</f>
        <v>Q4</v>
      </c>
      <c r="E6808">
        <f>tbl_DataModel[[#This Row],[Profit]]/tbl_DataModel[[#This Row],[Sales]]</f>
        <v>0.42</v>
      </c>
      <c r="F6808">
        <v>1894</v>
      </c>
      <c r="G6808">
        <v>795.48</v>
      </c>
      <c r="H6808" t="s">
        <v>49</v>
      </c>
      <c r="I6808" t="s">
        <v>205</v>
      </c>
      <c r="J6808" t="s">
        <v>29</v>
      </c>
      <c r="K6808" t="s">
        <v>135</v>
      </c>
    </row>
    <row r="6809" spans="1:11" x14ac:dyDescent="0.3">
      <c r="A6809">
        <f>YEAR('Supermart Grocery Sales - Retai'!F:F)</f>
        <v>2018</v>
      </c>
      <c r="B6809">
        <f>MONTH('Supermart Grocery Sales - Retai'!F:F)</f>
        <v>12</v>
      </c>
      <c r="C6809" t="str" cm="1">
        <f t="array" ref="C6809">CHOOSE(_xlfn.ANCHORARRAY(B6809), "Jan", "Feb", "Mar", "Apr", "May", "Jun", "Jul", "Aug", "Sep", "Oct", "Nov", "Dec")</f>
        <v>Dec</v>
      </c>
      <c r="D6809" t="str">
        <f>"Q"&amp;ROUNDUP(MONTH('Supermart Grocery Sales - Retai'!F6809)/3,0)</f>
        <v>Q4</v>
      </c>
      <c r="E6809">
        <f>tbl_DataModel[[#This Row],[Profit]]/tbl_DataModel[[#This Row],[Sales]]</f>
        <v>0.31</v>
      </c>
      <c r="F6809">
        <v>2457</v>
      </c>
      <c r="G6809">
        <v>761.67</v>
      </c>
      <c r="H6809" t="s">
        <v>26</v>
      </c>
      <c r="I6809" t="s">
        <v>27</v>
      </c>
      <c r="J6809" t="s">
        <v>29</v>
      </c>
      <c r="K6809" t="s">
        <v>193</v>
      </c>
    </row>
    <row r="6810" spans="1:11" x14ac:dyDescent="0.3">
      <c r="A6810">
        <f>YEAR('Supermart Grocery Sales - Retai'!F:F)</f>
        <v>2018</v>
      </c>
      <c r="B6810">
        <f>MONTH('Supermart Grocery Sales - Retai'!F:F)</f>
        <v>8</v>
      </c>
      <c r="C6810" t="str" cm="1">
        <f t="array" ref="C6810">CHOOSE(_xlfn.ANCHORARRAY(B6810), "Jan", "Feb", "Mar", "Apr", "May", "Jun", "Jul", "Aug", "Sep", "Oct", "Nov", "Dec")</f>
        <v>Aug</v>
      </c>
      <c r="D6810" t="str">
        <f>"Q"&amp;ROUNDUP(MONTH('Supermart Grocery Sales - Retai'!F6810)/3,0)</f>
        <v>Q3</v>
      </c>
      <c r="E6810">
        <f>tbl_DataModel[[#This Row],[Profit]]/tbl_DataModel[[#This Row],[Sales]]</f>
        <v>0.32</v>
      </c>
      <c r="F6810">
        <v>570</v>
      </c>
      <c r="G6810">
        <v>182.4</v>
      </c>
      <c r="H6810" t="s">
        <v>13</v>
      </c>
      <c r="I6810" t="s">
        <v>14</v>
      </c>
      <c r="J6810" t="s">
        <v>29</v>
      </c>
      <c r="K6810" t="s">
        <v>135</v>
      </c>
    </row>
    <row r="6811" spans="1:11" x14ac:dyDescent="0.3">
      <c r="A6811">
        <f>YEAR('Supermart Grocery Sales - Retai'!F:F)</f>
        <v>2018</v>
      </c>
      <c r="B6811">
        <f>MONTH('Supermart Grocery Sales - Retai'!F:F)</f>
        <v>4</v>
      </c>
      <c r="C6811" t="str" cm="1">
        <f t="array" ref="C6811">CHOOSE(_xlfn.ANCHORARRAY(B6811), "Jan", "Feb", "Mar", "Apr", "May", "Jun", "Jul", "Aug", "Sep", "Oct", "Nov", "Dec")</f>
        <v>Apr</v>
      </c>
      <c r="D6811" t="str">
        <f>"Q"&amp;ROUNDUP(MONTH('Supermart Grocery Sales - Retai'!F6811)/3,0)</f>
        <v>Q2</v>
      </c>
      <c r="E6811">
        <f>tbl_DataModel[[#This Row],[Profit]]/tbl_DataModel[[#This Row],[Sales]]</f>
        <v>0.19</v>
      </c>
      <c r="F6811">
        <v>2034</v>
      </c>
      <c r="G6811">
        <v>386.46</v>
      </c>
      <c r="H6811" t="s">
        <v>63</v>
      </c>
      <c r="I6811" t="s">
        <v>157</v>
      </c>
      <c r="J6811" t="s">
        <v>29</v>
      </c>
      <c r="K6811" t="s">
        <v>263</v>
      </c>
    </row>
    <row r="6812" spans="1:11" x14ac:dyDescent="0.3">
      <c r="A6812">
        <f>YEAR('Supermart Grocery Sales - Retai'!F:F)</f>
        <v>2015</v>
      </c>
      <c r="B6812">
        <f>MONTH('Supermart Grocery Sales - Retai'!F:F)</f>
        <v>10</v>
      </c>
      <c r="C6812" t="str" cm="1">
        <f t="array" ref="C6812">CHOOSE(_xlfn.ANCHORARRAY(B6812), "Jan", "Feb", "Mar", "Apr", "May", "Jun", "Jul", "Aug", "Sep", "Oct", "Nov", "Dec")</f>
        <v>Oct</v>
      </c>
      <c r="D6812" t="str">
        <f>"Q"&amp;ROUNDUP(MONTH('Supermart Grocery Sales - Retai'!F6812)/3,0)</f>
        <v>Q4</v>
      </c>
      <c r="E6812">
        <f>tbl_DataModel[[#This Row],[Profit]]/tbl_DataModel[[#This Row],[Sales]]</f>
        <v>0.38</v>
      </c>
      <c r="F6812">
        <v>852</v>
      </c>
      <c r="G6812">
        <v>323.76</v>
      </c>
      <c r="H6812" t="s">
        <v>63</v>
      </c>
      <c r="I6812" t="s">
        <v>157</v>
      </c>
      <c r="J6812" t="s">
        <v>29</v>
      </c>
      <c r="K6812" t="s">
        <v>165</v>
      </c>
    </row>
    <row r="6813" spans="1:11" x14ac:dyDescent="0.3">
      <c r="A6813">
        <f>YEAR('Supermart Grocery Sales - Retai'!F:F)</f>
        <v>2018</v>
      </c>
      <c r="B6813">
        <f>MONTH('Supermart Grocery Sales - Retai'!F:F)</f>
        <v>9</v>
      </c>
      <c r="C6813" t="str" cm="1">
        <f t="array" ref="C6813">CHOOSE(_xlfn.ANCHORARRAY(B6813), "Jan", "Feb", "Mar", "Apr", "May", "Jun", "Jul", "Aug", "Sep", "Oct", "Nov", "Dec")</f>
        <v>Sep</v>
      </c>
      <c r="D6813" t="str">
        <f>"Q"&amp;ROUNDUP(MONTH('Supermart Grocery Sales - Retai'!F6813)/3,0)</f>
        <v>Q3</v>
      </c>
      <c r="E6813">
        <f>tbl_DataModel[[#This Row],[Profit]]/tbl_DataModel[[#This Row],[Sales]]</f>
        <v>0.4</v>
      </c>
      <c r="F6813">
        <v>747</v>
      </c>
      <c r="G6813">
        <v>298.8</v>
      </c>
      <c r="H6813" t="s">
        <v>49</v>
      </c>
      <c r="I6813" t="s">
        <v>205</v>
      </c>
      <c r="J6813" t="s">
        <v>29</v>
      </c>
      <c r="K6813" t="s">
        <v>151</v>
      </c>
    </row>
    <row r="6814" spans="1:11" x14ac:dyDescent="0.3">
      <c r="A6814">
        <f>YEAR('Supermart Grocery Sales - Retai'!F:F)</f>
        <v>2015</v>
      </c>
      <c r="B6814">
        <f>MONTH('Supermart Grocery Sales - Retai'!F:F)</f>
        <v>6</v>
      </c>
      <c r="C6814" t="str" cm="1">
        <f t="array" ref="C6814">CHOOSE(_xlfn.ANCHORARRAY(B6814), "Jan", "Feb", "Mar", "Apr", "May", "Jun", "Jul", "Aug", "Sep", "Oct", "Nov", "Dec")</f>
        <v>Jun</v>
      </c>
      <c r="D6814" t="str">
        <f>"Q"&amp;ROUNDUP(MONTH('Supermart Grocery Sales - Retai'!F6814)/3,0)</f>
        <v>Q2</v>
      </c>
      <c r="E6814">
        <f>tbl_DataModel[[#This Row],[Profit]]/tbl_DataModel[[#This Row],[Sales]]</f>
        <v>0.18</v>
      </c>
      <c r="F6814">
        <v>1355</v>
      </c>
      <c r="G6814">
        <v>243.9</v>
      </c>
      <c r="H6814" t="s">
        <v>32</v>
      </c>
      <c r="I6814" t="s">
        <v>46</v>
      </c>
      <c r="J6814" t="s">
        <v>29</v>
      </c>
      <c r="K6814" t="s">
        <v>184</v>
      </c>
    </row>
    <row r="6815" spans="1:11" x14ac:dyDescent="0.3">
      <c r="A6815">
        <f>YEAR('Supermart Grocery Sales - Retai'!F:F)</f>
        <v>2018</v>
      </c>
      <c r="B6815">
        <f>MONTH('Supermart Grocery Sales - Retai'!F:F)</f>
        <v>9</v>
      </c>
      <c r="C6815" t="str" cm="1">
        <f t="array" ref="C6815">CHOOSE(_xlfn.ANCHORARRAY(B6815), "Jan", "Feb", "Mar", "Apr", "May", "Jun", "Jul", "Aug", "Sep", "Oct", "Nov", "Dec")</f>
        <v>Sep</v>
      </c>
      <c r="D6815" t="str">
        <f>"Q"&amp;ROUNDUP(MONTH('Supermart Grocery Sales - Retai'!F6815)/3,0)</f>
        <v>Q3</v>
      </c>
      <c r="E6815">
        <f>tbl_DataModel[[#This Row],[Profit]]/tbl_DataModel[[#This Row],[Sales]]</f>
        <v>0.27999999999999997</v>
      </c>
      <c r="F6815">
        <v>2297</v>
      </c>
      <c r="G6815">
        <v>643.16</v>
      </c>
      <c r="H6815" t="s">
        <v>63</v>
      </c>
      <c r="I6815" t="s">
        <v>64</v>
      </c>
      <c r="J6815" t="s">
        <v>29</v>
      </c>
      <c r="K6815" t="s">
        <v>137</v>
      </c>
    </row>
    <row r="6816" spans="1:11" x14ac:dyDescent="0.3">
      <c r="A6816">
        <f>YEAR('Supermart Grocery Sales - Retai'!F:F)</f>
        <v>2018</v>
      </c>
      <c r="B6816">
        <f>MONTH('Supermart Grocery Sales - Retai'!F:F)</f>
        <v>6</v>
      </c>
      <c r="C6816" t="str" cm="1">
        <f t="array" ref="C6816">CHOOSE(_xlfn.ANCHORARRAY(B6816), "Jan", "Feb", "Mar", "Apr", "May", "Jun", "Jul", "Aug", "Sep", "Oct", "Nov", "Dec")</f>
        <v>Jun</v>
      </c>
      <c r="D6816" t="str">
        <f>"Q"&amp;ROUNDUP(MONTH('Supermart Grocery Sales - Retai'!F6816)/3,0)</f>
        <v>Q2</v>
      </c>
      <c r="E6816">
        <f>tbl_DataModel[[#This Row],[Profit]]/tbl_DataModel[[#This Row],[Sales]]</f>
        <v>7.0000000000000007E-2</v>
      </c>
      <c r="F6816">
        <v>1712</v>
      </c>
      <c r="G6816">
        <v>119.84</v>
      </c>
      <c r="H6816" t="s">
        <v>49</v>
      </c>
      <c r="I6816" t="s">
        <v>54</v>
      </c>
      <c r="J6816" t="s">
        <v>29</v>
      </c>
      <c r="K6816" t="s">
        <v>19</v>
      </c>
    </row>
    <row r="6817" spans="1:11" x14ac:dyDescent="0.3">
      <c r="A6817">
        <f>YEAR('Supermart Grocery Sales - Retai'!F:F)</f>
        <v>2017</v>
      </c>
      <c r="B6817">
        <f>MONTH('Supermart Grocery Sales - Retai'!F:F)</f>
        <v>3</v>
      </c>
      <c r="C6817" t="str" cm="1">
        <f t="array" ref="C6817">CHOOSE(_xlfn.ANCHORARRAY(B6817), "Jan", "Feb", "Mar", "Apr", "May", "Jun", "Jul", "Aug", "Sep", "Oct", "Nov", "Dec")</f>
        <v>Mar</v>
      </c>
      <c r="D6817" t="str">
        <f>"Q"&amp;ROUNDUP(MONTH('Supermart Grocery Sales - Retai'!F6817)/3,0)</f>
        <v>Q1</v>
      </c>
      <c r="E6817">
        <f>tbl_DataModel[[#This Row],[Profit]]/tbl_DataModel[[#This Row],[Sales]]</f>
        <v>0.14000000000000001</v>
      </c>
      <c r="F6817">
        <v>1400</v>
      </c>
      <c r="G6817">
        <v>196</v>
      </c>
      <c r="H6817" t="s">
        <v>32</v>
      </c>
      <c r="I6817" t="s">
        <v>33</v>
      </c>
      <c r="J6817" t="s">
        <v>29</v>
      </c>
      <c r="K6817" t="s">
        <v>125</v>
      </c>
    </row>
    <row r="6818" spans="1:11" x14ac:dyDescent="0.3">
      <c r="A6818">
        <f>YEAR('Supermart Grocery Sales - Retai'!F:F)</f>
        <v>2015</v>
      </c>
      <c r="B6818">
        <f>MONTH('Supermart Grocery Sales - Retai'!F:F)</f>
        <v>11</v>
      </c>
      <c r="C6818" t="str" cm="1">
        <f t="array" ref="C6818">CHOOSE(_xlfn.ANCHORARRAY(B6818), "Jan", "Feb", "Mar", "Apr", "May", "Jun", "Jul", "Aug", "Sep", "Oct", "Nov", "Dec")</f>
        <v>Nov</v>
      </c>
      <c r="D6818" t="str">
        <f>"Q"&amp;ROUNDUP(MONTH('Supermart Grocery Sales - Retai'!F6818)/3,0)</f>
        <v>Q4</v>
      </c>
      <c r="E6818">
        <f>tbl_DataModel[[#This Row],[Profit]]/tbl_DataModel[[#This Row],[Sales]]</f>
        <v>0.16</v>
      </c>
      <c r="F6818">
        <v>846</v>
      </c>
      <c r="G6818">
        <v>135.36000000000001</v>
      </c>
      <c r="H6818" t="s">
        <v>49</v>
      </c>
      <c r="I6818" t="s">
        <v>205</v>
      </c>
      <c r="J6818" t="s">
        <v>29</v>
      </c>
      <c r="K6818" t="s">
        <v>116</v>
      </c>
    </row>
    <row r="6819" spans="1:11" x14ac:dyDescent="0.3">
      <c r="A6819">
        <f>YEAR('Supermart Grocery Sales - Retai'!F:F)</f>
        <v>2018</v>
      </c>
      <c r="B6819">
        <f>MONTH('Supermart Grocery Sales - Retai'!F:F)</f>
        <v>8</v>
      </c>
      <c r="C6819" t="str" cm="1">
        <f t="array" ref="C6819">CHOOSE(_xlfn.ANCHORARRAY(B6819), "Jan", "Feb", "Mar", "Apr", "May", "Jun", "Jul", "Aug", "Sep", "Oct", "Nov", "Dec")</f>
        <v>Aug</v>
      </c>
      <c r="D6819" t="str">
        <f>"Q"&amp;ROUNDUP(MONTH('Supermart Grocery Sales - Retai'!F6819)/3,0)</f>
        <v>Q3</v>
      </c>
      <c r="E6819">
        <f>tbl_DataModel[[#This Row],[Profit]]/tbl_DataModel[[#This Row],[Sales]]</f>
        <v>0.31</v>
      </c>
      <c r="F6819">
        <v>1019</v>
      </c>
      <c r="G6819">
        <v>315.89</v>
      </c>
      <c r="H6819" t="s">
        <v>26</v>
      </c>
      <c r="I6819" t="s">
        <v>37</v>
      </c>
      <c r="J6819" t="s">
        <v>29</v>
      </c>
      <c r="K6819" t="s">
        <v>130</v>
      </c>
    </row>
    <row r="6820" spans="1:11" x14ac:dyDescent="0.3">
      <c r="A6820">
        <f>YEAR('Supermart Grocery Sales - Retai'!F:F)</f>
        <v>2017</v>
      </c>
      <c r="B6820">
        <f>MONTH('Supermart Grocery Sales - Retai'!F:F)</f>
        <v>3</v>
      </c>
      <c r="C6820" t="str" cm="1">
        <f t="array" ref="C6820">CHOOSE(_xlfn.ANCHORARRAY(B6820), "Jan", "Feb", "Mar", "Apr", "May", "Jun", "Jul", "Aug", "Sep", "Oct", "Nov", "Dec")</f>
        <v>Mar</v>
      </c>
      <c r="D6820" t="str">
        <f>"Q"&amp;ROUNDUP(MONTH('Supermart Grocery Sales - Retai'!F6820)/3,0)</f>
        <v>Q1</v>
      </c>
      <c r="E6820">
        <f>tbl_DataModel[[#This Row],[Profit]]/tbl_DataModel[[#This Row],[Sales]]</f>
        <v>0.42000000000000004</v>
      </c>
      <c r="F6820">
        <v>830</v>
      </c>
      <c r="G6820">
        <v>348.6</v>
      </c>
      <c r="H6820" t="s">
        <v>13</v>
      </c>
      <c r="I6820" t="s">
        <v>195</v>
      </c>
      <c r="J6820" t="s">
        <v>29</v>
      </c>
      <c r="K6820" t="s">
        <v>83</v>
      </c>
    </row>
    <row r="6821" spans="1:11" x14ac:dyDescent="0.3">
      <c r="A6821">
        <f>YEAR('Supermart Grocery Sales - Retai'!F:F)</f>
        <v>2015</v>
      </c>
      <c r="B6821">
        <f>MONTH('Supermart Grocery Sales - Retai'!F:F)</f>
        <v>11</v>
      </c>
      <c r="C6821" t="str" cm="1">
        <f t="array" ref="C6821">CHOOSE(_xlfn.ANCHORARRAY(B6821), "Jan", "Feb", "Mar", "Apr", "May", "Jun", "Jul", "Aug", "Sep", "Oct", "Nov", "Dec")</f>
        <v>Nov</v>
      </c>
      <c r="D6821" t="str">
        <f>"Q"&amp;ROUNDUP(MONTH('Supermart Grocery Sales - Retai'!F6821)/3,0)</f>
        <v>Q4</v>
      </c>
      <c r="E6821">
        <f>tbl_DataModel[[#This Row],[Profit]]/tbl_DataModel[[#This Row],[Sales]]</f>
        <v>0.19</v>
      </c>
      <c r="F6821">
        <v>655</v>
      </c>
      <c r="G6821">
        <v>124.45</v>
      </c>
      <c r="H6821" t="s">
        <v>58</v>
      </c>
      <c r="I6821" t="s">
        <v>112</v>
      </c>
      <c r="J6821" t="s">
        <v>29</v>
      </c>
      <c r="K6821" t="s">
        <v>74</v>
      </c>
    </row>
    <row r="6822" spans="1:11" x14ac:dyDescent="0.3">
      <c r="A6822">
        <f>YEAR('Supermart Grocery Sales - Retai'!F:F)</f>
        <v>2015</v>
      </c>
      <c r="B6822">
        <f>MONTH('Supermart Grocery Sales - Retai'!F:F)</f>
        <v>9</v>
      </c>
      <c r="C6822" t="str" cm="1">
        <f t="array" ref="C6822">CHOOSE(_xlfn.ANCHORARRAY(B6822), "Jan", "Feb", "Mar", "Apr", "May", "Jun", "Jul", "Aug", "Sep", "Oct", "Nov", "Dec")</f>
        <v>Sep</v>
      </c>
      <c r="D6822" t="str">
        <f>"Q"&amp;ROUNDUP(MONTH('Supermart Grocery Sales - Retai'!F6822)/3,0)</f>
        <v>Q3</v>
      </c>
      <c r="E6822">
        <f>tbl_DataModel[[#This Row],[Profit]]/tbl_DataModel[[#This Row],[Sales]]</f>
        <v>0.44</v>
      </c>
      <c r="F6822">
        <v>2316</v>
      </c>
      <c r="G6822">
        <v>1019.04</v>
      </c>
      <c r="H6822" t="s">
        <v>63</v>
      </c>
      <c r="I6822" t="s">
        <v>75</v>
      </c>
      <c r="J6822" t="s">
        <v>29</v>
      </c>
      <c r="K6822" t="s">
        <v>234</v>
      </c>
    </row>
    <row r="6823" spans="1:11" x14ac:dyDescent="0.3">
      <c r="A6823">
        <f>YEAR('Supermart Grocery Sales - Retai'!F:F)</f>
        <v>2017</v>
      </c>
      <c r="B6823">
        <f>MONTH('Supermart Grocery Sales - Retai'!F:F)</f>
        <v>3</v>
      </c>
      <c r="C6823" t="str" cm="1">
        <f t="array" ref="C6823">CHOOSE(_xlfn.ANCHORARRAY(B6823), "Jan", "Feb", "Mar", "Apr", "May", "Jun", "Jul", "Aug", "Sep", "Oct", "Nov", "Dec")</f>
        <v>Mar</v>
      </c>
      <c r="D6823" t="str">
        <f>"Q"&amp;ROUNDUP(MONTH('Supermart Grocery Sales - Retai'!F6823)/3,0)</f>
        <v>Q1</v>
      </c>
      <c r="E6823">
        <f>tbl_DataModel[[#This Row],[Profit]]/tbl_DataModel[[#This Row],[Sales]]</f>
        <v>0.27</v>
      </c>
      <c r="F6823">
        <v>1359</v>
      </c>
      <c r="G6823">
        <v>366.93</v>
      </c>
      <c r="H6823" t="s">
        <v>58</v>
      </c>
      <c r="I6823" t="s">
        <v>68</v>
      </c>
      <c r="J6823" t="s">
        <v>29</v>
      </c>
      <c r="K6823" t="s">
        <v>191</v>
      </c>
    </row>
    <row r="6824" spans="1:11" x14ac:dyDescent="0.3">
      <c r="A6824">
        <f>YEAR('Supermart Grocery Sales - Retai'!F:F)</f>
        <v>2015</v>
      </c>
      <c r="B6824">
        <f>MONTH('Supermart Grocery Sales - Retai'!F:F)</f>
        <v>6</v>
      </c>
      <c r="C6824" t="str" cm="1">
        <f t="array" ref="C6824">CHOOSE(_xlfn.ANCHORARRAY(B6824), "Jan", "Feb", "Mar", "Apr", "May", "Jun", "Jul", "Aug", "Sep", "Oct", "Nov", "Dec")</f>
        <v>Jun</v>
      </c>
      <c r="D6824" t="str">
        <f>"Q"&amp;ROUNDUP(MONTH('Supermart Grocery Sales - Retai'!F6824)/3,0)</f>
        <v>Q2</v>
      </c>
      <c r="E6824">
        <f>tbl_DataModel[[#This Row],[Profit]]/tbl_DataModel[[#This Row],[Sales]]</f>
        <v>0.38</v>
      </c>
      <c r="F6824">
        <v>820</v>
      </c>
      <c r="G6824">
        <v>311.60000000000002</v>
      </c>
      <c r="H6824" t="s">
        <v>20</v>
      </c>
      <c r="I6824" t="s">
        <v>91</v>
      </c>
      <c r="J6824" t="s">
        <v>29</v>
      </c>
      <c r="K6824" t="s">
        <v>67</v>
      </c>
    </row>
    <row r="6825" spans="1:11" x14ac:dyDescent="0.3">
      <c r="A6825">
        <f>YEAR('Supermart Grocery Sales - Retai'!F:F)</f>
        <v>2018</v>
      </c>
      <c r="B6825">
        <f>MONTH('Supermart Grocery Sales - Retai'!F:F)</f>
        <v>12</v>
      </c>
      <c r="C6825" t="str" cm="1">
        <f t="array" ref="C6825">CHOOSE(_xlfn.ANCHORARRAY(B6825), "Jan", "Feb", "Mar", "Apr", "May", "Jun", "Jul", "Aug", "Sep", "Oct", "Nov", "Dec")</f>
        <v>Dec</v>
      </c>
      <c r="D6825" t="str">
        <f>"Q"&amp;ROUNDUP(MONTH('Supermart Grocery Sales - Retai'!F6825)/3,0)</f>
        <v>Q4</v>
      </c>
      <c r="E6825">
        <f>tbl_DataModel[[#This Row],[Profit]]/tbl_DataModel[[#This Row],[Sales]]</f>
        <v>0.28999999999999998</v>
      </c>
      <c r="F6825">
        <v>2069</v>
      </c>
      <c r="G6825">
        <v>600.01</v>
      </c>
      <c r="H6825" t="s">
        <v>20</v>
      </c>
      <c r="I6825" t="s">
        <v>21</v>
      </c>
      <c r="J6825" t="s">
        <v>29</v>
      </c>
      <c r="K6825" t="s">
        <v>146</v>
      </c>
    </row>
    <row r="6826" spans="1:11" x14ac:dyDescent="0.3">
      <c r="A6826">
        <f>YEAR('Supermart Grocery Sales - Retai'!F:F)</f>
        <v>2016</v>
      </c>
      <c r="B6826">
        <f>MONTH('Supermart Grocery Sales - Retai'!F:F)</f>
        <v>9</v>
      </c>
      <c r="C6826" t="str" cm="1">
        <f t="array" ref="C6826">CHOOSE(_xlfn.ANCHORARRAY(B6826), "Jan", "Feb", "Mar", "Apr", "May", "Jun", "Jul", "Aug", "Sep", "Oct", "Nov", "Dec")</f>
        <v>Sep</v>
      </c>
      <c r="D6826" t="str">
        <f>"Q"&amp;ROUNDUP(MONTH('Supermart Grocery Sales - Retai'!F6826)/3,0)</f>
        <v>Q3</v>
      </c>
      <c r="E6826">
        <f>tbl_DataModel[[#This Row],[Profit]]/tbl_DataModel[[#This Row],[Sales]]</f>
        <v>0.05</v>
      </c>
      <c r="F6826">
        <v>1634</v>
      </c>
      <c r="G6826">
        <v>81.7</v>
      </c>
      <c r="H6826" t="s">
        <v>20</v>
      </c>
      <c r="I6826" t="s">
        <v>91</v>
      </c>
      <c r="J6826" t="s">
        <v>29</v>
      </c>
      <c r="K6826" t="s">
        <v>122</v>
      </c>
    </row>
    <row r="6827" spans="1:11" x14ac:dyDescent="0.3">
      <c r="A6827">
        <f>YEAR('Supermart Grocery Sales - Retai'!F:F)</f>
        <v>2018</v>
      </c>
      <c r="B6827">
        <f>MONTH('Supermart Grocery Sales - Retai'!F:F)</f>
        <v>7</v>
      </c>
      <c r="C6827" t="str" cm="1">
        <f t="array" ref="C6827">CHOOSE(_xlfn.ANCHORARRAY(B6827), "Jan", "Feb", "Mar", "Apr", "May", "Jun", "Jul", "Aug", "Sep", "Oct", "Nov", "Dec")</f>
        <v>Jul</v>
      </c>
      <c r="D6827" t="str">
        <f>"Q"&amp;ROUNDUP(MONTH('Supermart Grocery Sales - Retai'!F6827)/3,0)</f>
        <v>Q3</v>
      </c>
      <c r="E6827">
        <f>tbl_DataModel[[#This Row],[Profit]]/tbl_DataModel[[#This Row],[Sales]]</f>
        <v>0.1</v>
      </c>
      <c r="F6827">
        <v>654</v>
      </c>
      <c r="G6827">
        <v>65.400000000000006</v>
      </c>
      <c r="H6827" t="s">
        <v>26</v>
      </c>
      <c r="I6827" t="s">
        <v>201</v>
      </c>
      <c r="J6827" t="s">
        <v>29</v>
      </c>
      <c r="K6827" t="s">
        <v>102</v>
      </c>
    </row>
    <row r="6828" spans="1:11" x14ac:dyDescent="0.3">
      <c r="A6828">
        <f>YEAR('Supermart Grocery Sales - Retai'!F:F)</f>
        <v>2016</v>
      </c>
      <c r="B6828">
        <f>MONTH('Supermart Grocery Sales - Retai'!F:F)</f>
        <v>10</v>
      </c>
      <c r="C6828" t="str" cm="1">
        <f t="array" ref="C6828">CHOOSE(_xlfn.ANCHORARRAY(B6828), "Jan", "Feb", "Mar", "Apr", "May", "Jun", "Jul", "Aug", "Sep", "Oct", "Nov", "Dec")</f>
        <v>Oct</v>
      </c>
      <c r="D6828" t="str">
        <f>"Q"&amp;ROUNDUP(MONTH('Supermart Grocery Sales - Retai'!F6828)/3,0)</f>
        <v>Q4</v>
      </c>
      <c r="E6828">
        <f>tbl_DataModel[[#This Row],[Profit]]/tbl_DataModel[[#This Row],[Sales]]</f>
        <v>0.16</v>
      </c>
      <c r="F6828">
        <v>1785</v>
      </c>
      <c r="G6828">
        <v>285.60000000000002</v>
      </c>
      <c r="H6828" t="s">
        <v>20</v>
      </c>
      <c r="I6828" t="s">
        <v>21</v>
      </c>
      <c r="J6828" t="s">
        <v>29</v>
      </c>
      <c r="K6828" t="s">
        <v>106</v>
      </c>
    </row>
    <row r="6829" spans="1:11" x14ac:dyDescent="0.3">
      <c r="A6829">
        <f>YEAR('Supermart Grocery Sales - Retai'!F:F)</f>
        <v>2015</v>
      </c>
      <c r="B6829">
        <f>MONTH('Supermart Grocery Sales - Retai'!F:F)</f>
        <v>10</v>
      </c>
      <c r="C6829" t="str" cm="1">
        <f t="array" ref="C6829">CHOOSE(_xlfn.ANCHORARRAY(B6829), "Jan", "Feb", "Mar", "Apr", "May", "Jun", "Jul", "Aug", "Sep", "Oct", "Nov", "Dec")</f>
        <v>Oct</v>
      </c>
      <c r="D6829" t="str">
        <f>"Q"&amp;ROUNDUP(MONTH('Supermart Grocery Sales - Retai'!F6829)/3,0)</f>
        <v>Q4</v>
      </c>
      <c r="E6829">
        <f>tbl_DataModel[[#This Row],[Profit]]/tbl_DataModel[[#This Row],[Sales]]</f>
        <v>0.2</v>
      </c>
      <c r="F6829">
        <v>2494</v>
      </c>
      <c r="G6829">
        <v>498.8</v>
      </c>
      <c r="H6829" t="s">
        <v>58</v>
      </c>
      <c r="I6829" t="s">
        <v>112</v>
      </c>
      <c r="J6829" t="s">
        <v>29</v>
      </c>
      <c r="K6829" t="s">
        <v>57</v>
      </c>
    </row>
    <row r="6830" spans="1:11" x14ac:dyDescent="0.3">
      <c r="A6830">
        <f>YEAR('Supermart Grocery Sales - Retai'!F:F)</f>
        <v>2018</v>
      </c>
      <c r="B6830">
        <f>MONTH('Supermart Grocery Sales - Retai'!F:F)</f>
        <v>9</v>
      </c>
      <c r="C6830" t="str" cm="1">
        <f t="array" ref="C6830">CHOOSE(_xlfn.ANCHORARRAY(B6830), "Jan", "Feb", "Mar", "Apr", "May", "Jun", "Jul", "Aug", "Sep", "Oct", "Nov", "Dec")</f>
        <v>Sep</v>
      </c>
      <c r="D6830" t="str">
        <f>"Q"&amp;ROUNDUP(MONTH('Supermart Grocery Sales - Retai'!F6830)/3,0)</f>
        <v>Q3</v>
      </c>
      <c r="E6830">
        <f>tbl_DataModel[[#This Row],[Profit]]/tbl_DataModel[[#This Row],[Sales]]</f>
        <v>0.1</v>
      </c>
      <c r="F6830">
        <v>1323</v>
      </c>
      <c r="G6830">
        <v>132.30000000000001</v>
      </c>
      <c r="H6830" t="s">
        <v>58</v>
      </c>
      <c r="I6830" t="s">
        <v>59</v>
      </c>
      <c r="J6830" t="s">
        <v>29</v>
      </c>
      <c r="K6830" t="s">
        <v>74</v>
      </c>
    </row>
    <row r="6831" spans="1:11" x14ac:dyDescent="0.3">
      <c r="A6831">
        <f>YEAR('Supermart Grocery Sales - Retai'!F:F)</f>
        <v>2018</v>
      </c>
      <c r="B6831">
        <f>MONTH('Supermart Grocery Sales - Retai'!F:F)</f>
        <v>7</v>
      </c>
      <c r="C6831" t="str" cm="1">
        <f t="array" ref="C6831">CHOOSE(_xlfn.ANCHORARRAY(B6831), "Jan", "Feb", "Mar", "Apr", "May", "Jun", "Jul", "Aug", "Sep", "Oct", "Nov", "Dec")</f>
        <v>Jul</v>
      </c>
      <c r="D6831" t="str">
        <f>"Q"&amp;ROUNDUP(MONTH('Supermart Grocery Sales - Retai'!F6831)/3,0)</f>
        <v>Q3</v>
      </c>
      <c r="E6831">
        <f>tbl_DataModel[[#This Row],[Profit]]/tbl_DataModel[[#This Row],[Sales]]</f>
        <v>0.35000000000000003</v>
      </c>
      <c r="F6831">
        <v>2086</v>
      </c>
      <c r="G6831">
        <v>730.1</v>
      </c>
      <c r="H6831" t="s">
        <v>20</v>
      </c>
      <c r="I6831" t="s">
        <v>21</v>
      </c>
      <c r="J6831" t="s">
        <v>29</v>
      </c>
      <c r="K6831" t="s">
        <v>193</v>
      </c>
    </row>
    <row r="6832" spans="1:11" x14ac:dyDescent="0.3">
      <c r="A6832">
        <f>YEAR('Supermart Grocery Sales - Retai'!F:F)</f>
        <v>2017</v>
      </c>
      <c r="B6832">
        <f>MONTH('Supermart Grocery Sales - Retai'!F:F)</f>
        <v>9</v>
      </c>
      <c r="C6832" t="str" cm="1">
        <f t="array" ref="C6832">CHOOSE(_xlfn.ANCHORARRAY(B6832), "Jan", "Feb", "Mar", "Apr", "May", "Jun", "Jul", "Aug", "Sep", "Oct", "Nov", "Dec")</f>
        <v>Sep</v>
      </c>
      <c r="D6832" t="str">
        <f>"Q"&amp;ROUNDUP(MONTH('Supermart Grocery Sales - Retai'!F6832)/3,0)</f>
        <v>Q3</v>
      </c>
      <c r="E6832">
        <f>tbl_DataModel[[#This Row],[Profit]]/tbl_DataModel[[#This Row],[Sales]]</f>
        <v>0.25</v>
      </c>
      <c r="F6832">
        <v>1460</v>
      </c>
      <c r="G6832">
        <v>365</v>
      </c>
      <c r="H6832" t="s">
        <v>26</v>
      </c>
      <c r="I6832" t="s">
        <v>94</v>
      </c>
      <c r="J6832" t="s">
        <v>29</v>
      </c>
      <c r="K6832" t="s">
        <v>116</v>
      </c>
    </row>
    <row r="6833" spans="1:11" x14ac:dyDescent="0.3">
      <c r="A6833">
        <f>YEAR('Supermart Grocery Sales - Retai'!F:F)</f>
        <v>2016</v>
      </c>
      <c r="B6833">
        <f>MONTH('Supermart Grocery Sales - Retai'!F:F)</f>
        <v>12</v>
      </c>
      <c r="C6833" t="str" cm="1">
        <f t="array" ref="C6833">CHOOSE(_xlfn.ANCHORARRAY(B6833), "Jan", "Feb", "Mar", "Apr", "May", "Jun", "Jul", "Aug", "Sep", "Oct", "Nov", "Dec")</f>
        <v>Dec</v>
      </c>
      <c r="D6833" t="str">
        <f>"Q"&amp;ROUNDUP(MONTH('Supermart Grocery Sales - Retai'!F6833)/3,0)</f>
        <v>Q4</v>
      </c>
      <c r="E6833">
        <f>tbl_DataModel[[#This Row],[Profit]]/tbl_DataModel[[#This Row],[Sales]]</f>
        <v>0.23</v>
      </c>
      <c r="F6833">
        <v>2303</v>
      </c>
      <c r="G6833">
        <v>529.69000000000005</v>
      </c>
      <c r="H6833" t="s">
        <v>32</v>
      </c>
      <c r="I6833" t="s">
        <v>33</v>
      </c>
      <c r="J6833" t="s">
        <v>29</v>
      </c>
      <c r="K6833" t="s">
        <v>182</v>
      </c>
    </row>
    <row r="6834" spans="1:11" x14ac:dyDescent="0.3">
      <c r="A6834">
        <f>YEAR('Supermart Grocery Sales - Retai'!F:F)</f>
        <v>2018</v>
      </c>
      <c r="B6834">
        <f>MONTH('Supermart Grocery Sales - Retai'!F:F)</f>
        <v>8</v>
      </c>
      <c r="C6834" t="str" cm="1">
        <f t="array" ref="C6834">CHOOSE(_xlfn.ANCHORARRAY(B6834), "Jan", "Feb", "Mar", "Apr", "May", "Jun", "Jul", "Aug", "Sep", "Oct", "Nov", "Dec")</f>
        <v>Aug</v>
      </c>
      <c r="D6834" t="str">
        <f>"Q"&amp;ROUNDUP(MONTH('Supermart Grocery Sales - Retai'!F6834)/3,0)</f>
        <v>Q3</v>
      </c>
      <c r="E6834">
        <f>tbl_DataModel[[#This Row],[Profit]]/tbl_DataModel[[#This Row],[Sales]]</f>
        <v>0.39999999999999997</v>
      </c>
      <c r="F6834">
        <v>2026</v>
      </c>
      <c r="G6834">
        <v>810.4</v>
      </c>
      <c r="H6834" t="s">
        <v>13</v>
      </c>
      <c r="I6834" t="s">
        <v>14</v>
      </c>
      <c r="J6834" t="s">
        <v>29</v>
      </c>
      <c r="K6834" t="s">
        <v>151</v>
      </c>
    </row>
    <row r="6835" spans="1:11" x14ac:dyDescent="0.3">
      <c r="A6835">
        <f>YEAR('Supermart Grocery Sales - Retai'!F:F)</f>
        <v>2017</v>
      </c>
      <c r="B6835">
        <f>MONTH('Supermart Grocery Sales - Retai'!F:F)</f>
        <v>2</v>
      </c>
      <c r="C6835" t="str" cm="1">
        <f t="array" ref="C6835">CHOOSE(_xlfn.ANCHORARRAY(B6835), "Jan", "Feb", "Mar", "Apr", "May", "Jun", "Jul", "Aug", "Sep", "Oct", "Nov", "Dec")</f>
        <v>Feb</v>
      </c>
      <c r="D6835" t="str">
        <f>"Q"&amp;ROUNDUP(MONTH('Supermart Grocery Sales - Retai'!F6835)/3,0)</f>
        <v>Q1</v>
      </c>
      <c r="E6835">
        <f>tbl_DataModel[[#This Row],[Profit]]/tbl_DataModel[[#This Row],[Sales]]</f>
        <v>0.13999999999999999</v>
      </c>
      <c r="F6835">
        <v>863</v>
      </c>
      <c r="G6835">
        <v>120.82</v>
      </c>
      <c r="H6835" t="s">
        <v>63</v>
      </c>
      <c r="I6835" t="s">
        <v>87</v>
      </c>
      <c r="J6835" t="s">
        <v>29</v>
      </c>
      <c r="K6835" t="s">
        <v>137</v>
      </c>
    </row>
    <row r="6836" spans="1:11" x14ac:dyDescent="0.3">
      <c r="A6836">
        <f>YEAR('Supermart Grocery Sales - Retai'!F:F)</f>
        <v>2017</v>
      </c>
      <c r="B6836">
        <f>MONTH('Supermart Grocery Sales - Retai'!F:F)</f>
        <v>3</v>
      </c>
      <c r="C6836" t="str" cm="1">
        <f t="array" ref="C6836">CHOOSE(_xlfn.ANCHORARRAY(B6836), "Jan", "Feb", "Mar", "Apr", "May", "Jun", "Jul", "Aug", "Sep", "Oct", "Nov", "Dec")</f>
        <v>Mar</v>
      </c>
      <c r="D6836" t="str">
        <f>"Q"&amp;ROUNDUP(MONTH('Supermart Grocery Sales - Retai'!F6836)/3,0)</f>
        <v>Q1</v>
      </c>
      <c r="E6836">
        <f>tbl_DataModel[[#This Row],[Profit]]/tbl_DataModel[[#This Row],[Sales]]</f>
        <v>7.0000000000000007E-2</v>
      </c>
      <c r="F6836">
        <v>931</v>
      </c>
      <c r="G6836">
        <v>65.17</v>
      </c>
      <c r="H6836" t="s">
        <v>63</v>
      </c>
      <c r="I6836" t="s">
        <v>64</v>
      </c>
      <c r="J6836" t="s">
        <v>29</v>
      </c>
      <c r="K6836" t="s">
        <v>159</v>
      </c>
    </row>
    <row r="6837" spans="1:11" x14ac:dyDescent="0.3">
      <c r="A6837">
        <f>YEAR('Supermart Grocery Sales - Retai'!F:F)</f>
        <v>2018</v>
      </c>
      <c r="B6837">
        <f>MONTH('Supermart Grocery Sales - Retai'!F:F)</f>
        <v>12</v>
      </c>
      <c r="C6837" t="str" cm="1">
        <f t="array" ref="C6837">CHOOSE(_xlfn.ANCHORARRAY(B6837), "Jan", "Feb", "Mar", "Apr", "May", "Jun", "Jul", "Aug", "Sep", "Oct", "Nov", "Dec")</f>
        <v>Dec</v>
      </c>
      <c r="D6837" t="str">
        <f>"Q"&amp;ROUNDUP(MONTH('Supermart Grocery Sales - Retai'!F6837)/3,0)</f>
        <v>Q4</v>
      </c>
      <c r="E6837">
        <f>tbl_DataModel[[#This Row],[Profit]]/tbl_DataModel[[#This Row],[Sales]]</f>
        <v>0.26</v>
      </c>
      <c r="F6837">
        <v>1435</v>
      </c>
      <c r="G6837">
        <v>373.1</v>
      </c>
      <c r="H6837" t="s">
        <v>32</v>
      </c>
      <c r="I6837" t="s">
        <v>97</v>
      </c>
      <c r="J6837" t="s">
        <v>29</v>
      </c>
      <c r="K6837" t="s">
        <v>193</v>
      </c>
    </row>
    <row r="6838" spans="1:11" x14ac:dyDescent="0.3">
      <c r="A6838">
        <f>YEAR('Supermart Grocery Sales - Retai'!F:F)</f>
        <v>2018</v>
      </c>
      <c r="B6838">
        <f>MONTH('Supermart Grocery Sales - Retai'!F:F)</f>
        <v>8</v>
      </c>
      <c r="C6838" t="str" cm="1">
        <f t="array" ref="C6838">CHOOSE(_xlfn.ANCHORARRAY(B6838), "Jan", "Feb", "Mar", "Apr", "May", "Jun", "Jul", "Aug", "Sep", "Oct", "Nov", "Dec")</f>
        <v>Aug</v>
      </c>
      <c r="D6838" t="str">
        <f>"Q"&amp;ROUNDUP(MONTH('Supermart Grocery Sales - Retai'!F6838)/3,0)</f>
        <v>Q3</v>
      </c>
      <c r="E6838">
        <f>tbl_DataModel[[#This Row],[Profit]]/tbl_DataModel[[#This Row],[Sales]]</f>
        <v>0.36</v>
      </c>
      <c r="F6838">
        <v>2147</v>
      </c>
      <c r="G6838">
        <v>772.92</v>
      </c>
      <c r="H6838" t="s">
        <v>13</v>
      </c>
      <c r="I6838" t="s">
        <v>79</v>
      </c>
      <c r="J6838" t="s">
        <v>29</v>
      </c>
      <c r="K6838" t="s">
        <v>40</v>
      </c>
    </row>
    <row r="6839" spans="1:11" x14ac:dyDescent="0.3">
      <c r="A6839">
        <f>YEAR('Supermart Grocery Sales - Retai'!F:F)</f>
        <v>2015</v>
      </c>
      <c r="B6839">
        <f>MONTH('Supermart Grocery Sales - Retai'!F:F)</f>
        <v>11</v>
      </c>
      <c r="C6839" t="str" cm="1">
        <f t="array" ref="C6839">CHOOSE(_xlfn.ANCHORARRAY(B6839), "Jan", "Feb", "Mar", "Apr", "May", "Jun", "Jul", "Aug", "Sep", "Oct", "Nov", "Dec")</f>
        <v>Nov</v>
      </c>
      <c r="D6839" t="str">
        <f>"Q"&amp;ROUNDUP(MONTH('Supermart Grocery Sales - Retai'!F6839)/3,0)</f>
        <v>Q4</v>
      </c>
      <c r="E6839">
        <f>tbl_DataModel[[#This Row],[Profit]]/tbl_DataModel[[#This Row],[Sales]]</f>
        <v>0.22</v>
      </c>
      <c r="F6839">
        <v>2163</v>
      </c>
      <c r="G6839">
        <v>475.86</v>
      </c>
      <c r="H6839" t="s">
        <v>26</v>
      </c>
      <c r="I6839" t="s">
        <v>37</v>
      </c>
      <c r="J6839" t="s">
        <v>29</v>
      </c>
      <c r="K6839" t="s">
        <v>90</v>
      </c>
    </row>
    <row r="6840" spans="1:11" x14ac:dyDescent="0.3">
      <c r="A6840">
        <f>YEAR('Supermart Grocery Sales - Retai'!F:F)</f>
        <v>2018</v>
      </c>
      <c r="B6840">
        <f>MONTH('Supermart Grocery Sales - Retai'!F:F)</f>
        <v>11</v>
      </c>
      <c r="C6840" t="str" cm="1">
        <f t="array" ref="C6840">CHOOSE(_xlfn.ANCHORARRAY(B6840), "Jan", "Feb", "Mar", "Apr", "May", "Jun", "Jul", "Aug", "Sep", "Oct", "Nov", "Dec")</f>
        <v>Nov</v>
      </c>
      <c r="D6840" t="str">
        <f>"Q"&amp;ROUNDUP(MONTH('Supermart Grocery Sales - Retai'!F6840)/3,0)</f>
        <v>Q4</v>
      </c>
      <c r="E6840">
        <f>tbl_DataModel[[#This Row],[Profit]]/tbl_DataModel[[#This Row],[Sales]]</f>
        <v>0.18</v>
      </c>
      <c r="F6840">
        <v>1767</v>
      </c>
      <c r="G6840">
        <v>318.06</v>
      </c>
      <c r="H6840" t="s">
        <v>13</v>
      </c>
      <c r="I6840" t="s">
        <v>79</v>
      </c>
      <c r="J6840" t="s">
        <v>29</v>
      </c>
      <c r="K6840" t="s">
        <v>62</v>
      </c>
    </row>
    <row r="6841" spans="1:11" x14ac:dyDescent="0.3">
      <c r="A6841">
        <f>YEAR('Supermart Grocery Sales - Retai'!F:F)</f>
        <v>2018</v>
      </c>
      <c r="B6841">
        <f>MONTH('Supermart Grocery Sales - Retai'!F:F)</f>
        <v>8</v>
      </c>
      <c r="C6841" t="str" cm="1">
        <f t="array" ref="C6841">CHOOSE(_xlfn.ANCHORARRAY(B6841), "Jan", "Feb", "Mar", "Apr", "May", "Jun", "Jul", "Aug", "Sep", "Oct", "Nov", "Dec")</f>
        <v>Aug</v>
      </c>
      <c r="D6841" t="str">
        <f>"Q"&amp;ROUNDUP(MONTH('Supermart Grocery Sales - Retai'!F6841)/3,0)</f>
        <v>Q3</v>
      </c>
      <c r="E6841">
        <f>tbl_DataModel[[#This Row],[Profit]]/tbl_DataModel[[#This Row],[Sales]]</f>
        <v>0.08</v>
      </c>
      <c r="F6841">
        <v>1325</v>
      </c>
      <c r="G6841">
        <v>106</v>
      </c>
      <c r="H6841" t="s">
        <v>20</v>
      </c>
      <c r="I6841" t="s">
        <v>91</v>
      </c>
      <c r="J6841" t="s">
        <v>29</v>
      </c>
      <c r="K6841" t="s">
        <v>12</v>
      </c>
    </row>
    <row r="6842" spans="1:11" x14ac:dyDescent="0.3">
      <c r="A6842">
        <f>YEAR('Supermart Grocery Sales - Retai'!F:F)</f>
        <v>2018</v>
      </c>
      <c r="B6842">
        <f>MONTH('Supermart Grocery Sales - Retai'!F:F)</f>
        <v>3</v>
      </c>
      <c r="C6842" t="str" cm="1">
        <f t="array" ref="C6842">CHOOSE(_xlfn.ANCHORARRAY(B6842), "Jan", "Feb", "Mar", "Apr", "May", "Jun", "Jul", "Aug", "Sep", "Oct", "Nov", "Dec")</f>
        <v>Mar</v>
      </c>
      <c r="D6842" t="str">
        <f>"Q"&amp;ROUNDUP(MONTH('Supermart Grocery Sales - Retai'!F6842)/3,0)</f>
        <v>Q1</v>
      </c>
      <c r="E6842">
        <f>tbl_DataModel[[#This Row],[Profit]]/tbl_DataModel[[#This Row],[Sales]]</f>
        <v>0.34</v>
      </c>
      <c r="F6842">
        <v>1675</v>
      </c>
      <c r="G6842">
        <v>569.5</v>
      </c>
      <c r="H6842" t="s">
        <v>58</v>
      </c>
      <c r="I6842" t="s">
        <v>112</v>
      </c>
      <c r="J6842" t="s">
        <v>29</v>
      </c>
      <c r="K6842" t="s">
        <v>53</v>
      </c>
    </row>
    <row r="6843" spans="1:11" x14ac:dyDescent="0.3">
      <c r="A6843">
        <f>YEAR('Supermart Grocery Sales - Retai'!F:F)</f>
        <v>2018</v>
      </c>
      <c r="B6843">
        <f>MONTH('Supermart Grocery Sales - Retai'!F:F)</f>
        <v>6</v>
      </c>
      <c r="C6843" t="str" cm="1">
        <f t="array" ref="C6843">CHOOSE(_xlfn.ANCHORARRAY(B6843), "Jan", "Feb", "Mar", "Apr", "May", "Jun", "Jul", "Aug", "Sep", "Oct", "Nov", "Dec")</f>
        <v>Jun</v>
      </c>
      <c r="D6843" t="str">
        <f>"Q"&amp;ROUNDUP(MONTH('Supermart Grocery Sales - Retai'!F6843)/3,0)</f>
        <v>Q2</v>
      </c>
      <c r="E6843">
        <f>tbl_DataModel[[#This Row],[Profit]]/tbl_DataModel[[#This Row],[Sales]]</f>
        <v>0.36000000000000004</v>
      </c>
      <c r="F6843">
        <v>1335</v>
      </c>
      <c r="G6843">
        <v>480.6</v>
      </c>
      <c r="H6843" t="s">
        <v>13</v>
      </c>
      <c r="I6843" t="s">
        <v>79</v>
      </c>
      <c r="J6843" t="s">
        <v>29</v>
      </c>
      <c r="K6843" t="s">
        <v>74</v>
      </c>
    </row>
    <row r="6844" spans="1:11" x14ac:dyDescent="0.3">
      <c r="A6844">
        <f>YEAR('Supermart Grocery Sales - Retai'!F:F)</f>
        <v>2015</v>
      </c>
      <c r="B6844">
        <f>MONTH('Supermart Grocery Sales - Retai'!F:F)</f>
        <v>6</v>
      </c>
      <c r="C6844" t="str" cm="1">
        <f t="array" ref="C6844">CHOOSE(_xlfn.ANCHORARRAY(B6844), "Jan", "Feb", "Mar", "Apr", "May", "Jun", "Jul", "Aug", "Sep", "Oct", "Nov", "Dec")</f>
        <v>Jun</v>
      </c>
      <c r="D6844" t="str">
        <f>"Q"&amp;ROUNDUP(MONTH('Supermart Grocery Sales - Retai'!F6844)/3,0)</f>
        <v>Q2</v>
      </c>
      <c r="E6844">
        <f>tbl_DataModel[[#This Row],[Profit]]/tbl_DataModel[[#This Row],[Sales]]</f>
        <v>0.16</v>
      </c>
      <c r="F6844">
        <v>1813</v>
      </c>
      <c r="G6844">
        <v>290.08</v>
      </c>
      <c r="H6844" t="s">
        <v>63</v>
      </c>
      <c r="I6844" t="s">
        <v>87</v>
      </c>
      <c r="J6844" t="s">
        <v>29</v>
      </c>
      <c r="K6844" t="s">
        <v>90</v>
      </c>
    </row>
    <row r="6845" spans="1:11" x14ac:dyDescent="0.3">
      <c r="A6845">
        <f>YEAR('Supermart Grocery Sales - Retai'!F:F)</f>
        <v>2015</v>
      </c>
      <c r="B6845">
        <f>MONTH('Supermart Grocery Sales - Retai'!F:F)</f>
        <v>11</v>
      </c>
      <c r="C6845" t="str" cm="1">
        <f t="array" ref="C6845">CHOOSE(_xlfn.ANCHORARRAY(B6845), "Jan", "Feb", "Mar", "Apr", "May", "Jun", "Jul", "Aug", "Sep", "Oct", "Nov", "Dec")</f>
        <v>Nov</v>
      </c>
      <c r="D6845" t="str">
        <f>"Q"&amp;ROUNDUP(MONTH('Supermart Grocery Sales - Retai'!F6845)/3,0)</f>
        <v>Q4</v>
      </c>
      <c r="E6845">
        <f>tbl_DataModel[[#This Row],[Profit]]/tbl_DataModel[[#This Row],[Sales]]</f>
        <v>0.09</v>
      </c>
      <c r="F6845">
        <v>1665</v>
      </c>
      <c r="G6845">
        <v>149.85</v>
      </c>
      <c r="H6845" t="s">
        <v>32</v>
      </c>
      <c r="I6845" t="s">
        <v>46</v>
      </c>
      <c r="J6845" t="s">
        <v>29</v>
      </c>
      <c r="K6845" t="s">
        <v>151</v>
      </c>
    </row>
    <row r="6846" spans="1:11" x14ac:dyDescent="0.3">
      <c r="A6846">
        <f>YEAR('Supermart Grocery Sales - Retai'!F:F)</f>
        <v>2018</v>
      </c>
      <c r="B6846">
        <f>MONTH('Supermart Grocery Sales - Retai'!F:F)</f>
        <v>8</v>
      </c>
      <c r="C6846" t="str" cm="1">
        <f t="array" ref="C6846">CHOOSE(_xlfn.ANCHORARRAY(B6846), "Jan", "Feb", "Mar", "Apr", "May", "Jun", "Jul", "Aug", "Sep", "Oct", "Nov", "Dec")</f>
        <v>Aug</v>
      </c>
      <c r="D6846" t="str">
        <f>"Q"&amp;ROUNDUP(MONTH('Supermart Grocery Sales - Retai'!F6846)/3,0)</f>
        <v>Q3</v>
      </c>
      <c r="E6846">
        <f>tbl_DataModel[[#This Row],[Profit]]/tbl_DataModel[[#This Row],[Sales]]</f>
        <v>9.9999999999999992E-2</v>
      </c>
      <c r="F6846">
        <v>608</v>
      </c>
      <c r="G6846">
        <v>60.8</v>
      </c>
      <c r="H6846" t="s">
        <v>26</v>
      </c>
      <c r="I6846" t="s">
        <v>94</v>
      </c>
      <c r="J6846" t="s">
        <v>29</v>
      </c>
      <c r="K6846" t="s">
        <v>137</v>
      </c>
    </row>
    <row r="6847" spans="1:11" x14ac:dyDescent="0.3">
      <c r="A6847">
        <f>YEAR('Supermart Grocery Sales - Retai'!F:F)</f>
        <v>2018</v>
      </c>
      <c r="B6847">
        <f>MONTH('Supermart Grocery Sales - Retai'!F:F)</f>
        <v>5</v>
      </c>
      <c r="C6847" t="str" cm="1">
        <f t="array" ref="C6847">CHOOSE(_xlfn.ANCHORARRAY(B6847), "Jan", "Feb", "Mar", "Apr", "May", "Jun", "Jul", "Aug", "Sep", "Oct", "Nov", "Dec")</f>
        <v>May</v>
      </c>
      <c r="D6847" t="str">
        <f>"Q"&amp;ROUNDUP(MONTH('Supermart Grocery Sales - Retai'!F6847)/3,0)</f>
        <v>Q2</v>
      </c>
      <c r="E6847">
        <f>tbl_DataModel[[#This Row],[Profit]]/tbl_DataModel[[#This Row],[Sales]]</f>
        <v>0.21</v>
      </c>
      <c r="F6847">
        <v>1695</v>
      </c>
      <c r="G6847">
        <v>355.95</v>
      </c>
      <c r="H6847" t="s">
        <v>26</v>
      </c>
      <c r="I6847" t="s">
        <v>37</v>
      </c>
      <c r="J6847" t="s">
        <v>29</v>
      </c>
      <c r="K6847" t="s">
        <v>111</v>
      </c>
    </row>
    <row r="6848" spans="1:11" x14ac:dyDescent="0.3">
      <c r="A6848">
        <f>YEAR('Supermart Grocery Sales - Retai'!F:F)</f>
        <v>2018</v>
      </c>
      <c r="B6848">
        <f>MONTH('Supermart Grocery Sales - Retai'!F:F)</f>
        <v>10</v>
      </c>
      <c r="C6848" t="str" cm="1">
        <f t="array" ref="C6848">CHOOSE(_xlfn.ANCHORARRAY(B6848), "Jan", "Feb", "Mar", "Apr", "May", "Jun", "Jul", "Aug", "Sep", "Oct", "Nov", "Dec")</f>
        <v>Oct</v>
      </c>
      <c r="D6848" t="str">
        <f>"Q"&amp;ROUNDUP(MONTH('Supermart Grocery Sales - Retai'!F6848)/3,0)</f>
        <v>Q4</v>
      </c>
      <c r="E6848">
        <f>tbl_DataModel[[#This Row],[Profit]]/tbl_DataModel[[#This Row],[Sales]]</f>
        <v>0.06</v>
      </c>
      <c r="F6848">
        <v>1187</v>
      </c>
      <c r="G6848">
        <v>71.22</v>
      </c>
      <c r="H6848" t="s">
        <v>20</v>
      </c>
      <c r="I6848" t="s">
        <v>21</v>
      </c>
      <c r="J6848" t="s">
        <v>29</v>
      </c>
      <c r="K6848" t="s">
        <v>108</v>
      </c>
    </row>
    <row r="6849" spans="1:11" x14ac:dyDescent="0.3">
      <c r="A6849">
        <f>YEAR('Supermart Grocery Sales - Retai'!F:F)</f>
        <v>2016</v>
      </c>
      <c r="B6849">
        <f>MONTH('Supermart Grocery Sales - Retai'!F:F)</f>
        <v>10</v>
      </c>
      <c r="C6849" t="str" cm="1">
        <f t="array" ref="C6849">CHOOSE(_xlfn.ANCHORARRAY(B6849), "Jan", "Feb", "Mar", "Apr", "May", "Jun", "Jul", "Aug", "Sep", "Oct", "Nov", "Dec")</f>
        <v>Oct</v>
      </c>
      <c r="D6849" t="str">
        <f>"Q"&amp;ROUNDUP(MONTH('Supermart Grocery Sales - Retai'!F6849)/3,0)</f>
        <v>Q4</v>
      </c>
      <c r="E6849">
        <f>tbl_DataModel[[#This Row],[Profit]]/tbl_DataModel[[#This Row],[Sales]]</f>
        <v>0.2</v>
      </c>
      <c r="F6849">
        <v>769</v>
      </c>
      <c r="G6849">
        <v>153.80000000000001</v>
      </c>
      <c r="H6849" t="s">
        <v>26</v>
      </c>
      <c r="I6849" t="s">
        <v>94</v>
      </c>
      <c r="J6849" t="s">
        <v>29</v>
      </c>
      <c r="K6849" t="s">
        <v>42</v>
      </c>
    </row>
    <row r="6850" spans="1:11" x14ac:dyDescent="0.3">
      <c r="A6850">
        <f>YEAR('Supermart Grocery Sales - Retai'!F:F)</f>
        <v>2015</v>
      </c>
      <c r="B6850">
        <f>MONTH('Supermart Grocery Sales - Retai'!F:F)</f>
        <v>6</v>
      </c>
      <c r="C6850" t="str" cm="1">
        <f t="array" ref="C6850">CHOOSE(_xlfn.ANCHORARRAY(B6850), "Jan", "Feb", "Mar", "Apr", "May", "Jun", "Jul", "Aug", "Sep", "Oct", "Nov", "Dec")</f>
        <v>Jun</v>
      </c>
      <c r="D6850" t="str">
        <f>"Q"&amp;ROUNDUP(MONTH('Supermart Grocery Sales - Retai'!F6850)/3,0)</f>
        <v>Q2</v>
      </c>
      <c r="E6850">
        <f>tbl_DataModel[[#This Row],[Profit]]/tbl_DataModel[[#This Row],[Sales]]</f>
        <v>0.11</v>
      </c>
      <c r="F6850">
        <v>617</v>
      </c>
      <c r="G6850">
        <v>67.87</v>
      </c>
      <c r="H6850" t="s">
        <v>13</v>
      </c>
      <c r="I6850" t="s">
        <v>14</v>
      </c>
      <c r="J6850" t="s">
        <v>29</v>
      </c>
      <c r="K6850" t="s">
        <v>125</v>
      </c>
    </row>
    <row r="6851" spans="1:11" x14ac:dyDescent="0.3">
      <c r="A6851">
        <f>YEAR('Supermart Grocery Sales - Retai'!F:F)</f>
        <v>2015</v>
      </c>
      <c r="B6851">
        <f>MONTH('Supermart Grocery Sales - Retai'!F:F)</f>
        <v>10</v>
      </c>
      <c r="C6851" t="str" cm="1">
        <f t="array" ref="C6851">CHOOSE(_xlfn.ANCHORARRAY(B6851), "Jan", "Feb", "Mar", "Apr", "May", "Jun", "Jul", "Aug", "Sep", "Oct", "Nov", "Dec")</f>
        <v>Oct</v>
      </c>
      <c r="D6851" t="str">
        <f>"Q"&amp;ROUNDUP(MONTH('Supermart Grocery Sales - Retai'!F6851)/3,0)</f>
        <v>Q4</v>
      </c>
      <c r="E6851">
        <f>tbl_DataModel[[#This Row],[Profit]]/tbl_DataModel[[#This Row],[Sales]]</f>
        <v>0.32999999999999996</v>
      </c>
      <c r="F6851">
        <v>2313</v>
      </c>
      <c r="G6851">
        <v>763.29</v>
      </c>
      <c r="H6851" t="s">
        <v>58</v>
      </c>
      <c r="I6851" t="s">
        <v>112</v>
      </c>
      <c r="J6851" t="s">
        <v>29</v>
      </c>
      <c r="K6851" t="s">
        <v>162</v>
      </c>
    </row>
    <row r="6852" spans="1:11" x14ac:dyDescent="0.3">
      <c r="A6852">
        <f>YEAR('Supermart Grocery Sales - Retai'!F:F)</f>
        <v>2017</v>
      </c>
      <c r="B6852">
        <f>MONTH('Supermart Grocery Sales - Retai'!F:F)</f>
        <v>11</v>
      </c>
      <c r="C6852" t="str" cm="1">
        <f t="array" ref="C6852">CHOOSE(_xlfn.ANCHORARRAY(B6852), "Jan", "Feb", "Mar", "Apr", "May", "Jun", "Jul", "Aug", "Sep", "Oct", "Nov", "Dec")</f>
        <v>Nov</v>
      </c>
      <c r="D6852" t="str">
        <f>"Q"&amp;ROUNDUP(MONTH('Supermart Grocery Sales - Retai'!F6852)/3,0)</f>
        <v>Q4</v>
      </c>
      <c r="E6852">
        <f>tbl_DataModel[[#This Row],[Profit]]/tbl_DataModel[[#This Row],[Sales]]</f>
        <v>0.05</v>
      </c>
      <c r="F6852">
        <v>1449</v>
      </c>
      <c r="G6852">
        <v>72.45</v>
      </c>
      <c r="H6852" t="s">
        <v>49</v>
      </c>
      <c r="I6852" t="s">
        <v>205</v>
      </c>
      <c r="J6852" t="s">
        <v>29</v>
      </c>
      <c r="K6852" t="s">
        <v>159</v>
      </c>
    </row>
    <row r="6853" spans="1:11" x14ac:dyDescent="0.3">
      <c r="A6853">
        <f>YEAR('Supermart Grocery Sales - Retai'!F:F)</f>
        <v>2017</v>
      </c>
      <c r="B6853">
        <f>MONTH('Supermart Grocery Sales - Retai'!F:F)</f>
        <v>3</v>
      </c>
      <c r="C6853" t="str" cm="1">
        <f t="array" ref="C6853">CHOOSE(_xlfn.ANCHORARRAY(B6853), "Jan", "Feb", "Mar", "Apr", "May", "Jun", "Jul", "Aug", "Sep", "Oct", "Nov", "Dec")</f>
        <v>Mar</v>
      </c>
      <c r="D6853" t="str">
        <f>"Q"&amp;ROUNDUP(MONTH('Supermart Grocery Sales - Retai'!F6853)/3,0)</f>
        <v>Q1</v>
      </c>
      <c r="E6853">
        <f>tbl_DataModel[[#This Row],[Profit]]/tbl_DataModel[[#This Row],[Sales]]</f>
        <v>7.9999999999999988E-2</v>
      </c>
      <c r="F6853">
        <v>1865</v>
      </c>
      <c r="G6853">
        <v>149.19999999999999</v>
      </c>
      <c r="H6853" t="s">
        <v>26</v>
      </c>
      <c r="I6853" t="s">
        <v>201</v>
      </c>
      <c r="J6853" t="s">
        <v>29</v>
      </c>
      <c r="K6853" t="s">
        <v>169</v>
      </c>
    </row>
    <row r="6854" spans="1:11" x14ac:dyDescent="0.3">
      <c r="A6854">
        <f>YEAR('Supermart Grocery Sales - Retai'!F:F)</f>
        <v>2015</v>
      </c>
      <c r="B6854">
        <f>MONTH('Supermart Grocery Sales - Retai'!F:F)</f>
        <v>2</v>
      </c>
      <c r="C6854" t="str" cm="1">
        <f t="array" ref="C6854">CHOOSE(_xlfn.ANCHORARRAY(B6854), "Jan", "Feb", "Mar", "Apr", "May", "Jun", "Jul", "Aug", "Sep", "Oct", "Nov", "Dec")</f>
        <v>Feb</v>
      </c>
      <c r="D6854" t="str">
        <f>"Q"&amp;ROUNDUP(MONTH('Supermart Grocery Sales - Retai'!F6854)/3,0)</f>
        <v>Q1</v>
      </c>
      <c r="E6854">
        <f>tbl_DataModel[[#This Row],[Profit]]/tbl_DataModel[[#This Row],[Sales]]</f>
        <v>0.43</v>
      </c>
      <c r="F6854">
        <v>512</v>
      </c>
      <c r="G6854">
        <v>220.16</v>
      </c>
      <c r="H6854" t="s">
        <v>49</v>
      </c>
      <c r="I6854" t="s">
        <v>205</v>
      </c>
      <c r="J6854" t="s">
        <v>29</v>
      </c>
      <c r="K6854" t="s">
        <v>162</v>
      </c>
    </row>
    <row r="6855" spans="1:11" x14ac:dyDescent="0.3">
      <c r="A6855">
        <f>YEAR('Supermart Grocery Sales - Retai'!F:F)</f>
        <v>2018</v>
      </c>
      <c r="B6855">
        <f>MONTH('Supermart Grocery Sales - Retai'!F:F)</f>
        <v>8</v>
      </c>
      <c r="C6855" t="str" cm="1">
        <f t="array" ref="C6855">CHOOSE(_xlfn.ANCHORARRAY(B6855), "Jan", "Feb", "Mar", "Apr", "May", "Jun", "Jul", "Aug", "Sep", "Oct", "Nov", "Dec")</f>
        <v>Aug</v>
      </c>
      <c r="D6855" t="str">
        <f>"Q"&amp;ROUNDUP(MONTH('Supermart Grocery Sales - Retai'!F6855)/3,0)</f>
        <v>Q3</v>
      </c>
      <c r="E6855">
        <f>tbl_DataModel[[#This Row],[Profit]]/tbl_DataModel[[#This Row],[Sales]]</f>
        <v>0.18</v>
      </c>
      <c r="F6855">
        <v>2389</v>
      </c>
      <c r="G6855">
        <v>430.02</v>
      </c>
      <c r="H6855" t="s">
        <v>49</v>
      </c>
      <c r="I6855" t="s">
        <v>50</v>
      </c>
      <c r="J6855" t="s">
        <v>29</v>
      </c>
      <c r="K6855" t="s">
        <v>74</v>
      </c>
    </row>
    <row r="6856" spans="1:11" x14ac:dyDescent="0.3">
      <c r="A6856">
        <f>YEAR('Supermart Grocery Sales - Retai'!F:F)</f>
        <v>2015</v>
      </c>
      <c r="B6856">
        <f>MONTH('Supermart Grocery Sales - Retai'!F:F)</f>
        <v>4</v>
      </c>
      <c r="C6856" t="str" cm="1">
        <f t="array" ref="C6856">CHOOSE(_xlfn.ANCHORARRAY(B6856), "Jan", "Feb", "Mar", "Apr", "May", "Jun", "Jul", "Aug", "Sep", "Oct", "Nov", "Dec")</f>
        <v>Apr</v>
      </c>
      <c r="D6856" t="str">
        <f>"Q"&amp;ROUNDUP(MONTH('Supermart Grocery Sales - Retai'!F6856)/3,0)</f>
        <v>Q2</v>
      </c>
      <c r="E6856">
        <f>tbl_DataModel[[#This Row],[Profit]]/tbl_DataModel[[#This Row],[Sales]]</f>
        <v>0.14000000000000001</v>
      </c>
      <c r="F6856">
        <v>1468</v>
      </c>
      <c r="G6856">
        <v>205.52</v>
      </c>
      <c r="H6856" t="s">
        <v>58</v>
      </c>
      <c r="I6856" t="s">
        <v>68</v>
      </c>
      <c r="J6856" t="s">
        <v>29</v>
      </c>
      <c r="K6856" t="s">
        <v>25</v>
      </c>
    </row>
    <row r="6857" spans="1:11" x14ac:dyDescent="0.3">
      <c r="A6857">
        <f>YEAR('Supermart Grocery Sales - Retai'!F:F)</f>
        <v>2017</v>
      </c>
      <c r="B6857">
        <f>MONTH('Supermart Grocery Sales - Retai'!F:F)</f>
        <v>8</v>
      </c>
      <c r="C6857" t="str" cm="1">
        <f t="array" ref="C6857">CHOOSE(_xlfn.ANCHORARRAY(B6857), "Jan", "Feb", "Mar", "Apr", "May", "Jun", "Jul", "Aug", "Sep", "Oct", "Nov", "Dec")</f>
        <v>Aug</v>
      </c>
      <c r="D6857" t="str">
        <f>"Q"&amp;ROUNDUP(MONTH('Supermart Grocery Sales - Retai'!F6857)/3,0)</f>
        <v>Q3</v>
      </c>
      <c r="E6857">
        <f>tbl_DataModel[[#This Row],[Profit]]/tbl_DataModel[[#This Row],[Sales]]</f>
        <v>0.31</v>
      </c>
      <c r="F6857">
        <v>812</v>
      </c>
      <c r="G6857">
        <v>251.72</v>
      </c>
      <c r="H6857" t="s">
        <v>63</v>
      </c>
      <c r="I6857" t="s">
        <v>75</v>
      </c>
      <c r="J6857" t="s">
        <v>29</v>
      </c>
      <c r="K6857" t="s">
        <v>67</v>
      </c>
    </row>
    <row r="6858" spans="1:11" x14ac:dyDescent="0.3">
      <c r="A6858">
        <f>YEAR('Supermart Grocery Sales - Retai'!F:F)</f>
        <v>2015</v>
      </c>
      <c r="B6858">
        <f>MONTH('Supermart Grocery Sales - Retai'!F:F)</f>
        <v>8</v>
      </c>
      <c r="C6858" t="str" cm="1">
        <f t="array" ref="C6858">CHOOSE(_xlfn.ANCHORARRAY(B6858), "Jan", "Feb", "Mar", "Apr", "May", "Jun", "Jul", "Aug", "Sep", "Oct", "Nov", "Dec")</f>
        <v>Aug</v>
      </c>
      <c r="D6858" t="str">
        <f>"Q"&amp;ROUNDUP(MONTH('Supermart Grocery Sales - Retai'!F6858)/3,0)</f>
        <v>Q3</v>
      </c>
      <c r="E6858">
        <f>tbl_DataModel[[#This Row],[Profit]]/tbl_DataModel[[#This Row],[Sales]]</f>
        <v>9.9999999999999992E-2</v>
      </c>
      <c r="F6858">
        <v>2377</v>
      </c>
      <c r="G6858">
        <v>237.7</v>
      </c>
      <c r="H6858" t="s">
        <v>58</v>
      </c>
      <c r="I6858" t="s">
        <v>112</v>
      </c>
      <c r="J6858" t="s">
        <v>29</v>
      </c>
      <c r="K6858" t="s">
        <v>162</v>
      </c>
    </row>
    <row r="6859" spans="1:11" x14ac:dyDescent="0.3">
      <c r="A6859">
        <f>YEAR('Supermart Grocery Sales - Retai'!F:F)</f>
        <v>2016</v>
      </c>
      <c r="B6859">
        <f>MONTH('Supermart Grocery Sales - Retai'!F:F)</f>
        <v>12</v>
      </c>
      <c r="C6859" t="str" cm="1">
        <f t="array" ref="C6859">CHOOSE(_xlfn.ANCHORARRAY(B6859), "Jan", "Feb", "Mar", "Apr", "May", "Jun", "Jul", "Aug", "Sep", "Oct", "Nov", "Dec")</f>
        <v>Dec</v>
      </c>
      <c r="D6859" t="str">
        <f>"Q"&amp;ROUNDUP(MONTH('Supermart Grocery Sales - Retai'!F6859)/3,0)</f>
        <v>Q4</v>
      </c>
      <c r="E6859">
        <f>tbl_DataModel[[#This Row],[Profit]]/tbl_DataModel[[#This Row],[Sales]]</f>
        <v>0.33</v>
      </c>
      <c r="F6859">
        <v>1392</v>
      </c>
      <c r="G6859">
        <v>459.36</v>
      </c>
      <c r="H6859" t="s">
        <v>13</v>
      </c>
      <c r="I6859" t="s">
        <v>14</v>
      </c>
      <c r="J6859" t="s">
        <v>29</v>
      </c>
      <c r="K6859" t="s">
        <v>114</v>
      </c>
    </row>
    <row r="6860" spans="1:11" x14ac:dyDescent="0.3">
      <c r="A6860">
        <f>YEAR('Supermart Grocery Sales - Retai'!F:F)</f>
        <v>2015</v>
      </c>
      <c r="B6860">
        <f>MONTH('Supermart Grocery Sales - Retai'!F:F)</f>
        <v>8</v>
      </c>
      <c r="C6860" t="str" cm="1">
        <f t="array" ref="C6860">CHOOSE(_xlfn.ANCHORARRAY(B6860), "Jan", "Feb", "Mar", "Apr", "May", "Jun", "Jul", "Aug", "Sep", "Oct", "Nov", "Dec")</f>
        <v>Aug</v>
      </c>
      <c r="D6860" t="str">
        <f>"Q"&amp;ROUNDUP(MONTH('Supermart Grocery Sales - Retai'!F6860)/3,0)</f>
        <v>Q3</v>
      </c>
      <c r="E6860">
        <f>tbl_DataModel[[#This Row],[Profit]]/tbl_DataModel[[#This Row],[Sales]]</f>
        <v>7.0000000000000007E-2</v>
      </c>
      <c r="F6860">
        <v>561</v>
      </c>
      <c r="G6860">
        <v>39.270000000000003</v>
      </c>
      <c r="H6860" t="s">
        <v>32</v>
      </c>
      <c r="I6860" t="s">
        <v>46</v>
      </c>
      <c r="J6860" t="s">
        <v>29</v>
      </c>
      <c r="K6860" t="s">
        <v>102</v>
      </c>
    </row>
    <row r="6861" spans="1:11" x14ac:dyDescent="0.3">
      <c r="A6861">
        <f>YEAR('Supermart Grocery Sales - Retai'!F:F)</f>
        <v>2016</v>
      </c>
      <c r="B6861">
        <f>MONTH('Supermart Grocery Sales - Retai'!F:F)</f>
        <v>10</v>
      </c>
      <c r="C6861" t="str" cm="1">
        <f t="array" ref="C6861">CHOOSE(_xlfn.ANCHORARRAY(B6861), "Jan", "Feb", "Mar", "Apr", "May", "Jun", "Jul", "Aug", "Sep", "Oct", "Nov", "Dec")</f>
        <v>Oct</v>
      </c>
      <c r="D6861" t="str">
        <f>"Q"&amp;ROUNDUP(MONTH('Supermart Grocery Sales - Retai'!F6861)/3,0)</f>
        <v>Q4</v>
      </c>
      <c r="E6861">
        <f>tbl_DataModel[[#This Row],[Profit]]/tbl_DataModel[[#This Row],[Sales]]</f>
        <v>0.37</v>
      </c>
      <c r="F6861">
        <v>686</v>
      </c>
      <c r="G6861">
        <v>253.82</v>
      </c>
      <c r="H6861" t="s">
        <v>20</v>
      </c>
      <c r="I6861" t="s">
        <v>91</v>
      </c>
      <c r="J6861" t="s">
        <v>29</v>
      </c>
      <c r="K6861" t="s">
        <v>125</v>
      </c>
    </row>
    <row r="6862" spans="1:11" x14ac:dyDescent="0.3">
      <c r="A6862">
        <f>YEAR('Supermart Grocery Sales - Retai'!F:F)</f>
        <v>2018</v>
      </c>
      <c r="B6862">
        <f>MONTH('Supermart Grocery Sales - Retai'!F:F)</f>
        <v>8</v>
      </c>
      <c r="C6862" t="str" cm="1">
        <f t="array" ref="C6862">CHOOSE(_xlfn.ANCHORARRAY(B6862), "Jan", "Feb", "Mar", "Apr", "May", "Jun", "Jul", "Aug", "Sep", "Oct", "Nov", "Dec")</f>
        <v>Aug</v>
      </c>
      <c r="D6862" t="str">
        <f>"Q"&amp;ROUNDUP(MONTH('Supermart Grocery Sales - Retai'!F6862)/3,0)</f>
        <v>Q3</v>
      </c>
      <c r="E6862">
        <f>tbl_DataModel[[#This Row],[Profit]]/tbl_DataModel[[#This Row],[Sales]]</f>
        <v>0.18</v>
      </c>
      <c r="F6862">
        <v>732</v>
      </c>
      <c r="G6862">
        <v>131.76</v>
      </c>
      <c r="H6862" t="s">
        <v>58</v>
      </c>
      <c r="I6862" t="s">
        <v>68</v>
      </c>
      <c r="J6862" t="s">
        <v>29</v>
      </c>
      <c r="K6862" t="s">
        <v>83</v>
      </c>
    </row>
    <row r="6863" spans="1:11" x14ac:dyDescent="0.3">
      <c r="A6863">
        <f>YEAR('Supermart Grocery Sales - Retai'!F:F)</f>
        <v>2018</v>
      </c>
      <c r="B6863">
        <f>MONTH('Supermart Grocery Sales - Retai'!F:F)</f>
        <v>12</v>
      </c>
      <c r="C6863" t="str" cm="1">
        <f t="array" ref="C6863">CHOOSE(_xlfn.ANCHORARRAY(B6863), "Jan", "Feb", "Mar", "Apr", "May", "Jun", "Jul", "Aug", "Sep", "Oct", "Nov", "Dec")</f>
        <v>Dec</v>
      </c>
      <c r="D6863" t="str">
        <f>"Q"&amp;ROUNDUP(MONTH('Supermart Grocery Sales - Retai'!F6863)/3,0)</f>
        <v>Q4</v>
      </c>
      <c r="E6863">
        <f>tbl_DataModel[[#This Row],[Profit]]/tbl_DataModel[[#This Row],[Sales]]</f>
        <v>0.12</v>
      </c>
      <c r="F6863">
        <v>1662</v>
      </c>
      <c r="G6863">
        <v>199.44</v>
      </c>
      <c r="H6863" t="s">
        <v>58</v>
      </c>
      <c r="I6863" t="s">
        <v>59</v>
      </c>
      <c r="J6863" t="s">
        <v>29</v>
      </c>
      <c r="K6863" t="s">
        <v>122</v>
      </c>
    </row>
    <row r="6864" spans="1:11" x14ac:dyDescent="0.3">
      <c r="A6864">
        <f>YEAR('Supermart Grocery Sales - Retai'!F:F)</f>
        <v>2018</v>
      </c>
      <c r="B6864">
        <f>MONTH('Supermart Grocery Sales - Retai'!F:F)</f>
        <v>9</v>
      </c>
      <c r="C6864" t="str" cm="1">
        <f t="array" ref="C6864">CHOOSE(_xlfn.ANCHORARRAY(B6864), "Jan", "Feb", "Mar", "Apr", "May", "Jun", "Jul", "Aug", "Sep", "Oct", "Nov", "Dec")</f>
        <v>Sep</v>
      </c>
      <c r="D6864" t="str">
        <f>"Q"&amp;ROUNDUP(MONTH('Supermart Grocery Sales - Retai'!F6864)/3,0)</f>
        <v>Q3</v>
      </c>
      <c r="E6864">
        <f>tbl_DataModel[[#This Row],[Profit]]/tbl_DataModel[[#This Row],[Sales]]</f>
        <v>0.21</v>
      </c>
      <c r="F6864">
        <v>2375</v>
      </c>
      <c r="G6864">
        <v>498.75</v>
      </c>
      <c r="H6864" t="s">
        <v>32</v>
      </c>
      <c r="I6864" t="s">
        <v>97</v>
      </c>
      <c r="J6864" t="s">
        <v>29</v>
      </c>
      <c r="K6864" t="s">
        <v>135</v>
      </c>
    </row>
    <row r="6865" spans="1:11" x14ac:dyDescent="0.3">
      <c r="A6865">
        <f>YEAR('Supermart Grocery Sales - Retai'!F:F)</f>
        <v>2016</v>
      </c>
      <c r="B6865">
        <f>MONTH('Supermart Grocery Sales - Retai'!F:F)</f>
        <v>12</v>
      </c>
      <c r="C6865" t="str" cm="1">
        <f t="array" ref="C6865">CHOOSE(_xlfn.ANCHORARRAY(B6865), "Jan", "Feb", "Mar", "Apr", "May", "Jun", "Jul", "Aug", "Sep", "Oct", "Nov", "Dec")</f>
        <v>Dec</v>
      </c>
      <c r="D6865" t="str">
        <f>"Q"&amp;ROUNDUP(MONTH('Supermart Grocery Sales - Retai'!F6865)/3,0)</f>
        <v>Q4</v>
      </c>
      <c r="E6865">
        <f>tbl_DataModel[[#This Row],[Profit]]/tbl_DataModel[[#This Row],[Sales]]</f>
        <v>0.16999999999999998</v>
      </c>
      <c r="F6865">
        <v>1899</v>
      </c>
      <c r="G6865">
        <v>322.83</v>
      </c>
      <c r="H6865" t="s">
        <v>32</v>
      </c>
      <c r="I6865" t="s">
        <v>46</v>
      </c>
      <c r="J6865" t="s">
        <v>29</v>
      </c>
      <c r="K6865" t="s">
        <v>62</v>
      </c>
    </row>
    <row r="6866" spans="1:11" x14ac:dyDescent="0.3">
      <c r="A6866">
        <f>YEAR('Supermart Grocery Sales - Retai'!F:F)</f>
        <v>2017</v>
      </c>
      <c r="B6866">
        <f>MONTH('Supermart Grocery Sales - Retai'!F:F)</f>
        <v>8</v>
      </c>
      <c r="C6866" t="str" cm="1">
        <f t="array" ref="C6866">CHOOSE(_xlfn.ANCHORARRAY(B6866), "Jan", "Feb", "Mar", "Apr", "May", "Jun", "Jul", "Aug", "Sep", "Oct", "Nov", "Dec")</f>
        <v>Aug</v>
      </c>
      <c r="D6866" t="str">
        <f>"Q"&amp;ROUNDUP(MONTH('Supermart Grocery Sales - Retai'!F6866)/3,0)</f>
        <v>Q3</v>
      </c>
      <c r="E6866">
        <f>tbl_DataModel[[#This Row],[Profit]]/tbl_DataModel[[#This Row],[Sales]]</f>
        <v>0.08</v>
      </c>
      <c r="F6866">
        <v>1644</v>
      </c>
      <c r="G6866">
        <v>131.52000000000001</v>
      </c>
      <c r="H6866" t="s">
        <v>49</v>
      </c>
      <c r="I6866" t="s">
        <v>205</v>
      </c>
      <c r="J6866" t="s">
        <v>29</v>
      </c>
      <c r="K6866" t="s">
        <v>182</v>
      </c>
    </row>
    <row r="6867" spans="1:11" x14ac:dyDescent="0.3">
      <c r="A6867">
        <f>YEAR('Supermart Grocery Sales - Retai'!F:F)</f>
        <v>2017</v>
      </c>
      <c r="B6867">
        <f>MONTH('Supermart Grocery Sales - Retai'!F:F)</f>
        <v>8</v>
      </c>
      <c r="C6867" t="str" cm="1">
        <f t="array" ref="C6867">CHOOSE(_xlfn.ANCHORARRAY(B6867), "Jan", "Feb", "Mar", "Apr", "May", "Jun", "Jul", "Aug", "Sep", "Oct", "Nov", "Dec")</f>
        <v>Aug</v>
      </c>
      <c r="D6867" t="str">
        <f>"Q"&amp;ROUNDUP(MONTH('Supermart Grocery Sales - Retai'!F6867)/3,0)</f>
        <v>Q3</v>
      </c>
      <c r="E6867">
        <f>tbl_DataModel[[#This Row],[Profit]]/tbl_DataModel[[#This Row],[Sales]]</f>
        <v>0.24</v>
      </c>
      <c r="F6867">
        <v>1419</v>
      </c>
      <c r="G6867">
        <v>340.56</v>
      </c>
      <c r="H6867" t="s">
        <v>20</v>
      </c>
      <c r="I6867" t="s">
        <v>21</v>
      </c>
      <c r="J6867" t="s">
        <v>29</v>
      </c>
      <c r="K6867" t="s">
        <v>67</v>
      </c>
    </row>
    <row r="6868" spans="1:11" x14ac:dyDescent="0.3">
      <c r="A6868">
        <f>YEAR('Supermart Grocery Sales - Retai'!F:F)</f>
        <v>2016</v>
      </c>
      <c r="B6868">
        <f>MONTH('Supermart Grocery Sales - Retai'!F:F)</f>
        <v>2</v>
      </c>
      <c r="C6868" t="str" cm="1">
        <f t="array" ref="C6868">CHOOSE(_xlfn.ANCHORARRAY(B6868), "Jan", "Feb", "Mar", "Apr", "May", "Jun", "Jul", "Aug", "Sep", "Oct", "Nov", "Dec")</f>
        <v>Feb</v>
      </c>
      <c r="D6868" t="str">
        <f>"Q"&amp;ROUNDUP(MONTH('Supermart Grocery Sales - Retai'!F6868)/3,0)</f>
        <v>Q1</v>
      </c>
      <c r="E6868">
        <f>tbl_DataModel[[#This Row],[Profit]]/tbl_DataModel[[#This Row],[Sales]]</f>
        <v>0.43999999999999995</v>
      </c>
      <c r="F6868">
        <v>1922</v>
      </c>
      <c r="G6868">
        <v>845.68</v>
      </c>
      <c r="H6868" t="s">
        <v>49</v>
      </c>
      <c r="I6868" t="s">
        <v>205</v>
      </c>
      <c r="J6868" t="s">
        <v>29</v>
      </c>
      <c r="K6868" t="s">
        <v>130</v>
      </c>
    </row>
    <row r="6869" spans="1:11" x14ac:dyDescent="0.3">
      <c r="A6869">
        <f>YEAR('Supermart Grocery Sales - Retai'!F:F)</f>
        <v>2018</v>
      </c>
      <c r="B6869">
        <f>MONTH('Supermart Grocery Sales - Retai'!F:F)</f>
        <v>9</v>
      </c>
      <c r="C6869" t="str" cm="1">
        <f t="array" ref="C6869">CHOOSE(_xlfn.ANCHORARRAY(B6869), "Jan", "Feb", "Mar", "Apr", "May", "Jun", "Jul", "Aug", "Sep", "Oct", "Nov", "Dec")</f>
        <v>Sep</v>
      </c>
      <c r="D6869" t="str">
        <f>"Q"&amp;ROUNDUP(MONTH('Supermart Grocery Sales - Retai'!F6869)/3,0)</f>
        <v>Q3</v>
      </c>
      <c r="E6869">
        <f>tbl_DataModel[[#This Row],[Profit]]/tbl_DataModel[[#This Row],[Sales]]</f>
        <v>6.0000000000000005E-2</v>
      </c>
      <c r="F6869">
        <v>1296</v>
      </c>
      <c r="G6869">
        <v>77.760000000000005</v>
      </c>
      <c r="H6869" t="s">
        <v>26</v>
      </c>
      <c r="I6869" t="s">
        <v>37</v>
      </c>
      <c r="J6869" t="s">
        <v>29</v>
      </c>
      <c r="K6869" t="s">
        <v>211</v>
      </c>
    </row>
    <row r="6870" spans="1:11" x14ac:dyDescent="0.3">
      <c r="A6870">
        <f>YEAR('Supermart Grocery Sales - Retai'!F:F)</f>
        <v>2018</v>
      </c>
      <c r="B6870">
        <f>MONTH('Supermart Grocery Sales - Retai'!F:F)</f>
        <v>9</v>
      </c>
      <c r="C6870" t="str" cm="1">
        <f t="array" ref="C6870">CHOOSE(_xlfn.ANCHORARRAY(B6870), "Jan", "Feb", "Mar", "Apr", "May", "Jun", "Jul", "Aug", "Sep", "Oct", "Nov", "Dec")</f>
        <v>Sep</v>
      </c>
      <c r="D6870" t="str">
        <f>"Q"&amp;ROUNDUP(MONTH('Supermart Grocery Sales - Retai'!F6870)/3,0)</f>
        <v>Q3</v>
      </c>
      <c r="E6870">
        <f>tbl_DataModel[[#This Row],[Profit]]/tbl_DataModel[[#This Row],[Sales]]</f>
        <v>0.38</v>
      </c>
      <c r="F6870">
        <v>571</v>
      </c>
      <c r="G6870">
        <v>216.98</v>
      </c>
      <c r="H6870" t="s">
        <v>49</v>
      </c>
      <c r="I6870" t="s">
        <v>205</v>
      </c>
      <c r="J6870" t="s">
        <v>29</v>
      </c>
      <c r="K6870" t="s">
        <v>42</v>
      </c>
    </row>
    <row r="6871" spans="1:11" x14ac:dyDescent="0.3">
      <c r="A6871">
        <f>YEAR('Supermart Grocery Sales - Retai'!F:F)</f>
        <v>2018</v>
      </c>
      <c r="B6871">
        <f>MONTH('Supermart Grocery Sales - Retai'!F:F)</f>
        <v>11</v>
      </c>
      <c r="C6871" t="str" cm="1">
        <f t="array" ref="C6871">CHOOSE(_xlfn.ANCHORARRAY(B6871), "Jan", "Feb", "Mar", "Apr", "May", "Jun", "Jul", "Aug", "Sep", "Oct", "Nov", "Dec")</f>
        <v>Nov</v>
      </c>
      <c r="D6871" t="str">
        <f>"Q"&amp;ROUNDUP(MONTH('Supermart Grocery Sales - Retai'!F6871)/3,0)</f>
        <v>Q4</v>
      </c>
      <c r="E6871">
        <f>tbl_DataModel[[#This Row],[Profit]]/tbl_DataModel[[#This Row],[Sales]]</f>
        <v>0.12</v>
      </c>
      <c r="F6871">
        <v>2196</v>
      </c>
      <c r="G6871">
        <v>263.52</v>
      </c>
      <c r="H6871" t="s">
        <v>49</v>
      </c>
      <c r="I6871" t="s">
        <v>205</v>
      </c>
      <c r="J6871" t="s">
        <v>29</v>
      </c>
      <c r="K6871" t="s">
        <v>40</v>
      </c>
    </row>
    <row r="6872" spans="1:11" x14ac:dyDescent="0.3">
      <c r="A6872">
        <f>YEAR('Supermart Grocery Sales - Retai'!F:F)</f>
        <v>2018</v>
      </c>
      <c r="B6872">
        <f>MONTH('Supermart Grocery Sales - Retai'!F:F)</f>
        <v>2</v>
      </c>
      <c r="C6872" t="str" cm="1">
        <f t="array" ref="C6872">CHOOSE(_xlfn.ANCHORARRAY(B6872), "Jan", "Feb", "Mar", "Apr", "May", "Jun", "Jul", "Aug", "Sep", "Oct", "Nov", "Dec")</f>
        <v>Feb</v>
      </c>
      <c r="D6872" t="str">
        <f>"Q"&amp;ROUNDUP(MONTH('Supermart Grocery Sales - Retai'!F6872)/3,0)</f>
        <v>Q1</v>
      </c>
      <c r="E6872">
        <f>tbl_DataModel[[#This Row],[Profit]]/tbl_DataModel[[#This Row],[Sales]]</f>
        <v>0.12000000000000001</v>
      </c>
      <c r="F6872">
        <v>748</v>
      </c>
      <c r="G6872">
        <v>89.76</v>
      </c>
      <c r="H6872" t="s">
        <v>26</v>
      </c>
      <c r="I6872" t="s">
        <v>37</v>
      </c>
      <c r="J6872" t="s">
        <v>29</v>
      </c>
      <c r="K6872" t="s">
        <v>102</v>
      </c>
    </row>
    <row r="6873" spans="1:11" x14ac:dyDescent="0.3">
      <c r="A6873">
        <f>YEAR('Supermart Grocery Sales - Retai'!F:F)</f>
        <v>2017</v>
      </c>
      <c r="B6873">
        <f>MONTH('Supermart Grocery Sales - Retai'!F:F)</f>
        <v>11</v>
      </c>
      <c r="C6873" t="str" cm="1">
        <f t="array" ref="C6873">CHOOSE(_xlfn.ANCHORARRAY(B6873), "Jan", "Feb", "Mar", "Apr", "May", "Jun", "Jul", "Aug", "Sep", "Oct", "Nov", "Dec")</f>
        <v>Nov</v>
      </c>
      <c r="D6873" t="str">
        <f>"Q"&amp;ROUNDUP(MONTH('Supermart Grocery Sales - Retai'!F6873)/3,0)</f>
        <v>Q4</v>
      </c>
      <c r="E6873">
        <f>tbl_DataModel[[#This Row],[Profit]]/tbl_DataModel[[#This Row],[Sales]]</f>
        <v>0.13</v>
      </c>
      <c r="F6873">
        <v>1137</v>
      </c>
      <c r="G6873">
        <v>147.81</v>
      </c>
      <c r="H6873" t="s">
        <v>58</v>
      </c>
      <c r="I6873" t="s">
        <v>112</v>
      </c>
      <c r="J6873" t="s">
        <v>29</v>
      </c>
      <c r="K6873" t="s">
        <v>165</v>
      </c>
    </row>
    <row r="6874" spans="1:11" x14ac:dyDescent="0.3">
      <c r="A6874">
        <f>YEAR('Supermart Grocery Sales - Retai'!F:F)</f>
        <v>2015</v>
      </c>
      <c r="B6874">
        <f>MONTH('Supermart Grocery Sales - Retai'!F:F)</f>
        <v>1</v>
      </c>
      <c r="C6874" t="str" cm="1">
        <f t="array" ref="C6874">CHOOSE(_xlfn.ANCHORARRAY(B6874), "Jan", "Feb", "Mar", "Apr", "May", "Jun", "Jul", "Aug", "Sep", "Oct", "Nov", "Dec")</f>
        <v>Jan</v>
      </c>
      <c r="D6874" t="str">
        <f>"Q"&amp;ROUNDUP(MONTH('Supermart Grocery Sales - Retai'!F6874)/3,0)</f>
        <v>Q1</v>
      </c>
      <c r="E6874">
        <f>tbl_DataModel[[#This Row],[Profit]]/tbl_DataModel[[#This Row],[Sales]]</f>
        <v>0.38</v>
      </c>
      <c r="F6874">
        <v>1353</v>
      </c>
      <c r="G6874">
        <v>514.14</v>
      </c>
      <c r="H6874" t="s">
        <v>26</v>
      </c>
      <c r="I6874" t="s">
        <v>37</v>
      </c>
      <c r="J6874" t="s">
        <v>29</v>
      </c>
      <c r="K6874" t="s">
        <v>53</v>
      </c>
    </row>
    <row r="6875" spans="1:11" x14ac:dyDescent="0.3">
      <c r="A6875">
        <f>YEAR('Supermart Grocery Sales - Retai'!F:F)</f>
        <v>2017</v>
      </c>
      <c r="B6875">
        <f>MONTH('Supermart Grocery Sales - Retai'!F:F)</f>
        <v>9</v>
      </c>
      <c r="C6875" t="str" cm="1">
        <f t="array" ref="C6875">CHOOSE(_xlfn.ANCHORARRAY(B6875), "Jan", "Feb", "Mar", "Apr", "May", "Jun", "Jul", "Aug", "Sep", "Oct", "Nov", "Dec")</f>
        <v>Sep</v>
      </c>
      <c r="D6875" t="str">
        <f>"Q"&amp;ROUNDUP(MONTH('Supermart Grocery Sales - Retai'!F6875)/3,0)</f>
        <v>Q3</v>
      </c>
      <c r="E6875">
        <f>tbl_DataModel[[#This Row],[Profit]]/tbl_DataModel[[#This Row],[Sales]]</f>
        <v>0.06</v>
      </c>
      <c r="F6875">
        <v>522</v>
      </c>
      <c r="G6875">
        <v>31.32</v>
      </c>
      <c r="H6875" t="s">
        <v>58</v>
      </c>
      <c r="I6875" t="s">
        <v>59</v>
      </c>
      <c r="J6875" t="s">
        <v>29</v>
      </c>
      <c r="K6875" t="s">
        <v>184</v>
      </c>
    </row>
    <row r="6876" spans="1:11" x14ac:dyDescent="0.3">
      <c r="A6876">
        <f>YEAR('Supermart Grocery Sales - Retai'!F:F)</f>
        <v>2017</v>
      </c>
      <c r="B6876">
        <f>MONTH('Supermart Grocery Sales - Retai'!F:F)</f>
        <v>2</v>
      </c>
      <c r="C6876" t="str" cm="1">
        <f t="array" ref="C6876">CHOOSE(_xlfn.ANCHORARRAY(B6876), "Jan", "Feb", "Mar", "Apr", "May", "Jun", "Jul", "Aug", "Sep", "Oct", "Nov", "Dec")</f>
        <v>Feb</v>
      </c>
      <c r="D6876" t="str">
        <f>"Q"&amp;ROUNDUP(MONTH('Supermart Grocery Sales - Retai'!F6876)/3,0)</f>
        <v>Q1</v>
      </c>
      <c r="E6876">
        <f>tbl_DataModel[[#This Row],[Profit]]/tbl_DataModel[[#This Row],[Sales]]</f>
        <v>0.25</v>
      </c>
      <c r="F6876">
        <v>2488</v>
      </c>
      <c r="G6876">
        <v>622</v>
      </c>
      <c r="H6876" t="s">
        <v>26</v>
      </c>
      <c r="I6876" t="s">
        <v>201</v>
      </c>
      <c r="J6876" t="s">
        <v>29</v>
      </c>
      <c r="K6876" t="s">
        <v>174</v>
      </c>
    </row>
    <row r="6877" spans="1:11" x14ac:dyDescent="0.3">
      <c r="A6877">
        <f>YEAR('Supermart Grocery Sales - Retai'!F:F)</f>
        <v>2015</v>
      </c>
      <c r="B6877">
        <f>MONTH('Supermart Grocery Sales - Retai'!F:F)</f>
        <v>3</v>
      </c>
      <c r="C6877" t="str" cm="1">
        <f t="array" ref="C6877">CHOOSE(_xlfn.ANCHORARRAY(B6877), "Jan", "Feb", "Mar", "Apr", "May", "Jun", "Jul", "Aug", "Sep", "Oct", "Nov", "Dec")</f>
        <v>Mar</v>
      </c>
      <c r="D6877" t="str">
        <f>"Q"&amp;ROUNDUP(MONTH('Supermart Grocery Sales - Retai'!F6877)/3,0)</f>
        <v>Q1</v>
      </c>
      <c r="E6877">
        <f>tbl_DataModel[[#This Row],[Profit]]/tbl_DataModel[[#This Row],[Sales]]</f>
        <v>0.13999999999999999</v>
      </c>
      <c r="F6877">
        <v>2396</v>
      </c>
      <c r="G6877">
        <v>335.44</v>
      </c>
      <c r="H6877" t="s">
        <v>26</v>
      </c>
      <c r="I6877" t="s">
        <v>201</v>
      </c>
      <c r="J6877" t="s">
        <v>29</v>
      </c>
      <c r="K6877" t="s">
        <v>135</v>
      </c>
    </row>
    <row r="6878" spans="1:11" x14ac:dyDescent="0.3">
      <c r="A6878">
        <f>YEAR('Supermart Grocery Sales - Retai'!F:F)</f>
        <v>2018</v>
      </c>
      <c r="B6878">
        <f>MONTH('Supermart Grocery Sales - Retai'!F:F)</f>
        <v>10</v>
      </c>
      <c r="C6878" t="str" cm="1">
        <f t="array" ref="C6878">CHOOSE(_xlfn.ANCHORARRAY(B6878), "Jan", "Feb", "Mar", "Apr", "May", "Jun", "Jul", "Aug", "Sep", "Oct", "Nov", "Dec")</f>
        <v>Oct</v>
      </c>
      <c r="D6878" t="str">
        <f>"Q"&amp;ROUNDUP(MONTH('Supermart Grocery Sales - Retai'!F6878)/3,0)</f>
        <v>Q4</v>
      </c>
      <c r="E6878">
        <f>tbl_DataModel[[#This Row],[Profit]]/tbl_DataModel[[#This Row],[Sales]]</f>
        <v>0.27999999999999997</v>
      </c>
      <c r="F6878">
        <v>1090</v>
      </c>
      <c r="G6878">
        <v>305.2</v>
      </c>
      <c r="H6878" t="s">
        <v>58</v>
      </c>
      <c r="I6878" t="s">
        <v>68</v>
      </c>
      <c r="J6878" t="s">
        <v>29</v>
      </c>
      <c r="K6878" t="s">
        <v>135</v>
      </c>
    </row>
    <row r="6879" spans="1:11" x14ac:dyDescent="0.3">
      <c r="A6879">
        <f>YEAR('Supermart Grocery Sales - Retai'!F:F)</f>
        <v>2016</v>
      </c>
      <c r="B6879">
        <f>MONTH('Supermart Grocery Sales - Retai'!F:F)</f>
        <v>6</v>
      </c>
      <c r="C6879" t="str" cm="1">
        <f t="array" ref="C6879">CHOOSE(_xlfn.ANCHORARRAY(B6879), "Jan", "Feb", "Mar", "Apr", "May", "Jun", "Jul", "Aug", "Sep", "Oct", "Nov", "Dec")</f>
        <v>Jun</v>
      </c>
      <c r="D6879" t="str">
        <f>"Q"&amp;ROUNDUP(MONTH('Supermart Grocery Sales - Retai'!F6879)/3,0)</f>
        <v>Q2</v>
      </c>
      <c r="E6879">
        <f>tbl_DataModel[[#This Row],[Profit]]/tbl_DataModel[[#This Row],[Sales]]</f>
        <v>9.9999999999999992E-2</v>
      </c>
      <c r="F6879">
        <v>2202</v>
      </c>
      <c r="G6879">
        <v>220.2</v>
      </c>
      <c r="H6879" t="s">
        <v>20</v>
      </c>
      <c r="I6879" t="s">
        <v>91</v>
      </c>
      <c r="J6879" t="s">
        <v>29</v>
      </c>
      <c r="K6879" t="s">
        <v>90</v>
      </c>
    </row>
    <row r="6880" spans="1:11" x14ac:dyDescent="0.3">
      <c r="A6880">
        <f>YEAR('Supermart Grocery Sales - Retai'!F:F)</f>
        <v>2018</v>
      </c>
      <c r="B6880">
        <f>MONTH('Supermart Grocery Sales - Retai'!F:F)</f>
        <v>12</v>
      </c>
      <c r="C6880" t="str" cm="1">
        <f t="array" ref="C6880">CHOOSE(_xlfn.ANCHORARRAY(B6880), "Jan", "Feb", "Mar", "Apr", "May", "Jun", "Jul", "Aug", "Sep", "Oct", "Nov", "Dec")</f>
        <v>Dec</v>
      </c>
      <c r="D6880" t="str">
        <f>"Q"&amp;ROUNDUP(MONTH('Supermart Grocery Sales - Retai'!F6880)/3,0)</f>
        <v>Q4</v>
      </c>
      <c r="E6880">
        <f>tbl_DataModel[[#This Row],[Profit]]/tbl_DataModel[[#This Row],[Sales]]</f>
        <v>0.32999999999999996</v>
      </c>
      <c r="F6880">
        <v>2066</v>
      </c>
      <c r="G6880">
        <v>681.78</v>
      </c>
      <c r="H6880" t="s">
        <v>32</v>
      </c>
      <c r="I6880" t="s">
        <v>46</v>
      </c>
      <c r="J6880" t="s">
        <v>29</v>
      </c>
      <c r="K6880" t="s">
        <v>45</v>
      </c>
    </row>
    <row r="6881" spans="1:11" x14ac:dyDescent="0.3">
      <c r="A6881">
        <f>YEAR('Supermart Grocery Sales - Retai'!F:F)</f>
        <v>2016</v>
      </c>
      <c r="B6881">
        <f>MONTH('Supermart Grocery Sales - Retai'!F:F)</f>
        <v>10</v>
      </c>
      <c r="C6881" t="str" cm="1">
        <f t="array" ref="C6881">CHOOSE(_xlfn.ANCHORARRAY(B6881), "Jan", "Feb", "Mar", "Apr", "May", "Jun", "Jul", "Aug", "Sep", "Oct", "Nov", "Dec")</f>
        <v>Oct</v>
      </c>
      <c r="D6881" t="str">
        <f>"Q"&amp;ROUNDUP(MONTH('Supermart Grocery Sales - Retai'!F6881)/3,0)</f>
        <v>Q4</v>
      </c>
      <c r="E6881">
        <f>tbl_DataModel[[#This Row],[Profit]]/tbl_DataModel[[#This Row],[Sales]]</f>
        <v>0.25999999999999995</v>
      </c>
      <c r="F6881">
        <v>514</v>
      </c>
      <c r="G6881">
        <v>133.63999999999999</v>
      </c>
      <c r="H6881" t="s">
        <v>58</v>
      </c>
      <c r="I6881" t="s">
        <v>68</v>
      </c>
      <c r="J6881" t="s">
        <v>29</v>
      </c>
      <c r="K6881" t="s">
        <v>36</v>
      </c>
    </row>
    <row r="6882" spans="1:11" x14ac:dyDescent="0.3">
      <c r="A6882">
        <f>YEAR('Supermart Grocery Sales - Retai'!F:F)</f>
        <v>2015</v>
      </c>
      <c r="B6882">
        <f>MONTH('Supermart Grocery Sales - Retai'!F:F)</f>
        <v>9</v>
      </c>
      <c r="C6882" t="str" cm="1">
        <f t="array" ref="C6882">CHOOSE(_xlfn.ANCHORARRAY(B6882), "Jan", "Feb", "Mar", "Apr", "May", "Jun", "Jul", "Aug", "Sep", "Oct", "Nov", "Dec")</f>
        <v>Sep</v>
      </c>
      <c r="D6882" t="str">
        <f>"Q"&amp;ROUNDUP(MONTH('Supermart Grocery Sales - Retai'!F6882)/3,0)</f>
        <v>Q3</v>
      </c>
      <c r="E6882">
        <f>tbl_DataModel[[#This Row],[Profit]]/tbl_DataModel[[#This Row],[Sales]]</f>
        <v>0.13</v>
      </c>
      <c r="F6882">
        <v>1885</v>
      </c>
      <c r="G6882">
        <v>245.05</v>
      </c>
      <c r="H6882" t="s">
        <v>20</v>
      </c>
      <c r="I6882" t="s">
        <v>91</v>
      </c>
      <c r="J6882" t="s">
        <v>29</v>
      </c>
      <c r="K6882" t="s">
        <v>135</v>
      </c>
    </row>
    <row r="6883" spans="1:11" x14ac:dyDescent="0.3">
      <c r="A6883">
        <f>YEAR('Supermart Grocery Sales - Retai'!F:F)</f>
        <v>2016</v>
      </c>
      <c r="B6883">
        <f>MONTH('Supermart Grocery Sales - Retai'!F:F)</f>
        <v>11</v>
      </c>
      <c r="C6883" t="str" cm="1">
        <f t="array" ref="C6883">CHOOSE(_xlfn.ANCHORARRAY(B6883), "Jan", "Feb", "Mar", "Apr", "May", "Jun", "Jul", "Aug", "Sep", "Oct", "Nov", "Dec")</f>
        <v>Nov</v>
      </c>
      <c r="D6883" t="str">
        <f>"Q"&amp;ROUNDUP(MONTH('Supermart Grocery Sales - Retai'!F6883)/3,0)</f>
        <v>Q4</v>
      </c>
      <c r="E6883">
        <f>tbl_DataModel[[#This Row],[Profit]]/tbl_DataModel[[#This Row],[Sales]]</f>
        <v>0.05</v>
      </c>
      <c r="F6883">
        <v>1793</v>
      </c>
      <c r="G6883">
        <v>89.65</v>
      </c>
      <c r="H6883" t="s">
        <v>20</v>
      </c>
      <c r="I6883" t="s">
        <v>91</v>
      </c>
      <c r="J6883" t="s">
        <v>29</v>
      </c>
      <c r="K6883" t="s">
        <v>74</v>
      </c>
    </row>
    <row r="6884" spans="1:11" x14ac:dyDescent="0.3">
      <c r="A6884">
        <f>YEAR('Supermart Grocery Sales - Retai'!F:F)</f>
        <v>2016</v>
      </c>
      <c r="B6884">
        <f>MONTH('Supermart Grocery Sales - Retai'!F:F)</f>
        <v>11</v>
      </c>
      <c r="C6884" t="str" cm="1">
        <f t="array" ref="C6884">CHOOSE(_xlfn.ANCHORARRAY(B6884), "Jan", "Feb", "Mar", "Apr", "May", "Jun", "Jul", "Aug", "Sep", "Oct", "Nov", "Dec")</f>
        <v>Nov</v>
      </c>
      <c r="D6884" t="str">
        <f>"Q"&amp;ROUNDUP(MONTH('Supermart Grocery Sales - Retai'!F6884)/3,0)</f>
        <v>Q4</v>
      </c>
      <c r="E6884">
        <f>tbl_DataModel[[#This Row],[Profit]]/tbl_DataModel[[#This Row],[Sales]]</f>
        <v>0.26</v>
      </c>
      <c r="F6884">
        <v>1417</v>
      </c>
      <c r="G6884">
        <v>368.42</v>
      </c>
      <c r="H6884" t="s">
        <v>63</v>
      </c>
      <c r="I6884" t="s">
        <v>64</v>
      </c>
      <c r="J6884" t="s">
        <v>29</v>
      </c>
      <c r="K6884" t="s">
        <v>165</v>
      </c>
    </row>
    <row r="6885" spans="1:11" x14ac:dyDescent="0.3">
      <c r="A6885">
        <f>YEAR('Supermart Grocery Sales - Retai'!F:F)</f>
        <v>2015</v>
      </c>
      <c r="B6885">
        <f>MONTH('Supermart Grocery Sales - Retai'!F:F)</f>
        <v>10</v>
      </c>
      <c r="C6885" t="str" cm="1">
        <f t="array" ref="C6885">CHOOSE(_xlfn.ANCHORARRAY(B6885), "Jan", "Feb", "Mar", "Apr", "May", "Jun", "Jul", "Aug", "Sep", "Oct", "Nov", "Dec")</f>
        <v>Oct</v>
      </c>
      <c r="D6885" t="str">
        <f>"Q"&amp;ROUNDUP(MONTH('Supermart Grocery Sales - Retai'!F6885)/3,0)</f>
        <v>Q4</v>
      </c>
      <c r="E6885">
        <f>tbl_DataModel[[#This Row],[Profit]]/tbl_DataModel[[#This Row],[Sales]]</f>
        <v>0.08</v>
      </c>
      <c r="F6885">
        <v>587</v>
      </c>
      <c r="G6885">
        <v>46.96</v>
      </c>
      <c r="H6885" t="s">
        <v>13</v>
      </c>
      <c r="I6885" t="s">
        <v>79</v>
      </c>
      <c r="J6885" t="s">
        <v>29</v>
      </c>
      <c r="K6885" t="s">
        <v>162</v>
      </c>
    </row>
    <row r="6886" spans="1:11" x14ac:dyDescent="0.3">
      <c r="A6886">
        <f>YEAR('Supermart Grocery Sales - Retai'!F:F)</f>
        <v>2017</v>
      </c>
      <c r="B6886">
        <f>MONTH('Supermart Grocery Sales - Retai'!F:F)</f>
        <v>2</v>
      </c>
      <c r="C6886" t="str" cm="1">
        <f t="array" ref="C6886">CHOOSE(_xlfn.ANCHORARRAY(B6886), "Jan", "Feb", "Mar", "Apr", "May", "Jun", "Jul", "Aug", "Sep", "Oct", "Nov", "Dec")</f>
        <v>Feb</v>
      </c>
      <c r="D6886" t="str">
        <f>"Q"&amp;ROUNDUP(MONTH('Supermart Grocery Sales - Retai'!F6886)/3,0)</f>
        <v>Q1</v>
      </c>
      <c r="E6886">
        <f>tbl_DataModel[[#This Row],[Profit]]/tbl_DataModel[[#This Row],[Sales]]</f>
        <v>0.28999999999999998</v>
      </c>
      <c r="F6886">
        <v>1920</v>
      </c>
      <c r="G6886">
        <v>556.79999999999995</v>
      </c>
      <c r="H6886" t="s">
        <v>32</v>
      </c>
      <c r="I6886" t="s">
        <v>153</v>
      </c>
      <c r="J6886" t="s">
        <v>29</v>
      </c>
      <c r="K6886" t="s">
        <v>102</v>
      </c>
    </row>
    <row r="6887" spans="1:11" x14ac:dyDescent="0.3">
      <c r="A6887">
        <f>YEAR('Supermart Grocery Sales - Retai'!F:F)</f>
        <v>2018</v>
      </c>
      <c r="B6887">
        <f>MONTH('Supermart Grocery Sales - Retai'!F:F)</f>
        <v>2</v>
      </c>
      <c r="C6887" t="str" cm="1">
        <f t="array" ref="C6887">CHOOSE(_xlfn.ANCHORARRAY(B6887), "Jan", "Feb", "Mar", "Apr", "May", "Jun", "Jul", "Aug", "Sep", "Oct", "Nov", "Dec")</f>
        <v>Feb</v>
      </c>
      <c r="D6887" t="str">
        <f>"Q"&amp;ROUNDUP(MONTH('Supermart Grocery Sales - Retai'!F6887)/3,0)</f>
        <v>Q1</v>
      </c>
      <c r="E6887">
        <f>tbl_DataModel[[#This Row],[Profit]]/tbl_DataModel[[#This Row],[Sales]]</f>
        <v>0.35</v>
      </c>
      <c r="F6887">
        <v>2058</v>
      </c>
      <c r="G6887">
        <v>720.3</v>
      </c>
      <c r="H6887" t="s">
        <v>58</v>
      </c>
      <c r="I6887" t="s">
        <v>112</v>
      </c>
      <c r="J6887" t="s">
        <v>29</v>
      </c>
      <c r="K6887" t="s">
        <v>40</v>
      </c>
    </row>
    <row r="6888" spans="1:11" x14ac:dyDescent="0.3">
      <c r="A6888">
        <f>YEAR('Supermart Grocery Sales - Retai'!F:F)</f>
        <v>2017</v>
      </c>
      <c r="B6888">
        <f>MONTH('Supermart Grocery Sales - Retai'!F:F)</f>
        <v>11</v>
      </c>
      <c r="C6888" t="str" cm="1">
        <f t="array" ref="C6888">CHOOSE(_xlfn.ANCHORARRAY(B6888), "Jan", "Feb", "Mar", "Apr", "May", "Jun", "Jul", "Aug", "Sep", "Oct", "Nov", "Dec")</f>
        <v>Nov</v>
      </c>
      <c r="D6888" t="str">
        <f>"Q"&amp;ROUNDUP(MONTH('Supermart Grocery Sales - Retai'!F6888)/3,0)</f>
        <v>Q4</v>
      </c>
      <c r="E6888">
        <f>tbl_DataModel[[#This Row],[Profit]]/tbl_DataModel[[#This Row],[Sales]]</f>
        <v>0.4</v>
      </c>
      <c r="F6888">
        <v>1100</v>
      </c>
      <c r="G6888">
        <v>440</v>
      </c>
      <c r="H6888" t="s">
        <v>13</v>
      </c>
      <c r="I6888" t="s">
        <v>195</v>
      </c>
      <c r="J6888" t="s">
        <v>29</v>
      </c>
      <c r="K6888" t="s">
        <v>25</v>
      </c>
    </row>
    <row r="6889" spans="1:11" x14ac:dyDescent="0.3">
      <c r="A6889">
        <f>YEAR('Supermart Grocery Sales - Retai'!F:F)</f>
        <v>2017</v>
      </c>
      <c r="B6889">
        <f>MONTH('Supermart Grocery Sales - Retai'!F:F)</f>
        <v>11</v>
      </c>
      <c r="C6889" t="str" cm="1">
        <f t="array" ref="C6889">CHOOSE(_xlfn.ANCHORARRAY(B6889), "Jan", "Feb", "Mar", "Apr", "May", "Jun", "Jul", "Aug", "Sep", "Oct", "Nov", "Dec")</f>
        <v>Nov</v>
      </c>
      <c r="D6889" t="str">
        <f>"Q"&amp;ROUNDUP(MONTH('Supermart Grocery Sales - Retai'!F6889)/3,0)</f>
        <v>Q4</v>
      </c>
      <c r="E6889">
        <f>tbl_DataModel[[#This Row],[Profit]]/tbl_DataModel[[#This Row],[Sales]]</f>
        <v>7.0000000000000007E-2</v>
      </c>
      <c r="F6889">
        <v>2357</v>
      </c>
      <c r="G6889">
        <v>164.99</v>
      </c>
      <c r="H6889" t="s">
        <v>49</v>
      </c>
      <c r="I6889" t="s">
        <v>205</v>
      </c>
      <c r="J6889" t="s">
        <v>29</v>
      </c>
      <c r="K6889" t="s">
        <v>130</v>
      </c>
    </row>
    <row r="6890" spans="1:11" x14ac:dyDescent="0.3">
      <c r="A6890">
        <f>YEAR('Supermart Grocery Sales - Retai'!F:F)</f>
        <v>2017</v>
      </c>
      <c r="B6890">
        <f>MONTH('Supermart Grocery Sales - Retai'!F:F)</f>
        <v>8</v>
      </c>
      <c r="C6890" t="str" cm="1">
        <f t="array" ref="C6890">CHOOSE(_xlfn.ANCHORARRAY(B6890), "Jan", "Feb", "Mar", "Apr", "May", "Jun", "Jul", "Aug", "Sep", "Oct", "Nov", "Dec")</f>
        <v>Aug</v>
      </c>
      <c r="D6890" t="str">
        <f>"Q"&amp;ROUNDUP(MONTH('Supermart Grocery Sales - Retai'!F6890)/3,0)</f>
        <v>Q3</v>
      </c>
      <c r="E6890">
        <f>tbl_DataModel[[#This Row],[Profit]]/tbl_DataModel[[#This Row],[Sales]]</f>
        <v>0.36</v>
      </c>
      <c r="F6890">
        <v>2440</v>
      </c>
      <c r="G6890">
        <v>878.4</v>
      </c>
      <c r="H6890" t="s">
        <v>32</v>
      </c>
      <c r="I6890" t="s">
        <v>97</v>
      </c>
      <c r="J6890" t="s">
        <v>29</v>
      </c>
      <c r="K6890" t="s">
        <v>67</v>
      </c>
    </row>
    <row r="6891" spans="1:11" x14ac:dyDescent="0.3">
      <c r="A6891">
        <f>YEAR('Supermart Grocery Sales - Retai'!F:F)</f>
        <v>2015</v>
      </c>
      <c r="B6891">
        <f>MONTH('Supermart Grocery Sales - Retai'!F:F)</f>
        <v>6</v>
      </c>
      <c r="C6891" t="str" cm="1">
        <f t="array" ref="C6891">CHOOSE(_xlfn.ANCHORARRAY(B6891), "Jan", "Feb", "Mar", "Apr", "May", "Jun", "Jul", "Aug", "Sep", "Oct", "Nov", "Dec")</f>
        <v>Jun</v>
      </c>
      <c r="D6891" t="str">
        <f>"Q"&amp;ROUNDUP(MONTH('Supermart Grocery Sales - Retai'!F6891)/3,0)</f>
        <v>Q2</v>
      </c>
      <c r="E6891">
        <f>tbl_DataModel[[#This Row],[Profit]]/tbl_DataModel[[#This Row],[Sales]]</f>
        <v>0.32</v>
      </c>
      <c r="F6891">
        <v>2321</v>
      </c>
      <c r="G6891">
        <v>742.72</v>
      </c>
      <c r="H6891" t="s">
        <v>49</v>
      </c>
      <c r="I6891" t="s">
        <v>50</v>
      </c>
      <c r="J6891" t="s">
        <v>29</v>
      </c>
      <c r="K6891" t="s">
        <v>45</v>
      </c>
    </row>
    <row r="6892" spans="1:11" x14ac:dyDescent="0.3">
      <c r="A6892">
        <f>YEAR('Supermart Grocery Sales - Retai'!F:F)</f>
        <v>2018</v>
      </c>
      <c r="B6892">
        <f>MONTH('Supermart Grocery Sales - Retai'!F:F)</f>
        <v>12</v>
      </c>
      <c r="C6892" t="str" cm="1">
        <f t="array" ref="C6892">CHOOSE(_xlfn.ANCHORARRAY(B6892), "Jan", "Feb", "Mar", "Apr", "May", "Jun", "Jul", "Aug", "Sep", "Oct", "Nov", "Dec")</f>
        <v>Dec</v>
      </c>
      <c r="D6892" t="str">
        <f>"Q"&amp;ROUNDUP(MONTH('Supermart Grocery Sales - Retai'!F6892)/3,0)</f>
        <v>Q4</v>
      </c>
      <c r="E6892">
        <f>tbl_DataModel[[#This Row],[Profit]]/tbl_DataModel[[#This Row],[Sales]]</f>
        <v>0.35</v>
      </c>
      <c r="F6892">
        <v>932</v>
      </c>
      <c r="G6892">
        <v>326.2</v>
      </c>
      <c r="H6892" t="s">
        <v>49</v>
      </c>
      <c r="I6892" t="s">
        <v>50</v>
      </c>
      <c r="J6892" t="s">
        <v>29</v>
      </c>
      <c r="K6892" t="s">
        <v>36</v>
      </c>
    </row>
    <row r="6893" spans="1:11" x14ac:dyDescent="0.3">
      <c r="A6893">
        <f>YEAR('Supermart Grocery Sales - Retai'!F:F)</f>
        <v>2016</v>
      </c>
      <c r="B6893">
        <f>MONTH('Supermart Grocery Sales - Retai'!F:F)</f>
        <v>12</v>
      </c>
      <c r="C6893" t="str" cm="1">
        <f t="array" ref="C6893">CHOOSE(_xlfn.ANCHORARRAY(B6893), "Jan", "Feb", "Mar", "Apr", "May", "Jun", "Jul", "Aug", "Sep", "Oct", "Nov", "Dec")</f>
        <v>Dec</v>
      </c>
      <c r="D6893" t="str">
        <f>"Q"&amp;ROUNDUP(MONTH('Supermart Grocery Sales - Retai'!F6893)/3,0)</f>
        <v>Q4</v>
      </c>
      <c r="E6893">
        <f>tbl_DataModel[[#This Row],[Profit]]/tbl_DataModel[[#This Row],[Sales]]</f>
        <v>0.3</v>
      </c>
      <c r="F6893">
        <v>1451</v>
      </c>
      <c r="G6893">
        <v>435.3</v>
      </c>
      <c r="H6893" t="s">
        <v>32</v>
      </c>
      <c r="I6893" t="s">
        <v>33</v>
      </c>
      <c r="J6893" t="s">
        <v>76</v>
      </c>
      <c r="K6893" t="s">
        <v>114</v>
      </c>
    </row>
    <row r="6894" spans="1:11" x14ac:dyDescent="0.3">
      <c r="A6894">
        <f>YEAR('Supermart Grocery Sales - Retai'!F:F)</f>
        <v>2016</v>
      </c>
      <c r="B6894">
        <f>MONTH('Supermart Grocery Sales - Retai'!F:F)</f>
        <v>9</v>
      </c>
      <c r="C6894" t="str" cm="1">
        <f t="array" ref="C6894">CHOOSE(_xlfn.ANCHORARRAY(B6894), "Jan", "Feb", "Mar", "Apr", "May", "Jun", "Jul", "Aug", "Sep", "Oct", "Nov", "Dec")</f>
        <v>Sep</v>
      </c>
      <c r="D6894" t="str">
        <f>"Q"&amp;ROUNDUP(MONTH('Supermart Grocery Sales - Retai'!F6894)/3,0)</f>
        <v>Q3</v>
      </c>
      <c r="E6894">
        <f>tbl_DataModel[[#This Row],[Profit]]/tbl_DataModel[[#This Row],[Sales]]</f>
        <v>0.21</v>
      </c>
      <c r="F6894">
        <v>523</v>
      </c>
      <c r="G6894">
        <v>109.83</v>
      </c>
      <c r="H6894" t="s">
        <v>58</v>
      </c>
      <c r="I6894" t="s">
        <v>112</v>
      </c>
      <c r="J6894" t="s">
        <v>76</v>
      </c>
      <c r="K6894" t="s">
        <v>263</v>
      </c>
    </row>
    <row r="6895" spans="1:11" x14ac:dyDescent="0.3">
      <c r="A6895">
        <f>YEAR('Supermart Grocery Sales - Retai'!F:F)</f>
        <v>2017</v>
      </c>
      <c r="B6895">
        <f>MONTH('Supermart Grocery Sales - Retai'!F:F)</f>
        <v>9</v>
      </c>
      <c r="C6895" t="str" cm="1">
        <f t="array" ref="C6895">CHOOSE(_xlfn.ANCHORARRAY(B6895), "Jan", "Feb", "Mar", "Apr", "May", "Jun", "Jul", "Aug", "Sep", "Oct", "Nov", "Dec")</f>
        <v>Sep</v>
      </c>
      <c r="D6895" t="str">
        <f>"Q"&amp;ROUNDUP(MONTH('Supermart Grocery Sales - Retai'!F6895)/3,0)</f>
        <v>Q3</v>
      </c>
      <c r="E6895">
        <f>tbl_DataModel[[#This Row],[Profit]]/tbl_DataModel[[#This Row],[Sales]]</f>
        <v>0.43</v>
      </c>
      <c r="F6895">
        <v>2446</v>
      </c>
      <c r="G6895">
        <v>1051.78</v>
      </c>
      <c r="H6895" t="s">
        <v>63</v>
      </c>
      <c r="I6895" t="s">
        <v>64</v>
      </c>
      <c r="J6895" t="s">
        <v>76</v>
      </c>
      <c r="K6895" t="s">
        <v>151</v>
      </c>
    </row>
    <row r="6896" spans="1:11" x14ac:dyDescent="0.3">
      <c r="A6896">
        <f>YEAR('Supermart Grocery Sales - Retai'!F:F)</f>
        <v>2017</v>
      </c>
      <c r="B6896">
        <f>MONTH('Supermart Grocery Sales - Retai'!F:F)</f>
        <v>11</v>
      </c>
      <c r="C6896" t="str" cm="1">
        <f t="array" ref="C6896">CHOOSE(_xlfn.ANCHORARRAY(B6896), "Jan", "Feb", "Mar", "Apr", "May", "Jun", "Jul", "Aug", "Sep", "Oct", "Nov", "Dec")</f>
        <v>Nov</v>
      </c>
      <c r="D6896" t="str">
        <f>"Q"&amp;ROUNDUP(MONTH('Supermart Grocery Sales - Retai'!F6896)/3,0)</f>
        <v>Q4</v>
      </c>
      <c r="E6896">
        <f>tbl_DataModel[[#This Row],[Profit]]/tbl_DataModel[[#This Row],[Sales]]</f>
        <v>0.39</v>
      </c>
      <c r="F6896">
        <v>1623</v>
      </c>
      <c r="G6896">
        <v>632.97</v>
      </c>
      <c r="H6896" t="s">
        <v>20</v>
      </c>
      <c r="I6896" t="s">
        <v>91</v>
      </c>
      <c r="J6896" t="s">
        <v>76</v>
      </c>
      <c r="K6896" t="s">
        <v>102</v>
      </c>
    </row>
    <row r="6897" spans="1:11" x14ac:dyDescent="0.3">
      <c r="A6897">
        <f>YEAR('Supermart Grocery Sales - Retai'!F:F)</f>
        <v>2017</v>
      </c>
      <c r="B6897">
        <f>MONTH('Supermart Grocery Sales - Retai'!F:F)</f>
        <v>11</v>
      </c>
      <c r="C6897" t="str" cm="1">
        <f t="array" ref="C6897">CHOOSE(_xlfn.ANCHORARRAY(B6897), "Jan", "Feb", "Mar", "Apr", "May", "Jun", "Jul", "Aug", "Sep", "Oct", "Nov", "Dec")</f>
        <v>Nov</v>
      </c>
      <c r="D6897" t="str">
        <f>"Q"&amp;ROUNDUP(MONTH('Supermart Grocery Sales - Retai'!F6897)/3,0)</f>
        <v>Q4</v>
      </c>
      <c r="E6897">
        <f>tbl_DataModel[[#This Row],[Profit]]/tbl_DataModel[[#This Row],[Sales]]</f>
        <v>0.25</v>
      </c>
      <c r="F6897">
        <v>2056</v>
      </c>
      <c r="G6897">
        <v>514</v>
      </c>
      <c r="H6897" t="s">
        <v>26</v>
      </c>
      <c r="I6897" t="s">
        <v>201</v>
      </c>
      <c r="J6897" t="s">
        <v>76</v>
      </c>
      <c r="K6897" t="s">
        <v>137</v>
      </c>
    </row>
    <row r="6898" spans="1:11" x14ac:dyDescent="0.3">
      <c r="A6898">
        <f>YEAR('Supermart Grocery Sales - Retai'!F:F)</f>
        <v>2015</v>
      </c>
      <c r="B6898">
        <f>MONTH('Supermart Grocery Sales - Retai'!F:F)</f>
        <v>6</v>
      </c>
      <c r="C6898" t="str" cm="1">
        <f t="array" ref="C6898">CHOOSE(_xlfn.ANCHORARRAY(B6898), "Jan", "Feb", "Mar", "Apr", "May", "Jun", "Jul", "Aug", "Sep", "Oct", "Nov", "Dec")</f>
        <v>Jun</v>
      </c>
      <c r="D6898" t="str">
        <f>"Q"&amp;ROUNDUP(MONTH('Supermart Grocery Sales - Retai'!F6898)/3,0)</f>
        <v>Q2</v>
      </c>
      <c r="E6898">
        <f>tbl_DataModel[[#This Row],[Profit]]/tbl_DataModel[[#This Row],[Sales]]</f>
        <v>0.3</v>
      </c>
      <c r="F6898">
        <v>1278</v>
      </c>
      <c r="G6898">
        <v>383.4</v>
      </c>
      <c r="H6898" t="s">
        <v>32</v>
      </c>
      <c r="I6898" t="s">
        <v>46</v>
      </c>
      <c r="J6898" t="s">
        <v>76</v>
      </c>
      <c r="K6898" t="s">
        <v>42</v>
      </c>
    </row>
    <row r="6899" spans="1:11" x14ac:dyDescent="0.3">
      <c r="A6899">
        <f>YEAR('Supermart Grocery Sales - Retai'!F:F)</f>
        <v>2016</v>
      </c>
      <c r="B6899">
        <f>MONTH('Supermart Grocery Sales - Retai'!F:F)</f>
        <v>12</v>
      </c>
      <c r="C6899" t="str" cm="1">
        <f t="array" ref="C6899">CHOOSE(_xlfn.ANCHORARRAY(B6899), "Jan", "Feb", "Mar", "Apr", "May", "Jun", "Jul", "Aug", "Sep", "Oct", "Nov", "Dec")</f>
        <v>Dec</v>
      </c>
      <c r="D6899" t="str">
        <f>"Q"&amp;ROUNDUP(MONTH('Supermart Grocery Sales - Retai'!F6899)/3,0)</f>
        <v>Q4</v>
      </c>
      <c r="E6899">
        <f>tbl_DataModel[[#This Row],[Profit]]/tbl_DataModel[[#This Row],[Sales]]</f>
        <v>0.06</v>
      </c>
      <c r="F6899">
        <v>2451</v>
      </c>
      <c r="G6899">
        <v>147.06</v>
      </c>
      <c r="H6899" t="s">
        <v>32</v>
      </c>
      <c r="I6899" t="s">
        <v>33</v>
      </c>
      <c r="J6899" t="s">
        <v>76</v>
      </c>
      <c r="K6899" t="s">
        <v>135</v>
      </c>
    </row>
    <row r="6900" spans="1:11" x14ac:dyDescent="0.3">
      <c r="A6900">
        <f>YEAR('Supermart Grocery Sales - Retai'!F:F)</f>
        <v>2018</v>
      </c>
      <c r="B6900">
        <f>MONTH('Supermart Grocery Sales - Retai'!F:F)</f>
        <v>7</v>
      </c>
      <c r="C6900" t="str" cm="1">
        <f t="array" ref="C6900">CHOOSE(_xlfn.ANCHORARRAY(B6900), "Jan", "Feb", "Mar", "Apr", "May", "Jun", "Jul", "Aug", "Sep", "Oct", "Nov", "Dec")</f>
        <v>Jul</v>
      </c>
      <c r="D6900" t="str">
        <f>"Q"&amp;ROUNDUP(MONTH('Supermart Grocery Sales - Retai'!F6900)/3,0)</f>
        <v>Q3</v>
      </c>
      <c r="E6900">
        <f>tbl_DataModel[[#This Row],[Profit]]/tbl_DataModel[[#This Row],[Sales]]</f>
        <v>0.31999999999999995</v>
      </c>
      <c r="F6900">
        <v>531</v>
      </c>
      <c r="G6900">
        <v>169.92</v>
      </c>
      <c r="H6900" t="s">
        <v>49</v>
      </c>
      <c r="I6900" t="s">
        <v>50</v>
      </c>
      <c r="J6900" t="s">
        <v>76</v>
      </c>
      <c r="K6900" t="s">
        <v>137</v>
      </c>
    </row>
    <row r="6901" spans="1:11" x14ac:dyDescent="0.3">
      <c r="A6901">
        <f>YEAR('Supermart Grocery Sales - Retai'!F:F)</f>
        <v>2017</v>
      </c>
      <c r="B6901">
        <f>MONTH('Supermart Grocery Sales - Retai'!F:F)</f>
        <v>10</v>
      </c>
      <c r="C6901" t="str" cm="1">
        <f t="array" ref="C6901">CHOOSE(_xlfn.ANCHORARRAY(B6901), "Jan", "Feb", "Mar", "Apr", "May", "Jun", "Jul", "Aug", "Sep", "Oct", "Nov", "Dec")</f>
        <v>Oct</v>
      </c>
      <c r="D6901" t="str">
        <f>"Q"&amp;ROUNDUP(MONTH('Supermart Grocery Sales - Retai'!F6901)/3,0)</f>
        <v>Q4</v>
      </c>
      <c r="E6901">
        <f>tbl_DataModel[[#This Row],[Profit]]/tbl_DataModel[[#This Row],[Sales]]</f>
        <v>0.36000000000000004</v>
      </c>
      <c r="F6901">
        <v>2378</v>
      </c>
      <c r="G6901">
        <v>856.08</v>
      </c>
      <c r="H6901" t="s">
        <v>13</v>
      </c>
      <c r="I6901" t="s">
        <v>195</v>
      </c>
      <c r="J6901" t="s">
        <v>76</v>
      </c>
      <c r="K6901" t="s">
        <v>67</v>
      </c>
    </row>
    <row r="6902" spans="1:11" x14ac:dyDescent="0.3">
      <c r="A6902">
        <f>YEAR('Supermart Grocery Sales - Retai'!F:F)</f>
        <v>2016</v>
      </c>
      <c r="B6902">
        <f>MONTH('Supermart Grocery Sales - Retai'!F:F)</f>
        <v>12</v>
      </c>
      <c r="C6902" t="str" cm="1">
        <f t="array" ref="C6902">CHOOSE(_xlfn.ANCHORARRAY(B6902), "Jan", "Feb", "Mar", "Apr", "May", "Jun", "Jul", "Aug", "Sep", "Oct", "Nov", "Dec")</f>
        <v>Dec</v>
      </c>
      <c r="D6902" t="str">
        <f>"Q"&amp;ROUNDUP(MONTH('Supermart Grocery Sales - Retai'!F6902)/3,0)</f>
        <v>Q4</v>
      </c>
      <c r="E6902">
        <f>tbl_DataModel[[#This Row],[Profit]]/tbl_DataModel[[#This Row],[Sales]]</f>
        <v>0.45</v>
      </c>
      <c r="F6902">
        <v>1300</v>
      </c>
      <c r="G6902">
        <v>585</v>
      </c>
      <c r="H6902" t="s">
        <v>26</v>
      </c>
      <c r="I6902" t="s">
        <v>37</v>
      </c>
      <c r="J6902" t="s">
        <v>76</v>
      </c>
      <c r="K6902" t="s">
        <v>67</v>
      </c>
    </row>
    <row r="6903" spans="1:11" x14ac:dyDescent="0.3">
      <c r="A6903">
        <f>YEAR('Supermart Grocery Sales - Retai'!F:F)</f>
        <v>2017</v>
      </c>
      <c r="B6903">
        <f>MONTH('Supermart Grocery Sales - Retai'!F:F)</f>
        <v>10</v>
      </c>
      <c r="C6903" t="str" cm="1">
        <f t="array" ref="C6903">CHOOSE(_xlfn.ANCHORARRAY(B6903), "Jan", "Feb", "Mar", "Apr", "May", "Jun", "Jul", "Aug", "Sep", "Oct", "Nov", "Dec")</f>
        <v>Oct</v>
      </c>
      <c r="D6903" t="str">
        <f>"Q"&amp;ROUNDUP(MONTH('Supermart Grocery Sales - Retai'!F6903)/3,0)</f>
        <v>Q4</v>
      </c>
      <c r="E6903">
        <f>tbl_DataModel[[#This Row],[Profit]]/tbl_DataModel[[#This Row],[Sales]]</f>
        <v>0.28999999999999998</v>
      </c>
      <c r="F6903">
        <v>2023</v>
      </c>
      <c r="G6903">
        <v>586.66999999999996</v>
      </c>
      <c r="H6903" t="s">
        <v>13</v>
      </c>
      <c r="I6903" t="s">
        <v>79</v>
      </c>
      <c r="J6903" t="s">
        <v>76</v>
      </c>
      <c r="K6903" t="s">
        <v>19</v>
      </c>
    </row>
    <row r="6904" spans="1:11" x14ac:dyDescent="0.3">
      <c r="A6904">
        <f>YEAR('Supermart Grocery Sales - Retai'!F:F)</f>
        <v>2018</v>
      </c>
      <c r="B6904">
        <f>MONTH('Supermart Grocery Sales - Retai'!F:F)</f>
        <v>12</v>
      </c>
      <c r="C6904" t="str" cm="1">
        <f t="array" ref="C6904">CHOOSE(_xlfn.ANCHORARRAY(B6904), "Jan", "Feb", "Mar", "Apr", "May", "Jun", "Jul", "Aug", "Sep", "Oct", "Nov", "Dec")</f>
        <v>Dec</v>
      </c>
      <c r="D6904" t="str">
        <f>"Q"&amp;ROUNDUP(MONTH('Supermart Grocery Sales - Retai'!F6904)/3,0)</f>
        <v>Q4</v>
      </c>
      <c r="E6904">
        <f>tbl_DataModel[[#This Row],[Profit]]/tbl_DataModel[[#This Row],[Sales]]</f>
        <v>0.27</v>
      </c>
      <c r="F6904">
        <v>1986</v>
      </c>
      <c r="G6904">
        <v>536.22</v>
      </c>
      <c r="H6904" t="s">
        <v>20</v>
      </c>
      <c r="I6904" t="s">
        <v>91</v>
      </c>
      <c r="J6904" t="s">
        <v>76</v>
      </c>
      <c r="K6904" t="s">
        <v>74</v>
      </c>
    </row>
    <row r="6905" spans="1:11" x14ac:dyDescent="0.3">
      <c r="A6905">
        <f>YEAR('Supermart Grocery Sales - Retai'!F:F)</f>
        <v>2018</v>
      </c>
      <c r="B6905">
        <f>MONTH('Supermart Grocery Sales - Retai'!F:F)</f>
        <v>7</v>
      </c>
      <c r="C6905" t="str" cm="1">
        <f t="array" ref="C6905">CHOOSE(_xlfn.ANCHORARRAY(B6905), "Jan", "Feb", "Mar", "Apr", "May", "Jun", "Jul", "Aug", "Sep", "Oct", "Nov", "Dec")</f>
        <v>Jul</v>
      </c>
      <c r="D6905" t="str">
        <f>"Q"&amp;ROUNDUP(MONTH('Supermart Grocery Sales - Retai'!F6905)/3,0)</f>
        <v>Q3</v>
      </c>
      <c r="E6905">
        <f>tbl_DataModel[[#This Row],[Profit]]/tbl_DataModel[[#This Row],[Sales]]</f>
        <v>0.43</v>
      </c>
      <c r="F6905">
        <v>1714</v>
      </c>
      <c r="G6905">
        <v>737.02</v>
      </c>
      <c r="H6905" t="s">
        <v>49</v>
      </c>
      <c r="I6905" t="s">
        <v>205</v>
      </c>
      <c r="J6905" t="s">
        <v>76</v>
      </c>
      <c r="K6905" t="s">
        <v>114</v>
      </c>
    </row>
    <row r="6906" spans="1:11" x14ac:dyDescent="0.3">
      <c r="A6906">
        <f>YEAR('Supermart Grocery Sales - Retai'!F:F)</f>
        <v>2017</v>
      </c>
      <c r="B6906">
        <f>MONTH('Supermart Grocery Sales - Retai'!F:F)</f>
        <v>11</v>
      </c>
      <c r="C6906" t="str" cm="1">
        <f t="array" ref="C6906">CHOOSE(_xlfn.ANCHORARRAY(B6906), "Jan", "Feb", "Mar", "Apr", "May", "Jun", "Jul", "Aug", "Sep", "Oct", "Nov", "Dec")</f>
        <v>Nov</v>
      </c>
      <c r="D6906" t="str">
        <f>"Q"&amp;ROUNDUP(MONTH('Supermart Grocery Sales - Retai'!F6906)/3,0)</f>
        <v>Q4</v>
      </c>
      <c r="E6906">
        <f>tbl_DataModel[[#This Row],[Profit]]/tbl_DataModel[[#This Row],[Sales]]</f>
        <v>0.12</v>
      </c>
      <c r="F6906">
        <v>2171</v>
      </c>
      <c r="G6906">
        <v>260.52</v>
      </c>
      <c r="H6906" t="s">
        <v>63</v>
      </c>
      <c r="I6906" t="s">
        <v>87</v>
      </c>
      <c r="J6906" t="s">
        <v>76</v>
      </c>
      <c r="K6906" t="s">
        <v>108</v>
      </c>
    </row>
    <row r="6907" spans="1:11" x14ac:dyDescent="0.3">
      <c r="A6907">
        <f>YEAR('Supermart Grocery Sales - Retai'!F:F)</f>
        <v>2017</v>
      </c>
      <c r="B6907">
        <f>MONTH('Supermart Grocery Sales - Retai'!F:F)</f>
        <v>1</v>
      </c>
      <c r="C6907" t="str" cm="1">
        <f t="array" ref="C6907">CHOOSE(_xlfn.ANCHORARRAY(B6907), "Jan", "Feb", "Mar", "Apr", "May", "Jun", "Jul", "Aug", "Sep", "Oct", "Nov", "Dec")</f>
        <v>Jan</v>
      </c>
      <c r="D6907" t="str">
        <f>"Q"&amp;ROUNDUP(MONTH('Supermart Grocery Sales - Retai'!F6907)/3,0)</f>
        <v>Q1</v>
      </c>
      <c r="E6907">
        <f>tbl_DataModel[[#This Row],[Profit]]/tbl_DataModel[[#This Row],[Sales]]</f>
        <v>0.05</v>
      </c>
      <c r="F6907">
        <v>1934</v>
      </c>
      <c r="G6907">
        <v>96.7</v>
      </c>
      <c r="H6907" t="s">
        <v>49</v>
      </c>
      <c r="I6907" t="s">
        <v>54</v>
      </c>
      <c r="J6907" t="s">
        <v>76</v>
      </c>
      <c r="K6907" t="s">
        <v>191</v>
      </c>
    </row>
    <row r="6908" spans="1:11" x14ac:dyDescent="0.3">
      <c r="A6908">
        <f>YEAR('Supermart Grocery Sales - Retai'!F:F)</f>
        <v>2018</v>
      </c>
      <c r="B6908">
        <f>MONTH('Supermart Grocery Sales - Retai'!F:F)</f>
        <v>5</v>
      </c>
      <c r="C6908" t="str" cm="1">
        <f t="array" ref="C6908">CHOOSE(_xlfn.ANCHORARRAY(B6908), "Jan", "Feb", "Mar", "Apr", "May", "Jun", "Jul", "Aug", "Sep", "Oct", "Nov", "Dec")</f>
        <v>May</v>
      </c>
      <c r="D6908" t="str">
        <f>"Q"&amp;ROUNDUP(MONTH('Supermart Grocery Sales - Retai'!F6908)/3,0)</f>
        <v>Q2</v>
      </c>
      <c r="E6908">
        <f>tbl_DataModel[[#This Row],[Profit]]/tbl_DataModel[[#This Row],[Sales]]</f>
        <v>0.15</v>
      </c>
      <c r="F6908">
        <v>1230</v>
      </c>
      <c r="G6908">
        <v>184.5</v>
      </c>
      <c r="H6908" t="s">
        <v>63</v>
      </c>
      <c r="I6908" t="s">
        <v>75</v>
      </c>
      <c r="J6908" t="s">
        <v>76</v>
      </c>
      <c r="K6908" t="s">
        <v>86</v>
      </c>
    </row>
    <row r="6909" spans="1:11" x14ac:dyDescent="0.3">
      <c r="A6909">
        <f>YEAR('Supermart Grocery Sales - Retai'!F:F)</f>
        <v>2015</v>
      </c>
      <c r="B6909">
        <f>MONTH('Supermart Grocery Sales - Retai'!F:F)</f>
        <v>11</v>
      </c>
      <c r="C6909" t="str" cm="1">
        <f t="array" ref="C6909">CHOOSE(_xlfn.ANCHORARRAY(B6909), "Jan", "Feb", "Mar", "Apr", "May", "Jun", "Jul", "Aug", "Sep", "Oct", "Nov", "Dec")</f>
        <v>Nov</v>
      </c>
      <c r="D6909" t="str">
        <f>"Q"&amp;ROUNDUP(MONTH('Supermart Grocery Sales - Retai'!F6909)/3,0)</f>
        <v>Q4</v>
      </c>
      <c r="E6909">
        <f>tbl_DataModel[[#This Row],[Profit]]/tbl_DataModel[[#This Row],[Sales]]</f>
        <v>0.39999999999999997</v>
      </c>
      <c r="F6909">
        <v>1472</v>
      </c>
      <c r="G6909">
        <v>588.79999999999995</v>
      </c>
      <c r="H6909" t="s">
        <v>58</v>
      </c>
      <c r="I6909" t="s">
        <v>112</v>
      </c>
      <c r="J6909" t="s">
        <v>76</v>
      </c>
      <c r="K6909" t="s">
        <v>114</v>
      </c>
    </row>
    <row r="6910" spans="1:11" x14ac:dyDescent="0.3">
      <c r="A6910">
        <f>YEAR('Supermart Grocery Sales - Retai'!F:F)</f>
        <v>2018</v>
      </c>
      <c r="B6910">
        <f>MONTH('Supermart Grocery Sales - Retai'!F:F)</f>
        <v>7</v>
      </c>
      <c r="C6910" t="str" cm="1">
        <f t="array" ref="C6910">CHOOSE(_xlfn.ANCHORARRAY(B6910), "Jan", "Feb", "Mar", "Apr", "May", "Jun", "Jul", "Aug", "Sep", "Oct", "Nov", "Dec")</f>
        <v>Jul</v>
      </c>
      <c r="D6910" t="str">
        <f>"Q"&amp;ROUNDUP(MONTH('Supermart Grocery Sales - Retai'!F6910)/3,0)</f>
        <v>Q3</v>
      </c>
      <c r="E6910">
        <f>tbl_DataModel[[#This Row],[Profit]]/tbl_DataModel[[#This Row],[Sales]]</f>
        <v>0.23</v>
      </c>
      <c r="F6910">
        <v>1453</v>
      </c>
      <c r="G6910">
        <v>334.19</v>
      </c>
      <c r="H6910" t="s">
        <v>20</v>
      </c>
      <c r="I6910" t="s">
        <v>91</v>
      </c>
      <c r="J6910" t="s">
        <v>76</v>
      </c>
      <c r="K6910" t="s">
        <v>120</v>
      </c>
    </row>
    <row r="6911" spans="1:11" x14ac:dyDescent="0.3">
      <c r="A6911">
        <f>YEAR('Supermart Grocery Sales - Retai'!F:F)</f>
        <v>2017</v>
      </c>
      <c r="B6911">
        <f>MONTH('Supermart Grocery Sales - Retai'!F:F)</f>
        <v>11</v>
      </c>
      <c r="C6911" t="str" cm="1">
        <f t="array" ref="C6911">CHOOSE(_xlfn.ANCHORARRAY(B6911), "Jan", "Feb", "Mar", "Apr", "May", "Jun", "Jul", "Aug", "Sep", "Oct", "Nov", "Dec")</f>
        <v>Nov</v>
      </c>
      <c r="D6911" t="str">
        <f>"Q"&amp;ROUNDUP(MONTH('Supermart Grocery Sales - Retai'!F6911)/3,0)</f>
        <v>Q4</v>
      </c>
      <c r="E6911">
        <f>tbl_DataModel[[#This Row],[Profit]]/tbl_DataModel[[#This Row],[Sales]]</f>
        <v>0.45</v>
      </c>
      <c r="F6911">
        <v>1180</v>
      </c>
      <c r="G6911">
        <v>531</v>
      </c>
      <c r="H6911" t="s">
        <v>58</v>
      </c>
      <c r="I6911" t="s">
        <v>59</v>
      </c>
      <c r="J6911" t="s">
        <v>76</v>
      </c>
      <c r="K6911" t="s">
        <v>12</v>
      </c>
    </row>
    <row r="6912" spans="1:11" x14ac:dyDescent="0.3">
      <c r="A6912">
        <f>YEAR('Supermart Grocery Sales - Retai'!F:F)</f>
        <v>2015</v>
      </c>
      <c r="B6912">
        <f>MONTH('Supermart Grocery Sales - Retai'!F:F)</f>
        <v>10</v>
      </c>
      <c r="C6912" t="str" cm="1">
        <f t="array" ref="C6912">CHOOSE(_xlfn.ANCHORARRAY(B6912), "Jan", "Feb", "Mar", "Apr", "May", "Jun", "Jul", "Aug", "Sep", "Oct", "Nov", "Dec")</f>
        <v>Oct</v>
      </c>
      <c r="D6912" t="str">
        <f>"Q"&amp;ROUNDUP(MONTH('Supermart Grocery Sales - Retai'!F6912)/3,0)</f>
        <v>Q4</v>
      </c>
      <c r="E6912">
        <f>tbl_DataModel[[#This Row],[Profit]]/tbl_DataModel[[#This Row],[Sales]]</f>
        <v>0.17</v>
      </c>
      <c r="F6912">
        <v>825</v>
      </c>
      <c r="G6912">
        <v>140.25</v>
      </c>
      <c r="H6912" t="s">
        <v>63</v>
      </c>
      <c r="I6912" t="s">
        <v>157</v>
      </c>
      <c r="J6912" t="s">
        <v>76</v>
      </c>
      <c r="K6912" t="s">
        <v>19</v>
      </c>
    </row>
    <row r="6913" spans="1:11" x14ac:dyDescent="0.3">
      <c r="A6913">
        <f>YEAR('Supermart Grocery Sales - Retai'!F:F)</f>
        <v>2018</v>
      </c>
      <c r="B6913">
        <f>MONTH('Supermart Grocery Sales - Retai'!F:F)</f>
        <v>7</v>
      </c>
      <c r="C6913" t="str" cm="1">
        <f t="array" ref="C6913">CHOOSE(_xlfn.ANCHORARRAY(B6913), "Jan", "Feb", "Mar", "Apr", "May", "Jun", "Jul", "Aug", "Sep", "Oct", "Nov", "Dec")</f>
        <v>Jul</v>
      </c>
      <c r="D6913" t="str">
        <f>"Q"&amp;ROUNDUP(MONTH('Supermart Grocery Sales - Retai'!F6913)/3,0)</f>
        <v>Q3</v>
      </c>
      <c r="E6913">
        <f>tbl_DataModel[[#This Row],[Profit]]/tbl_DataModel[[#This Row],[Sales]]</f>
        <v>0.42</v>
      </c>
      <c r="F6913">
        <v>1992</v>
      </c>
      <c r="G6913">
        <v>836.64</v>
      </c>
      <c r="H6913" t="s">
        <v>49</v>
      </c>
      <c r="I6913" t="s">
        <v>205</v>
      </c>
      <c r="J6913" t="s">
        <v>76</v>
      </c>
      <c r="K6913" t="s">
        <v>204</v>
      </c>
    </row>
    <row r="6914" spans="1:11" x14ac:dyDescent="0.3">
      <c r="A6914">
        <f>YEAR('Supermart Grocery Sales - Retai'!F:F)</f>
        <v>2018</v>
      </c>
      <c r="B6914">
        <f>MONTH('Supermart Grocery Sales - Retai'!F:F)</f>
        <v>12</v>
      </c>
      <c r="C6914" t="str" cm="1">
        <f t="array" ref="C6914">CHOOSE(_xlfn.ANCHORARRAY(B6914), "Jan", "Feb", "Mar", "Apr", "May", "Jun", "Jul", "Aug", "Sep", "Oct", "Nov", "Dec")</f>
        <v>Dec</v>
      </c>
      <c r="D6914" t="str">
        <f>"Q"&amp;ROUNDUP(MONTH('Supermart Grocery Sales - Retai'!F6914)/3,0)</f>
        <v>Q4</v>
      </c>
      <c r="E6914">
        <f>tbl_DataModel[[#This Row],[Profit]]/tbl_DataModel[[#This Row],[Sales]]</f>
        <v>0.12000000000000001</v>
      </c>
      <c r="F6914">
        <v>1258</v>
      </c>
      <c r="G6914">
        <v>150.96</v>
      </c>
      <c r="H6914" t="s">
        <v>49</v>
      </c>
      <c r="I6914" t="s">
        <v>205</v>
      </c>
      <c r="J6914" t="s">
        <v>76</v>
      </c>
      <c r="K6914" t="s">
        <v>116</v>
      </c>
    </row>
    <row r="6915" spans="1:11" x14ac:dyDescent="0.3">
      <c r="A6915">
        <f>YEAR('Supermart Grocery Sales - Retai'!F:F)</f>
        <v>2018</v>
      </c>
      <c r="B6915">
        <f>MONTH('Supermart Grocery Sales - Retai'!F:F)</f>
        <v>12</v>
      </c>
      <c r="C6915" t="str" cm="1">
        <f t="array" ref="C6915">CHOOSE(_xlfn.ANCHORARRAY(B6915), "Jan", "Feb", "Mar", "Apr", "May", "Jun", "Jul", "Aug", "Sep", "Oct", "Nov", "Dec")</f>
        <v>Dec</v>
      </c>
      <c r="D6915" t="str">
        <f>"Q"&amp;ROUNDUP(MONTH('Supermart Grocery Sales - Retai'!F6915)/3,0)</f>
        <v>Q4</v>
      </c>
      <c r="E6915">
        <f>tbl_DataModel[[#This Row],[Profit]]/tbl_DataModel[[#This Row],[Sales]]</f>
        <v>0.31</v>
      </c>
      <c r="F6915">
        <v>1882</v>
      </c>
      <c r="G6915">
        <v>583.41999999999996</v>
      </c>
      <c r="H6915" t="s">
        <v>20</v>
      </c>
      <c r="I6915" t="s">
        <v>21</v>
      </c>
      <c r="J6915" t="s">
        <v>76</v>
      </c>
      <c r="K6915" t="s">
        <v>184</v>
      </c>
    </row>
    <row r="6916" spans="1:11" x14ac:dyDescent="0.3">
      <c r="A6916">
        <f>YEAR('Supermart Grocery Sales - Retai'!F:F)</f>
        <v>2015</v>
      </c>
      <c r="B6916">
        <f>MONTH('Supermart Grocery Sales - Retai'!F:F)</f>
        <v>11</v>
      </c>
      <c r="C6916" t="str" cm="1">
        <f t="array" ref="C6916">CHOOSE(_xlfn.ANCHORARRAY(B6916), "Jan", "Feb", "Mar", "Apr", "May", "Jun", "Jul", "Aug", "Sep", "Oct", "Nov", "Dec")</f>
        <v>Nov</v>
      </c>
      <c r="D6916" t="str">
        <f>"Q"&amp;ROUNDUP(MONTH('Supermart Grocery Sales - Retai'!F6916)/3,0)</f>
        <v>Q4</v>
      </c>
      <c r="E6916">
        <f>tbl_DataModel[[#This Row],[Profit]]/tbl_DataModel[[#This Row],[Sales]]</f>
        <v>6.9999999999999993E-2</v>
      </c>
      <c r="F6916">
        <v>645</v>
      </c>
      <c r="G6916">
        <v>45.15</v>
      </c>
      <c r="H6916" t="s">
        <v>20</v>
      </c>
      <c r="I6916" t="s">
        <v>91</v>
      </c>
      <c r="J6916" t="s">
        <v>76</v>
      </c>
      <c r="K6916" t="s">
        <v>12</v>
      </c>
    </row>
    <row r="6917" spans="1:11" x14ac:dyDescent="0.3">
      <c r="A6917">
        <f>YEAR('Supermart Grocery Sales - Retai'!F:F)</f>
        <v>2016</v>
      </c>
      <c r="B6917">
        <f>MONTH('Supermart Grocery Sales - Retai'!F:F)</f>
        <v>6</v>
      </c>
      <c r="C6917" t="str" cm="1">
        <f t="array" ref="C6917">CHOOSE(_xlfn.ANCHORARRAY(B6917), "Jan", "Feb", "Mar", "Apr", "May", "Jun", "Jul", "Aug", "Sep", "Oct", "Nov", "Dec")</f>
        <v>Jun</v>
      </c>
      <c r="D6917" t="str">
        <f>"Q"&amp;ROUNDUP(MONTH('Supermart Grocery Sales - Retai'!F6917)/3,0)</f>
        <v>Q2</v>
      </c>
      <c r="E6917">
        <f>tbl_DataModel[[#This Row],[Profit]]/tbl_DataModel[[#This Row],[Sales]]</f>
        <v>0.44999999999999996</v>
      </c>
      <c r="F6917">
        <v>2308</v>
      </c>
      <c r="G6917">
        <v>1038.5999999999999</v>
      </c>
      <c r="H6917" t="s">
        <v>13</v>
      </c>
      <c r="I6917" t="s">
        <v>14</v>
      </c>
      <c r="J6917" t="s">
        <v>76</v>
      </c>
      <c r="K6917" t="s">
        <v>81</v>
      </c>
    </row>
    <row r="6918" spans="1:11" x14ac:dyDescent="0.3">
      <c r="A6918">
        <f>YEAR('Supermart Grocery Sales - Retai'!F:F)</f>
        <v>2018</v>
      </c>
      <c r="B6918">
        <f>MONTH('Supermart Grocery Sales - Retai'!F:F)</f>
        <v>5</v>
      </c>
      <c r="C6918" t="str" cm="1">
        <f t="array" ref="C6918">CHOOSE(_xlfn.ANCHORARRAY(B6918), "Jan", "Feb", "Mar", "Apr", "May", "Jun", "Jul", "Aug", "Sep", "Oct", "Nov", "Dec")</f>
        <v>May</v>
      </c>
      <c r="D6918" t="str">
        <f>"Q"&amp;ROUNDUP(MONTH('Supermart Grocery Sales - Retai'!F6918)/3,0)</f>
        <v>Q2</v>
      </c>
      <c r="E6918">
        <f>tbl_DataModel[[#This Row],[Profit]]/tbl_DataModel[[#This Row],[Sales]]</f>
        <v>0.28000000000000003</v>
      </c>
      <c r="F6918">
        <v>609</v>
      </c>
      <c r="G6918">
        <v>170.52</v>
      </c>
      <c r="H6918" t="s">
        <v>20</v>
      </c>
      <c r="I6918" t="s">
        <v>21</v>
      </c>
      <c r="J6918" t="s">
        <v>76</v>
      </c>
      <c r="K6918" t="s">
        <v>261</v>
      </c>
    </row>
    <row r="6919" spans="1:11" x14ac:dyDescent="0.3">
      <c r="A6919">
        <f>YEAR('Supermart Grocery Sales - Retai'!F:F)</f>
        <v>2017</v>
      </c>
      <c r="B6919">
        <f>MONTH('Supermart Grocery Sales - Retai'!F:F)</f>
        <v>10</v>
      </c>
      <c r="C6919" t="str" cm="1">
        <f t="array" ref="C6919">CHOOSE(_xlfn.ANCHORARRAY(B6919), "Jan", "Feb", "Mar", "Apr", "May", "Jun", "Jul", "Aug", "Sep", "Oct", "Nov", "Dec")</f>
        <v>Oct</v>
      </c>
      <c r="D6919" t="str">
        <f>"Q"&amp;ROUNDUP(MONTH('Supermart Grocery Sales - Retai'!F6919)/3,0)</f>
        <v>Q4</v>
      </c>
      <c r="E6919">
        <f>tbl_DataModel[[#This Row],[Profit]]/tbl_DataModel[[#This Row],[Sales]]</f>
        <v>0.28999999999999998</v>
      </c>
      <c r="F6919">
        <v>651</v>
      </c>
      <c r="G6919">
        <v>188.79</v>
      </c>
      <c r="H6919" t="s">
        <v>26</v>
      </c>
      <c r="I6919" t="s">
        <v>27</v>
      </c>
      <c r="J6919" t="s">
        <v>76</v>
      </c>
      <c r="K6919" t="s">
        <v>156</v>
      </c>
    </row>
    <row r="6920" spans="1:11" x14ac:dyDescent="0.3">
      <c r="A6920">
        <f>YEAR('Supermart Grocery Sales - Retai'!F:F)</f>
        <v>2018</v>
      </c>
      <c r="B6920">
        <f>MONTH('Supermart Grocery Sales - Retai'!F:F)</f>
        <v>7</v>
      </c>
      <c r="C6920" t="str" cm="1">
        <f t="array" ref="C6920">CHOOSE(_xlfn.ANCHORARRAY(B6920), "Jan", "Feb", "Mar", "Apr", "May", "Jun", "Jul", "Aug", "Sep", "Oct", "Nov", "Dec")</f>
        <v>Jul</v>
      </c>
      <c r="D6920" t="str">
        <f>"Q"&amp;ROUNDUP(MONTH('Supermart Grocery Sales - Retai'!F6920)/3,0)</f>
        <v>Q3</v>
      </c>
      <c r="E6920">
        <f>tbl_DataModel[[#This Row],[Profit]]/tbl_DataModel[[#This Row],[Sales]]</f>
        <v>6.0000000000000005E-2</v>
      </c>
      <c r="F6920">
        <v>1609</v>
      </c>
      <c r="G6920">
        <v>96.54</v>
      </c>
      <c r="H6920" t="s">
        <v>49</v>
      </c>
      <c r="I6920" t="s">
        <v>54</v>
      </c>
      <c r="J6920" t="s">
        <v>76</v>
      </c>
      <c r="K6920" t="s">
        <v>191</v>
      </c>
    </row>
    <row r="6921" spans="1:11" x14ac:dyDescent="0.3">
      <c r="A6921">
        <f>YEAR('Supermart Grocery Sales - Retai'!F:F)</f>
        <v>2018</v>
      </c>
      <c r="B6921">
        <f>MONTH('Supermart Grocery Sales - Retai'!F:F)</f>
        <v>12</v>
      </c>
      <c r="C6921" t="str" cm="1">
        <f t="array" ref="C6921">CHOOSE(_xlfn.ANCHORARRAY(B6921), "Jan", "Feb", "Mar", "Apr", "May", "Jun", "Jul", "Aug", "Sep", "Oct", "Nov", "Dec")</f>
        <v>Dec</v>
      </c>
      <c r="D6921" t="str">
        <f>"Q"&amp;ROUNDUP(MONTH('Supermart Grocery Sales - Retai'!F6921)/3,0)</f>
        <v>Q4</v>
      </c>
      <c r="E6921">
        <f>tbl_DataModel[[#This Row],[Profit]]/tbl_DataModel[[#This Row],[Sales]]</f>
        <v>0.21</v>
      </c>
      <c r="F6921">
        <v>1828</v>
      </c>
      <c r="G6921">
        <v>383.88</v>
      </c>
      <c r="H6921" t="s">
        <v>20</v>
      </c>
      <c r="I6921" t="s">
        <v>21</v>
      </c>
      <c r="J6921" t="s">
        <v>76</v>
      </c>
      <c r="K6921" t="s">
        <v>122</v>
      </c>
    </row>
    <row r="6922" spans="1:11" x14ac:dyDescent="0.3">
      <c r="A6922">
        <f>YEAR('Supermart Grocery Sales - Retai'!F:F)</f>
        <v>2017</v>
      </c>
      <c r="B6922">
        <f>MONTH('Supermart Grocery Sales - Retai'!F:F)</f>
        <v>10</v>
      </c>
      <c r="C6922" t="str" cm="1">
        <f t="array" ref="C6922">CHOOSE(_xlfn.ANCHORARRAY(B6922), "Jan", "Feb", "Mar", "Apr", "May", "Jun", "Jul", "Aug", "Sep", "Oct", "Nov", "Dec")</f>
        <v>Oct</v>
      </c>
      <c r="D6922" t="str">
        <f>"Q"&amp;ROUNDUP(MONTH('Supermart Grocery Sales - Retai'!F6922)/3,0)</f>
        <v>Q4</v>
      </c>
      <c r="E6922">
        <f>tbl_DataModel[[#This Row],[Profit]]/tbl_DataModel[[#This Row],[Sales]]</f>
        <v>0.2</v>
      </c>
      <c r="F6922">
        <v>1739</v>
      </c>
      <c r="G6922">
        <v>347.8</v>
      </c>
      <c r="H6922" t="s">
        <v>20</v>
      </c>
      <c r="I6922" t="s">
        <v>91</v>
      </c>
      <c r="J6922" t="s">
        <v>76</v>
      </c>
      <c r="K6922" t="s">
        <v>165</v>
      </c>
    </row>
    <row r="6923" spans="1:11" x14ac:dyDescent="0.3">
      <c r="A6923">
        <f>YEAR('Supermart Grocery Sales - Retai'!F:F)</f>
        <v>2017</v>
      </c>
      <c r="B6923">
        <f>MONTH('Supermart Grocery Sales - Retai'!F:F)</f>
        <v>10</v>
      </c>
      <c r="C6923" t="str" cm="1">
        <f t="array" ref="C6923">CHOOSE(_xlfn.ANCHORARRAY(B6923), "Jan", "Feb", "Mar", "Apr", "May", "Jun", "Jul", "Aug", "Sep", "Oct", "Nov", "Dec")</f>
        <v>Oct</v>
      </c>
      <c r="D6923" t="str">
        <f>"Q"&amp;ROUNDUP(MONTH('Supermart Grocery Sales - Retai'!F6923)/3,0)</f>
        <v>Q4</v>
      </c>
      <c r="E6923">
        <f>tbl_DataModel[[#This Row],[Profit]]/tbl_DataModel[[#This Row],[Sales]]</f>
        <v>0.25</v>
      </c>
      <c r="F6923">
        <v>1132</v>
      </c>
      <c r="G6923">
        <v>283</v>
      </c>
      <c r="H6923" t="s">
        <v>26</v>
      </c>
      <c r="I6923" t="s">
        <v>94</v>
      </c>
      <c r="J6923" t="s">
        <v>76</v>
      </c>
      <c r="K6923" t="s">
        <v>53</v>
      </c>
    </row>
    <row r="6924" spans="1:11" x14ac:dyDescent="0.3">
      <c r="A6924">
        <f>YEAR('Supermart Grocery Sales - Retai'!F:F)</f>
        <v>2018</v>
      </c>
      <c r="B6924">
        <f>MONTH('Supermart Grocery Sales - Retai'!F:F)</f>
        <v>5</v>
      </c>
      <c r="C6924" t="str" cm="1">
        <f t="array" ref="C6924">CHOOSE(_xlfn.ANCHORARRAY(B6924), "Jan", "Feb", "Mar", "Apr", "May", "Jun", "Jul", "Aug", "Sep", "Oct", "Nov", "Dec")</f>
        <v>May</v>
      </c>
      <c r="D6924" t="str">
        <f>"Q"&amp;ROUNDUP(MONTH('Supermart Grocery Sales - Retai'!F6924)/3,0)</f>
        <v>Q2</v>
      </c>
      <c r="E6924">
        <f>tbl_DataModel[[#This Row],[Profit]]/tbl_DataModel[[#This Row],[Sales]]</f>
        <v>0.19</v>
      </c>
      <c r="F6924">
        <v>2459</v>
      </c>
      <c r="G6924">
        <v>467.21</v>
      </c>
      <c r="H6924" t="s">
        <v>20</v>
      </c>
      <c r="I6924" t="s">
        <v>91</v>
      </c>
      <c r="J6924" t="s">
        <v>76</v>
      </c>
      <c r="K6924" t="s">
        <v>191</v>
      </c>
    </row>
    <row r="6925" spans="1:11" x14ac:dyDescent="0.3">
      <c r="A6925">
        <f>YEAR('Supermart Grocery Sales - Retai'!F:F)</f>
        <v>2018</v>
      </c>
      <c r="B6925">
        <f>MONTH('Supermart Grocery Sales - Retai'!F:F)</f>
        <v>11</v>
      </c>
      <c r="C6925" t="str" cm="1">
        <f t="array" ref="C6925">CHOOSE(_xlfn.ANCHORARRAY(B6925), "Jan", "Feb", "Mar", "Apr", "May", "Jun", "Jul", "Aug", "Sep", "Oct", "Nov", "Dec")</f>
        <v>Nov</v>
      </c>
      <c r="D6925" t="str">
        <f>"Q"&amp;ROUNDUP(MONTH('Supermart Grocery Sales - Retai'!F6925)/3,0)</f>
        <v>Q4</v>
      </c>
      <c r="E6925">
        <f>tbl_DataModel[[#This Row],[Profit]]/tbl_DataModel[[#This Row],[Sales]]</f>
        <v>0.10999999999999999</v>
      </c>
      <c r="F6925">
        <v>1247</v>
      </c>
      <c r="G6925">
        <v>137.16999999999999</v>
      </c>
      <c r="H6925" t="s">
        <v>20</v>
      </c>
      <c r="I6925" t="s">
        <v>21</v>
      </c>
      <c r="J6925" t="s">
        <v>76</v>
      </c>
      <c r="K6925" t="s">
        <v>25</v>
      </c>
    </row>
    <row r="6926" spans="1:11" x14ac:dyDescent="0.3">
      <c r="A6926">
        <f>YEAR('Supermart Grocery Sales - Retai'!F:F)</f>
        <v>2016</v>
      </c>
      <c r="B6926">
        <f>MONTH('Supermart Grocery Sales - Retai'!F:F)</f>
        <v>1</v>
      </c>
      <c r="C6926" t="str" cm="1">
        <f t="array" ref="C6926">CHOOSE(_xlfn.ANCHORARRAY(B6926), "Jan", "Feb", "Mar", "Apr", "May", "Jun", "Jul", "Aug", "Sep", "Oct", "Nov", "Dec")</f>
        <v>Jan</v>
      </c>
      <c r="D6926" t="str">
        <f>"Q"&amp;ROUNDUP(MONTH('Supermart Grocery Sales - Retai'!F6926)/3,0)</f>
        <v>Q1</v>
      </c>
      <c r="E6926">
        <f>tbl_DataModel[[#This Row],[Profit]]/tbl_DataModel[[#This Row],[Sales]]</f>
        <v>0.22999999999999998</v>
      </c>
      <c r="F6926">
        <v>1449</v>
      </c>
      <c r="G6926">
        <v>333.27</v>
      </c>
      <c r="H6926" t="s">
        <v>20</v>
      </c>
      <c r="I6926" t="s">
        <v>91</v>
      </c>
      <c r="J6926" t="s">
        <v>76</v>
      </c>
      <c r="K6926" t="s">
        <v>25</v>
      </c>
    </row>
    <row r="6927" spans="1:11" x14ac:dyDescent="0.3">
      <c r="A6927">
        <f>YEAR('Supermart Grocery Sales - Retai'!F:F)</f>
        <v>2018</v>
      </c>
      <c r="B6927">
        <f>MONTH('Supermart Grocery Sales - Retai'!F:F)</f>
        <v>11</v>
      </c>
      <c r="C6927" t="str" cm="1">
        <f t="array" ref="C6927">CHOOSE(_xlfn.ANCHORARRAY(B6927), "Jan", "Feb", "Mar", "Apr", "May", "Jun", "Jul", "Aug", "Sep", "Oct", "Nov", "Dec")</f>
        <v>Nov</v>
      </c>
      <c r="D6927" t="str">
        <f>"Q"&amp;ROUNDUP(MONTH('Supermart Grocery Sales - Retai'!F6927)/3,0)</f>
        <v>Q4</v>
      </c>
      <c r="E6927">
        <f>tbl_DataModel[[#This Row],[Profit]]/tbl_DataModel[[#This Row],[Sales]]</f>
        <v>0.17</v>
      </c>
      <c r="F6927">
        <v>1247</v>
      </c>
      <c r="G6927">
        <v>211.99</v>
      </c>
      <c r="H6927" t="s">
        <v>26</v>
      </c>
      <c r="I6927" t="s">
        <v>27</v>
      </c>
      <c r="J6927" t="s">
        <v>76</v>
      </c>
      <c r="K6927" t="s">
        <v>116</v>
      </c>
    </row>
    <row r="6928" spans="1:11" x14ac:dyDescent="0.3">
      <c r="A6928">
        <f>YEAR('Supermart Grocery Sales - Retai'!F:F)</f>
        <v>2015</v>
      </c>
      <c r="B6928">
        <f>MONTH('Supermart Grocery Sales - Retai'!F:F)</f>
        <v>7</v>
      </c>
      <c r="C6928" t="str" cm="1">
        <f t="array" ref="C6928">CHOOSE(_xlfn.ANCHORARRAY(B6928), "Jan", "Feb", "Mar", "Apr", "May", "Jun", "Jul", "Aug", "Sep", "Oct", "Nov", "Dec")</f>
        <v>Jul</v>
      </c>
      <c r="D6928" t="str">
        <f>"Q"&amp;ROUNDUP(MONTH('Supermart Grocery Sales - Retai'!F6928)/3,0)</f>
        <v>Q3</v>
      </c>
      <c r="E6928">
        <f>tbl_DataModel[[#This Row],[Profit]]/tbl_DataModel[[#This Row],[Sales]]</f>
        <v>0.15</v>
      </c>
      <c r="F6928">
        <v>1911</v>
      </c>
      <c r="G6928">
        <v>286.64999999999998</v>
      </c>
      <c r="H6928" t="s">
        <v>32</v>
      </c>
      <c r="I6928" t="s">
        <v>33</v>
      </c>
      <c r="J6928" t="s">
        <v>76</v>
      </c>
      <c r="K6928" t="s">
        <v>184</v>
      </c>
    </row>
    <row r="6929" spans="1:11" x14ac:dyDescent="0.3">
      <c r="A6929">
        <f>YEAR('Supermart Grocery Sales - Retai'!F:F)</f>
        <v>2017</v>
      </c>
      <c r="B6929">
        <f>MONTH('Supermart Grocery Sales - Retai'!F:F)</f>
        <v>11</v>
      </c>
      <c r="C6929" t="str" cm="1">
        <f t="array" ref="C6929">CHOOSE(_xlfn.ANCHORARRAY(B6929), "Jan", "Feb", "Mar", "Apr", "May", "Jun", "Jul", "Aug", "Sep", "Oct", "Nov", "Dec")</f>
        <v>Nov</v>
      </c>
      <c r="D6929" t="str">
        <f>"Q"&amp;ROUNDUP(MONTH('Supermart Grocery Sales - Retai'!F6929)/3,0)</f>
        <v>Q4</v>
      </c>
      <c r="E6929">
        <f>tbl_DataModel[[#This Row],[Profit]]/tbl_DataModel[[#This Row],[Sales]]</f>
        <v>0.15</v>
      </c>
      <c r="F6929">
        <v>2305</v>
      </c>
      <c r="G6929">
        <v>345.75</v>
      </c>
      <c r="H6929" t="s">
        <v>32</v>
      </c>
      <c r="I6929" t="s">
        <v>153</v>
      </c>
      <c r="J6929" t="s">
        <v>76</v>
      </c>
      <c r="K6929" t="s">
        <v>83</v>
      </c>
    </row>
    <row r="6930" spans="1:11" x14ac:dyDescent="0.3">
      <c r="A6930">
        <f>YEAR('Supermart Grocery Sales - Retai'!F:F)</f>
        <v>2018</v>
      </c>
      <c r="B6930">
        <f>MONTH('Supermart Grocery Sales - Retai'!F:F)</f>
        <v>5</v>
      </c>
      <c r="C6930" t="str" cm="1">
        <f t="array" ref="C6930">CHOOSE(_xlfn.ANCHORARRAY(B6930), "Jan", "Feb", "Mar", "Apr", "May", "Jun", "Jul", "Aug", "Sep", "Oct", "Nov", "Dec")</f>
        <v>May</v>
      </c>
      <c r="D6930" t="str">
        <f>"Q"&amp;ROUNDUP(MONTH('Supermart Grocery Sales - Retai'!F6930)/3,0)</f>
        <v>Q2</v>
      </c>
      <c r="E6930">
        <f>tbl_DataModel[[#This Row],[Profit]]/tbl_DataModel[[#This Row],[Sales]]</f>
        <v>0.21</v>
      </c>
      <c r="F6930">
        <v>2494</v>
      </c>
      <c r="G6930">
        <v>523.74</v>
      </c>
      <c r="H6930" t="s">
        <v>26</v>
      </c>
      <c r="I6930" t="s">
        <v>94</v>
      </c>
      <c r="J6930" t="s">
        <v>76</v>
      </c>
      <c r="K6930" t="s">
        <v>19</v>
      </c>
    </row>
    <row r="6931" spans="1:11" x14ac:dyDescent="0.3">
      <c r="A6931">
        <f>YEAR('Supermart Grocery Sales - Retai'!F:F)</f>
        <v>2016</v>
      </c>
      <c r="B6931">
        <f>MONTH('Supermart Grocery Sales - Retai'!F:F)</f>
        <v>12</v>
      </c>
      <c r="C6931" t="str" cm="1">
        <f t="array" ref="C6931">CHOOSE(_xlfn.ANCHORARRAY(B6931), "Jan", "Feb", "Mar", "Apr", "May", "Jun", "Jul", "Aug", "Sep", "Oct", "Nov", "Dec")</f>
        <v>Dec</v>
      </c>
      <c r="D6931" t="str">
        <f>"Q"&amp;ROUNDUP(MONTH('Supermart Grocery Sales - Retai'!F6931)/3,0)</f>
        <v>Q4</v>
      </c>
      <c r="E6931">
        <f>tbl_DataModel[[#This Row],[Profit]]/tbl_DataModel[[#This Row],[Sales]]</f>
        <v>0.12000000000000001</v>
      </c>
      <c r="F6931">
        <v>2467</v>
      </c>
      <c r="G6931">
        <v>296.04000000000002</v>
      </c>
      <c r="H6931" t="s">
        <v>49</v>
      </c>
      <c r="I6931" t="s">
        <v>50</v>
      </c>
      <c r="J6931" t="s">
        <v>76</v>
      </c>
      <c r="K6931" t="s">
        <v>102</v>
      </c>
    </row>
    <row r="6932" spans="1:11" x14ac:dyDescent="0.3">
      <c r="A6932">
        <f>YEAR('Supermart Grocery Sales - Retai'!F:F)</f>
        <v>2015</v>
      </c>
      <c r="B6932">
        <f>MONTH('Supermart Grocery Sales - Retai'!F:F)</f>
        <v>11</v>
      </c>
      <c r="C6932" t="str" cm="1">
        <f t="array" ref="C6932">CHOOSE(_xlfn.ANCHORARRAY(B6932), "Jan", "Feb", "Mar", "Apr", "May", "Jun", "Jul", "Aug", "Sep", "Oct", "Nov", "Dec")</f>
        <v>Nov</v>
      </c>
      <c r="D6932" t="str">
        <f>"Q"&amp;ROUNDUP(MONTH('Supermart Grocery Sales - Retai'!F6932)/3,0)</f>
        <v>Q4</v>
      </c>
      <c r="E6932">
        <f>tbl_DataModel[[#This Row],[Profit]]/tbl_DataModel[[#This Row],[Sales]]</f>
        <v>0.13</v>
      </c>
      <c r="F6932">
        <v>2473</v>
      </c>
      <c r="G6932">
        <v>321.49</v>
      </c>
      <c r="H6932" t="s">
        <v>26</v>
      </c>
      <c r="I6932" t="s">
        <v>201</v>
      </c>
      <c r="J6932" t="s">
        <v>76</v>
      </c>
      <c r="K6932" t="s">
        <v>36</v>
      </c>
    </row>
    <row r="6933" spans="1:11" x14ac:dyDescent="0.3">
      <c r="A6933">
        <f>YEAR('Supermart Grocery Sales - Retai'!F:F)</f>
        <v>2017</v>
      </c>
      <c r="B6933">
        <f>MONTH('Supermart Grocery Sales - Retai'!F:F)</f>
        <v>9</v>
      </c>
      <c r="C6933" t="str" cm="1">
        <f t="array" ref="C6933">CHOOSE(_xlfn.ANCHORARRAY(B6933), "Jan", "Feb", "Mar", "Apr", "May", "Jun", "Jul", "Aug", "Sep", "Oct", "Nov", "Dec")</f>
        <v>Sep</v>
      </c>
      <c r="D6933" t="str">
        <f>"Q"&amp;ROUNDUP(MONTH('Supermart Grocery Sales - Retai'!F6933)/3,0)</f>
        <v>Q3</v>
      </c>
      <c r="E6933">
        <f>tbl_DataModel[[#This Row],[Profit]]/tbl_DataModel[[#This Row],[Sales]]</f>
        <v>0.4</v>
      </c>
      <c r="F6933">
        <v>907</v>
      </c>
      <c r="G6933">
        <v>362.8</v>
      </c>
      <c r="H6933" t="s">
        <v>49</v>
      </c>
      <c r="I6933" t="s">
        <v>50</v>
      </c>
      <c r="J6933" t="s">
        <v>76</v>
      </c>
      <c r="K6933" t="s">
        <v>263</v>
      </c>
    </row>
    <row r="6934" spans="1:11" x14ac:dyDescent="0.3">
      <c r="A6934">
        <f>YEAR('Supermart Grocery Sales - Retai'!F:F)</f>
        <v>2016</v>
      </c>
      <c r="B6934">
        <f>MONTH('Supermart Grocery Sales - Retai'!F:F)</f>
        <v>9</v>
      </c>
      <c r="C6934" t="str" cm="1">
        <f t="array" ref="C6934">CHOOSE(_xlfn.ANCHORARRAY(B6934), "Jan", "Feb", "Mar", "Apr", "May", "Jun", "Jul", "Aug", "Sep", "Oct", "Nov", "Dec")</f>
        <v>Sep</v>
      </c>
      <c r="D6934" t="str">
        <f>"Q"&amp;ROUNDUP(MONTH('Supermart Grocery Sales - Retai'!F6934)/3,0)</f>
        <v>Q3</v>
      </c>
      <c r="E6934">
        <f>tbl_DataModel[[#This Row],[Profit]]/tbl_DataModel[[#This Row],[Sales]]</f>
        <v>0.31</v>
      </c>
      <c r="F6934">
        <v>1566</v>
      </c>
      <c r="G6934">
        <v>485.46</v>
      </c>
      <c r="H6934" t="s">
        <v>26</v>
      </c>
      <c r="I6934" t="s">
        <v>37</v>
      </c>
      <c r="J6934" t="s">
        <v>76</v>
      </c>
      <c r="K6934" t="s">
        <v>130</v>
      </c>
    </row>
    <row r="6935" spans="1:11" x14ac:dyDescent="0.3">
      <c r="A6935">
        <f>YEAR('Supermart Grocery Sales - Retai'!F:F)</f>
        <v>2017</v>
      </c>
      <c r="B6935">
        <f>MONTH('Supermart Grocery Sales - Retai'!F:F)</f>
        <v>9</v>
      </c>
      <c r="C6935" t="str" cm="1">
        <f t="array" ref="C6935">CHOOSE(_xlfn.ANCHORARRAY(B6935), "Jan", "Feb", "Mar", "Apr", "May", "Jun", "Jul", "Aug", "Sep", "Oct", "Nov", "Dec")</f>
        <v>Sep</v>
      </c>
      <c r="D6935" t="str">
        <f>"Q"&amp;ROUNDUP(MONTH('Supermart Grocery Sales - Retai'!F6935)/3,0)</f>
        <v>Q3</v>
      </c>
      <c r="E6935">
        <f>tbl_DataModel[[#This Row],[Profit]]/tbl_DataModel[[#This Row],[Sales]]</f>
        <v>0.26</v>
      </c>
      <c r="F6935">
        <v>583</v>
      </c>
      <c r="G6935">
        <v>151.58000000000001</v>
      </c>
      <c r="H6935" t="s">
        <v>49</v>
      </c>
      <c r="I6935" t="s">
        <v>54</v>
      </c>
      <c r="J6935" t="s">
        <v>76</v>
      </c>
      <c r="K6935" t="s">
        <v>162</v>
      </c>
    </row>
    <row r="6936" spans="1:11" x14ac:dyDescent="0.3">
      <c r="A6936">
        <f>YEAR('Supermart Grocery Sales - Retai'!F:F)</f>
        <v>2017</v>
      </c>
      <c r="B6936">
        <f>MONTH('Supermart Grocery Sales - Retai'!F:F)</f>
        <v>10</v>
      </c>
      <c r="C6936" t="str" cm="1">
        <f t="array" ref="C6936">CHOOSE(_xlfn.ANCHORARRAY(B6936), "Jan", "Feb", "Mar", "Apr", "May", "Jun", "Jul", "Aug", "Sep", "Oct", "Nov", "Dec")</f>
        <v>Oct</v>
      </c>
      <c r="D6936" t="str">
        <f>"Q"&amp;ROUNDUP(MONTH('Supermart Grocery Sales - Retai'!F6936)/3,0)</f>
        <v>Q4</v>
      </c>
      <c r="E6936">
        <f>tbl_DataModel[[#This Row],[Profit]]/tbl_DataModel[[#This Row],[Sales]]</f>
        <v>0.08</v>
      </c>
      <c r="F6936">
        <v>1813</v>
      </c>
      <c r="G6936">
        <v>145.04</v>
      </c>
      <c r="H6936" t="s">
        <v>63</v>
      </c>
      <c r="I6936" t="s">
        <v>87</v>
      </c>
      <c r="J6936" t="s">
        <v>76</v>
      </c>
      <c r="K6936" t="s">
        <v>261</v>
      </c>
    </row>
    <row r="6937" spans="1:11" x14ac:dyDescent="0.3">
      <c r="A6937">
        <f>YEAR('Supermart Grocery Sales - Retai'!F:F)</f>
        <v>2016</v>
      </c>
      <c r="B6937">
        <f>MONTH('Supermart Grocery Sales - Retai'!F:F)</f>
        <v>7</v>
      </c>
      <c r="C6937" t="str" cm="1">
        <f t="array" ref="C6937">CHOOSE(_xlfn.ANCHORARRAY(B6937), "Jan", "Feb", "Mar", "Apr", "May", "Jun", "Jul", "Aug", "Sep", "Oct", "Nov", "Dec")</f>
        <v>Jul</v>
      </c>
      <c r="D6937" t="str">
        <f>"Q"&amp;ROUNDUP(MONTH('Supermart Grocery Sales - Retai'!F6937)/3,0)</f>
        <v>Q3</v>
      </c>
      <c r="E6937">
        <f>tbl_DataModel[[#This Row],[Profit]]/tbl_DataModel[[#This Row],[Sales]]</f>
        <v>0.41</v>
      </c>
      <c r="F6937">
        <v>1729</v>
      </c>
      <c r="G6937">
        <v>708.89</v>
      </c>
      <c r="H6937" t="s">
        <v>20</v>
      </c>
      <c r="I6937" t="s">
        <v>91</v>
      </c>
      <c r="J6937" t="s">
        <v>76</v>
      </c>
      <c r="K6937" t="s">
        <v>122</v>
      </c>
    </row>
    <row r="6938" spans="1:11" x14ac:dyDescent="0.3">
      <c r="A6938">
        <f>YEAR('Supermart Grocery Sales - Retai'!F:F)</f>
        <v>2015</v>
      </c>
      <c r="B6938">
        <f>MONTH('Supermart Grocery Sales - Retai'!F:F)</f>
        <v>11</v>
      </c>
      <c r="C6938" t="str" cm="1">
        <f t="array" ref="C6938">CHOOSE(_xlfn.ANCHORARRAY(B6938), "Jan", "Feb", "Mar", "Apr", "May", "Jun", "Jul", "Aug", "Sep", "Oct", "Nov", "Dec")</f>
        <v>Nov</v>
      </c>
      <c r="D6938" t="str">
        <f>"Q"&amp;ROUNDUP(MONTH('Supermart Grocery Sales - Retai'!F6938)/3,0)</f>
        <v>Q4</v>
      </c>
      <c r="E6938">
        <f>tbl_DataModel[[#This Row],[Profit]]/tbl_DataModel[[#This Row],[Sales]]</f>
        <v>0.34</v>
      </c>
      <c r="F6938">
        <v>2462</v>
      </c>
      <c r="G6938">
        <v>837.08</v>
      </c>
      <c r="H6938" t="s">
        <v>32</v>
      </c>
      <c r="I6938" t="s">
        <v>97</v>
      </c>
      <c r="J6938" t="s">
        <v>76</v>
      </c>
      <c r="K6938" t="s">
        <v>122</v>
      </c>
    </row>
    <row r="6939" spans="1:11" x14ac:dyDescent="0.3">
      <c r="A6939">
        <f>YEAR('Supermart Grocery Sales - Retai'!F:F)</f>
        <v>2015</v>
      </c>
      <c r="B6939">
        <f>MONTH('Supermart Grocery Sales - Retai'!F:F)</f>
        <v>6</v>
      </c>
      <c r="C6939" t="str" cm="1">
        <f t="array" ref="C6939">CHOOSE(_xlfn.ANCHORARRAY(B6939), "Jan", "Feb", "Mar", "Apr", "May", "Jun", "Jul", "Aug", "Sep", "Oct", "Nov", "Dec")</f>
        <v>Jun</v>
      </c>
      <c r="D6939" t="str">
        <f>"Q"&amp;ROUNDUP(MONTH('Supermart Grocery Sales - Retai'!F6939)/3,0)</f>
        <v>Q2</v>
      </c>
      <c r="E6939">
        <f>tbl_DataModel[[#This Row],[Profit]]/tbl_DataModel[[#This Row],[Sales]]</f>
        <v>0.17</v>
      </c>
      <c r="F6939">
        <v>1666</v>
      </c>
      <c r="G6939">
        <v>283.22000000000003</v>
      </c>
      <c r="H6939" t="s">
        <v>49</v>
      </c>
      <c r="I6939" t="s">
        <v>205</v>
      </c>
      <c r="J6939" t="s">
        <v>76</v>
      </c>
      <c r="K6939" t="s">
        <v>42</v>
      </c>
    </row>
    <row r="6940" spans="1:11" x14ac:dyDescent="0.3">
      <c r="A6940">
        <f>YEAR('Supermart Grocery Sales - Retai'!F:F)</f>
        <v>2018</v>
      </c>
      <c r="B6940">
        <f>MONTH('Supermart Grocery Sales - Retai'!F:F)</f>
        <v>7</v>
      </c>
      <c r="C6940" t="str" cm="1">
        <f t="array" ref="C6940">CHOOSE(_xlfn.ANCHORARRAY(B6940), "Jan", "Feb", "Mar", "Apr", "May", "Jun", "Jul", "Aug", "Sep", "Oct", "Nov", "Dec")</f>
        <v>Jul</v>
      </c>
      <c r="D6940" t="str">
        <f>"Q"&amp;ROUNDUP(MONTH('Supermart Grocery Sales - Retai'!F6940)/3,0)</f>
        <v>Q3</v>
      </c>
      <c r="E6940">
        <f>tbl_DataModel[[#This Row],[Profit]]/tbl_DataModel[[#This Row],[Sales]]</f>
        <v>0.24000000000000002</v>
      </c>
      <c r="F6940">
        <v>541</v>
      </c>
      <c r="G6940">
        <v>129.84</v>
      </c>
      <c r="H6940" t="s">
        <v>20</v>
      </c>
      <c r="I6940" t="s">
        <v>21</v>
      </c>
      <c r="J6940" t="s">
        <v>76</v>
      </c>
      <c r="K6940" t="s">
        <v>261</v>
      </c>
    </row>
    <row r="6941" spans="1:11" x14ac:dyDescent="0.3">
      <c r="A6941">
        <f>YEAR('Supermart Grocery Sales - Retai'!F:F)</f>
        <v>2016</v>
      </c>
      <c r="B6941">
        <f>MONTH('Supermart Grocery Sales - Retai'!F:F)</f>
        <v>11</v>
      </c>
      <c r="C6941" t="str" cm="1">
        <f t="array" ref="C6941">CHOOSE(_xlfn.ANCHORARRAY(B6941), "Jan", "Feb", "Mar", "Apr", "May", "Jun", "Jul", "Aug", "Sep", "Oct", "Nov", "Dec")</f>
        <v>Nov</v>
      </c>
      <c r="D6941" t="str">
        <f>"Q"&amp;ROUNDUP(MONTH('Supermart Grocery Sales - Retai'!F6941)/3,0)</f>
        <v>Q4</v>
      </c>
      <c r="E6941">
        <f>tbl_DataModel[[#This Row],[Profit]]/tbl_DataModel[[#This Row],[Sales]]</f>
        <v>0.38999999999999996</v>
      </c>
      <c r="F6941">
        <v>1811</v>
      </c>
      <c r="G6941">
        <v>706.29</v>
      </c>
      <c r="H6941" t="s">
        <v>58</v>
      </c>
      <c r="I6941" t="s">
        <v>112</v>
      </c>
      <c r="J6941" t="s">
        <v>76</v>
      </c>
      <c r="K6941" t="s">
        <v>42</v>
      </c>
    </row>
    <row r="6942" spans="1:11" x14ac:dyDescent="0.3">
      <c r="A6942">
        <f>YEAR('Supermart Grocery Sales - Retai'!F:F)</f>
        <v>2018</v>
      </c>
      <c r="B6942">
        <f>MONTH('Supermart Grocery Sales - Retai'!F:F)</f>
        <v>9</v>
      </c>
      <c r="C6942" t="str" cm="1">
        <f t="array" ref="C6942">CHOOSE(_xlfn.ANCHORARRAY(B6942), "Jan", "Feb", "Mar", "Apr", "May", "Jun", "Jul", "Aug", "Sep", "Oct", "Nov", "Dec")</f>
        <v>Sep</v>
      </c>
      <c r="D6942" t="str">
        <f>"Q"&amp;ROUNDUP(MONTH('Supermart Grocery Sales - Retai'!F6942)/3,0)</f>
        <v>Q3</v>
      </c>
      <c r="E6942">
        <f>tbl_DataModel[[#This Row],[Profit]]/tbl_DataModel[[#This Row],[Sales]]</f>
        <v>0.10999999999999999</v>
      </c>
      <c r="F6942">
        <v>2382</v>
      </c>
      <c r="G6942">
        <v>262.02</v>
      </c>
      <c r="H6942" t="s">
        <v>13</v>
      </c>
      <c r="I6942" t="s">
        <v>14</v>
      </c>
      <c r="J6942" t="s">
        <v>76</v>
      </c>
      <c r="K6942" t="s">
        <v>53</v>
      </c>
    </row>
    <row r="6943" spans="1:11" x14ac:dyDescent="0.3">
      <c r="A6943">
        <f>YEAR('Supermart Grocery Sales - Retai'!F:F)</f>
        <v>2017</v>
      </c>
      <c r="B6943">
        <f>MONTH('Supermart Grocery Sales - Retai'!F:F)</f>
        <v>9</v>
      </c>
      <c r="C6943" t="str" cm="1">
        <f t="array" ref="C6943">CHOOSE(_xlfn.ANCHORARRAY(B6943), "Jan", "Feb", "Mar", "Apr", "May", "Jun", "Jul", "Aug", "Sep", "Oct", "Nov", "Dec")</f>
        <v>Sep</v>
      </c>
      <c r="D6943" t="str">
        <f>"Q"&amp;ROUNDUP(MONTH('Supermart Grocery Sales - Retai'!F6943)/3,0)</f>
        <v>Q3</v>
      </c>
      <c r="E6943">
        <f>tbl_DataModel[[#This Row],[Profit]]/tbl_DataModel[[#This Row],[Sales]]</f>
        <v>6.9999999999999993E-2</v>
      </c>
      <c r="F6943">
        <v>1746</v>
      </c>
      <c r="G6943">
        <v>122.22</v>
      </c>
      <c r="H6943" t="s">
        <v>58</v>
      </c>
      <c r="I6943" t="s">
        <v>112</v>
      </c>
      <c r="J6943" t="s">
        <v>76</v>
      </c>
      <c r="K6943" t="s">
        <v>159</v>
      </c>
    </row>
    <row r="6944" spans="1:11" x14ac:dyDescent="0.3">
      <c r="A6944">
        <f>YEAR('Supermart Grocery Sales - Retai'!F:F)</f>
        <v>2017</v>
      </c>
      <c r="B6944">
        <f>MONTH('Supermart Grocery Sales - Retai'!F:F)</f>
        <v>5</v>
      </c>
      <c r="C6944" t="str" cm="1">
        <f t="array" ref="C6944">CHOOSE(_xlfn.ANCHORARRAY(B6944), "Jan", "Feb", "Mar", "Apr", "May", "Jun", "Jul", "Aug", "Sep", "Oct", "Nov", "Dec")</f>
        <v>May</v>
      </c>
      <c r="D6944" t="str">
        <f>"Q"&amp;ROUNDUP(MONTH('Supermart Grocery Sales - Retai'!F6944)/3,0)</f>
        <v>Q2</v>
      </c>
      <c r="E6944">
        <f>tbl_DataModel[[#This Row],[Profit]]/tbl_DataModel[[#This Row],[Sales]]</f>
        <v>0.21</v>
      </c>
      <c r="F6944">
        <v>1343</v>
      </c>
      <c r="G6944">
        <v>282.02999999999997</v>
      </c>
      <c r="H6944" t="s">
        <v>49</v>
      </c>
      <c r="I6944" t="s">
        <v>205</v>
      </c>
      <c r="J6944" t="s">
        <v>76</v>
      </c>
      <c r="K6944" t="s">
        <v>159</v>
      </c>
    </row>
    <row r="6945" spans="1:11" x14ac:dyDescent="0.3">
      <c r="A6945">
        <f>YEAR('Supermart Grocery Sales - Retai'!F:F)</f>
        <v>2017</v>
      </c>
      <c r="B6945">
        <f>MONTH('Supermart Grocery Sales - Retai'!F:F)</f>
        <v>3</v>
      </c>
      <c r="C6945" t="str" cm="1">
        <f t="array" ref="C6945">CHOOSE(_xlfn.ANCHORARRAY(B6945), "Jan", "Feb", "Mar", "Apr", "May", "Jun", "Jul", "Aug", "Sep", "Oct", "Nov", "Dec")</f>
        <v>Mar</v>
      </c>
      <c r="D6945" t="str">
        <f>"Q"&amp;ROUNDUP(MONTH('Supermart Grocery Sales - Retai'!F6945)/3,0)</f>
        <v>Q1</v>
      </c>
      <c r="E6945">
        <f>tbl_DataModel[[#This Row],[Profit]]/tbl_DataModel[[#This Row],[Sales]]</f>
        <v>0.27999999999999997</v>
      </c>
      <c r="F6945">
        <v>1467</v>
      </c>
      <c r="G6945">
        <v>410.76</v>
      </c>
      <c r="H6945" t="s">
        <v>13</v>
      </c>
      <c r="I6945" t="s">
        <v>79</v>
      </c>
      <c r="J6945" t="s">
        <v>76</v>
      </c>
      <c r="K6945" t="s">
        <v>191</v>
      </c>
    </row>
    <row r="6946" spans="1:11" x14ac:dyDescent="0.3">
      <c r="A6946">
        <f>YEAR('Supermart Grocery Sales - Retai'!F:F)</f>
        <v>2018</v>
      </c>
      <c r="B6946">
        <f>MONTH('Supermart Grocery Sales - Retai'!F:F)</f>
        <v>6</v>
      </c>
      <c r="C6946" t="str" cm="1">
        <f t="array" ref="C6946">CHOOSE(_xlfn.ANCHORARRAY(B6946), "Jan", "Feb", "Mar", "Apr", "May", "Jun", "Jul", "Aug", "Sep", "Oct", "Nov", "Dec")</f>
        <v>Jun</v>
      </c>
      <c r="D6946" t="str">
        <f>"Q"&amp;ROUNDUP(MONTH('Supermart Grocery Sales - Retai'!F6946)/3,0)</f>
        <v>Q2</v>
      </c>
      <c r="E6946">
        <f>tbl_DataModel[[#This Row],[Profit]]/tbl_DataModel[[#This Row],[Sales]]</f>
        <v>7.0000000000000007E-2</v>
      </c>
      <c r="F6946">
        <v>907</v>
      </c>
      <c r="G6946">
        <v>63.49</v>
      </c>
      <c r="H6946" t="s">
        <v>20</v>
      </c>
      <c r="I6946" t="s">
        <v>21</v>
      </c>
      <c r="J6946" t="s">
        <v>76</v>
      </c>
      <c r="K6946" t="s">
        <v>19</v>
      </c>
    </row>
    <row r="6947" spans="1:11" x14ac:dyDescent="0.3">
      <c r="A6947">
        <f>YEAR('Supermart Grocery Sales - Retai'!F:F)</f>
        <v>2018</v>
      </c>
      <c r="B6947">
        <f>MONTH('Supermart Grocery Sales - Retai'!F:F)</f>
        <v>7</v>
      </c>
      <c r="C6947" t="str" cm="1">
        <f t="array" ref="C6947">CHOOSE(_xlfn.ANCHORARRAY(B6947), "Jan", "Feb", "Mar", "Apr", "May", "Jun", "Jul", "Aug", "Sep", "Oct", "Nov", "Dec")</f>
        <v>Jul</v>
      </c>
      <c r="D6947" t="str">
        <f>"Q"&amp;ROUNDUP(MONTH('Supermart Grocery Sales - Retai'!F6947)/3,0)</f>
        <v>Q3</v>
      </c>
      <c r="E6947">
        <f>tbl_DataModel[[#This Row],[Profit]]/tbl_DataModel[[#This Row],[Sales]]</f>
        <v>0.3</v>
      </c>
      <c r="F6947">
        <v>595</v>
      </c>
      <c r="G6947">
        <v>178.5</v>
      </c>
      <c r="H6947" t="s">
        <v>58</v>
      </c>
      <c r="I6947" t="s">
        <v>59</v>
      </c>
      <c r="J6947" t="s">
        <v>76</v>
      </c>
      <c r="K6947" t="s">
        <v>36</v>
      </c>
    </row>
    <row r="6948" spans="1:11" x14ac:dyDescent="0.3">
      <c r="A6948">
        <f>YEAR('Supermart Grocery Sales - Retai'!F:F)</f>
        <v>2018</v>
      </c>
      <c r="B6948">
        <f>MONTH('Supermart Grocery Sales - Retai'!F:F)</f>
        <v>10</v>
      </c>
      <c r="C6948" t="str" cm="1">
        <f t="array" ref="C6948">CHOOSE(_xlfn.ANCHORARRAY(B6948), "Jan", "Feb", "Mar", "Apr", "May", "Jun", "Jul", "Aug", "Sep", "Oct", "Nov", "Dec")</f>
        <v>Oct</v>
      </c>
      <c r="D6948" t="str">
        <f>"Q"&amp;ROUNDUP(MONTH('Supermart Grocery Sales - Retai'!F6948)/3,0)</f>
        <v>Q4</v>
      </c>
      <c r="E6948">
        <f>tbl_DataModel[[#This Row],[Profit]]/tbl_DataModel[[#This Row],[Sales]]</f>
        <v>0.43</v>
      </c>
      <c r="F6948">
        <v>691</v>
      </c>
      <c r="G6948">
        <v>297.13</v>
      </c>
      <c r="H6948" t="s">
        <v>49</v>
      </c>
      <c r="I6948" t="s">
        <v>50</v>
      </c>
      <c r="J6948" t="s">
        <v>76</v>
      </c>
      <c r="K6948" t="s">
        <v>106</v>
      </c>
    </row>
    <row r="6949" spans="1:11" x14ac:dyDescent="0.3">
      <c r="A6949">
        <f>YEAR('Supermart Grocery Sales - Retai'!F:F)</f>
        <v>2015</v>
      </c>
      <c r="B6949">
        <f>MONTH('Supermart Grocery Sales - Retai'!F:F)</f>
        <v>12</v>
      </c>
      <c r="C6949" t="str" cm="1">
        <f t="array" ref="C6949">CHOOSE(_xlfn.ANCHORARRAY(B6949), "Jan", "Feb", "Mar", "Apr", "May", "Jun", "Jul", "Aug", "Sep", "Oct", "Nov", "Dec")</f>
        <v>Dec</v>
      </c>
      <c r="D6949" t="str">
        <f>"Q"&amp;ROUNDUP(MONTH('Supermart Grocery Sales - Retai'!F6949)/3,0)</f>
        <v>Q4</v>
      </c>
      <c r="E6949">
        <f>tbl_DataModel[[#This Row],[Profit]]/tbl_DataModel[[#This Row],[Sales]]</f>
        <v>0.12</v>
      </c>
      <c r="F6949">
        <v>2222</v>
      </c>
      <c r="G6949">
        <v>266.64</v>
      </c>
      <c r="H6949" t="s">
        <v>26</v>
      </c>
      <c r="I6949" t="s">
        <v>201</v>
      </c>
      <c r="J6949" t="s">
        <v>76</v>
      </c>
      <c r="K6949" t="s">
        <v>78</v>
      </c>
    </row>
    <row r="6950" spans="1:11" x14ac:dyDescent="0.3">
      <c r="A6950">
        <f>YEAR('Supermart Grocery Sales - Retai'!F:F)</f>
        <v>2016</v>
      </c>
      <c r="B6950">
        <f>MONTH('Supermart Grocery Sales - Retai'!F:F)</f>
        <v>1</v>
      </c>
      <c r="C6950" t="str" cm="1">
        <f t="array" ref="C6950">CHOOSE(_xlfn.ANCHORARRAY(B6950), "Jan", "Feb", "Mar", "Apr", "May", "Jun", "Jul", "Aug", "Sep", "Oct", "Nov", "Dec")</f>
        <v>Jan</v>
      </c>
      <c r="D6950" t="str">
        <f>"Q"&amp;ROUNDUP(MONTH('Supermart Grocery Sales - Retai'!F6950)/3,0)</f>
        <v>Q1</v>
      </c>
      <c r="E6950">
        <f>tbl_DataModel[[#This Row],[Profit]]/tbl_DataModel[[#This Row],[Sales]]</f>
        <v>0.13</v>
      </c>
      <c r="F6950">
        <v>1733</v>
      </c>
      <c r="G6950">
        <v>225.29</v>
      </c>
      <c r="H6950" t="s">
        <v>49</v>
      </c>
      <c r="I6950" t="s">
        <v>54</v>
      </c>
      <c r="J6950" t="s">
        <v>76</v>
      </c>
      <c r="K6950" t="s">
        <v>71</v>
      </c>
    </row>
    <row r="6951" spans="1:11" x14ac:dyDescent="0.3">
      <c r="A6951">
        <f>YEAR('Supermart Grocery Sales - Retai'!F:F)</f>
        <v>2018</v>
      </c>
      <c r="B6951">
        <f>MONTH('Supermart Grocery Sales - Retai'!F:F)</f>
        <v>7</v>
      </c>
      <c r="C6951" t="str" cm="1">
        <f t="array" ref="C6951">CHOOSE(_xlfn.ANCHORARRAY(B6951), "Jan", "Feb", "Mar", "Apr", "May", "Jun", "Jul", "Aug", "Sep", "Oct", "Nov", "Dec")</f>
        <v>Jul</v>
      </c>
      <c r="D6951" t="str">
        <f>"Q"&amp;ROUNDUP(MONTH('Supermart Grocery Sales - Retai'!F6951)/3,0)</f>
        <v>Q3</v>
      </c>
      <c r="E6951">
        <f>tbl_DataModel[[#This Row],[Profit]]/tbl_DataModel[[#This Row],[Sales]]</f>
        <v>0.43</v>
      </c>
      <c r="F6951">
        <v>1060</v>
      </c>
      <c r="G6951">
        <v>455.8</v>
      </c>
      <c r="H6951" t="s">
        <v>20</v>
      </c>
      <c r="I6951" t="s">
        <v>21</v>
      </c>
      <c r="J6951" t="s">
        <v>76</v>
      </c>
      <c r="K6951" t="s">
        <v>191</v>
      </c>
    </row>
    <row r="6952" spans="1:11" x14ac:dyDescent="0.3">
      <c r="A6952">
        <f>YEAR('Supermart Grocery Sales - Retai'!F:F)</f>
        <v>2018</v>
      </c>
      <c r="B6952">
        <f>MONTH('Supermart Grocery Sales - Retai'!F:F)</f>
        <v>11</v>
      </c>
      <c r="C6952" t="str" cm="1">
        <f t="array" ref="C6952">CHOOSE(_xlfn.ANCHORARRAY(B6952), "Jan", "Feb", "Mar", "Apr", "May", "Jun", "Jul", "Aug", "Sep", "Oct", "Nov", "Dec")</f>
        <v>Nov</v>
      </c>
      <c r="D6952" t="str">
        <f>"Q"&amp;ROUNDUP(MONTH('Supermart Grocery Sales - Retai'!F6952)/3,0)</f>
        <v>Q4</v>
      </c>
      <c r="E6952">
        <f>tbl_DataModel[[#This Row],[Profit]]/tbl_DataModel[[#This Row],[Sales]]</f>
        <v>0.16999999999999998</v>
      </c>
      <c r="F6952">
        <v>926</v>
      </c>
      <c r="G6952">
        <v>157.41999999999999</v>
      </c>
      <c r="H6952" t="s">
        <v>13</v>
      </c>
      <c r="I6952" t="s">
        <v>14</v>
      </c>
      <c r="J6952" t="s">
        <v>76</v>
      </c>
      <c r="K6952" t="s">
        <v>74</v>
      </c>
    </row>
    <row r="6953" spans="1:11" x14ac:dyDescent="0.3">
      <c r="A6953">
        <f>YEAR('Supermart Grocery Sales - Retai'!F:F)</f>
        <v>2016</v>
      </c>
      <c r="B6953">
        <f>MONTH('Supermart Grocery Sales - Retai'!F:F)</f>
        <v>10</v>
      </c>
      <c r="C6953" t="str" cm="1">
        <f t="array" ref="C6953">CHOOSE(_xlfn.ANCHORARRAY(B6953), "Jan", "Feb", "Mar", "Apr", "May", "Jun", "Jul", "Aug", "Sep", "Oct", "Nov", "Dec")</f>
        <v>Oct</v>
      </c>
      <c r="D6953" t="str">
        <f>"Q"&amp;ROUNDUP(MONTH('Supermart Grocery Sales - Retai'!F6953)/3,0)</f>
        <v>Q4</v>
      </c>
      <c r="E6953">
        <f>tbl_DataModel[[#This Row],[Profit]]/tbl_DataModel[[#This Row],[Sales]]</f>
        <v>0.2</v>
      </c>
      <c r="F6953">
        <v>824</v>
      </c>
      <c r="G6953">
        <v>164.8</v>
      </c>
      <c r="H6953" t="s">
        <v>49</v>
      </c>
      <c r="I6953" t="s">
        <v>205</v>
      </c>
      <c r="J6953" t="s">
        <v>76</v>
      </c>
      <c r="K6953" t="s">
        <v>102</v>
      </c>
    </row>
    <row r="6954" spans="1:11" x14ac:dyDescent="0.3">
      <c r="A6954">
        <f>YEAR('Supermart Grocery Sales - Retai'!F:F)</f>
        <v>2018</v>
      </c>
      <c r="B6954">
        <f>MONTH('Supermart Grocery Sales - Retai'!F:F)</f>
        <v>10</v>
      </c>
      <c r="C6954" t="str" cm="1">
        <f t="array" ref="C6954">CHOOSE(_xlfn.ANCHORARRAY(B6954), "Jan", "Feb", "Mar", "Apr", "May", "Jun", "Jul", "Aug", "Sep", "Oct", "Nov", "Dec")</f>
        <v>Oct</v>
      </c>
      <c r="D6954" t="str">
        <f>"Q"&amp;ROUNDUP(MONTH('Supermart Grocery Sales - Retai'!F6954)/3,0)</f>
        <v>Q4</v>
      </c>
      <c r="E6954">
        <f>tbl_DataModel[[#This Row],[Profit]]/tbl_DataModel[[#This Row],[Sales]]</f>
        <v>0.18</v>
      </c>
      <c r="F6954">
        <v>1112</v>
      </c>
      <c r="G6954">
        <v>200.16</v>
      </c>
      <c r="H6954" t="s">
        <v>32</v>
      </c>
      <c r="I6954" t="s">
        <v>97</v>
      </c>
      <c r="J6954" t="s">
        <v>76</v>
      </c>
      <c r="K6954" t="s">
        <v>78</v>
      </c>
    </row>
    <row r="6955" spans="1:11" x14ac:dyDescent="0.3">
      <c r="A6955">
        <f>YEAR('Supermart Grocery Sales - Retai'!F:F)</f>
        <v>2015</v>
      </c>
      <c r="B6955">
        <f>MONTH('Supermart Grocery Sales - Retai'!F:F)</f>
        <v>11</v>
      </c>
      <c r="C6955" t="str" cm="1">
        <f t="array" ref="C6955">CHOOSE(_xlfn.ANCHORARRAY(B6955), "Jan", "Feb", "Mar", "Apr", "May", "Jun", "Jul", "Aug", "Sep", "Oct", "Nov", "Dec")</f>
        <v>Nov</v>
      </c>
      <c r="D6955" t="str">
        <f>"Q"&amp;ROUNDUP(MONTH('Supermart Grocery Sales - Retai'!F6955)/3,0)</f>
        <v>Q4</v>
      </c>
      <c r="E6955">
        <f>tbl_DataModel[[#This Row],[Profit]]/tbl_DataModel[[#This Row],[Sales]]</f>
        <v>0.25</v>
      </c>
      <c r="F6955">
        <v>898</v>
      </c>
      <c r="G6955">
        <v>224.5</v>
      </c>
      <c r="H6955" t="s">
        <v>49</v>
      </c>
      <c r="I6955" t="s">
        <v>50</v>
      </c>
      <c r="J6955" t="s">
        <v>76</v>
      </c>
      <c r="K6955" t="s">
        <v>57</v>
      </c>
    </row>
    <row r="6956" spans="1:11" x14ac:dyDescent="0.3">
      <c r="A6956">
        <f>YEAR('Supermart Grocery Sales - Retai'!F:F)</f>
        <v>2018</v>
      </c>
      <c r="B6956">
        <f>MONTH('Supermart Grocery Sales - Retai'!F:F)</f>
        <v>11</v>
      </c>
      <c r="C6956" t="str" cm="1">
        <f t="array" ref="C6956">CHOOSE(_xlfn.ANCHORARRAY(B6956), "Jan", "Feb", "Mar", "Apr", "May", "Jun", "Jul", "Aug", "Sep", "Oct", "Nov", "Dec")</f>
        <v>Nov</v>
      </c>
      <c r="D6956" t="str">
        <f>"Q"&amp;ROUNDUP(MONTH('Supermart Grocery Sales - Retai'!F6956)/3,0)</f>
        <v>Q4</v>
      </c>
      <c r="E6956">
        <f>tbl_DataModel[[#This Row],[Profit]]/tbl_DataModel[[#This Row],[Sales]]</f>
        <v>0.22999999999999998</v>
      </c>
      <c r="F6956">
        <v>1293</v>
      </c>
      <c r="G6956">
        <v>297.39</v>
      </c>
      <c r="H6956" t="s">
        <v>63</v>
      </c>
      <c r="I6956" t="s">
        <v>64</v>
      </c>
      <c r="J6956" t="s">
        <v>76</v>
      </c>
      <c r="K6956" t="s">
        <v>174</v>
      </c>
    </row>
    <row r="6957" spans="1:11" x14ac:dyDescent="0.3">
      <c r="A6957">
        <f>YEAR('Supermart Grocery Sales - Retai'!F:F)</f>
        <v>2016</v>
      </c>
      <c r="B6957">
        <f>MONTH('Supermart Grocery Sales - Retai'!F:F)</f>
        <v>5</v>
      </c>
      <c r="C6957" t="str" cm="1">
        <f t="array" ref="C6957">CHOOSE(_xlfn.ANCHORARRAY(B6957), "Jan", "Feb", "Mar", "Apr", "May", "Jun", "Jul", "Aug", "Sep", "Oct", "Nov", "Dec")</f>
        <v>May</v>
      </c>
      <c r="D6957" t="str">
        <f>"Q"&amp;ROUNDUP(MONTH('Supermart Grocery Sales - Retai'!F6957)/3,0)</f>
        <v>Q2</v>
      </c>
      <c r="E6957">
        <f>tbl_DataModel[[#This Row],[Profit]]/tbl_DataModel[[#This Row],[Sales]]</f>
        <v>0.09</v>
      </c>
      <c r="F6957">
        <v>619</v>
      </c>
      <c r="G6957">
        <v>55.71</v>
      </c>
      <c r="H6957" t="s">
        <v>13</v>
      </c>
      <c r="I6957" t="s">
        <v>195</v>
      </c>
      <c r="J6957" t="s">
        <v>76</v>
      </c>
      <c r="K6957" t="s">
        <v>156</v>
      </c>
    </row>
    <row r="6958" spans="1:11" x14ac:dyDescent="0.3">
      <c r="A6958">
        <f>YEAR('Supermart Grocery Sales - Retai'!F:F)</f>
        <v>2015</v>
      </c>
      <c r="B6958">
        <f>MONTH('Supermart Grocery Sales - Retai'!F:F)</f>
        <v>12</v>
      </c>
      <c r="C6958" t="str" cm="1">
        <f t="array" ref="C6958">CHOOSE(_xlfn.ANCHORARRAY(B6958), "Jan", "Feb", "Mar", "Apr", "May", "Jun", "Jul", "Aug", "Sep", "Oct", "Nov", "Dec")</f>
        <v>Dec</v>
      </c>
      <c r="D6958" t="str">
        <f>"Q"&amp;ROUNDUP(MONTH('Supermart Grocery Sales - Retai'!F6958)/3,0)</f>
        <v>Q4</v>
      </c>
      <c r="E6958">
        <f>tbl_DataModel[[#This Row],[Profit]]/tbl_DataModel[[#This Row],[Sales]]</f>
        <v>0.21</v>
      </c>
      <c r="F6958">
        <v>2480</v>
      </c>
      <c r="G6958">
        <v>520.79999999999995</v>
      </c>
      <c r="H6958" t="s">
        <v>32</v>
      </c>
      <c r="I6958" t="s">
        <v>153</v>
      </c>
      <c r="J6958" t="s">
        <v>76</v>
      </c>
      <c r="K6958" t="s">
        <v>74</v>
      </c>
    </row>
    <row r="6959" spans="1:11" x14ac:dyDescent="0.3">
      <c r="A6959">
        <f>YEAR('Supermart Grocery Sales - Retai'!F:F)</f>
        <v>2017</v>
      </c>
      <c r="B6959">
        <f>MONTH('Supermart Grocery Sales - Retai'!F:F)</f>
        <v>10</v>
      </c>
      <c r="C6959" t="str" cm="1">
        <f t="array" ref="C6959">CHOOSE(_xlfn.ANCHORARRAY(B6959), "Jan", "Feb", "Mar", "Apr", "May", "Jun", "Jul", "Aug", "Sep", "Oct", "Nov", "Dec")</f>
        <v>Oct</v>
      </c>
      <c r="D6959" t="str">
        <f>"Q"&amp;ROUNDUP(MONTH('Supermart Grocery Sales - Retai'!F6959)/3,0)</f>
        <v>Q4</v>
      </c>
      <c r="E6959">
        <f>tbl_DataModel[[#This Row],[Profit]]/tbl_DataModel[[#This Row],[Sales]]</f>
        <v>0.35000000000000003</v>
      </c>
      <c r="F6959">
        <v>1931</v>
      </c>
      <c r="G6959">
        <v>675.85</v>
      </c>
      <c r="H6959" t="s">
        <v>63</v>
      </c>
      <c r="I6959" t="s">
        <v>75</v>
      </c>
      <c r="J6959" t="s">
        <v>76</v>
      </c>
      <c r="K6959" t="s">
        <v>159</v>
      </c>
    </row>
    <row r="6960" spans="1:11" x14ac:dyDescent="0.3">
      <c r="A6960">
        <f>YEAR('Supermart Grocery Sales - Retai'!F:F)</f>
        <v>2018</v>
      </c>
      <c r="B6960">
        <f>MONTH('Supermart Grocery Sales - Retai'!F:F)</f>
        <v>7</v>
      </c>
      <c r="C6960" t="str" cm="1">
        <f t="array" ref="C6960">CHOOSE(_xlfn.ANCHORARRAY(B6960), "Jan", "Feb", "Mar", "Apr", "May", "Jun", "Jul", "Aug", "Sep", "Oct", "Nov", "Dec")</f>
        <v>Jul</v>
      </c>
      <c r="D6960" t="str">
        <f>"Q"&amp;ROUNDUP(MONTH('Supermart Grocery Sales - Retai'!F6960)/3,0)</f>
        <v>Q3</v>
      </c>
      <c r="E6960">
        <f>tbl_DataModel[[#This Row],[Profit]]/tbl_DataModel[[#This Row],[Sales]]</f>
        <v>7.0000000000000007E-2</v>
      </c>
      <c r="F6960">
        <v>1923</v>
      </c>
      <c r="G6960">
        <v>134.61000000000001</v>
      </c>
      <c r="H6960" t="s">
        <v>13</v>
      </c>
      <c r="I6960" t="s">
        <v>195</v>
      </c>
      <c r="J6960" t="s">
        <v>76</v>
      </c>
      <c r="K6960" t="s">
        <v>156</v>
      </c>
    </row>
    <row r="6961" spans="1:11" x14ac:dyDescent="0.3">
      <c r="A6961">
        <f>YEAR('Supermart Grocery Sales - Retai'!F:F)</f>
        <v>2017</v>
      </c>
      <c r="B6961">
        <f>MONTH('Supermart Grocery Sales - Retai'!F:F)</f>
        <v>1</v>
      </c>
      <c r="C6961" t="str" cm="1">
        <f t="array" ref="C6961">CHOOSE(_xlfn.ANCHORARRAY(B6961), "Jan", "Feb", "Mar", "Apr", "May", "Jun", "Jul", "Aug", "Sep", "Oct", "Nov", "Dec")</f>
        <v>Jan</v>
      </c>
      <c r="D6961" t="str">
        <f>"Q"&amp;ROUNDUP(MONTH('Supermart Grocery Sales - Retai'!F6961)/3,0)</f>
        <v>Q1</v>
      </c>
      <c r="E6961">
        <f>tbl_DataModel[[#This Row],[Profit]]/tbl_DataModel[[#This Row],[Sales]]</f>
        <v>0.12</v>
      </c>
      <c r="F6961">
        <v>1798</v>
      </c>
      <c r="G6961">
        <v>215.76</v>
      </c>
      <c r="H6961" t="s">
        <v>58</v>
      </c>
      <c r="I6961" t="s">
        <v>68</v>
      </c>
      <c r="J6961" t="s">
        <v>76</v>
      </c>
      <c r="K6961" t="s">
        <v>263</v>
      </c>
    </row>
    <row r="6962" spans="1:11" x14ac:dyDescent="0.3">
      <c r="A6962">
        <f>YEAR('Supermart Grocery Sales - Retai'!F:F)</f>
        <v>2017</v>
      </c>
      <c r="B6962">
        <f>MONTH('Supermart Grocery Sales - Retai'!F:F)</f>
        <v>12</v>
      </c>
      <c r="C6962" t="str" cm="1">
        <f t="array" ref="C6962">CHOOSE(_xlfn.ANCHORARRAY(B6962), "Jan", "Feb", "Mar", "Apr", "May", "Jun", "Jul", "Aug", "Sep", "Oct", "Nov", "Dec")</f>
        <v>Dec</v>
      </c>
      <c r="D6962" t="str">
        <f>"Q"&amp;ROUNDUP(MONTH('Supermart Grocery Sales - Retai'!F6962)/3,0)</f>
        <v>Q4</v>
      </c>
      <c r="E6962">
        <f>tbl_DataModel[[#This Row],[Profit]]/tbl_DataModel[[#This Row],[Sales]]</f>
        <v>7.0000000000000007E-2</v>
      </c>
      <c r="F6962">
        <v>1866</v>
      </c>
      <c r="G6962">
        <v>130.62</v>
      </c>
      <c r="H6962" t="s">
        <v>58</v>
      </c>
      <c r="I6962" t="s">
        <v>59</v>
      </c>
      <c r="J6962" t="s">
        <v>76</v>
      </c>
      <c r="K6962" t="s">
        <v>146</v>
      </c>
    </row>
    <row r="6963" spans="1:11" x14ac:dyDescent="0.3">
      <c r="A6963">
        <f>YEAR('Supermart Grocery Sales - Retai'!F:F)</f>
        <v>2016</v>
      </c>
      <c r="B6963">
        <f>MONTH('Supermart Grocery Sales - Retai'!F:F)</f>
        <v>12</v>
      </c>
      <c r="C6963" t="str" cm="1">
        <f t="array" ref="C6963">CHOOSE(_xlfn.ANCHORARRAY(B6963), "Jan", "Feb", "Mar", "Apr", "May", "Jun", "Jul", "Aug", "Sep", "Oct", "Nov", "Dec")</f>
        <v>Dec</v>
      </c>
      <c r="D6963" t="str">
        <f>"Q"&amp;ROUNDUP(MONTH('Supermart Grocery Sales - Retai'!F6963)/3,0)</f>
        <v>Q4</v>
      </c>
      <c r="E6963">
        <f>tbl_DataModel[[#This Row],[Profit]]/tbl_DataModel[[#This Row],[Sales]]</f>
        <v>0.42</v>
      </c>
      <c r="F6963">
        <v>877</v>
      </c>
      <c r="G6963">
        <v>368.34</v>
      </c>
      <c r="H6963" t="s">
        <v>13</v>
      </c>
      <c r="I6963" t="s">
        <v>14</v>
      </c>
      <c r="J6963" t="s">
        <v>76</v>
      </c>
      <c r="K6963" t="s">
        <v>106</v>
      </c>
    </row>
    <row r="6964" spans="1:11" x14ac:dyDescent="0.3">
      <c r="A6964">
        <f>YEAR('Supermart Grocery Sales - Retai'!F:F)</f>
        <v>2017</v>
      </c>
      <c r="B6964">
        <f>MONTH('Supermart Grocery Sales - Retai'!F:F)</f>
        <v>12</v>
      </c>
      <c r="C6964" t="str" cm="1">
        <f t="array" ref="C6964">CHOOSE(_xlfn.ANCHORARRAY(B6964), "Jan", "Feb", "Mar", "Apr", "May", "Jun", "Jul", "Aug", "Sep", "Oct", "Nov", "Dec")</f>
        <v>Dec</v>
      </c>
      <c r="D6964" t="str">
        <f>"Q"&amp;ROUNDUP(MONTH('Supermart Grocery Sales - Retai'!F6964)/3,0)</f>
        <v>Q4</v>
      </c>
      <c r="E6964">
        <f>tbl_DataModel[[#This Row],[Profit]]/tbl_DataModel[[#This Row],[Sales]]</f>
        <v>0.44</v>
      </c>
      <c r="F6964">
        <v>1175</v>
      </c>
      <c r="G6964">
        <v>517</v>
      </c>
      <c r="H6964" t="s">
        <v>32</v>
      </c>
      <c r="I6964" t="s">
        <v>97</v>
      </c>
      <c r="J6964" t="s">
        <v>76</v>
      </c>
      <c r="K6964" t="s">
        <v>42</v>
      </c>
    </row>
    <row r="6965" spans="1:11" x14ac:dyDescent="0.3">
      <c r="A6965">
        <f>YEAR('Supermart Grocery Sales - Retai'!F:F)</f>
        <v>2018</v>
      </c>
      <c r="B6965">
        <f>MONTH('Supermart Grocery Sales - Retai'!F:F)</f>
        <v>9</v>
      </c>
      <c r="C6965" t="str" cm="1">
        <f t="array" ref="C6965">CHOOSE(_xlfn.ANCHORARRAY(B6965), "Jan", "Feb", "Mar", "Apr", "May", "Jun", "Jul", "Aug", "Sep", "Oct", "Nov", "Dec")</f>
        <v>Sep</v>
      </c>
      <c r="D6965" t="str">
        <f>"Q"&amp;ROUNDUP(MONTH('Supermart Grocery Sales - Retai'!F6965)/3,0)</f>
        <v>Q3</v>
      </c>
      <c r="E6965">
        <f>tbl_DataModel[[#This Row],[Profit]]/tbl_DataModel[[#This Row],[Sales]]</f>
        <v>0.38999999999999996</v>
      </c>
      <c r="F6965">
        <v>1669</v>
      </c>
      <c r="G6965">
        <v>650.91</v>
      </c>
      <c r="H6965" t="s">
        <v>20</v>
      </c>
      <c r="I6965" t="s">
        <v>91</v>
      </c>
      <c r="J6965" t="s">
        <v>76</v>
      </c>
      <c r="K6965" t="s">
        <v>116</v>
      </c>
    </row>
    <row r="6966" spans="1:11" x14ac:dyDescent="0.3">
      <c r="A6966">
        <f>YEAR('Supermart Grocery Sales - Retai'!F:F)</f>
        <v>2018</v>
      </c>
      <c r="B6966">
        <f>MONTH('Supermart Grocery Sales - Retai'!F:F)</f>
        <v>8</v>
      </c>
      <c r="C6966" t="str" cm="1">
        <f t="array" ref="C6966">CHOOSE(_xlfn.ANCHORARRAY(B6966), "Jan", "Feb", "Mar", "Apr", "May", "Jun", "Jul", "Aug", "Sep", "Oct", "Nov", "Dec")</f>
        <v>Aug</v>
      </c>
      <c r="D6966" t="str">
        <f>"Q"&amp;ROUNDUP(MONTH('Supermart Grocery Sales - Retai'!F6966)/3,0)</f>
        <v>Q3</v>
      </c>
      <c r="E6966">
        <f>tbl_DataModel[[#This Row],[Profit]]/tbl_DataModel[[#This Row],[Sales]]</f>
        <v>0.33999999999999997</v>
      </c>
      <c r="F6966">
        <v>1219</v>
      </c>
      <c r="G6966">
        <v>414.46</v>
      </c>
      <c r="H6966" t="s">
        <v>63</v>
      </c>
      <c r="I6966" t="s">
        <v>157</v>
      </c>
      <c r="J6966" t="s">
        <v>76</v>
      </c>
      <c r="K6966" t="s">
        <v>159</v>
      </c>
    </row>
    <row r="6967" spans="1:11" x14ac:dyDescent="0.3">
      <c r="A6967">
        <f>YEAR('Supermart Grocery Sales - Retai'!F:F)</f>
        <v>2018</v>
      </c>
      <c r="B6967">
        <f>MONTH('Supermart Grocery Sales - Retai'!F:F)</f>
        <v>5</v>
      </c>
      <c r="C6967" t="str" cm="1">
        <f t="array" ref="C6967">CHOOSE(_xlfn.ANCHORARRAY(B6967), "Jan", "Feb", "Mar", "Apr", "May", "Jun", "Jul", "Aug", "Sep", "Oct", "Nov", "Dec")</f>
        <v>May</v>
      </c>
      <c r="D6967" t="str">
        <f>"Q"&amp;ROUNDUP(MONTH('Supermart Grocery Sales - Retai'!F6967)/3,0)</f>
        <v>Q2</v>
      </c>
      <c r="E6967">
        <f>tbl_DataModel[[#This Row],[Profit]]/tbl_DataModel[[#This Row],[Sales]]</f>
        <v>0.28000000000000003</v>
      </c>
      <c r="F6967">
        <v>1356</v>
      </c>
      <c r="G6967">
        <v>379.68</v>
      </c>
      <c r="H6967" t="s">
        <v>20</v>
      </c>
      <c r="I6967" t="s">
        <v>21</v>
      </c>
      <c r="J6967" t="s">
        <v>76</v>
      </c>
      <c r="K6967" t="s">
        <v>211</v>
      </c>
    </row>
    <row r="6968" spans="1:11" x14ac:dyDescent="0.3">
      <c r="A6968">
        <f>YEAR('Supermart Grocery Sales - Retai'!F:F)</f>
        <v>2017</v>
      </c>
      <c r="B6968">
        <f>MONTH('Supermart Grocery Sales - Retai'!F:F)</f>
        <v>3</v>
      </c>
      <c r="C6968" t="str" cm="1">
        <f t="array" ref="C6968">CHOOSE(_xlfn.ANCHORARRAY(B6968), "Jan", "Feb", "Mar", "Apr", "May", "Jun", "Jul", "Aug", "Sep", "Oct", "Nov", "Dec")</f>
        <v>Mar</v>
      </c>
      <c r="D6968" t="str">
        <f>"Q"&amp;ROUNDUP(MONTH('Supermart Grocery Sales - Retai'!F6968)/3,0)</f>
        <v>Q1</v>
      </c>
      <c r="E6968">
        <f>tbl_DataModel[[#This Row],[Profit]]/tbl_DataModel[[#This Row],[Sales]]</f>
        <v>0.35000000000000003</v>
      </c>
      <c r="F6968">
        <v>1006</v>
      </c>
      <c r="G6968">
        <v>352.1</v>
      </c>
      <c r="H6968" t="s">
        <v>49</v>
      </c>
      <c r="I6968" t="s">
        <v>54</v>
      </c>
      <c r="J6968" t="s">
        <v>76</v>
      </c>
      <c r="K6968" t="s">
        <v>53</v>
      </c>
    </row>
    <row r="6969" spans="1:11" x14ac:dyDescent="0.3">
      <c r="A6969">
        <f>YEAR('Supermart Grocery Sales - Retai'!F:F)</f>
        <v>2015</v>
      </c>
      <c r="B6969">
        <f>MONTH('Supermart Grocery Sales - Retai'!F:F)</f>
        <v>6</v>
      </c>
      <c r="C6969" t="str" cm="1">
        <f t="array" ref="C6969">CHOOSE(_xlfn.ANCHORARRAY(B6969), "Jan", "Feb", "Mar", "Apr", "May", "Jun", "Jul", "Aug", "Sep", "Oct", "Nov", "Dec")</f>
        <v>Jun</v>
      </c>
      <c r="D6969" t="str">
        <f>"Q"&amp;ROUNDUP(MONTH('Supermart Grocery Sales - Retai'!F6969)/3,0)</f>
        <v>Q2</v>
      </c>
      <c r="E6969">
        <f>tbl_DataModel[[#This Row],[Profit]]/tbl_DataModel[[#This Row],[Sales]]</f>
        <v>0.4</v>
      </c>
      <c r="F6969">
        <v>894</v>
      </c>
      <c r="G6969">
        <v>357.6</v>
      </c>
      <c r="H6969" t="s">
        <v>49</v>
      </c>
      <c r="I6969" t="s">
        <v>205</v>
      </c>
      <c r="J6969" t="s">
        <v>76</v>
      </c>
      <c r="K6969" t="s">
        <v>125</v>
      </c>
    </row>
    <row r="6970" spans="1:11" x14ac:dyDescent="0.3">
      <c r="A6970">
        <f>YEAR('Supermart Grocery Sales - Retai'!F:F)</f>
        <v>2017</v>
      </c>
      <c r="B6970">
        <f>MONTH('Supermart Grocery Sales - Retai'!F:F)</f>
        <v>12</v>
      </c>
      <c r="C6970" t="str" cm="1">
        <f t="array" ref="C6970">CHOOSE(_xlfn.ANCHORARRAY(B6970), "Jan", "Feb", "Mar", "Apr", "May", "Jun", "Jul", "Aug", "Sep", "Oct", "Nov", "Dec")</f>
        <v>Dec</v>
      </c>
      <c r="D6970" t="str">
        <f>"Q"&amp;ROUNDUP(MONTH('Supermart Grocery Sales - Retai'!F6970)/3,0)</f>
        <v>Q4</v>
      </c>
      <c r="E6970">
        <f>tbl_DataModel[[#This Row],[Profit]]/tbl_DataModel[[#This Row],[Sales]]</f>
        <v>0.3</v>
      </c>
      <c r="F6970">
        <v>1353</v>
      </c>
      <c r="G6970">
        <v>405.9</v>
      </c>
      <c r="H6970" t="s">
        <v>49</v>
      </c>
      <c r="I6970" t="s">
        <v>50</v>
      </c>
      <c r="J6970" t="s">
        <v>76</v>
      </c>
      <c r="K6970" t="s">
        <v>151</v>
      </c>
    </row>
    <row r="6971" spans="1:11" x14ac:dyDescent="0.3">
      <c r="A6971">
        <f>YEAR('Supermart Grocery Sales - Retai'!F:F)</f>
        <v>2015</v>
      </c>
      <c r="B6971">
        <f>MONTH('Supermart Grocery Sales - Retai'!F:F)</f>
        <v>11</v>
      </c>
      <c r="C6971" t="str" cm="1">
        <f t="array" ref="C6971">CHOOSE(_xlfn.ANCHORARRAY(B6971), "Jan", "Feb", "Mar", "Apr", "May", "Jun", "Jul", "Aug", "Sep", "Oct", "Nov", "Dec")</f>
        <v>Nov</v>
      </c>
      <c r="D6971" t="str">
        <f>"Q"&amp;ROUNDUP(MONTH('Supermart Grocery Sales - Retai'!F6971)/3,0)</f>
        <v>Q4</v>
      </c>
      <c r="E6971">
        <f>tbl_DataModel[[#This Row],[Profit]]/tbl_DataModel[[#This Row],[Sales]]</f>
        <v>0.38</v>
      </c>
      <c r="F6971">
        <v>2083</v>
      </c>
      <c r="G6971">
        <v>791.54</v>
      </c>
      <c r="H6971" t="s">
        <v>13</v>
      </c>
      <c r="I6971" t="s">
        <v>195</v>
      </c>
      <c r="J6971" t="s">
        <v>76</v>
      </c>
      <c r="K6971" t="s">
        <v>102</v>
      </c>
    </row>
    <row r="6972" spans="1:11" x14ac:dyDescent="0.3">
      <c r="A6972">
        <f>YEAR('Supermart Grocery Sales - Retai'!F:F)</f>
        <v>2017</v>
      </c>
      <c r="B6972">
        <f>MONTH('Supermart Grocery Sales - Retai'!F:F)</f>
        <v>3</v>
      </c>
      <c r="C6972" t="str" cm="1">
        <f t="array" ref="C6972">CHOOSE(_xlfn.ANCHORARRAY(B6972), "Jan", "Feb", "Mar", "Apr", "May", "Jun", "Jul", "Aug", "Sep", "Oct", "Nov", "Dec")</f>
        <v>Mar</v>
      </c>
      <c r="D6972" t="str">
        <f>"Q"&amp;ROUNDUP(MONTH('Supermart Grocery Sales - Retai'!F6972)/3,0)</f>
        <v>Q1</v>
      </c>
      <c r="E6972">
        <f>tbl_DataModel[[#This Row],[Profit]]/tbl_DataModel[[#This Row],[Sales]]</f>
        <v>0.08</v>
      </c>
      <c r="F6972">
        <v>2160</v>
      </c>
      <c r="G6972">
        <v>172.8</v>
      </c>
      <c r="H6972" t="s">
        <v>49</v>
      </c>
      <c r="I6972" t="s">
        <v>205</v>
      </c>
      <c r="J6972" t="s">
        <v>76</v>
      </c>
      <c r="K6972" t="s">
        <v>122</v>
      </c>
    </row>
    <row r="6973" spans="1:11" x14ac:dyDescent="0.3">
      <c r="A6973">
        <f>YEAR('Supermart Grocery Sales - Retai'!F:F)</f>
        <v>2015</v>
      </c>
      <c r="B6973">
        <f>MONTH('Supermart Grocery Sales - Retai'!F:F)</f>
        <v>11</v>
      </c>
      <c r="C6973" t="str" cm="1">
        <f t="array" ref="C6973">CHOOSE(_xlfn.ANCHORARRAY(B6973), "Jan", "Feb", "Mar", "Apr", "May", "Jun", "Jul", "Aug", "Sep", "Oct", "Nov", "Dec")</f>
        <v>Nov</v>
      </c>
      <c r="D6973" t="str">
        <f>"Q"&amp;ROUNDUP(MONTH('Supermart Grocery Sales - Retai'!F6973)/3,0)</f>
        <v>Q4</v>
      </c>
      <c r="E6973">
        <f>tbl_DataModel[[#This Row],[Profit]]/tbl_DataModel[[#This Row],[Sales]]</f>
        <v>0.2</v>
      </c>
      <c r="F6973">
        <v>1923</v>
      </c>
      <c r="G6973">
        <v>384.6</v>
      </c>
      <c r="H6973" t="s">
        <v>32</v>
      </c>
      <c r="I6973" t="s">
        <v>97</v>
      </c>
      <c r="J6973" t="s">
        <v>76</v>
      </c>
      <c r="K6973" t="s">
        <v>114</v>
      </c>
    </row>
    <row r="6974" spans="1:11" x14ac:dyDescent="0.3">
      <c r="A6974">
        <f>YEAR('Supermart Grocery Sales - Retai'!F:F)</f>
        <v>2015</v>
      </c>
      <c r="B6974">
        <f>MONTH('Supermart Grocery Sales - Retai'!F:F)</f>
        <v>11</v>
      </c>
      <c r="C6974" t="str" cm="1">
        <f t="array" ref="C6974">CHOOSE(_xlfn.ANCHORARRAY(B6974), "Jan", "Feb", "Mar", "Apr", "May", "Jun", "Jul", "Aug", "Sep", "Oct", "Nov", "Dec")</f>
        <v>Nov</v>
      </c>
      <c r="D6974" t="str">
        <f>"Q"&amp;ROUNDUP(MONTH('Supermart Grocery Sales - Retai'!F6974)/3,0)</f>
        <v>Q4</v>
      </c>
      <c r="E6974">
        <f>tbl_DataModel[[#This Row],[Profit]]/tbl_DataModel[[#This Row],[Sales]]</f>
        <v>0.28999999999999998</v>
      </c>
      <c r="F6974">
        <v>907</v>
      </c>
      <c r="G6974">
        <v>263.02999999999997</v>
      </c>
      <c r="H6974" t="s">
        <v>26</v>
      </c>
      <c r="I6974" t="s">
        <v>37</v>
      </c>
      <c r="J6974" t="s">
        <v>76</v>
      </c>
      <c r="K6974" t="s">
        <v>83</v>
      </c>
    </row>
    <row r="6975" spans="1:11" x14ac:dyDescent="0.3">
      <c r="A6975">
        <f>YEAR('Supermart Grocery Sales - Retai'!F:F)</f>
        <v>2017</v>
      </c>
      <c r="B6975">
        <f>MONTH('Supermart Grocery Sales - Retai'!F:F)</f>
        <v>2</v>
      </c>
      <c r="C6975" t="str" cm="1">
        <f t="array" ref="C6975">CHOOSE(_xlfn.ANCHORARRAY(B6975), "Jan", "Feb", "Mar", "Apr", "May", "Jun", "Jul", "Aug", "Sep", "Oct", "Nov", "Dec")</f>
        <v>Feb</v>
      </c>
      <c r="D6975" t="str">
        <f>"Q"&amp;ROUNDUP(MONTH('Supermart Grocery Sales - Retai'!F6975)/3,0)</f>
        <v>Q1</v>
      </c>
      <c r="E6975">
        <f>tbl_DataModel[[#This Row],[Profit]]/tbl_DataModel[[#This Row],[Sales]]</f>
        <v>0.26</v>
      </c>
      <c r="F6975">
        <v>1687</v>
      </c>
      <c r="G6975">
        <v>438.62</v>
      </c>
      <c r="H6975" t="s">
        <v>58</v>
      </c>
      <c r="I6975" t="s">
        <v>112</v>
      </c>
      <c r="J6975" t="s">
        <v>76</v>
      </c>
      <c r="K6975" t="s">
        <v>137</v>
      </c>
    </row>
    <row r="6976" spans="1:11" x14ac:dyDescent="0.3">
      <c r="A6976">
        <f>YEAR('Supermart Grocery Sales - Retai'!F:F)</f>
        <v>2018</v>
      </c>
      <c r="B6976">
        <f>MONTH('Supermart Grocery Sales - Retai'!F:F)</f>
        <v>6</v>
      </c>
      <c r="C6976" t="str" cm="1">
        <f t="array" ref="C6976">CHOOSE(_xlfn.ANCHORARRAY(B6976), "Jan", "Feb", "Mar", "Apr", "May", "Jun", "Jul", "Aug", "Sep", "Oct", "Nov", "Dec")</f>
        <v>Jun</v>
      </c>
      <c r="D6976" t="str">
        <f>"Q"&amp;ROUNDUP(MONTH('Supermart Grocery Sales - Retai'!F6976)/3,0)</f>
        <v>Q2</v>
      </c>
      <c r="E6976">
        <f>tbl_DataModel[[#This Row],[Profit]]/tbl_DataModel[[#This Row],[Sales]]</f>
        <v>0.42000000000000004</v>
      </c>
      <c r="F6976">
        <v>1033</v>
      </c>
      <c r="G6976">
        <v>433.86</v>
      </c>
      <c r="H6976" t="s">
        <v>32</v>
      </c>
      <c r="I6976" t="s">
        <v>153</v>
      </c>
      <c r="J6976" t="s">
        <v>76</v>
      </c>
      <c r="K6976" t="s">
        <v>139</v>
      </c>
    </row>
    <row r="6977" spans="1:11" x14ac:dyDescent="0.3">
      <c r="A6977">
        <f>YEAR('Supermart Grocery Sales - Retai'!F:F)</f>
        <v>2015</v>
      </c>
      <c r="B6977">
        <f>MONTH('Supermart Grocery Sales - Retai'!F:F)</f>
        <v>12</v>
      </c>
      <c r="C6977" t="str" cm="1">
        <f t="array" ref="C6977">CHOOSE(_xlfn.ANCHORARRAY(B6977), "Jan", "Feb", "Mar", "Apr", "May", "Jun", "Jul", "Aug", "Sep", "Oct", "Nov", "Dec")</f>
        <v>Dec</v>
      </c>
      <c r="D6977" t="str">
        <f>"Q"&amp;ROUNDUP(MONTH('Supermart Grocery Sales - Retai'!F6977)/3,0)</f>
        <v>Q4</v>
      </c>
      <c r="E6977">
        <f>tbl_DataModel[[#This Row],[Profit]]/tbl_DataModel[[#This Row],[Sales]]</f>
        <v>0.33999999999999997</v>
      </c>
      <c r="F6977">
        <v>1959</v>
      </c>
      <c r="G6977">
        <v>666.06</v>
      </c>
      <c r="H6977" t="s">
        <v>63</v>
      </c>
      <c r="I6977" t="s">
        <v>87</v>
      </c>
      <c r="J6977" t="s">
        <v>76</v>
      </c>
      <c r="K6977" t="s">
        <v>78</v>
      </c>
    </row>
    <row r="6978" spans="1:11" x14ac:dyDescent="0.3">
      <c r="A6978">
        <f>YEAR('Supermart Grocery Sales - Retai'!F:F)</f>
        <v>2016</v>
      </c>
      <c r="B6978">
        <f>MONTH('Supermart Grocery Sales - Retai'!F:F)</f>
        <v>11</v>
      </c>
      <c r="C6978" t="str" cm="1">
        <f t="array" ref="C6978">CHOOSE(_xlfn.ANCHORARRAY(B6978), "Jan", "Feb", "Mar", "Apr", "May", "Jun", "Jul", "Aug", "Sep", "Oct", "Nov", "Dec")</f>
        <v>Nov</v>
      </c>
      <c r="D6978" t="str">
        <f>"Q"&amp;ROUNDUP(MONTH('Supermart Grocery Sales - Retai'!F6978)/3,0)</f>
        <v>Q4</v>
      </c>
      <c r="E6978">
        <f>tbl_DataModel[[#This Row],[Profit]]/tbl_DataModel[[#This Row],[Sales]]</f>
        <v>0.35</v>
      </c>
      <c r="F6978">
        <v>1693</v>
      </c>
      <c r="G6978">
        <v>592.54999999999995</v>
      </c>
      <c r="H6978" t="s">
        <v>32</v>
      </c>
      <c r="I6978" t="s">
        <v>97</v>
      </c>
      <c r="J6978" t="s">
        <v>76</v>
      </c>
      <c r="K6978" t="s">
        <v>165</v>
      </c>
    </row>
    <row r="6979" spans="1:11" x14ac:dyDescent="0.3">
      <c r="A6979">
        <f>YEAR('Supermart Grocery Sales - Retai'!F:F)</f>
        <v>2017</v>
      </c>
      <c r="B6979">
        <f>MONTH('Supermart Grocery Sales - Retai'!F:F)</f>
        <v>9</v>
      </c>
      <c r="C6979" t="str" cm="1">
        <f t="array" ref="C6979">CHOOSE(_xlfn.ANCHORARRAY(B6979), "Jan", "Feb", "Mar", "Apr", "May", "Jun", "Jul", "Aug", "Sep", "Oct", "Nov", "Dec")</f>
        <v>Sep</v>
      </c>
      <c r="D6979" t="str">
        <f>"Q"&amp;ROUNDUP(MONTH('Supermart Grocery Sales - Retai'!F6979)/3,0)</f>
        <v>Q3</v>
      </c>
      <c r="E6979">
        <f>tbl_DataModel[[#This Row],[Profit]]/tbl_DataModel[[#This Row],[Sales]]</f>
        <v>0.31</v>
      </c>
      <c r="F6979">
        <v>1174</v>
      </c>
      <c r="G6979">
        <v>363.94</v>
      </c>
      <c r="H6979" t="s">
        <v>32</v>
      </c>
      <c r="I6979" t="s">
        <v>97</v>
      </c>
      <c r="J6979" t="s">
        <v>76</v>
      </c>
      <c r="K6979" t="s">
        <v>86</v>
      </c>
    </row>
    <row r="6980" spans="1:11" x14ac:dyDescent="0.3">
      <c r="A6980">
        <f>YEAR('Supermart Grocery Sales - Retai'!F:F)</f>
        <v>2016</v>
      </c>
      <c r="B6980">
        <f>MONTH('Supermart Grocery Sales - Retai'!F:F)</f>
        <v>11</v>
      </c>
      <c r="C6980" t="str" cm="1">
        <f t="array" ref="C6980">CHOOSE(_xlfn.ANCHORARRAY(B6980), "Jan", "Feb", "Mar", "Apr", "May", "Jun", "Jul", "Aug", "Sep", "Oct", "Nov", "Dec")</f>
        <v>Nov</v>
      </c>
      <c r="D6980" t="str">
        <f>"Q"&amp;ROUNDUP(MONTH('Supermart Grocery Sales - Retai'!F6980)/3,0)</f>
        <v>Q4</v>
      </c>
      <c r="E6980">
        <f>tbl_DataModel[[#This Row],[Profit]]/tbl_DataModel[[#This Row],[Sales]]</f>
        <v>0.36000000000000004</v>
      </c>
      <c r="F6980">
        <v>2337</v>
      </c>
      <c r="G6980">
        <v>841.32</v>
      </c>
      <c r="H6980" t="s">
        <v>49</v>
      </c>
      <c r="I6980" t="s">
        <v>54</v>
      </c>
      <c r="J6980" t="s">
        <v>76</v>
      </c>
      <c r="K6980" t="s">
        <v>159</v>
      </c>
    </row>
    <row r="6981" spans="1:11" x14ac:dyDescent="0.3">
      <c r="A6981">
        <f>YEAR('Supermart Grocery Sales - Retai'!F:F)</f>
        <v>2018</v>
      </c>
      <c r="B6981">
        <f>MONTH('Supermart Grocery Sales - Retai'!F:F)</f>
        <v>10</v>
      </c>
      <c r="C6981" t="str" cm="1">
        <f t="array" ref="C6981">CHOOSE(_xlfn.ANCHORARRAY(B6981), "Jan", "Feb", "Mar", "Apr", "May", "Jun", "Jul", "Aug", "Sep", "Oct", "Nov", "Dec")</f>
        <v>Oct</v>
      </c>
      <c r="D6981" t="str">
        <f>"Q"&amp;ROUNDUP(MONTH('Supermart Grocery Sales - Retai'!F6981)/3,0)</f>
        <v>Q4</v>
      </c>
      <c r="E6981">
        <f>tbl_DataModel[[#This Row],[Profit]]/tbl_DataModel[[#This Row],[Sales]]</f>
        <v>0.12</v>
      </c>
      <c r="F6981">
        <v>2323</v>
      </c>
      <c r="G6981">
        <v>278.76</v>
      </c>
      <c r="H6981" t="s">
        <v>26</v>
      </c>
      <c r="I6981" t="s">
        <v>201</v>
      </c>
      <c r="J6981" t="s">
        <v>76</v>
      </c>
      <c r="K6981" t="s">
        <v>146</v>
      </c>
    </row>
    <row r="6982" spans="1:11" x14ac:dyDescent="0.3">
      <c r="A6982">
        <f>YEAR('Supermart Grocery Sales - Retai'!F:F)</f>
        <v>2015</v>
      </c>
      <c r="B6982">
        <f>MONTH('Supermart Grocery Sales - Retai'!F:F)</f>
        <v>12</v>
      </c>
      <c r="C6982" t="str" cm="1">
        <f t="array" ref="C6982">CHOOSE(_xlfn.ANCHORARRAY(B6982), "Jan", "Feb", "Mar", "Apr", "May", "Jun", "Jul", "Aug", "Sep", "Oct", "Nov", "Dec")</f>
        <v>Dec</v>
      </c>
      <c r="D6982" t="str">
        <f>"Q"&amp;ROUNDUP(MONTH('Supermart Grocery Sales - Retai'!F6982)/3,0)</f>
        <v>Q4</v>
      </c>
      <c r="E6982">
        <f>tbl_DataModel[[#This Row],[Profit]]/tbl_DataModel[[#This Row],[Sales]]</f>
        <v>0.08</v>
      </c>
      <c r="F6982">
        <v>2075</v>
      </c>
      <c r="G6982">
        <v>166</v>
      </c>
      <c r="H6982" t="s">
        <v>13</v>
      </c>
      <c r="I6982" t="s">
        <v>195</v>
      </c>
      <c r="J6982" t="s">
        <v>76</v>
      </c>
      <c r="K6982" t="s">
        <v>108</v>
      </c>
    </row>
    <row r="6983" spans="1:11" x14ac:dyDescent="0.3">
      <c r="A6983">
        <f>YEAR('Supermart Grocery Sales - Retai'!F:F)</f>
        <v>2016</v>
      </c>
      <c r="B6983">
        <f>MONTH('Supermart Grocery Sales - Retai'!F:F)</f>
        <v>11</v>
      </c>
      <c r="C6983" t="str" cm="1">
        <f t="array" ref="C6983">CHOOSE(_xlfn.ANCHORARRAY(B6983), "Jan", "Feb", "Mar", "Apr", "May", "Jun", "Jul", "Aug", "Sep", "Oct", "Nov", "Dec")</f>
        <v>Nov</v>
      </c>
      <c r="D6983" t="str">
        <f>"Q"&amp;ROUNDUP(MONTH('Supermart Grocery Sales - Retai'!F6983)/3,0)</f>
        <v>Q4</v>
      </c>
      <c r="E6983">
        <f>tbl_DataModel[[#This Row],[Profit]]/tbl_DataModel[[#This Row],[Sales]]</f>
        <v>0.08</v>
      </c>
      <c r="F6983">
        <v>1989</v>
      </c>
      <c r="G6983">
        <v>159.12</v>
      </c>
      <c r="H6983" t="s">
        <v>58</v>
      </c>
      <c r="I6983" t="s">
        <v>59</v>
      </c>
      <c r="J6983" t="s">
        <v>76</v>
      </c>
      <c r="K6983" t="s">
        <v>263</v>
      </c>
    </row>
    <row r="6984" spans="1:11" x14ac:dyDescent="0.3">
      <c r="A6984">
        <f>YEAR('Supermart Grocery Sales - Retai'!F:F)</f>
        <v>2015</v>
      </c>
      <c r="B6984">
        <f>MONTH('Supermart Grocery Sales - Retai'!F:F)</f>
        <v>11</v>
      </c>
      <c r="C6984" t="str" cm="1">
        <f t="array" ref="C6984">CHOOSE(_xlfn.ANCHORARRAY(B6984), "Jan", "Feb", "Mar", "Apr", "May", "Jun", "Jul", "Aug", "Sep", "Oct", "Nov", "Dec")</f>
        <v>Nov</v>
      </c>
      <c r="D6984" t="str">
        <f>"Q"&amp;ROUNDUP(MONTH('Supermart Grocery Sales - Retai'!F6984)/3,0)</f>
        <v>Q4</v>
      </c>
      <c r="E6984">
        <f>tbl_DataModel[[#This Row],[Profit]]/tbl_DataModel[[#This Row],[Sales]]</f>
        <v>0.44</v>
      </c>
      <c r="F6984">
        <v>2033</v>
      </c>
      <c r="G6984">
        <v>894.52</v>
      </c>
      <c r="H6984" t="s">
        <v>13</v>
      </c>
      <c r="I6984" t="s">
        <v>79</v>
      </c>
      <c r="J6984" t="s">
        <v>76</v>
      </c>
      <c r="K6984" t="s">
        <v>111</v>
      </c>
    </row>
    <row r="6985" spans="1:11" x14ac:dyDescent="0.3">
      <c r="A6985">
        <f>YEAR('Supermart Grocery Sales - Retai'!F:F)</f>
        <v>2018</v>
      </c>
      <c r="B6985">
        <f>MONTH('Supermart Grocery Sales - Retai'!F:F)</f>
        <v>7</v>
      </c>
      <c r="C6985" t="str" cm="1">
        <f t="array" ref="C6985">CHOOSE(_xlfn.ANCHORARRAY(B6985), "Jan", "Feb", "Mar", "Apr", "May", "Jun", "Jul", "Aug", "Sep", "Oct", "Nov", "Dec")</f>
        <v>Jul</v>
      </c>
      <c r="D6985" t="str">
        <f>"Q"&amp;ROUNDUP(MONTH('Supermart Grocery Sales - Retai'!F6985)/3,0)</f>
        <v>Q3</v>
      </c>
      <c r="E6985">
        <f>tbl_DataModel[[#This Row],[Profit]]/tbl_DataModel[[#This Row],[Sales]]</f>
        <v>0.42000000000000004</v>
      </c>
      <c r="F6985">
        <v>1560</v>
      </c>
      <c r="G6985">
        <v>655.20000000000005</v>
      </c>
      <c r="H6985" t="s">
        <v>32</v>
      </c>
      <c r="I6985" t="s">
        <v>153</v>
      </c>
      <c r="J6985" t="s">
        <v>76</v>
      </c>
      <c r="K6985" t="s">
        <v>62</v>
      </c>
    </row>
    <row r="6986" spans="1:11" x14ac:dyDescent="0.3">
      <c r="A6986">
        <f>YEAR('Supermart Grocery Sales - Retai'!F:F)</f>
        <v>2015</v>
      </c>
      <c r="B6986">
        <f>MONTH('Supermart Grocery Sales - Retai'!F:F)</f>
        <v>11</v>
      </c>
      <c r="C6986" t="str" cm="1">
        <f t="array" ref="C6986">CHOOSE(_xlfn.ANCHORARRAY(B6986), "Jan", "Feb", "Mar", "Apr", "May", "Jun", "Jul", "Aug", "Sep", "Oct", "Nov", "Dec")</f>
        <v>Nov</v>
      </c>
      <c r="D6986" t="str">
        <f>"Q"&amp;ROUNDUP(MONTH('Supermart Grocery Sales - Retai'!F6986)/3,0)</f>
        <v>Q4</v>
      </c>
      <c r="E6986">
        <f>tbl_DataModel[[#This Row],[Profit]]/tbl_DataModel[[#This Row],[Sales]]</f>
        <v>0.18</v>
      </c>
      <c r="F6986">
        <v>1549</v>
      </c>
      <c r="G6986">
        <v>278.82</v>
      </c>
      <c r="H6986" t="s">
        <v>13</v>
      </c>
      <c r="I6986" t="s">
        <v>14</v>
      </c>
      <c r="J6986" t="s">
        <v>76</v>
      </c>
      <c r="K6986" t="s">
        <v>159</v>
      </c>
    </row>
    <row r="6987" spans="1:11" x14ac:dyDescent="0.3">
      <c r="A6987">
        <f>YEAR('Supermart Grocery Sales - Retai'!F:F)</f>
        <v>2018</v>
      </c>
      <c r="B6987">
        <f>MONTH('Supermart Grocery Sales - Retai'!F:F)</f>
        <v>11</v>
      </c>
      <c r="C6987" t="str" cm="1">
        <f t="array" ref="C6987">CHOOSE(_xlfn.ANCHORARRAY(B6987), "Jan", "Feb", "Mar", "Apr", "May", "Jun", "Jul", "Aug", "Sep", "Oct", "Nov", "Dec")</f>
        <v>Nov</v>
      </c>
      <c r="D6987" t="str">
        <f>"Q"&amp;ROUNDUP(MONTH('Supermart Grocery Sales - Retai'!F6987)/3,0)</f>
        <v>Q4</v>
      </c>
      <c r="E6987">
        <f>tbl_DataModel[[#This Row],[Profit]]/tbl_DataModel[[#This Row],[Sales]]</f>
        <v>0.12000000000000001</v>
      </c>
      <c r="F6987">
        <v>720</v>
      </c>
      <c r="G6987">
        <v>86.4</v>
      </c>
      <c r="H6987" t="s">
        <v>58</v>
      </c>
      <c r="I6987" t="s">
        <v>59</v>
      </c>
      <c r="J6987" t="s">
        <v>76</v>
      </c>
      <c r="K6987" t="s">
        <v>40</v>
      </c>
    </row>
    <row r="6988" spans="1:11" x14ac:dyDescent="0.3">
      <c r="A6988">
        <f>YEAR('Supermart Grocery Sales - Retai'!F:F)</f>
        <v>2015</v>
      </c>
      <c r="B6988">
        <f>MONTH('Supermart Grocery Sales - Retai'!F:F)</f>
        <v>12</v>
      </c>
      <c r="C6988" t="str" cm="1">
        <f t="array" ref="C6988">CHOOSE(_xlfn.ANCHORARRAY(B6988), "Jan", "Feb", "Mar", "Apr", "May", "Jun", "Jul", "Aug", "Sep", "Oct", "Nov", "Dec")</f>
        <v>Dec</v>
      </c>
      <c r="D6988" t="str">
        <f>"Q"&amp;ROUNDUP(MONTH('Supermart Grocery Sales - Retai'!F6988)/3,0)</f>
        <v>Q4</v>
      </c>
      <c r="E6988">
        <f>tbl_DataModel[[#This Row],[Profit]]/tbl_DataModel[[#This Row],[Sales]]</f>
        <v>0.05</v>
      </c>
      <c r="F6988">
        <v>2195</v>
      </c>
      <c r="G6988">
        <v>109.75</v>
      </c>
      <c r="H6988" t="s">
        <v>32</v>
      </c>
      <c r="I6988" t="s">
        <v>33</v>
      </c>
      <c r="J6988" t="s">
        <v>76</v>
      </c>
      <c r="K6988" t="s">
        <v>102</v>
      </c>
    </row>
    <row r="6989" spans="1:11" x14ac:dyDescent="0.3">
      <c r="A6989">
        <f>YEAR('Supermart Grocery Sales - Retai'!F:F)</f>
        <v>2017</v>
      </c>
      <c r="B6989">
        <f>MONTH('Supermart Grocery Sales - Retai'!F:F)</f>
        <v>5</v>
      </c>
      <c r="C6989" t="str" cm="1">
        <f t="array" ref="C6989">CHOOSE(_xlfn.ANCHORARRAY(B6989), "Jan", "Feb", "Mar", "Apr", "May", "Jun", "Jul", "Aug", "Sep", "Oct", "Nov", "Dec")</f>
        <v>May</v>
      </c>
      <c r="D6989" t="str">
        <f>"Q"&amp;ROUNDUP(MONTH('Supermart Grocery Sales - Retai'!F6989)/3,0)</f>
        <v>Q2</v>
      </c>
      <c r="E6989">
        <f>tbl_DataModel[[#This Row],[Profit]]/tbl_DataModel[[#This Row],[Sales]]</f>
        <v>0.08</v>
      </c>
      <c r="F6989">
        <v>622</v>
      </c>
      <c r="G6989">
        <v>49.76</v>
      </c>
      <c r="H6989" t="s">
        <v>58</v>
      </c>
      <c r="I6989" t="s">
        <v>112</v>
      </c>
      <c r="J6989" t="s">
        <v>76</v>
      </c>
      <c r="K6989" t="s">
        <v>25</v>
      </c>
    </row>
    <row r="6990" spans="1:11" x14ac:dyDescent="0.3">
      <c r="A6990">
        <f>YEAR('Supermart Grocery Sales - Retai'!F:F)</f>
        <v>2016</v>
      </c>
      <c r="B6990">
        <f>MONTH('Supermart Grocery Sales - Retai'!F:F)</f>
        <v>1</v>
      </c>
      <c r="C6990" t="str" cm="1">
        <f t="array" ref="C6990">CHOOSE(_xlfn.ANCHORARRAY(B6990), "Jan", "Feb", "Mar", "Apr", "May", "Jun", "Jul", "Aug", "Sep", "Oct", "Nov", "Dec")</f>
        <v>Jan</v>
      </c>
      <c r="D6990" t="str">
        <f>"Q"&amp;ROUNDUP(MONTH('Supermart Grocery Sales - Retai'!F6990)/3,0)</f>
        <v>Q1</v>
      </c>
      <c r="E6990">
        <f>tbl_DataModel[[#This Row],[Profit]]/tbl_DataModel[[#This Row],[Sales]]</f>
        <v>0.38</v>
      </c>
      <c r="F6990">
        <v>1376</v>
      </c>
      <c r="G6990">
        <v>522.88</v>
      </c>
      <c r="H6990" t="s">
        <v>49</v>
      </c>
      <c r="I6990" t="s">
        <v>50</v>
      </c>
      <c r="J6990" t="s">
        <v>76</v>
      </c>
      <c r="K6990" t="s">
        <v>108</v>
      </c>
    </row>
    <row r="6991" spans="1:11" x14ac:dyDescent="0.3">
      <c r="A6991">
        <f>YEAR('Supermart Grocery Sales - Retai'!F:F)</f>
        <v>2017</v>
      </c>
      <c r="B6991">
        <f>MONTH('Supermart Grocery Sales - Retai'!F:F)</f>
        <v>6</v>
      </c>
      <c r="C6991" t="str" cm="1">
        <f t="array" ref="C6991">CHOOSE(_xlfn.ANCHORARRAY(B6991), "Jan", "Feb", "Mar", "Apr", "May", "Jun", "Jul", "Aug", "Sep", "Oct", "Nov", "Dec")</f>
        <v>Jun</v>
      </c>
      <c r="D6991" t="str">
        <f>"Q"&amp;ROUNDUP(MONTH('Supermart Grocery Sales - Retai'!F6991)/3,0)</f>
        <v>Q2</v>
      </c>
      <c r="E6991">
        <f>tbl_DataModel[[#This Row],[Profit]]/tbl_DataModel[[#This Row],[Sales]]</f>
        <v>0.36</v>
      </c>
      <c r="F6991">
        <v>1046</v>
      </c>
      <c r="G6991">
        <v>376.56</v>
      </c>
      <c r="H6991" t="s">
        <v>26</v>
      </c>
      <c r="I6991" t="s">
        <v>37</v>
      </c>
      <c r="J6991" t="s">
        <v>76</v>
      </c>
      <c r="K6991" t="s">
        <v>162</v>
      </c>
    </row>
    <row r="6992" spans="1:11" x14ac:dyDescent="0.3">
      <c r="A6992">
        <f>YEAR('Supermart Grocery Sales - Retai'!F:F)</f>
        <v>2018</v>
      </c>
      <c r="B6992">
        <f>MONTH('Supermart Grocery Sales - Retai'!F:F)</f>
        <v>10</v>
      </c>
      <c r="C6992" t="str" cm="1">
        <f t="array" ref="C6992">CHOOSE(_xlfn.ANCHORARRAY(B6992), "Jan", "Feb", "Mar", "Apr", "May", "Jun", "Jul", "Aug", "Sep", "Oct", "Nov", "Dec")</f>
        <v>Oct</v>
      </c>
      <c r="D6992" t="str">
        <f>"Q"&amp;ROUNDUP(MONTH('Supermart Grocery Sales - Retai'!F6992)/3,0)</f>
        <v>Q4</v>
      </c>
      <c r="E6992">
        <f>tbl_DataModel[[#This Row],[Profit]]/tbl_DataModel[[#This Row],[Sales]]</f>
        <v>0.39</v>
      </c>
      <c r="F6992">
        <v>2098</v>
      </c>
      <c r="G6992">
        <v>818.22</v>
      </c>
      <c r="H6992" t="s">
        <v>32</v>
      </c>
      <c r="I6992" t="s">
        <v>46</v>
      </c>
      <c r="J6992" t="s">
        <v>76</v>
      </c>
      <c r="K6992" t="s">
        <v>263</v>
      </c>
    </row>
    <row r="6993" spans="1:11" x14ac:dyDescent="0.3">
      <c r="A6993">
        <f>YEAR('Supermart Grocery Sales - Retai'!F:F)</f>
        <v>2015</v>
      </c>
      <c r="B6993">
        <f>MONTH('Supermart Grocery Sales - Retai'!F:F)</f>
        <v>7</v>
      </c>
      <c r="C6993" t="str" cm="1">
        <f t="array" ref="C6993">CHOOSE(_xlfn.ANCHORARRAY(B6993), "Jan", "Feb", "Mar", "Apr", "May", "Jun", "Jul", "Aug", "Sep", "Oct", "Nov", "Dec")</f>
        <v>Jul</v>
      </c>
      <c r="D6993" t="str">
        <f>"Q"&amp;ROUNDUP(MONTH('Supermart Grocery Sales - Retai'!F6993)/3,0)</f>
        <v>Q3</v>
      </c>
      <c r="E6993">
        <f>tbl_DataModel[[#This Row],[Profit]]/tbl_DataModel[[#This Row],[Sales]]</f>
        <v>0.37</v>
      </c>
      <c r="F6993">
        <v>1061</v>
      </c>
      <c r="G6993">
        <v>392.57</v>
      </c>
      <c r="H6993" t="s">
        <v>58</v>
      </c>
      <c r="I6993" t="s">
        <v>59</v>
      </c>
      <c r="J6993" t="s">
        <v>76</v>
      </c>
      <c r="K6993" t="s">
        <v>86</v>
      </c>
    </row>
    <row r="6994" spans="1:11" x14ac:dyDescent="0.3">
      <c r="A6994">
        <f>YEAR('Supermart Grocery Sales - Retai'!F:F)</f>
        <v>2017</v>
      </c>
      <c r="B6994">
        <f>MONTH('Supermart Grocery Sales - Retai'!F:F)</f>
        <v>11</v>
      </c>
      <c r="C6994" t="str" cm="1">
        <f t="array" ref="C6994">CHOOSE(_xlfn.ANCHORARRAY(B6994), "Jan", "Feb", "Mar", "Apr", "May", "Jun", "Jul", "Aug", "Sep", "Oct", "Nov", "Dec")</f>
        <v>Nov</v>
      </c>
      <c r="D6994" t="str">
        <f>"Q"&amp;ROUNDUP(MONTH('Supermart Grocery Sales - Retai'!F6994)/3,0)</f>
        <v>Q4</v>
      </c>
      <c r="E6994">
        <f>tbl_DataModel[[#This Row],[Profit]]/tbl_DataModel[[#This Row],[Sales]]</f>
        <v>0.19</v>
      </c>
      <c r="F6994">
        <v>799</v>
      </c>
      <c r="G6994">
        <v>151.81</v>
      </c>
      <c r="H6994" t="s">
        <v>13</v>
      </c>
      <c r="I6994" t="s">
        <v>79</v>
      </c>
      <c r="J6994" t="s">
        <v>76</v>
      </c>
      <c r="K6994" t="s">
        <v>204</v>
      </c>
    </row>
    <row r="6995" spans="1:11" x14ac:dyDescent="0.3">
      <c r="A6995">
        <f>YEAR('Supermart Grocery Sales - Retai'!F:F)</f>
        <v>2017</v>
      </c>
      <c r="B6995">
        <f>MONTH('Supermart Grocery Sales - Retai'!F:F)</f>
        <v>12</v>
      </c>
      <c r="C6995" t="str" cm="1">
        <f t="array" ref="C6995">CHOOSE(_xlfn.ANCHORARRAY(B6995), "Jan", "Feb", "Mar", "Apr", "May", "Jun", "Jul", "Aug", "Sep", "Oct", "Nov", "Dec")</f>
        <v>Dec</v>
      </c>
      <c r="D6995" t="str">
        <f>"Q"&amp;ROUNDUP(MONTH('Supermart Grocery Sales - Retai'!F6995)/3,0)</f>
        <v>Q4</v>
      </c>
      <c r="E6995">
        <f>tbl_DataModel[[#This Row],[Profit]]/tbl_DataModel[[#This Row],[Sales]]</f>
        <v>0.41</v>
      </c>
      <c r="F6995">
        <v>1443</v>
      </c>
      <c r="G6995">
        <v>591.63</v>
      </c>
      <c r="H6995" t="s">
        <v>49</v>
      </c>
      <c r="I6995" t="s">
        <v>205</v>
      </c>
      <c r="J6995" t="s">
        <v>76</v>
      </c>
      <c r="K6995" t="s">
        <v>81</v>
      </c>
    </row>
    <row r="6996" spans="1:11" x14ac:dyDescent="0.3">
      <c r="A6996">
        <f>YEAR('Supermart Grocery Sales - Retai'!F:F)</f>
        <v>2016</v>
      </c>
      <c r="B6996">
        <f>MONTH('Supermart Grocery Sales - Retai'!F:F)</f>
        <v>10</v>
      </c>
      <c r="C6996" t="str" cm="1">
        <f t="array" ref="C6996">CHOOSE(_xlfn.ANCHORARRAY(B6996), "Jan", "Feb", "Mar", "Apr", "May", "Jun", "Jul", "Aug", "Sep", "Oct", "Nov", "Dec")</f>
        <v>Oct</v>
      </c>
      <c r="D6996" t="str">
        <f>"Q"&amp;ROUNDUP(MONTH('Supermart Grocery Sales - Retai'!F6996)/3,0)</f>
        <v>Q4</v>
      </c>
      <c r="E6996">
        <f>tbl_DataModel[[#This Row],[Profit]]/tbl_DataModel[[#This Row],[Sales]]</f>
        <v>0.24000000000000002</v>
      </c>
      <c r="F6996">
        <v>676</v>
      </c>
      <c r="G6996">
        <v>162.24</v>
      </c>
      <c r="H6996" t="s">
        <v>20</v>
      </c>
      <c r="I6996" t="s">
        <v>21</v>
      </c>
      <c r="J6996" t="s">
        <v>76</v>
      </c>
      <c r="K6996" t="s">
        <v>204</v>
      </c>
    </row>
    <row r="6997" spans="1:11" x14ac:dyDescent="0.3">
      <c r="A6997">
        <f>YEAR('Supermart Grocery Sales - Retai'!F:F)</f>
        <v>2016</v>
      </c>
      <c r="B6997">
        <f>MONTH('Supermart Grocery Sales - Retai'!F:F)</f>
        <v>8</v>
      </c>
      <c r="C6997" t="str" cm="1">
        <f t="array" ref="C6997">CHOOSE(_xlfn.ANCHORARRAY(B6997), "Jan", "Feb", "Mar", "Apr", "May", "Jun", "Jul", "Aug", "Sep", "Oct", "Nov", "Dec")</f>
        <v>Aug</v>
      </c>
      <c r="D6997" t="str">
        <f>"Q"&amp;ROUNDUP(MONTH('Supermart Grocery Sales - Retai'!F6997)/3,0)</f>
        <v>Q3</v>
      </c>
      <c r="E6997">
        <f>tbl_DataModel[[#This Row],[Profit]]/tbl_DataModel[[#This Row],[Sales]]</f>
        <v>0.33999999999999997</v>
      </c>
      <c r="F6997">
        <v>1346</v>
      </c>
      <c r="G6997">
        <v>457.64</v>
      </c>
      <c r="H6997" t="s">
        <v>49</v>
      </c>
      <c r="I6997" t="s">
        <v>54</v>
      </c>
      <c r="J6997" t="s">
        <v>76</v>
      </c>
      <c r="K6997" t="s">
        <v>25</v>
      </c>
    </row>
    <row r="6998" spans="1:11" x14ac:dyDescent="0.3">
      <c r="A6998">
        <f>YEAR('Supermart Grocery Sales - Retai'!F:F)</f>
        <v>2018</v>
      </c>
      <c r="B6998">
        <f>MONTH('Supermart Grocery Sales - Retai'!F:F)</f>
        <v>12</v>
      </c>
      <c r="C6998" t="str" cm="1">
        <f t="array" ref="C6998">CHOOSE(_xlfn.ANCHORARRAY(B6998), "Jan", "Feb", "Mar", "Apr", "May", "Jun", "Jul", "Aug", "Sep", "Oct", "Nov", "Dec")</f>
        <v>Dec</v>
      </c>
      <c r="D6998" t="str">
        <f>"Q"&amp;ROUNDUP(MONTH('Supermart Grocery Sales - Retai'!F6998)/3,0)</f>
        <v>Q4</v>
      </c>
      <c r="E6998">
        <f>tbl_DataModel[[#This Row],[Profit]]/tbl_DataModel[[#This Row],[Sales]]</f>
        <v>0.11</v>
      </c>
      <c r="F6998">
        <v>2106</v>
      </c>
      <c r="G6998">
        <v>231.66</v>
      </c>
      <c r="H6998" t="s">
        <v>49</v>
      </c>
      <c r="I6998" t="s">
        <v>205</v>
      </c>
      <c r="J6998" t="s">
        <v>76</v>
      </c>
      <c r="K6998" t="s">
        <v>83</v>
      </c>
    </row>
    <row r="6999" spans="1:11" x14ac:dyDescent="0.3">
      <c r="A6999">
        <f>YEAR('Supermart Grocery Sales - Retai'!F:F)</f>
        <v>2016</v>
      </c>
      <c r="B6999">
        <f>MONTH('Supermart Grocery Sales - Retai'!F:F)</f>
        <v>11</v>
      </c>
      <c r="C6999" t="str" cm="1">
        <f t="array" ref="C6999">CHOOSE(_xlfn.ANCHORARRAY(B6999), "Jan", "Feb", "Mar", "Apr", "May", "Jun", "Jul", "Aug", "Sep", "Oct", "Nov", "Dec")</f>
        <v>Nov</v>
      </c>
      <c r="D6999" t="str">
        <f>"Q"&amp;ROUNDUP(MONTH('Supermart Grocery Sales - Retai'!F6999)/3,0)</f>
        <v>Q4</v>
      </c>
      <c r="E6999">
        <f>tbl_DataModel[[#This Row],[Profit]]/tbl_DataModel[[#This Row],[Sales]]</f>
        <v>0.32</v>
      </c>
      <c r="F6999">
        <v>1951</v>
      </c>
      <c r="G6999">
        <v>624.32000000000005</v>
      </c>
      <c r="H6999" t="s">
        <v>32</v>
      </c>
      <c r="I6999" t="s">
        <v>97</v>
      </c>
      <c r="J6999" t="s">
        <v>76</v>
      </c>
      <c r="K6999" t="s">
        <v>74</v>
      </c>
    </row>
    <row r="7000" spans="1:11" x14ac:dyDescent="0.3">
      <c r="A7000">
        <f>YEAR('Supermart Grocery Sales - Retai'!F:F)</f>
        <v>2015</v>
      </c>
      <c r="B7000">
        <f>MONTH('Supermart Grocery Sales - Retai'!F:F)</f>
        <v>5</v>
      </c>
      <c r="C7000" t="str" cm="1">
        <f t="array" ref="C7000">CHOOSE(_xlfn.ANCHORARRAY(B7000), "Jan", "Feb", "Mar", "Apr", "May", "Jun", "Jul", "Aug", "Sep", "Oct", "Nov", "Dec")</f>
        <v>May</v>
      </c>
      <c r="D7000" t="str">
        <f>"Q"&amp;ROUNDUP(MONTH('Supermart Grocery Sales - Retai'!F7000)/3,0)</f>
        <v>Q2</v>
      </c>
      <c r="E7000">
        <f>tbl_DataModel[[#This Row],[Profit]]/tbl_DataModel[[#This Row],[Sales]]</f>
        <v>0.36</v>
      </c>
      <c r="F7000">
        <v>1245</v>
      </c>
      <c r="G7000">
        <v>448.2</v>
      </c>
      <c r="H7000" t="s">
        <v>13</v>
      </c>
      <c r="I7000" t="s">
        <v>14</v>
      </c>
      <c r="J7000" t="s">
        <v>76</v>
      </c>
      <c r="K7000" t="s">
        <v>19</v>
      </c>
    </row>
    <row r="7001" spans="1:11" x14ac:dyDescent="0.3">
      <c r="A7001">
        <f>YEAR('Supermart Grocery Sales - Retai'!F:F)</f>
        <v>2015</v>
      </c>
      <c r="B7001">
        <f>MONTH('Supermart Grocery Sales - Retai'!F:F)</f>
        <v>12</v>
      </c>
      <c r="C7001" t="str" cm="1">
        <f t="array" ref="C7001">CHOOSE(_xlfn.ANCHORARRAY(B7001), "Jan", "Feb", "Mar", "Apr", "May", "Jun", "Jul", "Aug", "Sep", "Oct", "Nov", "Dec")</f>
        <v>Dec</v>
      </c>
      <c r="D7001" t="str">
        <f>"Q"&amp;ROUNDUP(MONTH('Supermart Grocery Sales - Retai'!F7001)/3,0)</f>
        <v>Q4</v>
      </c>
      <c r="E7001">
        <f>tbl_DataModel[[#This Row],[Profit]]/tbl_DataModel[[#This Row],[Sales]]</f>
        <v>0.16</v>
      </c>
      <c r="F7001">
        <v>1825</v>
      </c>
      <c r="G7001">
        <v>292</v>
      </c>
      <c r="H7001" t="s">
        <v>26</v>
      </c>
      <c r="I7001" t="s">
        <v>94</v>
      </c>
      <c r="J7001" t="s">
        <v>76</v>
      </c>
      <c r="K7001" t="s">
        <v>125</v>
      </c>
    </row>
    <row r="7002" spans="1:11" x14ac:dyDescent="0.3">
      <c r="A7002">
        <f>YEAR('Supermart Grocery Sales - Retai'!F:F)</f>
        <v>2018</v>
      </c>
      <c r="B7002">
        <f>MONTH('Supermart Grocery Sales - Retai'!F:F)</f>
        <v>5</v>
      </c>
      <c r="C7002" t="str" cm="1">
        <f t="array" ref="C7002">CHOOSE(_xlfn.ANCHORARRAY(B7002), "Jan", "Feb", "Mar", "Apr", "May", "Jun", "Jul", "Aug", "Sep", "Oct", "Nov", "Dec")</f>
        <v>May</v>
      </c>
      <c r="D7002" t="str">
        <f>"Q"&amp;ROUNDUP(MONTH('Supermart Grocery Sales - Retai'!F7002)/3,0)</f>
        <v>Q2</v>
      </c>
      <c r="E7002">
        <f>tbl_DataModel[[#This Row],[Profit]]/tbl_DataModel[[#This Row],[Sales]]</f>
        <v>0.38</v>
      </c>
      <c r="F7002">
        <v>1094</v>
      </c>
      <c r="G7002">
        <v>415.72</v>
      </c>
      <c r="H7002" t="s">
        <v>49</v>
      </c>
      <c r="I7002" t="s">
        <v>205</v>
      </c>
      <c r="J7002" t="s">
        <v>76</v>
      </c>
      <c r="K7002" t="s">
        <v>78</v>
      </c>
    </row>
    <row r="7003" spans="1:11" x14ac:dyDescent="0.3">
      <c r="A7003">
        <f>YEAR('Supermart Grocery Sales - Retai'!F:F)</f>
        <v>2016</v>
      </c>
      <c r="B7003">
        <f>MONTH('Supermart Grocery Sales - Retai'!F:F)</f>
        <v>11</v>
      </c>
      <c r="C7003" t="str" cm="1">
        <f t="array" ref="C7003">CHOOSE(_xlfn.ANCHORARRAY(B7003), "Jan", "Feb", "Mar", "Apr", "May", "Jun", "Jul", "Aug", "Sep", "Oct", "Nov", "Dec")</f>
        <v>Nov</v>
      </c>
      <c r="D7003" t="str">
        <f>"Q"&amp;ROUNDUP(MONTH('Supermart Grocery Sales - Retai'!F7003)/3,0)</f>
        <v>Q4</v>
      </c>
      <c r="E7003">
        <f>tbl_DataModel[[#This Row],[Profit]]/tbl_DataModel[[#This Row],[Sales]]</f>
        <v>0.28999999999999998</v>
      </c>
      <c r="F7003">
        <v>1417</v>
      </c>
      <c r="G7003">
        <v>410.93</v>
      </c>
      <c r="H7003" t="s">
        <v>13</v>
      </c>
      <c r="I7003" t="s">
        <v>79</v>
      </c>
      <c r="J7003" t="s">
        <v>76</v>
      </c>
      <c r="K7003" t="s">
        <v>122</v>
      </c>
    </row>
    <row r="7004" spans="1:11" x14ac:dyDescent="0.3">
      <c r="A7004">
        <f>YEAR('Supermart Grocery Sales - Retai'!F:F)</f>
        <v>2015</v>
      </c>
      <c r="B7004">
        <f>MONTH('Supermart Grocery Sales - Retai'!F:F)</f>
        <v>10</v>
      </c>
      <c r="C7004" t="str" cm="1">
        <f t="array" ref="C7004">CHOOSE(_xlfn.ANCHORARRAY(B7004), "Jan", "Feb", "Mar", "Apr", "May", "Jun", "Jul", "Aug", "Sep", "Oct", "Nov", "Dec")</f>
        <v>Oct</v>
      </c>
      <c r="D7004" t="str">
        <f>"Q"&amp;ROUNDUP(MONTH('Supermart Grocery Sales - Retai'!F7004)/3,0)</f>
        <v>Q4</v>
      </c>
      <c r="E7004">
        <f>tbl_DataModel[[#This Row],[Profit]]/tbl_DataModel[[#This Row],[Sales]]</f>
        <v>0.09</v>
      </c>
      <c r="F7004">
        <v>1170</v>
      </c>
      <c r="G7004">
        <v>105.3</v>
      </c>
      <c r="H7004" t="s">
        <v>26</v>
      </c>
      <c r="I7004" t="s">
        <v>27</v>
      </c>
      <c r="J7004" t="s">
        <v>76</v>
      </c>
      <c r="K7004" t="s">
        <v>146</v>
      </c>
    </row>
    <row r="7005" spans="1:11" x14ac:dyDescent="0.3">
      <c r="A7005">
        <f>YEAR('Supermart Grocery Sales - Retai'!F:F)</f>
        <v>2017</v>
      </c>
      <c r="B7005">
        <f>MONTH('Supermart Grocery Sales - Retai'!F:F)</f>
        <v>6</v>
      </c>
      <c r="C7005" t="str" cm="1">
        <f t="array" ref="C7005">CHOOSE(_xlfn.ANCHORARRAY(B7005), "Jan", "Feb", "Mar", "Apr", "May", "Jun", "Jul", "Aug", "Sep", "Oct", "Nov", "Dec")</f>
        <v>Jun</v>
      </c>
      <c r="D7005" t="str">
        <f>"Q"&amp;ROUNDUP(MONTH('Supermart Grocery Sales - Retai'!F7005)/3,0)</f>
        <v>Q2</v>
      </c>
      <c r="E7005">
        <f>tbl_DataModel[[#This Row],[Profit]]/tbl_DataModel[[#This Row],[Sales]]</f>
        <v>0.29000000000000004</v>
      </c>
      <c r="F7005">
        <v>926</v>
      </c>
      <c r="G7005">
        <v>268.54000000000002</v>
      </c>
      <c r="H7005" t="s">
        <v>13</v>
      </c>
      <c r="I7005" t="s">
        <v>195</v>
      </c>
      <c r="J7005" t="s">
        <v>76</v>
      </c>
      <c r="K7005" t="s">
        <v>165</v>
      </c>
    </row>
    <row r="7006" spans="1:11" x14ac:dyDescent="0.3">
      <c r="A7006">
        <f>YEAR('Supermart Grocery Sales - Retai'!F:F)</f>
        <v>2018</v>
      </c>
      <c r="B7006">
        <f>MONTH('Supermart Grocery Sales - Retai'!F:F)</f>
        <v>10</v>
      </c>
      <c r="C7006" t="str" cm="1">
        <f t="array" ref="C7006">CHOOSE(_xlfn.ANCHORARRAY(B7006), "Jan", "Feb", "Mar", "Apr", "May", "Jun", "Jul", "Aug", "Sep", "Oct", "Nov", "Dec")</f>
        <v>Oct</v>
      </c>
      <c r="D7006" t="str">
        <f>"Q"&amp;ROUNDUP(MONTH('Supermart Grocery Sales - Retai'!F7006)/3,0)</f>
        <v>Q4</v>
      </c>
      <c r="E7006">
        <f>tbl_DataModel[[#This Row],[Profit]]/tbl_DataModel[[#This Row],[Sales]]</f>
        <v>0.08</v>
      </c>
      <c r="F7006">
        <v>646</v>
      </c>
      <c r="G7006">
        <v>51.68</v>
      </c>
      <c r="H7006" t="s">
        <v>63</v>
      </c>
      <c r="I7006" t="s">
        <v>75</v>
      </c>
      <c r="J7006" t="s">
        <v>76</v>
      </c>
      <c r="K7006" t="s">
        <v>162</v>
      </c>
    </row>
    <row r="7007" spans="1:11" x14ac:dyDescent="0.3">
      <c r="A7007">
        <f>YEAR('Supermart Grocery Sales - Retai'!F:F)</f>
        <v>2018</v>
      </c>
      <c r="B7007">
        <f>MONTH('Supermart Grocery Sales - Retai'!F:F)</f>
        <v>9</v>
      </c>
      <c r="C7007" t="str" cm="1">
        <f t="array" ref="C7007">CHOOSE(_xlfn.ANCHORARRAY(B7007), "Jan", "Feb", "Mar", "Apr", "May", "Jun", "Jul", "Aug", "Sep", "Oct", "Nov", "Dec")</f>
        <v>Sep</v>
      </c>
      <c r="D7007" t="str">
        <f>"Q"&amp;ROUNDUP(MONTH('Supermart Grocery Sales - Retai'!F7007)/3,0)</f>
        <v>Q3</v>
      </c>
      <c r="E7007">
        <f>tbl_DataModel[[#This Row],[Profit]]/tbl_DataModel[[#This Row],[Sales]]</f>
        <v>0.15</v>
      </c>
      <c r="F7007">
        <v>757</v>
      </c>
      <c r="G7007">
        <v>113.55</v>
      </c>
      <c r="H7007" t="s">
        <v>63</v>
      </c>
      <c r="I7007" t="s">
        <v>75</v>
      </c>
      <c r="J7007" t="s">
        <v>76</v>
      </c>
      <c r="K7007" t="s">
        <v>36</v>
      </c>
    </row>
    <row r="7008" spans="1:11" x14ac:dyDescent="0.3">
      <c r="A7008">
        <f>YEAR('Supermart Grocery Sales - Retai'!F:F)</f>
        <v>2018</v>
      </c>
      <c r="B7008">
        <f>MONTH('Supermart Grocery Sales - Retai'!F:F)</f>
        <v>12</v>
      </c>
      <c r="C7008" t="str" cm="1">
        <f t="array" ref="C7008">CHOOSE(_xlfn.ANCHORARRAY(B7008), "Jan", "Feb", "Mar", "Apr", "May", "Jun", "Jul", "Aug", "Sep", "Oct", "Nov", "Dec")</f>
        <v>Dec</v>
      </c>
      <c r="D7008" t="str">
        <f>"Q"&amp;ROUNDUP(MONTH('Supermart Grocery Sales - Retai'!F7008)/3,0)</f>
        <v>Q4</v>
      </c>
      <c r="E7008">
        <f>tbl_DataModel[[#This Row],[Profit]]/tbl_DataModel[[#This Row],[Sales]]</f>
        <v>0.44</v>
      </c>
      <c r="F7008">
        <v>1598</v>
      </c>
      <c r="G7008">
        <v>703.12</v>
      </c>
      <c r="H7008" t="s">
        <v>13</v>
      </c>
      <c r="I7008" t="s">
        <v>195</v>
      </c>
      <c r="J7008" t="s">
        <v>76</v>
      </c>
      <c r="K7008" t="s">
        <v>151</v>
      </c>
    </row>
    <row r="7009" spans="1:11" x14ac:dyDescent="0.3">
      <c r="A7009">
        <f>YEAR('Supermart Grocery Sales - Retai'!F:F)</f>
        <v>2016</v>
      </c>
      <c r="B7009">
        <f>MONTH('Supermart Grocery Sales - Retai'!F:F)</f>
        <v>7</v>
      </c>
      <c r="C7009" t="str" cm="1">
        <f t="array" ref="C7009">CHOOSE(_xlfn.ANCHORARRAY(B7009), "Jan", "Feb", "Mar", "Apr", "May", "Jun", "Jul", "Aug", "Sep", "Oct", "Nov", "Dec")</f>
        <v>Jul</v>
      </c>
      <c r="D7009" t="str">
        <f>"Q"&amp;ROUNDUP(MONTH('Supermart Grocery Sales - Retai'!F7009)/3,0)</f>
        <v>Q3</v>
      </c>
      <c r="E7009">
        <f>tbl_DataModel[[#This Row],[Profit]]/tbl_DataModel[[#This Row],[Sales]]</f>
        <v>0.25</v>
      </c>
      <c r="F7009">
        <v>1735</v>
      </c>
      <c r="G7009">
        <v>433.75</v>
      </c>
      <c r="H7009" t="s">
        <v>32</v>
      </c>
      <c r="I7009" t="s">
        <v>153</v>
      </c>
      <c r="J7009" t="s">
        <v>76</v>
      </c>
      <c r="K7009" t="s">
        <v>159</v>
      </c>
    </row>
    <row r="7010" spans="1:11" x14ac:dyDescent="0.3">
      <c r="A7010">
        <f>YEAR('Supermart Grocery Sales - Retai'!F:F)</f>
        <v>2016</v>
      </c>
      <c r="B7010">
        <f>MONTH('Supermart Grocery Sales - Retai'!F:F)</f>
        <v>5</v>
      </c>
      <c r="C7010" t="str" cm="1">
        <f t="array" ref="C7010">CHOOSE(_xlfn.ANCHORARRAY(B7010), "Jan", "Feb", "Mar", "Apr", "May", "Jun", "Jul", "Aug", "Sep", "Oct", "Nov", "Dec")</f>
        <v>May</v>
      </c>
      <c r="D7010" t="str">
        <f>"Q"&amp;ROUNDUP(MONTH('Supermart Grocery Sales - Retai'!F7010)/3,0)</f>
        <v>Q2</v>
      </c>
      <c r="E7010">
        <f>tbl_DataModel[[#This Row],[Profit]]/tbl_DataModel[[#This Row],[Sales]]</f>
        <v>0.22</v>
      </c>
      <c r="F7010">
        <v>995</v>
      </c>
      <c r="G7010">
        <v>218.9</v>
      </c>
      <c r="H7010" t="s">
        <v>49</v>
      </c>
      <c r="I7010" t="s">
        <v>54</v>
      </c>
      <c r="J7010" t="s">
        <v>76</v>
      </c>
      <c r="K7010" t="s">
        <v>19</v>
      </c>
    </row>
    <row r="7011" spans="1:11" x14ac:dyDescent="0.3">
      <c r="A7011">
        <f>YEAR('Supermart Grocery Sales - Retai'!F:F)</f>
        <v>2016</v>
      </c>
      <c r="B7011">
        <f>MONTH('Supermart Grocery Sales - Retai'!F:F)</f>
        <v>8</v>
      </c>
      <c r="C7011" t="str" cm="1">
        <f t="array" ref="C7011">CHOOSE(_xlfn.ANCHORARRAY(B7011), "Jan", "Feb", "Mar", "Apr", "May", "Jun", "Jul", "Aug", "Sep", "Oct", "Nov", "Dec")</f>
        <v>Aug</v>
      </c>
      <c r="D7011" t="str">
        <f>"Q"&amp;ROUNDUP(MONTH('Supermart Grocery Sales - Retai'!F7011)/3,0)</f>
        <v>Q3</v>
      </c>
      <c r="E7011">
        <f>tbl_DataModel[[#This Row],[Profit]]/tbl_DataModel[[#This Row],[Sales]]</f>
        <v>0.21</v>
      </c>
      <c r="F7011">
        <v>1035</v>
      </c>
      <c r="G7011">
        <v>217.35</v>
      </c>
      <c r="H7011" t="s">
        <v>26</v>
      </c>
      <c r="I7011" t="s">
        <v>94</v>
      </c>
      <c r="J7011" t="s">
        <v>76</v>
      </c>
      <c r="K7011" t="s">
        <v>130</v>
      </c>
    </row>
    <row r="7012" spans="1:11" x14ac:dyDescent="0.3">
      <c r="A7012">
        <f>YEAR('Supermart Grocery Sales - Retai'!F:F)</f>
        <v>2017</v>
      </c>
      <c r="B7012">
        <f>MONTH('Supermart Grocery Sales - Retai'!F:F)</f>
        <v>10</v>
      </c>
      <c r="C7012" t="str" cm="1">
        <f t="array" ref="C7012">CHOOSE(_xlfn.ANCHORARRAY(B7012), "Jan", "Feb", "Mar", "Apr", "May", "Jun", "Jul", "Aug", "Sep", "Oct", "Nov", "Dec")</f>
        <v>Oct</v>
      </c>
      <c r="D7012" t="str">
        <f>"Q"&amp;ROUNDUP(MONTH('Supermart Grocery Sales - Retai'!F7012)/3,0)</f>
        <v>Q4</v>
      </c>
      <c r="E7012">
        <f>tbl_DataModel[[#This Row],[Profit]]/tbl_DataModel[[#This Row],[Sales]]</f>
        <v>0.09</v>
      </c>
      <c r="F7012">
        <v>940</v>
      </c>
      <c r="G7012">
        <v>84.6</v>
      </c>
      <c r="H7012" t="s">
        <v>13</v>
      </c>
      <c r="I7012" t="s">
        <v>79</v>
      </c>
      <c r="J7012" t="s">
        <v>76</v>
      </c>
      <c r="K7012" t="s">
        <v>151</v>
      </c>
    </row>
    <row r="7013" spans="1:11" x14ac:dyDescent="0.3">
      <c r="A7013">
        <f>YEAR('Supermart Grocery Sales - Retai'!F:F)</f>
        <v>2015</v>
      </c>
      <c r="B7013">
        <f>MONTH('Supermart Grocery Sales - Retai'!F:F)</f>
        <v>11</v>
      </c>
      <c r="C7013" t="str" cm="1">
        <f t="array" ref="C7013">CHOOSE(_xlfn.ANCHORARRAY(B7013), "Jan", "Feb", "Mar", "Apr", "May", "Jun", "Jul", "Aug", "Sep", "Oct", "Nov", "Dec")</f>
        <v>Nov</v>
      </c>
      <c r="D7013" t="str">
        <f>"Q"&amp;ROUNDUP(MONTH('Supermart Grocery Sales - Retai'!F7013)/3,0)</f>
        <v>Q4</v>
      </c>
      <c r="E7013">
        <f>tbl_DataModel[[#This Row],[Profit]]/tbl_DataModel[[#This Row],[Sales]]</f>
        <v>0.17</v>
      </c>
      <c r="F7013">
        <v>2422</v>
      </c>
      <c r="G7013">
        <v>411.74</v>
      </c>
      <c r="H7013" t="s">
        <v>49</v>
      </c>
      <c r="I7013" t="s">
        <v>205</v>
      </c>
      <c r="J7013" t="s">
        <v>76</v>
      </c>
      <c r="K7013" t="s">
        <v>120</v>
      </c>
    </row>
    <row r="7014" spans="1:11" x14ac:dyDescent="0.3">
      <c r="A7014">
        <f>YEAR('Supermart Grocery Sales - Retai'!F:F)</f>
        <v>2018</v>
      </c>
      <c r="B7014">
        <f>MONTH('Supermart Grocery Sales - Retai'!F:F)</f>
        <v>7</v>
      </c>
      <c r="C7014" t="str" cm="1">
        <f t="array" ref="C7014">CHOOSE(_xlfn.ANCHORARRAY(B7014), "Jan", "Feb", "Mar", "Apr", "May", "Jun", "Jul", "Aug", "Sep", "Oct", "Nov", "Dec")</f>
        <v>Jul</v>
      </c>
      <c r="D7014" t="str">
        <f>"Q"&amp;ROUNDUP(MONTH('Supermart Grocery Sales - Retai'!F7014)/3,0)</f>
        <v>Q3</v>
      </c>
      <c r="E7014">
        <f>tbl_DataModel[[#This Row],[Profit]]/tbl_DataModel[[#This Row],[Sales]]</f>
        <v>0.41000000000000003</v>
      </c>
      <c r="F7014">
        <v>605</v>
      </c>
      <c r="G7014">
        <v>248.05</v>
      </c>
      <c r="H7014" t="s">
        <v>13</v>
      </c>
      <c r="I7014" t="s">
        <v>195</v>
      </c>
      <c r="J7014" t="s">
        <v>76</v>
      </c>
      <c r="K7014" t="s">
        <v>263</v>
      </c>
    </row>
    <row r="7015" spans="1:11" x14ac:dyDescent="0.3">
      <c r="A7015">
        <f>YEAR('Supermart Grocery Sales - Retai'!F:F)</f>
        <v>2018</v>
      </c>
      <c r="B7015">
        <f>MONTH('Supermart Grocery Sales - Retai'!F:F)</f>
        <v>9</v>
      </c>
      <c r="C7015" t="str" cm="1">
        <f t="array" ref="C7015">CHOOSE(_xlfn.ANCHORARRAY(B7015), "Jan", "Feb", "Mar", "Apr", "May", "Jun", "Jul", "Aug", "Sep", "Oct", "Nov", "Dec")</f>
        <v>Sep</v>
      </c>
      <c r="D7015" t="str">
        <f>"Q"&amp;ROUNDUP(MONTH('Supermart Grocery Sales - Retai'!F7015)/3,0)</f>
        <v>Q3</v>
      </c>
      <c r="E7015">
        <f>tbl_DataModel[[#This Row],[Profit]]/tbl_DataModel[[#This Row],[Sales]]</f>
        <v>0.41000000000000003</v>
      </c>
      <c r="F7015">
        <v>580</v>
      </c>
      <c r="G7015">
        <v>237.8</v>
      </c>
      <c r="H7015" t="s">
        <v>32</v>
      </c>
      <c r="I7015" t="s">
        <v>46</v>
      </c>
      <c r="J7015" t="s">
        <v>76</v>
      </c>
      <c r="K7015" t="s">
        <v>90</v>
      </c>
    </row>
    <row r="7016" spans="1:11" x14ac:dyDescent="0.3">
      <c r="A7016">
        <f>YEAR('Supermart Grocery Sales - Retai'!F:F)</f>
        <v>2018</v>
      </c>
      <c r="B7016">
        <f>MONTH('Supermart Grocery Sales - Retai'!F:F)</f>
        <v>6</v>
      </c>
      <c r="C7016" t="str" cm="1">
        <f t="array" ref="C7016">CHOOSE(_xlfn.ANCHORARRAY(B7016), "Jan", "Feb", "Mar", "Apr", "May", "Jun", "Jul", "Aug", "Sep", "Oct", "Nov", "Dec")</f>
        <v>Jun</v>
      </c>
      <c r="D7016" t="str">
        <f>"Q"&amp;ROUNDUP(MONTH('Supermart Grocery Sales - Retai'!F7016)/3,0)</f>
        <v>Q2</v>
      </c>
      <c r="E7016">
        <f>tbl_DataModel[[#This Row],[Profit]]/tbl_DataModel[[#This Row],[Sales]]</f>
        <v>0.39</v>
      </c>
      <c r="F7016">
        <v>592</v>
      </c>
      <c r="G7016">
        <v>230.88</v>
      </c>
      <c r="H7016" t="s">
        <v>58</v>
      </c>
      <c r="I7016" t="s">
        <v>59</v>
      </c>
      <c r="J7016" t="s">
        <v>76</v>
      </c>
      <c r="K7016" t="s">
        <v>53</v>
      </c>
    </row>
    <row r="7017" spans="1:11" x14ac:dyDescent="0.3">
      <c r="A7017">
        <f>YEAR('Supermart Grocery Sales - Retai'!F:F)</f>
        <v>2015</v>
      </c>
      <c r="B7017">
        <f>MONTH('Supermart Grocery Sales - Retai'!F:F)</f>
        <v>11</v>
      </c>
      <c r="C7017" t="str" cm="1">
        <f t="array" ref="C7017">CHOOSE(_xlfn.ANCHORARRAY(B7017), "Jan", "Feb", "Mar", "Apr", "May", "Jun", "Jul", "Aug", "Sep", "Oct", "Nov", "Dec")</f>
        <v>Nov</v>
      </c>
      <c r="D7017" t="str">
        <f>"Q"&amp;ROUNDUP(MONTH('Supermart Grocery Sales - Retai'!F7017)/3,0)</f>
        <v>Q4</v>
      </c>
      <c r="E7017">
        <f>tbl_DataModel[[#This Row],[Profit]]/tbl_DataModel[[#This Row],[Sales]]</f>
        <v>0.16</v>
      </c>
      <c r="F7017">
        <v>1110</v>
      </c>
      <c r="G7017">
        <v>177.6</v>
      </c>
      <c r="H7017" t="s">
        <v>20</v>
      </c>
      <c r="I7017" t="s">
        <v>91</v>
      </c>
      <c r="J7017" t="s">
        <v>76</v>
      </c>
      <c r="K7017" t="s">
        <v>137</v>
      </c>
    </row>
    <row r="7018" spans="1:11" x14ac:dyDescent="0.3">
      <c r="A7018">
        <f>YEAR('Supermart Grocery Sales - Retai'!F:F)</f>
        <v>2018</v>
      </c>
      <c r="B7018">
        <f>MONTH('Supermart Grocery Sales - Retai'!F:F)</f>
        <v>8</v>
      </c>
      <c r="C7018" t="str" cm="1">
        <f t="array" ref="C7018">CHOOSE(_xlfn.ANCHORARRAY(B7018), "Jan", "Feb", "Mar", "Apr", "May", "Jun", "Jul", "Aug", "Sep", "Oct", "Nov", "Dec")</f>
        <v>Aug</v>
      </c>
      <c r="D7018" t="str">
        <f>"Q"&amp;ROUNDUP(MONTH('Supermart Grocery Sales - Retai'!F7018)/3,0)</f>
        <v>Q3</v>
      </c>
      <c r="E7018">
        <f>tbl_DataModel[[#This Row],[Profit]]/tbl_DataModel[[#This Row],[Sales]]</f>
        <v>0.12000000000000001</v>
      </c>
      <c r="F7018">
        <v>2027</v>
      </c>
      <c r="G7018">
        <v>243.24</v>
      </c>
      <c r="H7018" t="s">
        <v>20</v>
      </c>
      <c r="I7018" t="s">
        <v>91</v>
      </c>
      <c r="J7018" t="s">
        <v>76</v>
      </c>
      <c r="K7018" t="s">
        <v>197</v>
      </c>
    </row>
    <row r="7019" spans="1:11" x14ac:dyDescent="0.3">
      <c r="A7019">
        <f>YEAR('Supermart Grocery Sales - Retai'!F:F)</f>
        <v>2015</v>
      </c>
      <c r="B7019">
        <f>MONTH('Supermart Grocery Sales - Retai'!F:F)</f>
        <v>7</v>
      </c>
      <c r="C7019" t="str" cm="1">
        <f t="array" ref="C7019">CHOOSE(_xlfn.ANCHORARRAY(B7019), "Jan", "Feb", "Mar", "Apr", "May", "Jun", "Jul", "Aug", "Sep", "Oct", "Nov", "Dec")</f>
        <v>Jul</v>
      </c>
      <c r="D7019" t="str">
        <f>"Q"&amp;ROUNDUP(MONTH('Supermart Grocery Sales - Retai'!F7019)/3,0)</f>
        <v>Q3</v>
      </c>
      <c r="E7019">
        <f>tbl_DataModel[[#This Row],[Profit]]/tbl_DataModel[[#This Row],[Sales]]</f>
        <v>0.37</v>
      </c>
      <c r="F7019">
        <v>1853</v>
      </c>
      <c r="G7019">
        <v>685.61</v>
      </c>
      <c r="H7019" t="s">
        <v>63</v>
      </c>
      <c r="I7019" t="s">
        <v>64</v>
      </c>
      <c r="J7019" t="s">
        <v>76</v>
      </c>
      <c r="K7019" t="s">
        <v>12</v>
      </c>
    </row>
    <row r="7020" spans="1:11" x14ac:dyDescent="0.3">
      <c r="A7020">
        <f>YEAR('Supermart Grocery Sales - Retai'!F:F)</f>
        <v>2018</v>
      </c>
      <c r="B7020">
        <f>MONTH('Supermart Grocery Sales - Retai'!F:F)</f>
        <v>7</v>
      </c>
      <c r="C7020" t="str" cm="1">
        <f t="array" ref="C7020">CHOOSE(_xlfn.ANCHORARRAY(B7020), "Jan", "Feb", "Mar", "Apr", "May", "Jun", "Jul", "Aug", "Sep", "Oct", "Nov", "Dec")</f>
        <v>Jul</v>
      </c>
      <c r="D7020" t="str">
        <f>"Q"&amp;ROUNDUP(MONTH('Supermart Grocery Sales - Retai'!F7020)/3,0)</f>
        <v>Q3</v>
      </c>
      <c r="E7020">
        <f>tbl_DataModel[[#This Row],[Profit]]/tbl_DataModel[[#This Row],[Sales]]</f>
        <v>0.4</v>
      </c>
      <c r="F7020">
        <v>1773</v>
      </c>
      <c r="G7020">
        <v>709.2</v>
      </c>
      <c r="H7020" t="s">
        <v>58</v>
      </c>
      <c r="I7020" t="s">
        <v>59</v>
      </c>
      <c r="J7020" t="s">
        <v>76</v>
      </c>
      <c r="K7020" t="s">
        <v>204</v>
      </c>
    </row>
    <row r="7021" spans="1:11" x14ac:dyDescent="0.3">
      <c r="A7021">
        <f>YEAR('Supermart Grocery Sales - Retai'!F:F)</f>
        <v>2016</v>
      </c>
      <c r="B7021">
        <f>MONTH('Supermart Grocery Sales - Retai'!F:F)</f>
        <v>10</v>
      </c>
      <c r="C7021" t="str" cm="1">
        <f t="array" ref="C7021">CHOOSE(_xlfn.ANCHORARRAY(B7021), "Jan", "Feb", "Mar", "Apr", "May", "Jun", "Jul", "Aug", "Sep", "Oct", "Nov", "Dec")</f>
        <v>Oct</v>
      </c>
      <c r="D7021" t="str">
        <f>"Q"&amp;ROUNDUP(MONTH('Supermart Grocery Sales - Retai'!F7021)/3,0)</f>
        <v>Q4</v>
      </c>
      <c r="E7021">
        <f>tbl_DataModel[[#This Row],[Profit]]/tbl_DataModel[[#This Row],[Sales]]</f>
        <v>7.0000000000000007E-2</v>
      </c>
      <c r="F7021">
        <v>1322</v>
      </c>
      <c r="G7021">
        <v>92.54</v>
      </c>
      <c r="H7021" t="s">
        <v>13</v>
      </c>
      <c r="I7021" t="s">
        <v>14</v>
      </c>
      <c r="J7021" t="s">
        <v>76</v>
      </c>
      <c r="K7021" t="s">
        <v>86</v>
      </c>
    </row>
    <row r="7022" spans="1:11" x14ac:dyDescent="0.3">
      <c r="A7022">
        <f>YEAR('Supermart Grocery Sales - Retai'!F:F)</f>
        <v>2017</v>
      </c>
      <c r="B7022">
        <f>MONTH('Supermart Grocery Sales - Retai'!F:F)</f>
        <v>10</v>
      </c>
      <c r="C7022" t="str" cm="1">
        <f t="array" ref="C7022">CHOOSE(_xlfn.ANCHORARRAY(B7022), "Jan", "Feb", "Mar", "Apr", "May", "Jun", "Jul", "Aug", "Sep", "Oct", "Nov", "Dec")</f>
        <v>Oct</v>
      </c>
      <c r="D7022" t="str">
        <f>"Q"&amp;ROUNDUP(MONTH('Supermart Grocery Sales - Retai'!F7022)/3,0)</f>
        <v>Q4</v>
      </c>
      <c r="E7022">
        <f>tbl_DataModel[[#This Row],[Profit]]/tbl_DataModel[[#This Row],[Sales]]</f>
        <v>0.1</v>
      </c>
      <c r="F7022">
        <v>2283</v>
      </c>
      <c r="G7022">
        <v>228.3</v>
      </c>
      <c r="H7022" t="s">
        <v>20</v>
      </c>
      <c r="I7022" t="s">
        <v>21</v>
      </c>
      <c r="J7022" t="s">
        <v>76</v>
      </c>
      <c r="K7022" t="s">
        <v>40</v>
      </c>
    </row>
    <row r="7023" spans="1:11" x14ac:dyDescent="0.3">
      <c r="A7023">
        <f>YEAR('Supermart Grocery Sales - Retai'!F:F)</f>
        <v>2018</v>
      </c>
      <c r="B7023">
        <f>MONTH('Supermart Grocery Sales - Retai'!F:F)</f>
        <v>3</v>
      </c>
      <c r="C7023" t="str" cm="1">
        <f t="array" ref="C7023">CHOOSE(_xlfn.ANCHORARRAY(B7023), "Jan", "Feb", "Mar", "Apr", "May", "Jun", "Jul", "Aug", "Sep", "Oct", "Nov", "Dec")</f>
        <v>Mar</v>
      </c>
      <c r="D7023" t="str">
        <f>"Q"&amp;ROUNDUP(MONTH('Supermart Grocery Sales - Retai'!F7023)/3,0)</f>
        <v>Q1</v>
      </c>
      <c r="E7023">
        <f>tbl_DataModel[[#This Row],[Profit]]/tbl_DataModel[[#This Row],[Sales]]</f>
        <v>0.19999999999999998</v>
      </c>
      <c r="F7023">
        <v>1607</v>
      </c>
      <c r="G7023">
        <v>321.39999999999998</v>
      </c>
      <c r="H7023" t="s">
        <v>49</v>
      </c>
      <c r="I7023" t="s">
        <v>205</v>
      </c>
      <c r="J7023" t="s">
        <v>76</v>
      </c>
      <c r="K7023" t="s">
        <v>193</v>
      </c>
    </row>
    <row r="7024" spans="1:11" x14ac:dyDescent="0.3">
      <c r="A7024">
        <f>YEAR('Supermart Grocery Sales - Retai'!F:F)</f>
        <v>2016</v>
      </c>
      <c r="B7024">
        <f>MONTH('Supermart Grocery Sales - Retai'!F:F)</f>
        <v>3</v>
      </c>
      <c r="C7024" t="str" cm="1">
        <f t="array" ref="C7024">CHOOSE(_xlfn.ANCHORARRAY(B7024), "Jan", "Feb", "Mar", "Apr", "May", "Jun", "Jul", "Aug", "Sep", "Oct", "Nov", "Dec")</f>
        <v>Mar</v>
      </c>
      <c r="D7024" t="str">
        <f>"Q"&amp;ROUNDUP(MONTH('Supermart Grocery Sales - Retai'!F7024)/3,0)</f>
        <v>Q1</v>
      </c>
      <c r="E7024">
        <f>tbl_DataModel[[#This Row],[Profit]]/tbl_DataModel[[#This Row],[Sales]]</f>
        <v>0.17</v>
      </c>
      <c r="F7024">
        <v>733</v>
      </c>
      <c r="G7024">
        <v>124.61</v>
      </c>
      <c r="H7024" t="s">
        <v>20</v>
      </c>
      <c r="I7024" t="s">
        <v>91</v>
      </c>
      <c r="J7024" t="s">
        <v>76</v>
      </c>
      <c r="K7024" t="s">
        <v>102</v>
      </c>
    </row>
    <row r="7025" spans="1:11" x14ac:dyDescent="0.3">
      <c r="A7025">
        <f>YEAR('Supermart Grocery Sales - Retai'!F:F)</f>
        <v>2015</v>
      </c>
      <c r="B7025">
        <f>MONTH('Supermart Grocery Sales - Retai'!F:F)</f>
        <v>8</v>
      </c>
      <c r="C7025" t="str" cm="1">
        <f t="array" ref="C7025">CHOOSE(_xlfn.ANCHORARRAY(B7025), "Jan", "Feb", "Mar", "Apr", "May", "Jun", "Jul", "Aug", "Sep", "Oct", "Nov", "Dec")</f>
        <v>Aug</v>
      </c>
      <c r="D7025" t="str">
        <f>"Q"&amp;ROUNDUP(MONTH('Supermart Grocery Sales - Retai'!F7025)/3,0)</f>
        <v>Q3</v>
      </c>
      <c r="E7025">
        <f>tbl_DataModel[[#This Row],[Profit]]/tbl_DataModel[[#This Row],[Sales]]</f>
        <v>0.25</v>
      </c>
      <c r="F7025">
        <v>1397</v>
      </c>
      <c r="G7025">
        <v>349.25</v>
      </c>
      <c r="H7025" t="s">
        <v>13</v>
      </c>
      <c r="I7025" t="s">
        <v>14</v>
      </c>
      <c r="J7025" t="s">
        <v>76</v>
      </c>
      <c r="K7025" t="s">
        <v>90</v>
      </c>
    </row>
    <row r="7026" spans="1:11" x14ac:dyDescent="0.3">
      <c r="A7026">
        <f>YEAR('Supermart Grocery Sales - Retai'!F:F)</f>
        <v>2016</v>
      </c>
      <c r="B7026">
        <f>MONTH('Supermart Grocery Sales - Retai'!F:F)</f>
        <v>11</v>
      </c>
      <c r="C7026" t="str" cm="1">
        <f t="array" ref="C7026">CHOOSE(_xlfn.ANCHORARRAY(B7026), "Jan", "Feb", "Mar", "Apr", "May", "Jun", "Jul", "Aug", "Sep", "Oct", "Nov", "Dec")</f>
        <v>Nov</v>
      </c>
      <c r="D7026" t="str">
        <f>"Q"&amp;ROUNDUP(MONTH('Supermart Grocery Sales - Retai'!F7026)/3,0)</f>
        <v>Q4</v>
      </c>
      <c r="E7026">
        <f>tbl_DataModel[[#This Row],[Profit]]/tbl_DataModel[[#This Row],[Sales]]</f>
        <v>6.9999999999999993E-2</v>
      </c>
      <c r="F7026">
        <v>1719</v>
      </c>
      <c r="G7026">
        <v>120.33</v>
      </c>
      <c r="H7026" t="s">
        <v>20</v>
      </c>
      <c r="I7026" t="s">
        <v>91</v>
      </c>
      <c r="J7026" t="s">
        <v>76</v>
      </c>
      <c r="K7026" t="s">
        <v>162</v>
      </c>
    </row>
    <row r="7027" spans="1:11" x14ac:dyDescent="0.3">
      <c r="A7027">
        <f>YEAR('Supermart Grocery Sales - Retai'!F:F)</f>
        <v>2016</v>
      </c>
      <c r="B7027">
        <f>MONTH('Supermart Grocery Sales - Retai'!F:F)</f>
        <v>5</v>
      </c>
      <c r="C7027" t="str" cm="1">
        <f t="array" ref="C7027">CHOOSE(_xlfn.ANCHORARRAY(B7027), "Jan", "Feb", "Mar", "Apr", "May", "Jun", "Jul", "Aug", "Sep", "Oct", "Nov", "Dec")</f>
        <v>May</v>
      </c>
      <c r="D7027" t="str">
        <f>"Q"&amp;ROUNDUP(MONTH('Supermart Grocery Sales - Retai'!F7027)/3,0)</f>
        <v>Q2</v>
      </c>
      <c r="E7027">
        <f>tbl_DataModel[[#This Row],[Profit]]/tbl_DataModel[[#This Row],[Sales]]</f>
        <v>0.2</v>
      </c>
      <c r="F7027">
        <v>505</v>
      </c>
      <c r="G7027">
        <v>101</v>
      </c>
      <c r="H7027" t="s">
        <v>49</v>
      </c>
      <c r="I7027" t="s">
        <v>54</v>
      </c>
      <c r="J7027" t="s">
        <v>76</v>
      </c>
      <c r="K7027" t="s">
        <v>151</v>
      </c>
    </row>
    <row r="7028" spans="1:11" x14ac:dyDescent="0.3">
      <c r="A7028">
        <f>YEAR('Supermart Grocery Sales - Retai'!F:F)</f>
        <v>2018</v>
      </c>
      <c r="B7028">
        <f>MONTH('Supermart Grocery Sales - Retai'!F:F)</f>
        <v>12</v>
      </c>
      <c r="C7028" t="str" cm="1">
        <f t="array" ref="C7028">CHOOSE(_xlfn.ANCHORARRAY(B7028), "Jan", "Feb", "Mar", "Apr", "May", "Jun", "Jul", "Aug", "Sep", "Oct", "Nov", "Dec")</f>
        <v>Dec</v>
      </c>
      <c r="D7028" t="str">
        <f>"Q"&amp;ROUNDUP(MONTH('Supermart Grocery Sales - Retai'!F7028)/3,0)</f>
        <v>Q4</v>
      </c>
      <c r="E7028">
        <f>tbl_DataModel[[#This Row],[Profit]]/tbl_DataModel[[#This Row],[Sales]]</f>
        <v>7.0000000000000007E-2</v>
      </c>
      <c r="F7028">
        <v>1325</v>
      </c>
      <c r="G7028">
        <v>92.75</v>
      </c>
      <c r="H7028" t="s">
        <v>58</v>
      </c>
      <c r="I7028" t="s">
        <v>112</v>
      </c>
      <c r="J7028" t="s">
        <v>76</v>
      </c>
      <c r="K7028" t="s">
        <v>174</v>
      </c>
    </row>
    <row r="7029" spans="1:11" x14ac:dyDescent="0.3">
      <c r="A7029">
        <f>YEAR('Supermart Grocery Sales - Retai'!F:F)</f>
        <v>2018</v>
      </c>
      <c r="B7029">
        <f>MONTH('Supermart Grocery Sales - Retai'!F:F)</f>
        <v>12</v>
      </c>
      <c r="C7029" t="str" cm="1">
        <f t="array" ref="C7029">CHOOSE(_xlfn.ANCHORARRAY(B7029), "Jan", "Feb", "Mar", "Apr", "May", "Jun", "Jul", "Aug", "Sep", "Oct", "Nov", "Dec")</f>
        <v>Dec</v>
      </c>
      <c r="D7029" t="str">
        <f>"Q"&amp;ROUNDUP(MONTH('Supermart Grocery Sales - Retai'!F7029)/3,0)</f>
        <v>Q4</v>
      </c>
      <c r="E7029">
        <f>tbl_DataModel[[#This Row],[Profit]]/tbl_DataModel[[#This Row],[Sales]]</f>
        <v>0.26999999999999996</v>
      </c>
      <c r="F7029">
        <v>1920</v>
      </c>
      <c r="G7029">
        <v>518.4</v>
      </c>
      <c r="H7029" t="s">
        <v>63</v>
      </c>
      <c r="I7029" t="s">
        <v>157</v>
      </c>
      <c r="J7029" t="s">
        <v>76</v>
      </c>
      <c r="K7029" t="s">
        <v>12</v>
      </c>
    </row>
    <row r="7030" spans="1:11" x14ac:dyDescent="0.3">
      <c r="A7030">
        <f>YEAR('Supermart Grocery Sales - Retai'!F:F)</f>
        <v>2015</v>
      </c>
      <c r="B7030">
        <f>MONTH('Supermart Grocery Sales - Retai'!F:F)</f>
        <v>9</v>
      </c>
      <c r="C7030" t="str" cm="1">
        <f t="array" ref="C7030">CHOOSE(_xlfn.ANCHORARRAY(B7030), "Jan", "Feb", "Mar", "Apr", "May", "Jun", "Jul", "Aug", "Sep", "Oct", "Nov", "Dec")</f>
        <v>Sep</v>
      </c>
      <c r="D7030" t="str">
        <f>"Q"&amp;ROUNDUP(MONTH('Supermart Grocery Sales - Retai'!F7030)/3,0)</f>
        <v>Q3</v>
      </c>
      <c r="E7030">
        <f>tbl_DataModel[[#This Row],[Profit]]/tbl_DataModel[[#This Row],[Sales]]</f>
        <v>0.08</v>
      </c>
      <c r="F7030">
        <v>1134</v>
      </c>
      <c r="G7030">
        <v>90.72</v>
      </c>
      <c r="H7030" t="s">
        <v>63</v>
      </c>
      <c r="I7030" t="s">
        <v>64</v>
      </c>
      <c r="J7030" t="s">
        <v>76</v>
      </c>
      <c r="K7030" t="s">
        <v>125</v>
      </c>
    </row>
    <row r="7031" spans="1:11" x14ac:dyDescent="0.3">
      <c r="A7031">
        <f>YEAR('Supermart Grocery Sales - Retai'!F:F)</f>
        <v>2018</v>
      </c>
      <c r="B7031">
        <f>MONTH('Supermart Grocery Sales - Retai'!F:F)</f>
        <v>3</v>
      </c>
      <c r="C7031" t="str" cm="1">
        <f t="array" ref="C7031">CHOOSE(_xlfn.ANCHORARRAY(B7031), "Jan", "Feb", "Mar", "Apr", "May", "Jun", "Jul", "Aug", "Sep", "Oct", "Nov", "Dec")</f>
        <v>Mar</v>
      </c>
      <c r="D7031" t="str">
        <f>"Q"&amp;ROUNDUP(MONTH('Supermart Grocery Sales - Retai'!F7031)/3,0)</f>
        <v>Q1</v>
      </c>
      <c r="E7031">
        <f>tbl_DataModel[[#This Row],[Profit]]/tbl_DataModel[[#This Row],[Sales]]</f>
        <v>0.06</v>
      </c>
      <c r="F7031">
        <v>1418</v>
      </c>
      <c r="G7031">
        <v>85.08</v>
      </c>
      <c r="H7031" t="s">
        <v>63</v>
      </c>
      <c r="I7031" t="s">
        <v>87</v>
      </c>
      <c r="J7031" t="s">
        <v>76</v>
      </c>
      <c r="K7031" t="s">
        <v>19</v>
      </c>
    </row>
    <row r="7032" spans="1:11" x14ac:dyDescent="0.3">
      <c r="A7032">
        <f>YEAR('Supermart Grocery Sales - Retai'!F:F)</f>
        <v>2017</v>
      </c>
      <c r="B7032">
        <f>MONTH('Supermart Grocery Sales - Retai'!F:F)</f>
        <v>4</v>
      </c>
      <c r="C7032" t="str" cm="1">
        <f t="array" ref="C7032">CHOOSE(_xlfn.ANCHORARRAY(B7032), "Jan", "Feb", "Mar", "Apr", "May", "Jun", "Jul", "Aug", "Sep", "Oct", "Nov", "Dec")</f>
        <v>Apr</v>
      </c>
      <c r="D7032" t="str">
        <f>"Q"&amp;ROUNDUP(MONTH('Supermart Grocery Sales - Retai'!F7032)/3,0)</f>
        <v>Q2</v>
      </c>
      <c r="E7032">
        <f>tbl_DataModel[[#This Row],[Profit]]/tbl_DataModel[[#This Row],[Sales]]</f>
        <v>4.9999999999999996E-2</v>
      </c>
      <c r="F7032">
        <v>1682</v>
      </c>
      <c r="G7032">
        <v>84.1</v>
      </c>
      <c r="H7032" t="s">
        <v>20</v>
      </c>
      <c r="I7032" t="s">
        <v>91</v>
      </c>
      <c r="J7032" t="s">
        <v>76</v>
      </c>
      <c r="K7032" t="s">
        <v>83</v>
      </c>
    </row>
    <row r="7033" spans="1:11" x14ac:dyDescent="0.3">
      <c r="A7033">
        <f>YEAR('Supermart Grocery Sales - Retai'!F:F)</f>
        <v>2016</v>
      </c>
      <c r="B7033">
        <f>MONTH('Supermart Grocery Sales - Retai'!F:F)</f>
        <v>8</v>
      </c>
      <c r="C7033" t="str" cm="1">
        <f t="array" ref="C7033">CHOOSE(_xlfn.ANCHORARRAY(B7033), "Jan", "Feb", "Mar", "Apr", "May", "Jun", "Jul", "Aug", "Sep", "Oct", "Nov", "Dec")</f>
        <v>Aug</v>
      </c>
      <c r="D7033" t="str">
        <f>"Q"&amp;ROUNDUP(MONTH('Supermart Grocery Sales - Retai'!F7033)/3,0)</f>
        <v>Q3</v>
      </c>
      <c r="E7033">
        <f>tbl_DataModel[[#This Row],[Profit]]/tbl_DataModel[[#This Row],[Sales]]</f>
        <v>0.22999999999999998</v>
      </c>
      <c r="F7033">
        <v>715</v>
      </c>
      <c r="G7033">
        <v>164.45</v>
      </c>
      <c r="H7033" t="s">
        <v>49</v>
      </c>
      <c r="I7033" t="s">
        <v>54</v>
      </c>
      <c r="J7033" t="s">
        <v>76</v>
      </c>
      <c r="K7033" t="s">
        <v>45</v>
      </c>
    </row>
    <row r="7034" spans="1:11" x14ac:dyDescent="0.3">
      <c r="A7034">
        <f>YEAR('Supermart Grocery Sales - Retai'!F:F)</f>
        <v>2017</v>
      </c>
      <c r="B7034">
        <f>MONTH('Supermart Grocery Sales - Retai'!F:F)</f>
        <v>4</v>
      </c>
      <c r="C7034" t="str" cm="1">
        <f t="array" ref="C7034">CHOOSE(_xlfn.ANCHORARRAY(B7034), "Jan", "Feb", "Mar", "Apr", "May", "Jun", "Jul", "Aug", "Sep", "Oct", "Nov", "Dec")</f>
        <v>Apr</v>
      </c>
      <c r="D7034" t="str">
        <f>"Q"&amp;ROUNDUP(MONTH('Supermart Grocery Sales - Retai'!F7034)/3,0)</f>
        <v>Q2</v>
      </c>
      <c r="E7034">
        <f>tbl_DataModel[[#This Row],[Profit]]/tbl_DataModel[[#This Row],[Sales]]</f>
        <v>0.41000000000000003</v>
      </c>
      <c r="F7034">
        <v>1352</v>
      </c>
      <c r="G7034">
        <v>554.32000000000005</v>
      </c>
      <c r="H7034" t="s">
        <v>63</v>
      </c>
      <c r="I7034" t="s">
        <v>157</v>
      </c>
      <c r="J7034" t="s">
        <v>76</v>
      </c>
      <c r="K7034" t="s">
        <v>197</v>
      </c>
    </row>
    <row r="7035" spans="1:11" x14ac:dyDescent="0.3">
      <c r="A7035">
        <f>YEAR('Supermart Grocery Sales - Retai'!F:F)</f>
        <v>2017</v>
      </c>
      <c r="B7035">
        <f>MONTH('Supermart Grocery Sales - Retai'!F:F)</f>
        <v>2</v>
      </c>
      <c r="C7035" t="str" cm="1">
        <f t="array" ref="C7035">CHOOSE(_xlfn.ANCHORARRAY(B7035), "Jan", "Feb", "Mar", "Apr", "May", "Jun", "Jul", "Aug", "Sep", "Oct", "Nov", "Dec")</f>
        <v>Feb</v>
      </c>
      <c r="D7035" t="str">
        <f>"Q"&amp;ROUNDUP(MONTH('Supermart Grocery Sales - Retai'!F7035)/3,0)</f>
        <v>Q1</v>
      </c>
      <c r="E7035">
        <f>tbl_DataModel[[#This Row],[Profit]]/tbl_DataModel[[#This Row],[Sales]]</f>
        <v>0.45</v>
      </c>
      <c r="F7035">
        <v>1632</v>
      </c>
      <c r="G7035">
        <v>734.4</v>
      </c>
      <c r="H7035" t="s">
        <v>20</v>
      </c>
      <c r="I7035" t="s">
        <v>91</v>
      </c>
      <c r="J7035" t="s">
        <v>76</v>
      </c>
      <c r="K7035" t="s">
        <v>162</v>
      </c>
    </row>
    <row r="7036" spans="1:11" x14ac:dyDescent="0.3">
      <c r="A7036">
        <f>YEAR('Supermart Grocery Sales - Retai'!F:F)</f>
        <v>2018</v>
      </c>
      <c r="B7036">
        <f>MONTH('Supermart Grocery Sales - Retai'!F:F)</f>
        <v>9</v>
      </c>
      <c r="C7036" t="str" cm="1">
        <f t="array" ref="C7036">CHOOSE(_xlfn.ANCHORARRAY(B7036), "Jan", "Feb", "Mar", "Apr", "May", "Jun", "Jul", "Aug", "Sep", "Oct", "Nov", "Dec")</f>
        <v>Sep</v>
      </c>
      <c r="D7036" t="str">
        <f>"Q"&amp;ROUNDUP(MONTH('Supermart Grocery Sales - Retai'!F7036)/3,0)</f>
        <v>Q3</v>
      </c>
      <c r="E7036">
        <f>tbl_DataModel[[#This Row],[Profit]]/tbl_DataModel[[#This Row],[Sales]]</f>
        <v>0.15</v>
      </c>
      <c r="F7036">
        <v>2357</v>
      </c>
      <c r="G7036">
        <v>353.55</v>
      </c>
      <c r="H7036" t="s">
        <v>58</v>
      </c>
      <c r="I7036" t="s">
        <v>112</v>
      </c>
      <c r="J7036" t="s">
        <v>76</v>
      </c>
      <c r="K7036" t="s">
        <v>108</v>
      </c>
    </row>
    <row r="7037" spans="1:11" x14ac:dyDescent="0.3">
      <c r="A7037">
        <f>YEAR('Supermart Grocery Sales - Retai'!F:F)</f>
        <v>2016</v>
      </c>
      <c r="B7037">
        <f>MONTH('Supermart Grocery Sales - Retai'!F:F)</f>
        <v>7</v>
      </c>
      <c r="C7037" t="str" cm="1">
        <f t="array" ref="C7037">CHOOSE(_xlfn.ANCHORARRAY(B7037), "Jan", "Feb", "Mar", "Apr", "May", "Jun", "Jul", "Aug", "Sep", "Oct", "Nov", "Dec")</f>
        <v>Jul</v>
      </c>
      <c r="D7037" t="str">
        <f>"Q"&amp;ROUNDUP(MONTH('Supermart Grocery Sales - Retai'!F7037)/3,0)</f>
        <v>Q3</v>
      </c>
      <c r="E7037">
        <f>tbl_DataModel[[#This Row],[Profit]]/tbl_DataModel[[#This Row],[Sales]]</f>
        <v>0.21000000000000002</v>
      </c>
      <c r="F7037">
        <v>2252</v>
      </c>
      <c r="G7037">
        <v>472.92</v>
      </c>
      <c r="H7037" t="s">
        <v>63</v>
      </c>
      <c r="I7037" t="s">
        <v>75</v>
      </c>
      <c r="J7037" t="s">
        <v>76</v>
      </c>
      <c r="K7037" t="s">
        <v>83</v>
      </c>
    </row>
    <row r="7038" spans="1:11" x14ac:dyDescent="0.3">
      <c r="A7038">
        <f>YEAR('Supermart Grocery Sales - Retai'!F:F)</f>
        <v>2018</v>
      </c>
      <c r="B7038">
        <f>MONTH('Supermart Grocery Sales - Retai'!F:F)</f>
        <v>4</v>
      </c>
      <c r="C7038" t="str" cm="1">
        <f t="array" ref="C7038">CHOOSE(_xlfn.ANCHORARRAY(B7038), "Jan", "Feb", "Mar", "Apr", "May", "Jun", "Jul", "Aug", "Sep", "Oct", "Nov", "Dec")</f>
        <v>Apr</v>
      </c>
      <c r="D7038" t="str">
        <f>"Q"&amp;ROUNDUP(MONTH('Supermart Grocery Sales - Retai'!F7038)/3,0)</f>
        <v>Q2</v>
      </c>
      <c r="E7038">
        <f>tbl_DataModel[[#This Row],[Profit]]/tbl_DataModel[[#This Row],[Sales]]</f>
        <v>0.24</v>
      </c>
      <c r="F7038">
        <v>908</v>
      </c>
      <c r="G7038">
        <v>217.92</v>
      </c>
      <c r="H7038" t="s">
        <v>63</v>
      </c>
      <c r="I7038" t="s">
        <v>87</v>
      </c>
      <c r="J7038" t="s">
        <v>76</v>
      </c>
      <c r="K7038" t="s">
        <v>263</v>
      </c>
    </row>
    <row r="7039" spans="1:11" x14ac:dyDescent="0.3">
      <c r="A7039">
        <f>YEAR('Supermart Grocery Sales - Retai'!F:F)</f>
        <v>2017</v>
      </c>
      <c r="B7039">
        <f>MONTH('Supermart Grocery Sales - Retai'!F:F)</f>
        <v>7</v>
      </c>
      <c r="C7039" t="str" cm="1">
        <f t="array" ref="C7039">CHOOSE(_xlfn.ANCHORARRAY(B7039), "Jan", "Feb", "Mar", "Apr", "May", "Jun", "Jul", "Aug", "Sep", "Oct", "Nov", "Dec")</f>
        <v>Jul</v>
      </c>
      <c r="D7039" t="str">
        <f>"Q"&amp;ROUNDUP(MONTH('Supermart Grocery Sales - Retai'!F7039)/3,0)</f>
        <v>Q3</v>
      </c>
      <c r="E7039">
        <f>tbl_DataModel[[#This Row],[Profit]]/tbl_DataModel[[#This Row],[Sales]]</f>
        <v>0.39</v>
      </c>
      <c r="F7039">
        <v>2368</v>
      </c>
      <c r="G7039">
        <v>923.52</v>
      </c>
      <c r="H7039" t="s">
        <v>13</v>
      </c>
      <c r="I7039" t="s">
        <v>79</v>
      </c>
      <c r="J7039" t="s">
        <v>76</v>
      </c>
      <c r="K7039" t="s">
        <v>174</v>
      </c>
    </row>
    <row r="7040" spans="1:11" x14ac:dyDescent="0.3">
      <c r="A7040">
        <f>YEAR('Supermart Grocery Sales - Retai'!F:F)</f>
        <v>2017</v>
      </c>
      <c r="B7040">
        <f>MONTH('Supermart Grocery Sales - Retai'!F:F)</f>
        <v>9</v>
      </c>
      <c r="C7040" t="str" cm="1">
        <f t="array" ref="C7040">CHOOSE(_xlfn.ANCHORARRAY(B7040), "Jan", "Feb", "Mar", "Apr", "May", "Jun", "Jul", "Aug", "Sep", "Oct", "Nov", "Dec")</f>
        <v>Sep</v>
      </c>
      <c r="D7040" t="str">
        <f>"Q"&amp;ROUNDUP(MONTH('Supermart Grocery Sales - Retai'!F7040)/3,0)</f>
        <v>Q3</v>
      </c>
      <c r="E7040">
        <f>tbl_DataModel[[#This Row],[Profit]]/tbl_DataModel[[#This Row],[Sales]]</f>
        <v>0.17</v>
      </c>
      <c r="F7040">
        <v>1782</v>
      </c>
      <c r="G7040">
        <v>302.94</v>
      </c>
      <c r="H7040" t="s">
        <v>26</v>
      </c>
      <c r="I7040" t="s">
        <v>94</v>
      </c>
      <c r="J7040" t="s">
        <v>76</v>
      </c>
      <c r="K7040" t="s">
        <v>90</v>
      </c>
    </row>
    <row r="7041" spans="1:11" x14ac:dyDescent="0.3">
      <c r="A7041">
        <f>YEAR('Supermart Grocery Sales - Retai'!F:F)</f>
        <v>2018</v>
      </c>
      <c r="B7041">
        <f>MONTH('Supermart Grocery Sales - Retai'!F:F)</f>
        <v>9</v>
      </c>
      <c r="C7041" t="str" cm="1">
        <f t="array" ref="C7041">CHOOSE(_xlfn.ANCHORARRAY(B7041), "Jan", "Feb", "Mar", "Apr", "May", "Jun", "Jul", "Aug", "Sep", "Oct", "Nov", "Dec")</f>
        <v>Sep</v>
      </c>
      <c r="D7041" t="str">
        <f>"Q"&amp;ROUNDUP(MONTH('Supermart Grocery Sales - Retai'!F7041)/3,0)</f>
        <v>Q3</v>
      </c>
      <c r="E7041">
        <f>tbl_DataModel[[#This Row],[Profit]]/tbl_DataModel[[#This Row],[Sales]]</f>
        <v>0.31</v>
      </c>
      <c r="F7041">
        <v>1225</v>
      </c>
      <c r="G7041">
        <v>379.75</v>
      </c>
      <c r="H7041" t="s">
        <v>20</v>
      </c>
      <c r="I7041" t="s">
        <v>91</v>
      </c>
      <c r="J7041" t="s">
        <v>76</v>
      </c>
      <c r="K7041" t="s">
        <v>191</v>
      </c>
    </row>
    <row r="7042" spans="1:11" x14ac:dyDescent="0.3">
      <c r="A7042">
        <f>YEAR('Supermart Grocery Sales - Retai'!F:F)</f>
        <v>2017</v>
      </c>
      <c r="B7042">
        <f>MONTH('Supermart Grocery Sales - Retai'!F:F)</f>
        <v>1</v>
      </c>
      <c r="C7042" t="str" cm="1">
        <f t="array" ref="C7042">CHOOSE(_xlfn.ANCHORARRAY(B7042), "Jan", "Feb", "Mar", "Apr", "May", "Jun", "Jul", "Aug", "Sep", "Oct", "Nov", "Dec")</f>
        <v>Jan</v>
      </c>
      <c r="D7042" t="str">
        <f>"Q"&amp;ROUNDUP(MONTH('Supermart Grocery Sales - Retai'!F7042)/3,0)</f>
        <v>Q1</v>
      </c>
      <c r="E7042">
        <f>tbl_DataModel[[#This Row],[Profit]]/tbl_DataModel[[#This Row],[Sales]]</f>
        <v>0.38</v>
      </c>
      <c r="F7042">
        <v>1745</v>
      </c>
      <c r="G7042">
        <v>663.1</v>
      </c>
      <c r="H7042" t="s">
        <v>20</v>
      </c>
      <c r="I7042" t="s">
        <v>21</v>
      </c>
      <c r="J7042" t="s">
        <v>76</v>
      </c>
      <c r="K7042" t="s">
        <v>197</v>
      </c>
    </row>
    <row r="7043" spans="1:11" x14ac:dyDescent="0.3">
      <c r="A7043">
        <f>YEAR('Supermart Grocery Sales - Retai'!F:F)</f>
        <v>2017</v>
      </c>
      <c r="B7043">
        <f>MONTH('Supermart Grocery Sales - Retai'!F:F)</f>
        <v>9</v>
      </c>
      <c r="C7043" t="str" cm="1">
        <f t="array" ref="C7043">CHOOSE(_xlfn.ANCHORARRAY(B7043), "Jan", "Feb", "Mar", "Apr", "May", "Jun", "Jul", "Aug", "Sep", "Oct", "Nov", "Dec")</f>
        <v>Sep</v>
      </c>
      <c r="D7043" t="str">
        <f>"Q"&amp;ROUNDUP(MONTH('Supermart Grocery Sales - Retai'!F7043)/3,0)</f>
        <v>Q3</v>
      </c>
      <c r="E7043">
        <f>tbl_DataModel[[#This Row],[Profit]]/tbl_DataModel[[#This Row],[Sales]]</f>
        <v>0.23</v>
      </c>
      <c r="F7043">
        <v>2032</v>
      </c>
      <c r="G7043">
        <v>467.36</v>
      </c>
      <c r="H7043" t="s">
        <v>20</v>
      </c>
      <c r="I7043" t="s">
        <v>21</v>
      </c>
      <c r="J7043" t="s">
        <v>76</v>
      </c>
      <c r="K7043" t="s">
        <v>31</v>
      </c>
    </row>
    <row r="7044" spans="1:11" x14ac:dyDescent="0.3">
      <c r="A7044">
        <f>YEAR('Supermart Grocery Sales - Retai'!F:F)</f>
        <v>2016</v>
      </c>
      <c r="B7044">
        <f>MONTH('Supermart Grocery Sales - Retai'!F:F)</f>
        <v>11</v>
      </c>
      <c r="C7044" t="str" cm="1">
        <f t="array" ref="C7044">CHOOSE(_xlfn.ANCHORARRAY(B7044), "Jan", "Feb", "Mar", "Apr", "May", "Jun", "Jul", "Aug", "Sep", "Oct", "Nov", "Dec")</f>
        <v>Nov</v>
      </c>
      <c r="D7044" t="str">
        <f>"Q"&amp;ROUNDUP(MONTH('Supermart Grocery Sales - Retai'!F7044)/3,0)</f>
        <v>Q4</v>
      </c>
      <c r="E7044">
        <f>tbl_DataModel[[#This Row],[Profit]]/tbl_DataModel[[#This Row],[Sales]]</f>
        <v>6.9999999999999993E-2</v>
      </c>
      <c r="F7044">
        <v>1111</v>
      </c>
      <c r="G7044">
        <v>77.77</v>
      </c>
      <c r="H7044" t="s">
        <v>32</v>
      </c>
      <c r="I7044" t="s">
        <v>97</v>
      </c>
      <c r="J7044" t="s">
        <v>76</v>
      </c>
      <c r="K7044" t="s">
        <v>86</v>
      </c>
    </row>
    <row r="7045" spans="1:11" x14ac:dyDescent="0.3">
      <c r="A7045">
        <f>YEAR('Supermart Grocery Sales - Retai'!F:F)</f>
        <v>2017</v>
      </c>
      <c r="B7045">
        <f>MONTH('Supermart Grocery Sales - Retai'!F:F)</f>
        <v>4</v>
      </c>
      <c r="C7045" t="str" cm="1">
        <f t="array" ref="C7045">CHOOSE(_xlfn.ANCHORARRAY(B7045), "Jan", "Feb", "Mar", "Apr", "May", "Jun", "Jul", "Aug", "Sep", "Oct", "Nov", "Dec")</f>
        <v>Apr</v>
      </c>
      <c r="D7045" t="str">
        <f>"Q"&amp;ROUNDUP(MONTH('Supermart Grocery Sales - Retai'!F7045)/3,0)</f>
        <v>Q2</v>
      </c>
      <c r="E7045">
        <f>tbl_DataModel[[#This Row],[Profit]]/tbl_DataModel[[#This Row],[Sales]]</f>
        <v>0.19999999999999998</v>
      </c>
      <c r="F7045">
        <v>1031</v>
      </c>
      <c r="G7045">
        <v>206.2</v>
      </c>
      <c r="H7045" t="s">
        <v>49</v>
      </c>
      <c r="I7045" t="s">
        <v>54</v>
      </c>
      <c r="J7045" t="s">
        <v>76</v>
      </c>
      <c r="K7045" t="s">
        <v>174</v>
      </c>
    </row>
    <row r="7046" spans="1:11" x14ac:dyDescent="0.3">
      <c r="A7046">
        <f>YEAR('Supermart Grocery Sales - Retai'!F:F)</f>
        <v>2018</v>
      </c>
      <c r="B7046">
        <f>MONTH('Supermart Grocery Sales - Retai'!F:F)</f>
        <v>4</v>
      </c>
      <c r="C7046" t="str" cm="1">
        <f t="array" ref="C7046">CHOOSE(_xlfn.ANCHORARRAY(B7046), "Jan", "Feb", "Mar", "Apr", "May", "Jun", "Jul", "Aug", "Sep", "Oct", "Nov", "Dec")</f>
        <v>Apr</v>
      </c>
      <c r="D7046" t="str">
        <f>"Q"&amp;ROUNDUP(MONTH('Supermart Grocery Sales - Retai'!F7046)/3,0)</f>
        <v>Q2</v>
      </c>
      <c r="E7046">
        <f>tbl_DataModel[[#This Row],[Profit]]/tbl_DataModel[[#This Row],[Sales]]</f>
        <v>0.25</v>
      </c>
      <c r="F7046">
        <v>679</v>
      </c>
      <c r="G7046">
        <v>169.75</v>
      </c>
      <c r="H7046" t="s">
        <v>32</v>
      </c>
      <c r="I7046" t="s">
        <v>97</v>
      </c>
      <c r="J7046" t="s">
        <v>76</v>
      </c>
      <c r="K7046" t="s">
        <v>106</v>
      </c>
    </row>
    <row r="7047" spans="1:11" x14ac:dyDescent="0.3">
      <c r="A7047">
        <f>YEAR('Supermart Grocery Sales - Retai'!F:F)</f>
        <v>2018</v>
      </c>
      <c r="B7047">
        <f>MONTH('Supermart Grocery Sales - Retai'!F:F)</f>
        <v>11</v>
      </c>
      <c r="C7047" t="str" cm="1">
        <f t="array" ref="C7047">CHOOSE(_xlfn.ANCHORARRAY(B7047), "Jan", "Feb", "Mar", "Apr", "May", "Jun", "Jul", "Aug", "Sep", "Oct", "Nov", "Dec")</f>
        <v>Nov</v>
      </c>
      <c r="D7047" t="str">
        <f>"Q"&amp;ROUNDUP(MONTH('Supermart Grocery Sales - Retai'!F7047)/3,0)</f>
        <v>Q4</v>
      </c>
      <c r="E7047">
        <f>tbl_DataModel[[#This Row],[Profit]]/tbl_DataModel[[#This Row],[Sales]]</f>
        <v>0.4</v>
      </c>
      <c r="F7047">
        <v>1285</v>
      </c>
      <c r="G7047">
        <v>514</v>
      </c>
      <c r="H7047" t="s">
        <v>58</v>
      </c>
      <c r="I7047" t="s">
        <v>112</v>
      </c>
      <c r="J7047" t="s">
        <v>76</v>
      </c>
      <c r="K7047" t="s">
        <v>191</v>
      </c>
    </row>
    <row r="7048" spans="1:11" x14ac:dyDescent="0.3">
      <c r="A7048">
        <f>YEAR('Supermart Grocery Sales - Retai'!F:F)</f>
        <v>2018</v>
      </c>
      <c r="B7048">
        <f>MONTH('Supermart Grocery Sales - Retai'!F:F)</f>
        <v>3</v>
      </c>
      <c r="C7048" t="str" cm="1">
        <f t="array" ref="C7048">CHOOSE(_xlfn.ANCHORARRAY(B7048), "Jan", "Feb", "Mar", "Apr", "May", "Jun", "Jul", "Aug", "Sep", "Oct", "Nov", "Dec")</f>
        <v>Mar</v>
      </c>
      <c r="D7048" t="str">
        <f>"Q"&amp;ROUNDUP(MONTH('Supermart Grocery Sales - Retai'!F7048)/3,0)</f>
        <v>Q1</v>
      </c>
      <c r="E7048">
        <f>tbl_DataModel[[#This Row],[Profit]]/tbl_DataModel[[#This Row],[Sales]]</f>
        <v>0.06</v>
      </c>
      <c r="F7048">
        <v>2017</v>
      </c>
      <c r="G7048">
        <v>121.02</v>
      </c>
      <c r="H7048" t="s">
        <v>32</v>
      </c>
      <c r="I7048" t="s">
        <v>153</v>
      </c>
      <c r="J7048" t="s">
        <v>76</v>
      </c>
      <c r="K7048" t="s">
        <v>204</v>
      </c>
    </row>
    <row r="7049" spans="1:11" x14ac:dyDescent="0.3">
      <c r="A7049">
        <f>YEAR('Supermart Grocery Sales - Retai'!F:F)</f>
        <v>2018</v>
      </c>
      <c r="B7049">
        <f>MONTH('Supermart Grocery Sales - Retai'!F:F)</f>
        <v>12</v>
      </c>
      <c r="C7049" t="str" cm="1">
        <f t="array" ref="C7049">CHOOSE(_xlfn.ANCHORARRAY(B7049), "Jan", "Feb", "Mar", "Apr", "May", "Jun", "Jul", "Aug", "Sep", "Oct", "Nov", "Dec")</f>
        <v>Dec</v>
      </c>
      <c r="D7049" t="str">
        <f>"Q"&amp;ROUNDUP(MONTH('Supermart Grocery Sales - Retai'!F7049)/3,0)</f>
        <v>Q4</v>
      </c>
      <c r="E7049">
        <f>tbl_DataModel[[#This Row],[Profit]]/tbl_DataModel[[#This Row],[Sales]]</f>
        <v>7.0000000000000007E-2</v>
      </c>
      <c r="F7049">
        <v>1337</v>
      </c>
      <c r="G7049">
        <v>93.59</v>
      </c>
      <c r="H7049" t="s">
        <v>32</v>
      </c>
      <c r="I7049" t="s">
        <v>97</v>
      </c>
      <c r="J7049" t="s">
        <v>76</v>
      </c>
      <c r="K7049" t="s">
        <v>135</v>
      </c>
    </row>
    <row r="7050" spans="1:11" x14ac:dyDescent="0.3">
      <c r="A7050">
        <f>YEAR('Supermart Grocery Sales - Retai'!F:F)</f>
        <v>2015</v>
      </c>
      <c r="B7050">
        <f>MONTH('Supermart Grocery Sales - Retai'!F:F)</f>
        <v>7</v>
      </c>
      <c r="C7050" t="str" cm="1">
        <f t="array" ref="C7050">CHOOSE(_xlfn.ANCHORARRAY(B7050), "Jan", "Feb", "Mar", "Apr", "May", "Jun", "Jul", "Aug", "Sep", "Oct", "Nov", "Dec")</f>
        <v>Jul</v>
      </c>
      <c r="D7050" t="str">
        <f>"Q"&amp;ROUNDUP(MONTH('Supermart Grocery Sales - Retai'!F7050)/3,0)</f>
        <v>Q3</v>
      </c>
      <c r="E7050">
        <f>tbl_DataModel[[#This Row],[Profit]]/tbl_DataModel[[#This Row],[Sales]]</f>
        <v>0.44</v>
      </c>
      <c r="F7050">
        <v>1892</v>
      </c>
      <c r="G7050">
        <v>832.48</v>
      </c>
      <c r="H7050" t="s">
        <v>20</v>
      </c>
      <c r="I7050" t="s">
        <v>91</v>
      </c>
      <c r="J7050" t="s">
        <v>76</v>
      </c>
      <c r="K7050" t="s">
        <v>36</v>
      </c>
    </row>
    <row r="7051" spans="1:11" x14ac:dyDescent="0.3">
      <c r="A7051">
        <f>YEAR('Supermart Grocery Sales - Retai'!F:F)</f>
        <v>2017</v>
      </c>
      <c r="B7051">
        <f>MONTH('Supermart Grocery Sales - Retai'!F:F)</f>
        <v>4</v>
      </c>
      <c r="C7051" t="str" cm="1">
        <f t="array" ref="C7051">CHOOSE(_xlfn.ANCHORARRAY(B7051), "Jan", "Feb", "Mar", "Apr", "May", "Jun", "Jul", "Aug", "Sep", "Oct", "Nov", "Dec")</f>
        <v>Apr</v>
      </c>
      <c r="D7051" t="str">
        <f>"Q"&amp;ROUNDUP(MONTH('Supermart Grocery Sales - Retai'!F7051)/3,0)</f>
        <v>Q2</v>
      </c>
      <c r="E7051">
        <f>tbl_DataModel[[#This Row],[Profit]]/tbl_DataModel[[#This Row],[Sales]]</f>
        <v>0.23</v>
      </c>
      <c r="F7051">
        <v>1089</v>
      </c>
      <c r="G7051">
        <v>250.47</v>
      </c>
      <c r="H7051" t="s">
        <v>13</v>
      </c>
      <c r="I7051" t="s">
        <v>79</v>
      </c>
      <c r="J7051" t="s">
        <v>76</v>
      </c>
      <c r="K7051" t="s">
        <v>45</v>
      </c>
    </row>
    <row r="7052" spans="1:11" x14ac:dyDescent="0.3">
      <c r="A7052">
        <f>YEAR('Supermart Grocery Sales - Retai'!F:F)</f>
        <v>2016</v>
      </c>
      <c r="B7052">
        <f>MONTH('Supermart Grocery Sales - Retai'!F:F)</f>
        <v>3</v>
      </c>
      <c r="C7052" t="str" cm="1">
        <f t="array" ref="C7052">CHOOSE(_xlfn.ANCHORARRAY(B7052), "Jan", "Feb", "Mar", "Apr", "May", "Jun", "Jul", "Aug", "Sep", "Oct", "Nov", "Dec")</f>
        <v>Mar</v>
      </c>
      <c r="D7052" t="str">
        <f>"Q"&amp;ROUNDUP(MONTH('Supermart Grocery Sales - Retai'!F7052)/3,0)</f>
        <v>Q1</v>
      </c>
      <c r="E7052">
        <f>tbl_DataModel[[#This Row],[Profit]]/tbl_DataModel[[#This Row],[Sales]]</f>
        <v>0.39</v>
      </c>
      <c r="F7052">
        <v>2218</v>
      </c>
      <c r="G7052">
        <v>865.02</v>
      </c>
      <c r="H7052" t="s">
        <v>49</v>
      </c>
      <c r="I7052" t="s">
        <v>205</v>
      </c>
      <c r="J7052" t="s">
        <v>76</v>
      </c>
      <c r="K7052" t="s">
        <v>122</v>
      </c>
    </row>
    <row r="7053" spans="1:11" x14ac:dyDescent="0.3">
      <c r="A7053">
        <f>YEAR('Supermart Grocery Sales - Retai'!F:F)</f>
        <v>2015</v>
      </c>
      <c r="B7053">
        <f>MONTH('Supermart Grocery Sales - Retai'!F:F)</f>
        <v>6</v>
      </c>
      <c r="C7053" t="str" cm="1">
        <f t="array" ref="C7053">CHOOSE(_xlfn.ANCHORARRAY(B7053), "Jan", "Feb", "Mar", "Apr", "May", "Jun", "Jul", "Aug", "Sep", "Oct", "Nov", "Dec")</f>
        <v>Jun</v>
      </c>
      <c r="D7053" t="str">
        <f>"Q"&amp;ROUNDUP(MONTH('Supermart Grocery Sales - Retai'!F7053)/3,0)</f>
        <v>Q2</v>
      </c>
      <c r="E7053">
        <f>tbl_DataModel[[#This Row],[Profit]]/tbl_DataModel[[#This Row],[Sales]]</f>
        <v>0.11</v>
      </c>
      <c r="F7053">
        <v>925</v>
      </c>
      <c r="G7053">
        <v>101.75</v>
      </c>
      <c r="H7053" t="s">
        <v>26</v>
      </c>
      <c r="I7053" t="s">
        <v>37</v>
      </c>
      <c r="J7053" t="s">
        <v>76</v>
      </c>
      <c r="K7053" t="s">
        <v>146</v>
      </c>
    </row>
    <row r="7054" spans="1:11" x14ac:dyDescent="0.3">
      <c r="A7054">
        <f>YEAR('Supermart Grocery Sales - Retai'!F:F)</f>
        <v>2018</v>
      </c>
      <c r="B7054">
        <f>MONTH('Supermart Grocery Sales - Retai'!F:F)</f>
        <v>9</v>
      </c>
      <c r="C7054" t="str" cm="1">
        <f t="array" ref="C7054">CHOOSE(_xlfn.ANCHORARRAY(B7054), "Jan", "Feb", "Mar", "Apr", "May", "Jun", "Jul", "Aug", "Sep", "Oct", "Nov", "Dec")</f>
        <v>Sep</v>
      </c>
      <c r="D7054" t="str">
        <f>"Q"&amp;ROUNDUP(MONTH('Supermart Grocery Sales - Retai'!F7054)/3,0)</f>
        <v>Q3</v>
      </c>
      <c r="E7054">
        <f>tbl_DataModel[[#This Row],[Profit]]/tbl_DataModel[[#This Row],[Sales]]</f>
        <v>0.3</v>
      </c>
      <c r="F7054">
        <v>2086</v>
      </c>
      <c r="G7054">
        <v>625.79999999999995</v>
      </c>
      <c r="H7054" t="s">
        <v>26</v>
      </c>
      <c r="I7054" t="s">
        <v>94</v>
      </c>
      <c r="J7054" t="s">
        <v>76</v>
      </c>
      <c r="K7054" t="s">
        <v>78</v>
      </c>
    </row>
    <row r="7055" spans="1:11" x14ac:dyDescent="0.3">
      <c r="A7055">
        <f>YEAR('Supermart Grocery Sales - Retai'!F:F)</f>
        <v>2018</v>
      </c>
      <c r="B7055">
        <f>MONTH('Supermart Grocery Sales - Retai'!F:F)</f>
        <v>5</v>
      </c>
      <c r="C7055" t="str" cm="1">
        <f t="array" ref="C7055">CHOOSE(_xlfn.ANCHORARRAY(B7055), "Jan", "Feb", "Mar", "Apr", "May", "Jun", "Jul", "Aug", "Sep", "Oct", "Nov", "Dec")</f>
        <v>May</v>
      </c>
      <c r="D7055" t="str">
        <f>"Q"&amp;ROUNDUP(MONTH('Supermart Grocery Sales - Retai'!F7055)/3,0)</f>
        <v>Q2</v>
      </c>
      <c r="E7055">
        <f>tbl_DataModel[[#This Row],[Profit]]/tbl_DataModel[[#This Row],[Sales]]</f>
        <v>0.22</v>
      </c>
      <c r="F7055">
        <v>1314</v>
      </c>
      <c r="G7055">
        <v>289.08</v>
      </c>
      <c r="H7055" t="s">
        <v>32</v>
      </c>
      <c r="I7055" t="s">
        <v>46</v>
      </c>
      <c r="J7055" t="s">
        <v>76</v>
      </c>
      <c r="K7055" t="s">
        <v>197</v>
      </c>
    </row>
    <row r="7056" spans="1:11" x14ac:dyDescent="0.3">
      <c r="A7056">
        <f>YEAR('Supermart Grocery Sales - Retai'!F:F)</f>
        <v>2015</v>
      </c>
      <c r="B7056">
        <f>MONTH('Supermart Grocery Sales - Retai'!F:F)</f>
        <v>6</v>
      </c>
      <c r="C7056" t="str" cm="1">
        <f t="array" ref="C7056">CHOOSE(_xlfn.ANCHORARRAY(B7056), "Jan", "Feb", "Mar", "Apr", "May", "Jun", "Jul", "Aug", "Sep", "Oct", "Nov", "Dec")</f>
        <v>Jun</v>
      </c>
      <c r="D7056" t="str">
        <f>"Q"&amp;ROUNDUP(MONTH('Supermart Grocery Sales - Retai'!F7056)/3,0)</f>
        <v>Q2</v>
      </c>
      <c r="E7056">
        <f>tbl_DataModel[[#This Row],[Profit]]/tbl_DataModel[[#This Row],[Sales]]</f>
        <v>0.25</v>
      </c>
      <c r="F7056">
        <v>2121</v>
      </c>
      <c r="G7056">
        <v>530.25</v>
      </c>
      <c r="H7056" t="s">
        <v>20</v>
      </c>
      <c r="I7056" t="s">
        <v>21</v>
      </c>
      <c r="J7056" t="s">
        <v>76</v>
      </c>
      <c r="K7056" t="s">
        <v>78</v>
      </c>
    </row>
    <row r="7057" spans="1:11" x14ac:dyDescent="0.3">
      <c r="A7057">
        <f>YEAR('Supermart Grocery Sales - Retai'!F:F)</f>
        <v>2018</v>
      </c>
      <c r="B7057">
        <f>MONTH('Supermart Grocery Sales - Retai'!F:F)</f>
        <v>5</v>
      </c>
      <c r="C7057" t="str" cm="1">
        <f t="array" ref="C7057">CHOOSE(_xlfn.ANCHORARRAY(B7057), "Jan", "Feb", "Mar", "Apr", "May", "Jun", "Jul", "Aug", "Sep", "Oct", "Nov", "Dec")</f>
        <v>May</v>
      </c>
      <c r="D7057" t="str">
        <f>"Q"&amp;ROUNDUP(MONTH('Supermart Grocery Sales - Retai'!F7057)/3,0)</f>
        <v>Q2</v>
      </c>
      <c r="E7057">
        <f>tbl_DataModel[[#This Row],[Profit]]/tbl_DataModel[[#This Row],[Sales]]</f>
        <v>0.25</v>
      </c>
      <c r="F7057">
        <v>2053</v>
      </c>
      <c r="G7057">
        <v>513.25</v>
      </c>
      <c r="H7057" t="s">
        <v>20</v>
      </c>
      <c r="I7057" t="s">
        <v>21</v>
      </c>
      <c r="J7057" t="s">
        <v>76</v>
      </c>
      <c r="K7057" t="s">
        <v>174</v>
      </c>
    </row>
    <row r="7058" spans="1:11" x14ac:dyDescent="0.3">
      <c r="A7058">
        <f>YEAR('Supermart Grocery Sales - Retai'!F:F)</f>
        <v>2018</v>
      </c>
      <c r="B7058">
        <f>MONTH('Supermart Grocery Sales - Retai'!F:F)</f>
        <v>7</v>
      </c>
      <c r="C7058" t="str" cm="1">
        <f t="array" ref="C7058">CHOOSE(_xlfn.ANCHORARRAY(B7058), "Jan", "Feb", "Mar", "Apr", "May", "Jun", "Jul", "Aug", "Sep", "Oct", "Nov", "Dec")</f>
        <v>Jul</v>
      </c>
      <c r="D7058" t="str">
        <f>"Q"&amp;ROUNDUP(MONTH('Supermart Grocery Sales - Retai'!F7058)/3,0)</f>
        <v>Q3</v>
      </c>
      <c r="E7058">
        <f>tbl_DataModel[[#This Row],[Profit]]/tbl_DataModel[[#This Row],[Sales]]</f>
        <v>0.12000000000000001</v>
      </c>
      <c r="F7058">
        <v>748</v>
      </c>
      <c r="G7058">
        <v>89.76</v>
      </c>
      <c r="H7058" t="s">
        <v>58</v>
      </c>
      <c r="I7058" t="s">
        <v>68</v>
      </c>
      <c r="J7058" t="s">
        <v>76</v>
      </c>
      <c r="K7058" t="s">
        <v>159</v>
      </c>
    </row>
    <row r="7059" spans="1:11" x14ac:dyDescent="0.3">
      <c r="A7059">
        <f>YEAR('Supermart Grocery Sales - Retai'!F:F)</f>
        <v>2017</v>
      </c>
      <c r="B7059">
        <f>MONTH('Supermart Grocery Sales - Retai'!F:F)</f>
        <v>5</v>
      </c>
      <c r="C7059" t="str" cm="1">
        <f t="array" ref="C7059">CHOOSE(_xlfn.ANCHORARRAY(B7059), "Jan", "Feb", "Mar", "Apr", "May", "Jun", "Jul", "Aug", "Sep", "Oct", "Nov", "Dec")</f>
        <v>May</v>
      </c>
      <c r="D7059" t="str">
        <f>"Q"&amp;ROUNDUP(MONTH('Supermart Grocery Sales - Retai'!F7059)/3,0)</f>
        <v>Q2</v>
      </c>
      <c r="E7059">
        <f>tbl_DataModel[[#This Row],[Profit]]/tbl_DataModel[[#This Row],[Sales]]</f>
        <v>7.9999999999999988E-2</v>
      </c>
      <c r="F7059">
        <v>2049</v>
      </c>
      <c r="G7059">
        <v>163.92</v>
      </c>
      <c r="H7059" t="s">
        <v>63</v>
      </c>
      <c r="I7059" t="s">
        <v>75</v>
      </c>
      <c r="J7059" t="s">
        <v>76</v>
      </c>
      <c r="K7059" t="s">
        <v>114</v>
      </c>
    </row>
    <row r="7060" spans="1:11" x14ac:dyDescent="0.3">
      <c r="A7060">
        <f>YEAR('Supermart Grocery Sales - Retai'!F:F)</f>
        <v>2015</v>
      </c>
      <c r="B7060">
        <f>MONTH('Supermart Grocery Sales - Retai'!F:F)</f>
        <v>11</v>
      </c>
      <c r="C7060" t="str" cm="1">
        <f t="array" ref="C7060">CHOOSE(_xlfn.ANCHORARRAY(B7060), "Jan", "Feb", "Mar", "Apr", "May", "Jun", "Jul", "Aug", "Sep", "Oct", "Nov", "Dec")</f>
        <v>Nov</v>
      </c>
      <c r="D7060" t="str">
        <f>"Q"&amp;ROUNDUP(MONTH('Supermart Grocery Sales - Retai'!F7060)/3,0)</f>
        <v>Q4</v>
      </c>
      <c r="E7060">
        <f>tbl_DataModel[[#This Row],[Profit]]/tbl_DataModel[[#This Row],[Sales]]</f>
        <v>0.27</v>
      </c>
      <c r="F7060">
        <v>1416</v>
      </c>
      <c r="G7060">
        <v>382.32</v>
      </c>
      <c r="H7060" t="s">
        <v>58</v>
      </c>
      <c r="I7060" t="s">
        <v>112</v>
      </c>
      <c r="J7060" t="s">
        <v>76</v>
      </c>
      <c r="K7060" t="s">
        <v>57</v>
      </c>
    </row>
    <row r="7061" spans="1:11" x14ac:dyDescent="0.3">
      <c r="A7061">
        <f>YEAR('Supermart Grocery Sales - Retai'!F:F)</f>
        <v>2018</v>
      </c>
      <c r="B7061">
        <f>MONTH('Supermart Grocery Sales - Retai'!F:F)</f>
        <v>12</v>
      </c>
      <c r="C7061" t="str" cm="1">
        <f t="array" ref="C7061">CHOOSE(_xlfn.ANCHORARRAY(B7061), "Jan", "Feb", "Mar", "Apr", "May", "Jun", "Jul", "Aug", "Sep", "Oct", "Nov", "Dec")</f>
        <v>Dec</v>
      </c>
      <c r="D7061" t="str">
        <f>"Q"&amp;ROUNDUP(MONTH('Supermart Grocery Sales - Retai'!F7061)/3,0)</f>
        <v>Q4</v>
      </c>
      <c r="E7061">
        <f>tbl_DataModel[[#This Row],[Profit]]/tbl_DataModel[[#This Row],[Sales]]</f>
        <v>0.43</v>
      </c>
      <c r="F7061">
        <v>641</v>
      </c>
      <c r="G7061">
        <v>275.63</v>
      </c>
      <c r="H7061" t="s">
        <v>32</v>
      </c>
      <c r="I7061" t="s">
        <v>153</v>
      </c>
      <c r="J7061" t="s">
        <v>76</v>
      </c>
      <c r="K7061" t="s">
        <v>234</v>
      </c>
    </row>
    <row r="7062" spans="1:11" x14ac:dyDescent="0.3">
      <c r="A7062">
        <f>YEAR('Supermart Grocery Sales - Retai'!F:F)</f>
        <v>2015</v>
      </c>
      <c r="B7062">
        <f>MONTH('Supermart Grocery Sales - Retai'!F:F)</f>
        <v>12</v>
      </c>
      <c r="C7062" t="str" cm="1">
        <f t="array" ref="C7062">CHOOSE(_xlfn.ANCHORARRAY(B7062), "Jan", "Feb", "Mar", "Apr", "May", "Jun", "Jul", "Aug", "Sep", "Oct", "Nov", "Dec")</f>
        <v>Dec</v>
      </c>
      <c r="D7062" t="str">
        <f>"Q"&amp;ROUNDUP(MONTH('Supermart Grocery Sales - Retai'!F7062)/3,0)</f>
        <v>Q4</v>
      </c>
      <c r="E7062">
        <f>tbl_DataModel[[#This Row],[Profit]]/tbl_DataModel[[#This Row],[Sales]]</f>
        <v>0.32</v>
      </c>
      <c r="F7062">
        <v>2057</v>
      </c>
      <c r="G7062">
        <v>658.24</v>
      </c>
      <c r="H7062" t="s">
        <v>58</v>
      </c>
      <c r="I7062" t="s">
        <v>68</v>
      </c>
      <c r="J7062" t="s">
        <v>76</v>
      </c>
      <c r="K7062" t="s">
        <v>106</v>
      </c>
    </row>
    <row r="7063" spans="1:11" x14ac:dyDescent="0.3">
      <c r="A7063">
        <f>YEAR('Supermart Grocery Sales - Retai'!F:F)</f>
        <v>2017</v>
      </c>
      <c r="B7063">
        <f>MONTH('Supermart Grocery Sales - Retai'!F:F)</f>
        <v>4</v>
      </c>
      <c r="C7063" t="str" cm="1">
        <f t="array" ref="C7063">CHOOSE(_xlfn.ANCHORARRAY(B7063), "Jan", "Feb", "Mar", "Apr", "May", "Jun", "Jul", "Aug", "Sep", "Oct", "Nov", "Dec")</f>
        <v>Apr</v>
      </c>
      <c r="D7063" t="str">
        <f>"Q"&amp;ROUNDUP(MONTH('Supermart Grocery Sales - Retai'!F7063)/3,0)</f>
        <v>Q2</v>
      </c>
      <c r="E7063">
        <f>tbl_DataModel[[#This Row],[Profit]]/tbl_DataModel[[#This Row],[Sales]]</f>
        <v>0.26</v>
      </c>
      <c r="F7063">
        <v>708</v>
      </c>
      <c r="G7063">
        <v>184.08</v>
      </c>
      <c r="H7063" t="s">
        <v>13</v>
      </c>
      <c r="I7063" t="s">
        <v>195</v>
      </c>
      <c r="J7063" t="s">
        <v>76</v>
      </c>
      <c r="K7063" t="s">
        <v>191</v>
      </c>
    </row>
    <row r="7064" spans="1:11" x14ac:dyDescent="0.3">
      <c r="A7064">
        <f>YEAR('Supermart Grocery Sales - Retai'!F:F)</f>
        <v>2016</v>
      </c>
      <c r="B7064">
        <f>MONTH('Supermart Grocery Sales - Retai'!F:F)</f>
        <v>11</v>
      </c>
      <c r="C7064" t="str" cm="1">
        <f t="array" ref="C7064">CHOOSE(_xlfn.ANCHORARRAY(B7064), "Jan", "Feb", "Mar", "Apr", "May", "Jun", "Jul", "Aug", "Sep", "Oct", "Nov", "Dec")</f>
        <v>Nov</v>
      </c>
      <c r="D7064" t="str">
        <f>"Q"&amp;ROUNDUP(MONTH('Supermart Grocery Sales - Retai'!F7064)/3,0)</f>
        <v>Q4</v>
      </c>
      <c r="E7064">
        <f>tbl_DataModel[[#This Row],[Profit]]/tbl_DataModel[[#This Row],[Sales]]</f>
        <v>0.3</v>
      </c>
      <c r="F7064">
        <v>1368</v>
      </c>
      <c r="G7064">
        <v>410.4</v>
      </c>
      <c r="H7064" t="s">
        <v>32</v>
      </c>
      <c r="I7064" t="s">
        <v>46</v>
      </c>
      <c r="J7064" t="s">
        <v>76</v>
      </c>
      <c r="K7064" t="s">
        <v>130</v>
      </c>
    </row>
    <row r="7065" spans="1:11" x14ac:dyDescent="0.3">
      <c r="A7065">
        <f>YEAR('Supermart Grocery Sales - Retai'!F:F)</f>
        <v>2017</v>
      </c>
      <c r="B7065">
        <f>MONTH('Supermart Grocery Sales - Retai'!F:F)</f>
        <v>6</v>
      </c>
      <c r="C7065" t="str" cm="1">
        <f t="array" ref="C7065">CHOOSE(_xlfn.ANCHORARRAY(B7065), "Jan", "Feb", "Mar", "Apr", "May", "Jun", "Jul", "Aug", "Sep", "Oct", "Nov", "Dec")</f>
        <v>Jun</v>
      </c>
      <c r="D7065" t="str">
        <f>"Q"&amp;ROUNDUP(MONTH('Supermart Grocery Sales - Retai'!F7065)/3,0)</f>
        <v>Q2</v>
      </c>
      <c r="E7065">
        <f>tbl_DataModel[[#This Row],[Profit]]/tbl_DataModel[[#This Row],[Sales]]</f>
        <v>0.22</v>
      </c>
      <c r="F7065">
        <v>2216</v>
      </c>
      <c r="G7065">
        <v>487.52</v>
      </c>
      <c r="H7065" t="s">
        <v>58</v>
      </c>
      <c r="I7065" t="s">
        <v>59</v>
      </c>
      <c r="J7065" t="s">
        <v>76</v>
      </c>
      <c r="K7065" t="s">
        <v>174</v>
      </c>
    </row>
    <row r="7066" spans="1:11" x14ac:dyDescent="0.3">
      <c r="A7066">
        <f>YEAR('Supermart Grocery Sales - Retai'!F:F)</f>
        <v>2018</v>
      </c>
      <c r="B7066">
        <f>MONTH('Supermart Grocery Sales - Retai'!F:F)</f>
        <v>8</v>
      </c>
      <c r="C7066" t="str" cm="1">
        <f t="array" ref="C7066">CHOOSE(_xlfn.ANCHORARRAY(B7066), "Jan", "Feb", "Mar", "Apr", "May", "Jun", "Jul", "Aug", "Sep", "Oct", "Nov", "Dec")</f>
        <v>Aug</v>
      </c>
      <c r="D7066" t="str">
        <f>"Q"&amp;ROUNDUP(MONTH('Supermart Grocery Sales - Retai'!F7066)/3,0)</f>
        <v>Q3</v>
      </c>
      <c r="E7066">
        <f>tbl_DataModel[[#This Row],[Profit]]/tbl_DataModel[[#This Row],[Sales]]</f>
        <v>0.14000000000000001</v>
      </c>
      <c r="F7066">
        <v>2253</v>
      </c>
      <c r="G7066">
        <v>315.42</v>
      </c>
      <c r="H7066" t="s">
        <v>58</v>
      </c>
      <c r="I7066" t="s">
        <v>112</v>
      </c>
      <c r="J7066" t="s">
        <v>76</v>
      </c>
      <c r="K7066" t="s">
        <v>108</v>
      </c>
    </row>
    <row r="7067" spans="1:11" x14ac:dyDescent="0.3">
      <c r="A7067">
        <f>YEAR('Supermart Grocery Sales - Retai'!F:F)</f>
        <v>2015</v>
      </c>
      <c r="B7067">
        <f>MONTH('Supermart Grocery Sales - Retai'!F:F)</f>
        <v>11</v>
      </c>
      <c r="C7067" t="str" cm="1">
        <f t="array" ref="C7067">CHOOSE(_xlfn.ANCHORARRAY(B7067), "Jan", "Feb", "Mar", "Apr", "May", "Jun", "Jul", "Aug", "Sep", "Oct", "Nov", "Dec")</f>
        <v>Nov</v>
      </c>
      <c r="D7067" t="str">
        <f>"Q"&amp;ROUNDUP(MONTH('Supermart Grocery Sales - Retai'!F7067)/3,0)</f>
        <v>Q4</v>
      </c>
      <c r="E7067">
        <f>tbl_DataModel[[#This Row],[Profit]]/tbl_DataModel[[#This Row],[Sales]]</f>
        <v>0.22</v>
      </c>
      <c r="F7067">
        <v>2392</v>
      </c>
      <c r="G7067">
        <v>526.24</v>
      </c>
      <c r="H7067" t="s">
        <v>32</v>
      </c>
      <c r="I7067" t="s">
        <v>97</v>
      </c>
      <c r="J7067" t="s">
        <v>76</v>
      </c>
      <c r="K7067" t="s">
        <v>45</v>
      </c>
    </row>
    <row r="7068" spans="1:11" x14ac:dyDescent="0.3">
      <c r="A7068">
        <f>YEAR('Supermart Grocery Sales - Retai'!F:F)</f>
        <v>2016</v>
      </c>
      <c r="B7068">
        <f>MONTH('Supermart Grocery Sales - Retai'!F:F)</f>
        <v>8</v>
      </c>
      <c r="C7068" t="str" cm="1">
        <f t="array" ref="C7068">CHOOSE(_xlfn.ANCHORARRAY(B7068), "Jan", "Feb", "Mar", "Apr", "May", "Jun", "Jul", "Aug", "Sep", "Oct", "Nov", "Dec")</f>
        <v>Aug</v>
      </c>
      <c r="D7068" t="str">
        <f>"Q"&amp;ROUNDUP(MONTH('Supermart Grocery Sales - Retai'!F7068)/3,0)</f>
        <v>Q3</v>
      </c>
      <c r="E7068">
        <f>tbl_DataModel[[#This Row],[Profit]]/tbl_DataModel[[#This Row],[Sales]]</f>
        <v>0.13999999999999999</v>
      </c>
      <c r="F7068">
        <v>2230</v>
      </c>
      <c r="G7068">
        <v>312.2</v>
      </c>
      <c r="H7068" t="s">
        <v>26</v>
      </c>
      <c r="I7068" t="s">
        <v>37</v>
      </c>
      <c r="J7068" t="s">
        <v>76</v>
      </c>
      <c r="K7068" t="s">
        <v>19</v>
      </c>
    </row>
    <row r="7069" spans="1:11" x14ac:dyDescent="0.3">
      <c r="A7069">
        <f>YEAR('Supermart Grocery Sales - Retai'!F:F)</f>
        <v>2017</v>
      </c>
      <c r="B7069">
        <f>MONTH('Supermart Grocery Sales - Retai'!F:F)</f>
        <v>5</v>
      </c>
      <c r="C7069" t="str" cm="1">
        <f t="array" ref="C7069">CHOOSE(_xlfn.ANCHORARRAY(B7069), "Jan", "Feb", "Mar", "Apr", "May", "Jun", "Jul", "Aug", "Sep", "Oct", "Nov", "Dec")</f>
        <v>May</v>
      </c>
      <c r="D7069" t="str">
        <f>"Q"&amp;ROUNDUP(MONTH('Supermart Grocery Sales - Retai'!F7069)/3,0)</f>
        <v>Q2</v>
      </c>
      <c r="E7069">
        <f>tbl_DataModel[[#This Row],[Profit]]/tbl_DataModel[[#This Row],[Sales]]</f>
        <v>0.37999999999999995</v>
      </c>
      <c r="F7069">
        <v>931</v>
      </c>
      <c r="G7069">
        <v>353.78</v>
      </c>
      <c r="H7069" t="s">
        <v>20</v>
      </c>
      <c r="I7069" t="s">
        <v>91</v>
      </c>
      <c r="J7069" t="s">
        <v>76</v>
      </c>
      <c r="K7069" t="s">
        <v>139</v>
      </c>
    </row>
    <row r="7070" spans="1:11" x14ac:dyDescent="0.3">
      <c r="A7070">
        <f>YEAR('Supermart Grocery Sales - Retai'!F:F)</f>
        <v>2017</v>
      </c>
      <c r="B7070">
        <f>MONTH('Supermart Grocery Sales - Retai'!F:F)</f>
        <v>12</v>
      </c>
      <c r="C7070" t="str" cm="1">
        <f t="array" ref="C7070">CHOOSE(_xlfn.ANCHORARRAY(B7070), "Jan", "Feb", "Mar", "Apr", "May", "Jun", "Jul", "Aug", "Sep", "Oct", "Nov", "Dec")</f>
        <v>Dec</v>
      </c>
      <c r="D7070" t="str">
        <f>"Q"&amp;ROUNDUP(MONTH('Supermart Grocery Sales - Retai'!F7070)/3,0)</f>
        <v>Q4</v>
      </c>
      <c r="E7070">
        <f>tbl_DataModel[[#This Row],[Profit]]/tbl_DataModel[[#This Row],[Sales]]</f>
        <v>0.05</v>
      </c>
      <c r="F7070">
        <v>1059</v>
      </c>
      <c r="G7070">
        <v>52.95</v>
      </c>
      <c r="H7070" t="s">
        <v>26</v>
      </c>
      <c r="I7070" t="s">
        <v>27</v>
      </c>
      <c r="J7070" t="s">
        <v>76</v>
      </c>
      <c r="K7070" t="s">
        <v>62</v>
      </c>
    </row>
    <row r="7071" spans="1:11" x14ac:dyDescent="0.3">
      <c r="A7071">
        <f>YEAR('Supermart Grocery Sales - Retai'!F:F)</f>
        <v>2016</v>
      </c>
      <c r="B7071">
        <f>MONTH('Supermart Grocery Sales - Retai'!F:F)</f>
        <v>6</v>
      </c>
      <c r="C7071" t="str" cm="1">
        <f t="array" ref="C7071">CHOOSE(_xlfn.ANCHORARRAY(B7071), "Jan", "Feb", "Mar", "Apr", "May", "Jun", "Jul", "Aug", "Sep", "Oct", "Nov", "Dec")</f>
        <v>Jun</v>
      </c>
      <c r="D7071" t="str">
        <f>"Q"&amp;ROUNDUP(MONTH('Supermart Grocery Sales - Retai'!F7071)/3,0)</f>
        <v>Q2</v>
      </c>
      <c r="E7071">
        <f>tbl_DataModel[[#This Row],[Profit]]/tbl_DataModel[[#This Row],[Sales]]</f>
        <v>0.44</v>
      </c>
      <c r="F7071">
        <v>2225</v>
      </c>
      <c r="G7071">
        <v>979</v>
      </c>
      <c r="H7071" t="s">
        <v>58</v>
      </c>
      <c r="I7071" t="s">
        <v>112</v>
      </c>
      <c r="J7071" t="s">
        <v>76</v>
      </c>
      <c r="K7071" t="s">
        <v>191</v>
      </c>
    </row>
    <row r="7072" spans="1:11" x14ac:dyDescent="0.3">
      <c r="A7072">
        <f>YEAR('Supermart Grocery Sales - Retai'!F:F)</f>
        <v>2015</v>
      </c>
      <c r="B7072">
        <f>MONTH('Supermart Grocery Sales - Retai'!F:F)</f>
        <v>10</v>
      </c>
      <c r="C7072" t="str" cm="1">
        <f t="array" ref="C7072">CHOOSE(_xlfn.ANCHORARRAY(B7072), "Jan", "Feb", "Mar", "Apr", "May", "Jun", "Jul", "Aug", "Sep", "Oct", "Nov", "Dec")</f>
        <v>Oct</v>
      </c>
      <c r="D7072" t="str">
        <f>"Q"&amp;ROUNDUP(MONTH('Supermart Grocery Sales - Retai'!F7072)/3,0)</f>
        <v>Q4</v>
      </c>
      <c r="E7072">
        <f>tbl_DataModel[[#This Row],[Profit]]/tbl_DataModel[[#This Row],[Sales]]</f>
        <v>0.12999999999999998</v>
      </c>
      <c r="F7072">
        <v>639</v>
      </c>
      <c r="G7072">
        <v>83.07</v>
      </c>
      <c r="H7072" t="s">
        <v>49</v>
      </c>
      <c r="I7072" t="s">
        <v>54</v>
      </c>
      <c r="J7072" t="s">
        <v>76</v>
      </c>
      <c r="K7072" t="s">
        <v>193</v>
      </c>
    </row>
    <row r="7073" spans="1:11" x14ac:dyDescent="0.3">
      <c r="A7073">
        <f>YEAR('Supermart Grocery Sales - Retai'!F:F)</f>
        <v>2018</v>
      </c>
      <c r="B7073">
        <f>MONTH('Supermart Grocery Sales - Retai'!F:F)</f>
        <v>11</v>
      </c>
      <c r="C7073" t="str" cm="1">
        <f t="array" ref="C7073">CHOOSE(_xlfn.ANCHORARRAY(B7073), "Jan", "Feb", "Mar", "Apr", "May", "Jun", "Jul", "Aug", "Sep", "Oct", "Nov", "Dec")</f>
        <v>Nov</v>
      </c>
      <c r="D7073" t="str">
        <f>"Q"&amp;ROUNDUP(MONTH('Supermart Grocery Sales - Retai'!F7073)/3,0)</f>
        <v>Q4</v>
      </c>
      <c r="E7073">
        <f>tbl_DataModel[[#This Row],[Profit]]/tbl_DataModel[[#This Row],[Sales]]</f>
        <v>0.27999999999999997</v>
      </c>
      <c r="F7073">
        <v>1259</v>
      </c>
      <c r="G7073">
        <v>352.52</v>
      </c>
      <c r="H7073" t="s">
        <v>49</v>
      </c>
      <c r="I7073" t="s">
        <v>54</v>
      </c>
      <c r="J7073" t="s">
        <v>76</v>
      </c>
      <c r="K7073" t="s">
        <v>139</v>
      </c>
    </row>
    <row r="7074" spans="1:11" x14ac:dyDescent="0.3">
      <c r="A7074">
        <f>YEAR('Supermart Grocery Sales - Retai'!F:F)</f>
        <v>2017</v>
      </c>
      <c r="B7074">
        <f>MONTH('Supermart Grocery Sales - Retai'!F:F)</f>
        <v>6</v>
      </c>
      <c r="C7074" t="str" cm="1">
        <f t="array" ref="C7074">CHOOSE(_xlfn.ANCHORARRAY(B7074), "Jan", "Feb", "Mar", "Apr", "May", "Jun", "Jul", "Aug", "Sep", "Oct", "Nov", "Dec")</f>
        <v>Jun</v>
      </c>
      <c r="D7074" t="str">
        <f>"Q"&amp;ROUNDUP(MONTH('Supermart Grocery Sales - Retai'!F7074)/3,0)</f>
        <v>Q2</v>
      </c>
      <c r="E7074">
        <f>tbl_DataModel[[#This Row],[Profit]]/tbl_DataModel[[#This Row],[Sales]]</f>
        <v>0.35</v>
      </c>
      <c r="F7074">
        <v>1604</v>
      </c>
      <c r="G7074">
        <v>561.4</v>
      </c>
      <c r="H7074" t="s">
        <v>32</v>
      </c>
      <c r="I7074" t="s">
        <v>97</v>
      </c>
      <c r="J7074" t="s">
        <v>76</v>
      </c>
      <c r="K7074" t="s">
        <v>62</v>
      </c>
    </row>
    <row r="7075" spans="1:11" x14ac:dyDescent="0.3">
      <c r="A7075">
        <f>YEAR('Supermart Grocery Sales - Retai'!F:F)</f>
        <v>2015</v>
      </c>
      <c r="B7075">
        <f>MONTH('Supermart Grocery Sales - Retai'!F:F)</f>
        <v>7</v>
      </c>
      <c r="C7075" t="str" cm="1">
        <f t="array" ref="C7075">CHOOSE(_xlfn.ANCHORARRAY(B7075), "Jan", "Feb", "Mar", "Apr", "May", "Jun", "Jul", "Aug", "Sep", "Oct", "Nov", "Dec")</f>
        <v>Jul</v>
      </c>
      <c r="D7075" t="str">
        <f>"Q"&amp;ROUNDUP(MONTH('Supermart Grocery Sales - Retai'!F7075)/3,0)</f>
        <v>Q3</v>
      </c>
      <c r="E7075">
        <f>tbl_DataModel[[#This Row],[Profit]]/tbl_DataModel[[#This Row],[Sales]]</f>
        <v>0.32</v>
      </c>
      <c r="F7075">
        <v>886</v>
      </c>
      <c r="G7075">
        <v>283.52</v>
      </c>
      <c r="H7075" t="s">
        <v>49</v>
      </c>
      <c r="I7075" t="s">
        <v>50</v>
      </c>
      <c r="J7075" t="s">
        <v>76</v>
      </c>
      <c r="K7075" t="s">
        <v>211</v>
      </c>
    </row>
    <row r="7076" spans="1:11" x14ac:dyDescent="0.3">
      <c r="A7076">
        <f>YEAR('Supermart Grocery Sales - Retai'!F:F)</f>
        <v>2016</v>
      </c>
      <c r="B7076">
        <f>MONTH('Supermart Grocery Sales - Retai'!F:F)</f>
        <v>8</v>
      </c>
      <c r="C7076" t="str" cm="1">
        <f t="array" ref="C7076">CHOOSE(_xlfn.ANCHORARRAY(B7076), "Jan", "Feb", "Mar", "Apr", "May", "Jun", "Jul", "Aug", "Sep", "Oct", "Nov", "Dec")</f>
        <v>Aug</v>
      </c>
      <c r="D7076" t="str">
        <f>"Q"&amp;ROUNDUP(MONTH('Supermart Grocery Sales - Retai'!F7076)/3,0)</f>
        <v>Q3</v>
      </c>
      <c r="E7076">
        <f>tbl_DataModel[[#This Row],[Profit]]/tbl_DataModel[[#This Row],[Sales]]</f>
        <v>0.3</v>
      </c>
      <c r="F7076">
        <v>1456</v>
      </c>
      <c r="G7076">
        <v>436.8</v>
      </c>
      <c r="H7076" t="s">
        <v>63</v>
      </c>
      <c r="I7076" t="s">
        <v>75</v>
      </c>
      <c r="J7076" t="s">
        <v>76</v>
      </c>
      <c r="K7076" t="s">
        <v>182</v>
      </c>
    </row>
    <row r="7077" spans="1:11" x14ac:dyDescent="0.3">
      <c r="A7077">
        <f>YEAR('Supermart Grocery Sales - Retai'!F:F)</f>
        <v>2018</v>
      </c>
      <c r="B7077">
        <f>MONTH('Supermart Grocery Sales - Retai'!F:F)</f>
        <v>7</v>
      </c>
      <c r="C7077" t="str" cm="1">
        <f t="array" ref="C7077">CHOOSE(_xlfn.ANCHORARRAY(B7077), "Jan", "Feb", "Mar", "Apr", "May", "Jun", "Jul", "Aug", "Sep", "Oct", "Nov", "Dec")</f>
        <v>Jul</v>
      </c>
      <c r="D7077" t="str">
        <f>"Q"&amp;ROUNDUP(MONTH('Supermart Grocery Sales - Retai'!F7077)/3,0)</f>
        <v>Q3</v>
      </c>
      <c r="E7077">
        <f>tbl_DataModel[[#This Row],[Profit]]/tbl_DataModel[[#This Row],[Sales]]</f>
        <v>6.0000000000000005E-2</v>
      </c>
      <c r="F7077">
        <v>1983</v>
      </c>
      <c r="G7077">
        <v>118.98</v>
      </c>
      <c r="H7077" t="s">
        <v>58</v>
      </c>
      <c r="I7077" t="s">
        <v>112</v>
      </c>
      <c r="J7077" t="s">
        <v>76</v>
      </c>
      <c r="K7077" t="s">
        <v>40</v>
      </c>
    </row>
    <row r="7078" spans="1:11" x14ac:dyDescent="0.3">
      <c r="A7078">
        <f>YEAR('Supermart Grocery Sales - Retai'!F:F)</f>
        <v>2015</v>
      </c>
      <c r="B7078">
        <f>MONTH('Supermart Grocery Sales - Retai'!F:F)</f>
        <v>10</v>
      </c>
      <c r="C7078" t="str" cm="1">
        <f t="array" ref="C7078">CHOOSE(_xlfn.ANCHORARRAY(B7078), "Jan", "Feb", "Mar", "Apr", "May", "Jun", "Jul", "Aug", "Sep", "Oct", "Nov", "Dec")</f>
        <v>Oct</v>
      </c>
      <c r="D7078" t="str">
        <f>"Q"&amp;ROUNDUP(MONTH('Supermart Grocery Sales - Retai'!F7078)/3,0)</f>
        <v>Q4</v>
      </c>
      <c r="E7078">
        <f>tbl_DataModel[[#This Row],[Profit]]/tbl_DataModel[[#This Row],[Sales]]</f>
        <v>0.38</v>
      </c>
      <c r="F7078">
        <v>801</v>
      </c>
      <c r="G7078">
        <v>304.38</v>
      </c>
      <c r="H7078" t="s">
        <v>32</v>
      </c>
      <c r="I7078" t="s">
        <v>97</v>
      </c>
      <c r="J7078" t="s">
        <v>76</v>
      </c>
      <c r="K7078" t="s">
        <v>261</v>
      </c>
    </row>
    <row r="7079" spans="1:11" x14ac:dyDescent="0.3">
      <c r="A7079">
        <f>YEAR('Supermart Grocery Sales - Retai'!F:F)</f>
        <v>2018</v>
      </c>
      <c r="B7079">
        <f>MONTH('Supermart Grocery Sales - Retai'!F:F)</f>
        <v>5</v>
      </c>
      <c r="C7079" t="str" cm="1">
        <f t="array" ref="C7079">CHOOSE(_xlfn.ANCHORARRAY(B7079), "Jan", "Feb", "Mar", "Apr", "May", "Jun", "Jul", "Aug", "Sep", "Oct", "Nov", "Dec")</f>
        <v>May</v>
      </c>
      <c r="D7079" t="str">
        <f>"Q"&amp;ROUNDUP(MONTH('Supermart Grocery Sales - Retai'!F7079)/3,0)</f>
        <v>Q2</v>
      </c>
      <c r="E7079">
        <f>tbl_DataModel[[#This Row],[Profit]]/tbl_DataModel[[#This Row],[Sales]]</f>
        <v>0.26999999999999996</v>
      </c>
      <c r="F7079">
        <v>2246</v>
      </c>
      <c r="G7079">
        <v>606.41999999999996</v>
      </c>
      <c r="H7079" t="s">
        <v>58</v>
      </c>
      <c r="I7079" t="s">
        <v>112</v>
      </c>
      <c r="J7079" t="s">
        <v>76</v>
      </c>
      <c r="K7079" t="s">
        <v>125</v>
      </c>
    </row>
    <row r="7080" spans="1:11" x14ac:dyDescent="0.3">
      <c r="A7080">
        <f>YEAR('Supermart Grocery Sales - Retai'!F:F)</f>
        <v>2018</v>
      </c>
      <c r="B7080">
        <f>MONTH('Supermart Grocery Sales - Retai'!F:F)</f>
        <v>9</v>
      </c>
      <c r="C7080" t="str" cm="1">
        <f t="array" ref="C7080">CHOOSE(_xlfn.ANCHORARRAY(B7080), "Jan", "Feb", "Mar", "Apr", "May", "Jun", "Jul", "Aug", "Sep", "Oct", "Nov", "Dec")</f>
        <v>Sep</v>
      </c>
      <c r="D7080" t="str">
        <f>"Q"&amp;ROUNDUP(MONTH('Supermart Grocery Sales - Retai'!F7080)/3,0)</f>
        <v>Q3</v>
      </c>
      <c r="E7080">
        <f>tbl_DataModel[[#This Row],[Profit]]/tbl_DataModel[[#This Row],[Sales]]</f>
        <v>6.9999999999999993E-2</v>
      </c>
      <c r="F7080">
        <v>1590</v>
      </c>
      <c r="G7080">
        <v>111.3</v>
      </c>
      <c r="H7080" t="s">
        <v>63</v>
      </c>
      <c r="I7080" t="s">
        <v>64</v>
      </c>
      <c r="J7080" t="s">
        <v>76</v>
      </c>
      <c r="K7080" t="s">
        <v>86</v>
      </c>
    </row>
    <row r="7081" spans="1:11" x14ac:dyDescent="0.3">
      <c r="A7081">
        <f>YEAR('Supermart Grocery Sales - Retai'!F:F)</f>
        <v>2015</v>
      </c>
      <c r="B7081">
        <f>MONTH('Supermart Grocery Sales - Retai'!F:F)</f>
        <v>12</v>
      </c>
      <c r="C7081" t="str" cm="1">
        <f t="array" ref="C7081">CHOOSE(_xlfn.ANCHORARRAY(B7081), "Jan", "Feb", "Mar", "Apr", "May", "Jun", "Jul", "Aug", "Sep", "Oct", "Nov", "Dec")</f>
        <v>Dec</v>
      </c>
      <c r="D7081" t="str">
        <f>"Q"&amp;ROUNDUP(MONTH('Supermart Grocery Sales - Retai'!F7081)/3,0)</f>
        <v>Q4</v>
      </c>
      <c r="E7081">
        <f>tbl_DataModel[[#This Row],[Profit]]/tbl_DataModel[[#This Row],[Sales]]</f>
        <v>0.37</v>
      </c>
      <c r="F7081">
        <v>573</v>
      </c>
      <c r="G7081">
        <v>212.01</v>
      </c>
      <c r="H7081" t="s">
        <v>32</v>
      </c>
      <c r="I7081" t="s">
        <v>46</v>
      </c>
      <c r="J7081" t="s">
        <v>76</v>
      </c>
      <c r="K7081" t="s">
        <v>106</v>
      </c>
    </row>
    <row r="7082" spans="1:11" x14ac:dyDescent="0.3">
      <c r="A7082">
        <f>YEAR('Supermart Grocery Sales - Retai'!F:F)</f>
        <v>2016</v>
      </c>
      <c r="B7082">
        <f>MONTH('Supermart Grocery Sales - Retai'!F:F)</f>
        <v>7</v>
      </c>
      <c r="C7082" t="str" cm="1">
        <f t="array" ref="C7082">CHOOSE(_xlfn.ANCHORARRAY(B7082), "Jan", "Feb", "Mar", "Apr", "May", "Jun", "Jul", "Aug", "Sep", "Oct", "Nov", "Dec")</f>
        <v>Jul</v>
      </c>
      <c r="D7082" t="str">
        <f>"Q"&amp;ROUNDUP(MONTH('Supermart Grocery Sales - Retai'!F7082)/3,0)</f>
        <v>Q3</v>
      </c>
      <c r="E7082">
        <f>tbl_DataModel[[#This Row],[Profit]]/tbl_DataModel[[#This Row],[Sales]]</f>
        <v>0.05</v>
      </c>
      <c r="F7082">
        <v>909</v>
      </c>
      <c r="G7082">
        <v>45.45</v>
      </c>
      <c r="H7082" t="s">
        <v>58</v>
      </c>
      <c r="I7082" t="s">
        <v>112</v>
      </c>
      <c r="J7082" t="s">
        <v>76</v>
      </c>
      <c r="K7082" t="s">
        <v>114</v>
      </c>
    </row>
    <row r="7083" spans="1:11" x14ac:dyDescent="0.3">
      <c r="A7083">
        <f>YEAR('Supermart Grocery Sales - Retai'!F:F)</f>
        <v>2017</v>
      </c>
      <c r="B7083">
        <f>MONTH('Supermart Grocery Sales - Retai'!F:F)</f>
        <v>9</v>
      </c>
      <c r="C7083" t="str" cm="1">
        <f t="array" ref="C7083">CHOOSE(_xlfn.ANCHORARRAY(B7083), "Jan", "Feb", "Mar", "Apr", "May", "Jun", "Jul", "Aug", "Sep", "Oct", "Nov", "Dec")</f>
        <v>Sep</v>
      </c>
      <c r="D7083" t="str">
        <f>"Q"&amp;ROUNDUP(MONTH('Supermart Grocery Sales - Retai'!F7083)/3,0)</f>
        <v>Q3</v>
      </c>
      <c r="E7083">
        <f>tbl_DataModel[[#This Row],[Profit]]/tbl_DataModel[[#This Row],[Sales]]</f>
        <v>6.0000000000000005E-2</v>
      </c>
      <c r="F7083">
        <v>1159</v>
      </c>
      <c r="G7083">
        <v>69.540000000000006</v>
      </c>
      <c r="H7083" t="s">
        <v>20</v>
      </c>
      <c r="I7083" t="s">
        <v>21</v>
      </c>
      <c r="J7083" t="s">
        <v>76</v>
      </c>
      <c r="K7083" t="s">
        <v>108</v>
      </c>
    </row>
    <row r="7084" spans="1:11" x14ac:dyDescent="0.3">
      <c r="A7084">
        <f>YEAR('Supermart Grocery Sales - Retai'!F:F)</f>
        <v>2017</v>
      </c>
      <c r="B7084">
        <f>MONTH('Supermart Grocery Sales - Retai'!F:F)</f>
        <v>6</v>
      </c>
      <c r="C7084" t="str" cm="1">
        <f t="array" ref="C7084">CHOOSE(_xlfn.ANCHORARRAY(B7084), "Jan", "Feb", "Mar", "Apr", "May", "Jun", "Jul", "Aug", "Sep", "Oct", "Nov", "Dec")</f>
        <v>Jun</v>
      </c>
      <c r="D7084" t="str">
        <f>"Q"&amp;ROUNDUP(MONTH('Supermart Grocery Sales - Retai'!F7084)/3,0)</f>
        <v>Q2</v>
      </c>
      <c r="E7084">
        <f>tbl_DataModel[[#This Row],[Profit]]/tbl_DataModel[[#This Row],[Sales]]</f>
        <v>0.19999999999999998</v>
      </c>
      <c r="F7084">
        <v>1268</v>
      </c>
      <c r="G7084">
        <v>253.6</v>
      </c>
      <c r="H7084" t="s">
        <v>58</v>
      </c>
      <c r="I7084" t="s">
        <v>59</v>
      </c>
      <c r="J7084" t="s">
        <v>76</v>
      </c>
      <c r="K7084" t="s">
        <v>139</v>
      </c>
    </row>
    <row r="7085" spans="1:11" x14ac:dyDescent="0.3">
      <c r="A7085">
        <f>YEAR('Supermart Grocery Sales - Retai'!F:F)</f>
        <v>2017</v>
      </c>
      <c r="B7085">
        <f>MONTH('Supermart Grocery Sales - Retai'!F:F)</f>
        <v>5</v>
      </c>
      <c r="C7085" t="str" cm="1">
        <f t="array" ref="C7085">CHOOSE(_xlfn.ANCHORARRAY(B7085), "Jan", "Feb", "Mar", "Apr", "May", "Jun", "Jul", "Aug", "Sep", "Oct", "Nov", "Dec")</f>
        <v>May</v>
      </c>
      <c r="D7085" t="str">
        <f>"Q"&amp;ROUNDUP(MONTH('Supermart Grocery Sales - Retai'!F7085)/3,0)</f>
        <v>Q2</v>
      </c>
      <c r="E7085">
        <f>tbl_DataModel[[#This Row],[Profit]]/tbl_DataModel[[#This Row],[Sales]]</f>
        <v>0.42000000000000004</v>
      </c>
      <c r="F7085">
        <v>1691</v>
      </c>
      <c r="G7085">
        <v>710.22</v>
      </c>
      <c r="H7085" t="s">
        <v>20</v>
      </c>
      <c r="I7085" t="s">
        <v>91</v>
      </c>
      <c r="J7085" t="s">
        <v>76</v>
      </c>
      <c r="K7085" t="s">
        <v>137</v>
      </c>
    </row>
    <row r="7086" spans="1:11" x14ac:dyDescent="0.3">
      <c r="A7086">
        <f>YEAR('Supermart Grocery Sales - Retai'!F:F)</f>
        <v>2016</v>
      </c>
      <c r="B7086">
        <f>MONTH('Supermart Grocery Sales - Retai'!F:F)</f>
        <v>11</v>
      </c>
      <c r="C7086" t="str" cm="1">
        <f t="array" ref="C7086">CHOOSE(_xlfn.ANCHORARRAY(B7086), "Jan", "Feb", "Mar", "Apr", "May", "Jun", "Jul", "Aug", "Sep", "Oct", "Nov", "Dec")</f>
        <v>Nov</v>
      </c>
      <c r="D7086" t="str">
        <f>"Q"&amp;ROUNDUP(MONTH('Supermart Grocery Sales - Retai'!F7086)/3,0)</f>
        <v>Q4</v>
      </c>
      <c r="E7086">
        <f>tbl_DataModel[[#This Row],[Profit]]/tbl_DataModel[[#This Row],[Sales]]</f>
        <v>0.28000000000000003</v>
      </c>
      <c r="F7086">
        <v>777</v>
      </c>
      <c r="G7086">
        <v>217.56</v>
      </c>
      <c r="H7086" t="s">
        <v>26</v>
      </c>
      <c r="I7086" t="s">
        <v>37</v>
      </c>
      <c r="J7086" t="s">
        <v>76</v>
      </c>
      <c r="K7086" t="s">
        <v>211</v>
      </c>
    </row>
    <row r="7087" spans="1:11" x14ac:dyDescent="0.3">
      <c r="A7087">
        <f>YEAR('Supermart Grocery Sales - Retai'!F:F)</f>
        <v>2016</v>
      </c>
      <c r="B7087">
        <f>MONTH('Supermart Grocery Sales - Retai'!F:F)</f>
        <v>11</v>
      </c>
      <c r="C7087" t="str" cm="1">
        <f t="array" ref="C7087">CHOOSE(_xlfn.ANCHORARRAY(B7087), "Jan", "Feb", "Mar", "Apr", "May", "Jun", "Jul", "Aug", "Sep", "Oct", "Nov", "Dec")</f>
        <v>Nov</v>
      </c>
      <c r="D7087" t="str">
        <f>"Q"&amp;ROUNDUP(MONTH('Supermart Grocery Sales - Retai'!F7087)/3,0)</f>
        <v>Q4</v>
      </c>
      <c r="E7087">
        <f>tbl_DataModel[[#This Row],[Profit]]/tbl_DataModel[[#This Row],[Sales]]</f>
        <v>0.13</v>
      </c>
      <c r="F7087">
        <v>2422</v>
      </c>
      <c r="G7087">
        <v>314.86</v>
      </c>
      <c r="H7087" t="s">
        <v>32</v>
      </c>
      <c r="I7087" t="s">
        <v>33</v>
      </c>
      <c r="J7087" t="s">
        <v>76</v>
      </c>
      <c r="K7087" t="s">
        <v>156</v>
      </c>
    </row>
    <row r="7088" spans="1:11" x14ac:dyDescent="0.3">
      <c r="A7088">
        <f>YEAR('Supermart Grocery Sales - Retai'!F:F)</f>
        <v>2017</v>
      </c>
      <c r="B7088">
        <f>MONTH('Supermart Grocery Sales - Retai'!F:F)</f>
        <v>4</v>
      </c>
      <c r="C7088" t="str" cm="1">
        <f t="array" ref="C7088">CHOOSE(_xlfn.ANCHORARRAY(B7088), "Jan", "Feb", "Mar", "Apr", "May", "Jun", "Jul", "Aug", "Sep", "Oct", "Nov", "Dec")</f>
        <v>Apr</v>
      </c>
      <c r="D7088" t="str">
        <f>"Q"&amp;ROUNDUP(MONTH('Supermart Grocery Sales - Retai'!F7088)/3,0)</f>
        <v>Q2</v>
      </c>
      <c r="E7088">
        <f>tbl_DataModel[[#This Row],[Profit]]/tbl_DataModel[[#This Row],[Sales]]</f>
        <v>0.41</v>
      </c>
      <c r="F7088">
        <v>1993</v>
      </c>
      <c r="G7088">
        <v>817.13</v>
      </c>
      <c r="H7088" t="s">
        <v>13</v>
      </c>
      <c r="I7088" t="s">
        <v>79</v>
      </c>
      <c r="J7088" t="s">
        <v>76</v>
      </c>
      <c r="K7088" t="s">
        <v>130</v>
      </c>
    </row>
    <row r="7089" spans="1:11" x14ac:dyDescent="0.3">
      <c r="A7089">
        <f>YEAR('Supermart Grocery Sales - Retai'!F:F)</f>
        <v>2015</v>
      </c>
      <c r="B7089">
        <f>MONTH('Supermart Grocery Sales - Retai'!F:F)</f>
        <v>7</v>
      </c>
      <c r="C7089" t="str" cm="1">
        <f t="array" ref="C7089">CHOOSE(_xlfn.ANCHORARRAY(B7089), "Jan", "Feb", "Mar", "Apr", "May", "Jun", "Jul", "Aug", "Sep", "Oct", "Nov", "Dec")</f>
        <v>Jul</v>
      </c>
      <c r="D7089" t="str">
        <f>"Q"&amp;ROUNDUP(MONTH('Supermart Grocery Sales - Retai'!F7089)/3,0)</f>
        <v>Q3</v>
      </c>
      <c r="E7089">
        <f>tbl_DataModel[[#This Row],[Profit]]/tbl_DataModel[[#This Row],[Sales]]</f>
        <v>0.24</v>
      </c>
      <c r="F7089">
        <v>1279</v>
      </c>
      <c r="G7089">
        <v>306.95999999999998</v>
      </c>
      <c r="H7089" t="s">
        <v>49</v>
      </c>
      <c r="I7089" t="s">
        <v>205</v>
      </c>
      <c r="J7089" t="s">
        <v>76</v>
      </c>
      <c r="K7089" t="s">
        <v>182</v>
      </c>
    </row>
    <row r="7090" spans="1:11" x14ac:dyDescent="0.3">
      <c r="A7090">
        <f>YEAR('Supermart Grocery Sales - Retai'!F:F)</f>
        <v>2016</v>
      </c>
      <c r="B7090">
        <f>MONTH('Supermart Grocery Sales - Retai'!F:F)</f>
        <v>11</v>
      </c>
      <c r="C7090" t="str" cm="1">
        <f t="array" ref="C7090">CHOOSE(_xlfn.ANCHORARRAY(B7090), "Jan", "Feb", "Mar", "Apr", "May", "Jun", "Jul", "Aug", "Sep", "Oct", "Nov", "Dec")</f>
        <v>Nov</v>
      </c>
      <c r="D7090" t="str">
        <f>"Q"&amp;ROUNDUP(MONTH('Supermart Grocery Sales - Retai'!F7090)/3,0)</f>
        <v>Q4</v>
      </c>
      <c r="E7090">
        <f>tbl_DataModel[[#This Row],[Profit]]/tbl_DataModel[[#This Row],[Sales]]</f>
        <v>0.35</v>
      </c>
      <c r="F7090">
        <v>1399</v>
      </c>
      <c r="G7090">
        <v>489.65</v>
      </c>
      <c r="H7090" t="s">
        <v>63</v>
      </c>
      <c r="I7090" t="s">
        <v>75</v>
      </c>
      <c r="J7090" t="s">
        <v>76</v>
      </c>
      <c r="K7090" t="s">
        <v>174</v>
      </c>
    </row>
    <row r="7091" spans="1:11" x14ac:dyDescent="0.3">
      <c r="A7091">
        <f>YEAR('Supermart Grocery Sales - Retai'!F:F)</f>
        <v>2015</v>
      </c>
      <c r="B7091">
        <f>MONTH('Supermart Grocery Sales - Retai'!F:F)</f>
        <v>11</v>
      </c>
      <c r="C7091" t="str" cm="1">
        <f t="array" ref="C7091">CHOOSE(_xlfn.ANCHORARRAY(B7091), "Jan", "Feb", "Mar", "Apr", "May", "Jun", "Jul", "Aug", "Sep", "Oct", "Nov", "Dec")</f>
        <v>Nov</v>
      </c>
      <c r="D7091" t="str">
        <f>"Q"&amp;ROUNDUP(MONTH('Supermart Grocery Sales - Retai'!F7091)/3,0)</f>
        <v>Q4</v>
      </c>
      <c r="E7091">
        <f>tbl_DataModel[[#This Row],[Profit]]/tbl_DataModel[[#This Row],[Sales]]</f>
        <v>6.0000000000000005E-2</v>
      </c>
      <c r="F7091">
        <v>1871</v>
      </c>
      <c r="G7091">
        <v>112.26</v>
      </c>
      <c r="H7091" t="s">
        <v>26</v>
      </c>
      <c r="I7091" t="s">
        <v>94</v>
      </c>
      <c r="J7091" t="s">
        <v>76</v>
      </c>
      <c r="K7091" t="s">
        <v>74</v>
      </c>
    </row>
    <row r="7092" spans="1:11" x14ac:dyDescent="0.3">
      <c r="A7092">
        <f>YEAR('Supermart Grocery Sales - Retai'!F:F)</f>
        <v>2017</v>
      </c>
      <c r="B7092">
        <f>MONTH('Supermart Grocery Sales - Retai'!F:F)</f>
        <v>5</v>
      </c>
      <c r="C7092" t="str" cm="1">
        <f t="array" ref="C7092">CHOOSE(_xlfn.ANCHORARRAY(B7092), "Jan", "Feb", "Mar", "Apr", "May", "Jun", "Jul", "Aug", "Sep", "Oct", "Nov", "Dec")</f>
        <v>May</v>
      </c>
      <c r="D7092" t="str">
        <f>"Q"&amp;ROUNDUP(MONTH('Supermart Grocery Sales - Retai'!F7092)/3,0)</f>
        <v>Q2</v>
      </c>
      <c r="E7092">
        <f>tbl_DataModel[[#This Row],[Profit]]/tbl_DataModel[[#This Row],[Sales]]</f>
        <v>0.41</v>
      </c>
      <c r="F7092">
        <v>1548</v>
      </c>
      <c r="G7092">
        <v>634.67999999999995</v>
      </c>
      <c r="H7092" t="s">
        <v>20</v>
      </c>
      <c r="I7092" t="s">
        <v>21</v>
      </c>
      <c r="J7092" t="s">
        <v>76</v>
      </c>
      <c r="K7092" t="s">
        <v>120</v>
      </c>
    </row>
    <row r="7093" spans="1:11" x14ac:dyDescent="0.3">
      <c r="A7093">
        <f>YEAR('Supermart Grocery Sales - Retai'!F:F)</f>
        <v>2018</v>
      </c>
      <c r="B7093">
        <f>MONTH('Supermart Grocery Sales - Retai'!F:F)</f>
        <v>6</v>
      </c>
      <c r="C7093" t="str" cm="1">
        <f t="array" ref="C7093">CHOOSE(_xlfn.ANCHORARRAY(B7093), "Jan", "Feb", "Mar", "Apr", "May", "Jun", "Jul", "Aug", "Sep", "Oct", "Nov", "Dec")</f>
        <v>Jun</v>
      </c>
      <c r="D7093" t="str">
        <f>"Q"&amp;ROUNDUP(MONTH('Supermart Grocery Sales - Retai'!F7093)/3,0)</f>
        <v>Q2</v>
      </c>
      <c r="E7093">
        <f>tbl_DataModel[[#This Row],[Profit]]/tbl_DataModel[[#This Row],[Sales]]</f>
        <v>0.37000000000000005</v>
      </c>
      <c r="F7093">
        <v>1586</v>
      </c>
      <c r="G7093">
        <v>586.82000000000005</v>
      </c>
      <c r="H7093" t="s">
        <v>49</v>
      </c>
      <c r="I7093" t="s">
        <v>205</v>
      </c>
      <c r="J7093" t="s">
        <v>76</v>
      </c>
      <c r="K7093" t="s">
        <v>83</v>
      </c>
    </row>
    <row r="7094" spans="1:11" x14ac:dyDescent="0.3">
      <c r="A7094">
        <f>YEAR('Supermart Grocery Sales - Retai'!F:F)</f>
        <v>2018</v>
      </c>
      <c r="B7094">
        <f>MONTH('Supermart Grocery Sales - Retai'!F:F)</f>
        <v>8</v>
      </c>
      <c r="C7094" t="str" cm="1">
        <f t="array" ref="C7094">CHOOSE(_xlfn.ANCHORARRAY(B7094), "Jan", "Feb", "Mar", "Apr", "May", "Jun", "Jul", "Aug", "Sep", "Oct", "Nov", "Dec")</f>
        <v>Aug</v>
      </c>
      <c r="D7094" t="str">
        <f>"Q"&amp;ROUNDUP(MONTH('Supermart Grocery Sales - Retai'!F7094)/3,0)</f>
        <v>Q3</v>
      </c>
      <c r="E7094">
        <f>tbl_DataModel[[#This Row],[Profit]]/tbl_DataModel[[#This Row],[Sales]]</f>
        <v>0.09</v>
      </c>
      <c r="F7094">
        <v>2294</v>
      </c>
      <c r="G7094">
        <v>206.46</v>
      </c>
      <c r="H7094" t="s">
        <v>58</v>
      </c>
      <c r="I7094" t="s">
        <v>112</v>
      </c>
      <c r="J7094" t="s">
        <v>76</v>
      </c>
      <c r="K7094" t="s">
        <v>135</v>
      </c>
    </row>
    <row r="7095" spans="1:11" x14ac:dyDescent="0.3">
      <c r="A7095">
        <f>YEAR('Supermart Grocery Sales - Retai'!F:F)</f>
        <v>2016</v>
      </c>
      <c r="B7095">
        <f>MONTH('Supermart Grocery Sales - Retai'!F:F)</f>
        <v>9</v>
      </c>
      <c r="C7095" t="str" cm="1">
        <f t="array" ref="C7095">CHOOSE(_xlfn.ANCHORARRAY(B7095), "Jan", "Feb", "Mar", "Apr", "May", "Jun", "Jul", "Aug", "Sep", "Oct", "Nov", "Dec")</f>
        <v>Sep</v>
      </c>
      <c r="D7095" t="str">
        <f>"Q"&amp;ROUNDUP(MONTH('Supermart Grocery Sales - Retai'!F7095)/3,0)</f>
        <v>Q3</v>
      </c>
      <c r="E7095">
        <f>tbl_DataModel[[#This Row],[Profit]]/tbl_DataModel[[#This Row],[Sales]]</f>
        <v>0.21</v>
      </c>
      <c r="F7095">
        <v>942</v>
      </c>
      <c r="G7095">
        <v>197.82</v>
      </c>
      <c r="H7095" t="s">
        <v>26</v>
      </c>
      <c r="I7095" t="s">
        <v>37</v>
      </c>
      <c r="J7095" t="s">
        <v>76</v>
      </c>
      <c r="K7095" t="s">
        <v>102</v>
      </c>
    </row>
    <row r="7096" spans="1:11" x14ac:dyDescent="0.3">
      <c r="A7096">
        <f>YEAR('Supermart Grocery Sales - Retai'!F:F)</f>
        <v>2016</v>
      </c>
      <c r="B7096">
        <f>MONTH('Supermart Grocery Sales - Retai'!F:F)</f>
        <v>4</v>
      </c>
      <c r="C7096" t="str" cm="1">
        <f t="array" ref="C7096">CHOOSE(_xlfn.ANCHORARRAY(B7096), "Jan", "Feb", "Mar", "Apr", "May", "Jun", "Jul", "Aug", "Sep", "Oct", "Nov", "Dec")</f>
        <v>Apr</v>
      </c>
      <c r="D7096" t="str">
        <f>"Q"&amp;ROUNDUP(MONTH('Supermart Grocery Sales - Retai'!F7096)/3,0)</f>
        <v>Q2</v>
      </c>
      <c r="E7096">
        <f>tbl_DataModel[[#This Row],[Profit]]/tbl_DataModel[[#This Row],[Sales]]</f>
        <v>0.21</v>
      </c>
      <c r="F7096">
        <v>2404</v>
      </c>
      <c r="G7096">
        <v>504.84</v>
      </c>
      <c r="H7096" t="s">
        <v>20</v>
      </c>
      <c r="I7096" t="s">
        <v>21</v>
      </c>
      <c r="J7096" t="s">
        <v>76</v>
      </c>
      <c r="K7096" t="s">
        <v>182</v>
      </c>
    </row>
    <row r="7097" spans="1:11" x14ac:dyDescent="0.3">
      <c r="A7097">
        <f>YEAR('Supermart Grocery Sales - Retai'!F:F)</f>
        <v>2017</v>
      </c>
      <c r="B7097">
        <f>MONTH('Supermart Grocery Sales - Retai'!F:F)</f>
        <v>5</v>
      </c>
      <c r="C7097" t="str" cm="1">
        <f t="array" ref="C7097">CHOOSE(_xlfn.ANCHORARRAY(B7097), "Jan", "Feb", "Mar", "Apr", "May", "Jun", "Jul", "Aug", "Sep", "Oct", "Nov", "Dec")</f>
        <v>May</v>
      </c>
      <c r="D7097" t="str">
        <f>"Q"&amp;ROUNDUP(MONTH('Supermart Grocery Sales - Retai'!F7097)/3,0)</f>
        <v>Q2</v>
      </c>
      <c r="E7097">
        <f>tbl_DataModel[[#This Row],[Profit]]/tbl_DataModel[[#This Row],[Sales]]</f>
        <v>0.24</v>
      </c>
      <c r="F7097">
        <v>643</v>
      </c>
      <c r="G7097">
        <v>154.32</v>
      </c>
      <c r="H7097" t="s">
        <v>49</v>
      </c>
      <c r="I7097" t="s">
        <v>205</v>
      </c>
      <c r="J7097" t="s">
        <v>76</v>
      </c>
      <c r="K7097" t="s">
        <v>122</v>
      </c>
    </row>
    <row r="7098" spans="1:11" x14ac:dyDescent="0.3">
      <c r="A7098">
        <f>YEAR('Supermart Grocery Sales - Retai'!F:F)</f>
        <v>2017</v>
      </c>
      <c r="B7098">
        <f>MONTH('Supermart Grocery Sales - Retai'!F:F)</f>
        <v>6</v>
      </c>
      <c r="C7098" t="str" cm="1">
        <f t="array" ref="C7098">CHOOSE(_xlfn.ANCHORARRAY(B7098), "Jan", "Feb", "Mar", "Apr", "May", "Jun", "Jul", "Aug", "Sep", "Oct", "Nov", "Dec")</f>
        <v>Jun</v>
      </c>
      <c r="D7098" t="str">
        <f>"Q"&amp;ROUNDUP(MONTH('Supermart Grocery Sales - Retai'!F7098)/3,0)</f>
        <v>Q2</v>
      </c>
      <c r="E7098">
        <f>tbl_DataModel[[#This Row],[Profit]]/tbl_DataModel[[#This Row],[Sales]]</f>
        <v>0.19999999999999998</v>
      </c>
      <c r="F7098">
        <v>544</v>
      </c>
      <c r="G7098">
        <v>108.8</v>
      </c>
      <c r="H7098" t="s">
        <v>32</v>
      </c>
      <c r="I7098" t="s">
        <v>33</v>
      </c>
      <c r="J7098" t="s">
        <v>76</v>
      </c>
      <c r="K7098" t="s">
        <v>12</v>
      </c>
    </row>
    <row r="7099" spans="1:11" x14ac:dyDescent="0.3">
      <c r="A7099">
        <f>YEAR('Supermart Grocery Sales - Retai'!F:F)</f>
        <v>2017</v>
      </c>
      <c r="B7099">
        <f>MONTH('Supermart Grocery Sales - Retai'!F:F)</f>
        <v>6</v>
      </c>
      <c r="C7099" t="str" cm="1">
        <f t="array" ref="C7099">CHOOSE(_xlfn.ANCHORARRAY(B7099), "Jan", "Feb", "Mar", "Apr", "May", "Jun", "Jul", "Aug", "Sep", "Oct", "Nov", "Dec")</f>
        <v>Jun</v>
      </c>
      <c r="D7099" t="str">
        <f>"Q"&amp;ROUNDUP(MONTH('Supermart Grocery Sales - Retai'!F7099)/3,0)</f>
        <v>Q2</v>
      </c>
      <c r="E7099">
        <f>tbl_DataModel[[#This Row],[Profit]]/tbl_DataModel[[#This Row],[Sales]]</f>
        <v>0.08</v>
      </c>
      <c r="F7099">
        <v>1506</v>
      </c>
      <c r="G7099">
        <v>120.48</v>
      </c>
      <c r="H7099" t="s">
        <v>13</v>
      </c>
      <c r="I7099" t="s">
        <v>79</v>
      </c>
      <c r="J7099" t="s">
        <v>76</v>
      </c>
      <c r="K7099" t="s">
        <v>191</v>
      </c>
    </row>
    <row r="7100" spans="1:11" x14ac:dyDescent="0.3">
      <c r="A7100">
        <f>YEAR('Supermart Grocery Sales - Retai'!F:F)</f>
        <v>2017</v>
      </c>
      <c r="B7100">
        <f>MONTH('Supermart Grocery Sales - Retai'!F:F)</f>
        <v>5</v>
      </c>
      <c r="C7100" t="str" cm="1">
        <f t="array" ref="C7100">CHOOSE(_xlfn.ANCHORARRAY(B7100), "Jan", "Feb", "Mar", "Apr", "May", "Jun", "Jul", "Aug", "Sep", "Oct", "Nov", "Dec")</f>
        <v>May</v>
      </c>
      <c r="D7100" t="str">
        <f>"Q"&amp;ROUNDUP(MONTH('Supermart Grocery Sales - Retai'!F7100)/3,0)</f>
        <v>Q2</v>
      </c>
      <c r="E7100">
        <f>tbl_DataModel[[#This Row],[Profit]]/tbl_DataModel[[#This Row],[Sales]]</f>
        <v>0.28000000000000003</v>
      </c>
      <c r="F7100">
        <v>1508</v>
      </c>
      <c r="G7100">
        <v>422.24</v>
      </c>
      <c r="H7100" t="s">
        <v>63</v>
      </c>
      <c r="I7100" t="s">
        <v>157</v>
      </c>
      <c r="J7100" t="s">
        <v>76</v>
      </c>
      <c r="K7100" t="s">
        <v>169</v>
      </c>
    </row>
    <row r="7101" spans="1:11" x14ac:dyDescent="0.3">
      <c r="A7101">
        <f>YEAR('Supermart Grocery Sales - Retai'!F:F)</f>
        <v>2015</v>
      </c>
      <c r="B7101">
        <f>MONTH('Supermart Grocery Sales - Retai'!F:F)</f>
        <v>11</v>
      </c>
      <c r="C7101" t="str" cm="1">
        <f t="array" ref="C7101">CHOOSE(_xlfn.ANCHORARRAY(B7101), "Jan", "Feb", "Mar", "Apr", "May", "Jun", "Jul", "Aug", "Sep", "Oct", "Nov", "Dec")</f>
        <v>Nov</v>
      </c>
      <c r="D7101" t="str">
        <f>"Q"&amp;ROUNDUP(MONTH('Supermart Grocery Sales - Retai'!F7101)/3,0)</f>
        <v>Q4</v>
      </c>
      <c r="E7101">
        <f>tbl_DataModel[[#This Row],[Profit]]/tbl_DataModel[[#This Row],[Sales]]</f>
        <v>0.15</v>
      </c>
      <c r="F7101">
        <v>1263</v>
      </c>
      <c r="G7101">
        <v>189.45</v>
      </c>
      <c r="H7101" t="s">
        <v>20</v>
      </c>
      <c r="I7101" t="s">
        <v>91</v>
      </c>
      <c r="J7101" t="s">
        <v>76</v>
      </c>
      <c r="K7101" t="s">
        <v>182</v>
      </c>
    </row>
    <row r="7102" spans="1:11" x14ac:dyDescent="0.3">
      <c r="A7102">
        <f>YEAR('Supermart Grocery Sales - Retai'!F:F)</f>
        <v>2017</v>
      </c>
      <c r="B7102">
        <f>MONTH('Supermart Grocery Sales - Retai'!F:F)</f>
        <v>12</v>
      </c>
      <c r="C7102" t="str" cm="1">
        <f t="array" ref="C7102">CHOOSE(_xlfn.ANCHORARRAY(B7102), "Jan", "Feb", "Mar", "Apr", "May", "Jun", "Jul", "Aug", "Sep", "Oct", "Nov", "Dec")</f>
        <v>Dec</v>
      </c>
      <c r="D7102" t="str">
        <f>"Q"&amp;ROUNDUP(MONTH('Supermart Grocery Sales - Retai'!F7102)/3,0)</f>
        <v>Q4</v>
      </c>
      <c r="E7102">
        <f>tbl_DataModel[[#This Row],[Profit]]/tbl_DataModel[[#This Row],[Sales]]</f>
        <v>0.15000000000000002</v>
      </c>
      <c r="F7102">
        <v>2209</v>
      </c>
      <c r="G7102">
        <v>331.35</v>
      </c>
      <c r="H7102" t="s">
        <v>49</v>
      </c>
      <c r="I7102" t="s">
        <v>50</v>
      </c>
      <c r="J7102" t="s">
        <v>76</v>
      </c>
      <c r="K7102" t="s">
        <v>169</v>
      </c>
    </row>
    <row r="7103" spans="1:11" x14ac:dyDescent="0.3">
      <c r="A7103">
        <f>YEAR('Supermart Grocery Sales - Retai'!F:F)</f>
        <v>2018</v>
      </c>
      <c r="B7103">
        <f>MONTH('Supermart Grocery Sales - Retai'!F:F)</f>
        <v>12</v>
      </c>
      <c r="C7103" t="str" cm="1">
        <f t="array" ref="C7103">CHOOSE(_xlfn.ANCHORARRAY(B7103), "Jan", "Feb", "Mar", "Apr", "May", "Jun", "Jul", "Aug", "Sep", "Oct", "Nov", "Dec")</f>
        <v>Dec</v>
      </c>
      <c r="D7103" t="str">
        <f>"Q"&amp;ROUNDUP(MONTH('Supermart Grocery Sales - Retai'!F7103)/3,0)</f>
        <v>Q4</v>
      </c>
      <c r="E7103">
        <f>tbl_DataModel[[#This Row],[Profit]]/tbl_DataModel[[#This Row],[Sales]]</f>
        <v>0.21</v>
      </c>
      <c r="F7103">
        <v>2499</v>
      </c>
      <c r="G7103">
        <v>524.79</v>
      </c>
      <c r="H7103" t="s">
        <v>63</v>
      </c>
      <c r="I7103" t="s">
        <v>64</v>
      </c>
      <c r="J7103" t="s">
        <v>76</v>
      </c>
      <c r="K7103" t="s">
        <v>53</v>
      </c>
    </row>
    <row r="7104" spans="1:11" x14ac:dyDescent="0.3">
      <c r="A7104">
        <f>YEAR('Supermart Grocery Sales - Retai'!F:F)</f>
        <v>2018</v>
      </c>
      <c r="B7104">
        <f>MONTH('Supermart Grocery Sales - Retai'!F:F)</f>
        <v>12</v>
      </c>
      <c r="C7104" t="str" cm="1">
        <f t="array" ref="C7104">CHOOSE(_xlfn.ANCHORARRAY(B7104), "Jan", "Feb", "Mar", "Apr", "May", "Jun", "Jul", "Aug", "Sep", "Oct", "Nov", "Dec")</f>
        <v>Dec</v>
      </c>
      <c r="D7104" t="str">
        <f>"Q"&amp;ROUNDUP(MONTH('Supermart Grocery Sales - Retai'!F7104)/3,0)</f>
        <v>Q4</v>
      </c>
      <c r="E7104">
        <f>tbl_DataModel[[#This Row],[Profit]]/tbl_DataModel[[#This Row],[Sales]]</f>
        <v>0.1</v>
      </c>
      <c r="F7104">
        <v>635</v>
      </c>
      <c r="G7104">
        <v>63.5</v>
      </c>
      <c r="H7104" t="s">
        <v>63</v>
      </c>
      <c r="I7104" t="s">
        <v>64</v>
      </c>
      <c r="J7104" t="s">
        <v>76</v>
      </c>
      <c r="K7104" t="s">
        <v>193</v>
      </c>
    </row>
    <row r="7105" spans="1:11" x14ac:dyDescent="0.3">
      <c r="A7105">
        <f>YEAR('Supermart Grocery Sales - Retai'!F:F)</f>
        <v>2018</v>
      </c>
      <c r="B7105">
        <f>MONTH('Supermart Grocery Sales - Retai'!F:F)</f>
        <v>1</v>
      </c>
      <c r="C7105" t="str" cm="1">
        <f t="array" ref="C7105">CHOOSE(_xlfn.ANCHORARRAY(B7105), "Jan", "Feb", "Mar", "Apr", "May", "Jun", "Jul", "Aug", "Sep", "Oct", "Nov", "Dec")</f>
        <v>Jan</v>
      </c>
      <c r="D7105" t="str">
        <f>"Q"&amp;ROUNDUP(MONTH('Supermart Grocery Sales - Retai'!F7105)/3,0)</f>
        <v>Q1</v>
      </c>
      <c r="E7105">
        <f>tbl_DataModel[[#This Row],[Profit]]/tbl_DataModel[[#This Row],[Sales]]</f>
        <v>0.27999999999999997</v>
      </c>
      <c r="F7105">
        <v>2268</v>
      </c>
      <c r="G7105">
        <v>635.04</v>
      </c>
      <c r="H7105" t="s">
        <v>58</v>
      </c>
      <c r="I7105" t="s">
        <v>68</v>
      </c>
      <c r="J7105" t="s">
        <v>76</v>
      </c>
      <c r="K7105" t="s">
        <v>12</v>
      </c>
    </row>
    <row r="7106" spans="1:11" x14ac:dyDescent="0.3">
      <c r="A7106">
        <f>YEAR('Supermart Grocery Sales - Retai'!F:F)</f>
        <v>2016</v>
      </c>
      <c r="B7106">
        <f>MONTH('Supermart Grocery Sales - Retai'!F:F)</f>
        <v>11</v>
      </c>
      <c r="C7106" t="str" cm="1">
        <f t="array" ref="C7106">CHOOSE(_xlfn.ANCHORARRAY(B7106), "Jan", "Feb", "Mar", "Apr", "May", "Jun", "Jul", "Aug", "Sep", "Oct", "Nov", "Dec")</f>
        <v>Nov</v>
      </c>
      <c r="D7106" t="str">
        <f>"Q"&amp;ROUNDUP(MONTH('Supermart Grocery Sales - Retai'!F7106)/3,0)</f>
        <v>Q4</v>
      </c>
      <c r="E7106">
        <f>tbl_DataModel[[#This Row],[Profit]]/tbl_DataModel[[#This Row],[Sales]]</f>
        <v>0.17</v>
      </c>
      <c r="F7106">
        <v>1937</v>
      </c>
      <c r="G7106">
        <v>329.29</v>
      </c>
      <c r="H7106" t="s">
        <v>13</v>
      </c>
      <c r="I7106" t="s">
        <v>14</v>
      </c>
      <c r="J7106" t="s">
        <v>76</v>
      </c>
      <c r="K7106" t="s">
        <v>62</v>
      </c>
    </row>
    <row r="7107" spans="1:11" x14ac:dyDescent="0.3">
      <c r="A7107">
        <f>YEAR('Supermart Grocery Sales - Retai'!F:F)</f>
        <v>2016</v>
      </c>
      <c r="B7107">
        <f>MONTH('Supermart Grocery Sales - Retai'!F:F)</f>
        <v>5</v>
      </c>
      <c r="C7107" t="str" cm="1">
        <f t="array" ref="C7107">CHOOSE(_xlfn.ANCHORARRAY(B7107), "Jan", "Feb", "Mar", "Apr", "May", "Jun", "Jul", "Aug", "Sep", "Oct", "Nov", "Dec")</f>
        <v>May</v>
      </c>
      <c r="D7107" t="str">
        <f>"Q"&amp;ROUNDUP(MONTH('Supermart Grocery Sales - Retai'!F7107)/3,0)</f>
        <v>Q2</v>
      </c>
      <c r="E7107">
        <f>tbl_DataModel[[#This Row],[Profit]]/tbl_DataModel[[#This Row],[Sales]]</f>
        <v>0.3</v>
      </c>
      <c r="F7107">
        <v>1260</v>
      </c>
      <c r="G7107">
        <v>378</v>
      </c>
      <c r="H7107" t="s">
        <v>20</v>
      </c>
      <c r="I7107" t="s">
        <v>21</v>
      </c>
      <c r="J7107" t="s">
        <v>76</v>
      </c>
      <c r="K7107" t="s">
        <v>122</v>
      </c>
    </row>
    <row r="7108" spans="1:11" x14ac:dyDescent="0.3">
      <c r="A7108">
        <f>YEAR('Supermart Grocery Sales - Retai'!F:F)</f>
        <v>2016</v>
      </c>
      <c r="B7108">
        <f>MONTH('Supermart Grocery Sales - Retai'!F:F)</f>
        <v>8</v>
      </c>
      <c r="C7108" t="str" cm="1">
        <f t="array" ref="C7108">CHOOSE(_xlfn.ANCHORARRAY(B7108), "Jan", "Feb", "Mar", "Apr", "May", "Jun", "Jul", "Aug", "Sep", "Oct", "Nov", "Dec")</f>
        <v>Aug</v>
      </c>
      <c r="D7108" t="str">
        <f>"Q"&amp;ROUNDUP(MONTH('Supermart Grocery Sales - Retai'!F7108)/3,0)</f>
        <v>Q3</v>
      </c>
      <c r="E7108">
        <f>tbl_DataModel[[#This Row],[Profit]]/tbl_DataModel[[#This Row],[Sales]]</f>
        <v>0.39</v>
      </c>
      <c r="F7108">
        <v>1228</v>
      </c>
      <c r="G7108">
        <v>478.92</v>
      </c>
      <c r="H7108" t="s">
        <v>58</v>
      </c>
      <c r="I7108" t="s">
        <v>68</v>
      </c>
      <c r="J7108" t="s">
        <v>76</v>
      </c>
      <c r="K7108" t="s">
        <v>184</v>
      </c>
    </row>
    <row r="7109" spans="1:11" x14ac:dyDescent="0.3">
      <c r="A7109">
        <f>YEAR('Supermart Grocery Sales - Retai'!F:F)</f>
        <v>2015</v>
      </c>
      <c r="B7109">
        <f>MONTH('Supermart Grocery Sales - Retai'!F:F)</f>
        <v>10</v>
      </c>
      <c r="C7109" t="str" cm="1">
        <f t="array" ref="C7109">CHOOSE(_xlfn.ANCHORARRAY(B7109), "Jan", "Feb", "Mar", "Apr", "May", "Jun", "Jul", "Aug", "Sep", "Oct", "Nov", "Dec")</f>
        <v>Oct</v>
      </c>
      <c r="D7109" t="str">
        <f>"Q"&amp;ROUNDUP(MONTH('Supermart Grocery Sales - Retai'!F7109)/3,0)</f>
        <v>Q4</v>
      </c>
      <c r="E7109">
        <f>tbl_DataModel[[#This Row],[Profit]]/tbl_DataModel[[#This Row],[Sales]]</f>
        <v>0.26999999999999996</v>
      </c>
      <c r="F7109">
        <v>2021</v>
      </c>
      <c r="G7109">
        <v>545.66999999999996</v>
      </c>
      <c r="H7109" t="s">
        <v>63</v>
      </c>
      <c r="I7109" t="s">
        <v>87</v>
      </c>
      <c r="J7109" t="s">
        <v>76</v>
      </c>
      <c r="K7109" t="s">
        <v>12</v>
      </c>
    </row>
    <row r="7110" spans="1:11" x14ac:dyDescent="0.3">
      <c r="A7110">
        <f>YEAR('Supermart Grocery Sales - Retai'!F:F)</f>
        <v>2017</v>
      </c>
      <c r="B7110">
        <f>MONTH('Supermart Grocery Sales - Retai'!F:F)</f>
        <v>2</v>
      </c>
      <c r="C7110" t="str" cm="1">
        <f t="array" ref="C7110">CHOOSE(_xlfn.ANCHORARRAY(B7110), "Jan", "Feb", "Mar", "Apr", "May", "Jun", "Jul", "Aug", "Sep", "Oct", "Nov", "Dec")</f>
        <v>Feb</v>
      </c>
      <c r="D7110" t="str">
        <f>"Q"&amp;ROUNDUP(MONTH('Supermart Grocery Sales - Retai'!F7110)/3,0)</f>
        <v>Q1</v>
      </c>
      <c r="E7110">
        <f>tbl_DataModel[[#This Row],[Profit]]/tbl_DataModel[[#This Row],[Sales]]</f>
        <v>0.37</v>
      </c>
      <c r="F7110">
        <v>1380</v>
      </c>
      <c r="G7110">
        <v>510.6</v>
      </c>
      <c r="H7110" t="s">
        <v>58</v>
      </c>
      <c r="I7110" t="s">
        <v>59</v>
      </c>
      <c r="J7110" t="s">
        <v>76</v>
      </c>
      <c r="K7110" t="s">
        <v>151</v>
      </c>
    </row>
    <row r="7111" spans="1:11" x14ac:dyDescent="0.3">
      <c r="A7111">
        <f>YEAR('Supermart Grocery Sales - Retai'!F:F)</f>
        <v>2017</v>
      </c>
      <c r="B7111">
        <f>MONTH('Supermart Grocery Sales - Retai'!F:F)</f>
        <v>5</v>
      </c>
      <c r="C7111" t="str" cm="1">
        <f t="array" ref="C7111">CHOOSE(_xlfn.ANCHORARRAY(B7111), "Jan", "Feb", "Mar", "Apr", "May", "Jun", "Jul", "Aug", "Sep", "Oct", "Nov", "Dec")</f>
        <v>May</v>
      </c>
      <c r="D7111" t="str">
        <f>"Q"&amp;ROUNDUP(MONTH('Supermart Grocery Sales - Retai'!F7111)/3,0)</f>
        <v>Q2</v>
      </c>
      <c r="E7111">
        <f>tbl_DataModel[[#This Row],[Profit]]/tbl_DataModel[[#This Row],[Sales]]</f>
        <v>0.19</v>
      </c>
      <c r="F7111">
        <v>2159</v>
      </c>
      <c r="G7111">
        <v>410.21</v>
      </c>
      <c r="H7111" t="s">
        <v>63</v>
      </c>
      <c r="I7111" t="s">
        <v>64</v>
      </c>
      <c r="J7111" t="s">
        <v>76</v>
      </c>
      <c r="K7111" t="s">
        <v>261</v>
      </c>
    </row>
    <row r="7112" spans="1:11" x14ac:dyDescent="0.3">
      <c r="A7112">
        <f>YEAR('Supermart Grocery Sales - Retai'!F:F)</f>
        <v>2018</v>
      </c>
      <c r="B7112">
        <f>MONTH('Supermart Grocery Sales - Retai'!F:F)</f>
        <v>6</v>
      </c>
      <c r="C7112" t="str" cm="1">
        <f t="array" ref="C7112">CHOOSE(_xlfn.ANCHORARRAY(B7112), "Jan", "Feb", "Mar", "Apr", "May", "Jun", "Jul", "Aug", "Sep", "Oct", "Nov", "Dec")</f>
        <v>Jun</v>
      </c>
      <c r="D7112" t="str">
        <f>"Q"&amp;ROUNDUP(MONTH('Supermart Grocery Sales - Retai'!F7112)/3,0)</f>
        <v>Q2</v>
      </c>
      <c r="E7112">
        <f>tbl_DataModel[[#This Row],[Profit]]/tbl_DataModel[[#This Row],[Sales]]</f>
        <v>0.13</v>
      </c>
      <c r="F7112">
        <v>1420</v>
      </c>
      <c r="G7112">
        <v>184.6</v>
      </c>
      <c r="H7112" t="s">
        <v>26</v>
      </c>
      <c r="I7112" t="s">
        <v>37</v>
      </c>
      <c r="J7112" t="s">
        <v>76</v>
      </c>
      <c r="K7112" t="s">
        <v>125</v>
      </c>
    </row>
    <row r="7113" spans="1:11" x14ac:dyDescent="0.3">
      <c r="A7113">
        <f>YEAR('Supermart Grocery Sales - Retai'!F:F)</f>
        <v>2017</v>
      </c>
      <c r="B7113">
        <f>MONTH('Supermart Grocery Sales - Retai'!F:F)</f>
        <v>3</v>
      </c>
      <c r="C7113" t="str" cm="1">
        <f t="array" ref="C7113">CHOOSE(_xlfn.ANCHORARRAY(B7113), "Jan", "Feb", "Mar", "Apr", "May", "Jun", "Jul", "Aug", "Sep", "Oct", "Nov", "Dec")</f>
        <v>Mar</v>
      </c>
      <c r="D7113" t="str">
        <f>"Q"&amp;ROUNDUP(MONTH('Supermart Grocery Sales - Retai'!F7113)/3,0)</f>
        <v>Q1</v>
      </c>
      <c r="E7113">
        <f>tbl_DataModel[[#This Row],[Profit]]/tbl_DataModel[[#This Row],[Sales]]</f>
        <v>7.0000000000000007E-2</v>
      </c>
      <c r="F7113">
        <v>1912</v>
      </c>
      <c r="G7113">
        <v>133.84</v>
      </c>
      <c r="H7113" t="s">
        <v>58</v>
      </c>
      <c r="I7113" t="s">
        <v>112</v>
      </c>
      <c r="J7113" t="s">
        <v>76</v>
      </c>
      <c r="K7113" t="s">
        <v>102</v>
      </c>
    </row>
    <row r="7114" spans="1:11" x14ac:dyDescent="0.3">
      <c r="A7114">
        <f>YEAR('Supermart Grocery Sales - Retai'!F:F)</f>
        <v>2018</v>
      </c>
      <c r="B7114">
        <f>MONTH('Supermart Grocery Sales - Retai'!F:F)</f>
        <v>3</v>
      </c>
      <c r="C7114" t="str" cm="1">
        <f t="array" ref="C7114">CHOOSE(_xlfn.ANCHORARRAY(B7114), "Jan", "Feb", "Mar", "Apr", "May", "Jun", "Jul", "Aug", "Sep", "Oct", "Nov", "Dec")</f>
        <v>Mar</v>
      </c>
      <c r="D7114" t="str">
        <f>"Q"&amp;ROUNDUP(MONTH('Supermart Grocery Sales - Retai'!F7114)/3,0)</f>
        <v>Q1</v>
      </c>
      <c r="E7114">
        <f>tbl_DataModel[[#This Row],[Profit]]/tbl_DataModel[[#This Row],[Sales]]</f>
        <v>0.35</v>
      </c>
      <c r="F7114">
        <v>1500</v>
      </c>
      <c r="G7114">
        <v>525</v>
      </c>
      <c r="H7114" t="s">
        <v>20</v>
      </c>
      <c r="I7114" t="s">
        <v>21</v>
      </c>
      <c r="J7114" t="s">
        <v>76</v>
      </c>
      <c r="K7114" t="s">
        <v>197</v>
      </c>
    </row>
    <row r="7115" spans="1:11" x14ac:dyDescent="0.3">
      <c r="A7115">
        <f>YEAR('Supermart Grocery Sales - Retai'!F:F)</f>
        <v>2018</v>
      </c>
      <c r="B7115">
        <f>MONTH('Supermart Grocery Sales - Retai'!F:F)</f>
        <v>5</v>
      </c>
      <c r="C7115" t="str" cm="1">
        <f t="array" ref="C7115">CHOOSE(_xlfn.ANCHORARRAY(B7115), "Jan", "Feb", "Mar", "Apr", "May", "Jun", "Jul", "Aug", "Sep", "Oct", "Nov", "Dec")</f>
        <v>May</v>
      </c>
      <c r="D7115" t="str">
        <f>"Q"&amp;ROUNDUP(MONTH('Supermart Grocery Sales - Retai'!F7115)/3,0)</f>
        <v>Q2</v>
      </c>
      <c r="E7115">
        <f>tbl_DataModel[[#This Row],[Profit]]/tbl_DataModel[[#This Row],[Sales]]</f>
        <v>7.0000000000000007E-2</v>
      </c>
      <c r="F7115">
        <v>1358</v>
      </c>
      <c r="G7115">
        <v>95.06</v>
      </c>
      <c r="H7115" t="s">
        <v>49</v>
      </c>
      <c r="I7115" t="s">
        <v>205</v>
      </c>
      <c r="J7115" t="s">
        <v>76</v>
      </c>
      <c r="K7115" t="s">
        <v>25</v>
      </c>
    </row>
    <row r="7116" spans="1:11" x14ac:dyDescent="0.3">
      <c r="A7116">
        <f>YEAR('Supermart Grocery Sales - Retai'!F:F)</f>
        <v>2018</v>
      </c>
      <c r="B7116">
        <f>MONTH('Supermart Grocery Sales - Retai'!F:F)</f>
        <v>6</v>
      </c>
      <c r="C7116" t="str" cm="1">
        <f t="array" ref="C7116">CHOOSE(_xlfn.ANCHORARRAY(B7116), "Jan", "Feb", "Mar", "Apr", "May", "Jun", "Jul", "Aug", "Sep", "Oct", "Nov", "Dec")</f>
        <v>Jun</v>
      </c>
      <c r="D7116" t="str">
        <f>"Q"&amp;ROUNDUP(MONTH('Supermart Grocery Sales - Retai'!F7116)/3,0)</f>
        <v>Q2</v>
      </c>
      <c r="E7116">
        <f>tbl_DataModel[[#This Row],[Profit]]/tbl_DataModel[[#This Row],[Sales]]</f>
        <v>0.19</v>
      </c>
      <c r="F7116">
        <v>1324</v>
      </c>
      <c r="G7116">
        <v>251.56</v>
      </c>
      <c r="H7116" t="s">
        <v>32</v>
      </c>
      <c r="I7116" t="s">
        <v>33</v>
      </c>
      <c r="J7116" t="s">
        <v>76</v>
      </c>
      <c r="K7116" t="s">
        <v>135</v>
      </c>
    </row>
    <row r="7117" spans="1:11" x14ac:dyDescent="0.3">
      <c r="A7117">
        <f>YEAR('Supermart Grocery Sales - Retai'!F:F)</f>
        <v>2018</v>
      </c>
      <c r="B7117">
        <f>MONTH('Supermart Grocery Sales - Retai'!F:F)</f>
        <v>9</v>
      </c>
      <c r="C7117" t="str" cm="1">
        <f t="array" ref="C7117">CHOOSE(_xlfn.ANCHORARRAY(B7117), "Jan", "Feb", "Mar", "Apr", "May", "Jun", "Jul", "Aug", "Sep", "Oct", "Nov", "Dec")</f>
        <v>Sep</v>
      </c>
      <c r="D7117" t="str">
        <f>"Q"&amp;ROUNDUP(MONTH('Supermart Grocery Sales - Retai'!F7117)/3,0)</f>
        <v>Q3</v>
      </c>
      <c r="E7117">
        <f>tbl_DataModel[[#This Row],[Profit]]/tbl_DataModel[[#This Row],[Sales]]</f>
        <v>0.41</v>
      </c>
      <c r="F7117">
        <v>2150</v>
      </c>
      <c r="G7117">
        <v>881.5</v>
      </c>
      <c r="H7117" t="s">
        <v>49</v>
      </c>
      <c r="I7117" t="s">
        <v>50</v>
      </c>
      <c r="J7117" t="s">
        <v>76</v>
      </c>
      <c r="K7117" t="s">
        <v>67</v>
      </c>
    </row>
    <row r="7118" spans="1:11" x14ac:dyDescent="0.3">
      <c r="A7118">
        <f>YEAR('Supermart Grocery Sales - Retai'!F:F)</f>
        <v>2016</v>
      </c>
      <c r="B7118">
        <f>MONTH('Supermart Grocery Sales - Retai'!F:F)</f>
        <v>11</v>
      </c>
      <c r="C7118" t="str" cm="1">
        <f t="array" ref="C7118">CHOOSE(_xlfn.ANCHORARRAY(B7118), "Jan", "Feb", "Mar", "Apr", "May", "Jun", "Jul", "Aug", "Sep", "Oct", "Nov", "Dec")</f>
        <v>Nov</v>
      </c>
      <c r="D7118" t="str">
        <f>"Q"&amp;ROUNDUP(MONTH('Supermart Grocery Sales - Retai'!F7118)/3,0)</f>
        <v>Q4</v>
      </c>
      <c r="E7118">
        <f>tbl_DataModel[[#This Row],[Profit]]/tbl_DataModel[[#This Row],[Sales]]</f>
        <v>0.26</v>
      </c>
      <c r="F7118">
        <v>2449</v>
      </c>
      <c r="G7118">
        <v>636.74</v>
      </c>
      <c r="H7118" t="s">
        <v>58</v>
      </c>
      <c r="I7118" t="s">
        <v>59</v>
      </c>
      <c r="J7118" t="s">
        <v>76</v>
      </c>
      <c r="K7118" t="s">
        <v>165</v>
      </c>
    </row>
    <row r="7119" spans="1:11" x14ac:dyDescent="0.3">
      <c r="A7119">
        <f>YEAR('Supermart Grocery Sales - Retai'!F:F)</f>
        <v>2018</v>
      </c>
      <c r="B7119">
        <f>MONTH('Supermart Grocery Sales - Retai'!F:F)</f>
        <v>3</v>
      </c>
      <c r="C7119" t="str" cm="1">
        <f t="array" ref="C7119">CHOOSE(_xlfn.ANCHORARRAY(B7119), "Jan", "Feb", "Mar", "Apr", "May", "Jun", "Jul", "Aug", "Sep", "Oct", "Nov", "Dec")</f>
        <v>Mar</v>
      </c>
      <c r="D7119" t="str">
        <f>"Q"&amp;ROUNDUP(MONTH('Supermart Grocery Sales - Retai'!F7119)/3,0)</f>
        <v>Q1</v>
      </c>
      <c r="E7119">
        <f>tbl_DataModel[[#This Row],[Profit]]/tbl_DataModel[[#This Row],[Sales]]</f>
        <v>4.9999999999999996E-2</v>
      </c>
      <c r="F7119">
        <v>783</v>
      </c>
      <c r="G7119">
        <v>39.15</v>
      </c>
      <c r="H7119" t="s">
        <v>20</v>
      </c>
      <c r="I7119" t="s">
        <v>21</v>
      </c>
      <c r="J7119" t="s">
        <v>76</v>
      </c>
      <c r="K7119" t="s">
        <v>234</v>
      </c>
    </row>
    <row r="7120" spans="1:11" x14ac:dyDescent="0.3">
      <c r="A7120">
        <f>YEAR('Supermart Grocery Sales - Retai'!F:F)</f>
        <v>2017</v>
      </c>
      <c r="B7120">
        <f>MONTH('Supermart Grocery Sales - Retai'!F:F)</f>
        <v>4</v>
      </c>
      <c r="C7120" t="str" cm="1">
        <f t="array" ref="C7120">CHOOSE(_xlfn.ANCHORARRAY(B7120), "Jan", "Feb", "Mar", "Apr", "May", "Jun", "Jul", "Aug", "Sep", "Oct", "Nov", "Dec")</f>
        <v>Apr</v>
      </c>
      <c r="D7120" t="str">
        <f>"Q"&amp;ROUNDUP(MONTH('Supermart Grocery Sales - Retai'!F7120)/3,0)</f>
        <v>Q2</v>
      </c>
      <c r="E7120">
        <f>tbl_DataModel[[#This Row],[Profit]]/tbl_DataModel[[#This Row],[Sales]]</f>
        <v>0.12000000000000001</v>
      </c>
      <c r="F7120">
        <v>2264</v>
      </c>
      <c r="G7120">
        <v>271.68</v>
      </c>
      <c r="H7120" t="s">
        <v>32</v>
      </c>
      <c r="I7120" t="s">
        <v>46</v>
      </c>
      <c r="J7120" t="s">
        <v>76</v>
      </c>
      <c r="K7120" t="s">
        <v>193</v>
      </c>
    </row>
    <row r="7121" spans="1:11" x14ac:dyDescent="0.3">
      <c r="A7121">
        <f>YEAR('Supermart Grocery Sales - Retai'!F:F)</f>
        <v>2016</v>
      </c>
      <c r="B7121">
        <f>MONTH('Supermart Grocery Sales - Retai'!F:F)</f>
        <v>6</v>
      </c>
      <c r="C7121" t="str" cm="1">
        <f t="array" ref="C7121">CHOOSE(_xlfn.ANCHORARRAY(B7121), "Jan", "Feb", "Mar", "Apr", "May", "Jun", "Jul", "Aug", "Sep", "Oct", "Nov", "Dec")</f>
        <v>Jun</v>
      </c>
      <c r="D7121" t="str">
        <f>"Q"&amp;ROUNDUP(MONTH('Supermart Grocery Sales - Retai'!F7121)/3,0)</f>
        <v>Q2</v>
      </c>
      <c r="E7121">
        <f>tbl_DataModel[[#This Row],[Profit]]/tbl_DataModel[[#This Row],[Sales]]</f>
        <v>0.38</v>
      </c>
      <c r="F7121">
        <v>1909</v>
      </c>
      <c r="G7121">
        <v>725.42</v>
      </c>
      <c r="H7121" t="s">
        <v>32</v>
      </c>
      <c r="I7121" t="s">
        <v>46</v>
      </c>
      <c r="J7121" t="s">
        <v>76</v>
      </c>
      <c r="K7121" t="s">
        <v>102</v>
      </c>
    </row>
    <row r="7122" spans="1:11" x14ac:dyDescent="0.3">
      <c r="A7122">
        <f>YEAR('Supermart Grocery Sales - Retai'!F:F)</f>
        <v>2018</v>
      </c>
      <c r="B7122">
        <f>MONTH('Supermart Grocery Sales - Retai'!F:F)</f>
        <v>7</v>
      </c>
      <c r="C7122" t="str" cm="1">
        <f t="array" ref="C7122">CHOOSE(_xlfn.ANCHORARRAY(B7122), "Jan", "Feb", "Mar", "Apr", "May", "Jun", "Jul", "Aug", "Sep", "Oct", "Nov", "Dec")</f>
        <v>Jul</v>
      </c>
      <c r="D7122" t="str">
        <f>"Q"&amp;ROUNDUP(MONTH('Supermart Grocery Sales - Retai'!F7122)/3,0)</f>
        <v>Q3</v>
      </c>
      <c r="E7122">
        <f>tbl_DataModel[[#This Row],[Profit]]/tbl_DataModel[[#This Row],[Sales]]</f>
        <v>0.27999999999999997</v>
      </c>
      <c r="F7122">
        <v>1688</v>
      </c>
      <c r="G7122">
        <v>472.64</v>
      </c>
      <c r="H7122" t="s">
        <v>32</v>
      </c>
      <c r="I7122" t="s">
        <v>46</v>
      </c>
      <c r="J7122" t="s">
        <v>76</v>
      </c>
      <c r="K7122" t="s">
        <v>78</v>
      </c>
    </row>
    <row r="7123" spans="1:11" x14ac:dyDescent="0.3">
      <c r="A7123">
        <f>YEAR('Supermart Grocery Sales - Retai'!F:F)</f>
        <v>2018</v>
      </c>
      <c r="B7123">
        <f>MONTH('Supermart Grocery Sales - Retai'!F:F)</f>
        <v>5</v>
      </c>
      <c r="C7123" t="str" cm="1">
        <f t="array" ref="C7123">CHOOSE(_xlfn.ANCHORARRAY(B7123), "Jan", "Feb", "Mar", "Apr", "May", "Jun", "Jul", "Aug", "Sep", "Oct", "Nov", "Dec")</f>
        <v>May</v>
      </c>
      <c r="D7123" t="str">
        <f>"Q"&amp;ROUNDUP(MONTH('Supermart Grocery Sales - Retai'!F7123)/3,0)</f>
        <v>Q2</v>
      </c>
      <c r="E7123">
        <f>tbl_DataModel[[#This Row],[Profit]]/tbl_DataModel[[#This Row],[Sales]]</f>
        <v>0.31</v>
      </c>
      <c r="F7123">
        <v>1208</v>
      </c>
      <c r="G7123">
        <v>374.48</v>
      </c>
      <c r="H7123" t="s">
        <v>58</v>
      </c>
      <c r="I7123" t="s">
        <v>112</v>
      </c>
      <c r="J7123" t="s">
        <v>76</v>
      </c>
      <c r="K7123" t="s">
        <v>114</v>
      </c>
    </row>
    <row r="7124" spans="1:11" x14ac:dyDescent="0.3">
      <c r="A7124">
        <f>YEAR('Supermart Grocery Sales - Retai'!F:F)</f>
        <v>2017</v>
      </c>
      <c r="B7124">
        <f>MONTH('Supermart Grocery Sales - Retai'!F:F)</f>
        <v>12</v>
      </c>
      <c r="C7124" t="str" cm="1">
        <f t="array" ref="C7124">CHOOSE(_xlfn.ANCHORARRAY(B7124), "Jan", "Feb", "Mar", "Apr", "May", "Jun", "Jul", "Aug", "Sep", "Oct", "Nov", "Dec")</f>
        <v>Dec</v>
      </c>
      <c r="D7124" t="str">
        <f>"Q"&amp;ROUNDUP(MONTH('Supermart Grocery Sales - Retai'!F7124)/3,0)</f>
        <v>Q4</v>
      </c>
      <c r="E7124">
        <f>tbl_DataModel[[#This Row],[Profit]]/tbl_DataModel[[#This Row],[Sales]]</f>
        <v>0.36</v>
      </c>
      <c r="F7124">
        <v>1884</v>
      </c>
      <c r="G7124">
        <v>678.24</v>
      </c>
      <c r="H7124" t="s">
        <v>58</v>
      </c>
      <c r="I7124" t="s">
        <v>68</v>
      </c>
      <c r="J7124" t="s">
        <v>98</v>
      </c>
      <c r="K7124" t="s">
        <v>234</v>
      </c>
    </row>
    <row r="7125" spans="1:11" x14ac:dyDescent="0.3">
      <c r="A7125">
        <f>YEAR('Supermart Grocery Sales - Retai'!F:F)</f>
        <v>2018</v>
      </c>
      <c r="B7125">
        <f>MONTH('Supermart Grocery Sales - Retai'!F:F)</f>
        <v>9</v>
      </c>
      <c r="C7125" t="str" cm="1">
        <f t="array" ref="C7125">CHOOSE(_xlfn.ANCHORARRAY(B7125), "Jan", "Feb", "Mar", "Apr", "May", "Jun", "Jul", "Aug", "Sep", "Oct", "Nov", "Dec")</f>
        <v>Sep</v>
      </c>
      <c r="D7125" t="str">
        <f>"Q"&amp;ROUNDUP(MONTH('Supermart Grocery Sales - Retai'!F7125)/3,0)</f>
        <v>Q3</v>
      </c>
      <c r="E7125">
        <f>tbl_DataModel[[#This Row],[Profit]]/tbl_DataModel[[#This Row],[Sales]]</f>
        <v>0.11</v>
      </c>
      <c r="F7125">
        <v>1832</v>
      </c>
      <c r="G7125">
        <v>201.52</v>
      </c>
      <c r="H7125" t="s">
        <v>32</v>
      </c>
      <c r="I7125" t="s">
        <v>33</v>
      </c>
      <c r="J7125" t="s">
        <v>98</v>
      </c>
      <c r="K7125" t="s">
        <v>156</v>
      </c>
    </row>
    <row r="7126" spans="1:11" x14ac:dyDescent="0.3">
      <c r="A7126">
        <f>YEAR('Supermart Grocery Sales - Retai'!F:F)</f>
        <v>2016</v>
      </c>
      <c r="B7126">
        <f>MONTH('Supermart Grocery Sales - Retai'!F:F)</f>
        <v>9</v>
      </c>
      <c r="C7126" t="str" cm="1">
        <f t="array" ref="C7126">CHOOSE(_xlfn.ANCHORARRAY(B7126), "Jan", "Feb", "Mar", "Apr", "May", "Jun", "Jul", "Aug", "Sep", "Oct", "Nov", "Dec")</f>
        <v>Sep</v>
      </c>
      <c r="D7126" t="str">
        <f>"Q"&amp;ROUNDUP(MONTH('Supermart Grocery Sales - Retai'!F7126)/3,0)</f>
        <v>Q3</v>
      </c>
      <c r="E7126">
        <f>tbl_DataModel[[#This Row],[Profit]]/tbl_DataModel[[#This Row],[Sales]]</f>
        <v>0.28000000000000003</v>
      </c>
      <c r="F7126">
        <v>2420</v>
      </c>
      <c r="G7126">
        <v>677.6</v>
      </c>
      <c r="H7126" t="s">
        <v>13</v>
      </c>
      <c r="I7126" t="s">
        <v>195</v>
      </c>
      <c r="J7126" t="s">
        <v>98</v>
      </c>
      <c r="K7126" t="s">
        <v>40</v>
      </c>
    </row>
    <row r="7127" spans="1:11" x14ac:dyDescent="0.3">
      <c r="A7127">
        <f>YEAR('Supermart Grocery Sales - Retai'!F:F)</f>
        <v>2015</v>
      </c>
      <c r="B7127">
        <f>MONTH('Supermart Grocery Sales - Retai'!F:F)</f>
        <v>7</v>
      </c>
      <c r="C7127" t="str" cm="1">
        <f t="array" ref="C7127">CHOOSE(_xlfn.ANCHORARRAY(B7127), "Jan", "Feb", "Mar", "Apr", "May", "Jun", "Jul", "Aug", "Sep", "Oct", "Nov", "Dec")</f>
        <v>Jul</v>
      </c>
      <c r="D7127" t="str">
        <f>"Q"&amp;ROUNDUP(MONTH('Supermart Grocery Sales - Retai'!F7127)/3,0)</f>
        <v>Q3</v>
      </c>
      <c r="E7127">
        <f>tbl_DataModel[[#This Row],[Profit]]/tbl_DataModel[[#This Row],[Sales]]</f>
        <v>0.13</v>
      </c>
      <c r="F7127">
        <v>552</v>
      </c>
      <c r="G7127">
        <v>71.760000000000005</v>
      </c>
      <c r="H7127" t="s">
        <v>63</v>
      </c>
      <c r="I7127" t="s">
        <v>64</v>
      </c>
      <c r="J7127" t="s">
        <v>98</v>
      </c>
      <c r="K7127" t="s">
        <v>83</v>
      </c>
    </row>
    <row r="7128" spans="1:11" x14ac:dyDescent="0.3">
      <c r="A7128">
        <f>YEAR('Supermart Grocery Sales - Retai'!F:F)</f>
        <v>2018</v>
      </c>
      <c r="B7128">
        <f>MONTH('Supermart Grocery Sales - Retai'!F:F)</f>
        <v>8</v>
      </c>
      <c r="C7128" t="str" cm="1">
        <f t="array" ref="C7128">CHOOSE(_xlfn.ANCHORARRAY(B7128), "Jan", "Feb", "Mar", "Apr", "May", "Jun", "Jul", "Aug", "Sep", "Oct", "Nov", "Dec")</f>
        <v>Aug</v>
      </c>
      <c r="D7128" t="str">
        <f>"Q"&amp;ROUNDUP(MONTH('Supermart Grocery Sales - Retai'!F7128)/3,0)</f>
        <v>Q3</v>
      </c>
      <c r="E7128">
        <f>tbl_DataModel[[#This Row],[Profit]]/tbl_DataModel[[#This Row],[Sales]]</f>
        <v>0.18</v>
      </c>
      <c r="F7128">
        <v>2424</v>
      </c>
      <c r="G7128">
        <v>436.32</v>
      </c>
      <c r="H7128" t="s">
        <v>58</v>
      </c>
      <c r="I7128" t="s">
        <v>59</v>
      </c>
      <c r="J7128" t="s">
        <v>98</v>
      </c>
      <c r="K7128" t="s">
        <v>90</v>
      </c>
    </row>
    <row r="7129" spans="1:11" x14ac:dyDescent="0.3">
      <c r="A7129">
        <f>YEAR('Supermart Grocery Sales - Retai'!F:F)</f>
        <v>2015</v>
      </c>
      <c r="B7129">
        <f>MONTH('Supermart Grocery Sales - Retai'!F:F)</f>
        <v>4</v>
      </c>
      <c r="C7129" t="str" cm="1">
        <f t="array" ref="C7129">CHOOSE(_xlfn.ANCHORARRAY(B7129), "Jan", "Feb", "Mar", "Apr", "May", "Jun", "Jul", "Aug", "Sep", "Oct", "Nov", "Dec")</f>
        <v>Apr</v>
      </c>
      <c r="D7129" t="str">
        <f>"Q"&amp;ROUNDUP(MONTH('Supermart Grocery Sales - Retai'!F7129)/3,0)</f>
        <v>Q2</v>
      </c>
      <c r="E7129">
        <f>tbl_DataModel[[#This Row],[Profit]]/tbl_DataModel[[#This Row],[Sales]]</f>
        <v>0.19</v>
      </c>
      <c r="F7129">
        <v>876</v>
      </c>
      <c r="G7129">
        <v>166.44</v>
      </c>
      <c r="H7129" t="s">
        <v>20</v>
      </c>
      <c r="I7129" t="s">
        <v>21</v>
      </c>
      <c r="J7129" t="s">
        <v>98</v>
      </c>
      <c r="K7129" t="s">
        <v>125</v>
      </c>
    </row>
    <row r="7130" spans="1:11" x14ac:dyDescent="0.3">
      <c r="A7130">
        <f>YEAR('Supermart Grocery Sales - Retai'!F:F)</f>
        <v>2016</v>
      </c>
      <c r="B7130">
        <f>MONTH('Supermart Grocery Sales - Retai'!F:F)</f>
        <v>4</v>
      </c>
      <c r="C7130" t="str" cm="1">
        <f t="array" ref="C7130">CHOOSE(_xlfn.ANCHORARRAY(B7130), "Jan", "Feb", "Mar", "Apr", "May", "Jun", "Jul", "Aug", "Sep", "Oct", "Nov", "Dec")</f>
        <v>Apr</v>
      </c>
      <c r="D7130" t="str">
        <f>"Q"&amp;ROUNDUP(MONTH('Supermart Grocery Sales - Retai'!F7130)/3,0)</f>
        <v>Q2</v>
      </c>
      <c r="E7130">
        <f>tbl_DataModel[[#This Row],[Profit]]/tbl_DataModel[[#This Row],[Sales]]</f>
        <v>0.37</v>
      </c>
      <c r="F7130">
        <v>825</v>
      </c>
      <c r="G7130">
        <v>305.25</v>
      </c>
      <c r="H7130" t="s">
        <v>20</v>
      </c>
      <c r="I7130" t="s">
        <v>91</v>
      </c>
      <c r="J7130" t="s">
        <v>98</v>
      </c>
      <c r="K7130" t="s">
        <v>81</v>
      </c>
    </row>
    <row r="7131" spans="1:11" x14ac:dyDescent="0.3">
      <c r="A7131">
        <f>YEAR('Supermart Grocery Sales - Retai'!F:F)</f>
        <v>2017</v>
      </c>
      <c r="B7131">
        <f>MONTH('Supermart Grocery Sales - Retai'!F:F)</f>
        <v>7</v>
      </c>
      <c r="C7131" t="str" cm="1">
        <f t="array" ref="C7131">CHOOSE(_xlfn.ANCHORARRAY(B7131), "Jan", "Feb", "Mar", "Apr", "May", "Jun", "Jul", "Aug", "Sep", "Oct", "Nov", "Dec")</f>
        <v>Jul</v>
      </c>
      <c r="D7131" t="str">
        <f>"Q"&amp;ROUNDUP(MONTH('Supermart Grocery Sales - Retai'!F7131)/3,0)</f>
        <v>Q3</v>
      </c>
      <c r="E7131">
        <f>tbl_DataModel[[#This Row],[Profit]]/tbl_DataModel[[#This Row],[Sales]]</f>
        <v>0.14000000000000001</v>
      </c>
      <c r="F7131">
        <v>1916</v>
      </c>
      <c r="G7131">
        <v>268.24</v>
      </c>
      <c r="H7131" t="s">
        <v>26</v>
      </c>
      <c r="I7131" t="s">
        <v>27</v>
      </c>
      <c r="J7131" t="s">
        <v>98</v>
      </c>
      <c r="K7131" t="s">
        <v>90</v>
      </c>
    </row>
    <row r="7132" spans="1:11" x14ac:dyDescent="0.3">
      <c r="A7132">
        <f>YEAR('Supermart Grocery Sales - Retai'!F:F)</f>
        <v>2018</v>
      </c>
      <c r="B7132">
        <f>MONTH('Supermart Grocery Sales - Retai'!F:F)</f>
        <v>10</v>
      </c>
      <c r="C7132" t="str" cm="1">
        <f t="array" ref="C7132">CHOOSE(_xlfn.ANCHORARRAY(B7132), "Jan", "Feb", "Mar", "Apr", "May", "Jun", "Jul", "Aug", "Sep", "Oct", "Nov", "Dec")</f>
        <v>Oct</v>
      </c>
      <c r="D7132" t="str">
        <f>"Q"&amp;ROUNDUP(MONTH('Supermart Grocery Sales - Retai'!F7132)/3,0)</f>
        <v>Q4</v>
      </c>
      <c r="E7132">
        <f>tbl_DataModel[[#This Row],[Profit]]/tbl_DataModel[[#This Row],[Sales]]</f>
        <v>0.38</v>
      </c>
      <c r="F7132">
        <v>510</v>
      </c>
      <c r="G7132">
        <v>193.8</v>
      </c>
      <c r="H7132" t="s">
        <v>58</v>
      </c>
      <c r="I7132" t="s">
        <v>59</v>
      </c>
      <c r="J7132" t="s">
        <v>98</v>
      </c>
      <c r="K7132" t="s">
        <v>139</v>
      </c>
    </row>
    <row r="7133" spans="1:11" x14ac:dyDescent="0.3">
      <c r="A7133">
        <f>YEAR('Supermart Grocery Sales - Retai'!F:F)</f>
        <v>2018</v>
      </c>
      <c r="B7133">
        <f>MONTH('Supermart Grocery Sales - Retai'!F:F)</f>
        <v>11</v>
      </c>
      <c r="C7133" t="str" cm="1">
        <f t="array" ref="C7133">CHOOSE(_xlfn.ANCHORARRAY(B7133), "Jan", "Feb", "Mar", "Apr", "May", "Jun", "Jul", "Aug", "Sep", "Oct", "Nov", "Dec")</f>
        <v>Nov</v>
      </c>
      <c r="D7133" t="str">
        <f>"Q"&amp;ROUNDUP(MONTH('Supermart Grocery Sales - Retai'!F7133)/3,0)</f>
        <v>Q4</v>
      </c>
      <c r="E7133">
        <f>tbl_DataModel[[#This Row],[Profit]]/tbl_DataModel[[#This Row],[Sales]]</f>
        <v>0.26</v>
      </c>
      <c r="F7133">
        <v>1517</v>
      </c>
      <c r="G7133">
        <v>394.42</v>
      </c>
      <c r="H7133" t="s">
        <v>32</v>
      </c>
      <c r="I7133" t="s">
        <v>46</v>
      </c>
      <c r="J7133" t="s">
        <v>98</v>
      </c>
      <c r="K7133" t="s">
        <v>135</v>
      </c>
    </row>
    <row r="7134" spans="1:11" x14ac:dyDescent="0.3">
      <c r="A7134">
        <f>YEAR('Supermart Grocery Sales - Retai'!F:F)</f>
        <v>2018</v>
      </c>
      <c r="B7134">
        <f>MONTH('Supermart Grocery Sales - Retai'!F:F)</f>
        <v>12</v>
      </c>
      <c r="C7134" t="str" cm="1">
        <f t="array" ref="C7134">CHOOSE(_xlfn.ANCHORARRAY(B7134), "Jan", "Feb", "Mar", "Apr", "May", "Jun", "Jul", "Aug", "Sep", "Oct", "Nov", "Dec")</f>
        <v>Dec</v>
      </c>
      <c r="D7134" t="str">
        <f>"Q"&amp;ROUNDUP(MONTH('Supermart Grocery Sales - Retai'!F7134)/3,0)</f>
        <v>Q4</v>
      </c>
      <c r="E7134">
        <f>tbl_DataModel[[#This Row],[Profit]]/tbl_DataModel[[#This Row],[Sales]]</f>
        <v>0.25</v>
      </c>
      <c r="F7134">
        <v>1253</v>
      </c>
      <c r="G7134">
        <v>313.25</v>
      </c>
      <c r="H7134" t="s">
        <v>26</v>
      </c>
      <c r="I7134" t="s">
        <v>37</v>
      </c>
      <c r="J7134" t="s">
        <v>98</v>
      </c>
      <c r="K7134" t="s">
        <v>156</v>
      </c>
    </row>
    <row r="7135" spans="1:11" x14ac:dyDescent="0.3">
      <c r="A7135">
        <f>YEAR('Supermart Grocery Sales - Retai'!F:F)</f>
        <v>2017</v>
      </c>
      <c r="B7135">
        <f>MONTH('Supermart Grocery Sales - Retai'!F:F)</f>
        <v>4</v>
      </c>
      <c r="C7135" t="str" cm="1">
        <f t="array" ref="C7135">CHOOSE(_xlfn.ANCHORARRAY(B7135), "Jan", "Feb", "Mar", "Apr", "May", "Jun", "Jul", "Aug", "Sep", "Oct", "Nov", "Dec")</f>
        <v>Apr</v>
      </c>
      <c r="D7135" t="str">
        <f>"Q"&amp;ROUNDUP(MONTH('Supermart Grocery Sales - Retai'!F7135)/3,0)</f>
        <v>Q2</v>
      </c>
      <c r="E7135">
        <f>tbl_DataModel[[#This Row],[Profit]]/tbl_DataModel[[#This Row],[Sales]]</f>
        <v>0.35</v>
      </c>
      <c r="F7135">
        <v>1574</v>
      </c>
      <c r="G7135">
        <v>550.9</v>
      </c>
      <c r="H7135" t="s">
        <v>26</v>
      </c>
      <c r="I7135" t="s">
        <v>27</v>
      </c>
      <c r="J7135" t="s">
        <v>98</v>
      </c>
      <c r="K7135" t="s">
        <v>31</v>
      </c>
    </row>
    <row r="7136" spans="1:11" x14ac:dyDescent="0.3">
      <c r="A7136">
        <f>YEAR('Supermart Grocery Sales - Retai'!F:F)</f>
        <v>2015</v>
      </c>
      <c r="B7136">
        <f>MONTH('Supermart Grocery Sales - Retai'!F:F)</f>
        <v>8</v>
      </c>
      <c r="C7136" t="str" cm="1">
        <f t="array" ref="C7136">CHOOSE(_xlfn.ANCHORARRAY(B7136), "Jan", "Feb", "Mar", "Apr", "May", "Jun", "Jul", "Aug", "Sep", "Oct", "Nov", "Dec")</f>
        <v>Aug</v>
      </c>
      <c r="D7136" t="str">
        <f>"Q"&amp;ROUNDUP(MONTH('Supermart Grocery Sales - Retai'!F7136)/3,0)</f>
        <v>Q3</v>
      </c>
      <c r="E7136">
        <f>tbl_DataModel[[#This Row],[Profit]]/tbl_DataModel[[#This Row],[Sales]]</f>
        <v>0.38</v>
      </c>
      <c r="F7136">
        <v>1620</v>
      </c>
      <c r="G7136">
        <v>615.6</v>
      </c>
      <c r="H7136" t="s">
        <v>13</v>
      </c>
      <c r="I7136" t="s">
        <v>195</v>
      </c>
      <c r="J7136" t="s">
        <v>98</v>
      </c>
      <c r="K7136" t="s">
        <v>130</v>
      </c>
    </row>
    <row r="7137" spans="1:11" x14ac:dyDescent="0.3">
      <c r="A7137">
        <f>YEAR('Supermart Grocery Sales - Retai'!F:F)</f>
        <v>2017</v>
      </c>
      <c r="B7137">
        <f>MONTH('Supermart Grocery Sales - Retai'!F:F)</f>
        <v>7</v>
      </c>
      <c r="C7137" t="str" cm="1">
        <f t="array" ref="C7137">CHOOSE(_xlfn.ANCHORARRAY(B7137), "Jan", "Feb", "Mar", "Apr", "May", "Jun", "Jul", "Aug", "Sep", "Oct", "Nov", "Dec")</f>
        <v>Jul</v>
      </c>
      <c r="D7137" t="str">
        <f>"Q"&amp;ROUNDUP(MONTH('Supermart Grocery Sales - Retai'!F7137)/3,0)</f>
        <v>Q3</v>
      </c>
      <c r="E7137">
        <f>tbl_DataModel[[#This Row],[Profit]]/tbl_DataModel[[#This Row],[Sales]]</f>
        <v>0.20999999999999996</v>
      </c>
      <c r="F7137">
        <v>2461</v>
      </c>
      <c r="G7137">
        <v>516.80999999999995</v>
      </c>
      <c r="H7137" t="s">
        <v>13</v>
      </c>
      <c r="I7137" t="s">
        <v>14</v>
      </c>
      <c r="J7137" t="s">
        <v>98</v>
      </c>
      <c r="K7137" t="s">
        <v>174</v>
      </c>
    </row>
    <row r="7138" spans="1:11" x14ac:dyDescent="0.3">
      <c r="A7138">
        <f>YEAR('Supermart Grocery Sales - Retai'!F:F)</f>
        <v>2016</v>
      </c>
      <c r="B7138">
        <f>MONTH('Supermart Grocery Sales - Retai'!F:F)</f>
        <v>9</v>
      </c>
      <c r="C7138" t="str" cm="1">
        <f t="array" ref="C7138">CHOOSE(_xlfn.ANCHORARRAY(B7138), "Jan", "Feb", "Mar", "Apr", "May", "Jun", "Jul", "Aug", "Sep", "Oct", "Nov", "Dec")</f>
        <v>Sep</v>
      </c>
      <c r="D7138" t="str">
        <f>"Q"&amp;ROUNDUP(MONTH('Supermart Grocery Sales - Retai'!F7138)/3,0)</f>
        <v>Q3</v>
      </c>
      <c r="E7138">
        <f>tbl_DataModel[[#This Row],[Profit]]/tbl_DataModel[[#This Row],[Sales]]</f>
        <v>0.18999999999999997</v>
      </c>
      <c r="F7138">
        <v>1910</v>
      </c>
      <c r="G7138">
        <v>362.9</v>
      </c>
      <c r="H7138" t="s">
        <v>26</v>
      </c>
      <c r="I7138" t="s">
        <v>27</v>
      </c>
      <c r="J7138" t="s">
        <v>98</v>
      </c>
      <c r="K7138" t="s">
        <v>114</v>
      </c>
    </row>
    <row r="7139" spans="1:11" x14ac:dyDescent="0.3">
      <c r="A7139">
        <f>YEAR('Supermart Grocery Sales - Retai'!F:F)</f>
        <v>2015</v>
      </c>
      <c r="B7139">
        <f>MONTH('Supermart Grocery Sales - Retai'!F:F)</f>
        <v>11</v>
      </c>
      <c r="C7139" t="str" cm="1">
        <f t="array" ref="C7139">CHOOSE(_xlfn.ANCHORARRAY(B7139), "Jan", "Feb", "Mar", "Apr", "May", "Jun", "Jul", "Aug", "Sep", "Oct", "Nov", "Dec")</f>
        <v>Nov</v>
      </c>
      <c r="D7139" t="str">
        <f>"Q"&amp;ROUNDUP(MONTH('Supermart Grocery Sales - Retai'!F7139)/3,0)</f>
        <v>Q4</v>
      </c>
      <c r="E7139">
        <f>tbl_DataModel[[#This Row],[Profit]]/tbl_DataModel[[#This Row],[Sales]]</f>
        <v>0.34</v>
      </c>
      <c r="F7139">
        <v>1805</v>
      </c>
      <c r="G7139">
        <v>613.70000000000005</v>
      </c>
      <c r="H7139" t="s">
        <v>58</v>
      </c>
      <c r="I7139" t="s">
        <v>68</v>
      </c>
      <c r="J7139" t="s">
        <v>98</v>
      </c>
      <c r="K7139" t="s">
        <v>81</v>
      </c>
    </row>
    <row r="7140" spans="1:11" x14ac:dyDescent="0.3">
      <c r="A7140">
        <f>YEAR('Supermart Grocery Sales - Retai'!F:F)</f>
        <v>2017</v>
      </c>
      <c r="B7140">
        <f>MONTH('Supermart Grocery Sales - Retai'!F:F)</f>
        <v>7</v>
      </c>
      <c r="C7140" t="str" cm="1">
        <f t="array" ref="C7140">CHOOSE(_xlfn.ANCHORARRAY(B7140), "Jan", "Feb", "Mar", "Apr", "May", "Jun", "Jul", "Aug", "Sep", "Oct", "Nov", "Dec")</f>
        <v>Jul</v>
      </c>
      <c r="D7140" t="str">
        <f>"Q"&amp;ROUNDUP(MONTH('Supermart Grocery Sales - Retai'!F7140)/3,0)</f>
        <v>Q3</v>
      </c>
      <c r="E7140">
        <f>tbl_DataModel[[#This Row],[Profit]]/tbl_DataModel[[#This Row],[Sales]]</f>
        <v>0.15</v>
      </c>
      <c r="F7140">
        <v>869</v>
      </c>
      <c r="G7140">
        <v>130.35</v>
      </c>
      <c r="H7140" t="s">
        <v>63</v>
      </c>
      <c r="I7140" t="s">
        <v>75</v>
      </c>
      <c r="J7140" t="s">
        <v>98</v>
      </c>
      <c r="K7140" t="s">
        <v>31</v>
      </c>
    </row>
    <row r="7141" spans="1:11" x14ac:dyDescent="0.3">
      <c r="A7141">
        <f>YEAR('Supermart Grocery Sales - Retai'!F:F)</f>
        <v>2015</v>
      </c>
      <c r="B7141">
        <f>MONTH('Supermart Grocery Sales - Retai'!F:F)</f>
        <v>9</v>
      </c>
      <c r="C7141" t="str" cm="1">
        <f t="array" ref="C7141">CHOOSE(_xlfn.ANCHORARRAY(B7141), "Jan", "Feb", "Mar", "Apr", "May", "Jun", "Jul", "Aug", "Sep", "Oct", "Nov", "Dec")</f>
        <v>Sep</v>
      </c>
      <c r="D7141" t="str">
        <f>"Q"&amp;ROUNDUP(MONTH('Supermart Grocery Sales - Retai'!F7141)/3,0)</f>
        <v>Q3</v>
      </c>
      <c r="E7141">
        <f>tbl_DataModel[[#This Row],[Profit]]/tbl_DataModel[[#This Row],[Sales]]</f>
        <v>7.0000000000000007E-2</v>
      </c>
      <c r="F7141">
        <v>1241</v>
      </c>
      <c r="G7141">
        <v>86.87</v>
      </c>
      <c r="H7141" t="s">
        <v>32</v>
      </c>
      <c r="I7141" t="s">
        <v>46</v>
      </c>
      <c r="J7141" t="s">
        <v>98</v>
      </c>
      <c r="K7141" t="s">
        <v>114</v>
      </c>
    </row>
    <row r="7142" spans="1:11" x14ac:dyDescent="0.3">
      <c r="A7142">
        <f>YEAR('Supermart Grocery Sales - Retai'!F:F)</f>
        <v>2015</v>
      </c>
      <c r="B7142">
        <f>MONTH('Supermart Grocery Sales - Retai'!F:F)</f>
        <v>4</v>
      </c>
      <c r="C7142" t="str" cm="1">
        <f t="array" ref="C7142">CHOOSE(_xlfn.ANCHORARRAY(B7142), "Jan", "Feb", "Mar", "Apr", "May", "Jun", "Jul", "Aug", "Sep", "Oct", "Nov", "Dec")</f>
        <v>Apr</v>
      </c>
      <c r="D7142" t="str">
        <f>"Q"&amp;ROUNDUP(MONTH('Supermart Grocery Sales - Retai'!F7142)/3,0)</f>
        <v>Q2</v>
      </c>
      <c r="E7142">
        <f>tbl_DataModel[[#This Row],[Profit]]/tbl_DataModel[[#This Row],[Sales]]</f>
        <v>0.06</v>
      </c>
      <c r="F7142">
        <v>725</v>
      </c>
      <c r="G7142">
        <v>43.5</v>
      </c>
      <c r="H7142" t="s">
        <v>13</v>
      </c>
      <c r="I7142" t="s">
        <v>195</v>
      </c>
      <c r="J7142" t="s">
        <v>98</v>
      </c>
      <c r="K7142" t="s">
        <v>174</v>
      </c>
    </row>
    <row r="7143" spans="1:11" x14ac:dyDescent="0.3">
      <c r="A7143">
        <f>YEAR('Supermart Grocery Sales - Retai'!F:F)</f>
        <v>2016</v>
      </c>
      <c r="B7143">
        <f>MONTH('Supermart Grocery Sales - Retai'!F:F)</f>
        <v>1</v>
      </c>
      <c r="C7143" t="str" cm="1">
        <f t="array" ref="C7143">CHOOSE(_xlfn.ANCHORARRAY(B7143), "Jan", "Feb", "Mar", "Apr", "May", "Jun", "Jul", "Aug", "Sep", "Oct", "Nov", "Dec")</f>
        <v>Jan</v>
      </c>
      <c r="D7143" t="str">
        <f>"Q"&amp;ROUNDUP(MONTH('Supermart Grocery Sales - Retai'!F7143)/3,0)</f>
        <v>Q1</v>
      </c>
      <c r="E7143">
        <f>tbl_DataModel[[#This Row],[Profit]]/tbl_DataModel[[#This Row],[Sales]]</f>
        <v>0.16</v>
      </c>
      <c r="F7143">
        <v>1666</v>
      </c>
      <c r="G7143">
        <v>266.56</v>
      </c>
      <c r="H7143" t="s">
        <v>13</v>
      </c>
      <c r="I7143" t="s">
        <v>14</v>
      </c>
      <c r="J7143" t="s">
        <v>98</v>
      </c>
      <c r="K7143" t="s">
        <v>102</v>
      </c>
    </row>
    <row r="7144" spans="1:11" x14ac:dyDescent="0.3">
      <c r="A7144">
        <f>YEAR('Supermart Grocery Sales - Retai'!F:F)</f>
        <v>2018</v>
      </c>
      <c r="B7144">
        <f>MONTH('Supermart Grocery Sales - Retai'!F:F)</f>
        <v>9</v>
      </c>
      <c r="C7144" t="str" cm="1">
        <f t="array" ref="C7144">CHOOSE(_xlfn.ANCHORARRAY(B7144), "Jan", "Feb", "Mar", "Apr", "May", "Jun", "Jul", "Aug", "Sep", "Oct", "Nov", "Dec")</f>
        <v>Sep</v>
      </c>
      <c r="D7144" t="str">
        <f>"Q"&amp;ROUNDUP(MONTH('Supermart Grocery Sales - Retai'!F7144)/3,0)</f>
        <v>Q3</v>
      </c>
      <c r="E7144">
        <f>tbl_DataModel[[#This Row],[Profit]]/tbl_DataModel[[#This Row],[Sales]]</f>
        <v>0.25</v>
      </c>
      <c r="F7144">
        <v>2222</v>
      </c>
      <c r="G7144">
        <v>555.5</v>
      </c>
      <c r="H7144" t="s">
        <v>49</v>
      </c>
      <c r="I7144" t="s">
        <v>205</v>
      </c>
      <c r="J7144" t="s">
        <v>98</v>
      </c>
      <c r="K7144" t="s">
        <v>19</v>
      </c>
    </row>
    <row r="7145" spans="1:11" x14ac:dyDescent="0.3">
      <c r="A7145">
        <f>YEAR('Supermart Grocery Sales - Retai'!F:F)</f>
        <v>2015</v>
      </c>
      <c r="B7145">
        <f>MONTH('Supermart Grocery Sales - Retai'!F:F)</f>
        <v>7</v>
      </c>
      <c r="C7145" t="str" cm="1">
        <f t="array" ref="C7145">CHOOSE(_xlfn.ANCHORARRAY(B7145), "Jan", "Feb", "Mar", "Apr", "May", "Jun", "Jul", "Aug", "Sep", "Oct", "Nov", "Dec")</f>
        <v>Jul</v>
      </c>
      <c r="D7145" t="str">
        <f>"Q"&amp;ROUNDUP(MONTH('Supermart Grocery Sales - Retai'!F7145)/3,0)</f>
        <v>Q3</v>
      </c>
      <c r="E7145">
        <f>tbl_DataModel[[#This Row],[Profit]]/tbl_DataModel[[#This Row],[Sales]]</f>
        <v>0.33999999999999997</v>
      </c>
      <c r="F7145">
        <v>1753</v>
      </c>
      <c r="G7145">
        <v>596.02</v>
      </c>
      <c r="H7145" t="s">
        <v>20</v>
      </c>
      <c r="I7145" t="s">
        <v>91</v>
      </c>
      <c r="J7145" t="s">
        <v>98</v>
      </c>
      <c r="K7145" t="s">
        <v>42</v>
      </c>
    </row>
    <row r="7146" spans="1:11" x14ac:dyDescent="0.3">
      <c r="A7146">
        <f>YEAR('Supermart Grocery Sales - Retai'!F:F)</f>
        <v>2017</v>
      </c>
      <c r="B7146">
        <f>MONTH('Supermart Grocery Sales - Retai'!F:F)</f>
        <v>6</v>
      </c>
      <c r="C7146" t="str" cm="1">
        <f t="array" ref="C7146">CHOOSE(_xlfn.ANCHORARRAY(B7146), "Jan", "Feb", "Mar", "Apr", "May", "Jun", "Jul", "Aug", "Sep", "Oct", "Nov", "Dec")</f>
        <v>Jun</v>
      </c>
      <c r="D7146" t="str">
        <f>"Q"&amp;ROUNDUP(MONTH('Supermart Grocery Sales - Retai'!F7146)/3,0)</f>
        <v>Q2</v>
      </c>
      <c r="E7146">
        <f>tbl_DataModel[[#This Row],[Profit]]/tbl_DataModel[[#This Row],[Sales]]</f>
        <v>0.32</v>
      </c>
      <c r="F7146">
        <v>2214</v>
      </c>
      <c r="G7146">
        <v>708.48</v>
      </c>
      <c r="H7146" t="s">
        <v>63</v>
      </c>
      <c r="I7146" t="s">
        <v>64</v>
      </c>
      <c r="J7146" t="s">
        <v>98</v>
      </c>
      <c r="K7146" t="s">
        <v>19</v>
      </c>
    </row>
    <row r="7147" spans="1:11" x14ac:dyDescent="0.3">
      <c r="A7147">
        <f>YEAR('Supermart Grocery Sales - Retai'!F:F)</f>
        <v>2015</v>
      </c>
      <c r="B7147">
        <f>MONTH('Supermart Grocery Sales - Retai'!F:F)</f>
        <v>4</v>
      </c>
      <c r="C7147" t="str" cm="1">
        <f t="array" ref="C7147">CHOOSE(_xlfn.ANCHORARRAY(B7147), "Jan", "Feb", "Mar", "Apr", "May", "Jun", "Jul", "Aug", "Sep", "Oct", "Nov", "Dec")</f>
        <v>Apr</v>
      </c>
      <c r="D7147" t="str">
        <f>"Q"&amp;ROUNDUP(MONTH('Supermart Grocery Sales - Retai'!F7147)/3,0)</f>
        <v>Q2</v>
      </c>
      <c r="E7147">
        <f>tbl_DataModel[[#This Row],[Profit]]/tbl_DataModel[[#This Row],[Sales]]</f>
        <v>0.39999999999999997</v>
      </c>
      <c r="F7147">
        <v>1797</v>
      </c>
      <c r="G7147">
        <v>718.8</v>
      </c>
      <c r="H7147" t="s">
        <v>20</v>
      </c>
      <c r="I7147" t="s">
        <v>91</v>
      </c>
      <c r="J7147" t="s">
        <v>98</v>
      </c>
      <c r="K7147" t="s">
        <v>42</v>
      </c>
    </row>
    <row r="7148" spans="1:11" x14ac:dyDescent="0.3">
      <c r="A7148">
        <f>YEAR('Supermart Grocery Sales - Retai'!F:F)</f>
        <v>2015</v>
      </c>
      <c r="B7148">
        <f>MONTH('Supermart Grocery Sales - Retai'!F:F)</f>
        <v>4</v>
      </c>
      <c r="C7148" t="str" cm="1">
        <f t="array" ref="C7148">CHOOSE(_xlfn.ANCHORARRAY(B7148), "Jan", "Feb", "Mar", "Apr", "May", "Jun", "Jul", "Aug", "Sep", "Oct", "Nov", "Dec")</f>
        <v>Apr</v>
      </c>
      <c r="D7148" t="str">
        <f>"Q"&amp;ROUNDUP(MONTH('Supermart Grocery Sales - Retai'!F7148)/3,0)</f>
        <v>Q2</v>
      </c>
      <c r="E7148">
        <f>tbl_DataModel[[#This Row],[Profit]]/tbl_DataModel[[#This Row],[Sales]]</f>
        <v>0.44</v>
      </c>
      <c r="F7148">
        <v>2372</v>
      </c>
      <c r="G7148">
        <v>1043.68</v>
      </c>
      <c r="H7148" t="s">
        <v>13</v>
      </c>
      <c r="I7148" t="s">
        <v>14</v>
      </c>
      <c r="J7148" t="s">
        <v>98</v>
      </c>
      <c r="K7148" t="s">
        <v>40</v>
      </c>
    </row>
    <row r="7149" spans="1:11" x14ac:dyDescent="0.3">
      <c r="A7149">
        <f>YEAR('Supermart Grocery Sales - Retai'!F:F)</f>
        <v>2017</v>
      </c>
      <c r="B7149">
        <f>MONTH('Supermart Grocery Sales - Retai'!F:F)</f>
        <v>12</v>
      </c>
      <c r="C7149" t="str" cm="1">
        <f t="array" ref="C7149">CHOOSE(_xlfn.ANCHORARRAY(B7149), "Jan", "Feb", "Mar", "Apr", "May", "Jun", "Jul", "Aug", "Sep", "Oct", "Nov", "Dec")</f>
        <v>Dec</v>
      </c>
      <c r="D7149" t="str">
        <f>"Q"&amp;ROUNDUP(MONTH('Supermart Grocery Sales - Retai'!F7149)/3,0)</f>
        <v>Q4</v>
      </c>
      <c r="E7149">
        <f>tbl_DataModel[[#This Row],[Profit]]/tbl_DataModel[[#This Row],[Sales]]</f>
        <v>7.0000000000000007E-2</v>
      </c>
      <c r="F7149">
        <v>1724</v>
      </c>
      <c r="G7149">
        <v>120.68</v>
      </c>
      <c r="H7149" t="s">
        <v>32</v>
      </c>
      <c r="I7149" t="s">
        <v>153</v>
      </c>
      <c r="J7149" t="s">
        <v>98</v>
      </c>
      <c r="K7149" t="s">
        <v>174</v>
      </c>
    </row>
    <row r="7150" spans="1:11" x14ac:dyDescent="0.3">
      <c r="A7150">
        <f>YEAR('Supermart Grocery Sales - Retai'!F:F)</f>
        <v>2016</v>
      </c>
      <c r="B7150">
        <f>MONTH('Supermart Grocery Sales - Retai'!F:F)</f>
        <v>1</v>
      </c>
      <c r="C7150" t="str" cm="1">
        <f t="array" ref="C7150">CHOOSE(_xlfn.ANCHORARRAY(B7150), "Jan", "Feb", "Mar", "Apr", "May", "Jun", "Jul", "Aug", "Sep", "Oct", "Nov", "Dec")</f>
        <v>Jan</v>
      </c>
      <c r="D7150" t="str">
        <f>"Q"&amp;ROUNDUP(MONTH('Supermart Grocery Sales - Retai'!F7150)/3,0)</f>
        <v>Q1</v>
      </c>
      <c r="E7150">
        <f>tbl_DataModel[[#This Row],[Profit]]/tbl_DataModel[[#This Row],[Sales]]</f>
        <v>0.09</v>
      </c>
      <c r="F7150">
        <v>929</v>
      </c>
      <c r="G7150">
        <v>83.61</v>
      </c>
      <c r="H7150" t="s">
        <v>26</v>
      </c>
      <c r="I7150" t="s">
        <v>94</v>
      </c>
      <c r="J7150" t="s">
        <v>98</v>
      </c>
      <c r="K7150" t="s">
        <v>261</v>
      </c>
    </row>
    <row r="7151" spans="1:11" x14ac:dyDescent="0.3">
      <c r="A7151">
        <f>YEAR('Supermart Grocery Sales - Retai'!F:F)</f>
        <v>2018</v>
      </c>
      <c r="B7151">
        <f>MONTH('Supermart Grocery Sales - Retai'!F:F)</f>
        <v>11</v>
      </c>
      <c r="C7151" t="str" cm="1">
        <f t="array" ref="C7151">CHOOSE(_xlfn.ANCHORARRAY(B7151), "Jan", "Feb", "Mar", "Apr", "May", "Jun", "Jul", "Aug", "Sep", "Oct", "Nov", "Dec")</f>
        <v>Nov</v>
      </c>
      <c r="D7151" t="str">
        <f>"Q"&amp;ROUNDUP(MONTH('Supermart Grocery Sales - Retai'!F7151)/3,0)</f>
        <v>Q4</v>
      </c>
      <c r="E7151">
        <f>tbl_DataModel[[#This Row],[Profit]]/tbl_DataModel[[#This Row],[Sales]]</f>
        <v>0.13999999999999999</v>
      </c>
      <c r="F7151">
        <v>839</v>
      </c>
      <c r="G7151">
        <v>117.46</v>
      </c>
      <c r="H7151" t="s">
        <v>20</v>
      </c>
      <c r="I7151" t="s">
        <v>21</v>
      </c>
      <c r="J7151" t="s">
        <v>98</v>
      </c>
      <c r="K7151" t="s">
        <v>263</v>
      </c>
    </row>
    <row r="7152" spans="1:11" x14ac:dyDescent="0.3">
      <c r="A7152">
        <f>YEAR('Supermart Grocery Sales - Retai'!F:F)</f>
        <v>2015</v>
      </c>
      <c r="B7152">
        <f>MONTH('Supermart Grocery Sales - Retai'!F:F)</f>
        <v>11</v>
      </c>
      <c r="C7152" t="str" cm="1">
        <f t="array" ref="C7152">CHOOSE(_xlfn.ANCHORARRAY(B7152), "Jan", "Feb", "Mar", "Apr", "May", "Jun", "Jul", "Aug", "Sep", "Oct", "Nov", "Dec")</f>
        <v>Nov</v>
      </c>
      <c r="D7152" t="str">
        <f>"Q"&amp;ROUNDUP(MONTH('Supermart Grocery Sales - Retai'!F7152)/3,0)</f>
        <v>Q4</v>
      </c>
      <c r="E7152">
        <f>tbl_DataModel[[#This Row],[Profit]]/tbl_DataModel[[#This Row],[Sales]]</f>
        <v>0.16</v>
      </c>
      <c r="F7152">
        <v>1562</v>
      </c>
      <c r="G7152">
        <v>249.92</v>
      </c>
      <c r="H7152" t="s">
        <v>58</v>
      </c>
      <c r="I7152" t="s">
        <v>68</v>
      </c>
      <c r="J7152" t="s">
        <v>98</v>
      </c>
      <c r="K7152" t="s">
        <v>261</v>
      </c>
    </row>
    <row r="7153" spans="1:11" x14ac:dyDescent="0.3">
      <c r="A7153">
        <f>YEAR('Supermart Grocery Sales - Retai'!F:F)</f>
        <v>2018</v>
      </c>
      <c r="B7153">
        <f>MONTH('Supermart Grocery Sales - Retai'!F:F)</f>
        <v>2</v>
      </c>
      <c r="C7153" t="str" cm="1">
        <f t="array" ref="C7153">CHOOSE(_xlfn.ANCHORARRAY(B7153), "Jan", "Feb", "Mar", "Apr", "May", "Jun", "Jul", "Aug", "Sep", "Oct", "Nov", "Dec")</f>
        <v>Feb</v>
      </c>
      <c r="D7153" t="str">
        <f>"Q"&amp;ROUNDUP(MONTH('Supermart Grocery Sales - Retai'!F7153)/3,0)</f>
        <v>Q1</v>
      </c>
      <c r="E7153">
        <f>tbl_DataModel[[#This Row],[Profit]]/tbl_DataModel[[#This Row],[Sales]]</f>
        <v>0.19</v>
      </c>
      <c r="F7153">
        <v>2440</v>
      </c>
      <c r="G7153">
        <v>463.6</v>
      </c>
      <c r="H7153" t="s">
        <v>26</v>
      </c>
      <c r="I7153" t="s">
        <v>94</v>
      </c>
      <c r="J7153" t="s">
        <v>98</v>
      </c>
      <c r="K7153" t="s">
        <v>90</v>
      </c>
    </row>
    <row r="7154" spans="1:11" x14ac:dyDescent="0.3">
      <c r="A7154">
        <f>YEAR('Supermart Grocery Sales - Retai'!F:F)</f>
        <v>2017</v>
      </c>
      <c r="B7154">
        <f>MONTH('Supermart Grocery Sales - Retai'!F:F)</f>
        <v>4</v>
      </c>
      <c r="C7154" t="str" cm="1">
        <f t="array" ref="C7154">CHOOSE(_xlfn.ANCHORARRAY(B7154), "Jan", "Feb", "Mar", "Apr", "May", "Jun", "Jul", "Aug", "Sep", "Oct", "Nov", "Dec")</f>
        <v>Apr</v>
      </c>
      <c r="D7154" t="str">
        <f>"Q"&amp;ROUNDUP(MONTH('Supermart Grocery Sales - Retai'!F7154)/3,0)</f>
        <v>Q2</v>
      </c>
      <c r="E7154">
        <f>tbl_DataModel[[#This Row],[Profit]]/tbl_DataModel[[#This Row],[Sales]]</f>
        <v>0.32</v>
      </c>
      <c r="F7154">
        <v>1076</v>
      </c>
      <c r="G7154">
        <v>344.32</v>
      </c>
      <c r="H7154" t="s">
        <v>13</v>
      </c>
      <c r="I7154" t="s">
        <v>14</v>
      </c>
      <c r="J7154" t="s">
        <v>98</v>
      </c>
      <c r="K7154" t="s">
        <v>62</v>
      </c>
    </row>
    <row r="7155" spans="1:11" x14ac:dyDescent="0.3">
      <c r="A7155">
        <f>YEAR('Supermart Grocery Sales - Retai'!F:F)</f>
        <v>2016</v>
      </c>
      <c r="B7155">
        <f>MONTH('Supermart Grocery Sales - Retai'!F:F)</f>
        <v>7</v>
      </c>
      <c r="C7155" t="str" cm="1">
        <f t="array" ref="C7155">CHOOSE(_xlfn.ANCHORARRAY(B7155), "Jan", "Feb", "Mar", "Apr", "May", "Jun", "Jul", "Aug", "Sep", "Oct", "Nov", "Dec")</f>
        <v>Jul</v>
      </c>
      <c r="D7155" t="str">
        <f>"Q"&amp;ROUNDUP(MONTH('Supermart Grocery Sales - Retai'!F7155)/3,0)</f>
        <v>Q3</v>
      </c>
      <c r="E7155">
        <f>tbl_DataModel[[#This Row],[Profit]]/tbl_DataModel[[#This Row],[Sales]]</f>
        <v>0.31</v>
      </c>
      <c r="F7155">
        <v>632</v>
      </c>
      <c r="G7155">
        <v>195.92</v>
      </c>
      <c r="H7155" t="s">
        <v>13</v>
      </c>
      <c r="I7155" t="s">
        <v>14</v>
      </c>
      <c r="J7155" t="s">
        <v>98</v>
      </c>
      <c r="K7155" t="s">
        <v>135</v>
      </c>
    </row>
    <row r="7156" spans="1:11" x14ac:dyDescent="0.3">
      <c r="A7156">
        <f>YEAR('Supermart Grocery Sales - Retai'!F:F)</f>
        <v>2018</v>
      </c>
      <c r="B7156">
        <f>MONTH('Supermart Grocery Sales - Retai'!F:F)</f>
        <v>7</v>
      </c>
      <c r="C7156" t="str" cm="1">
        <f t="array" ref="C7156">CHOOSE(_xlfn.ANCHORARRAY(B7156), "Jan", "Feb", "Mar", "Apr", "May", "Jun", "Jul", "Aug", "Sep", "Oct", "Nov", "Dec")</f>
        <v>Jul</v>
      </c>
      <c r="D7156" t="str">
        <f>"Q"&amp;ROUNDUP(MONTH('Supermart Grocery Sales - Retai'!F7156)/3,0)</f>
        <v>Q3</v>
      </c>
      <c r="E7156">
        <f>tbl_DataModel[[#This Row],[Profit]]/tbl_DataModel[[#This Row],[Sales]]</f>
        <v>0.44</v>
      </c>
      <c r="F7156">
        <v>2193</v>
      </c>
      <c r="G7156">
        <v>964.92</v>
      </c>
      <c r="H7156" t="s">
        <v>58</v>
      </c>
      <c r="I7156" t="s">
        <v>68</v>
      </c>
      <c r="J7156" t="s">
        <v>98</v>
      </c>
      <c r="K7156" t="s">
        <v>90</v>
      </c>
    </row>
    <row r="7157" spans="1:11" x14ac:dyDescent="0.3">
      <c r="A7157">
        <f>YEAR('Supermart Grocery Sales - Retai'!F:F)</f>
        <v>2017</v>
      </c>
      <c r="B7157">
        <f>MONTH('Supermart Grocery Sales - Retai'!F:F)</f>
        <v>5</v>
      </c>
      <c r="C7157" t="str" cm="1">
        <f t="array" ref="C7157">CHOOSE(_xlfn.ANCHORARRAY(B7157), "Jan", "Feb", "Mar", "Apr", "May", "Jun", "Jul", "Aug", "Sep", "Oct", "Nov", "Dec")</f>
        <v>May</v>
      </c>
      <c r="D7157" t="str">
        <f>"Q"&amp;ROUNDUP(MONTH('Supermart Grocery Sales - Retai'!F7157)/3,0)</f>
        <v>Q2</v>
      </c>
      <c r="E7157">
        <f>tbl_DataModel[[#This Row],[Profit]]/tbl_DataModel[[#This Row],[Sales]]</f>
        <v>0.05</v>
      </c>
      <c r="F7157">
        <v>1260</v>
      </c>
      <c r="G7157">
        <v>63</v>
      </c>
      <c r="H7157" t="s">
        <v>13</v>
      </c>
      <c r="I7157" t="s">
        <v>79</v>
      </c>
      <c r="J7157" t="s">
        <v>98</v>
      </c>
      <c r="K7157" t="s">
        <v>169</v>
      </c>
    </row>
    <row r="7158" spans="1:11" x14ac:dyDescent="0.3">
      <c r="A7158">
        <f>YEAR('Supermart Grocery Sales - Retai'!F:F)</f>
        <v>2017</v>
      </c>
      <c r="B7158">
        <f>MONTH('Supermart Grocery Sales - Retai'!F:F)</f>
        <v>10</v>
      </c>
      <c r="C7158" t="str" cm="1">
        <f t="array" ref="C7158">CHOOSE(_xlfn.ANCHORARRAY(B7158), "Jan", "Feb", "Mar", "Apr", "May", "Jun", "Jul", "Aug", "Sep", "Oct", "Nov", "Dec")</f>
        <v>Oct</v>
      </c>
      <c r="D7158" t="str">
        <f>"Q"&amp;ROUNDUP(MONTH('Supermart Grocery Sales - Retai'!F7158)/3,0)</f>
        <v>Q4</v>
      </c>
      <c r="E7158">
        <f>tbl_DataModel[[#This Row],[Profit]]/tbl_DataModel[[#This Row],[Sales]]</f>
        <v>0.43</v>
      </c>
      <c r="F7158">
        <v>626</v>
      </c>
      <c r="G7158">
        <v>269.18</v>
      </c>
      <c r="H7158" t="s">
        <v>63</v>
      </c>
      <c r="I7158" t="s">
        <v>75</v>
      </c>
      <c r="J7158" t="s">
        <v>98</v>
      </c>
      <c r="K7158" t="s">
        <v>83</v>
      </c>
    </row>
    <row r="7159" spans="1:11" x14ac:dyDescent="0.3">
      <c r="A7159">
        <f>YEAR('Supermart Grocery Sales - Retai'!F:F)</f>
        <v>2017</v>
      </c>
      <c r="B7159">
        <f>MONTH('Supermart Grocery Sales - Retai'!F:F)</f>
        <v>10</v>
      </c>
      <c r="C7159" t="str" cm="1">
        <f t="array" ref="C7159">CHOOSE(_xlfn.ANCHORARRAY(B7159), "Jan", "Feb", "Mar", "Apr", "May", "Jun", "Jul", "Aug", "Sep", "Oct", "Nov", "Dec")</f>
        <v>Oct</v>
      </c>
      <c r="D7159" t="str">
        <f>"Q"&amp;ROUNDUP(MONTH('Supermart Grocery Sales - Retai'!F7159)/3,0)</f>
        <v>Q4</v>
      </c>
      <c r="E7159">
        <f>tbl_DataModel[[#This Row],[Profit]]/tbl_DataModel[[#This Row],[Sales]]</f>
        <v>0.29000000000000004</v>
      </c>
      <c r="F7159">
        <v>2471</v>
      </c>
      <c r="G7159">
        <v>716.59</v>
      </c>
      <c r="H7159" t="s">
        <v>26</v>
      </c>
      <c r="I7159" t="s">
        <v>27</v>
      </c>
      <c r="J7159" t="s">
        <v>98</v>
      </c>
      <c r="K7159" t="s">
        <v>122</v>
      </c>
    </row>
    <row r="7160" spans="1:11" x14ac:dyDescent="0.3">
      <c r="A7160">
        <f>YEAR('Supermart Grocery Sales - Retai'!F:F)</f>
        <v>2018</v>
      </c>
      <c r="B7160">
        <f>MONTH('Supermart Grocery Sales - Retai'!F:F)</f>
        <v>10</v>
      </c>
      <c r="C7160" t="str" cm="1">
        <f t="array" ref="C7160">CHOOSE(_xlfn.ANCHORARRAY(B7160), "Jan", "Feb", "Mar", "Apr", "May", "Jun", "Jul", "Aug", "Sep", "Oct", "Nov", "Dec")</f>
        <v>Oct</v>
      </c>
      <c r="D7160" t="str">
        <f>"Q"&amp;ROUNDUP(MONTH('Supermart Grocery Sales - Retai'!F7160)/3,0)</f>
        <v>Q4</v>
      </c>
      <c r="E7160">
        <f>tbl_DataModel[[#This Row],[Profit]]/tbl_DataModel[[#This Row],[Sales]]</f>
        <v>0.38</v>
      </c>
      <c r="F7160">
        <v>1415</v>
      </c>
      <c r="G7160">
        <v>537.70000000000005</v>
      </c>
      <c r="H7160" t="s">
        <v>26</v>
      </c>
      <c r="I7160" t="s">
        <v>27</v>
      </c>
      <c r="J7160" t="s">
        <v>98</v>
      </c>
      <c r="K7160" t="s">
        <v>67</v>
      </c>
    </row>
    <row r="7161" spans="1:11" x14ac:dyDescent="0.3">
      <c r="A7161">
        <f>YEAR('Supermart Grocery Sales - Retai'!F:F)</f>
        <v>2017</v>
      </c>
      <c r="B7161">
        <f>MONTH('Supermart Grocery Sales - Retai'!F:F)</f>
        <v>7</v>
      </c>
      <c r="C7161" t="str" cm="1">
        <f t="array" ref="C7161">CHOOSE(_xlfn.ANCHORARRAY(B7161), "Jan", "Feb", "Mar", "Apr", "May", "Jun", "Jul", "Aug", "Sep", "Oct", "Nov", "Dec")</f>
        <v>Jul</v>
      </c>
      <c r="D7161" t="str">
        <f>"Q"&amp;ROUNDUP(MONTH('Supermart Grocery Sales - Retai'!F7161)/3,0)</f>
        <v>Q3</v>
      </c>
      <c r="E7161">
        <f>tbl_DataModel[[#This Row],[Profit]]/tbl_DataModel[[#This Row],[Sales]]</f>
        <v>0.43</v>
      </c>
      <c r="F7161">
        <v>1962</v>
      </c>
      <c r="G7161">
        <v>843.66</v>
      </c>
      <c r="H7161" t="s">
        <v>26</v>
      </c>
      <c r="I7161" t="s">
        <v>201</v>
      </c>
      <c r="J7161" t="s">
        <v>98</v>
      </c>
      <c r="K7161" t="s">
        <v>53</v>
      </c>
    </row>
    <row r="7162" spans="1:11" x14ac:dyDescent="0.3">
      <c r="A7162">
        <f>YEAR('Supermart Grocery Sales - Retai'!F:F)</f>
        <v>2016</v>
      </c>
      <c r="B7162">
        <f>MONTH('Supermart Grocery Sales - Retai'!F:F)</f>
        <v>9</v>
      </c>
      <c r="C7162" t="str" cm="1">
        <f t="array" ref="C7162">CHOOSE(_xlfn.ANCHORARRAY(B7162), "Jan", "Feb", "Mar", "Apr", "May", "Jun", "Jul", "Aug", "Sep", "Oct", "Nov", "Dec")</f>
        <v>Sep</v>
      </c>
      <c r="D7162" t="str">
        <f>"Q"&amp;ROUNDUP(MONTH('Supermart Grocery Sales - Retai'!F7162)/3,0)</f>
        <v>Q3</v>
      </c>
      <c r="E7162">
        <f>tbl_DataModel[[#This Row],[Profit]]/tbl_DataModel[[#This Row],[Sales]]</f>
        <v>0.1</v>
      </c>
      <c r="F7162">
        <v>2389</v>
      </c>
      <c r="G7162">
        <v>238.9</v>
      </c>
      <c r="H7162" t="s">
        <v>32</v>
      </c>
      <c r="I7162" t="s">
        <v>153</v>
      </c>
      <c r="J7162" t="s">
        <v>98</v>
      </c>
      <c r="K7162" t="s">
        <v>197</v>
      </c>
    </row>
    <row r="7163" spans="1:11" x14ac:dyDescent="0.3">
      <c r="A7163">
        <f>YEAR('Supermart Grocery Sales - Retai'!F:F)</f>
        <v>2018</v>
      </c>
      <c r="B7163">
        <f>MONTH('Supermart Grocery Sales - Retai'!F:F)</f>
        <v>9</v>
      </c>
      <c r="C7163" t="str" cm="1">
        <f t="array" ref="C7163">CHOOSE(_xlfn.ANCHORARRAY(B7163), "Jan", "Feb", "Mar", "Apr", "May", "Jun", "Jul", "Aug", "Sep", "Oct", "Nov", "Dec")</f>
        <v>Sep</v>
      </c>
      <c r="D7163" t="str">
        <f>"Q"&amp;ROUNDUP(MONTH('Supermart Grocery Sales - Retai'!F7163)/3,0)</f>
        <v>Q3</v>
      </c>
      <c r="E7163">
        <f>tbl_DataModel[[#This Row],[Profit]]/tbl_DataModel[[#This Row],[Sales]]</f>
        <v>0.14000000000000001</v>
      </c>
      <c r="F7163">
        <v>2365</v>
      </c>
      <c r="G7163">
        <v>331.1</v>
      </c>
      <c r="H7163" t="s">
        <v>63</v>
      </c>
      <c r="I7163" t="s">
        <v>87</v>
      </c>
      <c r="J7163" t="s">
        <v>98</v>
      </c>
      <c r="K7163" t="s">
        <v>90</v>
      </c>
    </row>
    <row r="7164" spans="1:11" x14ac:dyDescent="0.3">
      <c r="A7164">
        <f>YEAR('Supermart Grocery Sales - Retai'!F:F)</f>
        <v>2017</v>
      </c>
      <c r="B7164">
        <f>MONTH('Supermart Grocery Sales - Retai'!F:F)</f>
        <v>11</v>
      </c>
      <c r="C7164" t="str" cm="1">
        <f t="array" ref="C7164">CHOOSE(_xlfn.ANCHORARRAY(B7164), "Jan", "Feb", "Mar", "Apr", "May", "Jun", "Jul", "Aug", "Sep", "Oct", "Nov", "Dec")</f>
        <v>Nov</v>
      </c>
      <c r="D7164" t="str">
        <f>"Q"&amp;ROUNDUP(MONTH('Supermart Grocery Sales - Retai'!F7164)/3,0)</f>
        <v>Q4</v>
      </c>
      <c r="E7164">
        <f>tbl_DataModel[[#This Row],[Profit]]/tbl_DataModel[[#This Row],[Sales]]</f>
        <v>0.18</v>
      </c>
      <c r="F7164">
        <v>978</v>
      </c>
      <c r="G7164">
        <v>176.04</v>
      </c>
      <c r="H7164" t="s">
        <v>63</v>
      </c>
      <c r="I7164" t="s">
        <v>64</v>
      </c>
      <c r="J7164" t="s">
        <v>98</v>
      </c>
      <c r="K7164" t="s">
        <v>108</v>
      </c>
    </row>
    <row r="7165" spans="1:11" x14ac:dyDescent="0.3">
      <c r="A7165">
        <f>YEAR('Supermart Grocery Sales - Retai'!F:F)</f>
        <v>2018</v>
      </c>
      <c r="B7165">
        <f>MONTH('Supermart Grocery Sales - Retai'!F:F)</f>
        <v>6</v>
      </c>
      <c r="C7165" t="str" cm="1">
        <f t="array" ref="C7165">CHOOSE(_xlfn.ANCHORARRAY(B7165), "Jan", "Feb", "Mar", "Apr", "May", "Jun", "Jul", "Aug", "Sep", "Oct", "Nov", "Dec")</f>
        <v>Jun</v>
      </c>
      <c r="D7165" t="str">
        <f>"Q"&amp;ROUNDUP(MONTH('Supermart Grocery Sales - Retai'!F7165)/3,0)</f>
        <v>Q2</v>
      </c>
      <c r="E7165">
        <f>tbl_DataModel[[#This Row],[Profit]]/tbl_DataModel[[#This Row],[Sales]]</f>
        <v>0.18</v>
      </c>
      <c r="F7165">
        <v>753</v>
      </c>
      <c r="G7165">
        <v>135.54</v>
      </c>
      <c r="H7165" t="s">
        <v>26</v>
      </c>
      <c r="I7165" t="s">
        <v>201</v>
      </c>
      <c r="J7165" t="s">
        <v>98</v>
      </c>
      <c r="K7165" t="s">
        <v>211</v>
      </c>
    </row>
    <row r="7166" spans="1:11" x14ac:dyDescent="0.3">
      <c r="A7166">
        <f>YEAR('Supermart Grocery Sales - Retai'!F:F)</f>
        <v>2015</v>
      </c>
      <c r="B7166">
        <f>MONTH('Supermart Grocery Sales - Retai'!F:F)</f>
        <v>6</v>
      </c>
      <c r="C7166" t="str" cm="1">
        <f t="array" ref="C7166">CHOOSE(_xlfn.ANCHORARRAY(B7166), "Jan", "Feb", "Mar", "Apr", "May", "Jun", "Jul", "Aug", "Sep", "Oct", "Nov", "Dec")</f>
        <v>Jun</v>
      </c>
      <c r="D7166" t="str">
        <f>"Q"&amp;ROUNDUP(MONTH('Supermart Grocery Sales - Retai'!F7166)/3,0)</f>
        <v>Q2</v>
      </c>
      <c r="E7166">
        <f>tbl_DataModel[[#This Row],[Profit]]/tbl_DataModel[[#This Row],[Sales]]</f>
        <v>0.29000000000000004</v>
      </c>
      <c r="F7166">
        <v>2493</v>
      </c>
      <c r="G7166">
        <v>722.97</v>
      </c>
      <c r="H7166" t="s">
        <v>49</v>
      </c>
      <c r="I7166" t="s">
        <v>205</v>
      </c>
      <c r="J7166" t="s">
        <v>98</v>
      </c>
      <c r="K7166" t="s">
        <v>71</v>
      </c>
    </row>
    <row r="7167" spans="1:11" x14ac:dyDescent="0.3">
      <c r="A7167">
        <f>YEAR('Supermart Grocery Sales - Retai'!F:F)</f>
        <v>2018</v>
      </c>
      <c r="B7167">
        <f>MONTH('Supermart Grocery Sales - Retai'!F:F)</f>
        <v>5</v>
      </c>
      <c r="C7167" t="str" cm="1">
        <f t="array" ref="C7167">CHOOSE(_xlfn.ANCHORARRAY(B7167), "Jan", "Feb", "Mar", "Apr", "May", "Jun", "Jul", "Aug", "Sep", "Oct", "Nov", "Dec")</f>
        <v>May</v>
      </c>
      <c r="D7167" t="str">
        <f>"Q"&amp;ROUNDUP(MONTH('Supermart Grocery Sales - Retai'!F7167)/3,0)</f>
        <v>Q2</v>
      </c>
      <c r="E7167">
        <f>tbl_DataModel[[#This Row],[Profit]]/tbl_DataModel[[#This Row],[Sales]]</f>
        <v>0.18000000000000002</v>
      </c>
      <c r="F7167">
        <v>2069</v>
      </c>
      <c r="G7167">
        <v>372.42</v>
      </c>
      <c r="H7167" t="s">
        <v>49</v>
      </c>
      <c r="I7167" t="s">
        <v>205</v>
      </c>
      <c r="J7167" t="s">
        <v>98</v>
      </c>
      <c r="K7167" t="s">
        <v>25</v>
      </c>
    </row>
    <row r="7168" spans="1:11" x14ac:dyDescent="0.3">
      <c r="A7168">
        <f>YEAR('Supermart Grocery Sales - Retai'!F:F)</f>
        <v>2017</v>
      </c>
      <c r="B7168">
        <f>MONTH('Supermart Grocery Sales - Retai'!F:F)</f>
        <v>10</v>
      </c>
      <c r="C7168" t="str" cm="1">
        <f t="array" ref="C7168">CHOOSE(_xlfn.ANCHORARRAY(B7168), "Jan", "Feb", "Mar", "Apr", "May", "Jun", "Jul", "Aug", "Sep", "Oct", "Nov", "Dec")</f>
        <v>Oct</v>
      </c>
      <c r="D7168" t="str">
        <f>"Q"&amp;ROUNDUP(MONTH('Supermart Grocery Sales - Retai'!F7168)/3,0)</f>
        <v>Q4</v>
      </c>
      <c r="E7168">
        <f>tbl_DataModel[[#This Row],[Profit]]/tbl_DataModel[[#This Row],[Sales]]</f>
        <v>0.3</v>
      </c>
      <c r="F7168">
        <v>1382</v>
      </c>
      <c r="G7168">
        <v>414.6</v>
      </c>
      <c r="H7168" t="s">
        <v>32</v>
      </c>
      <c r="I7168" t="s">
        <v>33</v>
      </c>
      <c r="J7168" t="s">
        <v>98</v>
      </c>
      <c r="K7168" t="s">
        <v>86</v>
      </c>
    </row>
    <row r="7169" spans="1:11" x14ac:dyDescent="0.3">
      <c r="A7169">
        <f>YEAR('Supermart Grocery Sales - Retai'!F:F)</f>
        <v>2015</v>
      </c>
      <c r="B7169">
        <f>MONTH('Supermart Grocery Sales - Retai'!F:F)</f>
        <v>12</v>
      </c>
      <c r="C7169" t="str" cm="1">
        <f t="array" ref="C7169">CHOOSE(_xlfn.ANCHORARRAY(B7169), "Jan", "Feb", "Mar", "Apr", "May", "Jun", "Jul", "Aug", "Sep", "Oct", "Nov", "Dec")</f>
        <v>Dec</v>
      </c>
      <c r="D7169" t="str">
        <f>"Q"&amp;ROUNDUP(MONTH('Supermart Grocery Sales - Retai'!F7169)/3,0)</f>
        <v>Q4</v>
      </c>
      <c r="E7169">
        <f>tbl_DataModel[[#This Row],[Profit]]/tbl_DataModel[[#This Row],[Sales]]</f>
        <v>0.13</v>
      </c>
      <c r="F7169">
        <v>2457</v>
      </c>
      <c r="G7169">
        <v>319.41000000000003</v>
      </c>
      <c r="H7169" t="s">
        <v>13</v>
      </c>
      <c r="I7169" t="s">
        <v>79</v>
      </c>
      <c r="J7169" t="s">
        <v>98</v>
      </c>
      <c r="K7169" t="s">
        <v>78</v>
      </c>
    </row>
    <row r="7170" spans="1:11" x14ac:dyDescent="0.3">
      <c r="A7170">
        <f>YEAR('Supermart Grocery Sales - Retai'!F:F)</f>
        <v>2017</v>
      </c>
      <c r="B7170">
        <f>MONTH('Supermart Grocery Sales - Retai'!F:F)</f>
        <v>10</v>
      </c>
      <c r="C7170" t="str" cm="1">
        <f t="array" ref="C7170">CHOOSE(_xlfn.ANCHORARRAY(B7170), "Jan", "Feb", "Mar", "Apr", "May", "Jun", "Jul", "Aug", "Sep", "Oct", "Nov", "Dec")</f>
        <v>Oct</v>
      </c>
      <c r="D7170" t="str">
        <f>"Q"&amp;ROUNDUP(MONTH('Supermart Grocery Sales - Retai'!F7170)/3,0)</f>
        <v>Q4</v>
      </c>
      <c r="E7170">
        <f>tbl_DataModel[[#This Row],[Profit]]/tbl_DataModel[[#This Row],[Sales]]</f>
        <v>0.16</v>
      </c>
      <c r="F7170">
        <v>742</v>
      </c>
      <c r="G7170">
        <v>118.72</v>
      </c>
      <c r="H7170" t="s">
        <v>49</v>
      </c>
      <c r="I7170" t="s">
        <v>50</v>
      </c>
      <c r="J7170" t="s">
        <v>98</v>
      </c>
      <c r="K7170" t="s">
        <v>74</v>
      </c>
    </row>
    <row r="7171" spans="1:11" x14ac:dyDescent="0.3">
      <c r="A7171">
        <f>YEAR('Supermart Grocery Sales - Retai'!F:F)</f>
        <v>2015</v>
      </c>
      <c r="B7171">
        <f>MONTH('Supermart Grocery Sales - Retai'!F:F)</f>
        <v>5</v>
      </c>
      <c r="C7171" t="str" cm="1">
        <f t="array" ref="C7171">CHOOSE(_xlfn.ANCHORARRAY(B7171), "Jan", "Feb", "Mar", "Apr", "May", "Jun", "Jul", "Aug", "Sep", "Oct", "Nov", "Dec")</f>
        <v>May</v>
      </c>
      <c r="D7171" t="str">
        <f>"Q"&amp;ROUNDUP(MONTH('Supermart Grocery Sales - Retai'!F7171)/3,0)</f>
        <v>Q2</v>
      </c>
      <c r="E7171">
        <f>tbl_DataModel[[#This Row],[Profit]]/tbl_DataModel[[#This Row],[Sales]]</f>
        <v>0.14000000000000001</v>
      </c>
      <c r="F7171">
        <v>627</v>
      </c>
      <c r="G7171">
        <v>87.78</v>
      </c>
      <c r="H7171" t="s">
        <v>63</v>
      </c>
      <c r="I7171" t="s">
        <v>87</v>
      </c>
      <c r="J7171" t="s">
        <v>98</v>
      </c>
      <c r="K7171" t="s">
        <v>83</v>
      </c>
    </row>
    <row r="7172" spans="1:11" x14ac:dyDescent="0.3">
      <c r="A7172">
        <f>YEAR('Supermart Grocery Sales - Retai'!F:F)</f>
        <v>2017</v>
      </c>
      <c r="B7172">
        <f>MONTH('Supermart Grocery Sales - Retai'!F:F)</f>
        <v>6</v>
      </c>
      <c r="C7172" t="str" cm="1">
        <f t="array" ref="C7172">CHOOSE(_xlfn.ANCHORARRAY(B7172), "Jan", "Feb", "Mar", "Apr", "May", "Jun", "Jul", "Aug", "Sep", "Oct", "Nov", "Dec")</f>
        <v>Jun</v>
      </c>
      <c r="D7172" t="str">
        <f>"Q"&amp;ROUNDUP(MONTH('Supermart Grocery Sales - Retai'!F7172)/3,0)</f>
        <v>Q2</v>
      </c>
      <c r="E7172">
        <f>tbl_DataModel[[#This Row],[Profit]]/tbl_DataModel[[#This Row],[Sales]]</f>
        <v>0.42</v>
      </c>
      <c r="F7172">
        <v>696</v>
      </c>
      <c r="G7172">
        <v>292.32</v>
      </c>
      <c r="H7172" t="s">
        <v>49</v>
      </c>
      <c r="I7172" t="s">
        <v>50</v>
      </c>
      <c r="J7172" t="s">
        <v>98</v>
      </c>
      <c r="K7172" t="s">
        <v>111</v>
      </c>
    </row>
    <row r="7173" spans="1:11" x14ac:dyDescent="0.3">
      <c r="A7173">
        <f>YEAR('Supermart Grocery Sales - Retai'!F:F)</f>
        <v>2018</v>
      </c>
      <c r="B7173">
        <f>MONTH('Supermart Grocery Sales - Retai'!F:F)</f>
        <v>3</v>
      </c>
      <c r="C7173" t="str" cm="1">
        <f t="array" ref="C7173">CHOOSE(_xlfn.ANCHORARRAY(B7173), "Jan", "Feb", "Mar", "Apr", "May", "Jun", "Jul", "Aug", "Sep", "Oct", "Nov", "Dec")</f>
        <v>Mar</v>
      </c>
      <c r="D7173" t="str">
        <f>"Q"&amp;ROUNDUP(MONTH('Supermart Grocery Sales - Retai'!F7173)/3,0)</f>
        <v>Q1</v>
      </c>
      <c r="E7173">
        <f>tbl_DataModel[[#This Row],[Profit]]/tbl_DataModel[[#This Row],[Sales]]</f>
        <v>6.0000000000000005E-2</v>
      </c>
      <c r="F7173">
        <v>2058</v>
      </c>
      <c r="G7173">
        <v>123.48</v>
      </c>
      <c r="H7173" t="s">
        <v>13</v>
      </c>
      <c r="I7173" t="s">
        <v>79</v>
      </c>
      <c r="J7173" t="s">
        <v>98</v>
      </c>
      <c r="K7173" t="s">
        <v>102</v>
      </c>
    </row>
    <row r="7174" spans="1:11" x14ac:dyDescent="0.3">
      <c r="A7174">
        <f>YEAR('Supermart Grocery Sales - Retai'!F:F)</f>
        <v>2018</v>
      </c>
      <c r="B7174">
        <f>MONTH('Supermart Grocery Sales - Retai'!F:F)</f>
        <v>9</v>
      </c>
      <c r="C7174" t="str" cm="1">
        <f t="array" ref="C7174">CHOOSE(_xlfn.ANCHORARRAY(B7174), "Jan", "Feb", "Mar", "Apr", "May", "Jun", "Jul", "Aug", "Sep", "Oct", "Nov", "Dec")</f>
        <v>Sep</v>
      </c>
      <c r="D7174" t="str">
        <f>"Q"&amp;ROUNDUP(MONTH('Supermart Grocery Sales - Retai'!F7174)/3,0)</f>
        <v>Q3</v>
      </c>
      <c r="E7174">
        <f>tbl_DataModel[[#This Row],[Profit]]/tbl_DataModel[[#This Row],[Sales]]</f>
        <v>0.16</v>
      </c>
      <c r="F7174">
        <v>826</v>
      </c>
      <c r="G7174">
        <v>132.16</v>
      </c>
      <c r="H7174" t="s">
        <v>58</v>
      </c>
      <c r="I7174" t="s">
        <v>68</v>
      </c>
      <c r="J7174" t="s">
        <v>98</v>
      </c>
      <c r="K7174" t="s">
        <v>116</v>
      </c>
    </row>
    <row r="7175" spans="1:11" x14ac:dyDescent="0.3">
      <c r="A7175">
        <f>YEAR('Supermart Grocery Sales - Retai'!F:F)</f>
        <v>2016</v>
      </c>
      <c r="B7175">
        <f>MONTH('Supermart Grocery Sales - Retai'!F:F)</f>
        <v>1</v>
      </c>
      <c r="C7175" t="str" cm="1">
        <f t="array" ref="C7175">CHOOSE(_xlfn.ANCHORARRAY(B7175), "Jan", "Feb", "Mar", "Apr", "May", "Jun", "Jul", "Aug", "Sep", "Oct", "Nov", "Dec")</f>
        <v>Jan</v>
      </c>
      <c r="D7175" t="str">
        <f>"Q"&amp;ROUNDUP(MONTH('Supermart Grocery Sales - Retai'!F7175)/3,0)</f>
        <v>Q1</v>
      </c>
      <c r="E7175">
        <f>tbl_DataModel[[#This Row],[Profit]]/tbl_DataModel[[#This Row],[Sales]]</f>
        <v>0.37</v>
      </c>
      <c r="F7175">
        <v>917</v>
      </c>
      <c r="G7175">
        <v>339.29</v>
      </c>
      <c r="H7175" t="s">
        <v>13</v>
      </c>
      <c r="I7175" t="s">
        <v>195</v>
      </c>
      <c r="J7175" t="s">
        <v>98</v>
      </c>
      <c r="K7175" t="s">
        <v>90</v>
      </c>
    </row>
    <row r="7176" spans="1:11" x14ac:dyDescent="0.3">
      <c r="A7176">
        <f>YEAR('Supermart Grocery Sales - Retai'!F:F)</f>
        <v>2017</v>
      </c>
      <c r="B7176">
        <f>MONTH('Supermart Grocery Sales - Retai'!F:F)</f>
        <v>4</v>
      </c>
      <c r="C7176" t="str" cm="1">
        <f t="array" ref="C7176">CHOOSE(_xlfn.ANCHORARRAY(B7176), "Jan", "Feb", "Mar", "Apr", "May", "Jun", "Jul", "Aug", "Sep", "Oct", "Nov", "Dec")</f>
        <v>Apr</v>
      </c>
      <c r="D7176" t="str">
        <f>"Q"&amp;ROUNDUP(MONTH('Supermart Grocery Sales - Retai'!F7176)/3,0)</f>
        <v>Q2</v>
      </c>
      <c r="E7176">
        <f>tbl_DataModel[[#This Row],[Profit]]/tbl_DataModel[[#This Row],[Sales]]</f>
        <v>0.22</v>
      </c>
      <c r="F7176">
        <v>1681</v>
      </c>
      <c r="G7176">
        <v>369.82</v>
      </c>
      <c r="H7176" t="s">
        <v>49</v>
      </c>
      <c r="I7176" t="s">
        <v>50</v>
      </c>
      <c r="J7176" t="s">
        <v>98</v>
      </c>
      <c r="K7176" t="s">
        <v>12</v>
      </c>
    </row>
    <row r="7177" spans="1:11" x14ac:dyDescent="0.3">
      <c r="A7177">
        <f>YEAR('Supermart Grocery Sales - Retai'!F:F)</f>
        <v>2017</v>
      </c>
      <c r="B7177">
        <f>MONTH('Supermart Grocery Sales - Retai'!F:F)</f>
        <v>11</v>
      </c>
      <c r="C7177" t="str" cm="1">
        <f t="array" ref="C7177">CHOOSE(_xlfn.ANCHORARRAY(B7177), "Jan", "Feb", "Mar", "Apr", "May", "Jun", "Jul", "Aug", "Sep", "Oct", "Nov", "Dec")</f>
        <v>Nov</v>
      </c>
      <c r="D7177" t="str">
        <f>"Q"&amp;ROUNDUP(MONTH('Supermart Grocery Sales - Retai'!F7177)/3,0)</f>
        <v>Q4</v>
      </c>
      <c r="E7177">
        <f>tbl_DataModel[[#This Row],[Profit]]/tbl_DataModel[[#This Row],[Sales]]</f>
        <v>0.13</v>
      </c>
      <c r="F7177">
        <v>1419</v>
      </c>
      <c r="G7177">
        <v>184.47</v>
      </c>
      <c r="H7177" t="s">
        <v>20</v>
      </c>
      <c r="I7177" t="s">
        <v>91</v>
      </c>
      <c r="J7177" t="s">
        <v>98</v>
      </c>
      <c r="K7177" t="s">
        <v>211</v>
      </c>
    </row>
    <row r="7178" spans="1:11" x14ac:dyDescent="0.3">
      <c r="A7178">
        <f>YEAR('Supermart Grocery Sales - Retai'!F:F)</f>
        <v>2017</v>
      </c>
      <c r="B7178">
        <f>MONTH('Supermart Grocery Sales - Retai'!F:F)</f>
        <v>11</v>
      </c>
      <c r="C7178" t="str" cm="1">
        <f t="array" ref="C7178">CHOOSE(_xlfn.ANCHORARRAY(B7178), "Jan", "Feb", "Mar", "Apr", "May", "Jun", "Jul", "Aug", "Sep", "Oct", "Nov", "Dec")</f>
        <v>Nov</v>
      </c>
      <c r="D7178" t="str">
        <f>"Q"&amp;ROUNDUP(MONTH('Supermart Grocery Sales - Retai'!F7178)/3,0)</f>
        <v>Q4</v>
      </c>
      <c r="E7178">
        <f>tbl_DataModel[[#This Row],[Profit]]/tbl_DataModel[[#This Row],[Sales]]</f>
        <v>0.09</v>
      </c>
      <c r="F7178">
        <v>2421</v>
      </c>
      <c r="G7178">
        <v>217.89</v>
      </c>
      <c r="H7178" t="s">
        <v>49</v>
      </c>
      <c r="I7178" t="s">
        <v>50</v>
      </c>
      <c r="J7178" t="s">
        <v>98</v>
      </c>
      <c r="K7178" t="s">
        <v>108</v>
      </c>
    </row>
    <row r="7179" spans="1:11" x14ac:dyDescent="0.3">
      <c r="A7179">
        <f>YEAR('Supermart Grocery Sales - Retai'!F:F)</f>
        <v>2017</v>
      </c>
      <c r="B7179">
        <f>MONTH('Supermart Grocery Sales - Retai'!F:F)</f>
        <v>7</v>
      </c>
      <c r="C7179" t="str" cm="1">
        <f t="array" ref="C7179">CHOOSE(_xlfn.ANCHORARRAY(B7179), "Jan", "Feb", "Mar", "Apr", "May", "Jun", "Jul", "Aug", "Sep", "Oct", "Nov", "Dec")</f>
        <v>Jul</v>
      </c>
      <c r="D7179" t="str">
        <f>"Q"&amp;ROUNDUP(MONTH('Supermart Grocery Sales - Retai'!F7179)/3,0)</f>
        <v>Q3</v>
      </c>
      <c r="E7179">
        <f>tbl_DataModel[[#This Row],[Profit]]/tbl_DataModel[[#This Row],[Sales]]</f>
        <v>0.29000000000000004</v>
      </c>
      <c r="F7179">
        <v>2240</v>
      </c>
      <c r="G7179">
        <v>649.6</v>
      </c>
      <c r="H7179" t="s">
        <v>32</v>
      </c>
      <c r="I7179" t="s">
        <v>97</v>
      </c>
      <c r="J7179" t="s">
        <v>98</v>
      </c>
      <c r="K7179" t="s">
        <v>67</v>
      </c>
    </row>
    <row r="7180" spans="1:11" x14ac:dyDescent="0.3">
      <c r="A7180">
        <f>YEAR('Supermart Grocery Sales - Retai'!F:F)</f>
        <v>2016</v>
      </c>
      <c r="B7180">
        <f>MONTH('Supermart Grocery Sales - Retai'!F:F)</f>
        <v>7</v>
      </c>
      <c r="C7180" t="str" cm="1">
        <f t="array" ref="C7180">CHOOSE(_xlfn.ANCHORARRAY(B7180), "Jan", "Feb", "Mar", "Apr", "May", "Jun", "Jul", "Aug", "Sep", "Oct", "Nov", "Dec")</f>
        <v>Jul</v>
      </c>
      <c r="D7180" t="str">
        <f>"Q"&amp;ROUNDUP(MONTH('Supermart Grocery Sales - Retai'!F7180)/3,0)</f>
        <v>Q3</v>
      </c>
      <c r="E7180">
        <f>tbl_DataModel[[#This Row],[Profit]]/tbl_DataModel[[#This Row],[Sales]]</f>
        <v>0.27999999999999997</v>
      </c>
      <c r="F7180">
        <v>840</v>
      </c>
      <c r="G7180">
        <v>235.2</v>
      </c>
      <c r="H7180" t="s">
        <v>26</v>
      </c>
      <c r="I7180" t="s">
        <v>94</v>
      </c>
      <c r="J7180" t="s">
        <v>98</v>
      </c>
      <c r="K7180" t="s">
        <v>12</v>
      </c>
    </row>
    <row r="7181" spans="1:11" x14ac:dyDescent="0.3">
      <c r="A7181">
        <f>YEAR('Supermart Grocery Sales - Retai'!F:F)</f>
        <v>2016</v>
      </c>
      <c r="B7181">
        <f>MONTH('Supermart Grocery Sales - Retai'!F:F)</f>
        <v>11</v>
      </c>
      <c r="C7181" t="str" cm="1">
        <f t="array" ref="C7181">CHOOSE(_xlfn.ANCHORARRAY(B7181), "Jan", "Feb", "Mar", "Apr", "May", "Jun", "Jul", "Aug", "Sep", "Oct", "Nov", "Dec")</f>
        <v>Nov</v>
      </c>
      <c r="D7181" t="str">
        <f>"Q"&amp;ROUNDUP(MONTH('Supermart Grocery Sales - Retai'!F7181)/3,0)</f>
        <v>Q4</v>
      </c>
      <c r="E7181">
        <f>tbl_DataModel[[#This Row],[Profit]]/tbl_DataModel[[#This Row],[Sales]]</f>
        <v>0.45</v>
      </c>
      <c r="F7181">
        <v>1093</v>
      </c>
      <c r="G7181">
        <v>491.85</v>
      </c>
      <c r="H7181" t="s">
        <v>63</v>
      </c>
      <c r="I7181" t="s">
        <v>157</v>
      </c>
      <c r="J7181" t="s">
        <v>98</v>
      </c>
      <c r="K7181" t="s">
        <v>120</v>
      </c>
    </row>
    <row r="7182" spans="1:11" x14ac:dyDescent="0.3">
      <c r="A7182">
        <f>YEAR('Supermart Grocery Sales - Retai'!F:F)</f>
        <v>2018</v>
      </c>
      <c r="B7182">
        <f>MONTH('Supermart Grocery Sales - Retai'!F:F)</f>
        <v>11</v>
      </c>
      <c r="C7182" t="str" cm="1">
        <f t="array" ref="C7182">CHOOSE(_xlfn.ANCHORARRAY(B7182), "Jan", "Feb", "Mar", "Apr", "May", "Jun", "Jul", "Aug", "Sep", "Oct", "Nov", "Dec")</f>
        <v>Nov</v>
      </c>
      <c r="D7182" t="str">
        <f>"Q"&amp;ROUNDUP(MONTH('Supermart Grocery Sales - Retai'!F7182)/3,0)</f>
        <v>Q4</v>
      </c>
      <c r="E7182">
        <f>tbl_DataModel[[#This Row],[Profit]]/tbl_DataModel[[#This Row],[Sales]]</f>
        <v>0.12</v>
      </c>
      <c r="F7182">
        <v>531</v>
      </c>
      <c r="G7182">
        <v>63.72</v>
      </c>
      <c r="H7182" t="s">
        <v>58</v>
      </c>
      <c r="I7182" t="s">
        <v>112</v>
      </c>
      <c r="J7182" t="s">
        <v>98</v>
      </c>
      <c r="K7182" t="s">
        <v>151</v>
      </c>
    </row>
    <row r="7183" spans="1:11" x14ac:dyDescent="0.3">
      <c r="A7183">
        <f>YEAR('Supermart Grocery Sales - Retai'!F:F)</f>
        <v>2015</v>
      </c>
      <c r="B7183">
        <f>MONTH('Supermart Grocery Sales - Retai'!F:F)</f>
        <v>11</v>
      </c>
      <c r="C7183" t="str" cm="1">
        <f t="array" ref="C7183">CHOOSE(_xlfn.ANCHORARRAY(B7183), "Jan", "Feb", "Mar", "Apr", "May", "Jun", "Jul", "Aug", "Sep", "Oct", "Nov", "Dec")</f>
        <v>Nov</v>
      </c>
      <c r="D7183" t="str">
        <f>"Q"&amp;ROUNDUP(MONTH('Supermart Grocery Sales - Retai'!F7183)/3,0)</f>
        <v>Q4</v>
      </c>
      <c r="E7183">
        <f>tbl_DataModel[[#This Row],[Profit]]/tbl_DataModel[[#This Row],[Sales]]</f>
        <v>0.25</v>
      </c>
      <c r="F7183">
        <v>1630</v>
      </c>
      <c r="G7183">
        <v>407.5</v>
      </c>
      <c r="H7183" t="s">
        <v>26</v>
      </c>
      <c r="I7183" t="s">
        <v>37</v>
      </c>
      <c r="J7183" t="s">
        <v>98</v>
      </c>
      <c r="K7183" t="s">
        <v>151</v>
      </c>
    </row>
    <row r="7184" spans="1:11" x14ac:dyDescent="0.3">
      <c r="A7184">
        <f>YEAR('Supermart Grocery Sales - Retai'!F:F)</f>
        <v>2015</v>
      </c>
      <c r="B7184">
        <f>MONTH('Supermart Grocery Sales - Retai'!F:F)</f>
        <v>12</v>
      </c>
      <c r="C7184" t="str" cm="1">
        <f t="array" ref="C7184">CHOOSE(_xlfn.ANCHORARRAY(B7184), "Jan", "Feb", "Mar", "Apr", "May", "Jun", "Jul", "Aug", "Sep", "Oct", "Nov", "Dec")</f>
        <v>Dec</v>
      </c>
      <c r="D7184" t="str">
        <f>"Q"&amp;ROUNDUP(MONTH('Supermart Grocery Sales - Retai'!F7184)/3,0)</f>
        <v>Q4</v>
      </c>
      <c r="E7184">
        <f>tbl_DataModel[[#This Row],[Profit]]/tbl_DataModel[[#This Row],[Sales]]</f>
        <v>0.24000000000000002</v>
      </c>
      <c r="F7184">
        <v>1082</v>
      </c>
      <c r="G7184">
        <v>259.68</v>
      </c>
      <c r="H7184" t="s">
        <v>13</v>
      </c>
      <c r="I7184" t="s">
        <v>195</v>
      </c>
      <c r="J7184" t="s">
        <v>98</v>
      </c>
      <c r="K7184" t="s">
        <v>135</v>
      </c>
    </row>
    <row r="7185" spans="1:11" x14ac:dyDescent="0.3">
      <c r="A7185">
        <f>YEAR('Supermart Grocery Sales - Retai'!F:F)</f>
        <v>2016</v>
      </c>
      <c r="B7185">
        <f>MONTH('Supermart Grocery Sales - Retai'!F:F)</f>
        <v>11</v>
      </c>
      <c r="C7185" t="str" cm="1">
        <f t="array" ref="C7185">CHOOSE(_xlfn.ANCHORARRAY(B7185), "Jan", "Feb", "Mar", "Apr", "May", "Jun", "Jul", "Aug", "Sep", "Oct", "Nov", "Dec")</f>
        <v>Nov</v>
      </c>
      <c r="D7185" t="str">
        <f>"Q"&amp;ROUNDUP(MONTH('Supermart Grocery Sales - Retai'!F7185)/3,0)</f>
        <v>Q4</v>
      </c>
      <c r="E7185">
        <f>tbl_DataModel[[#This Row],[Profit]]/tbl_DataModel[[#This Row],[Sales]]</f>
        <v>9.9999999999999992E-2</v>
      </c>
      <c r="F7185">
        <v>1396</v>
      </c>
      <c r="G7185">
        <v>139.6</v>
      </c>
      <c r="H7185" t="s">
        <v>13</v>
      </c>
      <c r="I7185" t="s">
        <v>195</v>
      </c>
      <c r="J7185" t="s">
        <v>98</v>
      </c>
      <c r="K7185" t="s">
        <v>81</v>
      </c>
    </row>
    <row r="7186" spans="1:11" x14ac:dyDescent="0.3">
      <c r="A7186">
        <f>YEAR('Supermart Grocery Sales - Retai'!F:F)</f>
        <v>2018</v>
      </c>
      <c r="B7186">
        <f>MONTH('Supermart Grocery Sales - Retai'!F:F)</f>
        <v>12</v>
      </c>
      <c r="C7186" t="str" cm="1">
        <f t="array" ref="C7186">CHOOSE(_xlfn.ANCHORARRAY(B7186), "Jan", "Feb", "Mar", "Apr", "May", "Jun", "Jul", "Aug", "Sep", "Oct", "Nov", "Dec")</f>
        <v>Dec</v>
      </c>
      <c r="D7186" t="str">
        <f>"Q"&amp;ROUNDUP(MONTH('Supermart Grocery Sales - Retai'!F7186)/3,0)</f>
        <v>Q4</v>
      </c>
      <c r="E7186">
        <f>tbl_DataModel[[#This Row],[Profit]]/tbl_DataModel[[#This Row],[Sales]]</f>
        <v>0.22</v>
      </c>
      <c r="F7186">
        <v>758</v>
      </c>
      <c r="G7186">
        <v>166.76</v>
      </c>
      <c r="H7186" t="s">
        <v>13</v>
      </c>
      <c r="I7186" t="s">
        <v>79</v>
      </c>
      <c r="J7186" t="s">
        <v>98</v>
      </c>
      <c r="K7186" t="s">
        <v>169</v>
      </c>
    </row>
    <row r="7187" spans="1:11" x14ac:dyDescent="0.3">
      <c r="A7187">
        <f>YEAR('Supermart Grocery Sales - Retai'!F:F)</f>
        <v>2016</v>
      </c>
      <c r="B7187">
        <f>MONTH('Supermart Grocery Sales - Retai'!F:F)</f>
        <v>3</v>
      </c>
      <c r="C7187" t="str" cm="1">
        <f t="array" ref="C7187">CHOOSE(_xlfn.ANCHORARRAY(B7187), "Jan", "Feb", "Mar", "Apr", "May", "Jun", "Jul", "Aug", "Sep", "Oct", "Nov", "Dec")</f>
        <v>Mar</v>
      </c>
      <c r="D7187" t="str">
        <f>"Q"&amp;ROUNDUP(MONTH('Supermart Grocery Sales - Retai'!F7187)/3,0)</f>
        <v>Q1</v>
      </c>
      <c r="E7187">
        <f>tbl_DataModel[[#This Row],[Profit]]/tbl_DataModel[[#This Row],[Sales]]</f>
        <v>0.13999999999999999</v>
      </c>
      <c r="F7187">
        <v>951</v>
      </c>
      <c r="G7187">
        <v>133.13999999999999</v>
      </c>
      <c r="H7187" t="s">
        <v>63</v>
      </c>
      <c r="I7187" t="s">
        <v>87</v>
      </c>
      <c r="J7187" t="s">
        <v>98</v>
      </c>
      <c r="K7187" t="s">
        <v>116</v>
      </c>
    </row>
    <row r="7188" spans="1:11" x14ac:dyDescent="0.3">
      <c r="A7188">
        <f>YEAR('Supermart Grocery Sales - Retai'!F:F)</f>
        <v>2018</v>
      </c>
      <c r="B7188">
        <f>MONTH('Supermart Grocery Sales - Retai'!F:F)</f>
        <v>12</v>
      </c>
      <c r="C7188" t="str" cm="1">
        <f t="array" ref="C7188">CHOOSE(_xlfn.ANCHORARRAY(B7188), "Jan", "Feb", "Mar", "Apr", "May", "Jun", "Jul", "Aug", "Sep", "Oct", "Nov", "Dec")</f>
        <v>Dec</v>
      </c>
      <c r="D7188" t="str">
        <f>"Q"&amp;ROUNDUP(MONTH('Supermart Grocery Sales - Retai'!F7188)/3,0)</f>
        <v>Q4</v>
      </c>
      <c r="E7188">
        <f>tbl_DataModel[[#This Row],[Profit]]/tbl_DataModel[[#This Row],[Sales]]</f>
        <v>0.12</v>
      </c>
      <c r="F7188">
        <v>894</v>
      </c>
      <c r="G7188">
        <v>107.28</v>
      </c>
      <c r="H7188" t="s">
        <v>49</v>
      </c>
      <c r="I7188" t="s">
        <v>205</v>
      </c>
      <c r="J7188" t="s">
        <v>98</v>
      </c>
      <c r="K7188" t="s">
        <v>165</v>
      </c>
    </row>
    <row r="7189" spans="1:11" x14ac:dyDescent="0.3">
      <c r="A7189">
        <f>YEAR('Supermart Grocery Sales - Retai'!F:F)</f>
        <v>2018</v>
      </c>
      <c r="B7189">
        <f>MONTH('Supermart Grocery Sales - Retai'!F:F)</f>
        <v>2</v>
      </c>
      <c r="C7189" t="str" cm="1">
        <f t="array" ref="C7189">CHOOSE(_xlfn.ANCHORARRAY(B7189), "Jan", "Feb", "Mar", "Apr", "May", "Jun", "Jul", "Aug", "Sep", "Oct", "Nov", "Dec")</f>
        <v>Feb</v>
      </c>
      <c r="D7189" t="str">
        <f>"Q"&amp;ROUNDUP(MONTH('Supermart Grocery Sales - Retai'!F7189)/3,0)</f>
        <v>Q1</v>
      </c>
      <c r="E7189">
        <f>tbl_DataModel[[#This Row],[Profit]]/tbl_DataModel[[#This Row],[Sales]]</f>
        <v>0.31</v>
      </c>
      <c r="F7189">
        <v>1743</v>
      </c>
      <c r="G7189">
        <v>540.33000000000004</v>
      </c>
      <c r="H7189" t="s">
        <v>26</v>
      </c>
      <c r="I7189" t="s">
        <v>94</v>
      </c>
      <c r="J7189" t="s">
        <v>98</v>
      </c>
      <c r="K7189" t="s">
        <v>62</v>
      </c>
    </row>
    <row r="7190" spans="1:11" x14ac:dyDescent="0.3">
      <c r="A7190">
        <f>YEAR('Supermart Grocery Sales - Retai'!F:F)</f>
        <v>2018</v>
      </c>
      <c r="B7190">
        <f>MONTH('Supermart Grocery Sales - Retai'!F:F)</f>
        <v>6</v>
      </c>
      <c r="C7190" t="str" cm="1">
        <f t="array" ref="C7190">CHOOSE(_xlfn.ANCHORARRAY(B7190), "Jan", "Feb", "Mar", "Apr", "May", "Jun", "Jul", "Aug", "Sep", "Oct", "Nov", "Dec")</f>
        <v>Jun</v>
      </c>
      <c r="D7190" t="str">
        <f>"Q"&amp;ROUNDUP(MONTH('Supermart Grocery Sales - Retai'!F7190)/3,0)</f>
        <v>Q2</v>
      </c>
      <c r="E7190">
        <f>tbl_DataModel[[#This Row],[Profit]]/tbl_DataModel[[#This Row],[Sales]]</f>
        <v>0.23</v>
      </c>
      <c r="F7190">
        <v>878</v>
      </c>
      <c r="G7190">
        <v>201.94</v>
      </c>
      <c r="H7190" t="s">
        <v>58</v>
      </c>
      <c r="I7190" t="s">
        <v>112</v>
      </c>
      <c r="J7190" t="s">
        <v>98</v>
      </c>
      <c r="K7190" t="s">
        <v>102</v>
      </c>
    </row>
    <row r="7191" spans="1:11" x14ac:dyDescent="0.3">
      <c r="A7191">
        <f>YEAR('Supermart Grocery Sales - Retai'!F:F)</f>
        <v>2016</v>
      </c>
      <c r="B7191">
        <f>MONTH('Supermart Grocery Sales - Retai'!F:F)</f>
        <v>8</v>
      </c>
      <c r="C7191" t="str" cm="1">
        <f t="array" ref="C7191">CHOOSE(_xlfn.ANCHORARRAY(B7191), "Jan", "Feb", "Mar", "Apr", "May", "Jun", "Jul", "Aug", "Sep", "Oct", "Nov", "Dec")</f>
        <v>Aug</v>
      </c>
      <c r="D7191" t="str">
        <f>"Q"&amp;ROUNDUP(MONTH('Supermart Grocery Sales - Retai'!F7191)/3,0)</f>
        <v>Q3</v>
      </c>
      <c r="E7191">
        <f>tbl_DataModel[[#This Row],[Profit]]/tbl_DataModel[[#This Row],[Sales]]</f>
        <v>0.13</v>
      </c>
      <c r="F7191">
        <v>2109</v>
      </c>
      <c r="G7191">
        <v>274.17</v>
      </c>
      <c r="H7191" t="s">
        <v>49</v>
      </c>
      <c r="I7191" t="s">
        <v>205</v>
      </c>
      <c r="J7191" t="s">
        <v>98</v>
      </c>
      <c r="K7191" t="s">
        <v>83</v>
      </c>
    </row>
    <row r="7192" spans="1:11" x14ac:dyDescent="0.3">
      <c r="A7192">
        <f>YEAR('Supermart Grocery Sales - Retai'!F:F)</f>
        <v>2018</v>
      </c>
      <c r="B7192">
        <f>MONTH('Supermart Grocery Sales - Retai'!F:F)</f>
        <v>9</v>
      </c>
      <c r="C7192" t="str" cm="1">
        <f t="array" ref="C7192">CHOOSE(_xlfn.ANCHORARRAY(B7192), "Jan", "Feb", "Mar", "Apr", "May", "Jun", "Jul", "Aug", "Sep", "Oct", "Nov", "Dec")</f>
        <v>Sep</v>
      </c>
      <c r="D7192" t="str">
        <f>"Q"&amp;ROUNDUP(MONTH('Supermart Grocery Sales - Retai'!F7192)/3,0)</f>
        <v>Q3</v>
      </c>
      <c r="E7192">
        <f>tbl_DataModel[[#This Row],[Profit]]/tbl_DataModel[[#This Row],[Sales]]</f>
        <v>0.41000000000000003</v>
      </c>
      <c r="F7192">
        <v>1132</v>
      </c>
      <c r="G7192">
        <v>464.12</v>
      </c>
      <c r="H7192" t="s">
        <v>63</v>
      </c>
      <c r="I7192" t="s">
        <v>157</v>
      </c>
      <c r="J7192" t="s">
        <v>98</v>
      </c>
      <c r="K7192" t="s">
        <v>42</v>
      </c>
    </row>
    <row r="7193" spans="1:11" x14ac:dyDescent="0.3">
      <c r="A7193">
        <f>YEAR('Supermart Grocery Sales - Retai'!F:F)</f>
        <v>2018</v>
      </c>
      <c r="B7193">
        <f>MONTH('Supermart Grocery Sales - Retai'!F:F)</f>
        <v>2</v>
      </c>
      <c r="C7193" t="str" cm="1">
        <f t="array" ref="C7193">CHOOSE(_xlfn.ANCHORARRAY(B7193), "Jan", "Feb", "Mar", "Apr", "May", "Jun", "Jul", "Aug", "Sep", "Oct", "Nov", "Dec")</f>
        <v>Feb</v>
      </c>
      <c r="D7193" t="str">
        <f>"Q"&amp;ROUNDUP(MONTH('Supermart Grocery Sales - Retai'!F7193)/3,0)</f>
        <v>Q1</v>
      </c>
      <c r="E7193">
        <f>tbl_DataModel[[#This Row],[Profit]]/tbl_DataModel[[#This Row],[Sales]]</f>
        <v>0.21000000000000002</v>
      </c>
      <c r="F7193">
        <v>1319</v>
      </c>
      <c r="G7193">
        <v>276.99</v>
      </c>
      <c r="H7193" t="s">
        <v>26</v>
      </c>
      <c r="I7193" t="s">
        <v>94</v>
      </c>
      <c r="J7193" t="s">
        <v>98</v>
      </c>
      <c r="K7193" t="s">
        <v>31</v>
      </c>
    </row>
    <row r="7194" spans="1:11" x14ac:dyDescent="0.3">
      <c r="A7194">
        <f>YEAR('Supermart Grocery Sales - Retai'!F:F)</f>
        <v>2016</v>
      </c>
      <c r="B7194">
        <f>MONTH('Supermart Grocery Sales - Retai'!F:F)</f>
        <v>1</v>
      </c>
      <c r="C7194" t="str" cm="1">
        <f t="array" ref="C7194">CHOOSE(_xlfn.ANCHORARRAY(B7194), "Jan", "Feb", "Mar", "Apr", "May", "Jun", "Jul", "Aug", "Sep", "Oct", "Nov", "Dec")</f>
        <v>Jan</v>
      </c>
      <c r="D7194" t="str">
        <f>"Q"&amp;ROUNDUP(MONTH('Supermart Grocery Sales - Retai'!F7194)/3,0)</f>
        <v>Q1</v>
      </c>
      <c r="E7194">
        <f>tbl_DataModel[[#This Row],[Profit]]/tbl_DataModel[[#This Row],[Sales]]</f>
        <v>0.09</v>
      </c>
      <c r="F7194">
        <v>840</v>
      </c>
      <c r="G7194">
        <v>75.599999999999994</v>
      </c>
      <c r="H7194" t="s">
        <v>63</v>
      </c>
      <c r="I7194" t="s">
        <v>87</v>
      </c>
      <c r="J7194" t="s">
        <v>98</v>
      </c>
      <c r="K7194" t="s">
        <v>81</v>
      </c>
    </row>
    <row r="7195" spans="1:11" x14ac:dyDescent="0.3">
      <c r="A7195">
        <f>YEAR('Supermart Grocery Sales - Retai'!F:F)</f>
        <v>2015</v>
      </c>
      <c r="B7195">
        <f>MONTH('Supermart Grocery Sales - Retai'!F:F)</f>
        <v>9</v>
      </c>
      <c r="C7195" t="str" cm="1">
        <f t="array" ref="C7195">CHOOSE(_xlfn.ANCHORARRAY(B7195), "Jan", "Feb", "Mar", "Apr", "May", "Jun", "Jul", "Aug", "Sep", "Oct", "Nov", "Dec")</f>
        <v>Sep</v>
      </c>
      <c r="D7195" t="str">
        <f>"Q"&amp;ROUNDUP(MONTH('Supermart Grocery Sales - Retai'!F7195)/3,0)</f>
        <v>Q3</v>
      </c>
      <c r="E7195">
        <f>tbl_DataModel[[#This Row],[Profit]]/tbl_DataModel[[#This Row],[Sales]]</f>
        <v>0.21</v>
      </c>
      <c r="F7195">
        <v>1400</v>
      </c>
      <c r="G7195">
        <v>294</v>
      </c>
      <c r="H7195" t="s">
        <v>13</v>
      </c>
      <c r="I7195" t="s">
        <v>79</v>
      </c>
      <c r="J7195" t="s">
        <v>98</v>
      </c>
      <c r="K7195" t="s">
        <v>130</v>
      </c>
    </row>
    <row r="7196" spans="1:11" x14ac:dyDescent="0.3">
      <c r="A7196">
        <f>YEAR('Supermart Grocery Sales - Retai'!F:F)</f>
        <v>2017</v>
      </c>
      <c r="B7196">
        <f>MONTH('Supermart Grocery Sales - Retai'!F:F)</f>
        <v>10</v>
      </c>
      <c r="C7196" t="str" cm="1">
        <f t="array" ref="C7196">CHOOSE(_xlfn.ANCHORARRAY(B7196), "Jan", "Feb", "Mar", "Apr", "May", "Jun", "Jul", "Aug", "Sep", "Oct", "Nov", "Dec")</f>
        <v>Oct</v>
      </c>
      <c r="D7196" t="str">
        <f>"Q"&amp;ROUNDUP(MONTH('Supermart Grocery Sales - Retai'!F7196)/3,0)</f>
        <v>Q4</v>
      </c>
      <c r="E7196">
        <f>tbl_DataModel[[#This Row],[Profit]]/tbl_DataModel[[#This Row],[Sales]]</f>
        <v>0.27</v>
      </c>
      <c r="F7196">
        <v>1586</v>
      </c>
      <c r="G7196">
        <v>428.22</v>
      </c>
      <c r="H7196" t="s">
        <v>58</v>
      </c>
      <c r="I7196" t="s">
        <v>68</v>
      </c>
      <c r="J7196" t="s">
        <v>98</v>
      </c>
      <c r="K7196" t="s">
        <v>108</v>
      </c>
    </row>
    <row r="7197" spans="1:11" x14ac:dyDescent="0.3">
      <c r="A7197">
        <f>YEAR('Supermart Grocery Sales - Retai'!F:F)</f>
        <v>2016</v>
      </c>
      <c r="B7197">
        <f>MONTH('Supermart Grocery Sales - Retai'!F:F)</f>
        <v>9</v>
      </c>
      <c r="C7197" t="str" cm="1">
        <f t="array" ref="C7197">CHOOSE(_xlfn.ANCHORARRAY(B7197), "Jan", "Feb", "Mar", "Apr", "May", "Jun", "Jul", "Aug", "Sep", "Oct", "Nov", "Dec")</f>
        <v>Sep</v>
      </c>
      <c r="D7197" t="str">
        <f>"Q"&amp;ROUNDUP(MONTH('Supermart Grocery Sales - Retai'!F7197)/3,0)</f>
        <v>Q3</v>
      </c>
      <c r="E7197">
        <f>tbl_DataModel[[#This Row],[Profit]]/tbl_DataModel[[#This Row],[Sales]]</f>
        <v>0.38</v>
      </c>
      <c r="F7197">
        <v>595</v>
      </c>
      <c r="G7197">
        <v>226.1</v>
      </c>
      <c r="H7197" t="s">
        <v>32</v>
      </c>
      <c r="I7197" t="s">
        <v>153</v>
      </c>
      <c r="J7197" t="s">
        <v>98</v>
      </c>
      <c r="K7197" t="s">
        <v>67</v>
      </c>
    </row>
    <row r="7198" spans="1:11" x14ac:dyDescent="0.3">
      <c r="A7198">
        <f>YEAR('Supermart Grocery Sales - Retai'!F:F)</f>
        <v>2017</v>
      </c>
      <c r="B7198">
        <f>MONTH('Supermart Grocery Sales - Retai'!F:F)</f>
        <v>11</v>
      </c>
      <c r="C7198" t="str" cm="1">
        <f t="array" ref="C7198">CHOOSE(_xlfn.ANCHORARRAY(B7198), "Jan", "Feb", "Mar", "Apr", "May", "Jun", "Jul", "Aug", "Sep", "Oct", "Nov", "Dec")</f>
        <v>Nov</v>
      </c>
      <c r="D7198" t="str">
        <f>"Q"&amp;ROUNDUP(MONTH('Supermart Grocery Sales - Retai'!F7198)/3,0)</f>
        <v>Q4</v>
      </c>
      <c r="E7198">
        <f>tbl_DataModel[[#This Row],[Profit]]/tbl_DataModel[[#This Row],[Sales]]</f>
        <v>0.35000000000000003</v>
      </c>
      <c r="F7198">
        <v>1251</v>
      </c>
      <c r="G7198">
        <v>437.85</v>
      </c>
      <c r="H7198" t="s">
        <v>58</v>
      </c>
      <c r="I7198" t="s">
        <v>59</v>
      </c>
      <c r="J7198" t="s">
        <v>98</v>
      </c>
      <c r="K7198" t="s">
        <v>130</v>
      </c>
    </row>
    <row r="7199" spans="1:11" x14ac:dyDescent="0.3">
      <c r="A7199">
        <f>YEAR('Supermart Grocery Sales - Retai'!F:F)</f>
        <v>2017</v>
      </c>
      <c r="B7199">
        <f>MONTH('Supermart Grocery Sales - Retai'!F:F)</f>
        <v>11</v>
      </c>
      <c r="C7199" t="str" cm="1">
        <f t="array" ref="C7199">CHOOSE(_xlfn.ANCHORARRAY(B7199), "Jan", "Feb", "Mar", "Apr", "May", "Jun", "Jul", "Aug", "Sep", "Oct", "Nov", "Dec")</f>
        <v>Nov</v>
      </c>
      <c r="D7199" t="str">
        <f>"Q"&amp;ROUNDUP(MONTH('Supermart Grocery Sales - Retai'!F7199)/3,0)</f>
        <v>Q4</v>
      </c>
      <c r="E7199">
        <f>tbl_DataModel[[#This Row],[Profit]]/tbl_DataModel[[#This Row],[Sales]]</f>
        <v>0.15</v>
      </c>
      <c r="F7199">
        <v>1299</v>
      </c>
      <c r="G7199">
        <v>194.85</v>
      </c>
      <c r="H7199" t="s">
        <v>13</v>
      </c>
      <c r="I7199" t="s">
        <v>79</v>
      </c>
      <c r="J7199" t="s">
        <v>98</v>
      </c>
      <c r="K7199" t="s">
        <v>114</v>
      </c>
    </row>
    <row r="7200" spans="1:11" x14ac:dyDescent="0.3">
      <c r="A7200">
        <f>YEAR('Supermart Grocery Sales - Retai'!F:F)</f>
        <v>2017</v>
      </c>
      <c r="B7200">
        <f>MONTH('Supermart Grocery Sales - Retai'!F:F)</f>
        <v>10</v>
      </c>
      <c r="C7200" t="str" cm="1">
        <f t="array" ref="C7200">CHOOSE(_xlfn.ANCHORARRAY(B7200), "Jan", "Feb", "Mar", "Apr", "May", "Jun", "Jul", "Aug", "Sep", "Oct", "Nov", "Dec")</f>
        <v>Oct</v>
      </c>
      <c r="D7200" t="str">
        <f>"Q"&amp;ROUNDUP(MONTH('Supermart Grocery Sales - Retai'!F7200)/3,0)</f>
        <v>Q4</v>
      </c>
      <c r="E7200">
        <f>tbl_DataModel[[#This Row],[Profit]]/tbl_DataModel[[#This Row],[Sales]]</f>
        <v>0.31</v>
      </c>
      <c r="F7200">
        <v>2044</v>
      </c>
      <c r="G7200">
        <v>633.64</v>
      </c>
      <c r="H7200" t="s">
        <v>26</v>
      </c>
      <c r="I7200" t="s">
        <v>201</v>
      </c>
      <c r="J7200" t="s">
        <v>98</v>
      </c>
      <c r="K7200" t="s">
        <v>234</v>
      </c>
    </row>
    <row r="7201" spans="1:11" x14ac:dyDescent="0.3">
      <c r="A7201">
        <f>YEAR('Supermart Grocery Sales - Retai'!F:F)</f>
        <v>2017</v>
      </c>
      <c r="B7201">
        <f>MONTH('Supermart Grocery Sales - Retai'!F:F)</f>
        <v>2</v>
      </c>
      <c r="C7201" t="str" cm="1">
        <f t="array" ref="C7201">CHOOSE(_xlfn.ANCHORARRAY(B7201), "Jan", "Feb", "Mar", "Apr", "May", "Jun", "Jul", "Aug", "Sep", "Oct", "Nov", "Dec")</f>
        <v>Feb</v>
      </c>
      <c r="D7201" t="str">
        <f>"Q"&amp;ROUNDUP(MONTH('Supermart Grocery Sales - Retai'!F7201)/3,0)</f>
        <v>Q1</v>
      </c>
      <c r="E7201">
        <f>tbl_DataModel[[#This Row],[Profit]]/tbl_DataModel[[#This Row],[Sales]]</f>
        <v>9.9999999999999992E-2</v>
      </c>
      <c r="F7201">
        <v>1527</v>
      </c>
      <c r="G7201">
        <v>152.69999999999999</v>
      </c>
      <c r="H7201" t="s">
        <v>32</v>
      </c>
      <c r="I7201" t="s">
        <v>33</v>
      </c>
      <c r="J7201" t="s">
        <v>98</v>
      </c>
      <c r="K7201" t="s">
        <v>151</v>
      </c>
    </row>
    <row r="7202" spans="1:11" x14ac:dyDescent="0.3">
      <c r="A7202">
        <f>YEAR('Supermart Grocery Sales - Retai'!F:F)</f>
        <v>2016</v>
      </c>
      <c r="B7202">
        <f>MONTH('Supermart Grocery Sales - Retai'!F:F)</f>
        <v>5</v>
      </c>
      <c r="C7202" t="str" cm="1">
        <f t="array" ref="C7202">CHOOSE(_xlfn.ANCHORARRAY(B7202), "Jan", "Feb", "Mar", "Apr", "May", "Jun", "Jul", "Aug", "Sep", "Oct", "Nov", "Dec")</f>
        <v>May</v>
      </c>
      <c r="D7202" t="str">
        <f>"Q"&amp;ROUNDUP(MONTH('Supermart Grocery Sales - Retai'!F7202)/3,0)</f>
        <v>Q2</v>
      </c>
      <c r="E7202">
        <f>tbl_DataModel[[#This Row],[Profit]]/tbl_DataModel[[#This Row],[Sales]]</f>
        <v>0.19000000000000003</v>
      </c>
      <c r="F7202">
        <v>1663</v>
      </c>
      <c r="G7202">
        <v>315.97000000000003</v>
      </c>
      <c r="H7202" t="s">
        <v>32</v>
      </c>
      <c r="I7202" t="s">
        <v>153</v>
      </c>
      <c r="J7202" t="s">
        <v>98</v>
      </c>
      <c r="K7202" t="s">
        <v>137</v>
      </c>
    </row>
    <row r="7203" spans="1:11" x14ac:dyDescent="0.3">
      <c r="A7203">
        <f>YEAR('Supermart Grocery Sales - Retai'!F:F)</f>
        <v>2017</v>
      </c>
      <c r="B7203">
        <f>MONTH('Supermart Grocery Sales - Retai'!F:F)</f>
        <v>4</v>
      </c>
      <c r="C7203" t="str" cm="1">
        <f t="array" ref="C7203">CHOOSE(_xlfn.ANCHORARRAY(B7203), "Jan", "Feb", "Mar", "Apr", "May", "Jun", "Jul", "Aug", "Sep", "Oct", "Nov", "Dec")</f>
        <v>Apr</v>
      </c>
      <c r="D7203" t="str">
        <f>"Q"&amp;ROUNDUP(MONTH('Supermart Grocery Sales - Retai'!F7203)/3,0)</f>
        <v>Q2</v>
      </c>
      <c r="E7203">
        <f>tbl_DataModel[[#This Row],[Profit]]/tbl_DataModel[[#This Row],[Sales]]</f>
        <v>0.17</v>
      </c>
      <c r="F7203">
        <v>2165</v>
      </c>
      <c r="G7203">
        <v>368.05</v>
      </c>
      <c r="H7203" t="s">
        <v>63</v>
      </c>
      <c r="I7203" t="s">
        <v>87</v>
      </c>
      <c r="J7203" t="s">
        <v>98</v>
      </c>
      <c r="K7203" t="s">
        <v>162</v>
      </c>
    </row>
    <row r="7204" spans="1:11" x14ac:dyDescent="0.3">
      <c r="A7204">
        <f>YEAR('Supermart Grocery Sales - Retai'!F:F)</f>
        <v>2016</v>
      </c>
      <c r="B7204">
        <f>MONTH('Supermart Grocery Sales - Retai'!F:F)</f>
        <v>7</v>
      </c>
      <c r="C7204" t="str" cm="1">
        <f t="array" ref="C7204">CHOOSE(_xlfn.ANCHORARRAY(B7204), "Jan", "Feb", "Mar", "Apr", "May", "Jun", "Jul", "Aug", "Sep", "Oct", "Nov", "Dec")</f>
        <v>Jul</v>
      </c>
      <c r="D7204" t="str">
        <f>"Q"&amp;ROUNDUP(MONTH('Supermart Grocery Sales - Retai'!F7204)/3,0)</f>
        <v>Q3</v>
      </c>
      <c r="E7204">
        <f>tbl_DataModel[[#This Row],[Profit]]/tbl_DataModel[[#This Row],[Sales]]</f>
        <v>0.11</v>
      </c>
      <c r="F7204">
        <v>869</v>
      </c>
      <c r="G7204">
        <v>95.59</v>
      </c>
      <c r="H7204" t="s">
        <v>20</v>
      </c>
      <c r="I7204" t="s">
        <v>91</v>
      </c>
      <c r="J7204" t="s">
        <v>98</v>
      </c>
      <c r="K7204" t="s">
        <v>197</v>
      </c>
    </row>
    <row r="7205" spans="1:11" x14ac:dyDescent="0.3">
      <c r="A7205">
        <f>YEAR('Supermart Grocery Sales - Retai'!F:F)</f>
        <v>2017</v>
      </c>
      <c r="B7205">
        <f>MONTH('Supermart Grocery Sales - Retai'!F:F)</f>
        <v>10</v>
      </c>
      <c r="C7205" t="str" cm="1">
        <f t="array" ref="C7205">CHOOSE(_xlfn.ANCHORARRAY(B7205), "Jan", "Feb", "Mar", "Apr", "May", "Jun", "Jul", "Aug", "Sep", "Oct", "Nov", "Dec")</f>
        <v>Oct</v>
      </c>
      <c r="D7205" t="str">
        <f>"Q"&amp;ROUNDUP(MONTH('Supermart Grocery Sales - Retai'!F7205)/3,0)</f>
        <v>Q4</v>
      </c>
      <c r="E7205">
        <f>tbl_DataModel[[#This Row],[Profit]]/tbl_DataModel[[#This Row],[Sales]]</f>
        <v>0.14000000000000001</v>
      </c>
      <c r="F7205">
        <v>1793</v>
      </c>
      <c r="G7205">
        <v>251.02</v>
      </c>
      <c r="H7205" t="s">
        <v>20</v>
      </c>
      <c r="I7205" t="s">
        <v>91</v>
      </c>
      <c r="J7205" t="s">
        <v>98</v>
      </c>
      <c r="K7205" t="s">
        <v>125</v>
      </c>
    </row>
    <row r="7206" spans="1:11" x14ac:dyDescent="0.3">
      <c r="A7206">
        <f>YEAR('Supermart Grocery Sales - Retai'!F:F)</f>
        <v>2015</v>
      </c>
      <c r="B7206">
        <f>MONTH('Supermart Grocery Sales - Retai'!F:F)</f>
        <v>9</v>
      </c>
      <c r="C7206" t="str" cm="1">
        <f t="array" ref="C7206">CHOOSE(_xlfn.ANCHORARRAY(B7206), "Jan", "Feb", "Mar", "Apr", "May", "Jun", "Jul", "Aug", "Sep", "Oct", "Nov", "Dec")</f>
        <v>Sep</v>
      </c>
      <c r="D7206" t="str">
        <f>"Q"&amp;ROUNDUP(MONTH('Supermart Grocery Sales - Retai'!F7206)/3,0)</f>
        <v>Q3</v>
      </c>
      <c r="E7206">
        <f>tbl_DataModel[[#This Row],[Profit]]/tbl_DataModel[[#This Row],[Sales]]</f>
        <v>0.21</v>
      </c>
      <c r="F7206">
        <v>2178</v>
      </c>
      <c r="G7206">
        <v>457.38</v>
      </c>
      <c r="H7206" t="s">
        <v>63</v>
      </c>
      <c r="I7206" t="s">
        <v>75</v>
      </c>
      <c r="J7206" t="s">
        <v>98</v>
      </c>
      <c r="K7206" t="s">
        <v>53</v>
      </c>
    </row>
    <row r="7207" spans="1:11" x14ac:dyDescent="0.3">
      <c r="A7207">
        <f>YEAR('Supermart Grocery Sales - Retai'!F:F)</f>
        <v>2016</v>
      </c>
      <c r="B7207">
        <f>MONTH('Supermart Grocery Sales - Retai'!F:F)</f>
        <v>9</v>
      </c>
      <c r="C7207" t="str" cm="1">
        <f t="array" ref="C7207">CHOOSE(_xlfn.ANCHORARRAY(B7207), "Jan", "Feb", "Mar", "Apr", "May", "Jun", "Jul", "Aug", "Sep", "Oct", "Nov", "Dec")</f>
        <v>Sep</v>
      </c>
      <c r="D7207" t="str">
        <f>"Q"&amp;ROUNDUP(MONTH('Supermart Grocery Sales - Retai'!F7207)/3,0)</f>
        <v>Q3</v>
      </c>
      <c r="E7207">
        <f>tbl_DataModel[[#This Row],[Profit]]/tbl_DataModel[[#This Row],[Sales]]</f>
        <v>0.17</v>
      </c>
      <c r="F7207">
        <v>1020</v>
      </c>
      <c r="G7207">
        <v>173.4</v>
      </c>
      <c r="H7207" t="s">
        <v>13</v>
      </c>
      <c r="I7207" t="s">
        <v>195</v>
      </c>
      <c r="J7207" t="s">
        <v>98</v>
      </c>
      <c r="K7207" t="s">
        <v>130</v>
      </c>
    </row>
    <row r="7208" spans="1:11" x14ac:dyDescent="0.3">
      <c r="A7208">
        <f>YEAR('Supermart Grocery Sales - Retai'!F:F)</f>
        <v>2016</v>
      </c>
      <c r="B7208">
        <f>MONTH('Supermart Grocery Sales - Retai'!F:F)</f>
        <v>11</v>
      </c>
      <c r="C7208" t="str" cm="1">
        <f t="array" ref="C7208">CHOOSE(_xlfn.ANCHORARRAY(B7208), "Jan", "Feb", "Mar", "Apr", "May", "Jun", "Jul", "Aug", "Sep", "Oct", "Nov", "Dec")</f>
        <v>Nov</v>
      </c>
      <c r="D7208" t="str">
        <f>"Q"&amp;ROUNDUP(MONTH('Supermart Grocery Sales - Retai'!F7208)/3,0)</f>
        <v>Q4</v>
      </c>
      <c r="E7208">
        <f>tbl_DataModel[[#This Row],[Profit]]/tbl_DataModel[[#This Row],[Sales]]</f>
        <v>0.1</v>
      </c>
      <c r="F7208">
        <v>605</v>
      </c>
      <c r="G7208">
        <v>60.5</v>
      </c>
      <c r="H7208" t="s">
        <v>49</v>
      </c>
      <c r="I7208" t="s">
        <v>50</v>
      </c>
      <c r="J7208" t="s">
        <v>98</v>
      </c>
      <c r="K7208" t="s">
        <v>151</v>
      </c>
    </row>
    <row r="7209" spans="1:11" x14ac:dyDescent="0.3">
      <c r="A7209">
        <f>YEAR('Supermart Grocery Sales - Retai'!F:F)</f>
        <v>2016</v>
      </c>
      <c r="B7209">
        <f>MONTH('Supermart Grocery Sales - Retai'!F:F)</f>
        <v>10</v>
      </c>
      <c r="C7209" t="str" cm="1">
        <f t="array" ref="C7209">CHOOSE(_xlfn.ANCHORARRAY(B7209), "Jan", "Feb", "Mar", "Apr", "May", "Jun", "Jul", "Aug", "Sep", "Oct", "Nov", "Dec")</f>
        <v>Oct</v>
      </c>
      <c r="D7209" t="str">
        <f>"Q"&amp;ROUNDUP(MONTH('Supermart Grocery Sales - Retai'!F7209)/3,0)</f>
        <v>Q4</v>
      </c>
      <c r="E7209">
        <f>tbl_DataModel[[#This Row],[Profit]]/tbl_DataModel[[#This Row],[Sales]]</f>
        <v>0.15999999999999998</v>
      </c>
      <c r="F7209">
        <v>862</v>
      </c>
      <c r="G7209">
        <v>137.91999999999999</v>
      </c>
      <c r="H7209" t="s">
        <v>58</v>
      </c>
      <c r="I7209" t="s">
        <v>68</v>
      </c>
      <c r="J7209" t="s">
        <v>98</v>
      </c>
      <c r="K7209" t="s">
        <v>57</v>
      </c>
    </row>
    <row r="7210" spans="1:11" x14ac:dyDescent="0.3">
      <c r="A7210">
        <f>YEAR('Supermart Grocery Sales - Retai'!F:F)</f>
        <v>2016</v>
      </c>
      <c r="B7210">
        <f>MONTH('Supermart Grocery Sales - Retai'!F:F)</f>
        <v>9</v>
      </c>
      <c r="C7210" t="str" cm="1">
        <f t="array" ref="C7210">CHOOSE(_xlfn.ANCHORARRAY(B7210), "Jan", "Feb", "Mar", "Apr", "May", "Jun", "Jul", "Aug", "Sep", "Oct", "Nov", "Dec")</f>
        <v>Sep</v>
      </c>
      <c r="D7210" t="str">
        <f>"Q"&amp;ROUNDUP(MONTH('Supermart Grocery Sales - Retai'!F7210)/3,0)</f>
        <v>Q3</v>
      </c>
      <c r="E7210">
        <f>tbl_DataModel[[#This Row],[Profit]]/tbl_DataModel[[#This Row],[Sales]]</f>
        <v>6.9999999999999993E-2</v>
      </c>
      <c r="F7210">
        <v>2252</v>
      </c>
      <c r="G7210">
        <v>157.63999999999999</v>
      </c>
      <c r="H7210" t="s">
        <v>32</v>
      </c>
      <c r="I7210" t="s">
        <v>46</v>
      </c>
      <c r="J7210" t="s">
        <v>98</v>
      </c>
      <c r="K7210" t="s">
        <v>53</v>
      </c>
    </row>
    <row r="7211" spans="1:11" x14ac:dyDescent="0.3">
      <c r="A7211">
        <f>YEAR('Supermart Grocery Sales - Retai'!F:F)</f>
        <v>2018</v>
      </c>
      <c r="B7211">
        <f>MONTH('Supermart Grocery Sales - Retai'!F:F)</f>
        <v>7</v>
      </c>
      <c r="C7211" t="str" cm="1">
        <f t="array" ref="C7211">CHOOSE(_xlfn.ANCHORARRAY(B7211), "Jan", "Feb", "Mar", "Apr", "May", "Jun", "Jul", "Aug", "Sep", "Oct", "Nov", "Dec")</f>
        <v>Jul</v>
      </c>
      <c r="D7211" t="str">
        <f>"Q"&amp;ROUNDUP(MONTH('Supermart Grocery Sales - Retai'!F7211)/3,0)</f>
        <v>Q3</v>
      </c>
      <c r="E7211">
        <f>tbl_DataModel[[#This Row],[Profit]]/tbl_DataModel[[#This Row],[Sales]]</f>
        <v>0.30000000000000004</v>
      </c>
      <c r="F7211">
        <v>937</v>
      </c>
      <c r="G7211">
        <v>281.10000000000002</v>
      </c>
      <c r="H7211" t="s">
        <v>20</v>
      </c>
      <c r="I7211" t="s">
        <v>91</v>
      </c>
      <c r="J7211" t="s">
        <v>98</v>
      </c>
      <c r="K7211" t="s">
        <v>122</v>
      </c>
    </row>
    <row r="7212" spans="1:11" x14ac:dyDescent="0.3">
      <c r="A7212">
        <f>YEAR('Supermart Grocery Sales - Retai'!F:F)</f>
        <v>2015</v>
      </c>
      <c r="B7212">
        <f>MONTH('Supermart Grocery Sales - Retai'!F:F)</f>
        <v>12</v>
      </c>
      <c r="C7212" t="str" cm="1">
        <f t="array" ref="C7212">CHOOSE(_xlfn.ANCHORARRAY(B7212), "Jan", "Feb", "Mar", "Apr", "May", "Jun", "Jul", "Aug", "Sep", "Oct", "Nov", "Dec")</f>
        <v>Dec</v>
      </c>
      <c r="D7212" t="str">
        <f>"Q"&amp;ROUNDUP(MONTH('Supermart Grocery Sales - Retai'!F7212)/3,0)</f>
        <v>Q4</v>
      </c>
      <c r="E7212">
        <f>tbl_DataModel[[#This Row],[Profit]]/tbl_DataModel[[#This Row],[Sales]]</f>
        <v>0.09</v>
      </c>
      <c r="F7212">
        <v>1676</v>
      </c>
      <c r="G7212">
        <v>150.84</v>
      </c>
      <c r="H7212" t="s">
        <v>49</v>
      </c>
      <c r="I7212" t="s">
        <v>50</v>
      </c>
      <c r="J7212" t="s">
        <v>98</v>
      </c>
      <c r="K7212" t="s">
        <v>137</v>
      </c>
    </row>
    <row r="7213" spans="1:11" x14ac:dyDescent="0.3">
      <c r="A7213">
        <f>YEAR('Supermart Grocery Sales - Retai'!F:F)</f>
        <v>2018</v>
      </c>
      <c r="B7213">
        <f>MONTH('Supermart Grocery Sales - Retai'!F:F)</f>
        <v>9</v>
      </c>
      <c r="C7213" t="str" cm="1">
        <f t="array" ref="C7213">CHOOSE(_xlfn.ANCHORARRAY(B7213), "Jan", "Feb", "Mar", "Apr", "May", "Jun", "Jul", "Aug", "Sep", "Oct", "Nov", "Dec")</f>
        <v>Sep</v>
      </c>
      <c r="D7213" t="str">
        <f>"Q"&amp;ROUNDUP(MONTH('Supermart Grocery Sales - Retai'!F7213)/3,0)</f>
        <v>Q3</v>
      </c>
      <c r="E7213">
        <f>tbl_DataModel[[#This Row],[Profit]]/tbl_DataModel[[#This Row],[Sales]]</f>
        <v>0.43</v>
      </c>
      <c r="F7213">
        <v>1136</v>
      </c>
      <c r="G7213">
        <v>488.48</v>
      </c>
      <c r="H7213" t="s">
        <v>13</v>
      </c>
      <c r="I7213" t="s">
        <v>195</v>
      </c>
      <c r="J7213" t="s">
        <v>98</v>
      </c>
      <c r="K7213" t="s">
        <v>78</v>
      </c>
    </row>
    <row r="7214" spans="1:11" x14ac:dyDescent="0.3">
      <c r="A7214">
        <f>YEAR('Supermart Grocery Sales - Retai'!F:F)</f>
        <v>2018</v>
      </c>
      <c r="B7214">
        <f>MONTH('Supermart Grocery Sales - Retai'!F:F)</f>
        <v>6</v>
      </c>
      <c r="C7214" t="str" cm="1">
        <f t="array" ref="C7214">CHOOSE(_xlfn.ANCHORARRAY(B7214), "Jan", "Feb", "Mar", "Apr", "May", "Jun", "Jul", "Aug", "Sep", "Oct", "Nov", "Dec")</f>
        <v>Jun</v>
      </c>
      <c r="D7214" t="str">
        <f>"Q"&amp;ROUNDUP(MONTH('Supermart Grocery Sales - Retai'!F7214)/3,0)</f>
        <v>Q2</v>
      </c>
      <c r="E7214">
        <f>tbl_DataModel[[#This Row],[Profit]]/tbl_DataModel[[#This Row],[Sales]]</f>
        <v>0.13999999999999999</v>
      </c>
      <c r="F7214">
        <v>1971</v>
      </c>
      <c r="G7214">
        <v>275.94</v>
      </c>
      <c r="H7214" t="s">
        <v>13</v>
      </c>
      <c r="I7214" t="s">
        <v>195</v>
      </c>
      <c r="J7214" t="s">
        <v>98</v>
      </c>
      <c r="K7214" t="s">
        <v>114</v>
      </c>
    </row>
    <row r="7215" spans="1:11" x14ac:dyDescent="0.3">
      <c r="A7215">
        <f>YEAR('Supermart Grocery Sales - Retai'!F:F)</f>
        <v>2015</v>
      </c>
      <c r="B7215">
        <f>MONTH('Supermart Grocery Sales - Retai'!F:F)</f>
        <v>3</v>
      </c>
      <c r="C7215" t="str" cm="1">
        <f t="array" ref="C7215">CHOOSE(_xlfn.ANCHORARRAY(B7215), "Jan", "Feb", "Mar", "Apr", "May", "Jun", "Jul", "Aug", "Sep", "Oct", "Nov", "Dec")</f>
        <v>Mar</v>
      </c>
      <c r="D7215" t="str">
        <f>"Q"&amp;ROUNDUP(MONTH('Supermart Grocery Sales - Retai'!F7215)/3,0)</f>
        <v>Q1</v>
      </c>
      <c r="E7215">
        <f>tbl_DataModel[[#This Row],[Profit]]/tbl_DataModel[[#This Row],[Sales]]</f>
        <v>0.19</v>
      </c>
      <c r="F7215">
        <v>2390</v>
      </c>
      <c r="G7215">
        <v>454.1</v>
      </c>
      <c r="H7215" t="s">
        <v>58</v>
      </c>
      <c r="I7215" t="s">
        <v>112</v>
      </c>
      <c r="J7215" t="s">
        <v>98</v>
      </c>
      <c r="K7215" t="s">
        <v>197</v>
      </c>
    </row>
    <row r="7216" spans="1:11" x14ac:dyDescent="0.3">
      <c r="A7216">
        <f>YEAR('Supermart Grocery Sales - Retai'!F:F)</f>
        <v>2015</v>
      </c>
      <c r="B7216">
        <f>MONTH('Supermart Grocery Sales - Retai'!F:F)</f>
        <v>11</v>
      </c>
      <c r="C7216" t="str" cm="1">
        <f t="array" ref="C7216">CHOOSE(_xlfn.ANCHORARRAY(B7216), "Jan", "Feb", "Mar", "Apr", "May", "Jun", "Jul", "Aug", "Sep", "Oct", "Nov", "Dec")</f>
        <v>Nov</v>
      </c>
      <c r="D7216" t="str">
        <f>"Q"&amp;ROUNDUP(MONTH('Supermart Grocery Sales - Retai'!F7216)/3,0)</f>
        <v>Q4</v>
      </c>
      <c r="E7216">
        <f>tbl_DataModel[[#This Row],[Profit]]/tbl_DataModel[[#This Row],[Sales]]</f>
        <v>0.22</v>
      </c>
      <c r="F7216">
        <v>700</v>
      </c>
      <c r="G7216">
        <v>154</v>
      </c>
      <c r="H7216" t="s">
        <v>32</v>
      </c>
      <c r="I7216" t="s">
        <v>33</v>
      </c>
      <c r="J7216" t="s">
        <v>98</v>
      </c>
      <c r="K7216" t="s">
        <v>111</v>
      </c>
    </row>
    <row r="7217" spans="1:11" x14ac:dyDescent="0.3">
      <c r="A7217">
        <f>YEAR('Supermart Grocery Sales - Retai'!F:F)</f>
        <v>2015</v>
      </c>
      <c r="B7217">
        <f>MONTH('Supermart Grocery Sales - Retai'!F:F)</f>
        <v>4</v>
      </c>
      <c r="C7217" t="str" cm="1">
        <f t="array" ref="C7217">CHOOSE(_xlfn.ANCHORARRAY(B7217), "Jan", "Feb", "Mar", "Apr", "May", "Jun", "Jul", "Aug", "Sep", "Oct", "Nov", "Dec")</f>
        <v>Apr</v>
      </c>
      <c r="D7217" t="str">
        <f>"Q"&amp;ROUNDUP(MONTH('Supermart Grocery Sales - Retai'!F7217)/3,0)</f>
        <v>Q2</v>
      </c>
      <c r="E7217">
        <f>tbl_DataModel[[#This Row],[Profit]]/tbl_DataModel[[#This Row],[Sales]]</f>
        <v>0.22</v>
      </c>
      <c r="F7217">
        <v>1073</v>
      </c>
      <c r="G7217">
        <v>236.06</v>
      </c>
      <c r="H7217" t="s">
        <v>20</v>
      </c>
      <c r="I7217" t="s">
        <v>21</v>
      </c>
      <c r="J7217" t="s">
        <v>98</v>
      </c>
      <c r="K7217" t="s">
        <v>106</v>
      </c>
    </row>
    <row r="7218" spans="1:11" x14ac:dyDescent="0.3">
      <c r="A7218">
        <f>YEAR('Supermart Grocery Sales - Retai'!F:F)</f>
        <v>2017</v>
      </c>
      <c r="B7218">
        <f>MONTH('Supermart Grocery Sales - Retai'!F:F)</f>
        <v>11</v>
      </c>
      <c r="C7218" t="str" cm="1">
        <f t="array" ref="C7218">CHOOSE(_xlfn.ANCHORARRAY(B7218), "Jan", "Feb", "Mar", "Apr", "May", "Jun", "Jul", "Aug", "Sep", "Oct", "Nov", "Dec")</f>
        <v>Nov</v>
      </c>
      <c r="D7218" t="str">
        <f>"Q"&amp;ROUNDUP(MONTH('Supermart Grocery Sales - Retai'!F7218)/3,0)</f>
        <v>Q4</v>
      </c>
      <c r="E7218">
        <f>tbl_DataModel[[#This Row],[Profit]]/tbl_DataModel[[#This Row],[Sales]]</f>
        <v>0.1</v>
      </c>
      <c r="F7218">
        <v>765</v>
      </c>
      <c r="G7218">
        <v>76.5</v>
      </c>
      <c r="H7218" t="s">
        <v>13</v>
      </c>
      <c r="I7218" t="s">
        <v>14</v>
      </c>
      <c r="J7218" t="s">
        <v>98</v>
      </c>
      <c r="K7218" t="s">
        <v>83</v>
      </c>
    </row>
    <row r="7219" spans="1:11" x14ac:dyDescent="0.3">
      <c r="A7219">
        <f>YEAR('Supermart Grocery Sales - Retai'!F:F)</f>
        <v>2018</v>
      </c>
      <c r="B7219">
        <f>MONTH('Supermart Grocery Sales - Retai'!F:F)</f>
        <v>6</v>
      </c>
      <c r="C7219" t="str" cm="1">
        <f t="array" ref="C7219">CHOOSE(_xlfn.ANCHORARRAY(B7219), "Jan", "Feb", "Mar", "Apr", "May", "Jun", "Jul", "Aug", "Sep", "Oct", "Nov", "Dec")</f>
        <v>Jun</v>
      </c>
      <c r="D7219" t="str">
        <f>"Q"&amp;ROUNDUP(MONTH('Supermart Grocery Sales - Retai'!F7219)/3,0)</f>
        <v>Q2</v>
      </c>
      <c r="E7219">
        <f>tbl_DataModel[[#This Row],[Profit]]/tbl_DataModel[[#This Row],[Sales]]</f>
        <v>0.33999999999999997</v>
      </c>
      <c r="F7219">
        <v>1010</v>
      </c>
      <c r="G7219">
        <v>343.4</v>
      </c>
      <c r="H7219" t="s">
        <v>49</v>
      </c>
      <c r="I7219" t="s">
        <v>205</v>
      </c>
      <c r="J7219" t="s">
        <v>98</v>
      </c>
      <c r="K7219" t="s">
        <v>40</v>
      </c>
    </row>
    <row r="7220" spans="1:11" x14ac:dyDescent="0.3">
      <c r="A7220">
        <f>YEAR('Supermart Grocery Sales - Retai'!F:F)</f>
        <v>2017</v>
      </c>
      <c r="B7220">
        <f>MONTH('Supermart Grocery Sales - Retai'!F:F)</f>
        <v>12</v>
      </c>
      <c r="C7220" t="str" cm="1">
        <f t="array" ref="C7220">CHOOSE(_xlfn.ANCHORARRAY(B7220), "Jan", "Feb", "Mar", "Apr", "May", "Jun", "Jul", "Aug", "Sep", "Oct", "Nov", "Dec")</f>
        <v>Dec</v>
      </c>
      <c r="D7220" t="str">
        <f>"Q"&amp;ROUNDUP(MONTH('Supermart Grocery Sales - Retai'!F7220)/3,0)</f>
        <v>Q4</v>
      </c>
      <c r="E7220">
        <f>tbl_DataModel[[#This Row],[Profit]]/tbl_DataModel[[#This Row],[Sales]]</f>
        <v>0.42</v>
      </c>
      <c r="F7220">
        <v>1317</v>
      </c>
      <c r="G7220">
        <v>553.14</v>
      </c>
      <c r="H7220" t="s">
        <v>58</v>
      </c>
      <c r="I7220" t="s">
        <v>112</v>
      </c>
      <c r="J7220" t="s">
        <v>98</v>
      </c>
      <c r="K7220" t="s">
        <v>116</v>
      </c>
    </row>
    <row r="7221" spans="1:11" x14ac:dyDescent="0.3">
      <c r="A7221">
        <f>YEAR('Supermart Grocery Sales - Retai'!F:F)</f>
        <v>2018</v>
      </c>
      <c r="B7221">
        <f>MONTH('Supermart Grocery Sales - Retai'!F:F)</f>
        <v>12</v>
      </c>
      <c r="C7221" t="str" cm="1">
        <f t="array" ref="C7221">CHOOSE(_xlfn.ANCHORARRAY(B7221), "Jan", "Feb", "Mar", "Apr", "May", "Jun", "Jul", "Aug", "Sep", "Oct", "Nov", "Dec")</f>
        <v>Dec</v>
      </c>
      <c r="D7221" t="str">
        <f>"Q"&amp;ROUNDUP(MONTH('Supermart Grocery Sales - Retai'!F7221)/3,0)</f>
        <v>Q4</v>
      </c>
      <c r="E7221">
        <f>tbl_DataModel[[#This Row],[Profit]]/tbl_DataModel[[#This Row],[Sales]]</f>
        <v>0.31</v>
      </c>
      <c r="F7221">
        <v>567</v>
      </c>
      <c r="G7221">
        <v>175.77</v>
      </c>
      <c r="H7221" t="s">
        <v>32</v>
      </c>
      <c r="I7221" t="s">
        <v>46</v>
      </c>
      <c r="J7221" t="s">
        <v>98</v>
      </c>
      <c r="K7221" t="s">
        <v>162</v>
      </c>
    </row>
    <row r="7222" spans="1:11" x14ac:dyDescent="0.3">
      <c r="A7222">
        <f>YEAR('Supermart Grocery Sales - Retai'!F:F)</f>
        <v>2017</v>
      </c>
      <c r="B7222">
        <f>MONTH('Supermart Grocery Sales - Retai'!F:F)</f>
        <v>8</v>
      </c>
      <c r="C7222" t="str" cm="1">
        <f t="array" ref="C7222">CHOOSE(_xlfn.ANCHORARRAY(B7222), "Jan", "Feb", "Mar", "Apr", "May", "Jun", "Jul", "Aug", "Sep", "Oct", "Nov", "Dec")</f>
        <v>Aug</v>
      </c>
      <c r="D7222" t="str">
        <f>"Q"&amp;ROUNDUP(MONTH('Supermart Grocery Sales - Retai'!F7222)/3,0)</f>
        <v>Q3</v>
      </c>
      <c r="E7222">
        <f>tbl_DataModel[[#This Row],[Profit]]/tbl_DataModel[[#This Row],[Sales]]</f>
        <v>0.12</v>
      </c>
      <c r="F7222">
        <v>2010</v>
      </c>
      <c r="G7222">
        <v>241.2</v>
      </c>
      <c r="H7222" t="s">
        <v>26</v>
      </c>
      <c r="I7222" t="s">
        <v>201</v>
      </c>
      <c r="J7222" t="s">
        <v>98</v>
      </c>
      <c r="K7222" t="s">
        <v>67</v>
      </c>
    </row>
    <row r="7223" spans="1:11" x14ac:dyDescent="0.3">
      <c r="A7223">
        <f>YEAR('Supermart Grocery Sales - Retai'!F:F)</f>
        <v>2018</v>
      </c>
      <c r="B7223">
        <f>MONTH('Supermart Grocery Sales - Retai'!F:F)</f>
        <v>7</v>
      </c>
      <c r="C7223" t="str" cm="1">
        <f t="array" ref="C7223">CHOOSE(_xlfn.ANCHORARRAY(B7223), "Jan", "Feb", "Mar", "Apr", "May", "Jun", "Jul", "Aug", "Sep", "Oct", "Nov", "Dec")</f>
        <v>Jul</v>
      </c>
      <c r="D7223" t="str">
        <f>"Q"&amp;ROUNDUP(MONTH('Supermart Grocery Sales - Retai'!F7223)/3,0)</f>
        <v>Q3</v>
      </c>
      <c r="E7223">
        <f>tbl_DataModel[[#This Row],[Profit]]/tbl_DataModel[[#This Row],[Sales]]</f>
        <v>0.06</v>
      </c>
      <c r="F7223">
        <v>1574</v>
      </c>
      <c r="G7223">
        <v>94.44</v>
      </c>
      <c r="H7223" t="s">
        <v>49</v>
      </c>
      <c r="I7223" t="s">
        <v>205</v>
      </c>
      <c r="J7223" t="s">
        <v>98</v>
      </c>
      <c r="K7223" t="s">
        <v>263</v>
      </c>
    </row>
    <row r="7224" spans="1:11" x14ac:dyDescent="0.3">
      <c r="A7224">
        <f>YEAR('Supermart Grocery Sales - Retai'!F:F)</f>
        <v>2015</v>
      </c>
      <c r="B7224">
        <f>MONTH('Supermart Grocery Sales - Retai'!F:F)</f>
        <v>11</v>
      </c>
      <c r="C7224" t="str" cm="1">
        <f t="array" ref="C7224">CHOOSE(_xlfn.ANCHORARRAY(B7224), "Jan", "Feb", "Mar", "Apr", "May", "Jun", "Jul", "Aug", "Sep", "Oct", "Nov", "Dec")</f>
        <v>Nov</v>
      </c>
      <c r="D7224" t="str">
        <f>"Q"&amp;ROUNDUP(MONTH('Supermart Grocery Sales - Retai'!F7224)/3,0)</f>
        <v>Q4</v>
      </c>
      <c r="E7224">
        <f>tbl_DataModel[[#This Row],[Profit]]/tbl_DataModel[[#This Row],[Sales]]</f>
        <v>0.14000000000000001</v>
      </c>
      <c r="F7224">
        <v>950</v>
      </c>
      <c r="G7224">
        <v>133</v>
      </c>
      <c r="H7224" t="s">
        <v>63</v>
      </c>
      <c r="I7224" t="s">
        <v>157</v>
      </c>
      <c r="J7224" t="s">
        <v>98</v>
      </c>
      <c r="K7224" t="s">
        <v>90</v>
      </c>
    </row>
    <row r="7225" spans="1:11" x14ac:dyDescent="0.3">
      <c r="A7225">
        <f>YEAR('Supermart Grocery Sales - Retai'!F:F)</f>
        <v>2017</v>
      </c>
      <c r="B7225">
        <f>MONTH('Supermart Grocery Sales - Retai'!F:F)</f>
        <v>11</v>
      </c>
      <c r="C7225" t="str" cm="1">
        <f t="array" ref="C7225">CHOOSE(_xlfn.ANCHORARRAY(B7225), "Jan", "Feb", "Mar", "Apr", "May", "Jun", "Jul", "Aug", "Sep", "Oct", "Nov", "Dec")</f>
        <v>Nov</v>
      </c>
      <c r="D7225" t="str">
        <f>"Q"&amp;ROUNDUP(MONTH('Supermart Grocery Sales - Retai'!F7225)/3,0)</f>
        <v>Q4</v>
      </c>
      <c r="E7225">
        <f>tbl_DataModel[[#This Row],[Profit]]/tbl_DataModel[[#This Row],[Sales]]</f>
        <v>0.43</v>
      </c>
      <c r="F7225">
        <v>625</v>
      </c>
      <c r="G7225">
        <v>268.75</v>
      </c>
      <c r="H7225" t="s">
        <v>20</v>
      </c>
      <c r="I7225" t="s">
        <v>21</v>
      </c>
      <c r="J7225" t="s">
        <v>98</v>
      </c>
      <c r="K7225" t="s">
        <v>197</v>
      </c>
    </row>
    <row r="7226" spans="1:11" x14ac:dyDescent="0.3">
      <c r="A7226">
        <f>YEAR('Supermart Grocery Sales - Retai'!F:F)</f>
        <v>2017</v>
      </c>
      <c r="B7226">
        <f>MONTH('Supermart Grocery Sales - Retai'!F:F)</f>
        <v>10</v>
      </c>
      <c r="C7226" t="str" cm="1">
        <f t="array" ref="C7226">CHOOSE(_xlfn.ANCHORARRAY(B7226), "Jan", "Feb", "Mar", "Apr", "May", "Jun", "Jul", "Aug", "Sep", "Oct", "Nov", "Dec")</f>
        <v>Oct</v>
      </c>
      <c r="D7226" t="str">
        <f>"Q"&amp;ROUNDUP(MONTH('Supermart Grocery Sales - Retai'!F7226)/3,0)</f>
        <v>Q4</v>
      </c>
      <c r="E7226">
        <f>tbl_DataModel[[#This Row],[Profit]]/tbl_DataModel[[#This Row],[Sales]]</f>
        <v>0.23</v>
      </c>
      <c r="F7226">
        <v>1456</v>
      </c>
      <c r="G7226">
        <v>334.88</v>
      </c>
      <c r="H7226" t="s">
        <v>20</v>
      </c>
      <c r="I7226" t="s">
        <v>91</v>
      </c>
      <c r="J7226" t="s">
        <v>98</v>
      </c>
      <c r="K7226" t="s">
        <v>25</v>
      </c>
    </row>
    <row r="7227" spans="1:11" x14ac:dyDescent="0.3">
      <c r="A7227">
        <f>YEAR('Supermart Grocery Sales - Retai'!F:F)</f>
        <v>2018</v>
      </c>
      <c r="B7227">
        <f>MONTH('Supermart Grocery Sales - Retai'!F:F)</f>
        <v>6</v>
      </c>
      <c r="C7227" t="str" cm="1">
        <f t="array" ref="C7227">CHOOSE(_xlfn.ANCHORARRAY(B7227), "Jan", "Feb", "Mar", "Apr", "May", "Jun", "Jul", "Aug", "Sep", "Oct", "Nov", "Dec")</f>
        <v>Jun</v>
      </c>
      <c r="D7227" t="str">
        <f>"Q"&amp;ROUNDUP(MONTH('Supermart Grocery Sales - Retai'!F7227)/3,0)</f>
        <v>Q2</v>
      </c>
      <c r="E7227">
        <f>tbl_DataModel[[#This Row],[Profit]]/tbl_DataModel[[#This Row],[Sales]]</f>
        <v>0.31</v>
      </c>
      <c r="F7227">
        <v>1617</v>
      </c>
      <c r="G7227">
        <v>501.27</v>
      </c>
      <c r="H7227" t="s">
        <v>58</v>
      </c>
      <c r="I7227" t="s">
        <v>68</v>
      </c>
      <c r="J7227" t="s">
        <v>98</v>
      </c>
      <c r="K7227" t="s">
        <v>42</v>
      </c>
    </row>
    <row r="7228" spans="1:11" x14ac:dyDescent="0.3">
      <c r="A7228">
        <f>YEAR('Supermart Grocery Sales - Retai'!F:F)</f>
        <v>2017</v>
      </c>
      <c r="B7228">
        <f>MONTH('Supermart Grocery Sales - Retai'!F:F)</f>
        <v>10</v>
      </c>
      <c r="C7228" t="str" cm="1">
        <f t="array" ref="C7228">CHOOSE(_xlfn.ANCHORARRAY(B7228), "Jan", "Feb", "Mar", "Apr", "May", "Jun", "Jul", "Aug", "Sep", "Oct", "Nov", "Dec")</f>
        <v>Oct</v>
      </c>
      <c r="D7228" t="str">
        <f>"Q"&amp;ROUNDUP(MONTH('Supermart Grocery Sales - Retai'!F7228)/3,0)</f>
        <v>Q4</v>
      </c>
      <c r="E7228">
        <f>tbl_DataModel[[#This Row],[Profit]]/tbl_DataModel[[#This Row],[Sales]]</f>
        <v>0.05</v>
      </c>
      <c r="F7228">
        <v>2310</v>
      </c>
      <c r="G7228">
        <v>115.5</v>
      </c>
      <c r="H7228" t="s">
        <v>58</v>
      </c>
      <c r="I7228" t="s">
        <v>59</v>
      </c>
      <c r="J7228" t="s">
        <v>98</v>
      </c>
      <c r="K7228" t="s">
        <v>86</v>
      </c>
    </row>
    <row r="7229" spans="1:11" x14ac:dyDescent="0.3">
      <c r="A7229">
        <f>YEAR('Supermart Grocery Sales - Retai'!F:F)</f>
        <v>2017</v>
      </c>
      <c r="B7229">
        <f>MONTH('Supermart Grocery Sales - Retai'!F:F)</f>
        <v>8</v>
      </c>
      <c r="C7229" t="str" cm="1">
        <f t="array" ref="C7229">CHOOSE(_xlfn.ANCHORARRAY(B7229), "Jan", "Feb", "Mar", "Apr", "May", "Jun", "Jul", "Aug", "Sep", "Oct", "Nov", "Dec")</f>
        <v>Aug</v>
      </c>
      <c r="D7229" t="str">
        <f>"Q"&amp;ROUNDUP(MONTH('Supermart Grocery Sales - Retai'!F7229)/3,0)</f>
        <v>Q3</v>
      </c>
      <c r="E7229">
        <f>tbl_DataModel[[#This Row],[Profit]]/tbl_DataModel[[#This Row],[Sales]]</f>
        <v>0.24000000000000002</v>
      </c>
      <c r="F7229">
        <v>839</v>
      </c>
      <c r="G7229">
        <v>201.36</v>
      </c>
      <c r="H7229" t="s">
        <v>32</v>
      </c>
      <c r="I7229" t="s">
        <v>153</v>
      </c>
      <c r="J7229" t="s">
        <v>98</v>
      </c>
      <c r="K7229" t="s">
        <v>116</v>
      </c>
    </row>
    <row r="7230" spans="1:11" x14ac:dyDescent="0.3">
      <c r="A7230">
        <f>YEAR('Supermart Grocery Sales - Retai'!F:F)</f>
        <v>2016</v>
      </c>
      <c r="B7230">
        <f>MONTH('Supermart Grocery Sales - Retai'!F:F)</f>
        <v>10</v>
      </c>
      <c r="C7230" t="str" cm="1">
        <f t="array" ref="C7230">CHOOSE(_xlfn.ANCHORARRAY(B7230), "Jan", "Feb", "Mar", "Apr", "May", "Jun", "Jul", "Aug", "Sep", "Oct", "Nov", "Dec")</f>
        <v>Oct</v>
      </c>
      <c r="D7230" t="str">
        <f>"Q"&amp;ROUNDUP(MONTH('Supermart Grocery Sales - Retai'!F7230)/3,0)</f>
        <v>Q4</v>
      </c>
      <c r="E7230">
        <f>tbl_DataModel[[#This Row],[Profit]]/tbl_DataModel[[#This Row],[Sales]]</f>
        <v>0.31</v>
      </c>
      <c r="F7230">
        <v>1382</v>
      </c>
      <c r="G7230">
        <v>428.42</v>
      </c>
      <c r="H7230" t="s">
        <v>58</v>
      </c>
      <c r="I7230" t="s">
        <v>112</v>
      </c>
      <c r="J7230" t="s">
        <v>98</v>
      </c>
      <c r="K7230" t="s">
        <v>146</v>
      </c>
    </row>
    <row r="7231" spans="1:11" x14ac:dyDescent="0.3">
      <c r="A7231">
        <f>YEAR('Supermart Grocery Sales - Retai'!F:F)</f>
        <v>2018</v>
      </c>
      <c r="B7231">
        <f>MONTH('Supermart Grocery Sales - Retai'!F:F)</f>
        <v>12</v>
      </c>
      <c r="C7231" t="str" cm="1">
        <f t="array" ref="C7231">CHOOSE(_xlfn.ANCHORARRAY(B7231), "Jan", "Feb", "Mar", "Apr", "May", "Jun", "Jul", "Aug", "Sep", "Oct", "Nov", "Dec")</f>
        <v>Dec</v>
      </c>
      <c r="D7231" t="str">
        <f>"Q"&amp;ROUNDUP(MONTH('Supermart Grocery Sales - Retai'!F7231)/3,0)</f>
        <v>Q4</v>
      </c>
      <c r="E7231">
        <f>tbl_DataModel[[#This Row],[Profit]]/tbl_DataModel[[#This Row],[Sales]]</f>
        <v>0.26</v>
      </c>
      <c r="F7231">
        <v>1628</v>
      </c>
      <c r="G7231">
        <v>423.28</v>
      </c>
      <c r="H7231" t="s">
        <v>32</v>
      </c>
      <c r="I7231" t="s">
        <v>33</v>
      </c>
      <c r="J7231" t="s">
        <v>98</v>
      </c>
      <c r="K7231" t="s">
        <v>78</v>
      </c>
    </row>
    <row r="7232" spans="1:11" x14ac:dyDescent="0.3">
      <c r="A7232">
        <f>YEAR('Supermart Grocery Sales - Retai'!F:F)</f>
        <v>2017</v>
      </c>
      <c r="B7232">
        <f>MONTH('Supermart Grocery Sales - Retai'!F:F)</f>
        <v>4</v>
      </c>
      <c r="C7232" t="str" cm="1">
        <f t="array" ref="C7232">CHOOSE(_xlfn.ANCHORARRAY(B7232), "Jan", "Feb", "Mar", "Apr", "May", "Jun", "Jul", "Aug", "Sep", "Oct", "Nov", "Dec")</f>
        <v>Apr</v>
      </c>
      <c r="D7232" t="str">
        <f>"Q"&amp;ROUNDUP(MONTH('Supermart Grocery Sales - Retai'!F7232)/3,0)</f>
        <v>Q2</v>
      </c>
      <c r="E7232">
        <f>tbl_DataModel[[#This Row],[Profit]]/tbl_DataModel[[#This Row],[Sales]]</f>
        <v>0.23</v>
      </c>
      <c r="F7232">
        <v>1120</v>
      </c>
      <c r="G7232">
        <v>257.60000000000002</v>
      </c>
      <c r="H7232" t="s">
        <v>63</v>
      </c>
      <c r="I7232" t="s">
        <v>75</v>
      </c>
      <c r="J7232" t="s">
        <v>98</v>
      </c>
      <c r="K7232" t="s">
        <v>159</v>
      </c>
    </row>
    <row r="7233" spans="1:11" x14ac:dyDescent="0.3">
      <c r="A7233">
        <f>YEAR('Supermart Grocery Sales - Retai'!F:F)</f>
        <v>2015</v>
      </c>
      <c r="B7233">
        <f>MONTH('Supermart Grocery Sales - Retai'!F:F)</f>
        <v>7</v>
      </c>
      <c r="C7233" t="str" cm="1">
        <f t="array" ref="C7233">CHOOSE(_xlfn.ANCHORARRAY(B7233), "Jan", "Feb", "Mar", "Apr", "May", "Jun", "Jul", "Aug", "Sep", "Oct", "Nov", "Dec")</f>
        <v>Jul</v>
      </c>
      <c r="D7233" t="str">
        <f>"Q"&amp;ROUNDUP(MONTH('Supermart Grocery Sales - Retai'!F7233)/3,0)</f>
        <v>Q3</v>
      </c>
      <c r="E7233">
        <f>tbl_DataModel[[#This Row],[Profit]]/tbl_DataModel[[#This Row],[Sales]]</f>
        <v>0.41</v>
      </c>
      <c r="F7233">
        <v>1329</v>
      </c>
      <c r="G7233">
        <v>544.89</v>
      </c>
      <c r="H7233" t="s">
        <v>63</v>
      </c>
      <c r="I7233" t="s">
        <v>75</v>
      </c>
      <c r="J7233" t="s">
        <v>98</v>
      </c>
      <c r="K7233" t="s">
        <v>78</v>
      </c>
    </row>
    <row r="7234" spans="1:11" x14ac:dyDescent="0.3">
      <c r="A7234">
        <f>YEAR('Supermart Grocery Sales - Retai'!F:F)</f>
        <v>2017</v>
      </c>
      <c r="B7234">
        <f>MONTH('Supermart Grocery Sales - Retai'!F:F)</f>
        <v>10</v>
      </c>
      <c r="C7234" t="str" cm="1">
        <f t="array" ref="C7234">CHOOSE(_xlfn.ANCHORARRAY(B7234), "Jan", "Feb", "Mar", "Apr", "May", "Jun", "Jul", "Aug", "Sep", "Oct", "Nov", "Dec")</f>
        <v>Oct</v>
      </c>
      <c r="D7234" t="str">
        <f>"Q"&amp;ROUNDUP(MONTH('Supermart Grocery Sales - Retai'!F7234)/3,0)</f>
        <v>Q4</v>
      </c>
      <c r="E7234">
        <f>tbl_DataModel[[#This Row],[Profit]]/tbl_DataModel[[#This Row],[Sales]]</f>
        <v>0.18</v>
      </c>
      <c r="F7234">
        <v>1632</v>
      </c>
      <c r="G7234">
        <v>293.76</v>
      </c>
      <c r="H7234" t="s">
        <v>26</v>
      </c>
      <c r="I7234" t="s">
        <v>27</v>
      </c>
      <c r="J7234" t="s">
        <v>98</v>
      </c>
      <c r="K7234" t="s">
        <v>182</v>
      </c>
    </row>
    <row r="7235" spans="1:11" x14ac:dyDescent="0.3">
      <c r="A7235">
        <f>YEAR('Supermart Grocery Sales - Retai'!F:F)</f>
        <v>2016</v>
      </c>
      <c r="B7235">
        <f>MONTH('Supermart Grocery Sales - Retai'!F:F)</f>
        <v>12</v>
      </c>
      <c r="C7235" t="str" cm="1">
        <f t="array" ref="C7235">CHOOSE(_xlfn.ANCHORARRAY(B7235), "Jan", "Feb", "Mar", "Apr", "May", "Jun", "Jul", "Aug", "Sep", "Oct", "Nov", "Dec")</f>
        <v>Dec</v>
      </c>
      <c r="D7235" t="str">
        <f>"Q"&amp;ROUNDUP(MONTH('Supermart Grocery Sales - Retai'!F7235)/3,0)</f>
        <v>Q4</v>
      </c>
      <c r="E7235">
        <f>tbl_DataModel[[#This Row],[Profit]]/tbl_DataModel[[#This Row],[Sales]]</f>
        <v>0.15</v>
      </c>
      <c r="F7235">
        <v>639</v>
      </c>
      <c r="G7235">
        <v>95.85</v>
      </c>
      <c r="H7235" t="s">
        <v>49</v>
      </c>
      <c r="I7235" t="s">
        <v>50</v>
      </c>
      <c r="J7235" t="s">
        <v>98</v>
      </c>
      <c r="K7235" t="s">
        <v>83</v>
      </c>
    </row>
    <row r="7236" spans="1:11" x14ac:dyDescent="0.3">
      <c r="A7236">
        <f>YEAR('Supermart Grocery Sales - Retai'!F:F)</f>
        <v>2016</v>
      </c>
      <c r="B7236">
        <f>MONTH('Supermart Grocery Sales - Retai'!F:F)</f>
        <v>12</v>
      </c>
      <c r="C7236" t="str" cm="1">
        <f t="array" ref="C7236">CHOOSE(_xlfn.ANCHORARRAY(B7236), "Jan", "Feb", "Mar", "Apr", "May", "Jun", "Jul", "Aug", "Sep", "Oct", "Nov", "Dec")</f>
        <v>Dec</v>
      </c>
      <c r="D7236" t="str">
        <f>"Q"&amp;ROUNDUP(MONTH('Supermart Grocery Sales - Retai'!F7236)/3,0)</f>
        <v>Q4</v>
      </c>
      <c r="E7236">
        <f>tbl_DataModel[[#This Row],[Profit]]/tbl_DataModel[[#This Row],[Sales]]</f>
        <v>0.16999999999999998</v>
      </c>
      <c r="F7236">
        <v>2103</v>
      </c>
      <c r="G7236">
        <v>357.51</v>
      </c>
      <c r="H7236" t="s">
        <v>63</v>
      </c>
      <c r="I7236" t="s">
        <v>64</v>
      </c>
      <c r="J7236" t="s">
        <v>98</v>
      </c>
      <c r="K7236" t="s">
        <v>204</v>
      </c>
    </row>
    <row r="7237" spans="1:11" x14ac:dyDescent="0.3">
      <c r="A7237">
        <f>YEAR('Supermart Grocery Sales - Retai'!F:F)</f>
        <v>2015</v>
      </c>
      <c r="B7237">
        <f>MONTH('Supermart Grocery Sales - Retai'!F:F)</f>
        <v>7</v>
      </c>
      <c r="C7237" t="str" cm="1">
        <f t="array" ref="C7237">CHOOSE(_xlfn.ANCHORARRAY(B7237), "Jan", "Feb", "Mar", "Apr", "May", "Jun", "Jul", "Aug", "Sep", "Oct", "Nov", "Dec")</f>
        <v>Jul</v>
      </c>
      <c r="D7237" t="str">
        <f>"Q"&amp;ROUNDUP(MONTH('Supermart Grocery Sales - Retai'!F7237)/3,0)</f>
        <v>Q3</v>
      </c>
      <c r="E7237">
        <f>tbl_DataModel[[#This Row],[Profit]]/tbl_DataModel[[#This Row],[Sales]]</f>
        <v>0.13</v>
      </c>
      <c r="F7237">
        <v>2153</v>
      </c>
      <c r="G7237">
        <v>279.89</v>
      </c>
      <c r="H7237" t="s">
        <v>63</v>
      </c>
      <c r="I7237" t="s">
        <v>75</v>
      </c>
      <c r="J7237" t="s">
        <v>98</v>
      </c>
      <c r="K7237" t="s">
        <v>78</v>
      </c>
    </row>
    <row r="7238" spans="1:11" x14ac:dyDescent="0.3">
      <c r="A7238">
        <f>YEAR('Supermart Grocery Sales - Retai'!F:F)</f>
        <v>2016</v>
      </c>
      <c r="B7238">
        <f>MONTH('Supermart Grocery Sales - Retai'!F:F)</f>
        <v>10</v>
      </c>
      <c r="C7238" t="str" cm="1">
        <f t="array" ref="C7238">CHOOSE(_xlfn.ANCHORARRAY(B7238), "Jan", "Feb", "Mar", "Apr", "May", "Jun", "Jul", "Aug", "Sep", "Oct", "Nov", "Dec")</f>
        <v>Oct</v>
      </c>
      <c r="D7238" t="str">
        <f>"Q"&amp;ROUNDUP(MONTH('Supermart Grocery Sales - Retai'!F7238)/3,0)</f>
        <v>Q4</v>
      </c>
      <c r="E7238">
        <f>tbl_DataModel[[#This Row],[Profit]]/tbl_DataModel[[#This Row],[Sales]]</f>
        <v>0.23</v>
      </c>
      <c r="F7238">
        <v>597</v>
      </c>
      <c r="G7238">
        <v>137.31</v>
      </c>
      <c r="H7238" t="s">
        <v>26</v>
      </c>
      <c r="I7238" t="s">
        <v>27</v>
      </c>
      <c r="J7238" t="s">
        <v>98</v>
      </c>
      <c r="K7238" t="s">
        <v>81</v>
      </c>
    </row>
    <row r="7239" spans="1:11" x14ac:dyDescent="0.3">
      <c r="A7239">
        <f>YEAR('Supermart Grocery Sales - Retai'!F:F)</f>
        <v>2016</v>
      </c>
      <c r="B7239">
        <f>MONTH('Supermart Grocery Sales - Retai'!F:F)</f>
        <v>9</v>
      </c>
      <c r="C7239" t="str" cm="1">
        <f t="array" ref="C7239">CHOOSE(_xlfn.ANCHORARRAY(B7239), "Jan", "Feb", "Mar", "Apr", "May", "Jun", "Jul", "Aug", "Sep", "Oct", "Nov", "Dec")</f>
        <v>Sep</v>
      </c>
      <c r="D7239" t="str">
        <f>"Q"&amp;ROUNDUP(MONTH('Supermart Grocery Sales - Retai'!F7239)/3,0)</f>
        <v>Q3</v>
      </c>
      <c r="E7239">
        <f>tbl_DataModel[[#This Row],[Profit]]/tbl_DataModel[[#This Row],[Sales]]</f>
        <v>0.41000000000000003</v>
      </c>
      <c r="F7239">
        <v>896</v>
      </c>
      <c r="G7239">
        <v>367.36</v>
      </c>
      <c r="H7239" t="s">
        <v>49</v>
      </c>
      <c r="I7239" t="s">
        <v>205</v>
      </c>
      <c r="J7239" t="s">
        <v>98</v>
      </c>
      <c r="K7239" t="s">
        <v>57</v>
      </c>
    </row>
    <row r="7240" spans="1:11" x14ac:dyDescent="0.3">
      <c r="A7240">
        <f>YEAR('Supermart Grocery Sales - Retai'!F:F)</f>
        <v>2018</v>
      </c>
      <c r="B7240">
        <f>MONTH('Supermart Grocery Sales - Retai'!F:F)</f>
        <v>12</v>
      </c>
      <c r="C7240" t="str" cm="1">
        <f t="array" ref="C7240">CHOOSE(_xlfn.ANCHORARRAY(B7240), "Jan", "Feb", "Mar", "Apr", "May", "Jun", "Jul", "Aug", "Sep", "Oct", "Nov", "Dec")</f>
        <v>Dec</v>
      </c>
      <c r="D7240" t="str">
        <f>"Q"&amp;ROUNDUP(MONTH('Supermart Grocery Sales - Retai'!F7240)/3,0)</f>
        <v>Q4</v>
      </c>
      <c r="E7240">
        <f>tbl_DataModel[[#This Row],[Profit]]/tbl_DataModel[[#This Row],[Sales]]</f>
        <v>0.45</v>
      </c>
      <c r="F7240">
        <v>1618</v>
      </c>
      <c r="G7240">
        <v>728.1</v>
      </c>
      <c r="H7240" t="s">
        <v>26</v>
      </c>
      <c r="I7240" t="s">
        <v>37</v>
      </c>
      <c r="J7240" t="s">
        <v>98</v>
      </c>
      <c r="K7240" t="s">
        <v>234</v>
      </c>
    </row>
    <row r="7241" spans="1:11" x14ac:dyDescent="0.3">
      <c r="A7241">
        <f>YEAR('Supermart Grocery Sales - Retai'!F:F)</f>
        <v>2016</v>
      </c>
      <c r="B7241">
        <f>MONTH('Supermart Grocery Sales - Retai'!F:F)</f>
        <v>11</v>
      </c>
      <c r="C7241" t="str" cm="1">
        <f t="array" ref="C7241">CHOOSE(_xlfn.ANCHORARRAY(B7241), "Jan", "Feb", "Mar", "Apr", "May", "Jun", "Jul", "Aug", "Sep", "Oct", "Nov", "Dec")</f>
        <v>Nov</v>
      </c>
      <c r="D7241" t="str">
        <f>"Q"&amp;ROUNDUP(MONTH('Supermart Grocery Sales - Retai'!F7241)/3,0)</f>
        <v>Q4</v>
      </c>
      <c r="E7241">
        <f>tbl_DataModel[[#This Row],[Profit]]/tbl_DataModel[[#This Row],[Sales]]</f>
        <v>0.22999999999999998</v>
      </c>
      <c r="F7241">
        <v>1980</v>
      </c>
      <c r="G7241">
        <v>455.4</v>
      </c>
      <c r="H7241" t="s">
        <v>13</v>
      </c>
      <c r="I7241" t="s">
        <v>14</v>
      </c>
      <c r="J7241" t="s">
        <v>98</v>
      </c>
      <c r="K7241" t="s">
        <v>182</v>
      </c>
    </row>
    <row r="7242" spans="1:11" x14ac:dyDescent="0.3">
      <c r="A7242">
        <f>YEAR('Supermart Grocery Sales - Retai'!F:F)</f>
        <v>2018</v>
      </c>
      <c r="B7242">
        <f>MONTH('Supermart Grocery Sales - Retai'!F:F)</f>
        <v>10</v>
      </c>
      <c r="C7242" t="str" cm="1">
        <f t="array" ref="C7242">CHOOSE(_xlfn.ANCHORARRAY(B7242), "Jan", "Feb", "Mar", "Apr", "May", "Jun", "Jul", "Aug", "Sep", "Oct", "Nov", "Dec")</f>
        <v>Oct</v>
      </c>
      <c r="D7242" t="str">
        <f>"Q"&amp;ROUNDUP(MONTH('Supermart Grocery Sales - Retai'!F7242)/3,0)</f>
        <v>Q4</v>
      </c>
      <c r="E7242">
        <f>tbl_DataModel[[#This Row],[Profit]]/tbl_DataModel[[#This Row],[Sales]]</f>
        <v>0.16</v>
      </c>
      <c r="F7242">
        <v>2338</v>
      </c>
      <c r="G7242">
        <v>374.08</v>
      </c>
      <c r="H7242" t="s">
        <v>63</v>
      </c>
      <c r="I7242" t="s">
        <v>87</v>
      </c>
      <c r="J7242" t="s">
        <v>98</v>
      </c>
      <c r="K7242" t="s">
        <v>204</v>
      </c>
    </row>
    <row r="7243" spans="1:11" x14ac:dyDescent="0.3">
      <c r="A7243">
        <f>YEAR('Supermart Grocery Sales - Retai'!F:F)</f>
        <v>2015</v>
      </c>
      <c r="B7243">
        <f>MONTH('Supermart Grocery Sales - Retai'!F:F)</f>
        <v>12</v>
      </c>
      <c r="C7243" t="str" cm="1">
        <f t="array" ref="C7243">CHOOSE(_xlfn.ANCHORARRAY(B7243), "Jan", "Feb", "Mar", "Apr", "May", "Jun", "Jul", "Aug", "Sep", "Oct", "Nov", "Dec")</f>
        <v>Dec</v>
      </c>
      <c r="D7243" t="str">
        <f>"Q"&amp;ROUNDUP(MONTH('Supermart Grocery Sales - Retai'!F7243)/3,0)</f>
        <v>Q4</v>
      </c>
      <c r="E7243">
        <f>tbl_DataModel[[#This Row],[Profit]]/tbl_DataModel[[#This Row],[Sales]]</f>
        <v>0.43000000000000005</v>
      </c>
      <c r="F7243">
        <v>531</v>
      </c>
      <c r="G7243">
        <v>228.33</v>
      </c>
      <c r="H7243" t="s">
        <v>58</v>
      </c>
      <c r="I7243" t="s">
        <v>59</v>
      </c>
      <c r="J7243" t="s">
        <v>98</v>
      </c>
      <c r="K7243" t="s">
        <v>53</v>
      </c>
    </row>
    <row r="7244" spans="1:11" x14ac:dyDescent="0.3">
      <c r="A7244">
        <f>YEAR('Supermart Grocery Sales - Retai'!F:F)</f>
        <v>2016</v>
      </c>
      <c r="B7244">
        <f>MONTH('Supermart Grocery Sales - Retai'!F:F)</f>
        <v>11</v>
      </c>
      <c r="C7244" t="str" cm="1">
        <f t="array" ref="C7244">CHOOSE(_xlfn.ANCHORARRAY(B7244), "Jan", "Feb", "Mar", "Apr", "May", "Jun", "Jul", "Aug", "Sep", "Oct", "Nov", "Dec")</f>
        <v>Nov</v>
      </c>
      <c r="D7244" t="str">
        <f>"Q"&amp;ROUNDUP(MONTH('Supermart Grocery Sales - Retai'!F7244)/3,0)</f>
        <v>Q4</v>
      </c>
      <c r="E7244">
        <f>tbl_DataModel[[#This Row],[Profit]]/tbl_DataModel[[#This Row],[Sales]]</f>
        <v>0.06</v>
      </c>
      <c r="F7244">
        <v>2385</v>
      </c>
      <c r="G7244">
        <v>143.1</v>
      </c>
      <c r="H7244" t="s">
        <v>58</v>
      </c>
      <c r="I7244" t="s">
        <v>68</v>
      </c>
      <c r="J7244" t="s">
        <v>98</v>
      </c>
      <c r="K7244" t="s">
        <v>31</v>
      </c>
    </row>
    <row r="7245" spans="1:11" x14ac:dyDescent="0.3">
      <c r="A7245">
        <f>YEAR('Supermart Grocery Sales - Retai'!F:F)</f>
        <v>2017</v>
      </c>
      <c r="B7245">
        <f>MONTH('Supermart Grocery Sales - Retai'!F:F)</f>
        <v>11</v>
      </c>
      <c r="C7245" t="str" cm="1">
        <f t="array" ref="C7245">CHOOSE(_xlfn.ANCHORARRAY(B7245), "Jan", "Feb", "Mar", "Apr", "May", "Jun", "Jul", "Aug", "Sep", "Oct", "Nov", "Dec")</f>
        <v>Nov</v>
      </c>
      <c r="D7245" t="str">
        <f>"Q"&amp;ROUNDUP(MONTH('Supermart Grocery Sales - Retai'!F7245)/3,0)</f>
        <v>Q4</v>
      </c>
      <c r="E7245">
        <f>tbl_DataModel[[#This Row],[Profit]]/tbl_DataModel[[#This Row],[Sales]]</f>
        <v>0.23</v>
      </c>
      <c r="F7245">
        <v>1113</v>
      </c>
      <c r="G7245">
        <v>255.99</v>
      </c>
      <c r="H7245" t="s">
        <v>58</v>
      </c>
      <c r="I7245" t="s">
        <v>59</v>
      </c>
      <c r="J7245" t="s">
        <v>98</v>
      </c>
      <c r="K7245" t="s">
        <v>83</v>
      </c>
    </row>
    <row r="7246" spans="1:11" x14ac:dyDescent="0.3">
      <c r="A7246">
        <f>YEAR('Supermart Grocery Sales - Retai'!F:F)</f>
        <v>2016</v>
      </c>
      <c r="B7246">
        <f>MONTH('Supermart Grocery Sales - Retai'!F:F)</f>
        <v>7</v>
      </c>
      <c r="C7246" t="str" cm="1">
        <f t="array" ref="C7246">CHOOSE(_xlfn.ANCHORARRAY(B7246), "Jan", "Feb", "Mar", "Apr", "May", "Jun", "Jul", "Aug", "Sep", "Oct", "Nov", "Dec")</f>
        <v>Jul</v>
      </c>
      <c r="D7246" t="str">
        <f>"Q"&amp;ROUNDUP(MONTH('Supermart Grocery Sales - Retai'!F7246)/3,0)</f>
        <v>Q3</v>
      </c>
      <c r="E7246">
        <f>tbl_DataModel[[#This Row],[Profit]]/tbl_DataModel[[#This Row],[Sales]]</f>
        <v>0.44</v>
      </c>
      <c r="F7246">
        <v>2242</v>
      </c>
      <c r="G7246">
        <v>986.48</v>
      </c>
      <c r="H7246" t="s">
        <v>58</v>
      </c>
      <c r="I7246" t="s">
        <v>112</v>
      </c>
      <c r="J7246" t="s">
        <v>98</v>
      </c>
      <c r="K7246" t="s">
        <v>19</v>
      </c>
    </row>
    <row r="7247" spans="1:11" x14ac:dyDescent="0.3">
      <c r="A7247">
        <f>YEAR('Supermart Grocery Sales - Retai'!F:F)</f>
        <v>2018</v>
      </c>
      <c r="B7247">
        <f>MONTH('Supermart Grocery Sales - Retai'!F:F)</f>
        <v>6</v>
      </c>
      <c r="C7247" t="str" cm="1">
        <f t="array" ref="C7247">CHOOSE(_xlfn.ANCHORARRAY(B7247), "Jan", "Feb", "Mar", "Apr", "May", "Jun", "Jul", "Aug", "Sep", "Oct", "Nov", "Dec")</f>
        <v>Jun</v>
      </c>
      <c r="D7247" t="str">
        <f>"Q"&amp;ROUNDUP(MONTH('Supermart Grocery Sales - Retai'!F7247)/3,0)</f>
        <v>Q2</v>
      </c>
      <c r="E7247">
        <f>tbl_DataModel[[#This Row],[Profit]]/tbl_DataModel[[#This Row],[Sales]]</f>
        <v>0.44</v>
      </c>
      <c r="F7247">
        <v>1605</v>
      </c>
      <c r="G7247">
        <v>706.2</v>
      </c>
      <c r="H7247" t="s">
        <v>13</v>
      </c>
      <c r="I7247" t="s">
        <v>195</v>
      </c>
      <c r="J7247" t="s">
        <v>98</v>
      </c>
      <c r="K7247" t="s">
        <v>42</v>
      </c>
    </row>
    <row r="7248" spans="1:11" x14ac:dyDescent="0.3">
      <c r="A7248">
        <f>YEAR('Supermart Grocery Sales - Retai'!F:F)</f>
        <v>2015</v>
      </c>
      <c r="B7248">
        <f>MONTH('Supermart Grocery Sales - Retai'!F:F)</f>
        <v>12</v>
      </c>
      <c r="C7248" t="str" cm="1">
        <f t="array" ref="C7248">CHOOSE(_xlfn.ANCHORARRAY(B7248), "Jan", "Feb", "Mar", "Apr", "May", "Jun", "Jul", "Aug", "Sep", "Oct", "Nov", "Dec")</f>
        <v>Dec</v>
      </c>
      <c r="D7248" t="str">
        <f>"Q"&amp;ROUNDUP(MONTH('Supermart Grocery Sales - Retai'!F7248)/3,0)</f>
        <v>Q4</v>
      </c>
      <c r="E7248">
        <f>tbl_DataModel[[#This Row],[Profit]]/tbl_DataModel[[#This Row],[Sales]]</f>
        <v>0.27</v>
      </c>
      <c r="F7248">
        <v>887</v>
      </c>
      <c r="G7248">
        <v>239.49</v>
      </c>
      <c r="H7248" t="s">
        <v>13</v>
      </c>
      <c r="I7248" t="s">
        <v>79</v>
      </c>
      <c r="J7248" t="s">
        <v>98</v>
      </c>
      <c r="K7248" t="s">
        <v>25</v>
      </c>
    </row>
    <row r="7249" spans="1:11" x14ac:dyDescent="0.3">
      <c r="A7249">
        <f>YEAR('Supermart Grocery Sales - Retai'!F:F)</f>
        <v>2017</v>
      </c>
      <c r="B7249">
        <f>MONTH('Supermart Grocery Sales - Retai'!F:F)</f>
        <v>8</v>
      </c>
      <c r="C7249" t="str" cm="1">
        <f t="array" ref="C7249">CHOOSE(_xlfn.ANCHORARRAY(B7249), "Jan", "Feb", "Mar", "Apr", "May", "Jun", "Jul", "Aug", "Sep", "Oct", "Nov", "Dec")</f>
        <v>Aug</v>
      </c>
      <c r="D7249" t="str">
        <f>"Q"&amp;ROUNDUP(MONTH('Supermart Grocery Sales - Retai'!F7249)/3,0)</f>
        <v>Q3</v>
      </c>
      <c r="E7249">
        <f>tbl_DataModel[[#This Row],[Profit]]/tbl_DataModel[[#This Row],[Sales]]</f>
        <v>0.35</v>
      </c>
      <c r="F7249">
        <v>1764</v>
      </c>
      <c r="G7249">
        <v>617.4</v>
      </c>
      <c r="H7249" t="s">
        <v>63</v>
      </c>
      <c r="I7249" t="s">
        <v>64</v>
      </c>
      <c r="J7249" t="s">
        <v>98</v>
      </c>
      <c r="K7249" t="s">
        <v>106</v>
      </c>
    </row>
    <row r="7250" spans="1:11" x14ac:dyDescent="0.3">
      <c r="A7250">
        <f>YEAR('Supermart Grocery Sales - Retai'!F:F)</f>
        <v>2017</v>
      </c>
      <c r="B7250">
        <f>MONTH('Supermart Grocery Sales - Retai'!F:F)</f>
        <v>1</v>
      </c>
      <c r="C7250" t="str" cm="1">
        <f t="array" ref="C7250">CHOOSE(_xlfn.ANCHORARRAY(B7250), "Jan", "Feb", "Mar", "Apr", "May", "Jun", "Jul", "Aug", "Sep", "Oct", "Nov", "Dec")</f>
        <v>Jan</v>
      </c>
      <c r="D7250" t="str">
        <f>"Q"&amp;ROUNDUP(MONTH('Supermart Grocery Sales - Retai'!F7250)/3,0)</f>
        <v>Q1</v>
      </c>
      <c r="E7250">
        <f>tbl_DataModel[[#This Row],[Profit]]/tbl_DataModel[[#This Row],[Sales]]</f>
        <v>7.0000000000000007E-2</v>
      </c>
      <c r="F7250">
        <v>1056</v>
      </c>
      <c r="G7250">
        <v>73.92</v>
      </c>
      <c r="H7250" t="s">
        <v>32</v>
      </c>
      <c r="I7250" t="s">
        <v>33</v>
      </c>
      <c r="J7250" t="s">
        <v>98</v>
      </c>
      <c r="K7250" t="s">
        <v>45</v>
      </c>
    </row>
    <row r="7251" spans="1:11" x14ac:dyDescent="0.3">
      <c r="A7251">
        <f>YEAR('Supermart Grocery Sales - Retai'!F:F)</f>
        <v>2017</v>
      </c>
      <c r="B7251">
        <f>MONTH('Supermart Grocery Sales - Retai'!F:F)</f>
        <v>2</v>
      </c>
      <c r="C7251" t="str" cm="1">
        <f t="array" ref="C7251">CHOOSE(_xlfn.ANCHORARRAY(B7251), "Jan", "Feb", "Mar", "Apr", "May", "Jun", "Jul", "Aug", "Sep", "Oct", "Nov", "Dec")</f>
        <v>Feb</v>
      </c>
      <c r="D7251" t="str">
        <f>"Q"&amp;ROUNDUP(MONTH('Supermart Grocery Sales - Retai'!F7251)/3,0)</f>
        <v>Q1</v>
      </c>
      <c r="E7251">
        <f>tbl_DataModel[[#This Row],[Profit]]/tbl_DataModel[[#This Row],[Sales]]</f>
        <v>0.45</v>
      </c>
      <c r="F7251">
        <v>2255</v>
      </c>
      <c r="G7251">
        <v>1014.75</v>
      </c>
      <c r="H7251" t="s">
        <v>63</v>
      </c>
      <c r="I7251" t="s">
        <v>64</v>
      </c>
      <c r="J7251" t="s">
        <v>98</v>
      </c>
      <c r="K7251" t="s">
        <v>137</v>
      </c>
    </row>
    <row r="7252" spans="1:11" x14ac:dyDescent="0.3">
      <c r="A7252">
        <f>YEAR('Supermart Grocery Sales - Retai'!F:F)</f>
        <v>2015</v>
      </c>
      <c r="B7252">
        <f>MONTH('Supermart Grocery Sales - Retai'!F:F)</f>
        <v>11</v>
      </c>
      <c r="C7252" t="str" cm="1">
        <f t="array" ref="C7252">CHOOSE(_xlfn.ANCHORARRAY(B7252), "Jan", "Feb", "Mar", "Apr", "May", "Jun", "Jul", "Aug", "Sep", "Oct", "Nov", "Dec")</f>
        <v>Nov</v>
      </c>
      <c r="D7252" t="str">
        <f>"Q"&amp;ROUNDUP(MONTH('Supermart Grocery Sales - Retai'!F7252)/3,0)</f>
        <v>Q4</v>
      </c>
      <c r="E7252">
        <f>tbl_DataModel[[#This Row],[Profit]]/tbl_DataModel[[#This Row],[Sales]]</f>
        <v>0.26</v>
      </c>
      <c r="F7252">
        <v>1370</v>
      </c>
      <c r="G7252">
        <v>356.2</v>
      </c>
      <c r="H7252" t="s">
        <v>26</v>
      </c>
      <c r="I7252" t="s">
        <v>201</v>
      </c>
      <c r="J7252" t="s">
        <v>98</v>
      </c>
      <c r="K7252" t="s">
        <v>40</v>
      </c>
    </row>
    <row r="7253" spans="1:11" x14ac:dyDescent="0.3">
      <c r="A7253">
        <f>YEAR('Supermart Grocery Sales - Retai'!F:F)</f>
        <v>2015</v>
      </c>
      <c r="B7253">
        <f>MONTH('Supermart Grocery Sales - Retai'!F:F)</f>
        <v>12</v>
      </c>
      <c r="C7253" t="str" cm="1">
        <f t="array" ref="C7253">CHOOSE(_xlfn.ANCHORARRAY(B7253), "Jan", "Feb", "Mar", "Apr", "May", "Jun", "Jul", "Aug", "Sep", "Oct", "Nov", "Dec")</f>
        <v>Dec</v>
      </c>
      <c r="D7253" t="str">
        <f>"Q"&amp;ROUNDUP(MONTH('Supermart Grocery Sales - Retai'!F7253)/3,0)</f>
        <v>Q4</v>
      </c>
      <c r="E7253">
        <f>tbl_DataModel[[#This Row],[Profit]]/tbl_DataModel[[#This Row],[Sales]]</f>
        <v>0.16999999999999998</v>
      </c>
      <c r="F7253">
        <v>910</v>
      </c>
      <c r="G7253">
        <v>154.69999999999999</v>
      </c>
      <c r="H7253" t="s">
        <v>49</v>
      </c>
      <c r="I7253" t="s">
        <v>50</v>
      </c>
      <c r="J7253" t="s">
        <v>98</v>
      </c>
      <c r="K7253" t="s">
        <v>139</v>
      </c>
    </row>
    <row r="7254" spans="1:11" x14ac:dyDescent="0.3">
      <c r="A7254">
        <f>YEAR('Supermart Grocery Sales - Retai'!F:F)</f>
        <v>2018</v>
      </c>
      <c r="B7254">
        <f>MONTH('Supermart Grocery Sales - Retai'!F:F)</f>
        <v>9</v>
      </c>
      <c r="C7254" t="str" cm="1">
        <f t="array" ref="C7254">CHOOSE(_xlfn.ANCHORARRAY(B7254), "Jan", "Feb", "Mar", "Apr", "May", "Jun", "Jul", "Aug", "Sep", "Oct", "Nov", "Dec")</f>
        <v>Sep</v>
      </c>
      <c r="D7254" t="str">
        <f>"Q"&amp;ROUNDUP(MONTH('Supermart Grocery Sales - Retai'!F7254)/3,0)</f>
        <v>Q3</v>
      </c>
      <c r="E7254">
        <f>tbl_DataModel[[#This Row],[Profit]]/tbl_DataModel[[#This Row],[Sales]]</f>
        <v>0.11000000000000001</v>
      </c>
      <c r="F7254">
        <v>1401</v>
      </c>
      <c r="G7254">
        <v>154.11000000000001</v>
      </c>
      <c r="H7254" t="s">
        <v>63</v>
      </c>
      <c r="I7254" t="s">
        <v>87</v>
      </c>
      <c r="J7254" t="s">
        <v>98</v>
      </c>
      <c r="K7254" t="s">
        <v>169</v>
      </c>
    </row>
    <row r="7255" spans="1:11" x14ac:dyDescent="0.3">
      <c r="A7255">
        <f>YEAR('Supermart Grocery Sales - Retai'!F:F)</f>
        <v>2018</v>
      </c>
      <c r="B7255">
        <f>MONTH('Supermart Grocery Sales - Retai'!F:F)</f>
        <v>3</v>
      </c>
      <c r="C7255" t="str" cm="1">
        <f t="array" ref="C7255">CHOOSE(_xlfn.ANCHORARRAY(B7255), "Jan", "Feb", "Mar", "Apr", "May", "Jun", "Jul", "Aug", "Sep", "Oct", "Nov", "Dec")</f>
        <v>Mar</v>
      </c>
      <c r="D7255" t="str">
        <f>"Q"&amp;ROUNDUP(MONTH('Supermart Grocery Sales - Retai'!F7255)/3,0)</f>
        <v>Q1</v>
      </c>
      <c r="E7255">
        <f>tbl_DataModel[[#This Row],[Profit]]/tbl_DataModel[[#This Row],[Sales]]</f>
        <v>0.24000000000000002</v>
      </c>
      <c r="F7255">
        <v>2479</v>
      </c>
      <c r="G7255">
        <v>594.96</v>
      </c>
      <c r="H7255" t="s">
        <v>13</v>
      </c>
      <c r="I7255" t="s">
        <v>79</v>
      </c>
      <c r="J7255" t="s">
        <v>98</v>
      </c>
      <c r="K7255" t="s">
        <v>19</v>
      </c>
    </row>
    <row r="7256" spans="1:11" x14ac:dyDescent="0.3">
      <c r="A7256">
        <f>YEAR('Supermart Grocery Sales - Retai'!F:F)</f>
        <v>2016</v>
      </c>
      <c r="B7256">
        <f>MONTH('Supermart Grocery Sales - Retai'!F:F)</f>
        <v>2</v>
      </c>
      <c r="C7256" t="str" cm="1">
        <f t="array" ref="C7256">CHOOSE(_xlfn.ANCHORARRAY(B7256), "Jan", "Feb", "Mar", "Apr", "May", "Jun", "Jul", "Aug", "Sep", "Oct", "Nov", "Dec")</f>
        <v>Feb</v>
      </c>
      <c r="D7256" t="str">
        <f>"Q"&amp;ROUNDUP(MONTH('Supermart Grocery Sales - Retai'!F7256)/3,0)</f>
        <v>Q1</v>
      </c>
      <c r="E7256">
        <f>tbl_DataModel[[#This Row],[Profit]]/tbl_DataModel[[#This Row],[Sales]]</f>
        <v>0.39</v>
      </c>
      <c r="F7256">
        <v>1705</v>
      </c>
      <c r="G7256">
        <v>664.95</v>
      </c>
      <c r="H7256" t="s">
        <v>20</v>
      </c>
      <c r="I7256" t="s">
        <v>91</v>
      </c>
      <c r="J7256" t="s">
        <v>98</v>
      </c>
      <c r="K7256" t="s">
        <v>78</v>
      </c>
    </row>
    <row r="7257" spans="1:11" x14ac:dyDescent="0.3">
      <c r="A7257">
        <f>YEAR('Supermart Grocery Sales - Retai'!F:F)</f>
        <v>2017</v>
      </c>
      <c r="B7257">
        <f>MONTH('Supermart Grocery Sales - Retai'!F:F)</f>
        <v>12</v>
      </c>
      <c r="C7257" t="str" cm="1">
        <f t="array" ref="C7257">CHOOSE(_xlfn.ANCHORARRAY(B7257), "Jan", "Feb", "Mar", "Apr", "May", "Jun", "Jul", "Aug", "Sep", "Oct", "Nov", "Dec")</f>
        <v>Dec</v>
      </c>
      <c r="D7257" t="str">
        <f>"Q"&amp;ROUNDUP(MONTH('Supermart Grocery Sales - Retai'!F7257)/3,0)</f>
        <v>Q4</v>
      </c>
      <c r="E7257">
        <f>tbl_DataModel[[#This Row],[Profit]]/tbl_DataModel[[#This Row],[Sales]]</f>
        <v>0.24</v>
      </c>
      <c r="F7257">
        <v>1493</v>
      </c>
      <c r="G7257">
        <v>358.32</v>
      </c>
      <c r="H7257" t="s">
        <v>26</v>
      </c>
      <c r="I7257" t="s">
        <v>27</v>
      </c>
      <c r="J7257" t="s">
        <v>98</v>
      </c>
      <c r="K7257" t="s">
        <v>53</v>
      </c>
    </row>
    <row r="7258" spans="1:11" x14ac:dyDescent="0.3">
      <c r="A7258">
        <f>YEAR('Supermart Grocery Sales - Retai'!F:F)</f>
        <v>2018</v>
      </c>
      <c r="B7258">
        <f>MONTH('Supermart Grocery Sales - Retai'!F:F)</f>
        <v>11</v>
      </c>
      <c r="C7258" t="str" cm="1">
        <f t="array" ref="C7258">CHOOSE(_xlfn.ANCHORARRAY(B7258), "Jan", "Feb", "Mar", "Apr", "May", "Jun", "Jul", "Aug", "Sep", "Oct", "Nov", "Dec")</f>
        <v>Nov</v>
      </c>
      <c r="D7258" t="str">
        <f>"Q"&amp;ROUNDUP(MONTH('Supermart Grocery Sales - Retai'!F7258)/3,0)</f>
        <v>Q4</v>
      </c>
      <c r="E7258">
        <f>tbl_DataModel[[#This Row],[Profit]]/tbl_DataModel[[#This Row],[Sales]]</f>
        <v>0.26</v>
      </c>
      <c r="F7258">
        <v>506</v>
      </c>
      <c r="G7258">
        <v>131.56</v>
      </c>
      <c r="H7258" t="s">
        <v>20</v>
      </c>
      <c r="I7258" t="s">
        <v>91</v>
      </c>
      <c r="J7258" t="s">
        <v>98</v>
      </c>
      <c r="K7258" t="s">
        <v>62</v>
      </c>
    </row>
    <row r="7259" spans="1:11" x14ac:dyDescent="0.3">
      <c r="A7259">
        <f>YEAR('Supermart Grocery Sales - Retai'!F:F)</f>
        <v>2017</v>
      </c>
      <c r="B7259">
        <f>MONTH('Supermart Grocery Sales - Retai'!F:F)</f>
        <v>7</v>
      </c>
      <c r="C7259" t="str" cm="1">
        <f t="array" ref="C7259">CHOOSE(_xlfn.ANCHORARRAY(B7259), "Jan", "Feb", "Mar", "Apr", "May", "Jun", "Jul", "Aug", "Sep", "Oct", "Nov", "Dec")</f>
        <v>Jul</v>
      </c>
      <c r="D7259" t="str">
        <f>"Q"&amp;ROUNDUP(MONTH('Supermart Grocery Sales - Retai'!F7259)/3,0)</f>
        <v>Q3</v>
      </c>
      <c r="E7259">
        <f>tbl_DataModel[[#This Row],[Profit]]/tbl_DataModel[[#This Row],[Sales]]</f>
        <v>0.05</v>
      </c>
      <c r="F7259">
        <v>2025</v>
      </c>
      <c r="G7259">
        <v>101.25</v>
      </c>
      <c r="H7259" t="s">
        <v>32</v>
      </c>
      <c r="I7259" t="s">
        <v>46</v>
      </c>
      <c r="J7259" t="s">
        <v>98</v>
      </c>
      <c r="K7259" t="s">
        <v>108</v>
      </c>
    </row>
    <row r="7260" spans="1:11" x14ac:dyDescent="0.3">
      <c r="A7260">
        <f>YEAR('Supermart Grocery Sales - Retai'!F:F)</f>
        <v>2018</v>
      </c>
      <c r="B7260">
        <f>MONTH('Supermart Grocery Sales - Retai'!F:F)</f>
        <v>7</v>
      </c>
      <c r="C7260" t="str" cm="1">
        <f t="array" ref="C7260">CHOOSE(_xlfn.ANCHORARRAY(B7260), "Jan", "Feb", "Mar", "Apr", "May", "Jun", "Jul", "Aug", "Sep", "Oct", "Nov", "Dec")</f>
        <v>Jul</v>
      </c>
      <c r="D7260" t="str">
        <f>"Q"&amp;ROUNDUP(MONTH('Supermart Grocery Sales - Retai'!F7260)/3,0)</f>
        <v>Q3</v>
      </c>
      <c r="E7260">
        <f>tbl_DataModel[[#This Row],[Profit]]/tbl_DataModel[[#This Row],[Sales]]</f>
        <v>0.22999999999999998</v>
      </c>
      <c r="F7260">
        <v>2336</v>
      </c>
      <c r="G7260">
        <v>537.28</v>
      </c>
      <c r="H7260" t="s">
        <v>13</v>
      </c>
      <c r="I7260" t="s">
        <v>195</v>
      </c>
      <c r="J7260" t="s">
        <v>98</v>
      </c>
      <c r="K7260" t="s">
        <v>90</v>
      </c>
    </row>
    <row r="7261" spans="1:11" x14ac:dyDescent="0.3">
      <c r="A7261">
        <f>YEAR('Supermart Grocery Sales - Retai'!F:F)</f>
        <v>2017</v>
      </c>
      <c r="B7261">
        <f>MONTH('Supermart Grocery Sales - Retai'!F:F)</f>
        <v>12</v>
      </c>
      <c r="C7261" t="str" cm="1">
        <f t="array" ref="C7261">CHOOSE(_xlfn.ANCHORARRAY(B7261), "Jan", "Feb", "Mar", "Apr", "May", "Jun", "Jul", "Aug", "Sep", "Oct", "Nov", "Dec")</f>
        <v>Dec</v>
      </c>
      <c r="D7261" t="str">
        <f>"Q"&amp;ROUNDUP(MONTH('Supermart Grocery Sales - Retai'!F7261)/3,0)</f>
        <v>Q4</v>
      </c>
      <c r="E7261">
        <f>tbl_DataModel[[#This Row],[Profit]]/tbl_DataModel[[#This Row],[Sales]]</f>
        <v>0.32999999999999996</v>
      </c>
      <c r="F7261">
        <v>1730</v>
      </c>
      <c r="G7261">
        <v>570.9</v>
      </c>
      <c r="H7261" t="s">
        <v>63</v>
      </c>
      <c r="I7261" t="s">
        <v>75</v>
      </c>
      <c r="J7261" t="s">
        <v>98</v>
      </c>
      <c r="K7261" t="s">
        <v>125</v>
      </c>
    </row>
    <row r="7262" spans="1:11" x14ac:dyDescent="0.3">
      <c r="A7262">
        <f>YEAR('Supermart Grocery Sales - Retai'!F:F)</f>
        <v>2015</v>
      </c>
      <c r="B7262">
        <f>MONTH('Supermart Grocery Sales - Retai'!F:F)</f>
        <v>8</v>
      </c>
      <c r="C7262" t="str" cm="1">
        <f t="array" ref="C7262">CHOOSE(_xlfn.ANCHORARRAY(B7262), "Jan", "Feb", "Mar", "Apr", "May", "Jun", "Jul", "Aug", "Sep", "Oct", "Nov", "Dec")</f>
        <v>Aug</v>
      </c>
      <c r="D7262" t="str">
        <f>"Q"&amp;ROUNDUP(MONTH('Supermart Grocery Sales - Retai'!F7262)/3,0)</f>
        <v>Q3</v>
      </c>
      <c r="E7262">
        <f>tbl_DataModel[[#This Row],[Profit]]/tbl_DataModel[[#This Row],[Sales]]</f>
        <v>0.22</v>
      </c>
      <c r="F7262">
        <v>1334</v>
      </c>
      <c r="G7262">
        <v>293.48</v>
      </c>
      <c r="H7262" t="s">
        <v>13</v>
      </c>
      <c r="I7262" t="s">
        <v>195</v>
      </c>
      <c r="J7262" t="s">
        <v>98</v>
      </c>
      <c r="K7262" t="s">
        <v>36</v>
      </c>
    </row>
    <row r="7263" spans="1:11" x14ac:dyDescent="0.3">
      <c r="A7263">
        <f>YEAR('Supermart Grocery Sales - Retai'!F:F)</f>
        <v>2015</v>
      </c>
      <c r="B7263">
        <f>MONTH('Supermart Grocery Sales - Retai'!F:F)</f>
        <v>11</v>
      </c>
      <c r="C7263" t="str" cm="1">
        <f t="array" ref="C7263">CHOOSE(_xlfn.ANCHORARRAY(B7263), "Jan", "Feb", "Mar", "Apr", "May", "Jun", "Jul", "Aug", "Sep", "Oct", "Nov", "Dec")</f>
        <v>Nov</v>
      </c>
      <c r="D7263" t="str">
        <f>"Q"&amp;ROUNDUP(MONTH('Supermart Grocery Sales - Retai'!F7263)/3,0)</f>
        <v>Q4</v>
      </c>
      <c r="E7263">
        <f>tbl_DataModel[[#This Row],[Profit]]/tbl_DataModel[[#This Row],[Sales]]</f>
        <v>0.31</v>
      </c>
      <c r="F7263">
        <v>1490</v>
      </c>
      <c r="G7263">
        <v>461.9</v>
      </c>
      <c r="H7263" t="s">
        <v>20</v>
      </c>
      <c r="I7263" t="s">
        <v>21</v>
      </c>
      <c r="J7263" t="s">
        <v>98</v>
      </c>
      <c r="K7263" t="s">
        <v>71</v>
      </c>
    </row>
    <row r="7264" spans="1:11" x14ac:dyDescent="0.3">
      <c r="A7264">
        <f>YEAR('Supermart Grocery Sales - Retai'!F:F)</f>
        <v>2015</v>
      </c>
      <c r="B7264">
        <f>MONTH('Supermart Grocery Sales - Retai'!F:F)</f>
        <v>8</v>
      </c>
      <c r="C7264" t="str" cm="1">
        <f t="array" ref="C7264">CHOOSE(_xlfn.ANCHORARRAY(B7264), "Jan", "Feb", "Mar", "Apr", "May", "Jun", "Jul", "Aug", "Sep", "Oct", "Nov", "Dec")</f>
        <v>Aug</v>
      </c>
      <c r="D7264" t="str">
        <f>"Q"&amp;ROUNDUP(MONTH('Supermart Grocery Sales - Retai'!F7264)/3,0)</f>
        <v>Q3</v>
      </c>
      <c r="E7264">
        <f>tbl_DataModel[[#This Row],[Profit]]/tbl_DataModel[[#This Row],[Sales]]</f>
        <v>0.2</v>
      </c>
      <c r="F7264">
        <v>2078</v>
      </c>
      <c r="G7264">
        <v>415.6</v>
      </c>
      <c r="H7264" t="s">
        <v>58</v>
      </c>
      <c r="I7264" t="s">
        <v>68</v>
      </c>
      <c r="J7264" t="s">
        <v>98</v>
      </c>
      <c r="K7264" t="s">
        <v>78</v>
      </c>
    </row>
    <row r="7265" spans="1:11" x14ac:dyDescent="0.3">
      <c r="A7265">
        <f>YEAR('Supermart Grocery Sales - Retai'!F:F)</f>
        <v>2018</v>
      </c>
      <c r="B7265">
        <f>MONTH('Supermart Grocery Sales - Retai'!F:F)</f>
        <v>3</v>
      </c>
      <c r="C7265" t="str" cm="1">
        <f t="array" ref="C7265">CHOOSE(_xlfn.ANCHORARRAY(B7265), "Jan", "Feb", "Mar", "Apr", "May", "Jun", "Jul", "Aug", "Sep", "Oct", "Nov", "Dec")</f>
        <v>Mar</v>
      </c>
      <c r="D7265" t="str">
        <f>"Q"&amp;ROUNDUP(MONTH('Supermart Grocery Sales - Retai'!F7265)/3,0)</f>
        <v>Q1</v>
      </c>
      <c r="E7265">
        <f>tbl_DataModel[[#This Row],[Profit]]/tbl_DataModel[[#This Row],[Sales]]</f>
        <v>4.9999999999999996E-2</v>
      </c>
      <c r="F7265">
        <v>826</v>
      </c>
      <c r="G7265">
        <v>41.3</v>
      </c>
      <c r="H7265" t="s">
        <v>63</v>
      </c>
      <c r="I7265" t="s">
        <v>75</v>
      </c>
      <c r="J7265" t="s">
        <v>98</v>
      </c>
      <c r="K7265" t="s">
        <v>169</v>
      </c>
    </row>
    <row r="7266" spans="1:11" x14ac:dyDescent="0.3">
      <c r="A7266">
        <f>YEAR('Supermart Grocery Sales - Retai'!F:F)</f>
        <v>2015</v>
      </c>
      <c r="B7266">
        <f>MONTH('Supermart Grocery Sales - Retai'!F:F)</f>
        <v>3</v>
      </c>
      <c r="C7266" t="str" cm="1">
        <f t="array" ref="C7266">CHOOSE(_xlfn.ANCHORARRAY(B7266), "Jan", "Feb", "Mar", "Apr", "May", "Jun", "Jul", "Aug", "Sep", "Oct", "Nov", "Dec")</f>
        <v>Mar</v>
      </c>
      <c r="D7266" t="str">
        <f>"Q"&amp;ROUNDUP(MONTH('Supermart Grocery Sales - Retai'!F7266)/3,0)</f>
        <v>Q1</v>
      </c>
      <c r="E7266">
        <f>tbl_DataModel[[#This Row],[Profit]]/tbl_DataModel[[#This Row],[Sales]]</f>
        <v>0.2</v>
      </c>
      <c r="F7266">
        <v>792</v>
      </c>
      <c r="G7266">
        <v>158.4</v>
      </c>
      <c r="H7266" t="s">
        <v>26</v>
      </c>
      <c r="I7266" t="s">
        <v>37</v>
      </c>
      <c r="J7266" t="s">
        <v>98</v>
      </c>
      <c r="K7266" t="s">
        <v>78</v>
      </c>
    </row>
    <row r="7267" spans="1:11" x14ac:dyDescent="0.3">
      <c r="A7267">
        <f>YEAR('Supermart Grocery Sales - Retai'!F:F)</f>
        <v>2015</v>
      </c>
      <c r="B7267">
        <f>MONTH('Supermart Grocery Sales - Retai'!F:F)</f>
        <v>11</v>
      </c>
      <c r="C7267" t="str" cm="1">
        <f t="array" ref="C7267">CHOOSE(_xlfn.ANCHORARRAY(B7267), "Jan", "Feb", "Mar", "Apr", "May", "Jun", "Jul", "Aug", "Sep", "Oct", "Nov", "Dec")</f>
        <v>Nov</v>
      </c>
      <c r="D7267" t="str">
        <f>"Q"&amp;ROUNDUP(MONTH('Supermart Grocery Sales - Retai'!F7267)/3,0)</f>
        <v>Q4</v>
      </c>
      <c r="E7267">
        <f>tbl_DataModel[[#This Row],[Profit]]/tbl_DataModel[[#This Row],[Sales]]</f>
        <v>0.43</v>
      </c>
      <c r="F7267">
        <v>1914</v>
      </c>
      <c r="G7267">
        <v>823.02</v>
      </c>
      <c r="H7267" t="s">
        <v>63</v>
      </c>
      <c r="I7267" t="s">
        <v>64</v>
      </c>
      <c r="J7267" t="s">
        <v>98</v>
      </c>
      <c r="K7267" t="s">
        <v>261</v>
      </c>
    </row>
    <row r="7268" spans="1:11" x14ac:dyDescent="0.3">
      <c r="A7268">
        <f>YEAR('Supermart Grocery Sales - Retai'!F:F)</f>
        <v>2016</v>
      </c>
      <c r="B7268">
        <f>MONTH('Supermart Grocery Sales - Retai'!F:F)</f>
        <v>9</v>
      </c>
      <c r="C7268" t="str" cm="1">
        <f t="array" ref="C7268">CHOOSE(_xlfn.ANCHORARRAY(B7268), "Jan", "Feb", "Mar", "Apr", "May", "Jun", "Jul", "Aug", "Sep", "Oct", "Nov", "Dec")</f>
        <v>Sep</v>
      </c>
      <c r="D7268" t="str">
        <f>"Q"&amp;ROUNDUP(MONTH('Supermart Grocery Sales - Retai'!F7268)/3,0)</f>
        <v>Q3</v>
      </c>
      <c r="E7268">
        <f>tbl_DataModel[[#This Row],[Profit]]/tbl_DataModel[[#This Row],[Sales]]</f>
        <v>0.41000000000000003</v>
      </c>
      <c r="F7268">
        <v>2363</v>
      </c>
      <c r="G7268">
        <v>968.83</v>
      </c>
      <c r="H7268" t="s">
        <v>13</v>
      </c>
      <c r="I7268" t="s">
        <v>79</v>
      </c>
      <c r="J7268" t="s">
        <v>98</v>
      </c>
      <c r="K7268" t="s">
        <v>19</v>
      </c>
    </row>
    <row r="7269" spans="1:11" x14ac:dyDescent="0.3">
      <c r="A7269">
        <f>YEAR('Supermart Grocery Sales - Retai'!F:F)</f>
        <v>2018</v>
      </c>
      <c r="B7269">
        <f>MONTH('Supermart Grocery Sales - Retai'!F:F)</f>
        <v>6</v>
      </c>
      <c r="C7269" t="str" cm="1">
        <f t="array" ref="C7269">CHOOSE(_xlfn.ANCHORARRAY(B7269), "Jan", "Feb", "Mar", "Apr", "May", "Jun", "Jul", "Aug", "Sep", "Oct", "Nov", "Dec")</f>
        <v>Jun</v>
      </c>
      <c r="D7269" t="str">
        <f>"Q"&amp;ROUNDUP(MONTH('Supermart Grocery Sales - Retai'!F7269)/3,0)</f>
        <v>Q2</v>
      </c>
      <c r="E7269">
        <f>tbl_DataModel[[#This Row],[Profit]]/tbl_DataModel[[#This Row],[Sales]]</f>
        <v>0.34</v>
      </c>
      <c r="F7269">
        <v>2415</v>
      </c>
      <c r="G7269">
        <v>821.1</v>
      </c>
      <c r="H7269" t="s">
        <v>58</v>
      </c>
      <c r="I7269" t="s">
        <v>59</v>
      </c>
      <c r="J7269" t="s">
        <v>98</v>
      </c>
      <c r="K7269" t="s">
        <v>74</v>
      </c>
    </row>
    <row r="7270" spans="1:11" x14ac:dyDescent="0.3">
      <c r="A7270">
        <f>YEAR('Supermart Grocery Sales - Retai'!F:F)</f>
        <v>2016</v>
      </c>
      <c r="B7270">
        <f>MONTH('Supermart Grocery Sales - Retai'!F:F)</f>
        <v>11</v>
      </c>
      <c r="C7270" t="str" cm="1">
        <f t="array" ref="C7270">CHOOSE(_xlfn.ANCHORARRAY(B7270), "Jan", "Feb", "Mar", "Apr", "May", "Jun", "Jul", "Aug", "Sep", "Oct", "Nov", "Dec")</f>
        <v>Nov</v>
      </c>
      <c r="D7270" t="str">
        <f>"Q"&amp;ROUNDUP(MONTH('Supermart Grocery Sales - Retai'!F7270)/3,0)</f>
        <v>Q4</v>
      </c>
      <c r="E7270">
        <f>tbl_DataModel[[#This Row],[Profit]]/tbl_DataModel[[#This Row],[Sales]]</f>
        <v>0.4</v>
      </c>
      <c r="F7270">
        <v>1964</v>
      </c>
      <c r="G7270">
        <v>785.6</v>
      </c>
      <c r="H7270" t="s">
        <v>26</v>
      </c>
      <c r="I7270" t="s">
        <v>37</v>
      </c>
      <c r="J7270" t="s">
        <v>98</v>
      </c>
      <c r="K7270" t="s">
        <v>25</v>
      </c>
    </row>
    <row r="7271" spans="1:11" x14ac:dyDescent="0.3">
      <c r="A7271">
        <f>YEAR('Supermart Grocery Sales - Retai'!F:F)</f>
        <v>2017</v>
      </c>
      <c r="B7271">
        <f>MONTH('Supermart Grocery Sales - Retai'!F:F)</f>
        <v>7</v>
      </c>
      <c r="C7271" t="str" cm="1">
        <f t="array" ref="C7271">CHOOSE(_xlfn.ANCHORARRAY(B7271), "Jan", "Feb", "Mar", "Apr", "May", "Jun", "Jul", "Aug", "Sep", "Oct", "Nov", "Dec")</f>
        <v>Jul</v>
      </c>
      <c r="D7271" t="str">
        <f>"Q"&amp;ROUNDUP(MONTH('Supermart Grocery Sales - Retai'!F7271)/3,0)</f>
        <v>Q3</v>
      </c>
      <c r="E7271">
        <f>tbl_DataModel[[#This Row],[Profit]]/tbl_DataModel[[#This Row],[Sales]]</f>
        <v>0.17</v>
      </c>
      <c r="F7271">
        <v>2125</v>
      </c>
      <c r="G7271">
        <v>361.25</v>
      </c>
      <c r="H7271" t="s">
        <v>63</v>
      </c>
      <c r="I7271" t="s">
        <v>87</v>
      </c>
      <c r="J7271" t="s">
        <v>98</v>
      </c>
      <c r="K7271" t="s">
        <v>204</v>
      </c>
    </row>
    <row r="7272" spans="1:11" x14ac:dyDescent="0.3">
      <c r="A7272">
        <f>YEAR('Supermart Grocery Sales - Retai'!F:F)</f>
        <v>2018</v>
      </c>
      <c r="B7272">
        <f>MONTH('Supermart Grocery Sales - Retai'!F:F)</f>
        <v>9</v>
      </c>
      <c r="C7272" t="str" cm="1">
        <f t="array" ref="C7272">CHOOSE(_xlfn.ANCHORARRAY(B7272), "Jan", "Feb", "Mar", "Apr", "May", "Jun", "Jul", "Aug", "Sep", "Oct", "Nov", "Dec")</f>
        <v>Sep</v>
      </c>
      <c r="D7272" t="str">
        <f>"Q"&amp;ROUNDUP(MONTH('Supermart Grocery Sales - Retai'!F7272)/3,0)</f>
        <v>Q3</v>
      </c>
      <c r="E7272">
        <f>tbl_DataModel[[#This Row],[Profit]]/tbl_DataModel[[#This Row],[Sales]]</f>
        <v>7.0000000000000007E-2</v>
      </c>
      <c r="F7272">
        <v>2369</v>
      </c>
      <c r="G7272">
        <v>165.83</v>
      </c>
      <c r="H7272" t="s">
        <v>13</v>
      </c>
      <c r="I7272" t="s">
        <v>14</v>
      </c>
      <c r="J7272" t="s">
        <v>98</v>
      </c>
      <c r="K7272" t="s">
        <v>135</v>
      </c>
    </row>
    <row r="7273" spans="1:11" x14ac:dyDescent="0.3">
      <c r="A7273">
        <f>YEAR('Supermart Grocery Sales - Retai'!F:F)</f>
        <v>2016</v>
      </c>
      <c r="B7273">
        <f>MONTH('Supermart Grocery Sales - Retai'!F:F)</f>
        <v>12</v>
      </c>
      <c r="C7273" t="str" cm="1">
        <f t="array" ref="C7273">CHOOSE(_xlfn.ANCHORARRAY(B7273), "Jan", "Feb", "Mar", "Apr", "May", "Jun", "Jul", "Aug", "Sep", "Oct", "Nov", "Dec")</f>
        <v>Dec</v>
      </c>
      <c r="D7273" t="str">
        <f>"Q"&amp;ROUNDUP(MONTH('Supermart Grocery Sales - Retai'!F7273)/3,0)</f>
        <v>Q4</v>
      </c>
      <c r="E7273">
        <f>tbl_DataModel[[#This Row],[Profit]]/tbl_DataModel[[#This Row],[Sales]]</f>
        <v>0.2</v>
      </c>
      <c r="F7273">
        <v>2174</v>
      </c>
      <c r="G7273">
        <v>434.8</v>
      </c>
      <c r="H7273" t="s">
        <v>13</v>
      </c>
      <c r="I7273" t="s">
        <v>79</v>
      </c>
      <c r="J7273" t="s">
        <v>98</v>
      </c>
      <c r="K7273" t="s">
        <v>90</v>
      </c>
    </row>
    <row r="7274" spans="1:11" x14ac:dyDescent="0.3">
      <c r="A7274">
        <f>YEAR('Supermart Grocery Sales - Retai'!F:F)</f>
        <v>2016</v>
      </c>
      <c r="B7274">
        <f>MONTH('Supermart Grocery Sales - Retai'!F:F)</f>
        <v>8</v>
      </c>
      <c r="C7274" t="str" cm="1">
        <f t="array" ref="C7274">CHOOSE(_xlfn.ANCHORARRAY(B7274), "Jan", "Feb", "Mar", "Apr", "May", "Jun", "Jul", "Aug", "Sep", "Oct", "Nov", "Dec")</f>
        <v>Aug</v>
      </c>
      <c r="D7274" t="str">
        <f>"Q"&amp;ROUNDUP(MONTH('Supermart Grocery Sales - Retai'!F7274)/3,0)</f>
        <v>Q3</v>
      </c>
      <c r="E7274">
        <f>tbl_DataModel[[#This Row],[Profit]]/tbl_DataModel[[#This Row],[Sales]]</f>
        <v>0.1</v>
      </c>
      <c r="F7274">
        <v>551</v>
      </c>
      <c r="G7274">
        <v>55.1</v>
      </c>
      <c r="H7274" t="s">
        <v>32</v>
      </c>
      <c r="I7274" t="s">
        <v>46</v>
      </c>
      <c r="J7274" t="s">
        <v>98</v>
      </c>
      <c r="K7274" t="s">
        <v>57</v>
      </c>
    </row>
    <row r="7275" spans="1:11" x14ac:dyDescent="0.3">
      <c r="A7275">
        <f>YEAR('Supermart Grocery Sales - Retai'!F:F)</f>
        <v>2016</v>
      </c>
      <c r="B7275">
        <f>MONTH('Supermart Grocery Sales - Retai'!F:F)</f>
        <v>9</v>
      </c>
      <c r="C7275" t="str" cm="1">
        <f t="array" ref="C7275">CHOOSE(_xlfn.ANCHORARRAY(B7275), "Jan", "Feb", "Mar", "Apr", "May", "Jun", "Jul", "Aug", "Sep", "Oct", "Nov", "Dec")</f>
        <v>Sep</v>
      </c>
      <c r="D7275" t="str">
        <f>"Q"&amp;ROUNDUP(MONTH('Supermart Grocery Sales - Retai'!F7275)/3,0)</f>
        <v>Q3</v>
      </c>
      <c r="E7275">
        <f>tbl_DataModel[[#This Row],[Profit]]/tbl_DataModel[[#This Row],[Sales]]</f>
        <v>0.12</v>
      </c>
      <c r="F7275">
        <v>1641</v>
      </c>
      <c r="G7275">
        <v>196.92</v>
      </c>
      <c r="H7275" t="s">
        <v>32</v>
      </c>
      <c r="I7275" t="s">
        <v>46</v>
      </c>
      <c r="J7275" t="s">
        <v>98</v>
      </c>
      <c r="K7275" t="s">
        <v>62</v>
      </c>
    </row>
    <row r="7276" spans="1:11" x14ac:dyDescent="0.3">
      <c r="A7276">
        <f>YEAR('Supermart Grocery Sales - Retai'!F:F)</f>
        <v>2017</v>
      </c>
      <c r="B7276">
        <f>MONTH('Supermart Grocery Sales - Retai'!F:F)</f>
        <v>12</v>
      </c>
      <c r="C7276" t="str" cm="1">
        <f t="array" ref="C7276">CHOOSE(_xlfn.ANCHORARRAY(B7276), "Jan", "Feb", "Mar", "Apr", "May", "Jun", "Jul", "Aug", "Sep", "Oct", "Nov", "Dec")</f>
        <v>Dec</v>
      </c>
      <c r="D7276" t="str">
        <f>"Q"&amp;ROUNDUP(MONTH('Supermart Grocery Sales - Retai'!F7276)/3,0)</f>
        <v>Q4</v>
      </c>
      <c r="E7276">
        <f>tbl_DataModel[[#This Row],[Profit]]/tbl_DataModel[[#This Row],[Sales]]</f>
        <v>0.14000000000000001</v>
      </c>
      <c r="F7276">
        <v>1470</v>
      </c>
      <c r="G7276">
        <v>205.8</v>
      </c>
      <c r="H7276" t="s">
        <v>58</v>
      </c>
      <c r="I7276" t="s">
        <v>59</v>
      </c>
      <c r="J7276" t="s">
        <v>98</v>
      </c>
      <c r="K7276" t="s">
        <v>169</v>
      </c>
    </row>
    <row r="7277" spans="1:11" x14ac:dyDescent="0.3">
      <c r="A7277">
        <f>YEAR('Supermart Grocery Sales - Retai'!F:F)</f>
        <v>2015</v>
      </c>
      <c r="B7277">
        <f>MONTH('Supermart Grocery Sales - Retai'!F:F)</f>
        <v>4</v>
      </c>
      <c r="C7277" t="str" cm="1">
        <f t="array" ref="C7277">CHOOSE(_xlfn.ANCHORARRAY(B7277), "Jan", "Feb", "Mar", "Apr", "May", "Jun", "Jul", "Aug", "Sep", "Oct", "Nov", "Dec")</f>
        <v>Apr</v>
      </c>
      <c r="D7277" t="str">
        <f>"Q"&amp;ROUNDUP(MONTH('Supermart Grocery Sales - Retai'!F7277)/3,0)</f>
        <v>Q2</v>
      </c>
      <c r="E7277">
        <f>tbl_DataModel[[#This Row],[Profit]]/tbl_DataModel[[#This Row],[Sales]]</f>
        <v>0.23</v>
      </c>
      <c r="F7277">
        <v>2020</v>
      </c>
      <c r="G7277">
        <v>464.6</v>
      </c>
      <c r="H7277" t="s">
        <v>58</v>
      </c>
      <c r="I7277" t="s">
        <v>112</v>
      </c>
      <c r="J7277" t="s">
        <v>98</v>
      </c>
      <c r="K7277" t="s">
        <v>197</v>
      </c>
    </row>
    <row r="7278" spans="1:11" x14ac:dyDescent="0.3">
      <c r="A7278">
        <f>YEAR('Supermart Grocery Sales - Retai'!F:F)</f>
        <v>2015</v>
      </c>
      <c r="B7278">
        <f>MONTH('Supermart Grocery Sales - Retai'!F:F)</f>
        <v>7</v>
      </c>
      <c r="C7278" t="str" cm="1">
        <f t="array" ref="C7278">CHOOSE(_xlfn.ANCHORARRAY(B7278), "Jan", "Feb", "Mar", "Apr", "May", "Jun", "Jul", "Aug", "Sep", "Oct", "Nov", "Dec")</f>
        <v>Jul</v>
      </c>
      <c r="D7278" t="str">
        <f>"Q"&amp;ROUNDUP(MONTH('Supermart Grocery Sales - Retai'!F7278)/3,0)</f>
        <v>Q3</v>
      </c>
      <c r="E7278">
        <f>tbl_DataModel[[#This Row],[Profit]]/tbl_DataModel[[#This Row],[Sales]]</f>
        <v>0.39</v>
      </c>
      <c r="F7278">
        <v>2226</v>
      </c>
      <c r="G7278">
        <v>868.14</v>
      </c>
      <c r="H7278" t="s">
        <v>58</v>
      </c>
      <c r="I7278" t="s">
        <v>68</v>
      </c>
      <c r="J7278" t="s">
        <v>98</v>
      </c>
      <c r="K7278" t="s">
        <v>53</v>
      </c>
    </row>
    <row r="7279" spans="1:11" x14ac:dyDescent="0.3">
      <c r="A7279">
        <f>YEAR('Supermart Grocery Sales - Retai'!F:F)</f>
        <v>2016</v>
      </c>
      <c r="B7279">
        <f>MONTH('Supermart Grocery Sales - Retai'!F:F)</f>
        <v>8</v>
      </c>
      <c r="C7279" t="str" cm="1">
        <f t="array" ref="C7279">CHOOSE(_xlfn.ANCHORARRAY(B7279), "Jan", "Feb", "Mar", "Apr", "May", "Jun", "Jul", "Aug", "Sep", "Oct", "Nov", "Dec")</f>
        <v>Aug</v>
      </c>
      <c r="D7279" t="str">
        <f>"Q"&amp;ROUNDUP(MONTH('Supermart Grocery Sales - Retai'!F7279)/3,0)</f>
        <v>Q3</v>
      </c>
      <c r="E7279">
        <f>tbl_DataModel[[#This Row],[Profit]]/tbl_DataModel[[#This Row],[Sales]]</f>
        <v>0.21</v>
      </c>
      <c r="F7279">
        <v>779</v>
      </c>
      <c r="G7279">
        <v>163.59</v>
      </c>
      <c r="H7279" t="s">
        <v>49</v>
      </c>
      <c r="I7279" t="s">
        <v>205</v>
      </c>
      <c r="J7279" t="s">
        <v>98</v>
      </c>
      <c r="K7279" t="s">
        <v>25</v>
      </c>
    </row>
    <row r="7280" spans="1:11" x14ac:dyDescent="0.3">
      <c r="A7280">
        <f>YEAR('Supermart Grocery Sales - Retai'!F:F)</f>
        <v>2015</v>
      </c>
      <c r="B7280">
        <f>MONTH('Supermart Grocery Sales - Retai'!F:F)</f>
        <v>8</v>
      </c>
      <c r="C7280" t="str" cm="1">
        <f t="array" ref="C7280">CHOOSE(_xlfn.ANCHORARRAY(B7280), "Jan", "Feb", "Mar", "Apr", "May", "Jun", "Jul", "Aug", "Sep", "Oct", "Nov", "Dec")</f>
        <v>Aug</v>
      </c>
      <c r="D7280" t="str">
        <f>"Q"&amp;ROUNDUP(MONTH('Supermart Grocery Sales - Retai'!F7280)/3,0)</f>
        <v>Q3</v>
      </c>
      <c r="E7280">
        <f>tbl_DataModel[[#This Row],[Profit]]/tbl_DataModel[[#This Row],[Sales]]</f>
        <v>0.29000000000000004</v>
      </c>
      <c r="F7280">
        <v>1126</v>
      </c>
      <c r="G7280">
        <v>326.54000000000002</v>
      </c>
      <c r="H7280" t="s">
        <v>63</v>
      </c>
      <c r="I7280" t="s">
        <v>75</v>
      </c>
      <c r="J7280" t="s">
        <v>98</v>
      </c>
      <c r="K7280" t="s">
        <v>204</v>
      </c>
    </row>
    <row r="7281" spans="1:11" x14ac:dyDescent="0.3">
      <c r="A7281">
        <f>YEAR('Supermart Grocery Sales - Retai'!F:F)</f>
        <v>2017</v>
      </c>
      <c r="B7281">
        <f>MONTH('Supermart Grocery Sales - Retai'!F:F)</f>
        <v>1</v>
      </c>
      <c r="C7281" t="str" cm="1">
        <f t="array" ref="C7281">CHOOSE(_xlfn.ANCHORARRAY(B7281), "Jan", "Feb", "Mar", "Apr", "May", "Jun", "Jul", "Aug", "Sep", "Oct", "Nov", "Dec")</f>
        <v>Jan</v>
      </c>
      <c r="D7281" t="str">
        <f>"Q"&amp;ROUNDUP(MONTH('Supermart Grocery Sales - Retai'!F7281)/3,0)</f>
        <v>Q1</v>
      </c>
      <c r="E7281">
        <f>tbl_DataModel[[#This Row],[Profit]]/tbl_DataModel[[#This Row],[Sales]]</f>
        <v>0.44</v>
      </c>
      <c r="F7281">
        <v>1360</v>
      </c>
      <c r="G7281">
        <v>598.4</v>
      </c>
      <c r="H7281" t="s">
        <v>32</v>
      </c>
      <c r="I7281" t="s">
        <v>33</v>
      </c>
      <c r="J7281" t="s">
        <v>98</v>
      </c>
      <c r="K7281" t="s">
        <v>12</v>
      </c>
    </row>
    <row r="7282" spans="1:11" x14ac:dyDescent="0.3">
      <c r="A7282">
        <f>YEAR('Supermart Grocery Sales - Retai'!F:F)</f>
        <v>2018</v>
      </c>
      <c r="B7282">
        <f>MONTH('Supermart Grocery Sales - Retai'!F:F)</f>
        <v>9</v>
      </c>
      <c r="C7282" t="str" cm="1">
        <f t="array" ref="C7282">CHOOSE(_xlfn.ANCHORARRAY(B7282), "Jan", "Feb", "Mar", "Apr", "May", "Jun", "Jul", "Aug", "Sep", "Oct", "Nov", "Dec")</f>
        <v>Sep</v>
      </c>
      <c r="D7282" t="str">
        <f>"Q"&amp;ROUNDUP(MONTH('Supermart Grocery Sales - Retai'!F7282)/3,0)</f>
        <v>Q3</v>
      </c>
      <c r="E7282">
        <f>tbl_DataModel[[#This Row],[Profit]]/tbl_DataModel[[#This Row],[Sales]]</f>
        <v>0.25</v>
      </c>
      <c r="F7282">
        <v>718</v>
      </c>
      <c r="G7282">
        <v>179.5</v>
      </c>
      <c r="H7282" t="s">
        <v>63</v>
      </c>
      <c r="I7282" t="s">
        <v>64</v>
      </c>
      <c r="J7282" t="s">
        <v>98</v>
      </c>
      <c r="K7282" t="s">
        <v>162</v>
      </c>
    </row>
    <row r="7283" spans="1:11" x14ac:dyDescent="0.3">
      <c r="A7283">
        <f>YEAR('Supermart Grocery Sales - Retai'!F:F)</f>
        <v>2017</v>
      </c>
      <c r="B7283">
        <f>MONTH('Supermart Grocery Sales - Retai'!F:F)</f>
        <v>5</v>
      </c>
      <c r="C7283" t="str" cm="1">
        <f t="array" ref="C7283">CHOOSE(_xlfn.ANCHORARRAY(B7283), "Jan", "Feb", "Mar", "Apr", "May", "Jun", "Jul", "Aug", "Sep", "Oct", "Nov", "Dec")</f>
        <v>May</v>
      </c>
      <c r="D7283" t="str">
        <f>"Q"&amp;ROUNDUP(MONTH('Supermart Grocery Sales - Retai'!F7283)/3,0)</f>
        <v>Q2</v>
      </c>
      <c r="E7283">
        <f>tbl_DataModel[[#This Row],[Profit]]/tbl_DataModel[[#This Row],[Sales]]</f>
        <v>0.09</v>
      </c>
      <c r="F7283">
        <v>1473</v>
      </c>
      <c r="G7283">
        <v>132.57</v>
      </c>
      <c r="H7283" t="s">
        <v>13</v>
      </c>
      <c r="I7283" t="s">
        <v>195</v>
      </c>
      <c r="J7283" t="s">
        <v>98</v>
      </c>
      <c r="K7283" t="s">
        <v>78</v>
      </c>
    </row>
    <row r="7284" spans="1:11" x14ac:dyDescent="0.3">
      <c r="A7284">
        <f>YEAR('Supermart Grocery Sales - Retai'!F:F)</f>
        <v>2017</v>
      </c>
      <c r="B7284">
        <f>MONTH('Supermart Grocery Sales - Retai'!F:F)</f>
        <v>1</v>
      </c>
      <c r="C7284" t="str" cm="1">
        <f t="array" ref="C7284">CHOOSE(_xlfn.ANCHORARRAY(B7284), "Jan", "Feb", "Mar", "Apr", "May", "Jun", "Jul", "Aug", "Sep", "Oct", "Nov", "Dec")</f>
        <v>Jan</v>
      </c>
      <c r="D7284" t="str">
        <f>"Q"&amp;ROUNDUP(MONTH('Supermart Grocery Sales - Retai'!F7284)/3,0)</f>
        <v>Q1</v>
      </c>
      <c r="E7284">
        <f>tbl_DataModel[[#This Row],[Profit]]/tbl_DataModel[[#This Row],[Sales]]</f>
        <v>0.16</v>
      </c>
      <c r="F7284">
        <v>2005</v>
      </c>
      <c r="G7284">
        <v>320.8</v>
      </c>
      <c r="H7284" t="s">
        <v>20</v>
      </c>
      <c r="I7284" t="s">
        <v>21</v>
      </c>
      <c r="J7284" t="s">
        <v>98</v>
      </c>
      <c r="K7284" t="s">
        <v>137</v>
      </c>
    </row>
    <row r="7285" spans="1:11" x14ac:dyDescent="0.3">
      <c r="A7285">
        <f>YEAR('Supermart Grocery Sales - Retai'!F:F)</f>
        <v>2018</v>
      </c>
      <c r="B7285">
        <f>MONTH('Supermart Grocery Sales - Retai'!F:F)</f>
        <v>12</v>
      </c>
      <c r="C7285" t="str" cm="1">
        <f t="array" ref="C7285">CHOOSE(_xlfn.ANCHORARRAY(B7285), "Jan", "Feb", "Mar", "Apr", "May", "Jun", "Jul", "Aug", "Sep", "Oct", "Nov", "Dec")</f>
        <v>Dec</v>
      </c>
      <c r="D7285" t="str">
        <f>"Q"&amp;ROUNDUP(MONTH('Supermart Grocery Sales - Retai'!F7285)/3,0)</f>
        <v>Q4</v>
      </c>
      <c r="E7285">
        <f>tbl_DataModel[[#This Row],[Profit]]/tbl_DataModel[[#This Row],[Sales]]</f>
        <v>0.38999999999999996</v>
      </c>
      <c r="F7285">
        <v>2194</v>
      </c>
      <c r="G7285">
        <v>855.66</v>
      </c>
      <c r="H7285" t="s">
        <v>58</v>
      </c>
      <c r="I7285" t="s">
        <v>59</v>
      </c>
      <c r="J7285" t="s">
        <v>98</v>
      </c>
      <c r="K7285" t="s">
        <v>90</v>
      </c>
    </row>
    <row r="7286" spans="1:11" x14ac:dyDescent="0.3">
      <c r="A7286">
        <f>YEAR('Supermart Grocery Sales - Retai'!F:F)</f>
        <v>2017</v>
      </c>
      <c r="B7286">
        <f>MONTH('Supermart Grocery Sales - Retai'!F:F)</f>
        <v>11</v>
      </c>
      <c r="C7286" t="str" cm="1">
        <f t="array" ref="C7286">CHOOSE(_xlfn.ANCHORARRAY(B7286), "Jan", "Feb", "Mar", "Apr", "May", "Jun", "Jul", "Aug", "Sep", "Oct", "Nov", "Dec")</f>
        <v>Nov</v>
      </c>
      <c r="D7286" t="str">
        <f>"Q"&amp;ROUNDUP(MONTH('Supermart Grocery Sales - Retai'!F7286)/3,0)</f>
        <v>Q4</v>
      </c>
      <c r="E7286">
        <f>tbl_DataModel[[#This Row],[Profit]]/tbl_DataModel[[#This Row],[Sales]]</f>
        <v>0.3</v>
      </c>
      <c r="F7286">
        <v>729</v>
      </c>
      <c r="G7286">
        <v>218.7</v>
      </c>
      <c r="H7286" t="s">
        <v>13</v>
      </c>
      <c r="I7286" t="s">
        <v>79</v>
      </c>
      <c r="J7286" t="s">
        <v>98</v>
      </c>
      <c r="K7286" t="s">
        <v>90</v>
      </c>
    </row>
    <row r="7287" spans="1:11" x14ac:dyDescent="0.3">
      <c r="A7287">
        <f>YEAR('Supermart Grocery Sales - Retai'!F:F)</f>
        <v>2018</v>
      </c>
      <c r="B7287">
        <f>MONTH('Supermart Grocery Sales - Retai'!F:F)</f>
        <v>8</v>
      </c>
      <c r="C7287" t="str" cm="1">
        <f t="array" ref="C7287">CHOOSE(_xlfn.ANCHORARRAY(B7287), "Jan", "Feb", "Mar", "Apr", "May", "Jun", "Jul", "Aug", "Sep", "Oct", "Nov", "Dec")</f>
        <v>Aug</v>
      </c>
      <c r="D7287" t="str">
        <f>"Q"&amp;ROUNDUP(MONTH('Supermart Grocery Sales - Retai'!F7287)/3,0)</f>
        <v>Q3</v>
      </c>
      <c r="E7287">
        <f>tbl_DataModel[[#This Row],[Profit]]/tbl_DataModel[[#This Row],[Sales]]</f>
        <v>0.32</v>
      </c>
      <c r="F7287">
        <v>1032</v>
      </c>
      <c r="G7287">
        <v>330.24</v>
      </c>
      <c r="H7287" t="s">
        <v>49</v>
      </c>
      <c r="I7287" t="s">
        <v>205</v>
      </c>
      <c r="J7287" t="s">
        <v>98</v>
      </c>
      <c r="K7287" t="s">
        <v>42</v>
      </c>
    </row>
    <row r="7288" spans="1:11" x14ac:dyDescent="0.3">
      <c r="A7288">
        <f>YEAR('Supermart Grocery Sales - Retai'!F:F)</f>
        <v>2018</v>
      </c>
      <c r="B7288">
        <f>MONTH('Supermart Grocery Sales - Retai'!F:F)</f>
        <v>12</v>
      </c>
      <c r="C7288" t="str" cm="1">
        <f t="array" ref="C7288">CHOOSE(_xlfn.ANCHORARRAY(B7288), "Jan", "Feb", "Mar", "Apr", "May", "Jun", "Jul", "Aug", "Sep", "Oct", "Nov", "Dec")</f>
        <v>Dec</v>
      </c>
      <c r="D7288" t="str">
        <f>"Q"&amp;ROUNDUP(MONTH('Supermart Grocery Sales - Retai'!F7288)/3,0)</f>
        <v>Q4</v>
      </c>
      <c r="E7288">
        <f>tbl_DataModel[[#This Row],[Profit]]/tbl_DataModel[[#This Row],[Sales]]</f>
        <v>4.9999999999999996E-2</v>
      </c>
      <c r="F7288">
        <v>1391</v>
      </c>
      <c r="G7288">
        <v>69.55</v>
      </c>
      <c r="H7288" t="s">
        <v>20</v>
      </c>
      <c r="I7288" t="s">
        <v>91</v>
      </c>
      <c r="J7288" t="s">
        <v>98</v>
      </c>
      <c r="K7288" t="s">
        <v>31</v>
      </c>
    </row>
    <row r="7289" spans="1:11" x14ac:dyDescent="0.3">
      <c r="A7289">
        <f>YEAR('Supermart Grocery Sales - Retai'!F:F)</f>
        <v>2016</v>
      </c>
      <c r="B7289">
        <f>MONTH('Supermart Grocery Sales - Retai'!F:F)</f>
        <v>4</v>
      </c>
      <c r="C7289" t="str" cm="1">
        <f t="array" ref="C7289">CHOOSE(_xlfn.ANCHORARRAY(B7289), "Jan", "Feb", "Mar", "Apr", "May", "Jun", "Jul", "Aug", "Sep", "Oct", "Nov", "Dec")</f>
        <v>Apr</v>
      </c>
      <c r="D7289" t="str">
        <f>"Q"&amp;ROUNDUP(MONTH('Supermart Grocery Sales - Retai'!F7289)/3,0)</f>
        <v>Q2</v>
      </c>
      <c r="E7289">
        <f>tbl_DataModel[[#This Row],[Profit]]/tbl_DataModel[[#This Row],[Sales]]</f>
        <v>0.12000000000000001</v>
      </c>
      <c r="F7289">
        <v>907</v>
      </c>
      <c r="G7289">
        <v>108.84</v>
      </c>
      <c r="H7289" t="s">
        <v>58</v>
      </c>
      <c r="I7289" t="s">
        <v>59</v>
      </c>
      <c r="J7289" t="s">
        <v>98</v>
      </c>
      <c r="K7289" t="s">
        <v>139</v>
      </c>
    </row>
    <row r="7290" spans="1:11" x14ac:dyDescent="0.3">
      <c r="A7290">
        <f>YEAR('Supermart Grocery Sales - Retai'!F:F)</f>
        <v>2015</v>
      </c>
      <c r="B7290">
        <f>MONTH('Supermart Grocery Sales - Retai'!F:F)</f>
        <v>3</v>
      </c>
      <c r="C7290" t="str" cm="1">
        <f t="array" ref="C7290">CHOOSE(_xlfn.ANCHORARRAY(B7290), "Jan", "Feb", "Mar", "Apr", "May", "Jun", "Jul", "Aug", "Sep", "Oct", "Nov", "Dec")</f>
        <v>Mar</v>
      </c>
      <c r="D7290" t="str">
        <f>"Q"&amp;ROUNDUP(MONTH('Supermart Grocery Sales - Retai'!F7290)/3,0)</f>
        <v>Q1</v>
      </c>
      <c r="E7290">
        <f>tbl_DataModel[[#This Row],[Profit]]/tbl_DataModel[[#This Row],[Sales]]</f>
        <v>0.31</v>
      </c>
      <c r="F7290">
        <v>1919</v>
      </c>
      <c r="G7290">
        <v>594.89</v>
      </c>
      <c r="H7290" t="s">
        <v>63</v>
      </c>
      <c r="I7290" t="s">
        <v>157</v>
      </c>
      <c r="J7290" t="s">
        <v>98</v>
      </c>
      <c r="K7290" t="s">
        <v>162</v>
      </c>
    </row>
    <row r="7291" spans="1:11" x14ac:dyDescent="0.3">
      <c r="A7291">
        <f>YEAR('Supermart Grocery Sales - Retai'!F:F)</f>
        <v>2015</v>
      </c>
      <c r="B7291">
        <f>MONTH('Supermart Grocery Sales - Retai'!F:F)</f>
        <v>9</v>
      </c>
      <c r="C7291" t="str" cm="1">
        <f t="array" ref="C7291">CHOOSE(_xlfn.ANCHORARRAY(B7291), "Jan", "Feb", "Mar", "Apr", "May", "Jun", "Jul", "Aug", "Sep", "Oct", "Nov", "Dec")</f>
        <v>Sep</v>
      </c>
      <c r="D7291" t="str">
        <f>"Q"&amp;ROUNDUP(MONTH('Supermart Grocery Sales - Retai'!F7291)/3,0)</f>
        <v>Q3</v>
      </c>
      <c r="E7291">
        <f>tbl_DataModel[[#This Row],[Profit]]/tbl_DataModel[[#This Row],[Sales]]</f>
        <v>0.10999999999999999</v>
      </c>
      <c r="F7291">
        <v>861</v>
      </c>
      <c r="G7291">
        <v>94.71</v>
      </c>
      <c r="H7291" t="s">
        <v>32</v>
      </c>
      <c r="I7291" t="s">
        <v>46</v>
      </c>
      <c r="J7291" t="s">
        <v>98</v>
      </c>
      <c r="K7291" t="s">
        <v>135</v>
      </c>
    </row>
    <row r="7292" spans="1:11" x14ac:dyDescent="0.3">
      <c r="A7292">
        <f>YEAR('Supermart Grocery Sales - Retai'!F:F)</f>
        <v>2018</v>
      </c>
      <c r="B7292">
        <f>MONTH('Supermart Grocery Sales - Retai'!F:F)</f>
        <v>4</v>
      </c>
      <c r="C7292" t="str" cm="1">
        <f t="array" ref="C7292">CHOOSE(_xlfn.ANCHORARRAY(B7292), "Jan", "Feb", "Mar", "Apr", "May", "Jun", "Jul", "Aug", "Sep", "Oct", "Nov", "Dec")</f>
        <v>Apr</v>
      </c>
      <c r="D7292" t="str">
        <f>"Q"&amp;ROUNDUP(MONTH('Supermart Grocery Sales - Retai'!F7292)/3,0)</f>
        <v>Q2</v>
      </c>
      <c r="E7292">
        <f>tbl_DataModel[[#This Row],[Profit]]/tbl_DataModel[[#This Row],[Sales]]</f>
        <v>0.28999999999999998</v>
      </c>
      <c r="F7292">
        <v>1617</v>
      </c>
      <c r="G7292">
        <v>468.93</v>
      </c>
      <c r="H7292" t="s">
        <v>49</v>
      </c>
      <c r="I7292" t="s">
        <v>54</v>
      </c>
      <c r="J7292" t="s">
        <v>98</v>
      </c>
      <c r="K7292" t="s">
        <v>42</v>
      </c>
    </row>
    <row r="7293" spans="1:11" x14ac:dyDescent="0.3">
      <c r="A7293">
        <f>YEAR('Supermart Grocery Sales - Retai'!F:F)</f>
        <v>2017</v>
      </c>
      <c r="B7293">
        <f>MONTH('Supermart Grocery Sales - Retai'!F:F)</f>
        <v>5</v>
      </c>
      <c r="C7293" t="str" cm="1">
        <f t="array" ref="C7293">CHOOSE(_xlfn.ANCHORARRAY(B7293), "Jan", "Feb", "Mar", "Apr", "May", "Jun", "Jul", "Aug", "Sep", "Oct", "Nov", "Dec")</f>
        <v>May</v>
      </c>
      <c r="D7293" t="str">
        <f>"Q"&amp;ROUNDUP(MONTH('Supermart Grocery Sales - Retai'!F7293)/3,0)</f>
        <v>Q2</v>
      </c>
      <c r="E7293">
        <f>tbl_DataModel[[#This Row],[Profit]]/tbl_DataModel[[#This Row],[Sales]]</f>
        <v>0.24</v>
      </c>
      <c r="F7293">
        <v>2370</v>
      </c>
      <c r="G7293">
        <v>568.79999999999995</v>
      </c>
      <c r="H7293" t="s">
        <v>58</v>
      </c>
      <c r="I7293" t="s">
        <v>112</v>
      </c>
      <c r="J7293" t="s">
        <v>98</v>
      </c>
      <c r="K7293" t="s">
        <v>204</v>
      </c>
    </row>
    <row r="7294" spans="1:11" x14ac:dyDescent="0.3">
      <c r="A7294">
        <f>YEAR('Supermart Grocery Sales - Retai'!F:F)</f>
        <v>2017</v>
      </c>
      <c r="B7294">
        <f>MONTH('Supermart Grocery Sales - Retai'!F:F)</f>
        <v>9</v>
      </c>
      <c r="C7294" t="str" cm="1">
        <f t="array" ref="C7294">CHOOSE(_xlfn.ANCHORARRAY(B7294), "Jan", "Feb", "Mar", "Apr", "May", "Jun", "Jul", "Aug", "Sep", "Oct", "Nov", "Dec")</f>
        <v>Sep</v>
      </c>
      <c r="D7294" t="str">
        <f>"Q"&amp;ROUNDUP(MONTH('Supermart Grocery Sales - Retai'!F7294)/3,0)</f>
        <v>Q3</v>
      </c>
      <c r="E7294">
        <f>tbl_DataModel[[#This Row],[Profit]]/tbl_DataModel[[#This Row],[Sales]]</f>
        <v>0.31</v>
      </c>
      <c r="F7294">
        <v>811</v>
      </c>
      <c r="G7294">
        <v>251.41</v>
      </c>
      <c r="H7294" t="s">
        <v>63</v>
      </c>
      <c r="I7294" t="s">
        <v>157</v>
      </c>
      <c r="J7294" t="s">
        <v>98</v>
      </c>
      <c r="K7294" t="s">
        <v>184</v>
      </c>
    </row>
    <row r="7295" spans="1:11" x14ac:dyDescent="0.3">
      <c r="A7295">
        <f>YEAR('Supermart Grocery Sales - Retai'!F:F)</f>
        <v>2016</v>
      </c>
      <c r="B7295">
        <f>MONTH('Supermart Grocery Sales - Retai'!F:F)</f>
        <v>1</v>
      </c>
      <c r="C7295" t="str" cm="1">
        <f t="array" ref="C7295">CHOOSE(_xlfn.ANCHORARRAY(B7295), "Jan", "Feb", "Mar", "Apr", "May", "Jun", "Jul", "Aug", "Sep", "Oct", "Nov", "Dec")</f>
        <v>Jan</v>
      </c>
      <c r="D7295" t="str">
        <f>"Q"&amp;ROUNDUP(MONTH('Supermart Grocery Sales - Retai'!F7295)/3,0)</f>
        <v>Q1</v>
      </c>
      <c r="E7295">
        <f>tbl_DataModel[[#This Row],[Profit]]/tbl_DataModel[[#This Row],[Sales]]</f>
        <v>0.45</v>
      </c>
      <c r="F7295">
        <v>873</v>
      </c>
      <c r="G7295">
        <v>392.85</v>
      </c>
      <c r="H7295" t="s">
        <v>49</v>
      </c>
      <c r="I7295" t="s">
        <v>54</v>
      </c>
      <c r="J7295" t="s">
        <v>98</v>
      </c>
      <c r="K7295" t="s">
        <v>53</v>
      </c>
    </row>
    <row r="7296" spans="1:11" x14ac:dyDescent="0.3">
      <c r="A7296">
        <f>YEAR('Supermart Grocery Sales - Retai'!F:F)</f>
        <v>2018</v>
      </c>
      <c r="B7296">
        <f>MONTH('Supermart Grocery Sales - Retai'!F:F)</f>
        <v>4</v>
      </c>
      <c r="C7296" t="str" cm="1">
        <f t="array" ref="C7296">CHOOSE(_xlfn.ANCHORARRAY(B7296), "Jan", "Feb", "Mar", "Apr", "May", "Jun", "Jul", "Aug", "Sep", "Oct", "Nov", "Dec")</f>
        <v>Apr</v>
      </c>
      <c r="D7296" t="str">
        <f>"Q"&amp;ROUNDUP(MONTH('Supermart Grocery Sales - Retai'!F7296)/3,0)</f>
        <v>Q2</v>
      </c>
      <c r="E7296">
        <f>tbl_DataModel[[#This Row],[Profit]]/tbl_DataModel[[#This Row],[Sales]]</f>
        <v>0.36</v>
      </c>
      <c r="F7296">
        <v>2091</v>
      </c>
      <c r="G7296">
        <v>752.76</v>
      </c>
      <c r="H7296" t="s">
        <v>26</v>
      </c>
      <c r="I7296" t="s">
        <v>37</v>
      </c>
      <c r="J7296" t="s">
        <v>98</v>
      </c>
      <c r="K7296" t="s">
        <v>71</v>
      </c>
    </row>
    <row r="7297" spans="1:11" x14ac:dyDescent="0.3">
      <c r="A7297">
        <f>YEAR('Supermart Grocery Sales - Retai'!F:F)</f>
        <v>2016</v>
      </c>
      <c r="B7297">
        <f>MONTH('Supermart Grocery Sales - Retai'!F:F)</f>
        <v>9</v>
      </c>
      <c r="C7297" t="str" cm="1">
        <f t="array" ref="C7297">CHOOSE(_xlfn.ANCHORARRAY(B7297), "Jan", "Feb", "Mar", "Apr", "May", "Jun", "Jul", "Aug", "Sep", "Oct", "Nov", "Dec")</f>
        <v>Sep</v>
      </c>
      <c r="D7297" t="str">
        <f>"Q"&amp;ROUNDUP(MONTH('Supermart Grocery Sales - Retai'!F7297)/3,0)</f>
        <v>Q3</v>
      </c>
      <c r="E7297">
        <f>tbl_DataModel[[#This Row],[Profit]]/tbl_DataModel[[#This Row],[Sales]]</f>
        <v>0.36</v>
      </c>
      <c r="F7297">
        <v>560</v>
      </c>
      <c r="G7297">
        <v>201.6</v>
      </c>
      <c r="H7297" t="s">
        <v>20</v>
      </c>
      <c r="I7297" t="s">
        <v>91</v>
      </c>
      <c r="J7297" t="s">
        <v>98</v>
      </c>
      <c r="K7297" t="s">
        <v>74</v>
      </c>
    </row>
    <row r="7298" spans="1:11" x14ac:dyDescent="0.3">
      <c r="A7298">
        <f>YEAR('Supermart Grocery Sales - Retai'!F:F)</f>
        <v>2016</v>
      </c>
      <c r="B7298">
        <f>MONTH('Supermart Grocery Sales - Retai'!F:F)</f>
        <v>1</v>
      </c>
      <c r="C7298" t="str" cm="1">
        <f t="array" ref="C7298">CHOOSE(_xlfn.ANCHORARRAY(B7298), "Jan", "Feb", "Mar", "Apr", "May", "Jun", "Jul", "Aug", "Sep", "Oct", "Nov", "Dec")</f>
        <v>Jan</v>
      </c>
      <c r="D7298" t="str">
        <f>"Q"&amp;ROUNDUP(MONTH('Supermart Grocery Sales - Retai'!F7298)/3,0)</f>
        <v>Q1</v>
      </c>
      <c r="E7298">
        <f>tbl_DataModel[[#This Row],[Profit]]/tbl_DataModel[[#This Row],[Sales]]</f>
        <v>0.4</v>
      </c>
      <c r="F7298">
        <v>1553</v>
      </c>
      <c r="G7298">
        <v>621.20000000000005</v>
      </c>
      <c r="H7298" t="s">
        <v>58</v>
      </c>
      <c r="I7298" t="s">
        <v>68</v>
      </c>
      <c r="J7298" t="s">
        <v>98</v>
      </c>
      <c r="K7298" t="s">
        <v>53</v>
      </c>
    </row>
    <row r="7299" spans="1:11" x14ac:dyDescent="0.3">
      <c r="A7299">
        <f>YEAR('Supermart Grocery Sales - Retai'!F:F)</f>
        <v>2017</v>
      </c>
      <c r="B7299">
        <f>MONTH('Supermart Grocery Sales - Retai'!F:F)</f>
        <v>7</v>
      </c>
      <c r="C7299" t="str" cm="1">
        <f t="array" ref="C7299">CHOOSE(_xlfn.ANCHORARRAY(B7299), "Jan", "Feb", "Mar", "Apr", "May", "Jun", "Jul", "Aug", "Sep", "Oct", "Nov", "Dec")</f>
        <v>Jul</v>
      </c>
      <c r="D7299" t="str">
        <f>"Q"&amp;ROUNDUP(MONTH('Supermart Grocery Sales - Retai'!F7299)/3,0)</f>
        <v>Q3</v>
      </c>
      <c r="E7299">
        <f>tbl_DataModel[[#This Row],[Profit]]/tbl_DataModel[[#This Row],[Sales]]</f>
        <v>0.27999999999999997</v>
      </c>
      <c r="F7299">
        <v>1893</v>
      </c>
      <c r="G7299">
        <v>530.04</v>
      </c>
      <c r="H7299" t="s">
        <v>13</v>
      </c>
      <c r="I7299" t="s">
        <v>79</v>
      </c>
      <c r="J7299" t="s">
        <v>98</v>
      </c>
      <c r="K7299" t="s">
        <v>90</v>
      </c>
    </row>
    <row r="7300" spans="1:11" x14ac:dyDescent="0.3">
      <c r="A7300">
        <f>YEAR('Supermart Grocery Sales - Retai'!F:F)</f>
        <v>2018</v>
      </c>
      <c r="B7300">
        <f>MONTH('Supermart Grocery Sales - Retai'!F:F)</f>
        <v>6</v>
      </c>
      <c r="C7300" t="str" cm="1">
        <f t="array" ref="C7300">CHOOSE(_xlfn.ANCHORARRAY(B7300), "Jan", "Feb", "Mar", "Apr", "May", "Jun", "Jul", "Aug", "Sep", "Oct", "Nov", "Dec")</f>
        <v>Jun</v>
      </c>
      <c r="D7300" t="str">
        <f>"Q"&amp;ROUNDUP(MONTH('Supermart Grocery Sales - Retai'!F7300)/3,0)</f>
        <v>Q2</v>
      </c>
      <c r="E7300">
        <f>tbl_DataModel[[#This Row],[Profit]]/tbl_DataModel[[#This Row],[Sales]]</f>
        <v>0.05</v>
      </c>
      <c r="F7300">
        <v>2023</v>
      </c>
      <c r="G7300">
        <v>101.15</v>
      </c>
      <c r="H7300" t="s">
        <v>32</v>
      </c>
      <c r="I7300" t="s">
        <v>97</v>
      </c>
      <c r="J7300" t="s">
        <v>98</v>
      </c>
      <c r="K7300" t="s">
        <v>90</v>
      </c>
    </row>
    <row r="7301" spans="1:11" x14ac:dyDescent="0.3">
      <c r="A7301">
        <f>YEAR('Supermart Grocery Sales - Retai'!F:F)</f>
        <v>2016</v>
      </c>
      <c r="B7301">
        <f>MONTH('Supermart Grocery Sales - Retai'!F:F)</f>
        <v>9</v>
      </c>
      <c r="C7301" t="str" cm="1">
        <f t="array" ref="C7301">CHOOSE(_xlfn.ANCHORARRAY(B7301), "Jan", "Feb", "Mar", "Apr", "May", "Jun", "Jul", "Aug", "Sep", "Oct", "Nov", "Dec")</f>
        <v>Sep</v>
      </c>
      <c r="D7301" t="str">
        <f>"Q"&amp;ROUNDUP(MONTH('Supermart Grocery Sales - Retai'!F7301)/3,0)</f>
        <v>Q3</v>
      </c>
      <c r="E7301">
        <f>tbl_DataModel[[#This Row],[Profit]]/tbl_DataModel[[#This Row],[Sales]]</f>
        <v>0.3</v>
      </c>
      <c r="F7301">
        <v>2323</v>
      </c>
      <c r="G7301">
        <v>696.9</v>
      </c>
      <c r="H7301" t="s">
        <v>58</v>
      </c>
      <c r="I7301" t="s">
        <v>68</v>
      </c>
      <c r="J7301" t="s">
        <v>98</v>
      </c>
      <c r="K7301" t="s">
        <v>261</v>
      </c>
    </row>
    <row r="7302" spans="1:11" x14ac:dyDescent="0.3">
      <c r="A7302">
        <f>YEAR('Supermart Grocery Sales - Retai'!F:F)</f>
        <v>2016</v>
      </c>
      <c r="B7302">
        <f>MONTH('Supermart Grocery Sales - Retai'!F:F)</f>
        <v>11</v>
      </c>
      <c r="C7302" t="str" cm="1">
        <f t="array" ref="C7302">CHOOSE(_xlfn.ANCHORARRAY(B7302), "Jan", "Feb", "Mar", "Apr", "May", "Jun", "Jul", "Aug", "Sep", "Oct", "Nov", "Dec")</f>
        <v>Nov</v>
      </c>
      <c r="D7302" t="str">
        <f>"Q"&amp;ROUNDUP(MONTH('Supermart Grocery Sales - Retai'!F7302)/3,0)</f>
        <v>Q4</v>
      </c>
      <c r="E7302">
        <f>tbl_DataModel[[#This Row],[Profit]]/tbl_DataModel[[#This Row],[Sales]]</f>
        <v>0.22</v>
      </c>
      <c r="F7302">
        <v>1283</v>
      </c>
      <c r="G7302">
        <v>282.26</v>
      </c>
      <c r="H7302" t="s">
        <v>63</v>
      </c>
      <c r="I7302" t="s">
        <v>75</v>
      </c>
      <c r="J7302" t="s">
        <v>98</v>
      </c>
      <c r="K7302" t="s">
        <v>25</v>
      </c>
    </row>
    <row r="7303" spans="1:11" x14ac:dyDescent="0.3">
      <c r="A7303">
        <f>YEAR('Supermart Grocery Sales - Retai'!F:F)</f>
        <v>2018</v>
      </c>
      <c r="B7303">
        <f>MONTH('Supermart Grocery Sales - Retai'!F:F)</f>
        <v>5</v>
      </c>
      <c r="C7303" t="str" cm="1">
        <f t="array" ref="C7303">CHOOSE(_xlfn.ANCHORARRAY(B7303), "Jan", "Feb", "Mar", "Apr", "May", "Jun", "Jul", "Aug", "Sep", "Oct", "Nov", "Dec")</f>
        <v>May</v>
      </c>
      <c r="D7303" t="str">
        <f>"Q"&amp;ROUNDUP(MONTH('Supermart Grocery Sales - Retai'!F7303)/3,0)</f>
        <v>Q2</v>
      </c>
      <c r="E7303">
        <f>tbl_DataModel[[#This Row],[Profit]]/tbl_DataModel[[#This Row],[Sales]]</f>
        <v>6.9999999999999993E-2</v>
      </c>
      <c r="F7303">
        <v>871</v>
      </c>
      <c r="G7303">
        <v>60.97</v>
      </c>
      <c r="H7303" t="s">
        <v>13</v>
      </c>
      <c r="I7303" t="s">
        <v>195</v>
      </c>
      <c r="J7303" t="s">
        <v>98</v>
      </c>
      <c r="K7303" t="s">
        <v>263</v>
      </c>
    </row>
    <row r="7304" spans="1:11" x14ac:dyDescent="0.3">
      <c r="A7304">
        <f>YEAR('Supermart Grocery Sales - Retai'!F:F)</f>
        <v>2018</v>
      </c>
      <c r="B7304">
        <f>MONTH('Supermart Grocery Sales - Retai'!F:F)</f>
        <v>11</v>
      </c>
      <c r="C7304" t="str" cm="1">
        <f t="array" ref="C7304">CHOOSE(_xlfn.ANCHORARRAY(B7304), "Jan", "Feb", "Mar", "Apr", "May", "Jun", "Jul", "Aug", "Sep", "Oct", "Nov", "Dec")</f>
        <v>Nov</v>
      </c>
      <c r="D7304" t="str">
        <f>"Q"&amp;ROUNDUP(MONTH('Supermart Grocery Sales - Retai'!F7304)/3,0)</f>
        <v>Q4</v>
      </c>
      <c r="E7304">
        <f>tbl_DataModel[[#This Row],[Profit]]/tbl_DataModel[[#This Row],[Sales]]</f>
        <v>0.38</v>
      </c>
      <c r="F7304">
        <v>1603</v>
      </c>
      <c r="G7304">
        <v>609.14</v>
      </c>
      <c r="H7304" t="s">
        <v>32</v>
      </c>
      <c r="I7304" t="s">
        <v>33</v>
      </c>
      <c r="J7304" t="s">
        <v>98</v>
      </c>
      <c r="K7304" t="s">
        <v>19</v>
      </c>
    </row>
    <row r="7305" spans="1:11" x14ac:dyDescent="0.3">
      <c r="A7305">
        <f>YEAR('Supermart Grocery Sales - Retai'!F:F)</f>
        <v>2016</v>
      </c>
      <c r="B7305">
        <f>MONTH('Supermart Grocery Sales - Retai'!F:F)</f>
        <v>8</v>
      </c>
      <c r="C7305" t="str" cm="1">
        <f t="array" ref="C7305">CHOOSE(_xlfn.ANCHORARRAY(B7305), "Jan", "Feb", "Mar", "Apr", "May", "Jun", "Jul", "Aug", "Sep", "Oct", "Nov", "Dec")</f>
        <v>Aug</v>
      </c>
      <c r="D7305" t="str">
        <f>"Q"&amp;ROUNDUP(MONTH('Supermart Grocery Sales - Retai'!F7305)/3,0)</f>
        <v>Q3</v>
      </c>
      <c r="E7305">
        <f>tbl_DataModel[[#This Row],[Profit]]/tbl_DataModel[[#This Row],[Sales]]</f>
        <v>0.45</v>
      </c>
      <c r="F7305">
        <v>2380</v>
      </c>
      <c r="G7305">
        <v>1071</v>
      </c>
      <c r="H7305" t="s">
        <v>58</v>
      </c>
      <c r="I7305" t="s">
        <v>68</v>
      </c>
      <c r="J7305" t="s">
        <v>98</v>
      </c>
      <c r="K7305" t="s">
        <v>116</v>
      </c>
    </row>
    <row r="7306" spans="1:11" x14ac:dyDescent="0.3">
      <c r="A7306">
        <f>YEAR('Supermart Grocery Sales - Retai'!F:F)</f>
        <v>2018</v>
      </c>
      <c r="B7306">
        <f>MONTH('Supermart Grocery Sales - Retai'!F:F)</f>
        <v>4</v>
      </c>
      <c r="C7306" t="str" cm="1">
        <f t="array" ref="C7306">CHOOSE(_xlfn.ANCHORARRAY(B7306), "Jan", "Feb", "Mar", "Apr", "May", "Jun", "Jul", "Aug", "Sep", "Oct", "Nov", "Dec")</f>
        <v>Apr</v>
      </c>
      <c r="D7306" t="str">
        <f>"Q"&amp;ROUNDUP(MONTH('Supermart Grocery Sales - Retai'!F7306)/3,0)</f>
        <v>Q2</v>
      </c>
      <c r="E7306">
        <f>tbl_DataModel[[#This Row],[Profit]]/tbl_DataModel[[#This Row],[Sales]]</f>
        <v>0.15000000000000002</v>
      </c>
      <c r="F7306">
        <v>1729</v>
      </c>
      <c r="G7306">
        <v>259.35000000000002</v>
      </c>
      <c r="H7306" t="s">
        <v>63</v>
      </c>
      <c r="I7306" t="s">
        <v>64</v>
      </c>
      <c r="J7306" t="s">
        <v>98</v>
      </c>
      <c r="K7306" t="s">
        <v>102</v>
      </c>
    </row>
    <row r="7307" spans="1:11" x14ac:dyDescent="0.3">
      <c r="A7307">
        <f>YEAR('Supermart Grocery Sales - Retai'!F:F)</f>
        <v>2018</v>
      </c>
      <c r="B7307">
        <f>MONTH('Supermart Grocery Sales - Retai'!F:F)</f>
        <v>9</v>
      </c>
      <c r="C7307" t="str" cm="1">
        <f t="array" ref="C7307">CHOOSE(_xlfn.ANCHORARRAY(B7307), "Jan", "Feb", "Mar", "Apr", "May", "Jun", "Jul", "Aug", "Sep", "Oct", "Nov", "Dec")</f>
        <v>Sep</v>
      </c>
      <c r="D7307" t="str">
        <f>"Q"&amp;ROUNDUP(MONTH('Supermart Grocery Sales - Retai'!F7307)/3,0)</f>
        <v>Q3</v>
      </c>
      <c r="E7307">
        <f>tbl_DataModel[[#This Row],[Profit]]/tbl_DataModel[[#This Row],[Sales]]</f>
        <v>0.22</v>
      </c>
      <c r="F7307">
        <v>1436</v>
      </c>
      <c r="G7307">
        <v>315.92</v>
      </c>
      <c r="H7307" t="s">
        <v>58</v>
      </c>
      <c r="I7307" t="s">
        <v>68</v>
      </c>
      <c r="J7307" t="s">
        <v>98</v>
      </c>
      <c r="K7307" t="s">
        <v>25</v>
      </c>
    </row>
    <row r="7308" spans="1:11" x14ac:dyDescent="0.3">
      <c r="A7308">
        <f>YEAR('Supermart Grocery Sales - Retai'!F:F)</f>
        <v>2015</v>
      </c>
      <c r="B7308">
        <f>MONTH('Supermart Grocery Sales - Retai'!F:F)</f>
        <v>4</v>
      </c>
      <c r="C7308" t="str" cm="1">
        <f t="array" ref="C7308">CHOOSE(_xlfn.ANCHORARRAY(B7308), "Jan", "Feb", "Mar", "Apr", "May", "Jun", "Jul", "Aug", "Sep", "Oct", "Nov", "Dec")</f>
        <v>Apr</v>
      </c>
      <c r="D7308" t="str">
        <f>"Q"&amp;ROUNDUP(MONTH('Supermart Grocery Sales - Retai'!F7308)/3,0)</f>
        <v>Q2</v>
      </c>
      <c r="E7308">
        <f>tbl_DataModel[[#This Row],[Profit]]/tbl_DataModel[[#This Row],[Sales]]</f>
        <v>6.0000000000000005E-2</v>
      </c>
      <c r="F7308">
        <v>1077</v>
      </c>
      <c r="G7308">
        <v>64.62</v>
      </c>
      <c r="H7308" t="s">
        <v>32</v>
      </c>
      <c r="I7308" t="s">
        <v>153</v>
      </c>
      <c r="J7308" t="s">
        <v>98</v>
      </c>
      <c r="K7308" t="s">
        <v>162</v>
      </c>
    </row>
    <row r="7309" spans="1:11" x14ac:dyDescent="0.3">
      <c r="A7309">
        <f>YEAR('Supermart Grocery Sales - Retai'!F:F)</f>
        <v>2017</v>
      </c>
      <c r="B7309">
        <f>MONTH('Supermart Grocery Sales - Retai'!F:F)</f>
        <v>11</v>
      </c>
      <c r="C7309" t="str" cm="1">
        <f t="array" ref="C7309">CHOOSE(_xlfn.ANCHORARRAY(B7309), "Jan", "Feb", "Mar", "Apr", "May", "Jun", "Jul", "Aug", "Sep", "Oct", "Nov", "Dec")</f>
        <v>Nov</v>
      </c>
      <c r="D7309" t="str">
        <f>"Q"&amp;ROUNDUP(MONTH('Supermart Grocery Sales - Retai'!F7309)/3,0)</f>
        <v>Q4</v>
      </c>
      <c r="E7309">
        <f>tbl_DataModel[[#This Row],[Profit]]/tbl_DataModel[[#This Row],[Sales]]</f>
        <v>0.37000000000000005</v>
      </c>
      <c r="F7309">
        <v>729</v>
      </c>
      <c r="G7309">
        <v>269.73</v>
      </c>
      <c r="H7309" t="s">
        <v>20</v>
      </c>
      <c r="I7309" t="s">
        <v>91</v>
      </c>
      <c r="J7309" t="s">
        <v>98</v>
      </c>
      <c r="K7309" t="s">
        <v>31</v>
      </c>
    </row>
    <row r="7310" spans="1:11" x14ac:dyDescent="0.3">
      <c r="A7310">
        <f>YEAR('Supermart Grocery Sales - Retai'!F:F)</f>
        <v>2016</v>
      </c>
      <c r="B7310">
        <f>MONTH('Supermart Grocery Sales - Retai'!F:F)</f>
        <v>5</v>
      </c>
      <c r="C7310" t="str" cm="1">
        <f t="array" ref="C7310">CHOOSE(_xlfn.ANCHORARRAY(B7310), "Jan", "Feb", "Mar", "Apr", "May", "Jun", "Jul", "Aug", "Sep", "Oct", "Nov", "Dec")</f>
        <v>May</v>
      </c>
      <c r="D7310" t="str">
        <f>"Q"&amp;ROUNDUP(MONTH('Supermart Grocery Sales - Retai'!F7310)/3,0)</f>
        <v>Q2</v>
      </c>
      <c r="E7310">
        <f>tbl_DataModel[[#This Row],[Profit]]/tbl_DataModel[[#This Row],[Sales]]</f>
        <v>0.28000000000000003</v>
      </c>
      <c r="F7310">
        <v>954</v>
      </c>
      <c r="G7310">
        <v>267.12</v>
      </c>
      <c r="H7310" t="s">
        <v>20</v>
      </c>
      <c r="I7310" t="s">
        <v>21</v>
      </c>
      <c r="J7310" t="s">
        <v>98</v>
      </c>
      <c r="K7310" t="s">
        <v>159</v>
      </c>
    </row>
    <row r="7311" spans="1:11" x14ac:dyDescent="0.3">
      <c r="A7311">
        <f>YEAR('Supermart Grocery Sales - Retai'!F:F)</f>
        <v>2017</v>
      </c>
      <c r="B7311">
        <f>MONTH('Supermart Grocery Sales - Retai'!F:F)</f>
        <v>5</v>
      </c>
      <c r="C7311" t="str" cm="1">
        <f t="array" ref="C7311">CHOOSE(_xlfn.ANCHORARRAY(B7311), "Jan", "Feb", "Mar", "Apr", "May", "Jun", "Jul", "Aug", "Sep", "Oct", "Nov", "Dec")</f>
        <v>May</v>
      </c>
      <c r="D7311" t="str">
        <f>"Q"&amp;ROUNDUP(MONTH('Supermart Grocery Sales - Retai'!F7311)/3,0)</f>
        <v>Q2</v>
      </c>
      <c r="E7311">
        <f>tbl_DataModel[[#This Row],[Profit]]/tbl_DataModel[[#This Row],[Sales]]</f>
        <v>0.43</v>
      </c>
      <c r="F7311">
        <v>1487</v>
      </c>
      <c r="G7311">
        <v>639.41</v>
      </c>
      <c r="H7311" t="s">
        <v>63</v>
      </c>
      <c r="I7311" t="s">
        <v>64</v>
      </c>
      <c r="J7311" t="s">
        <v>98</v>
      </c>
      <c r="K7311" t="s">
        <v>57</v>
      </c>
    </row>
    <row r="7312" spans="1:11" x14ac:dyDescent="0.3">
      <c r="A7312">
        <f>YEAR('Supermart Grocery Sales - Retai'!F:F)</f>
        <v>2017</v>
      </c>
      <c r="B7312">
        <f>MONTH('Supermart Grocery Sales - Retai'!F:F)</f>
        <v>7</v>
      </c>
      <c r="C7312" t="str" cm="1">
        <f t="array" ref="C7312">CHOOSE(_xlfn.ANCHORARRAY(B7312), "Jan", "Feb", "Mar", "Apr", "May", "Jun", "Jul", "Aug", "Sep", "Oct", "Nov", "Dec")</f>
        <v>Jul</v>
      </c>
      <c r="D7312" t="str">
        <f>"Q"&amp;ROUNDUP(MONTH('Supermart Grocery Sales - Retai'!F7312)/3,0)</f>
        <v>Q3</v>
      </c>
      <c r="E7312">
        <f>tbl_DataModel[[#This Row],[Profit]]/tbl_DataModel[[#This Row],[Sales]]</f>
        <v>0.1</v>
      </c>
      <c r="F7312">
        <v>1689</v>
      </c>
      <c r="G7312">
        <v>168.9</v>
      </c>
      <c r="H7312" t="s">
        <v>32</v>
      </c>
      <c r="I7312" t="s">
        <v>33</v>
      </c>
      <c r="J7312" t="s">
        <v>98</v>
      </c>
      <c r="K7312" t="s">
        <v>184</v>
      </c>
    </row>
    <row r="7313" spans="1:11" x14ac:dyDescent="0.3">
      <c r="A7313">
        <f>YEAR('Supermart Grocery Sales - Retai'!F:F)</f>
        <v>2016</v>
      </c>
      <c r="B7313">
        <f>MONTH('Supermart Grocery Sales - Retai'!F:F)</f>
        <v>9</v>
      </c>
      <c r="C7313" t="str" cm="1">
        <f t="array" ref="C7313">CHOOSE(_xlfn.ANCHORARRAY(B7313), "Jan", "Feb", "Mar", "Apr", "May", "Jun", "Jul", "Aug", "Sep", "Oct", "Nov", "Dec")</f>
        <v>Sep</v>
      </c>
      <c r="D7313" t="str">
        <f>"Q"&amp;ROUNDUP(MONTH('Supermart Grocery Sales - Retai'!F7313)/3,0)</f>
        <v>Q3</v>
      </c>
      <c r="E7313">
        <f>tbl_DataModel[[#This Row],[Profit]]/tbl_DataModel[[#This Row],[Sales]]</f>
        <v>0.2</v>
      </c>
      <c r="F7313">
        <v>842</v>
      </c>
      <c r="G7313">
        <v>168.4</v>
      </c>
      <c r="H7313" t="s">
        <v>20</v>
      </c>
      <c r="I7313" t="s">
        <v>91</v>
      </c>
      <c r="J7313" t="s">
        <v>98</v>
      </c>
      <c r="K7313" t="s">
        <v>120</v>
      </c>
    </row>
    <row r="7314" spans="1:11" x14ac:dyDescent="0.3">
      <c r="A7314">
        <f>YEAR('Supermart Grocery Sales - Retai'!F:F)</f>
        <v>2016</v>
      </c>
      <c r="B7314">
        <f>MONTH('Supermart Grocery Sales - Retai'!F:F)</f>
        <v>10</v>
      </c>
      <c r="C7314" t="str" cm="1">
        <f t="array" ref="C7314">CHOOSE(_xlfn.ANCHORARRAY(B7314), "Jan", "Feb", "Mar", "Apr", "May", "Jun", "Jul", "Aug", "Sep", "Oct", "Nov", "Dec")</f>
        <v>Oct</v>
      </c>
      <c r="D7314" t="str">
        <f>"Q"&amp;ROUNDUP(MONTH('Supermart Grocery Sales - Retai'!F7314)/3,0)</f>
        <v>Q4</v>
      </c>
      <c r="E7314">
        <f>tbl_DataModel[[#This Row],[Profit]]/tbl_DataModel[[#This Row],[Sales]]</f>
        <v>0.26999999999999996</v>
      </c>
      <c r="F7314">
        <v>530</v>
      </c>
      <c r="G7314">
        <v>143.1</v>
      </c>
      <c r="H7314" t="s">
        <v>26</v>
      </c>
      <c r="I7314" t="s">
        <v>201</v>
      </c>
      <c r="J7314" t="s">
        <v>98</v>
      </c>
      <c r="K7314" t="s">
        <v>36</v>
      </c>
    </row>
    <row r="7315" spans="1:11" x14ac:dyDescent="0.3">
      <c r="A7315">
        <f>YEAR('Supermart Grocery Sales - Retai'!F:F)</f>
        <v>2018</v>
      </c>
      <c r="B7315">
        <f>MONTH('Supermart Grocery Sales - Retai'!F:F)</f>
        <v>11</v>
      </c>
      <c r="C7315" t="str" cm="1">
        <f t="array" ref="C7315">CHOOSE(_xlfn.ANCHORARRAY(B7315), "Jan", "Feb", "Mar", "Apr", "May", "Jun", "Jul", "Aug", "Sep", "Oct", "Nov", "Dec")</f>
        <v>Nov</v>
      </c>
      <c r="D7315" t="str">
        <f>"Q"&amp;ROUNDUP(MONTH('Supermart Grocery Sales - Retai'!F7315)/3,0)</f>
        <v>Q4</v>
      </c>
      <c r="E7315">
        <f>tbl_DataModel[[#This Row],[Profit]]/tbl_DataModel[[#This Row],[Sales]]</f>
        <v>0.37</v>
      </c>
      <c r="F7315">
        <v>808</v>
      </c>
      <c r="G7315">
        <v>298.95999999999998</v>
      </c>
      <c r="H7315" t="s">
        <v>63</v>
      </c>
      <c r="I7315" t="s">
        <v>75</v>
      </c>
      <c r="J7315" t="s">
        <v>98</v>
      </c>
      <c r="K7315" t="s">
        <v>234</v>
      </c>
    </row>
    <row r="7316" spans="1:11" x14ac:dyDescent="0.3">
      <c r="A7316">
        <f>YEAR('Supermart Grocery Sales - Retai'!F:F)</f>
        <v>2016</v>
      </c>
      <c r="B7316">
        <f>MONTH('Supermart Grocery Sales - Retai'!F:F)</f>
        <v>4</v>
      </c>
      <c r="C7316" t="str" cm="1">
        <f t="array" ref="C7316">CHOOSE(_xlfn.ANCHORARRAY(B7316), "Jan", "Feb", "Mar", "Apr", "May", "Jun", "Jul", "Aug", "Sep", "Oct", "Nov", "Dec")</f>
        <v>Apr</v>
      </c>
      <c r="D7316" t="str">
        <f>"Q"&amp;ROUNDUP(MONTH('Supermart Grocery Sales - Retai'!F7316)/3,0)</f>
        <v>Q2</v>
      </c>
      <c r="E7316">
        <f>tbl_DataModel[[#This Row],[Profit]]/tbl_DataModel[[#This Row],[Sales]]</f>
        <v>0.35</v>
      </c>
      <c r="F7316">
        <v>742</v>
      </c>
      <c r="G7316">
        <v>259.7</v>
      </c>
      <c r="H7316" t="s">
        <v>20</v>
      </c>
      <c r="I7316" t="s">
        <v>21</v>
      </c>
      <c r="J7316" t="s">
        <v>98</v>
      </c>
      <c r="K7316" t="s">
        <v>120</v>
      </c>
    </row>
    <row r="7317" spans="1:11" x14ac:dyDescent="0.3">
      <c r="A7317">
        <f>YEAR('Supermart Grocery Sales - Retai'!F:F)</f>
        <v>2018</v>
      </c>
      <c r="B7317">
        <f>MONTH('Supermart Grocery Sales - Retai'!F:F)</f>
        <v>11</v>
      </c>
      <c r="C7317" t="str" cm="1">
        <f t="array" ref="C7317">CHOOSE(_xlfn.ANCHORARRAY(B7317), "Jan", "Feb", "Mar", "Apr", "May", "Jun", "Jul", "Aug", "Sep", "Oct", "Nov", "Dec")</f>
        <v>Nov</v>
      </c>
      <c r="D7317" t="str">
        <f>"Q"&amp;ROUNDUP(MONTH('Supermart Grocery Sales - Retai'!F7317)/3,0)</f>
        <v>Q4</v>
      </c>
      <c r="E7317">
        <f>tbl_DataModel[[#This Row],[Profit]]/tbl_DataModel[[#This Row],[Sales]]</f>
        <v>0.15</v>
      </c>
      <c r="F7317">
        <v>1518</v>
      </c>
      <c r="G7317">
        <v>227.7</v>
      </c>
      <c r="H7317" t="s">
        <v>13</v>
      </c>
      <c r="I7317" t="s">
        <v>79</v>
      </c>
      <c r="J7317" t="s">
        <v>98</v>
      </c>
      <c r="K7317" t="s">
        <v>57</v>
      </c>
    </row>
    <row r="7318" spans="1:11" x14ac:dyDescent="0.3">
      <c r="A7318">
        <f>YEAR('Supermart Grocery Sales - Retai'!F:F)</f>
        <v>2018</v>
      </c>
      <c r="B7318">
        <f>MONTH('Supermart Grocery Sales - Retai'!F:F)</f>
        <v>11</v>
      </c>
      <c r="C7318" t="str" cm="1">
        <f t="array" ref="C7318">CHOOSE(_xlfn.ANCHORARRAY(B7318), "Jan", "Feb", "Mar", "Apr", "May", "Jun", "Jul", "Aug", "Sep", "Oct", "Nov", "Dec")</f>
        <v>Nov</v>
      </c>
      <c r="D7318" t="str">
        <f>"Q"&amp;ROUNDUP(MONTH('Supermart Grocery Sales - Retai'!F7318)/3,0)</f>
        <v>Q4</v>
      </c>
      <c r="E7318">
        <f>tbl_DataModel[[#This Row],[Profit]]/tbl_DataModel[[#This Row],[Sales]]</f>
        <v>0.42000000000000004</v>
      </c>
      <c r="F7318">
        <v>513</v>
      </c>
      <c r="G7318">
        <v>215.46</v>
      </c>
      <c r="H7318" t="s">
        <v>58</v>
      </c>
      <c r="I7318" t="s">
        <v>59</v>
      </c>
      <c r="J7318" t="s">
        <v>98</v>
      </c>
      <c r="K7318" t="s">
        <v>151</v>
      </c>
    </row>
    <row r="7319" spans="1:11" x14ac:dyDescent="0.3">
      <c r="A7319">
        <f>YEAR('Supermart Grocery Sales - Retai'!F:F)</f>
        <v>2016</v>
      </c>
      <c r="B7319">
        <f>MONTH('Supermart Grocery Sales - Retai'!F:F)</f>
        <v>4</v>
      </c>
      <c r="C7319" t="str" cm="1">
        <f t="array" ref="C7319">CHOOSE(_xlfn.ANCHORARRAY(B7319), "Jan", "Feb", "Mar", "Apr", "May", "Jun", "Jul", "Aug", "Sep", "Oct", "Nov", "Dec")</f>
        <v>Apr</v>
      </c>
      <c r="D7319" t="str">
        <f>"Q"&amp;ROUNDUP(MONTH('Supermart Grocery Sales - Retai'!F7319)/3,0)</f>
        <v>Q2</v>
      </c>
      <c r="E7319">
        <f>tbl_DataModel[[#This Row],[Profit]]/tbl_DataModel[[#This Row],[Sales]]</f>
        <v>0.41</v>
      </c>
      <c r="F7319">
        <v>1529</v>
      </c>
      <c r="G7319">
        <v>626.89</v>
      </c>
      <c r="H7319" t="s">
        <v>49</v>
      </c>
      <c r="I7319" t="s">
        <v>205</v>
      </c>
      <c r="J7319" t="s">
        <v>98</v>
      </c>
      <c r="K7319" t="s">
        <v>211</v>
      </c>
    </row>
    <row r="7320" spans="1:11" x14ac:dyDescent="0.3">
      <c r="A7320">
        <f>YEAR('Supermart Grocery Sales - Retai'!F:F)</f>
        <v>2018</v>
      </c>
      <c r="B7320">
        <f>MONTH('Supermart Grocery Sales - Retai'!F:F)</f>
        <v>12</v>
      </c>
      <c r="C7320" t="str" cm="1">
        <f t="array" ref="C7320">CHOOSE(_xlfn.ANCHORARRAY(B7320), "Jan", "Feb", "Mar", "Apr", "May", "Jun", "Jul", "Aug", "Sep", "Oct", "Nov", "Dec")</f>
        <v>Dec</v>
      </c>
      <c r="D7320" t="str">
        <f>"Q"&amp;ROUNDUP(MONTH('Supermart Grocery Sales - Retai'!F7320)/3,0)</f>
        <v>Q4</v>
      </c>
      <c r="E7320">
        <f>tbl_DataModel[[#This Row],[Profit]]/tbl_DataModel[[#This Row],[Sales]]</f>
        <v>0.21</v>
      </c>
      <c r="F7320">
        <v>1120</v>
      </c>
      <c r="G7320">
        <v>235.2</v>
      </c>
      <c r="H7320" t="s">
        <v>63</v>
      </c>
      <c r="I7320" t="s">
        <v>75</v>
      </c>
      <c r="J7320" t="s">
        <v>98</v>
      </c>
      <c r="K7320" t="s">
        <v>125</v>
      </c>
    </row>
    <row r="7321" spans="1:11" x14ac:dyDescent="0.3">
      <c r="A7321">
        <f>YEAR('Supermart Grocery Sales - Retai'!F:F)</f>
        <v>2015</v>
      </c>
      <c r="B7321">
        <f>MONTH('Supermart Grocery Sales - Retai'!F:F)</f>
        <v>9</v>
      </c>
      <c r="C7321" t="str" cm="1">
        <f t="array" ref="C7321">CHOOSE(_xlfn.ANCHORARRAY(B7321), "Jan", "Feb", "Mar", "Apr", "May", "Jun", "Jul", "Aug", "Sep", "Oct", "Nov", "Dec")</f>
        <v>Sep</v>
      </c>
      <c r="D7321" t="str">
        <f>"Q"&amp;ROUNDUP(MONTH('Supermart Grocery Sales - Retai'!F7321)/3,0)</f>
        <v>Q3</v>
      </c>
      <c r="E7321">
        <f>tbl_DataModel[[#This Row],[Profit]]/tbl_DataModel[[#This Row],[Sales]]</f>
        <v>0.38</v>
      </c>
      <c r="F7321">
        <v>1132</v>
      </c>
      <c r="G7321">
        <v>430.16</v>
      </c>
      <c r="H7321" t="s">
        <v>63</v>
      </c>
      <c r="I7321" t="s">
        <v>157</v>
      </c>
      <c r="J7321" t="s">
        <v>98</v>
      </c>
      <c r="K7321" t="s">
        <v>204</v>
      </c>
    </row>
    <row r="7322" spans="1:11" x14ac:dyDescent="0.3">
      <c r="A7322">
        <f>YEAR('Supermart Grocery Sales - Retai'!F:F)</f>
        <v>2015</v>
      </c>
      <c r="B7322">
        <f>MONTH('Supermart Grocery Sales - Retai'!F:F)</f>
        <v>12</v>
      </c>
      <c r="C7322" t="str" cm="1">
        <f t="array" ref="C7322">CHOOSE(_xlfn.ANCHORARRAY(B7322), "Jan", "Feb", "Mar", "Apr", "May", "Jun", "Jul", "Aug", "Sep", "Oct", "Nov", "Dec")</f>
        <v>Dec</v>
      </c>
      <c r="D7322" t="str">
        <f>"Q"&amp;ROUNDUP(MONTH('Supermart Grocery Sales - Retai'!F7322)/3,0)</f>
        <v>Q4</v>
      </c>
      <c r="E7322">
        <f>tbl_DataModel[[#This Row],[Profit]]/tbl_DataModel[[#This Row],[Sales]]</f>
        <v>6.9999999999999993E-2</v>
      </c>
      <c r="F7322">
        <v>1186</v>
      </c>
      <c r="G7322">
        <v>83.02</v>
      </c>
      <c r="H7322" t="s">
        <v>26</v>
      </c>
      <c r="I7322" t="s">
        <v>27</v>
      </c>
      <c r="J7322" t="s">
        <v>98</v>
      </c>
      <c r="K7322" t="s">
        <v>139</v>
      </c>
    </row>
    <row r="7323" spans="1:11" x14ac:dyDescent="0.3">
      <c r="A7323">
        <f>YEAR('Supermart Grocery Sales - Retai'!F:F)</f>
        <v>2017</v>
      </c>
      <c r="B7323">
        <f>MONTH('Supermart Grocery Sales - Retai'!F:F)</f>
        <v>8</v>
      </c>
      <c r="C7323" t="str" cm="1">
        <f t="array" ref="C7323">CHOOSE(_xlfn.ANCHORARRAY(B7323), "Jan", "Feb", "Mar", "Apr", "May", "Jun", "Jul", "Aug", "Sep", "Oct", "Nov", "Dec")</f>
        <v>Aug</v>
      </c>
      <c r="D7323" t="str">
        <f>"Q"&amp;ROUNDUP(MONTH('Supermart Grocery Sales - Retai'!F7323)/3,0)</f>
        <v>Q3</v>
      </c>
      <c r="E7323">
        <f>tbl_DataModel[[#This Row],[Profit]]/tbl_DataModel[[#This Row],[Sales]]</f>
        <v>0.35</v>
      </c>
      <c r="F7323">
        <v>2189</v>
      </c>
      <c r="G7323">
        <v>766.15</v>
      </c>
      <c r="H7323" t="s">
        <v>63</v>
      </c>
      <c r="I7323" t="s">
        <v>87</v>
      </c>
      <c r="J7323" t="s">
        <v>98</v>
      </c>
      <c r="K7323" t="s">
        <v>174</v>
      </c>
    </row>
    <row r="7324" spans="1:11" x14ac:dyDescent="0.3">
      <c r="A7324">
        <f>YEAR('Supermart Grocery Sales - Retai'!F:F)</f>
        <v>2015</v>
      </c>
      <c r="B7324">
        <f>MONTH('Supermart Grocery Sales - Retai'!F:F)</f>
        <v>10</v>
      </c>
      <c r="C7324" t="str" cm="1">
        <f t="array" ref="C7324">CHOOSE(_xlfn.ANCHORARRAY(B7324), "Jan", "Feb", "Mar", "Apr", "May", "Jun", "Jul", "Aug", "Sep", "Oct", "Nov", "Dec")</f>
        <v>Oct</v>
      </c>
      <c r="D7324" t="str">
        <f>"Q"&amp;ROUNDUP(MONTH('Supermart Grocery Sales - Retai'!F7324)/3,0)</f>
        <v>Q4</v>
      </c>
      <c r="E7324">
        <f>tbl_DataModel[[#This Row],[Profit]]/tbl_DataModel[[#This Row],[Sales]]</f>
        <v>0.24</v>
      </c>
      <c r="F7324">
        <v>1413</v>
      </c>
      <c r="G7324">
        <v>339.12</v>
      </c>
      <c r="H7324" t="s">
        <v>63</v>
      </c>
      <c r="I7324" t="s">
        <v>75</v>
      </c>
      <c r="J7324" t="s">
        <v>98</v>
      </c>
      <c r="K7324" t="s">
        <v>83</v>
      </c>
    </row>
    <row r="7325" spans="1:11" x14ac:dyDescent="0.3">
      <c r="A7325">
        <f>YEAR('Supermart Grocery Sales - Retai'!F:F)</f>
        <v>2018</v>
      </c>
      <c r="B7325">
        <f>MONTH('Supermart Grocery Sales - Retai'!F:F)</f>
        <v>12</v>
      </c>
      <c r="C7325" t="str" cm="1">
        <f t="array" ref="C7325">CHOOSE(_xlfn.ANCHORARRAY(B7325), "Jan", "Feb", "Mar", "Apr", "May", "Jun", "Jul", "Aug", "Sep", "Oct", "Nov", "Dec")</f>
        <v>Dec</v>
      </c>
      <c r="D7325" t="str">
        <f>"Q"&amp;ROUNDUP(MONTH('Supermart Grocery Sales - Retai'!F7325)/3,0)</f>
        <v>Q4</v>
      </c>
      <c r="E7325">
        <f>tbl_DataModel[[#This Row],[Profit]]/tbl_DataModel[[#This Row],[Sales]]</f>
        <v>0.22</v>
      </c>
      <c r="F7325">
        <v>2400</v>
      </c>
      <c r="G7325">
        <v>528</v>
      </c>
      <c r="H7325" t="s">
        <v>13</v>
      </c>
      <c r="I7325" t="s">
        <v>14</v>
      </c>
      <c r="J7325" t="s">
        <v>98</v>
      </c>
      <c r="K7325" t="s">
        <v>137</v>
      </c>
    </row>
    <row r="7326" spans="1:11" x14ac:dyDescent="0.3">
      <c r="A7326">
        <f>YEAR('Supermart Grocery Sales - Retai'!F:F)</f>
        <v>2017</v>
      </c>
      <c r="B7326">
        <f>MONTH('Supermart Grocery Sales - Retai'!F:F)</f>
        <v>5</v>
      </c>
      <c r="C7326" t="str" cm="1">
        <f t="array" ref="C7326">CHOOSE(_xlfn.ANCHORARRAY(B7326), "Jan", "Feb", "Mar", "Apr", "May", "Jun", "Jul", "Aug", "Sep", "Oct", "Nov", "Dec")</f>
        <v>May</v>
      </c>
      <c r="D7326" t="str">
        <f>"Q"&amp;ROUNDUP(MONTH('Supermart Grocery Sales - Retai'!F7326)/3,0)</f>
        <v>Q2</v>
      </c>
      <c r="E7326">
        <f>tbl_DataModel[[#This Row],[Profit]]/tbl_DataModel[[#This Row],[Sales]]</f>
        <v>0.21</v>
      </c>
      <c r="F7326">
        <v>859</v>
      </c>
      <c r="G7326">
        <v>180.39</v>
      </c>
      <c r="H7326" t="s">
        <v>13</v>
      </c>
      <c r="I7326" t="s">
        <v>195</v>
      </c>
      <c r="J7326" t="s">
        <v>98</v>
      </c>
      <c r="K7326" t="s">
        <v>197</v>
      </c>
    </row>
    <row r="7327" spans="1:11" x14ac:dyDescent="0.3">
      <c r="A7327">
        <f>YEAR('Supermart Grocery Sales - Retai'!F:F)</f>
        <v>2017</v>
      </c>
      <c r="B7327">
        <f>MONTH('Supermart Grocery Sales - Retai'!F:F)</f>
        <v>11</v>
      </c>
      <c r="C7327" t="str" cm="1">
        <f t="array" ref="C7327">CHOOSE(_xlfn.ANCHORARRAY(B7327), "Jan", "Feb", "Mar", "Apr", "May", "Jun", "Jul", "Aug", "Sep", "Oct", "Nov", "Dec")</f>
        <v>Nov</v>
      </c>
      <c r="D7327" t="str">
        <f>"Q"&amp;ROUNDUP(MONTH('Supermart Grocery Sales - Retai'!F7327)/3,0)</f>
        <v>Q4</v>
      </c>
      <c r="E7327">
        <f>tbl_DataModel[[#This Row],[Profit]]/tbl_DataModel[[#This Row],[Sales]]</f>
        <v>0.44</v>
      </c>
      <c r="F7327">
        <v>2105</v>
      </c>
      <c r="G7327">
        <v>926.2</v>
      </c>
      <c r="H7327" t="s">
        <v>32</v>
      </c>
      <c r="I7327" t="s">
        <v>33</v>
      </c>
      <c r="J7327" t="s">
        <v>98</v>
      </c>
      <c r="K7327" t="s">
        <v>174</v>
      </c>
    </row>
    <row r="7328" spans="1:11" x14ac:dyDescent="0.3">
      <c r="A7328">
        <f>YEAR('Supermart Grocery Sales - Retai'!F:F)</f>
        <v>2017</v>
      </c>
      <c r="B7328">
        <f>MONTH('Supermart Grocery Sales - Retai'!F:F)</f>
        <v>11</v>
      </c>
      <c r="C7328" t="str" cm="1">
        <f t="array" ref="C7328">CHOOSE(_xlfn.ANCHORARRAY(B7328), "Jan", "Feb", "Mar", "Apr", "May", "Jun", "Jul", "Aug", "Sep", "Oct", "Nov", "Dec")</f>
        <v>Nov</v>
      </c>
      <c r="D7328" t="str">
        <f>"Q"&amp;ROUNDUP(MONTH('Supermart Grocery Sales - Retai'!F7328)/3,0)</f>
        <v>Q4</v>
      </c>
      <c r="E7328">
        <f>tbl_DataModel[[#This Row],[Profit]]/tbl_DataModel[[#This Row],[Sales]]</f>
        <v>0.14000000000000001</v>
      </c>
      <c r="F7328">
        <v>2491</v>
      </c>
      <c r="G7328">
        <v>348.74</v>
      </c>
      <c r="H7328" t="s">
        <v>13</v>
      </c>
      <c r="I7328" t="s">
        <v>14</v>
      </c>
      <c r="J7328" t="s">
        <v>98</v>
      </c>
      <c r="K7328" t="s">
        <v>53</v>
      </c>
    </row>
    <row r="7329" spans="1:11" x14ac:dyDescent="0.3">
      <c r="A7329">
        <f>YEAR('Supermart Grocery Sales - Retai'!F:F)</f>
        <v>2017</v>
      </c>
      <c r="B7329">
        <f>MONTH('Supermart Grocery Sales - Retai'!F:F)</f>
        <v>10</v>
      </c>
      <c r="C7329" t="str" cm="1">
        <f t="array" ref="C7329">CHOOSE(_xlfn.ANCHORARRAY(B7329), "Jan", "Feb", "Mar", "Apr", "May", "Jun", "Jul", "Aug", "Sep", "Oct", "Nov", "Dec")</f>
        <v>Oct</v>
      </c>
      <c r="D7329" t="str">
        <f>"Q"&amp;ROUNDUP(MONTH('Supermart Grocery Sales - Retai'!F7329)/3,0)</f>
        <v>Q4</v>
      </c>
      <c r="E7329">
        <f>tbl_DataModel[[#This Row],[Profit]]/tbl_DataModel[[#This Row],[Sales]]</f>
        <v>0.19999999999999998</v>
      </c>
      <c r="F7329">
        <v>2416</v>
      </c>
      <c r="G7329">
        <v>483.2</v>
      </c>
      <c r="H7329" t="s">
        <v>13</v>
      </c>
      <c r="I7329" t="s">
        <v>195</v>
      </c>
      <c r="J7329" t="s">
        <v>98</v>
      </c>
      <c r="K7329" t="s">
        <v>57</v>
      </c>
    </row>
    <row r="7330" spans="1:11" x14ac:dyDescent="0.3">
      <c r="A7330">
        <f>YEAR('Supermart Grocery Sales - Retai'!F:F)</f>
        <v>2017</v>
      </c>
      <c r="B7330">
        <f>MONTH('Supermart Grocery Sales - Retai'!F:F)</f>
        <v>11</v>
      </c>
      <c r="C7330" t="str" cm="1">
        <f t="array" ref="C7330">CHOOSE(_xlfn.ANCHORARRAY(B7330), "Jan", "Feb", "Mar", "Apr", "May", "Jun", "Jul", "Aug", "Sep", "Oct", "Nov", "Dec")</f>
        <v>Nov</v>
      </c>
      <c r="D7330" t="str">
        <f>"Q"&amp;ROUNDUP(MONTH('Supermart Grocery Sales - Retai'!F7330)/3,0)</f>
        <v>Q4</v>
      </c>
      <c r="E7330">
        <f>tbl_DataModel[[#This Row],[Profit]]/tbl_DataModel[[#This Row],[Sales]]</f>
        <v>0.42000000000000004</v>
      </c>
      <c r="F7330">
        <v>701</v>
      </c>
      <c r="G7330">
        <v>294.42</v>
      </c>
      <c r="H7330" t="s">
        <v>49</v>
      </c>
      <c r="I7330" t="s">
        <v>54</v>
      </c>
      <c r="J7330" t="s">
        <v>98</v>
      </c>
      <c r="K7330" t="s">
        <v>263</v>
      </c>
    </row>
    <row r="7331" spans="1:11" x14ac:dyDescent="0.3">
      <c r="A7331">
        <f>YEAR('Supermart Grocery Sales - Retai'!F:F)</f>
        <v>2017</v>
      </c>
      <c r="B7331">
        <f>MONTH('Supermart Grocery Sales - Retai'!F:F)</f>
        <v>12</v>
      </c>
      <c r="C7331" t="str" cm="1">
        <f t="array" ref="C7331">CHOOSE(_xlfn.ANCHORARRAY(B7331), "Jan", "Feb", "Mar", "Apr", "May", "Jun", "Jul", "Aug", "Sep", "Oct", "Nov", "Dec")</f>
        <v>Dec</v>
      </c>
      <c r="D7331" t="str">
        <f>"Q"&amp;ROUNDUP(MONTH('Supermart Grocery Sales - Retai'!F7331)/3,0)</f>
        <v>Q4</v>
      </c>
      <c r="E7331">
        <f>tbl_DataModel[[#This Row],[Profit]]/tbl_DataModel[[#This Row],[Sales]]</f>
        <v>0.24</v>
      </c>
      <c r="F7331">
        <v>877</v>
      </c>
      <c r="G7331">
        <v>210.48</v>
      </c>
      <c r="H7331" t="s">
        <v>49</v>
      </c>
      <c r="I7331" t="s">
        <v>54</v>
      </c>
      <c r="J7331" t="s">
        <v>98</v>
      </c>
      <c r="K7331" t="s">
        <v>211</v>
      </c>
    </row>
    <row r="7332" spans="1:11" x14ac:dyDescent="0.3">
      <c r="A7332">
        <f>YEAR('Supermart Grocery Sales - Retai'!F:F)</f>
        <v>2018</v>
      </c>
      <c r="B7332">
        <f>MONTH('Supermart Grocery Sales - Retai'!F:F)</f>
        <v>11</v>
      </c>
      <c r="C7332" t="str" cm="1">
        <f t="array" ref="C7332">CHOOSE(_xlfn.ANCHORARRAY(B7332), "Jan", "Feb", "Mar", "Apr", "May", "Jun", "Jul", "Aug", "Sep", "Oct", "Nov", "Dec")</f>
        <v>Nov</v>
      </c>
      <c r="D7332" t="str">
        <f>"Q"&amp;ROUNDUP(MONTH('Supermart Grocery Sales - Retai'!F7332)/3,0)</f>
        <v>Q4</v>
      </c>
      <c r="E7332">
        <f>tbl_DataModel[[#This Row],[Profit]]/tbl_DataModel[[#This Row],[Sales]]</f>
        <v>0.31</v>
      </c>
      <c r="F7332">
        <v>1573</v>
      </c>
      <c r="G7332">
        <v>487.63</v>
      </c>
      <c r="H7332" t="s">
        <v>26</v>
      </c>
      <c r="I7332" t="s">
        <v>27</v>
      </c>
      <c r="J7332" t="s">
        <v>98</v>
      </c>
      <c r="K7332" t="s">
        <v>234</v>
      </c>
    </row>
    <row r="7333" spans="1:11" x14ac:dyDescent="0.3">
      <c r="A7333">
        <f>YEAR('Supermart Grocery Sales - Retai'!F:F)</f>
        <v>2015</v>
      </c>
      <c r="B7333">
        <f>MONTH('Supermart Grocery Sales - Retai'!F:F)</f>
        <v>11</v>
      </c>
      <c r="C7333" t="str" cm="1">
        <f t="array" ref="C7333">CHOOSE(_xlfn.ANCHORARRAY(B7333), "Jan", "Feb", "Mar", "Apr", "May", "Jun", "Jul", "Aug", "Sep", "Oct", "Nov", "Dec")</f>
        <v>Nov</v>
      </c>
      <c r="D7333" t="str">
        <f>"Q"&amp;ROUNDUP(MONTH('Supermart Grocery Sales - Retai'!F7333)/3,0)</f>
        <v>Q4</v>
      </c>
      <c r="E7333">
        <f>tbl_DataModel[[#This Row],[Profit]]/tbl_DataModel[[#This Row],[Sales]]</f>
        <v>0.28000000000000003</v>
      </c>
      <c r="F7333">
        <v>2337</v>
      </c>
      <c r="G7333">
        <v>654.36</v>
      </c>
      <c r="H7333" t="s">
        <v>13</v>
      </c>
      <c r="I7333" t="s">
        <v>195</v>
      </c>
      <c r="J7333" t="s">
        <v>98</v>
      </c>
      <c r="K7333" t="s">
        <v>57</v>
      </c>
    </row>
    <row r="7334" spans="1:11" x14ac:dyDescent="0.3">
      <c r="A7334">
        <f>YEAR('Supermart Grocery Sales - Retai'!F:F)</f>
        <v>2018</v>
      </c>
      <c r="B7334">
        <f>MONTH('Supermart Grocery Sales - Retai'!F:F)</f>
        <v>6</v>
      </c>
      <c r="C7334" t="str" cm="1">
        <f t="array" ref="C7334">CHOOSE(_xlfn.ANCHORARRAY(B7334), "Jan", "Feb", "Mar", "Apr", "May", "Jun", "Jul", "Aug", "Sep", "Oct", "Nov", "Dec")</f>
        <v>Jun</v>
      </c>
      <c r="D7334" t="str">
        <f>"Q"&amp;ROUNDUP(MONTH('Supermart Grocery Sales - Retai'!F7334)/3,0)</f>
        <v>Q2</v>
      </c>
      <c r="E7334">
        <f>tbl_DataModel[[#This Row],[Profit]]/tbl_DataModel[[#This Row],[Sales]]</f>
        <v>0.39</v>
      </c>
      <c r="F7334">
        <v>2130</v>
      </c>
      <c r="G7334">
        <v>830.7</v>
      </c>
      <c r="H7334" t="s">
        <v>32</v>
      </c>
      <c r="I7334" t="s">
        <v>46</v>
      </c>
      <c r="J7334" t="s">
        <v>98</v>
      </c>
      <c r="K7334" t="s">
        <v>19</v>
      </c>
    </row>
    <row r="7335" spans="1:11" x14ac:dyDescent="0.3">
      <c r="A7335">
        <f>YEAR('Supermart Grocery Sales - Retai'!F:F)</f>
        <v>2017</v>
      </c>
      <c r="B7335">
        <f>MONTH('Supermart Grocery Sales - Retai'!F:F)</f>
        <v>4</v>
      </c>
      <c r="C7335" t="str" cm="1">
        <f t="array" ref="C7335">CHOOSE(_xlfn.ANCHORARRAY(B7335), "Jan", "Feb", "Mar", "Apr", "May", "Jun", "Jul", "Aug", "Sep", "Oct", "Nov", "Dec")</f>
        <v>Apr</v>
      </c>
      <c r="D7335" t="str">
        <f>"Q"&amp;ROUNDUP(MONTH('Supermart Grocery Sales - Retai'!F7335)/3,0)</f>
        <v>Q2</v>
      </c>
      <c r="E7335">
        <f>tbl_DataModel[[#This Row],[Profit]]/tbl_DataModel[[#This Row],[Sales]]</f>
        <v>0.15</v>
      </c>
      <c r="F7335">
        <v>1019</v>
      </c>
      <c r="G7335">
        <v>152.85</v>
      </c>
      <c r="H7335" t="s">
        <v>63</v>
      </c>
      <c r="I7335" t="s">
        <v>157</v>
      </c>
      <c r="J7335" t="s">
        <v>98</v>
      </c>
      <c r="K7335" t="s">
        <v>137</v>
      </c>
    </row>
    <row r="7336" spans="1:11" x14ac:dyDescent="0.3">
      <c r="A7336">
        <f>YEAR('Supermart Grocery Sales - Retai'!F:F)</f>
        <v>2016</v>
      </c>
      <c r="B7336">
        <f>MONTH('Supermart Grocery Sales - Retai'!F:F)</f>
        <v>12</v>
      </c>
      <c r="C7336" t="str" cm="1">
        <f t="array" ref="C7336">CHOOSE(_xlfn.ANCHORARRAY(B7336), "Jan", "Feb", "Mar", "Apr", "May", "Jun", "Jul", "Aug", "Sep", "Oct", "Nov", "Dec")</f>
        <v>Dec</v>
      </c>
      <c r="D7336" t="str">
        <f>"Q"&amp;ROUNDUP(MONTH('Supermart Grocery Sales - Retai'!F7336)/3,0)</f>
        <v>Q4</v>
      </c>
      <c r="E7336">
        <f>tbl_DataModel[[#This Row],[Profit]]/tbl_DataModel[[#This Row],[Sales]]</f>
        <v>6.0000000000000005E-2</v>
      </c>
      <c r="F7336">
        <v>2418</v>
      </c>
      <c r="G7336">
        <v>145.08000000000001</v>
      </c>
      <c r="H7336" t="s">
        <v>63</v>
      </c>
      <c r="I7336" t="s">
        <v>75</v>
      </c>
      <c r="J7336" t="s">
        <v>98</v>
      </c>
      <c r="K7336" t="s">
        <v>263</v>
      </c>
    </row>
    <row r="7337" spans="1:11" x14ac:dyDescent="0.3">
      <c r="A7337">
        <f>YEAR('Supermart Grocery Sales - Retai'!F:F)</f>
        <v>2017</v>
      </c>
      <c r="B7337">
        <f>MONTH('Supermart Grocery Sales - Retai'!F:F)</f>
        <v>2</v>
      </c>
      <c r="C7337" t="str" cm="1">
        <f t="array" ref="C7337">CHOOSE(_xlfn.ANCHORARRAY(B7337), "Jan", "Feb", "Mar", "Apr", "May", "Jun", "Jul", "Aug", "Sep", "Oct", "Nov", "Dec")</f>
        <v>Feb</v>
      </c>
      <c r="D7337" t="str">
        <f>"Q"&amp;ROUNDUP(MONTH('Supermart Grocery Sales - Retai'!F7337)/3,0)</f>
        <v>Q1</v>
      </c>
      <c r="E7337">
        <f>tbl_DataModel[[#This Row],[Profit]]/tbl_DataModel[[#This Row],[Sales]]</f>
        <v>0.35</v>
      </c>
      <c r="F7337">
        <v>1960</v>
      </c>
      <c r="G7337">
        <v>686</v>
      </c>
      <c r="H7337" t="s">
        <v>26</v>
      </c>
      <c r="I7337" t="s">
        <v>201</v>
      </c>
      <c r="J7337" t="s">
        <v>98</v>
      </c>
      <c r="K7337" t="s">
        <v>45</v>
      </c>
    </row>
    <row r="7338" spans="1:11" x14ac:dyDescent="0.3">
      <c r="A7338">
        <f>YEAR('Supermart Grocery Sales - Retai'!F:F)</f>
        <v>2015</v>
      </c>
      <c r="B7338">
        <f>MONTH('Supermart Grocery Sales - Retai'!F:F)</f>
        <v>11</v>
      </c>
      <c r="C7338" t="str" cm="1">
        <f t="array" ref="C7338">CHOOSE(_xlfn.ANCHORARRAY(B7338), "Jan", "Feb", "Mar", "Apr", "May", "Jun", "Jul", "Aug", "Sep", "Oct", "Nov", "Dec")</f>
        <v>Nov</v>
      </c>
      <c r="D7338" t="str">
        <f>"Q"&amp;ROUNDUP(MONTH('Supermart Grocery Sales - Retai'!F7338)/3,0)</f>
        <v>Q4</v>
      </c>
      <c r="E7338">
        <f>tbl_DataModel[[#This Row],[Profit]]/tbl_DataModel[[#This Row],[Sales]]</f>
        <v>0.3</v>
      </c>
      <c r="F7338">
        <v>1569</v>
      </c>
      <c r="G7338">
        <v>470.7</v>
      </c>
      <c r="H7338" t="s">
        <v>58</v>
      </c>
      <c r="I7338" t="s">
        <v>112</v>
      </c>
      <c r="J7338" t="s">
        <v>98</v>
      </c>
      <c r="K7338" t="s">
        <v>156</v>
      </c>
    </row>
    <row r="7339" spans="1:11" x14ac:dyDescent="0.3">
      <c r="A7339">
        <f>YEAR('Supermart Grocery Sales - Retai'!F:F)</f>
        <v>2018</v>
      </c>
      <c r="B7339">
        <f>MONTH('Supermart Grocery Sales - Retai'!F:F)</f>
        <v>11</v>
      </c>
      <c r="C7339" t="str" cm="1">
        <f t="array" ref="C7339">CHOOSE(_xlfn.ANCHORARRAY(B7339), "Jan", "Feb", "Mar", "Apr", "May", "Jun", "Jul", "Aug", "Sep", "Oct", "Nov", "Dec")</f>
        <v>Nov</v>
      </c>
      <c r="D7339" t="str">
        <f>"Q"&amp;ROUNDUP(MONTH('Supermart Grocery Sales - Retai'!F7339)/3,0)</f>
        <v>Q4</v>
      </c>
      <c r="E7339">
        <f>tbl_DataModel[[#This Row],[Profit]]/tbl_DataModel[[#This Row],[Sales]]</f>
        <v>0.43</v>
      </c>
      <c r="F7339">
        <v>2421</v>
      </c>
      <c r="G7339">
        <v>1041.03</v>
      </c>
      <c r="H7339" t="s">
        <v>58</v>
      </c>
      <c r="I7339" t="s">
        <v>59</v>
      </c>
      <c r="J7339" t="s">
        <v>98</v>
      </c>
      <c r="K7339" t="s">
        <v>151</v>
      </c>
    </row>
    <row r="7340" spans="1:11" x14ac:dyDescent="0.3">
      <c r="A7340">
        <f>YEAR('Supermart Grocery Sales - Retai'!F:F)</f>
        <v>2015</v>
      </c>
      <c r="B7340">
        <f>MONTH('Supermart Grocery Sales - Retai'!F:F)</f>
        <v>3</v>
      </c>
      <c r="C7340" t="str" cm="1">
        <f t="array" ref="C7340">CHOOSE(_xlfn.ANCHORARRAY(B7340), "Jan", "Feb", "Mar", "Apr", "May", "Jun", "Jul", "Aug", "Sep", "Oct", "Nov", "Dec")</f>
        <v>Mar</v>
      </c>
      <c r="D7340" t="str">
        <f>"Q"&amp;ROUNDUP(MONTH('Supermart Grocery Sales - Retai'!F7340)/3,0)</f>
        <v>Q1</v>
      </c>
      <c r="E7340">
        <f>tbl_DataModel[[#This Row],[Profit]]/tbl_DataModel[[#This Row],[Sales]]</f>
        <v>0.33</v>
      </c>
      <c r="F7340">
        <v>1570</v>
      </c>
      <c r="G7340">
        <v>518.1</v>
      </c>
      <c r="H7340" t="s">
        <v>63</v>
      </c>
      <c r="I7340" t="s">
        <v>75</v>
      </c>
      <c r="J7340" t="s">
        <v>98</v>
      </c>
      <c r="K7340" t="s">
        <v>45</v>
      </c>
    </row>
    <row r="7341" spans="1:11" x14ac:dyDescent="0.3">
      <c r="A7341">
        <f>YEAR('Supermart Grocery Sales - Retai'!F:F)</f>
        <v>2015</v>
      </c>
      <c r="B7341">
        <f>MONTH('Supermart Grocery Sales - Retai'!F:F)</f>
        <v>4</v>
      </c>
      <c r="C7341" t="str" cm="1">
        <f t="array" ref="C7341">CHOOSE(_xlfn.ANCHORARRAY(B7341), "Jan", "Feb", "Mar", "Apr", "May", "Jun", "Jul", "Aug", "Sep", "Oct", "Nov", "Dec")</f>
        <v>Apr</v>
      </c>
      <c r="D7341" t="str">
        <f>"Q"&amp;ROUNDUP(MONTH('Supermart Grocery Sales - Retai'!F7341)/3,0)</f>
        <v>Q2</v>
      </c>
      <c r="E7341">
        <f>tbl_DataModel[[#This Row],[Profit]]/tbl_DataModel[[#This Row],[Sales]]</f>
        <v>0.11</v>
      </c>
      <c r="F7341">
        <v>1027</v>
      </c>
      <c r="G7341">
        <v>112.97</v>
      </c>
      <c r="H7341" t="s">
        <v>20</v>
      </c>
      <c r="I7341" t="s">
        <v>91</v>
      </c>
      <c r="J7341" t="s">
        <v>98</v>
      </c>
      <c r="K7341" t="s">
        <v>120</v>
      </c>
    </row>
    <row r="7342" spans="1:11" x14ac:dyDescent="0.3">
      <c r="A7342">
        <f>YEAR('Supermart Grocery Sales - Retai'!F:F)</f>
        <v>2018</v>
      </c>
      <c r="B7342">
        <f>MONTH('Supermart Grocery Sales - Retai'!F:F)</f>
        <v>8</v>
      </c>
      <c r="C7342" t="str" cm="1">
        <f t="array" ref="C7342">CHOOSE(_xlfn.ANCHORARRAY(B7342), "Jan", "Feb", "Mar", "Apr", "May", "Jun", "Jul", "Aug", "Sep", "Oct", "Nov", "Dec")</f>
        <v>Aug</v>
      </c>
      <c r="D7342" t="str">
        <f>"Q"&amp;ROUNDUP(MONTH('Supermart Grocery Sales - Retai'!F7342)/3,0)</f>
        <v>Q3</v>
      </c>
      <c r="E7342">
        <f>tbl_DataModel[[#This Row],[Profit]]/tbl_DataModel[[#This Row],[Sales]]</f>
        <v>0.31000000000000005</v>
      </c>
      <c r="F7342">
        <v>1797</v>
      </c>
      <c r="G7342">
        <v>557.07000000000005</v>
      </c>
      <c r="H7342" t="s">
        <v>20</v>
      </c>
      <c r="I7342" t="s">
        <v>21</v>
      </c>
      <c r="J7342" t="s">
        <v>98</v>
      </c>
      <c r="K7342" t="s">
        <v>139</v>
      </c>
    </row>
    <row r="7343" spans="1:11" x14ac:dyDescent="0.3">
      <c r="A7343">
        <f>YEAR('Supermart Grocery Sales - Retai'!F:F)</f>
        <v>2018</v>
      </c>
      <c r="B7343">
        <f>MONTH('Supermart Grocery Sales - Retai'!F:F)</f>
        <v>5</v>
      </c>
      <c r="C7343" t="str" cm="1">
        <f t="array" ref="C7343">CHOOSE(_xlfn.ANCHORARRAY(B7343), "Jan", "Feb", "Mar", "Apr", "May", "Jun", "Jul", "Aug", "Sep", "Oct", "Nov", "Dec")</f>
        <v>May</v>
      </c>
      <c r="D7343" t="str">
        <f>"Q"&amp;ROUNDUP(MONTH('Supermart Grocery Sales - Retai'!F7343)/3,0)</f>
        <v>Q2</v>
      </c>
      <c r="E7343">
        <f>tbl_DataModel[[#This Row],[Profit]]/tbl_DataModel[[#This Row],[Sales]]</f>
        <v>9.9999999999999992E-2</v>
      </c>
      <c r="F7343">
        <v>758</v>
      </c>
      <c r="G7343">
        <v>75.8</v>
      </c>
      <c r="H7343" t="s">
        <v>13</v>
      </c>
      <c r="I7343" t="s">
        <v>14</v>
      </c>
      <c r="J7343" t="s">
        <v>98</v>
      </c>
      <c r="K7343" t="s">
        <v>116</v>
      </c>
    </row>
    <row r="7344" spans="1:11" x14ac:dyDescent="0.3">
      <c r="A7344">
        <f>YEAR('Supermart Grocery Sales - Retai'!F:F)</f>
        <v>2015</v>
      </c>
      <c r="B7344">
        <f>MONTH('Supermart Grocery Sales - Retai'!F:F)</f>
        <v>12</v>
      </c>
      <c r="C7344" t="str" cm="1">
        <f t="array" ref="C7344">CHOOSE(_xlfn.ANCHORARRAY(B7344), "Jan", "Feb", "Mar", "Apr", "May", "Jun", "Jul", "Aug", "Sep", "Oct", "Nov", "Dec")</f>
        <v>Dec</v>
      </c>
      <c r="D7344" t="str">
        <f>"Q"&amp;ROUNDUP(MONTH('Supermart Grocery Sales - Retai'!F7344)/3,0)</f>
        <v>Q4</v>
      </c>
      <c r="E7344">
        <f>tbl_DataModel[[#This Row],[Profit]]/tbl_DataModel[[#This Row],[Sales]]</f>
        <v>6.9999999999999993E-2</v>
      </c>
      <c r="F7344">
        <v>671</v>
      </c>
      <c r="G7344">
        <v>46.97</v>
      </c>
      <c r="H7344" t="s">
        <v>58</v>
      </c>
      <c r="I7344" t="s">
        <v>68</v>
      </c>
      <c r="J7344" t="s">
        <v>98</v>
      </c>
      <c r="K7344" t="s">
        <v>151</v>
      </c>
    </row>
    <row r="7345" spans="1:11" x14ac:dyDescent="0.3">
      <c r="A7345">
        <f>YEAR('Supermart Grocery Sales - Retai'!F:F)</f>
        <v>2015</v>
      </c>
      <c r="B7345">
        <f>MONTH('Supermart Grocery Sales - Retai'!F:F)</f>
        <v>12</v>
      </c>
      <c r="C7345" t="str" cm="1">
        <f t="array" ref="C7345">CHOOSE(_xlfn.ANCHORARRAY(B7345), "Jan", "Feb", "Mar", "Apr", "May", "Jun", "Jul", "Aug", "Sep", "Oct", "Nov", "Dec")</f>
        <v>Dec</v>
      </c>
      <c r="D7345" t="str">
        <f>"Q"&amp;ROUNDUP(MONTH('Supermart Grocery Sales - Retai'!F7345)/3,0)</f>
        <v>Q4</v>
      </c>
      <c r="E7345">
        <f>tbl_DataModel[[#This Row],[Profit]]/tbl_DataModel[[#This Row],[Sales]]</f>
        <v>0.35</v>
      </c>
      <c r="F7345">
        <v>1853</v>
      </c>
      <c r="G7345">
        <v>648.54999999999995</v>
      </c>
      <c r="H7345" t="s">
        <v>13</v>
      </c>
      <c r="I7345" t="s">
        <v>79</v>
      </c>
      <c r="J7345" t="s">
        <v>98</v>
      </c>
      <c r="K7345" t="s">
        <v>122</v>
      </c>
    </row>
    <row r="7346" spans="1:11" x14ac:dyDescent="0.3">
      <c r="A7346">
        <f>YEAR('Supermart Grocery Sales - Retai'!F:F)</f>
        <v>2018</v>
      </c>
      <c r="B7346">
        <f>MONTH('Supermart Grocery Sales - Retai'!F:F)</f>
        <v>7</v>
      </c>
      <c r="C7346" t="str" cm="1">
        <f t="array" ref="C7346">CHOOSE(_xlfn.ANCHORARRAY(B7346), "Jan", "Feb", "Mar", "Apr", "May", "Jun", "Jul", "Aug", "Sep", "Oct", "Nov", "Dec")</f>
        <v>Jul</v>
      </c>
      <c r="D7346" t="str">
        <f>"Q"&amp;ROUNDUP(MONTH('Supermart Grocery Sales - Retai'!F7346)/3,0)</f>
        <v>Q3</v>
      </c>
      <c r="E7346">
        <f>tbl_DataModel[[#This Row],[Profit]]/tbl_DataModel[[#This Row],[Sales]]</f>
        <v>0.27</v>
      </c>
      <c r="F7346">
        <v>2129</v>
      </c>
      <c r="G7346">
        <v>574.83000000000004</v>
      </c>
      <c r="H7346" t="s">
        <v>49</v>
      </c>
      <c r="I7346" t="s">
        <v>54</v>
      </c>
      <c r="J7346" t="s">
        <v>98</v>
      </c>
      <c r="K7346" t="s">
        <v>234</v>
      </c>
    </row>
    <row r="7347" spans="1:11" x14ac:dyDescent="0.3">
      <c r="A7347">
        <f>YEAR('Supermart Grocery Sales - Retai'!F:F)</f>
        <v>2016</v>
      </c>
      <c r="B7347">
        <f>MONTH('Supermart Grocery Sales - Retai'!F:F)</f>
        <v>8</v>
      </c>
      <c r="C7347" t="str" cm="1">
        <f t="array" ref="C7347">CHOOSE(_xlfn.ANCHORARRAY(B7347), "Jan", "Feb", "Mar", "Apr", "May", "Jun", "Jul", "Aug", "Sep", "Oct", "Nov", "Dec")</f>
        <v>Aug</v>
      </c>
      <c r="D7347" t="str">
        <f>"Q"&amp;ROUNDUP(MONTH('Supermart Grocery Sales - Retai'!F7347)/3,0)</f>
        <v>Q3</v>
      </c>
      <c r="E7347">
        <f>tbl_DataModel[[#This Row],[Profit]]/tbl_DataModel[[#This Row],[Sales]]</f>
        <v>0.41</v>
      </c>
      <c r="F7347">
        <v>1262</v>
      </c>
      <c r="G7347">
        <v>517.41999999999996</v>
      </c>
      <c r="H7347" t="s">
        <v>58</v>
      </c>
      <c r="I7347" t="s">
        <v>68</v>
      </c>
      <c r="J7347" t="s">
        <v>98</v>
      </c>
      <c r="K7347" t="s">
        <v>71</v>
      </c>
    </row>
    <row r="7348" spans="1:11" x14ac:dyDescent="0.3">
      <c r="A7348">
        <f>YEAR('Supermart Grocery Sales - Retai'!F:F)</f>
        <v>2018</v>
      </c>
      <c r="B7348">
        <f>MONTH('Supermart Grocery Sales - Retai'!F:F)</f>
        <v>11</v>
      </c>
      <c r="C7348" t="str" cm="1">
        <f t="array" ref="C7348">CHOOSE(_xlfn.ANCHORARRAY(B7348), "Jan", "Feb", "Mar", "Apr", "May", "Jun", "Jul", "Aug", "Sep", "Oct", "Nov", "Dec")</f>
        <v>Nov</v>
      </c>
      <c r="D7348" t="str">
        <f>"Q"&amp;ROUNDUP(MONTH('Supermart Grocery Sales - Retai'!F7348)/3,0)</f>
        <v>Q4</v>
      </c>
      <c r="E7348">
        <f>tbl_DataModel[[#This Row],[Profit]]/tbl_DataModel[[#This Row],[Sales]]</f>
        <v>0.22999999999999998</v>
      </c>
      <c r="F7348">
        <v>556</v>
      </c>
      <c r="G7348">
        <v>127.88</v>
      </c>
      <c r="H7348" t="s">
        <v>13</v>
      </c>
      <c r="I7348" t="s">
        <v>79</v>
      </c>
      <c r="J7348" t="s">
        <v>98</v>
      </c>
      <c r="K7348" t="s">
        <v>182</v>
      </c>
    </row>
    <row r="7349" spans="1:11" x14ac:dyDescent="0.3">
      <c r="A7349">
        <f>YEAR('Supermart Grocery Sales - Retai'!F:F)</f>
        <v>2015</v>
      </c>
      <c r="B7349">
        <f>MONTH('Supermart Grocery Sales - Retai'!F:F)</f>
        <v>4</v>
      </c>
      <c r="C7349" t="str" cm="1">
        <f t="array" ref="C7349">CHOOSE(_xlfn.ANCHORARRAY(B7349), "Jan", "Feb", "Mar", "Apr", "May", "Jun", "Jul", "Aug", "Sep", "Oct", "Nov", "Dec")</f>
        <v>Apr</v>
      </c>
      <c r="D7349" t="str">
        <f>"Q"&amp;ROUNDUP(MONTH('Supermart Grocery Sales - Retai'!F7349)/3,0)</f>
        <v>Q2</v>
      </c>
      <c r="E7349">
        <f>tbl_DataModel[[#This Row],[Profit]]/tbl_DataModel[[#This Row],[Sales]]</f>
        <v>0.39</v>
      </c>
      <c r="F7349">
        <v>644</v>
      </c>
      <c r="G7349">
        <v>251.16</v>
      </c>
      <c r="H7349" t="s">
        <v>58</v>
      </c>
      <c r="I7349" t="s">
        <v>59</v>
      </c>
      <c r="J7349" t="s">
        <v>98</v>
      </c>
      <c r="K7349" t="s">
        <v>182</v>
      </c>
    </row>
    <row r="7350" spans="1:11" x14ac:dyDescent="0.3">
      <c r="A7350">
        <f>YEAR('Supermart Grocery Sales - Retai'!F:F)</f>
        <v>2017</v>
      </c>
      <c r="B7350">
        <f>MONTH('Supermart Grocery Sales - Retai'!F:F)</f>
        <v>11</v>
      </c>
      <c r="C7350" t="str" cm="1">
        <f t="array" ref="C7350">CHOOSE(_xlfn.ANCHORARRAY(B7350), "Jan", "Feb", "Mar", "Apr", "May", "Jun", "Jul", "Aug", "Sep", "Oct", "Nov", "Dec")</f>
        <v>Nov</v>
      </c>
      <c r="D7350" t="str">
        <f>"Q"&amp;ROUNDUP(MONTH('Supermart Grocery Sales - Retai'!F7350)/3,0)</f>
        <v>Q4</v>
      </c>
      <c r="E7350">
        <f>tbl_DataModel[[#This Row],[Profit]]/tbl_DataModel[[#This Row],[Sales]]</f>
        <v>0.15</v>
      </c>
      <c r="F7350">
        <v>1343</v>
      </c>
      <c r="G7350">
        <v>201.45</v>
      </c>
      <c r="H7350" t="s">
        <v>26</v>
      </c>
      <c r="I7350" t="s">
        <v>37</v>
      </c>
      <c r="J7350" t="s">
        <v>98</v>
      </c>
      <c r="K7350" t="s">
        <v>71</v>
      </c>
    </row>
    <row r="7351" spans="1:11" x14ac:dyDescent="0.3">
      <c r="A7351">
        <f>YEAR('Supermart Grocery Sales - Retai'!F:F)</f>
        <v>2018</v>
      </c>
      <c r="B7351">
        <f>MONTH('Supermart Grocery Sales - Retai'!F:F)</f>
        <v>8</v>
      </c>
      <c r="C7351" t="str" cm="1">
        <f t="array" ref="C7351">CHOOSE(_xlfn.ANCHORARRAY(B7351), "Jan", "Feb", "Mar", "Apr", "May", "Jun", "Jul", "Aug", "Sep", "Oct", "Nov", "Dec")</f>
        <v>Aug</v>
      </c>
      <c r="D7351" t="str">
        <f>"Q"&amp;ROUNDUP(MONTH('Supermart Grocery Sales - Retai'!F7351)/3,0)</f>
        <v>Q3</v>
      </c>
      <c r="E7351">
        <f>tbl_DataModel[[#This Row],[Profit]]/tbl_DataModel[[#This Row],[Sales]]</f>
        <v>0.26</v>
      </c>
      <c r="F7351">
        <v>2270</v>
      </c>
      <c r="G7351">
        <v>590.20000000000005</v>
      </c>
      <c r="H7351" t="s">
        <v>63</v>
      </c>
      <c r="I7351" t="s">
        <v>64</v>
      </c>
      <c r="J7351" t="s">
        <v>98</v>
      </c>
      <c r="K7351" t="s">
        <v>151</v>
      </c>
    </row>
    <row r="7352" spans="1:11" x14ac:dyDescent="0.3">
      <c r="A7352">
        <f>YEAR('Supermart Grocery Sales - Retai'!F:F)</f>
        <v>2018</v>
      </c>
      <c r="B7352">
        <f>MONTH('Supermart Grocery Sales - Retai'!F:F)</f>
        <v>2</v>
      </c>
      <c r="C7352" t="str" cm="1">
        <f t="array" ref="C7352">CHOOSE(_xlfn.ANCHORARRAY(B7352), "Jan", "Feb", "Mar", "Apr", "May", "Jun", "Jul", "Aug", "Sep", "Oct", "Nov", "Dec")</f>
        <v>Feb</v>
      </c>
      <c r="D7352" t="str">
        <f>"Q"&amp;ROUNDUP(MONTH('Supermart Grocery Sales - Retai'!F7352)/3,0)</f>
        <v>Q1</v>
      </c>
      <c r="E7352">
        <f>tbl_DataModel[[#This Row],[Profit]]/tbl_DataModel[[#This Row],[Sales]]</f>
        <v>0.42000000000000004</v>
      </c>
      <c r="F7352">
        <v>2107</v>
      </c>
      <c r="G7352">
        <v>884.94</v>
      </c>
      <c r="H7352" t="s">
        <v>49</v>
      </c>
      <c r="I7352" t="s">
        <v>50</v>
      </c>
      <c r="J7352" t="s">
        <v>98</v>
      </c>
      <c r="K7352" t="s">
        <v>122</v>
      </c>
    </row>
    <row r="7353" spans="1:11" x14ac:dyDescent="0.3">
      <c r="A7353">
        <f>YEAR('Supermart Grocery Sales - Retai'!F:F)</f>
        <v>2018</v>
      </c>
      <c r="B7353">
        <f>MONTH('Supermart Grocery Sales - Retai'!F:F)</f>
        <v>9</v>
      </c>
      <c r="C7353" t="str" cm="1">
        <f t="array" ref="C7353">CHOOSE(_xlfn.ANCHORARRAY(B7353), "Jan", "Feb", "Mar", "Apr", "May", "Jun", "Jul", "Aug", "Sep", "Oct", "Nov", "Dec")</f>
        <v>Sep</v>
      </c>
      <c r="D7353" t="str">
        <f>"Q"&amp;ROUNDUP(MONTH('Supermart Grocery Sales - Retai'!F7353)/3,0)</f>
        <v>Q3</v>
      </c>
      <c r="E7353">
        <f>tbl_DataModel[[#This Row],[Profit]]/tbl_DataModel[[#This Row],[Sales]]</f>
        <v>0.18</v>
      </c>
      <c r="F7353">
        <v>2368</v>
      </c>
      <c r="G7353">
        <v>426.24</v>
      </c>
      <c r="H7353" t="s">
        <v>26</v>
      </c>
      <c r="I7353" t="s">
        <v>94</v>
      </c>
      <c r="J7353" t="s">
        <v>98</v>
      </c>
      <c r="K7353" t="s">
        <v>261</v>
      </c>
    </row>
    <row r="7354" spans="1:11" x14ac:dyDescent="0.3">
      <c r="A7354">
        <f>YEAR('Supermart Grocery Sales - Retai'!F:F)</f>
        <v>2018</v>
      </c>
      <c r="B7354">
        <f>MONTH('Supermart Grocery Sales - Retai'!F:F)</f>
        <v>10</v>
      </c>
      <c r="C7354" t="str" cm="1">
        <f t="array" ref="C7354">CHOOSE(_xlfn.ANCHORARRAY(B7354), "Jan", "Feb", "Mar", "Apr", "May", "Jun", "Jul", "Aug", "Sep", "Oct", "Nov", "Dec")</f>
        <v>Oct</v>
      </c>
      <c r="D7354" t="str">
        <f>"Q"&amp;ROUNDUP(MONTH('Supermart Grocery Sales - Retai'!F7354)/3,0)</f>
        <v>Q4</v>
      </c>
      <c r="E7354">
        <f>tbl_DataModel[[#This Row],[Profit]]/tbl_DataModel[[#This Row],[Sales]]</f>
        <v>0.2</v>
      </c>
      <c r="F7354">
        <v>782</v>
      </c>
      <c r="G7354">
        <v>156.4</v>
      </c>
      <c r="H7354" t="s">
        <v>32</v>
      </c>
      <c r="I7354" t="s">
        <v>97</v>
      </c>
      <c r="J7354" t="s">
        <v>98</v>
      </c>
      <c r="K7354" t="s">
        <v>53</v>
      </c>
    </row>
    <row r="7355" spans="1:11" x14ac:dyDescent="0.3">
      <c r="A7355">
        <f>YEAR('Supermart Grocery Sales - Retai'!F:F)</f>
        <v>2016</v>
      </c>
      <c r="B7355">
        <f>MONTH('Supermart Grocery Sales - Retai'!F:F)</f>
        <v>4</v>
      </c>
      <c r="C7355" t="str" cm="1">
        <f t="array" ref="C7355">CHOOSE(_xlfn.ANCHORARRAY(B7355), "Jan", "Feb", "Mar", "Apr", "May", "Jun", "Jul", "Aug", "Sep", "Oct", "Nov", "Dec")</f>
        <v>Apr</v>
      </c>
      <c r="D7355" t="str">
        <f>"Q"&amp;ROUNDUP(MONTH('Supermart Grocery Sales - Retai'!F7355)/3,0)</f>
        <v>Q2</v>
      </c>
      <c r="E7355">
        <f>tbl_DataModel[[#This Row],[Profit]]/tbl_DataModel[[#This Row],[Sales]]</f>
        <v>9.9999999999999992E-2</v>
      </c>
      <c r="F7355">
        <v>1081</v>
      </c>
      <c r="G7355">
        <v>108.1</v>
      </c>
      <c r="H7355" t="s">
        <v>49</v>
      </c>
      <c r="I7355" t="s">
        <v>54</v>
      </c>
      <c r="J7355" t="s">
        <v>98</v>
      </c>
      <c r="K7355" t="s">
        <v>139</v>
      </c>
    </row>
    <row r="7356" spans="1:11" x14ac:dyDescent="0.3">
      <c r="A7356">
        <f>YEAR('Supermart Grocery Sales - Retai'!F:F)</f>
        <v>2018</v>
      </c>
      <c r="B7356">
        <f>MONTH('Supermart Grocery Sales - Retai'!F:F)</f>
        <v>10</v>
      </c>
      <c r="C7356" t="str" cm="1">
        <f t="array" ref="C7356">CHOOSE(_xlfn.ANCHORARRAY(B7356), "Jan", "Feb", "Mar", "Apr", "May", "Jun", "Jul", "Aug", "Sep", "Oct", "Nov", "Dec")</f>
        <v>Oct</v>
      </c>
      <c r="D7356" t="str">
        <f>"Q"&amp;ROUNDUP(MONTH('Supermart Grocery Sales - Retai'!F7356)/3,0)</f>
        <v>Q4</v>
      </c>
      <c r="E7356">
        <f>tbl_DataModel[[#This Row],[Profit]]/tbl_DataModel[[#This Row],[Sales]]</f>
        <v>0.37</v>
      </c>
      <c r="F7356">
        <v>2370</v>
      </c>
      <c r="G7356">
        <v>876.9</v>
      </c>
      <c r="H7356" t="s">
        <v>32</v>
      </c>
      <c r="I7356" t="s">
        <v>46</v>
      </c>
      <c r="J7356" t="s">
        <v>98</v>
      </c>
      <c r="K7356" t="s">
        <v>62</v>
      </c>
    </row>
    <row r="7357" spans="1:11" x14ac:dyDescent="0.3">
      <c r="A7357">
        <f>YEAR('Supermart Grocery Sales - Retai'!F:F)</f>
        <v>2015</v>
      </c>
      <c r="B7357">
        <f>MONTH('Supermart Grocery Sales - Retai'!F:F)</f>
        <v>10</v>
      </c>
      <c r="C7357" t="str" cm="1">
        <f t="array" ref="C7357">CHOOSE(_xlfn.ANCHORARRAY(B7357), "Jan", "Feb", "Mar", "Apr", "May", "Jun", "Jul", "Aug", "Sep", "Oct", "Nov", "Dec")</f>
        <v>Oct</v>
      </c>
      <c r="D7357" t="str">
        <f>"Q"&amp;ROUNDUP(MONTH('Supermart Grocery Sales - Retai'!F7357)/3,0)</f>
        <v>Q4</v>
      </c>
      <c r="E7357">
        <f>tbl_DataModel[[#This Row],[Profit]]/tbl_DataModel[[#This Row],[Sales]]</f>
        <v>0.08</v>
      </c>
      <c r="F7357">
        <v>2030</v>
      </c>
      <c r="G7357">
        <v>162.4</v>
      </c>
      <c r="H7357" t="s">
        <v>63</v>
      </c>
      <c r="I7357" t="s">
        <v>64</v>
      </c>
      <c r="J7357" t="s">
        <v>98</v>
      </c>
      <c r="K7357" t="s">
        <v>122</v>
      </c>
    </row>
    <row r="7358" spans="1:11" x14ac:dyDescent="0.3">
      <c r="A7358">
        <f>YEAR('Supermart Grocery Sales - Retai'!F:F)</f>
        <v>2015</v>
      </c>
      <c r="B7358">
        <f>MONTH('Supermart Grocery Sales - Retai'!F:F)</f>
        <v>9</v>
      </c>
      <c r="C7358" t="str" cm="1">
        <f t="array" ref="C7358">CHOOSE(_xlfn.ANCHORARRAY(B7358), "Jan", "Feb", "Mar", "Apr", "May", "Jun", "Jul", "Aug", "Sep", "Oct", "Nov", "Dec")</f>
        <v>Sep</v>
      </c>
      <c r="D7358" t="str">
        <f>"Q"&amp;ROUNDUP(MONTH('Supermart Grocery Sales - Retai'!F7358)/3,0)</f>
        <v>Q3</v>
      </c>
      <c r="E7358">
        <f>tbl_DataModel[[#This Row],[Profit]]/tbl_DataModel[[#This Row],[Sales]]</f>
        <v>0.43</v>
      </c>
      <c r="F7358">
        <v>1625</v>
      </c>
      <c r="G7358">
        <v>698.75</v>
      </c>
      <c r="H7358" t="s">
        <v>26</v>
      </c>
      <c r="I7358" t="s">
        <v>94</v>
      </c>
      <c r="J7358" t="s">
        <v>98</v>
      </c>
      <c r="K7358" t="s">
        <v>111</v>
      </c>
    </row>
    <row r="7359" spans="1:11" x14ac:dyDescent="0.3">
      <c r="A7359">
        <f>YEAR('Supermart Grocery Sales - Retai'!F:F)</f>
        <v>2017</v>
      </c>
      <c r="B7359">
        <f>MONTH('Supermart Grocery Sales - Retai'!F:F)</f>
        <v>7</v>
      </c>
      <c r="C7359" t="str" cm="1">
        <f t="array" ref="C7359">CHOOSE(_xlfn.ANCHORARRAY(B7359), "Jan", "Feb", "Mar", "Apr", "May", "Jun", "Jul", "Aug", "Sep", "Oct", "Nov", "Dec")</f>
        <v>Jul</v>
      </c>
      <c r="D7359" t="str">
        <f>"Q"&amp;ROUNDUP(MONTH('Supermart Grocery Sales - Retai'!F7359)/3,0)</f>
        <v>Q3</v>
      </c>
      <c r="E7359">
        <f>tbl_DataModel[[#This Row],[Profit]]/tbl_DataModel[[#This Row],[Sales]]</f>
        <v>0.25</v>
      </c>
      <c r="F7359">
        <v>2490</v>
      </c>
      <c r="G7359">
        <v>622.5</v>
      </c>
      <c r="H7359" t="s">
        <v>13</v>
      </c>
      <c r="I7359" t="s">
        <v>195</v>
      </c>
      <c r="J7359" t="s">
        <v>98</v>
      </c>
      <c r="K7359" t="s">
        <v>197</v>
      </c>
    </row>
    <row r="7360" spans="1:11" x14ac:dyDescent="0.3">
      <c r="A7360">
        <f>YEAR('Supermart Grocery Sales - Retai'!F:F)</f>
        <v>2018</v>
      </c>
      <c r="B7360">
        <f>MONTH('Supermart Grocery Sales - Retai'!F:F)</f>
        <v>4</v>
      </c>
      <c r="C7360" t="str" cm="1">
        <f t="array" ref="C7360">CHOOSE(_xlfn.ANCHORARRAY(B7360), "Jan", "Feb", "Mar", "Apr", "May", "Jun", "Jul", "Aug", "Sep", "Oct", "Nov", "Dec")</f>
        <v>Apr</v>
      </c>
      <c r="D7360" t="str">
        <f>"Q"&amp;ROUNDUP(MONTH('Supermart Grocery Sales - Retai'!F7360)/3,0)</f>
        <v>Q2</v>
      </c>
      <c r="E7360">
        <f>tbl_DataModel[[#This Row],[Profit]]/tbl_DataModel[[#This Row],[Sales]]</f>
        <v>0.36</v>
      </c>
      <c r="F7360">
        <v>1391</v>
      </c>
      <c r="G7360">
        <v>500.76</v>
      </c>
      <c r="H7360" t="s">
        <v>32</v>
      </c>
      <c r="I7360" t="s">
        <v>46</v>
      </c>
      <c r="J7360" t="s">
        <v>98</v>
      </c>
      <c r="K7360" t="s">
        <v>83</v>
      </c>
    </row>
    <row r="7361" spans="1:11" x14ac:dyDescent="0.3">
      <c r="A7361">
        <f>YEAR('Supermart Grocery Sales - Retai'!F:F)</f>
        <v>2018</v>
      </c>
      <c r="B7361">
        <f>MONTH('Supermart Grocery Sales - Retai'!F:F)</f>
        <v>2</v>
      </c>
      <c r="C7361" t="str" cm="1">
        <f t="array" ref="C7361">CHOOSE(_xlfn.ANCHORARRAY(B7361), "Jan", "Feb", "Mar", "Apr", "May", "Jun", "Jul", "Aug", "Sep", "Oct", "Nov", "Dec")</f>
        <v>Feb</v>
      </c>
      <c r="D7361" t="str">
        <f>"Q"&amp;ROUNDUP(MONTH('Supermart Grocery Sales - Retai'!F7361)/3,0)</f>
        <v>Q1</v>
      </c>
      <c r="E7361">
        <f>tbl_DataModel[[#This Row],[Profit]]/tbl_DataModel[[#This Row],[Sales]]</f>
        <v>0.26</v>
      </c>
      <c r="F7361">
        <v>1104</v>
      </c>
      <c r="G7361">
        <v>287.04000000000002</v>
      </c>
      <c r="H7361" t="s">
        <v>63</v>
      </c>
      <c r="I7361" t="s">
        <v>75</v>
      </c>
      <c r="J7361" t="s">
        <v>98</v>
      </c>
      <c r="K7361" t="s">
        <v>151</v>
      </c>
    </row>
    <row r="7362" spans="1:11" x14ac:dyDescent="0.3">
      <c r="A7362">
        <f>YEAR('Supermart Grocery Sales - Retai'!F:F)</f>
        <v>2018</v>
      </c>
      <c r="B7362">
        <f>MONTH('Supermart Grocery Sales - Retai'!F:F)</f>
        <v>12</v>
      </c>
      <c r="C7362" t="str" cm="1">
        <f t="array" ref="C7362">CHOOSE(_xlfn.ANCHORARRAY(B7362), "Jan", "Feb", "Mar", "Apr", "May", "Jun", "Jul", "Aug", "Sep", "Oct", "Nov", "Dec")</f>
        <v>Dec</v>
      </c>
      <c r="D7362" t="str">
        <f>"Q"&amp;ROUNDUP(MONTH('Supermart Grocery Sales - Retai'!F7362)/3,0)</f>
        <v>Q4</v>
      </c>
      <c r="E7362">
        <f>tbl_DataModel[[#This Row],[Profit]]/tbl_DataModel[[#This Row],[Sales]]</f>
        <v>0.36</v>
      </c>
      <c r="F7362">
        <v>606</v>
      </c>
      <c r="G7362">
        <v>218.16</v>
      </c>
      <c r="H7362" t="s">
        <v>58</v>
      </c>
      <c r="I7362" t="s">
        <v>68</v>
      </c>
      <c r="J7362" t="s">
        <v>98</v>
      </c>
      <c r="K7362" t="s">
        <v>261</v>
      </c>
    </row>
    <row r="7363" spans="1:11" x14ac:dyDescent="0.3">
      <c r="A7363">
        <f>YEAR('Supermart Grocery Sales - Retai'!F:F)</f>
        <v>2017</v>
      </c>
      <c r="B7363">
        <f>MONTH('Supermart Grocery Sales - Retai'!F:F)</f>
        <v>11</v>
      </c>
      <c r="C7363" t="str" cm="1">
        <f t="array" ref="C7363">CHOOSE(_xlfn.ANCHORARRAY(B7363), "Jan", "Feb", "Mar", "Apr", "May", "Jun", "Jul", "Aug", "Sep", "Oct", "Nov", "Dec")</f>
        <v>Nov</v>
      </c>
      <c r="D7363" t="str">
        <f>"Q"&amp;ROUNDUP(MONTH('Supermart Grocery Sales - Retai'!F7363)/3,0)</f>
        <v>Q4</v>
      </c>
      <c r="E7363">
        <f>tbl_DataModel[[#This Row],[Profit]]/tbl_DataModel[[#This Row],[Sales]]</f>
        <v>0.33999999999999997</v>
      </c>
      <c r="F7363">
        <v>747</v>
      </c>
      <c r="G7363">
        <v>253.98</v>
      </c>
      <c r="H7363" t="s">
        <v>26</v>
      </c>
      <c r="I7363" t="s">
        <v>27</v>
      </c>
      <c r="J7363" t="s">
        <v>98</v>
      </c>
      <c r="K7363" t="s">
        <v>108</v>
      </c>
    </row>
    <row r="7364" spans="1:11" x14ac:dyDescent="0.3">
      <c r="A7364">
        <f>YEAR('Supermart Grocery Sales - Retai'!F:F)</f>
        <v>2015</v>
      </c>
      <c r="B7364">
        <f>MONTH('Supermart Grocery Sales - Retai'!F:F)</f>
        <v>9</v>
      </c>
      <c r="C7364" t="str" cm="1">
        <f t="array" ref="C7364">CHOOSE(_xlfn.ANCHORARRAY(B7364), "Jan", "Feb", "Mar", "Apr", "May", "Jun", "Jul", "Aug", "Sep", "Oct", "Nov", "Dec")</f>
        <v>Sep</v>
      </c>
      <c r="D7364" t="str">
        <f>"Q"&amp;ROUNDUP(MONTH('Supermart Grocery Sales - Retai'!F7364)/3,0)</f>
        <v>Q3</v>
      </c>
      <c r="E7364">
        <f>tbl_DataModel[[#This Row],[Profit]]/tbl_DataModel[[#This Row],[Sales]]</f>
        <v>0.24000000000000002</v>
      </c>
      <c r="F7364">
        <v>2340</v>
      </c>
      <c r="G7364">
        <v>561.6</v>
      </c>
      <c r="H7364" t="s">
        <v>20</v>
      </c>
      <c r="I7364" t="s">
        <v>21</v>
      </c>
      <c r="J7364" t="s">
        <v>98</v>
      </c>
      <c r="K7364" t="s">
        <v>106</v>
      </c>
    </row>
    <row r="7365" spans="1:11" x14ac:dyDescent="0.3">
      <c r="A7365">
        <f>YEAR('Supermart Grocery Sales - Retai'!F:F)</f>
        <v>2016</v>
      </c>
      <c r="B7365">
        <f>MONTH('Supermart Grocery Sales - Retai'!F:F)</f>
        <v>11</v>
      </c>
      <c r="C7365" t="str" cm="1">
        <f t="array" ref="C7365">CHOOSE(_xlfn.ANCHORARRAY(B7365), "Jan", "Feb", "Mar", "Apr", "May", "Jun", "Jul", "Aug", "Sep", "Oct", "Nov", "Dec")</f>
        <v>Nov</v>
      </c>
      <c r="D7365" t="str">
        <f>"Q"&amp;ROUNDUP(MONTH('Supermart Grocery Sales - Retai'!F7365)/3,0)</f>
        <v>Q4</v>
      </c>
      <c r="E7365">
        <f>tbl_DataModel[[#This Row],[Profit]]/tbl_DataModel[[#This Row],[Sales]]</f>
        <v>0.15</v>
      </c>
      <c r="F7365">
        <v>1229</v>
      </c>
      <c r="G7365">
        <v>184.35</v>
      </c>
      <c r="H7365" t="s">
        <v>63</v>
      </c>
      <c r="I7365" t="s">
        <v>157</v>
      </c>
      <c r="J7365" t="s">
        <v>98</v>
      </c>
      <c r="K7365" t="s">
        <v>146</v>
      </c>
    </row>
    <row r="7366" spans="1:11" x14ac:dyDescent="0.3">
      <c r="A7366">
        <f>YEAR('Supermart Grocery Sales - Retai'!F:F)</f>
        <v>2016</v>
      </c>
      <c r="B7366">
        <f>MONTH('Supermart Grocery Sales - Retai'!F:F)</f>
        <v>12</v>
      </c>
      <c r="C7366" t="str" cm="1">
        <f t="array" ref="C7366">CHOOSE(_xlfn.ANCHORARRAY(B7366), "Jan", "Feb", "Mar", "Apr", "May", "Jun", "Jul", "Aug", "Sep", "Oct", "Nov", "Dec")</f>
        <v>Dec</v>
      </c>
      <c r="D7366" t="str">
        <f>"Q"&amp;ROUNDUP(MONTH('Supermart Grocery Sales - Retai'!F7366)/3,0)</f>
        <v>Q4</v>
      </c>
      <c r="E7366">
        <f>tbl_DataModel[[#This Row],[Profit]]/tbl_DataModel[[#This Row],[Sales]]</f>
        <v>0.28999999999999998</v>
      </c>
      <c r="F7366">
        <v>944</v>
      </c>
      <c r="G7366">
        <v>273.76</v>
      </c>
      <c r="H7366" t="s">
        <v>20</v>
      </c>
      <c r="I7366" t="s">
        <v>21</v>
      </c>
      <c r="J7366" t="s">
        <v>98</v>
      </c>
      <c r="K7366" t="s">
        <v>108</v>
      </c>
    </row>
    <row r="7367" spans="1:11" x14ac:dyDescent="0.3">
      <c r="A7367">
        <f>YEAR('Supermart Grocery Sales - Retai'!F:F)</f>
        <v>2015</v>
      </c>
      <c r="B7367">
        <f>MONTH('Supermart Grocery Sales - Retai'!F:F)</f>
        <v>10</v>
      </c>
      <c r="C7367" t="str" cm="1">
        <f t="array" ref="C7367">CHOOSE(_xlfn.ANCHORARRAY(B7367), "Jan", "Feb", "Mar", "Apr", "May", "Jun", "Jul", "Aug", "Sep", "Oct", "Nov", "Dec")</f>
        <v>Oct</v>
      </c>
      <c r="D7367" t="str">
        <f>"Q"&amp;ROUNDUP(MONTH('Supermart Grocery Sales - Retai'!F7367)/3,0)</f>
        <v>Q4</v>
      </c>
      <c r="E7367">
        <f>tbl_DataModel[[#This Row],[Profit]]/tbl_DataModel[[#This Row],[Sales]]</f>
        <v>0.33</v>
      </c>
      <c r="F7367">
        <v>1314</v>
      </c>
      <c r="G7367">
        <v>433.62</v>
      </c>
      <c r="H7367" t="s">
        <v>49</v>
      </c>
      <c r="I7367" t="s">
        <v>205</v>
      </c>
      <c r="J7367" t="s">
        <v>98</v>
      </c>
      <c r="K7367" t="s">
        <v>111</v>
      </c>
    </row>
    <row r="7368" spans="1:11" x14ac:dyDescent="0.3">
      <c r="A7368">
        <f>YEAR('Supermart Grocery Sales - Retai'!F:F)</f>
        <v>2017</v>
      </c>
      <c r="B7368">
        <f>MONTH('Supermart Grocery Sales - Retai'!F:F)</f>
        <v>9</v>
      </c>
      <c r="C7368" t="str" cm="1">
        <f t="array" ref="C7368">CHOOSE(_xlfn.ANCHORARRAY(B7368), "Jan", "Feb", "Mar", "Apr", "May", "Jun", "Jul", "Aug", "Sep", "Oct", "Nov", "Dec")</f>
        <v>Sep</v>
      </c>
      <c r="D7368" t="str">
        <f>"Q"&amp;ROUNDUP(MONTH('Supermart Grocery Sales - Retai'!F7368)/3,0)</f>
        <v>Q3</v>
      </c>
      <c r="E7368">
        <f>tbl_DataModel[[#This Row],[Profit]]/tbl_DataModel[[#This Row],[Sales]]</f>
        <v>0.16999999999999998</v>
      </c>
      <c r="F7368">
        <v>1960</v>
      </c>
      <c r="G7368">
        <v>333.2</v>
      </c>
      <c r="H7368" t="s">
        <v>58</v>
      </c>
      <c r="I7368" t="s">
        <v>59</v>
      </c>
      <c r="J7368" t="s">
        <v>98</v>
      </c>
      <c r="K7368" t="s">
        <v>122</v>
      </c>
    </row>
    <row r="7369" spans="1:11" x14ac:dyDescent="0.3">
      <c r="A7369">
        <f>YEAR('Supermart Grocery Sales - Retai'!F:F)</f>
        <v>2017</v>
      </c>
      <c r="B7369">
        <f>MONTH('Supermart Grocery Sales - Retai'!F:F)</f>
        <v>9</v>
      </c>
      <c r="C7369" t="str" cm="1">
        <f t="array" ref="C7369">CHOOSE(_xlfn.ANCHORARRAY(B7369), "Jan", "Feb", "Mar", "Apr", "May", "Jun", "Jul", "Aug", "Sep", "Oct", "Nov", "Dec")</f>
        <v>Sep</v>
      </c>
      <c r="D7369" t="str">
        <f>"Q"&amp;ROUNDUP(MONTH('Supermart Grocery Sales - Retai'!F7369)/3,0)</f>
        <v>Q3</v>
      </c>
      <c r="E7369">
        <f>tbl_DataModel[[#This Row],[Profit]]/tbl_DataModel[[#This Row],[Sales]]</f>
        <v>0.4</v>
      </c>
      <c r="F7369">
        <v>2394</v>
      </c>
      <c r="G7369">
        <v>957.6</v>
      </c>
      <c r="H7369" t="s">
        <v>58</v>
      </c>
      <c r="I7369" t="s">
        <v>112</v>
      </c>
      <c r="J7369" t="s">
        <v>98</v>
      </c>
      <c r="K7369" t="s">
        <v>135</v>
      </c>
    </row>
    <row r="7370" spans="1:11" x14ac:dyDescent="0.3">
      <c r="A7370">
        <f>YEAR('Supermart Grocery Sales - Retai'!F:F)</f>
        <v>2015</v>
      </c>
      <c r="B7370">
        <f>MONTH('Supermart Grocery Sales - Retai'!F:F)</f>
        <v>10</v>
      </c>
      <c r="C7370" t="str" cm="1">
        <f t="array" ref="C7370">CHOOSE(_xlfn.ANCHORARRAY(B7370), "Jan", "Feb", "Mar", "Apr", "May", "Jun", "Jul", "Aug", "Sep", "Oct", "Nov", "Dec")</f>
        <v>Oct</v>
      </c>
      <c r="D7370" t="str">
        <f>"Q"&amp;ROUNDUP(MONTH('Supermart Grocery Sales - Retai'!F7370)/3,0)</f>
        <v>Q4</v>
      </c>
      <c r="E7370">
        <f>tbl_DataModel[[#This Row],[Profit]]/tbl_DataModel[[#This Row],[Sales]]</f>
        <v>0.15</v>
      </c>
      <c r="F7370">
        <v>2247</v>
      </c>
      <c r="G7370">
        <v>337.05</v>
      </c>
      <c r="H7370" t="s">
        <v>32</v>
      </c>
      <c r="I7370" t="s">
        <v>33</v>
      </c>
      <c r="J7370" t="s">
        <v>98</v>
      </c>
      <c r="K7370" t="s">
        <v>137</v>
      </c>
    </row>
    <row r="7371" spans="1:11" x14ac:dyDescent="0.3">
      <c r="A7371">
        <f>YEAR('Supermart Grocery Sales - Retai'!F:F)</f>
        <v>2015</v>
      </c>
      <c r="B7371">
        <f>MONTH('Supermart Grocery Sales - Retai'!F:F)</f>
        <v>9</v>
      </c>
      <c r="C7371" t="str" cm="1">
        <f t="array" ref="C7371">CHOOSE(_xlfn.ANCHORARRAY(B7371), "Jan", "Feb", "Mar", "Apr", "May", "Jun", "Jul", "Aug", "Sep", "Oct", "Nov", "Dec")</f>
        <v>Sep</v>
      </c>
      <c r="D7371" t="str">
        <f>"Q"&amp;ROUNDUP(MONTH('Supermart Grocery Sales - Retai'!F7371)/3,0)</f>
        <v>Q3</v>
      </c>
      <c r="E7371">
        <f>tbl_DataModel[[#This Row],[Profit]]/tbl_DataModel[[#This Row],[Sales]]</f>
        <v>0.24000000000000002</v>
      </c>
      <c r="F7371">
        <v>588</v>
      </c>
      <c r="G7371">
        <v>141.12</v>
      </c>
      <c r="H7371" t="s">
        <v>49</v>
      </c>
      <c r="I7371" t="s">
        <v>50</v>
      </c>
      <c r="J7371" t="s">
        <v>98</v>
      </c>
      <c r="K7371" t="s">
        <v>156</v>
      </c>
    </row>
    <row r="7372" spans="1:11" x14ac:dyDescent="0.3">
      <c r="A7372">
        <f>YEAR('Supermart Grocery Sales - Retai'!F:F)</f>
        <v>2017</v>
      </c>
      <c r="B7372">
        <f>MONTH('Supermart Grocery Sales - Retai'!F:F)</f>
        <v>6</v>
      </c>
      <c r="C7372" t="str" cm="1">
        <f t="array" ref="C7372">CHOOSE(_xlfn.ANCHORARRAY(B7372), "Jan", "Feb", "Mar", "Apr", "May", "Jun", "Jul", "Aug", "Sep", "Oct", "Nov", "Dec")</f>
        <v>Jun</v>
      </c>
      <c r="D7372" t="str">
        <f>"Q"&amp;ROUNDUP(MONTH('Supermart Grocery Sales - Retai'!F7372)/3,0)</f>
        <v>Q2</v>
      </c>
      <c r="E7372">
        <f>tbl_DataModel[[#This Row],[Profit]]/tbl_DataModel[[#This Row],[Sales]]</f>
        <v>0.15999999999999998</v>
      </c>
      <c r="F7372">
        <v>2074</v>
      </c>
      <c r="G7372">
        <v>331.84</v>
      </c>
      <c r="H7372" t="s">
        <v>20</v>
      </c>
      <c r="I7372" t="s">
        <v>21</v>
      </c>
      <c r="J7372" t="s">
        <v>98</v>
      </c>
      <c r="K7372" t="s">
        <v>12</v>
      </c>
    </row>
    <row r="7373" spans="1:11" x14ac:dyDescent="0.3">
      <c r="A7373">
        <f>YEAR('Supermart Grocery Sales - Retai'!F:F)</f>
        <v>2018</v>
      </c>
      <c r="B7373">
        <f>MONTH('Supermart Grocery Sales - Retai'!F:F)</f>
        <v>11</v>
      </c>
      <c r="C7373" t="str" cm="1">
        <f t="array" ref="C7373">CHOOSE(_xlfn.ANCHORARRAY(B7373), "Jan", "Feb", "Mar", "Apr", "May", "Jun", "Jul", "Aug", "Sep", "Oct", "Nov", "Dec")</f>
        <v>Nov</v>
      </c>
      <c r="D7373" t="str">
        <f>"Q"&amp;ROUNDUP(MONTH('Supermart Grocery Sales - Retai'!F7373)/3,0)</f>
        <v>Q4</v>
      </c>
      <c r="E7373">
        <f>tbl_DataModel[[#This Row],[Profit]]/tbl_DataModel[[#This Row],[Sales]]</f>
        <v>0.22</v>
      </c>
      <c r="F7373">
        <v>2449</v>
      </c>
      <c r="G7373">
        <v>538.78</v>
      </c>
      <c r="H7373" t="s">
        <v>49</v>
      </c>
      <c r="I7373" t="s">
        <v>205</v>
      </c>
      <c r="J7373" t="s">
        <v>98</v>
      </c>
      <c r="K7373" t="s">
        <v>90</v>
      </c>
    </row>
    <row r="7374" spans="1:11" x14ac:dyDescent="0.3">
      <c r="A7374">
        <f>YEAR('Supermart Grocery Sales - Retai'!F:F)</f>
        <v>2018</v>
      </c>
      <c r="B7374">
        <f>MONTH('Supermart Grocery Sales - Retai'!F:F)</f>
        <v>11</v>
      </c>
      <c r="C7374" t="str" cm="1">
        <f t="array" ref="C7374">CHOOSE(_xlfn.ANCHORARRAY(B7374), "Jan", "Feb", "Mar", "Apr", "May", "Jun", "Jul", "Aug", "Sep", "Oct", "Nov", "Dec")</f>
        <v>Nov</v>
      </c>
      <c r="D7374" t="str">
        <f>"Q"&amp;ROUNDUP(MONTH('Supermart Grocery Sales - Retai'!F7374)/3,0)</f>
        <v>Q4</v>
      </c>
      <c r="E7374">
        <f>tbl_DataModel[[#This Row],[Profit]]/tbl_DataModel[[#This Row],[Sales]]</f>
        <v>9.9999999999999992E-2</v>
      </c>
      <c r="F7374">
        <v>1352</v>
      </c>
      <c r="G7374">
        <v>135.19999999999999</v>
      </c>
      <c r="H7374" t="s">
        <v>58</v>
      </c>
      <c r="I7374" t="s">
        <v>112</v>
      </c>
      <c r="J7374" t="s">
        <v>98</v>
      </c>
      <c r="K7374" t="s">
        <v>45</v>
      </c>
    </row>
    <row r="7375" spans="1:11" x14ac:dyDescent="0.3">
      <c r="A7375">
        <f>YEAR('Supermart Grocery Sales - Retai'!F:F)</f>
        <v>2018</v>
      </c>
      <c r="B7375">
        <f>MONTH('Supermart Grocery Sales - Retai'!F:F)</f>
        <v>10</v>
      </c>
      <c r="C7375" t="str" cm="1">
        <f t="array" ref="C7375">CHOOSE(_xlfn.ANCHORARRAY(B7375), "Jan", "Feb", "Mar", "Apr", "May", "Jun", "Jul", "Aug", "Sep", "Oct", "Nov", "Dec")</f>
        <v>Oct</v>
      </c>
      <c r="D7375" t="str">
        <f>"Q"&amp;ROUNDUP(MONTH('Supermart Grocery Sales - Retai'!F7375)/3,0)</f>
        <v>Q4</v>
      </c>
      <c r="E7375">
        <f>tbl_DataModel[[#This Row],[Profit]]/tbl_DataModel[[#This Row],[Sales]]</f>
        <v>0.43</v>
      </c>
      <c r="F7375">
        <v>571</v>
      </c>
      <c r="G7375">
        <v>245.53</v>
      </c>
      <c r="H7375" t="s">
        <v>32</v>
      </c>
      <c r="I7375" t="s">
        <v>33</v>
      </c>
      <c r="J7375" t="s">
        <v>98</v>
      </c>
      <c r="K7375" t="s">
        <v>263</v>
      </c>
    </row>
    <row r="7376" spans="1:11" x14ac:dyDescent="0.3">
      <c r="A7376">
        <f>YEAR('Supermart Grocery Sales - Retai'!F:F)</f>
        <v>2018</v>
      </c>
      <c r="B7376">
        <f>MONTH('Supermart Grocery Sales - Retai'!F:F)</f>
        <v>12</v>
      </c>
      <c r="C7376" t="str" cm="1">
        <f t="array" ref="C7376">CHOOSE(_xlfn.ANCHORARRAY(B7376), "Jan", "Feb", "Mar", "Apr", "May", "Jun", "Jul", "Aug", "Sep", "Oct", "Nov", "Dec")</f>
        <v>Dec</v>
      </c>
      <c r="D7376" t="str">
        <f>"Q"&amp;ROUNDUP(MONTH('Supermart Grocery Sales - Retai'!F7376)/3,0)</f>
        <v>Q4</v>
      </c>
      <c r="E7376">
        <f>tbl_DataModel[[#This Row],[Profit]]/tbl_DataModel[[#This Row],[Sales]]</f>
        <v>9.0000000000000011E-2</v>
      </c>
      <c r="F7376">
        <v>1529</v>
      </c>
      <c r="G7376">
        <v>137.61000000000001</v>
      </c>
      <c r="H7376" t="s">
        <v>20</v>
      </c>
      <c r="I7376" t="s">
        <v>91</v>
      </c>
      <c r="J7376" t="s">
        <v>98</v>
      </c>
      <c r="K7376" t="s">
        <v>165</v>
      </c>
    </row>
    <row r="7377" spans="1:11" x14ac:dyDescent="0.3">
      <c r="A7377">
        <f>YEAR('Supermart Grocery Sales - Retai'!F:F)</f>
        <v>2017</v>
      </c>
      <c r="B7377">
        <f>MONTH('Supermart Grocery Sales - Retai'!F:F)</f>
        <v>12</v>
      </c>
      <c r="C7377" t="str" cm="1">
        <f t="array" ref="C7377">CHOOSE(_xlfn.ANCHORARRAY(B7377), "Jan", "Feb", "Mar", "Apr", "May", "Jun", "Jul", "Aug", "Sep", "Oct", "Nov", "Dec")</f>
        <v>Dec</v>
      </c>
      <c r="D7377" t="str">
        <f>"Q"&amp;ROUNDUP(MONTH('Supermart Grocery Sales - Retai'!F7377)/3,0)</f>
        <v>Q4</v>
      </c>
      <c r="E7377">
        <f>tbl_DataModel[[#This Row],[Profit]]/tbl_DataModel[[#This Row],[Sales]]</f>
        <v>0.42</v>
      </c>
      <c r="F7377">
        <v>1689</v>
      </c>
      <c r="G7377">
        <v>709.38</v>
      </c>
      <c r="H7377" t="s">
        <v>58</v>
      </c>
      <c r="I7377" t="s">
        <v>68</v>
      </c>
      <c r="J7377" t="s">
        <v>98</v>
      </c>
      <c r="K7377" t="s">
        <v>139</v>
      </c>
    </row>
    <row r="7378" spans="1:11" x14ac:dyDescent="0.3">
      <c r="A7378">
        <f>YEAR('Supermart Grocery Sales - Retai'!F:F)</f>
        <v>2016</v>
      </c>
      <c r="B7378">
        <f>MONTH('Supermart Grocery Sales - Retai'!F:F)</f>
        <v>4</v>
      </c>
      <c r="C7378" t="str" cm="1">
        <f t="array" ref="C7378">CHOOSE(_xlfn.ANCHORARRAY(B7378), "Jan", "Feb", "Mar", "Apr", "May", "Jun", "Jul", "Aug", "Sep", "Oct", "Nov", "Dec")</f>
        <v>Apr</v>
      </c>
      <c r="D7378" t="str">
        <f>"Q"&amp;ROUNDUP(MONTH('Supermart Grocery Sales - Retai'!F7378)/3,0)</f>
        <v>Q2</v>
      </c>
      <c r="E7378">
        <f>tbl_DataModel[[#This Row],[Profit]]/tbl_DataModel[[#This Row],[Sales]]</f>
        <v>0.42000000000000004</v>
      </c>
      <c r="F7378">
        <v>1399</v>
      </c>
      <c r="G7378">
        <v>587.58000000000004</v>
      </c>
      <c r="H7378" t="s">
        <v>63</v>
      </c>
      <c r="I7378" t="s">
        <v>87</v>
      </c>
      <c r="J7378" t="s">
        <v>98</v>
      </c>
      <c r="K7378" t="s">
        <v>261</v>
      </c>
    </row>
    <row r="7379" spans="1:11" x14ac:dyDescent="0.3">
      <c r="A7379">
        <f>YEAR('Supermart Grocery Sales - Retai'!F:F)</f>
        <v>2017</v>
      </c>
      <c r="B7379">
        <f>MONTH('Supermart Grocery Sales - Retai'!F:F)</f>
        <v>8</v>
      </c>
      <c r="C7379" t="str" cm="1">
        <f t="array" ref="C7379">CHOOSE(_xlfn.ANCHORARRAY(B7379), "Jan", "Feb", "Mar", "Apr", "May", "Jun", "Jul", "Aug", "Sep", "Oct", "Nov", "Dec")</f>
        <v>Aug</v>
      </c>
      <c r="D7379" t="str">
        <f>"Q"&amp;ROUNDUP(MONTH('Supermart Grocery Sales - Retai'!F7379)/3,0)</f>
        <v>Q3</v>
      </c>
      <c r="E7379">
        <f>tbl_DataModel[[#This Row],[Profit]]/tbl_DataModel[[#This Row],[Sales]]</f>
        <v>0.36</v>
      </c>
      <c r="F7379">
        <v>648</v>
      </c>
      <c r="G7379">
        <v>233.28</v>
      </c>
      <c r="H7379" t="s">
        <v>63</v>
      </c>
      <c r="I7379" t="s">
        <v>157</v>
      </c>
      <c r="J7379" t="s">
        <v>98</v>
      </c>
      <c r="K7379" t="s">
        <v>31</v>
      </c>
    </row>
    <row r="7380" spans="1:11" x14ac:dyDescent="0.3">
      <c r="A7380">
        <f>YEAR('Supermart Grocery Sales - Retai'!F:F)</f>
        <v>2017</v>
      </c>
      <c r="B7380">
        <f>MONTH('Supermart Grocery Sales - Retai'!F:F)</f>
        <v>9</v>
      </c>
      <c r="C7380" t="str" cm="1">
        <f t="array" ref="C7380">CHOOSE(_xlfn.ANCHORARRAY(B7380), "Jan", "Feb", "Mar", "Apr", "May", "Jun", "Jul", "Aug", "Sep", "Oct", "Nov", "Dec")</f>
        <v>Sep</v>
      </c>
      <c r="D7380" t="str">
        <f>"Q"&amp;ROUNDUP(MONTH('Supermart Grocery Sales - Retai'!F7380)/3,0)</f>
        <v>Q3</v>
      </c>
      <c r="E7380">
        <f>tbl_DataModel[[#This Row],[Profit]]/tbl_DataModel[[#This Row],[Sales]]</f>
        <v>0.11</v>
      </c>
      <c r="F7380">
        <v>1014</v>
      </c>
      <c r="G7380">
        <v>111.54</v>
      </c>
      <c r="H7380" t="s">
        <v>32</v>
      </c>
      <c r="I7380" t="s">
        <v>33</v>
      </c>
      <c r="J7380" t="s">
        <v>98</v>
      </c>
      <c r="K7380" t="s">
        <v>86</v>
      </c>
    </row>
    <row r="7381" spans="1:11" x14ac:dyDescent="0.3">
      <c r="A7381">
        <f>YEAR('Supermart Grocery Sales - Retai'!F:F)</f>
        <v>2018</v>
      </c>
      <c r="B7381">
        <f>MONTH('Supermart Grocery Sales - Retai'!F:F)</f>
        <v>11</v>
      </c>
      <c r="C7381" t="str" cm="1">
        <f t="array" ref="C7381">CHOOSE(_xlfn.ANCHORARRAY(B7381), "Jan", "Feb", "Mar", "Apr", "May", "Jun", "Jul", "Aug", "Sep", "Oct", "Nov", "Dec")</f>
        <v>Nov</v>
      </c>
      <c r="D7381" t="str">
        <f>"Q"&amp;ROUNDUP(MONTH('Supermart Grocery Sales - Retai'!F7381)/3,0)</f>
        <v>Q4</v>
      </c>
      <c r="E7381">
        <f>tbl_DataModel[[#This Row],[Profit]]/tbl_DataModel[[#This Row],[Sales]]</f>
        <v>0.16</v>
      </c>
      <c r="F7381">
        <v>1412</v>
      </c>
      <c r="G7381">
        <v>225.92</v>
      </c>
      <c r="H7381" t="s">
        <v>58</v>
      </c>
      <c r="I7381" t="s">
        <v>68</v>
      </c>
      <c r="J7381" t="s">
        <v>98</v>
      </c>
      <c r="K7381" t="s">
        <v>125</v>
      </c>
    </row>
    <row r="7382" spans="1:11" x14ac:dyDescent="0.3">
      <c r="A7382">
        <f>YEAR('Supermart Grocery Sales - Retai'!F:F)</f>
        <v>2018</v>
      </c>
      <c r="B7382">
        <f>MONTH('Supermart Grocery Sales - Retai'!F:F)</f>
        <v>9</v>
      </c>
      <c r="C7382" t="str" cm="1">
        <f t="array" ref="C7382">CHOOSE(_xlfn.ANCHORARRAY(B7382), "Jan", "Feb", "Mar", "Apr", "May", "Jun", "Jul", "Aug", "Sep", "Oct", "Nov", "Dec")</f>
        <v>Sep</v>
      </c>
      <c r="D7382" t="str">
        <f>"Q"&amp;ROUNDUP(MONTH('Supermart Grocery Sales - Retai'!F7382)/3,0)</f>
        <v>Q3</v>
      </c>
      <c r="E7382">
        <f>tbl_DataModel[[#This Row],[Profit]]/tbl_DataModel[[#This Row],[Sales]]</f>
        <v>0.1</v>
      </c>
      <c r="F7382">
        <v>1209</v>
      </c>
      <c r="G7382">
        <v>120.9</v>
      </c>
      <c r="H7382" t="s">
        <v>63</v>
      </c>
      <c r="I7382" t="s">
        <v>64</v>
      </c>
      <c r="J7382" t="s">
        <v>98</v>
      </c>
      <c r="K7382" t="s">
        <v>165</v>
      </c>
    </row>
    <row r="7383" spans="1:11" x14ac:dyDescent="0.3">
      <c r="A7383">
        <f>YEAR('Supermart Grocery Sales - Retai'!F:F)</f>
        <v>2017</v>
      </c>
      <c r="B7383">
        <f>MONTH('Supermart Grocery Sales - Retai'!F:F)</f>
        <v>8</v>
      </c>
      <c r="C7383" t="str" cm="1">
        <f t="array" ref="C7383">CHOOSE(_xlfn.ANCHORARRAY(B7383), "Jan", "Feb", "Mar", "Apr", "May", "Jun", "Jul", "Aug", "Sep", "Oct", "Nov", "Dec")</f>
        <v>Aug</v>
      </c>
      <c r="D7383" t="str">
        <f>"Q"&amp;ROUNDUP(MONTH('Supermart Grocery Sales - Retai'!F7383)/3,0)</f>
        <v>Q3</v>
      </c>
      <c r="E7383">
        <f>tbl_DataModel[[#This Row],[Profit]]/tbl_DataModel[[#This Row],[Sales]]</f>
        <v>0.19</v>
      </c>
      <c r="F7383">
        <v>2008</v>
      </c>
      <c r="G7383">
        <v>381.52</v>
      </c>
      <c r="H7383" t="s">
        <v>20</v>
      </c>
      <c r="I7383" t="s">
        <v>91</v>
      </c>
      <c r="J7383" t="s">
        <v>98</v>
      </c>
      <c r="K7383" t="s">
        <v>159</v>
      </c>
    </row>
    <row r="7384" spans="1:11" x14ac:dyDescent="0.3">
      <c r="A7384">
        <f>YEAR('Supermart Grocery Sales - Retai'!F:F)</f>
        <v>2017</v>
      </c>
      <c r="B7384">
        <f>MONTH('Supermart Grocery Sales - Retai'!F:F)</f>
        <v>11</v>
      </c>
      <c r="C7384" t="str" cm="1">
        <f t="array" ref="C7384">CHOOSE(_xlfn.ANCHORARRAY(B7384), "Jan", "Feb", "Mar", "Apr", "May", "Jun", "Jul", "Aug", "Sep", "Oct", "Nov", "Dec")</f>
        <v>Nov</v>
      </c>
      <c r="D7384" t="str">
        <f>"Q"&amp;ROUNDUP(MONTH('Supermart Grocery Sales - Retai'!F7384)/3,0)</f>
        <v>Q4</v>
      </c>
      <c r="E7384">
        <f>tbl_DataModel[[#This Row],[Profit]]/tbl_DataModel[[#This Row],[Sales]]</f>
        <v>0.06</v>
      </c>
      <c r="F7384">
        <v>1829</v>
      </c>
      <c r="G7384">
        <v>109.74</v>
      </c>
      <c r="H7384" t="s">
        <v>63</v>
      </c>
      <c r="I7384" t="s">
        <v>75</v>
      </c>
      <c r="J7384" t="s">
        <v>98</v>
      </c>
      <c r="K7384" t="s">
        <v>211</v>
      </c>
    </row>
    <row r="7385" spans="1:11" x14ac:dyDescent="0.3">
      <c r="A7385">
        <f>YEAR('Supermart Grocery Sales - Retai'!F:F)</f>
        <v>2015</v>
      </c>
      <c r="B7385">
        <f>MONTH('Supermart Grocery Sales - Retai'!F:F)</f>
        <v>3</v>
      </c>
      <c r="C7385" t="str" cm="1">
        <f t="array" ref="C7385">CHOOSE(_xlfn.ANCHORARRAY(B7385), "Jan", "Feb", "Mar", "Apr", "May", "Jun", "Jul", "Aug", "Sep", "Oct", "Nov", "Dec")</f>
        <v>Mar</v>
      </c>
      <c r="D7385" t="str">
        <f>"Q"&amp;ROUNDUP(MONTH('Supermart Grocery Sales - Retai'!F7385)/3,0)</f>
        <v>Q1</v>
      </c>
      <c r="E7385">
        <f>tbl_DataModel[[#This Row],[Profit]]/tbl_DataModel[[#This Row],[Sales]]</f>
        <v>0.39</v>
      </c>
      <c r="F7385">
        <v>2173</v>
      </c>
      <c r="G7385">
        <v>847.47</v>
      </c>
      <c r="H7385" t="s">
        <v>63</v>
      </c>
      <c r="I7385" t="s">
        <v>64</v>
      </c>
      <c r="J7385" t="s">
        <v>98</v>
      </c>
      <c r="K7385" t="s">
        <v>90</v>
      </c>
    </row>
    <row r="7386" spans="1:11" x14ac:dyDescent="0.3">
      <c r="A7386">
        <f>YEAR('Supermart Grocery Sales - Retai'!F:F)</f>
        <v>2018</v>
      </c>
      <c r="B7386">
        <f>MONTH('Supermart Grocery Sales - Retai'!F:F)</f>
        <v>12</v>
      </c>
      <c r="C7386" t="str" cm="1">
        <f t="array" ref="C7386">CHOOSE(_xlfn.ANCHORARRAY(B7386), "Jan", "Feb", "Mar", "Apr", "May", "Jun", "Jul", "Aug", "Sep", "Oct", "Nov", "Dec")</f>
        <v>Dec</v>
      </c>
      <c r="D7386" t="str">
        <f>"Q"&amp;ROUNDUP(MONTH('Supermart Grocery Sales - Retai'!F7386)/3,0)</f>
        <v>Q4</v>
      </c>
      <c r="E7386">
        <f>tbl_DataModel[[#This Row],[Profit]]/tbl_DataModel[[#This Row],[Sales]]</f>
        <v>0.38</v>
      </c>
      <c r="F7386">
        <v>1983</v>
      </c>
      <c r="G7386">
        <v>753.54</v>
      </c>
      <c r="H7386" t="s">
        <v>63</v>
      </c>
      <c r="I7386" t="s">
        <v>157</v>
      </c>
      <c r="J7386" t="s">
        <v>98</v>
      </c>
      <c r="K7386" t="s">
        <v>204</v>
      </c>
    </row>
    <row r="7387" spans="1:11" x14ac:dyDescent="0.3">
      <c r="A7387">
        <f>YEAR('Supermart Grocery Sales - Retai'!F:F)</f>
        <v>2015</v>
      </c>
      <c r="B7387">
        <f>MONTH('Supermart Grocery Sales - Retai'!F:F)</f>
        <v>6</v>
      </c>
      <c r="C7387" t="str" cm="1">
        <f t="array" ref="C7387">CHOOSE(_xlfn.ANCHORARRAY(B7387), "Jan", "Feb", "Mar", "Apr", "May", "Jun", "Jul", "Aug", "Sep", "Oct", "Nov", "Dec")</f>
        <v>Jun</v>
      </c>
      <c r="D7387" t="str">
        <f>"Q"&amp;ROUNDUP(MONTH('Supermart Grocery Sales - Retai'!F7387)/3,0)</f>
        <v>Q2</v>
      </c>
      <c r="E7387">
        <f>tbl_DataModel[[#This Row],[Profit]]/tbl_DataModel[[#This Row],[Sales]]</f>
        <v>0.28999999999999998</v>
      </c>
      <c r="F7387">
        <v>1857</v>
      </c>
      <c r="G7387">
        <v>538.53</v>
      </c>
      <c r="H7387" t="s">
        <v>63</v>
      </c>
      <c r="I7387" t="s">
        <v>87</v>
      </c>
      <c r="J7387" t="s">
        <v>98</v>
      </c>
      <c r="K7387" t="s">
        <v>156</v>
      </c>
    </row>
    <row r="7388" spans="1:11" x14ac:dyDescent="0.3">
      <c r="A7388">
        <f>YEAR('Supermart Grocery Sales - Retai'!F:F)</f>
        <v>2015</v>
      </c>
      <c r="B7388">
        <f>MONTH('Supermart Grocery Sales - Retai'!F:F)</f>
        <v>9</v>
      </c>
      <c r="C7388" t="str" cm="1">
        <f t="array" ref="C7388">CHOOSE(_xlfn.ANCHORARRAY(B7388), "Jan", "Feb", "Mar", "Apr", "May", "Jun", "Jul", "Aug", "Sep", "Oct", "Nov", "Dec")</f>
        <v>Sep</v>
      </c>
      <c r="D7388" t="str">
        <f>"Q"&amp;ROUNDUP(MONTH('Supermart Grocery Sales - Retai'!F7388)/3,0)</f>
        <v>Q3</v>
      </c>
      <c r="E7388">
        <f>tbl_DataModel[[#This Row],[Profit]]/tbl_DataModel[[#This Row],[Sales]]</f>
        <v>0.24000000000000002</v>
      </c>
      <c r="F7388">
        <v>2427</v>
      </c>
      <c r="G7388">
        <v>582.48</v>
      </c>
      <c r="H7388" t="s">
        <v>49</v>
      </c>
      <c r="I7388" t="s">
        <v>50</v>
      </c>
      <c r="J7388" t="s">
        <v>98</v>
      </c>
      <c r="K7388" t="s">
        <v>19</v>
      </c>
    </row>
    <row r="7389" spans="1:11" x14ac:dyDescent="0.3">
      <c r="A7389">
        <f>YEAR('Supermart Grocery Sales - Retai'!F:F)</f>
        <v>2017</v>
      </c>
      <c r="B7389">
        <f>MONTH('Supermart Grocery Sales - Retai'!F:F)</f>
        <v>12</v>
      </c>
      <c r="C7389" t="str" cm="1">
        <f t="array" ref="C7389">CHOOSE(_xlfn.ANCHORARRAY(B7389), "Jan", "Feb", "Mar", "Apr", "May", "Jun", "Jul", "Aug", "Sep", "Oct", "Nov", "Dec")</f>
        <v>Dec</v>
      </c>
      <c r="D7389" t="str">
        <f>"Q"&amp;ROUNDUP(MONTH('Supermart Grocery Sales - Retai'!F7389)/3,0)</f>
        <v>Q4</v>
      </c>
      <c r="E7389">
        <f>tbl_DataModel[[#This Row],[Profit]]/tbl_DataModel[[#This Row],[Sales]]</f>
        <v>0.18</v>
      </c>
      <c r="F7389">
        <v>2316</v>
      </c>
      <c r="G7389">
        <v>416.88</v>
      </c>
      <c r="H7389" t="s">
        <v>20</v>
      </c>
      <c r="I7389" t="s">
        <v>21</v>
      </c>
      <c r="J7389" t="s">
        <v>98</v>
      </c>
      <c r="K7389" t="s">
        <v>156</v>
      </c>
    </row>
    <row r="7390" spans="1:11" x14ac:dyDescent="0.3">
      <c r="A7390">
        <f>YEAR('Supermart Grocery Sales - Retai'!F:F)</f>
        <v>2016</v>
      </c>
      <c r="B7390">
        <f>MONTH('Supermart Grocery Sales - Retai'!F:F)</f>
        <v>9</v>
      </c>
      <c r="C7390" t="str" cm="1">
        <f t="array" ref="C7390">CHOOSE(_xlfn.ANCHORARRAY(B7390), "Jan", "Feb", "Mar", "Apr", "May", "Jun", "Jul", "Aug", "Sep", "Oct", "Nov", "Dec")</f>
        <v>Sep</v>
      </c>
      <c r="D7390" t="str">
        <f>"Q"&amp;ROUNDUP(MONTH('Supermart Grocery Sales - Retai'!F7390)/3,0)</f>
        <v>Q3</v>
      </c>
      <c r="E7390">
        <f>tbl_DataModel[[#This Row],[Profit]]/tbl_DataModel[[#This Row],[Sales]]</f>
        <v>0.33</v>
      </c>
      <c r="F7390">
        <v>1315</v>
      </c>
      <c r="G7390">
        <v>433.95</v>
      </c>
      <c r="H7390" t="s">
        <v>26</v>
      </c>
      <c r="I7390" t="s">
        <v>27</v>
      </c>
      <c r="J7390" t="s">
        <v>98</v>
      </c>
      <c r="K7390" t="s">
        <v>146</v>
      </c>
    </row>
    <row r="7391" spans="1:11" x14ac:dyDescent="0.3">
      <c r="A7391">
        <f>YEAR('Supermart Grocery Sales - Retai'!F:F)</f>
        <v>2018</v>
      </c>
      <c r="B7391">
        <f>MONTH('Supermart Grocery Sales - Retai'!F:F)</f>
        <v>9</v>
      </c>
      <c r="C7391" t="str" cm="1">
        <f t="array" ref="C7391">CHOOSE(_xlfn.ANCHORARRAY(B7391), "Jan", "Feb", "Mar", "Apr", "May", "Jun", "Jul", "Aug", "Sep", "Oct", "Nov", "Dec")</f>
        <v>Sep</v>
      </c>
      <c r="D7391" t="str">
        <f>"Q"&amp;ROUNDUP(MONTH('Supermart Grocery Sales - Retai'!F7391)/3,0)</f>
        <v>Q3</v>
      </c>
      <c r="E7391">
        <f>tbl_DataModel[[#This Row],[Profit]]/tbl_DataModel[[#This Row],[Sales]]</f>
        <v>0.18</v>
      </c>
      <c r="F7391">
        <v>1767</v>
      </c>
      <c r="G7391">
        <v>318.06</v>
      </c>
      <c r="H7391" t="s">
        <v>32</v>
      </c>
      <c r="I7391" t="s">
        <v>33</v>
      </c>
      <c r="J7391" t="s">
        <v>98</v>
      </c>
      <c r="K7391" t="s">
        <v>78</v>
      </c>
    </row>
    <row r="7392" spans="1:11" x14ac:dyDescent="0.3">
      <c r="A7392">
        <f>YEAR('Supermart Grocery Sales - Retai'!F:F)</f>
        <v>2018</v>
      </c>
      <c r="B7392">
        <f>MONTH('Supermart Grocery Sales - Retai'!F:F)</f>
        <v>9</v>
      </c>
      <c r="C7392" t="str" cm="1">
        <f t="array" ref="C7392">CHOOSE(_xlfn.ANCHORARRAY(B7392), "Jan", "Feb", "Mar", "Apr", "May", "Jun", "Jul", "Aug", "Sep", "Oct", "Nov", "Dec")</f>
        <v>Sep</v>
      </c>
      <c r="D7392" t="str">
        <f>"Q"&amp;ROUNDUP(MONTH('Supermart Grocery Sales - Retai'!F7392)/3,0)</f>
        <v>Q3</v>
      </c>
      <c r="E7392">
        <f>tbl_DataModel[[#This Row],[Profit]]/tbl_DataModel[[#This Row],[Sales]]</f>
        <v>0.42</v>
      </c>
      <c r="F7392">
        <v>2045</v>
      </c>
      <c r="G7392">
        <v>858.9</v>
      </c>
      <c r="H7392" t="s">
        <v>26</v>
      </c>
      <c r="I7392" t="s">
        <v>201</v>
      </c>
      <c r="J7392" t="s">
        <v>98</v>
      </c>
      <c r="K7392" t="s">
        <v>120</v>
      </c>
    </row>
    <row r="7393" spans="1:11" x14ac:dyDescent="0.3">
      <c r="A7393">
        <f>YEAR('Supermart Grocery Sales - Retai'!F:F)</f>
        <v>2016</v>
      </c>
      <c r="B7393">
        <f>MONTH('Supermart Grocery Sales - Retai'!F:F)</f>
        <v>8</v>
      </c>
      <c r="C7393" t="str" cm="1">
        <f t="array" ref="C7393">CHOOSE(_xlfn.ANCHORARRAY(B7393), "Jan", "Feb", "Mar", "Apr", "May", "Jun", "Jul", "Aug", "Sep", "Oct", "Nov", "Dec")</f>
        <v>Aug</v>
      </c>
      <c r="D7393" t="str">
        <f>"Q"&amp;ROUNDUP(MONTH('Supermart Grocery Sales - Retai'!F7393)/3,0)</f>
        <v>Q3</v>
      </c>
      <c r="E7393">
        <f>tbl_DataModel[[#This Row],[Profit]]/tbl_DataModel[[#This Row],[Sales]]</f>
        <v>0.41</v>
      </c>
      <c r="F7393">
        <v>2329</v>
      </c>
      <c r="G7393">
        <v>954.89</v>
      </c>
      <c r="H7393" t="s">
        <v>49</v>
      </c>
      <c r="I7393" t="s">
        <v>54</v>
      </c>
      <c r="J7393" t="s">
        <v>98</v>
      </c>
      <c r="K7393" t="s">
        <v>67</v>
      </c>
    </row>
    <row r="7394" spans="1:11" x14ac:dyDescent="0.3">
      <c r="A7394">
        <f>YEAR('Supermart Grocery Sales - Retai'!F:F)</f>
        <v>2017</v>
      </c>
      <c r="B7394">
        <f>MONTH('Supermart Grocery Sales - Retai'!F:F)</f>
        <v>8</v>
      </c>
      <c r="C7394" t="str" cm="1">
        <f t="array" ref="C7394">CHOOSE(_xlfn.ANCHORARRAY(B7394), "Jan", "Feb", "Mar", "Apr", "May", "Jun", "Jul", "Aug", "Sep", "Oct", "Nov", "Dec")</f>
        <v>Aug</v>
      </c>
      <c r="D7394" t="str">
        <f>"Q"&amp;ROUNDUP(MONTH('Supermart Grocery Sales - Retai'!F7394)/3,0)</f>
        <v>Q3</v>
      </c>
      <c r="E7394">
        <f>tbl_DataModel[[#This Row],[Profit]]/tbl_DataModel[[#This Row],[Sales]]</f>
        <v>0.35</v>
      </c>
      <c r="F7394">
        <v>2010</v>
      </c>
      <c r="G7394">
        <v>703.5</v>
      </c>
      <c r="H7394" t="s">
        <v>13</v>
      </c>
      <c r="I7394" t="s">
        <v>14</v>
      </c>
      <c r="J7394" t="s">
        <v>98</v>
      </c>
      <c r="K7394" t="s">
        <v>114</v>
      </c>
    </row>
    <row r="7395" spans="1:11" x14ac:dyDescent="0.3">
      <c r="A7395">
        <f>YEAR('Supermart Grocery Sales - Retai'!F:F)</f>
        <v>2018</v>
      </c>
      <c r="B7395">
        <f>MONTH('Supermart Grocery Sales - Retai'!F:F)</f>
        <v>9</v>
      </c>
      <c r="C7395" t="str" cm="1">
        <f t="array" ref="C7395">CHOOSE(_xlfn.ANCHORARRAY(B7395), "Jan", "Feb", "Mar", "Apr", "May", "Jun", "Jul", "Aug", "Sep", "Oct", "Nov", "Dec")</f>
        <v>Sep</v>
      </c>
      <c r="D7395" t="str">
        <f>"Q"&amp;ROUNDUP(MONTH('Supermart Grocery Sales - Retai'!F7395)/3,0)</f>
        <v>Q3</v>
      </c>
      <c r="E7395">
        <f>tbl_DataModel[[#This Row],[Profit]]/tbl_DataModel[[#This Row],[Sales]]</f>
        <v>0.35000000000000003</v>
      </c>
      <c r="F7395">
        <v>664</v>
      </c>
      <c r="G7395">
        <v>232.4</v>
      </c>
      <c r="H7395" t="s">
        <v>20</v>
      </c>
      <c r="I7395" t="s">
        <v>91</v>
      </c>
      <c r="J7395" t="s">
        <v>98</v>
      </c>
      <c r="K7395" t="s">
        <v>197</v>
      </c>
    </row>
    <row r="7396" spans="1:11" x14ac:dyDescent="0.3">
      <c r="A7396">
        <f>YEAR('Supermart Grocery Sales - Retai'!F:F)</f>
        <v>2016</v>
      </c>
      <c r="B7396">
        <f>MONTH('Supermart Grocery Sales - Retai'!F:F)</f>
        <v>8</v>
      </c>
      <c r="C7396" t="str" cm="1">
        <f t="array" ref="C7396">CHOOSE(_xlfn.ANCHORARRAY(B7396), "Jan", "Feb", "Mar", "Apr", "May", "Jun", "Jul", "Aug", "Sep", "Oct", "Nov", "Dec")</f>
        <v>Aug</v>
      </c>
      <c r="D7396" t="str">
        <f>"Q"&amp;ROUNDUP(MONTH('Supermart Grocery Sales - Retai'!F7396)/3,0)</f>
        <v>Q3</v>
      </c>
      <c r="E7396">
        <f>tbl_DataModel[[#This Row],[Profit]]/tbl_DataModel[[#This Row],[Sales]]</f>
        <v>0.18</v>
      </c>
      <c r="F7396">
        <v>2347</v>
      </c>
      <c r="G7396">
        <v>422.46</v>
      </c>
      <c r="H7396" t="s">
        <v>32</v>
      </c>
      <c r="I7396" t="s">
        <v>97</v>
      </c>
      <c r="J7396" t="s">
        <v>98</v>
      </c>
      <c r="K7396" t="s">
        <v>182</v>
      </c>
    </row>
    <row r="7397" spans="1:11" x14ac:dyDescent="0.3">
      <c r="A7397">
        <f>YEAR('Supermart Grocery Sales - Retai'!F:F)</f>
        <v>2017</v>
      </c>
      <c r="B7397">
        <f>MONTH('Supermart Grocery Sales - Retai'!F:F)</f>
        <v>11</v>
      </c>
      <c r="C7397" t="str" cm="1">
        <f t="array" ref="C7397">CHOOSE(_xlfn.ANCHORARRAY(B7397), "Jan", "Feb", "Mar", "Apr", "May", "Jun", "Jul", "Aug", "Sep", "Oct", "Nov", "Dec")</f>
        <v>Nov</v>
      </c>
      <c r="D7397" t="str">
        <f>"Q"&amp;ROUNDUP(MONTH('Supermart Grocery Sales - Retai'!F7397)/3,0)</f>
        <v>Q4</v>
      </c>
      <c r="E7397">
        <f>tbl_DataModel[[#This Row],[Profit]]/tbl_DataModel[[#This Row],[Sales]]</f>
        <v>0.42</v>
      </c>
      <c r="F7397">
        <v>874</v>
      </c>
      <c r="G7397">
        <v>367.08</v>
      </c>
      <c r="H7397" t="s">
        <v>32</v>
      </c>
      <c r="I7397" t="s">
        <v>153</v>
      </c>
      <c r="J7397" t="s">
        <v>98</v>
      </c>
      <c r="K7397" t="s">
        <v>191</v>
      </c>
    </row>
    <row r="7398" spans="1:11" x14ac:dyDescent="0.3">
      <c r="A7398">
        <f>YEAR('Supermart Grocery Sales - Retai'!F:F)</f>
        <v>2018</v>
      </c>
      <c r="B7398">
        <f>MONTH('Supermart Grocery Sales - Retai'!F:F)</f>
        <v>5</v>
      </c>
      <c r="C7398" t="str" cm="1">
        <f t="array" ref="C7398">CHOOSE(_xlfn.ANCHORARRAY(B7398), "Jan", "Feb", "Mar", "Apr", "May", "Jun", "Jul", "Aug", "Sep", "Oct", "Nov", "Dec")</f>
        <v>May</v>
      </c>
      <c r="D7398" t="str">
        <f>"Q"&amp;ROUNDUP(MONTH('Supermart Grocery Sales - Retai'!F7398)/3,0)</f>
        <v>Q2</v>
      </c>
      <c r="E7398">
        <f>tbl_DataModel[[#This Row],[Profit]]/tbl_DataModel[[#This Row],[Sales]]</f>
        <v>0.43</v>
      </c>
      <c r="F7398">
        <v>1230</v>
      </c>
      <c r="G7398">
        <v>528.9</v>
      </c>
      <c r="H7398" t="s">
        <v>63</v>
      </c>
      <c r="I7398" t="s">
        <v>75</v>
      </c>
      <c r="J7398" t="s">
        <v>98</v>
      </c>
      <c r="K7398" t="s">
        <v>130</v>
      </c>
    </row>
    <row r="7399" spans="1:11" x14ac:dyDescent="0.3">
      <c r="A7399">
        <f>YEAR('Supermart Grocery Sales - Retai'!F:F)</f>
        <v>2016</v>
      </c>
      <c r="B7399">
        <f>MONTH('Supermart Grocery Sales - Retai'!F:F)</f>
        <v>5</v>
      </c>
      <c r="C7399" t="str" cm="1">
        <f t="array" ref="C7399">CHOOSE(_xlfn.ANCHORARRAY(B7399), "Jan", "Feb", "Mar", "Apr", "May", "Jun", "Jul", "Aug", "Sep", "Oct", "Nov", "Dec")</f>
        <v>May</v>
      </c>
      <c r="D7399" t="str">
        <f>"Q"&amp;ROUNDUP(MONTH('Supermart Grocery Sales - Retai'!F7399)/3,0)</f>
        <v>Q2</v>
      </c>
      <c r="E7399">
        <f>tbl_DataModel[[#This Row],[Profit]]/tbl_DataModel[[#This Row],[Sales]]</f>
        <v>0.11</v>
      </c>
      <c r="F7399">
        <v>1442</v>
      </c>
      <c r="G7399">
        <v>158.62</v>
      </c>
      <c r="H7399" t="s">
        <v>26</v>
      </c>
      <c r="I7399" t="s">
        <v>27</v>
      </c>
      <c r="J7399" t="s">
        <v>98</v>
      </c>
      <c r="K7399" t="s">
        <v>125</v>
      </c>
    </row>
    <row r="7400" spans="1:11" x14ac:dyDescent="0.3">
      <c r="A7400">
        <f>YEAR('Supermart Grocery Sales - Retai'!F:F)</f>
        <v>2015</v>
      </c>
      <c r="B7400">
        <f>MONTH('Supermart Grocery Sales - Retai'!F:F)</f>
        <v>8</v>
      </c>
      <c r="C7400" t="str" cm="1">
        <f t="array" ref="C7400">CHOOSE(_xlfn.ANCHORARRAY(B7400), "Jan", "Feb", "Mar", "Apr", "May", "Jun", "Jul", "Aug", "Sep", "Oct", "Nov", "Dec")</f>
        <v>Aug</v>
      </c>
      <c r="D7400" t="str">
        <f>"Q"&amp;ROUNDUP(MONTH('Supermart Grocery Sales - Retai'!F7400)/3,0)</f>
        <v>Q3</v>
      </c>
      <c r="E7400">
        <f>tbl_DataModel[[#This Row],[Profit]]/tbl_DataModel[[#This Row],[Sales]]</f>
        <v>0.08</v>
      </c>
      <c r="F7400">
        <v>951</v>
      </c>
      <c r="G7400">
        <v>76.08</v>
      </c>
      <c r="H7400" t="s">
        <v>20</v>
      </c>
      <c r="I7400" t="s">
        <v>91</v>
      </c>
      <c r="J7400" t="s">
        <v>98</v>
      </c>
      <c r="K7400" t="s">
        <v>86</v>
      </c>
    </row>
    <row r="7401" spans="1:11" x14ac:dyDescent="0.3">
      <c r="A7401">
        <f>YEAR('Supermart Grocery Sales - Retai'!F:F)</f>
        <v>2017</v>
      </c>
      <c r="B7401">
        <f>MONTH('Supermart Grocery Sales - Retai'!F:F)</f>
        <v>9</v>
      </c>
      <c r="C7401" t="str" cm="1">
        <f t="array" ref="C7401">CHOOSE(_xlfn.ANCHORARRAY(B7401), "Jan", "Feb", "Mar", "Apr", "May", "Jun", "Jul", "Aug", "Sep", "Oct", "Nov", "Dec")</f>
        <v>Sep</v>
      </c>
      <c r="D7401" t="str">
        <f>"Q"&amp;ROUNDUP(MONTH('Supermart Grocery Sales - Retai'!F7401)/3,0)</f>
        <v>Q3</v>
      </c>
      <c r="E7401">
        <f>tbl_DataModel[[#This Row],[Profit]]/tbl_DataModel[[#This Row],[Sales]]</f>
        <v>0.15</v>
      </c>
      <c r="F7401">
        <v>2172</v>
      </c>
      <c r="G7401">
        <v>325.8</v>
      </c>
      <c r="H7401" t="s">
        <v>20</v>
      </c>
      <c r="I7401" t="s">
        <v>91</v>
      </c>
      <c r="J7401" t="s">
        <v>98</v>
      </c>
      <c r="K7401" t="s">
        <v>125</v>
      </c>
    </row>
    <row r="7402" spans="1:11" x14ac:dyDescent="0.3">
      <c r="A7402">
        <f>YEAR('Supermart Grocery Sales - Retai'!F:F)</f>
        <v>2016</v>
      </c>
      <c r="B7402">
        <f>MONTH('Supermart Grocery Sales - Retai'!F:F)</f>
        <v>3</v>
      </c>
      <c r="C7402" t="str" cm="1">
        <f t="array" ref="C7402">CHOOSE(_xlfn.ANCHORARRAY(B7402), "Jan", "Feb", "Mar", "Apr", "May", "Jun", "Jul", "Aug", "Sep", "Oct", "Nov", "Dec")</f>
        <v>Mar</v>
      </c>
      <c r="D7402" t="str">
        <f>"Q"&amp;ROUNDUP(MONTH('Supermart Grocery Sales - Retai'!F7402)/3,0)</f>
        <v>Q1</v>
      </c>
      <c r="E7402">
        <f>tbl_DataModel[[#This Row],[Profit]]/tbl_DataModel[[#This Row],[Sales]]</f>
        <v>0.18</v>
      </c>
      <c r="F7402">
        <v>1517</v>
      </c>
      <c r="G7402">
        <v>273.06</v>
      </c>
      <c r="H7402" t="s">
        <v>26</v>
      </c>
      <c r="I7402" t="s">
        <v>27</v>
      </c>
      <c r="J7402" t="s">
        <v>98</v>
      </c>
      <c r="K7402" t="s">
        <v>12</v>
      </c>
    </row>
    <row r="7403" spans="1:11" x14ac:dyDescent="0.3">
      <c r="A7403">
        <f>YEAR('Supermart Grocery Sales - Retai'!F:F)</f>
        <v>2016</v>
      </c>
      <c r="B7403">
        <f>MONTH('Supermart Grocery Sales - Retai'!F:F)</f>
        <v>9</v>
      </c>
      <c r="C7403" t="str" cm="1">
        <f t="array" ref="C7403">CHOOSE(_xlfn.ANCHORARRAY(B7403), "Jan", "Feb", "Mar", "Apr", "May", "Jun", "Jul", "Aug", "Sep", "Oct", "Nov", "Dec")</f>
        <v>Sep</v>
      </c>
      <c r="D7403" t="str">
        <f>"Q"&amp;ROUNDUP(MONTH('Supermart Grocery Sales - Retai'!F7403)/3,0)</f>
        <v>Q3</v>
      </c>
      <c r="E7403">
        <f>tbl_DataModel[[#This Row],[Profit]]/tbl_DataModel[[#This Row],[Sales]]</f>
        <v>0.35</v>
      </c>
      <c r="F7403">
        <v>1799</v>
      </c>
      <c r="G7403">
        <v>629.65</v>
      </c>
      <c r="H7403" t="s">
        <v>32</v>
      </c>
      <c r="I7403" t="s">
        <v>46</v>
      </c>
      <c r="J7403" t="s">
        <v>98</v>
      </c>
      <c r="K7403" t="s">
        <v>151</v>
      </c>
    </row>
    <row r="7404" spans="1:11" x14ac:dyDescent="0.3">
      <c r="A7404">
        <f>YEAR('Supermart Grocery Sales - Retai'!F:F)</f>
        <v>2016</v>
      </c>
      <c r="B7404">
        <f>MONTH('Supermart Grocery Sales - Retai'!F:F)</f>
        <v>8</v>
      </c>
      <c r="C7404" t="str" cm="1">
        <f t="array" ref="C7404">CHOOSE(_xlfn.ANCHORARRAY(B7404), "Jan", "Feb", "Mar", "Apr", "May", "Jun", "Jul", "Aug", "Sep", "Oct", "Nov", "Dec")</f>
        <v>Aug</v>
      </c>
      <c r="D7404" t="str">
        <f>"Q"&amp;ROUNDUP(MONTH('Supermart Grocery Sales - Retai'!F7404)/3,0)</f>
        <v>Q3</v>
      </c>
      <c r="E7404">
        <f>tbl_DataModel[[#This Row],[Profit]]/tbl_DataModel[[#This Row],[Sales]]</f>
        <v>0.18</v>
      </c>
      <c r="F7404">
        <v>1259</v>
      </c>
      <c r="G7404">
        <v>226.62</v>
      </c>
      <c r="H7404" t="s">
        <v>20</v>
      </c>
      <c r="I7404" t="s">
        <v>21</v>
      </c>
      <c r="J7404" t="s">
        <v>98</v>
      </c>
      <c r="K7404" t="s">
        <v>184</v>
      </c>
    </row>
    <row r="7405" spans="1:11" x14ac:dyDescent="0.3">
      <c r="A7405">
        <f>YEAR('Supermart Grocery Sales - Retai'!F:F)</f>
        <v>2018</v>
      </c>
      <c r="B7405">
        <f>MONTH('Supermart Grocery Sales - Retai'!F:F)</f>
        <v>5</v>
      </c>
      <c r="C7405" t="str" cm="1">
        <f t="array" ref="C7405">CHOOSE(_xlfn.ANCHORARRAY(B7405), "Jan", "Feb", "Mar", "Apr", "May", "Jun", "Jul", "Aug", "Sep", "Oct", "Nov", "Dec")</f>
        <v>May</v>
      </c>
      <c r="D7405" t="str">
        <f>"Q"&amp;ROUNDUP(MONTH('Supermart Grocery Sales - Retai'!F7405)/3,0)</f>
        <v>Q2</v>
      </c>
      <c r="E7405">
        <f>tbl_DataModel[[#This Row],[Profit]]/tbl_DataModel[[#This Row],[Sales]]</f>
        <v>0.23</v>
      </c>
      <c r="F7405">
        <v>1216</v>
      </c>
      <c r="G7405">
        <v>279.68</v>
      </c>
      <c r="H7405" t="s">
        <v>49</v>
      </c>
      <c r="I7405" t="s">
        <v>54</v>
      </c>
      <c r="J7405" t="s">
        <v>98</v>
      </c>
      <c r="K7405" t="s">
        <v>137</v>
      </c>
    </row>
    <row r="7406" spans="1:11" x14ac:dyDescent="0.3">
      <c r="A7406">
        <f>YEAR('Supermart Grocery Sales - Retai'!F:F)</f>
        <v>2018</v>
      </c>
      <c r="B7406">
        <f>MONTH('Supermart Grocery Sales - Retai'!F:F)</f>
        <v>4</v>
      </c>
      <c r="C7406" t="str" cm="1">
        <f t="array" ref="C7406">CHOOSE(_xlfn.ANCHORARRAY(B7406), "Jan", "Feb", "Mar", "Apr", "May", "Jun", "Jul", "Aug", "Sep", "Oct", "Nov", "Dec")</f>
        <v>Apr</v>
      </c>
      <c r="D7406" t="str">
        <f>"Q"&amp;ROUNDUP(MONTH('Supermart Grocery Sales - Retai'!F7406)/3,0)</f>
        <v>Q2</v>
      </c>
      <c r="E7406">
        <f>tbl_DataModel[[#This Row],[Profit]]/tbl_DataModel[[#This Row],[Sales]]</f>
        <v>0.16</v>
      </c>
      <c r="F7406">
        <v>665</v>
      </c>
      <c r="G7406">
        <v>106.4</v>
      </c>
      <c r="H7406" t="s">
        <v>20</v>
      </c>
      <c r="I7406" t="s">
        <v>91</v>
      </c>
      <c r="J7406" t="s">
        <v>98</v>
      </c>
      <c r="K7406" t="s">
        <v>111</v>
      </c>
    </row>
    <row r="7407" spans="1:11" x14ac:dyDescent="0.3">
      <c r="A7407">
        <f>YEAR('Supermart Grocery Sales - Retai'!F:F)</f>
        <v>2015</v>
      </c>
      <c r="B7407">
        <f>MONTH('Supermart Grocery Sales - Retai'!F:F)</f>
        <v>8</v>
      </c>
      <c r="C7407" t="str" cm="1">
        <f t="array" ref="C7407">CHOOSE(_xlfn.ANCHORARRAY(B7407), "Jan", "Feb", "Mar", "Apr", "May", "Jun", "Jul", "Aug", "Sep", "Oct", "Nov", "Dec")</f>
        <v>Aug</v>
      </c>
      <c r="D7407" t="str">
        <f>"Q"&amp;ROUNDUP(MONTH('Supermart Grocery Sales - Retai'!F7407)/3,0)</f>
        <v>Q3</v>
      </c>
      <c r="E7407">
        <f>tbl_DataModel[[#This Row],[Profit]]/tbl_DataModel[[#This Row],[Sales]]</f>
        <v>0.21000000000000002</v>
      </c>
      <c r="F7407">
        <v>1299</v>
      </c>
      <c r="G7407">
        <v>272.79000000000002</v>
      </c>
      <c r="H7407" t="s">
        <v>49</v>
      </c>
      <c r="I7407" t="s">
        <v>205</v>
      </c>
      <c r="J7407" t="s">
        <v>98</v>
      </c>
      <c r="K7407" t="s">
        <v>135</v>
      </c>
    </row>
    <row r="7408" spans="1:11" x14ac:dyDescent="0.3">
      <c r="A7408">
        <f>YEAR('Supermart Grocery Sales - Retai'!F:F)</f>
        <v>2015</v>
      </c>
      <c r="B7408">
        <f>MONTH('Supermart Grocery Sales - Retai'!F:F)</f>
        <v>12</v>
      </c>
      <c r="C7408" t="str" cm="1">
        <f t="array" ref="C7408">CHOOSE(_xlfn.ANCHORARRAY(B7408), "Jan", "Feb", "Mar", "Apr", "May", "Jun", "Jul", "Aug", "Sep", "Oct", "Nov", "Dec")</f>
        <v>Dec</v>
      </c>
      <c r="D7408" t="str">
        <f>"Q"&amp;ROUNDUP(MONTH('Supermart Grocery Sales - Retai'!F7408)/3,0)</f>
        <v>Q4</v>
      </c>
      <c r="E7408">
        <f>tbl_DataModel[[#This Row],[Profit]]/tbl_DataModel[[#This Row],[Sales]]</f>
        <v>0.14000000000000001</v>
      </c>
      <c r="F7408">
        <v>2058</v>
      </c>
      <c r="G7408">
        <v>288.12</v>
      </c>
      <c r="H7408" t="s">
        <v>58</v>
      </c>
      <c r="I7408" t="s">
        <v>59</v>
      </c>
      <c r="J7408" t="s">
        <v>98</v>
      </c>
      <c r="K7408" t="s">
        <v>156</v>
      </c>
    </row>
    <row r="7409" spans="1:11" x14ac:dyDescent="0.3">
      <c r="A7409">
        <f>YEAR('Supermart Grocery Sales - Retai'!F:F)</f>
        <v>2018</v>
      </c>
      <c r="B7409">
        <f>MONTH('Supermart Grocery Sales - Retai'!F:F)</f>
        <v>5</v>
      </c>
      <c r="C7409" t="str" cm="1">
        <f t="array" ref="C7409">CHOOSE(_xlfn.ANCHORARRAY(B7409), "Jan", "Feb", "Mar", "Apr", "May", "Jun", "Jul", "Aug", "Sep", "Oct", "Nov", "Dec")</f>
        <v>May</v>
      </c>
      <c r="D7409" t="str">
        <f>"Q"&amp;ROUNDUP(MONTH('Supermart Grocery Sales - Retai'!F7409)/3,0)</f>
        <v>Q2</v>
      </c>
      <c r="E7409">
        <f>tbl_DataModel[[#This Row],[Profit]]/tbl_DataModel[[#This Row],[Sales]]</f>
        <v>0.22999999999999998</v>
      </c>
      <c r="F7409">
        <v>1311</v>
      </c>
      <c r="G7409">
        <v>301.52999999999997</v>
      </c>
      <c r="H7409" t="s">
        <v>20</v>
      </c>
      <c r="I7409" t="s">
        <v>91</v>
      </c>
      <c r="J7409" t="s">
        <v>98</v>
      </c>
      <c r="K7409" t="s">
        <v>83</v>
      </c>
    </row>
    <row r="7410" spans="1:11" x14ac:dyDescent="0.3">
      <c r="A7410">
        <f>YEAR('Supermart Grocery Sales - Retai'!F:F)</f>
        <v>2016</v>
      </c>
      <c r="B7410">
        <f>MONTH('Supermart Grocery Sales - Retai'!F:F)</f>
        <v>9</v>
      </c>
      <c r="C7410" t="str" cm="1">
        <f t="array" ref="C7410">CHOOSE(_xlfn.ANCHORARRAY(B7410), "Jan", "Feb", "Mar", "Apr", "May", "Jun", "Jul", "Aug", "Sep", "Oct", "Nov", "Dec")</f>
        <v>Sep</v>
      </c>
      <c r="D7410" t="str">
        <f>"Q"&amp;ROUNDUP(MONTH('Supermart Grocery Sales - Retai'!F7410)/3,0)</f>
        <v>Q3</v>
      </c>
      <c r="E7410">
        <f>tbl_DataModel[[#This Row],[Profit]]/tbl_DataModel[[#This Row],[Sales]]</f>
        <v>0.34</v>
      </c>
      <c r="F7410">
        <v>1115</v>
      </c>
      <c r="G7410">
        <v>379.1</v>
      </c>
      <c r="H7410" t="s">
        <v>20</v>
      </c>
      <c r="I7410" t="s">
        <v>91</v>
      </c>
      <c r="J7410" t="s">
        <v>98</v>
      </c>
      <c r="K7410" t="s">
        <v>159</v>
      </c>
    </row>
    <row r="7411" spans="1:11" x14ac:dyDescent="0.3">
      <c r="A7411">
        <f>YEAR('Supermart Grocery Sales - Retai'!F:F)</f>
        <v>2016</v>
      </c>
      <c r="B7411">
        <f>MONTH('Supermart Grocery Sales - Retai'!F:F)</f>
        <v>9</v>
      </c>
      <c r="C7411" t="str" cm="1">
        <f t="array" ref="C7411">CHOOSE(_xlfn.ANCHORARRAY(B7411), "Jan", "Feb", "Mar", "Apr", "May", "Jun", "Jul", "Aug", "Sep", "Oct", "Nov", "Dec")</f>
        <v>Sep</v>
      </c>
      <c r="D7411" t="str">
        <f>"Q"&amp;ROUNDUP(MONTH('Supermart Grocery Sales - Retai'!F7411)/3,0)</f>
        <v>Q3</v>
      </c>
      <c r="E7411">
        <f>tbl_DataModel[[#This Row],[Profit]]/tbl_DataModel[[#This Row],[Sales]]</f>
        <v>0.09</v>
      </c>
      <c r="F7411">
        <v>725</v>
      </c>
      <c r="G7411">
        <v>65.25</v>
      </c>
      <c r="H7411" t="s">
        <v>63</v>
      </c>
      <c r="I7411" t="s">
        <v>75</v>
      </c>
      <c r="J7411" t="s">
        <v>98</v>
      </c>
      <c r="K7411" t="s">
        <v>114</v>
      </c>
    </row>
    <row r="7412" spans="1:11" x14ac:dyDescent="0.3">
      <c r="A7412">
        <f>YEAR('Supermart Grocery Sales - Retai'!F:F)</f>
        <v>2018</v>
      </c>
      <c r="B7412">
        <f>MONTH('Supermart Grocery Sales - Retai'!F:F)</f>
        <v>4</v>
      </c>
      <c r="C7412" t="str" cm="1">
        <f t="array" ref="C7412">CHOOSE(_xlfn.ANCHORARRAY(B7412), "Jan", "Feb", "Mar", "Apr", "May", "Jun", "Jul", "Aug", "Sep", "Oct", "Nov", "Dec")</f>
        <v>Apr</v>
      </c>
      <c r="D7412" t="str">
        <f>"Q"&amp;ROUNDUP(MONTH('Supermart Grocery Sales - Retai'!F7412)/3,0)</f>
        <v>Q2</v>
      </c>
      <c r="E7412">
        <f>tbl_DataModel[[#This Row],[Profit]]/tbl_DataModel[[#This Row],[Sales]]</f>
        <v>0.27</v>
      </c>
      <c r="F7412">
        <v>2118</v>
      </c>
      <c r="G7412">
        <v>571.86</v>
      </c>
      <c r="H7412" t="s">
        <v>58</v>
      </c>
      <c r="I7412" t="s">
        <v>59</v>
      </c>
      <c r="J7412" t="s">
        <v>98</v>
      </c>
      <c r="K7412" t="s">
        <v>108</v>
      </c>
    </row>
    <row r="7413" spans="1:11" x14ac:dyDescent="0.3">
      <c r="A7413">
        <f>YEAR('Supermart Grocery Sales - Retai'!F:F)</f>
        <v>2017</v>
      </c>
      <c r="B7413">
        <f>MONTH('Supermart Grocery Sales - Retai'!F:F)</f>
        <v>6</v>
      </c>
      <c r="C7413" t="str" cm="1">
        <f t="array" ref="C7413">CHOOSE(_xlfn.ANCHORARRAY(B7413), "Jan", "Feb", "Mar", "Apr", "May", "Jun", "Jul", "Aug", "Sep", "Oct", "Nov", "Dec")</f>
        <v>Jun</v>
      </c>
      <c r="D7413" t="str">
        <f>"Q"&amp;ROUNDUP(MONTH('Supermart Grocery Sales - Retai'!F7413)/3,0)</f>
        <v>Q2</v>
      </c>
      <c r="E7413">
        <f>tbl_DataModel[[#This Row],[Profit]]/tbl_DataModel[[#This Row],[Sales]]</f>
        <v>0.36</v>
      </c>
      <c r="F7413">
        <v>862</v>
      </c>
      <c r="G7413">
        <v>310.32</v>
      </c>
      <c r="H7413" t="s">
        <v>58</v>
      </c>
      <c r="I7413" t="s">
        <v>68</v>
      </c>
      <c r="J7413" t="s">
        <v>98</v>
      </c>
      <c r="K7413" t="s">
        <v>36</v>
      </c>
    </row>
    <row r="7414" spans="1:11" x14ac:dyDescent="0.3">
      <c r="A7414">
        <f>YEAR('Supermart Grocery Sales - Retai'!F:F)</f>
        <v>2016</v>
      </c>
      <c r="B7414">
        <f>MONTH('Supermart Grocery Sales - Retai'!F:F)</f>
        <v>4</v>
      </c>
      <c r="C7414" t="str" cm="1">
        <f t="array" ref="C7414">CHOOSE(_xlfn.ANCHORARRAY(B7414), "Jan", "Feb", "Mar", "Apr", "May", "Jun", "Jul", "Aug", "Sep", "Oct", "Nov", "Dec")</f>
        <v>Apr</v>
      </c>
      <c r="D7414" t="str">
        <f>"Q"&amp;ROUNDUP(MONTH('Supermart Grocery Sales - Retai'!F7414)/3,0)</f>
        <v>Q2</v>
      </c>
      <c r="E7414">
        <f>tbl_DataModel[[#This Row],[Profit]]/tbl_DataModel[[#This Row],[Sales]]</f>
        <v>0.25</v>
      </c>
      <c r="F7414">
        <v>2377</v>
      </c>
      <c r="G7414">
        <v>594.25</v>
      </c>
      <c r="H7414" t="s">
        <v>49</v>
      </c>
      <c r="I7414" t="s">
        <v>50</v>
      </c>
      <c r="J7414" t="s">
        <v>98</v>
      </c>
      <c r="K7414" t="s">
        <v>40</v>
      </c>
    </row>
    <row r="7415" spans="1:11" x14ac:dyDescent="0.3">
      <c r="A7415">
        <f>YEAR('Supermart Grocery Sales - Retai'!F:F)</f>
        <v>2018</v>
      </c>
      <c r="B7415">
        <f>MONTH('Supermart Grocery Sales - Retai'!F:F)</f>
        <v>5</v>
      </c>
      <c r="C7415" t="str" cm="1">
        <f t="array" ref="C7415">CHOOSE(_xlfn.ANCHORARRAY(B7415), "Jan", "Feb", "Mar", "Apr", "May", "Jun", "Jul", "Aug", "Sep", "Oct", "Nov", "Dec")</f>
        <v>May</v>
      </c>
      <c r="D7415" t="str">
        <f>"Q"&amp;ROUNDUP(MONTH('Supermart Grocery Sales - Retai'!F7415)/3,0)</f>
        <v>Q2</v>
      </c>
      <c r="E7415">
        <f>tbl_DataModel[[#This Row],[Profit]]/tbl_DataModel[[#This Row],[Sales]]</f>
        <v>0.16</v>
      </c>
      <c r="F7415">
        <v>1061</v>
      </c>
      <c r="G7415">
        <v>169.76</v>
      </c>
      <c r="H7415" t="s">
        <v>32</v>
      </c>
      <c r="I7415" t="s">
        <v>46</v>
      </c>
      <c r="J7415" t="s">
        <v>98</v>
      </c>
      <c r="K7415" t="s">
        <v>62</v>
      </c>
    </row>
    <row r="7416" spans="1:11" x14ac:dyDescent="0.3">
      <c r="A7416">
        <f>YEAR('Supermart Grocery Sales - Retai'!F:F)</f>
        <v>2015</v>
      </c>
      <c r="B7416">
        <f>MONTH('Supermart Grocery Sales - Retai'!F:F)</f>
        <v>9</v>
      </c>
      <c r="C7416" t="str" cm="1">
        <f t="array" ref="C7416">CHOOSE(_xlfn.ANCHORARRAY(B7416), "Jan", "Feb", "Mar", "Apr", "May", "Jun", "Jul", "Aug", "Sep", "Oct", "Nov", "Dec")</f>
        <v>Sep</v>
      </c>
      <c r="D7416" t="str">
        <f>"Q"&amp;ROUNDUP(MONTH('Supermart Grocery Sales - Retai'!F7416)/3,0)</f>
        <v>Q3</v>
      </c>
      <c r="E7416">
        <f>tbl_DataModel[[#This Row],[Profit]]/tbl_DataModel[[#This Row],[Sales]]</f>
        <v>7.0000000000000007E-2</v>
      </c>
      <c r="F7416">
        <v>777</v>
      </c>
      <c r="G7416">
        <v>54.39</v>
      </c>
      <c r="H7416" t="s">
        <v>58</v>
      </c>
      <c r="I7416" t="s">
        <v>59</v>
      </c>
      <c r="J7416" t="s">
        <v>98</v>
      </c>
      <c r="K7416" t="s">
        <v>169</v>
      </c>
    </row>
    <row r="7417" spans="1:11" x14ac:dyDescent="0.3">
      <c r="A7417">
        <f>YEAR('Supermart Grocery Sales - Retai'!F:F)</f>
        <v>2017</v>
      </c>
      <c r="B7417">
        <f>MONTH('Supermart Grocery Sales - Retai'!F:F)</f>
        <v>1</v>
      </c>
      <c r="C7417" t="str" cm="1">
        <f t="array" ref="C7417">CHOOSE(_xlfn.ANCHORARRAY(B7417), "Jan", "Feb", "Mar", "Apr", "May", "Jun", "Jul", "Aug", "Sep", "Oct", "Nov", "Dec")</f>
        <v>Jan</v>
      </c>
      <c r="D7417" t="str">
        <f>"Q"&amp;ROUNDUP(MONTH('Supermart Grocery Sales - Retai'!F7417)/3,0)</f>
        <v>Q1</v>
      </c>
      <c r="E7417">
        <f>tbl_DataModel[[#This Row],[Profit]]/tbl_DataModel[[#This Row],[Sales]]</f>
        <v>0.13</v>
      </c>
      <c r="F7417">
        <v>1291</v>
      </c>
      <c r="G7417">
        <v>167.83</v>
      </c>
      <c r="H7417" t="s">
        <v>20</v>
      </c>
      <c r="I7417" t="s">
        <v>91</v>
      </c>
      <c r="J7417" t="s">
        <v>98</v>
      </c>
      <c r="K7417" t="s">
        <v>42</v>
      </c>
    </row>
    <row r="7418" spans="1:11" x14ac:dyDescent="0.3">
      <c r="A7418">
        <f>YEAR('Supermart Grocery Sales - Retai'!F:F)</f>
        <v>2018</v>
      </c>
      <c r="B7418">
        <f>MONTH('Supermart Grocery Sales - Retai'!F:F)</f>
        <v>10</v>
      </c>
      <c r="C7418" t="str" cm="1">
        <f t="array" ref="C7418">CHOOSE(_xlfn.ANCHORARRAY(B7418), "Jan", "Feb", "Mar", "Apr", "May", "Jun", "Jul", "Aug", "Sep", "Oct", "Nov", "Dec")</f>
        <v>Oct</v>
      </c>
      <c r="D7418" t="str">
        <f>"Q"&amp;ROUNDUP(MONTH('Supermart Grocery Sales - Retai'!F7418)/3,0)</f>
        <v>Q4</v>
      </c>
      <c r="E7418">
        <f>tbl_DataModel[[#This Row],[Profit]]/tbl_DataModel[[#This Row],[Sales]]</f>
        <v>0.23</v>
      </c>
      <c r="F7418">
        <v>2328</v>
      </c>
      <c r="G7418">
        <v>535.44000000000005</v>
      </c>
      <c r="H7418" t="s">
        <v>26</v>
      </c>
      <c r="I7418" t="s">
        <v>37</v>
      </c>
      <c r="J7418" t="s">
        <v>98</v>
      </c>
      <c r="K7418" t="s">
        <v>169</v>
      </c>
    </row>
    <row r="7419" spans="1:11" x14ac:dyDescent="0.3">
      <c r="A7419">
        <f>YEAR('Supermart Grocery Sales - Retai'!F:F)</f>
        <v>2015</v>
      </c>
      <c r="B7419">
        <f>MONTH('Supermart Grocery Sales - Retai'!F:F)</f>
        <v>8</v>
      </c>
      <c r="C7419" t="str" cm="1">
        <f t="array" ref="C7419">CHOOSE(_xlfn.ANCHORARRAY(B7419), "Jan", "Feb", "Mar", "Apr", "May", "Jun", "Jul", "Aug", "Sep", "Oct", "Nov", "Dec")</f>
        <v>Aug</v>
      </c>
      <c r="D7419" t="str">
        <f>"Q"&amp;ROUNDUP(MONTH('Supermart Grocery Sales - Retai'!F7419)/3,0)</f>
        <v>Q3</v>
      </c>
      <c r="E7419">
        <f>tbl_DataModel[[#This Row],[Profit]]/tbl_DataModel[[#This Row],[Sales]]</f>
        <v>0.31</v>
      </c>
      <c r="F7419">
        <v>1694</v>
      </c>
      <c r="G7419">
        <v>525.14</v>
      </c>
      <c r="H7419" t="s">
        <v>32</v>
      </c>
      <c r="I7419" t="s">
        <v>153</v>
      </c>
      <c r="J7419" t="s">
        <v>98</v>
      </c>
      <c r="K7419" t="s">
        <v>108</v>
      </c>
    </row>
    <row r="7420" spans="1:11" x14ac:dyDescent="0.3">
      <c r="A7420">
        <f>YEAR('Supermart Grocery Sales - Retai'!F:F)</f>
        <v>2016</v>
      </c>
      <c r="B7420">
        <f>MONTH('Supermart Grocery Sales - Retai'!F:F)</f>
        <v>11</v>
      </c>
      <c r="C7420" t="str" cm="1">
        <f t="array" ref="C7420">CHOOSE(_xlfn.ANCHORARRAY(B7420), "Jan", "Feb", "Mar", "Apr", "May", "Jun", "Jul", "Aug", "Sep", "Oct", "Nov", "Dec")</f>
        <v>Nov</v>
      </c>
      <c r="D7420" t="str">
        <f>"Q"&amp;ROUNDUP(MONTH('Supermart Grocery Sales - Retai'!F7420)/3,0)</f>
        <v>Q4</v>
      </c>
      <c r="E7420">
        <f>tbl_DataModel[[#This Row],[Profit]]/tbl_DataModel[[#This Row],[Sales]]</f>
        <v>0.05</v>
      </c>
      <c r="F7420">
        <v>1860</v>
      </c>
      <c r="G7420">
        <v>93</v>
      </c>
      <c r="H7420" t="s">
        <v>20</v>
      </c>
      <c r="I7420" t="s">
        <v>91</v>
      </c>
      <c r="J7420" t="s">
        <v>98</v>
      </c>
      <c r="K7420" t="s">
        <v>146</v>
      </c>
    </row>
    <row r="7421" spans="1:11" x14ac:dyDescent="0.3">
      <c r="A7421">
        <f>YEAR('Supermart Grocery Sales - Retai'!F:F)</f>
        <v>2015</v>
      </c>
      <c r="B7421">
        <f>MONTH('Supermart Grocery Sales - Retai'!F:F)</f>
        <v>10</v>
      </c>
      <c r="C7421" t="str" cm="1">
        <f t="array" ref="C7421">CHOOSE(_xlfn.ANCHORARRAY(B7421), "Jan", "Feb", "Mar", "Apr", "May", "Jun", "Jul", "Aug", "Sep", "Oct", "Nov", "Dec")</f>
        <v>Oct</v>
      </c>
      <c r="D7421" t="str">
        <f>"Q"&amp;ROUNDUP(MONTH('Supermart Grocery Sales - Retai'!F7421)/3,0)</f>
        <v>Q4</v>
      </c>
      <c r="E7421">
        <f>tbl_DataModel[[#This Row],[Profit]]/tbl_DataModel[[#This Row],[Sales]]</f>
        <v>0.41000000000000003</v>
      </c>
      <c r="F7421">
        <v>1545</v>
      </c>
      <c r="G7421">
        <v>633.45000000000005</v>
      </c>
      <c r="H7421" t="s">
        <v>20</v>
      </c>
      <c r="I7421" t="s">
        <v>21</v>
      </c>
      <c r="J7421" t="s">
        <v>23</v>
      </c>
      <c r="K7421" t="s">
        <v>86</v>
      </c>
    </row>
    <row r="7422" spans="1:11" x14ac:dyDescent="0.3">
      <c r="A7422">
        <f>YEAR('Supermart Grocery Sales - Retai'!F:F)</f>
        <v>2016</v>
      </c>
      <c r="B7422">
        <f>MONTH('Supermart Grocery Sales - Retai'!F:F)</f>
        <v>6</v>
      </c>
      <c r="C7422" t="str" cm="1">
        <f t="array" ref="C7422">CHOOSE(_xlfn.ANCHORARRAY(B7422), "Jan", "Feb", "Mar", "Apr", "May", "Jun", "Jul", "Aug", "Sep", "Oct", "Nov", "Dec")</f>
        <v>Jun</v>
      </c>
      <c r="D7422" t="str">
        <f>"Q"&amp;ROUNDUP(MONTH('Supermart Grocery Sales - Retai'!F7422)/3,0)</f>
        <v>Q2</v>
      </c>
      <c r="E7422">
        <f>tbl_DataModel[[#This Row],[Profit]]/tbl_DataModel[[#This Row],[Sales]]</f>
        <v>0.33</v>
      </c>
      <c r="F7422">
        <v>763</v>
      </c>
      <c r="G7422">
        <v>251.79</v>
      </c>
      <c r="H7422" t="s">
        <v>58</v>
      </c>
      <c r="I7422" t="s">
        <v>112</v>
      </c>
      <c r="J7422" t="s">
        <v>23</v>
      </c>
      <c r="K7422" t="s">
        <v>86</v>
      </c>
    </row>
    <row r="7423" spans="1:11" x14ac:dyDescent="0.3">
      <c r="A7423">
        <f>YEAR('Supermart Grocery Sales - Retai'!F:F)</f>
        <v>2015</v>
      </c>
      <c r="B7423">
        <f>MONTH('Supermart Grocery Sales - Retai'!F:F)</f>
        <v>8</v>
      </c>
      <c r="C7423" t="str" cm="1">
        <f t="array" ref="C7423">CHOOSE(_xlfn.ANCHORARRAY(B7423), "Jan", "Feb", "Mar", "Apr", "May", "Jun", "Jul", "Aug", "Sep", "Oct", "Nov", "Dec")</f>
        <v>Aug</v>
      </c>
      <c r="D7423" t="str">
        <f>"Q"&amp;ROUNDUP(MONTH('Supermart Grocery Sales - Retai'!F7423)/3,0)</f>
        <v>Q3</v>
      </c>
      <c r="E7423">
        <f>tbl_DataModel[[#This Row],[Profit]]/tbl_DataModel[[#This Row],[Sales]]</f>
        <v>0.18</v>
      </c>
      <c r="F7423">
        <v>1300</v>
      </c>
      <c r="G7423">
        <v>234</v>
      </c>
      <c r="H7423" t="s">
        <v>32</v>
      </c>
      <c r="I7423" t="s">
        <v>153</v>
      </c>
      <c r="J7423" t="s">
        <v>23</v>
      </c>
      <c r="K7423" t="s">
        <v>86</v>
      </c>
    </row>
    <row r="7424" spans="1:11" x14ac:dyDescent="0.3">
      <c r="A7424">
        <f>YEAR('Supermart Grocery Sales - Retai'!F:F)</f>
        <v>2015</v>
      </c>
      <c r="B7424">
        <f>MONTH('Supermart Grocery Sales - Retai'!F:F)</f>
        <v>10</v>
      </c>
      <c r="C7424" t="str" cm="1">
        <f t="array" ref="C7424">CHOOSE(_xlfn.ANCHORARRAY(B7424), "Jan", "Feb", "Mar", "Apr", "May", "Jun", "Jul", "Aug", "Sep", "Oct", "Nov", "Dec")</f>
        <v>Oct</v>
      </c>
      <c r="D7424" t="str">
        <f>"Q"&amp;ROUNDUP(MONTH('Supermart Grocery Sales - Retai'!F7424)/3,0)</f>
        <v>Q4</v>
      </c>
      <c r="E7424">
        <f>tbl_DataModel[[#This Row],[Profit]]/tbl_DataModel[[#This Row],[Sales]]</f>
        <v>0.08</v>
      </c>
      <c r="F7424">
        <v>961</v>
      </c>
      <c r="G7424">
        <v>76.88</v>
      </c>
      <c r="H7424" t="s">
        <v>20</v>
      </c>
      <c r="I7424" t="s">
        <v>21</v>
      </c>
      <c r="J7424" t="s">
        <v>23</v>
      </c>
      <c r="K7424" t="s">
        <v>156</v>
      </c>
    </row>
    <row r="7425" spans="1:11" x14ac:dyDescent="0.3">
      <c r="A7425">
        <f>YEAR('Supermart Grocery Sales - Retai'!F:F)</f>
        <v>2016</v>
      </c>
      <c r="B7425">
        <f>MONTH('Supermart Grocery Sales - Retai'!F:F)</f>
        <v>6</v>
      </c>
      <c r="C7425" t="str" cm="1">
        <f t="array" ref="C7425">CHOOSE(_xlfn.ANCHORARRAY(B7425), "Jan", "Feb", "Mar", "Apr", "May", "Jun", "Jul", "Aug", "Sep", "Oct", "Nov", "Dec")</f>
        <v>Jun</v>
      </c>
      <c r="D7425" t="str">
        <f>"Q"&amp;ROUNDUP(MONTH('Supermart Grocery Sales - Retai'!F7425)/3,0)</f>
        <v>Q2</v>
      </c>
      <c r="E7425">
        <f>tbl_DataModel[[#This Row],[Profit]]/tbl_DataModel[[#This Row],[Sales]]</f>
        <v>0.42</v>
      </c>
      <c r="F7425">
        <v>1121</v>
      </c>
      <c r="G7425">
        <v>470.82</v>
      </c>
      <c r="H7425" t="s">
        <v>32</v>
      </c>
      <c r="I7425" t="s">
        <v>33</v>
      </c>
      <c r="J7425" t="s">
        <v>23</v>
      </c>
      <c r="K7425" t="s">
        <v>74</v>
      </c>
    </row>
    <row r="7426" spans="1:11" x14ac:dyDescent="0.3">
      <c r="A7426">
        <f>YEAR('Supermart Grocery Sales - Retai'!F:F)</f>
        <v>2016</v>
      </c>
      <c r="B7426">
        <f>MONTH('Supermart Grocery Sales - Retai'!F:F)</f>
        <v>12</v>
      </c>
      <c r="C7426" t="str" cm="1">
        <f t="array" ref="C7426">CHOOSE(_xlfn.ANCHORARRAY(B7426), "Jan", "Feb", "Mar", "Apr", "May", "Jun", "Jul", "Aug", "Sep", "Oct", "Nov", "Dec")</f>
        <v>Dec</v>
      </c>
      <c r="D7426" t="str">
        <f>"Q"&amp;ROUNDUP(MONTH('Supermart Grocery Sales - Retai'!F7426)/3,0)</f>
        <v>Q4</v>
      </c>
      <c r="E7426">
        <f>tbl_DataModel[[#This Row],[Profit]]/tbl_DataModel[[#This Row],[Sales]]</f>
        <v>0.29000000000000004</v>
      </c>
      <c r="F7426">
        <v>2087</v>
      </c>
      <c r="G7426">
        <v>605.23</v>
      </c>
      <c r="H7426" t="s">
        <v>13</v>
      </c>
      <c r="I7426" t="s">
        <v>14</v>
      </c>
      <c r="J7426" t="s">
        <v>23</v>
      </c>
      <c r="K7426" t="s">
        <v>81</v>
      </c>
    </row>
    <row r="7427" spans="1:11" x14ac:dyDescent="0.3">
      <c r="A7427">
        <f>YEAR('Supermart Grocery Sales - Retai'!F:F)</f>
        <v>2017</v>
      </c>
      <c r="B7427">
        <f>MONTH('Supermart Grocery Sales - Retai'!F:F)</f>
        <v>3</v>
      </c>
      <c r="C7427" t="str" cm="1">
        <f t="array" ref="C7427">CHOOSE(_xlfn.ANCHORARRAY(B7427), "Jan", "Feb", "Mar", "Apr", "May", "Jun", "Jul", "Aug", "Sep", "Oct", "Nov", "Dec")</f>
        <v>Mar</v>
      </c>
      <c r="D7427" t="str">
        <f>"Q"&amp;ROUNDUP(MONTH('Supermart Grocery Sales - Retai'!F7427)/3,0)</f>
        <v>Q1</v>
      </c>
      <c r="E7427">
        <f>tbl_DataModel[[#This Row],[Profit]]/tbl_DataModel[[#This Row],[Sales]]</f>
        <v>0.1</v>
      </c>
      <c r="F7427">
        <v>767</v>
      </c>
      <c r="G7427">
        <v>76.7</v>
      </c>
      <c r="H7427" t="s">
        <v>49</v>
      </c>
      <c r="I7427" t="s">
        <v>54</v>
      </c>
      <c r="J7427" t="s">
        <v>23</v>
      </c>
      <c r="K7427" t="s">
        <v>184</v>
      </c>
    </row>
    <row r="7428" spans="1:11" x14ac:dyDescent="0.3">
      <c r="A7428">
        <f>YEAR('Supermart Grocery Sales - Retai'!F:F)</f>
        <v>2015</v>
      </c>
      <c r="B7428">
        <f>MONTH('Supermart Grocery Sales - Retai'!F:F)</f>
        <v>3</v>
      </c>
      <c r="C7428" t="str" cm="1">
        <f t="array" ref="C7428">CHOOSE(_xlfn.ANCHORARRAY(B7428), "Jan", "Feb", "Mar", "Apr", "May", "Jun", "Jul", "Aug", "Sep", "Oct", "Nov", "Dec")</f>
        <v>Mar</v>
      </c>
      <c r="D7428" t="str">
        <f>"Q"&amp;ROUNDUP(MONTH('Supermart Grocery Sales - Retai'!F7428)/3,0)</f>
        <v>Q1</v>
      </c>
      <c r="E7428">
        <f>tbl_DataModel[[#This Row],[Profit]]/tbl_DataModel[[#This Row],[Sales]]</f>
        <v>0.16</v>
      </c>
      <c r="F7428">
        <v>697</v>
      </c>
      <c r="G7428">
        <v>111.52</v>
      </c>
      <c r="H7428" t="s">
        <v>63</v>
      </c>
      <c r="I7428" t="s">
        <v>75</v>
      </c>
      <c r="J7428" t="s">
        <v>23</v>
      </c>
      <c r="K7428" t="s">
        <v>182</v>
      </c>
    </row>
    <row r="7429" spans="1:11" x14ac:dyDescent="0.3">
      <c r="A7429">
        <f>YEAR('Supermart Grocery Sales - Retai'!F:F)</f>
        <v>2015</v>
      </c>
      <c r="B7429">
        <f>MONTH('Supermart Grocery Sales - Retai'!F:F)</f>
        <v>11</v>
      </c>
      <c r="C7429" t="str" cm="1">
        <f t="array" ref="C7429">CHOOSE(_xlfn.ANCHORARRAY(B7429), "Jan", "Feb", "Mar", "Apr", "May", "Jun", "Jul", "Aug", "Sep", "Oct", "Nov", "Dec")</f>
        <v>Nov</v>
      </c>
      <c r="D7429" t="str">
        <f>"Q"&amp;ROUNDUP(MONTH('Supermart Grocery Sales - Retai'!F7429)/3,0)</f>
        <v>Q4</v>
      </c>
      <c r="E7429">
        <f>tbl_DataModel[[#This Row],[Profit]]/tbl_DataModel[[#This Row],[Sales]]</f>
        <v>0.26</v>
      </c>
      <c r="F7429">
        <v>1698</v>
      </c>
      <c r="G7429">
        <v>441.48</v>
      </c>
      <c r="H7429" t="s">
        <v>49</v>
      </c>
      <c r="I7429" t="s">
        <v>50</v>
      </c>
      <c r="J7429" t="s">
        <v>23</v>
      </c>
      <c r="K7429" t="s">
        <v>45</v>
      </c>
    </row>
    <row r="7430" spans="1:11" x14ac:dyDescent="0.3">
      <c r="A7430">
        <f>YEAR('Supermart Grocery Sales - Retai'!F:F)</f>
        <v>2016</v>
      </c>
      <c r="B7430">
        <f>MONTH('Supermart Grocery Sales - Retai'!F:F)</f>
        <v>4</v>
      </c>
      <c r="C7430" t="str" cm="1">
        <f t="array" ref="C7430">CHOOSE(_xlfn.ANCHORARRAY(B7430), "Jan", "Feb", "Mar", "Apr", "May", "Jun", "Jul", "Aug", "Sep", "Oct", "Nov", "Dec")</f>
        <v>Apr</v>
      </c>
      <c r="D7430" t="str">
        <f>"Q"&amp;ROUNDUP(MONTH('Supermart Grocery Sales - Retai'!F7430)/3,0)</f>
        <v>Q2</v>
      </c>
      <c r="E7430">
        <f>tbl_DataModel[[#This Row],[Profit]]/tbl_DataModel[[#This Row],[Sales]]</f>
        <v>0.3</v>
      </c>
      <c r="F7430">
        <v>1892</v>
      </c>
      <c r="G7430">
        <v>567.6</v>
      </c>
      <c r="H7430" t="s">
        <v>26</v>
      </c>
      <c r="I7430" t="s">
        <v>37</v>
      </c>
      <c r="J7430" t="s">
        <v>23</v>
      </c>
      <c r="K7430" t="s">
        <v>31</v>
      </c>
    </row>
    <row r="7431" spans="1:11" x14ac:dyDescent="0.3">
      <c r="A7431">
        <f>YEAR('Supermart Grocery Sales - Retai'!F:F)</f>
        <v>2015</v>
      </c>
      <c r="B7431">
        <f>MONTH('Supermart Grocery Sales - Retai'!F:F)</f>
        <v>4</v>
      </c>
      <c r="C7431" t="str" cm="1">
        <f t="array" ref="C7431">CHOOSE(_xlfn.ANCHORARRAY(B7431), "Jan", "Feb", "Mar", "Apr", "May", "Jun", "Jul", "Aug", "Sep", "Oct", "Nov", "Dec")</f>
        <v>Apr</v>
      </c>
      <c r="D7431" t="str">
        <f>"Q"&amp;ROUNDUP(MONTH('Supermart Grocery Sales - Retai'!F7431)/3,0)</f>
        <v>Q2</v>
      </c>
      <c r="E7431">
        <f>tbl_DataModel[[#This Row],[Profit]]/tbl_DataModel[[#This Row],[Sales]]</f>
        <v>0.1</v>
      </c>
      <c r="F7431">
        <v>1904</v>
      </c>
      <c r="G7431">
        <v>190.4</v>
      </c>
      <c r="H7431" t="s">
        <v>13</v>
      </c>
      <c r="I7431" t="s">
        <v>14</v>
      </c>
      <c r="J7431" t="s">
        <v>23</v>
      </c>
      <c r="K7431" t="s">
        <v>139</v>
      </c>
    </row>
    <row r="7432" spans="1:11" x14ac:dyDescent="0.3">
      <c r="A7432">
        <f>YEAR('Supermart Grocery Sales - Retai'!F:F)</f>
        <v>2015</v>
      </c>
      <c r="B7432">
        <f>MONTH('Supermart Grocery Sales - Retai'!F:F)</f>
        <v>3</v>
      </c>
      <c r="C7432" t="str" cm="1">
        <f t="array" ref="C7432">CHOOSE(_xlfn.ANCHORARRAY(B7432), "Jan", "Feb", "Mar", "Apr", "May", "Jun", "Jul", "Aug", "Sep", "Oct", "Nov", "Dec")</f>
        <v>Mar</v>
      </c>
      <c r="D7432" t="str">
        <f>"Q"&amp;ROUNDUP(MONTH('Supermart Grocery Sales - Retai'!F7432)/3,0)</f>
        <v>Q1</v>
      </c>
      <c r="E7432">
        <f>tbl_DataModel[[#This Row],[Profit]]/tbl_DataModel[[#This Row],[Sales]]</f>
        <v>0.25</v>
      </c>
      <c r="F7432">
        <v>1234</v>
      </c>
      <c r="G7432">
        <v>308.5</v>
      </c>
      <c r="H7432" t="s">
        <v>58</v>
      </c>
      <c r="I7432" t="s">
        <v>68</v>
      </c>
      <c r="J7432" t="s">
        <v>23</v>
      </c>
      <c r="K7432" t="s">
        <v>83</v>
      </c>
    </row>
    <row r="7433" spans="1:11" x14ac:dyDescent="0.3">
      <c r="A7433">
        <f>YEAR('Supermart Grocery Sales - Retai'!F:F)</f>
        <v>2015</v>
      </c>
      <c r="B7433">
        <f>MONTH('Supermart Grocery Sales - Retai'!F:F)</f>
        <v>8</v>
      </c>
      <c r="C7433" t="str" cm="1">
        <f t="array" ref="C7433">CHOOSE(_xlfn.ANCHORARRAY(B7433), "Jan", "Feb", "Mar", "Apr", "May", "Jun", "Jul", "Aug", "Sep", "Oct", "Nov", "Dec")</f>
        <v>Aug</v>
      </c>
      <c r="D7433" t="str">
        <f>"Q"&amp;ROUNDUP(MONTH('Supermart Grocery Sales - Retai'!F7433)/3,0)</f>
        <v>Q3</v>
      </c>
      <c r="E7433">
        <f>tbl_DataModel[[#This Row],[Profit]]/tbl_DataModel[[#This Row],[Sales]]</f>
        <v>0.18000000000000002</v>
      </c>
      <c r="F7433">
        <v>532</v>
      </c>
      <c r="G7433">
        <v>95.76</v>
      </c>
      <c r="H7433" t="s">
        <v>63</v>
      </c>
      <c r="I7433" t="s">
        <v>64</v>
      </c>
      <c r="J7433" t="s">
        <v>23</v>
      </c>
      <c r="K7433" t="s">
        <v>234</v>
      </c>
    </row>
    <row r="7434" spans="1:11" x14ac:dyDescent="0.3">
      <c r="A7434">
        <f>YEAR('Supermart Grocery Sales - Retai'!F:F)</f>
        <v>2016</v>
      </c>
      <c r="B7434">
        <f>MONTH('Supermart Grocery Sales - Retai'!F:F)</f>
        <v>2</v>
      </c>
      <c r="C7434" t="str" cm="1">
        <f t="array" ref="C7434">CHOOSE(_xlfn.ANCHORARRAY(B7434), "Jan", "Feb", "Mar", "Apr", "May", "Jun", "Jul", "Aug", "Sep", "Oct", "Nov", "Dec")</f>
        <v>Feb</v>
      </c>
      <c r="D7434" t="str">
        <f>"Q"&amp;ROUNDUP(MONTH('Supermart Grocery Sales - Retai'!F7434)/3,0)</f>
        <v>Q1</v>
      </c>
      <c r="E7434">
        <f>tbl_DataModel[[#This Row],[Profit]]/tbl_DataModel[[#This Row],[Sales]]</f>
        <v>0.41</v>
      </c>
      <c r="F7434">
        <v>1632</v>
      </c>
      <c r="G7434">
        <v>669.12</v>
      </c>
      <c r="H7434" t="s">
        <v>63</v>
      </c>
      <c r="I7434" t="s">
        <v>87</v>
      </c>
      <c r="J7434" t="s">
        <v>23</v>
      </c>
      <c r="K7434" t="s">
        <v>197</v>
      </c>
    </row>
    <row r="7435" spans="1:11" x14ac:dyDescent="0.3">
      <c r="A7435">
        <f>YEAR('Supermart Grocery Sales - Retai'!F:F)</f>
        <v>2015</v>
      </c>
      <c r="B7435">
        <f>MONTH('Supermart Grocery Sales - Retai'!F:F)</f>
        <v>11</v>
      </c>
      <c r="C7435" t="str" cm="1">
        <f t="array" ref="C7435">CHOOSE(_xlfn.ANCHORARRAY(B7435), "Jan", "Feb", "Mar", "Apr", "May", "Jun", "Jul", "Aug", "Sep", "Oct", "Nov", "Dec")</f>
        <v>Nov</v>
      </c>
      <c r="D7435" t="str">
        <f>"Q"&amp;ROUNDUP(MONTH('Supermart Grocery Sales - Retai'!F7435)/3,0)</f>
        <v>Q4</v>
      </c>
      <c r="E7435">
        <f>tbl_DataModel[[#This Row],[Profit]]/tbl_DataModel[[#This Row],[Sales]]</f>
        <v>0.18000000000000002</v>
      </c>
      <c r="F7435">
        <v>801</v>
      </c>
      <c r="G7435">
        <v>144.18</v>
      </c>
      <c r="H7435" t="s">
        <v>26</v>
      </c>
      <c r="I7435" t="s">
        <v>27</v>
      </c>
      <c r="J7435" t="s">
        <v>23</v>
      </c>
      <c r="K7435" t="s">
        <v>174</v>
      </c>
    </row>
    <row r="7436" spans="1:11" x14ac:dyDescent="0.3">
      <c r="A7436">
        <f>YEAR('Supermart Grocery Sales - Retai'!F:F)</f>
        <v>2018</v>
      </c>
      <c r="B7436">
        <f>MONTH('Supermart Grocery Sales - Retai'!F:F)</f>
        <v>9</v>
      </c>
      <c r="C7436" t="str" cm="1">
        <f t="array" ref="C7436">CHOOSE(_xlfn.ANCHORARRAY(B7436), "Jan", "Feb", "Mar", "Apr", "May", "Jun", "Jul", "Aug", "Sep", "Oct", "Nov", "Dec")</f>
        <v>Sep</v>
      </c>
      <c r="D7436" t="str">
        <f>"Q"&amp;ROUNDUP(MONTH('Supermart Grocery Sales - Retai'!F7436)/3,0)</f>
        <v>Q3</v>
      </c>
      <c r="E7436">
        <f>tbl_DataModel[[#This Row],[Profit]]/tbl_DataModel[[#This Row],[Sales]]</f>
        <v>9.0000000000000011E-2</v>
      </c>
      <c r="F7436">
        <v>2270</v>
      </c>
      <c r="G7436">
        <v>204.3</v>
      </c>
      <c r="H7436" t="s">
        <v>32</v>
      </c>
      <c r="I7436" t="s">
        <v>97</v>
      </c>
      <c r="J7436" t="s">
        <v>23</v>
      </c>
      <c r="K7436" t="s">
        <v>193</v>
      </c>
    </row>
    <row r="7437" spans="1:11" x14ac:dyDescent="0.3">
      <c r="A7437">
        <f>YEAR('Supermart Grocery Sales - Retai'!F:F)</f>
        <v>2018</v>
      </c>
      <c r="B7437">
        <f>MONTH('Supermart Grocery Sales - Retai'!F:F)</f>
        <v>7</v>
      </c>
      <c r="C7437" t="str" cm="1">
        <f t="array" ref="C7437">CHOOSE(_xlfn.ANCHORARRAY(B7437), "Jan", "Feb", "Mar", "Apr", "May", "Jun", "Jul", "Aug", "Sep", "Oct", "Nov", "Dec")</f>
        <v>Jul</v>
      </c>
      <c r="D7437" t="str">
        <f>"Q"&amp;ROUNDUP(MONTH('Supermart Grocery Sales - Retai'!F7437)/3,0)</f>
        <v>Q3</v>
      </c>
      <c r="E7437">
        <f>tbl_DataModel[[#This Row],[Profit]]/tbl_DataModel[[#This Row],[Sales]]</f>
        <v>0.36000000000000004</v>
      </c>
      <c r="F7437">
        <v>1604</v>
      </c>
      <c r="G7437">
        <v>577.44000000000005</v>
      </c>
      <c r="H7437" t="s">
        <v>32</v>
      </c>
      <c r="I7437" t="s">
        <v>33</v>
      </c>
      <c r="J7437" t="s">
        <v>23</v>
      </c>
      <c r="K7437" t="s">
        <v>36</v>
      </c>
    </row>
    <row r="7438" spans="1:11" x14ac:dyDescent="0.3">
      <c r="A7438">
        <f>YEAR('Supermart Grocery Sales - Retai'!F:F)</f>
        <v>2015</v>
      </c>
      <c r="B7438">
        <f>MONTH('Supermart Grocery Sales - Retai'!F:F)</f>
        <v>11</v>
      </c>
      <c r="C7438" t="str" cm="1">
        <f t="array" ref="C7438">CHOOSE(_xlfn.ANCHORARRAY(B7438), "Jan", "Feb", "Mar", "Apr", "May", "Jun", "Jul", "Aug", "Sep", "Oct", "Nov", "Dec")</f>
        <v>Nov</v>
      </c>
      <c r="D7438" t="str">
        <f>"Q"&amp;ROUNDUP(MONTH('Supermart Grocery Sales - Retai'!F7438)/3,0)</f>
        <v>Q4</v>
      </c>
      <c r="E7438">
        <f>tbl_DataModel[[#This Row],[Profit]]/tbl_DataModel[[#This Row],[Sales]]</f>
        <v>0.32</v>
      </c>
      <c r="F7438">
        <v>1406</v>
      </c>
      <c r="G7438">
        <v>449.92</v>
      </c>
      <c r="H7438" t="s">
        <v>32</v>
      </c>
      <c r="I7438" t="s">
        <v>33</v>
      </c>
      <c r="J7438" t="s">
        <v>23</v>
      </c>
      <c r="K7438" t="s">
        <v>130</v>
      </c>
    </row>
    <row r="7439" spans="1:11" x14ac:dyDescent="0.3">
      <c r="A7439">
        <f>YEAR('Supermart Grocery Sales - Retai'!F:F)</f>
        <v>2015</v>
      </c>
      <c r="B7439">
        <f>MONTH('Supermart Grocery Sales - Retai'!F:F)</f>
        <v>3</v>
      </c>
      <c r="C7439" t="str" cm="1">
        <f t="array" ref="C7439">CHOOSE(_xlfn.ANCHORARRAY(B7439), "Jan", "Feb", "Mar", "Apr", "May", "Jun", "Jul", "Aug", "Sep", "Oct", "Nov", "Dec")</f>
        <v>Mar</v>
      </c>
      <c r="D7439" t="str">
        <f>"Q"&amp;ROUNDUP(MONTH('Supermart Grocery Sales - Retai'!F7439)/3,0)</f>
        <v>Q1</v>
      </c>
      <c r="E7439">
        <f>tbl_DataModel[[#This Row],[Profit]]/tbl_DataModel[[#This Row],[Sales]]</f>
        <v>0.39</v>
      </c>
      <c r="F7439">
        <v>1890</v>
      </c>
      <c r="G7439">
        <v>737.1</v>
      </c>
      <c r="H7439" t="s">
        <v>20</v>
      </c>
      <c r="I7439" t="s">
        <v>21</v>
      </c>
      <c r="J7439" t="s">
        <v>23</v>
      </c>
      <c r="K7439" t="s">
        <v>31</v>
      </c>
    </row>
    <row r="7440" spans="1:11" x14ac:dyDescent="0.3">
      <c r="A7440">
        <f>YEAR('Supermart Grocery Sales - Retai'!F:F)</f>
        <v>2017</v>
      </c>
      <c r="B7440">
        <f>MONTH('Supermart Grocery Sales - Retai'!F:F)</f>
        <v>10</v>
      </c>
      <c r="C7440" t="str" cm="1">
        <f t="array" ref="C7440">CHOOSE(_xlfn.ANCHORARRAY(B7440), "Jan", "Feb", "Mar", "Apr", "May", "Jun", "Jul", "Aug", "Sep", "Oct", "Nov", "Dec")</f>
        <v>Oct</v>
      </c>
      <c r="D7440" t="str">
        <f>"Q"&amp;ROUNDUP(MONTH('Supermart Grocery Sales - Retai'!F7440)/3,0)</f>
        <v>Q4</v>
      </c>
      <c r="E7440">
        <f>tbl_DataModel[[#This Row],[Profit]]/tbl_DataModel[[#This Row],[Sales]]</f>
        <v>0.31</v>
      </c>
      <c r="F7440">
        <v>1995</v>
      </c>
      <c r="G7440">
        <v>618.45000000000005</v>
      </c>
      <c r="H7440" t="s">
        <v>63</v>
      </c>
      <c r="I7440" t="s">
        <v>87</v>
      </c>
      <c r="J7440" t="s">
        <v>23</v>
      </c>
      <c r="K7440" t="s">
        <v>57</v>
      </c>
    </row>
    <row r="7441" spans="1:11" x14ac:dyDescent="0.3">
      <c r="A7441">
        <f>YEAR('Supermart Grocery Sales - Retai'!F:F)</f>
        <v>2018</v>
      </c>
      <c r="B7441">
        <f>MONTH('Supermart Grocery Sales - Retai'!F:F)</f>
        <v>11</v>
      </c>
      <c r="C7441" t="str" cm="1">
        <f t="array" ref="C7441">CHOOSE(_xlfn.ANCHORARRAY(B7441), "Jan", "Feb", "Mar", "Apr", "May", "Jun", "Jul", "Aug", "Sep", "Oct", "Nov", "Dec")</f>
        <v>Nov</v>
      </c>
      <c r="D7441" t="str">
        <f>"Q"&amp;ROUNDUP(MONTH('Supermart Grocery Sales - Retai'!F7441)/3,0)</f>
        <v>Q4</v>
      </c>
      <c r="E7441">
        <f>tbl_DataModel[[#This Row],[Profit]]/tbl_DataModel[[#This Row],[Sales]]</f>
        <v>0.12000000000000001</v>
      </c>
      <c r="F7441">
        <v>960</v>
      </c>
      <c r="G7441">
        <v>115.2</v>
      </c>
      <c r="H7441" t="s">
        <v>49</v>
      </c>
      <c r="I7441" t="s">
        <v>205</v>
      </c>
      <c r="J7441" t="s">
        <v>23</v>
      </c>
      <c r="K7441" t="s">
        <v>263</v>
      </c>
    </row>
    <row r="7442" spans="1:11" x14ac:dyDescent="0.3">
      <c r="A7442">
        <f>YEAR('Supermart Grocery Sales - Retai'!F:F)</f>
        <v>2018</v>
      </c>
      <c r="B7442">
        <f>MONTH('Supermart Grocery Sales - Retai'!F:F)</f>
        <v>9</v>
      </c>
      <c r="C7442" t="str" cm="1">
        <f t="array" ref="C7442">CHOOSE(_xlfn.ANCHORARRAY(B7442), "Jan", "Feb", "Mar", "Apr", "May", "Jun", "Jul", "Aug", "Sep", "Oct", "Nov", "Dec")</f>
        <v>Sep</v>
      </c>
      <c r="D7442" t="str">
        <f>"Q"&amp;ROUNDUP(MONTH('Supermart Grocery Sales - Retai'!F7442)/3,0)</f>
        <v>Q3</v>
      </c>
      <c r="E7442">
        <f>tbl_DataModel[[#This Row],[Profit]]/tbl_DataModel[[#This Row],[Sales]]</f>
        <v>0.26999999999999996</v>
      </c>
      <c r="F7442">
        <v>1195</v>
      </c>
      <c r="G7442">
        <v>322.64999999999998</v>
      </c>
      <c r="H7442" t="s">
        <v>13</v>
      </c>
      <c r="I7442" t="s">
        <v>195</v>
      </c>
      <c r="J7442" t="s">
        <v>23</v>
      </c>
      <c r="K7442" t="s">
        <v>204</v>
      </c>
    </row>
    <row r="7443" spans="1:11" x14ac:dyDescent="0.3">
      <c r="A7443">
        <f>YEAR('Supermart Grocery Sales - Retai'!F:F)</f>
        <v>2016</v>
      </c>
      <c r="B7443">
        <f>MONTH('Supermart Grocery Sales - Retai'!F:F)</f>
        <v>8</v>
      </c>
      <c r="C7443" t="str" cm="1">
        <f t="array" ref="C7443">CHOOSE(_xlfn.ANCHORARRAY(B7443), "Jan", "Feb", "Mar", "Apr", "May", "Jun", "Jul", "Aug", "Sep", "Oct", "Nov", "Dec")</f>
        <v>Aug</v>
      </c>
      <c r="D7443" t="str">
        <f>"Q"&amp;ROUNDUP(MONTH('Supermart Grocery Sales - Retai'!F7443)/3,0)</f>
        <v>Q3</v>
      </c>
      <c r="E7443">
        <f>tbl_DataModel[[#This Row],[Profit]]/tbl_DataModel[[#This Row],[Sales]]</f>
        <v>0.26</v>
      </c>
      <c r="F7443">
        <v>1622</v>
      </c>
      <c r="G7443">
        <v>421.72</v>
      </c>
      <c r="H7443" t="s">
        <v>20</v>
      </c>
      <c r="I7443" t="s">
        <v>21</v>
      </c>
      <c r="J7443" t="s">
        <v>23</v>
      </c>
      <c r="K7443" t="s">
        <v>139</v>
      </c>
    </row>
    <row r="7444" spans="1:11" x14ac:dyDescent="0.3">
      <c r="A7444">
        <f>YEAR('Supermart Grocery Sales - Retai'!F:F)</f>
        <v>2015</v>
      </c>
      <c r="B7444">
        <f>MONTH('Supermart Grocery Sales - Retai'!F:F)</f>
        <v>11</v>
      </c>
      <c r="C7444" t="str" cm="1">
        <f t="array" ref="C7444">CHOOSE(_xlfn.ANCHORARRAY(B7444), "Jan", "Feb", "Mar", "Apr", "May", "Jun", "Jul", "Aug", "Sep", "Oct", "Nov", "Dec")</f>
        <v>Nov</v>
      </c>
      <c r="D7444" t="str">
        <f>"Q"&amp;ROUNDUP(MONTH('Supermart Grocery Sales - Retai'!F7444)/3,0)</f>
        <v>Q4</v>
      </c>
      <c r="E7444">
        <f>tbl_DataModel[[#This Row],[Profit]]/tbl_DataModel[[#This Row],[Sales]]</f>
        <v>0.42</v>
      </c>
      <c r="F7444">
        <v>576</v>
      </c>
      <c r="G7444">
        <v>241.92</v>
      </c>
      <c r="H7444" t="s">
        <v>20</v>
      </c>
      <c r="I7444" t="s">
        <v>21</v>
      </c>
      <c r="J7444" t="s">
        <v>23</v>
      </c>
      <c r="K7444" t="s">
        <v>108</v>
      </c>
    </row>
    <row r="7445" spans="1:11" x14ac:dyDescent="0.3">
      <c r="A7445">
        <f>YEAR('Supermart Grocery Sales - Retai'!F:F)</f>
        <v>2015</v>
      </c>
      <c r="B7445">
        <f>MONTH('Supermart Grocery Sales - Retai'!F:F)</f>
        <v>11</v>
      </c>
      <c r="C7445" t="str" cm="1">
        <f t="array" ref="C7445">CHOOSE(_xlfn.ANCHORARRAY(B7445), "Jan", "Feb", "Mar", "Apr", "May", "Jun", "Jul", "Aug", "Sep", "Oct", "Nov", "Dec")</f>
        <v>Nov</v>
      </c>
      <c r="D7445" t="str">
        <f>"Q"&amp;ROUNDUP(MONTH('Supermart Grocery Sales - Retai'!F7445)/3,0)</f>
        <v>Q4</v>
      </c>
      <c r="E7445">
        <f>tbl_DataModel[[#This Row],[Profit]]/tbl_DataModel[[#This Row],[Sales]]</f>
        <v>0.14000000000000001</v>
      </c>
      <c r="F7445">
        <v>1018</v>
      </c>
      <c r="G7445">
        <v>142.52000000000001</v>
      </c>
      <c r="H7445" t="s">
        <v>13</v>
      </c>
      <c r="I7445" t="s">
        <v>79</v>
      </c>
      <c r="J7445" t="s">
        <v>23</v>
      </c>
      <c r="K7445" t="s">
        <v>197</v>
      </c>
    </row>
    <row r="7446" spans="1:11" x14ac:dyDescent="0.3">
      <c r="A7446">
        <f>YEAR('Supermart Grocery Sales - Retai'!F:F)</f>
        <v>2016</v>
      </c>
      <c r="B7446">
        <f>MONTH('Supermart Grocery Sales - Retai'!F:F)</f>
        <v>6</v>
      </c>
      <c r="C7446" t="str" cm="1">
        <f t="array" ref="C7446">CHOOSE(_xlfn.ANCHORARRAY(B7446), "Jan", "Feb", "Mar", "Apr", "May", "Jun", "Jul", "Aug", "Sep", "Oct", "Nov", "Dec")</f>
        <v>Jun</v>
      </c>
      <c r="D7446" t="str">
        <f>"Q"&amp;ROUNDUP(MONTH('Supermart Grocery Sales - Retai'!F7446)/3,0)</f>
        <v>Q2</v>
      </c>
      <c r="E7446">
        <f>tbl_DataModel[[#This Row],[Profit]]/tbl_DataModel[[#This Row],[Sales]]</f>
        <v>0.38</v>
      </c>
      <c r="F7446">
        <v>1092</v>
      </c>
      <c r="G7446">
        <v>414.96</v>
      </c>
      <c r="H7446" t="s">
        <v>49</v>
      </c>
      <c r="I7446" t="s">
        <v>50</v>
      </c>
      <c r="J7446" t="s">
        <v>23</v>
      </c>
      <c r="K7446" t="s">
        <v>62</v>
      </c>
    </row>
    <row r="7447" spans="1:11" x14ac:dyDescent="0.3">
      <c r="A7447">
        <f>YEAR('Supermart Grocery Sales - Retai'!F:F)</f>
        <v>2018</v>
      </c>
      <c r="B7447">
        <f>MONTH('Supermart Grocery Sales - Retai'!F:F)</f>
        <v>5</v>
      </c>
      <c r="C7447" t="str" cm="1">
        <f t="array" ref="C7447">CHOOSE(_xlfn.ANCHORARRAY(B7447), "Jan", "Feb", "Mar", "Apr", "May", "Jun", "Jul", "Aug", "Sep", "Oct", "Nov", "Dec")</f>
        <v>May</v>
      </c>
      <c r="D7447" t="str">
        <f>"Q"&amp;ROUNDUP(MONTH('Supermart Grocery Sales - Retai'!F7447)/3,0)</f>
        <v>Q2</v>
      </c>
      <c r="E7447">
        <f>tbl_DataModel[[#This Row],[Profit]]/tbl_DataModel[[#This Row],[Sales]]</f>
        <v>0.21</v>
      </c>
      <c r="F7447">
        <v>2220</v>
      </c>
      <c r="G7447">
        <v>466.2</v>
      </c>
      <c r="H7447" t="s">
        <v>26</v>
      </c>
      <c r="I7447" t="s">
        <v>94</v>
      </c>
      <c r="J7447" t="s">
        <v>23</v>
      </c>
      <c r="K7447" t="s">
        <v>67</v>
      </c>
    </row>
    <row r="7448" spans="1:11" x14ac:dyDescent="0.3">
      <c r="A7448">
        <f>YEAR('Supermart Grocery Sales - Retai'!F:F)</f>
        <v>2018</v>
      </c>
      <c r="B7448">
        <f>MONTH('Supermart Grocery Sales - Retai'!F:F)</f>
        <v>4</v>
      </c>
      <c r="C7448" t="str" cm="1">
        <f t="array" ref="C7448">CHOOSE(_xlfn.ANCHORARRAY(B7448), "Jan", "Feb", "Mar", "Apr", "May", "Jun", "Jul", "Aug", "Sep", "Oct", "Nov", "Dec")</f>
        <v>Apr</v>
      </c>
      <c r="D7448" t="str">
        <f>"Q"&amp;ROUNDUP(MONTH('Supermart Grocery Sales - Retai'!F7448)/3,0)</f>
        <v>Q2</v>
      </c>
      <c r="E7448">
        <f>tbl_DataModel[[#This Row],[Profit]]/tbl_DataModel[[#This Row],[Sales]]</f>
        <v>0.42</v>
      </c>
      <c r="F7448">
        <v>1562</v>
      </c>
      <c r="G7448">
        <v>656.04</v>
      </c>
      <c r="H7448" t="s">
        <v>32</v>
      </c>
      <c r="I7448" t="s">
        <v>97</v>
      </c>
      <c r="J7448" t="s">
        <v>23</v>
      </c>
      <c r="K7448" t="s">
        <v>174</v>
      </c>
    </row>
    <row r="7449" spans="1:11" x14ac:dyDescent="0.3">
      <c r="A7449">
        <f>YEAR('Supermart Grocery Sales - Retai'!F:F)</f>
        <v>2015</v>
      </c>
      <c r="B7449">
        <f>MONTH('Supermart Grocery Sales - Retai'!F:F)</f>
        <v>3</v>
      </c>
      <c r="C7449" t="str" cm="1">
        <f t="array" ref="C7449">CHOOSE(_xlfn.ANCHORARRAY(B7449), "Jan", "Feb", "Mar", "Apr", "May", "Jun", "Jul", "Aug", "Sep", "Oct", "Nov", "Dec")</f>
        <v>Mar</v>
      </c>
      <c r="D7449" t="str">
        <f>"Q"&amp;ROUNDUP(MONTH('Supermart Grocery Sales - Retai'!F7449)/3,0)</f>
        <v>Q1</v>
      </c>
      <c r="E7449">
        <f>tbl_DataModel[[#This Row],[Profit]]/tbl_DataModel[[#This Row],[Sales]]</f>
        <v>0.38</v>
      </c>
      <c r="F7449">
        <v>1082</v>
      </c>
      <c r="G7449">
        <v>411.16</v>
      </c>
      <c r="H7449" t="s">
        <v>32</v>
      </c>
      <c r="I7449" t="s">
        <v>97</v>
      </c>
      <c r="J7449" t="s">
        <v>23</v>
      </c>
      <c r="K7449" t="s">
        <v>81</v>
      </c>
    </row>
    <row r="7450" spans="1:11" x14ac:dyDescent="0.3">
      <c r="A7450">
        <f>YEAR('Supermart Grocery Sales - Retai'!F:F)</f>
        <v>2015</v>
      </c>
      <c r="B7450">
        <f>MONTH('Supermart Grocery Sales - Retai'!F:F)</f>
        <v>3</v>
      </c>
      <c r="C7450" t="str" cm="1">
        <f t="array" ref="C7450">CHOOSE(_xlfn.ANCHORARRAY(B7450), "Jan", "Feb", "Mar", "Apr", "May", "Jun", "Jul", "Aug", "Sep", "Oct", "Nov", "Dec")</f>
        <v>Mar</v>
      </c>
      <c r="D7450" t="str">
        <f>"Q"&amp;ROUNDUP(MONTH('Supermart Grocery Sales - Retai'!F7450)/3,0)</f>
        <v>Q1</v>
      </c>
      <c r="E7450">
        <f>tbl_DataModel[[#This Row],[Profit]]/tbl_DataModel[[#This Row],[Sales]]</f>
        <v>0.17</v>
      </c>
      <c r="F7450">
        <v>1366</v>
      </c>
      <c r="G7450">
        <v>232.22</v>
      </c>
      <c r="H7450" t="s">
        <v>32</v>
      </c>
      <c r="I7450" t="s">
        <v>33</v>
      </c>
      <c r="J7450" t="s">
        <v>23</v>
      </c>
      <c r="K7450" t="s">
        <v>174</v>
      </c>
    </row>
    <row r="7451" spans="1:11" x14ac:dyDescent="0.3">
      <c r="A7451">
        <f>YEAR('Supermart Grocery Sales - Retai'!F:F)</f>
        <v>2015</v>
      </c>
      <c r="B7451">
        <f>MONTH('Supermart Grocery Sales - Retai'!F:F)</f>
        <v>11</v>
      </c>
      <c r="C7451" t="str" cm="1">
        <f t="array" ref="C7451">CHOOSE(_xlfn.ANCHORARRAY(B7451), "Jan", "Feb", "Mar", "Apr", "May", "Jun", "Jul", "Aug", "Sep", "Oct", "Nov", "Dec")</f>
        <v>Nov</v>
      </c>
      <c r="D7451" t="str">
        <f>"Q"&amp;ROUNDUP(MONTH('Supermart Grocery Sales - Retai'!F7451)/3,0)</f>
        <v>Q4</v>
      </c>
      <c r="E7451">
        <f>tbl_DataModel[[#This Row],[Profit]]/tbl_DataModel[[#This Row],[Sales]]</f>
        <v>0.24</v>
      </c>
      <c r="F7451">
        <v>708</v>
      </c>
      <c r="G7451">
        <v>169.92</v>
      </c>
      <c r="H7451" t="s">
        <v>32</v>
      </c>
      <c r="I7451" t="s">
        <v>33</v>
      </c>
      <c r="J7451" t="s">
        <v>23</v>
      </c>
      <c r="K7451" t="s">
        <v>261</v>
      </c>
    </row>
    <row r="7452" spans="1:11" x14ac:dyDescent="0.3">
      <c r="A7452">
        <f>YEAR('Supermart Grocery Sales - Retai'!F:F)</f>
        <v>2017</v>
      </c>
      <c r="B7452">
        <f>MONTH('Supermart Grocery Sales - Retai'!F:F)</f>
        <v>9</v>
      </c>
      <c r="C7452" t="str" cm="1">
        <f t="array" ref="C7452">CHOOSE(_xlfn.ANCHORARRAY(B7452), "Jan", "Feb", "Mar", "Apr", "May", "Jun", "Jul", "Aug", "Sep", "Oct", "Nov", "Dec")</f>
        <v>Sep</v>
      </c>
      <c r="D7452" t="str">
        <f>"Q"&amp;ROUNDUP(MONTH('Supermart Grocery Sales - Retai'!F7452)/3,0)</f>
        <v>Q3</v>
      </c>
      <c r="E7452">
        <f>tbl_DataModel[[#This Row],[Profit]]/tbl_DataModel[[#This Row],[Sales]]</f>
        <v>0.22</v>
      </c>
      <c r="F7452">
        <v>2087</v>
      </c>
      <c r="G7452">
        <v>459.14</v>
      </c>
      <c r="H7452" t="s">
        <v>63</v>
      </c>
      <c r="I7452" t="s">
        <v>157</v>
      </c>
      <c r="J7452" t="s">
        <v>23</v>
      </c>
      <c r="K7452" t="s">
        <v>36</v>
      </c>
    </row>
    <row r="7453" spans="1:11" x14ac:dyDescent="0.3">
      <c r="A7453">
        <f>YEAR('Supermart Grocery Sales - Retai'!F:F)</f>
        <v>2015</v>
      </c>
      <c r="B7453">
        <f>MONTH('Supermart Grocery Sales - Retai'!F:F)</f>
        <v>12</v>
      </c>
      <c r="C7453" t="str" cm="1">
        <f t="array" ref="C7453">CHOOSE(_xlfn.ANCHORARRAY(B7453), "Jan", "Feb", "Mar", "Apr", "May", "Jun", "Jul", "Aug", "Sep", "Oct", "Nov", "Dec")</f>
        <v>Dec</v>
      </c>
      <c r="D7453" t="str">
        <f>"Q"&amp;ROUNDUP(MONTH('Supermart Grocery Sales - Retai'!F7453)/3,0)</f>
        <v>Q4</v>
      </c>
      <c r="E7453">
        <f>tbl_DataModel[[#This Row],[Profit]]/tbl_DataModel[[#This Row],[Sales]]</f>
        <v>0.39999999999999997</v>
      </c>
      <c r="F7453">
        <v>1276</v>
      </c>
      <c r="G7453">
        <v>510.4</v>
      </c>
      <c r="H7453" t="s">
        <v>26</v>
      </c>
      <c r="I7453" t="s">
        <v>94</v>
      </c>
      <c r="J7453" t="s">
        <v>23</v>
      </c>
      <c r="K7453" t="s">
        <v>102</v>
      </c>
    </row>
    <row r="7454" spans="1:11" x14ac:dyDescent="0.3">
      <c r="A7454">
        <f>YEAR('Supermart Grocery Sales - Retai'!F:F)</f>
        <v>2015</v>
      </c>
      <c r="B7454">
        <f>MONTH('Supermart Grocery Sales - Retai'!F:F)</f>
        <v>4</v>
      </c>
      <c r="C7454" t="str" cm="1">
        <f t="array" ref="C7454">CHOOSE(_xlfn.ANCHORARRAY(B7454), "Jan", "Feb", "Mar", "Apr", "May", "Jun", "Jul", "Aug", "Sep", "Oct", "Nov", "Dec")</f>
        <v>Apr</v>
      </c>
      <c r="D7454" t="str">
        <f>"Q"&amp;ROUNDUP(MONTH('Supermart Grocery Sales - Retai'!F7454)/3,0)</f>
        <v>Q2</v>
      </c>
      <c r="E7454">
        <f>tbl_DataModel[[#This Row],[Profit]]/tbl_DataModel[[#This Row],[Sales]]</f>
        <v>0.3</v>
      </c>
      <c r="F7454">
        <v>1593</v>
      </c>
      <c r="G7454">
        <v>477.9</v>
      </c>
      <c r="H7454" t="s">
        <v>32</v>
      </c>
      <c r="I7454" t="s">
        <v>153</v>
      </c>
      <c r="J7454" t="s">
        <v>23</v>
      </c>
      <c r="K7454" t="s">
        <v>263</v>
      </c>
    </row>
    <row r="7455" spans="1:11" x14ac:dyDescent="0.3">
      <c r="A7455">
        <f>YEAR('Supermart Grocery Sales - Retai'!F:F)</f>
        <v>2015</v>
      </c>
      <c r="B7455">
        <f>MONTH('Supermart Grocery Sales - Retai'!F:F)</f>
        <v>4</v>
      </c>
      <c r="C7455" t="str" cm="1">
        <f t="array" ref="C7455">CHOOSE(_xlfn.ANCHORARRAY(B7455), "Jan", "Feb", "Mar", "Apr", "May", "Jun", "Jul", "Aug", "Sep", "Oct", "Nov", "Dec")</f>
        <v>Apr</v>
      </c>
      <c r="D7455" t="str">
        <f>"Q"&amp;ROUNDUP(MONTH('Supermart Grocery Sales - Retai'!F7455)/3,0)</f>
        <v>Q2</v>
      </c>
      <c r="E7455">
        <f>tbl_DataModel[[#This Row],[Profit]]/tbl_DataModel[[#This Row],[Sales]]</f>
        <v>0.3</v>
      </c>
      <c r="F7455">
        <v>1125</v>
      </c>
      <c r="G7455">
        <v>337.5</v>
      </c>
      <c r="H7455" t="s">
        <v>32</v>
      </c>
      <c r="I7455" t="s">
        <v>97</v>
      </c>
      <c r="J7455" t="s">
        <v>23</v>
      </c>
      <c r="K7455" t="s">
        <v>125</v>
      </c>
    </row>
    <row r="7456" spans="1:11" x14ac:dyDescent="0.3">
      <c r="A7456">
        <f>YEAR('Supermart Grocery Sales - Retai'!F:F)</f>
        <v>2015</v>
      </c>
      <c r="B7456">
        <f>MONTH('Supermart Grocery Sales - Retai'!F:F)</f>
        <v>5</v>
      </c>
      <c r="C7456" t="str" cm="1">
        <f t="array" ref="C7456">CHOOSE(_xlfn.ANCHORARRAY(B7456), "Jan", "Feb", "Mar", "Apr", "May", "Jun", "Jul", "Aug", "Sep", "Oct", "Nov", "Dec")</f>
        <v>May</v>
      </c>
      <c r="D7456" t="str">
        <f>"Q"&amp;ROUNDUP(MONTH('Supermart Grocery Sales - Retai'!F7456)/3,0)</f>
        <v>Q2</v>
      </c>
      <c r="E7456">
        <f>tbl_DataModel[[#This Row],[Profit]]/tbl_DataModel[[#This Row],[Sales]]</f>
        <v>0.33</v>
      </c>
      <c r="F7456">
        <v>1235</v>
      </c>
      <c r="G7456">
        <v>407.55</v>
      </c>
      <c r="H7456" t="s">
        <v>20</v>
      </c>
      <c r="I7456" t="s">
        <v>91</v>
      </c>
      <c r="J7456" t="s">
        <v>23</v>
      </c>
      <c r="K7456" t="s">
        <v>120</v>
      </c>
    </row>
    <row r="7457" spans="1:11" x14ac:dyDescent="0.3">
      <c r="A7457">
        <f>YEAR('Supermart Grocery Sales - Retai'!F:F)</f>
        <v>2015</v>
      </c>
      <c r="B7457">
        <f>MONTH('Supermart Grocery Sales - Retai'!F:F)</f>
        <v>3</v>
      </c>
      <c r="C7457" t="str" cm="1">
        <f t="array" ref="C7457">CHOOSE(_xlfn.ANCHORARRAY(B7457), "Jan", "Feb", "Mar", "Apr", "May", "Jun", "Jul", "Aug", "Sep", "Oct", "Nov", "Dec")</f>
        <v>Mar</v>
      </c>
      <c r="D7457" t="str">
        <f>"Q"&amp;ROUNDUP(MONTH('Supermart Grocery Sales - Retai'!F7457)/3,0)</f>
        <v>Q1</v>
      </c>
      <c r="E7457">
        <f>tbl_DataModel[[#This Row],[Profit]]/tbl_DataModel[[#This Row],[Sales]]</f>
        <v>0.25</v>
      </c>
      <c r="F7457">
        <v>915</v>
      </c>
      <c r="G7457">
        <v>228.75</v>
      </c>
      <c r="H7457" t="s">
        <v>58</v>
      </c>
      <c r="I7457" t="s">
        <v>112</v>
      </c>
      <c r="J7457" t="s">
        <v>23</v>
      </c>
      <c r="K7457" t="s">
        <v>261</v>
      </c>
    </row>
    <row r="7458" spans="1:11" x14ac:dyDescent="0.3">
      <c r="A7458">
        <f>YEAR('Supermart Grocery Sales - Retai'!F:F)</f>
        <v>2015</v>
      </c>
      <c r="B7458">
        <f>MONTH('Supermart Grocery Sales - Retai'!F:F)</f>
        <v>8</v>
      </c>
      <c r="C7458" t="str" cm="1">
        <f t="array" ref="C7458">CHOOSE(_xlfn.ANCHORARRAY(B7458), "Jan", "Feb", "Mar", "Apr", "May", "Jun", "Jul", "Aug", "Sep", "Oct", "Nov", "Dec")</f>
        <v>Aug</v>
      </c>
      <c r="D7458" t="str">
        <f>"Q"&amp;ROUNDUP(MONTH('Supermart Grocery Sales - Retai'!F7458)/3,0)</f>
        <v>Q3</v>
      </c>
      <c r="E7458">
        <f>tbl_DataModel[[#This Row],[Profit]]/tbl_DataModel[[#This Row],[Sales]]</f>
        <v>0.27</v>
      </c>
      <c r="F7458">
        <v>595</v>
      </c>
      <c r="G7458">
        <v>160.65</v>
      </c>
      <c r="H7458" t="s">
        <v>58</v>
      </c>
      <c r="I7458" t="s">
        <v>112</v>
      </c>
      <c r="J7458" t="s">
        <v>23</v>
      </c>
      <c r="K7458" t="s">
        <v>12</v>
      </c>
    </row>
    <row r="7459" spans="1:11" x14ac:dyDescent="0.3">
      <c r="A7459">
        <f>YEAR('Supermart Grocery Sales - Retai'!F:F)</f>
        <v>2015</v>
      </c>
      <c r="B7459">
        <f>MONTH('Supermart Grocery Sales - Retai'!F:F)</f>
        <v>11</v>
      </c>
      <c r="C7459" t="str" cm="1">
        <f t="array" ref="C7459">CHOOSE(_xlfn.ANCHORARRAY(B7459), "Jan", "Feb", "Mar", "Apr", "May", "Jun", "Jul", "Aug", "Sep", "Oct", "Nov", "Dec")</f>
        <v>Nov</v>
      </c>
      <c r="D7459" t="str">
        <f>"Q"&amp;ROUNDUP(MONTH('Supermart Grocery Sales - Retai'!F7459)/3,0)</f>
        <v>Q4</v>
      </c>
      <c r="E7459">
        <f>tbl_DataModel[[#This Row],[Profit]]/tbl_DataModel[[#This Row],[Sales]]</f>
        <v>0.39</v>
      </c>
      <c r="F7459">
        <v>2496</v>
      </c>
      <c r="G7459">
        <v>973.44</v>
      </c>
      <c r="H7459" t="s">
        <v>63</v>
      </c>
      <c r="I7459" t="s">
        <v>87</v>
      </c>
      <c r="J7459" t="s">
        <v>23</v>
      </c>
      <c r="K7459" t="s">
        <v>116</v>
      </c>
    </row>
    <row r="7460" spans="1:11" x14ac:dyDescent="0.3">
      <c r="A7460">
        <f>YEAR('Supermart Grocery Sales - Retai'!F:F)</f>
        <v>2016</v>
      </c>
      <c r="B7460">
        <f>MONTH('Supermart Grocery Sales - Retai'!F:F)</f>
        <v>3</v>
      </c>
      <c r="C7460" t="str" cm="1">
        <f t="array" ref="C7460">CHOOSE(_xlfn.ANCHORARRAY(B7460), "Jan", "Feb", "Mar", "Apr", "May", "Jun", "Jul", "Aug", "Sep", "Oct", "Nov", "Dec")</f>
        <v>Mar</v>
      </c>
      <c r="D7460" t="str">
        <f>"Q"&amp;ROUNDUP(MONTH('Supermart Grocery Sales - Retai'!F7460)/3,0)</f>
        <v>Q1</v>
      </c>
      <c r="E7460">
        <f>tbl_DataModel[[#This Row],[Profit]]/tbl_DataModel[[#This Row],[Sales]]</f>
        <v>0.2</v>
      </c>
      <c r="F7460">
        <v>1584</v>
      </c>
      <c r="G7460">
        <v>316.8</v>
      </c>
      <c r="H7460" t="s">
        <v>32</v>
      </c>
      <c r="I7460" t="s">
        <v>46</v>
      </c>
      <c r="J7460" t="s">
        <v>23</v>
      </c>
      <c r="K7460" t="s">
        <v>263</v>
      </c>
    </row>
    <row r="7461" spans="1:11" x14ac:dyDescent="0.3">
      <c r="A7461">
        <f>YEAR('Supermart Grocery Sales - Retai'!F:F)</f>
        <v>2015</v>
      </c>
      <c r="B7461">
        <f>MONTH('Supermart Grocery Sales - Retai'!F:F)</f>
        <v>3</v>
      </c>
      <c r="C7461" t="str" cm="1">
        <f t="array" ref="C7461">CHOOSE(_xlfn.ANCHORARRAY(B7461), "Jan", "Feb", "Mar", "Apr", "May", "Jun", "Jul", "Aug", "Sep", "Oct", "Nov", "Dec")</f>
        <v>Mar</v>
      </c>
      <c r="D7461" t="str">
        <f>"Q"&amp;ROUNDUP(MONTH('Supermart Grocery Sales - Retai'!F7461)/3,0)</f>
        <v>Q1</v>
      </c>
      <c r="E7461">
        <f>tbl_DataModel[[#This Row],[Profit]]/tbl_DataModel[[#This Row],[Sales]]</f>
        <v>0.27</v>
      </c>
      <c r="F7461">
        <v>2298</v>
      </c>
      <c r="G7461">
        <v>620.46</v>
      </c>
      <c r="H7461" t="s">
        <v>63</v>
      </c>
      <c r="I7461" t="s">
        <v>87</v>
      </c>
      <c r="J7461" t="s">
        <v>23</v>
      </c>
      <c r="K7461" t="s">
        <v>40</v>
      </c>
    </row>
    <row r="7462" spans="1:11" x14ac:dyDescent="0.3">
      <c r="A7462">
        <f>YEAR('Supermart Grocery Sales - Retai'!F:F)</f>
        <v>2017</v>
      </c>
      <c r="B7462">
        <f>MONTH('Supermart Grocery Sales - Retai'!F:F)</f>
        <v>5</v>
      </c>
      <c r="C7462" t="str" cm="1">
        <f t="array" ref="C7462">CHOOSE(_xlfn.ANCHORARRAY(B7462), "Jan", "Feb", "Mar", "Apr", "May", "Jun", "Jul", "Aug", "Sep", "Oct", "Nov", "Dec")</f>
        <v>May</v>
      </c>
      <c r="D7462" t="str">
        <f>"Q"&amp;ROUNDUP(MONTH('Supermart Grocery Sales - Retai'!F7462)/3,0)</f>
        <v>Q2</v>
      </c>
      <c r="E7462">
        <f>tbl_DataModel[[#This Row],[Profit]]/tbl_DataModel[[#This Row],[Sales]]</f>
        <v>0.05</v>
      </c>
      <c r="F7462">
        <v>810</v>
      </c>
      <c r="G7462">
        <v>40.5</v>
      </c>
      <c r="H7462" t="s">
        <v>32</v>
      </c>
      <c r="I7462" t="s">
        <v>97</v>
      </c>
      <c r="J7462" t="s">
        <v>23</v>
      </c>
      <c r="K7462" t="s">
        <v>211</v>
      </c>
    </row>
    <row r="7463" spans="1:11" x14ac:dyDescent="0.3">
      <c r="A7463">
        <f>YEAR('Supermart Grocery Sales - Retai'!F:F)</f>
        <v>2018</v>
      </c>
      <c r="B7463">
        <f>MONTH('Supermart Grocery Sales - Retai'!F:F)</f>
        <v>5</v>
      </c>
      <c r="C7463" t="str" cm="1">
        <f t="array" ref="C7463">CHOOSE(_xlfn.ANCHORARRAY(B7463), "Jan", "Feb", "Mar", "Apr", "May", "Jun", "Jul", "Aug", "Sep", "Oct", "Nov", "Dec")</f>
        <v>May</v>
      </c>
      <c r="D7463" t="str">
        <f>"Q"&amp;ROUNDUP(MONTH('Supermart Grocery Sales - Retai'!F7463)/3,0)</f>
        <v>Q2</v>
      </c>
      <c r="E7463">
        <f>tbl_DataModel[[#This Row],[Profit]]/tbl_DataModel[[#This Row],[Sales]]</f>
        <v>0.31</v>
      </c>
      <c r="F7463">
        <v>1991</v>
      </c>
      <c r="G7463">
        <v>617.21</v>
      </c>
      <c r="H7463" t="s">
        <v>63</v>
      </c>
      <c r="I7463" t="s">
        <v>87</v>
      </c>
      <c r="J7463" t="s">
        <v>23</v>
      </c>
      <c r="K7463" t="s">
        <v>234</v>
      </c>
    </row>
    <row r="7464" spans="1:11" x14ac:dyDescent="0.3">
      <c r="A7464">
        <f>YEAR('Supermart Grocery Sales - Retai'!F:F)</f>
        <v>2015</v>
      </c>
      <c r="B7464">
        <f>MONTH('Supermart Grocery Sales - Retai'!F:F)</f>
        <v>8</v>
      </c>
      <c r="C7464" t="str" cm="1">
        <f t="array" ref="C7464">CHOOSE(_xlfn.ANCHORARRAY(B7464), "Jan", "Feb", "Mar", "Apr", "May", "Jun", "Jul", "Aug", "Sep", "Oct", "Nov", "Dec")</f>
        <v>Aug</v>
      </c>
      <c r="D7464" t="str">
        <f>"Q"&amp;ROUNDUP(MONTH('Supermart Grocery Sales - Retai'!F7464)/3,0)</f>
        <v>Q3</v>
      </c>
      <c r="E7464">
        <f>tbl_DataModel[[#This Row],[Profit]]/tbl_DataModel[[#This Row],[Sales]]</f>
        <v>0.42</v>
      </c>
      <c r="F7464">
        <v>1736</v>
      </c>
      <c r="G7464">
        <v>729.12</v>
      </c>
      <c r="H7464" t="s">
        <v>20</v>
      </c>
      <c r="I7464" t="s">
        <v>21</v>
      </c>
      <c r="J7464" t="s">
        <v>23</v>
      </c>
      <c r="K7464" t="s">
        <v>114</v>
      </c>
    </row>
    <row r="7465" spans="1:11" x14ac:dyDescent="0.3">
      <c r="A7465">
        <f>YEAR('Supermart Grocery Sales - Retai'!F:F)</f>
        <v>2016</v>
      </c>
      <c r="B7465">
        <f>MONTH('Supermart Grocery Sales - Retai'!F:F)</f>
        <v>12</v>
      </c>
      <c r="C7465" t="str" cm="1">
        <f t="array" ref="C7465">CHOOSE(_xlfn.ANCHORARRAY(B7465), "Jan", "Feb", "Mar", "Apr", "May", "Jun", "Jul", "Aug", "Sep", "Oct", "Nov", "Dec")</f>
        <v>Dec</v>
      </c>
      <c r="D7465" t="str">
        <f>"Q"&amp;ROUNDUP(MONTH('Supermart Grocery Sales - Retai'!F7465)/3,0)</f>
        <v>Q4</v>
      </c>
      <c r="E7465">
        <f>tbl_DataModel[[#This Row],[Profit]]/tbl_DataModel[[#This Row],[Sales]]</f>
        <v>0.16</v>
      </c>
      <c r="F7465">
        <v>893</v>
      </c>
      <c r="G7465">
        <v>142.88</v>
      </c>
      <c r="H7465" t="s">
        <v>26</v>
      </c>
      <c r="I7465" t="s">
        <v>94</v>
      </c>
      <c r="J7465" t="s">
        <v>23</v>
      </c>
      <c r="K7465" t="s">
        <v>31</v>
      </c>
    </row>
    <row r="7466" spans="1:11" x14ac:dyDescent="0.3">
      <c r="A7466">
        <f>YEAR('Supermart Grocery Sales - Retai'!F:F)</f>
        <v>2015</v>
      </c>
      <c r="B7466">
        <f>MONTH('Supermart Grocery Sales - Retai'!F:F)</f>
        <v>12</v>
      </c>
      <c r="C7466" t="str" cm="1">
        <f t="array" ref="C7466">CHOOSE(_xlfn.ANCHORARRAY(B7466), "Jan", "Feb", "Mar", "Apr", "May", "Jun", "Jul", "Aug", "Sep", "Oct", "Nov", "Dec")</f>
        <v>Dec</v>
      </c>
      <c r="D7466" t="str">
        <f>"Q"&amp;ROUNDUP(MONTH('Supermart Grocery Sales - Retai'!F7466)/3,0)</f>
        <v>Q4</v>
      </c>
      <c r="E7466">
        <f>tbl_DataModel[[#This Row],[Profit]]/tbl_DataModel[[#This Row],[Sales]]</f>
        <v>0.14000000000000001</v>
      </c>
      <c r="F7466">
        <v>1643</v>
      </c>
      <c r="G7466">
        <v>230.02</v>
      </c>
      <c r="H7466" t="s">
        <v>26</v>
      </c>
      <c r="I7466" t="s">
        <v>27</v>
      </c>
      <c r="J7466" t="s">
        <v>23</v>
      </c>
      <c r="K7466" t="s">
        <v>151</v>
      </c>
    </row>
    <row r="7467" spans="1:11" x14ac:dyDescent="0.3">
      <c r="A7467">
        <f>YEAR('Supermart Grocery Sales - Retai'!F:F)</f>
        <v>2018</v>
      </c>
      <c r="B7467">
        <f>MONTH('Supermart Grocery Sales - Retai'!F:F)</f>
        <v>9</v>
      </c>
      <c r="C7467" t="str" cm="1">
        <f t="array" ref="C7467">CHOOSE(_xlfn.ANCHORARRAY(B7467), "Jan", "Feb", "Mar", "Apr", "May", "Jun", "Jul", "Aug", "Sep", "Oct", "Nov", "Dec")</f>
        <v>Sep</v>
      </c>
      <c r="D7467" t="str">
        <f>"Q"&amp;ROUNDUP(MONTH('Supermart Grocery Sales - Retai'!F7467)/3,0)</f>
        <v>Q3</v>
      </c>
      <c r="E7467">
        <f>tbl_DataModel[[#This Row],[Profit]]/tbl_DataModel[[#This Row],[Sales]]</f>
        <v>0.25</v>
      </c>
      <c r="F7467">
        <v>1573</v>
      </c>
      <c r="G7467">
        <v>393.25</v>
      </c>
      <c r="H7467" t="s">
        <v>26</v>
      </c>
      <c r="I7467" t="s">
        <v>94</v>
      </c>
      <c r="J7467" t="s">
        <v>23</v>
      </c>
      <c r="K7467" t="s">
        <v>31</v>
      </c>
    </row>
    <row r="7468" spans="1:11" x14ac:dyDescent="0.3">
      <c r="A7468">
        <f>YEAR('Supermart Grocery Sales - Retai'!F:F)</f>
        <v>2015</v>
      </c>
      <c r="B7468">
        <f>MONTH('Supermart Grocery Sales - Retai'!F:F)</f>
        <v>3</v>
      </c>
      <c r="C7468" t="str" cm="1">
        <f t="array" ref="C7468">CHOOSE(_xlfn.ANCHORARRAY(B7468), "Jan", "Feb", "Mar", "Apr", "May", "Jun", "Jul", "Aug", "Sep", "Oct", "Nov", "Dec")</f>
        <v>Mar</v>
      </c>
      <c r="D7468" t="str">
        <f>"Q"&amp;ROUNDUP(MONTH('Supermart Grocery Sales - Retai'!F7468)/3,0)</f>
        <v>Q1</v>
      </c>
      <c r="E7468">
        <f>tbl_DataModel[[#This Row],[Profit]]/tbl_DataModel[[#This Row],[Sales]]</f>
        <v>0.39</v>
      </c>
      <c r="F7468">
        <v>1576</v>
      </c>
      <c r="G7468">
        <v>614.64</v>
      </c>
      <c r="H7468" t="s">
        <v>20</v>
      </c>
      <c r="I7468" t="s">
        <v>21</v>
      </c>
      <c r="J7468" t="s">
        <v>23</v>
      </c>
      <c r="K7468" t="s">
        <v>174</v>
      </c>
    </row>
    <row r="7469" spans="1:11" x14ac:dyDescent="0.3">
      <c r="A7469">
        <f>YEAR('Supermart Grocery Sales - Retai'!F:F)</f>
        <v>2016</v>
      </c>
      <c r="B7469">
        <f>MONTH('Supermart Grocery Sales - Retai'!F:F)</f>
        <v>12</v>
      </c>
      <c r="C7469" t="str" cm="1">
        <f t="array" ref="C7469">CHOOSE(_xlfn.ANCHORARRAY(B7469), "Jan", "Feb", "Mar", "Apr", "May", "Jun", "Jul", "Aug", "Sep", "Oct", "Nov", "Dec")</f>
        <v>Dec</v>
      </c>
      <c r="D7469" t="str">
        <f>"Q"&amp;ROUNDUP(MONTH('Supermart Grocery Sales - Retai'!F7469)/3,0)</f>
        <v>Q4</v>
      </c>
      <c r="E7469">
        <f>tbl_DataModel[[#This Row],[Profit]]/tbl_DataModel[[#This Row],[Sales]]</f>
        <v>0.42</v>
      </c>
      <c r="F7469">
        <v>527</v>
      </c>
      <c r="G7469">
        <v>221.34</v>
      </c>
      <c r="H7469" t="s">
        <v>13</v>
      </c>
      <c r="I7469" t="s">
        <v>79</v>
      </c>
      <c r="J7469" t="s">
        <v>23</v>
      </c>
      <c r="K7469" t="s">
        <v>204</v>
      </c>
    </row>
    <row r="7470" spans="1:11" x14ac:dyDescent="0.3">
      <c r="A7470">
        <f>YEAR('Supermart Grocery Sales - Retai'!F:F)</f>
        <v>2015</v>
      </c>
      <c r="B7470">
        <f>MONTH('Supermart Grocery Sales - Retai'!F:F)</f>
        <v>11</v>
      </c>
      <c r="C7470" t="str" cm="1">
        <f t="array" ref="C7470">CHOOSE(_xlfn.ANCHORARRAY(B7470), "Jan", "Feb", "Mar", "Apr", "May", "Jun", "Jul", "Aug", "Sep", "Oct", "Nov", "Dec")</f>
        <v>Nov</v>
      </c>
      <c r="D7470" t="str">
        <f>"Q"&amp;ROUNDUP(MONTH('Supermart Grocery Sales - Retai'!F7470)/3,0)</f>
        <v>Q4</v>
      </c>
      <c r="E7470">
        <f>tbl_DataModel[[#This Row],[Profit]]/tbl_DataModel[[#This Row],[Sales]]</f>
        <v>0.15000000000000002</v>
      </c>
      <c r="F7470">
        <v>1117</v>
      </c>
      <c r="G7470">
        <v>167.55</v>
      </c>
      <c r="H7470" t="s">
        <v>20</v>
      </c>
      <c r="I7470" t="s">
        <v>91</v>
      </c>
      <c r="J7470" t="s">
        <v>23</v>
      </c>
      <c r="K7470" t="s">
        <v>111</v>
      </c>
    </row>
    <row r="7471" spans="1:11" x14ac:dyDescent="0.3">
      <c r="A7471">
        <f>YEAR('Supermart Grocery Sales - Retai'!F:F)</f>
        <v>2016</v>
      </c>
      <c r="B7471">
        <f>MONTH('Supermart Grocery Sales - Retai'!F:F)</f>
        <v>2</v>
      </c>
      <c r="C7471" t="str" cm="1">
        <f t="array" ref="C7471">CHOOSE(_xlfn.ANCHORARRAY(B7471), "Jan", "Feb", "Mar", "Apr", "May", "Jun", "Jul", "Aug", "Sep", "Oct", "Nov", "Dec")</f>
        <v>Feb</v>
      </c>
      <c r="D7471" t="str">
        <f>"Q"&amp;ROUNDUP(MONTH('Supermart Grocery Sales - Retai'!F7471)/3,0)</f>
        <v>Q1</v>
      </c>
      <c r="E7471">
        <f>tbl_DataModel[[#This Row],[Profit]]/tbl_DataModel[[#This Row],[Sales]]</f>
        <v>0.08</v>
      </c>
      <c r="F7471">
        <v>1476</v>
      </c>
      <c r="G7471">
        <v>118.08</v>
      </c>
      <c r="H7471" t="s">
        <v>49</v>
      </c>
      <c r="I7471" t="s">
        <v>54</v>
      </c>
      <c r="J7471" t="s">
        <v>23</v>
      </c>
      <c r="K7471" t="s">
        <v>31</v>
      </c>
    </row>
    <row r="7472" spans="1:11" x14ac:dyDescent="0.3">
      <c r="A7472">
        <f>YEAR('Supermart Grocery Sales - Retai'!F:F)</f>
        <v>2015</v>
      </c>
      <c r="B7472">
        <f>MONTH('Supermart Grocery Sales - Retai'!F:F)</f>
        <v>3</v>
      </c>
      <c r="C7472" t="str" cm="1">
        <f t="array" ref="C7472">CHOOSE(_xlfn.ANCHORARRAY(B7472), "Jan", "Feb", "Mar", "Apr", "May", "Jun", "Jul", "Aug", "Sep", "Oct", "Nov", "Dec")</f>
        <v>Mar</v>
      </c>
      <c r="D7472" t="str">
        <f>"Q"&amp;ROUNDUP(MONTH('Supermart Grocery Sales - Retai'!F7472)/3,0)</f>
        <v>Q1</v>
      </c>
      <c r="E7472">
        <f>tbl_DataModel[[#This Row],[Profit]]/tbl_DataModel[[#This Row],[Sales]]</f>
        <v>0.27</v>
      </c>
      <c r="F7472">
        <v>1987</v>
      </c>
      <c r="G7472">
        <v>536.49</v>
      </c>
      <c r="H7472" t="s">
        <v>49</v>
      </c>
      <c r="I7472" t="s">
        <v>205</v>
      </c>
      <c r="J7472" t="s">
        <v>23</v>
      </c>
      <c r="K7472" t="s">
        <v>234</v>
      </c>
    </row>
    <row r="7473" spans="1:11" x14ac:dyDescent="0.3">
      <c r="A7473">
        <f>YEAR('Supermart Grocery Sales - Retai'!F:F)</f>
        <v>2016</v>
      </c>
      <c r="B7473">
        <f>MONTH('Supermart Grocery Sales - Retai'!F:F)</f>
        <v>6</v>
      </c>
      <c r="C7473" t="str" cm="1">
        <f t="array" ref="C7473">CHOOSE(_xlfn.ANCHORARRAY(B7473), "Jan", "Feb", "Mar", "Apr", "May", "Jun", "Jul", "Aug", "Sep", "Oct", "Nov", "Dec")</f>
        <v>Jun</v>
      </c>
      <c r="D7473" t="str">
        <f>"Q"&amp;ROUNDUP(MONTH('Supermart Grocery Sales - Retai'!F7473)/3,0)</f>
        <v>Q2</v>
      </c>
      <c r="E7473">
        <f>tbl_DataModel[[#This Row],[Profit]]/tbl_DataModel[[#This Row],[Sales]]</f>
        <v>0.06</v>
      </c>
      <c r="F7473">
        <v>1267</v>
      </c>
      <c r="G7473">
        <v>76.02</v>
      </c>
      <c r="H7473" t="s">
        <v>63</v>
      </c>
      <c r="I7473" t="s">
        <v>64</v>
      </c>
      <c r="J7473" t="s">
        <v>23</v>
      </c>
      <c r="K7473" t="s">
        <v>114</v>
      </c>
    </row>
    <row r="7474" spans="1:11" x14ac:dyDescent="0.3">
      <c r="A7474">
        <f>YEAR('Supermart Grocery Sales - Retai'!F:F)</f>
        <v>2015</v>
      </c>
      <c r="B7474">
        <f>MONTH('Supermart Grocery Sales - Retai'!F:F)</f>
        <v>8</v>
      </c>
      <c r="C7474" t="str" cm="1">
        <f t="array" ref="C7474">CHOOSE(_xlfn.ANCHORARRAY(B7474), "Jan", "Feb", "Mar", "Apr", "May", "Jun", "Jul", "Aug", "Sep", "Oct", "Nov", "Dec")</f>
        <v>Aug</v>
      </c>
      <c r="D7474" t="str">
        <f>"Q"&amp;ROUNDUP(MONTH('Supermart Grocery Sales - Retai'!F7474)/3,0)</f>
        <v>Q3</v>
      </c>
      <c r="E7474">
        <f>tbl_DataModel[[#This Row],[Profit]]/tbl_DataModel[[#This Row],[Sales]]</f>
        <v>0.3</v>
      </c>
      <c r="F7474">
        <v>1614</v>
      </c>
      <c r="G7474">
        <v>484.2</v>
      </c>
      <c r="H7474" t="s">
        <v>20</v>
      </c>
      <c r="I7474" t="s">
        <v>91</v>
      </c>
      <c r="J7474" t="s">
        <v>23</v>
      </c>
      <c r="K7474" t="s">
        <v>234</v>
      </c>
    </row>
    <row r="7475" spans="1:11" x14ac:dyDescent="0.3">
      <c r="A7475">
        <f>YEAR('Supermart Grocery Sales - Retai'!F:F)</f>
        <v>2018</v>
      </c>
      <c r="B7475">
        <f>MONTH('Supermart Grocery Sales - Retai'!F:F)</f>
        <v>9</v>
      </c>
      <c r="C7475" t="str" cm="1">
        <f t="array" ref="C7475">CHOOSE(_xlfn.ANCHORARRAY(B7475), "Jan", "Feb", "Mar", "Apr", "May", "Jun", "Jul", "Aug", "Sep", "Oct", "Nov", "Dec")</f>
        <v>Sep</v>
      </c>
      <c r="D7475" t="str">
        <f>"Q"&amp;ROUNDUP(MONTH('Supermart Grocery Sales - Retai'!F7475)/3,0)</f>
        <v>Q3</v>
      </c>
      <c r="E7475">
        <f>tbl_DataModel[[#This Row],[Profit]]/tbl_DataModel[[#This Row],[Sales]]</f>
        <v>0.22999999999999998</v>
      </c>
      <c r="F7475">
        <v>1833</v>
      </c>
      <c r="G7475">
        <v>421.59</v>
      </c>
      <c r="H7475" t="s">
        <v>20</v>
      </c>
      <c r="I7475" t="s">
        <v>21</v>
      </c>
      <c r="J7475" t="s">
        <v>23</v>
      </c>
      <c r="K7475" t="s">
        <v>139</v>
      </c>
    </row>
    <row r="7476" spans="1:11" x14ac:dyDescent="0.3">
      <c r="A7476">
        <f>YEAR('Supermart Grocery Sales - Retai'!F:F)</f>
        <v>2015</v>
      </c>
      <c r="B7476">
        <f>MONTH('Supermart Grocery Sales - Retai'!F:F)</f>
        <v>4</v>
      </c>
      <c r="C7476" t="str" cm="1">
        <f t="array" ref="C7476">CHOOSE(_xlfn.ANCHORARRAY(B7476), "Jan", "Feb", "Mar", "Apr", "May", "Jun", "Jul", "Aug", "Sep", "Oct", "Nov", "Dec")</f>
        <v>Apr</v>
      </c>
      <c r="D7476" t="str">
        <f>"Q"&amp;ROUNDUP(MONTH('Supermart Grocery Sales - Retai'!F7476)/3,0)</f>
        <v>Q2</v>
      </c>
      <c r="E7476">
        <f>tbl_DataModel[[#This Row],[Profit]]/tbl_DataModel[[#This Row],[Sales]]</f>
        <v>0.16</v>
      </c>
      <c r="F7476">
        <v>1501</v>
      </c>
      <c r="G7476">
        <v>240.16</v>
      </c>
      <c r="H7476" t="s">
        <v>49</v>
      </c>
      <c r="I7476" t="s">
        <v>54</v>
      </c>
      <c r="J7476" t="s">
        <v>23</v>
      </c>
      <c r="K7476" t="s">
        <v>90</v>
      </c>
    </row>
    <row r="7477" spans="1:11" x14ac:dyDescent="0.3">
      <c r="A7477">
        <f>YEAR('Supermart Grocery Sales - Retai'!F:F)</f>
        <v>2018</v>
      </c>
      <c r="B7477">
        <f>MONTH('Supermart Grocery Sales - Retai'!F:F)</f>
        <v>9</v>
      </c>
      <c r="C7477" t="str" cm="1">
        <f t="array" ref="C7477">CHOOSE(_xlfn.ANCHORARRAY(B7477), "Jan", "Feb", "Mar", "Apr", "May", "Jun", "Jul", "Aug", "Sep", "Oct", "Nov", "Dec")</f>
        <v>Sep</v>
      </c>
      <c r="D7477" t="str">
        <f>"Q"&amp;ROUNDUP(MONTH('Supermart Grocery Sales - Retai'!F7477)/3,0)</f>
        <v>Q3</v>
      </c>
      <c r="E7477">
        <f>tbl_DataModel[[#This Row],[Profit]]/tbl_DataModel[[#This Row],[Sales]]</f>
        <v>0.39</v>
      </c>
      <c r="F7477">
        <v>2113</v>
      </c>
      <c r="G7477">
        <v>824.07</v>
      </c>
      <c r="H7477" t="s">
        <v>63</v>
      </c>
      <c r="I7477" t="s">
        <v>87</v>
      </c>
      <c r="J7477" t="s">
        <v>23</v>
      </c>
      <c r="K7477" t="s">
        <v>174</v>
      </c>
    </row>
    <row r="7478" spans="1:11" x14ac:dyDescent="0.3">
      <c r="A7478">
        <f>YEAR('Supermart Grocery Sales - Retai'!F:F)</f>
        <v>2015</v>
      </c>
      <c r="B7478">
        <f>MONTH('Supermart Grocery Sales - Retai'!F:F)</f>
        <v>10</v>
      </c>
      <c r="C7478" t="str" cm="1">
        <f t="array" ref="C7478">CHOOSE(_xlfn.ANCHORARRAY(B7478), "Jan", "Feb", "Mar", "Apr", "May", "Jun", "Jul", "Aug", "Sep", "Oct", "Nov", "Dec")</f>
        <v>Oct</v>
      </c>
      <c r="D7478" t="str">
        <f>"Q"&amp;ROUNDUP(MONTH('Supermart Grocery Sales - Retai'!F7478)/3,0)</f>
        <v>Q4</v>
      </c>
      <c r="E7478">
        <f>tbl_DataModel[[#This Row],[Profit]]/tbl_DataModel[[#This Row],[Sales]]</f>
        <v>0.08</v>
      </c>
      <c r="F7478">
        <v>1014</v>
      </c>
      <c r="G7478">
        <v>81.12</v>
      </c>
      <c r="H7478" t="s">
        <v>13</v>
      </c>
      <c r="I7478" t="s">
        <v>195</v>
      </c>
      <c r="J7478" t="s">
        <v>23</v>
      </c>
      <c r="K7478" t="s">
        <v>191</v>
      </c>
    </row>
    <row r="7479" spans="1:11" x14ac:dyDescent="0.3">
      <c r="A7479">
        <f>YEAR('Supermart Grocery Sales - Retai'!F:F)</f>
        <v>2017</v>
      </c>
      <c r="B7479">
        <f>MONTH('Supermart Grocery Sales - Retai'!F:F)</f>
        <v>9</v>
      </c>
      <c r="C7479" t="str" cm="1">
        <f t="array" ref="C7479">CHOOSE(_xlfn.ANCHORARRAY(B7479), "Jan", "Feb", "Mar", "Apr", "May", "Jun", "Jul", "Aug", "Sep", "Oct", "Nov", "Dec")</f>
        <v>Sep</v>
      </c>
      <c r="D7479" t="str">
        <f>"Q"&amp;ROUNDUP(MONTH('Supermart Grocery Sales - Retai'!F7479)/3,0)</f>
        <v>Q3</v>
      </c>
      <c r="E7479">
        <f>tbl_DataModel[[#This Row],[Profit]]/tbl_DataModel[[#This Row],[Sales]]</f>
        <v>0.27</v>
      </c>
      <c r="F7479">
        <v>2205</v>
      </c>
      <c r="G7479">
        <v>595.35</v>
      </c>
      <c r="H7479" t="s">
        <v>32</v>
      </c>
      <c r="I7479" t="s">
        <v>97</v>
      </c>
      <c r="J7479" t="s">
        <v>23</v>
      </c>
      <c r="K7479" t="s">
        <v>111</v>
      </c>
    </row>
    <row r="7480" spans="1:11" x14ac:dyDescent="0.3">
      <c r="A7480">
        <f>YEAR('Supermart Grocery Sales - Retai'!F:F)</f>
        <v>2016</v>
      </c>
      <c r="B7480">
        <f>MONTH('Supermart Grocery Sales - Retai'!F:F)</f>
        <v>6</v>
      </c>
      <c r="C7480" t="str" cm="1">
        <f t="array" ref="C7480">CHOOSE(_xlfn.ANCHORARRAY(B7480), "Jan", "Feb", "Mar", "Apr", "May", "Jun", "Jul", "Aug", "Sep", "Oct", "Nov", "Dec")</f>
        <v>Jun</v>
      </c>
      <c r="D7480" t="str">
        <f>"Q"&amp;ROUNDUP(MONTH('Supermart Grocery Sales - Retai'!F7480)/3,0)</f>
        <v>Q2</v>
      </c>
      <c r="E7480">
        <f>tbl_DataModel[[#This Row],[Profit]]/tbl_DataModel[[#This Row],[Sales]]</f>
        <v>0.33999999999999997</v>
      </c>
      <c r="F7480">
        <v>1606</v>
      </c>
      <c r="G7480">
        <v>546.04</v>
      </c>
      <c r="H7480" t="s">
        <v>58</v>
      </c>
      <c r="I7480" t="s">
        <v>112</v>
      </c>
      <c r="J7480" t="s">
        <v>23</v>
      </c>
      <c r="K7480" t="s">
        <v>191</v>
      </c>
    </row>
    <row r="7481" spans="1:11" x14ac:dyDescent="0.3">
      <c r="A7481">
        <f>YEAR('Supermart Grocery Sales - Retai'!F:F)</f>
        <v>2017</v>
      </c>
      <c r="B7481">
        <f>MONTH('Supermart Grocery Sales - Retai'!F:F)</f>
        <v>10</v>
      </c>
      <c r="C7481" t="str" cm="1">
        <f t="array" ref="C7481">CHOOSE(_xlfn.ANCHORARRAY(B7481), "Jan", "Feb", "Mar", "Apr", "May", "Jun", "Jul", "Aug", "Sep", "Oct", "Nov", "Dec")</f>
        <v>Oct</v>
      </c>
      <c r="D7481" t="str">
        <f>"Q"&amp;ROUNDUP(MONTH('Supermart Grocery Sales - Retai'!F7481)/3,0)</f>
        <v>Q4</v>
      </c>
      <c r="E7481">
        <f>tbl_DataModel[[#This Row],[Profit]]/tbl_DataModel[[#This Row],[Sales]]</f>
        <v>4.9999999999999996E-2</v>
      </c>
      <c r="F7481">
        <v>1831</v>
      </c>
      <c r="G7481">
        <v>91.55</v>
      </c>
      <c r="H7481" t="s">
        <v>49</v>
      </c>
      <c r="I7481" t="s">
        <v>205</v>
      </c>
      <c r="J7481" t="s">
        <v>23</v>
      </c>
      <c r="K7481" t="s">
        <v>81</v>
      </c>
    </row>
    <row r="7482" spans="1:11" x14ac:dyDescent="0.3">
      <c r="A7482">
        <f>YEAR('Supermart Grocery Sales - Retai'!F:F)</f>
        <v>2017</v>
      </c>
      <c r="B7482">
        <f>MONTH('Supermart Grocery Sales - Retai'!F:F)</f>
        <v>5</v>
      </c>
      <c r="C7482" t="str" cm="1">
        <f t="array" ref="C7482">CHOOSE(_xlfn.ANCHORARRAY(B7482), "Jan", "Feb", "Mar", "Apr", "May", "Jun", "Jul", "Aug", "Sep", "Oct", "Nov", "Dec")</f>
        <v>May</v>
      </c>
      <c r="D7482" t="str">
        <f>"Q"&amp;ROUNDUP(MONTH('Supermart Grocery Sales - Retai'!F7482)/3,0)</f>
        <v>Q2</v>
      </c>
      <c r="E7482">
        <f>tbl_DataModel[[#This Row],[Profit]]/tbl_DataModel[[#This Row],[Sales]]</f>
        <v>0.44</v>
      </c>
      <c r="F7482">
        <v>2323</v>
      </c>
      <c r="G7482">
        <v>1022.12</v>
      </c>
      <c r="H7482" t="s">
        <v>49</v>
      </c>
      <c r="I7482" t="s">
        <v>50</v>
      </c>
      <c r="J7482" t="s">
        <v>23</v>
      </c>
      <c r="K7482" t="s">
        <v>204</v>
      </c>
    </row>
    <row r="7483" spans="1:11" x14ac:dyDescent="0.3">
      <c r="A7483">
        <f>YEAR('Supermart Grocery Sales - Retai'!F:F)</f>
        <v>2015</v>
      </c>
      <c r="B7483">
        <f>MONTH('Supermart Grocery Sales - Retai'!F:F)</f>
        <v>11</v>
      </c>
      <c r="C7483" t="str" cm="1">
        <f t="array" ref="C7483">CHOOSE(_xlfn.ANCHORARRAY(B7483), "Jan", "Feb", "Mar", "Apr", "May", "Jun", "Jul", "Aug", "Sep", "Oct", "Nov", "Dec")</f>
        <v>Nov</v>
      </c>
      <c r="D7483" t="str">
        <f>"Q"&amp;ROUNDUP(MONTH('Supermart Grocery Sales - Retai'!F7483)/3,0)</f>
        <v>Q4</v>
      </c>
      <c r="E7483">
        <f>tbl_DataModel[[#This Row],[Profit]]/tbl_DataModel[[#This Row],[Sales]]</f>
        <v>0.27</v>
      </c>
      <c r="F7483">
        <v>2272</v>
      </c>
      <c r="G7483">
        <v>613.44000000000005</v>
      </c>
      <c r="H7483" t="s">
        <v>20</v>
      </c>
      <c r="I7483" t="s">
        <v>21</v>
      </c>
      <c r="J7483" t="s">
        <v>23</v>
      </c>
      <c r="K7483" t="s">
        <v>31</v>
      </c>
    </row>
    <row r="7484" spans="1:11" x14ac:dyDescent="0.3">
      <c r="A7484">
        <f>YEAR('Supermart Grocery Sales - Retai'!F:F)</f>
        <v>2015</v>
      </c>
      <c r="B7484">
        <f>MONTH('Supermart Grocery Sales - Retai'!F:F)</f>
        <v>4</v>
      </c>
      <c r="C7484" t="str" cm="1">
        <f t="array" ref="C7484">CHOOSE(_xlfn.ANCHORARRAY(B7484), "Jan", "Feb", "Mar", "Apr", "May", "Jun", "Jul", "Aug", "Sep", "Oct", "Nov", "Dec")</f>
        <v>Apr</v>
      </c>
      <c r="D7484" t="str">
        <f>"Q"&amp;ROUNDUP(MONTH('Supermart Grocery Sales - Retai'!F7484)/3,0)</f>
        <v>Q2</v>
      </c>
      <c r="E7484">
        <f>tbl_DataModel[[#This Row],[Profit]]/tbl_DataModel[[#This Row],[Sales]]</f>
        <v>0.12</v>
      </c>
      <c r="F7484">
        <v>1143</v>
      </c>
      <c r="G7484">
        <v>137.16</v>
      </c>
      <c r="H7484" t="s">
        <v>13</v>
      </c>
      <c r="I7484" t="s">
        <v>79</v>
      </c>
      <c r="J7484" t="s">
        <v>23</v>
      </c>
      <c r="K7484" t="s">
        <v>83</v>
      </c>
    </row>
    <row r="7485" spans="1:11" x14ac:dyDescent="0.3">
      <c r="A7485">
        <f>YEAR('Supermart Grocery Sales - Retai'!F:F)</f>
        <v>2017</v>
      </c>
      <c r="B7485">
        <f>MONTH('Supermart Grocery Sales - Retai'!F:F)</f>
        <v>8</v>
      </c>
      <c r="C7485" t="str" cm="1">
        <f t="array" ref="C7485">CHOOSE(_xlfn.ANCHORARRAY(B7485), "Jan", "Feb", "Mar", "Apr", "May", "Jun", "Jul", "Aug", "Sep", "Oct", "Nov", "Dec")</f>
        <v>Aug</v>
      </c>
      <c r="D7485" t="str">
        <f>"Q"&amp;ROUNDUP(MONTH('Supermart Grocery Sales - Retai'!F7485)/3,0)</f>
        <v>Q3</v>
      </c>
      <c r="E7485">
        <f>tbl_DataModel[[#This Row],[Profit]]/tbl_DataModel[[#This Row],[Sales]]</f>
        <v>0.44</v>
      </c>
      <c r="F7485">
        <v>2249</v>
      </c>
      <c r="G7485">
        <v>989.56</v>
      </c>
      <c r="H7485" t="s">
        <v>49</v>
      </c>
      <c r="I7485" t="s">
        <v>205</v>
      </c>
      <c r="J7485" t="s">
        <v>23</v>
      </c>
      <c r="K7485" t="s">
        <v>108</v>
      </c>
    </row>
    <row r="7486" spans="1:11" x14ac:dyDescent="0.3">
      <c r="A7486">
        <f>YEAR('Supermart Grocery Sales - Retai'!F:F)</f>
        <v>2015</v>
      </c>
      <c r="B7486">
        <f>MONTH('Supermart Grocery Sales - Retai'!F:F)</f>
        <v>4</v>
      </c>
      <c r="C7486" t="str" cm="1">
        <f t="array" ref="C7486">CHOOSE(_xlfn.ANCHORARRAY(B7486), "Jan", "Feb", "Mar", "Apr", "May", "Jun", "Jul", "Aug", "Sep", "Oct", "Nov", "Dec")</f>
        <v>Apr</v>
      </c>
      <c r="D7486" t="str">
        <f>"Q"&amp;ROUNDUP(MONTH('Supermart Grocery Sales - Retai'!F7486)/3,0)</f>
        <v>Q2</v>
      </c>
      <c r="E7486">
        <f>tbl_DataModel[[#This Row],[Profit]]/tbl_DataModel[[#This Row],[Sales]]</f>
        <v>0.33</v>
      </c>
      <c r="F7486">
        <v>2123</v>
      </c>
      <c r="G7486">
        <v>700.59</v>
      </c>
      <c r="H7486" t="s">
        <v>58</v>
      </c>
      <c r="I7486" t="s">
        <v>59</v>
      </c>
      <c r="J7486" t="s">
        <v>23</v>
      </c>
      <c r="K7486" t="s">
        <v>125</v>
      </c>
    </row>
    <row r="7487" spans="1:11" x14ac:dyDescent="0.3">
      <c r="A7487">
        <f>YEAR('Supermart Grocery Sales - Retai'!F:F)</f>
        <v>2017</v>
      </c>
      <c r="B7487">
        <f>MONTH('Supermart Grocery Sales - Retai'!F:F)</f>
        <v>10</v>
      </c>
      <c r="C7487" t="str" cm="1">
        <f t="array" ref="C7487">CHOOSE(_xlfn.ANCHORARRAY(B7487), "Jan", "Feb", "Mar", "Apr", "May", "Jun", "Jul", "Aug", "Sep", "Oct", "Nov", "Dec")</f>
        <v>Oct</v>
      </c>
      <c r="D7487" t="str">
        <f>"Q"&amp;ROUNDUP(MONTH('Supermart Grocery Sales - Retai'!F7487)/3,0)</f>
        <v>Q4</v>
      </c>
      <c r="E7487">
        <f>tbl_DataModel[[#This Row],[Profit]]/tbl_DataModel[[#This Row],[Sales]]</f>
        <v>0.19</v>
      </c>
      <c r="F7487">
        <v>747</v>
      </c>
      <c r="G7487">
        <v>141.93</v>
      </c>
      <c r="H7487" t="s">
        <v>49</v>
      </c>
      <c r="I7487" t="s">
        <v>54</v>
      </c>
      <c r="J7487" t="s">
        <v>23</v>
      </c>
      <c r="K7487" t="s">
        <v>156</v>
      </c>
    </row>
    <row r="7488" spans="1:11" x14ac:dyDescent="0.3">
      <c r="A7488">
        <f>YEAR('Supermart Grocery Sales - Retai'!F:F)</f>
        <v>2015</v>
      </c>
      <c r="B7488">
        <f>MONTH('Supermart Grocery Sales - Retai'!F:F)</f>
        <v>8</v>
      </c>
      <c r="C7488" t="str" cm="1">
        <f t="array" ref="C7488">CHOOSE(_xlfn.ANCHORARRAY(B7488), "Jan", "Feb", "Mar", "Apr", "May", "Jun", "Jul", "Aug", "Sep", "Oct", "Nov", "Dec")</f>
        <v>Aug</v>
      </c>
      <c r="D7488" t="str">
        <f>"Q"&amp;ROUNDUP(MONTH('Supermart Grocery Sales - Retai'!F7488)/3,0)</f>
        <v>Q3</v>
      </c>
      <c r="E7488">
        <f>tbl_DataModel[[#This Row],[Profit]]/tbl_DataModel[[#This Row],[Sales]]</f>
        <v>0.35</v>
      </c>
      <c r="F7488">
        <v>1217</v>
      </c>
      <c r="G7488">
        <v>425.95</v>
      </c>
      <c r="H7488" t="s">
        <v>13</v>
      </c>
      <c r="I7488" t="s">
        <v>195</v>
      </c>
      <c r="J7488" t="s">
        <v>23</v>
      </c>
      <c r="K7488" t="s">
        <v>174</v>
      </c>
    </row>
    <row r="7489" spans="1:11" x14ac:dyDescent="0.3">
      <c r="A7489">
        <f>YEAR('Supermart Grocery Sales - Retai'!F:F)</f>
        <v>2018</v>
      </c>
      <c r="B7489">
        <f>MONTH('Supermart Grocery Sales - Retai'!F:F)</f>
        <v>9</v>
      </c>
      <c r="C7489" t="str" cm="1">
        <f t="array" ref="C7489">CHOOSE(_xlfn.ANCHORARRAY(B7489), "Jan", "Feb", "Mar", "Apr", "May", "Jun", "Jul", "Aug", "Sep", "Oct", "Nov", "Dec")</f>
        <v>Sep</v>
      </c>
      <c r="D7489" t="str">
        <f>"Q"&amp;ROUNDUP(MONTH('Supermart Grocery Sales - Retai'!F7489)/3,0)</f>
        <v>Q3</v>
      </c>
      <c r="E7489">
        <f>tbl_DataModel[[#This Row],[Profit]]/tbl_DataModel[[#This Row],[Sales]]</f>
        <v>0.39</v>
      </c>
      <c r="F7489">
        <v>1013</v>
      </c>
      <c r="G7489">
        <v>395.07</v>
      </c>
      <c r="H7489" t="s">
        <v>49</v>
      </c>
      <c r="I7489" t="s">
        <v>205</v>
      </c>
      <c r="J7489" t="s">
        <v>23</v>
      </c>
      <c r="K7489" t="s">
        <v>122</v>
      </c>
    </row>
    <row r="7490" spans="1:11" x14ac:dyDescent="0.3">
      <c r="A7490">
        <f>YEAR('Supermart Grocery Sales - Retai'!F:F)</f>
        <v>2018</v>
      </c>
      <c r="B7490">
        <f>MONTH('Supermart Grocery Sales - Retai'!F:F)</f>
        <v>9</v>
      </c>
      <c r="C7490" t="str" cm="1">
        <f t="array" ref="C7490">CHOOSE(_xlfn.ANCHORARRAY(B7490), "Jan", "Feb", "Mar", "Apr", "May", "Jun", "Jul", "Aug", "Sep", "Oct", "Nov", "Dec")</f>
        <v>Sep</v>
      </c>
      <c r="D7490" t="str">
        <f>"Q"&amp;ROUNDUP(MONTH('Supermart Grocery Sales - Retai'!F7490)/3,0)</f>
        <v>Q3</v>
      </c>
      <c r="E7490">
        <f>tbl_DataModel[[#This Row],[Profit]]/tbl_DataModel[[#This Row],[Sales]]</f>
        <v>0.05</v>
      </c>
      <c r="F7490">
        <v>1749</v>
      </c>
      <c r="G7490">
        <v>87.45</v>
      </c>
      <c r="H7490" t="s">
        <v>63</v>
      </c>
      <c r="I7490" t="s">
        <v>87</v>
      </c>
      <c r="J7490" t="s">
        <v>23</v>
      </c>
      <c r="K7490" t="s">
        <v>122</v>
      </c>
    </row>
    <row r="7491" spans="1:11" x14ac:dyDescent="0.3">
      <c r="A7491">
        <f>YEAR('Supermart Grocery Sales - Retai'!F:F)</f>
        <v>2016</v>
      </c>
      <c r="B7491">
        <f>MONTH('Supermart Grocery Sales - Retai'!F:F)</f>
        <v>9</v>
      </c>
      <c r="C7491" t="str" cm="1">
        <f t="array" ref="C7491">CHOOSE(_xlfn.ANCHORARRAY(B7491), "Jan", "Feb", "Mar", "Apr", "May", "Jun", "Jul", "Aug", "Sep", "Oct", "Nov", "Dec")</f>
        <v>Sep</v>
      </c>
      <c r="D7491" t="str">
        <f>"Q"&amp;ROUNDUP(MONTH('Supermart Grocery Sales - Retai'!F7491)/3,0)</f>
        <v>Q3</v>
      </c>
      <c r="E7491">
        <f>tbl_DataModel[[#This Row],[Profit]]/tbl_DataModel[[#This Row],[Sales]]</f>
        <v>0.22</v>
      </c>
      <c r="F7491">
        <v>567</v>
      </c>
      <c r="G7491">
        <v>124.74</v>
      </c>
      <c r="H7491" t="s">
        <v>63</v>
      </c>
      <c r="I7491" t="s">
        <v>87</v>
      </c>
      <c r="J7491" t="s">
        <v>23</v>
      </c>
      <c r="K7491" t="s">
        <v>165</v>
      </c>
    </row>
    <row r="7492" spans="1:11" x14ac:dyDescent="0.3">
      <c r="A7492">
        <f>YEAR('Supermart Grocery Sales - Retai'!F:F)</f>
        <v>2016</v>
      </c>
      <c r="B7492">
        <f>MONTH('Supermart Grocery Sales - Retai'!F:F)</f>
        <v>7</v>
      </c>
      <c r="C7492" t="str" cm="1">
        <f t="array" ref="C7492">CHOOSE(_xlfn.ANCHORARRAY(B7492), "Jan", "Feb", "Mar", "Apr", "May", "Jun", "Jul", "Aug", "Sep", "Oct", "Nov", "Dec")</f>
        <v>Jul</v>
      </c>
      <c r="D7492" t="str">
        <f>"Q"&amp;ROUNDUP(MONTH('Supermart Grocery Sales - Retai'!F7492)/3,0)</f>
        <v>Q3</v>
      </c>
      <c r="E7492">
        <f>tbl_DataModel[[#This Row],[Profit]]/tbl_DataModel[[#This Row],[Sales]]</f>
        <v>0.41</v>
      </c>
      <c r="F7492">
        <v>1680</v>
      </c>
      <c r="G7492">
        <v>688.8</v>
      </c>
      <c r="H7492" t="s">
        <v>63</v>
      </c>
      <c r="I7492" t="s">
        <v>157</v>
      </c>
      <c r="J7492" t="s">
        <v>23</v>
      </c>
      <c r="K7492" t="s">
        <v>137</v>
      </c>
    </row>
    <row r="7493" spans="1:11" x14ac:dyDescent="0.3">
      <c r="A7493">
        <f>YEAR('Supermart Grocery Sales - Retai'!F:F)</f>
        <v>2017</v>
      </c>
      <c r="B7493">
        <f>MONTH('Supermart Grocery Sales - Retai'!F:F)</f>
        <v>5</v>
      </c>
      <c r="C7493" t="str" cm="1">
        <f t="array" ref="C7493">CHOOSE(_xlfn.ANCHORARRAY(B7493), "Jan", "Feb", "Mar", "Apr", "May", "Jun", "Jul", "Aug", "Sep", "Oct", "Nov", "Dec")</f>
        <v>May</v>
      </c>
      <c r="D7493" t="str">
        <f>"Q"&amp;ROUNDUP(MONTH('Supermart Grocery Sales - Retai'!F7493)/3,0)</f>
        <v>Q2</v>
      </c>
      <c r="E7493">
        <f>tbl_DataModel[[#This Row],[Profit]]/tbl_DataModel[[#This Row],[Sales]]</f>
        <v>0.19999999999999998</v>
      </c>
      <c r="F7493">
        <v>1581</v>
      </c>
      <c r="G7493">
        <v>316.2</v>
      </c>
      <c r="H7493" t="s">
        <v>58</v>
      </c>
      <c r="I7493" t="s">
        <v>59</v>
      </c>
      <c r="J7493" t="s">
        <v>23</v>
      </c>
      <c r="K7493" t="s">
        <v>108</v>
      </c>
    </row>
    <row r="7494" spans="1:11" x14ac:dyDescent="0.3">
      <c r="A7494">
        <f>YEAR('Supermart Grocery Sales - Retai'!F:F)</f>
        <v>2016</v>
      </c>
      <c r="B7494">
        <f>MONTH('Supermart Grocery Sales - Retai'!F:F)</f>
        <v>8</v>
      </c>
      <c r="C7494" t="str" cm="1">
        <f t="array" ref="C7494">CHOOSE(_xlfn.ANCHORARRAY(B7494), "Jan", "Feb", "Mar", "Apr", "May", "Jun", "Jul", "Aug", "Sep", "Oct", "Nov", "Dec")</f>
        <v>Aug</v>
      </c>
      <c r="D7494" t="str">
        <f>"Q"&amp;ROUNDUP(MONTH('Supermart Grocery Sales - Retai'!F7494)/3,0)</f>
        <v>Q3</v>
      </c>
      <c r="E7494">
        <f>tbl_DataModel[[#This Row],[Profit]]/tbl_DataModel[[#This Row],[Sales]]</f>
        <v>0.37</v>
      </c>
      <c r="F7494">
        <v>1908</v>
      </c>
      <c r="G7494">
        <v>705.96</v>
      </c>
      <c r="H7494" t="s">
        <v>13</v>
      </c>
      <c r="I7494" t="s">
        <v>79</v>
      </c>
      <c r="J7494" t="s">
        <v>23</v>
      </c>
      <c r="K7494" t="s">
        <v>156</v>
      </c>
    </row>
    <row r="7495" spans="1:11" x14ac:dyDescent="0.3">
      <c r="A7495">
        <f>YEAR('Supermart Grocery Sales - Retai'!F:F)</f>
        <v>2018</v>
      </c>
      <c r="B7495">
        <f>MONTH('Supermart Grocery Sales - Retai'!F:F)</f>
        <v>3</v>
      </c>
      <c r="C7495" t="str" cm="1">
        <f t="array" ref="C7495">CHOOSE(_xlfn.ANCHORARRAY(B7495), "Jan", "Feb", "Mar", "Apr", "May", "Jun", "Jul", "Aug", "Sep", "Oct", "Nov", "Dec")</f>
        <v>Mar</v>
      </c>
      <c r="D7495" t="str">
        <f>"Q"&amp;ROUNDUP(MONTH('Supermart Grocery Sales - Retai'!F7495)/3,0)</f>
        <v>Q1</v>
      </c>
      <c r="E7495">
        <f>tbl_DataModel[[#This Row],[Profit]]/tbl_DataModel[[#This Row],[Sales]]</f>
        <v>0.19</v>
      </c>
      <c r="F7495">
        <v>1614</v>
      </c>
      <c r="G7495">
        <v>306.66000000000003</v>
      </c>
      <c r="H7495" t="s">
        <v>26</v>
      </c>
      <c r="I7495" t="s">
        <v>27</v>
      </c>
      <c r="J7495" t="s">
        <v>23</v>
      </c>
      <c r="K7495" t="s">
        <v>86</v>
      </c>
    </row>
    <row r="7496" spans="1:11" x14ac:dyDescent="0.3">
      <c r="A7496">
        <f>YEAR('Supermart Grocery Sales - Retai'!F:F)</f>
        <v>2015</v>
      </c>
      <c r="B7496">
        <f>MONTH('Supermart Grocery Sales - Retai'!F:F)</f>
        <v>8</v>
      </c>
      <c r="C7496" t="str" cm="1">
        <f t="array" ref="C7496">CHOOSE(_xlfn.ANCHORARRAY(B7496), "Jan", "Feb", "Mar", "Apr", "May", "Jun", "Jul", "Aug", "Sep", "Oct", "Nov", "Dec")</f>
        <v>Aug</v>
      </c>
      <c r="D7496" t="str">
        <f>"Q"&amp;ROUNDUP(MONTH('Supermart Grocery Sales - Retai'!F7496)/3,0)</f>
        <v>Q3</v>
      </c>
      <c r="E7496">
        <f>tbl_DataModel[[#This Row],[Profit]]/tbl_DataModel[[#This Row],[Sales]]</f>
        <v>0.1</v>
      </c>
      <c r="F7496">
        <v>1638</v>
      </c>
      <c r="G7496">
        <v>163.80000000000001</v>
      </c>
      <c r="H7496" t="s">
        <v>58</v>
      </c>
      <c r="I7496" t="s">
        <v>112</v>
      </c>
      <c r="J7496" t="s">
        <v>23</v>
      </c>
      <c r="K7496" t="s">
        <v>197</v>
      </c>
    </row>
    <row r="7497" spans="1:11" x14ac:dyDescent="0.3">
      <c r="A7497">
        <f>YEAR('Supermart Grocery Sales - Retai'!F:F)</f>
        <v>2018</v>
      </c>
      <c r="B7497">
        <f>MONTH('Supermart Grocery Sales - Retai'!F:F)</f>
        <v>3</v>
      </c>
      <c r="C7497" t="str" cm="1">
        <f t="array" ref="C7497">CHOOSE(_xlfn.ANCHORARRAY(B7497), "Jan", "Feb", "Mar", "Apr", "May", "Jun", "Jul", "Aug", "Sep", "Oct", "Nov", "Dec")</f>
        <v>Mar</v>
      </c>
      <c r="D7497" t="str">
        <f>"Q"&amp;ROUNDUP(MONTH('Supermart Grocery Sales - Retai'!F7497)/3,0)</f>
        <v>Q1</v>
      </c>
      <c r="E7497">
        <f>tbl_DataModel[[#This Row],[Profit]]/tbl_DataModel[[#This Row],[Sales]]</f>
        <v>0.25</v>
      </c>
      <c r="F7497">
        <v>1517</v>
      </c>
      <c r="G7497">
        <v>379.25</v>
      </c>
      <c r="H7497" t="s">
        <v>32</v>
      </c>
      <c r="I7497" t="s">
        <v>46</v>
      </c>
      <c r="J7497" t="s">
        <v>23</v>
      </c>
      <c r="K7497" t="s">
        <v>234</v>
      </c>
    </row>
    <row r="7498" spans="1:11" x14ac:dyDescent="0.3">
      <c r="A7498">
        <f>YEAR('Supermart Grocery Sales - Retai'!F:F)</f>
        <v>2018</v>
      </c>
      <c r="B7498">
        <f>MONTH('Supermart Grocery Sales - Retai'!F:F)</f>
        <v>12</v>
      </c>
      <c r="C7498" t="str" cm="1">
        <f t="array" ref="C7498">CHOOSE(_xlfn.ANCHORARRAY(B7498), "Jan", "Feb", "Mar", "Apr", "May", "Jun", "Jul", "Aug", "Sep", "Oct", "Nov", "Dec")</f>
        <v>Dec</v>
      </c>
      <c r="D7498" t="str">
        <f>"Q"&amp;ROUNDUP(MONTH('Supermart Grocery Sales - Retai'!F7498)/3,0)</f>
        <v>Q4</v>
      </c>
      <c r="E7498">
        <f>tbl_DataModel[[#This Row],[Profit]]/tbl_DataModel[[#This Row],[Sales]]</f>
        <v>0.28999999999999998</v>
      </c>
      <c r="F7498">
        <v>2089</v>
      </c>
      <c r="G7498">
        <v>605.80999999999995</v>
      </c>
      <c r="H7498" t="s">
        <v>13</v>
      </c>
      <c r="I7498" t="s">
        <v>79</v>
      </c>
      <c r="J7498" t="s">
        <v>23</v>
      </c>
      <c r="K7498" t="s">
        <v>71</v>
      </c>
    </row>
    <row r="7499" spans="1:11" x14ac:dyDescent="0.3">
      <c r="A7499">
        <f>YEAR('Supermart Grocery Sales - Retai'!F:F)</f>
        <v>2016</v>
      </c>
      <c r="B7499">
        <f>MONTH('Supermart Grocery Sales - Retai'!F:F)</f>
        <v>11</v>
      </c>
      <c r="C7499" t="str" cm="1">
        <f t="array" ref="C7499">CHOOSE(_xlfn.ANCHORARRAY(B7499), "Jan", "Feb", "Mar", "Apr", "May", "Jun", "Jul", "Aug", "Sep", "Oct", "Nov", "Dec")</f>
        <v>Nov</v>
      </c>
      <c r="D7499" t="str">
        <f>"Q"&amp;ROUNDUP(MONTH('Supermart Grocery Sales - Retai'!F7499)/3,0)</f>
        <v>Q4</v>
      </c>
      <c r="E7499">
        <f>tbl_DataModel[[#This Row],[Profit]]/tbl_DataModel[[#This Row],[Sales]]</f>
        <v>0.33</v>
      </c>
      <c r="F7499">
        <v>1393</v>
      </c>
      <c r="G7499">
        <v>459.69</v>
      </c>
      <c r="H7499" t="s">
        <v>26</v>
      </c>
      <c r="I7499" t="s">
        <v>94</v>
      </c>
      <c r="J7499" t="s">
        <v>23</v>
      </c>
      <c r="K7499" t="s">
        <v>135</v>
      </c>
    </row>
    <row r="7500" spans="1:11" x14ac:dyDescent="0.3">
      <c r="A7500">
        <f>YEAR('Supermart Grocery Sales - Retai'!F:F)</f>
        <v>2016</v>
      </c>
      <c r="B7500">
        <f>MONTH('Supermart Grocery Sales - Retai'!F:F)</f>
        <v>9</v>
      </c>
      <c r="C7500" t="str" cm="1">
        <f t="array" ref="C7500">CHOOSE(_xlfn.ANCHORARRAY(B7500), "Jan", "Feb", "Mar", "Apr", "May", "Jun", "Jul", "Aug", "Sep", "Oct", "Nov", "Dec")</f>
        <v>Sep</v>
      </c>
      <c r="D7500" t="str">
        <f>"Q"&amp;ROUNDUP(MONTH('Supermart Grocery Sales - Retai'!F7500)/3,0)</f>
        <v>Q3</v>
      </c>
      <c r="E7500">
        <f>tbl_DataModel[[#This Row],[Profit]]/tbl_DataModel[[#This Row],[Sales]]</f>
        <v>0.25</v>
      </c>
      <c r="F7500">
        <v>599</v>
      </c>
      <c r="G7500">
        <v>149.75</v>
      </c>
      <c r="H7500" t="s">
        <v>13</v>
      </c>
      <c r="I7500" t="s">
        <v>79</v>
      </c>
      <c r="J7500" t="s">
        <v>23</v>
      </c>
      <c r="K7500" t="s">
        <v>25</v>
      </c>
    </row>
    <row r="7501" spans="1:11" x14ac:dyDescent="0.3">
      <c r="A7501">
        <f>YEAR('Supermart Grocery Sales - Retai'!F:F)</f>
        <v>2015</v>
      </c>
      <c r="B7501">
        <f>MONTH('Supermart Grocery Sales - Retai'!F:F)</f>
        <v>3</v>
      </c>
      <c r="C7501" t="str" cm="1">
        <f t="array" ref="C7501">CHOOSE(_xlfn.ANCHORARRAY(B7501), "Jan", "Feb", "Mar", "Apr", "May", "Jun", "Jul", "Aug", "Sep", "Oct", "Nov", "Dec")</f>
        <v>Mar</v>
      </c>
      <c r="D7501" t="str">
        <f>"Q"&amp;ROUNDUP(MONTH('Supermart Grocery Sales - Retai'!F7501)/3,0)</f>
        <v>Q1</v>
      </c>
      <c r="E7501">
        <f>tbl_DataModel[[#This Row],[Profit]]/tbl_DataModel[[#This Row],[Sales]]</f>
        <v>7.9999999999999988E-2</v>
      </c>
      <c r="F7501">
        <v>2408</v>
      </c>
      <c r="G7501">
        <v>192.64</v>
      </c>
      <c r="H7501" t="s">
        <v>20</v>
      </c>
      <c r="I7501" t="s">
        <v>91</v>
      </c>
      <c r="J7501" t="s">
        <v>23</v>
      </c>
      <c r="K7501" t="s">
        <v>159</v>
      </c>
    </row>
    <row r="7502" spans="1:11" x14ac:dyDescent="0.3">
      <c r="A7502">
        <f>YEAR('Supermart Grocery Sales - Retai'!F:F)</f>
        <v>2017</v>
      </c>
      <c r="B7502">
        <f>MONTH('Supermart Grocery Sales - Retai'!F:F)</f>
        <v>4</v>
      </c>
      <c r="C7502" t="str" cm="1">
        <f t="array" ref="C7502">CHOOSE(_xlfn.ANCHORARRAY(B7502), "Jan", "Feb", "Mar", "Apr", "May", "Jun", "Jul", "Aug", "Sep", "Oct", "Nov", "Dec")</f>
        <v>Apr</v>
      </c>
      <c r="D7502" t="str">
        <f>"Q"&amp;ROUNDUP(MONTH('Supermart Grocery Sales - Retai'!F7502)/3,0)</f>
        <v>Q2</v>
      </c>
      <c r="E7502">
        <f>tbl_DataModel[[#This Row],[Profit]]/tbl_DataModel[[#This Row],[Sales]]</f>
        <v>0.22</v>
      </c>
      <c r="F7502">
        <v>1008</v>
      </c>
      <c r="G7502">
        <v>221.76</v>
      </c>
      <c r="H7502" t="s">
        <v>58</v>
      </c>
      <c r="I7502" t="s">
        <v>68</v>
      </c>
      <c r="J7502" t="s">
        <v>23</v>
      </c>
      <c r="K7502" t="s">
        <v>83</v>
      </c>
    </row>
    <row r="7503" spans="1:11" x14ac:dyDescent="0.3">
      <c r="A7503">
        <f>YEAR('Supermart Grocery Sales - Retai'!F:F)</f>
        <v>2018</v>
      </c>
      <c r="B7503">
        <f>MONTH('Supermart Grocery Sales - Retai'!F:F)</f>
        <v>6</v>
      </c>
      <c r="C7503" t="str" cm="1">
        <f t="array" ref="C7503">CHOOSE(_xlfn.ANCHORARRAY(B7503), "Jan", "Feb", "Mar", "Apr", "May", "Jun", "Jul", "Aug", "Sep", "Oct", "Nov", "Dec")</f>
        <v>Jun</v>
      </c>
      <c r="D7503" t="str">
        <f>"Q"&amp;ROUNDUP(MONTH('Supermart Grocery Sales - Retai'!F7503)/3,0)</f>
        <v>Q2</v>
      </c>
      <c r="E7503">
        <f>tbl_DataModel[[#This Row],[Profit]]/tbl_DataModel[[#This Row],[Sales]]</f>
        <v>0.24</v>
      </c>
      <c r="F7503">
        <v>1130</v>
      </c>
      <c r="G7503">
        <v>271.2</v>
      </c>
      <c r="H7503" t="s">
        <v>49</v>
      </c>
      <c r="I7503" t="s">
        <v>54</v>
      </c>
      <c r="J7503" t="s">
        <v>23</v>
      </c>
      <c r="K7503" t="s">
        <v>12</v>
      </c>
    </row>
    <row r="7504" spans="1:11" x14ac:dyDescent="0.3">
      <c r="A7504">
        <f>YEAR('Supermart Grocery Sales - Retai'!F:F)</f>
        <v>2016</v>
      </c>
      <c r="B7504">
        <f>MONTH('Supermart Grocery Sales - Retai'!F:F)</f>
        <v>3</v>
      </c>
      <c r="C7504" t="str" cm="1">
        <f t="array" ref="C7504">CHOOSE(_xlfn.ANCHORARRAY(B7504), "Jan", "Feb", "Mar", "Apr", "May", "Jun", "Jul", "Aug", "Sep", "Oct", "Nov", "Dec")</f>
        <v>Mar</v>
      </c>
      <c r="D7504" t="str">
        <f>"Q"&amp;ROUNDUP(MONTH('Supermart Grocery Sales - Retai'!F7504)/3,0)</f>
        <v>Q1</v>
      </c>
      <c r="E7504">
        <f>tbl_DataModel[[#This Row],[Profit]]/tbl_DataModel[[#This Row],[Sales]]</f>
        <v>0.13</v>
      </c>
      <c r="F7504">
        <v>832</v>
      </c>
      <c r="G7504">
        <v>108.16</v>
      </c>
      <c r="H7504" t="s">
        <v>20</v>
      </c>
      <c r="I7504" t="s">
        <v>21</v>
      </c>
      <c r="J7504" t="s">
        <v>23</v>
      </c>
      <c r="K7504" t="s">
        <v>116</v>
      </c>
    </row>
    <row r="7505" spans="1:11" x14ac:dyDescent="0.3">
      <c r="A7505">
        <f>YEAR('Supermart Grocery Sales - Retai'!F:F)</f>
        <v>2018</v>
      </c>
      <c r="B7505">
        <f>MONTH('Supermart Grocery Sales - Retai'!F:F)</f>
        <v>5</v>
      </c>
      <c r="C7505" t="str" cm="1">
        <f t="array" ref="C7505">CHOOSE(_xlfn.ANCHORARRAY(B7505), "Jan", "Feb", "Mar", "Apr", "May", "Jun", "Jul", "Aug", "Sep", "Oct", "Nov", "Dec")</f>
        <v>May</v>
      </c>
      <c r="D7505" t="str">
        <f>"Q"&amp;ROUNDUP(MONTH('Supermart Grocery Sales - Retai'!F7505)/3,0)</f>
        <v>Q2</v>
      </c>
      <c r="E7505">
        <f>tbl_DataModel[[#This Row],[Profit]]/tbl_DataModel[[#This Row],[Sales]]</f>
        <v>0.28999999999999998</v>
      </c>
      <c r="F7505">
        <v>2201</v>
      </c>
      <c r="G7505">
        <v>638.29</v>
      </c>
      <c r="H7505" t="s">
        <v>63</v>
      </c>
      <c r="I7505" t="s">
        <v>87</v>
      </c>
      <c r="J7505" t="s">
        <v>23</v>
      </c>
      <c r="K7505" t="s">
        <v>135</v>
      </c>
    </row>
    <row r="7506" spans="1:11" x14ac:dyDescent="0.3">
      <c r="A7506">
        <f>YEAR('Supermart Grocery Sales - Retai'!F:F)</f>
        <v>2018</v>
      </c>
      <c r="B7506">
        <f>MONTH('Supermart Grocery Sales - Retai'!F:F)</f>
        <v>9</v>
      </c>
      <c r="C7506" t="str" cm="1">
        <f t="array" ref="C7506">CHOOSE(_xlfn.ANCHORARRAY(B7506), "Jan", "Feb", "Mar", "Apr", "May", "Jun", "Jul", "Aug", "Sep", "Oct", "Nov", "Dec")</f>
        <v>Sep</v>
      </c>
      <c r="D7506" t="str">
        <f>"Q"&amp;ROUNDUP(MONTH('Supermart Grocery Sales - Retai'!F7506)/3,0)</f>
        <v>Q3</v>
      </c>
      <c r="E7506">
        <f>tbl_DataModel[[#This Row],[Profit]]/tbl_DataModel[[#This Row],[Sales]]</f>
        <v>0.29000000000000004</v>
      </c>
      <c r="F7506">
        <v>1537</v>
      </c>
      <c r="G7506">
        <v>445.73</v>
      </c>
      <c r="H7506" t="s">
        <v>13</v>
      </c>
      <c r="I7506" t="s">
        <v>79</v>
      </c>
      <c r="J7506" t="s">
        <v>23</v>
      </c>
      <c r="K7506" t="s">
        <v>19</v>
      </c>
    </row>
    <row r="7507" spans="1:11" x14ac:dyDescent="0.3">
      <c r="A7507">
        <f>YEAR('Supermart Grocery Sales - Retai'!F:F)</f>
        <v>2015</v>
      </c>
      <c r="B7507">
        <f>MONTH('Supermart Grocery Sales - Retai'!F:F)</f>
        <v>9</v>
      </c>
      <c r="C7507" t="str" cm="1">
        <f t="array" ref="C7507">CHOOSE(_xlfn.ANCHORARRAY(B7507), "Jan", "Feb", "Mar", "Apr", "May", "Jun", "Jul", "Aug", "Sep", "Oct", "Nov", "Dec")</f>
        <v>Sep</v>
      </c>
      <c r="D7507" t="str">
        <f>"Q"&amp;ROUNDUP(MONTH('Supermart Grocery Sales - Retai'!F7507)/3,0)</f>
        <v>Q3</v>
      </c>
      <c r="E7507">
        <f>tbl_DataModel[[#This Row],[Profit]]/tbl_DataModel[[#This Row],[Sales]]</f>
        <v>0.44</v>
      </c>
      <c r="F7507">
        <v>2134</v>
      </c>
      <c r="G7507">
        <v>938.96</v>
      </c>
      <c r="H7507" t="s">
        <v>32</v>
      </c>
      <c r="I7507" t="s">
        <v>97</v>
      </c>
      <c r="J7507" t="s">
        <v>23</v>
      </c>
      <c r="K7507" t="s">
        <v>169</v>
      </c>
    </row>
    <row r="7508" spans="1:11" x14ac:dyDescent="0.3">
      <c r="A7508">
        <f>YEAR('Supermart Grocery Sales - Retai'!F:F)</f>
        <v>2017</v>
      </c>
      <c r="B7508">
        <f>MONTH('Supermart Grocery Sales - Retai'!F:F)</f>
        <v>5</v>
      </c>
      <c r="C7508" t="str" cm="1">
        <f t="array" ref="C7508">CHOOSE(_xlfn.ANCHORARRAY(B7508), "Jan", "Feb", "Mar", "Apr", "May", "Jun", "Jul", "Aug", "Sep", "Oct", "Nov", "Dec")</f>
        <v>May</v>
      </c>
      <c r="D7508" t="str">
        <f>"Q"&amp;ROUNDUP(MONTH('Supermart Grocery Sales - Retai'!F7508)/3,0)</f>
        <v>Q2</v>
      </c>
      <c r="E7508">
        <f>tbl_DataModel[[#This Row],[Profit]]/tbl_DataModel[[#This Row],[Sales]]</f>
        <v>0.22</v>
      </c>
      <c r="F7508">
        <v>2321</v>
      </c>
      <c r="G7508">
        <v>510.62</v>
      </c>
      <c r="H7508" t="s">
        <v>63</v>
      </c>
      <c r="I7508" t="s">
        <v>87</v>
      </c>
      <c r="J7508" t="s">
        <v>23</v>
      </c>
      <c r="K7508" t="s">
        <v>19</v>
      </c>
    </row>
    <row r="7509" spans="1:11" x14ac:dyDescent="0.3">
      <c r="A7509">
        <f>YEAR('Supermart Grocery Sales - Retai'!F:F)</f>
        <v>2016</v>
      </c>
      <c r="B7509">
        <f>MONTH('Supermart Grocery Sales - Retai'!F:F)</f>
        <v>6</v>
      </c>
      <c r="C7509" t="str" cm="1">
        <f t="array" ref="C7509">CHOOSE(_xlfn.ANCHORARRAY(B7509), "Jan", "Feb", "Mar", "Apr", "May", "Jun", "Jul", "Aug", "Sep", "Oct", "Nov", "Dec")</f>
        <v>Jun</v>
      </c>
      <c r="D7509" t="str">
        <f>"Q"&amp;ROUNDUP(MONTH('Supermart Grocery Sales - Retai'!F7509)/3,0)</f>
        <v>Q2</v>
      </c>
      <c r="E7509">
        <f>tbl_DataModel[[#This Row],[Profit]]/tbl_DataModel[[#This Row],[Sales]]</f>
        <v>0.27999999999999997</v>
      </c>
      <c r="F7509">
        <v>1492</v>
      </c>
      <c r="G7509">
        <v>417.76</v>
      </c>
      <c r="H7509" t="s">
        <v>32</v>
      </c>
      <c r="I7509" t="s">
        <v>97</v>
      </c>
      <c r="J7509" t="s">
        <v>23</v>
      </c>
      <c r="K7509" t="s">
        <v>83</v>
      </c>
    </row>
    <row r="7510" spans="1:11" x14ac:dyDescent="0.3">
      <c r="A7510">
        <f>YEAR('Supermart Grocery Sales - Retai'!F:F)</f>
        <v>2016</v>
      </c>
      <c r="B7510">
        <f>MONTH('Supermart Grocery Sales - Retai'!F:F)</f>
        <v>8</v>
      </c>
      <c r="C7510" t="str" cm="1">
        <f t="array" ref="C7510">CHOOSE(_xlfn.ANCHORARRAY(B7510), "Jan", "Feb", "Mar", "Apr", "May", "Jun", "Jul", "Aug", "Sep", "Oct", "Nov", "Dec")</f>
        <v>Aug</v>
      </c>
      <c r="D7510" t="str">
        <f>"Q"&amp;ROUNDUP(MONTH('Supermart Grocery Sales - Retai'!F7510)/3,0)</f>
        <v>Q3</v>
      </c>
      <c r="E7510">
        <f>tbl_DataModel[[#This Row],[Profit]]/tbl_DataModel[[#This Row],[Sales]]</f>
        <v>0.11</v>
      </c>
      <c r="F7510">
        <v>818</v>
      </c>
      <c r="G7510">
        <v>89.98</v>
      </c>
      <c r="H7510" t="s">
        <v>63</v>
      </c>
      <c r="I7510" t="s">
        <v>75</v>
      </c>
      <c r="J7510" t="s">
        <v>23</v>
      </c>
      <c r="K7510" t="s">
        <v>137</v>
      </c>
    </row>
    <row r="7511" spans="1:11" x14ac:dyDescent="0.3">
      <c r="A7511">
        <f>YEAR('Supermart Grocery Sales - Retai'!F:F)</f>
        <v>2018</v>
      </c>
      <c r="B7511">
        <f>MONTH('Supermart Grocery Sales - Retai'!F:F)</f>
        <v>9</v>
      </c>
      <c r="C7511" t="str" cm="1">
        <f t="array" ref="C7511">CHOOSE(_xlfn.ANCHORARRAY(B7511), "Jan", "Feb", "Mar", "Apr", "May", "Jun", "Jul", "Aug", "Sep", "Oct", "Nov", "Dec")</f>
        <v>Sep</v>
      </c>
      <c r="D7511" t="str">
        <f>"Q"&amp;ROUNDUP(MONTH('Supermart Grocery Sales - Retai'!F7511)/3,0)</f>
        <v>Q3</v>
      </c>
      <c r="E7511">
        <f>tbl_DataModel[[#This Row],[Profit]]/tbl_DataModel[[#This Row],[Sales]]</f>
        <v>0.24</v>
      </c>
      <c r="F7511">
        <v>1461</v>
      </c>
      <c r="G7511">
        <v>350.64</v>
      </c>
      <c r="H7511" t="s">
        <v>20</v>
      </c>
      <c r="I7511" t="s">
        <v>91</v>
      </c>
      <c r="J7511" t="s">
        <v>23</v>
      </c>
      <c r="K7511" t="s">
        <v>114</v>
      </c>
    </row>
    <row r="7512" spans="1:11" x14ac:dyDescent="0.3">
      <c r="A7512">
        <f>YEAR('Supermart Grocery Sales - Retai'!F:F)</f>
        <v>2015</v>
      </c>
      <c r="B7512">
        <f>MONTH('Supermart Grocery Sales - Retai'!F:F)</f>
        <v>8</v>
      </c>
      <c r="C7512" t="str" cm="1">
        <f t="array" ref="C7512">CHOOSE(_xlfn.ANCHORARRAY(B7512), "Jan", "Feb", "Mar", "Apr", "May", "Jun", "Jul", "Aug", "Sep", "Oct", "Nov", "Dec")</f>
        <v>Aug</v>
      </c>
      <c r="D7512" t="str">
        <f>"Q"&amp;ROUNDUP(MONTH('Supermart Grocery Sales - Retai'!F7512)/3,0)</f>
        <v>Q3</v>
      </c>
      <c r="E7512">
        <f>tbl_DataModel[[#This Row],[Profit]]/tbl_DataModel[[#This Row],[Sales]]</f>
        <v>0.09</v>
      </c>
      <c r="F7512">
        <v>763</v>
      </c>
      <c r="G7512">
        <v>68.67</v>
      </c>
      <c r="H7512" t="s">
        <v>13</v>
      </c>
      <c r="I7512" t="s">
        <v>14</v>
      </c>
      <c r="J7512" t="s">
        <v>23</v>
      </c>
      <c r="K7512" t="s">
        <v>204</v>
      </c>
    </row>
    <row r="7513" spans="1:11" x14ac:dyDescent="0.3">
      <c r="A7513">
        <f>YEAR('Supermart Grocery Sales - Retai'!F:F)</f>
        <v>2015</v>
      </c>
      <c r="B7513">
        <f>MONTH('Supermart Grocery Sales - Retai'!F:F)</f>
        <v>9</v>
      </c>
      <c r="C7513" t="str" cm="1">
        <f t="array" ref="C7513">CHOOSE(_xlfn.ANCHORARRAY(B7513), "Jan", "Feb", "Mar", "Apr", "May", "Jun", "Jul", "Aug", "Sep", "Oct", "Nov", "Dec")</f>
        <v>Sep</v>
      </c>
      <c r="D7513" t="str">
        <f>"Q"&amp;ROUNDUP(MONTH('Supermart Grocery Sales - Retai'!F7513)/3,0)</f>
        <v>Q3</v>
      </c>
      <c r="E7513">
        <f>tbl_DataModel[[#This Row],[Profit]]/tbl_DataModel[[#This Row],[Sales]]</f>
        <v>0.34</v>
      </c>
      <c r="F7513">
        <v>1579</v>
      </c>
      <c r="G7513">
        <v>536.86</v>
      </c>
      <c r="H7513" t="s">
        <v>20</v>
      </c>
      <c r="I7513" t="s">
        <v>91</v>
      </c>
      <c r="J7513" t="s">
        <v>23</v>
      </c>
      <c r="K7513" t="s">
        <v>122</v>
      </c>
    </row>
    <row r="7514" spans="1:11" x14ac:dyDescent="0.3">
      <c r="A7514">
        <f>YEAR('Supermart Grocery Sales - Retai'!F:F)</f>
        <v>2015</v>
      </c>
      <c r="B7514">
        <f>MONTH('Supermart Grocery Sales - Retai'!F:F)</f>
        <v>10</v>
      </c>
      <c r="C7514" t="str" cm="1">
        <f t="array" ref="C7514">CHOOSE(_xlfn.ANCHORARRAY(B7514), "Jan", "Feb", "Mar", "Apr", "May", "Jun", "Jul", "Aug", "Sep", "Oct", "Nov", "Dec")</f>
        <v>Oct</v>
      </c>
      <c r="D7514" t="str">
        <f>"Q"&amp;ROUNDUP(MONTH('Supermart Grocery Sales - Retai'!F7514)/3,0)</f>
        <v>Q4</v>
      </c>
      <c r="E7514">
        <f>tbl_DataModel[[#This Row],[Profit]]/tbl_DataModel[[#This Row],[Sales]]</f>
        <v>0.36</v>
      </c>
      <c r="F7514">
        <v>573</v>
      </c>
      <c r="G7514">
        <v>206.28</v>
      </c>
      <c r="H7514" t="s">
        <v>58</v>
      </c>
      <c r="I7514" t="s">
        <v>59</v>
      </c>
      <c r="J7514" t="s">
        <v>23</v>
      </c>
      <c r="K7514" t="s">
        <v>191</v>
      </c>
    </row>
    <row r="7515" spans="1:11" x14ac:dyDescent="0.3">
      <c r="A7515">
        <f>YEAR('Supermart Grocery Sales - Retai'!F:F)</f>
        <v>2018</v>
      </c>
      <c r="B7515">
        <f>MONTH('Supermart Grocery Sales - Retai'!F:F)</f>
        <v>4</v>
      </c>
      <c r="C7515" t="str" cm="1">
        <f t="array" ref="C7515">CHOOSE(_xlfn.ANCHORARRAY(B7515), "Jan", "Feb", "Mar", "Apr", "May", "Jun", "Jul", "Aug", "Sep", "Oct", "Nov", "Dec")</f>
        <v>Apr</v>
      </c>
      <c r="D7515" t="str">
        <f>"Q"&amp;ROUNDUP(MONTH('Supermart Grocery Sales - Retai'!F7515)/3,0)</f>
        <v>Q2</v>
      </c>
      <c r="E7515">
        <f>tbl_DataModel[[#This Row],[Profit]]/tbl_DataModel[[#This Row],[Sales]]</f>
        <v>0.19</v>
      </c>
      <c r="F7515">
        <v>1755</v>
      </c>
      <c r="G7515">
        <v>333.45</v>
      </c>
      <c r="H7515" t="s">
        <v>63</v>
      </c>
      <c r="I7515" t="s">
        <v>64</v>
      </c>
      <c r="J7515" t="s">
        <v>23</v>
      </c>
      <c r="K7515" t="s">
        <v>162</v>
      </c>
    </row>
    <row r="7516" spans="1:11" x14ac:dyDescent="0.3">
      <c r="A7516">
        <f>YEAR('Supermart Grocery Sales - Retai'!F:F)</f>
        <v>2017</v>
      </c>
      <c r="B7516">
        <f>MONTH('Supermart Grocery Sales - Retai'!F:F)</f>
        <v>10</v>
      </c>
      <c r="C7516" t="str" cm="1">
        <f t="array" ref="C7516">CHOOSE(_xlfn.ANCHORARRAY(B7516), "Jan", "Feb", "Mar", "Apr", "May", "Jun", "Jul", "Aug", "Sep", "Oct", "Nov", "Dec")</f>
        <v>Oct</v>
      </c>
      <c r="D7516" t="str">
        <f>"Q"&amp;ROUNDUP(MONTH('Supermart Grocery Sales - Retai'!F7516)/3,0)</f>
        <v>Q4</v>
      </c>
      <c r="E7516">
        <f>tbl_DataModel[[#This Row],[Profit]]/tbl_DataModel[[#This Row],[Sales]]</f>
        <v>0.24</v>
      </c>
      <c r="F7516">
        <v>1266</v>
      </c>
      <c r="G7516">
        <v>303.83999999999997</v>
      </c>
      <c r="H7516" t="s">
        <v>32</v>
      </c>
      <c r="I7516" t="s">
        <v>46</v>
      </c>
      <c r="J7516" t="s">
        <v>23</v>
      </c>
      <c r="K7516" t="s">
        <v>234</v>
      </c>
    </row>
    <row r="7517" spans="1:11" x14ac:dyDescent="0.3">
      <c r="A7517">
        <f>YEAR('Supermart Grocery Sales - Retai'!F:F)</f>
        <v>2018</v>
      </c>
      <c r="B7517">
        <f>MONTH('Supermart Grocery Sales - Retai'!F:F)</f>
        <v>10</v>
      </c>
      <c r="C7517" t="str" cm="1">
        <f t="array" ref="C7517">CHOOSE(_xlfn.ANCHORARRAY(B7517), "Jan", "Feb", "Mar", "Apr", "May", "Jun", "Jul", "Aug", "Sep", "Oct", "Nov", "Dec")</f>
        <v>Oct</v>
      </c>
      <c r="D7517" t="str">
        <f>"Q"&amp;ROUNDUP(MONTH('Supermart Grocery Sales - Retai'!F7517)/3,0)</f>
        <v>Q4</v>
      </c>
      <c r="E7517">
        <f>tbl_DataModel[[#This Row],[Profit]]/tbl_DataModel[[#This Row],[Sales]]</f>
        <v>0.25999999999999995</v>
      </c>
      <c r="F7517">
        <v>2117</v>
      </c>
      <c r="G7517">
        <v>550.41999999999996</v>
      </c>
      <c r="H7517" t="s">
        <v>26</v>
      </c>
      <c r="I7517" t="s">
        <v>37</v>
      </c>
      <c r="J7517" t="s">
        <v>23</v>
      </c>
      <c r="K7517" t="s">
        <v>114</v>
      </c>
    </row>
    <row r="7518" spans="1:11" x14ac:dyDescent="0.3">
      <c r="A7518">
        <f>YEAR('Supermart Grocery Sales - Retai'!F:F)</f>
        <v>2015</v>
      </c>
      <c r="B7518">
        <f>MONTH('Supermart Grocery Sales - Retai'!F:F)</f>
        <v>11</v>
      </c>
      <c r="C7518" t="str" cm="1">
        <f t="array" ref="C7518">CHOOSE(_xlfn.ANCHORARRAY(B7518), "Jan", "Feb", "Mar", "Apr", "May", "Jun", "Jul", "Aug", "Sep", "Oct", "Nov", "Dec")</f>
        <v>Nov</v>
      </c>
      <c r="D7518" t="str">
        <f>"Q"&amp;ROUNDUP(MONTH('Supermart Grocery Sales - Retai'!F7518)/3,0)</f>
        <v>Q4</v>
      </c>
      <c r="E7518">
        <f>tbl_DataModel[[#This Row],[Profit]]/tbl_DataModel[[#This Row],[Sales]]</f>
        <v>0.38</v>
      </c>
      <c r="F7518">
        <v>727</v>
      </c>
      <c r="G7518">
        <v>276.26</v>
      </c>
      <c r="H7518" t="s">
        <v>58</v>
      </c>
      <c r="I7518" t="s">
        <v>112</v>
      </c>
      <c r="J7518" t="s">
        <v>23</v>
      </c>
      <c r="K7518" t="s">
        <v>169</v>
      </c>
    </row>
    <row r="7519" spans="1:11" x14ac:dyDescent="0.3">
      <c r="A7519">
        <f>YEAR('Supermart Grocery Sales - Retai'!F:F)</f>
        <v>2015</v>
      </c>
      <c r="B7519">
        <f>MONTH('Supermart Grocery Sales - Retai'!F:F)</f>
        <v>7</v>
      </c>
      <c r="C7519" t="str" cm="1">
        <f t="array" ref="C7519">CHOOSE(_xlfn.ANCHORARRAY(B7519), "Jan", "Feb", "Mar", "Apr", "May", "Jun", "Jul", "Aug", "Sep", "Oct", "Nov", "Dec")</f>
        <v>Jul</v>
      </c>
      <c r="D7519" t="str">
        <f>"Q"&amp;ROUNDUP(MONTH('Supermart Grocery Sales - Retai'!F7519)/3,0)</f>
        <v>Q3</v>
      </c>
      <c r="E7519">
        <f>tbl_DataModel[[#This Row],[Profit]]/tbl_DataModel[[#This Row],[Sales]]</f>
        <v>0.37</v>
      </c>
      <c r="F7519">
        <v>2475</v>
      </c>
      <c r="G7519">
        <v>915.75</v>
      </c>
      <c r="H7519" t="s">
        <v>63</v>
      </c>
      <c r="I7519" t="s">
        <v>64</v>
      </c>
      <c r="J7519" t="s">
        <v>23</v>
      </c>
      <c r="K7519" t="s">
        <v>165</v>
      </c>
    </row>
    <row r="7520" spans="1:11" x14ac:dyDescent="0.3">
      <c r="A7520">
        <f>YEAR('Supermart Grocery Sales - Retai'!F:F)</f>
        <v>2017</v>
      </c>
      <c r="B7520">
        <f>MONTH('Supermart Grocery Sales - Retai'!F:F)</f>
        <v>9</v>
      </c>
      <c r="C7520" t="str" cm="1">
        <f t="array" ref="C7520">CHOOSE(_xlfn.ANCHORARRAY(B7520), "Jan", "Feb", "Mar", "Apr", "May", "Jun", "Jul", "Aug", "Sep", "Oct", "Nov", "Dec")</f>
        <v>Sep</v>
      </c>
      <c r="D7520" t="str">
        <f>"Q"&amp;ROUNDUP(MONTH('Supermart Grocery Sales - Retai'!F7520)/3,0)</f>
        <v>Q3</v>
      </c>
      <c r="E7520">
        <f>tbl_DataModel[[#This Row],[Profit]]/tbl_DataModel[[#This Row],[Sales]]</f>
        <v>0.09</v>
      </c>
      <c r="F7520">
        <v>2122</v>
      </c>
      <c r="G7520">
        <v>190.98</v>
      </c>
      <c r="H7520" t="s">
        <v>13</v>
      </c>
      <c r="I7520" t="s">
        <v>14</v>
      </c>
      <c r="J7520" t="s">
        <v>23</v>
      </c>
      <c r="K7520" t="s">
        <v>120</v>
      </c>
    </row>
    <row r="7521" spans="1:11" x14ac:dyDescent="0.3">
      <c r="A7521">
        <f>YEAR('Supermart Grocery Sales - Retai'!F:F)</f>
        <v>2016</v>
      </c>
      <c r="B7521">
        <f>MONTH('Supermart Grocery Sales - Retai'!F:F)</f>
        <v>3</v>
      </c>
      <c r="C7521" t="str" cm="1">
        <f t="array" ref="C7521">CHOOSE(_xlfn.ANCHORARRAY(B7521), "Jan", "Feb", "Mar", "Apr", "May", "Jun", "Jul", "Aug", "Sep", "Oct", "Nov", "Dec")</f>
        <v>Mar</v>
      </c>
      <c r="D7521" t="str">
        <f>"Q"&amp;ROUNDUP(MONTH('Supermart Grocery Sales - Retai'!F7521)/3,0)</f>
        <v>Q1</v>
      </c>
      <c r="E7521">
        <f>tbl_DataModel[[#This Row],[Profit]]/tbl_DataModel[[#This Row],[Sales]]</f>
        <v>0.28000000000000003</v>
      </c>
      <c r="F7521">
        <v>1604</v>
      </c>
      <c r="G7521">
        <v>449.12</v>
      </c>
      <c r="H7521" t="s">
        <v>32</v>
      </c>
      <c r="I7521" t="s">
        <v>33</v>
      </c>
      <c r="J7521" t="s">
        <v>23</v>
      </c>
      <c r="K7521" t="s">
        <v>263</v>
      </c>
    </row>
    <row r="7522" spans="1:11" x14ac:dyDescent="0.3">
      <c r="A7522">
        <f>YEAR('Supermart Grocery Sales - Retai'!F:F)</f>
        <v>2016</v>
      </c>
      <c r="B7522">
        <f>MONTH('Supermart Grocery Sales - Retai'!F:F)</f>
        <v>6</v>
      </c>
      <c r="C7522" t="str" cm="1">
        <f t="array" ref="C7522">CHOOSE(_xlfn.ANCHORARRAY(B7522), "Jan", "Feb", "Mar", "Apr", "May", "Jun", "Jul", "Aug", "Sep", "Oct", "Nov", "Dec")</f>
        <v>Jun</v>
      </c>
      <c r="D7522" t="str">
        <f>"Q"&amp;ROUNDUP(MONTH('Supermart Grocery Sales - Retai'!F7522)/3,0)</f>
        <v>Q2</v>
      </c>
      <c r="E7522">
        <f>tbl_DataModel[[#This Row],[Profit]]/tbl_DataModel[[#This Row],[Sales]]</f>
        <v>0.1</v>
      </c>
      <c r="F7522">
        <v>1473</v>
      </c>
      <c r="G7522">
        <v>147.30000000000001</v>
      </c>
      <c r="H7522" t="s">
        <v>13</v>
      </c>
      <c r="I7522" t="s">
        <v>79</v>
      </c>
      <c r="J7522" t="s">
        <v>23</v>
      </c>
      <c r="K7522" t="s">
        <v>125</v>
      </c>
    </row>
    <row r="7523" spans="1:11" x14ac:dyDescent="0.3">
      <c r="A7523">
        <f>YEAR('Supermart Grocery Sales - Retai'!F:F)</f>
        <v>2015</v>
      </c>
      <c r="B7523">
        <f>MONTH('Supermart Grocery Sales - Retai'!F:F)</f>
        <v>8</v>
      </c>
      <c r="C7523" t="str" cm="1">
        <f t="array" ref="C7523">CHOOSE(_xlfn.ANCHORARRAY(B7523), "Jan", "Feb", "Mar", "Apr", "May", "Jun", "Jul", "Aug", "Sep", "Oct", "Nov", "Dec")</f>
        <v>Aug</v>
      </c>
      <c r="D7523" t="str">
        <f>"Q"&amp;ROUNDUP(MONTH('Supermart Grocery Sales - Retai'!F7523)/3,0)</f>
        <v>Q3</v>
      </c>
      <c r="E7523">
        <f>tbl_DataModel[[#This Row],[Profit]]/tbl_DataModel[[#This Row],[Sales]]</f>
        <v>0.4</v>
      </c>
      <c r="F7523">
        <v>2479</v>
      </c>
      <c r="G7523">
        <v>991.6</v>
      </c>
      <c r="H7523" t="s">
        <v>49</v>
      </c>
      <c r="I7523" t="s">
        <v>205</v>
      </c>
      <c r="J7523" t="s">
        <v>23</v>
      </c>
      <c r="K7523" t="s">
        <v>114</v>
      </c>
    </row>
    <row r="7524" spans="1:11" x14ac:dyDescent="0.3">
      <c r="A7524">
        <f>YEAR('Supermart Grocery Sales - Retai'!F:F)</f>
        <v>2016</v>
      </c>
      <c r="B7524">
        <f>MONTH('Supermart Grocery Sales - Retai'!F:F)</f>
        <v>7</v>
      </c>
      <c r="C7524" t="str" cm="1">
        <f t="array" ref="C7524">CHOOSE(_xlfn.ANCHORARRAY(B7524), "Jan", "Feb", "Mar", "Apr", "May", "Jun", "Jul", "Aug", "Sep", "Oct", "Nov", "Dec")</f>
        <v>Jul</v>
      </c>
      <c r="D7524" t="str">
        <f>"Q"&amp;ROUNDUP(MONTH('Supermart Grocery Sales - Retai'!F7524)/3,0)</f>
        <v>Q3</v>
      </c>
      <c r="E7524">
        <f>tbl_DataModel[[#This Row],[Profit]]/tbl_DataModel[[#This Row],[Sales]]</f>
        <v>0.41000000000000003</v>
      </c>
      <c r="F7524">
        <v>1764</v>
      </c>
      <c r="G7524">
        <v>723.24</v>
      </c>
      <c r="H7524" t="s">
        <v>49</v>
      </c>
      <c r="I7524" t="s">
        <v>205</v>
      </c>
      <c r="J7524" t="s">
        <v>23</v>
      </c>
      <c r="K7524" t="s">
        <v>122</v>
      </c>
    </row>
    <row r="7525" spans="1:11" x14ac:dyDescent="0.3">
      <c r="A7525">
        <f>YEAR('Supermart Grocery Sales - Retai'!F:F)</f>
        <v>2016</v>
      </c>
      <c r="B7525">
        <f>MONTH('Supermart Grocery Sales - Retai'!F:F)</f>
        <v>3</v>
      </c>
      <c r="C7525" t="str" cm="1">
        <f t="array" ref="C7525">CHOOSE(_xlfn.ANCHORARRAY(B7525), "Jan", "Feb", "Mar", "Apr", "May", "Jun", "Jul", "Aug", "Sep", "Oct", "Nov", "Dec")</f>
        <v>Mar</v>
      </c>
      <c r="D7525" t="str">
        <f>"Q"&amp;ROUNDUP(MONTH('Supermart Grocery Sales - Retai'!F7525)/3,0)</f>
        <v>Q1</v>
      </c>
      <c r="E7525">
        <f>tbl_DataModel[[#This Row],[Profit]]/tbl_DataModel[[#This Row],[Sales]]</f>
        <v>0.18</v>
      </c>
      <c r="F7525">
        <v>715</v>
      </c>
      <c r="G7525">
        <v>128.69999999999999</v>
      </c>
      <c r="H7525" t="s">
        <v>26</v>
      </c>
      <c r="I7525" t="s">
        <v>94</v>
      </c>
      <c r="J7525" t="s">
        <v>23</v>
      </c>
      <c r="K7525" t="s">
        <v>106</v>
      </c>
    </row>
    <row r="7526" spans="1:11" x14ac:dyDescent="0.3">
      <c r="A7526">
        <f>YEAR('Supermart Grocery Sales - Retai'!F:F)</f>
        <v>2018</v>
      </c>
      <c r="B7526">
        <f>MONTH('Supermart Grocery Sales - Retai'!F:F)</f>
        <v>10</v>
      </c>
      <c r="C7526" t="str" cm="1">
        <f t="array" ref="C7526">CHOOSE(_xlfn.ANCHORARRAY(B7526), "Jan", "Feb", "Mar", "Apr", "May", "Jun", "Jul", "Aug", "Sep", "Oct", "Nov", "Dec")</f>
        <v>Oct</v>
      </c>
      <c r="D7526" t="str">
        <f>"Q"&amp;ROUNDUP(MONTH('Supermart Grocery Sales - Retai'!F7526)/3,0)</f>
        <v>Q4</v>
      </c>
      <c r="E7526">
        <f>tbl_DataModel[[#This Row],[Profit]]/tbl_DataModel[[#This Row],[Sales]]</f>
        <v>0.15</v>
      </c>
      <c r="F7526">
        <v>1178</v>
      </c>
      <c r="G7526">
        <v>176.7</v>
      </c>
      <c r="H7526" t="s">
        <v>32</v>
      </c>
      <c r="I7526" t="s">
        <v>46</v>
      </c>
      <c r="J7526" t="s">
        <v>23</v>
      </c>
      <c r="K7526" t="s">
        <v>90</v>
      </c>
    </row>
    <row r="7527" spans="1:11" x14ac:dyDescent="0.3">
      <c r="A7527">
        <f>YEAR('Supermart Grocery Sales - Retai'!F:F)</f>
        <v>2017</v>
      </c>
      <c r="B7527">
        <f>MONTH('Supermart Grocery Sales - Retai'!F:F)</f>
        <v>4</v>
      </c>
      <c r="C7527" t="str" cm="1">
        <f t="array" ref="C7527">CHOOSE(_xlfn.ANCHORARRAY(B7527), "Jan", "Feb", "Mar", "Apr", "May", "Jun", "Jul", "Aug", "Sep", "Oct", "Nov", "Dec")</f>
        <v>Apr</v>
      </c>
      <c r="D7527" t="str">
        <f>"Q"&amp;ROUNDUP(MONTH('Supermart Grocery Sales - Retai'!F7527)/3,0)</f>
        <v>Q2</v>
      </c>
      <c r="E7527">
        <f>tbl_DataModel[[#This Row],[Profit]]/tbl_DataModel[[#This Row],[Sales]]</f>
        <v>0.45</v>
      </c>
      <c r="F7527">
        <v>500</v>
      </c>
      <c r="G7527">
        <v>225</v>
      </c>
      <c r="H7527" t="s">
        <v>32</v>
      </c>
      <c r="I7527" t="s">
        <v>97</v>
      </c>
      <c r="J7527" t="s">
        <v>23</v>
      </c>
      <c r="K7527" t="s">
        <v>116</v>
      </c>
    </row>
    <row r="7528" spans="1:11" x14ac:dyDescent="0.3">
      <c r="A7528">
        <f>YEAR('Supermart Grocery Sales - Retai'!F:F)</f>
        <v>2017</v>
      </c>
      <c r="B7528">
        <f>MONTH('Supermart Grocery Sales - Retai'!F:F)</f>
        <v>4</v>
      </c>
      <c r="C7528" t="str" cm="1">
        <f t="array" ref="C7528">CHOOSE(_xlfn.ANCHORARRAY(B7528), "Jan", "Feb", "Mar", "Apr", "May", "Jun", "Jul", "Aug", "Sep", "Oct", "Nov", "Dec")</f>
        <v>Apr</v>
      </c>
      <c r="D7528" t="str">
        <f>"Q"&amp;ROUNDUP(MONTH('Supermart Grocery Sales - Retai'!F7528)/3,0)</f>
        <v>Q2</v>
      </c>
      <c r="E7528">
        <f>tbl_DataModel[[#This Row],[Profit]]/tbl_DataModel[[#This Row],[Sales]]</f>
        <v>4.9999999999999996E-2</v>
      </c>
      <c r="F7528">
        <v>681</v>
      </c>
      <c r="G7528">
        <v>34.049999999999997</v>
      </c>
      <c r="H7528" t="s">
        <v>13</v>
      </c>
      <c r="I7528" t="s">
        <v>195</v>
      </c>
      <c r="J7528" t="s">
        <v>23</v>
      </c>
      <c r="K7528" t="s">
        <v>83</v>
      </c>
    </row>
    <row r="7529" spans="1:11" x14ac:dyDescent="0.3">
      <c r="A7529">
        <f>YEAR('Supermart Grocery Sales - Retai'!F:F)</f>
        <v>2016</v>
      </c>
      <c r="B7529">
        <f>MONTH('Supermart Grocery Sales - Retai'!F:F)</f>
        <v>12</v>
      </c>
      <c r="C7529" t="str" cm="1">
        <f t="array" ref="C7529">CHOOSE(_xlfn.ANCHORARRAY(B7529), "Jan", "Feb", "Mar", "Apr", "May", "Jun", "Jul", "Aug", "Sep", "Oct", "Nov", "Dec")</f>
        <v>Dec</v>
      </c>
      <c r="D7529" t="str">
        <f>"Q"&amp;ROUNDUP(MONTH('Supermart Grocery Sales - Retai'!F7529)/3,0)</f>
        <v>Q4</v>
      </c>
      <c r="E7529">
        <f>tbl_DataModel[[#This Row],[Profit]]/tbl_DataModel[[#This Row],[Sales]]</f>
        <v>0.28999999999999998</v>
      </c>
      <c r="F7529">
        <v>1495</v>
      </c>
      <c r="G7529">
        <v>433.55</v>
      </c>
      <c r="H7529" t="s">
        <v>20</v>
      </c>
      <c r="I7529" t="s">
        <v>21</v>
      </c>
      <c r="J7529" t="s">
        <v>23</v>
      </c>
      <c r="K7529" t="s">
        <v>193</v>
      </c>
    </row>
    <row r="7530" spans="1:11" x14ac:dyDescent="0.3">
      <c r="A7530">
        <f>YEAR('Supermart Grocery Sales - Retai'!F:F)</f>
        <v>2016</v>
      </c>
      <c r="B7530">
        <f>MONTH('Supermart Grocery Sales - Retai'!F:F)</f>
        <v>5</v>
      </c>
      <c r="C7530" t="str" cm="1">
        <f t="array" ref="C7530">CHOOSE(_xlfn.ANCHORARRAY(B7530), "Jan", "Feb", "Mar", "Apr", "May", "Jun", "Jul", "Aug", "Sep", "Oct", "Nov", "Dec")</f>
        <v>May</v>
      </c>
      <c r="D7530" t="str">
        <f>"Q"&amp;ROUNDUP(MONTH('Supermart Grocery Sales - Retai'!F7530)/3,0)</f>
        <v>Q2</v>
      </c>
      <c r="E7530">
        <f>tbl_DataModel[[#This Row],[Profit]]/tbl_DataModel[[#This Row],[Sales]]</f>
        <v>0.08</v>
      </c>
      <c r="F7530">
        <v>1772</v>
      </c>
      <c r="G7530">
        <v>141.76</v>
      </c>
      <c r="H7530" t="s">
        <v>13</v>
      </c>
      <c r="I7530" t="s">
        <v>14</v>
      </c>
      <c r="J7530" t="s">
        <v>23</v>
      </c>
      <c r="K7530" t="s">
        <v>211</v>
      </c>
    </row>
    <row r="7531" spans="1:11" x14ac:dyDescent="0.3">
      <c r="A7531">
        <f>YEAR('Supermart Grocery Sales - Retai'!F:F)</f>
        <v>2016</v>
      </c>
      <c r="B7531">
        <f>MONTH('Supermart Grocery Sales - Retai'!F:F)</f>
        <v>6</v>
      </c>
      <c r="C7531" t="str" cm="1">
        <f t="array" ref="C7531">CHOOSE(_xlfn.ANCHORARRAY(B7531), "Jan", "Feb", "Mar", "Apr", "May", "Jun", "Jul", "Aug", "Sep", "Oct", "Nov", "Dec")</f>
        <v>Jun</v>
      </c>
      <c r="D7531" t="str">
        <f>"Q"&amp;ROUNDUP(MONTH('Supermart Grocery Sales - Retai'!F7531)/3,0)</f>
        <v>Q2</v>
      </c>
      <c r="E7531">
        <f>tbl_DataModel[[#This Row],[Profit]]/tbl_DataModel[[#This Row],[Sales]]</f>
        <v>0.44</v>
      </c>
      <c r="F7531">
        <v>756</v>
      </c>
      <c r="G7531">
        <v>332.64</v>
      </c>
      <c r="H7531" t="s">
        <v>20</v>
      </c>
      <c r="I7531" t="s">
        <v>91</v>
      </c>
      <c r="J7531" t="s">
        <v>23</v>
      </c>
      <c r="K7531" t="s">
        <v>211</v>
      </c>
    </row>
    <row r="7532" spans="1:11" x14ac:dyDescent="0.3">
      <c r="A7532">
        <f>YEAR('Supermart Grocery Sales - Retai'!F:F)</f>
        <v>2017</v>
      </c>
      <c r="B7532">
        <f>MONTH('Supermart Grocery Sales - Retai'!F:F)</f>
        <v>8</v>
      </c>
      <c r="C7532" t="str" cm="1">
        <f t="array" ref="C7532">CHOOSE(_xlfn.ANCHORARRAY(B7532), "Jan", "Feb", "Mar", "Apr", "May", "Jun", "Jul", "Aug", "Sep", "Oct", "Nov", "Dec")</f>
        <v>Aug</v>
      </c>
      <c r="D7532" t="str">
        <f>"Q"&amp;ROUNDUP(MONTH('Supermart Grocery Sales - Retai'!F7532)/3,0)</f>
        <v>Q3</v>
      </c>
      <c r="E7532">
        <f>tbl_DataModel[[#This Row],[Profit]]/tbl_DataModel[[#This Row],[Sales]]</f>
        <v>0.36</v>
      </c>
      <c r="F7532">
        <v>685</v>
      </c>
      <c r="G7532">
        <v>246.6</v>
      </c>
      <c r="H7532" t="s">
        <v>32</v>
      </c>
      <c r="I7532" t="s">
        <v>97</v>
      </c>
      <c r="J7532" t="s">
        <v>23</v>
      </c>
      <c r="K7532" t="s">
        <v>125</v>
      </c>
    </row>
    <row r="7533" spans="1:11" x14ac:dyDescent="0.3">
      <c r="A7533">
        <f>YEAR('Supermart Grocery Sales - Retai'!F:F)</f>
        <v>2018</v>
      </c>
      <c r="B7533">
        <f>MONTH('Supermart Grocery Sales - Retai'!F:F)</f>
        <v>6</v>
      </c>
      <c r="C7533" t="str" cm="1">
        <f t="array" ref="C7533">CHOOSE(_xlfn.ANCHORARRAY(B7533), "Jan", "Feb", "Mar", "Apr", "May", "Jun", "Jul", "Aug", "Sep", "Oct", "Nov", "Dec")</f>
        <v>Jun</v>
      </c>
      <c r="D7533" t="str">
        <f>"Q"&amp;ROUNDUP(MONTH('Supermart Grocery Sales - Retai'!F7533)/3,0)</f>
        <v>Q2</v>
      </c>
      <c r="E7533">
        <f>tbl_DataModel[[#This Row],[Profit]]/tbl_DataModel[[#This Row],[Sales]]</f>
        <v>0.23</v>
      </c>
      <c r="F7533">
        <v>2365</v>
      </c>
      <c r="G7533">
        <v>543.95000000000005</v>
      </c>
      <c r="H7533" t="s">
        <v>26</v>
      </c>
      <c r="I7533" t="s">
        <v>27</v>
      </c>
      <c r="J7533" t="s">
        <v>23</v>
      </c>
      <c r="K7533" t="s">
        <v>111</v>
      </c>
    </row>
    <row r="7534" spans="1:11" x14ac:dyDescent="0.3">
      <c r="A7534">
        <f>YEAR('Supermart Grocery Sales - Retai'!F:F)</f>
        <v>2016</v>
      </c>
      <c r="B7534">
        <f>MONTH('Supermart Grocery Sales - Retai'!F:F)</f>
        <v>6</v>
      </c>
      <c r="C7534" t="str" cm="1">
        <f t="array" ref="C7534">CHOOSE(_xlfn.ANCHORARRAY(B7534), "Jan", "Feb", "Mar", "Apr", "May", "Jun", "Jul", "Aug", "Sep", "Oct", "Nov", "Dec")</f>
        <v>Jun</v>
      </c>
      <c r="D7534" t="str">
        <f>"Q"&amp;ROUNDUP(MONTH('Supermart Grocery Sales - Retai'!F7534)/3,0)</f>
        <v>Q2</v>
      </c>
      <c r="E7534">
        <f>tbl_DataModel[[#This Row],[Profit]]/tbl_DataModel[[#This Row],[Sales]]</f>
        <v>4.9999999999999996E-2</v>
      </c>
      <c r="F7534">
        <v>1178</v>
      </c>
      <c r="G7534">
        <v>58.9</v>
      </c>
      <c r="H7534" t="s">
        <v>49</v>
      </c>
      <c r="I7534" t="s">
        <v>50</v>
      </c>
      <c r="J7534" t="s">
        <v>23</v>
      </c>
      <c r="K7534" t="s">
        <v>40</v>
      </c>
    </row>
    <row r="7535" spans="1:11" x14ac:dyDescent="0.3">
      <c r="A7535">
        <f>YEAR('Supermart Grocery Sales - Retai'!F:F)</f>
        <v>2018</v>
      </c>
      <c r="B7535">
        <f>MONTH('Supermart Grocery Sales - Retai'!F:F)</f>
        <v>12</v>
      </c>
      <c r="C7535" t="str" cm="1">
        <f t="array" ref="C7535">CHOOSE(_xlfn.ANCHORARRAY(B7535), "Jan", "Feb", "Mar", "Apr", "May", "Jun", "Jul", "Aug", "Sep", "Oct", "Nov", "Dec")</f>
        <v>Dec</v>
      </c>
      <c r="D7535" t="str">
        <f>"Q"&amp;ROUNDUP(MONTH('Supermart Grocery Sales - Retai'!F7535)/3,0)</f>
        <v>Q4</v>
      </c>
      <c r="E7535">
        <f>tbl_DataModel[[#This Row],[Profit]]/tbl_DataModel[[#This Row],[Sales]]</f>
        <v>0.35</v>
      </c>
      <c r="F7535">
        <v>2125</v>
      </c>
      <c r="G7535">
        <v>743.75</v>
      </c>
      <c r="H7535" t="s">
        <v>63</v>
      </c>
      <c r="I7535" t="s">
        <v>64</v>
      </c>
      <c r="J7535" t="s">
        <v>23</v>
      </c>
      <c r="K7535" t="s">
        <v>135</v>
      </c>
    </row>
    <row r="7536" spans="1:11" x14ac:dyDescent="0.3">
      <c r="A7536">
        <f>YEAR('Supermart Grocery Sales - Retai'!F:F)</f>
        <v>2016</v>
      </c>
      <c r="B7536">
        <f>MONTH('Supermart Grocery Sales - Retai'!F:F)</f>
        <v>11</v>
      </c>
      <c r="C7536" t="str" cm="1">
        <f t="array" ref="C7536">CHOOSE(_xlfn.ANCHORARRAY(B7536), "Jan", "Feb", "Mar", "Apr", "May", "Jun", "Jul", "Aug", "Sep", "Oct", "Nov", "Dec")</f>
        <v>Nov</v>
      </c>
      <c r="D7536" t="str">
        <f>"Q"&amp;ROUNDUP(MONTH('Supermart Grocery Sales - Retai'!F7536)/3,0)</f>
        <v>Q4</v>
      </c>
      <c r="E7536">
        <f>tbl_DataModel[[#This Row],[Profit]]/tbl_DataModel[[#This Row],[Sales]]</f>
        <v>0.39999999999999997</v>
      </c>
      <c r="F7536">
        <v>1752</v>
      </c>
      <c r="G7536">
        <v>700.8</v>
      </c>
      <c r="H7536" t="s">
        <v>49</v>
      </c>
      <c r="I7536" t="s">
        <v>54</v>
      </c>
      <c r="J7536" t="s">
        <v>23</v>
      </c>
      <c r="K7536" t="s">
        <v>86</v>
      </c>
    </row>
    <row r="7537" spans="1:11" x14ac:dyDescent="0.3">
      <c r="A7537">
        <f>YEAR('Supermart Grocery Sales - Retai'!F:F)</f>
        <v>2015</v>
      </c>
      <c r="B7537">
        <f>MONTH('Supermart Grocery Sales - Retai'!F:F)</f>
        <v>11</v>
      </c>
      <c r="C7537" t="str" cm="1">
        <f t="array" ref="C7537">CHOOSE(_xlfn.ANCHORARRAY(B7537), "Jan", "Feb", "Mar", "Apr", "May", "Jun", "Jul", "Aug", "Sep", "Oct", "Nov", "Dec")</f>
        <v>Nov</v>
      </c>
      <c r="D7537" t="str">
        <f>"Q"&amp;ROUNDUP(MONTH('Supermart Grocery Sales - Retai'!F7537)/3,0)</f>
        <v>Q4</v>
      </c>
      <c r="E7537">
        <f>tbl_DataModel[[#This Row],[Profit]]/tbl_DataModel[[#This Row],[Sales]]</f>
        <v>0.13</v>
      </c>
      <c r="F7537">
        <v>1442</v>
      </c>
      <c r="G7537">
        <v>187.46</v>
      </c>
      <c r="H7537" t="s">
        <v>58</v>
      </c>
      <c r="I7537" t="s">
        <v>59</v>
      </c>
      <c r="J7537" t="s">
        <v>23</v>
      </c>
      <c r="K7537" t="s">
        <v>45</v>
      </c>
    </row>
    <row r="7538" spans="1:11" x14ac:dyDescent="0.3">
      <c r="A7538">
        <f>YEAR('Supermart Grocery Sales - Retai'!F:F)</f>
        <v>2016</v>
      </c>
      <c r="B7538">
        <f>MONTH('Supermart Grocery Sales - Retai'!F:F)</f>
        <v>9</v>
      </c>
      <c r="C7538" t="str" cm="1">
        <f t="array" ref="C7538">CHOOSE(_xlfn.ANCHORARRAY(B7538), "Jan", "Feb", "Mar", "Apr", "May", "Jun", "Jul", "Aug", "Sep", "Oct", "Nov", "Dec")</f>
        <v>Sep</v>
      </c>
      <c r="D7538" t="str">
        <f>"Q"&amp;ROUNDUP(MONTH('Supermart Grocery Sales - Retai'!F7538)/3,0)</f>
        <v>Q3</v>
      </c>
      <c r="E7538">
        <f>tbl_DataModel[[#This Row],[Profit]]/tbl_DataModel[[#This Row],[Sales]]</f>
        <v>0.32</v>
      </c>
      <c r="F7538">
        <v>984</v>
      </c>
      <c r="G7538">
        <v>314.88</v>
      </c>
      <c r="H7538" t="s">
        <v>49</v>
      </c>
      <c r="I7538" t="s">
        <v>54</v>
      </c>
      <c r="J7538" t="s">
        <v>23</v>
      </c>
      <c r="K7538" t="s">
        <v>108</v>
      </c>
    </row>
    <row r="7539" spans="1:11" x14ac:dyDescent="0.3">
      <c r="A7539">
        <f>YEAR('Supermart Grocery Sales - Retai'!F:F)</f>
        <v>2018</v>
      </c>
      <c r="B7539">
        <f>MONTH('Supermart Grocery Sales - Retai'!F:F)</f>
        <v>6</v>
      </c>
      <c r="C7539" t="str" cm="1">
        <f t="array" ref="C7539">CHOOSE(_xlfn.ANCHORARRAY(B7539), "Jan", "Feb", "Mar", "Apr", "May", "Jun", "Jul", "Aug", "Sep", "Oct", "Nov", "Dec")</f>
        <v>Jun</v>
      </c>
      <c r="D7539" t="str">
        <f>"Q"&amp;ROUNDUP(MONTH('Supermart Grocery Sales - Retai'!F7539)/3,0)</f>
        <v>Q2</v>
      </c>
      <c r="E7539">
        <f>tbl_DataModel[[#This Row],[Profit]]/tbl_DataModel[[#This Row],[Sales]]</f>
        <v>0.06</v>
      </c>
      <c r="F7539">
        <v>1117</v>
      </c>
      <c r="G7539">
        <v>67.02</v>
      </c>
      <c r="H7539" t="s">
        <v>32</v>
      </c>
      <c r="I7539" t="s">
        <v>97</v>
      </c>
      <c r="J7539" t="s">
        <v>23</v>
      </c>
      <c r="K7539" t="s">
        <v>174</v>
      </c>
    </row>
    <row r="7540" spans="1:11" x14ac:dyDescent="0.3">
      <c r="A7540">
        <f>YEAR('Supermart Grocery Sales - Retai'!F:F)</f>
        <v>2017</v>
      </c>
      <c r="B7540">
        <f>MONTH('Supermart Grocery Sales - Retai'!F:F)</f>
        <v>11</v>
      </c>
      <c r="C7540" t="str" cm="1">
        <f t="array" ref="C7540">CHOOSE(_xlfn.ANCHORARRAY(B7540), "Jan", "Feb", "Mar", "Apr", "May", "Jun", "Jul", "Aug", "Sep", "Oct", "Nov", "Dec")</f>
        <v>Nov</v>
      </c>
      <c r="D7540" t="str">
        <f>"Q"&amp;ROUNDUP(MONTH('Supermart Grocery Sales - Retai'!F7540)/3,0)</f>
        <v>Q4</v>
      </c>
      <c r="E7540">
        <f>tbl_DataModel[[#This Row],[Profit]]/tbl_DataModel[[#This Row],[Sales]]</f>
        <v>0.27999999999999997</v>
      </c>
      <c r="F7540">
        <v>1746</v>
      </c>
      <c r="G7540">
        <v>488.88</v>
      </c>
      <c r="H7540" t="s">
        <v>13</v>
      </c>
      <c r="I7540" t="s">
        <v>195</v>
      </c>
      <c r="J7540" t="s">
        <v>23</v>
      </c>
      <c r="K7540" t="s">
        <v>42</v>
      </c>
    </row>
    <row r="7541" spans="1:11" x14ac:dyDescent="0.3">
      <c r="A7541">
        <f>YEAR('Supermart Grocery Sales - Retai'!F:F)</f>
        <v>2015</v>
      </c>
      <c r="B7541">
        <f>MONTH('Supermart Grocery Sales - Retai'!F:F)</f>
        <v>4</v>
      </c>
      <c r="C7541" t="str" cm="1">
        <f t="array" ref="C7541">CHOOSE(_xlfn.ANCHORARRAY(B7541), "Jan", "Feb", "Mar", "Apr", "May", "Jun", "Jul", "Aug", "Sep", "Oct", "Nov", "Dec")</f>
        <v>Apr</v>
      </c>
      <c r="D7541" t="str">
        <f>"Q"&amp;ROUNDUP(MONTH('Supermart Grocery Sales - Retai'!F7541)/3,0)</f>
        <v>Q2</v>
      </c>
      <c r="E7541">
        <f>tbl_DataModel[[#This Row],[Profit]]/tbl_DataModel[[#This Row],[Sales]]</f>
        <v>0.24</v>
      </c>
      <c r="F7541">
        <v>1705</v>
      </c>
      <c r="G7541">
        <v>409.2</v>
      </c>
      <c r="H7541" t="s">
        <v>26</v>
      </c>
      <c r="I7541" t="s">
        <v>201</v>
      </c>
      <c r="J7541" t="s">
        <v>23</v>
      </c>
      <c r="K7541" t="s">
        <v>137</v>
      </c>
    </row>
    <row r="7542" spans="1:11" x14ac:dyDescent="0.3">
      <c r="A7542">
        <f>YEAR('Supermart Grocery Sales - Retai'!F:F)</f>
        <v>2016</v>
      </c>
      <c r="B7542">
        <f>MONTH('Supermart Grocery Sales - Retai'!F:F)</f>
        <v>5</v>
      </c>
      <c r="C7542" t="str" cm="1">
        <f t="array" ref="C7542">CHOOSE(_xlfn.ANCHORARRAY(B7542), "Jan", "Feb", "Mar", "Apr", "May", "Jun", "Jul", "Aug", "Sep", "Oct", "Nov", "Dec")</f>
        <v>May</v>
      </c>
      <c r="D7542" t="str">
        <f>"Q"&amp;ROUNDUP(MONTH('Supermart Grocery Sales - Retai'!F7542)/3,0)</f>
        <v>Q2</v>
      </c>
      <c r="E7542">
        <f>tbl_DataModel[[#This Row],[Profit]]/tbl_DataModel[[#This Row],[Sales]]</f>
        <v>0.05</v>
      </c>
      <c r="F7542">
        <v>537</v>
      </c>
      <c r="G7542">
        <v>26.85</v>
      </c>
      <c r="H7542" t="s">
        <v>13</v>
      </c>
      <c r="I7542" t="s">
        <v>14</v>
      </c>
      <c r="J7542" t="s">
        <v>23</v>
      </c>
      <c r="K7542" t="s">
        <v>263</v>
      </c>
    </row>
    <row r="7543" spans="1:11" x14ac:dyDescent="0.3">
      <c r="A7543">
        <f>YEAR('Supermart Grocery Sales - Retai'!F:F)</f>
        <v>2018</v>
      </c>
      <c r="B7543">
        <f>MONTH('Supermart Grocery Sales - Retai'!F:F)</f>
        <v>6</v>
      </c>
      <c r="C7543" t="str" cm="1">
        <f t="array" ref="C7543">CHOOSE(_xlfn.ANCHORARRAY(B7543), "Jan", "Feb", "Mar", "Apr", "May", "Jun", "Jul", "Aug", "Sep", "Oct", "Nov", "Dec")</f>
        <v>Jun</v>
      </c>
      <c r="D7543" t="str">
        <f>"Q"&amp;ROUNDUP(MONTH('Supermart Grocery Sales - Retai'!F7543)/3,0)</f>
        <v>Q2</v>
      </c>
      <c r="E7543">
        <f>tbl_DataModel[[#This Row],[Profit]]/tbl_DataModel[[#This Row],[Sales]]</f>
        <v>0.10999999999999999</v>
      </c>
      <c r="F7543">
        <v>1568</v>
      </c>
      <c r="G7543">
        <v>172.48</v>
      </c>
      <c r="H7543" t="s">
        <v>13</v>
      </c>
      <c r="I7543" t="s">
        <v>79</v>
      </c>
      <c r="J7543" t="s">
        <v>23</v>
      </c>
      <c r="K7543" t="s">
        <v>130</v>
      </c>
    </row>
    <row r="7544" spans="1:11" x14ac:dyDescent="0.3">
      <c r="A7544">
        <f>YEAR('Supermart Grocery Sales - Retai'!F:F)</f>
        <v>2017</v>
      </c>
      <c r="B7544">
        <f>MONTH('Supermart Grocery Sales - Retai'!F:F)</f>
        <v>5</v>
      </c>
      <c r="C7544" t="str" cm="1">
        <f t="array" ref="C7544">CHOOSE(_xlfn.ANCHORARRAY(B7544), "Jan", "Feb", "Mar", "Apr", "May", "Jun", "Jul", "Aug", "Sep", "Oct", "Nov", "Dec")</f>
        <v>May</v>
      </c>
      <c r="D7544" t="str">
        <f>"Q"&amp;ROUNDUP(MONTH('Supermart Grocery Sales - Retai'!F7544)/3,0)</f>
        <v>Q2</v>
      </c>
      <c r="E7544">
        <f>tbl_DataModel[[#This Row],[Profit]]/tbl_DataModel[[#This Row],[Sales]]</f>
        <v>0.42</v>
      </c>
      <c r="F7544">
        <v>1234</v>
      </c>
      <c r="G7544">
        <v>518.28</v>
      </c>
      <c r="H7544" t="s">
        <v>58</v>
      </c>
      <c r="I7544" t="s">
        <v>112</v>
      </c>
      <c r="J7544" t="s">
        <v>23</v>
      </c>
      <c r="K7544" t="s">
        <v>263</v>
      </c>
    </row>
    <row r="7545" spans="1:11" x14ac:dyDescent="0.3">
      <c r="A7545">
        <f>YEAR('Supermart Grocery Sales - Retai'!F:F)</f>
        <v>2018</v>
      </c>
      <c r="B7545">
        <f>MONTH('Supermart Grocery Sales - Retai'!F:F)</f>
        <v>11</v>
      </c>
      <c r="C7545" t="str" cm="1">
        <f t="array" ref="C7545">CHOOSE(_xlfn.ANCHORARRAY(B7545), "Jan", "Feb", "Mar", "Apr", "May", "Jun", "Jul", "Aug", "Sep", "Oct", "Nov", "Dec")</f>
        <v>Nov</v>
      </c>
      <c r="D7545" t="str">
        <f>"Q"&amp;ROUNDUP(MONTH('Supermart Grocery Sales - Retai'!F7545)/3,0)</f>
        <v>Q4</v>
      </c>
      <c r="E7545">
        <f>tbl_DataModel[[#This Row],[Profit]]/tbl_DataModel[[#This Row],[Sales]]</f>
        <v>0.13</v>
      </c>
      <c r="F7545">
        <v>1833</v>
      </c>
      <c r="G7545">
        <v>238.29</v>
      </c>
      <c r="H7545" t="s">
        <v>63</v>
      </c>
      <c r="I7545" t="s">
        <v>157</v>
      </c>
      <c r="J7545" t="s">
        <v>23</v>
      </c>
      <c r="K7545" t="s">
        <v>19</v>
      </c>
    </row>
    <row r="7546" spans="1:11" x14ac:dyDescent="0.3">
      <c r="A7546">
        <f>YEAR('Supermart Grocery Sales - Retai'!F:F)</f>
        <v>2016</v>
      </c>
      <c r="B7546">
        <f>MONTH('Supermart Grocery Sales - Retai'!F:F)</f>
        <v>6</v>
      </c>
      <c r="C7546" t="str" cm="1">
        <f t="array" ref="C7546">CHOOSE(_xlfn.ANCHORARRAY(B7546), "Jan", "Feb", "Mar", "Apr", "May", "Jun", "Jul", "Aug", "Sep", "Oct", "Nov", "Dec")</f>
        <v>Jun</v>
      </c>
      <c r="D7546" t="str">
        <f>"Q"&amp;ROUNDUP(MONTH('Supermart Grocery Sales - Retai'!F7546)/3,0)</f>
        <v>Q2</v>
      </c>
      <c r="E7546">
        <f>tbl_DataModel[[#This Row],[Profit]]/tbl_DataModel[[#This Row],[Sales]]</f>
        <v>0.11</v>
      </c>
      <c r="F7546">
        <v>2119</v>
      </c>
      <c r="G7546">
        <v>233.09</v>
      </c>
      <c r="H7546" t="s">
        <v>20</v>
      </c>
      <c r="I7546" t="s">
        <v>21</v>
      </c>
      <c r="J7546" t="s">
        <v>23</v>
      </c>
      <c r="K7546" t="s">
        <v>122</v>
      </c>
    </row>
    <row r="7547" spans="1:11" x14ac:dyDescent="0.3">
      <c r="A7547">
        <f>YEAR('Supermart Grocery Sales - Retai'!F:F)</f>
        <v>2018</v>
      </c>
      <c r="B7547">
        <f>MONTH('Supermart Grocery Sales - Retai'!F:F)</f>
        <v>10</v>
      </c>
      <c r="C7547" t="str" cm="1">
        <f t="array" ref="C7547">CHOOSE(_xlfn.ANCHORARRAY(B7547), "Jan", "Feb", "Mar", "Apr", "May", "Jun", "Jul", "Aug", "Sep", "Oct", "Nov", "Dec")</f>
        <v>Oct</v>
      </c>
      <c r="D7547" t="str">
        <f>"Q"&amp;ROUNDUP(MONTH('Supermart Grocery Sales - Retai'!F7547)/3,0)</f>
        <v>Q4</v>
      </c>
      <c r="E7547">
        <f>tbl_DataModel[[#This Row],[Profit]]/tbl_DataModel[[#This Row],[Sales]]</f>
        <v>0.2</v>
      </c>
      <c r="F7547">
        <v>1625</v>
      </c>
      <c r="G7547">
        <v>325</v>
      </c>
      <c r="H7547" t="s">
        <v>32</v>
      </c>
      <c r="I7547" t="s">
        <v>97</v>
      </c>
      <c r="J7547" t="s">
        <v>23</v>
      </c>
      <c r="K7547" t="s">
        <v>182</v>
      </c>
    </row>
    <row r="7548" spans="1:11" x14ac:dyDescent="0.3">
      <c r="A7548">
        <f>YEAR('Supermart Grocery Sales - Retai'!F:F)</f>
        <v>2018</v>
      </c>
      <c r="B7548">
        <f>MONTH('Supermart Grocery Sales - Retai'!F:F)</f>
        <v>6</v>
      </c>
      <c r="C7548" t="str" cm="1">
        <f t="array" ref="C7548">CHOOSE(_xlfn.ANCHORARRAY(B7548), "Jan", "Feb", "Mar", "Apr", "May", "Jun", "Jul", "Aug", "Sep", "Oct", "Nov", "Dec")</f>
        <v>Jun</v>
      </c>
      <c r="D7548" t="str">
        <f>"Q"&amp;ROUNDUP(MONTH('Supermart Grocery Sales - Retai'!F7548)/3,0)</f>
        <v>Q2</v>
      </c>
      <c r="E7548">
        <f>tbl_DataModel[[#This Row],[Profit]]/tbl_DataModel[[#This Row],[Sales]]</f>
        <v>0.09</v>
      </c>
      <c r="F7548">
        <v>565</v>
      </c>
      <c r="G7548">
        <v>50.85</v>
      </c>
      <c r="H7548" t="s">
        <v>49</v>
      </c>
      <c r="I7548" t="s">
        <v>205</v>
      </c>
      <c r="J7548" t="s">
        <v>23</v>
      </c>
      <c r="K7548" t="s">
        <v>12</v>
      </c>
    </row>
    <row r="7549" spans="1:11" x14ac:dyDescent="0.3">
      <c r="A7549">
        <f>YEAR('Supermart Grocery Sales - Retai'!F:F)</f>
        <v>2016</v>
      </c>
      <c r="B7549">
        <f>MONTH('Supermart Grocery Sales - Retai'!F:F)</f>
        <v>12</v>
      </c>
      <c r="C7549" t="str" cm="1">
        <f t="array" ref="C7549">CHOOSE(_xlfn.ANCHORARRAY(B7549), "Jan", "Feb", "Mar", "Apr", "May", "Jun", "Jul", "Aug", "Sep", "Oct", "Nov", "Dec")</f>
        <v>Dec</v>
      </c>
      <c r="D7549" t="str">
        <f>"Q"&amp;ROUNDUP(MONTH('Supermart Grocery Sales - Retai'!F7549)/3,0)</f>
        <v>Q4</v>
      </c>
      <c r="E7549">
        <f>tbl_DataModel[[#This Row],[Profit]]/tbl_DataModel[[#This Row],[Sales]]</f>
        <v>0.19</v>
      </c>
      <c r="F7549">
        <v>1000</v>
      </c>
      <c r="G7549">
        <v>190</v>
      </c>
      <c r="H7549" t="s">
        <v>13</v>
      </c>
      <c r="I7549" t="s">
        <v>79</v>
      </c>
      <c r="J7549" t="s">
        <v>23</v>
      </c>
      <c r="K7549" t="s">
        <v>165</v>
      </c>
    </row>
    <row r="7550" spans="1:11" x14ac:dyDescent="0.3">
      <c r="A7550">
        <f>YEAR('Supermart Grocery Sales - Retai'!F:F)</f>
        <v>2016</v>
      </c>
      <c r="B7550">
        <f>MONTH('Supermart Grocery Sales - Retai'!F:F)</f>
        <v>12</v>
      </c>
      <c r="C7550" t="str" cm="1">
        <f t="array" ref="C7550">CHOOSE(_xlfn.ANCHORARRAY(B7550), "Jan", "Feb", "Mar", "Apr", "May", "Jun", "Jul", "Aug", "Sep", "Oct", "Nov", "Dec")</f>
        <v>Dec</v>
      </c>
      <c r="D7550" t="str">
        <f>"Q"&amp;ROUNDUP(MONTH('Supermart Grocery Sales - Retai'!F7550)/3,0)</f>
        <v>Q4</v>
      </c>
      <c r="E7550">
        <f>tbl_DataModel[[#This Row],[Profit]]/tbl_DataModel[[#This Row],[Sales]]</f>
        <v>0.43</v>
      </c>
      <c r="F7550">
        <v>2359</v>
      </c>
      <c r="G7550">
        <v>1014.37</v>
      </c>
      <c r="H7550" t="s">
        <v>26</v>
      </c>
      <c r="I7550" t="s">
        <v>94</v>
      </c>
      <c r="J7550" t="s">
        <v>23</v>
      </c>
      <c r="K7550" t="s">
        <v>42</v>
      </c>
    </row>
    <row r="7551" spans="1:11" x14ac:dyDescent="0.3">
      <c r="A7551">
        <f>YEAR('Supermart Grocery Sales - Retai'!F:F)</f>
        <v>2015</v>
      </c>
      <c r="B7551">
        <f>MONTH('Supermart Grocery Sales - Retai'!F:F)</f>
        <v>9</v>
      </c>
      <c r="C7551" t="str" cm="1">
        <f t="array" ref="C7551">CHOOSE(_xlfn.ANCHORARRAY(B7551), "Jan", "Feb", "Mar", "Apr", "May", "Jun", "Jul", "Aug", "Sep", "Oct", "Nov", "Dec")</f>
        <v>Sep</v>
      </c>
      <c r="D7551" t="str">
        <f>"Q"&amp;ROUNDUP(MONTH('Supermart Grocery Sales - Retai'!F7551)/3,0)</f>
        <v>Q3</v>
      </c>
      <c r="E7551">
        <f>tbl_DataModel[[#This Row],[Profit]]/tbl_DataModel[[#This Row],[Sales]]</f>
        <v>0.38</v>
      </c>
      <c r="F7551">
        <v>1557</v>
      </c>
      <c r="G7551">
        <v>591.66</v>
      </c>
      <c r="H7551" t="s">
        <v>63</v>
      </c>
      <c r="I7551" t="s">
        <v>64</v>
      </c>
      <c r="J7551" t="s">
        <v>23</v>
      </c>
      <c r="K7551" t="s">
        <v>130</v>
      </c>
    </row>
    <row r="7552" spans="1:11" x14ac:dyDescent="0.3">
      <c r="A7552">
        <f>YEAR('Supermart Grocery Sales - Retai'!F:F)</f>
        <v>2018</v>
      </c>
      <c r="B7552">
        <f>MONTH('Supermart Grocery Sales - Retai'!F:F)</f>
        <v>6</v>
      </c>
      <c r="C7552" t="str" cm="1">
        <f t="array" ref="C7552">CHOOSE(_xlfn.ANCHORARRAY(B7552), "Jan", "Feb", "Mar", "Apr", "May", "Jun", "Jul", "Aug", "Sep", "Oct", "Nov", "Dec")</f>
        <v>Jun</v>
      </c>
      <c r="D7552" t="str">
        <f>"Q"&amp;ROUNDUP(MONTH('Supermart Grocery Sales - Retai'!F7552)/3,0)</f>
        <v>Q2</v>
      </c>
      <c r="E7552">
        <f>tbl_DataModel[[#This Row],[Profit]]/tbl_DataModel[[#This Row],[Sales]]</f>
        <v>0.36</v>
      </c>
      <c r="F7552">
        <v>1240</v>
      </c>
      <c r="G7552">
        <v>446.4</v>
      </c>
      <c r="H7552" t="s">
        <v>20</v>
      </c>
      <c r="I7552" t="s">
        <v>21</v>
      </c>
      <c r="J7552" t="s">
        <v>23</v>
      </c>
      <c r="K7552" t="s">
        <v>125</v>
      </c>
    </row>
    <row r="7553" spans="1:11" x14ac:dyDescent="0.3">
      <c r="A7553">
        <f>YEAR('Supermart Grocery Sales - Retai'!F:F)</f>
        <v>2016</v>
      </c>
      <c r="B7553">
        <f>MONTH('Supermart Grocery Sales - Retai'!F:F)</f>
        <v>6</v>
      </c>
      <c r="C7553" t="str" cm="1">
        <f t="array" ref="C7553">CHOOSE(_xlfn.ANCHORARRAY(B7553), "Jan", "Feb", "Mar", "Apr", "May", "Jun", "Jul", "Aug", "Sep", "Oct", "Nov", "Dec")</f>
        <v>Jun</v>
      </c>
      <c r="D7553" t="str">
        <f>"Q"&amp;ROUNDUP(MONTH('Supermart Grocery Sales - Retai'!F7553)/3,0)</f>
        <v>Q2</v>
      </c>
      <c r="E7553">
        <f>tbl_DataModel[[#This Row],[Profit]]/tbl_DataModel[[#This Row],[Sales]]</f>
        <v>4.9999999999999996E-2</v>
      </c>
      <c r="F7553">
        <v>2492</v>
      </c>
      <c r="G7553">
        <v>124.6</v>
      </c>
      <c r="H7553" t="s">
        <v>63</v>
      </c>
      <c r="I7553" t="s">
        <v>157</v>
      </c>
      <c r="J7553" t="s">
        <v>23</v>
      </c>
      <c r="K7553" t="s">
        <v>156</v>
      </c>
    </row>
    <row r="7554" spans="1:11" x14ac:dyDescent="0.3">
      <c r="A7554">
        <f>YEAR('Supermart Grocery Sales - Retai'!F:F)</f>
        <v>2016</v>
      </c>
      <c r="B7554">
        <f>MONTH('Supermart Grocery Sales - Retai'!F:F)</f>
        <v>11</v>
      </c>
      <c r="C7554" t="str" cm="1">
        <f t="array" ref="C7554">CHOOSE(_xlfn.ANCHORARRAY(B7554), "Jan", "Feb", "Mar", "Apr", "May", "Jun", "Jul", "Aug", "Sep", "Oct", "Nov", "Dec")</f>
        <v>Nov</v>
      </c>
      <c r="D7554" t="str">
        <f>"Q"&amp;ROUNDUP(MONTH('Supermart Grocery Sales - Retai'!F7554)/3,0)</f>
        <v>Q4</v>
      </c>
      <c r="E7554">
        <f>tbl_DataModel[[#This Row],[Profit]]/tbl_DataModel[[#This Row],[Sales]]</f>
        <v>0.26999999999999996</v>
      </c>
      <c r="F7554">
        <v>860</v>
      </c>
      <c r="G7554">
        <v>232.2</v>
      </c>
      <c r="H7554" t="s">
        <v>58</v>
      </c>
      <c r="I7554" t="s">
        <v>68</v>
      </c>
      <c r="J7554" t="s">
        <v>23</v>
      </c>
      <c r="K7554" t="s">
        <v>67</v>
      </c>
    </row>
    <row r="7555" spans="1:11" x14ac:dyDescent="0.3">
      <c r="A7555">
        <f>YEAR('Supermart Grocery Sales - Retai'!F:F)</f>
        <v>2015</v>
      </c>
      <c r="B7555">
        <f>MONTH('Supermart Grocery Sales - Retai'!F:F)</f>
        <v>11</v>
      </c>
      <c r="C7555" t="str" cm="1">
        <f t="array" ref="C7555">CHOOSE(_xlfn.ANCHORARRAY(B7555), "Jan", "Feb", "Mar", "Apr", "May", "Jun", "Jul", "Aug", "Sep", "Oct", "Nov", "Dec")</f>
        <v>Nov</v>
      </c>
      <c r="D7555" t="str">
        <f>"Q"&amp;ROUNDUP(MONTH('Supermart Grocery Sales - Retai'!F7555)/3,0)</f>
        <v>Q4</v>
      </c>
      <c r="E7555">
        <f>tbl_DataModel[[#This Row],[Profit]]/tbl_DataModel[[#This Row],[Sales]]</f>
        <v>0.26999999999999996</v>
      </c>
      <c r="F7555">
        <v>1717</v>
      </c>
      <c r="G7555">
        <v>463.59</v>
      </c>
      <c r="H7555" t="s">
        <v>58</v>
      </c>
      <c r="I7555" t="s">
        <v>68</v>
      </c>
      <c r="J7555" t="s">
        <v>23</v>
      </c>
      <c r="K7555" t="s">
        <v>116</v>
      </c>
    </row>
    <row r="7556" spans="1:11" x14ac:dyDescent="0.3">
      <c r="A7556">
        <f>YEAR('Supermart Grocery Sales - Retai'!F:F)</f>
        <v>2017</v>
      </c>
      <c r="B7556">
        <f>MONTH('Supermart Grocery Sales - Retai'!F:F)</f>
        <v>5</v>
      </c>
      <c r="C7556" t="str" cm="1">
        <f t="array" ref="C7556">CHOOSE(_xlfn.ANCHORARRAY(B7556), "Jan", "Feb", "Mar", "Apr", "May", "Jun", "Jul", "Aug", "Sep", "Oct", "Nov", "Dec")</f>
        <v>May</v>
      </c>
      <c r="D7556" t="str">
        <f>"Q"&amp;ROUNDUP(MONTH('Supermart Grocery Sales - Retai'!F7556)/3,0)</f>
        <v>Q2</v>
      </c>
      <c r="E7556">
        <f>tbl_DataModel[[#This Row],[Profit]]/tbl_DataModel[[#This Row],[Sales]]</f>
        <v>6.9999999999999993E-2</v>
      </c>
      <c r="F7556">
        <v>1798</v>
      </c>
      <c r="G7556">
        <v>125.86</v>
      </c>
      <c r="H7556" t="s">
        <v>13</v>
      </c>
      <c r="I7556" t="s">
        <v>14</v>
      </c>
      <c r="J7556" t="s">
        <v>23</v>
      </c>
      <c r="K7556" t="s">
        <v>108</v>
      </c>
    </row>
    <row r="7557" spans="1:11" x14ac:dyDescent="0.3">
      <c r="A7557">
        <f>YEAR('Supermart Grocery Sales - Retai'!F:F)</f>
        <v>2015</v>
      </c>
      <c r="B7557">
        <f>MONTH('Supermart Grocery Sales - Retai'!F:F)</f>
        <v>12</v>
      </c>
      <c r="C7557" t="str" cm="1">
        <f t="array" ref="C7557">CHOOSE(_xlfn.ANCHORARRAY(B7557), "Jan", "Feb", "Mar", "Apr", "May", "Jun", "Jul", "Aug", "Sep", "Oct", "Nov", "Dec")</f>
        <v>Dec</v>
      </c>
      <c r="D7557" t="str">
        <f>"Q"&amp;ROUNDUP(MONTH('Supermart Grocery Sales - Retai'!F7557)/3,0)</f>
        <v>Q4</v>
      </c>
      <c r="E7557">
        <f>tbl_DataModel[[#This Row],[Profit]]/tbl_DataModel[[#This Row],[Sales]]</f>
        <v>0.15</v>
      </c>
      <c r="F7557">
        <v>2240</v>
      </c>
      <c r="G7557">
        <v>336</v>
      </c>
      <c r="H7557" t="s">
        <v>58</v>
      </c>
      <c r="I7557" t="s">
        <v>68</v>
      </c>
      <c r="J7557" t="s">
        <v>23</v>
      </c>
      <c r="K7557" t="s">
        <v>90</v>
      </c>
    </row>
    <row r="7558" spans="1:11" x14ac:dyDescent="0.3">
      <c r="A7558">
        <f>YEAR('Supermart Grocery Sales - Retai'!F:F)</f>
        <v>2015</v>
      </c>
      <c r="B7558">
        <f>MONTH('Supermart Grocery Sales - Retai'!F:F)</f>
        <v>3</v>
      </c>
      <c r="C7558" t="str" cm="1">
        <f t="array" ref="C7558">CHOOSE(_xlfn.ANCHORARRAY(B7558), "Jan", "Feb", "Mar", "Apr", "May", "Jun", "Jul", "Aug", "Sep", "Oct", "Nov", "Dec")</f>
        <v>Mar</v>
      </c>
      <c r="D7558" t="str">
        <f>"Q"&amp;ROUNDUP(MONTH('Supermart Grocery Sales - Retai'!F7558)/3,0)</f>
        <v>Q1</v>
      </c>
      <c r="E7558">
        <f>tbl_DataModel[[#This Row],[Profit]]/tbl_DataModel[[#This Row],[Sales]]</f>
        <v>0.36</v>
      </c>
      <c r="F7558">
        <v>616</v>
      </c>
      <c r="G7558">
        <v>221.76</v>
      </c>
      <c r="H7558" t="s">
        <v>63</v>
      </c>
      <c r="I7558" t="s">
        <v>87</v>
      </c>
      <c r="J7558" t="s">
        <v>23</v>
      </c>
      <c r="K7558" t="s">
        <v>125</v>
      </c>
    </row>
    <row r="7559" spans="1:11" x14ac:dyDescent="0.3">
      <c r="A7559">
        <f>YEAR('Supermart Grocery Sales - Retai'!F:F)</f>
        <v>2016</v>
      </c>
      <c r="B7559">
        <f>MONTH('Supermart Grocery Sales - Retai'!F:F)</f>
        <v>9</v>
      </c>
      <c r="C7559" t="str" cm="1">
        <f t="array" ref="C7559">CHOOSE(_xlfn.ANCHORARRAY(B7559), "Jan", "Feb", "Mar", "Apr", "May", "Jun", "Jul", "Aug", "Sep", "Oct", "Nov", "Dec")</f>
        <v>Sep</v>
      </c>
      <c r="D7559" t="str">
        <f>"Q"&amp;ROUNDUP(MONTH('Supermart Grocery Sales - Retai'!F7559)/3,0)</f>
        <v>Q3</v>
      </c>
      <c r="E7559">
        <f>tbl_DataModel[[#This Row],[Profit]]/tbl_DataModel[[#This Row],[Sales]]</f>
        <v>4.9999999999999996E-2</v>
      </c>
      <c r="F7559">
        <v>981</v>
      </c>
      <c r="G7559">
        <v>49.05</v>
      </c>
      <c r="H7559" t="s">
        <v>63</v>
      </c>
      <c r="I7559" t="s">
        <v>157</v>
      </c>
      <c r="J7559" t="s">
        <v>23</v>
      </c>
      <c r="K7559" t="s">
        <v>111</v>
      </c>
    </row>
    <row r="7560" spans="1:11" x14ac:dyDescent="0.3">
      <c r="A7560">
        <f>YEAR('Supermart Grocery Sales - Retai'!F:F)</f>
        <v>2015</v>
      </c>
      <c r="B7560">
        <f>MONTH('Supermart Grocery Sales - Retai'!F:F)</f>
        <v>1</v>
      </c>
      <c r="C7560" t="str" cm="1">
        <f t="array" ref="C7560">CHOOSE(_xlfn.ANCHORARRAY(B7560), "Jan", "Feb", "Mar", "Apr", "May", "Jun", "Jul", "Aug", "Sep", "Oct", "Nov", "Dec")</f>
        <v>Jan</v>
      </c>
      <c r="D7560" t="str">
        <f>"Q"&amp;ROUNDUP(MONTH('Supermart Grocery Sales - Retai'!F7560)/3,0)</f>
        <v>Q1</v>
      </c>
      <c r="E7560">
        <f>tbl_DataModel[[#This Row],[Profit]]/tbl_DataModel[[#This Row],[Sales]]</f>
        <v>0.4</v>
      </c>
      <c r="F7560">
        <v>1973</v>
      </c>
      <c r="G7560">
        <v>789.2</v>
      </c>
      <c r="H7560" t="s">
        <v>49</v>
      </c>
      <c r="I7560" t="s">
        <v>50</v>
      </c>
      <c r="J7560" t="s">
        <v>23</v>
      </c>
      <c r="K7560" t="s">
        <v>102</v>
      </c>
    </row>
    <row r="7561" spans="1:11" x14ac:dyDescent="0.3">
      <c r="A7561">
        <f>YEAR('Supermart Grocery Sales - Retai'!F:F)</f>
        <v>2017</v>
      </c>
      <c r="B7561">
        <f>MONTH('Supermart Grocery Sales - Retai'!F:F)</f>
        <v>5</v>
      </c>
      <c r="C7561" t="str" cm="1">
        <f t="array" ref="C7561">CHOOSE(_xlfn.ANCHORARRAY(B7561), "Jan", "Feb", "Mar", "Apr", "May", "Jun", "Jul", "Aug", "Sep", "Oct", "Nov", "Dec")</f>
        <v>May</v>
      </c>
      <c r="D7561" t="str">
        <f>"Q"&amp;ROUNDUP(MONTH('Supermart Grocery Sales - Retai'!F7561)/3,0)</f>
        <v>Q2</v>
      </c>
      <c r="E7561">
        <f>tbl_DataModel[[#This Row],[Profit]]/tbl_DataModel[[#This Row],[Sales]]</f>
        <v>0.27999999999999997</v>
      </c>
      <c r="F7561">
        <v>1548</v>
      </c>
      <c r="G7561">
        <v>433.44</v>
      </c>
      <c r="H7561" t="s">
        <v>49</v>
      </c>
      <c r="I7561" t="s">
        <v>50</v>
      </c>
      <c r="J7561" t="s">
        <v>23</v>
      </c>
      <c r="K7561" t="s">
        <v>234</v>
      </c>
    </row>
    <row r="7562" spans="1:11" x14ac:dyDescent="0.3">
      <c r="A7562">
        <f>YEAR('Supermart Grocery Sales - Retai'!F:F)</f>
        <v>2017</v>
      </c>
      <c r="B7562">
        <f>MONTH('Supermart Grocery Sales - Retai'!F:F)</f>
        <v>5</v>
      </c>
      <c r="C7562" t="str" cm="1">
        <f t="array" ref="C7562">CHOOSE(_xlfn.ANCHORARRAY(B7562), "Jan", "Feb", "Mar", "Apr", "May", "Jun", "Jul", "Aug", "Sep", "Oct", "Nov", "Dec")</f>
        <v>May</v>
      </c>
      <c r="D7562" t="str">
        <f>"Q"&amp;ROUNDUP(MONTH('Supermart Grocery Sales - Retai'!F7562)/3,0)</f>
        <v>Q2</v>
      </c>
      <c r="E7562">
        <f>tbl_DataModel[[#This Row],[Profit]]/tbl_DataModel[[#This Row],[Sales]]</f>
        <v>0.34</v>
      </c>
      <c r="F7562">
        <v>1452</v>
      </c>
      <c r="G7562">
        <v>493.68</v>
      </c>
      <c r="H7562" t="s">
        <v>26</v>
      </c>
      <c r="I7562" t="s">
        <v>37</v>
      </c>
      <c r="J7562" t="s">
        <v>23</v>
      </c>
      <c r="K7562" t="s">
        <v>130</v>
      </c>
    </row>
    <row r="7563" spans="1:11" x14ac:dyDescent="0.3">
      <c r="A7563">
        <f>YEAR('Supermart Grocery Sales - Retai'!F:F)</f>
        <v>2016</v>
      </c>
      <c r="B7563">
        <f>MONTH('Supermart Grocery Sales - Retai'!F:F)</f>
        <v>11</v>
      </c>
      <c r="C7563" t="str" cm="1">
        <f t="array" ref="C7563">CHOOSE(_xlfn.ANCHORARRAY(B7563), "Jan", "Feb", "Mar", "Apr", "May", "Jun", "Jul", "Aug", "Sep", "Oct", "Nov", "Dec")</f>
        <v>Nov</v>
      </c>
      <c r="D7563" t="str">
        <f>"Q"&amp;ROUNDUP(MONTH('Supermart Grocery Sales - Retai'!F7563)/3,0)</f>
        <v>Q4</v>
      </c>
      <c r="E7563">
        <f>tbl_DataModel[[#This Row],[Profit]]/tbl_DataModel[[#This Row],[Sales]]</f>
        <v>0.4</v>
      </c>
      <c r="F7563">
        <v>1843</v>
      </c>
      <c r="G7563">
        <v>737.2</v>
      </c>
      <c r="H7563" t="s">
        <v>49</v>
      </c>
      <c r="I7563" t="s">
        <v>54</v>
      </c>
      <c r="J7563" t="s">
        <v>23</v>
      </c>
      <c r="K7563" t="s">
        <v>90</v>
      </c>
    </row>
    <row r="7564" spans="1:11" x14ac:dyDescent="0.3">
      <c r="A7564">
        <f>YEAR('Supermart Grocery Sales - Retai'!F:F)</f>
        <v>2016</v>
      </c>
      <c r="B7564">
        <f>MONTH('Supermart Grocery Sales - Retai'!F:F)</f>
        <v>6</v>
      </c>
      <c r="C7564" t="str" cm="1">
        <f t="array" ref="C7564">CHOOSE(_xlfn.ANCHORARRAY(B7564), "Jan", "Feb", "Mar", "Apr", "May", "Jun", "Jul", "Aug", "Sep", "Oct", "Nov", "Dec")</f>
        <v>Jun</v>
      </c>
      <c r="D7564" t="str">
        <f>"Q"&amp;ROUNDUP(MONTH('Supermart Grocery Sales - Retai'!F7564)/3,0)</f>
        <v>Q2</v>
      </c>
      <c r="E7564">
        <f>tbl_DataModel[[#This Row],[Profit]]/tbl_DataModel[[#This Row],[Sales]]</f>
        <v>0.35</v>
      </c>
      <c r="F7564">
        <v>2009</v>
      </c>
      <c r="G7564">
        <v>703.15</v>
      </c>
      <c r="H7564" t="s">
        <v>32</v>
      </c>
      <c r="I7564" t="s">
        <v>97</v>
      </c>
      <c r="J7564" t="s">
        <v>23</v>
      </c>
      <c r="K7564" t="s">
        <v>36</v>
      </c>
    </row>
    <row r="7565" spans="1:11" x14ac:dyDescent="0.3">
      <c r="A7565">
        <f>YEAR('Supermart Grocery Sales - Retai'!F:F)</f>
        <v>2016</v>
      </c>
      <c r="B7565">
        <f>MONTH('Supermart Grocery Sales - Retai'!F:F)</f>
        <v>9</v>
      </c>
      <c r="C7565" t="str" cm="1">
        <f t="array" ref="C7565">CHOOSE(_xlfn.ANCHORARRAY(B7565), "Jan", "Feb", "Mar", "Apr", "May", "Jun", "Jul", "Aug", "Sep", "Oct", "Nov", "Dec")</f>
        <v>Sep</v>
      </c>
      <c r="D7565" t="str">
        <f>"Q"&amp;ROUNDUP(MONTH('Supermart Grocery Sales - Retai'!F7565)/3,0)</f>
        <v>Q3</v>
      </c>
      <c r="E7565">
        <f>tbl_DataModel[[#This Row],[Profit]]/tbl_DataModel[[#This Row],[Sales]]</f>
        <v>0.15</v>
      </c>
      <c r="F7565">
        <v>1442</v>
      </c>
      <c r="G7565">
        <v>216.3</v>
      </c>
      <c r="H7565" t="s">
        <v>63</v>
      </c>
      <c r="I7565" t="s">
        <v>75</v>
      </c>
      <c r="J7565" t="s">
        <v>23</v>
      </c>
      <c r="K7565" t="s">
        <v>146</v>
      </c>
    </row>
    <row r="7566" spans="1:11" x14ac:dyDescent="0.3">
      <c r="A7566">
        <f>YEAR('Supermart Grocery Sales - Retai'!F:F)</f>
        <v>2017</v>
      </c>
      <c r="B7566">
        <f>MONTH('Supermart Grocery Sales - Retai'!F:F)</f>
        <v>5</v>
      </c>
      <c r="C7566" t="str" cm="1">
        <f t="array" ref="C7566">CHOOSE(_xlfn.ANCHORARRAY(B7566), "Jan", "Feb", "Mar", "Apr", "May", "Jun", "Jul", "Aug", "Sep", "Oct", "Nov", "Dec")</f>
        <v>May</v>
      </c>
      <c r="D7566" t="str">
        <f>"Q"&amp;ROUNDUP(MONTH('Supermart Grocery Sales - Retai'!F7566)/3,0)</f>
        <v>Q2</v>
      </c>
      <c r="E7566">
        <f>tbl_DataModel[[#This Row],[Profit]]/tbl_DataModel[[#This Row],[Sales]]</f>
        <v>6.9999999999999993E-2</v>
      </c>
      <c r="F7566">
        <v>1119</v>
      </c>
      <c r="G7566">
        <v>78.33</v>
      </c>
      <c r="H7566" t="s">
        <v>58</v>
      </c>
      <c r="I7566" t="s">
        <v>112</v>
      </c>
      <c r="J7566" t="s">
        <v>23</v>
      </c>
      <c r="K7566" t="s">
        <v>90</v>
      </c>
    </row>
    <row r="7567" spans="1:11" x14ac:dyDescent="0.3">
      <c r="A7567">
        <f>YEAR('Supermart Grocery Sales - Retai'!F:F)</f>
        <v>2016</v>
      </c>
      <c r="B7567">
        <f>MONTH('Supermart Grocery Sales - Retai'!F:F)</f>
        <v>11</v>
      </c>
      <c r="C7567" t="str" cm="1">
        <f t="array" ref="C7567">CHOOSE(_xlfn.ANCHORARRAY(B7567), "Jan", "Feb", "Mar", "Apr", "May", "Jun", "Jul", "Aug", "Sep", "Oct", "Nov", "Dec")</f>
        <v>Nov</v>
      </c>
      <c r="D7567" t="str">
        <f>"Q"&amp;ROUNDUP(MONTH('Supermart Grocery Sales - Retai'!F7567)/3,0)</f>
        <v>Q4</v>
      </c>
      <c r="E7567">
        <f>tbl_DataModel[[#This Row],[Profit]]/tbl_DataModel[[#This Row],[Sales]]</f>
        <v>0.28999999999999998</v>
      </c>
      <c r="F7567">
        <v>1766</v>
      </c>
      <c r="G7567">
        <v>512.14</v>
      </c>
      <c r="H7567" t="s">
        <v>49</v>
      </c>
      <c r="I7567" t="s">
        <v>205</v>
      </c>
      <c r="J7567" t="s">
        <v>23</v>
      </c>
      <c r="K7567" t="s">
        <v>36</v>
      </c>
    </row>
    <row r="7568" spans="1:11" x14ac:dyDescent="0.3">
      <c r="A7568">
        <f>YEAR('Supermart Grocery Sales - Retai'!F:F)</f>
        <v>2018</v>
      </c>
      <c r="B7568">
        <f>MONTH('Supermart Grocery Sales - Retai'!F:F)</f>
        <v>10</v>
      </c>
      <c r="C7568" t="str" cm="1">
        <f t="array" ref="C7568">CHOOSE(_xlfn.ANCHORARRAY(B7568), "Jan", "Feb", "Mar", "Apr", "May", "Jun", "Jul", "Aug", "Sep", "Oct", "Nov", "Dec")</f>
        <v>Oct</v>
      </c>
      <c r="D7568" t="str">
        <f>"Q"&amp;ROUNDUP(MONTH('Supermart Grocery Sales - Retai'!F7568)/3,0)</f>
        <v>Q4</v>
      </c>
      <c r="E7568">
        <f>tbl_DataModel[[#This Row],[Profit]]/tbl_DataModel[[#This Row],[Sales]]</f>
        <v>0.33999999999999997</v>
      </c>
      <c r="F7568">
        <v>2334</v>
      </c>
      <c r="G7568">
        <v>793.56</v>
      </c>
      <c r="H7568" t="s">
        <v>20</v>
      </c>
      <c r="I7568" t="s">
        <v>21</v>
      </c>
      <c r="J7568" t="s">
        <v>23</v>
      </c>
      <c r="K7568" t="s">
        <v>193</v>
      </c>
    </row>
    <row r="7569" spans="1:11" x14ac:dyDescent="0.3">
      <c r="A7569">
        <f>YEAR('Supermart Grocery Sales - Retai'!F:F)</f>
        <v>2017</v>
      </c>
      <c r="B7569">
        <f>MONTH('Supermart Grocery Sales - Retai'!F:F)</f>
        <v>10</v>
      </c>
      <c r="C7569" t="str" cm="1">
        <f t="array" ref="C7569">CHOOSE(_xlfn.ANCHORARRAY(B7569), "Jan", "Feb", "Mar", "Apr", "May", "Jun", "Jul", "Aug", "Sep", "Oct", "Nov", "Dec")</f>
        <v>Oct</v>
      </c>
      <c r="D7569" t="str">
        <f>"Q"&amp;ROUNDUP(MONTH('Supermart Grocery Sales - Retai'!F7569)/3,0)</f>
        <v>Q4</v>
      </c>
      <c r="E7569">
        <f>tbl_DataModel[[#This Row],[Profit]]/tbl_DataModel[[#This Row],[Sales]]</f>
        <v>0.13999999999999999</v>
      </c>
      <c r="F7569">
        <v>2117</v>
      </c>
      <c r="G7569">
        <v>296.38</v>
      </c>
      <c r="H7569" t="s">
        <v>58</v>
      </c>
      <c r="I7569" t="s">
        <v>68</v>
      </c>
      <c r="J7569" t="s">
        <v>23</v>
      </c>
      <c r="K7569" t="s">
        <v>146</v>
      </c>
    </row>
    <row r="7570" spans="1:11" x14ac:dyDescent="0.3">
      <c r="A7570">
        <f>YEAR('Supermart Grocery Sales - Retai'!F:F)</f>
        <v>2017</v>
      </c>
      <c r="B7570">
        <f>MONTH('Supermart Grocery Sales - Retai'!F:F)</f>
        <v>12</v>
      </c>
      <c r="C7570" t="str" cm="1">
        <f t="array" ref="C7570">CHOOSE(_xlfn.ANCHORARRAY(B7570), "Jan", "Feb", "Mar", "Apr", "May", "Jun", "Jul", "Aug", "Sep", "Oct", "Nov", "Dec")</f>
        <v>Dec</v>
      </c>
      <c r="D7570" t="str">
        <f>"Q"&amp;ROUNDUP(MONTH('Supermart Grocery Sales - Retai'!F7570)/3,0)</f>
        <v>Q4</v>
      </c>
      <c r="E7570">
        <f>tbl_DataModel[[#This Row],[Profit]]/tbl_DataModel[[#This Row],[Sales]]</f>
        <v>0.45</v>
      </c>
      <c r="F7570">
        <v>1046</v>
      </c>
      <c r="G7570">
        <v>470.7</v>
      </c>
      <c r="H7570" t="s">
        <v>58</v>
      </c>
      <c r="I7570" t="s">
        <v>112</v>
      </c>
      <c r="J7570" t="s">
        <v>23</v>
      </c>
      <c r="K7570" t="s">
        <v>191</v>
      </c>
    </row>
    <row r="7571" spans="1:11" x14ac:dyDescent="0.3">
      <c r="A7571">
        <f>YEAR('Supermart Grocery Sales - Retai'!F:F)</f>
        <v>2018</v>
      </c>
      <c r="B7571">
        <f>MONTH('Supermart Grocery Sales - Retai'!F:F)</f>
        <v>11</v>
      </c>
      <c r="C7571" t="str" cm="1">
        <f t="array" ref="C7571">CHOOSE(_xlfn.ANCHORARRAY(B7571), "Jan", "Feb", "Mar", "Apr", "May", "Jun", "Jul", "Aug", "Sep", "Oct", "Nov", "Dec")</f>
        <v>Nov</v>
      </c>
      <c r="D7571" t="str">
        <f>"Q"&amp;ROUNDUP(MONTH('Supermart Grocery Sales - Retai'!F7571)/3,0)</f>
        <v>Q4</v>
      </c>
      <c r="E7571">
        <f>tbl_DataModel[[#This Row],[Profit]]/tbl_DataModel[[#This Row],[Sales]]</f>
        <v>0.13999999999999999</v>
      </c>
      <c r="F7571">
        <v>2452</v>
      </c>
      <c r="G7571">
        <v>343.28</v>
      </c>
      <c r="H7571" t="s">
        <v>32</v>
      </c>
      <c r="I7571" t="s">
        <v>33</v>
      </c>
      <c r="J7571" t="s">
        <v>23</v>
      </c>
      <c r="K7571" t="s">
        <v>211</v>
      </c>
    </row>
    <row r="7572" spans="1:11" x14ac:dyDescent="0.3">
      <c r="A7572">
        <f>YEAR('Supermart Grocery Sales - Retai'!F:F)</f>
        <v>2017</v>
      </c>
      <c r="B7572">
        <f>MONTH('Supermart Grocery Sales - Retai'!F:F)</f>
        <v>3</v>
      </c>
      <c r="C7572" t="str" cm="1">
        <f t="array" ref="C7572">CHOOSE(_xlfn.ANCHORARRAY(B7572), "Jan", "Feb", "Mar", "Apr", "May", "Jun", "Jul", "Aug", "Sep", "Oct", "Nov", "Dec")</f>
        <v>Mar</v>
      </c>
      <c r="D7572" t="str">
        <f>"Q"&amp;ROUNDUP(MONTH('Supermart Grocery Sales - Retai'!F7572)/3,0)</f>
        <v>Q1</v>
      </c>
      <c r="E7572">
        <f>tbl_DataModel[[#This Row],[Profit]]/tbl_DataModel[[#This Row],[Sales]]</f>
        <v>0.21000000000000002</v>
      </c>
      <c r="F7572">
        <v>2235</v>
      </c>
      <c r="G7572">
        <v>469.35</v>
      </c>
      <c r="H7572" t="s">
        <v>63</v>
      </c>
      <c r="I7572" t="s">
        <v>64</v>
      </c>
      <c r="J7572" t="s">
        <v>23</v>
      </c>
      <c r="K7572" t="s">
        <v>86</v>
      </c>
    </row>
    <row r="7573" spans="1:11" x14ac:dyDescent="0.3">
      <c r="A7573">
        <f>YEAR('Supermart Grocery Sales - Retai'!F:F)</f>
        <v>2017</v>
      </c>
      <c r="B7573">
        <f>MONTH('Supermart Grocery Sales - Retai'!F:F)</f>
        <v>10</v>
      </c>
      <c r="C7573" t="str" cm="1">
        <f t="array" ref="C7573">CHOOSE(_xlfn.ANCHORARRAY(B7573), "Jan", "Feb", "Mar", "Apr", "May", "Jun", "Jul", "Aug", "Sep", "Oct", "Nov", "Dec")</f>
        <v>Oct</v>
      </c>
      <c r="D7573" t="str">
        <f>"Q"&amp;ROUNDUP(MONTH('Supermart Grocery Sales - Retai'!F7573)/3,0)</f>
        <v>Q4</v>
      </c>
      <c r="E7573">
        <f>tbl_DataModel[[#This Row],[Profit]]/tbl_DataModel[[#This Row],[Sales]]</f>
        <v>0.43</v>
      </c>
      <c r="F7573">
        <v>1019</v>
      </c>
      <c r="G7573">
        <v>438.17</v>
      </c>
      <c r="H7573" t="s">
        <v>26</v>
      </c>
      <c r="I7573" t="s">
        <v>37</v>
      </c>
      <c r="J7573" t="s">
        <v>23</v>
      </c>
      <c r="K7573" t="s">
        <v>234</v>
      </c>
    </row>
    <row r="7574" spans="1:11" x14ac:dyDescent="0.3">
      <c r="A7574">
        <f>YEAR('Supermart Grocery Sales - Retai'!F:F)</f>
        <v>2018</v>
      </c>
      <c r="B7574">
        <f>MONTH('Supermart Grocery Sales - Retai'!F:F)</f>
        <v>3</v>
      </c>
      <c r="C7574" t="str" cm="1">
        <f t="array" ref="C7574">CHOOSE(_xlfn.ANCHORARRAY(B7574), "Jan", "Feb", "Mar", "Apr", "May", "Jun", "Jul", "Aug", "Sep", "Oct", "Nov", "Dec")</f>
        <v>Mar</v>
      </c>
      <c r="D7574" t="str">
        <f>"Q"&amp;ROUNDUP(MONTH('Supermart Grocery Sales - Retai'!F7574)/3,0)</f>
        <v>Q1</v>
      </c>
      <c r="E7574">
        <f>tbl_DataModel[[#This Row],[Profit]]/tbl_DataModel[[#This Row],[Sales]]</f>
        <v>0.26</v>
      </c>
      <c r="F7574">
        <v>2133</v>
      </c>
      <c r="G7574">
        <v>554.58000000000004</v>
      </c>
      <c r="H7574" t="s">
        <v>63</v>
      </c>
      <c r="I7574" t="s">
        <v>87</v>
      </c>
      <c r="J7574" t="s">
        <v>23</v>
      </c>
      <c r="K7574" t="s">
        <v>234</v>
      </c>
    </row>
    <row r="7575" spans="1:11" x14ac:dyDescent="0.3">
      <c r="A7575">
        <f>YEAR('Supermart Grocery Sales - Retai'!F:F)</f>
        <v>2017</v>
      </c>
      <c r="B7575">
        <f>MONTH('Supermart Grocery Sales - Retai'!F:F)</f>
        <v>12</v>
      </c>
      <c r="C7575" t="str" cm="1">
        <f t="array" ref="C7575">CHOOSE(_xlfn.ANCHORARRAY(B7575), "Jan", "Feb", "Mar", "Apr", "May", "Jun", "Jul", "Aug", "Sep", "Oct", "Nov", "Dec")</f>
        <v>Dec</v>
      </c>
      <c r="D7575" t="str">
        <f>"Q"&amp;ROUNDUP(MONTH('Supermart Grocery Sales - Retai'!F7575)/3,0)</f>
        <v>Q4</v>
      </c>
      <c r="E7575">
        <f>tbl_DataModel[[#This Row],[Profit]]/tbl_DataModel[[#This Row],[Sales]]</f>
        <v>0.22</v>
      </c>
      <c r="F7575">
        <v>1143</v>
      </c>
      <c r="G7575">
        <v>251.46</v>
      </c>
      <c r="H7575" t="s">
        <v>26</v>
      </c>
      <c r="I7575" t="s">
        <v>201</v>
      </c>
      <c r="J7575" t="s">
        <v>23</v>
      </c>
      <c r="K7575" t="s">
        <v>116</v>
      </c>
    </row>
    <row r="7576" spans="1:11" x14ac:dyDescent="0.3">
      <c r="A7576">
        <f>YEAR('Supermart Grocery Sales - Retai'!F:F)</f>
        <v>2016</v>
      </c>
      <c r="B7576">
        <f>MONTH('Supermart Grocery Sales - Retai'!F:F)</f>
        <v>9</v>
      </c>
      <c r="C7576" t="str" cm="1">
        <f t="array" ref="C7576">CHOOSE(_xlfn.ANCHORARRAY(B7576), "Jan", "Feb", "Mar", "Apr", "May", "Jun", "Jul", "Aug", "Sep", "Oct", "Nov", "Dec")</f>
        <v>Sep</v>
      </c>
      <c r="D7576" t="str">
        <f>"Q"&amp;ROUNDUP(MONTH('Supermart Grocery Sales - Retai'!F7576)/3,0)</f>
        <v>Q3</v>
      </c>
      <c r="E7576">
        <f>tbl_DataModel[[#This Row],[Profit]]/tbl_DataModel[[#This Row],[Sales]]</f>
        <v>0.41000000000000003</v>
      </c>
      <c r="F7576">
        <v>580</v>
      </c>
      <c r="G7576">
        <v>237.8</v>
      </c>
      <c r="H7576" t="s">
        <v>13</v>
      </c>
      <c r="I7576" t="s">
        <v>195</v>
      </c>
      <c r="J7576" t="s">
        <v>23</v>
      </c>
      <c r="K7576" t="s">
        <v>45</v>
      </c>
    </row>
    <row r="7577" spans="1:11" x14ac:dyDescent="0.3">
      <c r="A7577">
        <f>YEAR('Supermart Grocery Sales - Retai'!F:F)</f>
        <v>2016</v>
      </c>
      <c r="B7577">
        <f>MONTH('Supermart Grocery Sales - Retai'!F:F)</f>
        <v>11</v>
      </c>
      <c r="C7577" t="str" cm="1">
        <f t="array" ref="C7577">CHOOSE(_xlfn.ANCHORARRAY(B7577), "Jan", "Feb", "Mar", "Apr", "May", "Jun", "Jul", "Aug", "Sep", "Oct", "Nov", "Dec")</f>
        <v>Nov</v>
      </c>
      <c r="D7577" t="str">
        <f>"Q"&amp;ROUNDUP(MONTH('Supermart Grocery Sales - Retai'!F7577)/3,0)</f>
        <v>Q4</v>
      </c>
      <c r="E7577">
        <f>tbl_DataModel[[#This Row],[Profit]]/tbl_DataModel[[#This Row],[Sales]]</f>
        <v>0.34</v>
      </c>
      <c r="F7577">
        <v>692</v>
      </c>
      <c r="G7577">
        <v>235.28</v>
      </c>
      <c r="H7577" t="s">
        <v>26</v>
      </c>
      <c r="I7577" t="s">
        <v>27</v>
      </c>
      <c r="J7577" t="s">
        <v>23</v>
      </c>
      <c r="K7577" t="s">
        <v>106</v>
      </c>
    </row>
    <row r="7578" spans="1:11" x14ac:dyDescent="0.3">
      <c r="A7578">
        <f>YEAR('Supermart Grocery Sales - Retai'!F:F)</f>
        <v>2018</v>
      </c>
      <c r="B7578">
        <f>MONTH('Supermart Grocery Sales - Retai'!F:F)</f>
        <v>5</v>
      </c>
      <c r="C7578" t="str" cm="1">
        <f t="array" ref="C7578">CHOOSE(_xlfn.ANCHORARRAY(B7578), "Jan", "Feb", "Mar", "Apr", "May", "Jun", "Jul", "Aug", "Sep", "Oct", "Nov", "Dec")</f>
        <v>May</v>
      </c>
      <c r="D7578" t="str">
        <f>"Q"&amp;ROUNDUP(MONTH('Supermart Grocery Sales - Retai'!F7578)/3,0)</f>
        <v>Q2</v>
      </c>
      <c r="E7578">
        <f>tbl_DataModel[[#This Row],[Profit]]/tbl_DataModel[[#This Row],[Sales]]</f>
        <v>0.44999999999999996</v>
      </c>
      <c r="F7578">
        <v>1649</v>
      </c>
      <c r="G7578">
        <v>742.05</v>
      </c>
      <c r="H7578" t="s">
        <v>49</v>
      </c>
      <c r="I7578" t="s">
        <v>205</v>
      </c>
      <c r="J7578" t="s">
        <v>23</v>
      </c>
      <c r="K7578" t="s">
        <v>19</v>
      </c>
    </row>
    <row r="7579" spans="1:11" x14ac:dyDescent="0.3">
      <c r="A7579">
        <f>YEAR('Supermart Grocery Sales - Retai'!F:F)</f>
        <v>2018</v>
      </c>
      <c r="B7579">
        <f>MONTH('Supermart Grocery Sales - Retai'!F:F)</f>
        <v>4</v>
      </c>
      <c r="C7579" t="str" cm="1">
        <f t="array" ref="C7579">CHOOSE(_xlfn.ANCHORARRAY(B7579), "Jan", "Feb", "Mar", "Apr", "May", "Jun", "Jul", "Aug", "Sep", "Oct", "Nov", "Dec")</f>
        <v>Apr</v>
      </c>
      <c r="D7579" t="str">
        <f>"Q"&amp;ROUNDUP(MONTH('Supermart Grocery Sales - Retai'!F7579)/3,0)</f>
        <v>Q2</v>
      </c>
      <c r="E7579">
        <f>tbl_DataModel[[#This Row],[Profit]]/tbl_DataModel[[#This Row],[Sales]]</f>
        <v>0.42</v>
      </c>
      <c r="F7579">
        <v>1050</v>
      </c>
      <c r="G7579">
        <v>441</v>
      </c>
      <c r="H7579" t="s">
        <v>32</v>
      </c>
      <c r="I7579" t="s">
        <v>46</v>
      </c>
      <c r="J7579" t="s">
        <v>23</v>
      </c>
      <c r="K7579" t="s">
        <v>116</v>
      </c>
    </row>
    <row r="7580" spans="1:11" x14ac:dyDescent="0.3">
      <c r="A7580">
        <f>YEAR('Supermart Grocery Sales - Retai'!F:F)</f>
        <v>2017</v>
      </c>
      <c r="B7580">
        <f>MONTH('Supermart Grocery Sales - Retai'!F:F)</f>
        <v>5</v>
      </c>
      <c r="C7580" t="str" cm="1">
        <f t="array" ref="C7580">CHOOSE(_xlfn.ANCHORARRAY(B7580), "Jan", "Feb", "Mar", "Apr", "May", "Jun", "Jul", "Aug", "Sep", "Oct", "Nov", "Dec")</f>
        <v>May</v>
      </c>
      <c r="D7580" t="str">
        <f>"Q"&amp;ROUNDUP(MONTH('Supermart Grocery Sales - Retai'!F7580)/3,0)</f>
        <v>Q2</v>
      </c>
      <c r="E7580">
        <f>tbl_DataModel[[#This Row],[Profit]]/tbl_DataModel[[#This Row],[Sales]]</f>
        <v>0.36</v>
      </c>
      <c r="F7580">
        <v>958</v>
      </c>
      <c r="G7580">
        <v>344.88</v>
      </c>
      <c r="H7580" t="s">
        <v>26</v>
      </c>
      <c r="I7580" t="s">
        <v>37</v>
      </c>
      <c r="J7580" t="s">
        <v>23</v>
      </c>
      <c r="K7580" t="s">
        <v>135</v>
      </c>
    </row>
    <row r="7581" spans="1:11" x14ac:dyDescent="0.3">
      <c r="A7581">
        <f>YEAR('Supermart Grocery Sales - Retai'!F:F)</f>
        <v>2015</v>
      </c>
      <c r="B7581">
        <f>MONTH('Supermart Grocery Sales - Retai'!F:F)</f>
        <v>7</v>
      </c>
      <c r="C7581" t="str" cm="1">
        <f t="array" ref="C7581">CHOOSE(_xlfn.ANCHORARRAY(B7581), "Jan", "Feb", "Mar", "Apr", "May", "Jun", "Jul", "Aug", "Sep", "Oct", "Nov", "Dec")</f>
        <v>Jul</v>
      </c>
      <c r="D7581" t="str">
        <f>"Q"&amp;ROUNDUP(MONTH('Supermart Grocery Sales - Retai'!F7581)/3,0)</f>
        <v>Q3</v>
      </c>
      <c r="E7581">
        <f>tbl_DataModel[[#This Row],[Profit]]/tbl_DataModel[[#This Row],[Sales]]</f>
        <v>0.42000000000000004</v>
      </c>
      <c r="F7581">
        <v>1685</v>
      </c>
      <c r="G7581">
        <v>707.7</v>
      </c>
      <c r="H7581" t="s">
        <v>26</v>
      </c>
      <c r="I7581" t="s">
        <v>37</v>
      </c>
      <c r="J7581" t="s">
        <v>23</v>
      </c>
      <c r="K7581" t="s">
        <v>146</v>
      </c>
    </row>
    <row r="7582" spans="1:11" x14ac:dyDescent="0.3">
      <c r="A7582">
        <f>YEAR('Supermart Grocery Sales - Retai'!F:F)</f>
        <v>2017</v>
      </c>
      <c r="B7582">
        <f>MONTH('Supermart Grocery Sales - Retai'!F:F)</f>
        <v>11</v>
      </c>
      <c r="C7582" t="str" cm="1">
        <f t="array" ref="C7582">CHOOSE(_xlfn.ANCHORARRAY(B7582), "Jan", "Feb", "Mar", "Apr", "May", "Jun", "Jul", "Aug", "Sep", "Oct", "Nov", "Dec")</f>
        <v>Nov</v>
      </c>
      <c r="D7582" t="str">
        <f>"Q"&amp;ROUNDUP(MONTH('Supermart Grocery Sales - Retai'!F7582)/3,0)</f>
        <v>Q4</v>
      </c>
      <c r="E7582">
        <f>tbl_DataModel[[#This Row],[Profit]]/tbl_DataModel[[#This Row],[Sales]]</f>
        <v>0.31999999999999995</v>
      </c>
      <c r="F7582">
        <v>1649</v>
      </c>
      <c r="G7582">
        <v>527.67999999999995</v>
      </c>
      <c r="H7582" t="s">
        <v>58</v>
      </c>
      <c r="I7582" t="s">
        <v>59</v>
      </c>
      <c r="J7582" t="s">
        <v>23</v>
      </c>
      <c r="K7582" t="s">
        <v>261</v>
      </c>
    </row>
    <row r="7583" spans="1:11" x14ac:dyDescent="0.3">
      <c r="A7583">
        <f>YEAR('Supermart Grocery Sales - Retai'!F:F)</f>
        <v>2016</v>
      </c>
      <c r="B7583">
        <f>MONTH('Supermart Grocery Sales - Retai'!F:F)</f>
        <v>11</v>
      </c>
      <c r="C7583" t="str" cm="1">
        <f t="array" ref="C7583">CHOOSE(_xlfn.ANCHORARRAY(B7583), "Jan", "Feb", "Mar", "Apr", "May", "Jun", "Jul", "Aug", "Sep", "Oct", "Nov", "Dec")</f>
        <v>Nov</v>
      </c>
      <c r="D7583" t="str">
        <f>"Q"&amp;ROUNDUP(MONTH('Supermart Grocery Sales - Retai'!F7583)/3,0)</f>
        <v>Q4</v>
      </c>
      <c r="E7583">
        <f>tbl_DataModel[[#This Row],[Profit]]/tbl_DataModel[[#This Row],[Sales]]</f>
        <v>0.15000000000000002</v>
      </c>
      <c r="F7583">
        <v>2419</v>
      </c>
      <c r="G7583">
        <v>362.85</v>
      </c>
      <c r="H7583" t="s">
        <v>13</v>
      </c>
      <c r="I7583" t="s">
        <v>195</v>
      </c>
      <c r="J7583" t="s">
        <v>23</v>
      </c>
      <c r="K7583" t="s">
        <v>53</v>
      </c>
    </row>
    <row r="7584" spans="1:11" x14ac:dyDescent="0.3">
      <c r="A7584">
        <f>YEAR('Supermart Grocery Sales - Retai'!F:F)</f>
        <v>2017</v>
      </c>
      <c r="B7584">
        <f>MONTH('Supermart Grocery Sales - Retai'!F:F)</f>
        <v>5</v>
      </c>
      <c r="C7584" t="str" cm="1">
        <f t="array" ref="C7584">CHOOSE(_xlfn.ANCHORARRAY(B7584), "Jan", "Feb", "Mar", "Apr", "May", "Jun", "Jul", "Aug", "Sep", "Oct", "Nov", "Dec")</f>
        <v>May</v>
      </c>
      <c r="D7584" t="str">
        <f>"Q"&amp;ROUNDUP(MONTH('Supermart Grocery Sales - Retai'!F7584)/3,0)</f>
        <v>Q2</v>
      </c>
      <c r="E7584">
        <f>tbl_DataModel[[#This Row],[Profit]]/tbl_DataModel[[#This Row],[Sales]]</f>
        <v>0.1</v>
      </c>
      <c r="F7584">
        <v>2364</v>
      </c>
      <c r="G7584">
        <v>236.4</v>
      </c>
      <c r="H7584" t="s">
        <v>20</v>
      </c>
      <c r="I7584" t="s">
        <v>21</v>
      </c>
      <c r="J7584" t="s">
        <v>23</v>
      </c>
      <c r="K7584" t="s">
        <v>86</v>
      </c>
    </row>
    <row r="7585" spans="1:11" x14ac:dyDescent="0.3">
      <c r="A7585">
        <f>YEAR('Supermart Grocery Sales - Retai'!F:F)</f>
        <v>2018</v>
      </c>
      <c r="B7585">
        <f>MONTH('Supermart Grocery Sales - Retai'!F:F)</f>
        <v>3</v>
      </c>
      <c r="C7585" t="str" cm="1">
        <f t="array" ref="C7585">CHOOSE(_xlfn.ANCHORARRAY(B7585), "Jan", "Feb", "Mar", "Apr", "May", "Jun", "Jul", "Aug", "Sep", "Oct", "Nov", "Dec")</f>
        <v>Mar</v>
      </c>
      <c r="D7585" t="str">
        <f>"Q"&amp;ROUNDUP(MONTH('Supermart Grocery Sales - Retai'!F7585)/3,0)</f>
        <v>Q1</v>
      </c>
      <c r="E7585">
        <f>tbl_DataModel[[#This Row],[Profit]]/tbl_DataModel[[#This Row],[Sales]]</f>
        <v>0.12</v>
      </c>
      <c r="F7585">
        <v>550</v>
      </c>
      <c r="G7585">
        <v>66</v>
      </c>
      <c r="H7585" t="s">
        <v>49</v>
      </c>
      <c r="I7585" t="s">
        <v>54</v>
      </c>
      <c r="J7585" t="s">
        <v>23</v>
      </c>
      <c r="K7585" t="s">
        <v>108</v>
      </c>
    </row>
    <row r="7586" spans="1:11" x14ac:dyDescent="0.3">
      <c r="A7586">
        <f>YEAR('Supermart Grocery Sales - Retai'!F:F)</f>
        <v>2016</v>
      </c>
      <c r="B7586">
        <f>MONTH('Supermart Grocery Sales - Retai'!F:F)</f>
        <v>11</v>
      </c>
      <c r="C7586" t="str" cm="1">
        <f t="array" ref="C7586">CHOOSE(_xlfn.ANCHORARRAY(B7586), "Jan", "Feb", "Mar", "Apr", "May", "Jun", "Jul", "Aug", "Sep", "Oct", "Nov", "Dec")</f>
        <v>Nov</v>
      </c>
      <c r="D7586" t="str">
        <f>"Q"&amp;ROUNDUP(MONTH('Supermart Grocery Sales - Retai'!F7586)/3,0)</f>
        <v>Q4</v>
      </c>
      <c r="E7586">
        <f>tbl_DataModel[[#This Row],[Profit]]/tbl_DataModel[[#This Row],[Sales]]</f>
        <v>0.28000000000000003</v>
      </c>
      <c r="F7586">
        <v>711</v>
      </c>
      <c r="G7586">
        <v>199.08</v>
      </c>
      <c r="H7586" t="s">
        <v>32</v>
      </c>
      <c r="I7586" t="s">
        <v>46</v>
      </c>
      <c r="J7586" t="s">
        <v>23</v>
      </c>
      <c r="K7586" t="s">
        <v>83</v>
      </c>
    </row>
    <row r="7587" spans="1:11" x14ac:dyDescent="0.3">
      <c r="A7587">
        <f>YEAR('Supermart Grocery Sales - Retai'!F:F)</f>
        <v>2015</v>
      </c>
      <c r="B7587">
        <f>MONTH('Supermart Grocery Sales - Retai'!F:F)</f>
        <v>11</v>
      </c>
      <c r="C7587" t="str" cm="1">
        <f t="array" ref="C7587">CHOOSE(_xlfn.ANCHORARRAY(B7587), "Jan", "Feb", "Mar", "Apr", "May", "Jun", "Jul", "Aug", "Sep", "Oct", "Nov", "Dec")</f>
        <v>Nov</v>
      </c>
      <c r="D7587" t="str">
        <f>"Q"&amp;ROUNDUP(MONTH('Supermart Grocery Sales - Retai'!F7587)/3,0)</f>
        <v>Q4</v>
      </c>
      <c r="E7587">
        <f>tbl_DataModel[[#This Row],[Profit]]/tbl_DataModel[[#This Row],[Sales]]</f>
        <v>0.16999999999999998</v>
      </c>
      <c r="F7587">
        <v>1974</v>
      </c>
      <c r="G7587">
        <v>335.58</v>
      </c>
      <c r="H7587" t="s">
        <v>13</v>
      </c>
      <c r="I7587" t="s">
        <v>79</v>
      </c>
      <c r="J7587" t="s">
        <v>23</v>
      </c>
      <c r="K7587" t="s">
        <v>151</v>
      </c>
    </row>
    <row r="7588" spans="1:11" x14ac:dyDescent="0.3">
      <c r="A7588">
        <f>YEAR('Supermart Grocery Sales - Retai'!F:F)</f>
        <v>2018</v>
      </c>
      <c r="B7588">
        <f>MONTH('Supermart Grocery Sales - Retai'!F:F)</f>
        <v>5</v>
      </c>
      <c r="C7588" t="str" cm="1">
        <f t="array" ref="C7588">CHOOSE(_xlfn.ANCHORARRAY(B7588), "Jan", "Feb", "Mar", "Apr", "May", "Jun", "Jul", "Aug", "Sep", "Oct", "Nov", "Dec")</f>
        <v>May</v>
      </c>
      <c r="D7588" t="str">
        <f>"Q"&amp;ROUNDUP(MONTH('Supermart Grocery Sales - Retai'!F7588)/3,0)</f>
        <v>Q2</v>
      </c>
      <c r="E7588">
        <f>tbl_DataModel[[#This Row],[Profit]]/tbl_DataModel[[#This Row],[Sales]]</f>
        <v>0.09</v>
      </c>
      <c r="F7588">
        <v>1457</v>
      </c>
      <c r="G7588">
        <v>131.13</v>
      </c>
      <c r="H7588" t="s">
        <v>49</v>
      </c>
      <c r="I7588" t="s">
        <v>50</v>
      </c>
      <c r="J7588" t="s">
        <v>29</v>
      </c>
      <c r="K7588" t="s">
        <v>106</v>
      </c>
    </row>
    <row r="7589" spans="1:11" x14ac:dyDescent="0.3">
      <c r="A7589">
        <f>YEAR('Supermart Grocery Sales - Retai'!F:F)</f>
        <v>2015</v>
      </c>
      <c r="B7589">
        <f>MONTH('Supermart Grocery Sales - Retai'!F:F)</f>
        <v>3</v>
      </c>
      <c r="C7589" t="str" cm="1">
        <f t="array" ref="C7589">CHOOSE(_xlfn.ANCHORARRAY(B7589), "Jan", "Feb", "Mar", "Apr", "May", "Jun", "Jul", "Aug", "Sep", "Oct", "Nov", "Dec")</f>
        <v>Mar</v>
      </c>
      <c r="D7589" t="str">
        <f>"Q"&amp;ROUNDUP(MONTH('Supermart Grocery Sales - Retai'!F7589)/3,0)</f>
        <v>Q1</v>
      </c>
      <c r="E7589">
        <f>tbl_DataModel[[#This Row],[Profit]]/tbl_DataModel[[#This Row],[Sales]]</f>
        <v>0.19999999999999998</v>
      </c>
      <c r="F7589">
        <v>886</v>
      </c>
      <c r="G7589">
        <v>177.2</v>
      </c>
      <c r="H7589" t="s">
        <v>13</v>
      </c>
      <c r="I7589" t="s">
        <v>195</v>
      </c>
      <c r="J7589" t="s">
        <v>29</v>
      </c>
      <c r="K7589" t="s">
        <v>12</v>
      </c>
    </row>
    <row r="7590" spans="1:11" x14ac:dyDescent="0.3">
      <c r="A7590">
        <f>YEAR('Supermart Grocery Sales - Retai'!F:F)</f>
        <v>2015</v>
      </c>
      <c r="B7590">
        <f>MONTH('Supermart Grocery Sales - Retai'!F:F)</f>
        <v>11</v>
      </c>
      <c r="C7590" t="str" cm="1">
        <f t="array" ref="C7590">CHOOSE(_xlfn.ANCHORARRAY(B7590), "Jan", "Feb", "Mar", "Apr", "May", "Jun", "Jul", "Aug", "Sep", "Oct", "Nov", "Dec")</f>
        <v>Nov</v>
      </c>
      <c r="D7590" t="str">
        <f>"Q"&amp;ROUNDUP(MONTH('Supermart Grocery Sales - Retai'!F7590)/3,0)</f>
        <v>Q4</v>
      </c>
      <c r="E7590">
        <f>tbl_DataModel[[#This Row],[Profit]]/tbl_DataModel[[#This Row],[Sales]]</f>
        <v>0.25</v>
      </c>
      <c r="F7590">
        <v>1509</v>
      </c>
      <c r="G7590">
        <v>377.25</v>
      </c>
      <c r="H7590" t="s">
        <v>63</v>
      </c>
      <c r="I7590" t="s">
        <v>87</v>
      </c>
      <c r="J7590" t="s">
        <v>29</v>
      </c>
      <c r="K7590" t="s">
        <v>78</v>
      </c>
    </row>
    <row r="7591" spans="1:11" x14ac:dyDescent="0.3">
      <c r="A7591">
        <f>YEAR('Supermart Grocery Sales - Retai'!F:F)</f>
        <v>2018</v>
      </c>
      <c r="B7591">
        <f>MONTH('Supermart Grocery Sales - Retai'!F:F)</f>
        <v>1</v>
      </c>
      <c r="C7591" t="str" cm="1">
        <f t="array" ref="C7591">CHOOSE(_xlfn.ANCHORARRAY(B7591), "Jan", "Feb", "Mar", "Apr", "May", "Jun", "Jul", "Aug", "Sep", "Oct", "Nov", "Dec")</f>
        <v>Jan</v>
      </c>
      <c r="D7591" t="str">
        <f>"Q"&amp;ROUNDUP(MONTH('Supermart Grocery Sales - Retai'!F7591)/3,0)</f>
        <v>Q1</v>
      </c>
      <c r="E7591">
        <f>tbl_DataModel[[#This Row],[Profit]]/tbl_DataModel[[#This Row],[Sales]]</f>
        <v>6.0000000000000005E-2</v>
      </c>
      <c r="F7591">
        <v>1126</v>
      </c>
      <c r="G7591">
        <v>67.56</v>
      </c>
      <c r="H7591" t="s">
        <v>13</v>
      </c>
      <c r="I7591" t="s">
        <v>14</v>
      </c>
      <c r="J7591" t="s">
        <v>29</v>
      </c>
      <c r="K7591" t="s">
        <v>108</v>
      </c>
    </row>
    <row r="7592" spans="1:11" x14ac:dyDescent="0.3">
      <c r="A7592">
        <f>YEAR('Supermart Grocery Sales - Retai'!F:F)</f>
        <v>2017</v>
      </c>
      <c r="B7592">
        <f>MONTH('Supermart Grocery Sales - Retai'!F:F)</f>
        <v>7</v>
      </c>
      <c r="C7592" t="str" cm="1">
        <f t="array" ref="C7592">CHOOSE(_xlfn.ANCHORARRAY(B7592), "Jan", "Feb", "Mar", "Apr", "May", "Jun", "Jul", "Aug", "Sep", "Oct", "Nov", "Dec")</f>
        <v>Jul</v>
      </c>
      <c r="D7592" t="str">
        <f>"Q"&amp;ROUNDUP(MONTH('Supermart Grocery Sales - Retai'!F7592)/3,0)</f>
        <v>Q3</v>
      </c>
      <c r="E7592">
        <f>tbl_DataModel[[#This Row],[Profit]]/tbl_DataModel[[#This Row],[Sales]]</f>
        <v>0.31</v>
      </c>
      <c r="F7592">
        <v>2220</v>
      </c>
      <c r="G7592">
        <v>688.2</v>
      </c>
      <c r="H7592" t="s">
        <v>58</v>
      </c>
      <c r="I7592" t="s">
        <v>68</v>
      </c>
      <c r="J7592" t="s">
        <v>29</v>
      </c>
      <c r="K7592" t="s">
        <v>108</v>
      </c>
    </row>
    <row r="7593" spans="1:11" x14ac:dyDescent="0.3">
      <c r="A7593">
        <f>YEAR('Supermart Grocery Sales - Retai'!F:F)</f>
        <v>2015</v>
      </c>
      <c r="B7593">
        <f>MONTH('Supermart Grocery Sales - Retai'!F:F)</f>
        <v>4</v>
      </c>
      <c r="C7593" t="str" cm="1">
        <f t="array" ref="C7593">CHOOSE(_xlfn.ANCHORARRAY(B7593), "Jan", "Feb", "Mar", "Apr", "May", "Jun", "Jul", "Aug", "Sep", "Oct", "Nov", "Dec")</f>
        <v>Apr</v>
      </c>
      <c r="D7593" t="str">
        <f>"Q"&amp;ROUNDUP(MONTH('Supermart Grocery Sales - Retai'!F7593)/3,0)</f>
        <v>Q2</v>
      </c>
      <c r="E7593">
        <f>tbl_DataModel[[#This Row],[Profit]]/tbl_DataModel[[#This Row],[Sales]]</f>
        <v>0.11</v>
      </c>
      <c r="F7593">
        <v>1556</v>
      </c>
      <c r="G7593">
        <v>171.16</v>
      </c>
      <c r="H7593" t="s">
        <v>13</v>
      </c>
      <c r="I7593" t="s">
        <v>14</v>
      </c>
      <c r="J7593" t="s">
        <v>29</v>
      </c>
      <c r="K7593" t="s">
        <v>122</v>
      </c>
    </row>
    <row r="7594" spans="1:11" x14ac:dyDescent="0.3">
      <c r="A7594">
        <f>YEAR('Supermart Grocery Sales - Retai'!F:F)</f>
        <v>2018</v>
      </c>
      <c r="B7594">
        <f>MONTH('Supermart Grocery Sales - Retai'!F:F)</f>
        <v>1</v>
      </c>
      <c r="C7594" t="str" cm="1">
        <f t="array" ref="C7594">CHOOSE(_xlfn.ANCHORARRAY(B7594), "Jan", "Feb", "Mar", "Apr", "May", "Jun", "Jul", "Aug", "Sep", "Oct", "Nov", "Dec")</f>
        <v>Jan</v>
      </c>
      <c r="D7594" t="str">
        <f>"Q"&amp;ROUNDUP(MONTH('Supermart Grocery Sales - Retai'!F7594)/3,0)</f>
        <v>Q1</v>
      </c>
      <c r="E7594">
        <f>tbl_DataModel[[#This Row],[Profit]]/tbl_DataModel[[#This Row],[Sales]]</f>
        <v>0.19999999999999998</v>
      </c>
      <c r="F7594">
        <v>1133</v>
      </c>
      <c r="G7594">
        <v>226.6</v>
      </c>
      <c r="H7594" t="s">
        <v>49</v>
      </c>
      <c r="I7594" t="s">
        <v>54</v>
      </c>
      <c r="J7594" t="s">
        <v>29</v>
      </c>
      <c r="K7594" t="s">
        <v>53</v>
      </c>
    </row>
    <row r="7595" spans="1:11" x14ac:dyDescent="0.3">
      <c r="A7595">
        <f>YEAR('Supermart Grocery Sales - Retai'!F:F)</f>
        <v>2017</v>
      </c>
      <c r="B7595">
        <f>MONTH('Supermart Grocery Sales - Retai'!F:F)</f>
        <v>12</v>
      </c>
      <c r="C7595" t="str" cm="1">
        <f t="array" ref="C7595">CHOOSE(_xlfn.ANCHORARRAY(B7595), "Jan", "Feb", "Mar", "Apr", "May", "Jun", "Jul", "Aug", "Sep", "Oct", "Nov", "Dec")</f>
        <v>Dec</v>
      </c>
      <c r="D7595" t="str">
        <f>"Q"&amp;ROUNDUP(MONTH('Supermart Grocery Sales - Retai'!F7595)/3,0)</f>
        <v>Q4</v>
      </c>
      <c r="E7595">
        <f>tbl_DataModel[[#This Row],[Profit]]/tbl_DataModel[[#This Row],[Sales]]</f>
        <v>0.13</v>
      </c>
      <c r="F7595">
        <v>1658</v>
      </c>
      <c r="G7595">
        <v>215.54</v>
      </c>
      <c r="H7595" t="s">
        <v>26</v>
      </c>
      <c r="I7595" t="s">
        <v>37</v>
      </c>
      <c r="J7595" t="s">
        <v>29</v>
      </c>
      <c r="K7595" t="s">
        <v>78</v>
      </c>
    </row>
    <row r="7596" spans="1:11" x14ac:dyDescent="0.3">
      <c r="A7596">
        <f>YEAR('Supermart Grocery Sales - Retai'!F:F)</f>
        <v>2015</v>
      </c>
      <c r="B7596">
        <f>MONTH('Supermart Grocery Sales - Retai'!F:F)</f>
        <v>12</v>
      </c>
      <c r="C7596" t="str" cm="1">
        <f t="array" ref="C7596">CHOOSE(_xlfn.ANCHORARRAY(B7596), "Jan", "Feb", "Mar", "Apr", "May", "Jun", "Jul", "Aug", "Sep", "Oct", "Nov", "Dec")</f>
        <v>Dec</v>
      </c>
      <c r="D7596" t="str">
        <f>"Q"&amp;ROUNDUP(MONTH('Supermart Grocery Sales - Retai'!F7596)/3,0)</f>
        <v>Q4</v>
      </c>
      <c r="E7596">
        <f>tbl_DataModel[[#This Row],[Profit]]/tbl_DataModel[[#This Row],[Sales]]</f>
        <v>0.19999999999999998</v>
      </c>
      <c r="F7596">
        <v>553</v>
      </c>
      <c r="G7596">
        <v>110.6</v>
      </c>
      <c r="H7596" t="s">
        <v>32</v>
      </c>
      <c r="I7596" t="s">
        <v>97</v>
      </c>
      <c r="J7596" t="s">
        <v>29</v>
      </c>
      <c r="K7596" t="s">
        <v>193</v>
      </c>
    </row>
    <row r="7597" spans="1:11" x14ac:dyDescent="0.3">
      <c r="A7597">
        <f>YEAR('Supermart Grocery Sales - Retai'!F:F)</f>
        <v>2018</v>
      </c>
      <c r="B7597">
        <f>MONTH('Supermart Grocery Sales - Retai'!F:F)</f>
        <v>12</v>
      </c>
      <c r="C7597" t="str" cm="1">
        <f t="array" ref="C7597">CHOOSE(_xlfn.ANCHORARRAY(B7597), "Jan", "Feb", "Mar", "Apr", "May", "Jun", "Jul", "Aug", "Sep", "Oct", "Nov", "Dec")</f>
        <v>Dec</v>
      </c>
      <c r="D7597" t="str">
        <f>"Q"&amp;ROUNDUP(MONTH('Supermart Grocery Sales - Retai'!F7597)/3,0)</f>
        <v>Q4</v>
      </c>
      <c r="E7597">
        <f>tbl_DataModel[[#This Row],[Profit]]/tbl_DataModel[[#This Row],[Sales]]</f>
        <v>0.44</v>
      </c>
      <c r="F7597">
        <v>1944</v>
      </c>
      <c r="G7597">
        <v>855.36</v>
      </c>
      <c r="H7597" t="s">
        <v>32</v>
      </c>
      <c r="I7597" t="s">
        <v>153</v>
      </c>
      <c r="J7597" t="s">
        <v>29</v>
      </c>
      <c r="K7597" t="s">
        <v>130</v>
      </c>
    </row>
    <row r="7598" spans="1:11" x14ac:dyDescent="0.3">
      <c r="A7598">
        <f>YEAR('Supermart Grocery Sales - Retai'!F:F)</f>
        <v>2018</v>
      </c>
      <c r="B7598">
        <f>MONTH('Supermart Grocery Sales - Retai'!F:F)</f>
        <v>7</v>
      </c>
      <c r="C7598" t="str" cm="1">
        <f t="array" ref="C7598">CHOOSE(_xlfn.ANCHORARRAY(B7598), "Jan", "Feb", "Mar", "Apr", "May", "Jun", "Jul", "Aug", "Sep", "Oct", "Nov", "Dec")</f>
        <v>Jul</v>
      </c>
      <c r="D7598" t="str">
        <f>"Q"&amp;ROUNDUP(MONTH('Supermart Grocery Sales - Retai'!F7598)/3,0)</f>
        <v>Q3</v>
      </c>
      <c r="E7598">
        <f>tbl_DataModel[[#This Row],[Profit]]/tbl_DataModel[[#This Row],[Sales]]</f>
        <v>0.39999999999999997</v>
      </c>
      <c r="F7598">
        <v>2076</v>
      </c>
      <c r="G7598">
        <v>830.4</v>
      </c>
      <c r="H7598" t="s">
        <v>26</v>
      </c>
      <c r="I7598" t="s">
        <v>27</v>
      </c>
      <c r="J7598" t="s">
        <v>29</v>
      </c>
      <c r="K7598" t="s">
        <v>151</v>
      </c>
    </row>
    <row r="7599" spans="1:11" x14ac:dyDescent="0.3">
      <c r="A7599">
        <f>YEAR('Supermart Grocery Sales - Retai'!F:F)</f>
        <v>2016</v>
      </c>
      <c r="B7599">
        <f>MONTH('Supermart Grocery Sales - Retai'!F:F)</f>
        <v>8</v>
      </c>
      <c r="C7599" t="str" cm="1">
        <f t="array" ref="C7599">CHOOSE(_xlfn.ANCHORARRAY(B7599), "Jan", "Feb", "Mar", "Apr", "May", "Jun", "Jul", "Aug", "Sep", "Oct", "Nov", "Dec")</f>
        <v>Aug</v>
      </c>
      <c r="D7599" t="str">
        <f>"Q"&amp;ROUNDUP(MONTH('Supermart Grocery Sales - Retai'!F7599)/3,0)</f>
        <v>Q3</v>
      </c>
      <c r="E7599">
        <f>tbl_DataModel[[#This Row],[Profit]]/tbl_DataModel[[#This Row],[Sales]]</f>
        <v>0.22</v>
      </c>
      <c r="F7599">
        <v>1531</v>
      </c>
      <c r="G7599">
        <v>336.82</v>
      </c>
      <c r="H7599" t="s">
        <v>26</v>
      </c>
      <c r="I7599" t="s">
        <v>27</v>
      </c>
      <c r="J7599" t="s">
        <v>29</v>
      </c>
      <c r="K7599" t="s">
        <v>165</v>
      </c>
    </row>
    <row r="7600" spans="1:11" x14ac:dyDescent="0.3">
      <c r="A7600">
        <f>YEAR('Supermart Grocery Sales - Retai'!F:F)</f>
        <v>2018</v>
      </c>
      <c r="B7600">
        <f>MONTH('Supermart Grocery Sales - Retai'!F:F)</f>
        <v>12</v>
      </c>
      <c r="C7600" t="str" cm="1">
        <f t="array" ref="C7600">CHOOSE(_xlfn.ANCHORARRAY(B7600), "Jan", "Feb", "Mar", "Apr", "May", "Jun", "Jul", "Aug", "Sep", "Oct", "Nov", "Dec")</f>
        <v>Dec</v>
      </c>
      <c r="D7600" t="str">
        <f>"Q"&amp;ROUNDUP(MONTH('Supermart Grocery Sales - Retai'!F7600)/3,0)</f>
        <v>Q4</v>
      </c>
      <c r="E7600">
        <f>tbl_DataModel[[#This Row],[Profit]]/tbl_DataModel[[#This Row],[Sales]]</f>
        <v>0.09</v>
      </c>
      <c r="F7600">
        <v>721</v>
      </c>
      <c r="G7600">
        <v>64.89</v>
      </c>
      <c r="H7600" t="s">
        <v>32</v>
      </c>
      <c r="I7600" t="s">
        <v>33</v>
      </c>
      <c r="J7600" t="s">
        <v>29</v>
      </c>
      <c r="K7600" t="s">
        <v>40</v>
      </c>
    </row>
    <row r="7601" spans="1:11" x14ac:dyDescent="0.3">
      <c r="A7601">
        <f>YEAR('Supermart Grocery Sales - Retai'!F:F)</f>
        <v>2015</v>
      </c>
      <c r="B7601">
        <f>MONTH('Supermart Grocery Sales - Retai'!F:F)</f>
        <v>11</v>
      </c>
      <c r="C7601" t="str" cm="1">
        <f t="array" ref="C7601">CHOOSE(_xlfn.ANCHORARRAY(B7601), "Jan", "Feb", "Mar", "Apr", "May", "Jun", "Jul", "Aug", "Sep", "Oct", "Nov", "Dec")</f>
        <v>Nov</v>
      </c>
      <c r="D7601" t="str">
        <f>"Q"&amp;ROUNDUP(MONTH('Supermart Grocery Sales - Retai'!F7601)/3,0)</f>
        <v>Q4</v>
      </c>
      <c r="E7601">
        <f>tbl_DataModel[[#This Row],[Profit]]/tbl_DataModel[[#This Row],[Sales]]</f>
        <v>0.44999999999999996</v>
      </c>
      <c r="F7601">
        <v>1714</v>
      </c>
      <c r="G7601">
        <v>771.3</v>
      </c>
      <c r="H7601" t="s">
        <v>20</v>
      </c>
      <c r="I7601" t="s">
        <v>21</v>
      </c>
      <c r="J7601" t="s">
        <v>29</v>
      </c>
      <c r="K7601" t="s">
        <v>184</v>
      </c>
    </row>
    <row r="7602" spans="1:11" x14ac:dyDescent="0.3">
      <c r="A7602">
        <f>YEAR('Supermart Grocery Sales - Retai'!F:F)</f>
        <v>2017</v>
      </c>
      <c r="B7602">
        <f>MONTH('Supermart Grocery Sales - Retai'!F:F)</f>
        <v>12</v>
      </c>
      <c r="C7602" t="str" cm="1">
        <f t="array" ref="C7602">CHOOSE(_xlfn.ANCHORARRAY(B7602), "Jan", "Feb", "Mar", "Apr", "May", "Jun", "Jul", "Aug", "Sep", "Oct", "Nov", "Dec")</f>
        <v>Dec</v>
      </c>
      <c r="D7602" t="str">
        <f>"Q"&amp;ROUNDUP(MONTH('Supermart Grocery Sales - Retai'!F7602)/3,0)</f>
        <v>Q4</v>
      </c>
      <c r="E7602">
        <f>tbl_DataModel[[#This Row],[Profit]]/tbl_DataModel[[#This Row],[Sales]]</f>
        <v>0.12</v>
      </c>
      <c r="F7602">
        <v>994</v>
      </c>
      <c r="G7602">
        <v>119.28</v>
      </c>
      <c r="H7602" t="s">
        <v>13</v>
      </c>
      <c r="I7602" t="s">
        <v>195</v>
      </c>
      <c r="J7602" t="s">
        <v>29</v>
      </c>
      <c r="K7602" t="s">
        <v>111</v>
      </c>
    </row>
    <row r="7603" spans="1:11" x14ac:dyDescent="0.3">
      <c r="A7603">
        <f>YEAR('Supermart Grocery Sales - Retai'!F:F)</f>
        <v>2016</v>
      </c>
      <c r="B7603">
        <f>MONTH('Supermart Grocery Sales - Retai'!F:F)</f>
        <v>4</v>
      </c>
      <c r="C7603" t="str" cm="1">
        <f t="array" ref="C7603">CHOOSE(_xlfn.ANCHORARRAY(B7603), "Jan", "Feb", "Mar", "Apr", "May", "Jun", "Jul", "Aug", "Sep", "Oct", "Nov", "Dec")</f>
        <v>Apr</v>
      </c>
      <c r="D7603" t="str">
        <f>"Q"&amp;ROUNDUP(MONTH('Supermart Grocery Sales - Retai'!F7603)/3,0)</f>
        <v>Q2</v>
      </c>
      <c r="E7603">
        <f>tbl_DataModel[[#This Row],[Profit]]/tbl_DataModel[[#This Row],[Sales]]</f>
        <v>9.9999999999999992E-2</v>
      </c>
      <c r="F7603">
        <v>703</v>
      </c>
      <c r="G7603">
        <v>70.3</v>
      </c>
      <c r="H7603" t="s">
        <v>13</v>
      </c>
      <c r="I7603" t="s">
        <v>195</v>
      </c>
      <c r="J7603" t="s">
        <v>29</v>
      </c>
      <c r="K7603" t="s">
        <v>31</v>
      </c>
    </row>
    <row r="7604" spans="1:11" x14ac:dyDescent="0.3">
      <c r="A7604">
        <f>YEAR('Supermart Grocery Sales - Retai'!F:F)</f>
        <v>2015</v>
      </c>
      <c r="B7604">
        <f>MONTH('Supermart Grocery Sales - Retai'!F:F)</f>
        <v>2</v>
      </c>
      <c r="C7604" t="str" cm="1">
        <f t="array" ref="C7604">CHOOSE(_xlfn.ANCHORARRAY(B7604), "Jan", "Feb", "Mar", "Apr", "May", "Jun", "Jul", "Aug", "Sep", "Oct", "Nov", "Dec")</f>
        <v>Feb</v>
      </c>
      <c r="D7604" t="str">
        <f>"Q"&amp;ROUNDUP(MONTH('Supermart Grocery Sales - Retai'!F7604)/3,0)</f>
        <v>Q1</v>
      </c>
      <c r="E7604">
        <f>tbl_DataModel[[#This Row],[Profit]]/tbl_DataModel[[#This Row],[Sales]]</f>
        <v>0.31</v>
      </c>
      <c r="F7604">
        <v>1392</v>
      </c>
      <c r="G7604">
        <v>431.52</v>
      </c>
      <c r="H7604" t="s">
        <v>49</v>
      </c>
      <c r="I7604" t="s">
        <v>50</v>
      </c>
      <c r="J7604" t="s">
        <v>29</v>
      </c>
      <c r="K7604" t="s">
        <v>90</v>
      </c>
    </row>
    <row r="7605" spans="1:11" x14ac:dyDescent="0.3">
      <c r="A7605">
        <f>YEAR('Supermart Grocery Sales - Retai'!F:F)</f>
        <v>2015</v>
      </c>
      <c r="B7605">
        <f>MONTH('Supermart Grocery Sales - Retai'!F:F)</f>
        <v>4</v>
      </c>
      <c r="C7605" t="str" cm="1">
        <f t="array" ref="C7605">CHOOSE(_xlfn.ANCHORARRAY(B7605), "Jan", "Feb", "Mar", "Apr", "May", "Jun", "Jul", "Aug", "Sep", "Oct", "Nov", "Dec")</f>
        <v>Apr</v>
      </c>
      <c r="D7605" t="str">
        <f>"Q"&amp;ROUNDUP(MONTH('Supermart Grocery Sales - Retai'!F7605)/3,0)</f>
        <v>Q2</v>
      </c>
      <c r="E7605">
        <f>tbl_DataModel[[#This Row],[Profit]]/tbl_DataModel[[#This Row],[Sales]]</f>
        <v>0.19</v>
      </c>
      <c r="F7605">
        <v>1074</v>
      </c>
      <c r="G7605">
        <v>204.06</v>
      </c>
      <c r="H7605" t="s">
        <v>49</v>
      </c>
      <c r="I7605" t="s">
        <v>205</v>
      </c>
      <c r="J7605" t="s">
        <v>29</v>
      </c>
      <c r="K7605" t="s">
        <v>83</v>
      </c>
    </row>
    <row r="7606" spans="1:11" x14ac:dyDescent="0.3">
      <c r="A7606">
        <f>YEAR('Supermart Grocery Sales - Retai'!F:F)</f>
        <v>2018</v>
      </c>
      <c r="B7606">
        <f>MONTH('Supermart Grocery Sales - Retai'!F:F)</f>
        <v>4</v>
      </c>
      <c r="C7606" t="str" cm="1">
        <f t="array" ref="C7606">CHOOSE(_xlfn.ANCHORARRAY(B7606), "Jan", "Feb", "Mar", "Apr", "May", "Jun", "Jul", "Aug", "Sep", "Oct", "Nov", "Dec")</f>
        <v>Apr</v>
      </c>
      <c r="D7606" t="str">
        <f>"Q"&amp;ROUNDUP(MONTH('Supermart Grocery Sales - Retai'!F7606)/3,0)</f>
        <v>Q2</v>
      </c>
      <c r="E7606">
        <f>tbl_DataModel[[#This Row],[Profit]]/tbl_DataModel[[#This Row],[Sales]]</f>
        <v>0.05</v>
      </c>
      <c r="F7606">
        <v>616</v>
      </c>
      <c r="G7606">
        <v>30.8</v>
      </c>
      <c r="H7606" t="s">
        <v>26</v>
      </c>
      <c r="I7606" t="s">
        <v>27</v>
      </c>
      <c r="J7606" t="s">
        <v>29</v>
      </c>
      <c r="K7606" t="s">
        <v>120</v>
      </c>
    </row>
    <row r="7607" spans="1:11" x14ac:dyDescent="0.3">
      <c r="A7607">
        <f>YEAR('Supermart Grocery Sales - Retai'!F:F)</f>
        <v>2018</v>
      </c>
      <c r="B7607">
        <f>MONTH('Supermart Grocery Sales - Retai'!F:F)</f>
        <v>9</v>
      </c>
      <c r="C7607" t="str" cm="1">
        <f t="array" ref="C7607">CHOOSE(_xlfn.ANCHORARRAY(B7607), "Jan", "Feb", "Mar", "Apr", "May", "Jun", "Jul", "Aug", "Sep", "Oct", "Nov", "Dec")</f>
        <v>Sep</v>
      </c>
      <c r="D7607" t="str">
        <f>"Q"&amp;ROUNDUP(MONTH('Supermart Grocery Sales - Retai'!F7607)/3,0)</f>
        <v>Q3</v>
      </c>
      <c r="E7607">
        <f>tbl_DataModel[[#This Row],[Profit]]/tbl_DataModel[[#This Row],[Sales]]</f>
        <v>0.43</v>
      </c>
      <c r="F7607">
        <v>1966</v>
      </c>
      <c r="G7607">
        <v>845.38</v>
      </c>
      <c r="H7607" t="s">
        <v>58</v>
      </c>
      <c r="I7607" t="s">
        <v>68</v>
      </c>
      <c r="J7607" t="s">
        <v>29</v>
      </c>
      <c r="K7607" t="s">
        <v>174</v>
      </c>
    </row>
    <row r="7608" spans="1:11" x14ac:dyDescent="0.3">
      <c r="A7608">
        <f>YEAR('Supermart Grocery Sales - Retai'!F:F)</f>
        <v>2016</v>
      </c>
      <c r="B7608">
        <f>MONTH('Supermart Grocery Sales - Retai'!F:F)</f>
        <v>9</v>
      </c>
      <c r="C7608" t="str" cm="1">
        <f t="array" ref="C7608">CHOOSE(_xlfn.ANCHORARRAY(B7608), "Jan", "Feb", "Mar", "Apr", "May", "Jun", "Jul", "Aug", "Sep", "Oct", "Nov", "Dec")</f>
        <v>Sep</v>
      </c>
      <c r="D7608" t="str">
        <f>"Q"&amp;ROUNDUP(MONTH('Supermart Grocery Sales - Retai'!F7608)/3,0)</f>
        <v>Q3</v>
      </c>
      <c r="E7608">
        <f>tbl_DataModel[[#This Row],[Profit]]/tbl_DataModel[[#This Row],[Sales]]</f>
        <v>0.18</v>
      </c>
      <c r="F7608">
        <v>969</v>
      </c>
      <c r="G7608">
        <v>174.42</v>
      </c>
      <c r="H7608" t="s">
        <v>20</v>
      </c>
      <c r="I7608" t="s">
        <v>21</v>
      </c>
      <c r="J7608" t="s">
        <v>29</v>
      </c>
      <c r="K7608" t="s">
        <v>86</v>
      </c>
    </row>
    <row r="7609" spans="1:11" x14ac:dyDescent="0.3">
      <c r="A7609">
        <f>YEAR('Supermart Grocery Sales - Retai'!F:F)</f>
        <v>2017</v>
      </c>
      <c r="B7609">
        <f>MONTH('Supermart Grocery Sales - Retai'!F:F)</f>
        <v>8</v>
      </c>
      <c r="C7609" t="str" cm="1">
        <f t="array" ref="C7609">CHOOSE(_xlfn.ANCHORARRAY(B7609), "Jan", "Feb", "Mar", "Apr", "May", "Jun", "Jul", "Aug", "Sep", "Oct", "Nov", "Dec")</f>
        <v>Aug</v>
      </c>
      <c r="D7609" t="str">
        <f>"Q"&amp;ROUNDUP(MONTH('Supermart Grocery Sales - Retai'!F7609)/3,0)</f>
        <v>Q3</v>
      </c>
      <c r="E7609">
        <f>tbl_DataModel[[#This Row],[Profit]]/tbl_DataModel[[#This Row],[Sales]]</f>
        <v>0.13</v>
      </c>
      <c r="F7609">
        <v>1924</v>
      </c>
      <c r="G7609">
        <v>250.12</v>
      </c>
      <c r="H7609" t="s">
        <v>32</v>
      </c>
      <c r="I7609" t="s">
        <v>153</v>
      </c>
      <c r="J7609" t="s">
        <v>29</v>
      </c>
      <c r="K7609" t="s">
        <v>120</v>
      </c>
    </row>
    <row r="7610" spans="1:11" x14ac:dyDescent="0.3">
      <c r="A7610">
        <f>YEAR('Supermart Grocery Sales - Retai'!F:F)</f>
        <v>2017</v>
      </c>
      <c r="B7610">
        <f>MONTH('Supermart Grocery Sales - Retai'!F:F)</f>
        <v>12</v>
      </c>
      <c r="C7610" t="str" cm="1">
        <f t="array" ref="C7610">CHOOSE(_xlfn.ANCHORARRAY(B7610), "Jan", "Feb", "Mar", "Apr", "May", "Jun", "Jul", "Aug", "Sep", "Oct", "Nov", "Dec")</f>
        <v>Dec</v>
      </c>
      <c r="D7610" t="str">
        <f>"Q"&amp;ROUNDUP(MONTH('Supermart Grocery Sales - Retai'!F7610)/3,0)</f>
        <v>Q4</v>
      </c>
      <c r="E7610">
        <f>tbl_DataModel[[#This Row],[Profit]]/tbl_DataModel[[#This Row],[Sales]]</f>
        <v>0.15</v>
      </c>
      <c r="F7610">
        <v>757</v>
      </c>
      <c r="G7610">
        <v>113.55</v>
      </c>
      <c r="H7610" t="s">
        <v>26</v>
      </c>
      <c r="I7610" t="s">
        <v>27</v>
      </c>
      <c r="J7610" t="s">
        <v>29</v>
      </c>
      <c r="K7610" t="s">
        <v>193</v>
      </c>
    </row>
    <row r="7611" spans="1:11" x14ac:dyDescent="0.3">
      <c r="A7611">
        <f>YEAR('Supermart Grocery Sales - Retai'!F:F)</f>
        <v>2018</v>
      </c>
      <c r="B7611">
        <f>MONTH('Supermart Grocery Sales - Retai'!F:F)</f>
        <v>9</v>
      </c>
      <c r="C7611" t="str" cm="1">
        <f t="array" ref="C7611">CHOOSE(_xlfn.ANCHORARRAY(B7611), "Jan", "Feb", "Mar", "Apr", "May", "Jun", "Jul", "Aug", "Sep", "Oct", "Nov", "Dec")</f>
        <v>Sep</v>
      </c>
      <c r="D7611" t="str">
        <f>"Q"&amp;ROUNDUP(MONTH('Supermart Grocery Sales - Retai'!F7611)/3,0)</f>
        <v>Q3</v>
      </c>
      <c r="E7611">
        <f>tbl_DataModel[[#This Row],[Profit]]/tbl_DataModel[[#This Row],[Sales]]</f>
        <v>0.23</v>
      </c>
      <c r="F7611">
        <v>2101</v>
      </c>
      <c r="G7611">
        <v>483.23</v>
      </c>
      <c r="H7611" t="s">
        <v>13</v>
      </c>
      <c r="I7611" t="s">
        <v>79</v>
      </c>
      <c r="J7611" t="s">
        <v>29</v>
      </c>
      <c r="K7611" t="s">
        <v>71</v>
      </c>
    </row>
    <row r="7612" spans="1:11" x14ac:dyDescent="0.3">
      <c r="A7612">
        <f>YEAR('Supermart Grocery Sales - Retai'!F:F)</f>
        <v>2017</v>
      </c>
      <c r="B7612">
        <f>MONTH('Supermart Grocery Sales - Retai'!F:F)</f>
        <v>12</v>
      </c>
      <c r="C7612" t="str" cm="1">
        <f t="array" ref="C7612">CHOOSE(_xlfn.ANCHORARRAY(B7612), "Jan", "Feb", "Mar", "Apr", "May", "Jun", "Jul", "Aug", "Sep", "Oct", "Nov", "Dec")</f>
        <v>Dec</v>
      </c>
      <c r="D7612" t="str">
        <f>"Q"&amp;ROUNDUP(MONTH('Supermart Grocery Sales - Retai'!F7612)/3,0)</f>
        <v>Q4</v>
      </c>
      <c r="E7612">
        <f>tbl_DataModel[[#This Row],[Profit]]/tbl_DataModel[[#This Row],[Sales]]</f>
        <v>0.13999999999999999</v>
      </c>
      <c r="F7612">
        <v>863</v>
      </c>
      <c r="G7612">
        <v>120.82</v>
      </c>
      <c r="H7612" t="s">
        <v>20</v>
      </c>
      <c r="I7612" t="s">
        <v>21</v>
      </c>
      <c r="J7612" t="s">
        <v>29</v>
      </c>
      <c r="K7612" t="s">
        <v>193</v>
      </c>
    </row>
    <row r="7613" spans="1:11" x14ac:dyDescent="0.3">
      <c r="A7613">
        <f>YEAR('Supermart Grocery Sales - Retai'!F:F)</f>
        <v>2018</v>
      </c>
      <c r="B7613">
        <f>MONTH('Supermart Grocery Sales - Retai'!F:F)</f>
        <v>10</v>
      </c>
      <c r="C7613" t="str" cm="1">
        <f t="array" ref="C7613">CHOOSE(_xlfn.ANCHORARRAY(B7613), "Jan", "Feb", "Mar", "Apr", "May", "Jun", "Jul", "Aug", "Sep", "Oct", "Nov", "Dec")</f>
        <v>Oct</v>
      </c>
      <c r="D7613" t="str">
        <f>"Q"&amp;ROUNDUP(MONTH('Supermart Grocery Sales - Retai'!F7613)/3,0)</f>
        <v>Q4</v>
      </c>
      <c r="E7613">
        <f>tbl_DataModel[[#This Row],[Profit]]/tbl_DataModel[[#This Row],[Sales]]</f>
        <v>0.15000000000000002</v>
      </c>
      <c r="F7613">
        <v>2479</v>
      </c>
      <c r="G7613">
        <v>371.85</v>
      </c>
      <c r="H7613" t="s">
        <v>49</v>
      </c>
      <c r="I7613" t="s">
        <v>50</v>
      </c>
      <c r="J7613" t="s">
        <v>29</v>
      </c>
      <c r="K7613" t="s">
        <v>261</v>
      </c>
    </row>
    <row r="7614" spans="1:11" x14ac:dyDescent="0.3">
      <c r="A7614">
        <f>YEAR('Supermart Grocery Sales - Retai'!F:F)</f>
        <v>2017</v>
      </c>
      <c r="B7614">
        <f>MONTH('Supermart Grocery Sales - Retai'!F:F)</f>
        <v>12</v>
      </c>
      <c r="C7614" t="str" cm="1">
        <f t="array" ref="C7614">CHOOSE(_xlfn.ANCHORARRAY(B7614), "Jan", "Feb", "Mar", "Apr", "May", "Jun", "Jul", "Aug", "Sep", "Oct", "Nov", "Dec")</f>
        <v>Dec</v>
      </c>
      <c r="D7614" t="str">
        <f>"Q"&amp;ROUNDUP(MONTH('Supermart Grocery Sales - Retai'!F7614)/3,0)</f>
        <v>Q4</v>
      </c>
      <c r="E7614">
        <f>tbl_DataModel[[#This Row],[Profit]]/tbl_DataModel[[#This Row],[Sales]]</f>
        <v>0.26</v>
      </c>
      <c r="F7614">
        <v>1138</v>
      </c>
      <c r="G7614">
        <v>295.88</v>
      </c>
      <c r="H7614" t="s">
        <v>20</v>
      </c>
      <c r="I7614" t="s">
        <v>21</v>
      </c>
      <c r="J7614" t="s">
        <v>29</v>
      </c>
      <c r="K7614" t="s">
        <v>165</v>
      </c>
    </row>
    <row r="7615" spans="1:11" x14ac:dyDescent="0.3">
      <c r="A7615">
        <f>YEAR('Supermart Grocery Sales - Retai'!F:F)</f>
        <v>2018</v>
      </c>
      <c r="B7615">
        <f>MONTH('Supermart Grocery Sales - Retai'!F:F)</f>
        <v>3</v>
      </c>
      <c r="C7615" t="str" cm="1">
        <f t="array" ref="C7615">CHOOSE(_xlfn.ANCHORARRAY(B7615), "Jan", "Feb", "Mar", "Apr", "May", "Jun", "Jul", "Aug", "Sep", "Oct", "Nov", "Dec")</f>
        <v>Mar</v>
      </c>
      <c r="D7615" t="str">
        <f>"Q"&amp;ROUNDUP(MONTH('Supermart Grocery Sales - Retai'!F7615)/3,0)</f>
        <v>Q1</v>
      </c>
      <c r="E7615">
        <f>tbl_DataModel[[#This Row],[Profit]]/tbl_DataModel[[#This Row],[Sales]]</f>
        <v>0.16</v>
      </c>
      <c r="F7615">
        <v>1482</v>
      </c>
      <c r="G7615">
        <v>237.12</v>
      </c>
      <c r="H7615" t="s">
        <v>63</v>
      </c>
      <c r="I7615" t="s">
        <v>64</v>
      </c>
      <c r="J7615" t="s">
        <v>29</v>
      </c>
      <c r="K7615" t="s">
        <v>165</v>
      </c>
    </row>
    <row r="7616" spans="1:11" x14ac:dyDescent="0.3">
      <c r="A7616">
        <f>YEAR('Supermart Grocery Sales - Retai'!F:F)</f>
        <v>2018</v>
      </c>
      <c r="B7616">
        <f>MONTH('Supermart Grocery Sales - Retai'!F:F)</f>
        <v>8</v>
      </c>
      <c r="C7616" t="str" cm="1">
        <f t="array" ref="C7616">CHOOSE(_xlfn.ANCHORARRAY(B7616), "Jan", "Feb", "Mar", "Apr", "May", "Jun", "Jul", "Aug", "Sep", "Oct", "Nov", "Dec")</f>
        <v>Aug</v>
      </c>
      <c r="D7616" t="str">
        <f>"Q"&amp;ROUNDUP(MONTH('Supermart Grocery Sales - Retai'!F7616)/3,0)</f>
        <v>Q3</v>
      </c>
      <c r="E7616">
        <f>tbl_DataModel[[#This Row],[Profit]]/tbl_DataModel[[#This Row],[Sales]]</f>
        <v>0.3</v>
      </c>
      <c r="F7616">
        <v>1920</v>
      </c>
      <c r="G7616">
        <v>576</v>
      </c>
      <c r="H7616" t="s">
        <v>20</v>
      </c>
      <c r="I7616" t="s">
        <v>21</v>
      </c>
      <c r="J7616" t="s">
        <v>29</v>
      </c>
      <c r="K7616" t="s">
        <v>182</v>
      </c>
    </row>
    <row r="7617" spans="1:11" x14ac:dyDescent="0.3">
      <c r="A7617">
        <f>YEAR('Supermart Grocery Sales - Retai'!F:F)</f>
        <v>2016</v>
      </c>
      <c r="B7617">
        <f>MONTH('Supermart Grocery Sales - Retai'!F:F)</f>
        <v>4</v>
      </c>
      <c r="C7617" t="str" cm="1">
        <f t="array" ref="C7617">CHOOSE(_xlfn.ANCHORARRAY(B7617), "Jan", "Feb", "Mar", "Apr", "May", "Jun", "Jul", "Aug", "Sep", "Oct", "Nov", "Dec")</f>
        <v>Apr</v>
      </c>
      <c r="D7617" t="str">
        <f>"Q"&amp;ROUNDUP(MONTH('Supermart Grocery Sales - Retai'!F7617)/3,0)</f>
        <v>Q2</v>
      </c>
      <c r="E7617">
        <f>tbl_DataModel[[#This Row],[Profit]]/tbl_DataModel[[#This Row],[Sales]]</f>
        <v>6.9999999999999993E-2</v>
      </c>
      <c r="F7617">
        <v>842</v>
      </c>
      <c r="G7617">
        <v>58.94</v>
      </c>
      <c r="H7617" t="s">
        <v>20</v>
      </c>
      <c r="I7617" t="s">
        <v>91</v>
      </c>
      <c r="J7617" t="s">
        <v>29</v>
      </c>
      <c r="K7617" t="s">
        <v>57</v>
      </c>
    </row>
    <row r="7618" spans="1:11" x14ac:dyDescent="0.3">
      <c r="A7618">
        <f>YEAR('Supermart Grocery Sales - Retai'!F:F)</f>
        <v>2015</v>
      </c>
      <c r="B7618">
        <f>MONTH('Supermart Grocery Sales - Retai'!F:F)</f>
        <v>4</v>
      </c>
      <c r="C7618" t="str" cm="1">
        <f t="array" ref="C7618">CHOOSE(_xlfn.ANCHORARRAY(B7618), "Jan", "Feb", "Mar", "Apr", "May", "Jun", "Jul", "Aug", "Sep", "Oct", "Nov", "Dec")</f>
        <v>Apr</v>
      </c>
      <c r="D7618" t="str">
        <f>"Q"&amp;ROUNDUP(MONTH('Supermart Grocery Sales - Retai'!F7618)/3,0)</f>
        <v>Q2</v>
      </c>
      <c r="E7618">
        <f>tbl_DataModel[[#This Row],[Profit]]/tbl_DataModel[[#This Row],[Sales]]</f>
        <v>0.34</v>
      </c>
      <c r="F7618">
        <v>1416</v>
      </c>
      <c r="G7618">
        <v>481.44</v>
      </c>
      <c r="H7618" t="s">
        <v>13</v>
      </c>
      <c r="I7618" t="s">
        <v>195</v>
      </c>
      <c r="J7618" t="s">
        <v>29</v>
      </c>
      <c r="K7618" t="s">
        <v>42</v>
      </c>
    </row>
    <row r="7619" spans="1:11" x14ac:dyDescent="0.3">
      <c r="A7619">
        <f>YEAR('Supermart Grocery Sales - Retai'!F:F)</f>
        <v>2017</v>
      </c>
      <c r="B7619">
        <f>MONTH('Supermart Grocery Sales - Retai'!F:F)</f>
        <v>12</v>
      </c>
      <c r="C7619" t="str" cm="1">
        <f t="array" ref="C7619">CHOOSE(_xlfn.ANCHORARRAY(B7619), "Jan", "Feb", "Mar", "Apr", "May", "Jun", "Jul", "Aug", "Sep", "Oct", "Nov", "Dec")</f>
        <v>Dec</v>
      </c>
      <c r="D7619" t="str">
        <f>"Q"&amp;ROUNDUP(MONTH('Supermart Grocery Sales - Retai'!F7619)/3,0)</f>
        <v>Q4</v>
      </c>
      <c r="E7619">
        <f>tbl_DataModel[[#This Row],[Profit]]/tbl_DataModel[[#This Row],[Sales]]</f>
        <v>0.25</v>
      </c>
      <c r="F7619">
        <v>746</v>
      </c>
      <c r="G7619">
        <v>186.5</v>
      </c>
      <c r="H7619" t="s">
        <v>58</v>
      </c>
      <c r="I7619" t="s">
        <v>59</v>
      </c>
      <c r="J7619" t="s">
        <v>29</v>
      </c>
      <c r="K7619" t="s">
        <v>156</v>
      </c>
    </row>
    <row r="7620" spans="1:11" x14ac:dyDescent="0.3">
      <c r="A7620">
        <f>YEAR('Supermart Grocery Sales - Retai'!F:F)</f>
        <v>2015</v>
      </c>
      <c r="B7620">
        <f>MONTH('Supermart Grocery Sales - Retai'!F:F)</f>
        <v>11</v>
      </c>
      <c r="C7620" t="str" cm="1">
        <f t="array" ref="C7620">CHOOSE(_xlfn.ANCHORARRAY(B7620), "Jan", "Feb", "Mar", "Apr", "May", "Jun", "Jul", "Aug", "Sep", "Oct", "Nov", "Dec")</f>
        <v>Nov</v>
      </c>
      <c r="D7620" t="str">
        <f>"Q"&amp;ROUNDUP(MONTH('Supermart Grocery Sales - Retai'!F7620)/3,0)</f>
        <v>Q4</v>
      </c>
      <c r="E7620">
        <f>tbl_DataModel[[#This Row],[Profit]]/tbl_DataModel[[#This Row],[Sales]]</f>
        <v>0.42</v>
      </c>
      <c r="F7620">
        <v>750</v>
      </c>
      <c r="G7620">
        <v>315</v>
      </c>
      <c r="H7620" t="s">
        <v>58</v>
      </c>
      <c r="I7620" t="s">
        <v>59</v>
      </c>
      <c r="J7620" t="s">
        <v>29</v>
      </c>
      <c r="K7620" t="s">
        <v>19</v>
      </c>
    </row>
    <row r="7621" spans="1:11" x14ac:dyDescent="0.3">
      <c r="A7621">
        <f>YEAR('Supermart Grocery Sales - Retai'!F:F)</f>
        <v>2016</v>
      </c>
      <c r="B7621">
        <f>MONTH('Supermart Grocery Sales - Retai'!F:F)</f>
        <v>10</v>
      </c>
      <c r="C7621" t="str" cm="1">
        <f t="array" ref="C7621">CHOOSE(_xlfn.ANCHORARRAY(B7621), "Jan", "Feb", "Mar", "Apr", "May", "Jun", "Jul", "Aug", "Sep", "Oct", "Nov", "Dec")</f>
        <v>Oct</v>
      </c>
      <c r="D7621" t="str">
        <f>"Q"&amp;ROUNDUP(MONTH('Supermart Grocery Sales - Retai'!F7621)/3,0)</f>
        <v>Q4</v>
      </c>
      <c r="E7621">
        <f>tbl_DataModel[[#This Row],[Profit]]/tbl_DataModel[[#This Row],[Sales]]</f>
        <v>0.09</v>
      </c>
      <c r="F7621">
        <v>930</v>
      </c>
      <c r="G7621">
        <v>83.7</v>
      </c>
      <c r="H7621" t="s">
        <v>26</v>
      </c>
      <c r="I7621" t="s">
        <v>201</v>
      </c>
      <c r="J7621" t="s">
        <v>29</v>
      </c>
      <c r="K7621" t="s">
        <v>184</v>
      </c>
    </row>
    <row r="7622" spans="1:11" x14ac:dyDescent="0.3">
      <c r="A7622">
        <f>YEAR('Supermart Grocery Sales - Retai'!F:F)</f>
        <v>2016</v>
      </c>
      <c r="B7622">
        <f>MONTH('Supermart Grocery Sales - Retai'!F:F)</f>
        <v>9</v>
      </c>
      <c r="C7622" t="str" cm="1">
        <f t="array" ref="C7622">CHOOSE(_xlfn.ANCHORARRAY(B7622), "Jan", "Feb", "Mar", "Apr", "May", "Jun", "Jul", "Aug", "Sep", "Oct", "Nov", "Dec")</f>
        <v>Sep</v>
      </c>
      <c r="D7622" t="str">
        <f>"Q"&amp;ROUNDUP(MONTH('Supermart Grocery Sales - Retai'!F7622)/3,0)</f>
        <v>Q3</v>
      </c>
      <c r="E7622">
        <f>tbl_DataModel[[#This Row],[Profit]]/tbl_DataModel[[#This Row],[Sales]]</f>
        <v>0.05</v>
      </c>
      <c r="F7622">
        <v>2443</v>
      </c>
      <c r="G7622">
        <v>122.15</v>
      </c>
      <c r="H7622" t="s">
        <v>13</v>
      </c>
      <c r="I7622" t="s">
        <v>79</v>
      </c>
      <c r="J7622" t="s">
        <v>29</v>
      </c>
      <c r="K7622" t="s">
        <v>74</v>
      </c>
    </row>
    <row r="7623" spans="1:11" x14ac:dyDescent="0.3">
      <c r="A7623">
        <f>YEAR('Supermart Grocery Sales - Retai'!F:F)</f>
        <v>2017</v>
      </c>
      <c r="B7623">
        <f>MONTH('Supermart Grocery Sales - Retai'!F:F)</f>
        <v>4</v>
      </c>
      <c r="C7623" t="str" cm="1">
        <f t="array" ref="C7623">CHOOSE(_xlfn.ANCHORARRAY(B7623), "Jan", "Feb", "Mar", "Apr", "May", "Jun", "Jul", "Aug", "Sep", "Oct", "Nov", "Dec")</f>
        <v>Apr</v>
      </c>
      <c r="D7623" t="str">
        <f>"Q"&amp;ROUNDUP(MONTH('Supermart Grocery Sales - Retai'!F7623)/3,0)</f>
        <v>Q2</v>
      </c>
      <c r="E7623">
        <f>tbl_DataModel[[#This Row],[Profit]]/tbl_DataModel[[#This Row],[Sales]]</f>
        <v>0.41000000000000003</v>
      </c>
      <c r="F7623">
        <v>1581</v>
      </c>
      <c r="G7623">
        <v>648.21</v>
      </c>
      <c r="H7623" t="s">
        <v>13</v>
      </c>
      <c r="I7623" t="s">
        <v>195</v>
      </c>
      <c r="J7623" t="s">
        <v>29</v>
      </c>
      <c r="K7623" t="s">
        <v>111</v>
      </c>
    </row>
    <row r="7624" spans="1:11" x14ac:dyDescent="0.3">
      <c r="A7624">
        <f>YEAR('Supermart Grocery Sales - Retai'!F:F)</f>
        <v>2018</v>
      </c>
      <c r="B7624">
        <f>MONTH('Supermart Grocery Sales - Retai'!F:F)</f>
        <v>8</v>
      </c>
      <c r="C7624" t="str" cm="1">
        <f t="array" ref="C7624">CHOOSE(_xlfn.ANCHORARRAY(B7624), "Jan", "Feb", "Mar", "Apr", "May", "Jun", "Jul", "Aug", "Sep", "Oct", "Nov", "Dec")</f>
        <v>Aug</v>
      </c>
      <c r="D7624" t="str">
        <f>"Q"&amp;ROUNDUP(MONTH('Supermart Grocery Sales - Retai'!F7624)/3,0)</f>
        <v>Q3</v>
      </c>
      <c r="E7624">
        <f>tbl_DataModel[[#This Row],[Profit]]/tbl_DataModel[[#This Row],[Sales]]</f>
        <v>0.18999999999999997</v>
      </c>
      <c r="F7624">
        <v>2237</v>
      </c>
      <c r="G7624">
        <v>425.03</v>
      </c>
      <c r="H7624" t="s">
        <v>32</v>
      </c>
      <c r="I7624" t="s">
        <v>46</v>
      </c>
      <c r="J7624" t="s">
        <v>29</v>
      </c>
      <c r="K7624" t="s">
        <v>86</v>
      </c>
    </row>
    <row r="7625" spans="1:11" x14ac:dyDescent="0.3">
      <c r="A7625">
        <f>YEAR('Supermart Grocery Sales - Retai'!F:F)</f>
        <v>2015</v>
      </c>
      <c r="B7625">
        <f>MONTH('Supermart Grocery Sales - Retai'!F:F)</f>
        <v>3</v>
      </c>
      <c r="C7625" t="str" cm="1">
        <f t="array" ref="C7625">CHOOSE(_xlfn.ANCHORARRAY(B7625), "Jan", "Feb", "Mar", "Apr", "May", "Jun", "Jul", "Aug", "Sep", "Oct", "Nov", "Dec")</f>
        <v>Mar</v>
      </c>
      <c r="D7625" t="str">
        <f>"Q"&amp;ROUNDUP(MONTH('Supermart Grocery Sales - Retai'!F7625)/3,0)</f>
        <v>Q1</v>
      </c>
      <c r="E7625">
        <f>tbl_DataModel[[#This Row],[Profit]]/tbl_DataModel[[#This Row],[Sales]]</f>
        <v>0.27999999999999997</v>
      </c>
      <c r="F7625">
        <v>2018</v>
      </c>
      <c r="G7625">
        <v>565.04</v>
      </c>
      <c r="H7625" t="s">
        <v>20</v>
      </c>
      <c r="I7625" t="s">
        <v>91</v>
      </c>
      <c r="J7625" t="s">
        <v>29</v>
      </c>
      <c r="K7625" t="s">
        <v>74</v>
      </c>
    </row>
    <row r="7626" spans="1:11" x14ac:dyDescent="0.3">
      <c r="A7626">
        <f>YEAR('Supermart Grocery Sales - Retai'!F:F)</f>
        <v>2015</v>
      </c>
      <c r="B7626">
        <f>MONTH('Supermart Grocery Sales - Retai'!F:F)</f>
        <v>5</v>
      </c>
      <c r="C7626" t="str" cm="1">
        <f t="array" ref="C7626">CHOOSE(_xlfn.ANCHORARRAY(B7626), "Jan", "Feb", "Mar", "Apr", "May", "Jun", "Jul", "Aug", "Sep", "Oct", "Nov", "Dec")</f>
        <v>May</v>
      </c>
      <c r="D7626" t="str">
        <f>"Q"&amp;ROUNDUP(MONTH('Supermart Grocery Sales - Retai'!F7626)/3,0)</f>
        <v>Q2</v>
      </c>
      <c r="E7626">
        <f>tbl_DataModel[[#This Row],[Profit]]/tbl_DataModel[[#This Row],[Sales]]</f>
        <v>0.17</v>
      </c>
      <c r="F7626">
        <v>2061</v>
      </c>
      <c r="G7626">
        <v>350.37</v>
      </c>
      <c r="H7626" t="s">
        <v>32</v>
      </c>
      <c r="I7626" t="s">
        <v>46</v>
      </c>
      <c r="J7626" t="s">
        <v>29</v>
      </c>
      <c r="K7626" t="s">
        <v>86</v>
      </c>
    </row>
    <row r="7627" spans="1:11" x14ac:dyDescent="0.3">
      <c r="A7627">
        <f>YEAR('Supermart Grocery Sales - Retai'!F:F)</f>
        <v>2016</v>
      </c>
      <c r="B7627">
        <f>MONTH('Supermart Grocery Sales - Retai'!F:F)</f>
        <v>5</v>
      </c>
      <c r="C7627" t="str" cm="1">
        <f t="array" ref="C7627">CHOOSE(_xlfn.ANCHORARRAY(B7627), "Jan", "Feb", "Mar", "Apr", "May", "Jun", "Jul", "Aug", "Sep", "Oct", "Nov", "Dec")</f>
        <v>May</v>
      </c>
      <c r="D7627" t="str">
        <f>"Q"&amp;ROUNDUP(MONTH('Supermart Grocery Sales - Retai'!F7627)/3,0)</f>
        <v>Q2</v>
      </c>
      <c r="E7627">
        <f>tbl_DataModel[[#This Row],[Profit]]/tbl_DataModel[[#This Row],[Sales]]</f>
        <v>0.41</v>
      </c>
      <c r="F7627">
        <v>1393</v>
      </c>
      <c r="G7627">
        <v>571.13</v>
      </c>
      <c r="H7627" t="s">
        <v>49</v>
      </c>
      <c r="I7627" t="s">
        <v>205</v>
      </c>
      <c r="J7627" t="s">
        <v>29</v>
      </c>
      <c r="K7627" t="s">
        <v>45</v>
      </c>
    </row>
    <row r="7628" spans="1:11" x14ac:dyDescent="0.3">
      <c r="A7628">
        <f>YEAR('Supermart Grocery Sales - Retai'!F:F)</f>
        <v>2016</v>
      </c>
      <c r="B7628">
        <f>MONTH('Supermart Grocery Sales - Retai'!F:F)</f>
        <v>3</v>
      </c>
      <c r="C7628" t="str" cm="1">
        <f t="array" ref="C7628">CHOOSE(_xlfn.ANCHORARRAY(B7628), "Jan", "Feb", "Mar", "Apr", "May", "Jun", "Jul", "Aug", "Sep", "Oct", "Nov", "Dec")</f>
        <v>Mar</v>
      </c>
      <c r="D7628" t="str">
        <f>"Q"&amp;ROUNDUP(MONTH('Supermart Grocery Sales - Retai'!F7628)/3,0)</f>
        <v>Q1</v>
      </c>
      <c r="E7628">
        <f>tbl_DataModel[[#This Row],[Profit]]/tbl_DataModel[[#This Row],[Sales]]</f>
        <v>0.42</v>
      </c>
      <c r="F7628">
        <v>985</v>
      </c>
      <c r="G7628">
        <v>413.7</v>
      </c>
      <c r="H7628" t="s">
        <v>32</v>
      </c>
      <c r="I7628" t="s">
        <v>46</v>
      </c>
      <c r="J7628" t="s">
        <v>29</v>
      </c>
      <c r="K7628" t="s">
        <v>106</v>
      </c>
    </row>
    <row r="7629" spans="1:11" x14ac:dyDescent="0.3">
      <c r="A7629">
        <f>YEAR('Supermart Grocery Sales - Retai'!F:F)</f>
        <v>2017</v>
      </c>
      <c r="B7629">
        <f>MONTH('Supermart Grocery Sales - Retai'!F:F)</f>
        <v>8</v>
      </c>
      <c r="C7629" t="str" cm="1">
        <f t="array" ref="C7629">CHOOSE(_xlfn.ANCHORARRAY(B7629), "Jan", "Feb", "Mar", "Apr", "May", "Jun", "Jul", "Aug", "Sep", "Oct", "Nov", "Dec")</f>
        <v>Aug</v>
      </c>
      <c r="D7629" t="str">
        <f>"Q"&amp;ROUNDUP(MONTH('Supermart Grocery Sales - Retai'!F7629)/3,0)</f>
        <v>Q3</v>
      </c>
      <c r="E7629">
        <f>tbl_DataModel[[#This Row],[Profit]]/tbl_DataModel[[#This Row],[Sales]]</f>
        <v>0.37</v>
      </c>
      <c r="F7629">
        <v>900</v>
      </c>
      <c r="G7629">
        <v>333</v>
      </c>
      <c r="H7629" t="s">
        <v>49</v>
      </c>
      <c r="I7629" t="s">
        <v>205</v>
      </c>
      <c r="J7629" t="s">
        <v>29</v>
      </c>
      <c r="K7629" t="s">
        <v>86</v>
      </c>
    </row>
    <row r="7630" spans="1:11" x14ac:dyDescent="0.3">
      <c r="A7630">
        <f>YEAR('Supermart Grocery Sales - Retai'!F:F)</f>
        <v>2018</v>
      </c>
      <c r="B7630">
        <f>MONTH('Supermart Grocery Sales - Retai'!F:F)</f>
        <v>6</v>
      </c>
      <c r="C7630" t="str" cm="1">
        <f t="array" ref="C7630">CHOOSE(_xlfn.ANCHORARRAY(B7630), "Jan", "Feb", "Mar", "Apr", "May", "Jun", "Jul", "Aug", "Sep", "Oct", "Nov", "Dec")</f>
        <v>Jun</v>
      </c>
      <c r="D7630" t="str">
        <f>"Q"&amp;ROUNDUP(MONTH('Supermart Grocery Sales - Retai'!F7630)/3,0)</f>
        <v>Q2</v>
      </c>
      <c r="E7630">
        <f>tbl_DataModel[[#This Row],[Profit]]/tbl_DataModel[[#This Row],[Sales]]</f>
        <v>0.16</v>
      </c>
      <c r="F7630">
        <v>1657</v>
      </c>
      <c r="G7630">
        <v>265.12</v>
      </c>
      <c r="H7630" t="s">
        <v>58</v>
      </c>
      <c r="I7630" t="s">
        <v>59</v>
      </c>
      <c r="J7630" t="s">
        <v>29</v>
      </c>
      <c r="K7630" t="s">
        <v>36</v>
      </c>
    </row>
    <row r="7631" spans="1:11" x14ac:dyDescent="0.3">
      <c r="A7631">
        <f>YEAR('Supermart Grocery Sales - Retai'!F:F)</f>
        <v>2017</v>
      </c>
      <c r="B7631">
        <f>MONTH('Supermart Grocery Sales - Retai'!F:F)</f>
        <v>6</v>
      </c>
      <c r="C7631" t="str" cm="1">
        <f t="array" ref="C7631">CHOOSE(_xlfn.ANCHORARRAY(B7631), "Jan", "Feb", "Mar", "Apr", "May", "Jun", "Jul", "Aug", "Sep", "Oct", "Nov", "Dec")</f>
        <v>Jun</v>
      </c>
      <c r="D7631" t="str">
        <f>"Q"&amp;ROUNDUP(MONTH('Supermart Grocery Sales - Retai'!F7631)/3,0)</f>
        <v>Q2</v>
      </c>
      <c r="E7631">
        <f>tbl_DataModel[[#This Row],[Profit]]/tbl_DataModel[[#This Row],[Sales]]</f>
        <v>0.36</v>
      </c>
      <c r="F7631">
        <v>1476</v>
      </c>
      <c r="G7631">
        <v>531.36</v>
      </c>
      <c r="H7631" t="s">
        <v>49</v>
      </c>
      <c r="I7631" t="s">
        <v>205</v>
      </c>
      <c r="J7631" t="s">
        <v>29</v>
      </c>
      <c r="K7631" t="s">
        <v>182</v>
      </c>
    </row>
    <row r="7632" spans="1:11" x14ac:dyDescent="0.3">
      <c r="A7632">
        <f>YEAR('Supermart Grocery Sales - Retai'!F:F)</f>
        <v>2015</v>
      </c>
      <c r="B7632">
        <f>MONTH('Supermart Grocery Sales - Retai'!F:F)</f>
        <v>9</v>
      </c>
      <c r="C7632" t="str" cm="1">
        <f t="array" ref="C7632">CHOOSE(_xlfn.ANCHORARRAY(B7632), "Jan", "Feb", "Mar", "Apr", "May", "Jun", "Jul", "Aug", "Sep", "Oct", "Nov", "Dec")</f>
        <v>Sep</v>
      </c>
      <c r="D7632" t="str">
        <f>"Q"&amp;ROUNDUP(MONTH('Supermart Grocery Sales - Retai'!F7632)/3,0)</f>
        <v>Q3</v>
      </c>
      <c r="E7632">
        <f>tbl_DataModel[[#This Row],[Profit]]/tbl_DataModel[[#This Row],[Sales]]</f>
        <v>0.23</v>
      </c>
      <c r="F7632">
        <v>939</v>
      </c>
      <c r="G7632">
        <v>215.97</v>
      </c>
      <c r="H7632" t="s">
        <v>13</v>
      </c>
      <c r="I7632" t="s">
        <v>14</v>
      </c>
      <c r="J7632" t="s">
        <v>29</v>
      </c>
      <c r="K7632" t="s">
        <v>234</v>
      </c>
    </row>
    <row r="7633" spans="1:11" x14ac:dyDescent="0.3">
      <c r="A7633">
        <f>YEAR('Supermart Grocery Sales - Retai'!F:F)</f>
        <v>2017</v>
      </c>
      <c r="B7633">
        <f>MONTH('Supermart Grocery Sales - Retai'!F:F)</f>
        <v>9</v>
      </c>
      <c r="C7633" t="str" cm="1">
        <f t="array" ref="C7633">CHOOSE(_xlfn.ANCHORARRAY(B7633), "Jan", "Feb", "Mar", "Apr", "May", "Jun", "Jul", "Aug", "Sep", "Oct", "Nov", "Dec")</f>
        <v>Sep</v>
      </c>
      <c r="D7633" t="str">
        <f>"Q"&amp;ROUNDUP(MONTH('Supermart Grocery Sales - Retai'!F7633)/3,0)</f>
        <v>Q3</v>
      </c>
      <c r="E7633">
        <f>tbl_DataModel[[#This Row],[Profit]]/tbl_DataModel[[#This Row],[Sales]]</f>
        <v>9.9999999999999992E-2</v>
      </c>
      <c r="F7633">
        <v>613</v>
      </c>
      <c r="G7633">
        <v>61.3</v>
      </c>
      <c r="H7633" t="s">
        <v>63</v>
      </c>
      <c r="I7633" t="s">
        <v>75</v>
      </c>
      <c r="J7633" t="s">
        <v>29</v>
      </c>
      <c r="K7633" t="s">
        <v>90</v>
      </c>
    </row>
    <row r="7634" spans="1:11" x14ac:dyDescent="0.3">
      <c r="A7634">
        <f>YEAR('Supermart Grocery Sales - Retai'!F:F)</f>
        <v>2015</v>
      </c>
      <c r="B7634">
        <f>MONTH('Supermart Grocery Sales - Retai'!F:F)</f>
        <v>11</v>
      </c>
      <c r="C7634" t="str" cm="1">
        <f t="array" ref="C7634">CHOOSE(_xlfn.ANCHORARRAY(B7634), "Jan", "Feb", "Mar", "Apr", "May", "Jun", "Jul", "Aug", "Sep", "Oct", "Nov", "Dec")</f>
        <v>Nov</v>
      </c>
      <c r="D7634" t="str">
        <f>"Q"&amp;ROUNDUP(MONTH('Supermart Grocery Sales - Retai'!F7634)/3,0)</f>
        <v>Q4</v>
      </c>
      <c r="E7634">
        <f>tbl_DataModel[[#This Row],[Profit]]/tbl_DataModel[[#This Row],[Sales]]</f>
        <v>0.22</v>
      </c>
      <c r="F7634">
        <v>841</v>
      </c>
      <c r="G7634">
        <v>185.02</v>
      </c>
      <c r="H7634" t="s">
        <v>13</v>
      </c>
      <c r="I7634" t="s">
        <v>195</v>
      </c>
      <c r="J7634" t="s">
        <v>29</v>
      </c>
      <c r="K7634" t="s">
        <v>42</v>
      </c>
    </row>
    <row r="7635" spans="1:11" x14ac:dyDescent="0.3">
      <c r="A7635">
        <f>YEAR('Supermart Grocery Sales - Retai'!F:F)</f>
        <v>2017</v>
      </c>
      <c r="B7635">
        <f>MONTH('Supermart Grocery Sales - Retai'!F:F)</f>
        <v>9</v>
      </c>
      <c r="C7635" t="str" cm="1">
        <f t="array" ref="C7635">CHOOSE(_xlfn.ANCHORARRAY(B7635), "Jan", "Feb", "Mar", "Apr", "May", "Jun", "Jul", "Aug", "Sep", "Oct", "Nov", "Dec")</f>
        <v>Sep</v>
      </c>
      <c r="D7635" t="str">
        <f>"Q"&amp;ROUNDUP(MONTH('Supermart Grocery Sales - Retai'!F7635)/3,0)</f>
        <v>Q3</v>
      </c>
      <c r="E7635">
        <f>tbl_DataModel[[#This Row],[Profit]]/tbl_DataModel[[#This Row],[Sales]]</f>
        <v>0.2</v>
      </c>
      <c r="F7635">
        <v>654</v>
      </c>
      <c r="G7635">
        <v>130.80000000000001</v>
      </c>
      <c r="H7635" t="s">
        <v>63</v>
      </c>
      <c r="I7635" t="s">
        <v>75</v>
      </c>
      <c r="J7635" t="s">
        <v>29</v>
      </c>
      <c r="K7635" t="s">
        <v>159</v>
      </c>
    </row>
    <row r="7636" spans="1:11" x14ac:dyDescent="0.3">
      <c r="A7636">
        <f>YEAR('Supermart Grocery Sales - Retai'!F:F)</f>
        <v>2017</v>
      </c>
      <c r="B7636">
        <f>MONTH('Supermart Grocery Sales - Retai'!F:F)</f>
        <v>12</v>
      </c>
      <c r="C7636" t="str" cm="1">
        <f t="array" ref="C7636">CHOOSE(_xlfn.ANCHORARRAY(B7636), "Jan", "Feb", "Mar", "Apr", "May", "Jun", "Jul", "Aug", "Sep", "Oct", "Nov", "Dec")</f>
        <v>Dec</v>
      </c>
      <c r="D7636" t="str">
        <f>"Q"&amp;ROUNDUP(MONTH('Supermart Grocery Sales - Retai'!F7636)/3,0)</f>
        <v>Q4</v>
      </c>
      <c r="E7636">
        <f>tbl_DataModel[[#This Row],[Profit]]/tbl_DataModel[[#This Row],[Sales]]</f>
        <v>0.38</v>
      </c>
      <c r="F7636">
        <v>1947</v>
      </c>
      <c r="G7636">
        <v>739.86</v>
      </c>
      <c r="H7636" t="s">
        <v>49</v>
      </c>
      <c r="I7636" t="s">
        <v>54</v>
      </c>
      <c r="J7636" t="s">
        <v>29</v>
      </c>
      <c r="K7636" t="s">
        <v>263</v>
      </c>
    </row>
    <row r="7637" spans="1:11" x14ac:dyDescent="0.3">
      <c r="A7637">
        <f>YEAR('Supermart Grocery Sales - Retai'!F:F)</f>
        <v>2018</v>
      </c>
      <c r="B7637">
        <f>MONTH('Supermart Grocery Sales - Retai'!F:F)</f>
        <v>11</v>
      </c>
      <c r="C7637" t="str" cm="1">
        <f t="array" ref="C7637">CHOOSE(_xlfn.ANCHORARRAY(B7637), "Jan", "Feb", "Mar", "Apr", "May", "Jun", "Jul", "Aug", "Sep", "Oct", "Nov", "Dec")</f>
        <v>Nov</v>
      </c>
      <c r="D7637" t="str">
        <f>"Q"&amp;ROUNDUP(MONTH('Supermart Grocery Sales - Retai'!F7637)/3,0)</f>
        <v>Q4</v>
      </c>
      <c r="E7637">
        <f>tbl_DataModel[[#This Row],[Profit]]/tbl_DataModel[[#This Row],[Sales]]</f>
        <v>9.9999999999999992E-2</v>
      </c>
      <c r="F7637">
        <v>1233</v>
      </c>
      <c r="G7637">
        <v>123.3</v>
      </c>
      <c r="H7637" t="s">
        <v>13</v>
      </c>
      <c r="I7637" t="s">
        <v>14</v>
      </c>
      <c r="J7637" t="s">
        <v>29</v>
      </c>
      <c r="K7637" t="s">
        <v>42</v>
      </c>
    </row>
    <row r="7638" spans="1:11" x14ac:dyDescent="0.3">
      <c r="A7638">
        <f>YEAR('Supermart Grocery Sales - Retai'!F:F)</f>
        <v>2018</v>
      </c>
      <c r="B7638">
        <f>MONTH('Supermart Grocery Sales - Retai'!F:F)</f>
        <v>12</v>
      </c>
      <c r="C7638" t="str" cm="1">
        <f t="array" ref="C7638">CHOOSE(_xlfn.ANCHORARRAY(B7638), "Jan", "Feb", "Mar", "Apr", "May", "Jun", "Jul", "Aug", "Sep", "Oct", "Nov", "Dec")</f>
        <v>Dec</v>
      </c>
      <c r="D7638" t="str">
        <f>"Q"&amp;ROUNDUP(MONTH('Supermart Grocery Sales - Retai'!F7638)/3,0)</f>
        <v>Q4</v>
      </c>
      <c r="E7638">
        <f>tbl_DataModel[[#This Row],[Profit]]/tbl_DataModel[[#This Row],[Sales]]</f>
        <v>0.14000000000000001</v>
      </c>
      <c r="F7638">
        <v>600</v>
      </c>
      <c r="G7638">
        <v>84</v>
      </c>
      <c r="H7638" t="s">
        <v>58</v>
      </c>
      <c r="I7638" t="s">
        <v>59</v>
      </c>
      <c r="J7638" t="s">
        <v>29</v>
      </c>
      <c r="K7638" t="s">
        <v>120</v>
      </c>
    </row>
    <row r="7639" spans="1:11" x14ac:dyDescent="0.3">
      <c r="A7639">
        <f>YEAR('Supermart Grocery Sales - Retai'!F:F)</f>
        <v>2018</v>
      </c>
      <c r="B7639">
        <f>MONTH('Supermart Grocery Sales - Retai'!F:F)</f>
        <v>3</v>
      </c>
      <c r="C7639" t="str" cm="1">
        <f t="array" ref="C7639">CHOOSE(_xlfn.ANCHORARRAY(B7639), "Jan", "Feb", "Mar", "Apr", "May", "Jun", "Jul", "Aug", "Sep", "Oct", "Nov", "Dec")</f>
        <v>Mar</v>
      </c>
      <c r="D7639" t="str">
        <f>"Q"&amp;ROUNDUP(MONTH('Supermart Grocery Sales - Retai'!F7639)/3,0)</f>
        <v>Q1</v>
      </c>
      <c r="E7639">
        <f>tbl_DataModel[[#This Row],[Profit]]/tbl_DataModel[[#This Row],[Sales]]</f>
        <v>0.11</v>
      </c>
      <c r="F7639">
        <v>2118</v>
      </c>
      <c r="G7639">
        <v>232.98</v>
      </c>
      <c r="H7639" t="s">
        <v>26</v>
      </c>
      <c r="I7639" t="s">
        <v>94</v>
      </c>
      <c r="J7639" t="s">
        <v>29</v>
      </c>
      <c r="K7639" t="s">
        <v>191</v>
      </c>
    </row>
    <row r="7640" spans="1:11" x14ac:dyDescent="0.3">
      <c r="A7640">
        <f>YEAR('Supermart Grocery Sales - Retai'!F:F)</f>
        <v>2016</v>
      </c>
      <c r="B7640">
        <f>MONTH('Supermart Grocery Sales - Retai'!F:F)</f>
        <v>12</v>
      </c>
      <c r="C7640" t="str" cm="1">
        <f t="array" ref="C7640">CHOOSE(_xlfn.ANCHORARRAY(B7640), "Jan", "Feb", "Mar", "Apr", "May", "Jun", "Jul", "Aug", "Sep", "Oct", "Nov", "Dec")</f>
        <v>Dec</v>
      </c>
      <c r="D7640" t="str">
        <f>"Q"&amp;ROUNDUP(MONTH('Supermart Grocery Sales - Retai'!F7640)/3,0)</f>
        <v>Q4</v>
      </c>
      <c r="E7640">
        <f>tbl_DataModel[[#This Row],[Profit]]/tbl_DataModel[[#This Row],[Sales]]</f>
        <v>0.36</v>
      </c>
      <c r="F7640">
        <v>1784</v>
      </c>
      <c r="G7640">
        <v>642.24</v>
      </c>
      <c r="H7640" t="s">
        <v>63</v>
      </c>
      <c r="I7640" t="s">
        <v>87</v>
      </c>
      <c r="J7640" t="s">
        <v>29</v>
      </c>
      <c r="K7640" t="s">
        <v>111</v>
      </c>
    </row>
    <row r="7641" spans="1:11" x14ac:dyDescent="0.3">
      <c r="A7641">
        <f>YEAR('Supermart Grocery Sales - Retai'!F:F)</f>
        <v>2016</v>
      </c>
      <c r="B7641">
        <f>MONTH('Supermart Grocery Sales - Retai'!F:F)</f>
        <v>8</v>
      </c>
      <c r="C7641" t="str" cm="1">
        <f t="array" ref="C7641">CHOOSE(_xlfn.ANCHORARRAY(B7641), "Jan", "Feb", "Mar", "Apr", "May", "Jun", "Jul", "Aug", "Sep", "Oct", "Nov", "Dec")</f>
        <v>Aug</v>
      </c>
      <c r="D7641" t="str">
        <f>"Q"&amp;ROUNDUP(MONTH('Supermart Grocery Sales - Retai'!F7641)/3,0)</f>
        <v>Q3</v>
      </c>
      <c r="E7641">
        <f>tbl_DataModel[[#This Row],[Profit]]/tbl_DataModel[[#This Row],[Sales]]</f>
        <v>0.24000000000000002</v>
      </c>
      <c r="F7641">
        <v>502</v>
      </c>
      <c r="G7641">
        <v>120.48</v>
      </c>
      <c r="H7641" t="s">
        <v>63</v>
      </c>
      <c r="I7641" t="s">
        <v>64</v>
      </c>
      <c r="J7641" t="s">
        <v>29</v>
      </c>
      <c r="K7641" t="s">
        <v>125</v>
      </c>
    </row>
    <row r="7642" spans="1:11" x14ac:dyDescent="0.3">
      <c r="A7642">
        <f>YEAR('Supermart Grocery Sales - Retai'!F:F)</f>
        <v>2017</v>
      </c>
      <c r="B7642">
        <f>MONTH('Supermart Grocery Sales - Retai'!F:F)</f>
        <v>2</v>
      </c>
      <c r="C7642" t="str" cm="1">
        <f t="array" ref="C7642">CHOOSE(_xlfn.ANCHORARRAY(B7642), "Jan", "Feb", "Mar", "Apr", "May", "Jun", "Jul", "Aug", "Sep", "Oct", "Nov", "Dec")</f>
        <v>Feb</v>
      </c>
      <c r="D7642" t="str">
        <f>"Q"&amp;ROUNDUP(MONTH('Supermart Grocery Sales - Retai'!F7642)/3,0)</f>
        <v>Q1</v>
      </c>
      <c r="E7642">
        <f>tbl_DataModel[[#This Row],[Profit]]/tbl_DataModel[[#This Row],[Sales]]</f>
        <v>0.27</v>
      </c>
      <c r="F7642">
        <v>1146</v>
      </c>
      <c r="G7642">
        <v>309.42</v>
      </c>
      <c r="H7642" t="s">
        <v>20</v>
      </c>
      <c r="I7642" t="s">
        <v>91</v>
      </c>
      <c r="J7642" t="s">
        <v>29</v>
      </c>
      <c r="K7642" t="s">
        <v>31</v>
      </c>
    </row>
    <row r="7643" spans="1:11" x14ac:dyDescent="0.3">
      <c r="A7643">
        <f>YEAR('Supermart Grocery Sales - Retai'!F:F)</f>
        <v>2018</v>
      </c>
      <c r="B7643">
        <f>MONTH('Supermart Grocery Sales - Retai'!F:F)</f>
        <v>10</v>
      </c>
      <c r="C7643" t="str" cm="1">
        <f t="array" ref="C7643">CHOOSE(_xlfn.ANCHORARRAY(B7643), "Jan", "Feb", "Mar", "Apr", "May", "Jun", "Jul", "Aug", "Sep", "Oct", "Nov", "Dec")</f>
        <v>Oct</v>
      </c>
      <c r="D7643" t="str">
        <f>"Q"&amp;ROUNDUP(MONTH('Supermart Grocery Sales - Retai'!F7643)/3,0)</f>
        <v>Q4</v>
      </c>
      <c r="E7643">
        <f>tbl_DataModel[[#This Row],[Profit]]/tbl_DataModel[[#This Row],[Sales]]</f>
        <v>0.1</v>
      </c>
      <c r="F7643">
        <v>1979</v>
      </c>
      <c r="G7643">
        <v>197.9</v>
      </c>
      <c r="H7643" t="s">
        <v>32</v>
      </c>
      <c r="I7643" t="s">
        <v>33</v>
      </c>
      <c r="J7643" t="s">
        <v>29</v>
      </c>
      <c r="K7643" t="s">
        <v>57</v>
      </c>
    </row>
    <row r="7644" spans="1:11" x14ac:dyDescent="0.3">
      <c r="A7644">
        <f>YEAR('Supermart Grocery Sales - Retai'!F:F)</f>
        <v>2016</v>
      </c>
      <c r="B7644">
        <f>MONTH('Supermart Grocery Sales - Retai'!F:F)</f>
        <v>12</v>
      </c>
      <c r="C7644" t="str" cm="1">
        <f t="array" ref="C7644">CHOOSE(_xlfn.ANCHORARRAY(B7644), "Jan", "Feb", "Mar", "Apr", "May", "Jun", "Jul", "Aug", "Sep", "Oct", "Nov", "Dec")</f>
        <v>Dec</v>
      </c>
      <c r="D7644" t="str">
        <f>"Q"&amp;ROUNDUP(MONTH('Supermart Grocery Sales - Retai'!F7644)/3,0)</f>
        <v>Q4</v>
      </c>
      <c r="E7644">
        <f>tbl_DataModel[[#This Row],[Profit]]/tbl_DataModel[[#This Row],[Sales]]</f>
        <v>0.16</v>
      </c>
      <c r="F7644">
        <v>2488</v>
      </c>
      <c r="G7644">
        <v>398.08</v>
      </c>
      <c r="H7644" t="s">
        <v>32</v>
      </c>
      <c r="I7644" t="s">
        <v>97</v>
      </c>
      <c r="J7644" t="s">
        <v>29</v>
      </c>
      <c r="K7644" t="s">
        <v>67</v>
      </c>
    </row>
    <row r="7645" spans="1:11" x14ac:dyDescent="0.3">
      <c r="A7645">
        <f>YEAR('Supermart Grocery Sales - Retai'!F:F)</f>
        <v>2017</v>
      </c>
      <c r="B7645">
        <f>MONTH('Supermart Grocery Sales - Retai'!F:F)</f>
        <v>12</v>
      </c>
      <c r="C7645" t="str" cm="1">
        <f t="array" ref="C7645">CHOOSE(_xlfn.ANCHORARRAY(B7645), "Jan", "Feb", "Mar", "Apr", "May", "Jun", "Jul", "Aug", "Sep", "Oct", "Nov", "Dec")</f>
        <v>Dec</v>
      </c>
      <c r="D7645" t="str">
        <f>"Q"&amp;ROUNDUP(MONTH('Supermart Grocery Sales - Retai'!F7645)/3,0)</f>
        <v>Q4</v>
      </c>
      <c r="E7645">
        <f>tbl_DataModel[[#This Row],[Profit]]/tbl_DataModel[[#This Row],[Sales]]</f>
        <v>0.43999999999999995</v>
      </c>
      <c r="F7645">
        <v>1674</v>
      </c>
      <c r="G7645">
        <v>736.56</v>
      </c>
      <c r="H7645" t="s">
        <v>20</v>
      </c>
      <c r="I7645" t="s">
        <v>21</v>
      </c>
      <c r="J7645" t="s">
        <v>29</v>
      </c>
      <c r="K7645" t="s">
        <v>193</v>
      </c>
    </row>
    <row r="7646" spans="1:11" x14ac:dyDescent="0.3">
      <c r="A7646">
        <f>YEAR('Supermart Grocery Sales - Retai'!F:F)</f>
        <v>2015</v>
      </c>
      <c r="B7646">
        <f>MONTH('Supermart Grocery Sales - Retai'!F:F)</f>
        <v>11</v>
      </c>
      <c r="C7646" t="str" cm="1">
        <f t="array" ref="C7646">CHOOSE(_xlfn.ANCHORARRAY(B7646), "Jan", "Feb", "Mar", "Apr", "May", "Jun", "Jul", "Aug", "Sep", "Oct", "Nov", "Dec")</f>
        <v>Nov</v>
      </c>
      <c r="D7646" t="str">
        <f>"Q"&amp;ROUNDUP(MONTH('Supermart Grocery Sales - Retai'!F7646)/3,0)</f>
        <v>Q4</v>
      </c>
      <c r="E7646">
        <f>tbl_DataModel[[#This Row],[Profit]]/tbl_DataModel[[#This Row],[Sales]]</f>
        <v>0.35</v>
      </c>
      <c r="F7646">
        <v>2399</v>
      </c>
      <c r="G7646">
        <v>839.65</v>
      </c>
      <c r="H7646" t="s">
        <v>63</v>
      </c>
      <c r="I7646" t="s">
        <v>75</v>
      </c>
      <c r="J7646" t="s">
        <v>29</v>
      </c>
      <c r="K7646" t="s">
        <v>193</v>
      </c>
    </row>
    <row r="7647" spans="1:11" x14ac:dyDescent="0.3">
      <c r="A7647">
        <f>YEAR('Supermart Grocery Sales - Retai'!F:F)</f>
        <v>2017</v>
      </c>
      <c r="B7647">
        <f>MONTH('Supermart Grocery Sales - Retai'!F:F)</f>
        <v>12</v>
      </c>
      <c r="C7647" t="str" cm="1">
        <f t="array" ref="C7647">CHOOSE(_xlfn.ANCHORARRAY(B7647), "Jan", "Feb", "Mar", "Apr", "May", "Jun", "Jul", "Aug", "Sep", "Oct", "Nov", "Dec")</f>
        <v>Dec</v>
      </c>
      <c r="D7647" t="str">
        <f>"Q"&amp;ROUNDUP(MONTH('Supermart Grocery Sales - Retai'!F7647)/3,0)</f>
        <v>Q4</v>
      </c>
      <c r="E7647">
        <f>tbl_DataModel[[#This Row],[Profit]]/tbl_DataModel[[#This Row],[Sales]]</f>
        <v>0.28999999999999998</v>
      </c>
      <c r="F7647">
        <v>2266</v>
      </c>
      <c r="G7647">
        <v>657.14</v>
      </c>
      <c r="H7647" t="s">
        <v>20</v>
      </c>
      <c r="I7647" t="s">
        <v>91</v>
      </c>
      <c r="J7647" t="s">
        <v>29</v>
      </c>
      <c r="K7647" t="s">
        <v>204</v>
      </c>
    </row>
    <row r="7648" spans="1:11" x14ac:dyDescent="0.3">
      <c r="A7648">
        <f>YEAR('Supermart Grocery Sales - Retai'!F:F)</f>
        <v>2016</v>
      </c>
      <c r="B7648">
        <f>MONTH('Supermart Grocery Sales - Retai'!F:F)</f>
        <v>9</v>
      </c>
      <c r="C7648" t="str" cm="1">
        <f t="array" ref="C7648">CHOOSE(_xlfn.ANCHORARRAY(B7648), "Jan", "Feb", "Mar", "Apr", "May", "Jun", "Jul", "Aug", "Sep", "Oct", "Nov", "Dec")</f>
        <v>Sep</v>
      </c>
      <c r="D7648" t="str">
        <f>"Q"&amp;ROUNDUP(MONTH('Supermart Grocery Sales - Retai'!F7648)/3,0)</f>
        <v>Q3</v>
      </c>
      <c r="E7648">
        <f>tbl_DataModel[[#This Row],[Profit]]/tbl_DataModel[[#This Row],[Sales]]</f>
        <v>0.22</v>
      </c>
      <c r="F7648">
        <v>1298</v>
      </c>
      <c r="G7648">
        <v>285.56</v>
      </c>
      <c r="H7648" t="s">
        <v>63</v>
      </c>
      <c r="I7648" t="s">
        <v>157</v>
      </c>
      <c r="J7648" t="s">
        <v>29</v>
      </c>
      <c r="K7648" t="s">
        <v>108</v>
      </c>
    </row>
    <row r="7649" spans="1:11" x14ac:dyDescent="0.3">
      <c r="A7649">
        <f>YEAR('Supermart Grocery Sales - Retai'!F:F)</f>
        <v>2018</v>
      </c>
      <c r="B7649">
        <f>MONTH('Supermart Grocery Sales - Retai'!F:F)</f>
        <v>5</v>
      </c>
      <c r="C7649" t="str" cm="1">
        <f t="array" ref="C7649">CHOOSE(_xlfn.ANCHORARRAY(B7649), "Jan", "Feb", "Mar", "Apr", "May", "Jun", "Jul", "Aug", "Sep", "Oct", "Nov", "Dec")</f>
        <v>May</v>
      </c>
      <c r="D7649" t="str">
        <f>"Q"&amp;ROUNDUP(MONTH('Supermart Grocery Sales - Retai'!F7649)/3,0)</f>
        <v>Q2</v>
      </c>
      <c r="E7649">
        <f>tbl_DataModel[[#This Row],[Profit]]/tbl_DataModel[[#This Row],[Sales]]</f>
        <v>0.08</v>
      </c>
      <c r="F7649">
        <v>1721</v>
      </c>
      <c r="G7649">
        <v>137.68</v>
      </c>
      <c r="H7649" t="s">
        <v>49</v>
      </c>
      <c r="I7649" t="s">
        <v>50</v>
      </c>
      <c r="J7649" t="s">
        <v>29</v>
      </c>
      <c r="K7649" t="s">
        <v>122</v>
      </c>
    </row>
    <row r="7650" spans="1:11" x14ac:dyDescent="0.3">
      <c r="A7650">
        <f>YEAR('Supermart Grocery Sales - Retai'!F:F)</f>
        <v>2015</v>
      </c>
      <c r="B7650">
        <f>MONTH('Supermart Grocery Sales - Retai'!F:F)</f>
        <v>2</v>
      </c>
      <c r="C7650" t="str" cm="1">
        <f t="array" ref="C7650">CHOOSE(_xlfn.ANCHORARRAY(B7650), "Jan", "Feb", "Mar", "Apr", "May", "Jun", "Jul", "Aug", "Sep", "Oct", "Nov", "Dec")</f>
        <v>Feb</v>
      </c>
      <c r="D7650" t="str">
        <f>"Q"&amp;ROUNDUP(MONTH('Supermart Grocery Sales - Retai'!F7650)/3,0)</f>
        <v>Q1</v>
      </c>
      <c r="E7650">
        <f>tbl_DataModel[[#This Row],[Profit]]/tbl_DataModel[[#This Row],[Sales]]</f>
        <v>0.13999999999999999</v>
      </c>
      <c r="F7650">
        <v>1809</v>
      </c>
      <c r="G7650">
        <v>253.26</v>
      </c>
      <c r="H7650" t="s">
        <v>49</v>
      </c>
      <c r="I7650" t="s">
        <v>50</v>
      </c>
      <c r="J7650" t="s">
        <v>29</v>
      </c>
      <c r="K7650" t="s">
        <v>83</v>
      </c>
    </row>
    <row r="7651" spans="1:11" x14ac:dyDescent="0.3">
      <c r="A7651">
        <f>YEAR('Supermart Grocery Sales - Retai'!F:F)</f>
        <v>2018</v>
      </c>
      <c r="B7651">
        <f>MONTH('Supermart Grocery Sales - Retai'!F:F)</f>
        <v>3</v>
      </c>
      <c r="C7651" t="str" cm="1">
        <f t="array" ref="C7651">CHOOSE(_xlfn.ANCHORARRAY(B7651), "Jan", "Feb", "Mar", "Apr", "May", "Jun", "Jul", "Aug", "Sep", "Oct", "Nov", "Dec")</f>
        <v>Mar</v>
      </c>
      <c r="D7651" t="str">
        <f>"Q"&amp;ROUNDUP(MONTH('Supermart Grocery Sales - Retai'!F7651)/3,0)</f>
        <v>Q1</v>
      </c>
      <c r="E7651">
        <f>tbl_DataModel[[#This Row],[Profit]]/tbl_DataModel[[#This Row],[Sales]]</f>
        <v>9.9999999999999992E-2</v>
      </c>
      <c r="F7651">
        <v>504</v>
      </c>
      <c r="G7651">
        <v>50.4</v>
      </c>
      <c r="H7651" t="s">
        <v>32</v>
      </c>
      <c r="I7651" t="s">
        <v>153</v>
      </c>
      <c r="J7651" t="s">
        <v>29</v>
      </c>
      <c r="K7651" t="s">
        <v>211</v>
      </c>
    </row>
    <row r="7652" spans="1:11" x14ac:dyDescent="0.3">
      <c r="A7652">
        <f>YEAR('Supermart Grocery Sales - Retai'!F:F)</f>
        <v>2016</v>
      </c>
      <c r="B7652">
        <f>MONTH('Supermart Grocery Sales - Retai'!F:F)</f>
        <v>9</v>
      </c>
      <c r="C7652" t="str" cm="1">
        <f t="array" ref="C7652">CHOOSE(_xlfn.ANCHORARRAY(B7652), "Jan", "Feb", "Mar", "Apr", "May", "Jun", "Jul", "Aug", "Sep", "Oct", "Nov", "Dec")</f>
        <v>Sep</v>
      </c>
      <c r="D7652" t="str">
        <f>"Q"&amp;ROUNDUP(MONTH('Supermart Grocery Sales - Retai'!F7652)/3,0)</f>
        <v>Q3</v>
      </c>
      <c r="E7652">
        <f>tbl_DataModel[[#This Row],[Profit]]/tbl_DataModel[[#This Row],[Sales]]</f>
        <v>0.38</v>
      </c>
      <c r="F7652">
        <v>2004</v>
      </c>
      <c r="G7652">
        <v>761.52</v>
      </c>
      <c r="H7652" t="s">
        <v>63</v>
      </c>
      <c r="I7652" t="s">
        <v>157</v>
      </c>
      <c r="J7652" t="s">
        <v>29</v>
      </c>
      <c r="K7652" t="s">
        <v>174</v>
      </c>
    </row>
    <row r="7653" spans="1:11" x14ac:dyDescent="0.3">
      <c r="A7653">
        <f>YEAR('Supermart Grocery Sales - Retai'!F:F)</f>
        <v>2017</v>
      </c>
      <c r="B7653">
        <f>MONTH('Supermart Grocery Sales - Retai'!F:F)</f>
        <v>12</v>
      </c>
      <c r="C7653" t="str" cm="1">
        <f t="array" ref="C7653">CHOOSE(_xlfn.ANCHORARRAY(B7653), "Jan", "Feb", "Mar", "Apr", "May", "Jun", "Jul", "Aug", "Sep", "Oct", "Nov", "Dec")</f>
        <v>Dec</v>
      </c>
      <c r="D7653" t="str">
        <f>"Q"&amp;ROUNDUP(MONTH('Supermart Grocery Sales - Retai'!F7653)/3,0)</f>
        <v>Q4</v>
      </c>
      <c r="E7653">
        <f>tbl_DataModel[[#This Row],[Profit]]/tbl_DataModel[[#This Row],[Sales]]</f>
        <v>0.45</v>
      </c>
      <c r="F7653">
        <v>1608</v>
      </c>
      <c r="G7653">
        <v>723.6</v>
      </c>
      <c r="H7653" t="s">
        <v>13</v>
      </c>
      <c r="I7653" t="s">
        <v>14</v>
      </c>
      <c r="J7653" t="s">
        <v>29</v>
      </c>
      <c r="K7653" t="s">
        <v>83</v>
      </c>
    </row>
    <row r="7654" spans="1:11" x14ac:dyDescent="0.3">
      <c r="A7654">
        <f>YEAR('Supermart Grocery Sales - Retai'!F:F)</f>
        <v>2018</v>
      </c>
      <c r="B7654">
        <f>MONTH('Supermart Grocery Sales - Retai'!F:F)</f>
        <v>1</v>
      </c>
      <c r="C7654" t="str" cm="1">
        <f t="array" ref="C7654">CHOOSE(_xlfn.ANCHORARRAY(B7654), "Jan", "Feb", "Mar", "Apr", "May", "Jun", "Jul", "Aug", "Sep", "Oct", "Nov", "Dec")</f>
        <v>Jan</v>
      </c>
      <c r="D7654" t="str">
        <f>"Q"&amp;ROUNDUP(MONTH('Supermart Grocery Sales - Retai'!F7654)/3,0)</f>
        <v>Q1</v>
      </c>
      <c r="E7654">
        <f>tbl_DataModel[[#This Row],[Profit]]/tbl_DataModel[[#This Row],[Sales]]</f>
        <v>0.22999999999999998</v>
      </c>
      <c r="F7654">
        <v>1758</v>
      </c>
      <c r="G7654">
        <v>404.34</v>
      </c>
      <c r="H7654" t="s">
        <v>26</v>
      </c>
      <c r="I7654" t="s">
        <v>37</v>
      </c>
      <c r="J7654" t="s">
        <v>29</v>
      </c>
      <c r="K7654" t="s">
        <v>197</v>
      </c>
    </row>
    <row r="7655" spans="1:11" x14ac:dyDescent="0.3">
      <c r="A7655">
        <f>YEAR('Supermart Grocery Sales - Retai'!F:F)</f>
        <v>2017</v>
      </c>
      <c r="B7655">
        <f>MONTH('Supermart Grocery Sales - Retai'!F:F)</f>
        <v>12</v>
      </c>
      <c r="C7655" t="str" cm="1">
        <f t="array" ref="C7655">CHOOSE(_xlfn.ANCHORARRAY(B7655), "Jan", "Feb", "Mar", "Apr", "May", "Jun", "Jul", "Aug", "Sep", "Oct", "Nov", "Dec")</f>
        <v>Dec</v>
      </c>
      <c r="D7655" t="str">
        <f>"Q"&amp;ROUNDUP(MONTH('Supermart Grocery Sales - Retai'!F7655)/3,0)</f>
        <v>Q4</v>
      </c>
      <c r="E7655">
        <f>tbl_DataModel[[#This Row],[Profit]]/tbl_DataModel[[#This Row],[Sales]]</f>
        <v>0.22</v>
      </c>
      <c r="F7655">
        <v>1765</v>
      </c>
      <c r="G7655">
        <v>388.3</v>
      </c>
      <c r="H7655" t="s">
        <v>58</v>
      </c>
      <c r="I7655" t="s">
        <v>59</v>
      </c>
      <c r="J7655" t="s">
        <v>29</v>
      </c>
      <c r="K7655" t="s">
        <v>102</v>
      </c>
    </row>
    <row r="7656" spans="1:11" x14ac:dyDescent="0.3">
      <c r="A7656">
        <f>YEAR('Supermart Grocery Sales - Retai'!F:F)</f>
        <v>2018</v>
      </c>
      <c r="B7656">
        <f>MONTH('Supermart Grocery Sales - Retai'!F:F)</f>
        <v>9</v>
      </c>
      <c r="C7656" t="str" cm="1">
        <f t="array" ref="C7656">CHOOSE(_xlfn.ANCHORARRAY(B7656), "Jan", "Feb", "Mar", "Apr", "May", "Jun", "Jul", "Aug", "Sep", "Oct", "Nov", "Dec")</f>
        <v>Sep</v>
      </c>
      <c r="D7656" t="str">
        <f>"Q"&amp;ROUNDUP(MONTH('Supermart Grocery Sales - Retai'!F7656)/3,0)</f>
        <v>Q3</v>
      </c>
      <c r="E7656">
        <f>tbl_DataModel[[#This Row],[Profit]]/tbl_DataModel[[#This Row],[Sales]]</f>
        <v>0.26</v>
      </c>
      <c r="F7656">
        <v>1899</v>
      </c>
      <c r="G7656">
        <v>493.74</v>
      </c>
      <c r="H7656" t="s">
        <v>49</v>
      </c>
      <c r="I7656" t="s">
        <v>205</v>
      </c>
      <c r="J7656" t="s">
        <v>29</v>
      </c>
      <c r="K7656" t="s">
        <v>25</v>
      </c>
    </row>
    <row r="7657" spans="1:11" x14ac:dyDescent="0.3">
      <c r="A7657">
        <f>YEAR('Supermart Grocery Sales - Retai'!F:F)</f>
        <v>2015</v>
      </c>
      <c r="B7657">
        <f>MONTH('Supermart Grocery Sales - Retai'!F:F)</f>
        <v>6</v>
      </c>
      <c r="C7657" t="str" cm="1">
        <f t="array" ref="C7657">CHOOSE(_xlfn.ANCHORARRAY(B7657), "Jan", "Feb", "Mar", "Apr", "May", "Jun", "Jul", "Aug", "Sep", "Oct", "Nov", "Dec")</f>
        <v>Jun</v>
      </c>
      <c r="D7657" t="str">
        <f>"Q"&amp;ROUNDUP(MONTH('Supermart Grocery Sales - Retai'!F7657)/3,0)</f>
        <v>Q2</v>
      </c>
      <c r="E7657">
        <f>tbl_DataModel[[#This Row],[Profit]]/tbl_DataModel[[#This Row],[Sales]]</f>
        <v>0.43</v>
      </c>
      <c r="F7657">
        <v>674</v>
      </c>
      <c r="G7657">
        <v>289.82</v>
      </c>
      <c r="H7657" t="s">
        <v>63</v>
      </c>
      <c r="I7657" t="s">
        <v>87</v>
      </c>
      <c r="J7657" t="s">
        <v>29</v>
      </c>
      <c r="K7657" t="s">
        <v>111</v>
      </c>
    </row>
    <row r="7658" spans="1:11" x14ac:dyDescent="0.3">
      <c r="A7658">
        <f>YEAR('Supermart Grocery Sales - Retai'!F:F)</f>
        <v>2015</v>
      </c>
      <c r="B7658">
        <f>MONTH('Supermart Grocery Sales - Retai'!F:F)</f>
        <v>10</v>
      </c>
      <c r="C7658" t="str" cm="1">
        <f t="array" ref="C7658">CHOOSE(_xlfn.ANCHORARRAY(B7658), "Jan", "Feb", "Mar", "Apr", "May", "Jun", "Jul", "Aug", "Sep", "Oct", "Nov", "Dec")</f>
        <v>Oct</v>
      </c>
      <c r="D7658" t="str">
        <f>"Q"&amp;ROUNDUP(MONTH('Supermart Grocery Sales - Retai'!F7658)/3,0)</f>
        <v>Q4</v>
      </c>
      <c r="E7658">
        <f>tbl_DataModel[[#This Row],[Profit]]/tbl_DataModel[[#This Row],[Sales]]</f>
        <v>0.24</v>
      </c>
      <c r="F7658">
        <v>2399</v>
      </c>
      <c r="G7658">
        <v>575.76</v>
      </c>
      <c r="H7658" t="s">
        <v>20</v>
      </c>
      <c r="I7658" t="s">
        <v>21</v>
      </c>
      <c r="J7658" t="s">
        <v>29</v>
      </c>
      <c r="K7658" t="s">
        <v>83</v>
      </c>
    </row>
    <row r="7659" spans="1:11" x14ac:dyDescent="0.3">
      <c r="A7659">
        <f>YEAR('Supermart Grocery Sales - Retai'!F:F)</f>
        <v>2016</v>
      </c>
      <c r="B7659">
        <f>MONTH('Supermart Grocery Sales - Retai'!F:F)</f>
        <v>4</v>
      </c>
      <c r="C7659" t="str" cm="1">
        <f t="array" ref="C7659">CHOOSE(_xlfn.ANCHORARRAY(B7659), "Jan", "Feb", "Mar", "Apr", "May", "Jun", "Jul", "Aug", "Sep", "Oct", "Nov", "Dec")</f>
        <v>Apr</v>
      </c>
      <c r="D7659" t="str">
        <f>"Q"&amp;ROUNDUP(MONTH('Supermart Grocery Sales - Retai'!F7659)/3,0)</f>
        <v>Q2</v>
      </c>
      <c r="E7659">
        <f>tbl_DataModel[[#This Row],[Profit]]/tbl_DataModel[[#This Row],[Sales]]</f>
        <v>0.33</v>
      </c>
      <c r="F7659">
        <v>1277</v>
      </c>
      <c r="G7659">
        <v>421.41</v>
      </c>
      <c r="H7659" t="s">
        <v>63</v>
      </c>
      <c r="I7659" t="s">
        <v>75</v>
      </c>
      <c r="J7659" t="s">
        <v>29</v>
      </c>
      <c r="K7659" t="s">
        <v>184</v>
      </c>
    </row>
    <row r="7660" spans="1:11" x14ac:dyDescent="0.3">
      <c r="A7660">
        <f>YEAR('Supermart Grocery Sales - Retai'!F:F)</f>
        <v>2016</v>
      </c>
      <c r="B7660">
        <f>MONTH('Supermart Grocery Sales - Retai'!F:F)</f>
        <v>4</v>
      </c>
      <c r="C7660" t="str" cm="1">
        <f t="array" ref="C7660">CHOOSE(_xlfn.ANCHORARRAY(B7660), "Jan", "Feb", "Mar", "Apr", "May", "Jun", "Jul", "Aug", "Sep", "Oct", "Nov", "Dec")</f>
        <v>Apr</v>
      </c>
      <c r="D7660" t="str">
        <f>"Q"&amp;ROUNDUP(MONTH('Supermart Grocery Sales - Retai'!F7660)/3,0)</f>
        <v>Q2</v>
      </c>
      <c r="E7660">
        <f>tbl_DataModel[[#This Row],[Profit]]/tbl_DataModel[[#This Row],[Sales]]</f>
        <v>0.24</v>
      </c>
      <c r="F7660">
        <v>1511</v>
      </c>
      <c r="G7660">
        <v>362.64</v>
      </c>
      <c r="H7660" t="s">
        <v>20</v>
      </c>
      <c r="I7660" t="s">
        <v>21</v>
      </c>
      <c r="J7660" t="s">
        <v>29</v>
      </c>
      <c r="K7660" t="s">
        <v>19</v>
      </c>
    </row>
    <row r="7661" spans="1:11" x14ac:dyDescent="0.3">
      <c r="A7661">
        <f>YEAR('Supermart Grocery Sales - Retai'!F:F)</f>
        <v>2018</v>
      </c>
      <c r="B7661">
        <f>MONTH('Supermart Grocery Sales - Retai'!F:F)</f>
        <v>12</v>
      </c>
      <c r="C7661" t="str" cm="1">
        <f t="array" ref="C7661">CHOOSE(_xlfn.ANCHORARRAY(B7661), "Jan", "Feb", "Mar", "Apr", "May", "Jun", "Jul", "Aug", "Sep", "Oct", "Nov", "Dec")</f>
        <v>Dec</v>
      </c>
      <c r="D7661" t="str">
        <f>"Q"&amp;ROUNDUP(MONTH('Supermart Grocery Sales - Retai'!F7661)/3,0)</f>
        <v>Q4</v>
      </c>
      <c r="E7661">
        <f>tbl_DataModel[[#This Row],[Profit]]/tbl_DataModel[[#This Row],[Sales]]</f>
        <v>0.3</v>
      </c>
      <c r="F7661">
        <v>803</v>
      </c>
      <c r="G7661">
        <v>240.9</v>
      </c>
      <c r="H7661" t="s">
        <v>58</v>
      </c>
      <c r="I7661" t="s">
        <v>59</v>
      </c>
      <c r="J7661" t="s">
        <v>29</v>
      </c>
      <c r="K7661" t="s">
        <v>83</v>
      </c>
    </row>
    <row r="7662" spans="1:11" x14ac:dyDescent="0.3">
      <c r="A7662">
        <f>YEAR('Supermart Grocery Sales - Retai'!F:F)</f>
        <v>2016</v>
      </c>
      <c r="B7662">
        <f>MONTH('Supermart Grocery Sales - Retai'!F:F)</f>
        <v>2</v>
      </c>
      <c r="C7662" t="str" cm="1">
        <f t="array" ref="C7662">CHOOSE(_xlfn.ANCHORARRAY(B7662), "Jan", "Feb", "Mar", "Apr", "May", "Jun", "Jul", "Aug", "Sep", "Oct", "Nov", "Dec")</f>
        <v>Feb</v>
      </c>
      <c r="D7662" t="str">
        <f>"Q"&amp;ROUNDUP(MONTH('Supermart Grocery Sales - Retai'!F7662)/3,0)</f>
        <v>Q1</v>
      </c>
      <c r="E7662">
        <f>tbl_DataModel[[#This Row],[Profit]]/tbl_DataModel[[#This Row],[Sales]]</f>
        <v>0.12</v>
      </c>
      <c r="F7662">
        <v>1810</v>
      </c>
      <c r="G7662">
        <v>217.2</v>
      </c>
      <c r="H7662" t="s">
        <v>32</v>
      </c>
      <c r="I7662" t="s">
        <v>46</v>
      </c>
      <c r="J7662" t="s">
        <v>29</v>
      </c>
      <c r="K7662" t="s">
        <v>67</v>
      </c>
    </row>
    <row r="7663" spans="1:11" x14ac:dyDescent="0.3">
      <c r="A7663">
        <f>YEAR('Supermart Grocery Sales - Retai'!F:F)</f>
        <v>2017</v>
      </c>
      <c r="B7663">
        <f>MONTH('Supermart Grocery Sales - Retai'!F:F)</f>
        <v>12</v>
      </c>
      <c r="C7663" t="str" cm="1">
        <f t="array" ref="C7663">CHOOSE(_xlfn.ANCHORARRAY(B7663), "Jan", "Feb", "Mar", "Apr", "May", "Jun", "Jul", "Aug", "Sep", "Oct", "Nov", "Dec")</f>
        <v>Dec</v>
      </c>
      <c r="D7663" t="str">
        <f>"Q"&amp;ROUNDUP(MONTH('Supermart Grocery Sales - Retai'!F7663)/3,0)</f>
        <v>Q4</v>
      </c>
      <c r="E7663">
        <f>tbl_DataModel[[#This Row],[Profit]]/tbl_DataModel[[#This Row],[Sales]]</f>
        <v>0.38</v>
      </c>
      <c r="F7663">
        <v>1092</v>
      </c>
      <c r="G7663">
        <v>414.96</v>
      </c>
      <c r="H7663" t="s">
        <v>13</v>
      </c>
      <c r="I7663" t="s">
        <v>195</v>
      </c>
      <c r="J7663" t="s">
        <v>29</v>
      </c>
      <c r="K7663" t="s">
        <v>139</v>
      </c>
    </row>
    <row r="7664" spans="1:11" x14ac:dyDescent="0.3">
      <c r="A7664">
        <f>YEAR('Supermart Grocery Sales - Retai'!F:F)</f>
        <v>2018</v>
      </c>
      <c r="B7664">
        <f>MONTH('Supermart Grocery Sales - Retai'!F:F)</f>
        <v>5</v>
      </c>
      <c r="C7664" t="str" cm="1">
        <f t="array" ref="C7664">CHOOSE(_xlfn.ANCHORARRAY(B7664), "Jan", "Feb", "Mar", "Apr", "May", "Jun", "Jul", "Aug", "Sep", "Oct", "Nov", "Dec")</f>
        <v>May</v>
      </c>
      <c r="D7664" t="str">
        <f>"Q"&amp;ROUNDUP(MONTH('Supermart Grocery Sales - Retai'!F7664)/3,0)</f>
        <v>Q2</v>
      </c>
      <c r="E7664">
        <f>tbl_DataModel[[#This Row],[Profit]]/tbl_DataModel[[#This Row],[Sales]]</f>
        <v>0.24</v>
      </c>
      <c r="F7664">
        <v>2025</v>
      </c>
      <c r="G7664">
        <v>486</v>
      </c>
      <c r="H7664" t="s">
        <v>13</v>
      </c>
      <c r="I7664" t="s">
        <v>195</v>
      </c>
      <c r="J7664" t="s">
        <v>29</v>
      </c>
      <c r="K7664" t="s">
        <v>53</v>
      </c>
    </row>
    <row r="7665" spans="1:11" x14ac:dyDescent="0.3">
      <c r="A7665">
        <f>YEAR('Supermart Grocery Sales - Retai'!F:F)</f>
        <v>2015</v>
      </c>
      <c r="B7665">
        <f>MONTH('Supermart Grocery Sales - Retai'!F:F)</f>
        <v>10</v>
      </c>
      <c r="C7665" t="str" cm="1">
        <f t="array" ref="C7665">CHOOSE(_xlfn.ANCHORARRAY(B7665), "Jan", "Feb", "Mar", "Apr", "May", "Jun", "Jul", "Aug", "Sep", "Oct", "Nov", "Dec")</f>
        <v>Oct</v>
      </c>
      <c r="D7665" t="str">
        <f>"Q"&amp;ROUNDUP(MONTH('Supermart Grocery Sales - Retai'!F7665)/3,0)</f>
        <v>Q4</v>
      </c>
      <c r="E7665">
        <f>tbl_DataModel[[#This Row],[Profit]]/tbl_DataModel[[#This Row],[Sales]]</f>
        <v>0.18000000000000002</v>
      </c>
      <c r="F7665">
        <v>1753</v>
      </c>
      <c r="G7665">
        <v>315.54000000000002</v>
      </c>
      <c r="H7665" t="s">
        <v>58</v>
      </c>
      <c r="I7665" t="s">
        <v>112</v>
      </c>
      <c r="J7665" t="s">
        <v>29</v>
      </c>
      <c r="K7665" t="s">
        <v>162</v>
      </c>
    </row>
    <row r="7666" spans="1:11" x14ac:dyDescent="0.3">
      <c r="A7666">
        <f>YEAR('Supermart Grocery Sales - Retai'!F:F)</f>
        <v>2016</v>
      </c>
      <c r="B7666">
        <f>MONTH('Supermart Grocery Sales - Retai'!F:F)</f>
        <v>2</v>
      </c>
      <c r="C7666" t="str" cm="1">
        <f t="array" ref="C7666">CHOOSE(_xlfn.ANCHORARRAY(B7666), "Jan", "Feb", "Mar", "Apr", "May", "Jun", "Jul", "Aug", "Sep", "Oct", "Nov", "Dec")</f>
        <v>Feb</v>
      </c>
      <c r="D7666" t="str">
        <f>"Q"&amp;ROUNDUP(MONTH('Supermart Grocery Sales - Retai'!F7666)/3,0)</f>
        <v>Q1</v>
      </c>
      <c r="E7666">
        <f>tbl_DataModel[[#This Row],[Profit]]/tbl_DataModel[[#This Row],[Sales]]</f>
        <v>0.35000000000000003</v>
      </c>
      <c r="F7666">
        <v>728</v>
      </c>
      <c r="G7666">
        <v>254.8</v>
      </c>
      <c r="H7666" t="s">
        <v>20</v>
      </c>
      <c r="I7666" t="s">
        <v>21</v>
      </c>
      <c r="J7666" t="s">
        <v>29</v>
      </c>
      <c r="K7666" t="s">
        <v>156</v>
      </c>
    </row>
    <row r="7667" spans="1:11" x14ac:dyDescent="0.3">
      <c r="A7667">
        <f>YEAR('Supermart Grocery Sales - Retai'!F:F)</f>
        <v>2018</v>
      </c>
      <c r="B7667">
        <f>MONTH('Supermart Grocery Sales - Retai'!F:F)</f>
        <v>7</v>
      </c>
      <c r="C7667" t="str" cm="1">
        <f t="array" ref="C7667">CHOOSE(_xlfn.ANCHORARRAY(B7667), "Jan", "Feb", "Mar", "Apr", "May", "Jun", "Jul", "Aug", "Sep", "Oct", "Nov", "Dec")</f>
        <v>Jul</v>
      </c>
      <c r="D7667" t="str">
        <f>"Q"&amp;ROUNDUP(MONTH('Supermart Grocery Sales - Retai'!F7667)/3,0)</f>
        <v>Q3</v>
      </c>
      <c r="E7667">
        <f>tbl_DataModel[[#This Row],[Profit]]/tbl_DataModel[[#This Row],[Sales]]</f>
        <v>0.19999999999999998</v>
      </c>
      <c r="F7667">
        <v>1251</v>
      </c>
      <c r="G7667">
        <v>250.2</v>
      </c>
      <c r="H7667" t="s">
        <v>32</v>
      </c>
      <c r="I7667" t="s">
        <v>153</v>
      </c>
      <c r="J7667" t="s">
        <v>29</v>
      </c>
      <c r="K7667" t="s">
        <v>261</v>
      </c>
    </row>
    <row r="7668" spans="1:11" x14ac:dyDescent="0.3">
      <c r="A7668">
        <f>YEAR('Supermart Grocery Sales - Retai'!F:F)</f>
        <v>2015</v>
      </c>
      <c r="B7668">
        <f>MONTH('Supermart Grocery Sales - Retai'!F:F)</f>
        <v>3</v>
      </c>
      <c r="C7668" t="str" cm="1">
        <f t="array" ref="C7668">CHOOSE(_xlfn.ANCHORARRAY(B7668), "Jan", "Feb", "Mar", "Apr", "May", "Jun", "Jul", "Aug", "Sep", "Oct", "Nov", "Dec")</f>
        <v>Mar</v>
      </c>
      <c r="D7668" t="str">
        <f>"Q"&amp;ROUNDUP(MONTH('Supermart Grocery Sales - Retai'!F7668)/3,0)</f>
        <v>Q1</v>
      </c>
      <c r="E7668">
        <f>tbl_DataModel[[#This Row],[Profit]]/tbl_DataModel[[#This Row],[Sales]]</f>
        <v>0.27999999999999997</v>
      </c>
      <c r="F7668">
        <v>1415</v>
      </c>
      <c r="G7668">
        <v>396.2</v>
      </c>
      <c r="H7668" t="s">
        <v>32</v>
      </c>
      <c r="I7668" t="s">
        <v>33</v>
      </c>
      <c r="J7668" t="s">
        <v>29</v>
      </c>
      <c r="K7668" t="s">
        <v>211</v>
      </c>
    </row>
    <row r="7669" spans="1:11" x14ac:dyDescent="0.3">
      <c r="A7669">
        <f>YEAR('Supermart Grocery Sales - Retai'!F:F)</f>
        <v>2015</v>
      </c>
      <c r="B7669">
        <f>MONTH('Supermart Grocery Sales - Retai'!F:F)</f>
        <v>11</v>
      </c>
      <c r="C7669" t="str" cm="1">
        <f t="array" ref="C7669">CHOOSE(_xlfn.ANCHORARRAY(B7669), "Jan", "Feb", "Mar", "Apr", "May", "Jun", "Jul", "Aug", "Sep", "Oct", "Nov", "Dec")</f>
        <v>Nov</v>
      </c>
      <c r="D7669" t="str">
        <f>"Q"&amp;ROUNDUP(MONTH('Supermart Grocery Sales - Retai'!F7669)/3,0)</f>
        <v>Q4</v>
      </c>
      <c r="E7669">
        <f>tbl_DataModel[[#This Row],[Profit]]/tbl_DataModel[[#This Row],[Sales]]</f>
        <v>0.27</v>
      </c>
      <c r="F7669">
        <v>1563</v>
      </c>
      <c r="G7669">
        <v>422.01</v>
      </c>
      <c r="H7669" t="s">
        <v>58</v>
      </c>
      <c r="I7669" t="s">
        <v>59</v>
      </c>
      <c r="J7669" t="s">
        <v>29</v>
      </c>
      <c r="K7669" t="s">
        <v>174</v>
      </c>
    </row>
    <row r="7670" spans="1:11" x14ac:dyDescent="0.3">
      <c r="A7670">
        <f>YEAR('Supermart Grocery Sales - Retai'!F:F)</f>
        <v>2015</v>
      </c>
      <c r="B7670">
        <f>MONTH('Supermart Grocery Sales - Retai'!F:F)</f>
        <v>4</v>
      </c>
      <c r="C7670" t="str" cm="1">
        <f t="array" ref="C7670">CHOOSE(_xlfn.ANCHORARRAY(B7670), "Jan", "Feb", "Mar", "Apr", "May", "Jun", "Jul", "Aug", "Sep", "Oct", "Nov", "Dec")</f>
        <v>Apr</v>
      </c>
      <c r="D7670" t="str">
        <f>"Q"&amp;ROUNDUP(MONTH('Supermart Grocery Sales - Retai'!F7670)/3,0)</f>
        <v>Q2</v>
      </c>
      <c r="E7670">
        <f>tbl_DataModel[[#This Row],[Profit]]/tbl_DataModel[[#This Row],[Sales]]</f>
        <v>0.39999999999999997</v>
      </c>
      <c r="F7670">
        <v>1801</v>
      </c>
      <c r="G7670">
        <v>720.4</v>
      </c>
      <c r="H7670" t="s">
        <v>20</v>
      </c>
      <c r="I7670" t="s">
        <v>21</v>
      </c>
      <c r="J7670" t="s">
        <v>29</v>
      </c>
      <c r="K7670" t="s">
        <v>81</v>
      </c>
    </row>
    <row r="7671" spans="1:11" x14ac:dyDescent="0.3">
      <c r="A7671">
        <f>YEAR('Supermart Grocery Sales - Retai'!F:F)</f>
        <v>2018</v>
      </c>
      <c r="B7671">
        <f>MONTH('Supermart Grocery Sales - Retai'!F:F)</f>
        <v>5</v>
      </c>
      <c r="C7671" t="str" cm="1">
        <f t="array" ref="C7671">CHOOSE(_xlfn.ANCHORARRAY(B7671), "Jan", "Feb", "Mar", "Apr", "May", "Jun", "Jul", "Aug", "Sep", "Oct", "Nov", "Dec")</f>
        <v>May</v>
      </c>
      <c r="D7671" t="str">
        <f>"Q"&amp;ROUNDUP(MONTH('Supermart Grocery Sales - Retai'!F7671)/3,0)</f>
        <v>Q2</v>
      </c>
      <c r="E7671">
        <f>tbl_DataModel[[#This Row],[Profit]]/tbl_DataModel[[#This Row],[Sales]]</f>
        <v>0.38</v>
      </c>
      <c r="F7671">
        <v>1890</v>
      </c>
      <c r="G7671">
        <v>718.2</v>
      </c>
      <c r="H7671" t="s">
        <v>58</v>
      </c>
      <c r="I7671" t="s">
        <v>68</v>
      </c>
      <c r="J7671" t="s">
        <v>29</v>
      </c>
      <c r="K7671" t="s">
        <v>111</v>
      </c>
    </row>
    <row r="7672" spans="1:11" x14ac:dyDescent="0.3">
      <c r="A7672">
        <f>YEAR('Supermart Grocery Sales - Retai'!F:F)</f>
        <v>2018</v>
      </c>
      <c r="B7672">
        <f>MONTH('Supermart Grocery Sales - Retai'!F:F)</f>
        <v>9</v>
      </c>
      <c r="C7672" t="str" cm="1">
        <f t="array" ref="C7672">CHOOSE(_xlfn.ANCHORARRAY(B7672), "Jan", "Feb", "Mar", "Apr", "May", "Jun", "Jul", "Aug", "Sep", "Oct", "Nov", "Dec")</f>
        <v>Sep</v>
      </c>
      <c r="D7672" t="str">
        <f>"Q"&amp;ROUNDUP(MONTH('Supermart Grocery Sales - Retai'!F7672)/3,0)</f>
        <v>Q3</v>
      </c>
      <c r="E7672">
        <f>tbl_DataModel[[#This Row],[Profit]]/tbl_DataModel[[#This Row],[Sales]]</f>
        <v>0.17</v>
      </c>
      <c r="F7672">
        <v>1572</v>
      </c>
      <c r="G7672">
        <v>267.24</v>
      </c>
      <c r="H7672" t="s">
        <v>58</v>
      </c>
      <c r="I7672" t="s">
        <v>68</v>
      </c>
      <c r="J7672" t="s">
        <v>29</v>
      </c>
      <c r="K7672" t="s">
        <v>130</v>
      </c>
    </row>
    <row r="7673" spans="1:11" x14ac:dyDescent="0.3">
      <c r="A7673">
        <f>YEAR('Supermart Grocery Sales - Retai'!F:F)</f>
        <v>2017</v>
      </c>
      <c r="B7673">
        <f>MONTH('Supermart Grocery Sales - Retai'!F:F)</f>
        <v>8</v>
      </c>
      <c r="C7673" t="str" cm="1">
        <f t="array" ref="C7673">CHOOSE(_xlfn.ANCHORARRAY(B7673), "Jan", "Feb", "Mar", "Apr", "May", "Jun", "Jul", "Aug", "Sep", "Oct", "Nov", "Dec")</f>
        <v>Aug</v>
      </c>
      <c r="D7673" t="str">
        <f>"Q"&amp;ROUNDUP(MONTH('Supermart Grocery Sales - Retai'!F7673)/3,0)</f>
        <v>Q3</v>
      </c>
      <c r="E7673">
        <f>tbl_DataModel[[#This Row],[Profit]]/tbl_DataModel[[#This Row],[Sales]]</f>
        <v>0.1</v>
      </c>
      <c r="F7673">
        <v>1974</v>
      </c>
      <c r="G7673">
        <v>197.4</v>
      </c>
      <c r="H7673" t="s">
        <v>26</v>
      </c>
      <c r="I7673" t="s">
        <v>94</v>
      </c>
      <c r="J7673" t="s">
        <v>29</v>
      </c>
      <c r="K7673" t="s">
        <v>193</v>
      </c>
    </row>
    <row r="7674" spans="1:11" x14ac:dyDescent="0.3">
      <c r="A7674">
        <f>YEAR('Supermart Grocery Sales - Retai'!F:F)</f>
        <v>2017</v>
      </c>
      <c r="B7674">
        <f>MONTH('Supermart Grocery Sales - Retai'!F:F)</f>
        <v>6</v>
      </c>
      <c r="C7674" t="str" cm="1">
        <f t="array" ref="C7674">CHOOSE(_xlfn.ANCHORARRAY(B7674), "Jan", "Feb", "Mar", "Apr", "May", "Jun", "Jul", "Aug", "Sep", "Oct", "Nov", "Dec")</f>
        <v>Jun</v>
      </c>
      <c r="D7674" t="str">
        <f>"Q"&amp;ROUNDUP(MONTH('Supermart Grocery Sales - Retai'!F7674)/3,0)</f>
        <v>Q2</v>
      </c>
      <c r="E7674">
        <f>tbl_DataModel[[#This Row],[Profit]]/tbl_DataModel[[#This Row],[Sales]]</f>
        <v>0.2</v>
      </c>
      <c r="F7674">
        <v>1680</v>
      </c>
      <c r="G7674">
        <v>336</v>
      </c>
      <c r="H7674" t="s">
        <v>26</v>
      </c>
      <c r="I7674" t="s">
        <v>27</v>
      </c>
      <c r="J7674" t="s">
        <v>29</v>
      </c>
      <c r="K7674" t="s">
        <v>12</v>
      </c>
    </row>
    <row r="7675" spans="1:11" x14ac:dyDescent="0.3">
      <c r="A7675">
        <f>YEAR('Supermart Grocery Sales - Retai'!F:F)</f>
        <v>2018</v>
      </c>
      <c r="B7675">
        <f>MONTH('Supermart Grocery Sales - Retai'!F:F)</f>
        <v>8</v>
      </c>
      <c r="C7675" t="str" cm="1">
        <f t="array" ref="C7675">CHOOSE(_xlfn.ANCHORARRAY(B7675), "Jan", "Feb", "Mar", "Apr", "May", "Jun", "Jul", "Aug", "Sep", "Oct", "Nov", "Dec")</f>
        <v>Aug</v>
      </c>
      <c r="D7675" t="str">
        <f>"Q"&amp;ROUNDUP(MONTH('Supermart Grocery Sales - Retai'!F7675)/3,0)</f>
        <v>Q3</v>
      </c>
      <c r="E7675">
        <f>tbl_DataModel[[#This Row],[Profit]]/tbl_DataModel[[#This Row],[Sales]]</f>
        <v>0.13</v>
      </c>
      <c r="F7675">
        <v>1005</v>
      </c>
      <c r="G7675">
        <v>130.65</v>
      </c>
      <c r="H7675" t="s">
        <v>26</v>
      </c>
      <c r="I7675" t="s">
        <v>94</v>
      </c>
      <c r="J7675" t="s">
        <v>29</v>
      </c>
      <c r="K7675" t="s">
        <v>19</v>
      </c>
    </row>
    <row r="7676" spans="1:11" x14ac:dyDescent="0.3">
      <c r="A7676">
        <f>YEAR('Supermart Grocery Sales - Retai'!F:F)</f>
        <v>2018</v>
      </c>
      <c r="B7676">
        <f>MONTH('Supermart Grocery Sales - Retai'!F:F)</f>
        <v>9</v>
      </c>
      <c r="C7676" t="str" cm="1">
        <f t="array" ref="C7676">CHOOSE(_xlfn.ANCHORARRAY(B7676), "Jan", "Feb", "Mar", "Apr", "May", "Jun", "Jul", "Aug", "Sep", "Oct", "Nov", "Dec")</f>
        <v>Sep</v>
      </c>
      <c r="D7676" t="str">
        <f>"Q"&amp;ROUNDUP(MONTH('Supermart Grocery Sales - Retai'!F7676)/3,0)</f>
        <v>Q3</v>
      </c>
      <c r="E7676">
        <f>tbl_DataModel[[#This Row],[Profit]]/tbl_DataModel[[#This Row],[Sales]]</f>
        <v>0.43</v>
      </c>
      <c r="F7676">
        <v>2178</v>
      </c>
      <c r="G7676">
        <v>936.54</v>
      </c>
      <c r="H7676" t="s">
        <v>49</v>
      </c>
      <c r="I7676" t="s">
        <v>54</v>
      </c>
      <c r="J7676" t="s">
        <v>29</v>
      </c>
      <c r="K7676" t="s">
        <v>106</v>
      </c>
    </row>
    <row r="7677" spans="1:11" x14ac:dyDescent="0.3">
      <c r="A7677">
        <f>YEAR('Supermart Grocery Sales - Retai'!F:F)</f>
        <v>2018</v>
      </c>
      <c r="B7677">
        <f>MONTH('Supermart Grocery Sales - Retai'!F:F)</f>
        <v>3</v>
      </c>
      <c r="C7677" t="str" cm="1">
        <f t="array" ref="C7677">CHOOSE(_xlfn.ANCHORARRAY(B7677), "Jan", "Feb", "Mar", "Apr", "May", "Jun", "Jul", "Aug", "Sep", "Oct", "Nov", "Dec")</f>
        <v>Mar</v>
      </c>
      <c r="D7677" t="str">
        <f>"Q"&amp;ROUNDUP(MONTH('Supermart Grocery Sales - Retai'!F7677)/3,0)</f>
        <v>Q1</v>
      </c>
      <c r="E7677">
        <f>tbl_DataModel[[#This Row],[Profit]]/tbl_DataModel[[#This Row],[Sales]]</f>
        <v>9.9999999999999992E-2</v>
      </c>
      <c r="F7677">
        <v>1961</v>
      </c>
      <c r="G7677">
        <v>196.1</v>
      </c>
      <c r="H7677" t="s">
        <v>32</v>
      </c>
      <c r="I7677" t="s">
        <v>97</v>
      </c>
      <c r="J7677" t="s">
        <v>29</v>
      </c>
      <c r="K7677" t="s">
        <v>78</v>
      </c>
    </row>
    <row r="7678" spans="1:11" x14ac:dyDescent="0.3">
      <c r="A7678">
        <f>YEAR('Supermart Grocery Sales - Retai'!F:F)</f>
        <v>2016</v>
      </c>
      <c r="B7678">
        <f>MONTH('Supermart Grocery Sales - Retai'!F:F)</f>
        <v>9</v>
      </c>
      <c r="C7678" t="str" cm="1">
        <f t="array" ref="C7678">CHOOSE(_xlfn.ANCHORARRAY(B7678), "Jan", "Feb", "Mar", "Apr", "May", "Jun", "Jul", "Aug", "Sep", "Oct", "Nov", "Dec")</f>
        <v>Sep</v>
      </c>
      <c r="D7678" t="str">
        <f>"Q"&amp;ROUNDUP(MONTH('Supermart Grocery Sales - Retai'!F7678)/3,0)</f>
        <v>Q3</v>
      </c>
      <c r="E7678">
        <f>tbl_DataModel[[#This Row],[Profit]]/tbl_DataModel[[#This Row],[Sales]]</f>
        <v>0.27999999999999997</v>
      </c>
      <c r="F7678">
        <v>2239</v>
      </c>
      <c r="G7678">
        <v>626.91999999999996</v>
      </c>
      <c r="H7678" t="s">
        <v>49</v>
      </c>
      <c r="I7678" t="s">
        <v>50</v>
      </c>
      <c r="J7678" t="s">
        <v>29</v>
      </c>
      <c r="K7678" t="s">
        <v>125</v>
      </c>
    </row>
    <row r="7679" spans="1:11" x14ac:dyDescent="0.3">
      <c r="A7679">
        <f>YEAR('Supermart Grocery Sales - Retai'!F:F)</f>
        <v>2018</v>
      </c>
      <c r="B7679">
        <f>MONTH('Supermart Grocery Sales - Retai'!F:F)</f>
        <v>12</v>
      </c>
      <c r="C7679" t="str" cm="1">
        <f t="array" ref="C7679">CHOOSE(_xlfn.ANCHORARRAY(B7679), "Jan", "Feb", "Mar", "Apr", "May", "Jun", "Jul", "Aug", "Sep", "Oct", "Nov", "Dec")</f>
        <v>Dec</v>
      </c>
      <c r="D7679" t="str">
        <f>"Q"&amp;ROUNDUP(MONTH('Supermart Grocery Sales - Retai'!F7679)/3,0)</f>
        <v>Q4</v>
      </c>
      <c r="E7679">
        <f>tbl_DataModel[[#This Row],[Profit]]/tbl_DataModel[[#This Row],[Sales]]</f>
        <v>0.45</v>
      </c>
      <c r="F7679">
        <v>888</v>
      </c>
      <c r="G7679">
        <v>399.6</v>
      </c>
      <c r="H7679" t="s">
        <v>13</v>
      </c>
      <c r="I7679" t="s">
        <v>79</v>
      </c>
      <c r="J7679" t="s">
        <v>29</v>
      </c>
      <c r="K7679" t="s">
        <v>116</v>
      </c>
    </row>
    <row r="7680" spans="1:11" x14ac:dyDescent="0.3">
      <c r="A7680">
        <f>YEAR('Supermart Grocery Sales - Retai'!F:F)</f>
        <v>2015</v>
      </c>
      <c r="B7680">
        <f>MONTH('Supermart Grocery Sales - Retai'!F:F)</f>
        <v>3</v>
      </c>
      <c r="C7680" t="str" cm="1">
        <f t="array" ref="C7680">CHOOSE(_xlfn.ANCHORARRAY(B7680), "Jan", "Feb", "Mar", "Apr", "May", "Jun", "Jul", "Aug", "Sep", "Oct", "Nov", "Dec")</f>
        <v>Mar</v>
      </c>
      <c r="D7680" t="str">
        <f>"Q"&amp;ROUNDUP(MONTH('Supermart Grocery Sales - Retai'!F7680)/3,0)</f>
        <v>Q1</v>
      </c>
      <c r="E7680">
        <f>tbl_DataModel[[#This Row],[Profit]]/tbl_DataModel[[#This Row],[Sales]]</f>
        <v>0.33</v>
      </c>
      <c r="F7680">
        <v>2392</v>
      </c>
      <c r="G7680">
        <v>789.36</v>
      </c>
      <c r="H7680" t="s">
        <v>49</v>
      </c>
      <c r="I7680" t="s">
        <v>54</v>
      </c>
      <c r="J7680" t="s">
        <v>29</v>
      </c>
      <c r="K7680" t="s">
        <v>191</v>
      </c>
    </row>
    <row r="7681" spans="1:11" x14ac:dyDescent="0.3">
      <c r="A7681">
        <f>YEAR('Supermart Grocery Sales - Retai'!F:F)</f>
        <v>2018</v>
      </c>
      <c r="B7681">
        <f>MONTH('Supermart Grocery Sales - Retai'!F:F)</f>
        <v>3</v>
      </c>
      <c r="C7681" t="str" cm="1">
        <f t="array" ref="C7681">CHOOSE(_xlfn.ANCHORARRAY(B7681), "Jan", "Feb", "Mar", "Apr", "May", "Jun", "Jul", "Aug", "Sep", "Oct", "Nov", "Dec")</f>
        <v>Mar</v>
      </c>
      <c r="D7681" t="str">
        <f>"Q"&amp;ROUNDUP(MONTH('Supermart Grocery Sales - Retai'!F7681)/3,0)</f>
        <v>Q1</v>
      </c>
      <c r="E7681">
        <f>tbl_DataModel[[#This Row],[Profit]]/tbl_DataModel[[#This Row],[Sales]]</f>
        <v>0.09</v>
      </c>
      <c r="F7681">
        <v>2177</v>
      </c>
      <c r="G7681">
        <v>195.93</v>
      </c>
      <c r="H7681" t="s">
        <v>26</v>
      </c>
      <c r="I7681" t="s">
        <v>37</v>
      </c>
      <c r="J7681" t="s">
        <v>29</v>
      </c>
      <c r="K7681" t="s">
        <v>25</v>
      </c>
    </row>
    <row r="7682" spans="1:11" x14ac:dyDescent="0.3">
      <c r="A7682">
        <f>YEAR('Supermart Grocery Sales - Retai'!F:F)</f>
        <v>2016</v>
      </c>
      <c r="B7682">
        <f>MONTH('Supermart Grocery Sales - Retai'!F:F)</f>
        <v>9</v>
      </c>
      <c r="C7682" t="str" cm="1">
        <f t="array" ref="C7682">CHOOSE(_xlfn.ANCHORARRAY(B7682), "Jan", "Feb", "Mar", "Apr", "May", "Jun", "Jul", "Aug", "Sep", "Oct", "Nov", "Dec")</f>
        <v>Sep</v>
      </c>
      <c r="D7682" t="str">
        <f>"Q"&amp;ROUNDUP(MONTH('Supermart Grocery Sales - Retai'!F7682)/3,0)</f>
        <v>Q3</v>
      </c>
      <c r="E7682">
        <f>tbl_DataModel[[#This Row],[Profit]]/tbl_DataModel[[#This Row],[Sales]]</f>
        <v>0.27</v>
      </c>
      <c r="F7682">
        <v>1787</v>
      </c>
      <c r="G7682">
        <v>482.49</v>
      </c>
      <c r="H7682" t="s">
        <v>49</v>
      </c>
      <c r="I7682" t="s">
        <v>50</v>
      </c>
      <c r="J7682" t="s">
        <v>29</v>
      </c>
      <c r="K7682" t="s">
        <v>53</v>
      </c>
    </row>
    <row r="7683" spans="1:11" x14ac:dyDescent="0.3">
      <c r="A7683">
        <f>YEAR('Supermart Grocery Sales - Retai'!F:F)</f>
        <v>2018</v>
      </c>
      <c r="B7683">
        <f>MONTH('Supermart Grocery Sales - Retai'!F:F)</f>
        <v>8</v>
      </c>
      <c r="C7683" t="str" cm="1">
        <f t="array" ref="C7683">CHOOSE(_xlfn.ANCHORARRAY(B7683), "Jan", "Feb", "Mar", "Apr", "May", "Jun", "Jul", "Aug", "Sep", "Oct", "Nov", "Dec")</f>
        <v>Aug</v>
      </c>
      <c r="D7683" t="str">
        <f>"Q"&amp;ROUNDUP(MONTH('Supermart Grocery Sales - Retai'!F7683)/3,0)</f>
        <v>Q3</v>
      </c>
      <c r="E7683">
        <f>tbl_DataModel[[#This Row],[Profit]]/tbl_DataModel[[#This Row],[Sales]]</f>
        <v>0.45</v>
      </c>
      <c r="F7683">
        <v>2046</v>
      </c>
      <c r="G7683">
        <v>920.7</v>
      </c>
      <c r="H7683" t="s">
        <v>63</v>
      </c>
      <c r="I7683" t="s">
        <v>157</v>
      </c>
      <c r="J7683" t="s">
        <v>29</v>
      </c>
      <c r="K7683" t="s">
        <v>130</v>
      </c>
    </row>
    <row r="7684" spans="1:11" x14ac:dyDescent="0.3">
      <c r="A7684">
        <f>YEAR('Supermart Grocery Sales - Retai'!F:F)</f>
        <v>2018</v>
      </c>
      <c r="B7684">
        <f>MONTH('Supermart Grocery Sales - Retai'!F:F)</f>
        <v>10</v>
      </c>
      <c r="C7684" t="str" cm="1">
        <f t="array" ref="C7684">CHOOSE(_xlfn.ANCHORARRAY(B7684), "Jan", "Feb", "Mar", "Apr", "May", "Jun", "Jul", "Aug", "Sep", "Oct", "Nov", "Dec")</f>
        <v>Oct</v>
      </c>
      <c r="D7684" t="str">
        <f>"Q"&amp;ROUNDUP(MONTH('Supermart Grocery Sales - Retai'!F7684)/3,0)</f>
        <v>Q4</v>
      </c>
      <c r="E7684">
        <f>tbl_DataModel[[#This Row],[Profit]]/tbl_DataModel[[#This Row],[Sales]]</f>
        <v>0.19</v>
      </c>
      <c r="F7684">
        <v>2286</v>
      </c>
      <c r="G7684">
        <v>434.34</v>
      </c>
      <c r="H7684" t="s">
        <v>63</v>
      </c>
      <c r="I7684" t="s">
        <v>87</v>
      </c>
      <c r="J7684" t="s">
        <v>29</v>
      </c>
      <c r="K7684" t="s">
        <v>108</v>
      </c>
    </row>
    <row r="7685" spans="1:11" x14ac:dyDescent="0.3">
      <c r="A7685">
        <f>YEAR('Supermart Grocery Sales - Retai'!F:F)</f>
        <v>2016</v>
      </c>
      <c r="B7685">
        <f>MONTH('Supermart Grocery Sales - Retai'!F:F)</f>
        <v>9</v>
      </c>
      <c r="C7685" t="str" cm="1">
        <f t="array" ref="C7685">CHOOSE(_xlfn.ANCHORARRAY(B7685), "Jan", "Feb", "Mar", "Apr", "May", "Jun", "Jul", "Aug", "Sep", "Oct", "Nov", "Dec")</f>
        <v>Sep</v>
      </c>
      <c r="D7685" t="str">
        <f>"Q"&amp;ROUNDUP(MONTH('Supermart Grocery Sales - Retai'!F7685)/3,0)</f>
        <v>Q3</v>
      </c>
      <c r="E7685">
        <f>tbl_DataModel[[#This Row],[Profit]]/tbl_DataModel[[#This Row],[Sales]]</f>
        <v>0.18</v>
      </c>
      <c r="F7685">
        <v>695</v>
      </c>
      <c r="G7685">
        <v>125.1</v>
      </c>
      <c r="H7685" t="s">
        <v>49</v>
      </c>
      <c r="I7685" t="s">
        <v>205</v>
      </c>
      <c r="J7685" t="s">
        <v>29</v>
      </c>
      <c r="K7685" t="s">
        <v>71</v>
      </c>
    </row>
    <row r="7686" spans="1:11" x14ac:dyDescent="0.3">
      <c r="A7686">
        <f>YEAR('Supermart Grocery Sales - Retai'!F:F)</f>
        <v>2017</v>
      </c>
      <c r="B7686">
        <f>MONTH('Supermart Grocery Sales - Retai'!F:F)</f>
        <v>10</v>
      </c>
      <c r="C7686" t="str" cm="1">
        <f t="array" ref="C7686">CHOOSE(_xlfn.ANCHORARRAY(B7686), "Jan", "Feb", "Mar", "Apr", "May", "Jun", "Jul", "Aug", "Sep", "Oct", "Nov", "Dec")</f>
        <v>Oct</v>
      </c>
      <c r="D7686" t="str">
        <f>"Q"&amp;ROUNDUP(MONTH('Supermart Grocery Sales - Retai'!F7686)/3,0)</f>
        <v>Q4</v>
      </c>
      <c r="E7686">
        <f>tbl_DataModel[[#This Row],[Profit]]/tbl_DataModel[[#This Row],[Sales]]</f>
        <v>9.9999999999999992E-2</v>
      </c>
      <c r="F7686">
        <v>1942</v>
      </c>
      <c r="G7686">
        <v>194.2</v>
      </c>
      <c r="H7686" t="s">
        <v>32</v>
      </c>
      <c r="I7686" t="s">
        <v>97</v>
      </c>
      <c r="J7686" t="s">
        <v>29</v>
      </c>
      <c r="K7686" t="s">
        <v>162</v>
      </c>
    </row>
    <row r="7687" spans="1:11" x14ac:dyDescent="0.3">
      <c r="A7687">
        <f>YEAR('Supermart Grocery Sales - Retai'!F:F)</f>
        <v>2017</v>
      </c>
      <c r="B7687">
        <f>MONTH('Supermart Grocery Sales - Retai'!F:F)</f>
        <v>9</v>
      </c>
      <c r="C7687" t="str" cm="1">
        <f t="array" ref="C7687">CHOOSE(_xlfn.ANCHORARRAY(B7687), "Jan", "Feb", "Mar", "Apr", "May", "Jun", "Jul", "Aug", "Sep", "Oct", "Nov", "Dec")</f>
        <v>Sep</v>
      </c>
      <c r="D7687" t="str">
        <f>"Q"&amp;ROUNDUP(MONTH('Supermart Grocery Sales - Retai'!F7687)/3,0)</f>
        <v>Q3</v>
      </c>
      <c r="E7687">
        <f>tbl_DataModel[[#This Row],[Profit]]/tbl_DataModel[[#This Row],[Sales]]</f>
        <v>0.21000000000000002</v>
      </c>
      <c r="F7687">
        <v>1966</v>
      </c>
      <c r="G7687">
        <v>412.86</v>
      </c>
      <c r="H7687" t="s">
        <v>13</v>
      </c>
      <c r="I7687" t="s">
        <v>79</v>
      </c>
      <c r="J7687" t="s">
        <v>29</v>
      </c>
      <c r="K7687" t="s">
        <v>53</v>
      </c>
    </row>
    <row r="7688" spans="1:11" x14ac:dyDescent="0.3">
      <c r="A7688">
        <f>YEAR('Supermart Grocery Sales - Retai'!F:F)</f>
        <v>2016</v>
      </c>
      <c r="B7688">
        <f>MONTH('Supermart Grocery Sales - Retai'!F:F)</f>
        <v>11</v>
      </c>
      <c r="C7688" t="str" cm="1">
        <f t="array" ref="C7688">CHOOSE(_xlfn.ANCHORARRAY(B7688), "Jan", "Feb", "Mar", "Apr", "May", "Jun", "Jul", "Aug", "Sep", "Oct", "Nov", "Dec")</f>
        <v>Nov</v>
      </c>
      <c r="D7688" t="str">
        <f>"Q"&amp;ROUNDUP(MONTH('Supermart Grocery Sales - Retai'!F7688)/3,0)</f>
        <v>Q4</v>
      </c>
      <c r="E7688">
        <f>tbl_DataModel[[#This Row],[Profit]]/tbl_DataModel[[#This Row],[Sales]]</f>
        <v>0.37</v>
      </c>
      <c r="F7688">
        <v>1520</v>
      </c>
      <c r="G7688">
        <v>562.4</v>
      </c>
      <c r="H7688" t="s">
        <v>32</v>
      </c>
      <c r="I7688" t="s">
        <v>33</v>
      </c>
      <c r="J7688" t="s">
        <v>29</v>
      </c>
      <c r="K7688" t="s">
        <v>57</v>
      </c>
    </row>
    <row r="7689" spans="1:11" x14ac:dyDescent="0.3">
      <c r="A7689">
        <f>YEAR('Supermart Grocery Sales - Retai'!F:F)</f>
        <v>2017</v>
      </c>
      <c r="B7689">
        <f>MONTH('Supermart Grocery Sales - Retai'!F:F)</f>
        <v>9</v>
      </c>
      <c r="C7689" t="str" cm="1">
        <f t="array" ref="C7689">CHOOSE(_xlfn.ANCHORARRAY(B7689), "Jan", "Feb", "Mar", "Apr", "May", "Jun", "Jul", "Aug", "Sep", "Oct", "Nov", "Dec")</f>
        <v>Sep</v>
      </c>
      <c r="D7689" t="str">
        <f>"Q"&amp;ROUNDUP(MONTH('Supermart Grocery Sales - Retai'!F7689)/3,0)</f>
        <v>Q3</v>
      </c>
      <c r="E7689">
        <f>tbl_DataModel[[#This Row],[Profit]]/tbl_DataModel[[#This Row],[Sales]]</f>
        <v>0.37</v>
      </c>
      <c r="F7689">
        <v>1128</v>
      </c>
      <c r="G7689">
        <v>417.36</v>
      </c>
      <c r="H7689" t="s">
        <v>63</v>
      </c>
      <c r="I7689" t="s">
        <v>157</v>
      </c>
      <c r="J7689" t="s">
        <v>29</v>
      </c>
      <c r="K7689" t="s">
        <v>156</v>
      </c>
    </row>
    <row r="7690" spans="1:11" x14ac:dyDescent="0.3">
      <c r="A7690">
        <f>YEAR('Supermart Grocery Sales - Retai'!F:F)</f>
        <v>2018</v>
      </c>
      <c r="B7690">
        <f>MONTH('Supermart Grocery Sales - Retai'!F:F)</f>
        <v>11</v>
      </c>
      <c r="C7690" t="str" cm="1">
        <f t="array" ref="C7690">CHOOSE(_xlfn.ANCHORARRAY(B7690), "Jan", "Feb", "Mar", "Apr", "May", "Jun", "Jul", "Aug", "Sep", "Oct", "Nov", "Dec")</f>
        <v>Nov</v>
      </c>
      <c r="D7690" t="str">
        <f>"Q"&amp;ROUNDUP(MONTH('Supermart Grocery Sales - Retai'!F7690)/3,0)</f>
        <v>Q4</v>
      </c>
      <c r="E7690">
        <f>tbl_DataModel[[#This Row],[Profit]]/tbl_DataModel[[#This Row],[Sales]]</f>
        <v>7.9999999999999988E-2</v>
      </c>
      <c r="F7690">
        <v>577</v>
      </c>
      <c r="G7690">
        <v>46.16</v>
      </c>
      <c r="H7690" t="s">
        <v>63</v>
      </c>
      <c r="I7690" t="s">
        <v>87</v>
      </c>
      <c r="J7690" t="s">
        <v>29</v>
      </c>
      <c r="K7690" t="s">
        <v>108</v>
      </c>
    </row>
    <row r="7691" spans="1:11" x14ac:dyDescent="0.3">
      <c r="A7691">
        <f>YEAR('Supermart Grocery Sales - Retai'!F:F)</f>
        <v>2016</v>
      </c>
      <c r="B7691">
        <f>MONTH('Supermart Grocery Sales - Retai'!F:F)</f>
        <v>10</v>
      </c>
      <c r="C7691" t="str" cm="1">
        <f t="array" ref="C7691">CHOOSE(_xlfn.ANCHORARRAY(B7691), "Jan", "Feb", "Mar", "Apr", "May", "Jun", "Jul", "Aug", "Sep", "Oct", "Nov", "Dec")</f>
        <v>Oct</v>
      </c>
      <c r="D7691" t="str">
        <f>"Q"&amp;ROUNDUP(MONTH('Supermart Grocery Sales - Retai'!F7691)/3,0)</f>
        <v>Q4</v>
      </c>
      <c r="E7691">
        <f>tbl_DataModel[[#This Row],[Profit]]/tbl_DataModel[[#This Row],[Sales]]</f>
        <v>0.28999999999999998</v>
      </c>
      <c r="F7691">
        <v>865</v>
      </c>
      <c r="G7691">
        <v>250.85</v>
      </c>
      <c r="H7691" t="s">
        <v>32</v>
      </c>
      <c r="I7691" t="s">
        <v>46</v>
      </c>
      <c r="J7691" t="s">
        <v>29</v>
      </c>
      <c r="K7691" t="s">
        <v>184</v>
      </c>
    </row>
    <row r="7692" spans="1:11" x14ac:dyDescent="0.3">
      <c r="A7692">
        <f>YEAR('Supermart Grocery Sales - Retai'!F:F)</f>
        <v>2018</v>
      </c>
      <c r="B7692">
        <f>MONTH('Supermart Grocery Sales - Retai'!F:F)</f>
        <v>4</v>
      </c>
      <c r="C7692" t="str" cm="1">
        <f t="array" ref="C7692">CHOOSE(_xlfn.ANCHORARRAY(B7692), "Jan", "Feb", "Mar", "Apr", "May", "Jun", "Jul", "Aug", "Sep", "Oct", "Nov", "Dec")</f>
        <v>Apr</v>
      </c>
      <c r="D7692" t="str">
        <f>"Q"&amp;ROUNDUP(MONTH('Supermart Grocery Sales - Retai'!F7692)/3,0)</f>
        <v>Q2</v>
      </c>
      <c r="E7692">
        <f>tbl_DataModel[[#This Row],[Profit]]/tbl_DataModel[[#This Row],[Sales]]</f>
        <v>0.16999999999999998</v>
      </c>
      <c r="F7692">
        <v>588</v>
      </c>
      <c r="G7692">
        <v>99.96</v>
      </c>
      <c r="H7692" t="s">
        <v>20</v>
      </c>
      <c r="I7692" t="s">
        <v>91</v>
      </c>
      <c r="J7692" t="s">
        <v>29</v>
      </c>
      <c r="K7692" t="s">
        <v>42</v>
      </c>
    </row>
    <row r="7693" spans="1:11" x14ac:dyDescent="0.3">
      <c r="A7693">
        <f>YEAR('Supermart Grocery Sales - Retai'!F:F)</f>
        <v>2016</v>
      </c>
      <c r="B7693">
        <f>MONTH('Supermart Grocery Sales - Retai'!F:F)</f>
        <v>12</v>
      </c>
      <c r="C7693" t="str" cm="1">
        <f t="array" ref="C7693">CHOOSE(_xlfn.ANCHORARRAY(B7693), "Jan", "Feb", "Mar", "Apr", "May", "Jun", "Jul", "Aug", "Sep", "Oct", "Nov", "Dec")</f>
        <v>Dec</v>
      </c>
      <c r="D7693" t="str">
        <f>"Q"&amp;ROUNDUP(MONTH('Supermart Grocery Sales - Retai'!F7693)/3,0)</f>
        <v>Q4</v>
      </c>
      <c r="E7693">
        <f>tbl_DataModel[[#This Row],[Profit]]/tbl_DataModel[[#This Row],[Sales]]</f>
        <v>0.1</v>
      </c>
      <c r="F7693">
        <v>1608</v>
      </c>
      <c r="G7693">
        <v>160.80000000000001</v>
      </c>
      <c r="H7693" t="s">
        <v>58</v>
      </c>
      <c r="I7693" t="s">
        <v>59</v>
      </c>
      <c r="J7693" t="s">
        <v>29</v>
      </c>
      <c r="K7693" t="s">
        <v>120</v>
      </c>
    </row>
    <row r="7694" spans="1:11" x14ac:dyDescent="0.3">
      <c r="A7694">
        <f>YEAR('Supermart Grocery Sales - Retai'!F:F)</f>
        <v>2018</v>
      </c>
      <c r="B7694">
        <f>MONTH('Supermart Grocery Sales - Retai'!F:F)</f>
        <v>5</v>
      </c>
      <c r="C7694" t="str" cm="1">
        <f t="array" ref="C7694">CHOOSE(_xlfn.ANCHORARRAY(B7694), "Jan", "Feb", "Mar", "Apr", "May", "Jun", "Jul", "Aug", "Sep", "Oct", "Nov", "Dec")</f>
        <v>May</v>
      </c>
      <c r="D7694" t="str">
        <f>"Q"&amp;ROUNDUP(MONTH('Supermart Grocery Sales - Retai'!F7694)/3,0)</f>
        <v>Q2</v>
      </c>
      <c r="E7694">
        <f>tbl_DataModel[[#This Row],[Profit]]/tbl_DataModel[[#This Row],[Sales]]</f>
        <v>0.37</v>
      </c>
      <c r="F7694">
        <v>1924</v>
      </c>
      <c r="G7694">
        <v>711.88</v>
      </c>
      <c r="H7694" t="s">
        <v>58</v>
      </c>
      <c r="I7694" t="s">
        <v>112</v>
      </c>
      <c r="J7694" t="s">
        <v>29</v>
      </c>
      <c r="K7694" t="s">
        <v>102</v>
      </c>
    </row>
    <row r="7695" spans="1:11" x14ac:dyDescent="0.3">
      <c r="A7695">
        <f>YEAR('Supermart Grocery Sales - Retai'!F:F)</f>
        <v>2015</v>
      </c>
      <c r="B7695">
        <f>MONTH('Supermart Grocery Sales - Retai'!F:F)</f>
        <v>8</v>
      </c>
      <c r="C7695" t="str" cm="1">
        <f t="array" ref="C7695">CHOOSE(_xlfn.ANCHORARRAY(B7695), "Jan", "Feb", "Mar", "Apr", "May", "Jun", "Jul", "Aug", "Sep", "Oct", "Nov", "Dec")</f>
        <v>Aug</v>
      </c>
      <c r="D7695" t="str">
        <f>"Q"&amp;ROUNDUP(MONTH('Supermart Grocery Sales - Retai'!F7695)/3,0)</f>
        <v>Q3</v>
      </c>
      <c r="E7695">
        <f>tbl_DataModel[[#This Row],[Profit]]/tbl_DataModel[[#This Row],[Sales]]</f>
        <v>0.43</v>
      </c>
      <c r="F7695">
        <v>557</v>
      </c>
      <c r="G7695">
        <v>239.51</v>
      </c>
      <c r="H7695" t="s">
        <v>20</v>
      </c>
      <c r="I7695" t="s">
        <v>91</v>
      </c>
      <c r="J7695" t="s">
        <v>29</v>
      </c>
      <c r="K7695" t="s">
        <v>169</v>
      </c>
    </row>
    <row r="7696" spans="1:11" x14ac:dyDescent="0.3">
      <c r="A7696">
        <f>YEAR('Supermart Grocery Sales - Retai'!F:F)</f>
        <v>2017</v>
      </c>
      <c r="B7696">
        <f>MONTH('Supermart Grocery Sales - Retai'!F:F)</f>
        <v>5</v>
      </c>
      <c r="C7696" t="str" cm="1">
        <f t="array" ref="C7696">CHOOSE(_xlfn.ANCHORARRAY(B7696), "Jan", "Feb", "Mar", "Apr", "May", "Jun", "Jul", "Aug", "Sep", "Oct", "Nov", "Dec")</f>
        <v>May</v>
      </c>
      <c r="D7696" t="str">
        <f>"Q"&amp;ROUNDUP(MONTH('Supermart Grocery Sales - Retai'!F7696)/3,0)</f>
        <v>Q2</v>
      </c>
      <c r="E7696">
        <f>tbl_DataModel[[#This Row],[Profit]]/tbl_DataModel[[#This Row],[Sales]]</f>
        <v>7.0000000000000007E-2</v>
      </c>
      <c r="F7696">
        <v>1318</v>
      </c>
      <c r="G7696">
        <v>92.26</v>
      </c>
      <c r="H7696" t="s">
        <v>13</v>
      </c>
      <c r="I7696" t="s">
        <v>195</v>
      </c>
      <c r="J7696" t="s">
        <v>29</v>
      </c>
      <c r="K7696" t="s">
        <v>111</v>
      </c>
    </row>
    <row r="7697" spans="1:11" x14ac:dyDescent="0.3">
      <c r="A7697">
        <f>YEAR('Supermart Grocery Sales - Retai'!F:F)</f>
        <v>2017</v>
      </c>
      <c r="B7697">
        <f>MONTH('Supermart Grocery Sales - Retai'!F:F)</f>
        <v>2</v>
      </c>
      <c r="C7697" t="str" cm="1">
        <f t="array" ref="C7697">CHOOSE(_xlfn.ANCHORARRAY(B7697), "Jan", "Feb", "Mar", "Apr", "May", "Jun", "Jul", "Aug", "Sep", "Oct", "Nov", "Dec")</f>
        <v>Feb</v>
      </c>
      <c r="D7697" t="str">
        <f>"Q"&amp;ROUNDUP(MONTH('Supermart Grocery Sales - Retai'!F7697)/3,0)</f>
        <v>Q1</v>
      </c>
      <c r="E7697">
        <f>tbl_DataModel[[#This Row],[Profit]]/tbl_DataModel[[#This Row],[Sales]]</f>
        <v>9.9999999999999992E-2</v>
      </c>
      <c r="F7697">
        <v>1311</v>
      </c>
      <c r="G7697">
        <v>131.1</v>
      </c>
      <c r="H7697" t="s">
        <v>58</v>
      </c>
      <c r="I7697" t="s">
        <v>68</v>
      </c>
      <c r="J7697" t="s">
        <v>29</v>
      </c>
      <c r="K7697" t="s">
        <v>137</v>
      </c>
    </row>
    <row r="7698" spans="1:11" x14ac:dyDescent="0.3">
      <c r="A7698">
        <f>YEAR('Supermart Grocery Sales - Retai'!F:F)</f>
        <v>2016</v>
      </c>
      <c r="B7698">
        <f>MONTH('Supermart Grocery Sales - Retai'!F:F)</f>
        <v>3</v>
      </c>
      <c r="C7698" t="str" cm="1">
        <f t="array" ref="C7698">CHOOSE(_xlfn.ANCHORARRAY(B7698), "Jan", "Feb", "Mar", "Apr", "May", "Jun", "Jul", "Aug", "Sep", "Oct", "Nov", "Dec")</f>
        <v>Mar</v>
      </c>
      <c r="D7698" t="str">
        <f>"Q"&amp;ROUNDUP(MONTH('Supermart Grocery Sales - Retai'!F7698)/3,0)</f>
        <v>Q1</v>
      </c>
      <c r="E7698">
        <f>tbl_DataModel[[#This Row],[Profit]]/tbl_DataModel[[#This Row],[Sales]]</f>
        <v>0.44</v>
      </c>
      <c r="F7698">
        <v>1458</v>
      </c>
      <c r="G7698">
        <v>641.52</v>
      </c>
      <c r="H7698" t="s">
        <v>26</v>
      </c>
      <c r="I7698" t="s">
        <v>94</v>
      </c>
      <c r="J7698" t="s">
        <v>29</v>
      </c>
      <c r="K7698" t="s">
        <v>108</v>
      </c>
    </row>
    <row r="7699" spans="1:11" x14ac:dyDescent="0.3">
      <c r="A7699">
        <f>YEAR('Supermart Grocery Sales - Retai'!F:F)</f>
        <v>2016</v>
      </c>
      <c r="B7699">
        <f>MONTH('Supermart Grocery Sales - Retai'!F:F)</f>
        <v>3</v>
      </c>
      <c r="C7699" t="str" cm="1">
        <f t="array" ref="C7699">CHOOSE(_xlfn.ANCHORARRAY(B7699), "Jan", "Feb", "Mar", "Apr", "May", "Jun", "Jul", "Aug", "Sep", "Oct", "Nov", "Dec")</f>
        <v>Mar</v>
      </c>
      <c r="D7699" t="str">
        <f>"Q"&amp;ROUNDUP(MONTH('Supermart Grocery Sales - Retai'!F7699)/3,0)</f>
        <v>Q1</v>
      </c>
      <c r="E7699">
        <f>tbl_DataModel[[#This Row],[Profit]]/tbl_DataModel[[#This Row],[Sales]]</f>
        <v>0.17</v>
      </c>
      <c r="F7699">
        <v>750</v>
      </c>
      <c r="G7699">
        <v>127.5</v>
      </c>
      <c r="H7699" t="s">
        <v>13</v>
      </c>
      <c r="I7699" t="s">
        <v>14</v>
      </c>
      <c r="J7699" t="s">
        <v>29</v>
      </c>
      <c r="K7699" t="s">
        <v>106</v>
      </c>
    </row>
    <row r="7700" spans="1:11" x14ac:dyDescent="0.3">
      <c r="A7700">
        <f>YEAR('Supermart Grocery Sales - Retai'!F:F)</f>
        <v>2018</v>
      </c>
      <c r="B7700">
        <f>MONTH('Supermart Grocery Sales - Retai'!F:F)</f>
        <v>12</v>
      </c>
      <c r="C7700" t="str" cm="1">
        <f t="array" ref="C7700">CHOOSE(_xlfn.ANCHORARRAY(B7700), "Jan", "Feb", "Mar", "Apr", "May", "Jun", "Jul", "Aug", "Sep", "Oct", "Nov", "Dec")</f>
        <v>Dec</v>
      </c>
      <c r="D7700" t="str">
        <f>"Q"&amp;ROUNDUP(MONTH('Supermart Grocery Sales - Retai'!F7700)/3,0)</f>
        <v>Q4</v>
      </c>
      <c r="E7700">
        <f>tbl_DataModel[[#This Row],[Profit]]/tbl_DataModel[[#This Row],[Sales]]</f>
        <v>0.08</v>
      </c>
      <c r="F7700">
        <v>1243</v>
      </c>
      <c r="G7700">
        <v>99.44</v>
      </c>
      <c r="H7700" t="s">
        <v>58</v>
      </c>
      <c r="I7700" t="s">
        <v>68</v>
      </c>
      <c r="J7700" t="s">
        <v>29</v>
      </c>
      <c r="K7700" t="s">
        <v>193</v>
      </c>
    </row>
    <row r="7701" spans="1:11" x14ac:dyDescent="0.3">
      <c r="A7701">
        <f>YEAR('Supermart Grocery Sales - Retai'!F:F)</f>
        <v>2015</v>
      </c>
      <c r="B7701">
        <f>MONTH('Supermart Grocery Sales - Retai'!F:F)</f>
        <v>12</v>
      </c>
      <c r="C7701" t="str" cm="1">
        <f t="array" ref="C7701">CHOOSE(_xlfn.ANCHORARRAY(B7701), "Jan", "Feb", "Mar", "Apr", "May", "Jun", "Jul", "Aug", "Sep", "Oct", "Nov", "Dec")</f>
        <v>Dec</v>
      </c>
      <c r="D7701" t="str">
        <f>"Q"&amp;ROUNDUP(MONTH('Supermart Grocery Sales - Retai'!F7701)/3,0)</f>
        <v>Q4</v>
      </c>
      <c r="E7701">
        <f>tbl_DataModel[[#This Row],[Profit]]/tbl_DataModel[[#This Row],[Sales]]</f>
        <v>0.26999999999999996</v>
      </c>
      <c r="F7701">
        <v>1933</v>
      </c>
      <c r="G7701">
        <v>521.91</v>
      </c>
      <c r="H7701" t="s">
        <v>63</v>
      </c>
      <c r="I7701" t="s">
        <v>157</v>
      </c>
      <c r="J7701" t="s">
        <v>29</v>
      </c>
      <c r="K7701" t="s">
        <v>40</v>
      </c>
    </row>
    <row r="7702" spans="1:11" x14ac:dyDescent="0.3">
      <c r="A7702">
        <f>YEAR('Supermart Grocery Sales - Retai'!F:F)</f>
        <v>2015</v>
      </c>
      <c r="B7702">
        <f>MONTH('Supermart Grocery Sales - Retai'!F:F)</f>
        <v>12</v>
      </c>
      <c r="C7702" t="str" cm="1">
        <f t="array" ref="C7702">CHOOSE(_xlfn.ANCHORARRAY(B7702), "Jan", "Feb", "Mar", "Apr", "May", "Jun", "Jul", "Aug", "Sep", "Oct", "Nov", "Dec")</f>
        <v>Dec</v>
      </c>
      <c r="D7702" t="str">
        <f>"Q"&amp;ROUNDUP(MONTH('Supermart Grocery Sales - Retai'!F7702)/3,0)</f>
        <v>Q4</v>
      </c>
      <c r="E7702">
        <f>tbl_DataModel[[#This Row],[Profit]]/tbl_DataModel[[#This Row],[Sales]]</f>
        <v>0.11</v>
      </c>
      <c r="F7702">
        <v>1921</v>
      </c>
      <c r="G7702">
        <v>211.31</v>
      </c>
      <c r="H7702" t="s">
        <v>49</v>
      </c>
      <c r="I7702" t="s">
        <v>54</v>
      </c>
      <c r="J7702" t="s">
        <v>29</v>
      </c>
      <c r="K7702" t="s">
        <v>67</v>
      </c>
    </row>
    <row r="7703" spans="1:11" x14ac:dyDescent="0.3">
      <c r="A7703">
        <f>YEAR('Supermart Grocery Sales - Retai'!F:F)</f>
        <v>2015</v>
      </c>
      <c r="B7703">
        <f>MONTH('Supermart Grocery Sales - Retai'!F:F)</f>
        <v>12</v>
      </c>
      <c r="C7703" t="str" cm="1">
        <f t="array" ref="C7703">CHOOSE(_xlfn.ANCHORARRAY(B7703), "Jan", "Feb", "Mar", "Apr", "May", "Jun", "Jul", "Aug", "Sep", "Oct", "Nov", "Dec")</f>
        <v>Dec</v>
      </c>
      <c r="D7703" t="str">
        <f>"Q"&amp;ROUNDUP(MONTH('Supermart Grocery Sales - Retai'!F7703)/3,0)</f>
        <v>Q4</v>
      </c>
      <c r="E7703">
        <f>tbl_DataModel[[#This Row],[Profit]]/tbl_DataModel[[#This Row],[Sales]]</f>
        <v>0.3</v>
      </c>
      <c r="F7703">
        <v>560</v>
      </c>
      <c r="G7703">
        <v>168</v>
      </c>
      <c r="H7703" t="s">
        <v>63</v>
      </c>
      <c r="I7703" t="s">
        <v>75</v>
      </c>
      <c r="J7703" t="s">
        <v>29</v>
      </c>
      <c r="K7703" t="s">
        <v>130</v>
      </c>
    </row>
    <row r="7704" spans="1:11" x14ac:dyDescent="0.3">
      <c r="A7704">
        <f>YEAR('Supermart Grocery Sales - Retai'!F:F)</f>
        <v>2018</v>
      </c>
      <c r="B7704">
        <f>MONTH('Supermart Grocery Sales - Retai'!F:F)</f>
        <v>1</v>
      </c>
      <c r="C7704" t="str" cm="1">
        <f t="array" ref="C7704">CHOOSE(_xlfn.ANCHORARRAY(B7704), "Jan", "Feb", "Mar", "Apr", "May", "Jun", "Jul", "Aug", "Sep", "Oct", "Nov", "Dec")</f>
        <v>Jan</v>
      </c>
      <c r="D7704" t="str">
        <f>"Q"&amp;ROUNDUP(MONTH('Supermart Grocery Sales - Retai'!F7704)/3,0)</f>
        <v>Q1</v>
      </c>
      <c r="E7704">
        <f>tbl_DataModel[[#This Row],[Profit]]/tbl_DataModel[[#This Row],[Sales]]</f>
        <v>0.34</v>
      </c>
      <c r="F7704">
        <v>1768</v>
      </c>
      <c r="G7704">
        <v>601.12</v>
      </c>
      <c r="H7704" t="s">
        <v>49</v>
      </c>
      <c r="I7704" t="s">
        <v>50</v>
      </c>
      <c r="J7704" t="s">
        <v>29</v>
      </c>
      <c r="K7704" t="s">
        <v>106</v>
      </c>
    </row>
    <row r="7705" spans="1:11" x14ac:dyDescent="0.3">
      <c r="A7705">
        <f>YEAR('Supermart Grocery Sales - Retai'!F:F)</f>
        <v>2015</v>
      </c>
      <c r="B7705">
        <f>MONTH('Supermart Grocery Sales - Retai'!F:F)</f>
        <v>11</v>
      </c>
      <c r="C7705" t="str" cm="1">
        <f t="array" ref="C7705">CHOOSE(_xlfn.ANCHORARRAY(B7705), "Jan", "Feb", "Mar", "Apr", "May", "Jun", "Jul", "Aug", "Sep", "Oct", "Nov", "Dec")</f>
        <v>Nov</v>
      </c>
      <c r="D7705" t="str">
        <f>"Q"&amp;ROUNDUP(MONTH('Supermart Grocery Sales - Retai'!F7705)/3,0)</f>
        <v>Q4</v>
      </c>
      <c r="E7705">
        <f>tbl_DataModel[[#This Row],[Profit]]/tbl_DataModel[[#This Row],[Sales]]</f>
        <v>0.27999999999999997</v>
      </c>
      <c r="F7705">
        <v>1786</v>
      </c>
      <c r="G7705">
        <v>500.08</v>
      </c>
      <c r="H7705" t="s">
        <v>49</v>
      </c>
      <c r="I7705" t="s">
        <v>205</v>
      </c>
      <c r="J7705" t="s">
        <v>29</v>
      </c>
      <c r="K7705" t="s">
        <v>114</v>
      </c>
    </row>
    <row r="7706" spans="1:11" x14ac:dyDescent="0.3">
      <c r="A7706">
        <f>YEAR('Supermart Grocery Sales - Retai'!F:F)</f>
        <v>2018</v>
      </c>
      <c r="B7706">
        <f>MONTH('Supermart Grocery Sales - Retai'!F:F)</f>
        <v>12</v>
      </c>
      <c r="C7706" t="str" cm="1">
        <f t="array" ref="C7706">CHOOSE(_xlfn.ANCHORARRAY(B7706), "Jan", "Feb", "Mar", "Apr", "May", "Jun", "Jul", "Aug", "Sep", "Oct", "Nov", "Dec")</f>
        <v>Dec</v>
      </c>
      <c r="D7706" t="str">
        <f>"Q"&amp;ROUNDUP(MONTH('Supermart Grocery Sales - Retai'!F7706)/3,0)</f>
        <v>Q4</v>
      </c>
      <c r="E7706">
        <f>tbl_DataModel[[#This Row],[Profit]]/tbl_DataModel[[#This Row],[Sales]]</f>
        <v>0.27</v>
      </c>
      <c r="F7706">
        <v>1609</v>
      </c>
      <c r="G7706">
        <v>434.43</v>
      </c>
      <c r="H7706" t="s">
        <v>49</v>
      </c>
      <c r="I7706" t="s">
        <v>50</v>
      </c>
      <c r="J7706" t="s">
        <v>29</v>
      </c>
      <c r="K7706" t="s">
        <v>81</v>
      </c>
    </row>
    <row r="7707" spans="1:11" x14ac:dyDescent="0.3">
      <c r="A7707">
        <f>YEAR('Supermart Grocery Sales - Retai'!F:F)</f>
        <v>2018</v>
      </c>
      <c r="B7707">
        <f>MONTH('Supermart Grocery Sales - Retai'!F:F)</f>
        <v>9</v>
      </c>
      <c r="C7707" t="str" cm="1">
        <f t="array" ref="C7707">CHOOSE(_xlfn.ANCHORARRAY(B7707), "Jan", "Feb", "Mar", "Apr", "May", "Jun", "Jul", "Aug", "Sep", "Oct", "Nov", "Dec")</f>
        <v>Sep</v>
      </c>
      <c r="D7707" t="str">
        <f>"Q"&amp;ROUNDUP(MONTH('Supermart Grocery Sales - Retai'!F7707)/3,0)</f>
        <v>Q3</v>
      </c>
      <c r="E7707">
        <f>tbl_DataModel[[#This Row],[Profit]]/tbl_DataModel[[#This Row],[Sales]]</f>
        <v>0.14000000000000001</v>
      </c>
      <c r="F7707">
        <v>1002</v>
      </c>
      <c r="G7707">
        <v>140.28</v>
      </c>
      <c r="H7707" t="s">
        <v>20</v>
      </c>
      <c r="I7707" t="s">
        <v>21</v>
      </c>
      <c r="J7707" t="s">
        <v>29</v>
      </c>
      <c r="K7707" t="s">
        <v>263</v>
      </c>
    </row>
    <row r="7708" spans="1:11" x14ac:dyDescent="0.3">
      <c r="A7708">
        <f>YEAR('Supermart Grocery Sales - Retai'!F:F)</f>
        <v>2015</v>
      </c>
      <c r="B7708">
        <f>MONTH('Supermart Grocery Sales - Retai'!F:F)</f>
        <v>8</v>
      </c>
      <c r="C7708" t="str" cm="1">
        <f t="array" ref="C7708">CHOOSE(_xlfn.ANCHORARRAY(B7708), "Jan", "Feb", "Mar", "Apr", "May", "Jun", "Jul", "Aug", "Sep", "Oct", "Nov", "Dec")</f>
        <v>Aug</v>
      </c>
      <c r="D7708" t="str">
        <f>"Q"&amp;ROUNDUP(MONTH('Supermart Grocery Sales - Retai'!F7708)/3,0)</f>
        <v>Q3</v>
      </c>
      <c r="E7708">
        <f>tbl_DataModel[[#This Row],[Profit]]/tbl_DataModel[[#This Row],[Sales]]</f>
        <v>0.41000000000000003</v>
      </c>
      <c r="F7708">
        <v>1828</v>
      </c>
      <c r="G7708">
        <v>749.48</v>
      </c>
      <c r="H7708" t="s">
        <v>26</v>
      </c>
      <c r="I7708" t="s">
        <v>37</v>
      </c>
      <c r="J7708" t="s">
        <v>29</v>
      </c>
      <c r="K7708" t="s">
        <v>12</v>
      </c>
    </row>
    <row r="7709" spans="1:11" x14ac:dyDescent="0.3">
      <c r="A7709">
        <f>YEAR('Supermart Grocery Sales - Retai'!F:F)</f>
        <v>2015</v>
      </c>
      <c r="B7709">
        <f>MONTH('Supermart Grocery Sales - Retai'!F:F)</f>
        <v>10</v>
      </c>
      <c r="C7709" t="str" cm="1">
        <f t="array" ref="C7709">CHOOSE(_xlfn.ANCHORARRAY(B7709), "Jan", "Feb", "Mar", "Apr", "May", "Jun", "Jul", "Aug", "Sep", "Oct", "Nov", "Dec")</f>
        <v>Oct</v>
      </c>
      <c r="D7709" t="str">
        <f>"Q"&amp;ROUNDUP(MONTH('Supermart Grocery Sales - Retai'!F7709)/3,0)</f>
        <v>Q4</v>
      </c>
      <c r="E7709">
        <f>tbl_DataModel[[#This Row],[Profit]]/tbl_DataModel[[#This Row],[Sales]]</f>
        <v>0.33</v>
      </c>
      <c r="F7709">
        <v>920</v>
      </c>
      <c r="G7709">
        <v>303.60000000000002</v>
      </c>
      <c r="H7709" t="s">
        <v>49</v>
      </c>
      <c r="I7709" t="s">
        <v>205</v>
      </c>
      <c r="J7709" t="s">
        <v>29</v>
      </c>
      <c r="K7709" t="s">
        <v>197</v>
      </c>
    </row>
    <row r="7710" spans="1:11" x14ac:dyDescent="0.3">
      <c r="A7710">
        <f>YEAR('Supermart Grocery Sales - Retai'!F:F)</f>
        <v>2017</v>
      </c>
      <c r="B7710">
        <f>MONTH('Supermart Grocery Sales - Retai'!F:F)</f>
        <v>12</v>
      </c>
      <c r="C7710" t="str" cm="1">
        <f t="array" ref="C7710">CHOOSE(_xlfn.ANCHORARRAY(B7710), "Jan", "Feb", "Mar", "Apr", "May", "Jun", "Jul", "Aug", "Sep", "Oct", "Nov", "Dec")</f>
        <v>Dec</v>
      </c>
      <c r="D7710" t="str">
        <f>"Q"&amp;ROUNDUP(MONTH('Supermart Grocery Sales - Retai'!F7710)/3,0)</f>
        <v>Q4</v>
      </c>
      <c r="E7710">
        <f>tbl_DataModel[[#This Row],[Profit]]/tbl_DataModel[[#This Row],[Sales]]</f>
        <v>0.41</v>
      </c>
      <c r="F7710">
        <v>594</v>
      </c>
      <c r="G7710">
        <v>243.54</v>
      </c>
      <c r="H7710" t="s">
        <v>13</v>
      </c>
      <c r="I7710" t="s">
        <v>79</v>
      </c>
      <c r="J7710" t="s">
        <v>29</v>
      </c>
      <c r="K7710" t="s">
        <v>137</v>
      </c>
    </row>
    <row r="7711" spans="1:11" x14ac:dyDescent="0.3">
      <c r="A7711">
        <f>YEAR('Supermart Grocery Sales - Retai'!F:F)</f>
        <v>2018</v>
      </c>
      <c r="B7711">
        <f>MONTH('Supermart Grocery Sales - Retai'!F:F)</f>
        <v>12</v>
      </c>
      <c r="C7711" t="str" cm="1">
        <f t="array" ref="C7711">CHOOSE(_xlfn.ANCHORARRAY(B7711), "Jan", "Feb", "Mar", "Apr", "May", "Jun", "Jul", "Aug", "Sep", "Oct", "Nov", "Dec")</f>
        <v>Dec</v>
      </c>
      <c r="D7711" t="str">
        <f>"Q"&amp;ROUNDUP(MONTH('Supermart Grocery Sales - Retai'!F7711)/3,0)</f>
        <v>Q4</v>
      </c>
      <c r="E7711">
        <f>tbl_DataModel[[#This Row],[Profit]]/tbl_DataModel[[#This Row],[Sales]]</f>
        <v>0.05</v>
      </c>
      <c r="F7711">
        <v>1583</v>
      </c>
      <c r="G7711">
        <v>79.150000000000006</v>
      </c>
      <c r="H7711" t="s">
        <v>49</v>
      </c>
      <c r="I7711" t="s">
        <v>50</v>
      </c>
      <c r="J7711" t="s">
        <v>29</v>
      </c>
      <c r="K7711" t="s">
        <v>151</v>
      </c>
    </row>
    <row r="7712" spans="1:11" x14ac:dyDescent="0.3">
      <c r="A7712">
        <f>YEAR('Supermart Grocery Sales - Retai'!F:F)</f>
        <v>2018</v>
      </c>
      <c r="B7712">
        <f>MONTH('Supermart Grocery Sales - Retai'!F:F)</f>
        <v>7</v>
      </c>
      <c r="C7712" t="str" cm="1">
        <f t="array" ref="C7712">CHOOSE(_xlfn.ANCHORARRAY(B7712), "Jan", "Feb", "Mar", "Apr", "May", "Jun", "Jul", "Aug", "Sep", "Oct", "Nov", "Dec")</f>
        <v>Jul</v>
      </c>
      <c r="D7712" t="str">
        <f>"Q"&amp;ROUNDUP(MONTH('Supermart Grocery Sales - Retai'!F7712)/3,0)</f>
        <v>Q3</v>
      </c>
      <c r="E7712">
        <f>tbl_DataModel[[#This Row],[Profit]]/tbl_DataModel[[#This Row],[Sales]]</f>
        <v>0.08</v>
      </c>
      <c r="F7712">
        <v>2331</v>
      </c>
      <c r="G7712">
        <v>186.48</v>
      </c>
      <c r="H7712" t="s">
        <v>58</v>
      </c>
      <c r="I7712" t="s">
        <v>68</v>
      </c>
      <c r="J7712" t="s">
        <v>29</v>
      </c>
      <c r="K7712" t="s">
        <v>191</v>
      </c>
    </row>
    <row r="7713" spans="1:11" x14ac:dyDescent="0.3">
      <c r="A7713">
        <f>YEAR('Supermart Grocery Sales - Retai'!F:F)</f>
        <v>2018</v>
      </c>
      <c r="B7713">
        <f>MONTH('Supermart Grocery Sales - Retai'!F:F)</f>
        <v>2</v>
      </c>
      <c r="C7713" t="str" cm="1">
        <f t="array" ref="C7713">CHOOSE(_xlfn.ANCHORARRAY(B7713), "Jan", "Feb", "Mar", "Apr", "May", "Jun", "Jul", "Aug", "Sep", "Oct", "Nov", "Dec")</f>
        <v>Feb</v>
      </c>
      <c r="D7713" t="str">
        <f>"Q"&amp;ROUNDUP(MONTH('Supermart Grocery Sales - Retai'!F7713)/3,0)</f>
        <v>Q1</v>
      </c>
      <c r="E7713">
        <f>tbl_DataModel[[#This Row],[Profit]]/tbl_DataModel[[#This Row],[Sales]]</f>
        <v>7.9999999999999988E-2</v>
      </c>
      <c r="F7713">
        <v>1624</v>
      </c>
      <c r="G7713">
        <v>129.91999999999999</v>
      </c>
      <c r="H7713" t="s">
        <v>63</v>
      </c>
      <c r="I7713" t="s">
        <v>75</v>
      </c>
      <c r="J7713" t="s">
        <v>29</v>
      </c>
      <c r="K7713" t="s">
        <v>204</v>
      </c>
    </row>
    <row r="7714" spans="1:11" x14ac:dyDescent="0.3">
      <c r="A7714">
        <f>YEAR('Supermart Grocery Sales - Retai'!F:F)</f>
        <v>2018</v>
      </c>
      <c r="B7714">
        <f>MONTH('Supermart Grocery Sales - Retai'!F:F)</f>
        <v>3</v>
      </c>
      <c r="C7714" t="str" cm="1">
        <f t="array" ref="C7714">CHOOSE(_xlfn.ANCHORARRAY(B7714), "Jan", "Feb", "Mar", "Apr", "May", "Jun", "Jul", "Aug", "Sep", "Oct", "Nov", "Dec")</f>
        <v>Mar</v>
      </c>
      <c r="D7714" t="str">
        <f>"Q"&amp;ROUNDUP(MONTH('Supermart Grocery Sales - Retai'!F7714)/3,0)</f>
        <v>Q1</v>
      </c>
      <c r="E7714">
        <f>tbl_DataModel[[#This Row],[Profit]]/tbl_DataModel[[#This Row],[Sales]]</f>
        <v>0.21</v>
      </c>
      <c r="F7714">
        <v>985</v>
      </c>
      <c r="G7714">
        <v>206.85</v>
      </c>
      <c r="H7714" t="s">
        <v>20</v>
      </c>
      <c r="I7714" t="s">
        <v>21</v>
      </c>
      <c r="J7714" t="s">
        <v>29</v>
      </c>
      <c r="K7714" t="s">
        <v>83</v>
      </c>
    </row>
    <row r="7715" spans="1:11" x14ac:dyDescent="0.3">
      <c r="A7715">
        <f>YEAR('Supermart Grocery Sales - Retai'!F:F)</f>
        <v>2018</v>
      </c>
      <c r="B7715">
        <f>MONTH('Supermart Grocery Sales - Retai'!F:F)</f>
        <v>12</v>
      </c>
      <c r="C7715" t="str" cm="1">
        <f t="array" ref="C7715">CHOOSE(_xlfn.ANCHORARRAY(B7715), "Jan", "Feb", "Mar", "Apr", "May", "Jun", "Jul", "Aug", "Sep", "Oct", "Nov", "Dec")</f>
        <v>Dec</v>
      </c>
      <c r="D7715" t="str">
        <f>"Q"&amp;ROUNDUP(MONTH('Supermart Grocery Sales - Retai'!F7715)/3,0)</f>
        <v>Q4</v>
      </c>
      <c r="E7715">
        <f>tbl_DataModel[[#This Row],[Profit]]/tbl_DataModel[[#This Row],[Sales]]</f>
        <v>0.21999999999999997</v>
      </c>
      <c r="F7715">
        <v>660</v>
      </c>
      <c r="G7715">
        <v>145.19999999999999</v>
      </c>
      <c r="H7715" t="s">
        <v>32</v>
      </c>
      <c r="I7715" t="s">
        <v>153</v>
      </c>
      <c r="J7715" t="s">
        <v>29</v>
      </c>
      <c r="K7715" t="s">
        <v>45</v>
      </c>
    </row>
    <row r="7716" spans="1:11" x14ac:dyDescent="0.3">
      <c r="A7716">
        <f>YEAR('Supermart Grocery Sales - Retai'!F:F)</f>
        <v>2016</v>
      </c>
      <c r="B7716">
        <f>MONTH('Supermart Grocery Sales - Retai'!F:F)</f>
        <v>7</v>
      </c>
      <c r="C7716" t="str" cm="1">
        <f t="array" ref="C7716">CHOOSE(_xlfn.ANCHORARRAY(B7716), "Jan", "Feb", "Mar", "Apr", "May", "Jun", "Jul", "Aug", "Sep", "Oct", "Nov", "Dec")</f>
        <v>Jul</v>
      </c>
      <c r="D7716" t="str">
        <f>"Q"&amp;ROUNDUP(MONTH('Supermart Grocery Sales - Retai'!F7716)/3,0)</f>
        <v>Q3</v>
      </c>
      <c r="E7716">
        <f>tbl_DataModel[[#This Row],[Profit]]/tbl_DataModel[[#This Row],[Sales]]</f>
        <v>0.35000000000000003</v>
      </c>
      <c r="F7716">
        <v>2097</v>
      </c>
      <c r="G7716">
        <v>733.95</v>
      </c>
      <c r="H7716" t="s">
        <v>26</v>
      </c>
      <c r="I7716" t="s">
        <v>201</v>
      </c>
      <c r="J7716" t="s">
        <v>29</v>
      </c>
      <c r="K7716" t="s">
        <v>114</v>
      </c>
    </row>
    <row r="7717" spans="1:11" x14ac:dyDescent="0.3">
      <c r="A7717">
        <f>YEAR('Supermart Grocery Sales - Retai'!F:F)</f>
        <v>2015</v>
      </c>
      <c r="B7717">
        <f>MONTH('Supermart Grocery Sales - Retai'!F:F)</f>
        <v>7</v>
      </c>
      <c r="C7717" t="str" cm="1">
        <f t="array" ref="C7717">CHOOSE(_xlfn.ANCHORARRAY(B7717), "Jan", "Feb", "Mar", "Apr", "May", "Jun", "Jul", "Aug", "Sep", "Oct", "Nov", "Dec")</f>
        <v>Jul</v>
      </c>
      <c r="D7717" t="str">
        <f>"Q"&amp;ROUNDUP(MONTH('Supermart Grocery Sales - Retai'!F7717)/3,0)</f>
        <v>Q3</v>
      </c>
      <c r="E7717">
        <f>tbl_DataModel[[#This Row],[Profit]]/tbl_DataModel[[#This Row],[Sales]]</f>
        <v>5.9999999999999991E-2</v>
      </c>
      <c r="F7717">
        <v>2144</v>
      </c>
      <c r="G7717">
        <v>128.63999999999999</v>
      </c>
      <c r="H7717" t="s">
        <v>26</v>
      </c>
      <c r="I7717" t="s">
        <v>201</v>
      </c>
      <c r="J7717" t="s">
        <v>29</v>
      </c>
      <c r="K7717" t="s">
        <v>71</v>
      </c>
    </row>
    <row r="7718" spans="1:11" x14ac:dyDescent="0.3">
      <c r="A7718">
        <f>YEAR('Supermart Grocery Sales - Retai'!F:F)</f>
        <v>2016</v>
      </c>
      <c r="B7718">
        <f>MONTH('Supermart Grocery Sales - Retai'!F:F)</f>
        <v>8</v>
      </c>
      <c r="C7718" t="str" cm="1">
        <f t="array" ref="C7718">CHOOSE(_xlfn.ANCHORARRAY(B7718), "Jan", "Feb", "Mar", "Apr", "May", "Jun", "Jul", "Aug", "Sep", "Oct", "Nov", "Dec")</f>
        <v>Aug</v>
      </c>
      <c r="D7718" t="str">
        <f>"Q"&amp;ROUNDUP(MONTH('Supermart Grocery Sales - Retai'!F7718)/3,0)</f>
        <v>Q3</v>
      </c>
      <c r="E7718">
        <f>tbl_DataModel[[#This Row],[Profit]]/tbl_DataModel[[#This Row],[Sales]]</f>
        <v>0.32</v>
      </c>
      <c r="F7718">
        <v>2176</v>
      </c>
      <c r="G7718">
        <v>696.32</v>
      </c>
      <c r="H7718" t="s">
        <v>32</v>
      </c>
      <c r="I7718" t="s">
        <v>46</v>
      </c>
      <c r="J7718" t="s">
        <v>29</v>
      </c>
      <c r="K7718" t="s">
        <v>90</v>
      </c>
    </row>
    <row r="7719" spans="1:11" x14ac:dyDescent="0.3">
      <c r="A7719">
        <f>YEAR('Supermart Grocery Sales - Retai'!F:F)</f>
        <v>2015</v>
      </c>
      <c r="B7719">
        <f>MONTH('Supermart Grocery Sales - Retai'!F:F)</f>
        <v>3</v>
      </c>
      <c r="C7719" t="str" cm="1">
        <f t="array" ref="C7719">CHOOSE(_xlfn.ANCHORARRAY(B7719), "Jan", "Feb", "Mar", "Apr", "May", "Jun", "Jul", "Aug", "Sep", "Oct", "Nov", "Dec")</f>
        <v>Mar</v>
      </c>
      <c r="D7719" t="str">
        <f>"Q"&amp;ROUNDUP(MONTH('Supermart Grocery Sales - Retai'!F7719)/3,0)</f>
        <v>Q1</v>
      </c>
      <c r="E7719">
        <f>tbl_DataModel[[#This Row],[Profit]]/tbl_DataModel[[#This Row],[Sales]]</f>
        <v>0.13</v>
      </c>
      <c r="F7719">
        <v>1182</v>
      </c>
      <c r="G7719">
        <v>153.66</v>
      </c>
      <c r="H7719" t="s">
        <v>32</v>
      </c>
      <c r="I7719" t="s">
        <v>46</v>
      </c>
      <c r="J7719" t="s">
        <v>29</v>
      </c>
      <c r="K7719" t="s">
        <v>130</v>
      </c>
    </row>
    <row r="7720" spans="1:11" x14ac:dyDescent="0.3">
      <c r="A7720">
        <f>YEAR('Supermart Grocery Sales - Retai'!F:F)</f>
        <v>2018</v>
      </c>
      <c r="B7720">
        <f>MONTH('Supermart Grocery Sales - Retai'!F:F)</f>
        <v>3</v>
      </c>
      <c r="C7720" t="str" cm="1">
        <f t="array" ref="C7720">CHOOSE(_xlfn.ANCHORARRAY(B7720), "Jan", "Feb", "Mar", "Apr", "May", "Jun", "Jul", "Aug", "Sep", "Oct", "Nov", "Dec")</f>
        <v>Mar</v>
      </c>
      <c r="D7720" t="str">
        <f>"Q"&amp;ROUNDUP(MONTH('Supermart Grocery Sales - Retai'!F7720)/3,0)</f>
        <v>Q1</v>
      </c>
      <c r="E7720">
        <f>tbl_DataModel[[#This Row],[Profit]]/tbl_DataModel[[#This Row],[Sales]]</f>
        <v>0.09</v>
      </c>
      <c r="F7720">
        <v>1390</v>
      </c>
      <c r="G7720">
        <v>125.1</v>
      </c>
      <c r="H7720" t="s">
        <v>58</v>
      </c>
      <c r="I7720" t="s">
        <v>59</v>
      </c>
      <c r="J7720" t="s">
        <v>29</v>
      </c>
      <c r="K7720" t="s">
        <v>62</v>
      </c>
    </row>
    <row r="7721" spans="1:11" x14ac:dyDescent="0.3">
      <c r="A7721">
        <f>YEAR('Supermart Grocery Sales - Retai'!F:F)</f>
        <v>2017</v>
      </c>
      <c r="B7721">
        <f>MONTH('Supermart Grocery Sales - Retai'!F:F)</f>
        <v>9</v>
      </c>
      <c r="C7721" t="str" cm="1">
        <f t="array" ref="C7721">CHOOSE(_xlfn.ANCHORARRAY(B7721), "Jan", "Feb", "Mar", "Apr", "May", "Jun", "Jul", "Aug", "Sep", "Oct", "Nov", "Dec")</f>
        <v>Sep</v>
      </c>
      <c r="D7721" t="str">
        <f>"Q"&amp;ROUNDUP(MONTH('Supermart Grocery Sales - Retai'!F7721)/3,0)</f>
        <v>Q3</v>
      </c>
      <c r="E7721">
        <f>tbl_DataModel[[#This Row],[Profit]]/tbl_DataModel[[#This Row],[Sales]]</f>
        <v>0.08</v>
      </c>
      <c r="F7721">
        <v>568</v>
      </c>
      <c r="G7721">
        <v>45.44</v>
      </c>
      <c r="H7721" t="s">
        <v>13</v>
      </c>
      <c r="I7721" t="s">
        <v>195</v>
      </c>
      <c r="J7721" t="s">
        <v>29</v>
      </c>
      <c r="K7721" t="s">
        <v>135</v>
      </c>
    </row>
    <row r="7722" spans="1:11" x14ac:dyDescent="0.3">
      <c r="A7722">
        <f>YEAR('Supermart Grocery Sales - Retai'!F:F)</f>
        <v>2017</v>
      </c>
      <c r="B7722">
        <f>MONTH('Supermart Grocery Sales - Retai'!F:F)</f>
        <v>7</v>
      </c>
      <c r="C7722" t="str" cm="1">
        <f t="array" ref="C7722">CHOOSE(_xlfn.ANCHORARRAY(B7722), "Jan", "Feb", "Mar", "Apr", "May", "Jun", "Jul", "Aug", "Sep", "Oct", "Nov", "Dec")</f>
        <v>Jul</v>
      </c>
      <c r="D7722" t="str">
        <f>"Q"&amp;ROUNDUP(MONTH('Supermart Grocery Sales - Retai'!F7722)/3,0)</f>
        <v>Q3</v>
      </c>
      <c r="E7722">
        <f>tbl_DataModel[[#This Row],[Profit]]/tbl_DataModel[[#This Row],[Sales]]</f>
        <v>0.15</v>
      </c>
      <c r="F7722">
        <v>1726</v>
      </c>
      <c r="G7722">
        <v>258.89999999999998</v>
      </c>
      <c r="H7722" t="s">
        <v>49</v>
      </c>
      <c r="I7722" t="s">
        <v>54</v>
      </c>
      <c r="J7722" t="s">
        <v>29</v>
      </c>
      <c r="K7722" t="s">
        <v>111</v>
      </c>
    </row>
    <row r="7723" spans="1:11" x14ac:dyDescent="0.3">
      <c r="A7723">
        <f>YEAR('Supermart Grocery Sales - Retai'!F:F)</f>
        <v>2018</v>
      </c>
      <c r="B7723">
        <f>MONTH('Supermart Grocery Sales - Retai'!F:F)</f>
        <v>10</v>
      </c>
      <c r="C7723" t="str" cm="1">
        <f t="array" ref="C7723">CHOOSE(_xlfn.ANCHORARRAY(B7723), "Jan", "Feb", "Mar", "Apr", "May", "Jun", "Jul", "Aug", "Sep", "Oct", "Nov", "Dec")</f>
        <v>Oct</v>
      </c>
      <c r="D7723" t="str">
        <f>"Q"&amp;ROUNDUP(MONTH('Supermart Grocery Sales - Retai'!F7723)/3,0)</f>
        <v>Q4</v>
      </c>
      <c r="E7723">
        <f>tbl_DataModel[[#This Row],[Profit]]/tbl_DataModel[[#This Row],[Sales]]</f>
        <v>0.31</v>
      </c>
      <c r="F7723">
        <v>979</v>
      </c>
      <c r="G7723">
        <v>303.49</v>
      </c>
      <c r="H7723" t="s">
        <v>63</v>
      </c>
      <c r="I7723" t="s">
        <v>157</v>
      </c>
      <c r="J7723" t="s">
        <v>29</v>
      </c>
      <c r="K7723" t="s">
        <v>19</v>
      </c>
    </row>
    <row r="7724" spans="1:11" x14ac:dyDescent="0.3">
      <c r="A7724">
        <f>YEAR('Supermart Grocery Sales - Retai'!F:F)</f>
        <v>2018</v>
      </c>
      <c r="B7724">
        <f>MONTH('Supermart Grocery Sales - Retai'!F:F)</f>
        <v>9</v>
      </c>
      <c r="C7724" t="str" cm="1">
        <f t="array" ref="C7724">CHOOSE(_xlfn.ANCHORARRAY(B7724), "Jan", "Feb", "Mar", "Apr", "May", "Jun", "Jul", "Aug", "Sep", "Oct", "Nov", "Dec")</f>
        <v>Sep</v>
      </c>
      <c r="D7724" t="str">
        <f>"Q"&amp;ROUNDUP(MONTH('Supermart Grocery Sales - Retai'!F7724)/3,0)</f>
        <v>Q3</v>
      </c>
      <c r="E7724">
        <f>tbl_DataModel[[#This Row],[Profit]]/tbl_DataModel[[#This Row],[Sales]]</f>
        <v>4.9999999999999996E-2</v>
      </c>
      <c r="F7724">
        <v>1278</v>
      </c>
      <c r="G7724">
        <v>63.9</v>
      </c>
      <c r="H7724" t="s">
        <v>63</v>
      </c>
      <c r="I7724" t="s">
        <v>75</v>
      </c>
      <c r="J7724" t="s">
        <v>29</v>
      </c>
      <c r="K7724" t="s">
        <v>42</v>
      </c>
    </row>
    <row r="7725" spans="1:11" x14ac:dyDescent="0.3">
      <c r="A7725">
        <f>YEAR('Supermart Grocery Sales - Retai'!F:F)</f>
        <v>2018</v>
      </c>
      <c r="B7725">
        <f>MONTH('Supermart Grocery Sales - Retai'!F:F)</f>
        <v>2</v>
      </c>
      <c r="C7725" t="str" cm="1">
        <f t="array" ref="C7725">CHOOSE(_xlfn.ANCHORARRAY(B7725), "Jan", "Feb", "Mar", "Apr", "May", "Jun", "Jul", "Aug", "Sep", "Oct", "Nov", "Dec")</f>
        <v>Feb</v>
      </c>
      <c r="D7725" t="str">
        <f>"Q"&amp;ROUNDUP(MONTH('Supermart Grocery Sales - Retai'!F7725)/3,0)</f>
        <v>Q1</v>
      </c>
      <c r="E7725">
        <f>tbl_DataModel[[#This Row],[Profit]]/tbl_DataModel[[#This Row],[Sales]]</f>
        <v>0.45</v>
      </c>
      <c r="F7725">
        <v>567</v>
      </c>
      <c r="G7725">
        <v>255.15</v>
      </c>
      <c r="H7725" t="s">
        <v>32</v>
      </c>
      <c r="I7725" t="s">
        <v>46</v>
      </c>
      <c r="J7725" t="s">
        <v>29</v>
      </c>
      <c r="K7725" t="s">
        <v>156</v>
      </c>
    </row>
    <row r="7726" spans="1:11" x14ac:dyDescent="0.3">
      <c r="A7726">
        <f>YEAR('Supermart Grocery Sales - Retai'!F:F)</f>
        <v>2018</v>
      </c>
      <c r="B7726">
        <f>MONTH('Supermart Grocery Sales - Retai'!F:F)</f>
        <v>10</v>
      </c>
      <c r="C7726" t="str" cm="1">
        <f t="array" ref="C7726">CHOOSE(_xlfn.ANCHORARRAY(B7726), "Jan", "Feb", "Mar", "Apr", "May", "Jun", "Jul", "Aug", "Sep", "Oct", "Nov", "Dec")</f>
        <v>Oct</v>
      </c>
      <c r="D7726" t="str">
        <f>"Q"&amp;ROUNDUP(MONTH('Supermart Grocery Sales - Retai'!F7726)/3,0)</f>
        <v>Q4</v>
      </c>
      <c r="E7726">
        <f>tbl_DataModel[[#This Row],[Profit]]/tbl_DataModel[[#This Row],[Sales]]</f>
        <v>0.34</v>
      </c>
      <c r="F7726">
        <v>1801</v>
      </c>
      <c r="G7726">
        <v>612.34</v>
      </c>
      <c r="H7726" t="s">
        <v>58</v>
      </c>
      <c r="I7726" t="s">
        <v>59</v>
      </c>
      <c r="J7726" t="s">
        <v>29</v>
      </c>
      <c r="K7726" t="s">
        <v>263</v>
      </c>
    </row>
    <row r="7727" spans="1:11" x14ac:dyDescent="0.3">
      <c r="A7727">
        <f>YEAR('Supermart Grocery Sales - Retai'!F:F)</f>
        <v>2018</v>
      </c>
      <c r="B7727">
        <f>MONTH('Supermart Grocery Sales - Retai'!F:F)</f>
        <v>12</v>
      </c>
      <c r="C7727" t="str" cm="1">
        <f t="array" ref="C7727">CHOOSE(_xlfn.ANCHORARRAY(B7727), "Jan", "Feb", "Mar", "Apr", "May", "Jun", "Jul", "Aug", "Sep", "Oct", "Nov", "Dec")</f>
        <v>Dec</v>
      </c>
      <c r="D7727" t="str">
        <f>"Q"&amp;ROUNDUP(MONTH('Supermart Grocery Sales - Retai'!F7727)/3,0)</f>
        <v>Q4</v>
      </c>
      <c r="E7727">
        <f>tbl_DataModel[[#This Row],[Profit]]/tbl_DataModel[[#This Row],[Sales]]</f>
        <v>0.26</v>
      </c>
      <c r="F7727">
        <v>1155</v>
      </c>
      <c r="G7727">
        <v>300.3</v>
      </c>
      <c r="H7727" t="s">
        <v>58</v>
      </c>
      <c r="I7727" t="s">
        <v>68</v>
      </c>
      <c r="J7727" t="s">
        <v>29</v>
      </c>
      <c r="K7727" t="s">
        <v>106</v>
      </c>
    </row>
    <row r="7728" spans="1:11" x14ac:dyDescent="0.3">
      <c r="A7728">
        <f>YEAR('Supermart Grocery Sales - Retai'!F:F)</f>
        <v>2017</v>
      </c>
      <c r="B7728">
        <f>MONTH('Supermart Grocery Sales - Retai'!F:F)</f>
        <v>11</v>
      </c>
      <c r="C7728" t="str" cm="1">
        <f t="array" ref="C7728">CHOOSE(_xlfn.ANCHORARRAY(B7728), "Jan", "Feb", "Mar", "Apr", "May", "Jun", "Jul", "Aug", "Sep", "Oct", "Nov", "Dec")</f>
        <v>Nov</v>
      </c>
      <c r="D7728" t="str">
        <f>"Q"&amp;ROUNDUP(MONTH('Supermart Grocery Sales - Retai'!F7728)/3,0)</f>
        <v>Q4</v>
      </c>
      <c r="E7728">
        <f>tbl_DataModel[[#This Row],[Profit]]/tbl_DataModel[[#This Row],[Sales]]</f>
        <v>0.29000000000000004</v>
      </c>
      <c r="F7728">
        <v>1593</v>
      </c>
      <c r="G7728">
        <v>461.97</v>
      </c>
      <c r="H7728" t="s">
        <v>13</v>
      </c>
      <c r="I7728" t="s">
        <v>79</v>
      </c>
      <c r="J7728" t="s">
        <v>29</v>
      </c>
      <c r="K7728" t="s">
        <v>36</v>
      </c>
    </row>
    <row r="7729" spans="1:11" x14ac:dyDescent="0.3">
      <c r="A7729">
        <f>YEAR('Supermart Grocery Sales - Retai'!F:F)</f>
        <v>2018</v>
      </c>
      <c r="B7729">
        <f>MONTH('Supermart Grocery Sales - Retai'!F:F)</f>
        <v>11</v>
      </c>
      <c r="C7729" t="str" cm="1">
        <f t="array" ref="C7729">CHOOSE(_xlfn.ANCHORARRAY(B7729), "Jan", "Feb", "Mar", "Apr", "May", "Jun", "Jul", "Aug", "Sep", "Oct", "Nov", "Dec")</f>
        <v>Nov</v>
      </c>
      <c r="D7729" t="str">
        <f>"Q"&amp;ROUNDUP(MONTH('Supermart Grocery Sales - Retai'!F7729)/3,0)</f>
        <v>Q4</v>
      </c>
      <c r="E7729">
        <f>tbl_DataModel[[#This Row],[Profit]]/tbl_DataModel[[#This Row],[Sales]]</f>
        <v>0.26999999999999996</v>
      </c>
      <c r="F7729">
        <v>1173</v>
      </c>
      <c r="G7729">
        <v>316.70999999999998</v>
      </c>
      <c r="H7729" t="s">
        <v>20</v>
      </c>
      <c r="I7729" t="s">
        <v>91</v>
      </c>
      <c r="J7729" t="s">
        <v>29</v>
      </c>
      <c r="K7729" t="s">
        <v>53</v>
      </c>
    </row>
    <row r="7730" spans="1:11" x14ac:dyDescent="0.3">
      <c r="A7730">
        <f>YEAR('Supermart Grocery Sales - Retai'!F:F)</f>
        <v>2016</v>
      </c>
      <c r="B7730">
        <f>MONTH('Supermart Grocery Sales - Retai'!F:F)</f>
        <v>10</v>
      </c>
      <c r="C7730" t="str" cm="1">
        <f t="array" ref="C7730">CHOOSE(_xlfn.ANCHORARRAY(B7730), "Jan", "Feb", "Mar", "Apr", "May", "Jun", "Jul", "Aug", "Sep", "Oct", "Nov", "Dec")</f>
        <v>Oct</v>
      </c>
      <c r="D7730" t="str">
        <f>"Q"&amp;ROUNDUP(MONTH('Supermart Grocery Sales - Retai'!F7730)/3,0)</f>
        <v>Q4</v>
      </c>
      <c r="E7730">
        <f>tbl_DataModel[[#This Row],[Profit]]/tbl_DataModel[[#This Row],[Sales]]</f>
        <v>0.25</v>
      </c>
      <c r="F7730">
        <v>926</v>
      </c>
      <c r="G7730">
        <v>231.5</v>
      </c>
      <c r="H7730" t="s">
        <v>49</v>
      </c>
      <c r="I7730" t="s">
        <v>50</v>
      </c>
      <c r="J7730" t="s">
        <v>29</v>
      </c>
      <c r="K7730" t="s">
        <v>120</v>
      </c>
    </row>
    <row r="7731" spans="1:11" x14ac:dyDescent="0.3">
      <c r="A7731">
        <f>YEAR('Supermart Grocery Sales - Retai'!F:F)</f>
        <v>2018</v>
      </c>
      <c r="B7731">
        <f>MONTH('Supermart Grocery Sales - Retai'!F:F)</f>
        <v>11</v>
      </c>
      <c r="C7731" t="str" cm="1">
        <f t="array" ref="C7731">CHOOSE(_xlfn.ANCHORARRAY(B7731), "Jan", "Feb", "Mar", "Apr", "May", "Jun", "Jul", "Aug", "Sep", "Oct", "Nov", "Dec")</f>
        <v>Nov</v>
      </c>
      <c r="D7731" t="str">
        <f>"Q"&amp;ROUNDUP(MONTH('Supermart Grocery Sales - Retai'!F7731)/3,0)</f>
        <v>Q4</v>
      </c>
      <c r="E7731">
        <f>tbl_DataModel[[#This Row],[Profit]]/tbl_DataModel[[#This Row],[Sales]]</f>
        <v>0.33999999999999997</v>
      </c>
      <c r="F7731">
        <v>1069</v>
      </c>
      <c r="G7731">
        <v>363.46</v>
      </c>
      <c r="H7731" t="s">
        <v>49</v>
      </c>
      <c r="I7731" t="s">
        <v>54</v>
      </c>
      <c r="J7731" t="s">
        <v>29</v>
      </c>
      <c r="K7731" t="s">
        <v>42</v>
      </c>
    </row>
    <row r="7732" spans="1:11" x14ac:dyDescent="0.3">
      <c r="A7732">
        <f>YEAR('Supermart Grocery Sales - Retai'!F:F)</f>
        <v>2015</v>
      </c>
      <c r="B7732">
        <f>MONTH('Supermart Grocery Sales - Retai'!F:F)</f>
        <v>10</v>
      </c>
      <c r="C7732" t="str" cm="1">
        <f t="array" ref="C7732">CHOOSE(_xlfn.ANCHORARRAY(B7732), "Jan", "Feb", "Mar", "Apr", "May", "Jun", "Jul", "Aug", "Sep", "Oct", "Nov", "Dec")</f>
        <v>Oct</v>
      </c>
      <c r="D7732" t="str">
        <f>"Q"&amp;ROUNDUP(MONTH('Supermart Grocery Sales - Retai'!F7732)/3,0)</f>
        <v>Q4</v>
      </c>
      <c r="E7732">
        <f>tbl_DataModel[[#This Row],[Profit]]/tbl_DataModel[[#This Row],[Sales]]</f>
        <v>0.13999999999999999</v>
      </c>
      <c r="F7732">
        <v>2180</v>
      </c>
      <c r="G7732">
        <v>305.2</v>
      </c>
      <c r="H7732" t="s">
        <v>58</v>
      </c>
      <c r="I7732" t="s">
        <v>59</v>
      </c>
      <c r="J7732" t="s">
        <v>29</v>
      </c>
      <c r="K7732" t="s">
        <v>53</v>
      </c>
    </row>
    <row r="7733" spans="1:11" x14ac:dyDescent="0.3">
      <c r="A7733">
        <f>YEAR('Supermart Grocery Sales - Retai'!F:F)</f>
        <v>2015</v>
      </c>
      <c r="B7733">
        <f>MONTH('Supermart Grocery Sales - Retai'!F:F)</f>
        <v>3</v>
      </c>
      <c r="C7733" t="str" cm="1">
        <f t="array" ref="C7733">CHOOSE(_xlfn.ANCHORARRAY(B7733), "Jan", "Feb", "Mar", "Apr", "May", "Jun", "Jul", "Aug", "Sep", "Oct", "Nov", "Dec")</f>
        <v>Mar</v>
      </c>
      <c r="D7733" t="str">
        <f>"Q"&amp;ROUNDUP(MONTH('Supermart Grocery Sales - Retai'!F7733)/3,0)</f>
        <v>Q1</v>
      </c>
      <c r="E7733">
        <f>tbl_DataModel[[#This Row],[Profit]]/tbl_DataModel[[#This Row],[Sales]]</f>
        <v>0.18000000000000002</v>
      </c>
      <c r="F7733">
        <v>997</v>
      </c>
      <c r="G7733">
        <v>179.46</v>
      </c>
      <c r="H7733" t="s">
        <v>63</v>
      </c>
      <c r="I7733" t="s">
        <v>75</v>
      </c>
      <c r="J7733" t="s">
        <v>29</v>
      </c>
      <c r="K7733" t="s">
        <v>86</v>
      </c>
    </row>
    <row r="7734" spans="1:11" x14ac:dyDescent="0.3">
      <c r="A7734">
        <f>YEAR('Supermart Grocery Sales - Retai'!F:F)</f>
        <v>2017</v>
      </c>
      <c r="B7734">
        <f>MONTH('Supermart Grocery Sales - Retai'!F:F)</f>
        <v>12</v>
      </c>
      <c r="C7734" t="str" cm="1">
        <f t="array" ref="C7734">CHOOSE(_xlfn.ANCHORARRAY(B7734), "Jan", "Feb", "Mar", "Apr", "May", "Jun", "Jul", "Aug", "Sep", "Oct", "Nov", "Dec")</f>
        <v>Dec</v>
      </c>
      <c r="D7734" t="str">
        <f>"Q"&amp;ROUNDUP(MONTH('Supermart Grocery Sales - Retai'!F7734)/3,0)</f>
        <v>Q4</v>
      </c>
      <c r="E7734">
        <f>tbl_DataModel[[#This Row],[Profit]]/tbl_DataModel[[#This Row],[Sales]]</f>
        <v>0.36</v>
      </c>
      <c r="F7734">
        <v>2110</v>
      </c>
      <c r="G7734">
        <v>759.6</v>
      </c>
      <c r="H7734" t="s">
        <v>63</v>
      </c>
      <c r="I7734" t="s">
        <v>75</v>
      </c>
      <c r="J7734" t="s">
        <v>29</v>
      </c>
      <c r="K7734" t="s">
        <v>182</v>
      </c>
    </row>
    <row r="7735" spans="1:11" x14ac:dyDescent="0.3">
      <c r="A7735">
        <f>YEAR('Supermart Grocery Sales - Retai'!F:F)</f>
        <v>2015</v>
      </c>
      <c r="B7735">
        <f>MONTH('Supermart Grocery Sales - Retai'!F:F)</f>
        <v>7</v>
      </c>
      <c r="C7735" t="str" cm="1">
        <f t="array" ref="C7735">CHOOSE(_xlfn.ANCHORARRAY(B7735), "Jan", "Feb", "Mar", "Apr", "May", "Jun", "Jul", "Aug", "Sep", "Oct", "Nov", "Dec")</f>
        <v>Jul</v>
      </c>
      <c r="D7735" t="str">
        <f>"Q"&amp;ROUNDUP(MONTH('Supermart Grocery Sales - Retai'!F7735)/3,0)</f>
        <v>Q3</v>
      </c>
      <c r="E7735">
        <f>tbl_DataModel[[#This Row],[Profit]]/tbl_DataModel[[#This Row],[Sales]]</f>
        <v>9.9999999999999992E-2</v>
      </c>
      <c r="F7735">
        <v>826</v>
      </c>
      <c r="G7735">
        <v>82.6</v>
      </c>
      <c r="H7735" t="s">
        <v>58</v>
      </c>
      <c r="I7735" t="s">
        <v>59</v>
      </c>
      <c r="J7735" t="s">
        <v>29</v>
      </c>
      <c r="K7735" t="s">
        <v>165</v>
      </c>
    </row>
    <row r="7736" spans="1:11" x14ac:dyDescent="0.3">
      <c r="A7736">
        <f>YEAR('Supermart Grocery Sales - Retai'!F:F)</f>
        <v>2018</v>
      </c>
      <c r="B7736">
        <f>MONTH('Supermart Grocery Sales - Retai'!F:F)</f>
        <v>5</v>
      </c>
      <c r="C7736" t="str" cm="1">
        <f t="array" ref="C7736">CHOOSE(_xlfn.ANCHORARRAY(B7736), "Jan", "Feb", "Mar", "Apr", "May", "Jun", "Jul", "Aug", "Sep", "Oct", "Nov", "Dec")</f>
        <v>May</v>
      </c>
      <c r="D7736" t="str">
        <f>"Q"&amp;ROUNDUP(MONTH('Supermart Grocery Sales - Retai'!F7736)/3,0)</f>
        <v>Q2</v>
      </c>
      <c r="E7736">
        <f>tbl_DataModel[[#This Row],[Profit]]/tbl_DataModel[[#This Row],[Sales]]</f>
        <v>0.41</v>
      </c>
      <c r="F7736">
        <v>786</v>
      </c>
      <c r="G7736">
        <v>322.26</v>
      </c>
      <c r="H7736" t="s">
        <v>32</v>
      </c>
      <c r="I7736" t="s">
        <v>33</v>
      </c>
      <c r="J7736" t="s">
        <v>29</v>
      </c>
      <c r="K7736" t="s">
        <v>83</v>
      </c>
    </row>
    <row r="7737" spans="1:11" x14ac:dyDescent="0.3">
      <c r="A7737">
        <f>YEAR('Supermart Grocery Sales - Retai'!F:F)</f>
        <v>2017</v>
      </c>
      <c r="B7737">
        <f>MONTH('Supermart Grocery Sales - Retai'!F:F)</f>
        <v>12</v>
      </c>
      <c r="C7737" t="str" cm="1">
        <f t="array" ref="C7737">CHOOSE(_xlfn.ANCHORARRAY(B7737), "Jan", "Feb", "Mar", "Apr", "May", "Jun", "Jul", "Aug", "Sep", "Oct", "Nov", "Dec")</f>
        <v>Dec</v>
      </c>
      <c r="D7737" t="str">
        <f>"Q"&amp;ROUNDUP(MONTH('Supermart Grocery Sales - Retai'!F7737)/3,0)</f>
        <v>Q4</v>
      </c>
      <c r="E7737">
        <f>tbl_DataModel[[#This Row],[Profit]]/tbl_DataModel[[#This Row],[Sales]]</f>
        <v>0.25</v>
      </c>
      <c r="F7737">
        <v>844</v>
      </c>
      <c r="G7737">
        <v>211</v>
      </c>
      <c r="H7737" t="s">
        <v>20</v>
      </c>
      <c r="I7737" t="s">
        <v>91</v>
      </c>
      <c r="J7737" t="s">
        <v>29</v>
      </c>
      <c r="K7737" t="s">
        <v>83</v>
      </c>
    </row>
    <row r="7738" spans="1:11" x14ac:dyDescent="0.3">
      <c r="A7738">
        <f>YEAR('Supermart Grocery Sales - Retai'!F:F)</f>
        <v>2017</v>
      </c>
      <c r="B7738">
        <f>MONTH('Supermart Grocery Sales - Retai'!F:F)</f>
        <v>6</v>
      </c>
      <c r="C7738" t="str" cm="1">
        <f t="array" ref="C7738">CHOOSE(_xlfn.ANCHORARRAY(B7738), "Jan", "Feb", "Mar", "Apr", "May", "Jun", "Jul", "Aug", "Sep", "Oct", "Nov", "Dec")</f>
        <v>Jun</v>
      </c>
      <c r="D7738" t="str">
        <f>"Q"&amp;ROUNDUP(MONTH('Supermart Grocery Sales - Retai'!F7738)/3,0)</f>
        <v>Q2</v>
      </c>
      <c r="E7738">
        <f>tbl_DataModel[[#This Row],[Profit]]/tbl_DataModel[[#This Row],[Sales]]</f>
        <v>4.9999999999999996E-2</v>
      </c>
      <c r="F7738">
        <v>1631</v>
      </c>
      <c r="G7738">
        <v>81.55</v>
      </c>
      <c r="H7738" t="s">
        <v>58</v>
      </c>
      <c r="I7738" t="s">
        <v>68</v>
      </c>
      <c r="J7738" t="s">
        <v>29</v>
      </c>
      <c r="K7738" t="s">
        <v>57</v>
      </c>
    </row>
    <row r="7739" spans="1:11" x14ac:dyDescent="0.3">
      <c r="A7739">
        <f>YEAR('Supermart Grocery Sales - Retai'!F:F)</f>
        <v>2018</v>
      </c>
      <c r="B7739">
        <f>MONTH('Supermart Grocery Sales - Retai'!F:F)</f>
        <v>8</v>
      </c>
      <c r="C7739" t="str" cm="1">
        <f t="array" ref="C7739">CHOOSE(_xlfn.ANCHORARRAY(B7739), "Jan", "Feb", "Mar", "Apr", "May", "Jun", "Jul", "Aug", "Sep", "Oct", "Nov", "Dec")</f>
        <v>Aug</v>
      </c>
      <c r="D7739" t="str">
        <f>"Q"&amp;ROUNDUP(MONTH('Supermart Grocery Sales - Retai'!F7739)/3,0)</f>
        <v>Q3</v>
      </c>
      <c r="E7739">
        <f>tbl_DataModel[[#This Row],[Profit]]/tbl_DataModel[[#This Row],[Sales]]</f>
        <v>4.9999999999999996E-2</v>
      </c>
      <c r="F7739">
        <v>2411</v>
      </c>
      <c r="G7739">
        <v>120.55</v>
      </c>
      <c r="H7739" t="s">
        <v>32</v>
      </c>
      <c r="I7739" t="s">
        <v>33</v>
      </c>
      <c r="J7739" t="s">
        <v>29</v>
      </c>
      <c r="K7739" t="s">
        <v>139</v>
      </c>
    </row>
    <row r="7740" spans="1:11" x14ac:dyDescent="0.3">
      <c r="A7740">
        <f>YEAR('Supermart Grocery Sales - Retai'!F:F)</f>
        <v>2015</v>
      </c>
      <c r="B7740">
        <f>MONTH('Supermart Grocery Sales - Retai'!F:F)</f>
        <v>11</v>
      </c>
      <c r="C7740" t="str" cm="1">
        <f t="array" ref="C7740">CHOOSE(_xlfn.ANCHORARRAY(B7740), "Jan", "Feb", "Mar", "Apr", "May", "Jun", "Jul", "Aug", "Sep", "Oct", "Nov", "Dec")</f>
        <v>Nov</v>
      </c>
      <c r="D7740" t="str">
        <f>"Q"&amp;ROUNDUP(MONTH('Supermart Grocery Sales - Retai'!F7740)/3,0)</f>
        <v>Q4</v>
      </c>
      <c r="E7740">
        <f>tbl_DataModel[[#This Row],[Profit]]/tbl_DataModel[[#This Row],[Sales]]</f>
        <v>0.08</v>
      </c>
      <c r="F7740">
        <v>986</v>
      </c>
      <c r="G7740">
        <v>78.88</v>
      </c>
      <c r="H7740" t="s">
        <v>63</v>
      </c>
      <c r="I7740" t="s">
        <v>157</v>
      </c>
      <c r="J7740" t="s">
        <v>29</v>
      </c>
      <c r="K7740" t="s">
        <v>184</v>
      </c>
    </row>
    <row r="7741" spans="1:11" x14ac:dyDescent="0.3">
      <c r="A7741">
        <f>YEAR('Supermart Grocery Sales - Retai'!F:F)</f>
        <v>2015</v>
      </c>
      <c r="B7741">
        <f>MONTH('Supermart Grocery Sales - Retai'!F:F)</f>
        <v>9</v>
      </c>
      <c r="C7741" t="str" cm="1">
        <f t="array" ref="C7741">CHOOSE(_xlfn.ANCHORARRAY(B7741), "Jan", "Feb", "Mar", "Apr", "May", "Jun", "Jul", "Aug", "Sep", "Oct", "Nov", "Dec")</f>
        <v>Sep</v>
      </c>
      <c r="D7741" t="str">
        <f>"Q"&amp;ROUNDUP(MONTH('Supermart Grocery Sales - Retai'!F7741)/3,0)</f>
        <v>Q3</v>
      </c>
      <c r="E7741">
        <f>tbl_DataModel[[#This Row],[Profit]]/tbl_DataModel[[#This Row],[Sales]]</f>
        <v>0.25</v>
      </c>
      <c r="F7741">
        <v>1222</v>
      </c>
      <c r="G7741">
        <v>305.5</v>
      </c>
      <c r="H7741" t="s">
        <v>20</v>
      </c>
      <c r="I7741" t="s">
        <v>91</v>
      </c>
      <c r="J7741" t="s">
        <v>29</v>
      </c>
      <c r="K7741" t="s">
        <v>156</v>
      </c>
    </row>
    <row r="7742" spans="1:11" x14ac:dyDescent="0.3">
      <c r="A7742">
        <f>YEAR('Supermart Grocery Sales - Retai'!F:F)</f>
        <v>2017</v>
      </c>
      <c r="B7742">
        <f>MONTH('Supermart Grocery Sales - Retai'!F:F)</f>
        <v>6</v>
      </c>
      <c r="C7742" t="str" cm="1">
        <f t="array" ref="C7742">CHOOSE(_xlfn.ANCHORARRAY(B7742), "Jan", "Feb", "Mar", "Apr", "May", "Jun", "Jul", "Aug", "Sep", "Oct", "Nov", "Dec")</f>
        <v>Jun</v>
      </c>
      <c r="D7742" t="str">
        <f>"Q"&amp;ROUNDUP(MONTH('Supermart Grocery Sales - Retai'!F7742)/3,0)</f>
        <v>Q2</v>
      </c>
      <c r="E7742">
        <f>tbl_DataModel[[#This Row],[Profit]]/tbl_DataModel[[#This Row],[Sales]]</f>
        <v>0.12000000000000001</v>
      </c>
      <c r="F7742">
        <v>2305</v>
      </c>
      <c r="G7742">
        <v>276.60000000000002</v>
      </c>
      <c r="H7742" t="s">
        <v>58</v>
      </c>
      <c r="I7742" t="s">
        <v>112</v>
      </c>
      <c r="J7742" t="s">
        <v>29</v>
      </c>
      <c r="K7742" t="s">
        <v>197</v>
      </c>
    </row>
    <row r="7743" spans="1:11" x14ac:dyDescent="0.3">
      <c r="A7743">
        <f>YEAR('Supermart Grocery Sales - Retai'!F:F)</f>
        <v>2018</v>
      </c>
      <c r="B7743">
        <f>MONTH('Supermart Grocery Sales - Retai'!F:F)</f>
        <v>3</v>
      </c>
      <c r="C7743" t="str" cm="1">
        <f t="array" ref="C7743">CHOOSE(_xlfn.ANCHORARRAY(B7743), "Jan", "Feb", "Mar", "Apr", "May", "Jun", "Jul", "Aug", "Sep", "Oct", "Nov", "Dec")</f>
        <v>Mar</v>
      </c>
      <c r="D7743" t="str">
        <f>"Q"&amp;ROUNDUP(MONTH('Supermart Grocery Sales - Retai'!F7743)/3,0)</f>
        <v>Q1</v>
      </c>
      <c r="E7743">
        <f>tbl_DataModel[[#This Row],[Profit]]/tbl_DataModel[[#This Row],[Sales]]</f>
        <v>0.14000000000000001</v>
      </c>
      <c r="F7743">
        <v>1497</v>
      </c>
      <c r="G7743">
        <v>209.58</v>
      </c>
      <c r="H7743" t="s">
        <v>26</v>
      </c>
      <c r="I7743" t="s">
        <v>27</v>
      </c>
      <c r="J7743" t="s">
        <v>29</v>
      </c>
      <c r="K7743" t="s">
        <v>120</v>
      </c>
    </row>
    <row r="7744" spans="1:11" x14ac:dyDescent="0.3">
      <c r="A7744">
        <f>YEAR('Supermart Grocery Sales - Retai'!F:F)</f>
        <v>2016</v>
      </c>
      <c r="B7744">
        <f>MONTH('Supermart Grocery Sales - Retai'!F:F)</f>
        <v>9</v>
      </c>
      <c r="C7744" t="str" cm="1">
        <f t="array" ref="C7744">CHOOSE(_xlfn.ANCHORARRAY(B7744), "Jan", "Feb", "Mar", "Apr", "May", "Jun", "Jul", "Aug", "Sep", "Oct", "Nov", "Dec")</f>
        <v>Sep</v>
      </c>
      <c r="D7744" t="str">
        <f>"Q"&amp;ROUNDUP(MONTH('Supermart Grocery Sales - Retai'!F7744)/3,0)</f>
        <v>Q3</v>
      </c>
      <c r="E7744">
        <f>tbl_DataModel[[#This Row],[Profit]]/tbl_DataModel[[#This Row],[Sales]]</f>
        <v>0.13999999999999999</v>
      </c>
      <c r="F7744">
        <v>1692</v>
      </c>
      <c r="G7744">
        <v>236.88</v>
      </c>
      <c r="H7744" t="s">
        <v>63</v>
      </c>
      <c r="I7744" t="s">
        <v>87</v>
      </c>
      <c r="J7744" t="s">
        <v>29</v>
      </c>
      <c r="K7744" t="s">
        <v>156</v>
      </c>
    </row>
    <row r="7745" spans="1:11" x14ac:dyDescent="0.3">
      <c r="A7745">
        <f>YEAR('Supermart Grocery Sales - Retai'!F:F)</f>
        <v>2017</v>
      </c>
      <c r="B7745">
        <f>MONTH('Supermart Grocery Sales - Retai'!F:F)</f>
        <v>12</v>
      </c>
      <c r="C7745" t="str" cm="1">
        <f t="array" ref="C7745">CHOOSE(_xlfn.ANCHORARRAY(B7745), "Jan", "Feb", "Mar", "Apr", "May", "Jun", "Jul", "Aug", "Sep", "Oct", "Nov", "Dec")</f>
        <v>Dec</v>
      </c>
      <c r="D7745" t="str">
        <f>"Q"&amp;ROUNDUP(MONTH('Supermart Grocery Sales - Retai'!F7745)/3,0)</f>
        <v>Q4</v>
      </c>
      <c r="E7745">
        <f>tbl_DataModel[[#This Row],[Profit]]/tbl_DataModel[[#This Row],[Sales]]</f>
        <v>0.11</v>
      </c>
      <c r="F7745">
        <v>1269</v>
      </c>
      <c r="G7745">
        <v>139.59</v>
      </c>
      <c r="H7745" t="s">
        <v>26</v>
      </c>
      <c r="I7745" t="s">
        <v>37</v>
      </c>
      <c r="J7745" t="s">
        <v>29</v>
      </c>
      <c r="K7745" t="s">
        <v>40</v>
      </c>
    </row>
    <row r="7746" spans="1:11" x14ac:dyDescent="0.3">
      <c r="A7746">
        <f>YEAR('Supermart Grocery Sales - Retai'!F:F)</f>
        <v>2017</v>
      </c>
      <c r="B7746">
        <f>MONTH('Supermart Grocery Sales - Retai'!F:F)</f>
        <v>10</v>
      </c>
      <c r="C7746" t="str" cm="1">
        <f t="array" ref="C7746">CHOOSE(_xlfn.ANCHORARRAY(B7746), "Jan", "Feb", "Mar", "Apr", "May", "Jun", "Jul", "Aug", "Sep", "Oct", "Nov", "Dec")</f>
        <v>Oct</v>
      </c>
      <c r="D7746" t="str">
        <f>"Q"&amp;ROUNDUP(MONTH('Supermart Grocery Sales - Retai'!F7746)/3,0)</f>
        <v>Q4</v>
      </c>
      <c r="E7746">
        <f>tbl_DataModel[[#This Row],[Profit]]/tbl_DataModel[[#This Row],[Sales]]</f>
        <v>0.15</v>
      </c>
      <c r="F7746">
        <v>1942</v>
      </c>
      <c r="G7746">
        <v>291.3</v>
      </c>
      <c r="H7746" t="s">
        <v>63</v>
      </c>
      <c r="I7746" t="s">
        <v>87</v>
      </c>
      <c r="J7746" t="s">
        <v>29</v>
      </c>
      <c r="K7746" t="s">
        <v>261</v>
      </c>
    </row>
    <row r="7747" spans="1:11" x14ac:dyDescent="0.3">
      <c r="A7747">
        <f>YEAR('Supermart Grocery Sales - Retai'!F:F)</f>
        <v>2018</v>
      </c>
      <c r="B7747">
        <f>MONTH('Supermart Grocery Sales - Retai'!F:F)</f>
        <v>12</v>
      </c>
      <c r="C7747" t="str" cm="1">
        <f t="array" ref="C7747">CHOOSE(_xlfn.ANCHORARRAY(B7747), "Jan", "Feb", "Mar", "Apr", "May", "Jun", "Jul", "Aug", "Sep", "Oct", "Nov", "Dec")</f>
        <v>Dec</v>
      </c>
      <c r="D7747" t="str">
        <f>"Q"&amp;ROUNDUP(MONTH('Supermart Grocery Sales - Retai'!F7747)/3,0)</f>
        <v>Q4</v>
      </c>
      <c r="E7747">
        <f>tbl_DataModel[[#This Row],[Profit]]/tbl_DataModel[[#This Row],[Sales]]</f>
        <v>0.11</v>
      </c>
      <c r="F7747">
        <v>926</v>
      </c>
      <c r="G7747">
        <v>101.86</v>
      </c>
      <c r="H7747" t="s">
        <v>26</v>
      </c>
      <c r="I7747" t="s">
        <v>201</v>
      </c>
      <c r="J7747" t="s">
        <v>29</v>
      </c>
      <c r="K7747" t="s">
        <v>19</v>
      </c>
    </row>
    <row r="7748" spans="1:11" x14ac:dyDescent="0.3">
      <c r="A7748">
        <f>YEAR('Supermart Grocery Sales - Retai'!F:F)</f>
        <v>2018</v>
      </c>
      <c r="B7748">
        <f>MONTH('Supermart Grocery Sales - Retai'!F:F)</f>
        <v>8</v>
      </c>
      <c r="C7748" t="str" cm="1">
        <f t="array" ref="C7748">CHOOSE(_xlfn.ANCHORARRAY(B7748), "Jan", "Feb", "Mar", "Apr", "May", "Jun", "Jul", "Aug", "Sep", "Oct", "Nov", "Dec")</f>
        <v>Aug</v>
      </c>
      <c r="D7748" t="str">
        <f>"Q"&amp;ROUNDUP(MONTH('Supermart Grocery Sales - Retai'!F7748)/3,0)</f>
        <v>Q3</v>
      </c>
      <c r="E7748">
        <f>tbl_DataModel[[#This Row],[Profit]]/tbl_DataModel[[#This Row],[Sales]]</f>
        <v>0.36</v>
      </c>
      <c r="F7748">
        <v>1016</v>
      </c>
      <c r="G7748">
        <v>365.76</v>
      </c>
      <c r="H7748" t="s">
        <v>26</v>
      </c>
      <c r="I7748" t="s">
        <v>201</v>
      </c>
      <c r="J7748" t="s">
        <v>29</v>
      </c>
      <c r="K7748" t="s">
        <v>116</v>
      </c>
    </row>
    <row r="7749" spans="1:11" x14ac:dyDescent="0.3">
      <c r="A7749">
        <f>YEAR('Supermart Grocery Sales - Retai'!F:F)</f>
        <v>2017</v>
      </c>
      <c r="B7749">
        <f>MONTH('Supermart Grocery Sales - Retai'!F:F)</f>
        <v>5</v>
      </c>
      <c r="C7749" t="str" cm="1">
        <f t="array" ref="C7749">CHOOSE(_xlfn.ANCHORARRAY(B7749), "Jan", "Feb", "Mar", "Apr", "May", "Jun", "Jul", "Aug", "Sep", "Oct", "Nov", "Dec")</f>
        <v>May</v>
      </c>
      <c r="D7749" t="str">
        <f>"Q"&amp;ROUNDUP(MONTH('Supermart Grocery Sales - Retai'!F7749)/3,0)</f>
        <v>Q2</v>
      </c>
      <c r="E7749">
        <f>tbl_DataModel[[#This Row],[Profit]]/tbl_DataModel[[#This Row],[Sales]]</f>
        <v>0.13999999999999999</v>
      </c>
      <c r="F7749">
        <v>1984</v>
      </c>
      <c r="G7749">
        <v>277.76</v>
      </c>
      <c r="H7749" t="s">
        <v>20</v>
      </c>
      <c r="I7749" t="s">
        <v>91</v>
      </c>
      <c r="J7749" t="s">
        <v>29</v>
      </c>
      <c r="K7749" t="s">
        <v>57</v>
      </c>
    </row>
    <row r="7750" spans="1:11" x14ac:dyDescent="0.3">
      <c r="A7750">
        <f>YEAR('Supermart Grocery Sales - Retai'!F:F)</f>
        <v>2017</v>
      </c>
      <c r="B7750">
        <f>MONTH('Supermart Grocery Sales - Retai'!F:F)</f>
        <v>12</v>
      </c>
      <c r="C7750" t="str" cm="1">
        <f t="array" ref="C7750">CHOOSE(_xlfn.ANCHORARRAY(B7750), "Jan", "Feb", "Mar", "Apr", "May", "Jun", "Jul", "Aug", "Sep", "Oct", "Nov", "Dec")</f>
        <v>Dec</v>
      </c>
      <c r="D7750" t="str">
        <f>"Q"&amp;ROUNDUP(MONTH('Supermart Grocery Sales - Retai'!F7750)/3,0)</f>
        <v>Q4</v>
      </c>
      <c r="E7750">
        <f>tbl_DataModel[[#This Row],[Profit]]/tbl_DataModel[[#This Row],[Sales]]</f>
        <v>0.3</v>
      </c>
      <c r="F7750">
        <v>1377</v>
      </c>
      <c r="G7750">
        <v>413.1</v>
      </c>
      <c r="H7750" t="s">
        <v>63</v>
      </c>
      <c r="I7750" t="s">
        <v>64</v>
      </c>
      <c r="J7750" t="s">
        <v>29</v>
      </c>
      <c r="K7750" t="s">
        <v>174</v>
      </c>
    </row>
    <row r="7751" spans="1:11" x14ac:dyDescent="0.3">
      <c r="A7751">
        <f>YEAR('Supermart Grocery Sales - Retai'!F:F)</f>
        <v>2018</v>
      </c>
      <c r="B7751">
        <f>MONTH('Supermart Grocery Sales - Retai'!F:F)</f>
        <v>6</v>
      </c>
      <c r="C7751" t="str" cm="1">
        <f t="array" ref="C7751">CHOOSE(_xlfn.ANCHORARRAY(B7751), "Jan", "Feb", "Mar", "Apr", "May", "Jun", "Jul", "Aug", "Sep", "Oct", "Nov", "Dec")</f>
        <v>Jun</v>
      </c>
      <c r="D7751" t="str">
        <f>"Q"&amp;ROUNDUP(MONTH('Supermart Grocery Sales - Retai'!F7751)/3,0)</f>
        <v>Q2</v>
      </c>
      <c r="E7751">
        <f>tbl_DataModel[[#This Row],[Profit]]/tbl_DataModel[[#This Row],[Sales]]</f>
        <v>0.43</v>
      </c>
      <c r="F7751">
        <v>1448</v>
      </c>
      <c r="G7751">
        <v>622.64</v>
      </c>
      <c r="H7751" t="s">
        <v>63</v>
      </c>
      <c r="I7751" t="s">
        <v>157</v>
      </c>
      <c r="J7751" t="s">
        <v>29</v>
      </c>
      <c r="K7751" t="s">
        <v>182</v>
      </c>
    </row>
    <row r="7752" spans="1:11" x14ac:dyDescent="0.3">
      <c r="A7752">
        <f>YEAR('Supermart Grocery Sales - Retai'!F:F)</f>
        <v>2016</v>
      </c>
      <c r="B7752">
        <f>MONTH('Supermart Grocery Sales - Retai'!F:F)</f>
        <v>1</v>
      </c>
      <c r="C7752" t="str" cm="1">
        <f t="array" ref="C7752">CHOOSE(_xlfn.ANCHORARRAY(B7752), "Jan", "Feb", "Mar", "Apr", "May", "Jun", "Jul", "Aug", "Sep", "Oct", "Nov", "Dec")</f>
        <v>Jan</v>
      </c>
      <c r="D7752" t="str">
        <f>"Q"&amp;ROUNDUP(MONTH('Supermart Grocery Sales - Retai'!F7752)/3,0)</f>
        <v>Q1</v>
      </c>
      <c r="E7752">
        <f>tbl_DataModel[[#This Row],[Profit]]/tbl_DataModel[[#This Row],[Sales]]</f>
        <v>0.34</v>
      </c>
      <c r="F7752">
        <v>583</v>
      </c>
      <c r="G7752">
        <v>198.22</v>
      </c>
      <c r="H7752" t="s">
        <v>20</v>
      </c>
      <c r="I7752" t="s">
        <v>91</v>
      </c>
      <c r="J7752" t="s">
        <v>29</v>
      </c>
      <c r="K7752" t="s">
        <v>81</v>
      </c>
    </row>
    <row r="7753" spans="1:11" x14ac:dyDescent="0.3">
      <c r="A7753">
        <f>YEAR('Supermart Grocery Sales - Retai'!F:F)</f>
        <v>2018</v>
      </c>
      <c r="B7753">
        <f>MONTH('Supermart Grocery Sales - Retai'!F:F)</f>
        <v>8</v>
      </c>
      <c r="C7753" t="str" cm="1">
        <f t="array" ref="C7753">CHOOSE(_xlfn.ANCHORARRAY(B7753), "Jan", "Feb", "Mar", "Apr", "May", "Jun", "Jul", "Aug", "Sep", "Oct", "Nov", "Dec")</f>
        <v>Aug</v>
      </c>
      <c r="D7753" t="str">
        <f>"Q"&amp;ROUNDUP(MONTH('Supermart Grocery Sales - Retai'!F7753)/3,0)</f>
        <v>Q3</v>
      </c>
      <c r="E7753">
        <f>tbl_DataModel[[#This Row],[Profit]]/tbl_DataModel[[#This Row],[Sales]]</f>
        <v>9.0000000000000011E-2</v>
      </c>
      <c r="F7753">
        <v>714</v>
      </c>
      <c r="G7753">
        <v>64.260000000000005</v>
      </c>
      <c r="H7753" t="s">
        <v>49</v>
      </c>
      <c r="I7753" t="s">
        <v>54</v>
      </c>
      <c r="J7753" t="s">
        <v>29</v>
      </c>
      <c r="K7753" t="s">
        <v>137</v>
      </c>
    </row>
    <row r="7754" spans="1:11" x14ac:dyDescent="0.3">
      <c r="A7754">
        <f>YEAR('Supermart Grocery Sales - Retai'!F:F)</f>
        <v>2018</v>
      </c>
      <c r="B7754">
        <f>MONTH('Supermart Grocery Sales - Retai'!F:F)</f>
        <v>6</v>
      </c>
      <c r="C7754" t="str" cm="1">
        <f t="array" ref="C7754">CHOOSE(_xlfn.ANCHORARRAY(B7754), "Jan", "Feb", "Mar", "Apr", "May", "Jun", "Jul", "Aug", "Sep", "Oct", "Nov", "Dec")</f>
        <v>Jun</v>
      </c>
      <c r="D7754" t="str">
        <f>"Q"&amp;ROUNDUP(MONTH('Supermart Grocery Sales - Retai'!F7754)/3,0)</f>
        <v>Q2</v>
      </c>
      <c r="E7754">
        <f>tbl_DataModel[[#This Row],[Profit]]/tbl_DataModel[[#This Row],[Sales]]</f>
        <v>0.38999999999999996</v>
      </c>
      <c r="F7754">
        <v>1562</v>
      </c>
      <c r="G7754">
        <v>609.17999999999995</v>
      </c>
      <c r="H7754" t="s">
        <v>20</v>
      </c>
      <c r="I7754" t="s">
        <v>21</v>
      </c>
      <c r="J7754" t="s">
        <v>29</v>
      </c>
      <c r="K7754" t="s">
        <v>12</v>
      </c>
    </row>
    <row r="7755" spans="1:11" x14ac:dyDescent="0.3">
      <c r="A7755">
        <f>YEAR('Supermart Grocery Sales - Retai'!F:F)</f>
        <v>2015</v>
      </c>
      <c r="B7755">
        <f>MONTH('Supermart Grocery Sales - Retai'!F:F)</f>
        <v>12</v>
      </c>
      <c r="C7755" t="str" cm="1">
        <f t="array" ref="C7755">CHOOSE(_xlfn.ANCHORARRAY(B7755), "Jan", "Feb", "Mar", "Apr", "May", "Jun", "Jul", "Aug", "Sep", "Oct", "Nov", "Dec")</f>
        <v>Dec</v>
      </c>
      <c r="D7755" t="str">
        <f>"Q"&amp;ROUNDUP(MONTH('Supermart Grocery Sales - Retai'!F7755)/3,0)</f>
        <v>Q4</v>
      </c>
      <c r="E7755">
        <f>tbl_DataModel[[#This Row],[Profit]]/tbl_DataModel[[#This Row],[Sales]]</f>
        <v>0.37000000000000005</v>
      </c>
      <c r="F7755">
        <v>1460</v>
      </c>
      <c r="G7755">
        <v>540.20000000000005</v>
      </c>
      <c r="H7755" t="s">
        <v>26</v>
      </c>
      <c r="I7755" t="s">
        <v>201</v>
      </c>
      <c r="J7755" t="s">
        <v>29</v>
      </c>
      <c r="K7755" t="s">
        <v>57</v>
      </c>
    </row>
    <row r="7756" spans="1:11" x14ac:dyDescent="0.3">
      <c r="A7756">
        <f>YEAR('Supermart Grocery Sales - Retai'!F:F)</f>
        <v>2017</v>
      </c>
      <c r="B7756">
        <f>MONTH('Supermart Grocery Sales - Retai'!F:F)</f>
        <v>8</v>
      </c>
      <c r="C7756" t="str" cm="1">
        <f t="array" ref="C7756">CHOOSE(_xlfn.ANCHORARRAY(B7756), "Jan", "Feb", "Mar", "Apr", "May", "Jun", "Jul", "Aug", "Sep", "Oct", "Nov", "Dec")</f>
        <v>Aug</v>
      </c>
      <c r="D7756" t="str">
        <f>"Q"&amp;ROUNDUP(MONTH('Supermart Grocery Sales - Retai'!F7756)/3,0)</f>
        <v>Q3</v>
      </c>
      <c r="E7756">
        <f>tbl_DataModel[[#This Row],[Profit]]/tbl_DataModel[[#This Row],[Sales]]</f>
        <v>0.41000000000000003</v>
      </c>
      <c r="F7756">
        <v>597</v>
      </c>
      <c r="G7756">
        <v>244.77</v>
      </c>
      <c r="H7756" t="s">
        <v>58</v>
      </c>
      <c r="I7756" t="s">
        <v>68</v>
      </c>
      <c r="J7756" t="s">
        <v>29</v>
      </c>
      <c r="K7756" t="s">
        <v>71</v>
      </c>
    </row>
    <row r="7757" spans="1:11" x14ac:dyDescent="0.3">
      <c r="A7757">
        <f>YEAR('Supermart Grocery Sales - Retai'!F:F)</f>
        <v>2017</v>
      </c>
      <c r="B7757">
        <f>MONTH('Supermart Grocery Sales - Retai'!F:F)</f>
        <v>9</v>
      </c>
      <c r="C7757" t="str" cm="1">
        <f t="array" ref="C7757">CHOOSE(_xlfn.ANCHORARRAY(B7757), "Jan", "Feb", "Mar", "Apr", "May", "Jun", "Jul", "Aug", "Sep", "Oct", "Nov", "Dec")</f>
        <v>Sep</v>
      </c>
      <c r="D7757" t="str">
        <f>"Q"&amp;ROUNDUP(MONTH('Supermart Grocery Sales - Retai'!F7757)/3,0)</f>
        <v>Q3</v>
      </c>
      <c r="E7757">
        <f>tbl_DataModel[[#This Row],[Profit]]/tbl_DataModel[[#This Row],[Sales]]</f>
        <v>0.16</v>
      </c>
      <c r="F7757">
        <v>575</v>
      </c>
      <c r="G7757">
        <v>92</v>
      </c>
      <c r="H7757" t="s">
        <v>13</v>
      </c>
      <c r="I7757" t="s">
        <v>195</v>
      </c>
      <c r="J7757" t="s">
        <v>29</v>
      </c>
      <c r="K7757" t="s">
        <v>169</v>
      </c>
    </row>
    <row r="7758" spans="1:11" x14ac:dyDescent="0.3">
      <c r="A7758">
        <f>YEAR('Supermart Grocery Sales - Retai'!F:F)</f>
        <v>2017</v>
      </c>
      <c r="B7758">
        <f>MONTH('Supermart Grocery Sales - Retai'!F:F)</f>
        <v>9</v>
      </c>
      <c r="C7758" t="str" cm="1">
        <f t="array" ref="C7758">CHOOSE(_xlfn.ANCHORARRAY(B7758), "Jan", "Feb", "Mar", "Apr", "May", "Jun", "Jul", "Aug", "Sep", "Oct", "Nov", "Dec")</f>
        <v>Sep</v>
      </c>
      <c r="D7758" t="str">
        <f>"Q"&amp;ROUNDUP(MONTH('Supermart Grocery Sales - Retai'!F7758)/3,0)</f>
        <v>Q3</v>
      </c>
      <c r="E7758">
        <f>tbl_DataModel[[#This Row],[Profit]]/tbl_DataModel[[#This Row],[Sales]]</f>
        <v>0.09</v>
      </c>
      <c r="F7758">
        <v>1142</v>
      </c>
      <c r="G7758">
        <v>102.78</v>
      </c>
      <c r="H7758" t="s">
        <v>63</v>
      </c>
      <c r="I7758" t="s">
        <v>87</v>
      </c>
      <c r="J7758" t="s">
        <v>29</v>
      </c>
      <c r="K7758" t="s">
        <v>111</v>
      </c>
    </row>
    <row r="7759" spans="1:11" x14ac:dyDescent="0.3">
      <c r="A7759">
        <f>YEAR('Supermart Grocery Sales - Retai'!F:F)</f>
        <v>2018</v>
      </c>
      <c r="B7759">
        <f>MONTH('Supermart Grocery Sales - Retai'!F:F)</f>
        <v>5</v>
      </c>
      <c r="C7759" t="str" cm="1">
        <f t="array" ref="C7759">CHOOSE(_xlfn.ANCHORARRAY(B7759), "Jan", "Feb", "Mar", "Apr", "May", "Jun", "Jul", "Aug", "Sep", "Oct", "Nov", "Dec")</f>
        <v>May</v>
      </c>
      <c r="D7759" t="str">
        <f>"Q"&amp;ROUNDUP(MONTH('Supermart Grocery Sales - Retai'!F7759)/3,0)</f>
        <v>Q2</v>
      </c>
      <c r="E7759">
        <f>tbl_DataModel[[#This Row],[Profit]]/tbl_DataModel[[#This Row],[Sales]]</f>
        <v>0.15</v>
      </c>
      <c r="F7759">
        <v>2252</v>
      </c>
      <c r="G7759">
        <v>337.8</v>
      </c>
      <c r="H7759" t="s">
        <v>20</v>
      </c>
      <c r="I7759" t="s">
        <v>21</v>
      </c>
      <c r="J7759" t="s">
        <v>29</v>
      </c>
      <c r="K7759" t="s">
        <v>165</v>
      </c>
    </row>
    <row r="7760" spans="1:11" x14ac:dyDescent="0.3">
      <c r="A7760">
        <f>YEAR('Supermart Grocery Sales - Retai'!F:F)</f>
        <v>2017</v>
      </c>
      <c r="B7760">
        <f>MONTH('Supermart Grocery Sales - Retai'!F:F)</f>
        <v>11</v>
      </c>
      <c r="C7760" t="str" cm="1">
        <f t="array" ref="C7760">CHOOSE(_xlfn.ANCHORARRAY(B7760), "Jan", "Feb", "Mar", "Apr", "May", "Jun", "Jul", "Aug", "Sep", "Oct", "Nov", "Dec")</f>
        <v>Nov</v>
      </c>
      <c r="D7760" t="str">
        <f>"Q"&amp;ROUNDUP(MONTH('Supermart Grocery Sales - Retai'!F7760)/3,0)</f>
        <v>Q4</v>
      </c>
      <c r="E7760">
        <f>tbl_DataModel[[#This Row],[Profit]]/tbl_DataModel[[#This Row],[Sales]]</f>
        <v>0.38</v>
      </c>
      <c r="F7760">
        <v>1754</v>
      </c>
      <c r="G7760">
        <v>666.52</v>
      </c>
      <c r="H7760" t="s">
        <v>20</v>
      </c>
      <c r="I7760" t="s">
        <v>91</v>
      </c>
      <c r="J7760" t="s">
        <v>29</v>
      </c>
      <c r="K7760" t="s">
        <v>159</v>
      </c>
    </row>
    <row r="7761" spans="1:11" x14ac:dyDescent="0.3">
      <c r="A7761">
        <f>YEAR('Supermart Grocery Sales - Retai'!F:F)</f>
        <v>2015</v>
      </c>
      <c r="B7761">
        <f>MONTH('Supermart Grocery Sales - Retai'!F:F)</f>
        <v>10</v>
      </c>
      <c r="C7761" t="str" cm="1">
        <f t="array" ref="C7761">CHOOSE(_xlfn.ANCHORARRAY(B7761), "Jan", "Feb", "Mar", "Apr", "May", "Jun", "Jul", "Aug", "Sep", "Oct", "Nov", "Dec")</f>
        <v>Oct</v>
      </c>
      <c r="D7761" t="str">
        <f>"Q"&amp;ROUNDUP(MONTH('Supermart Grocery Sales - Retai'!F7761)/3,0)</f>
        <v>Q4</v>
      </c>
      <c r="E7761">
        <f>tbl_DataModel[[#This Row],[Profit]]/tbl_DataModel[[#This Row],[Sales]]</f>
        <v>0.42000000000000004</v>
      </c>
      <c r="F7761">
        <v>2238</v>
      </c>
      <c r="G7761">
        <v>939.96</v>
      </c>
      <c r="H7761" t="s">
        <v>58</v>
      </c>
      <c r="I7761" t="s">
        <v>59</v>
      </c>
      <c r="J7761" t="s">
        <v>29</v>
      </c>
      <c r="K7761" t="s">
        <v>182</v>
      </c>
    </row>
    <row r="7762" spans="1:11" x14ac:dyDescent="0.3">
      <c r="A7762">
        <f>YEAR('Supermart Grocery Sales - Retai'!F:F)</f>
        <v>2018</v>
      </c>
      <c r="B7762">
        <f>MONTH('Supermart Grocery Sales - Retai'!F:F)</f>
        <v>9</v>
      </c>
      <c r="C7762" t="str" cm="1">
        <f t="array" ref="C7762">CHOOSE(_xlfn.ANCHORARRAY(B7762), "Jan", "Feb", "Mar", "Apr", "May", "Jun", "Jul", "Aug", "Sep", "Oct", "Nov", "Dec")</f>
        <v>Sep</v>
      </c>
      <c r="D7762" t="str">
        <f>"Q"&amp;ROUNDUP(MONTH('Supermart Grocery Sales - Retai'!F7762)/3,0)</f>
        <v>Q3</v>
      </c>
      <c r="E7762">
        <f>tbl_DataModel[[#This Row],[Profit]]/tbl_DataModel[[#This Row],[Sales]]</f>
        <v>0.12000000000000001</v>
      </c>
      <c r="F7762">
        <v>1553</v>
      </c>
      <c r="G7762">
        <v>186.36</v>
      </c>
      <c r="H7762" t="s">
        <v>63</v>
      </c>
      <c r="I7762" t="s">
        <v>64</v>
      </c>
      <c r="J7762" t="s">
        <v>29</v>
      </c>
      <c r="K7762" t="s">
        <v>211</v>
      </c>
    </row>
    <row r="7763" spans="1:11" x14ac:dyDescent="0.3">
      <c r="A7763">
        <f>YEAR('Supermart Grocery Sales - Retai'!F:F)</f>
        <v>2015</v>
      </c>
      <c r="B7763">
        <f>MONTH('Supermart Grocery Sales - Retai'!F:F)</f>
        <v>11</v>
      </c>
      <c r="C7763" t="str" cm="1">
        <f t="array" ref="C7763">CHOOSE(_xlfn.ANCHORARRAY(B7763), "Jan", "Feb", "Mar", "Apr", "May", "Jun", "Jul", "Aug", "Sep", "Oct", "Nov", "Dec")</f>
        <v>Nov</v>
      </c>
      <c r="D7763" t="str">
        <f>"Q"&amp;ROUNDUP(MONTH('Supermart Grocery Sales - Retai'!F7763)/3,0)</f>
        <v>Q4</v>
      </c>
      <c r="E7763">
        <f>tbl_DataModel[[#This Row],[Profit]]/tbl_DataModel[[#This Row],[Sales]]</f>
        <v>0.25</v>
      </c>
      <c r="F7763">
        <v>544</v>
      </c>
      <c r="G7763">
        <v>136</v>
      </c>
      <c r="H7763" t="s">
        <v>49</v>
      </c>
      <c r="I7763" t="s">
        <v>50</v>
      </c>
      <c r="J7763" t="s">
        <v>29</v>
      </c>
      <c r="K7763" t="s">
        <v>106</v>
      </c>
    </row>
    <row r="7764" spans="1:11" x14ac:dyDescent="0.3">
      <c r="A7764">
        <f>YEAR('Supermart Grocery Sales - Retai'!F:F)</f>
        <v>2018</v>
      </c>
      <c r="B7764">
        <f>MONTH('Supermart Grocery Sales - Retai'!F:F)</f>
        <v>6</v>
      </c>
      <c r="C7764" t="str" cm="1">
        <f t="array" ref="C7764">CHOOSE(_xlfn.ANCHORARRAY(B7764), "Jan", "Feb", "Mar", "Apr", "May", "Jun", "Jul", "Aug", "Sep", "Oct", "Nov", "Dec")</f>
        <v>Jun</v>
      </c>
      <c r="D7764" t="str">
        <f>"Q"&amp;ROUNDUP(MONTH('Supermart Grocery Sales - Retai'!F7764)/3,0)</f>
        <v>Q2</v>
      </c>
      <c r="E7764">
        <f>tbl_DataModel[[#This Row],[Profit]]/tbl_DataModel[[#This Row],[Sales]]</f>
        <v>0.05</v>
      </c>
      <c r="F7764">
        <v>2158</v>
      </c>
      <c r="G7764">
        <v>107.9</v>
      </c>
      <c r="H7764" t="s">
        <v>13</v>
      </c>
      <c r="I7764" t="s">
        <v>195</v>
      </c>
      <c r="J7764" t="s">
        <v>29</v>
      </c>
      <c r="K7764" t="s">
        <v>159</v>
      </c>
    </row>
    <row r="7765" spans="1:11" x14ac:dyDescent="0.3">
      <c r="A7765">
        <f>YEAR('Supermart Grocery Sales - Retai'!F:F)</f>
        <v>2017</v>
      </c>
      <c r="B7765">
        <f>MONTH('Supermart Grocery Sales - Retai'!F:F)</f>
        <v>5</v>
      </c>
      <c r="C7765" t="str" cm="1">
        <f t="array" ref="C7765">CHOOSE(_xlfn.ANCHORARRAY(B7765), "Jan", "Feb", "Mar", "Apr", "May", "Jun", "Jul", "Aug", "Sep", "Oct", "Nov", "Dec")</f>
        <v>May</v>
      </c>
      <c r="D7765" t="str">
        <f>"Q"&amp;ROUNDUP(MONTH('Supermart Grocery Sales - Retai'!F7765)/3,0)</f>
        <v>Q2</v>
      </c>
      <c r="E7765">
        <f>tbl_DataModel[[#This Row],[Profit]]/tbl_DataModel[[#This Row],[Sales]]</f>
        <v>0.12999999999999998</v>
      </c>
      <c r="F7765">
        <v>2093</v>
      </c>
      <c r="G7765">
        <v>272.08999999999997</v>
      </c>
      <c r="H7765" t="s">
        <v>32</v>
      </c>
      <c r="I7765" t="s">
        <v>46</v>
      </c>
      <c r="J7765" t="s">
        <v>29</v>
      </c>
      <c r="K7765" t="s">
        <v>159</v>
      </c>
    </row>
    <row r="7766" spans="1:11" x14ac:dyDescent="0.3">
      <c r="A7766">
        <f>YEAR('Supermart Grocery Sales - Retai'!F:F)</f>
        <v>2018</v>
      </c>
      <c r="B7766">
        <f>MONTH('Supermart Grocery Sales - Retai'!F:F)</f>
        <v>12</v>
      </c>
      <c r="C7766" t="str" cm="1">
        <f t="array" ref="C7766">CHOOSE(_xlfn.ANCHORARRAY(B7766), "Jan", "Feb", "Mar", "Apr", "May", "Jun", "Jul", "Aug", "Sep", "Oct", "Nov", "Dec")</f>
        <v>Dec</v>
      </c>
      <c r="D7766" t="str">
        <f>"Q"&amp;ROUNDUP(MONTH('Supermart Grocery Sales - Retai'!F7766)/3,0)</f>
        <v>Q4</v>
      </c>
      <c r="E7766">
        <f>tbl_DataModel[[#This Row],[Profit]]/tbl_DataModel[[#This Row],[Sales]]</f>
        <v>0.22999999999999998</v>
      </c>
      <c r="F7766">
        <v>1608</v>
      </c>
      <c r="G7766">
        <v>369.84</v>
      </c>
      <c r="H7766" t="s">
        <v>26</v>
      </c>
      <c r="I7766" t="s">
        <v>201</v>
      </c>
      <c r="J7766" t="s">
        <v>29</v>
      </c>
      <c r="K7766" t="s">
        <v>125</v>
      </c>
    </row>
    <row r="7767" spans="1:11" x14ac:dyDescent="0.3">
      <c r="A7767">
        <f>YEAR('Supermart Grocery Sales - Retai'!F:F)</f>
        <v>2016</v>
      </c>
      <c r="B7767">
        <f>MONTH('Supermart Grocery Sales - Retai'!F:F)</f>
        <v>8</v>
      </c>
      <c r="C7767" t="str" cm="1">
        <f t="array" ref="C7767">CHOOSE(_xlfn.ANCHORARRAY(B7767), "Jan", "Feb", "Mar", "Apr", "May", "Jun", "Jul", "Aug", "Sep", "Oct", "Nov", "Dec")</f>
        <v>Aug</v>
      </c>
      <c r="D7767" t="str">
        <f>"Q"&amp;ROUNDUP(MONTH('Supermart Grocery Sales - Retai'!F7767)/3,0)</f>
        <v>Q3</v>
      </c>
      <c r="E7767">
        <f>tbl_DataModel[[#This Row],[Profit]]/tbl_DataModel[[#This Row],[Sales]]</f>
        <v>0.25</v>
      </c>
      <c r="F7767">
        <v>2325</v>
      </c>
      <c r="G7767">
        <v>581.25</v>
      </c>
      <c r="H7767" t="s">
        <v>49</v>
      </c>
      <c r="I7767" t="s">
        <v>205</v>
      </c>
      <c r="J7767" t="s">
        <v>29</v>
      </c>
      <c r="K7767" t="s">
        <v>234</v>
      </c>
    </row>
    <row r="7768" spans="1:11" x14ac:dyDescent="0.3">
      <c r="A7768">
        <f>YEAR('Supermart Grocery Sales - Retai'!F:F)</f>
        <v>2017</v>
      </c>
      <c r="B7768">
        <f>MONTH('Supermart Grocery Sales - Retai'!F:F)</f>
        <v>12</v>
      </c>
      <c r="C7768" t="str" cm="1">
        <f t="array" ref="C7768">CHOOSE(_xlfn.ANCHORARRAY(B7768), "Jan", "Feb", "Mar", "Apr", "May", "Jun", "Jul", "Aug", "Sep", "Oct", "Nov", "Dec")</f>
        <v>Dec</v>
      </c>
      <c r="D7768" t="str">
        <f>"Q"&amp;ROUNDUP(MONTH('Supermart Grocery Sales - Retai'!F7768)/3,0)</f>
        <v>Q4</v>
      </c>
      <c r="E7768">
        <f>tbl_DataModel[[#This Row],[Profit]]/tbl_DataModel[[#This Row],[Sales]]</f>
        <v>0.26999999999999996</v>
      </c>
      <c r="F7768">
        <v>1189</v>
      </c>
      <c r="G7768">
        <v>321.02999999999997</v>
      </c>
      <c r="H7768" t="s">
        <v>49</v>
      </c>
      <c r="I7768" t="s">
        <v>54</v>
      </c>
      <c r="J7768" t="s">
        <v>29</v>
      </c>
      <c r="K7768" t="s">
        <v>40</v>
      </c>
    </row>
    <row r="7769" spans="1:11" x14ac:dyDescent="0.3">
      <c r="A7769">
        <f>YEAR('Supermart Grocery Sales - Retai'!F:F)</f>
        <v>2018</v>
      </c>
      <c r="B7769">
        <f>MONTH('Supermart Grocery Sales - Retai'!F:F)</f>
        <v>12</v>
      </c>
      <c r="C7769" t="str" cm="1">
        <f t="array" ref="C7769">CHOOSE(_xlfn.ANCHORARRAY(B7769), "Jan", "Feb", "Mar", "Apr", "May", "Jun", "Jul", "Aug", "Sep", "Oct", "Nov", "Dec")</f>
        <v>Dec</v>
      </c>
      <c r="D7769" t="str">
        <f>"Q"&amp;ROUNDUP(MONTH('Supermart Grocery Sales - Retai'!F7769)/3,0)</f>
        <v>Q4</v>
      </c>
      <c r="E7769">
        <f>tbl_DataModel[[#This Row],[Profit]]/tbl_DataModel[[#This Row],[Sales]]</f>
        <v>7.0000000000000007E-2</v>
      </c>
      <c r="F7769">
        <v>702</v>
      </c>
      <c r="G7769">
        <v>49.14</v>
      </c>
      <c r="H7769" t="s">
        <v>20</v>
      </c>
      <c r="I7769" t="s">
        <v>91</v>
      </c>
      <c r="J7769" t="s">
        <v>29</v>
      </c>
      <c r="K7769" t="s">
        <v>45</v>
      </c>
    </row>
    <row r="7770" spans="1:11" x14ac:dyDescent="0.3">
      <c r="A7770">
        <f>YEAR('Supermart Grocery Sales - Retai'!F:F)</f>
        <v>2016</v>
      </c>
      <c r="B7770">
        <f>MONTH('Supermart Grocery Sales - Retai'!F:F)</f>
        <v>10</v>
      </c>
      <c r="C7770" t="str" cm="1">
        <f t="array" ref="C7770">CHOOSE(_xlfn.ANCHORARRAY(B7770), "Jan", "Feb", "Mar", "Apr", "May", "Jun", "Jul", "Aug", "Sep", "Oct", "Nov", "Dec")</f>
        <v>Oct</v>
      </c>
      <c r="D7770" t="str">
        <f>"Q"&amp;ROUNDUP(MONTH('Supermart Grocery Sales - Retai'!F7770)/3,0)</f>
        <v>Q4</v>
      </c>
      <c r="E7770">
        <f>tbl_DataModel[[#This Row],[Profit]]/tbl_DataModel[[#This Row],[Sales]]</f>
        <v>0.18</v>
      </c>
      <c r="F7770">
        <v>2413</v>
      </c>
      <c r="G7770">
        <v>434.34</v>
      </c>
      <c r="H7770" t="s">
        <v>20</v>
      </c>
      <c r="I7770" t="s">
        <v>21</v>
      </c>
      <c r="J7770" t="s">
        <v>29</v>
      </c>
      <c r="K7770" t="s">
        <v>156</v>
      </c>
    </row>
    <row r="7771" spans="1:11" x14ac:dyDescent="0.3">
      <c r="A7771">
        <f>YEAR('Supermart Grocery Sales - Retai'!F:F)</f>
        <v>2018</v>
      </c>
      <c r="B7771">
        <f>MONTH('Supermart Grocery Sales - Retai'!F:F)</f>
        <v>12</v>
      </c>
      <c r="C7771" t="str" cm="1">
        <f t="array" ref="C7771">CHOOSE(_xlfn.ANCHORARRAY(B7771), "Jan", "Feb", "Mar", "Apr", "May", "Jun", "Jul", "Aug", "Sep", "Oct", "Nov", "Dec")</f>
        <v>Dec</v>
      </c>
      <c r="D7771" t="str">
        <f>"Q"&amp;ROUNDUP(MONTH('Supermart Grocery Sales - Retai'!F7771)/3,0)</f>
        <v>Q4</v>
      </c>
      <c r="E7771">
        <f>tbl_DataModel[[#This Row],[Profit]]/tbl_DataModel[[#This Row],[Sales]]</f>
        <v>0.31</v>
      </c>
      <c r="F7771">
        <v>2374</v>
      </c>
      <c r="G7771">
        <v>735.94</v>
      </c>
      <c r="H7771" t="s">
        <v>49</v>
      </c>
      <c r="I7771" t="s">
        <v>50</v>
      </c>
      <c r="J7771" t="s">
        <v>29</v>
      </c>
      <c r="K7771" t="s">
        <v>234</v>
      </c>
    </row>
    <row r="7772" spans="1:11" x14ac:dyDescent="0.3">
      <c r="A7772">
        <f>YEAR('Supermart Grocery Sales - Retai'!F:F)</f>
        <v>2016</v>
      </c>
      <c r="B7772">
        <f>MONTH('Supermart Grocery Sales - Retai'!F:F)</f>
        <v>9</v>
      </c>
      <c r="C7772" t="str" cm="1">
        <f t="array" ref="C7772">CHOOSE(_xlfn.ANCHORARRAY(B7772), "Jan", "Feb", "Mar", "Apr", "May", "Jun", "Jul", "Aug", "Sep", "Oct", "Nov", "Dec")</f>
        <v>Sep</v>
      </c>
      <c r="D7772" t="str">
        <f>"Q"&amp;ROUNDUP(MONTH('Supermart Grocery Sales - Retai'!F7772)/3,0)</f>
        <v>Q3</v>
      </c>
      <c r="E7772">
        <f>tbl_DataModel[[#This Row],[Profit]]/tbl_DataModel[[#This Row],[Sales]]</f>
        <v>0.28000000000000003</v>
      </c>
      <c r="F7772">
        <v>2341</v>
      </c>
      <c r="G7772">
        <v>655.48</v>
      </c>
      <c r="H7772" t="s">
        <v>20</v>
      </c>
      <c r="I7772" t="s">
        <v>91</v>
      </c>
      <c r="J7772" t="s">
        <v>29</v>
      </c>
      <c r="K7772" t="s">
        <v>211</v>
      </c>
    </row>
    <row r="7773" spans="1:11" x14ac:dyDescent="0.3">
      <c r="A7773">
        <f>YEAR('Supermart Grocery Sales - Retai'!F:F)</f>
        <v>2017</v>
      </c>
      <c r="B7773">
        <f>MONTH('Supermart Grocery Sales - Retai'!F:F)</f>
        <v>12</v>
      </c>
      <c r="C7773" t="str" cm="1">
        <f t="array" ref="C7773">CHOOSE(_xlfn.ANCHORARRAY(B7773), "Jan", "Feb", "Mar", "Apr", "May", "Jun", "Jul", "Aug", "Sep", "Oct", "Nov", "Dec")</f>
        <v>Dec</v>
      </c>
      <c r="D7773" t="str">
        <f>"Q"&amp;ROUNDUP(MONTH('Supermart Grocery Sales - Retai'!F7773)/3,0)</f>
        <v>Q4</v>
      </c>
      <c r="E7773">
        <f>tbl_DataModel[[#This Row],[Profit]]/tbl_DataModel[[#This Row],[Sales]]</f>
        <v>0.16</v>
      </c>
      <c r="F7773">
        <v>646</v>
      </c>
      <c r="G7773">
        <v>103.36</v>
      </c>
      <c r="H7773" t="s">
        <v>20</v>
      </c>
      <c r="I7773" t="s">
        <v>21</v>
      </c>
      <c r="J7773" t="s">
        <v>29</v>
      </c>
      <c r="K7773" t="s">
        <v>40</v>
      </c>
    </row>
    <row r="7774" spans="1:11" x14ac:dyDescent="0.3">
      <c r="A7774">
        <f>YEAR('Supermart Grocery Sales - Retai'!F:F)</f>
        <v>2016</v>
      </c>
      <c r="B7774">
        <f>MONTH('Supermart Grocery Sales - Retai'!F:F)</f>
        <v>12</v>
      </c>
      <c r="C7774" t="str" cm="1">
        <f t="array" ref="C7774">CHOOSE(_xlfn.ANCHORARRAY(B7774), "Jan", "Feb", "Mar", "Apr", "May", "Jun", "Jul", "Aug", "Sep", "Oct", "Nov", "Dec")</f>
        <v>Dec</v>
      </c>
      <c r="D7774" t="str">
        <f>"Q"&amp;ROUNDUP(MONTH('Supermart Grocery Sales - Retai'!F7774)/3,0)</f>
        <v>Q4</v>
      </c>
      <c r="E7774">
        <f>tbl_DataModel[[#This Row],[Profit]]/tbl_DataModel[[#This Row],[Sales]]</f>
        <v>0.08</v>
      </c>
      <c r="F7774">
        <v>1928</v>
      </c>
      <c r="G7774">
        <v>154.24</v>
      </c>
      <c r="H7774" t="s">
        <v>63</v>
      </c>
      <c r="I7774" t="s">
        <v>64</v>
      </c>
      <c r="J7774" t="s">
        <v>29</v>
      </c>
      <c r="K7774" t="s">
        <v>45</v>
      </c>
    </row>
    <row r="7775" spans="1:11" x14ac:dyDescent="0.3">
      <c r="A7775">
        <f>YEAR('Supermart Grocery Sales - Retai'!F:F)</f>
        <v>2018</v>
      </c>
      <c r="B7775">
        <f>MONTH('Supermart Grocery Sales - Retai'!F:F)</f>
        <v>12</v>
      </c>
      <c r="C7775" t="str" cm="1">
        <f t="array" ref="C7775">CHOOSE(_xlfn.ANCHORARRAY(B7775), "Jan", "Feb", "Mar", "Apr", "May", "Jun", "Jul", "Aug", "Sep", "Oct", "Nov", "Dec")</f>
        <v>Dec</v>
      </c>
      <c r="D7775" t="str">
        <f>"Q"&amp;ROUNDUP(MONTH('Supermart Grocery Sales - Retai'!F7775)/3,0)</f>
        <v>Q4</v>
      </c>
      <c r="E7775">
        <f>tbl_DataModel[[#This Row],[Profit]]/tbl_DataModel[[#This Row],[Sales]]</f>
        <v>0.3</v>
      </c>
      <c r="F7775">
        <v>548</v>
      </c>
      <c r="G7775">
        <v>164.4</v>
      </c>
      <c r="H7775" t="s">
        <v>26</v>
      </c>
      <c r="I7775" t="s">
        <v>37</v>
      </c>
      <c r="J7775" t="s">
        <v>29</v>
      </c>
      <c r="K7775" t="s">
        <v>162</v>
      </c>
    </row>
    <row r="7776" spans="1:11" x14ac:dyDescent="0.3">
      <c r="A7776">
        <f>YEAR('Supermart Grocery Sales - Retai'!F:F)</f>
        <v>2018</v>
      </c>
      <c r="B7776">
        <f>MONTH('Supermart Grocery Sales - Retai'!F:F)</f>
        <v>12</v>
      </c>
      <c r="C7776" t="str" cm="1">
        <f t="array" ref="C7776">CHOOSE(_xlfn.ANCHORARRAY(B7776), "Jan", "Feb", "Mar", "Apr", "May", "Jun", "Jul", "Aug", "Sep", "Oct", "Nov", "Dec")</f>
        <v>Dec</v>
      </c>
      <c r="D7776" t="str">
        <f>"Q"&amp;ROUNDUP(MONTH('Supermart Grocery Sales - Retai'!F7776)/3,0)</f>
        <v>Q4</v>
      </c>
      <c r="E7776">
        <f>tbl_DataModel[[#This Row],[Profit]]/tbl_DataModel[[#This Row],[Sales]]</f>
        <v>0.44</v>
      </c>
      <c r="F7776">
        <v>997</v>
      </c>
      <c r="G7776">
        <v>438.68</v>
      </c>
      <c r="H7776" t="s">
        <v>13</v>
      </c>
      <c r="I7776" t="s">
        <v>79</v>
      </c>
      <c r="J7776" t="s">
        <v>29</v>
      </c>
      <c r="K7776" t="s">
        <v>116</v>
      </c>
    </row>
    <row r="7777" spans="1:11" x14ac:dyDescent="0.3">
      <c r="A7777">
        <f>YEAR('Supermart Grocery Sales - Retai'!F:F)</f>
        <v>2017</v>
      </c>
      <c r="B7777">
        <f>MONTH('Supermart Grocery Sales - Retai'!F:F)</f>
        <v>8</v>
      </c>
      <c r="C7777" t="str" cm="1">
        <f t="array" ref="C7777">CHOOSE(_xlfn.ANCHORARRAY(B7777), "Jan", "Feb", "Mar", "Apr", "May", "Jun", "Jul", "Aug", "Sep", "Oct", "Nov", "Dec")</f>
        <v>Aug</v>
      </c>
      <c r="D7777" t="str">
        <f>"Q"&amp;ROUNDUP(MONTH('Supermart Grocery Sales - Retai'!F7777)/3,0)</f>
        <v>Q3</v>
      </c>
      <c r="E7777">
        <f>tbl_DataModel[[#This Row],[Profit]]/tbl_DataModel[[#This Row],[Sales]]</f>
        <v>0.45</v>
      </c>
      <c r="F7777">
        <v>779</v>
      </c>
      <c r="G7777">
        <v>350.55</v>
      </c>
      <c r="H7777" t="s">
        <v>63</v>
      </c>
      <c r="I7777" t="s">
        <v>157</v>
      </c>
      <c r="J7777" t="s">
        <v>29</v>
      </c>
      <c r="K7777" t="s">
        <v>116</v>
      </c>
    </row>
    <row r="7778" spans="1:11" x14ac:dyDescent="0.3">
      <c r="A7778">
        <f>YEAR('Supermart Grocery Sales - Retai'!F:F)</f>
        <v>2018</v>
      </c>
      <c r="B7778">
        <f>MONTH('Supermart Grocery Sales - Retai'!F:F)</f>
        <v>3</v>
      </c>
      <c r="C7778" t="str" cm="1">
        <f t="array" ref="C7778">CHOOSE(_xlfn.ANCHORARRAY(B7778), "Jan", "Feb", "Mar", "Apr", "May", "Jun", "Jul", "Aug", "Sep", "Oct", "Nov", "Dec")</f>
        <v>Mar</v>
      </c>
      <c r="D7778" t="str">
        <f>"Q"&amp;ROUNDUP(MONTH('Supermart Grocery Sales - Retai'!F7778)/3,0)</f>
        <v>Q1</v>
      </c>
      <c r="E7778">
        <f>tbl_DataModel[[#This Row],[Profit]]/tbl_DataModel[[#This Row],[Sales]]</f>
        <v>0.39</v>
      </c>
      <c r="F7778">
        <v>723</v>
      </c>
      <c r="G7778">
        <v>281.97000000000003</v>
      </c>
      <c r="H7778" t="s">
        <v>49</v>
      </c>
      <c r="I7778" t="s">
        <v>205</v>
      </c>
      <c r="J7778" t="s">
        <v>29</v>
      </c>
      <c r="K7778" t="s">
        <v>261</v>
      </c>
    </row>
    <row r="7779" spans="1:11" x14ac:dyDescent="0.3">
      <c r="A7779">
        <f>YEAR('Supermart Grocery Sales - Retai'!F:F)</f>
        <v>2015</v>
      </c>
      <c r="B7779">
        <f>MONTH('Supermart Grocery Sales - Retai'!F:F)</f>
        <v>10</v>
      </c>
      <c r="C7779" t="str" cm="1">
        <f t="array" ref="C7779">CHOOSE(_xlfn.ANCHORARRAY(B7779), "Jan", "Feb", "Mar", "Apr", "May", "Jun", "Jul", "Aug", "Sep", "Oct", "Nov", "Dec")</f>
        <v>Oct</v>
      </c>
      <c r="D7779" t="str">
        <f>"Q"&amp;ROUNDUP(MONTH('Supermart Grocery Sales - Retai'!F7779)/3,0)</f>
        <v>Q4</v>
      </c>
      <c r="E7779">
        <f>tbl_DataModel[[#This Row],[Profit]]/tbl_DataModel[[#This Row],[Sales]]</f>
        <v>0.15</v>
      </c>
      <c r="F7779">
        <v>1243</v>
      </c>
      <c r="G7779">
        <v>186.45</v>
      </c>
      <c r="H7779" t="s">
        <v>32</v>
      </c>
      <c r="I7779" t="s">
        <v>97</v>
      </c>
      <c r="J7779" t="s">
        <v>29</v>
      </c>
      <c r="K7779" t="s">
        <v>42</v>
      </c>
    </row>
    <row r="7780" spans="1:11" x14ac:dyDescent="0.3">
      <c r="A7780">
        <f>YEAR('Supermart Grocery Sales - Retai'!F:F)</f>
        <v>2016</v>
      </c>
      <c r="B7780">
        <f>MONTH('Supermart Grocery Sales - Retai'!F:F)</f>
        <v>4</v>
      </c>
      <c r="C7780" t="str" cm="1">
        <f t="array" ref="C7780">CHOOSE(_xlfn.ANCHORARRAY(B7780), "Jan", "Feb", "Mar", "Apr", "May", "Jun", "Jul", "Aug", "Sep", "Oct", "Nov", "Dec")</f>
        <v>Apr</v>
      </c>
      <c r="D7780" t="str">
        <f>"Q"&amp;ROUNDUP(MONTH('Supermart Grocery Sales - Retai'!F7780)/3,0)</f>
        <v>Q2</v>
      </c>
      <c r="E7780">
        <f>tbl_DataModel[[#This Row],[Profit]]/tbl_DataModel[[#This Row],[Sales]]</f>
        <v>0.15</v>
      </c>
      <c r="F7780">
        <v>700</v>
      </c>
      <c r="G7780">
        <v>105</v>
      </c>
      <c r="H7780" t="s">
        <v>26</v>
      </c>
      <c r="I7780" t="s">
        <v>37</v>
      </c>
      <c r="J7780" t="s">
        <v>29</v>
      </c>
      <c r="K7780" t="s">
        <v>108</v>
      </c>
    </row>
    <row r="7781" spans="1:11" x14ac:dyDescent="0.3">
      <c r="A7781">
        <f>YEAR('Supermart Grocery Sales - Retai'!F:F)</f>
        <v>2018</v>
      </c>
      <c r="B7781">
        <f>MONTH('Supermart Grocery Sales - Retai'!F:F)</f>
        <v>12</v>
      </c>
      <c r="C7781" t="str" cm="1">
        <f t="array" ref="C7781">CHOOSE(_xlfn.ANCHORARRAY(B7781), "Jan", "Feb", "Mar", "Apr", "May", "Jun", "Jul", "Aug", "Sep", "Oct", "Nov", "Dec")</f>
        <v>Dec</v>
      </c>
      <c r="D7781" t="str">
        <f>"Q"&amp;ROUNDUP(MONTH('Supermart Grocery Sales - Retai'!F7781)/3,0)</f>
        <v>Q4</v>
      </c>
      <c r="E7781">
        <f>tbl_DataModel[[#This Row],[Profit]]/tbl_DataModel[[#This Row],[Sales]]</f>
        <v>0.43</v>
      </c>
      <c r="F7781">
        <v>2355</v>
      </c>
      <c r="G7781">
        <v>1012.65</v>
      </c>
      <c r="H7781" t="s">
        <v>58</v>
      </c>
      <c r="I7781" t="s">
        <v>112</v>
      </c>
      <c r="J7781" t="s">
        <v>29</v>
      </c>
      <c r="K7781" t="s">
        <v>135</v>
      </c>
    </row>
    <row r="7782" spans="1:11" x14ac:dyDescent="0.3">
      <c r="A7782">
        <f>YEAR('Supermart Grocery Sales - Retai'!F:F)</f>
        <v>2018</v>
      </c>
      <c r="B7782">
        <f>MONTH('Supermart Grocery Sales - Retai'!F:F)</f>
        <v>2</v>
      </c>
      <c r="C7782" t="str" cm="1">
        <f t="array" ref="C7782">CHOOSE(_xlfn.ANCHORARRAY(B7782), "Jan", "Feb", "Mar", "Apr", "May", "Jun", "Jul", "Aug", "Sep", "Oct", "Nov", "Dec")</f>
        <v>Feb</v>
      </c>
      <c r="D7782" t="str">
        <f>"Q"&amp;ROUNDUP(MONTH('Supermart Grocery Sales - Retai'!F7782)/3,0)</f>
        <v>Q1</v>
      </c>
      <c r="E7782">
        <f>tbl_DataModel[[#This Row],[Profit]]/tbl_DataModel[[#This Row],[Sales]]</f>
        <v>0.28999999999999998</v>
      </c>
      <c r="F7782">
        <v>2414</v>
      </c>
      <c r="G7782">
        <v>700.06</v>
      </c>
      <c r="H7782" t="s">
        <v>63</v>
      </c>
      <c r="I7782" t="s">
        <v>87</v>
      </c>
      <c r="J7782" t="s">
        <v>29</v>
      </c>
      <c r="K7782" t="s">
        <v>102</v>
      </c>
    </row>
    <row r="7783" spans="1:11" x14ac:dyDescent="0.3">
      <c r="A7783">
        <f>YEAR('Supermart Grocery Sales - Retai'!F:F)</f>
        <v>2017</v>
      </c>
      <c r="B7783">
        <f>MONTH('Supermart Grocery Sales - Retai'!F:F)</f>
        <v>9</v>
      </c>
      <c r="C7783" t="str" cm="1">
        <f t="array" ref="C7783">CHOOSE(_xlfn.ANCHORARRAY(B7783), "Jan", "Feb", "Mar", "Apr", "May", "Jun", "Jul", "Aug", "Sep", "Oct", "Nov", "Dec")</f>
        <v>Sep</v>
      </c>
      <c r="D7783" t="str">
        <f>"Q"&amp;ROUNDUP(MONTH('Supermart Grocery Sales - Retai'!F7783)/3,0)</f>
        <v>Q3</v>
      </c>
      <c r="E7783">
        <f>tbl_DataModel[[#This Row],[Profit]]/tbl_DataModel[[#This Row],[Sales]]</f>
        <v>0.4</v>
      </c>
      <c r="F7783">
        <v>1645</v>
      </c>
      <c r="G7783">
        <v>658</v>
      </c>
      <c r="H7783" t="s">
        <v>13</v>
      </c>
      <c r="I7783" t="s">
        <v>14</v>
      </c>
      <c r="J7783" t="s">
        <v>29</v>
      </c>
      <c r="K7783" t="s">
        <v>67</v>
      </c>
    </row>
    <row r="7784" spans="1:11" x14ac:dyDescent="0.3">
      <c r="A7784">
        <f>YEAR('Supermart Grocery Sales - Retai'!F:F)</f>
        <v>2017</v>
      </c>
      <c r="B7784">
        <f>MONTH('Supermart Grocery Sales - Retai'!F:F)</f>
        <v>9</v>
      </c>
      <c r="C7784" t="str" cm="1">
        <f t="array" ref="C7784">CHOOSE(_xlfn.ANCHORARRAY(B7784), "Jan", "Feb", "Mar", "Apr", "May", "Jun", "Jul", "Aug", "Sep", "Oct", "Nov", "Dec")</f>
        <v>Sep</v>
      </c>
      <c r="D7784" t="str">
        <f>"Q"&amp;ROUNDUP(MONTH('Supermart Grocery Sales - Retai'!F7784)/3,0)</f>
        <v>Q3</v>
      </c>
      <c r="E7784">
        <f>tbl_DataModel[[#This Row],[Profit]]/tbl_DataModel[[#This Row],[Sales]]</f>
        <v>0.26</v>
      </c>
      <c r="F7784">
        <v>2234</v>
      </c>
      <c r="G7784">
        <v>580.84</v>
      </c>
      <c r="H7784" t="s">
        <v>20</v>
      </c>
      <c r="I7784" t="s">
        <v>21</v>
      </c>
      <c r="J7784" t="s">
        <v>29</v>
      </c>
      <c r="K7784" t="s">
        <v>111</v>
      </c>
    </row>
    <row r="7785" spans="1:11" x14ac:dyDescent="0.3">
      <c r="A7785">
        <f>YEAR('Supermart Grocery Sales - Retai'!F:F)</f>
        <v>2017</v>
      </c>
      <c r="B7785">
        <f>MONTH('Supermart Grocery Sales - Retai'!F:F)</f>
        <v>9</v>
      </c>
      <c r="C7785" t="str" cm="1">
        <f t="array" ref="C7785">CHOOSE(_xlfn.ANCHORARRAY(B7785), "Jan", "Feb", "Mar", "Apr", "May", "Jun", "Jul", "Aug", "Sep", "Oct", "Nov", "Dec")</f>
        <v>Sep</v>
      </c>
      <c r="D7785" t="str">
        <f>"Q"&amp;ROUNDUP(MONTH('Supermart Grocery Sales - Retai'!F7785)/3,0)</f>
        <v>Q3</v>
      </c>
      <c r="E7785">
        <f>tbl_DataModel[[#This Row],[Profit]]/tbl_DataModel[[#This Row],[Sales]]</f>
        <v>0.33</v>
      </c>
      <c r="F7785">
        <v>903</v>
      </c>
      <c r="G7785">
        <v>297.99</v>
      </c>
      <c r="H7785" t="s">
        <v>32</v>
      </c>
      <c r="I7785" t="s">
        <v>46</v>
      </c>
      <c r="J7785" t="s">
        <v>29</v>
      </c>
      <c r="K7785" t="s">
        <v>122</v>
      </c>
    </row>
    <row r="7786" spans="1:11" x14ac:dyDescent="0.3">
      <c r="A7786">
        <f>YEAR('Supermart Grocery Sales - Retai'!F:F)</f>
        <v>2018</v>
      </c>
      <c r="B7786">
        <f>MONTH('Supermart Grocery Sales - Retai'!F:F)</f>
        <v>11</v>
      </c>
      <c r="C7786" t="str" cm="1">
        <f t="array" ref="C7786">CHOOSE(_xlfn.ANCHORARRAY(B7786), "Jan", "Feb", "Mar", "Apr", "May", "Jun", "Jul", "Aug", "Sep", "Oct", "Nov", "Dec")</f>
        <v>Nov</v>
      </c>
      <c r="D7786" t="str">
        <f>"Q"&amp;ROUNDUP(MONTH('Supermart Grocery Sales - Retai'!F7786)/3,0)</f>
        <v>Q4</v>
      </c>
      <c r="E7786">
        <f>tbl_DataModel[[#This Row],[Profit]]/tbl_DataModel[[#This Row],[Sales]]</f>
        <v>0.25</v>
      </c>
      <c r="F7786">
        <v>940</v>
      </c>
      <c r="G7786">
        <v>235</v>
      </c>
      <c r="H7786" t="s">
        <v>13</v>
      </c>
      <c r="I7786" t="s">
        <v>14</v>
      </c>
      <c r="J7786" t="s">
        <v>29</v>
      </c>
      <c r="K7786" t="s">
        <v>78</v>
      </c>
    </row>
    <row r="7787" spans="1:11" x14ac:dyDescent="0.3">
      <c r="A7787">
        <f>YEAR('Supermart Grocery Sales - Retai'!F:F)</f>
        <v>2017</v>
      </c>
      <c r="B7787">
        <f>MONTH('Supermart Grocery Sales - Retai'!F:F)</f>
        <v>12</v>
      </c>
      <c r="C7787" t="str" cm="1">
        <f t="array" ref="C7787">CHOOSE(_xlfn.ANCHORARRAY(B7787), "Jan", "Feb", "Mar", "Apr", "May", "Jun", "Jul", "Aug", "Sep", "Oct", "Nov", "Dec")</f>
        <v>Dec</v>
      </c>
      <c r="D7787" t="str">
        <f>"Q"&amp;ROUNDUP(MONTH('Supermart Grocery Sales - Retai'!F7787)/3,0)</f>
        <v>Q4</v>
      </c>
      <c r="E7787">
        <f>tbl_DataModel[[#This Row],[Profit]]/tbl_DataModel[[#This Row],[Sales]]</f>
        <v>0.26</v>
      </c>
      <c r="F7787">
        <v>1099</v>
      </c>
      <c r="G7787">
        <v>285.74</v>
      </c>
      <c r="H7787" t="s">
        <v>63</v>
      </c>
      <c r="I7787" t="s">
        <v>157</v>
      </c>
      <c r="J7787" t="s">
        <v>29</v>
      </c>
      <c r="K7787" t="s">
        <v>151</v>
      </c>
    </row>
    <row r="7788" spans="1:11" x14ac:dyDescent="0.3">
      <c r="A7788">
        <f>YEAR('Supermart Grocery Sales - Retai'!F:F)</f>
        <v>2018</v>
      </c>
      <c r="B7788">
        <f>MONTH('Supermart Grocery Sales - Retai'!F:F)</f>
        <v>1</v>
      </c>
      <c r="C7788" t="str" cm="1">
        <f t="array" ref="C7788">CHOOSE(_xlfn.ANCHORARRAY(B7788), "Jan", "Feb", "Mar", "Apr", "May", "Jun", "Jul", "Aug", "Sep", "Oct", "Nov", "Dec")</f>
        <v>Jan</v>
      </c>
      <c r="D7788" t="str">
        <f>"Q"&amp;ROUNDUP(MONTH('Supermart Grocery Sales - Retai'!F7788)/3,0)</f>
        <v>Q1</v>
      </c>
      <c r="E7788">
        <f>tbl_DataModel[[#This Row],[Profit]]/tbl_DataModel[[#This Row],[Sales]]</f>
        <v>0.31</v>
      </c>
      <c r="F7788">
        <v>1698</v>
      </c>
      <c r="G7788">
        <v>526.38</v>
      </c>
      <c r="H7788" t="s">
        <v>63</v>
      </c>
      <c r="I7788" t="s">
        <v>157</v>
      </c>
      <c r="J7788" t="s">
        <v>29</v>
      </c>
      <c r="K7788" t="s">
        <v>182</v>
      </c>
    </row>
    <row r="7789" spans="1:11" x14ac:dyDescent="0.3">
      <c r="A7789">
        <f>YEAR('Supermart Grocery Sales - Retai'!F:F)</f>
        <v>2017</v>
      </c>
      <c r="B7789">
        <f>MONTH('Supermart Grocery Sales - Retai'!F:F)</f>
        <v>12</v>
      </c>
      <c r="C7789" t="str" cm="1">
        <f t="array" ref="C7789">CHOOSE(_xlfn.ANCHORARRAY(B7789), "Jan", "Feb", "Mar", "Apr", "May", "Jun", "Jul", "Aug", "Sep", "Oct", "Nov", "Dec")</f>
        <v>Dec</v>
      </c>
      <c r="D7789" t="str">
        <f>"Q"&amp;ROUNDUP(MONTH('Supermart Grocery Sales - Retai'!F7789)/3,0)</f>
        <v>Q4</v>
      </c>
      <c r="E7789">
        <f>tbl_DataModel[[#This Row],[Profit]]/tbl_DataModel[[#This Row],[Sales]]</f>
        <v>0.09</v>
      </c>
      <c r="F7789">
        <v>1706</v>
      </c>
      <c r="G7789">
        <v>153.54</v>
      </c>
      <c r="H7789" t="s">
        <v>63</v>
      </c>
      <c r="I7789" t="s">
        <v>75</v>
      </c>
      <c r="J7789" t="s">
        <v>29</v>
      </c>
      <c r="K7789" t="s">
        <v>31</v>
      </c>
    </row>
    <row r="7790" spans="1:11" x14ac:dyDescent="0.3">
      <c r="A7790">
        <f>YEAR('Supermart Grocery Sales - Retai'!F:F)</f>
        <v>2018</v>
      </c>
      <c r="B7790">
        <f>MONTH('Supermart Grocery Sales - Retai'!F:F)</f>
        <v>11</v>
      </c>
      <c r="C7790" t="str" cm="1">
        <f t="array" ref="C7790">CHOOSE(_xlfn.ANCHORARRAY(B7790), "Jan", "Feb", "Mar", "Apr", "May", "Jun", "Jul", "Aug", "Sep", "Oct", "Nov", "Dec")</f>
        <v>Nov</v>
      </c>
      <c r="D7790" t="str">
        <f>"Q"&amp;ROUNDUP(MONTH('Supermart Grocery Sales - Retai'!F7790)/3,0)</f>
        <v>Q4</v>
      </c>
      <c r="E7790">
        <f>tbl_DataModel[[#This Row],[Profit]]/tbl_DataModel[[#This Row],[Sales]]</f>
        <v>0.08</v>
      </c>
      <c r="F7790">
        <v>682</v>
      </c>
      <c r="G7790">
        <v>54.56</v>
      </c>
      <c r="H7790" t="s">
        <v>32</v>
      </c>
      <c r="I7790" t="s">
        <v>97</v>
      </c>
      <c r="J7790" t="s">
        <v>29</v>
      </c>
      <c r="K7790" t="s">
        <v>169</v>
      </c>
    </row>
    <row r="7791" spans="1:11" x14ac:dyDescent="0.3">
      <c r="A7791">
        <f>YEAR('Supermart Grocery Sales - Retai'!F:F)</f>
        <v>2017</v>
      </c>
      <c r="B7791">
        <f>MONTH('Supermart Grocery Sales - Retai'!F:F)</f>
        <v>11</v>
      </c>
      <c r="C7791" t="str" cm="1">
        <f t="array" ref="C7791">CHOOSE(_xlfn.ANCHORARRAY(B7791), "Jan", "Feb", "Mar", "Apr", "May", "Jun", "Jul", "Aug", "Sep", "Oct", "Nov", "Dec")</f>
        <v>Nov</v>
      </c>
      <c r="D7791" t="str">
        <f>"Q"&amp;ROUNDUP(MONTH('Supermart Grocery Sales - Retai'!F7791)/3,0)</f>
        <v>Q4</v>
      </c>
      <c r="E7791">
        <f>tbl_DataModel[[#This Row],[Profit]]/tbl_DataModel[[#This Row],[Sales]]</f>
        <v>0.37</v>
      </c>
      <c r="F7791">
        <v>1979</v>
      </c>
      <c r="G7791">
        <v>732.23</v>
      </c>
      <c r="H7791" t="s">
        <v>32</v>
      </c>
      <c r="I7791" t="s">
        <v>153</v>
      </c>
      <c r="J7791" t="s">
        <v>29</v>
      </c>
      <c r="K7791" t="s">
        <v>102</v>
      </c>
    </row>
    <row r="7792" spans="1:11" x14ac:dyDescent="0.3">
      <c r="A7792">
        <f>YEAR('Supermart Grocery Sales - Retai'!F:F)</f>
        <v>2015</v>
      </c>
      <c r="B7792">
        <f>MONTH('Supermart Grocery Sales - Retai'!F:F)</f>
        <v>4</v>
      </c>
      <c r="C7792" t="str" cm="1">
        <f t="array" ref="C7792">CHOOSE(_xlfn.ANCHORARRAY(B7792), "Jan", "Feb", "Mar", "Apr", "May", "Jun", "Jul", "Aug", "Sep", "Oct", "Nov", "Dec")</f>
        <v>Apr</v>
      </c>
      <c r="D7792" t="str">
        <f>"Q"&amp;ROUNDUP(MONTH('Supermart Grocery Sales - Retai'!F7792)/3,0)</f>
        <v>Q2</v>
      </c>
      <c r="E7792">
        <f>tbl_DataModel[[#This Row],[Profit]]/tbl_DataModel[[#This Row],[Sales]]</f>
        <v>0.05</v>
      </c>
      <c r="F7792">
        <v>640</v>
      </c>
      <c r="G7792">
        <v>32</v>
      </c>
      <c r="H7792" t="s">
        <v>58</v>
      </c>
      <c r="I7792" t="s">
        <v>59</v>
      </c>
      <c r="J7792" t="s">
        <v>29</v>
      </c>
      <c r="K7792" t="s">
        <v>62</v>
      </c>
    </row>
    <row r="7793" spans="1:11" x14ac:dyDescent="0.3">
      <c r="A7793">
        <f>YEAR('Supermart Grocery Sales - Retai'!F:F)</f>
        <v>2016</v>
      </c>
      <c r="B7793">
        <f>MONTH('Supermart Grocery Sales - Retai'!F:F)</f>
        <v>6</v>
      </c>
      <c r="C7793" t="str" cm="1">
        <f t="array" ref="C7793">CHOOSE(_xlfn.ANCHORARRAY(B7793), "Jan", "Feb", "Mar", "Apr", "May", "Jun", "Jul", "Aug", "Sep", "Oct", "Nov", "Dec")</f>
        <v>Jun</v>
      </c>
      <c r="D7793" t="str">
        <f>"Q"&amp;ROUNDUP(MONTH('Supermart Grocery Sales - Retai'!F7793)/3,0)</f>
        <v>Q2</v>
      </c>
      <c r="E7793">
        <f>tbl_DataModel[[#This Row],[Profit]]/tbl_DataModel[[#This Row],[Sales]]</f>
        <v>0.4</v>
      </c>
      <c r="F7793">
        <v>829</v>
      </c>
      <c r="G7793">
        <v>331.6</v>
      </c>
      <c r="H7793" t="s">
        <v>63</v>
      </c>
      <c r="I7793" t="s">
        <v>75</v>
      </c>
      <c r="J7793" t="s">
        <v>29</v>
      </c>
      <c r="K7793" t="s">
        <v>106</v>
      </c>
    </row>
    <row r="7794" spans="1:11" x14ac:dyDescent="0.3">
      <c r="A7794">
        <f>YEAR('Supermart Grocery Sales - Retai'!F:F)</f>
        <v>2017</v>
      </c>
      <c r="B7794">
        <f>MONTH('Supermart Grocery Sales - Retai'!F:F)</f>
        <v>7</v>
      </c>
      <c r="C7794" t="str" cm="1">
        <f t="array" ref="C7794">CHOOSE(_xlfn.ANCHORARRAY(B7794), "Jan", "Feb", "Mar", "Apr", "May", "Jun", "Jul", "Aug", "Sep", "Oct", "Nov", "Dec")</f>
        <v>Jul</v>
      </c>
      <c r="D7794" t="str">
        <f>"Q"&amp;ROUNDUP(MONTH('Supermart Grocery Sales - Retai'!F7794)/3,0)</f>
        <v>Q3</v>
      </c>
      <c r="E7794">
        <f>tbl_DataModel[[#This Row],[Profit]]/tbl_DataModel[[#This Row],[Sales]]</f>
        <v>0.15000000000000002</v>
      </c>
      <c r="F7794">
        <v>1082</v>
      </c>
      <c r="G7794">
        <v>162.30000000000001</v>
      </c>
      <c r="H7794" t="s">
        <v>20</v>
      </c>
      <c r="I7794" t="s">
        <v>21</v>
      </c>
      <c r="J7794" t="s">
        <v>29</v>
      </c>
      <c r="K7794" t="s">
        <v>25</v>
      </c>
    </row>
    <row r="7795" spans="1:11" x14ac:dyDescent="0.3">
      <c r="A7795">
        <f>YEAR('Supermart Grocery Sales - Retai'!F:F)</f>
        <v>2018</v>
      </c>
      <c r="B7795">
        <f>MONTH('Supermart Grocery Sales - Retai'!F:F)</f>
        <v>9</v>
      </c>
      <c r="C7795" t="str" cm="1">
        <f t="array" ref="C7795">CHOOSE(_xlfn.ANCHORARRAY(B7795), "Jan", "Feb", "Mar", "Apr", "May", "Jun", "Jul", "Aug", "Sep", "Oct", "Nov", "Dec")</f>
        <v>Sep</v>
      </c>
      <c r="D7795" t="str">
        <f>"Q"&amp;ROUNDUP(MONTH('Supermart Grocery Sales - Retai'!F7795)/3,0)</f>
        <v>Q3</v>
      </c>
      <c r="E7795">
        <f>tbl_DataModel[[#This Row],[Profit]]/tbl_DataModel[[#This Row],[Sales]]</f>
        <v>0.13</v>
      </c>
      <c r="F7795">
        <v>1613</v>
      </c>
      <c r="G7795">
        <v>209.69</v>
      </c>
      <c r="H7795" t="s">
        <v>58</v>
      </c>
      <c r="I7795" t="s">
        <v>59</v>
      </c>
      <c r="J7795" t="s">
        <v>29</v>
      </c>
      <c r="K7795" t="s">
        <v>130</v>
      </c>
    </row>
    <row r="7796" spans="1:11" x14ac:dyDescent="0.3">
      <c r="A7796">
        <f>YEAR('Supermart Grocery Sales - Retai'!F:F)</f>
        <v>2018</v>
      </c>
      <c r="B7796">
        <f>MONTH('Supermart Grocery Sales - Retai'!F:F)</f>
        <v>8</v>
      </c>
      <c r="C7796" t="str" cm="1">
        <f t="array" ref="C7796">CHOOSE(_xlfn.ANCHORARRAY(B7796), "Jan", "Feb", "Mar", "Apr", "May", "Jun", "Jul", "Aug", "Sep", "Oct", "Nov", "Dec")</f>
        <v>Aug</v>
      </c>
      <c r="D7796" t="str">
        <f>"Q"&amp;ROUNDUP(MONTH('Supermart Grocery Sales - Retai'!F7796)/3,0)</f>
        <v>Q3</v>
      </c>
      <c r="E7796">
        <f>tbl_DataModel[[#This Row],[Profit]]/tbl_DataModel[[#This Row],[Sales]]</f>
        <v>0.26</v>
      </c>
      <c r="F7796">
        <v>2353</v>
      </c>
      <c r="G7796">
        <v>611.78</v>
      </c>
      <c r="H7796" t="s">
        <v>20</v>
      </c>
      <c r="I7796" t="s">
        <v>21</v>
      </c>
      <c r="J7796" t="s">
        <v>29</v>
      </c>
      <c r="K7796" t="s">
        <v>40</v>
      </c>
    </row>
    <row r="7797" spans="1:11" x14ac:dyDescent="0.3">
      <c r="A7797">
        <f>YEAR('Supermart Grocery Sales - Retai'!F:F)</f>
        <v>2015</v>
      </c>
      <c r="B7797">
        <f>MONTH('Supermart Grocery Sales - Retai'!F:F)</f>
        <v>11</v>
      </c>
      <c r="C7797" t="str" cm="1">
        <f t="array" ref="C7797">CHOOSE(_xlfn.ANCHORARRAY(B7797), "Jan", "Feb", "Mar", "Apr", "May", "Jun", "Jul", "Aug", "Sep", "Oct", "Nov", "Dec")</f>
        <v>Nov</v>
      </c>
      <c r="D7797" t="str">
        <f>"Q"&amp;ROUNDUP(MONTH('Supermart Grocery Sales - Retai'!F7797)/3,0)</f>
        <v>Q4</v>
      </c>
      <c r="E7797">
        <f>tbl_DataModel[[#This Row],[Profit]]/tbl_DataModel[[#This Row],[Sales]]</f>
        <v>0.27999999999999997</v>
      </c>
      <c r="F7797">
        <v>2239</v>
      </c>
      <c r="G7797">
        <v>626.91999999999996</v>
      </c>
      <c r="H7797" t="s">
        <v>58</v>
      </c>
      <c r="I7797" t="s">
        <v>68</v>
      </c>
      <c r="J7797" t="s">
        <v>29</v>
      </c>
      <c r="K7797" t="s">
        <v>74</v>
      </c>
    </row>
    <row r="7798" spans="1:11" x14ac:dyDescent="0.3">
      <c r="A7798">
        <f>YEAR('Supermart Grocery Sales - Retai'!F:F)</f>
        <v>2018</v>
      </c>
      <c r="B7798">
        <f>MONTH('Supermart Grocery Sales - Retai'!F:F)</f>
        <v>12</v>
      </c>
      <c r="C7798" t="str" cm="1">
        <f t="array" ref="C7798">CHOOSE(_xlfn.ANCHORARRAY(B7798), "Jan", "Feb", "Mar", "Apr", "May", "Jun", "Jul", "Aug", "Sep", "Oct", "Nov", "Dec")</f>
        <v>Dec</v>
      </c>
      <c r="D7798" t="str">
        <f>"Q"&amp;ROUNDUP(MONTH('Supermart Grocery Sales - Retai'!F7798)/3,0)</f>
        <v>Q4</v>
      </c>
      <c r="E7798">
        <f>tbl_DataModel[[#This Row],[Profit]]/tbl_DataModel[[#This Row],[Sales]]</f>
        <v>0.19999999999999998</v>
      </c>
      <c r="F7798">
        <v>1606</v>
      </c>
      <c r="G7798">
        <v>321.2</v>
      </c>
      <c r="H7798" t="s">
        <v>20</v>
      </c>
      <c r="I7798" t="s">
        <v>21</v>
      </c>
      <c r="J7798" t="s">
        <v>29</v>
      </c>
      <c r="K7798" t="s">
        <v>78</v>
      </c>
    </row>
    <row r="7799" spans="1:11" x14ac:dyDescent="0.3">
      <c r="A7799">
        <f>YEAR('Supermart Grocery Sales - Retai'!F:F)</f>
        <v>2015</v>
      </c>
      <c r="B7799">
        <f>MONTH('Supermart Grocery Sales - Retai'!F:F)</f>
        <v>10</v>
      </c>
      <c r="C7799" t="str" cm="1">
        <f t="array" ref="C7799">CHOOSE(_xlfn.ANCHORARRAY(B7799), "Jan", "Feb", "Mar", "Apr", "May", "Jun", "Jul", "Aug", "Sep", "Oct", "Nov", "Dec")</f>
        <v>Oct</v>
      </c>
      <c r="D7799" t="str">
        <f>"Q"&amp;ROUNDUP(MONTH('Supermart Grocery Sales - Retai'!F7799)/3,0)</f>
        <v>Q4</v>
      </c>
      <c r="E7799">
        <f>tbl_DataModel[[#This Row],[Profit]]/tbl_DataModel[[#This Row],[Sales]]</f>
        <v>0.45</v>
      </c>
      <c r="F7799">
        <v>696</v>
      </c>
      <c r="G7799">
        <v>313.2</v>
      </c>
      <c r="H7799" t="s">
        <v>58</v>
      </c>
      <c r="I7799" t="s">
        <v>59</v>
      </c>
      <c r="J7799" t="s">
        <v>29</v>
      </c>
      <c r="K7799" t="s">
        <v>159</v>
      </c>
    </row>
    <row r="7800" spans="1:11" x14ac:dyDescent="0.3">
      <c r="A7800">
        <f>YEAR('Supermart Grocery Sales - Retai'!F:F)</f>
        <v>2018</v>
      </c>
      <c r="B7800">
        <f>MONTH('Supermart Grocery Sales - Retai'!F:F)</f>
        <v>9</v>
      </c>
      <c r="C7800" t="str" cm="1">
        <f t="array" ref="C7800">CHOOSE(_xlfn.ANCHORARRAY(B7800), "Jan", "Feb", "Mar", "Apr", "May", "Jun", "Jul", "Aug", "Sep", "Oct", "Nov", "Dec")</f>
        <v>Sep</v>
      </c>
      <c r="D7800" t="str">
        <f>"Q"&amp;ROUNDUP(MONTH('Supermart Grocery Sales - Retai'!F7800)/3,0)</f>
        <v>Q3</v>
      </c>
      <c r="E7800">
        <f>tbl_DataModel[[#This Row],[Profit]]/tbl_DataModel[[#This Row],[Sales]]</f>
        <v>0.44</v>
      </c>
      <c r="F7800">
        <v>2271</v>
      </c>
      <c r="G7800">
        <v>999.24</v>
      </c>
      <c r="H7800" t="s">
        <v>20</v>
      </c>
      <c r="I7800" t="s">
        <v>91</v>
      </c>
      <c r="J7800" t="s">
        <v>29</v>
      </c>
      <c r="K7800" t="s">
        <v>74</v>
      </c>
    </row>
    <row r="7801" spans="1:11" x14ac:dyDescent="0.3">
      <c r="A7801">
        <f>YEAR('Supermart Grocery Sales - Retai'!F:F)</f>
        <v>2016</v>
      </c>
      <c r="B7801">
        <f>MONTH('Supermart Grocery Sales - Retai'!F:F)</f>
        <v>7</v>
      </c>
      <c r="C7801" t="str" cm="1">
        <f t="array" ref="C7801">CHOOSE(_xlfn.ANCHORARRAY(B7801), "Jan", "Feb", "Mar", "Apr", "May", "Jun", "Jul", "Aug", "Sep", "Oct", "Nov", "Dec")</f>
        <v>Jul</v>
      </c>
      <c r="D7801" t="str">
        <f>"Q"&amp;ROUNDUP(MONTH('Supermart Grocery Sales - Retai'!F7801)/3,0)</f>
        <v>Q3</v>
      </c>
      <c r="E7801">
        <f>tbl_DataModel[[#This Row],[Profit]]/tbl_DataModel[[#This Row],[Sales]]</f>
        <v>0.13</v>
      </c>
      <c r="F7801">
        <v>716</v>
      </c>
      <c r="G7801">
        <v>93.08</v>
      </c>
      <c r="H7801" t="s">
        <v>26</v>
      </c>
      <c r="I7801" t="s">
        <v>27</v>
      </c>
      <c r="J7801" t="s">
        <v>29</v>
      </c>
      <c r="K7801" t="s">
        <v>174</v>
      </c>
    </row>
    <row r="7802" spans="1:11" x14ac:dyDescent="0.3">
      <c r="A7802">
        <f>YEAR('Supermart Grocery Sales - Retai'!F:F)</f>
        <v>2015</v>
      </c>
      <c r="B7802">
        <f>MONTH('Supermart Grocery Sales - Retai'!F:F)</f>
        <v>10</v>
      </c>
      <c r="C7802" t="str" cm="1">
        <f t="array" ref="C7802">CHOOSE(_xlfn.ANCHORARRAY(B7802), "Jan", "Feb", "Mar", "Apr", "May", "Jun", "Jul", "Aug", "Sep", "Oct", "Nov", "Dec")</f>
        <v>Oct</v>
      </c>
      <c r="D7802" t="str">
        <f>"Q"&amp;ROUNDUP(MONTH('Supermart Grocery Sales - Retai'!F7802)/3,0)</f>
        <v>Q4</v>
      </c>
      <c r="E7802">
        <f>tbl_DataModel[[#This Row],[Profit]]/tbl_DataModel[[#This Row],[Sales]]</f>
        <v>0.25</v>
      </c>
      <c r="F7802">
        <v>1861</v>
      </c>
      <c r="G7802">
        <v>465.25</v>
      </c>
      <c r="H7802" t="s">
        <v>58</v>
      </c>
      <c r="I7802" t="s">
        <v>112</v>
      </c>
      <c r="J7802" t="s">
        <v>29</v>
      </c>
      <c r="K7802" t="s">
        <v>53</v>
      </c>
    </row>
    <row r="7803" spans="1:11" x14ac:dyDescent="0.3">
      <c r="A7803">
        <f>YEAR('Supermart Grocery Sales - Retai'!F:F)</f>
        <v>2018</v>
      </c>
      <c r="B7803">
        <f>MONTH('Supermart Grocery Sales - Retai'!F:F)</f>
        <v>8</v>
      </c>
      <c r="C7803" t="str" cm="1">
        <f t="array" ref="C7803">CHOOSE(_xlfn.ANCHORARRAY(B7803), "Jan", "Feb", "Mar", "Apr", "May", "Jun", "Jul", "Aug", "Sep", "Oct", "Nov", "Dec")</f>
        <v>Aug</v>
      </c>
      <c r="D7803" t="str">
        <f>"Q"&amp;ROUNDUP(MONTH('Supermart Grocery Sales - Retai'!F7803)/3,0)</f>
        <v>Q3</v>
      </c>
      <c r="E7803">
        <f>tbl_DataModel[[#This Row],[Profit]]/tbl_DataModel[[#This Row],[Sales]]</f>
        <v>0.26</v>
      </c>
      <c r="F7803">
        <v>1706</v>
      </c>
      <c r="G7803">
        <v>443.56</v>
      </c>
      <c r="H7803" t="s">
        <v>63</v>
      </c>
      <c r="I7803" t="s">
        <v>87</v>
      </c>
      <c r="J7803" t="s">
        <v>29</v>
      </c>
      <c r="K7803" t="s">
        <v>261</v>
      </c>
    </row>
    <row r="7804" spans="1:11" x14ac:dyDescent="0.3">
      <c r="A7804">
        <f>YEAR('Supermart Grocery Sales - Retai'!F:F)</f>
        <v>2016</v>
      </c>
      <c r="B7804">
        <f>MONTH('Supermart Grocery Sales - Retai'!F:F)</f>
        <v>4</v>
      </c>
      <c r="C7804" t="str" cm="1">
        <f t="array" ref="C7804">CHOOSE(_xlfn.ANCHORARRAY(B7804), "Jan", "Feb", "Mar", "Apr", "May", "Jun", "Jul", "Aug", "Sep", "Oct", "Nov", "Dec")</f>
        <v>Apr</v>
      </c>
      <c r="D7804" t="str">
        <f>"Q"&amp;ROUNDUP(MONTH('Supermart Grocery Sales - Retai'!F7804)/3,0)</f>
        <v>Q2</v>
      </c>
      <c r="E7804">
        <f>tbl_DataModel[[#This Row],[Profit]]/tbl_DataModel[[#This Row],[Sales]]</f>
        <v>0.3</v>
      </c>
      <c r="F7804">
        <v>1706</v>
      </c>
      <c r="G7804">
        <v>511.8</v>
      </c>
      <c r="H7804" t="s">
        <v>63</v>
      </c>
      <c r="I7804" t="s">
        <v>157</v>
      </c>
      <c r="J7804" t="s">
        <v>29</v>
      </c>
      <c r="K7804" t="s">
        <v>162</v>
      </c>
    </row>
    <row r="7805" spans="1:11" x14ac:dyDescent="0.3">
      <c r="A7805">
        <f>YEAR('Supermart Grocery Sales - Retai'!F:F)</f>
        <v>2018</v>
      </c>
      <c r="B7805">
        <f>MONTH('Supermart Grocery Sales - Retai'!F:F)</f>
        <v>12</v>
      </c>
      <c r="C7805" t="str" cm="1">
        <f t="array" ref="C7805">CHOOSE(_xlfn.ANCHORARRAY(B7805), "Jan", "Feb", "Mar", "Apr", "May", "Jun", "Jul", "Aug", "Sep", "Oct", "Nov", "Dec")</f>
        <v>Dec</v>
      </c>
      <c r="D7805" t="str">
        <f>"Q"&amp;ROUNDUP(MONTH('Supermart Grocery Sales - Retai'!F7805)/3,0)</f>
        <v>Q4</v>
      </c>
      <c r="E7805">
        <f>tbl_DataModel[[#This Row],[Profit]]/tbl_DataModel[[#This Row],[Sales]]</f>
        <v>0.28999999999999998</v>
      </c>
      <c r="F7805">
        <v>732</v>
      </c>
      <c r="G7805">
        <v>212.28</v>
      </c>
      <c r="H7805" t="s">
        <v>49</v>
      </c>
      <c r="I7805" t="s">
        <v>54</v>
      </c>
      <c r="J7805" t="s">
        <v>29</v>
      </c>
      <c r="K7805" t="s">
        <v>114</v>
      </c>
    </row>
    <row r="7806" spans="1:11" x14ac:dyDescent="0.3">
      <c r="A7806">
        <f>YEAR('Supermart Grocery Sales - Retai'!F:F)</f>
        <v>2015</v>
      </c>
      <c r="B7806">
        <f>MONTH('Supermart Grocery Sales - Retai'!F:F)</f>
        <v>12</v>
      </c>
      <c r="C7806" t="str" cm="1">
        <f t="array" ref="C7806">CHOOSE(_xlfn.ANCHORARRAY(B7806), "Jan", "Feb", "Mar", "Apr", "May", "Jun", "Jul", "Aug", "Sep", "Oct", "Nov", "Dec")</f>
        <v>Dec</v>
      </c>
      <c r="D7806" t="str">
        <f>"Q"&amp;ROUNDUP(MONTH('Supermart Grocery Sales - Retai'!F7806)/3,0)</f>
        <v>Q4</v>
      </c>
      <c r="E7806">
        <f>tbl_DataModel[[#This Row],[Profit]]/tbl_DataModel[[#This Row],[Sales]]</f>
        <v>0.43</v>
      </c>
      <c r="F7806">
        <v>1268</v>
      </c>
      <c r="G7806">
        <v>545.24</v>
      </c>
      <c r="H7806" t="s">
        <v>58</v>
      </c>
      <c r="I7806" t="s">
        <v>68</v>
      </c>
      <c r="J7806" t="s">
        <v>29</v>
      </c>
      <c r="K7806" t="s">
        <v>106</v>
      </c>
    </row>
    <row r="7807" spans="1:11" x14ac:dyDescent="0.3">
      <c r="A7807">
        <f>YEAR('Supermart Grocery Sales - Retai'!F:F)</f>
        <v>2017</v>
      </c>
      <c r="B7807">
        <f>MONTH('Supermart Grocery Sales - Retai'!F:F)</f>
        <v>10</v>
      </c>
      <c r="C7807" t="str" cm="1">
        <f t="array" ref="C7807">CHOOSE(_xlfn.ANCHORARRAY(B7807), "Jan", "Feb", "Mar", "Apr", "May", "Jun", "Jul", "Aug", "Sep", "Oct", "Nov", "Dec")</f>
        <v>Oct</v>
      </c>
      <c r="D7807" t="str">
        <f>"Q"&amp;ROUNDUP(MONTH('Supermart Grocery Sales - Retai'!F7807)/3,0)</f>
        <v>Q4</v>
      </c>
      <c r="E7807">
        <f>tbl_DataModel[[#This Row],[Profit]]/tbl_DataModel[[#This Row],[Sales]]</f>
        <v>0.22000000000000003</v>
      </c>
      <c r="F7807">
        <v>739</v>
      </c>
      <c r="G7807">
        <v>162.58000000000001</v>
      </c>
      <c r="H7807" t="s">
        <v>63</v>
      </c>
      <c r="I7807" t="s">
        <v>87</v>
      </c>
      <c r="J7807" t="s">
        <v>29</v>
      </c>
      <c r="K7807" t="s">
        <v>114</v>
      </c>
    </row>
    <row r="7808" spans="1:11" x14ac:dyDescent="0.3">
      <c r="A7808">
        <f>YEAR('Supermart Grocery Sales - Retai'!F:F)</f>
        <v>2017</v>
      </c>
      <c r="B7808">
        <f>MONTH('Supermart Grocery Sales - Retai'!F:F)</f>
        <v>12</v>
      </c>
      <c r="C7808" t="str" cm="1">
        <f t="array" ref="C7808">CHOOSE(_xlfn.ANCHORARRAY(B7808), "Jan", "Feb", "Mar", "Apr", "May", "Jun", "Jul", "Aug", "Sep", "Oct", "Nov", "Dec")</f>
        <v>Dec</v>
      </c>
      <c r="D7808" t="str">
        <f>"Q"&amp;ROUNDUP(MONTH('Supermart Grocery Sales - Retai'!F7808)/3,0)</f>
        <v>Q4</v>
      </c>
      <c r="E7808">
        <f>tbl_DataModel[[#This Row],[Profit]]/tbl_DataModel[[#This Row],[Sales]]</f>
        <v>0.39</v>
      </c>
      <c r="F7808">
        <v>2089</v>
      </c>
      <c r="G7808">
        <v>814.71</v>
      </c>
      <c r="H7808" t="s">
        <v>20</v>
      </c>
      <c r="I7808" t="s">
        <v>21</v>
      </c>
      <c r="J7808" t="s">
        <v>29</v>
      </c>
      <c r="K7808" t="s">
        <v>120</v>
      </c>
    </row>
    <row r="7809" spans="1:11" x14ac:dyDescent="0.3">
      <c r="A7809">
        <f>YEAR('Supermart Grocery Sales - Retai'!F:F)</f>
        <v>2018</v>
      </c>
      <c r="B7809">
        <f>MONTH('Supermart Grocery Sales - Retai'!F:F)</f>
        <v>12</v>
      </c>
      <c r="C7809" t="str" cm="1">
        <f t="array" ref="C7809">CHOOSE(_xlfn.ANCHORARRAY(B7809), "Jan", "Feb", "Mar", "Apr", "May", "Jun", "Jul", "Aug", "Sep", "Oct", "Nov", "Dec")</f>
        <v>Dec</v>
      </c>
      <c r="D7809" t="str">
        <f>"Q"&amp;ROUNDUP(MONTH('Supermart Grocery Sales - Retai'!F7809)/3,0)</f>
        <v>Q4</v>
      </c>
      <c r="E7809">
        <f>tbl_DataModel[[#This Row],[Profit]]/tbl_DataModel[[#This Row],[Sales]]</f>
        <v>0.24000000000000002</v>
      </c>
      <c r="F7809">
        <v>2204</v>
      </c>
      <c r="G7809">
        <v>528.96</v>
      </c>
      <c r="H7809" t="s">
        <v>49</v>
      </c>
      <c r="I7809" t="s">
        <v>54</v>
      </c>
      <c r="J7809" t="s">
        <v>29</v>
      </c>
      <c r="K7809" t="s">
        <v>116</v>
      </c>
    </row>
    <row r="7810" spans="1:11" x14ac:dyDescent="0.3">
      <c r="A7810">
        <f>YEAR('Supermart Grocery Sales - Retai'!F:F)</f>
        <v>2018</v>
      </c>
      <c r="B7810">
        <f>MONTH('Supermart Grocery Sales - Retai'!F:F)</f>
        <v>10</v>
      </c>
      <c r="C7810" t="str" cm="1">
        <f t="array" ref="C7810">CHOOSE(_xlfn.ANCHORARRAY(B7810), "Jan", "Feb", "Mar", "Apr", "May", "Jun", "Jul", "Aug", "Sep", "Oct", "Nov", "Dec")</f>
        <v>Oct</v>
      </c>
      <c r="D7810" t="str">
        <f>"Q"&amp;ROUNDUP(MONTH('Supermart Grocery Sales - Retai'!F7810)/3,0)</f>
        <v>Q4</v>
      </c>
      <c r="E7810">
        <f>tbl_DataModel[[#This Row],[Profit]]/tbl_DataModel[[#This Row],[Sales]]</f>
        <v>9.0000000000000011E-2</v>
      </c>
      <c r="F7810">
        <v>868</v>
      </c>
      <c r="G7810">
        <v>78.12</v>
      </c>
      <c r="H7810" t="s">
        <v>13</v>
      </c>
      <c r="I7810" t="s">
        <v>79</v>
      </c>
      <c r="J7810" t="s">
        <v>29</v>
      </c>
      <c r="K7810" t="s">
        <v>71</v>
      </c>
    </row>
    <row r="7811" spans="1:11" x14ac:dyDescent="0.3">
      <c r="A7811">
        <f>YEAR('Supermart Grocery Sales - Retai'!F:F)</f>
        <v>2017</v>
      </c>
      <c r="B7811">
        <f>MONTH('Supermart Grocery Sales - Retai'!F:F)</f>
        <v>6</v>
      </c>
      <c r="C7811" t="str" cm="1">
        <f t="array" ref="C7811">CHOOSE(_xlfn.ANCHORARRAY(B7811), "Jan", "Feb", "Mar", "Apr", "May", "Jun", "Jul", "Aug", "Sep", "Oct", "Nov", "Dec")</f>
        <v>Jun</v>
      </c>
      <c r="D7811" t="str">
        <f>"Q"&amp;ROUNDUP(MONTH('Supermart Grocery Sales - Retai'!F7811)/3,0)</f>
        <v>Q2</v>
      </c>
      <c r="E7811">
        <f>tbl_DataModel[[#This Row],[Profit]]/tbl_DataModel[[#This Row],[Sales]]</f>
        <v>0.35000000000000003</v>
      </c>
      <c r="F7811">
        <v>1536</v>
      </c>
      <c r="G7811">
        <v>537.6</v>
      </c>
      <c r="H7811" t="s">
        <v>63</v>
      </c>
      <c r="I7811" t="s">
        <v>157</v>
      </c>
      <c r="J7811" t="s">
        <v>29</v>
      </c>
      <c r="K7811" t="s">
        <v>120</v>
      </c>
    </row>
    <row r="7812" spans="1:11" x14ac:dyDescent="0.3">
      <c r="A7812">
        <f>YEAR('Supermart Grocery Sales - Retai'!F:F)</f>
        <v>2015</v>
      </c>
      <c r="B7812">
        <f>MONTH('Supermart Grocery Sales - Retai'!F:F)</f>
        <v>4</v>
      </c>
      <c r="C7812" t="str" cm="1">
        <f t="array" ref="C7812">CHOOSE(_xlfn.ANCHORARRAY(B7812), "Jan", "Feb", "Mar", "Apr", "May", "Jun", "Jul", "Aug", "Sep", "Oct", "Nov", "Dec")</f>
        <v>Apr</v>
      </c>
      <c r="D7812" t="str">
        <f>"Q"&amp;ROUNDUP(MONTH('Supermart Grocery Sales - Retai'!F7812)/3,0)</f>
        <v>Q2</v>
      </c>
      <c r="E7812">
        <f>tbl_DataModel[[#This Row],[Profit]]/tbl_DataModel[[#This Row],[Sales]]</f>
        <v>0.29000000000000004</v>
      </c>
      <c r="F7812">
        <v>1523</v>
      </c>
      <c r="G7812">
        <v>441.67</v>
      </c>
      <c r="H7812" t="s">
        <v>58</v>
      </c>
      <c r="I7812" t="s">
        <v>112</v>
      </c>
      <c r="J7812" t="s">
        <v>29</v>
      </c>
      <c r="K7812" t="s">
        <v>53</v>
      </c>
    </row>
    <row r="7813" spans="1:11" x14ac:dyDescent="0.3">
      <c r="A7813">
        <f>YEAR('Supermart Grocery Sales - Retai'!F:F)</f>
        <v>2018</v>
      </c>
      <c r="B7813">
        <f>MONTH('Supermart Grocery Sales - Retai'!F:F)</f>
        <v>5</v>
      </c>
      <c r="C7813" t="str" cm="1">
        <f t="array" ref="C7813">CHOOSE(_xlfn.ANCHORARRAY(B7813), "Jan", "Feb", "Mar", "Apr", "May", "Jun", "Jul", "Aug", "Sep", "Oct", "Nov", "Dec")</f>
        <v>May</v>
      </c>
      <c r="D7813" t="str">
        <f>"Q"&amp;ROUNDUP(MONTH('Supermart Grocery Sales - Retai'!F7813)/3,0)</f>
        <v>Q2</v>
      </c>
      <c r="E7813">
        <f>tbl_DataModel[[#This Row],[Profit]]/tbl_DataModel[[#This Row],[Sales]]</f>
        <v>0.09</v>
      </c>
      <c r="F7813">
        <v>2414</v>
      </c>
      <c r="G7813">
        <v>217.26</v>
      </c>
      <c r="H7813" t="s">
        <v>58</v>
      </c>
      <c r="I7813" t="s">
        <v>112</v>
      </c>
      <c r="J7813" t="s">
        <v>29</v>
      </c>
      <c r="K7813" t="s">
        <v>116</v>
      </c>
    </row>
    <row r="7814" spans="1:11" x14ac:dyDescent="0.3">
      <c r="A7814">
        <f>YEAR('Supermart Grocery Sales - Retai'!F:F)</f>
        <v>2015</v>
      </c>
      <c r="B7814">
        <f>MONTH('Supermart Grocery Sales - Retai'!F:F)</f>
        <v>3</v>
      </c>
      <c r="C7814" t="str" cm="1">
        <f t="array" ref="C7814">CHOOSE(_xlfn.ANCHORARRAY(B7814), "Jan", "Feb", "Mar", "Apr", "May", "Jun", "Jul", "Aug", "Sep", "Oct", "Nov", "Dec")</f>
        <v>Mar</v>
      </c>
      <c r="D7814" t="str">
        <f>"Q"&amp;ROUNDUP(MONTH('Supermart Grocery Sales - Retai'!F7814)/3,0)</f>
        <v>Q1</v>
      </c>
      <c r="E7814">
        <f>tbl_DataModel[[#This Row],[Profit]]/tbl_DataModel[[#This Row],[Sales]]</f>
        <v>0.2</v>
      </c>
      <c r="F7814">
        <v>2140</v>
      </c>
      <c r="G7814">
        <v>428</v>
      </c>
      <c r="H7814" t="s">
        <v>13</v>
      </c>
      <c r="I7814" t="s">
        <v>14</v>
      </c>
      <c r="J7814" t="s">
        <v>29</v>
      </c>
      <c r="K7814" t="s">
        <v>83</v>
      </c>
    </row>
    <row r="7815" spans="1:11" x14ac:dyDescent="0.3">
      <c r="A7815">
        <f>YEAR('Supermart Grocery Sales - Retai'!F:F)</f>
        <v>2016</v>
      </c>
      <c r="B7815">
        <f>MONTH('Supermart Grocery Sales - Retai'!F:F)</f>
        <v>12</v>
      </c>
      <c r="C7815" t="str" cm="1">
        <f t="array" ref="C7815">CHOOSE(_xlfn.ANCHORARRAY(B7815), "Jan", "Feb", "Mar", "Apr", "May", "Jun", "Jul", "Aug", "Sep", "Oct", "Nov", "Dec")</f>
        <v>Dec</v>
      </c>
      <c r="D7815" t="str">
        <f>"Q"&amp;ROUNDUP(MONTH('Supermart Grocery Sales - Retai'!F7815)/3,0)</f>
        <v>Q4</v>
      </c>
      <c r="E7815">
        <f>tbl_DataModel[[#This Row],[Profit]]/tbl_DataModel[[#This Row],[Sales]]</f>
        <v>0.39</v>
      </c>
      <c r="F7815">
        <v>1909</v>
      </c>
      <c r="G7815">
        <v>744.51</v>
      </c>
      <c r="H7815" t="s">
        <v>26</v>
      </c>
      <c r="I7815" t="s">
        <v>37</v>
      </c>
      <c r="J7815" t="s">
        <v>29</v>
      </c>
      <c r="K7815" t="s">
        <v>83</v>
      </c>
    </row>
    <row r="7816" spans="1:11" x14ac:dyDescent="0.3">
      <c r="A7816">
        <f>YEAR('Supermart Grocery Sales - Retai'!F:F)</f>
        <v>2018</v>
      </c>
      <c r="B7816">
        <f>MONTH('Supermart Grocery Sales - Retai'!F:F)</f>
        <v>11</v>
      </c>
      <c r="C7816" t="str" cm="1">
        <f t="array" ref="C7816">CHOOSE(_xlfn.ANCHORARRAY(B7816), "Jan", "Feb", "Mar", "Apr", "May", "Jun", "Jul", "Aug", "Sep", "Oct", "Nov", "Dec")</f>
        <v>Nov</v>
      </c>
      <c r="D7816" t="str">
        <f>"Q"&amp;ROUNDUP(MONTH('Supermart Grocery Sales - Retai'!F7816)/3,0)</f>
        <v>Q4</v>
      </c>
      <c r="E7816">
        <f>tbl_DataModel[[#This Row],[Profit]]/tbl_DataModel[[#This Row],[Sales]]</f>
        <v>0.45</v>
      </c>
      <c r="F7816">
        <v>1078</v>
      </c>
      <c r="G7816">
        <v>485.1</v>
      </c>
      <c r="H7816" t="s">
        <v>63</v>
      </c>
      <c r="I7816" t="s">
        <v>64</v>
      </c>
      <c r="J7816" t="s">
        <v>29</v>
      </c>
      <c r="K7816" t="s">
        <v>125</v>
      </c>
    </row>
    <row r="7817" spans="1:11" x14ac:dyDescent="0.3">
      <c r="A7817">
        <f>YEAR('Supermart Grocery Sales - Retai'!F:F)</f>
        <v>2016</v>
      </c>
      <c r="B7817">
        <f>MONTH('Supermart Grocery Sales - Retai'!F:F)</f>
        <v>10</v>
      </c>
      <c r="C7817" t="str" cm="1">
        <f t="array" ref="C7817">CHOOSE(_xlfn.ANCHORARRAY(B7817), "Jan", "Feb", "Mar", "Apr", "May", "Jun", "Jul", "Aug", "Sep", "Oct", "Nov", "Dec")</f>
        <v>Oct</v>
      </c>
      <c r="D7817" t="str">
        <f>"Q"&amp;ROUNDUP(MONTH('Supermart Grocery Sales - Retai'!F7817)/3,0)</f>
        <v>Q4</v>
      </c>
      <c r="E7817">
        <f>tbl_DataModel[[#This Row],[Profit]]/tbl_DataModel[[#This Row],[Sales]]</f>
        <v>0.24</v>
      </c>
      <c r="F7817">
        <v>1487</v>
      </c>
      <c r="G7817">
        <v>356.88</v>
      </c>
      <c r="H7817" t="s">
        <v>26</v>
      </c>
      <c r="I7817" t="s">
        <v>94</v>
      </c>
      <c r="J7817" t="s">
        <v>29</v>
      </c>
      <c r="K7817" t="s">
        <v>125</v>
      </c>
    </row>
    <row r="7818" spans="1:11" x14ac:dyDescent="0.3">
      <c r="A7818">
        <f>YEAR('Supermart Grocery Sales - Retai'!F:F)</f>
        <v>2017</v>
      </c>
      <c r="B7818">
        <f>MONTH('Supermart Grocery Sales - Retai'!F:F)</f>
        <v>7</v>
      </c>
      <c r="C7818" t="str" cm="1">
        <f t="array" ref="C7818">CHOOSE(_xlfn.ANCHORARRAY(B7818), "Jan", "Feb", "Mar", "Apr", "May", "Jun", "Jul", "Aug", "Sep", "Oct", "Nov", "Dec")</f>
        <v>Jul</v>
      </c>
      <c r="D7818" t="str">
        <f>"Q"&amp;ROUNDUP(MONTH('Supermart Grocery Sales - Retai'!F7818)/3,0)</f>
        <v>Q3</v>
      </c>
      <c r="E7818">
        <f>tbl_DataModel[[#This Row],[Profit]]/tbl_DataModel[[#This Row],[Sales]]</f>
        <v>0.17</v>
      </c>
      <c r="F7818">
        <v>1168</v>
      </c>
      <c r="G7818">
        <v>198.56</v>
      </c>
      <c r="H7818" t="s">
        <v>20</v>
      </c>
      <c r="I7818" t="s">
        <v>21</v>
      </c>
      <c r="J7818" t="s">
        <v>29</v>
      </c>
      <c r="K7818" t="s">
        <v>193</v>
      </c>
    </row>
    <row r="7819" spans="1:11" x14ac:dyDescent="0.3">
      <c r="A7819">
        <f>YEAR('Supermart Grocery Sales - Retai'!F:F)</f>
        <v>2018</v>
      </c>
      <c r="B7819">
        <f>MONTH('Supermart Grocery Sales - Retai'!F:F)</f>
        <v>12</v>
      </c>
      <c r="C7819" t="str" cm="1">
        <f t="array" ref="C7819">CHOOSE(_xlfn.ANCHORARRAY(B7819), "Jan", "Feb", "Mar", "Apr", "May", "Jun", "Jul", "Aug", "Sep", "Oct", "Nov", "Dec")</f>
        <v>Dec</v>
      </c>
      <c r="D7819" t="str">
        <f>"Q"&amp;ROUNDUP(MONTH('Supermart Grocery Sales - Retai'!F7819)/3,0)</f>
        <v>Q4</v>
      </c>
      <c r="E7819">
        <f>tbl_DataModel[[#This Row],[Profit]]/tbl_DataModel[[#This Row],[Sales]]</f>
        <v>0.22</v>
      </c>
      <c r="F7819">
        <v>1531</v>
      </c>
      <c r="G7819">
        <v>336.82</v>
      </c>
      <c r="H7819" t="s">
        <v>58</v>
      </c>
      <c r="I7819" t="s">
        <v>59</v>
      </c>
      <c r="J7819" t="s">
        <v>29</v>
      </c>
      <c r="K7819" t="s">
        <v>211</v>
      </c>
    </row>
    <row r="7820" spans="1:11" x14ac:dyDescent="0.3">
      <c r="A7820">
        <f>YEAR('Supermart Grocery Sales - Retai'!F:F)</f>
        <v>2018</v>
      </c>
      <c r="B7820">
        <f>MONTH('Supermart Grocery Sales - Retai'!F:F)</f>
        <v>7</v>
      </c>
      <c r="C7820" t="str" cm="1">
        <f t="array" ref="C7820">CHOOSE(_xlfn.ANCHORARRAY(B7820), "Jan", "Feb", "Mar", "Apr", "May", "Jun", "Jul", "Aug", "Sep", "Oct", "Nov", "Dec")</f>
        <v>Jul</v>
      </c>
      <c r="D7820" t="str">
        <f>"Q"&amp;ROUNDUP(MONTH('Supermart Grocery Sales - Retai'!F7820)/3,0)</f>
        <v>Q3</v>
      </c>
      <c r="E7820">
        <f>tbl_DataModel[[#This Row],[Profit]]/tbl_DataModel[[#This Row],[Sales]]</f>
        <v>0.23</v>
      </c>
      <c r="F7820">
        <v>1798</v>
      </c>
      <c r="G7820">
        <v>413.54</v>
      </c>
      <c r="H7820" t="s">
        <v>58</v>
      </c>
      <c r="I7820" t="s">
        <v>68</v>
      </c>
      <c r="J7820" t="s">
        <v>29</v>
      </c>
      <c r="K7820" t="s">
        <v>182</v>
      </c>
    </row>
    <row r="7821" spans="1:11" x14ac:dyDescent="0.3">
      <c r="A7821">
        <f>YEAR('Supermart Grocery Sales - Retai'!F:F)</f>
        <v>2018</v>
      </c>
      <c r="B7821">
        <f>MONTH('Supermart Grocery Sales - Retai'!F:F)</f>
        <v>5</v>
      </c>
      <c r="C7821" t="str" cm="1">
        <f t="array" ref="C7821">CHOOSE(_xlfn.ANCHORARRAY(B7821), "Jan", "Feb", "Mar", "Apr", "May", "Jun", "Jul", "Aug", "Sep", "Oct", "Nov", "Dec")</f>
        <v>May</v>
      </c>
      <c r="D7821" t="str">
        <f>"Q"&amp;ROUNDUP(MONTH('Supermart Grocery Sales - Retai'!F7821)/3,0)</f>
        <v>Q2</v>
      </c>
      <c r="E7821">
        <f>tbl_DataModel[[#This Row],[Profit]]/tbl_DataModel[[#This Row],[Sales]]</f>
        <v>0.18000000000000002</v>
      </c>
      <c r="F7821">
        <v>2304</v>
      </c>
      <c r="G7821">
        <v>414.72</v>
      </c>
      <c r="H7821" t="s">
        <v>63</v>
      </c>
      <c r="I7821" t="s">
        <v>75</v>
      </c>
      <c r="J7821" t="s">
        <v>29</v>
      </c>
      <c r="K7821" t="s">
        <v>156</v>
      </c>
    </row>
    <row r="7822" spans="1:11" x14ac:dyDescent="0.3">
      <c r="A7822">
        <f>YEAR('Supermart Grocery Sales - Retai'!F:F)</f>
        <v>2017</v>
      </c>
      <c r="B7822">
        <f>MONTH('Supermart Grocery Sales - Retai'!F:F)</f>
        <v>9</v>
      </c>
      <c r="C7822" t="str" cm="1">
        <f t="array" ref="C7822">CHOOSE(_xlfn.ANCHORARRAY(B7822), "Jan", "Feb", "Mar", "Apr", "May", "Jun", "Jul", "Aug", "Sep", "Oct", "Nov", "Dec")</f>
        <v>Sep</v>
      </c>
      <c r="D7822" t="str">
        <f>"Q"&amp;ROUNDUP(MONTH('Supermart Grocery Sales - Retai'!F7822)/3,0)</f>
        <v>Q3</v>
      </c>
      <c r="E7822">
        <f>tbl_DataModel[[#This Row],[Profit]]/tbl_DataModel[[#This Row],[Sales]]</f>
        <v>0.13</v>
      </c>
      <c r="F7822">
        <v>1482</v>
      </c>
      <c r="G7822">
        <v>192.66</v>
      </c>
      <c r="H7822" t="s">
        <v>58</v>
      </c>
      <c r="I7822" t="s">
        <v>59</v>
      </c>
      <c r="J7822" t="s">
        <v>29</v>
      </c>
      <c r="K7822" t="s">
        <v>193</v>
      </c>
    </row>
    <row r="7823" spans="1:11" x14ac:dyDescent="0.3">
      <c r="A7823">
        <f>YEAR('Supermart Grocery Sales - Retai'!F:F)</f>
        <v>2018</v>
      </c>
      <c r="B7823">
        <f>MONTH('Supermart Grocery Sales - Retai'!F:F)</f>
        <v>11</v>
      </c>
      <c r="C7823" t="str" cm="1">
        <f t="array" ref="C7823">CHOOSE(_xlfn.ANCHORARRAY(B7823), "Jan", "Feb", "Mar", "Apr", "May", "Jun", "Jul", "Aug", "Sep", "Oct", "Nov", "Dec")</f>
        <v>Nov</v>
      </c>
      <c r="D7823" t="str">
        <f>"Q"&amp;ROUNDUP(MONTH('Supermart Grocery Sales - Retai'!F7823)/3,0)</f>
        <v>Q4</v>
      </c>
      <c r="E7823">
        <f>tbl_DataModel[[#This Row],[Profit]]/tbl_DataModel[[#This Row],[Sales]]</f>
        <v>0.22999999999999998</v>
      </c>
      <c r="F7823">
        <v>2124</v>
      </c>
      <c r="G7823">
        <v>488.52</v>
      </c>
      <c r="H7823" t="s">
        <v>26</v>
      </c>
      <c r="I7823" t="s">
        <v>37</v>
      </c>
      <c r="J7823" t="s">
        <v>29</v>
      </c>
      <c r="K7823" t="s">
        <v>81</v>
      </c>
    </row>
    <row r="7824" spans="1:11" x14ac:dyDescent="0.3">
      <c r="A7824">
        <f>YEAR('Supermart Grocery Sales - Retai'!F:F)</f>
        <v>2016</v>
      </c>
      <c r="B7824">
        <f>MONTH('Supermart Grocery Sales - Retai'!F:F)</f>
        <v>5</v>
      </c>
      <c r="C7824" t="str" cm="1">
        <f t="array" ref="C7824">CHOOSE(_xlfn.ANCHORARRAY(B7824), "Jan", "Feb", "Mar", "Apr", "May", "Jun", "Jul", "Aug", "Sep", "Oct", "Nov", "Dec")</f>
        <v>May</v>
      </c>
      <c r="D7824" t="str">
        <f>"Q"&amp;ROUNDUP(MONTH('Supermart Grocery Sales - Retai'!F7824)/3,0)</f>
        <v>Q2</v>
      </c>
      <c r="E7824">
        <f>tbl_DataModel[[#This Row],[Profit]]/tbl_DataModel[[#This Row],[Sales]]</f>
        <v>0.22</v>
      </c>
      <c r="F7824">
        <v>2318</v>
      </c>
      <c r="G7824">
        <v>509.96</v>
      </c>
      <c r="H7824" t="s">
        <v>49</v>
      </c>
      <c r="I7824" t="s">
        <v>54</v>
      </c>
      <c r="J7824" t="s">
        <v>29</v>
      </c>
      <c r="K7824" t="s">
        <v>146</v>
      </c>
    </row>
    <row r="7825" spans="1:11" x14ac:dyDescent="0.3">
      <c r="A7825">
        <f>YEAR('Supermart Grocery Sales - Retai'!F:F)</f>
        <v>2017</v>
      </c>
      <c r="B7825">
        <f>MONTH('Supermart Grocery Sales - Retai'!F:F)</f>
        <v>9</v>
      </c>
      <c r="C7825" t="str" cm="1">
        <f t="array" ref="C7825">CHOOSE(_xlfn.ANCHORARRAY(B7825), "Jan", "Feb", "Mar", "Apr", "May", "Jun", "Jul", "Aug", "Sep", "Oct", "Nov", "Dec")</f>
        <v>Sep</v>
      </c>
      <c r="D7825" t="str">
        <f>"Q"&amp;ROUNDUP(MONTH('Supermart Grocery Sales - Retai'!F7825)/3,0)</f>
        <v>Q3</v>
      </c>
      <c r="E7825">
        <f>tbl_DataModel[[#This Row],[Profit]]/tbl_DataModel[[#This Row],[Sales]]</f>
        <v>0.39</v>
      </c>
      <c r="F7825">
        <v>2089</v>
      </c>
      <c r="G7825">
        <v>814.71</v>
      </c>
      <c r="H7825" t="s">
        <v>49</v>
      </c>
      <c r="I7825" t="s">
        <v>50</v>
      </c>
      <c r="J7825" t="s">
        <v>29</v>
      </c>
      <c r="K7825" t="s">
        <v>114</v>
      </c>
    </row>
    <row r="7826" spans="1:11" x14ac:dyDescent="0.3">
      <c r="A7826">
        <f>YEAR('Supermart Grocery Sales - Retai'!F:F)</f>
        <v>2016</v>
      </c>
      <c r="B7826">
        <f>MONTH('Supermart Grocery Sales - Retai'!F:F)</f>
        <v>9</v>
      </c>
      <c r="C7826" t="str" cm="1">
        <f t="array" ref="C7826">CHOOSE(_xlfn.ANCHORARRAY(B7826), "Jan", "Feb", "Mar", "Apr", "May", "Jun", "Jul", "Aug", "Sep", "Oct", "Nov", "Dec")</f>
        <v>Sep</v>
      </c>
      <c r="D7826" t="str">
        <f>"Q"&amp;ROUNDUP(MONTH('Supermart Grocery Sales - Retai'!F7826)/3,0)</f>
        <v>Q3</v>
      </c>
      <c r="E7826">
        <f>tbl_DataModel[[#This Row],[Profit]]/tbl_DataModel[[#This Row],[Sales]]</f>
        <v>0.08</v>
      </c>
      <c r="F7826">
        <v>559</v>
      </c>
      <c r="G7826">
        <v>44.72</v>
      </c>
      <c r="H7826" t="s">
        <v>26</v>
      </c>
      <c r="I7826" t="s">
        <v>94</v>
      </c>
      <c r="J7826" t="s">
        <v>29</v>
      </c>
      <c r="K7826" t="s">
        <v>174</v>
      </c>
    </row>
    <row r="7827" spans="1:11" x14ac:dyDescent="0.3">
      <c r="A7827">
        <f>YEAR('Supermart Grocery Sales - Retai'!F:F)</f>
        <v>2016</v>
      </c>
      <c r="B7827">
        <f>MONTH('Supermart Grocery Sales - Retai'!F:F)</f>
        <v>9</v>
      </c>
      <c r="C7827" t="str" cm="1">
        <f t="array" ref="C7827">CHOOSE(_xlfn.ANCHORARRAY(B7827), "Jan", "Feb", "Mar", "Apr", "May", "Jun", "Jul", "Aug", "Sep", "Oct", "Nov", "Dec")</f>
        <v>Sep</v>
      </c>
      <c r="D7827" t="str">
        <f>"Q"&amp;ROUNDUP(MONTH('Supermart Grocery Sales - Retai'!F7827)/3,0)</f>
        <v>Q3</v>
      </c>
      <c r="E7827">
        <f>tbl_DataModel[[#This Row],[Profit]]/tbl_DataModel[[#This Row],[Sales]]</f>
        <v>0.19999999999999998</v>
      </c>
      <c r="F7827">
        <v>1877</v>
      </c>
      <c r="G7827">
        <v>375.4</v>
      </c>
      <c r="H7827" t="s">
        <v>13</v>
      </c>
      <c r="I7827" t="s">
        <v>79</v>
      </c>
      <c r="J7827" t="s">
        <v>29</v>
      </c>
      <c r="K7827" t="s">
        <v>62</v>
      </c>
    </row>
    <row r="7828" spans="1:11" x14ac:dyDescent="0.3">
      <c r="A7828">
        <f>YEAR('Supermart Grocery Sales - Retai'!F:F)</f>
        <v>2016</v>
      </c>
      <c r="B7828">
        <f>MONTH('Supermart Grocery Sales - Retai'!F:F)</f>
        <v>10</v>
      </c>
      <c r="C7828" t="str" cm="1">
        <f t="array" ref="C7828">CHOOSE(_xlfn.ANCHORARRAY(B7828), "Jan", "Feb", "Mar", "Apr", "May", "Jun", "Jul", "Aug", "Sep", "Oct", "Nov", "Dec")</f>
        <v>Oct</v>
      </c>
      <c r="D7828" t="str">
        <f>"Q"&amp;ROUNDUP(MONTH('Supermart Grocery Sales - Retai'!F7828)/3,0)</f>
        <v>Q4</v>
      </c>
      <c r="E7828">
        <f>tbl_DataModel[[#This Row],[Profit]]/tbl_DataModel[[#This Row],[Sales]]</f>
        <v>0.39999999999999997</v>
      </c>
      <c r="F7828">
        <v>1701</v>
      </c>
      <c r="G7828">
        <v>680.4</v>
      </c>
      <c r="H7828" t="s">
        <v>26</v>
      </c>
      <c r="I7828" t="s">
        <v>94</v>
      </c>
      <c r="J7828" t="s">
        <v>29</v>
      </c>
      <c r="K7828" t="s">
        <v>116</v>
      </c>
    </row>
    <row r="7829" spans="1:11" x14ac:dyDescent="0.3">
      <c r="A7829">
        <f>YEAR('Supermart Grocery Sales - Retai'!F:F)</f>
        <v>2016</v>
      </c>
      <c r="B7829">
        <f>MONTH('Supermart Grocery Sales - Retai'!F:F)</f>
        <v>10</v>
      </c>
      <c r="C7829" t="str" cm="1">
        <f t="array" ref="C7829">CHOOSE(_xlfn.ANCHORARRAY(B7829), "Jan", "Feb", "Mar", "Apr", "May", "Jun", "Jul", "Aug", "Sep", "Oct", "Nov", "Dec")</f>
        <v>Oct</v>
      </c>
      <c r="D7829" t="str">
        <f>"Q"&amp;ROUNDUP(MONTH('Supermart Grocery Sales - Retai'!F7829)/3,0)</f>
        <v>Q4</v>
      </c>
      <c r="E7829">
        <f>tbl_DataModel[[#This Row],[Profit]]/tbl_DataModel[[#This Row],[Sales]]</f>
        <v>0.39</v>
      </c>
      <c r="F7829">
        <v>1947</v>
      </c>
      <c r="G7829">
        <v>759.33</v>
      </c>
      <c r="H7829" t="s">
        <v>49</v>
      </c>
      <c r="I7829" t="s">
        <v>50</v>
      </c>
      <c r="J7829" t="s">
        <v>29</v>
      </c>
      <c r="K7829" t="s">
        <v>130</v>
      </c>
    </row>
    <row r="7830" spans="1:11" x14ac:dyDescent="0.3">
      <c r="A7830">
        <f>YEAR('Supermart Grocery Sales - Retai'!F:F)</f>
        <v>2017</v>
      </c>
      <c r="B7830">
        <f>MONTH('Supermart Grocery Sales - Retai'!F:F)</f>
        <v>4</v>
      </c>
      <c r="C7830" t="str" cm="1">
        <f t="array" ref="C7830">CHOOSE(_xlfn.ANCHORARRAY(B7830), "Jan", "Feb", "Mar", "Apr", "May", "Jun", "Jul", "Aug", "Sep", "Oct", "Nov", "Dec")</f>
        <v>Apr</v>
      </c>
      <c r="D7830" t="str">
        <f>"Q"&amp;ROUNDUP(MONTH('Supermart Grocery Sales - Retai'!F7830)/3,0)</f>
        <v>Q2</v>
      </c>
      <c r="E7830">
        <f>tbl_DataModel[[#This Row],[Profit]]/tbl_DataModel[[#This Row],[Sales]]</f>
        <v>0.11</v>
      </c>
      <c r="F7830">
        <v>1548</v>
      </c>
      <c r="G7830">
        <v>170.28</v>
      </c>
      <c r="H7830" t="s">
        <v>49</v>
      </c>
      <c r="I7830" t="s">
        <v>50</v>
      </c>
      <c r="J7830" t="s">
        <v>29</v>
      </c>
      <c r="K7830" t="s">
        <v>130</v>
      </c>
    </row>
    <row r="7831" spans="1:11" x14ac:dyDescent="0.3">
      <c r="A7831">
        <f>YEAR('Supermart Grocery Sales - Retai'!F:F)</f>
        <v>2018</v>
      </c>
      <c r="B7831">
        <f>MONTH('Supermart Grocery Sales - Retai'!F:F)</f>
        <v>3</v>
      </c>
      <c r="C7831" t="str" cm="1">
        <f t="array" ref="C7831">CHOOSE(_xlfn.ANCHORARRAY(B7831), "Jan", "Feb", "Mar", "Apr", "May", "Jun", "Jul", "Aug", "Sep", "Oct", "Nov", "Dec")</f>
        <v>Mar</v>
      </c>
      <c r="D7831" t="str">
        <f>"Q"&amp;ROUNDUP(MONTH('Supermart Grocery Sales - Retai'!F7831)/3,0)</f>
        <v>Q1</v>
      </c>
      <c r="E7831">
        <f>tbl_DataModel[[#This Row],[Profit]]/tbl_DataModel[[#This Row],[Sales]]</f>
        <v>0.34</v>
      </c>
      <c r="F7831">
        <v>1543</v>
      </c>
      <c r="G7831">
        <v>524.62</v>
      </c>
      <c r="H7831" t="s">
        <v>58</v>
      </c>
      <c r="I7831" t="s">
        <v>68</v>
      </c>
      <c r="J7831" t="s">
        <v>29</v>
      </c>
      <c r="K7831" t="s">
        <v>108</v>
      </c>
    </row>
    <row r="7832" spans="1:11" x14ac:dyDescent="0.3">
      <c r="A7832">
        <f>YEAR('Supermart Grocery Sales - Retai'!F:F)</f>
        <v>2018</v>
      </c>
      <c r="B7832">
        <f>MONTH('Supermart Grocery Sales - Retai'!F:F)</f>
        <v>10</v>
      </c>
      <c r="C7832" t="str" cm="1">
        <f t="array" ref="C7832">CHOOSE(_xlfn.ANCHORARRAY(B7832), "Jan", "Feb", "Mar", "Apr", "May", "Jun", "Jul", "Aug", "Sep", "Oct", "Nov", "Dec")</f>
        <v>Oct</v>
      </c>
      <c r="D7832" t="str">
        <f>"Q"&amp;ROUNDUP(MONTH('Supermart Grocery Sales - Retai'!F7832)/3,0)</f>
        <v>Q4</v>
      </c>
      <c r="E7832">
        <f>tbl_DataModel[[#This Row],[Profit]]/tbl_DataModel[[#This Row],[Sales]]</f>
        <v>0.31</v>
      </c>
      <c r="F7832">
        <v>1832</v>
      </c>
      <c r="G7832">
        <v>567.91999999999996</v>
      </c>
      <c r="H7832" t="s">
        <v>32</v>
      </c>
      <c r="I7832" t="s">
        <v>33</v>
      </c>
      <c r="J7832" t="s">
        <v>29</v>
      </c>
      <c r="K7832" t="s">
        <v>184</v>
      </c>
    </row>
    <row r="7833" spans="1:11" x14ac:dyDescent="0.3">
      <c r="A7833">
        <f>YEAR('Supermart Grocery Sales - Retai'!F:F)</f>
        <v>2018</v>
      </c>
      <c r="B7833">
        <f>MONTH('Supermart Grocery Sales - Retai'!F:F)</f>
        <v>7</v>
      </c>
      <c r="C7833" t="str" cm="1">
        <f t="array" ref="C7833">CHOOSE(_xlfn.ANCHORARRAY(B7833), "Jan", "Feb", "Mar", "Apr", "May", "Jun", "Jul", "Aug", "Sep", "Oct", "Nov", "Dec")</f>
        <v>Jul</v>
      </c>
      <c r="D7833" t="str">
        <f>"Q"&amp;ROUNDUP(MONTH('Supermart Grocery Sales - Retai'!F7833)/3,0)</f>
        <v>Q3</v>
      </c>
      <c r="E7833">
        <f>tbl_DataModel[[#This Row],[Profit]]/tbl_DataModel[[#This Row],[Sales]]</f>
        <v>0.11</v>
      </c>
      <c r="F7833">
        <v>774</v>
      </c>
      <c r="G7833">
        <v>85.14</v>
      </c>
      <c r="H7833" t="s">
        <v>58</v>
      </c>
      <c r="I7833" t="s">
        <v>112</v>
      </c>
      <c r="J7833" t="s">
        <v>29</v>
      </c>
      <c r="K7833" t="s">
        <v>135</v>
      </c>
    </row>
    <row r="7834" spans="1:11" x14ac:dyDescent="0.3">
      <c r="A7834">
        <f>YEAR('Supermart Grocery Sales - Retai'!F:F)</f>
        <v>2018</v>
      </c>
      <c r="B7834">
        <f>MONTH('Supermart Grocery Sales - Retai'!F:F)</f>
        <v>1</v>
      </c>
      <c r="C7834" t="str" cm="1">
        <f t="array" ref="C7834">CHOOSE(_xlfn.ANCHORARRAY(B7834), "Jan", "Feb", "Mar", "Apr", "May", "Jun", "Jul", "Aug", "Sep", "Oct", "Nov", "Dec")</f>
        <v>Jan</v>
      </c>
      <c r="D7834" t="str">
        <f>"Q"&amp;ROUNDUP(MONTH('Supermart Grocery Sales - Retai'!F7834)/3,0)</f>
        <v>Q1</v>
      </c>
      <c r="E7834">
        <f>tbl_DataModel[[#This Row],[Profit]]/tbl_DataModel[[#This Row],[Sales]]</f>
        <v>0.27</v>
      </c>
      <c r="F7834">
        <v>2149</v>
      </c>
      <c r="G7834">
        <v>580.23</v>
      </c>
      <c r="H7834" t="s">
        <v>20</v>
      </c>
      <c r="I7834" t="s">
        <v>91</v>
      </c>
      <c r="J7834" t="s">
        <v>29</v>
      </c>
      <c r="K7834" t="s">
        <v>211</v>
      </c>
    </row>
    <row r="7835" spans="1:11" x14ac:dyDescent="0.3">
      <c r="A7835">
        <f>YEAR('Supermart Grocery Sales - Retai'!F:F)</f>
        <v>2015</v>
      </c>
      <c r="B7835">
        <f>MONTH('Supermart Grocery Sales - Retai'!F:F)</f>
        <v>2</v>
      </c>
      <c r="C7835" t="str" cm="1">
        <f t="array" ref="C7835">CHOOSE(_xlfn.ANCHORARRAY(B7835), "Jan", "Feb", "Mar", "Apr", "May", "Jun", "Jul", "Aug", "Sep", "Oct", "Nov", "Dec")</f>
        <v>Feb</v>
      </c>
      <c r="D7835" t="str">
        <f>"Q"&amp;ROUNDUP(MONTH('Supermart Grocery Sales - Retai'!F7835)/3,0)</f>
        <v>Q1</v>
      </c>
      <c r="E7835">
        <f>tbl_DataModel[[#This Row],[Profit]]/tbl_DataModel[[#This Row],[Sales]]</f>
        <v>0.37999999999999995</v>
      </c>
      <c r="F7835">
        <v>1460</v>
      </c>
      <c r="G7835">
        <v>554.79999999999995</v>
      </c>
      <c r="H7835" t="s">
        <v>63</v>
      </c>
      <c r="I7835" t="s">
        <v>64</v>
      </c>
      <c r="J7835" t="s">
        <v>29</v>
      </c>
      <c r="K7835" t="s">
        <v>184</v>
      </c>
    </row>
    <row r="7836" spans="1:11" x14ac:dyDescent="0.3">
      <c r="A7836">
        <f>YEAR('Supermart Grocery Sales - Retai'!F:F)</f>
        <v>2018</v>
      </c>
      <c r="B7836">
        <f>MONTH('Supermart Grocery Sales - Retai'!F:F)</f>
        <v>12</v>
      </c>
      <c r="C7836" t="str" cm="1">
        <f t="array" ref="C7836">CHOOSE(_xlfn.ANCHORARRAY(B7836), "Jan", "Feb", "Mar", "Apr", "May", "Jun", "Jul", "Aug", "Sep", "Oct", "Nov", "Dec")</f>
        <v>Dec</v>
      </c>
      <c r="D7836" t="str">
        <f>"Q"&amp;ROUNDUP(MONTH('Supermart Grocery Sales - Retai'!F7836)/3,0)</f>
        <v>Q4</v>
      </c>
      <c r="E7836">
        <f>tbl_DataModel[[#This Row],[Profit]]/tbl_DataModel[[#This Row],[Sales]]</f>
        <v>9.9999999999999992E-2</v>
      </c>
      <c r="F7836">
        <v>891</v>
      </c>
      <c r="G7836">
        <v>89.1</v>
      </c>
      <c r="H7836" t="s">
        <v>58</v>
      </c>
      <c r="I7836" t="s">
        <v>59</v>
      </c>
      <c r="J7836" t="s">
        <v>29</v>
      </c>
      <c r="K7836" t="s">
        <v>139</v>
      </c>
    </row>
    <row r="7837" spans="1:11" x14ac:dyDescent="0.3">
      <c r="A7837">
        <f>YEAR('Supermart Grocery Sales - Retai'!F:F)</f>
        <v>2018</v>
      </c>
      <c r="B7837">
        <f>MONTH('Supermart Grocery Sales - Retai'!F:F)</f>
        <v>12</v>
      </c>
      <c r="C7837" t="str" cm="1">
        <f t="array" ref="C7837">CHOOSE(_xlfn.ANCHORARRAY(B7837), "Jan", "Feb", "Mar", "Apr", "May", "Jun", "Jul", "Aug", "Sep", "Oct", "Nov", "Dec")</f>
        <v>Dec</v>
      </c>
      <c r="D7837" t="str">
        <f>"Q"&amp;ROUNDUP(MONTH('Supermart Grocery Sales - Retai'!F7837)/3,0)</f>
        <v>Q4</v>
      </c>
      <c r="E7837">
        <f>tbl_DataModel[[#This Row],[Profit]]/tbl_DataModel[[#This Row],[Sales]]</f>
        <v>0.22999999999999998</v>
      </c>
      <c r="F7837">
        <v>1549</v>
      </c>
      <c r="G7837">
        <v>356.27</v>
      </c>
      <c r="H7837" t="s">
        <v>58</v>
      </c>
      <c r="I7837" t="s">
        <v>68</v>
      </c>
      <c r="J7837" t="s">
        <v>29</v>
      </c>
      <c r="K7837" t="s">
        <v>169</v>
      </c>
    </row>
    <row r="7838" spans="1:11" x14ac:dyDescent="0.3">
      <c r="A7838">
        <f>YEAR('Supermart Grocery Sales - Retai'!F:F)</f>
        <v>2016</v>
      </c>
      <c r="B7838">
        <f>MONTH('Supermart Grocery Sales - Retai'!F:F)</f>
        <v>1</v>
      </c>
      <c r="C7838" t="str" cm="1">
        <f t="array" ref="C7838">CHOOSE(_xlfn.ANCHORARRAY(B7838), "Jan", "Feb", "Mar", "Apr", "May", "Jun", "Jul", "Aug", "Sep", "Oct", "Nov", "Dec")</f>
        <v>Jan</v>
      </c>
      <c r="D7838" t="str">
        <f>"Q"&amp;ROUNDUP(MONTH('Supermart Grocery Sales - Retai'!F7838)/3,0)</f>
        <v>Q1</v>
      </c>
      <c r="E7838">
        <f>tbl_DataModel[[#This Row],[Profit]]/tbl_DataModel[[#This Row],[Sales]]</f>
        <v>0.43</v>
      </c>
      <c r="F7838">
        <v>1820</v>
      </c>
      <c r="G7838">
        <v>782.6</v>
      </c>
      <c r="H7838" t="s">
        <v>49</v>
      </c>
      <c r="I7838" t="s">
        <v>54</v>
      </c>
      <c r="J7838" t="s">
        <v>29</v>
      </c>
      <c r="K7838" t="s">
        <v>53</v>
      </c>
    </row>
    <row r="7839" spans="1:11" x14ac:dyDescent="0.3">
      <c r="A7839">
        <f>YEAR('Supermart Grocery Sales - Retai'!F:F)</f>
        <v>2017</v>
      </c>
      <c r="B7839">
        <f>MONTH('Supermart Grocery Sales - Retai'!F:F)</f>
        <v>7</v>
      </c>
      <c r="C7839" t="str" cm="1">
        <f t="array" ref="C7839">CHOOSE(_xlfn.ANCHORARRAY(B7839), "Jan", "Feb", "Mar", "Apr", "May", "Jun", "Jul", "Aug", "Sep", "Oct", "Nov", "Dec")</f>
        <v>Jul</v>
      </c>
      <c r="D7839" t="str">
        <f>"Q"&amp;ROUNDUP(MONTH('Supermart Grocery Sales - Retai'!F7839)/3,0)</f>
        <v>Q3</v>
      </c>
      <c r="E7839">
        <f>tbl_DataModel[[#This Row],[Profit]]/tbl_DataModel[[#This Row],[Sales]]</f>
        <v>0.22999999999999998</v>
      </c>
      <c r="F7839">
        <v>1668</v>
      </c>
      <c r="G7839">
        <v>383.64</v>
      </c>
      <c r="H7839" t="s">
        <v>32</v>
      </c>
      <c r="I7839" t="s">
        <v>97</v>
      </c>
      <c r="J7839" t="s">
        <v>29</v>
      </c>
      <c r="K7839" t="s">
        <v>184</v>
      </c>
    </row>
    <row r="7840" spans="1:11" x14ac:dyDescent="0.3">
      <c r="A7840">
        <f>YEAR('Supermart Grocery Sales - Retai'!F:F)</f>
        <v>2015</v>
      </c>
      <c r="B7840">
        <f>MONTH('Supermart Grocery Sales - Retai'!F:F)</f>
        <v>9</v>
      </c>
      <c r="C7840" t="str" cm="1">
        <f t="array" ref="C7840">CHOOSE(_xlfn.ANCHORARRAY(B7840), "Jan", "Feb", "Mar", "Apr", "May", "Jun", "Jul", "Aug", "Sep", "Oct", "Nov", "Dec")</f>
        <v>Sep</v>
      </c>
      <c r="D7840" t="str">
        <f>"Q"&amp;ROUNDUP(MONTH('Supermart Grocery Sales - Retai'!F7840)/3,0)</f>
        <v>Q3</v>
      </c>
      <c r="E7840">
        <f>tbl_DataModel[[#This Row],[Profit]]/tbl_DataModel[[#This Row],[Sales]]</f>
        <v>0.36</v>
      </c>
      <c r="F7840">
        <v>1671</v>
      </c>
      <c r="G7840">
        <v>601.55999999999995</v>
      </c>
      <c r="H7840" t="s">
        <v>58</v>
      </c>
      <c r="I7840" t="s">
        <v>68</v>
      </c>
      <c r="J7840" t="s">
        <v>29</v>
      </c>
      <c r="K7840" t="s">
        <v>156</v>
      </c>
    </row>
    <row r="7841" spans="1:11" x14ac:dyDescent="0.3">
      <c r="A7841">
        <f>YEAR('Supermart Grocery Sales - Retai'!F:F)</f>
        <v>2017</v>
      </c>
      <c r="B7841">
        <f>MONTH('Supermart Grocery Sales - Retai'!F:F)</f>
        <v>7</v>
      </c>
      <c r="C7841" t="str" cm="1">
        <f t="array" ref="C7841">CHOOSE(_xlfn.ANCHORARRAY(B7841), "Jan", "Feb", "Mar", "Apr", "May", "Jun", "Jul", "Aug", "Sep", "Oct", "Nov", "Dec")</f>
        <v>Jul</v>
      </c>
      <c r="D7841" t="str">
        <f>"Q"&amp;ROUNDUP(MONTH('Supermart Grocery Sales - Retai'!F7841)/3,0)</f>
        <v>Q3</v>
      </c>
      <c r="E7841">
        <f>tbl_DataModel[[#This Row],[Profit]]/tbl_DataModel[[#This Row],[Sales]]</f>
        <v>0.36</v>
      </c>
      <c r="F7841">
        <v>2190</v>
      </c>
      <c r="G7841">
        <v>788.4</v>
      </c>
      <c r="H7841" t="s">
        <v>63</v>
      </c>
      <c r="I7841" t="s">
        <v>75</v>
      </c>
      <c r="J7841" t="s">
        <v>29</v>
      </c>
      <c r="K7841" t="s">
        <v>116</v>
      </c>
    </row>
    <row r="7842" spans="1:11" x14ac:dyDescent="0.3">
      <c r="A7842">
        <f>YEAR('Supermart Grocery Sales - Retai'!F:F)</f>
        <v>2018</v>
      </c>
      <c r="B7842">
        <f>MONTH('Supermart Grocery Sales - Retai'!F:F)</f>
        <v>3</v>
      </c>
      <c r="C7842" t="str" cm="1">
        <f t="array" ref="C7842">CHOOSE(_xlfn.ANCHORARRAY(B7842), "Jan", "Feb", "Mar", "Apr", "May", "Jun", "Jul", "Aug", "Sep", "Oct", "Nov", "Dec")</f>
        <v>Mar</v>
      </c>
      <c r="D7842" t="str">
        <f>"Q"&amp;ROUNDUP(MONTH('Supermart Grocery Sales - Retai'!F7842)/3,0)</f>
        <v>Q1</v>
      </c>
      <c r="E7842">
        <f>tbl_DataModel[[#This Row],[Profit]]/tbl_DataModel[[#This Row],[Sales]]</f>
        <v>0.28999999999999998</v>
      </c>
      <c r="F7842">
        <v>1826</v>
      </c>
      <c r="G7842">
        <v>529.54</v>
      </c>
      <c r="H7842" t="s">
        <v>49</v>
      </c>
      <c r="I7842" t="s">
        <v>54</v>
      </c>
      <c r="J7842" t="s">
        <v>29</v>
      </c>
      <c r="K7842" t="s">
        <v>78</v>
      </c>
    </row>
    <row r="7843" spans="1:11" x14ac:dyDescent="0.3">
      <c r="A7843">
        <f>YEAR('Supermart Grocery Sales - Retai'!F:F)</f>
        <v>2016</v>
      </c>
      <c r="B7843">
        <f>MONTH('Supermart Grocery Sales - Retai'!F:F)</f>
        <v>9</v>
      </c>
      <c r="C7843" t="str" cm="1">
        <f t="array" ref="C7843">CHOOSE(_xlfn.ANCHORARRAY(B7843), "Jan", "Feb", "Mar", "Apr", "May", "Jun", "Jul", "Aug", "Sep", "Oct", "Nov", "Dec")</f>
        <v>Sep</v>
      </c>
      <c r="D7843" t="str">
        <f>"Q"&amp;ROUNDUP(MONTH('Supermart Grocery Sales - Retai'!F7843)/3,0)</f>
        <v>Q3</v>
      </c>
      <c r="E7843">
        <f>tbl_DataModel[[#This Row],[Profit]]/tbl_DataModel[[#This Row],[Sales]]</f>
        <v>0.12</v>
      </c>
      <c r="F7843">
        <v>1306</v>
      </c>
      <c r="G7843">
        <v>156.72</v>
      </c>
      <c r="H7843" t="s">
        <v>13</v>
      </c>
      <c r="I7843" t="s">
        <v>79</v>
      </c>
      <c r="J7843" t="s">
        <v>29</v>
      </c>
      <c r="K7843" t="s">
        <v>67</v>
      </c>
    </row>
    <row r="7844" spans="1:11" x14ac:dyDescent="0.3">
      <c r="A7844">
        <f>YEAR('Supermart Grocery Sales - Retai'!F:F)</f>
        <v>2015</v>
      </c>
      <c r="B7844">
        <f>MONTH('Supermart Grocery Sales - Retai'!F:F)</f>
        <v>4</v>
      </c>
      <c r="C7844" t="str" cm="1">
        <f t="array" ref="C7844">CHOOSE(_xlfn.ANCHORARRAY(B7844), "Jan", "Feb", "Mar", "Apr", "May", "Jun", "Jul", "Aug", "Sep", "Oct", "Nov", "Dec")</f>
        <v>Apr</v>
      </c>
      <c r="D7844" t="str">
        <f>"Q"&amp;ROUNDUP(MONTH('Supermart Grocery Sales - Retai'!F7844)/3,0)</f>
        <v>Q2</v>
      </c>
      <c r="E7844">
        <f>tbl_DataModel[[#This Row],[Profit]]/tbl_DataModel[[#This Row],[Sales]]</f>
        <v>0.33</v>
      </c>
      <c r="F7844">
        <v>1184</v>
      </c>
      <c r="G7844">
        <v>390.72</v>
      </c>
      <c r="H7844" t="s">
        <v>58</v>
      </c>
      <c r="I7844" t="s">
        <v>112</v>
      </c>
      <c r="J7844" t="s">
        <v>29</v>
      </c>
      <c r="K7844" t="s">
        <v>120</v>
      </c>
    </row>
    <row r="7845" spans="1:11" x14ac:dyDescent="0.3">
      <c r="A7845">
        <f>YEAR('Supermart Grocery Sales - Retai'!F:F)</f>
        <v>2016</v>
      </c>
      <c r="B7845">
        <f>MONTH('Supermart Grocery Sales - Retai'!F:F)</f>
        <v>7</v>
      </c>
      <c r="C7845" t="str" cm="1">
        <f t="array" ref="C7845">CHOOSE(_xlfn.ANCHORARRAY(B7845), "Jan", "Feb", "Mar", "Apr", "May", "Jun", "Jul", "Aug", "Sep", "Oct", "Nov", "Dec")</f>
        <v>Jul</v>
      </c>
      <c r="D7845" t="str">
        <f>"Q"&amp;ROUNDUP(MONTH('Supermart Grocery Sales - Retai'!F7845)/3,0)</f>
        <v>Q3</v>
      </c>
      <c r="E7845">
        <f>tbl_DataModel[[#This Row],[Profit]]/tbl_DataModel[[#This Row],[Sales]]</f>
        <v>0.21</v>
      </c>
      <c r="F7845">
        <v>2045</v>
      </c>
      <c r="G7845">
        <v>429.45</v>
      </c>
      <c r="H7845" t="s">
        <v>58</v>
      </c>
      <c r="I7845" t="s">
        <v>68</v>
      </c>
      <c r="J7845" t="s">
        <v>29</v>
      </c>
      <c r="K7845" t="s">
        <v>169</v>
      </c>
    </row>
    <row r="7846" spans="1:11" x14ac:dyDescent="0.3">
      <c r="A7846">
        <f>YEAR('Supermart Grocery Sales - Retai'!F:F)</f>
        <v>2017</v>
      </c>
      <c r="B7846">
        <f>MONTH('Supermart Grocery Sales - Retai'!F:F)</f>
        <v>3</v>
      </c>
      <c r="C7846" t="str" cm="1">
        <f t="array" ref="C7846">CHOOSE(_xlfn.ANCHORARRAY(B7846), "Jan", "Feb", "Mar", "Apr", "May", "Jun", "Jul", "Aug", "Sep", "Oct", "Nov", "Dec")</f>
        <v>Mar</v>
      </c>
      <c r="D7846" t="str">
        <f>"Q"&amp;ROUNDUP(MONTH('Supermart Grocery Sales - Retai'!F7846)/3,0)</f>
        <v>Q1</v>
      </c>
      <c r="E7846">
        <f>tbl_DataModel[[#This Row],[Profit]]/tbl_DataModel[[#This Row],[Sales]]</f>
        <v>0.11</v>
      </c>
      <c r="F7846">
        <v>698</v>
      </c>
      <c r="G7846">
        <v>76.78</v>
      </c>
      <c r="H7846" t="s">
        <v>63</v>
      </c>
      <c r="I7846" t="s">
        <v>87</v>
      </c>
      <c r="J7846" t="s">
        <v>29</v>
      </c>
      <c r="K7846" t="s">
        <v>162</v>
      </c>
    </row>
    <row r="7847" spans="1:11" x14ac:dyDescent="0.3">
      <c r="A7847">
        <f>YEAR('Supermart Grocery Sales - Retai'!F:F)</f>
        <v>2016</v>
      </c>
      <c r="B7847">
        <f>MONTH('Supermart Grocery Sales - Retai'!F:F)</f>
        <v>10</v>
      </c>
      <c r="C7847" t="str" cm="1">
        <f t="array" ref="C7847">CHOOSE(_xlfn.ANCHORARRAY(B7847), "Jan", "Feb", "Mar", "Apr", "May", "Jun", "Jul", "Aug", "Sep", "Oct", "Nov", "Dec")</f>
        <v>Oct</v>
      </c>
      <c r="D7847" t="str">
        <f>"Q"&amp;ROUNDUP(MONTH('Supermart Grocery Sales - Retai'!F7847)/3,0)</f>
        <v>Q4</v>
      </c>
      <c r="E7847">
        <f>tbl_DataModel[[#This Row],[Profit]]/tbl_DataModel[[#This Row],[Sales]]</f>
        <v>0.11</v>
      </c>
      <c r="F7847">
        <v>1361</v>
      </c>
      <c r="G7847">
        <v>149.71</v>
      </c>
      <c r="H7847" t="s">
        <v>32</v>
      </c>
      <c r="I7847" t="s">
        <v>33</v>
      </c>
      <c r="J7847" t="s">
        <v>29</v>
      </c>
      <c r="K7847" t="s">
        <v>53</v>
      </c>
    </row>
    <row r="7848" spans="1:11" x14ac:dyDescent="0.3">
      <c r="A7848">
        <f>YEAR('Supermart Grocery Sales - Retai'!F:F)</f>
        <v>2015</v>
      </c>
      <c r="B7848">
        <f>MONTH('Supermart Grocery Sales - Retai'!F:F)</f>
        <v>7</v>
      </c>
      <c r="C7848" t="str" cm="1">
        <f t="array" ref="C7848">CHOOSE(_xlfn.ANCHORARRAY(B7848), "Jan", "Feb", "Mar", "Apr", "May", "Jun", "Jul", "Aug", "Sep", "Oct", "Nov", "Dec")</f>
        <v>Jul</v>
      </c>
      <c r="D7848" t="str">
        <f>"Q"&amp;ROUNDUP(MONTH('Supermart Grocery Sales - Retai'!F7848)/3,0)</f>
        <v>Q3</v>
      </c>
      <c r="E7848">
        <f>tbl_DataModel[[#This Row],[Profit]]/tbl_DataModel[[#This Row],[Sales]]</f>
        <v>0.13999999999999999</v>
      </c>
      <c r="F7848">
        <v>2455</v>
      </c>
      <c r="G7848">
        <v>343.7</v>
      </c>
      <c r="H7848" t="s">
        <v>32</v>
      </c>
      <c r="I7848" t="s">
        <v>153</v>
      </c>
      <c r="J7848" t="s">
        <v>29</v>
      </c>
      <c r="K7848" t="s">
        <v>139</v>
      </c>
    </row>
    <row r="7849" spans="1:11" x14ac:dyDescent="0.3">
      <c r="A7849">
        <f>YEAR('Supermart Grocery Sales - Retai'!F:F)</f>
        <v>2016</v>
      </c>
      <c r="B7849">
        <f>MONTH('Supermart Grocery Sales - Retai'!F:F)</f>
        <v>10</v>
      </c>
      <c r="C7849" t="str" cm="1">
        <f t="array" ref="C7849">CHOOSE(_xlfn.ANCHORARRAY(B7849), "Jan", "Feb", "Mar", "Apr", "May", "Jun", "Jul", "Aug", "Sep", "Oct", "Nov", "Dec")</f>
        <v>Oct</v>
      </c>
      <c r="D7849" t="str">
        <f>"Q"&amp;ROUNDUP(MONTH('Supermart Grocery Sales - Retai'!F7849)/3,0)</f>
        <v>Q4</v>
      </c>
      <c r="E7849">
        <f>tbl_DataModel[[#This Row],[Profit]]/tbl_DataModel[[#This Row],[Sales]]</f>
        <v>0.18</v>
      </c>
      <c r="F7849">
        <v>1108</v>
      </c>
      <c r="G7849">
        <v>199.44</v>
      </c>
      <c r="H7849" t="s">
        <v>49</v>
      </c>
      <c r="I7849" t="s">
        <v>205</v>
      </c>
      <c r="J7849" t="s">
        <v>29</v>
      </c>
      <c r="K7849" t="s">
        <v>40</v>
      </c>
    </row>
    <row r="7850" spans="1:11" x14ac:dyDescent="0.3">
      <c r="A7850">
        <f>YEAR('Supermart Grocery Sales - Retai'!F:F)</f>
        <v>2018</v>
      </c>
      <c r="B7850">
        <f>MONTH('Supermart Grocery Sales - Retai'!F:F)</f>
        <v>9</v>
      </c>
      <c r="C7850" t="str" cm="1">
        <f t="array" ref="C7850">CHOOSE(_xlfn.ANCHORARRAY(B7850), "Jan", "Feb", "Mar", "Apr", "May", "Jun", "Jul", "Aug", "Sep", "Oct", "Nov", "Dec")</f>
        <v>Sep</v>
      </c>
      <c r="D7850" t="str">
        <f>"Q"&amp;ROUNDUP(MONTH('Supermart Grocery Sales - Retai'!F7850)/3,0)</f>
        <v>Q3</v>
      </c>
      <c r="E7850">
        <f>tbl_DataModel[[#This Row],[Profit]]/tbl_DataModel[[#This Row],[Sales]]</f>
        <v>0.32999999999999996</v>
      </c>
      <c r="F7850">
        <v>837</v>
      </c>
      <c r="G7850">
        <v>276.20999999999998</v>
      </c>
      <c r="H7850" t="s">
        <v>58</v>
      </c>
      <c r="I7850" t="s">
        <v>68</v>
      </c>
      <c r="J7850" t="s">
        <v>29</v>
      </c>
      <c r="K7850" t="s">
        <v>159</v>
      </c>
    </row>
    <row r="7851" spans="1:11" x14ac:dyDescent="0.3">
      <c r="A7851">
        <f>YEAR('Supermart Grocery Sales - Retai'!F:F)</f>
        <v>2015</v>
      </c>
      <c r="B7851">
        <f>MONTH('Supermart Grocery Sales - Retai'!F:F)</f>
        <v>12</v>
      </c>
      <c r="C7851" t="str" cm="1">
        <f t="array" ref="C7851">CHOOSE(_xlfn.ANCHORARRAY(B7851), "Jan", "Feb", "Mar", "Apr", "May", "Jun", "Jul", "Aug", "Sep", "Oct", "Nov", "Dec")</f>
        <v>Dec</v>
      </c>
      <c r="D7851" t="str">
        <f>"Q"&amp;ROUNDUP(MONTH('Supermart Grocery Sales - Retai'!F7851)/3,0)</f>
        <v>Q4</v>
      </c>
      <c r="E7851">
        <f>tbl_DataModel[[#This Row],[Profit]]/tbl_DataModel[[#This Row],[Sales]]</f>
        <v>0.32</v>
      </c>
      <c r="F7851">
        <v>1190</v>
      </c>
      <c r="G7851">
        <v>380.8</v>
      </c>
      <c r="H7851" t="s">
        <v>58</v>
      </c>
      <c r="I7851" t="s">
        <v>59</v>
      </c>
      <c r="J7851" t="s">
        <v>29</v>
      </c>
      <c r="K7851" t="s">
        <v>53</v>
      </c>
    </row>
    <row r="7852" spans="1:11" x14ac:dyDescent="0.3">
      <c r="A7852">
        <f>YEAR('Supermart Grocery Sales - Retai'!F:F)</f>
        <v>2016</v>
      </c>
      <c r="B7852">
        <f>MONTH('Supermart Grocery Sales - Retai'!F:F)</f>
        <v>9</v>
      </c>
      <c r="C7852" t="str" cm="1">
        <f t="array" ref="C7852">CHOOSE(_xlfn.ANCHORARRAY(B7852), "Jan", "Feb", "Mar", "Apr", "May", "Jun", "Jul", "Aug", "Sep", "Oct", "Nov", "Dec")</f>
        <v>Sep</v>
      </c>
      <c r="D7852" t="str">
        <f>"Q"&amp;ROUNDUP(MONTH('Supermart Grocery Sales - Retai'!F7852)/3,0)</f>
        <v>Q3</v>
      </c>
      <c r="E7852">
        <f>tbl_DataModel[[#This Row],[Profit]]/tbl_DataModel[[#This Row],[Sales]]</f>
        <v>0.41</v>
      </c>
      <c r="F7852">
        <v>906</v>
      </c>
      <c r="G7852">
        <v>371.46</v>
      </c>
      <c r="H7852" t="s">
        <v>32</v>
      </c>
      <c r="I7852" t="s">
        <v>97</v>
      </c>
      <c r="J7852" t="s">
        <v>29</v>
      </c>
      <c r="K7852" t="s">
        <v>78</v>
      </c>
    </row>
    <row r="7853" spans="1:11" x14ac:dyDescent="0.3">
      <c r="A7853">
        <f>YEAR('Supermart Grocery Sales - Retai'!F:F)</f>
        <v>2016</v>
      </c>
      <c r="B7853">
        <f>MONTH('Supermart Grocery Sales - Retai'!F:F)</f>
        <v>12</v>
      </c>
      <c r="C7853" t="str" cm="1">
        <f t="array" ref="C7853">CHOOSE(_xlfn.ANCHORARRAY(B7853), "Jan", "Feb", "Mar", "Apr", "May", "Jun", "Jul", "Aug", "Sep", "Oct", "Nov", "Dec")</f>
        <v>Dec</v>
      </c>
      <c r="D7853" t="str">
        <f>"Q"&amp;ROUNDUP(MONTH('Supermart Grocery Sales - Retai'!F7853)/3,0)</f>
        <v>Q4</v>
      </c>
      <c r="E7853">
        <f>tbl_DataModel[[#This Row],[Profit]]/tbl_DataModel[[#This Row],[Sales]]</f>
        <v>0.17</v>
      </c>
      <c r="F7853">
        <v>660</v>
      </c>
      <c r="G7853">
        <v>112.2</v>
      </c>
      <c r="H7853" t="s">
        <v>26</v>
      </c>
      <c r="I7853" t="s">
        <v>37</v>
      </c>
      <c r="J7853" t="s">
        <v>29</v>
      </c>
      <c r="K7853" t="s">
        <v>204</v>
      </c>
    </row>
    <row r="7854" spans="1:11" x14ac:dyDescent="0.3">
      <c r="A7854">
        <f>YEAR('Supermart Grocery Sales - Retai'!F:F)</f>
        <v>2015</v>
      </c>
      <c r="B7854">
        <f>MONTH('Supermart Grocery Sales - Retai'!F:F)</f>
        <v>4</v>
      </c>
      <c r="C7854" t="str" cm="1">
        <f t="array" ref="C7854">CHOOSE(_xlfn.ANCHORARRAY(B7854), "Jan", "Feb", "Mar", "Apr", "May", "Jun", "Jul", "Aug", "Sep", "Oct", "Nov", "Dec")</f>
        <v>Apr</v>
      </c>
      <c r="D7854" t="str">
        <f>"Q"&amp;ROUNDUP(MONTH('Supermart Grocery Sales - Retai'!F7854)/3,0)</f>
        <v>Q2</v>
      </c>
      <c r="E7854">
        <f>tbl_DataModel[[#This Row],[Profit]]/tbl_DataModel[[#This Row],[Sales]]</f>
        <v>0.12999999999999998</v>
      </c>
      <c r="F7854">
        <v>1059</v>
      </c>
      <c r="G7854">
        <v>137.66999999999999</v>
      </c>
      <c r="H7854" t="s">
        <v>13</v>
      </c>
      <c r="I7854" t="s">
        <v>79</v>
      </c>
      <c r="J7854" t="s">
        <v>29</v>
      </c>
      <c r="K7854" t="s">
        <v>151</v>
      </c>
    </row>
    <row r="7855" spans="1:11" x14ac:dyDescent="0.3">
      <c r="A7855">
        <f>YEAR('Supermart Grocery Sales - Retai'!F:F)</f>
        <v>2017</v>
      </c>
      <c r="B7855">
        <f>MONTH('Supermart Grocery Sales - Retai'!F:F)</f>
        <v>12</v>
      </c>
      <c r="C7855" t="str" cm="1">
        <f t="array" ref="C7855">CHOOSE(_xlfn.ANCHORARRAY(B7855), "Jan", "Feb", "Mar", "Apr", "May", "Jun", "Jul", "Aug", "Sep", "Oct", "Nov", "Dec")</f>
        <v>Dec</v>
      </c>
      <c r="D7855" t="str">
        <f>"Q"&amp;ROUNDUP(MONTH('Supermart Grocery Sales - Retai'!F7855)/3,0)</f>
        <v>Q4</v>
      </c>
      <c r="E7855">
        <f>tbl_DataModel[[#This Row],[Profit]]/tbl_DataModel[[#This Row],[Sales]]</f>
        <v>0.42000000000000004</v>
      </c>
      <c r="F7855">
        <v>1602</v>
      </c>
      <c r="G7855">
        <v>672.84</v>
      </c>
      <c r="H7855" t="s">
        <v>63</v>
      </c>
      <c r="I7855" t="s">
        <v>64</v>
      </c>
      <c r="J7855" t="s">
        <v>29</v>
      </c>
      <c r="K7855" t="s">
        <v>174</v>
      </c>
    </row>
    <row r="7856" spans="1:11" x14ac:dyDescent="0.3">
      <c r="A7856">
        <f>YEAR('Supermart Grocery Sales - Retai'!F:F)</f>
        <v>2015</v>
      </c>
      <c r="B7856">
        <f>MONTH('Supermart Grocery Sales - Retai'!F:F)</f>
        <v>11</v>
      </c>
      <c r="C7856" t="str" cm="1">
        <f t="array" ref="C7856">CHOOSE(_xlfn.ANCHORARRAY(B7856), "Jan", "Feb", "Mar", "Apr", "May", "Jun", "Jul", "Aug", "Sep", "Oct", "Nov", "Dec")</f>
        <v>Nov</v>
      </c>
      <c r="D7856" t="str">
        <f>"Q"&amp;ROUNDUP(MONTH('Supermart Grocery Sales - Retai'!F7856)/3,0)</f>
        <v>Q4</v>
      </c>
      <c r="E7856">
        <f>tbl_DataModel[[#This Row],[Profit]]/tbl_DataModel[[#This Row],[Sales]]</f>
        <v>9.9999999999999992E-2</v>
      </c>
      <c r="F7856">
        <v>1607</v>
      </c>
      <c r="G7856">
        <v>160.69999999999999</v>
      </c>
      <c r="H7856" t="s">
        <v>49</v>
      </c>
      <c r="I7856" t="s">
        <v>54</v>
      </c>
      <c r="J7856" t="s">
        <v>29</v>
      </c>
      <c r="K7856" t="s">
        <v>90</v>
      </c>
    </row>
    <row r="7857" spans="1:11" x14ac:dyDescent="0.3">
      <c r="A7857">
        <f>YEAR('Supermart Grocery Sales - Retai'!F:F)</f>
        <v>2018</v>
      </c>
      <c r="B7857">
        <f>MONTH('Supermart Grocery Sales - Retai'!F:F)</f>
        <v>10</v>
      </c>
      <c r="C7857" t="str" cm="1">
        <f t="array" ref="C7857">CHOOSE(_xlfn.ANCHORARRAY(B7857), "Jan", "Feb", "Mar", "Apr", "May", "Jun", "Jul", "Aug", "Sep", "Oct", "Nov", "Dec")</f>
        <v>Oct</v>
      </c>
      <c r="D7857" t="str">
        <f>"Q"&amp;ROUNDUP(MONTH('Supermart Grocery Sales - Retai'!F7857)/3,0)</f>
        <v>Q4</v>
      </c>
      <c r="E7857">
        <f>tbl_DataModel[[#This Row],[Profit]]/tbl_DataModel[[#This Row],[Sales]]</f>
        <v>0.26</v>
      </c>
      <c r="F7857">
        <v>2313</v>
      </c>
      <c r="G7857">
        <v>601.38</v>
      </c>
      <c r="H7857" t="s">
        <v>20</v>
      </c>
      <c r="I7857" t="s">
        <v>21</v>
      </c>
      <c r="J7857" t="s">
        <v>29</v>
      </c>
      <c r="K7857" t="s">
        <v>193</v>
      </c>
    </row>
    <row r="7858" spans="1:11" x14ac:dyDescent="0.3">
      <c r="A7858">
        <f>YEAR('Supermart Grocery Sales - Retai'!F:F)</f>
        <v>2018</v>
      </c>
      <c r="B7858">
        <f>MONTH('Supermart Grocery Sales - Retai'!F:F)</f>
        <v>8</v>
      </c>
      <c r="C7858" t="str" cm="1">
        <f t="array" ref="C7858">CHOOSE(_xlfn.ANCHORARRAY(B7858), "Jan", "Feb", "Mar", "Apr", "May", "Jun", "Jul", "Aug", "Sep", "Oct", "Nov", "Dec")</f>
        <v>Aug</v>
      </c>
      <c r="D7858" t="str">
        <f>"Q"&amp;ROUNDUP(MONTH('Supermart Grocery Sales - Retai'!F7858)/3,0)</f>
        <v>Q3</v>
      </c>
      <c r="E7858">
        <f>tbl_DataModel[[#This Row],[Profit]]/tbl_DataModel[[#This Row],[Sales]]</f>
        <v>0.13</v>
      </c>
      <c r="F7858">
        <v>1680</v>
      </c>
      <c r="G7858">
        <v>218.4</v>
      </c>
      <c r="H7858" t="s">
        <v>13</v>
      </c>
      <c r="I7858" t="s">
        <v>79</v>
      </c>
      <c r="J7858" t="s">
        <v>29</v>
      </c>
      <c r="K7858" t="s">
        <v>31</v>
      </c>
    </row>
    <row r="7859" spans="1:11" x14ac:dyDescent="0.3">
      <c r="A7859">
        <f>YEAR('Supermart Grocery Sales - Retai'!F:F)</f>
        <v>2017</v>
      </c>
      <c r="B7859">
        <f>MONTH('Supermart Grocery Sales - Retai'!F:F)</f>
        <v>4</v>
      </c>
      <c r="C7859" t="str" cm="1">
        <f t="array" ref="C7859">CHOOSE(_xlfn.ANCHORARRAY(B7859), "Jan", "Feb", "Mar", "Apr", "May", "Jun", "Jul", "Aug", "Sep", "Oct", "Nov", "Dec")</f>
        <v>Apr</v>
      </c>
      <c r="D7859" t="str">
        <f>"Q"&amp;ROUNDUP(MONTH('Supermart Grocery Sales - Retai'!F7859)/3,0)</f>
        <v>Q2</v>
      </c>
      <c r="E7859">
        <f>tbl_DataModel[[#This Row],[Profit]]/tbl_DataModel[[#This Row],[Sales]]</f>
        <v>4.9999999999999996E-2</v>
      </c>
      <c r="F7859">
        <v>2166</v>
      </c>
      <c r="G7859">
        <v>108.3</v>
      </c>
      <c r="H7859" t="s">
        <v>20</v>
      </c>
      <c r="I7859" t="s">
        <v>91</v>
      </c>
      <c r="J7859" t="s">
        <v>29</v>
      </c>
      <c r="K7859" t="s">
        <v>25</v>
      </c>
    </row>
    <row r="7860" spans="1:11" x14ac:dyDescent="0.3">
      <c r="A7860">
        <f>YEAR('Supermart Grocery Sales - Retai'!F:F)</f>
        <v>2018</v>
      </c>
      <c r="B7860">
        <f>MONTH('Supermart Grocery Sales - Retai'!F:F)</f>
        <v>8</v>
      </c>
      <c r="C7860" t="str" cm="1">
        <f t="array" ref="C7860">CHOOSE(_xlfn.ANCHORARRAY(B7860), "Jan", "Feb", "Mar", "Apr", "May", "Jun", "Jul", "Aug", "Sep", "Oct", "Nov", "Dec")</f>
        <v>Aug</v>
      </c>
      <c r="D7860" t="str">
        <f>"Q"&amp;ROUNDUP(MONTH('Supermart Grocery Sales - Retai'!F7860)/3,0)</f>
        <v>Q3</v>
      </c>
      <c r="E7860">
        <f>tbl_DataModel[[#This Row],[Profit]]/tbl_DataModel[[#This Row],[Sales]]</f>
        <v>0.22999999999999998</v>
      </c>
      <c r="F7860">
        <v>1677</v>
      </c>
      <c r="G7860">
        <v>385.71</v>
      </c>
      <c r="H7860" t="s">
        <v>13</v>
      </c>
      <c r="I7860" t="s">
        <v>14</v>
      </c>
      <c r="J7860" t="s">
        <v>29</v>
      </c>
      <c r="K7860" t="s">
        <v>261</v>
      </c>
    </row>
    <row r="7861" spans="1:11" x14ac:dyDescent="0.3">
      <c r="A7861">
        <f>YEAR('Supermart Grocery Sales - Retai'!F:F)</f>
        <v>2017</v>
      </c>
      <c r="B7861">
        <f>MONTH('Supermart Grocery Sales - Retai'!F:F)</f>
        <v>9</v>
      </c>
      <c r="C7861" t="str" cm="1">
        <f t="array" ref="C7861">CHOOSE(_xlfn.ANCHORARRAY(B7861), "Jan", "Feb", "Mar", "Apr", "May", "Jun", "Jul", "Aug", "Sep", "Oct", "Nov", "Dec")</f>
        <v>Sep</v>
      </c>
      <c r="D7861" t="str">
        <f>"Q"&amp;ROUNDUP(MONTH('Supermart Grocery Sales - Retai'!F7861)/3,0)</f>
        <v>Q3</v>
      </c>
      <c r="E7861">
        <f>tbl_DataModel[[#This Row],[Profit]]/tbl_DataModel[[#This Row],[Sales]]</f>
        <v>0.3</v>
      </c>
      <c r="F7861">
        <v>1369</v>
      </c>
      <c r="G7861">
        <v>410.7</v>
      </c>
      <c r="H7861" t="s">
        <v>32</v>
      </c>
      <c r="I7861" t="s">
        <v>33</v>
      </c>
      <c r="J7861" t="s">
        <v>29</v>
      </c>
      <c r="K7861" t="s">
        <v>156</v>
      </c>
    </row>
    <row r="7862" spans="1:11" x14ac:dyDescent="0.3">
      <c r="A7862">
        <f>YEAR('Supermart Grocery Sales - Retai'!F:F)</f>
        <v>2016</v>
      </c>
      <c r="B7862">
        <f>MONTH('Supermart Grocery Sales - Retai'!F:F)</f>
        <v>10</v>
      </c>
      <c r="C7862" t="str" cm="1">
        <f t="array" ref="C7862">CHOOSE(_xlfn.ANCHORARRAY(B7862), "Jan", "Feb", "Mar", "Apr", "May", "Jun", "Jul", "Aug", "Sep", "Oct", "Nov", "Dec")</f>
        <v>Oct</v>
      </c>
      <c r="D7862" t="str">
        <f>"Q"&amp;ROUNDUP(MONTH('Supermart Grocery Sales - Retai'!F7862)/3,0)</f>
        <v>Q4</v>
      </c>
      <c r="E7862">
        <f>tbl_DataModel[[#This Row],[Profit]]/tbl_DataModel[[#This Row],[Sales]]</f>
        <v>0.38</v>
      </c>
      <c r="F7862">
        <v>1705</v>
      </c>
      <c r="G7862">
        <v>647.9</v>
      </c>
      <c r="H7862" t="s">
        <v>26</v>
      </c>
      <c r="I7862" t="s">
        <v>201</v>
      </c>
      <c r="J7862" t="s">
        <v>29</v>
      </c>
      <c r="K7862" t="s">
        <v>62</v>
      </c>
    </row>
    <row r="7863" spans="1:11" x14ac:dyDescent="0.3">
      <c r="A7863">
        <f>YEAR('Supermart Grocery Sales - Retai'!F:F)</f>
        <v>2017</v>
      </c>
      <c r="B7863">
        <f>MONTH('Supermart Grocery Sales - Retai'!F:F)</f>
        <v>6</v>
      </c>
      <c r="C7863" t="str" cm="1">
        <f t="array" ref="C7863">CHOOSE(_xlfn.ANCHORARRAY(B7863), "Jan", "Feb", "Mar", "Apr", "May", "Jun", "Jul", "Aug", "Sep", "Oct", "Nov", "Dec")</f>
        <v>Jun</v>
      </c>
      <c r="D7863" t="str">
        <f>"Q"&amp;ROUNDUP(MONTH('Supermart Grocery Sales - Retai'!F7863)/3,0)</f>
        <v>Q2</v>
      </c>
      <c r="E7863">
        <f>tbl_DataModel[[#This Row],[Profit]]/tbl_DataModel[[#This Row],[Sales]]</f>
        <v>0.19</v>
      </c>
      <c r="F7863">
        <v>2169</v>
      </c>
      <c r="G7863">
        <v>412.11</v>
      </c>
      <c r="H7863" t="s">
        <v>26</v>
      </c>
      <c r="I7863" t="s">
        <v>37</v>
      </c>
      <c r="J7863" t="s">
        <v>29</v>
      </c>
      <c r="K7863" t="s">
        <v>19</v>
      </c>
    </row>
    <row r="7864" spans="1:11" x14ac:dyDescent="0.3">
      <c r="A7864">
        <f>YEAR('Supermart Grocery Sales - Retai'!F:F)</f>
        <v>2017</v>
      </c>
      <c r="B7864">
        <f>MONTH('Supermart Grocery Sales - Retai'!F:F)</f>
        <v>9</v>
      </c>
      <c r="C7864" t="str" cm="1">
        <f t="array" ref="C7864">CHOOSE(_xlfn.ANCHORARRAY(B7864), "Jan", "Feb", "Mar", "Apr", "May", "Jun", "Jul", "Aug", "Sep", "Oct", "Nov", "Dec")</f>
        <v>Sep</v>
      </c>
      <c r="D7864" t="str">
        <f>"Q"&amp;ROUNDUP(MONTH('Supermart Grocery Sales - Retai'!F7864)/3,0)</f>
        <v>Q3</v>
      </c>
      <c r="E7864">
        <f>tbl_DataModel[[#This Row],[Profit]]/tbl_DataModel[[#This Row],[Sales]]</f>
        <v>0.26</v>
      </c>
      <c r="F7864">
        <v>1982</v>
      </c>
      <c r="G7864">
        <v>515.32000000000005</v>
      </c>
      <c r="H7864" t="s">
        <v>26</v>
      </c>
      <c r="I7864" t="s">
        <v>94</v>
      </c>
      <c r="J7864" t="s">
        <v>29</v>
      </c>
      <c r="K7864" t="s">
        <v>211</v>
      </c>
    </row>
    <row r="7865" spans="1:11" x14ac:dyDescent="0.3">
      <c r="A7865">
        <f>YEAR('Supermart Grocery Sales - Retai'!F:F)</f>
        <v>2016</v>
      </c>
      <c r="B7865">
        <f>MONTH('Supermart Grocery Sales - Retai'!F:F)</f>
        <v>9</v>
      </c>
      <c r="C7865" t="str" cm="1">
        <f t="array" ref="C7865">CHOOSE(_xlfn.ANCHORARRAY(B7865), "Jan", "Feb", "Mar", "Apr", "May", "Jun", "Jul", "Aug", "Sep", "Oct", "Nov", "Dec")</f>
        <v>Sep</v>
      </c>
      <c r="D7865" t="str">
        <f>"Q"&amp;ROUNDUP(MONTH('Supermart Grocery Sales - Retai'!F7865)/3,0)</f>
        <v>Q3</v>
      </c>
      <c r="E7865">
        <f>tbl_DataModel[[#This Row],[Profit]]/tbl_DataModel[[#This Row],[Sales]]</f>
        <v>0.08</v>
      </c>
      <c r="F7865">
        <v>2031</v>
      </c>
      <c r="G7865">
        <v>162.47999999999999</v>
      </c>
      <c r="H7865" t="s">
        <v>26</v>
      </c>
      <c r="I7865" t="s">
        <v>201</v>
      </c>
      <c r="J7865" t="s">
        <v>29</v>
      </c>
      <c r="K7865" t="s">
        <v>25</v>
      </c>
    </row>
    <row r="7866" spans="1:11" x14ac:dyDescent="0.3">
      <c r="A7866">
        <f>YEAR('Supermart Grocery Sales - Retai'!F:F)</f>
        <v>2015</v>
      </c>
      <c r="B7866">
        <f>MONTH('Supermart Grocery Sales - Retai'!F:F)</f>
        <v>12</v>
      </c>
      <c r="C7866" t="str" cm="1">
        <f t="array" ref="C7866">CHOOSE(_xlfn.ANCHORARRAY(B7866), "Jan", "Feb", "Mar", "Apr", "May", "Jun", "Jul", "Aug", "Sep", "Oct", "Nov", "Dec")</f>
        <v>Dec</v>
      </c>
      <c r="D7866" t="str">
        <f>"Q"&amp;ROUNDUP(MONTH('Supermart Grocery Sales - Retai'!F7866)/3,0)</f>
        <v>Q4</v>
      </c>
      <c r="E7866">
        <f>tbl_DataModel[[#This Row],[Profit]]/tbl_DataModel[[#This Row],[Sales]]</f>
        <v>0.25</v>
      </c>
      <c r="F7866">
        <v>557</v>
      </c>
      <c r="G7866">
        <v>139.25</v>
      </c>
      <c r="H7866" t="s">
        <v>26</v>
      </c>
      <c r="I7866" t="s">
        <v>37</v>
      </c>
      <c r="J7866" t="s">
        <v>29</v>
      </c>
      <c r="K7866" t="s">
        <v>12</v>
      </c>
    </row>
    <row r="7867" spans="1:11" x14ac:dyDescent="0.3">
      <c r="A7867">
        <f>YEAR('Supermart Grocery Sales - Retai'!F:F)</f>
        <v>2017</v>
      </c>
      <c r="B7867">
        <f>MONTH('Supermart Grocery Sales - Retai'!F:F)</f>
        <v>12</v>
      </c>
      <c r="C7867" t="str" cm="1">
        <f t="array" ref="C7867">CHOOSE(_xlfn.ANCHORARRAY(B7867), "Jan", "Feb", "Mar", "Apr", "May", "Jun", "Jul", "Aug", "Sep", "Oct", "Nov", "Dec")</f>
        <v>Dec</v>
      </c>
      <c r="D7867" t="str">
        <f>"Q"&amp;ROUNDUP(MONTH('Supermart Grocery Sales - Retai'!F7867)/3,0)</f>
        <v>Q4</v>
      </c>
      <c r="E7867">
        <f>tbl_DataModel[[#This Row],[Profit]]/tbl_DataModel[[#This Row],[Sales]]</f>
        <v>0.19999999999999998</v>
      </c>
      <c r="F7867">
        <v>1616</v>
      </c>
      <c r="G7867">
        <v>323.2</v>
      </c>
      <c r="H7867" t="s">
        <v>26</v>
      </c>
      <c r="I7867" t="s">
        <v>94</v>
      </c>
      <c r="J7867" t="s">
        <v>29</v>
      </c>
      <c r="K7867" t="s">
        <v>234</v>
      </c>
    </row>
    <row r="7868" spans="1:11" x14ac:dyDescent="0.3">
      <c r="A7868">
        <f>YEAR('Supermart Grocery Sales - Retai'!F:F)</f>
        <v>2016</v>
      </c>
      <c r="B7868">
        <f>MONTH('Supermart Grocery Sales - Retai'!F:F)</f>
        <v>1</v>
      </c>
      <c r="C7868" t="str" cm="1">
        <f t="array" ref="C7868">CHOOSE(_xlfn.ANCHORARRAY(B7868), "Jan", "Feb", "Mar", "Apr", "May", "Jun", "Jul", "Aug", "Sep", "Oct", "Nov", "Dec")</f>
        <v>Jan</v>
      </c>
      <c r="D7868" t="str">
        <f>"Q"&amp;ROUNDUP(MONTH('Supermart Grocery Sales - Retai'!F7868)/3,0)</f>
        <v>Q1</v>
      </c>
      <c r="E7868">
        <f>tbl_DataModel[[#This Row],[Profit]]/tbl_DataModel[[#This Row],[Sales]]</f>
        <v>7.0000000000000007E-2</v>
      </c>
      <c r="F7868">
        <v>1479</v>
      </c>
      <c r="G7868">
        <v>103.53</v>
      </c>
      <c r="H7868" t="s">
        <v>26</v>
      </c>
      <c r="I7868" t="s">
        <v>27</v>
      </c>
      <c r="J7868" t="s">
        <v>29</v>
      </c>
      <c r="K7868" t="s">
        <v>36</v>
      </c>
    </row>
    <row r="7869" spans="1:11" x14ac:dyDescent="0.3">
      <c r="A7869">
        <f>YEAR('Supermart Grocery Sales - Retai'!F:F)</f>
        <v>2016</v>
      </c>
      <c r="B7869">
        <f>MONTH('Supermart Grocery Sales - Retai'!F:F)</f>
        <v>9</v>
      </c>
      <c r="C7869" t="str" cm="1">
        <f t="array" ref="C7869">CHOOSE(_xlfn.ANCHORARRAY(B7869), "Jan", "Feb", "Mar", "Apr", "May", "Jun", "Jul", "Aug", "Sep", "Oct", "Nov", "Dec")</f>
        <v>Sep</v>
      </c>
      <c r="D7869" t="str">
        <f>"Q"&amp;ROUNDUP(MONTH('Supermart Grocery Sales - Retai'!F7869)/3,0)</f>
        <v>Q3</v>
      </c>
      <c r="E7869">
        <f>tbl_DataModel[[#This Row],[Profit]]/tbl_DataModel[[#This Row],[Sales]]</f>
        <v>0.34</v>
      </c>
      <c r="F7869">
        <v>501</v>
      </c>
      <c r="G7869">
        <v>170.34</v>
      </c>
      <c r="H7869" t="s">
        <v>49</v>
      </c>
      <c r="I7869" t="s">
        <v>205</v>
      </c>
      <c r="J7869" t="s">
        <v>29</v>
      </c>
      <c r="K7869" t="s">
        <v>146</v>
      </c>
    </row>
    <row r="7870" spans="1:11" x14ac:dyDescent="0.3">
      <c r="A7870">
        <f>YEAR('Supermart Grocery Sales - Retai'!F:F)</f>
        <v>2018</v>
      </c>
      <c r="B7870">
        <f>MONTH('Supermart Grocery Sales - Retai'!F:F)</f>
        <v>12</v>
      </c>
      <c r="C7870" t="str" cm="1">
        <f t="array" ref="C7870">CHOOSE(_xlfn.ANCHORARRAY(B7870), "Jan", "Feb", "Mar", "Apr", "May", "Jun", "Jul", "Aug", "Sep", "Oct", "Nov", "Dec")</f>
        <v>Dec</v>
      </c>
      <c r="D7870" t="str">
        <f>"Q"&amp;ROUNDUP(MONTH('Supermart Grocery Sales - Retai'!F7870)/3,0)</f>
        <v>Q4</v>
      </c>
      <c r="E7870">
        <f>tbl_DataModel[[#This Row],[Profit]]/tbl_DataModel[[#This Row],[Sales]]</f>
        <v>0.39</v>
      </c>
      <c r="F7870">
        <v>570</v>
      </c>
      <c r="G7870">
        <v>222.3</v>
      </c>
      <c r="H7870" t="s">
        <v>32</v>
      </c>
      <c r="I7870" t="s">
        <v>153</v>
      </c>
      <c r="J7870" t="s">
        <v>29</v>
      </c>
      <c r="K7870" t="s">
        <v>125</v>
      </c>
    </row>
    <row r="7871" spans="1:11" x14ac:dyDescent="0.3">
      <c r="A7871">
        <f>YEAR('Supermart Grocery Sales - Retai'!F:F)</f>
        <v>2017</v>
      </c>
      <c r="B7871">
        <f>MONTH('Supermart Grocery Sales - Retai'!F:F)</f>
        <v>7</v>
      </c>
      <c r="C7871" t="str" cm="1">
        <f t="array" ref="C7871">CHOOSE(_xlfn.ANCHORARRAY(B7871), "Jan", "Feb", "Mar", "Apr", "May", "Jun", "Jul", "Aug", "Sep", "Oct", "Nov", "Dec")</f>
        <v>Jul</v>
      </c>
      <c r="D7871" t="str">
        <f>"Q"&amp;ROUNDUP(MONTH('Supermart Grocery Sales - Retai'!F7871)/3,0)</f>
        <v>Q3</v>
      </c>
      <c r="E7871">
        <f>tbl_DataModel[[#This Row],[Profit]]/tbl_DataModel[[#This Row],[Sales]]</f>
        <v>0.39999999999999997</v>
      </c>
      <c r="F7871">
        <v>2462</v>
      </c>
      <c r="G7871">
        <v>984.8</v>
      </c>
      <c r="H7871" t="s">
        <v>49</v>
      </c>
      <c r="I7871" t="s">
        <v>54</v>
      </c>
      <c r="J7871" t="s">
        <v>29</v>
      </c>
      <c r="K7871" t="s">
        <v>106</v>
      </c>
    </row>
    <row r="7872" spans="1:11" x14ac:dyDescent="0.3">
      <c r="A7872">
        <f>YEAR('Supermart Grocery Sales - Retai'!F:F)</f>
        <v>2015</v>
      </c>
      <c r="B7872">
        <f>MONTH('Supermart Grocery Sales - Retai'!F:F)</f>
        <v>12</v>
      </c>
      <c r="C7872" t="str" cm="1">
        <f t="array" ref="C7872">CHOOSE(_xlfn.ANCHORARRAY(B7872), "Jan", "Feb", "Mar", "Apr", "May", "Jun", "Jul", "Aug", "Sep", "Oct", "Nov", "Dec")</f>
        <v>Dec</v>
      </c>
      <c r="D7872" t="str">
        <f>"Q"&amp;ROUNDUP(MONTH('Supermart Grocery Sales - Retai'!F7872)/3,0)</f>
        <v>Q4</v>
      </c>
      <c r="E7872">
        <f>tbl_DataModel[[#This Row],[Profit]]/tbl_DataModel[[#This Row],[Sales]]</f>
        <v>0.3</v>
      </c>
      <c r="F7872">
        <v>1601</v>
      </c>
      <c r="G7872">
        <v>480.3</v>
      </c>
      <c r="H7872" t="s">
        <v>63</v>
      </c>
      <c r="I7872" t="s">
        <v>75</v>
      </c>
      <c r="J7872" t="s">
        <v>29</v>
      </c>
      <c r="K7872" t="s">
        <v>102</v>
      </c>
    </row>
    <row r="7873" spans="1:11" x14ac:dyDescent="0.3">
      <c r="A7873">
        <f>YEAR('Supermart Grocery Sales - Retai'!F:F)</f>
        <v>2017</v>
      </c>
      <c r="B7873">
        <f>MONTH('Supermart Grocery Sales - Retai'!F:F)</f>
        <v>12</v>
      </c>
      <c r="C7873" t="str" cm="1">
        <f t="array" ref="C7873">CHOOSE(_xlfn.ANCHORARRAY(B7873), "Jan", "Feb", "Mar", "Apr", "May", "Jun", "Jul", "Aug", "Sep", "Oct", "Nov", "Dec")</f>
        <v>Dec</v>
      </c>
      <c r="D7873" t="str">
        <f>"Q"&amp;ROUNDUP(MONTH('Supermart Grocery Sales - Retai'!F7873)/3,0)</f>
        <v>Q4</v>
      </c>
      <c r="E7873">
        <f>tbl_DataModel[[#This Row],[Profit]]/tbl_DataModel[[#This Row],[Sales]]</f>
        <v>0.06</v>
      </c>
      <c r="F7873">
        <v>952</v>
      </c>
      <c r="G7873">
        <v>57.12</v>
      </c>
      <c r="H7873" t="s">
        <v>63</v>
      </c>
      <c r="I7873" t="s">
        <v>87</v>
      </c>
      <c r="J7873" t="s">
        <v>29</v>
      </c>
      <c r="K7873" t="s">
        <v>139</v>
      </c>
    </row>
    <row r="7874" spans="1:11" x14ac:dyDescent="0.3">
      <c r="A7874">
        <f>YEAR('Supermart Grocery Sales - Retai'!F:F)</f>
        <v>2018</v>
      </c>
      <c r="B7874">
        <f>MONTH('Supermart Grocery Sales - Retai'!F:F)</f>
        <v>11</v>
      </c>
      <c r="C7874" t="str" cm="1">
        <f t="array" ref="C7874">CHOOSE(_xlfn.ANCHORARRAY(B7874), "Jan", "Feb", "Mar", "Apr", "May", "Jun", "Jul", "Aug", "Sep", "Oct", "Nov", "Dec")</f>
        <v>Nov</v>
      </c>
      <c r="D7874" t="str">
        <f>"Q"&amp;ROUNDUP(MONTH('Supermart Grocery Sales - Retai'!F7874)/3,0)</f>
        <v>Q4</v>
      </c>
      <c r="E7874">
        <f>tbl_DataModel[[#This Row],[Profit]]/tbl_DataModel[[#This Row],[Sales]]</f>
        <v>0.18</v>
      </c>
      <c r="F7874">
        <v>623</v>
      </c>
      <c r="G7874">
        <v>112.14</v>
      </c>
      <c r="H7874" t="s">
        <v>20</v>
      </c>
      <c r="I7874" t="s">
        <v>91</v>
      </c>
      <c r="J7874" t="s">
        <v>29</v>
      </c>
      <c r="K7874" t="s">
        <v>90</v>
      </c>
    </row>
    <row r="7875" spans="1:11" x14ac:dyDescent="0.3">
      <c r="A7875">
        <f>YEAR('Supermart Grocery Sales - Retai'!F:F)</f>
        <v>2016</v>
      </c>
      <c r="B7875">
        <f>MONTH('Supermart Grocery Sales - Retai'!F:F)</f>
        <v>10</v>
      </c>
      <c r="C7875" t="str" cm="1">
        <f t="array" ref="C7875">CHOOSE(_xlfn.ANCHORARRAY(B7875), "Jan", "Feb", "Mar", "Apr", "May", "Jun", "Jul", "Aug", "Sep", "Oct", "Nov", "Dec")</f>
        <v>Oct</v>
      </c>
      <c r="D7875" t="str">
        <f>"Q"&amp;ROUNDUP(MONTH('Supermart Grocery Sales - Retai'!F7875)/3,0)</f>
        <v>Q4</v>
      </c>
      <c r="E7875">
        <f>tbl_DataModel[[#This Row],[Profit]]/tbl_DataModel[[#This Row],[Sales]]</f>
        <v>0.31</v>
      </c>
      <c r="F7875">
        <v>2360</v>
      </c>
      <c r="G7875">
        <v>731.6</v>
      </c>
      <c r="H7875" t="s">
        <v>49</v>
      </c>
      <c r="I7875" t="s">
        <v>50</v>
      </c>
      <c r="J7875" t="s">
        <v>29</v>
      </c>
      <c r="K7875" t="s">
        <v>184</v>
      </c>
    </row>
    <row r="7876" spans="1:11" x14ac:dyDescent="0.3">
      <c r="A7876">
        <f>YEAR('Supermart Grocery Sales - Retai'!F:F)</f>
        <v>2018</v>
      </c>
      <c r="B7876">
        <f>MONTH('Supermart Grocery Sales - Retai'!F:F)</f>
        <v>12</v>
      </c>
      <c r="C7876" t="str" cm="1">
        <f t="array" ref="C7876">CHOOSE(_xlfn.ANCHORARRAY(B7876), "Jan", "Feb", "Mar", "Apr", "May", "Jun", "Jul", "Aug", "Sep", "Oct", "Nov", "Dec")</f>
        <v>Dec</v>
      </c>
      <c r="D7876" t="str">
        <f>"Q"&amp;ROUNDUP(MONTH('Supermart Grocery Sales - Retai'!F7876)/3,0)</f>
        <v>Q4</v>
      </c>
      <c r="E7876">
        <f>tbl_DataModel[[#This Row],[Profit]]/tbl_DataModel[[#This Row],[Sales]]</f>
        <v>0.39999999999999997</v>
      </c>
      <c r="F7876">
        <v>1312</v>
      </c>
      <c r="G7876">
        <v>524.79999999999995</v>
      </c>
      <c r="H7876" t="s">
        <v>20</v>
      </c>
      <c r="I7876" t="s">
        <v>21</v>
      </c>
      <c r="J7876" t="s">
        <v>29</v>
      </c>
      <c r="K7876" t="s">
        <v>120</v>
      </c>
    </row>
    <row r="7877" spans="1:11" x14ac:dyDescent="0.3">
      <c r="A7877">
        <f>YEAR('Supermart Grocery Sales - Retai'!F:F)</f>
        <v>2016</v>
      </c>
      <c r="B7877">
        <f>MONTH('Supermart Grocery Sales - Retai'!F:F)</f>
        <v>9</v>
      </c>
      <c r="C7877" t="str" cm="1">
        <f t="array" ref="C7877">CHOOSE(_xlfn.ANCHORARRAY(B7877), "Jan", "Feb", "Mar", "Apr", "May", "Jun", "Jul", "Aug", "Sep", "Oct", "Nov", "Dec")</f>
        <v>Sep</v>
      </c>
      <c r="D7877" t="str">
        <f>"Q"&amp;ROUNDUP(MONTH('Supermart Grocery Sales - Retai'!F7877)/3,0)</f>
        <v>Q3</v>
      </c>
      <c r="E7877">
        <f>tbl_DataModel[[#This Row],[Profit]]/tbl_DataModel[[#This Row],[Sales]]</f>
        <v>0.12</v>
      </c>
      <c r="F7877">
        <v>2347</v>
      </c>
      <c r="G7877">
        <v>281.64</v>
      </c>
      <c r="H7877" t="s">
        <v>13</v>
      </c>
      <c r="I7877" t="s">
        <v>195</v>
      </c>
      <c r="J7877" t="s">
        <v>29</v>
      </c>
      <c r="K7877" t="s">
        <v>12</v>
      </c>
    </row>
    <row r="7878" spans="1:11" x14ac:dyDescent="0.3">
      <c r="A7878">
        <f>YEAR('Supermart Grocery Sales - Retai'!F:F)</f>
        <v>2018</v>
      </c>
      <c r="B7878">
        <f>MONTH('Supermart Grocery Sales - Retai'!F:F)</f>
        <v>7</v>
      </c>
      <c r="C7878" t="str" cm="1">
        <f t="array" ref="C7878">CHOOSE(_xlfn.ANCHORARRAY(B7878), "Jan", "Feb", "Mar", "Apr", "May", "Jun", "Jul", "Aug", "Sep", "Oct", "Nov", "Dec")</f>
        <v>Jul</v>
      </c>
      <c r="D7878" t="str">
        <f>"Q"&amp;ROUNDUP(MONTH('Supermart Grocery Sales - Retai'!F7878)/3,0)</f>
        <v>Q3</v>
      </c>
      <c r="E7878">
        <f>tbl_DataModel[[#This Row],[Profit]]/tbl_DataModel[[#This Row],[Sales]]</f>
        <v>0.24000000000000002</v>
      </c>
      <c r="F7878">
        <v>882</v>
      </c>
      <c r="G7878">
        <v>211.68</v>
      </c>
      <c r="H7878" t="s">
        <v>13</v>
      </c>
      <c r="I7878" t="s">
        <v>14</v>
      </c>
      <c r="J7878" t="s">
        <v>76</v>
      </c>
      <c r="K7878" t="s">
        <v>137</v>
      </c>
    </row>
    <row r="7879" spans="1:11" x14ac:dyDescent="0.3">
      <c r="A7879">
        <f>YEAR('Supermart Grocery Sales - Retai'!F:F)</f>
        <v>2017</v>
      </c>
      <c r="B7879">
        <f>MONTH('Supermart Grocery Sales - Retai'!F:F)</f>
        <v>11</v>
      </c>
      <c r="C7879" t="str" cm="1">
        <f t="array" ref="C7879">CHOOSE(_xlfn.ANCHORARRAY(B7879), "Jan", "Feb", "Mar", "Apr", "May", "Jun", "Jul", "Aug", "Sep", "Oct", "Nov", "Dec")</f>
        <v>Nov</v>
      </c>
      <c r="D7879" t="str">
        <f>"Q"&amp;ROUNDUP(MONTH('Supermart Grocery Sales - Retai'!F7879)/3,0)</f>
        <v>Q4</v>
      </c>
      <c r="E7879">
        <f>tbl_DataModel[[#This Row],[Profit]]/tbl_DataModel[[#This Row],[Sales]]</f>
        <v>0.05</v>
      </c>
      <c r="F7879">
        <v>2038</v>
      </c>
      <c r="G7879">
        <v>101.9</v>
      </c>
      <c r="H7879" t="s">
        <v>63</v>
      </c>
      <c r="I7879" t="s">
        <v>157</v>
      </c>
      <c r="J7879" t="s">
        <v>76</v>
      </c>
      <c r="K7879" t="s">
        <v>162</v>
      </c>
    </row>
    <row r="7880" spans="1:11" x14ac:dyDescent="0.3">
      <c r="A7880">
        <f>YEAR('Supermart Grocery Sales - Retai'!F:F)</f>
        <v>2017</v>
      </c>
      <c r="B7880">
        <f>MONTH('Supermart Grocery Sales - Retai'!F:F)</f>
        <v>2</v>
      </c>
      <c r="C7880" t="str" cm="1">
        <f t="array" ref="C7880">CHOOSE(_xlfn.ANCHORARRAY(B7880), "Jan", "Feb", "Mar", "Apr", "May", "Jun", "Jul", "Aug", "Sep", "Oct", "Nov", "Dec")</f>
        <v>Feb</v>
      </c>
      <c r="D7880" t="str">
        <f>"Q"&amp;ROUNDUP(MONTH('Supermart Grocery Sales - Retai'!F7880)/3,0)</f>
        <v>Q1</v>
      </c>
      <c r="E7880">
        <f>tbl_DataModel[[#This Row],[Profit]]/tbl_DataModel[[#This Row],[Sales]]</f>
        <v>0.22</v>
      </c>
      <c r="F7880">
        <v>1832</v>
      </c>
      <c r="G7880">
        <v>403.04</v>
      </c>
      <c r="H7880" t="s">
        <v>32</v>
      </c>
      <c r="I7880" t="s">
        <v>33</v>
      </c>
      <c r="J7880" t="s">
        <v>76</v>
      </c>
      <c r="K7880" t="s">
        <v>71</v>
      </c>
    </row>
    <row r="7881" spans="1:11" x14ac:dyDescent="0.3">
      <c r="A7881">
        <f>YEAR('Supermart Grocery Sales - Retai'!F:F)</f>
        <v>2018</v>
      </c>
      <c r="B7881">
        <f>MONTH('Supermart Grocery Sales - Retai'!F:F)</f>
        <v>3</v>
      </c>
      <c r="C7881" t="str" cm="1">
        <f t="array" ref="C7881">CHOOSE(_xlfn.ANCHORARRAY(B7881), "Jan", "Feb", "Mar", "Apr", "May", "Jun", "Jul", "Aug", "Sep", "Oct", "Nov", "Dec")</f>
        <v>Mar</v>
      </c>
      <c r="D7881" t="str">
        <f>"Q"&amp;ROUNDUP(MONTH('Supermart Grocery Sales - Retai'!F7881)/3,0)</f>
        <v>Q1</v>
      </c>
      <c r="E7881">
        <f>tbl_DataModel[[#This Row],[Profit]]/tbl_DataModel[[#This Row],[Sales]]</f>
        <v>0.06</v>
      </c>
      <c r="F7881">
        <v>1816</v>
      </c>
      <c r="G7881">
        <v>108.96</v>
      </c>
      <c r="H7881" t="s">
        <v>58</v>
      </c>
      <c r="I7881" t="s">
        <v>68</v>
      </c>
      <c r="J7881" t="s">
        <v>76</v>
      </c>
      <c r="K7881" t="s">
        <v>139</v>
      </c>
    </row>
    <row r="7882" spans="1:11" x14ac:dyDescent="0.3">
      <c r="A7882">
        <f>YEAR('Supermart Grocery Sales - Retai'!F:F)</f>
        <v>2018</v>
      </c>
      <c r="B7882">
        <f>MONTH('Supermart Grocery Sales - Retai'!F:F)</f>
        <v>10</v>
      </c>
      <c r="C7882" t="str" cm="1">
        <f t="array" ref="C7882">CHOOSE(_xlfn.ANCHORARRAY(B7882), "Jan", "Feb", "Mar", "Apr", "May", "Jun", "Jul", "Aug", "Sep", "Oct", "Nov", "Dec")</f>
        <v>Oct</v>
      </c>
      <c r="D7882" t="str">
        <f>"Q"&amp;ROUNDUP(MONTH('Supermart Grocery Sales - Retai'!F7882)/3,0)</f>
        <v>Q4</v>
      </c>
      <c r="E7882">
        <f>tbl_DataModel[[#This Row],[Profit]]/tbl_DataModel[[#This Row],[Sales]]</f>
        <v>0.21</v>
      </c>
      <c r="F7882">
        <v>552</v>
      </c>
      <c r="G7882">
        <v>115.92</v>
      </c>
      <c r="H7882" t="s">
        <v>49</v>
      </c>
      <c r="I7882" t="s">
        <v>205</v>
      </c>
      <c r="J7882" t="s">
        <v>76</v>
      </c>
      <c r="K7882" t="s">
        <v>204</v>
      </c>
    </row>
    <row r="7883" spans="1:11" x14ac:dyDescent="0.3">
      <c r="A7883">
        <f>YEAR('Supermart Grocery Sales - Retai'!F:F)</f>
        <v>2016</v>
      </c>
      <c r="B7883">
        <f>MONTH('Supermart Grocery Sales - Retai'!F:F)</f>
        <v>5</v>
      </c>
      <c r="C7883" t="str" cm="1">
        <f t="array" ref="C7883">CHOOSE(_xlfn.ANCHORARRAY(B7883), "Jan", "Feb", "Mar", "Apr", "May", "Jun", "Jul", "Aug", "Sep", "Oct", "Nov", "Dec")</f>
        <v>May</v>
      </c>
      <c r="D7883" t="str">
        <f>"Q"&amp;ROUNDUP(MONTH('Supermart Grocery Sales - Retai'!F7883)/3,0)</f>
        <v>Q2</v>
      </c>
      <c r="E7883">
        <f>tbl_DataModel[[#This Row],[Profit]]/tbl_DataModel[[#This Row],[Sales]]</f>
        <v>0.16</v>
      </c>
      <c r="F7883">
        <v>1291</v>
      </c>
      <c r="G7883">
        <v>206.56</v>
      </c>
      <c r="H7883" t="s">
        <v>20</v>
      </c>
      <c r="I7883" t="s">
        <v>91</v>
      </c>
      <c r="J7883" t="s">
        <v>76</v>
      </c>
      <c r="K7883" t="s">
        <v>184</v>
      </c>
    </row>
    <row r="7884" spans="1:11" x14ac:dyDescent="0.3">
      <c r="A7884">
        <f>YEAR('Supermart Grocery Sales - Retai'!F:F)</f>
        <v>2017</v>
      </c>
      <c r="B7884">
        <f>MONTH('Supermart Grocery Sales - Retai'!F:F)</f>
        <v>8</v>
      </c>
      <c r="C7884" t="str" cm="1">
        <f t="array" ref="C7884">CHOOSE(_xlfn.ANCHORARRAY(B7884), "Jan", "Feb", "Mar", "Apr", "May", "Jun", "Jul", "Aug", "Sep", "Oct", "Nov", "Dec")</f>
        <v>Aug</v>
      </c>
      <c r="D7884" t="str">
        <f>"Q"&amp;ROUNDUP(MONTH('Supermart Grocery Sales - Retai'!F7884)/3,0)</f>
        <v>Q3</v>
      </c>
      <c r="E7884">
        <f>tbl_DataModel[[#This Row],[Profit]]/tbl_DataModel[[#This Row],[Sales]]</f>
        <v>0.09</v>
      </c>
      <c r="F7884">
        <v>1025</v>
      </c>
      <c r="G7884">
        <v>92.25</v>
      </c>
      <c r="H7884" t="s">
        <v>20</v>
      </c>
      <c r="I7884" t="s">
        <v>91</v>
      </c>
      <c r="J7884" t="s">
        <v>76</v>
      </c>
      <c r="K7884" t="s">
        <v>36</v>
      </c>
    </row>
    <row r="7885" spans="1:11" x14ac:dyDescent="0.3">
      <c r="A7885">
        <f>YEAR('Supermart Grocery Sales - Retai'!F:F)</f>
        <v>2018</v>
      </c>
      <c r="B7885">
        <f>MONTH('Supermart Grocery Sales - Retai'!F:F)</f>
        <v>9</v>
      </c>
      <c r="C7885" t="str" cm="1">
        <f t="array" ref="C7885">CHOOSE(_xlfn.ANCHORARRAY(B7885), "Jan", "Feb", "Mar", "Apr", "May", "Jun", "Jul", "Aug", "Sep", "Oct", "Nov", "Dec")</f>
        <v>Sep</v>
      </c>
      <c r="D7885" t="str">
        <f>"Q"&amp;ROUNDUP(MONTH('Supermart Grocery Sales - Retai'!F7885)/3,0)</f>
        <v>Q3</v>
      </c>
      <c r="E7885">
        <f>tbl_DataModel[[#This Row],[Profit]]/tbl_DataModel[[#This Row],[Sales]]</f>
        <v>0.37</v>
      </c>
      <c r="F7885">
        <v>1884</v>
      </c>
      <c r="G7885">
        <v>697.08</v>
      </c>
      <c r="H7885" t="s">
        <v>26</v>
      </c>
      <c r="I7885" t="s">
        <v>37</v>
      </c>
      <c r="J7885" t="s">
        <v>76</v>
      </c>
      <c r="K7885" t="s">
        <v>71</v>
      </c>
    </row>
    <row r="7886" spans="1:11" x14ac:dyDescent="0.3">
      <c r="A7886">
        <f>YEAR('Supermart Grocery Sales - Retai'!F:F)</f>
        <v>2018</v>
      </c>
      <c r="B7886">
        <f>MONTH('Supermart Grocery Sales - Retai'!F:F)</f>
        <v>8</v>
      </c>
      <c r="C7886" t="str" cm="1">
        <f t="array" ref="C7886">CHOOSE(_xlfn.ANCHORARRAY(B7886), "Jan", "Feb", "Mar", "Apr", "May", "Jun", "Jul", "Aug", "Sep", "Oct", "Nov", "Dec")</f>
        <v>Aug</v>
      </c>
      <c r="D7886" t="str">
        <f>"Q"&amp;ROUNDUP(MONTH('Supermart Grocery Sales - Retai'!F7886)/3,0)</f>
        <v>Q3</v>
      </c>
      <c r="E7886">
        <f>tbl_DataModel[[#This Row],[Profit]]/tbl_DataModel[[#This Row],[Sales]]</f>
        <v>0.36</v>
      </c>
      <c r="F7886">
        <v>1278</v>
      </c>
      <c r="G7886">
        <v>460.08</v>
      </c>
      <c r="H7886" t="s">
        <v>20</v>
      </c>
      <c r="I7886" t="s">
        <v>91</v>
      </c>
      <c r="J7886" t="s">
        <v>76</v>
      </c>
      <c r="K7886" t="s">
        <v>42</v>
      </c>
    </row>
    <row r="7887" spans="1:11" x14ac:dyDescent="0.3">
      <c r="A7887">
        <f>YEAR('Supermart Grocery Sales - Retai'!F:F)</f>
        <v>2016</v>
      </c>
      <c r="B7887">
        <f>MONTH('Supermart Grocery Sales - Retai'!F:F)</f>
        <v>9</v>
      </c>
      <c r="C7887" t="str" cm="1">
        <f t="array" ref="C7887">CHOOSE(_xlfn.ANCHORARRAY(B7887), "Jan", "Feb", "Mar", "Apr", "May", "Jun", "Jul", "Aug", "Sep", "Oct", "Nov", "Dec")</f>
        <v>Sep</v>
      </c>
      <c r="D7887" t="str">
        <f>"Q"&amp;ROUNDUP(MONTH('Supermart Grocery Sales - Retai'!F7887)/3,0)</f>
        <v>Q3</v>
      </c>
      <c r="E7887">
        <f>tbl_DataModel[[#This Row],[Profit]]/tbl_DataModel[[#This Row],[Sales]]</f>
        <v>0.31</v>
      </c>
      <c r="F7887">
        <v>2154</v>
      </c>
      <c r="G7887">
        <v>667.74</v>
      </c>
      <c r="H7887" t="s">
        <v>49</v>
      </c>
      <c r="I7887" t="s">
        <v>205</v>
      </c>
      <c r="J7887" t="s">
        <v>76</v>
      </c>
      <c r="K7887" t="s">
        <v>191</v>
      </c>
    </row>
    <row r="7888" spans="1:11" x14ac:dyDescent="0.3">
      <c r="A7888">
        <f>YEAR('Supermart Grocery Sales - Retai'!F:F)</f>
        <v>2018</v>
      </c>
      <c r="B7888">
        <f>MONTH('Supermart Grocery Sales - Retai'!F:F)</f>
        <v>4</v>
      </c>
      <c r="C7888" t="str" cm="1">
        <f t="array" ref="C7888">CHOOSE(_xlfn.ANCHORARRAY(B7888), "Jan", "Feb", "Mar", "Apr", "May", "Jun", "Jul", "Aug", "Sep", "Oct", "Nov", "Dec")</f>
        <v>Apr</v>
      </c>
      <c r="D7888" t="str">
        <f>"Q"&amp;ROUNDUP(MONTH('Supermart Grocery Sales - Retai'!F7888)/3,0)</f>
        <v>Q2</v>
      </c>
      <c r="E7888">
        <f>tbl_DataModel[[#This Row],[Profit]]/tbl_DataModel[[#This Row],[Sales]]</f>
        <v>0.22</v>
      </c>
      <c r="F7888">
        <v>1935</v>
      </c>
      <c r="G7888">
        <v>425.7</v>
      </c>
      <c r="H7888" t="s">
        <v>26</v>
      </c>
      <c r="I7888" t="s">
        <v>27</v>
      </c>
      <c r="J7888" t="s">
        <v>76</v>
      </c>
      <c r="K7888" t="s">
        <v>137</v>
      </c>
    </row>
    <row r="7889" spans="1:11" x14ac:dyDescent="0.3">
      <c r="A7889">
        <f>YEAR('Supermart Grocery Sales - Retai'!F:F)</f>
        <v>2016</v>
      </c>
      <c r="B7889">
        <f>MONTH('Supermart Grocery Sales - Retai'!F:F)</f>
        <v>3</v>
      </c>
      <c r="C7889" t="str" cm="1">
        <f t="array" ref="C7889">CHOOSE(_xlfn.ANCHORARRAY(B7889), "Jan", "Feb", "Mar", "Apr", "May", "Jun", "Jul", "Aug", "Sep", "Oct", "Nov", "Dec")</f>
        <v>Mar</v>
      </c>
      <c r="D7889" t="str">
        <f>"Q"&amp;ROUNDUP(MONTH('Supermart Grocery Sales - Retai'!F7889)/3,0)</f>
        <v>Q1</v>
      </c>
      <c r="E7889">
        <f>tbl_DataModel[[#This Row],[Profit]]/tbl_DataModel[[#This Row],[Sales]]</f>
        <v>0.26</v>
      </c>
      <c r="F7889">
        <v>743</v>
      </c>
      <c r="G7889">
        <v>193.18</v>
      </c>
      <c r="H7889" t="s">
        <v>32</v>
      </c>
      <c r="I7889" t="s">
        <v>46</v>
      </c>
      <c r="J7889" t="s">
        <v>76</v>
      </c>
      <c r="K7889" t="s">
        <v>86</v>
      </c>
    </row>
    <row r="7890" spans="1:11" x14ac:dyDescent="0.3">
      <c r="A7890">
        <f>YEAR('Supermart Grocery Sales - Retai'!F:F)</f>
        <v>2016</v>
      </c>
      <c r="B7890">
        <f>MONTH('Supermart Grocery Sales - Retai'!F:F)</f>
        <v>3</v>
      </c>
      <c r="C7890" t="str" cm="1">
        <f t="array" ref="C7890">CHOOSE(_xlfn.ANCHORARRAY(B7890), "Jan", "Feb", "Mar", "Apr", "May", "Jun", "Jul", "Aug", "Sep", "Oct", "Nov", "Dec")</f>
        <v>Mar</v>
      </c>
      <c r="D7890" t="str">
        <f>"Q"&amp;ROUNDUP(MONTH('Supermart Grocery Sales - Retai'!F7890)/3,0)</f>
        <v>Q1</v>
      </c>
      <c r="E7890">
        <f>tbl_DataModel[[#This Row],[Profit]]/tbl_DataModel[[#This Row],[Sales]]</f>
        <v>0.26</v>
      </c>
      <c r="F7890">
        <v>2186</v>
      </c>
      <c r="G7890">
        <v>568.36</v>
      </c>
      <c r="H7890" t="s">
        <v>13</v>
      </c>
      <c r="I7890" t="s">
        <v>195</v>
      </c>
      <c r="J7890" t="s">
        <v>76</v>
      </c>
      <c r="K7890" t="s">
        <v>159</v>
      </c>
    </row>
    <row r="7891" spans="1:11" x14ac:dyDescent="0.3">
      <c r="A7891">
        <f>YEAR('Supermart Grocery Sales - Retai'!F:F)</f>
        <v>2016</v>
      </c>
      <c r="B7891">
        <f>MONTH('Supermart Grocery Sales - Retai'!F:F)</f>
        <v>3</v>
      </c>
      <c r="C7891" t="str" cm="1">
        <f t="array" ref="C7891">CHOOSE(_xlfn.ANCHORARRAY(B7891), "Jan", "Feb", "Mar", "Apr", "May", "Jun", "Jul", "Aug", "Sep", "Oct", "Nov", "Dec")</f>
        <v>Mar</v>
      </c>
      <c r="D7891" t="str">
        <f>"Q"&amp;ROUNDUP(MONTH('Supermart Grocery Sales - Retai'!F7891)/3,0)</f>
        <v>Q1</v>
      </c>
      <c r="E7891">
        <f>tbl_DataModel[[#This Row],[Profit]]/tbl_DataModel[[#This Row],[Sales]]</f>
        <v>0.37</v>
      </c>
      <c r="F7891">
        <v>2024</v>
      </c>
      <c r="G7891">
        <v>748.88</v>
      </c>
      <c r="H7891" t="s">
        <v>13</v>
      </c>
      <c r="I7891" t="s">
        <v>195</v>
      </c>
      <c r="J7891" t="s">
        <v>76</v>
      </c>
      <c r="K7891" t="s">
        <v>114</v>
      </c>
    </row>
    <row r="7892" spans="1:11" x14ac:dyDescent="0.3">
      <c r="A7892">
        <f>YEAR('Supermart Grocery Sales - Retai'!F:F)</f>
        <v>2018</v>
      </c>
      <c r="B7892">
        <f>MONTH('Supermart Grocery Sales - Retai'!F:F)</f>
        <v>12</v>
      </c>
      <c r="C7892" t="str" cm="1">
        <f t="array" ref="C7892">CHOOSE(_xlfn.ANCHORARRAY(B7892), "Jan", "Feb", "Mar", "Apr", "May", "Jun", "Jul", "Aug", "Sep", "Oct", "Nov", "Dec")</f>
        <v>Dec</v>
      </c>
      <c r="D7892" t="str">
        <f>"Q"&amp;ROUNDUP(MONTH('Supermart Grocery Sales - Retai'!F7892)/3,0)</f>
        <v>Q4</v>
      </c>
      <c r="E7892">
        <f>tbl_DataModel[[#This Row],[Profit]]/tbl_DataModel[[#This Row],[Sales]]</f>
        <v>0.44</v>
      </c>
      <c r="F7892">
        <v>1150</v>
      </c>
      <c r="G7892">
        <v>506</v>
      </c>
      <c r="H7892" t="s">
        <v>49</v>
      </c>
      <c r="I7892" t="s">
        <v>54</v>
      </c>
      <c r="J7892" t="s">
        <v>76</v>
      </c>
      <c r="K7892" t="s">
        <v>71</v>
      </c>
    </row>
    <row r="7893" spans="1:11" x14ac:dyDescent="0.3">
      <c r="A7893">
        <f>YEAR('Supermart Grocery Sales - Retai'!F:F)</f>
        <v>2016</v>
      </c>
      <c r="B7893">
        <f>MONTH('Supermart Grocery Sales - Retai'!F:F)</f>
        <v>9</v>
      </c>
      <c r="C7893" t="str" cm="1">
        <f t="array" ref="C7893">CHOOSE(_xlfn.ANCHORARRAY(B7893), "Jan", "Feb", "Mar", "Apr", "May", "Jun", "Jul", "Aug", "Sep", "Oct", "Nov", "Dec")</f>
        <v>Sep</v>
      </c>
      <c r="D7893" t="str">
        <f>"Q"&amp;ROUNDUP(MONTH('Supermart Grocery Sales - Retai'!F7893)/3,0)</f>
        <v>Q3</v>
      </c>
      <c r="E7893">
        <f>tbl_DataModel[[#This Row],[Profit]]/tbl_DataModel[[#This Row],[Sales]]</f>
        <v>0.45</v>
      </c>
      <c r="F7893">
        <v>1210</v>
      </c>
      <c r="G7893">
        <v>544.5</v>
      </c>
      <c r="H7893" t="s">
        <v>49</v>
      </c>
      <c r="I7893" t="s">
        <v>50</v>
      </c>
      <c r="J7893" t="s">
        <v>76</v>
      </c>
      <c r="K7893" t="s">
        <v>90</v>
      </c>
    </row>
    <row r="7894" spans="1:11" x14ac:dyDescent="0.3">
      <c r="A7894">
        <f>YEAR('Supermart Grocery Sales - Retai'!F:F)</f>
        <v>2016</v>
      </c>
      <c r="B7894">
        <f>MONTH('Supermart Grocery Sales - Retai'!F:F)</f>
        <v>9</v>
      </c>
      <c r="C7894" t="str" cm="1">
        <f t="array" ref="C7894">CHOOSE(_xlfn.ANCHORARRAY(B7894), "Jan", "Feb", "Mar", "Apr", "May", "Jun", "Jul", "Aug", "Sep", "Oct", "Nov", "Dec")</f>
        <v>Sep</v>
      </c>
      <c r="D7894" t="str">
        <f>"Q"&amp;ROUNDUP(MONTH('Supermart Grocery Sales - Retai'!F7894)/3,0)</f>
        <v>Q3</v>
      </c>
      <c r="E7894">
        <f>tbl_DataModel[[#This Row],[Profit]]/tbl_DataModel[[#This Row],[Sales]]</f>
        <v>0.39999999999999997</v>
      </c>
      <c r="F7894">
        <v>2281</v>
      </c>
      <c r="G7894">
        <v>912.4</v>
      </c>
      <c r="H7894" t="s">
        <v>13</v>
      </c>
      <c r="I7894" t="s">
        <v>14</v>
      </c>
      <c r="J7894" t="s">
        <v>98</v>
      </c>
      <c r="K7894" t="s">
        <v>191</v>
      </c>
    </row>
    <row r="7895" spans="1:11" x14ac:dyDescent="0.3">
      <c r="A7895">
        <f>YEAR('Supermart Grocery Sales - Retai'!F:F)</f>
        <v>2018</v>
      </c>
      <c r="B7895">
        <f>MONTH('Supermart Grocery Sales - Retai'!F:F)</f>
        <v>3</v>
      </c>
      <c r="C7895" t="str" cm="1">
        <f t="array" ref="C7895">CHOOSE(_xlfn.ANCHORARRAY(B7895), "Jan", "Feb", "Mar", "Apr", "May", "Jun", "Jul", "Aug", "Sep", "Oct", "Nov", "Dec")</f>
        <v>Mar</v>
      </c>
      <c r="D7895" t="str">
        <f>"Q"&amp;ROUNDUP(MONTH('Supermart Grocery Sales - Retai'!F7895)/3,0)</f>
        <v>Q1</v>
      </c>
      <c r="E7895">
        <f>tbl_DataModel[[#This Row],[Profit]]/tbl_DataModel[[#This Row],[Sales]]</f>
        <v>0.19</v>
      </c>
      <c r="F7895">
        <v>1518</v>
      </c>
      <c r="G7895">
        <v>288.42</v>
      </c>
      <c r="H7895" t="s">
        <v>32</v>
      </c>
      <c r="I7895" t="s">
        <v>97</v>
      </c>
      <c r="J7895" t="s">
        <v>98</v>
      </c>
      <c r="K7895" t="s">
        <v>111</v>
      </c>
    </row>
    <row r="7896" spans="1:11" x14ac:dyDescent="0.3">
      <c r="A7896">
        <f>YEAR('Supermart Grocery Sales - Retai'!F:F)</f>
        <v>2018</v>
      </c>
      <c r="B7896">
        <f>MONTH('Supermart Grocery Sales - Retai'!F:F)</f>
        <v>4</v>
      </c>
      <c r="C7896" t="str" cm="1">
        <f t="array" ref="C7896">CHOOSE(_xlfn.ANCHORARRAY(B7896), "Jan", "Feb", "Mar", "Apr", "May", "Jun", "Jul", "Aug", "Sep", "Oct", "Nov", "Dec")</f>
        <v>Apr</v>
      </c>
      <c r="D7896" t="str">
        <f>"Q"&amp;ROUNDUP(MONTH('Supermart Grocery Sales - Retai'!F7896)/3,0)</f>
        <v>Q2</v>
      </c>
      <c r="E7896">
        <f>tbl_DataModel[[#This Row],[Profit]]/tbl_DataModel[[#This Row],[Sales]]</f>
        <v>0.36</v>
      </c>
      <c r="F7896">
        <v>1893</v>
      </c>
      <c r="G7896">
        <v>681.48</v>
      </c>
      <c r="H7896" t="s">
        <v>26</v>
      </c>
      <c r="I7896" t="s">
        <v>94</v>
      </c>
      <c r="J7896" t="s">
        <v>98</v>
      </c>
      <c r="K7896" t="s">
        <v>114</v>
      </c>
    </row>
    <row r="7897" spans="1:11" x14ac:dyDescent="0.3">
      <c r="A7897">
        <f>YEAR('Supermart Grocery Sales - Retai'!F:F)</f>
        <v>2016</v>
      </c>
      <c r="B7897">
        <f>MONTH('Supermart Grocery Sales - Retai'!F:F)</f>
        <v>7</v>
      </c>
      <c r="C7897" t="str" cm="1">
        <f t="array" ref="C7897">CHOOSE(_xlfn.ANCHORARRAY(B7897), "Jan", "Feb", "Mar", "Apr", "May", "Jun", "Jul", "Aug", "Sep", "Oct", "Nov", "Dec")</f>
        <v>Jul</v>
      </c>
      <c r="D7897" t="str">
        <f>"Q"&amp;ROUNDUP(MONTH('Supermart Grocery Sales - Retai'!F7897)/3,0)</f>
        <v>Q3</v>
      </c>
      <c r="E7897">
        <f>tbl_DataModel[[#This Row],[Profit]]/tbl_DataModel[[#This Row],[Sales]]</f>
        <v>0.08</v>
      </c>
      <c r="F7897">
        <v>1333</v>
      </c>
      <c r="G7897">
        <v>106.64</v>
      </c>
      <c r="H7897" t="s">
        <v>58</v>
      </c>
      <c r="I7897" t="s">
        <v>59</v>
      </c>
      <c r="J7897" t="s">
        <v>98</v>
      </c>
      <c r="K7897" t="s">
        <v>40</v>
      </c>
    </row>
    <row r="7898" spans="1:11" x14ac:dyDescent="0.3">
      <c r="A7898">
        <f>YEAR('Supermart Grocery Sales - Retai'!F:F)</f>
        <v>2016</v>
      </c>
      <c r="B7898">
        <f>MONTH('Supermart Grocery Sales - Retai'!F:F)</f>
        <v>3</v>
      </c>
      <c r="C7898" t="str" cm="1">
        <f t="array" ref="C7898">CHOOSE(_xlfn.ANCHORARRAY(B7898), "Jan", "Feb", "Mar", "Apr", "May", "Jun", "Jul", "Aug", "Sep", "Oct", "Nov", "Dec")</f>
        <v>Mar</v>
      </c>
      <c r="D7898" t="str">
        <f>"Q"&amp;ROUNDUP(MONTH('Supermart Grocery Sales - Retai'!F7898)/3,0)</f>
        <v>Q1</v>
      </c>
      <c r="E7898">
        <f>tbl_DataModel[[#This Row],[Profit]]/tbl_DataModel[[#This Row],[Sales]]</f>
        <v>0.42999999999999994</v>
      </c>
      <c r="F7898">
        <v>1285</v>
      </c>
      <c r="G7898">
        <v>552.54999999999995</v>
      </c>
      <c r="H7898" t="s">
        <v>20</v>
      </c>
      <c r="I7898" t="s">
        <v>21</v>
      </c>
      <c r="J7898" t="s">
        <v>98</v>
      </c>
      <c r="K7898" t="s">
        <v>122</v>
      </c>
    </row>
    <row r="7899" spans="1:11" x14ac:dyDescent="0.3">
      <c r="A7899">
        <f>YEAR('Supermart Grocery Sales - Retai'!F:F)</f>
        <v>2016</v>
      </c>
      <c r="B7899">
        <f>MONTH('Supermart Grocery Sales - Retai'!F:F)</f>
        <v>11</v>
      </c>
      <c r="C7899" t="str" cm="1">
        <f t="array" ref="C7899">CHOOSE(_xlfn.ANCHORARRAY(B7899), "Jan", "Feb", "Mar", "Apr", "May", "Jun", "Jul", "Aug", "Sep", "Oct", "Nov", "Dec")</f>
        <v>Nov</v>
      </c>
      <c r="D7899" t="str">
        <f>"Q"&amp;ROUNDUP(MONTH('Supermart Grocery Sales - Retai'!F7899)/3,0)</f>
        <v>Q4</v>
      </c>
      <c r="E7899">
        <f>tbl_DataModel[[#This Row],[Profit]]/tbl_DataModel[[#This Row],[Sales]]</f>
        <v>0.15</v>
      </c>
      <c r="F7899">
        <v>1506</v>
      </c>
      <c r="G7899">
        <v>225.9</v>
      </c>
      <c r="H7899" t="s">
        <v>32</v>
      </c>
      <c r="I7899" t="s">
        <v>97</v>
      </c>
      <c r="J7899" t="s">
        <v>98</v>
      </c>
      <c r="K7899" t="s">
        <v>146</v>
      </c>
    </row>
    <row r="7900" spans="1:11" x14ac:dyDescent="0.3">
      <c r="A7900">
        <f>YEAR('Supermart Grocery Sales - Retai'!F:F)</f>
        <v>2018</v>
      </c>
      <c r="B7900">
        <f>MONTH('Supermart Grocery Sales - Retai'!F:F)</f>
        <v>5</v>
      </c>
      <c r="C7900" t="str" cm="1">
        <f t="array" ref="C7900">CHOOSE(_xlfn.ANCHORARRAY(B7900), "Jan", "Feb", "Mar", "Apr", "May", "Jun", "Jul", "Aug", "Sep", "Oct", "Nov", "Dec")</f>
        <v>May</v>
      </c>
      <c r="D7900" t="str">
        <f>"Q"&amp;ROUNDUP(MONTH('Supermart Grocery Sales - Retai'!F7900)/3,0)</f>
        <v>Q2</v>
      </c>
      <c r="E7900">
        <f>tbl_DataModel[[#This Row],[Profit]]/tbl_DataModel[[#This Row],[Sales]]</f>
        <v>0.33999999999999997</v>
      </c>
      <c r="F7900">
        <v>1198</v>
      </c>
      <c r="G7900">
        <v>407.32</v>
      </c>
      <c r="H7900" t="s">
        <v>32</v>
      </c>
      <c r="I7900" t="s">
        <v>33</v>
      </c>
      <c r="J7900" t="s">
        <v>98</v>
      </c>
      <c r="K7900" t="s">
        <v>261</v>
      </c>
    </row>
    <row r="7901" spans="1:11" x14ac:dyDescent="0.3">
      <c r="A7901">
        <f>YEAR('Supermart Grocery Sales - Retai'!F:F)</f>
        <v>2015</v>
      </c>
      <c r="B7901">
        <f>MONTH('Supermart Grocery Sales - Retai'!F:F)</f>
        <v>12</v>
      </c>
      <c r="C7901" t="str" cm="1">
        <f t="array" ref="C7901">CHOOSE(_xlfn.ANCHORARRAY(B7901), "Jan", "Feb", "Mar", "Apr", "May", "Jun", "Jul", "Aug", "Sep", "Oct", "Nov", "Dec")</f>
        <v>Dec</v>
      </c>
      <c r="D7901" t="str">
        <f>"Q"&amp;ROUNDUP(MONTH('Supermart Grocery Sales - Retai'!F7901)/3,0)</f>
        <v>Q4</v>
      </c>
      <c r="E7901">
        <f>tbl_DataModel[[#This Row],[Profit]]/tbl_DataModel[[#This Row],[Sales]]</f>
        <v>0.45000000000000007</v>
      </c>
      <c r="F7901">
        <v>2317</v>
      </c>
      <c r="G7901">
        <v>1042.6500000000001</v>
      </c>
      <c r="H7901" t="s">
        <v>49</v>
      </c>
      <c r="I7901" t="s">
        <v>205</v>
      </c>
      <c r="J7901" t="s">
        <v>98</v>
      </c>
      <c r="K7901" t="s">
        <v>45</v>
      </c>
    </row>
    <row r="7902" spans="1:11" x14ac:dyDescent="0.3">
      <c r="A7902">
        <f>YEAR('Supermart Grocery Sales - Retai'!F:F)</f>
        <v>2016</v>
      </c>
      <c r="B7902">
        <f>MONTH('Supermart Grocery Sales - Retai'!F:F)</f>
        <v>11</v>
      </c>
      <c r="C7902" t="str" cm="1">
        <f t="array" ref="C7902">CHOOSE(_xlfn.ANCHORARRAY(B7902), "Jan", "Feb", "Mar", "Apr", "May", "Jun", "Jul", "Aug", "Sep", "Oct", "Nov", "Dec")</f>
        <v>Nov</v>
      </c>
      <c r="D7902" t="str">
        <f>"Q"&amp;ROUNDUP(MONTH('Supermart Grocery Sales - Retai'!F7902)/3,0)</f>
        <v>Q4</v>
      </c>
      <c r="E7902">
        <f>tbl_DataModel[[#This Row],[Profit]]/tbl_DataModel[[#This Row],[Sales]]</f>
        <v>0.41000000000000003</v>
      </c>
      <c r="F7902">
        <v>792</v>
      </c>
      <c r="G7902">
        <v>324.72000000000003</v>
      </c>
      <c r="H7902" t="s">
        <v>49</v>
      </c>
      <c r="I7902" t="s">
        <v>205</v>
      </c>
      <c r="J7902" t="s">
        <v>98</v>
      </c>
      <c r="K7902" t="s">
        <v>263</v>
      </c>
    </row>
    <row r="7903" spans="1:11" x14ac:dyDescent="0.3">
      <c r="A7903">
        <f>YEAR('Supermart Grocery Sales - Retai'!F:F)</f>
        <v>2017</v>
      </c>
      <c r="B7903">
        <f>MONTH('Supermart Grocery Sales - Retai'!F:F)</f>
        <v>9</v>
      </c>
      <c r="C7903" t="str" cm="1">
        <f t="array" ref="C7903">CHOOSE(_xlfn.ANCHORARRAY(B7903), "Jan", "Feb", "Mar", "Apr", "May", "Jun", "Jul", "Aug", "Sep", "Oct", "Nov", "Dec")</f>
        <v>Sep</v>
      </c>
      <c r="D7903" t="str">
        <f>"Q"&amp;ROUNDUP(MONTH('Supermart Grocery Sales - Retai'!F7903)/3,0)</f>
        <v>Q3</v>
      </c>
      <c r="E7903">
        <f>tbl_DataModel[[#This Row],[Profit]]/tbl_DataModel[[#This Row],[Sales]]</f>
        <v>0.45</v>
      </c>
      <c r="F7903">
        <v>733</v>
      </c>
      <c r="G7903">
        <v>329.85</v>
      </c>
      <c r="H7903" t="s">
        <v>49</v>
      </c>
      <c r="I7903" t="s">
        <v>50</v>
      </c>
      <c r="J7903" t="s">
        <v>98</v>
      </c>
      <c r="K7903" t="s">
        <v>193</v>
      </c>
    </row>
    <row r="7904" spans="1:11" x14ac:dyDescent="0.3">
      <c r="A7904">
        <f>YEAR('Supermart Grocery Sales - Retai'!F:F)</f>
        <v>2018</v>
      </c>
      <c r="B7904">
        <f>MONTH('Supermart Grocery Sales - Retai'!F:F)</f>
        <v>11</v>
      </c>
      <c r="C7904" t="str" cm="1">
        <f t="array" ref="C7904">CHOOSE(_xlfn.ANCHORARRAY(B7904), "Jan", "Feb", "Mar", "Apr", "May", "Jun", "Jul", "Aug", "Sep", "Oct", "Nov", "Dec")</f>
        <v>Nov</v>
      </c>
      <c r="D7904" t="str">
        <f>"Q"&amp;ROUNDUP(MONTH('Supermart Grocery Sales - Retai'!F7904)/3,0)</f>
        <v>Q4</v>
      </c>
      <c r="E7904">
        <f>tbl_DataModel[[#This Row],[Profit]]/tbl_DataModel[[#This Row],[Sales]]</f>
        <v>0.3</v>
      </c>
      <c r="F7904">
        <v>635</v>
      </c>
      <c r="G7904">
        <v>190.5</v>
      </c>
      <c r="H7904" t="s">
        <v>63</v>
      </c>
      <c r="I7904" t="s">
        <v>157</v>
      </c>
      <c r="J7904" t="s">
        <v>98</v>
      </c>
      <c r="K7904" t="s">
        <v>193</v>
      </c>
    </row>
    <row r="7905" spans="1:11" x14ac:dyDescent="0.3">
      <c r="A7905">
        <f>YEAR('Supermart Grocery Sales - Retai'!F:F)</f>
        <v>2015</v>
      </c>
      <c r="B7905">
        <f>MONTH('Supermart Grocery Sales - Retai'!F:F)</f>
        <v>5</v>
      </c>
      <c r="C7905" t="str" cm="1">
        <f t="array" ref="C7905">CHOOSE(_xlfn.ANCHORARRAY(B7905), "Jan", "Feb", "Mar", "Apr", "May", "Jun", "Jul", "Aug", "Sep", "Oct", "Nov", "Dec")</f>
        <v>May</v>
      </c>
      <c r="D7905" t="str">
        <f>"Q"&amp;ROUNDUP(MONTH('Supermart Grocery Sales - Retai'!F7905)/3,0)</f>
        <v>Q2</v>
      </c>
      <c r="E7905">
        <f>tbl_DataModel[[#This Row],[Profit]]/tbl_DataModel[[#This Row],[Sales]]</f>
        <v>0.43999999999999995</v>
      </c>
      <c r="F7905">
        <v>1824</v>
      </c>
      <c r="G7905">
        <v>802.56</v>
      </c>
      <c r="H7905" t="s">
        <v>26</v>
      </c>
      <c r="I7905" t="s">
        <v>37</v>
      </c>
      <c r="J7905" t="s">
        <v>98</v>
      </c>
      <c r="K7905" t="s">
        <v>42</v>
      </c>
    </row>
    <row r="7906" spans="1:11" x14ac:dyDescent="0.3">
      <c r="A7906">
        <f>YEAR('Supermart Grocery Sales - Retai'!F:F)</f>
        <v>2016</v>
      </c>
      <c r="B7906">
        <f>MONTH('Supermart Grocery Sales - Retai'!F:F)</f>
        <v>9</v>
      </c>
      <c r="C7906" t="str" cm="1">
        <f t="array" ref="C7906">CHOOSE(_xlfn.ANCHORARRAY(B7906), "Jan", "Feb", "Mar", "Apr", "May", "Jun", "Jul", "Aug", "Sep", "Oct", "Nov", "Dec")</f>
        <v>Sep</v>
      </c>
      <c r="D7906" t="str">
        <f>"Q"&amp;ROUNDUP(MONTH('Supermart Grocery Sales - Retai'!F7906)/3,0)</f>
        <v>Q3</v>
      </c>
      <c r="E7906">
        <f>tbl_DataModel[[#This Row],[Profit]]/tbl_DataModel[[#This Row],[Sales]]</f>
        <v>0.42</v>
      </c>
      <c r="F7906">
        <v>982</v>
      </c>
      <c r="G7906">
        <v>412.44</v>
      </c>
      <c r="H7906" t="s">
        <v>26</v>
      </c>
      <c r="I7906" t="s">
        <v>27</v>
      </c>
      <c r="J7906" t="s">
        <v>98</v>
      </c>
      <c r="K7906" t="s">
        <v>174</v>
      </c>
    </row>
    <row r="7907" spans="1:11" x14ac:dyDescent="0.3">
      <c r="A7907">
        <f>YEAR('Supermart Grocery Sales - Retai'!F:F)</f>
        <v>2016</v>
      </c>
      <c r="B7907">
        <f>MONTH('Supermart Grocery Sales - Retai'!F:F)</f>
        <v>7</v>
      </c>
      <c r="C7907" t="str" cm="1">
        <f t="array" ref="C7907">CHOOSE(_xlfn.ANCHORARRAY(B7907), "Jan", "Feb", "Mar", "Apr", "May", "Jun", "Jul", "Aug", "Sep", "Oct", "Nov", "Dec")</f>
        <v>Jul</v>
      </c>
      <c r="D7907" t="str">
        <f>"Q"&amp;ROUNDUP(MONTH('Supermart Grocery Sales - Retai'!F7907)/3,0)</f>
        <v>Q3</v>
      </c>
      <c r="E7907">
        <f>tbl_DataModel[[#This Row],[Profit]]/tbl_DataModel[[#This Row],[Sales]]</f>
        <v>0.19</v>
      </c>
      <c r="F7907">
        <v>887</v>
      </c>
      <c r="G7907">
        <v>168.53</v>
      </c>
      <c r="H7907" t="s">
        <v>49</v>
      </c>
      <c r="I7907" t="s">
        <v>50</v>
      </c>
      <c r="J7907" t="s">
        <v>98</v>
      </c>
      <c r="K7907" t="s">
        <v>191</v>
      </c>
    </row>
    <row r="7908" spans="1:11" x14ac:dyDescent="0.3">
      <c r="A7908">
        <f>YEAR('Supermart Grocery Sales - Retai'!F:F)</f>
        <v>2018</v>
      </c>
      <c r="B7908">
        <f>MONTH('Supermart Grocery Sales - Retai'!F:F)</f>
        <v>11</v>
      </c>
      <c r="C7908" t="str" cm="1">
        <f t="array" ref="C7908">CHOOSE(_xlfn.ANCHORARRAY(B7908), "Jan", "Feb", "Mar", "Apr", "May", "Jun", "Jul", "Aug", "Sep", "Oct", "Nov", "Dec")</f>
        <v>Nov</v>
      </c>
      <c r="D7908" t="str">
        <f>"Q"&amp;ROUNDUP(MONTH('Supermart Grocery Sales - Retai'!F7908)/3,0)</f>
        <v>Q4</v>
      </c>
      <c r="E7908">
        <f>tbl_DataModel[[#This Row],[Profit]]/tbl_DataModel[[#This Row],[Sales]]</f>
        <v>0.21999999999999997</v>
      </c>
      <c r="F7908">
        <v>583</v>
      </c>
      <c r="G7908">
        <v>128.26</v>
      </c>
      <c r="H7908" t="s">
        <v>20</v>
      </c>
      <c r="I7908" t="s">
        <v>21</v>
      </c>
      <c r="J7908" t="s">
        <v>98</v>
      </c>
      <c r="K7908" t="s">
        <v>151</v>
      </c>
    </row>
    <row r="7909" spans="1:11" x14ac:dyDescent="0.3">
      <c r="A7909">
        <f>YEAR('Supermart Grocery Sales - Retai'!F:F)</f>
        <v>2017</v>
      </c>
      <c r="B7909">
        <f>MONTH('Supermart Grocery Sales - Retai'!F:F)</f>
        <v>5</v>
      </c>
      <c r="C7909" t="str" cm="1">
        <f t="array" ref="C7909">CHOOSE(_xlfn.ANCHORARRAY(B7909), "Jan", "Feb", "Mar", "Apr", "May", "Jun", "Jul", "Aug", "Sep", "Oct", "Nov", "Dec")</f>
        <v>May</v>
      </c>
      <c r="D7909" t="str">
        <f>"Q"&amp;ROUNDUP(MONTH('Supermart Grocery Sales - Retai'!F7909)/3,0)</f>
        <v>Q2</v>
      </c>
      <c r="E7909">
        <f>tbl_DataModel[[#This Row],[Profit]]/tbl_DataModel[[#This Row],[Sales]]</f>
        <v>0.32999999999999996</v>
      </c>
      <c r="F7909">
        <v>2088</v>
      </c>
      <c r="G7909">
        <v>689.04</v>
      </c>
      <c r="H7909" t="s">
        <v>49</v>
      </c>
      <c r="I7909" t="s">
        <v>50</v>
      </c>
      <c r="J7909" t="s">
        <v>98</v>
      </c>
      <c r="K7909" t="s">
        <v>45</v>
      </c>
    </row>
    <row r="7910" spans="1:11" x14ac:dyDescent="0.3">
      <c r="A7910">
        <f>YEAR('Supermart Grocery Sales - Retai'!F:F)</f>
        <v>2018</v>
      </c>
      <c r="B7910">
        <f>MONTH('Supermart Grocery Sales - Retai'!F:F)</f>
        <v>11</v>
      </c>
      <c r="C7910" t="str" cm="1">
        <f t="array" ref="C7910">CHOOSE(_xlfn.ANCHORARRAY(B7910), "Jan", "Feb", "Mar", "Apr", "May", "Jun", "Jul", "Aug", "Sep", "Oct", "Nov", "Dec")</f>
        <v>Nov</v>
      </c>
      <c r="D7910" t="str">
        <f>"Q"&amp;ROUNDUP(MONTH('Supermart Grocery Sales - Retai'!F7910)/3,0)</f>
        <v>Q4</v>
      </c>
      <c r="E7910">
        <f>tbl_DataModel[[#This Row],[Profit]]/tbl_DataModel[[#This Row],[Sales]]</f>
        <v>6.9999999999999993E-2</v>
      </c>
      <c r="F7910">
        <v>1617</v>
      </c>
      <c r="G7910">
        <v>113.19</v>
      </c>
      <c r="H7910" t="s">
        <v>63</v>
      </c>
      <c r="I7910" t="s">
        <v>157</v>
      </c>
      <c r="J7910" t="s">
        <v>98</v>
      </c>
      <c r="K7910" t="s">
        <v>83</v>
      </c>
    </row>
    <row r="7911" spans="1:11" x14ac:dyDescent="0.3">
      <c r="A7911">
        <f>YEAR('Supermart Grocery Sales - Retai'!F:F)</f>
        <v>2015</v>
      </c>
      <c r="B7911">
        <f>MONTH('Supermart Grocery Sales - Retai'!F:F)</f>
        <v>2</v>
      </c>
      <c r="C7911" t="str" cm="1">
        <f t="array" ref="C7911">CHOOSE(_xlfn.ANCHORARRAY(B7911), "Jan", "Feb", "Mar", "Apr", "May", "Jun", "Jul", "Aug", "Sep", "Oct", "Nov", "Dec")</f>
        <v>Feb</v>
      </c>
      <c r="D7911" t="str">
        <f>"Q"&amp;ROUNDUP(MONTH('Supermart Grocery Sales - Retai'!F7911)/3,0)</f>
        <v>Q1</v>
      </c>
      <c r="E7911">
        <f>tbl_DataModel[[#This Row],[Profit]]/tbl_DataModel[[#This Row],[Sales]]</f>
        <v>0.12</v>
      </c>
      <c r="F7911">
        <v>1592</v>
      </c>
      <c r="G7911">
        <v>191.04</v>
      </c>
      <c r="H7911" t="s">
        <v>13</v>
      </c>
      <c r="I7911" t="s">
        <v>79</v>
      </c>
      <c r="J7911" t="s">
        <v>23</v>
      </c>
      <c r="K7911" t="s">
        <v>78</v>
      </c>
    </row>
    <row r="7912" spans="1:11" x14ac:dyDescent="0.3">
      <c r="A7912">
        <f>YEAR('Supermart Grocery Sales - Retai'!F:F)</f>
        <v>2018</v>
      </c>
      <c r="B7912">
        <f>MONTH('Supermart Grocery Sales - Retai'!F:F)</f>
        <v>4</v>
      </c>
      <c r="C7912" t="str" cm="1">
        <f t="array" ref="C7912">CHOOSE(_xlfn.ANCHORARRAY(B7912), "Jan", "Feb", "Mar", "Apr", "May", "Jun", "Jul", "Aug", "Sep", "Oct", "Nov", "Dec")</f>
        <v>Apr</v>
      </c>
      <c r="D7912" t="str">
        <f>"Q"&amp;ROUNDUP(MONTH('Supermart Grocery Sales - Retai'!F7912)/3,0)</f>
        <v>Q2</v>
      </c>
      <c r="E7912">
        <f>tbl_DataModel[[#This Row],[Profit]]/tbl_DataModel[[#This Row],[Sales]]</f>
        <v>0.33</v>
      </c>
      <c r="F7912">
        <v>1887</v>
      </c>
      <c r="G7912">
        <v>622.71</v>
      </c>
      <c r="H7912" t="s">
        <v>58</v>
      </c>
      <c r="I7912" t="s">
        <v>68</v>
      </c>
      <c r="J7912" t="s">
        <v>23</v>
      </c>
      <c r="K7912" t="s">
        <v>162</v>
      </c>
    </row>
    <row r="7913" spans="1:11" x14ac:dyDescent="0.3">
      <c r="A7913">
        <f>YEAR('Supermart Grocery Sales - Retai'!F:F)</f>
        <v>2018</v>
      </c>
      <c r="B7913">
        <f>MONTH('Supermart Grocery Sales - Retai'!F:F)</f>
        <v>5</v>
      </c>
      <c r="C7913" t="str" cm="1">
        <f t="array" ref="C7913">CHOOSE(_xlfn.ANCHORARRAY(B7913), "Jan", "Feb", "Mar", "Apr", "May", "Jun", "Jul", "Aug", "Sep", "Oct", "Nov", "Dec")</f>
        <v>May</v>
      </c>
      <c r="D7913" t="str">
        <f>"Q"&amp;ROUNDUP(MONTH('Supermart Grocery Sales - Retai'!F7913)/3,0)</f>
        <v>Q2</v>
      </c>
      <c r="E7913">
        <f>tbl_DataModel[[#This Row],[Profit]]/tbl_DataModel[[#This Row],[Sales]]</f>
        <v>9.9999999999999992E-2</v>
      </c>
      <c r="F7913">
        <v>1642</v>
      </c>
      <c r="G7913">
        <v>164.2</v>
      </c>
      <c r="H7913" t="s">
        <v>20</v>
      </c>
      <c r="I7913" t="s">
        <v>21</v>
      </c>
      <c r="J7913" t="s">
        <v>23</v>
      </c>
      <c r="K7913" t="s">
        <v>74</v>
      </c>
    </row>
    <row r="7914" spans="1:11" x14ac:dyDescent="0.3">
      <c r="A7914">
        <f>YEAR('Supermart Grocery Sales - Retai'!F:F)</f>
        <v>2015</v>
      </c>
      <c r="B7914">
        <f>MONTH('Supermart Grocery Sales - Retai'!F:F)</f>
        <v>9</v>
      </c>
      <c r="C7914" t="str" cm="1">
        <f t="array" ref="C7914">CHOOSE(_xlfn.ANCHORARRAY(B7914), "Jan", "Feb", "Mar", "Apr", "May", "Jun", "Jul", "Aug", "Sep", "Oct", "Nov", "Dec")</f>
        <v>Sep</v>
      </c>
      <c r="D7914" t="str">
        <f>"Q"&amp;ROUNDUP(MONTH('Supermart Grocery Sales - Retai'!F7914)/3,0)</f>
        <v>Q3</v>
      </c>
      <c r="E7914">
        <f>tbl_DataModel[[#This Row],[Profit]]/tbl_DataModel[[#This Row],[Sales]]</f>
        <v>0.42000000000000004</v>
      </c>
      <c r="F7914">
        <v>773</v>
      </c>
      <c r="G7914">
        <v>324.66000000000003</v>
      </c>
      <c r="H7914" t="s">
        <v>32</v>
      </c>
      <c r="I7914" t="s">
        <v>153</v>
      </c>
      <c r="J7914" t="s">
        <v>23</v>
      </c>
      <c r="K7914" t="s">
        <v>139</v>
      </c>
    </row>
    <row r="7915" spans="1:11" x14ac:dyDescent="0.3">
      <c r="A7915">
        <f>YEAR('Supermart Grocery Sales - Retai'!F:F)</f>
        <v>2015</v>
      </c>
      <c r="B7915">
        <f>MONTH('Supermart Grocery Sales - Retai'!F:F)</f>
        <v>9</v>
      </c>
      <c r="C7915" t="str" cm="1">
        <f t="array" ref="C7915">CHOOSE(_xlfn.ANCHORARRAY(B7915), "Jan", "Feb", "Mar", "Apr", "May", "Jun", "Jul", "Aug", "Sep", "Oct", "Nov", "Dec")</f>
        <v>Sep</v>
      </c>
      <c r="D7915" t="str">
        <f>"Q"&amp;ROUNDUP(MONTH('Supermart Grocery Sales - Retai'!F7915)/3,0)</f>
        <v>Q3</v>
      </c>
      <c r="E7915">
        <f>tbl_DataModel[[#This Row],[Profit]]/tbl_DataModel[[#This Row],[Sales]]</f>
        <v>7.0000000000000007E-2</v>
      </c>
      <c r="F7915">
        <v>910</v>
      </c>
      <c r="G7915">
        <v>63.7</v>
      </c>
      <c r="H7915" t="s">
        <v>49</v>
      </c>
      <c r="I7915" t="s">
        <v>205</v>
      </c>
      <c r="J7915" t="s">
        <v>23</v>
      </c>
      <c r="K7915" t="s">
        <v>151</v>
      </c>
    </row>
    <row r="7916" spans="1:11" x14ac:dyDescent="0.3">
      <c r="A7916">
        <f>YEAR('Supermart Grocery Sales - Retai'!F:F)</f>
        <v>2018</v>
      </c>
      <c r="B7916">
        <f>MONTH('Supermart Grocery Sales - Retai'!F:F)</f>
        <v>5</v>
      </c>
      <c r="C7916" t="str" cm="1">
        <f t="array" ref="C7916">CHOOSE(_xlfn.ANCHORARRAY(B7916), "Jan", "Feb", "Mar", "Apr", "May", "Jun", "Jul", "Aug", "Sep", "Oct", "Nov", "Dec")</f>
        <v>May</v>
      </c>
      <c r="D7916" t="str">
        <f>"Q"&amp;ROUNDUP(MONTH('Supermart Grocery Sales - Retai'!F7916)/3,0)</f>
        <v>Q2</v>
      </c>
      <c r="E7916">
        <f>tbl_DataModel[[#This Row],[Profit]]/tbl_DataModel[[#This Row],[Sales]]</f>
        <v>0.26</v>
      </c>
      <c r="F7916">
        <v>2387</v>
      </c>
      <c r="G7916">
        <v>620.62</v>
      </c>
      <c r="H7916" t="s">
        <v>20</v>
      </c>
      <c r="I7916" t="s">
        <v>91</v>
      </c>
      <c r="J7916" t="s">
        <v>23</v>
      </c>
      <c r="K7916" t="s">
        <v>125</v>
      </c>
    </row>
    <row r="7917" spans="1:11" x14ac:dyDescent="0.3">
      <c r="A7917">
        <f>YEAR('Supermart Grocery Sales - Retai'!F:F)</f>
        <v>2015</v>
      </c>
      <c r="B7917">
        <f>MONTH('Supermart Grocery Sales - Retai'!F:F)</f>
        <v>2</v>
      </c>
      <c r="C7917" t="str" cm="1">
        <f t="array" ref="C7917">CHOOSE(_xlfn.ANCHORARRAY(B7917), "Jan", "Feb", "Mar", "Apr", "May", "Jun", "Jul", "Aug", "Sep", "Oct", "Nov", "Dec")</f>
        <v>Feb</v>
      </c>
      <c r="D7917" t="str">
        <f>"Q"&amp;ROUNDUP(MONTH('Supermart Grocery Sales - Retai'!F7917)/3,0)</f>
        <v>Q1</v>
      </c>
      <c r="E7917">
        <f>tbl_DataModel[[#This Row],[Profit]]/tbl_DataModel[[#This Row],[Sales]]</f>
        <v>7.0000000000000007E-2</v>
      </c>
      <c r="F7917">
        <v>1699</v>
      </c>
      <c r="G7917">
        <v>118.93</v>
      </c>
      <c r="H7917" t="s">
        <v>32</v>
      </c>
      <c r="I7917" t="s">
        <v>97</v>
      </c>
      <c r="J7917" t="s">
        <v>23</v>
      </c>
      <c r="K7917" t="s">
        <v>71</v>
      </c>
    </row>
    <row r="7918" spans="1:11" x14ac:dyDescent="0.3">
      <c r="A7918">
        <f>YEAR('Supermart Grocery Sales - Retai'!F:F)</f>
        <v>2015</v>
      </c>
      <c r="B7918">
        <f>MONTH('Supermart Grocery Sales - Retai'!F:F)</f>
        <v>8</v>
      </c>
      <c r="C7918" t="str" cm="1">
        <f t="array" ref="C7918">CHOOSE(_xlfn.ANCHORARRAY(B7918), "Jan", "Feb", "Mar", "Apr", "May", "Jun", "Jul", "Aug", "Sep", "Oct", "Nov", "Dec")</f>
        <v>Aug</v>
      </c>
      <c r="D7918" t="str">
        <f>"Q"&amp;ROUNDUP(MONTH('Supermart Grocery Sales - Retai'!F7918)/3,0)</f>
        <v>Q3</v>
      </c>
      <c r="E7918">
        <f>tbl_DataModel[[#This Row],[Profit]]/tbl_DataModel[[#This Row],[Sales]]</f>
        <v>0.23</v>
      </c>
      <c r="F7918">
        <v>2478</v>
      </c>
      <c r="G7918">
        <v>569.94000000000005</v>
      </c>
      <c r="H7918" t="s">
        <v>26</v>
      </c>
      <c r="I7918" t="s">
        <v>94</v>
      </c>
      <c r="J7918" t="s">
        <v>23</v>
      </c>
      <c r="K7918" t="s">
        <v>184</v>
      </c>
    </row>
    <row r="7919" spans="1:11" x14ac:dyDescent="0.3">
      <c r="A7919">
        <f>YEAR('Supermart Grocery Sales - Retai'!F:F)</f>
        <v>2017</v>
      </c>
      <c r="B7919">
        <f>MONTH('Supermart Grocery Sales - Retai'!F:F)</f>
        <v>11</v>
      </c>
      <c r="C7919" t="str" cm="1">
        <f t="array" ref="C7919">CHOOSE(_xlfn.ANCHORARRAY(B7919), "Jan", "Feb", "Mar", "Apr", "May", "Jun", "Jul", "Aug", "Sep", "Oct", "Nov", "Dec")</f>
        <v>Nov</v>
      </c>
      <c r="D7919" t="str">
        <f>"Q"&amp;ROUNDUP(MONTH('Supermart Grocery Sales - Retai'!F7919)/3,0)</f>
        <v>Q4</v>
      </c>
      <c r="E7919">
        <f>tbl_DataModel[[#This Row],[Profit]]/tbl_DataModel[[#This Row],[Sales]]</f>
        <v>0.32</v>
      </c>
      <c r="F7919">
        <v>1326</v>
      </c>
      <c r="G7919">
        <v>424.32</v>
      </c>
      <c r="H7919" t="s">
        <v>32</v>
      </c>
      <c r="I7919" t="s">
        <v>97</v>
      </c>
      <c r="J7919" t="s">
        <v>23</v>
      </c>
      <c r="K7919" t="s">
        <v>165</v>
      </c>
    </row>
    <row r="7920" spans="1:11" x14ac:dyDescent="0.3">
      <c r="A7920">
        <f>YEAR('Supermart Grocery Sales - Retai'!F:F)</f>
        <v>2016</v>
      </c>
      <c r="B7920">
        <f>MONTH('Supermart Grocery Sales - Retai'!F:F)</f>
        <v>7</v>
      </c>
      <c r="C7920" t="str" cm="1">
        <f t="array" ref="C7920">CHOOSE(_xlfn.ANCHORARRAY(B7920), "Jan", "Feb", "Mar", "Apr", "May", "Jun", "Jul", "Aug", "Sep", "Oct", "Nov", "Dec")</f>
        <v>Jul</v>
      </c>
      <c r="D7920" t="str">
        <f>"Q"&amp;ROUNDUP(MONTH('Supermart Grocery Sales - Retai'!F7920)/3,0)</f>
        <v>Q3</v>
      </c>
      <c r="E7920">
        <f>tbl_DataModel[[#This Row],[Profit]]/tbl_DataModel[[#This Row],[Sales]]</f>
        <v>0.41000000000000003</v>
      </c>
      <c r="F7920">
        <v>942</v>
      </c>
      <c r="G7920">
        <v>386.22</v>
      </c>
      <c r="H7920" t="s">
        <v>32</v>
      </c>
      <c r="I7920" t="s">
        <v>97</v>
      </c>
      <c r="J7920" t="s">
        <v>23</v>
      </c>
      <c r="K7920" t="s">
        <v>130</v>
      </c>
    </row>
    <row r="7921" spans="1:11" x14ac:dyDescent="0.3">
      <c r="A7921">
        <f>YEAR('Supermart Grocery Sales - Retai'!F:F)</f>
        <v>2015</v>
      </c>
      <c r="B7921">
        <f>MONTH('Supermart Grocery Sales - Retai'!F:F)</f>
        <v>3</v>
      </c>
      <c r="C7921" t="str" cm="1">
        <f t="array" ref="C7921">CHOOSE(_xlfn.ANCHORARRAY(B7921), "Jan", "Feb", "Mar", "Apr", "May", "Jun", "Jul", "Aug", "Sep", "Oct", "Nov", "Dec")</f>
        <v>Mar</v>
      </c>
      <c r="D7921" t="str">
        <f>"Q"&amp;ROUNDUP(MONTH('Supermart Grocery Sales - Retai'!F7921)/3,0)</f>
        <v>Q1</v>
      </c>
      <c r="E7921">
        <f>tbl_DataModel[[#This Row],[Profit]]/tbl_DataModel[[#This Row],[Sales]]</f>
        <v>0.35000000000000003</v>
      </c>
      <c r="F7921">
        <v>1253</v>
      </c>
      <c r="G7921">
        <v>438.55</v>
      </c>
      <c r="H7921" t="s">
        <v>20</v>
      </c>
      <c r="I7921" t="s">
        <v>91</v>
      </c>
      <c r="J7921" t="s">
        <v>23</v>
      </c>
      <c r="K7921" t="s">
        <v>83</v>
      </c>
    </row>
    <row r="7922" spans="1:11" x14ac:dyDescent="0.3">
      <c r="A7922">
        <f>YEAR('Supermart Grocery Sales - Retai'!F:F)</f>
        <v>2016</v>
      </c>
      <c r="B7922">
        <f>MONTH('Supermart Grocery Sales - Retai'!F:F)</f>
        <v>6</v>
      </c>
      <c r="C7922" t="str" cm="1">
        <f t="array" ref="C7922">CHOOSE(_xlfn.ANCHORARRAY(B7922), "Jan", "Feb", "Mar", "Apr", "May", "Jun", "Jul", "Aug", "Sep", "Oct", "Nov", "Dec")</f>
        <v>Jun</v>
      </c>
      <c r="D7922" t="str">
        <f>"Q"&amp;ROUNDUP(MONTH('Supermart Grocery Sales - Retai'!F7922)/3,0)</f>
        <v>Q2</v>
      </c>
      <c r="E7922">
        <f>tbl_DataModel[[#This Row],[Profit]]/tbl_DataModel[[#This Row],[Sales]]</f>
        <v>0.25</v>
      </c>
      <c r="F7922">
        <v>1544</v>
      </c>
      <c r="G7922">
        <v>386</v>
      </c>
      <c r="H7922" t="s">
        <v>20</v>
      </c>
      <c r="I7922" t="s">
        <v>91</v>
      </c>
      <c r="J7922" t="s">
        <v>23</v>
      </c>
      <c r="K7922" t="s">
        <v>125</v>
      </c>
    </row>
    <row r="7923" spans="1:11" x14ac:dyDescent="0.3">
      <c r="A7923">
        <f>YEAR('Supermart Grocery Sales - Retai'!F:F)</f>
        <v>2015</v>
      </c>
      <c r="B7923">
        <f>MONTH('Supermart Grocery Sales - Retai'!F:F)</f>
        <v>3</v>
      </c>
      <c r="C7923" t="str" cm="1">
        <f t="array" ref="C7923">CHOOSE(_xlfn.ANCHORARRAY(B7923), "Jan", "Feb", "Mar", "Apr", "May", "Jun", "Jul", "Aug", "Sep", "Oct", "Nov", "Dec")</f>
        <v>Mar</v>
      </c>
      <c r="D7923" t="str">
        <f>"Q"&amp;ROUNDUP(MONTH('Supermart Grocery Sales - Retai'!F7923)/3,0)</f>
        <v>Q1</v>
      </c>
      <c r="E7923">
        <f>tbl_DataModel[[#This Row],[Profit]]/tbl_DataModel[[#This Row],[Sales]]</f>
        <v>0.16999999999999998</v>
      </c>
      <c r="F7923">
        <v>1105</v>
      </c>
      <c r="G7923">
        <v>187.85</v>
      </c>
      <c r="H7923" t="s">
        <v>49</v>
      </c>
      <c r="I7923" t="s">
        <v>54</v>
      </c>
      <c r="J7923" t="s">
        <v>23</v>
      </c>
      <c r="K7923" t="s">
        <v>261</v>
      </c>
    </row>
    <row r="7924" spans="1:11" x14ac:dyDescent="0.3">
      <c r="A7924">
        <f>YEAR('Supermart Grocery Sales - Retai'!F:F)</f>
        <v>2017</v>
      </c>
      <c r="B7924">
        <f>MONTH('Supermart Grocery Sales - Retai'!F:F)</f>
        <v>10</v>
      </c>
      <c r="C7924" t="str" cm="1">
        <f t="array" ref="C7924">CHOOSE(_xlfn.ANCHORARRAY(B7924), "Jan", "Feb", "Mar", "Apr", "May", "Jun", "Jul", "Aug", "Sep", "Oct", "Nov", "Dec")</f>
        <v>Oct</v>
      </c>
      <c r="D7924" t="str">
        <f>"Q"&amp;ROUNDUP(MONTH('Supermart Grocery Sales - Retai'!F7924)/3,0)</f>
        <v>Q4</v>
      </c>
      <c r="E7924">
        <f>tbl_DataModel[[#This Row],[Profit]]/tbl_DataModel[[#This Row],[Sales]]</f>
        <v>0.08</v>
      </c>
      <c r="F7924">
        <v>545</v>
      </c>
      <c r="G7924">
        <v>43.6</v>
      </c>
      <c r="H7924" t="s">
        <v>58</v>
      </c>
      <c r="I7924" t="s">
        <v>68</v>
      </c>
      <c r="J7924" t="s">
        <v>23</v>
      </c>
      <c r="K7924" t="s">
        <v>135</v>
      </c>
    </row>
    <row r="7925" spans="1:11" x14ac:dyDescent="0.3">
      <c r="A7925">
        <f>YEAR('Supermart Grocery Sales - Retai'!F:F)</f>
        <v>2018</v>
      </c>
      <c r="B7925">
        <f>MONTH('Supermart Grocery Sales - Retai'!F:F)</f>
        <v>11</v>
      </c>
      <c r="C7925" t="str" cm="1">
        <f t="array" ref="C7925">CHOOSE(_xlfn.ANCHORARRAY(B7925), "Jan", "Feb", "Mar", "Apr", "May", "Jun", "Jul", "Aug", "Sep", "Oct", "Nov", "Dec")</f>
        <v>Nov</v>
      </c>
      <c r="D7925" t="str">
        <f>"Q"&amp;ROUNDUP(MONTH('Supermart Grocery Sales - Retai'!F7925)/3,0)</f>
        <v>Q4</v>
      </c>
      <c r="E7925">
        <f>tbl_DataModel[[#This Row],[Profit]]/tbl_DataModel[[#This Row],[Sales]]</f>
        <v>0.31</v>
      </c>
      <c r="F7925">
        <v>1474</v>
      </c>
      <c r="G7925">
        <v>456.94</v>
      </c>
      <c r="H7925" t="s">
        <v>58</v>
      </c>
      <c r="I7925" t="s">
        <v>59</v>
      </c>
      <c r="J7925" t="s">
        <v>23</v>
      </c>
      <c r="K7925" t="s">
        <v>137</v>
      </c>
    </row>
    <row r="7926" spans="1:11" x14ac:dyDescent="0.3">
      <c r="A7926">
        <f>YEAR('Supermart Grocery Sales - Retai'!F:F)</f>
        <v>2018</v>
      </c>
      <c r="B7926">
        <f>MONTH('Supermart Grocery Sales - Retai'!F:F)</f>
        <v>1</v>
      </c>
      <c r="C7926" t="str" cm="1">
        <f t="array" ref="C7926">CHOOSE(_xlfn.ANCHORARRAY(B7926), "Jan", "Feb", "Mar", "Apr", "May", "Jun", "Jul", "Aug", "Sep", "Oct", "Nov", "Dec")</f>
        <v>Jan</v>
      </c>
      <c r="D7926" t="str">
        <f>"Q"&amp;ROUNDUP(MONTH('Supermart Grocery Sales - Retai'!F7926)/3,0)</f>
        <v>Q1</v>
      </c>
      <c r="E7926">
        <f>tbl_DataModel[[#This Row],[Profit]]/tbl_DataModel[[#This Row],[Sales]]</f>
        <v>0.33999999999999997</v>
      </c>
      <c r="F7926">
        <v>1448</v>
      </c>
      <c r="G7926">
        <v>492.32</v>
      </c>
      <c r="H7926" t="s">
        <v>32</v>
      </c>
      <c r="I7926" t="s">
        <v>33</v>
      </c>
      <c r="J7926" t="s">
        <v>23</v>
      </c>
      <c r="K7926" t="s">
        <v>234</v>
      </c>
    </row>
    <row r="7927" spans="1:11" x14ac:dyDescent="0.3">
      <c r="A7927">
        <f>YEAR('Supermart Grocery Sales - Retai'!F:F)</f>
        <v>2016</v>
      </c>
      <c r="B7927">
        <f>MONTH('Supermart Grocery Sales - Retai'!F:F)</f>
        <v>8</v>
      </c>
      <c r="C7927" t="str" cm="1">
        <f t="array" ref="C7927">CHOOSE(_xlfn.ANCHORARRAY(B7927), "Jan", "Feb", "Mar", "Apr", "May", "Jun", "Jul", "Aug", "Sep", "Oct", "Nov", "Dec")</f>
        <v>Aug</v>
      </c>
      <c r="D7927" t="str">
        <f>"Q"&amp;ROUNDUP(MONTH('Supermart Grocery Sales - Retai'!F7927)/3,0)</f>
        <v>Q3</v>
      </c>
      <c r="E7927">
        <f>tbl_DataModel[[#This Row],[Profit]]/tbl_DataModel[[#This Row],[Sales]]</f>
        <v>0.26</v>
      </c>
      <c r="F7927">
        <v>1693</v>
      </c>
      <c r="G7927">
        <v>440.18</v>
      </c>
      <c r="H7927" t="s">
        <v>58</v>
      </c>
      <c r="I7927" t="s">
        <v>68</v>
      </c>
      <c r="J7927" t="s">
        <v>29</v>
      </c>
      <c r="K7927" t="s">
        <v>111</v>
      </c>
    </row>
    <row r="7928" spans="1:11" x14ac:dyDescent="0.3">
      <c r="A7928">
        <f>YEAR('Supermart Grocery Sales - Retai'!F:F)</f>
        <v>2015</v>
      </c>
      <c r="B7928">
        <f>MONTH('Supermart Grocery Sales - Retai'!F:F)</f>
        <v>7</v>
      </c>
      <c r="C7928" t="str" cm="1">
        <f t="array" ref="C7928">CHOOSE(_xlfn.ANCHORARRAY(B7928), "Jan", "Feb", "Mar", "Apr", "May", "Jun", "Jul", "Aug", "Sep", "Oct", "Nov", "Dec")</f>
        <v>Jul</v>
      </c>
      <c r="D7928" t="str">
        <f>"Q"&amp;ROUNDUP(MONTH('Supermart Grocery Sales - Retai'!F7928)/3,0)</f>
        <v>Q3</v>
      </c>
      <c r="E7928">
        <f>tbl_DataModel[[#This Row],[Profit]]/tbl_DataModel[[#This Row],[Sales]]</f>
        <v>0.42</v>
      </c>
      <c r="F7928">
        <v>1368</v>
      </c>
      <c r="G7928">
        <v>574.55999999999995</v>
      </c>
      <c r="H7928" t="s">
        <v>26</v>
      </c>
      <c r="I7928" t="s">
        <v>27</v>
      </c>
      <c r="J7928" t="s">
        <v>29</v>
      </c>
      <c r="K7928" t="s">
        <v>193</v>
      </c>
    </row>
    <row r="7929" spans="1:11" x14ac:dyDescent="0.3">
      <c r="A7929">
        <f>YEAR('Supermart Grocery Sales - Retai'!F:F)</f>
        <v>2015</v>
      </c>
      <c r="B7929">
        <f>MONTH('Supermart Grocery Sales - Retai'!F:F)</f>
        <v>11</v>
      </c>
      <c r="C7929" t="str" cm="1">
        <f t="array" ref="C7929">CHOOSE(_xlfn.ANCHORARRAY(B7929), "Jan", "Feb", "Mar", "Apr", "May", "Jun", "Jul", "Aug", "Sep", "Oct", "Nov", "Dec")</f>
        <v>Nov</v>
      </c>
      <c r="D7929" t="str">
        <f>"Q"&amp;ROUNDUP(MONTH('Supermart Grocery Sales - Retai'!F7929)/3,0)</f>
        <v>Q4</v>
      </c>
      <c r="E7929">
        <f>tbl_DataModel[[#This Row],[Profit]]/tbl_DataModel[[#This Row],[Sales]]</f>
        <v>0.09</v>
      </c>
      <c r="F7929">
        <v>2499</v>
      </c>
      <c r="G7929">
        <v>224.91</v>
      </c>
      <c r="H7929" t="s">
        <v>58</v>
      </c>
      <c r="I7929" t="s">
        <v>68</v>
      </c>
      <c r="J7929" t="s">
        <v>29</v>
      </c>
      <c r="K7929" t="s">
        <v>165</v>
      </c>
    </row>
    <row r="7930" spans="1:11" x14ac:dyDescent="0.3">
      <c r="A7930">
        <f>YEAR('Supermart Grocery Sales - Retai'!F:F)</f>
        <v>2017</v>
      </c>
      <c r="B7930">
        <f>MONTH('Supermart Grocery Sales - Retai'!F:F)</f>
        <v>3</v>
      </c>
      <c r="C7930" t="str" cm="1">
        <f t="array" ref="C7930">CHOOSE(_xlfn.ANCHORARRAY(B7930), "Jan", "Feb", "Mar", "Apr", "May", "Jun", "Jul", "Aug", "Sep", "Oct", "Nov", "Dec")</f>
        <v>Mar</v>
      </c>
      <c r="D7930" t="str">
        <f>"Q"&amp;ROUNDUP(MONTH('Supermart Grocery Sales - Retai'!F7930)/3,0)</f>
        <v>Q1</v>
      </c>
      <c r="E7930">
        <f>tbl_DataModel[[#This Row],[Profit]]/tbl_DataModel[[#This Row],[Sales]]</f>
        <v>0.41000000000000003</v>
      </c>
      <c r="F7930">
        <v>1703</v>
      </c>
      <c r="G7930">
        <v>698.23</v>
      </c>
      <c r="H7930" t="s">
        <v>63</v>
      </c>
      <c r="I7930" t="s">
        <v>157</v>
      </c>
      <c r="J7930" t="s">
        <v>29</v>
      </c>
      <c r="K7930" t="s">
        <v>159</v>
      </c>
    </row>
    <row r="7931" spans="1:11" x14ac:dyDescent="0.3">
      <c r="A7931">
        <f>YEAR('Supermart Grocery Sales - Retai'!F:F)</f>
        <v>2016</v>
      </c>
      <c r="B7931">
        <f>MONTH('Supermart Grocery Sales - Retai'!F:F)</f>
        <v>3</v>
      </c>
      <c r="C7931" t="str" cm="1">
        <f t="array" ref="C7931">CHOOSE(_xlfn.ANCHORARRAY(B7931), "Jan", "Feb", "Mar", "Apr", "May", "Jun", "Jul", "Aug", "Sep", "Oct", "Nov", "Dec")</f>
        <v>Mar</v>
      </c>
      <c r="D7931" t="str">
        <f>"Q"&amp;ROUNDUP(MONTH('Supermart Grocery Sales - Retai'!F7931)/3,0)</f>
        <v>Q1</v>
      </c>
      <c r="E7931">
        <f>tbl_DataModel[[#This Row],[Profit]]/tbl_DataModel[[#This Row],[Sales]]</f>
        <v>0.44</v>
      </c>
      <c r="F7931">
        <v>2008</v>
      </c>
      <c r="G7931">
        <v>883.52</v>
      </c>
      <c r="H7931" t="s">
        <v>32</v>
      </c>
      <c r="I7931" t="s">
        <v>97</v>
      </c>
      <c r="J7931" t="s">
        <v>29</v>
      </c>
      <c r="K7931" t="s">
        <v>263</v>
      </c>
    </row>
    <row r="7932" spans="1:11" x14ac:dyDescent="0.3">
      <c r="A7932">
        <f>YEAR('Supermart Grocery Sales - Retai'!F:F)</f>
        <v>2016</v>
      </c>
      <c r="B7932">
        <f>MONTH('Supermart Grocery Sales - Retai'!F:F)</f>
        <v>9</v>
      </c>
      <c r="C7932" t="str" cm="1">
        <f t="array" ref="C7932">CHOOSE(_xlfn.ANCHORARRAY(B7932), "Jan", "Feb", "Mar", "Apr", "May", "Jun", "Jul", "Aug", "Sep", "Oct", "Nov", "Dec")</f>
        <v>Sep</v>
      </c>
      <c r="D7932" t="str">
        <f>"Q"&amp;ROUNDUP(MONTH('Supermart Grocery Sales - Retai'!F7932)/3,0)</f>
        <v>Q3</v>
      </c>
      <c r="E7932">
        <f>tbl_DataModel[[#This Row],[Profit]]/tbl_DataModel[[#This Row],[Sales]]</f>
        <v>0.06</v>
      </c>
      <c r="F7932">
        <v>727</v>
      </c>
      <c r="G7932">
        <v>43.62</v>
      </c>
      <c r="H7932" t="s">
        <v>63</v>
      </c>
      <c r="I7932" t="s">
        <v>87</v>
      </c>
      <c r="J7932" t="s">
        <v>29</v>
      </c>
      <c r="K7932" t="s">
        <v>81</v>
      </c>
    </row>
    <row r="7933" spans="1:11" x14ac:dyDescent="0.3">
      <c r="A7933">
        <f>YEAR('Supermart Grocery Sales - Retai'!F:F)</f>
        <v>2017</v>
      </c>
      <c r="B7933">
        <f>MONTH('Supermart Grocery Sales - Retai'!F:F)</f>
        <v>12</v>
      </c>
      <c r="C7933" t="str" cm="1">
        <f t="array" ref="C7933">CHOOSE(_xlfn.ANCHORARRAY(B7933), "Jan", "Feb", "Mar", "Apr", "May", "Jun", "Jul", "Aug", "Sep", "Oct", "Nov", "Dec")</f>
        <v>Dec</v>
      </c>
      <c r="D7933" t="str">
        <f>"Q"&amp;ROUNDUP(MONTH('Supermart Grocery Sales - Retai'!F7933)/3,0)</f>
        <v>Q4</v>
      </c>
      <c r="E7933">
        <f>tbl_DataModel[[#This Row],[Profit]]/tbl_DataModel[[#This Row],[Sales]]</f>
        <v>0.4</v>
      </c>
      <c r="F7933">
        <v>501</v>
      </c>
      <c r="G7933">
        <v>200.4</v>
      </c>
      <c r="H7933" t="s">
        <v>13</v>
      </c>
      <c r="I7933" t="s">
        <v>79</v>
      </c>
      <c r="J7933" t="s">
        <v>29</v>
      </c>
      <c r="K7933" t="s">
        <v>125</v>
      </c>
    </row>
    <row r="7934" spans="1:11" x14ac:dyDescent="0.3">
      <c r="A7934">
        <f>YEAR('Supermart Grocery Sales - Retai'!F:F)</f>
        <v>2015</v>
      </c>
      <c r="B7934">
        <f>MONTH('Supermart Grocery Sales - Retai'!F:F)</f>
        <v>11</v>
      </c>
      <c r="C7934" t="str" cm="1">
        <f t="array" ref="C7934">CHOOSE(_xlfn.ANCHORARRAY(B7934), "Jan", "Feb", "Mar", "Apr", "May", "Jun", "Jul", "Aug", "Sep", "Oct", "Nov", "Dec")</f>
        <v>Nov</v>
      </c>
      <c r="D7934" t="str">
        <f>"Q"&amp;ROUNDUP(MONTH('Supermart Grocery Sales - Retai'!F7934)/3,0)</f>
        <v>Q4</v>
      </c>
      <c r="E7934">
        <f>tbl_DataModel[[#This Row],[Profit]]/tbl_DataModel[[#This Row],[Sales]]</f>
        <v>0.34</v>
      </c>
      <c r="F7934">
        <v>718</v>
      </c>
      <c r="G7934">
        <v>244.12</v>
      </c>
      <c r="H7934" t="s">
        <v>63</v>
      </c>
      <c r="I7934" t="s">
        <v>64</v>
      </c>
      <c r="J7934" t="s">
        <v>29</v>
      </c>
      <c r="K7934" t="s">
        <v>45</v>
      </c>
    </row>
    <row r="7935" spans="1:11" x14ac:dyDescent="0.3">
      <c r="A7935">
        <f>YEAR('Supermart Grocery Sales - Retai'!F:F)</f>
        <v>2016</v>
      </c>
      <c r="B7935">
        <f>MONTH('Supermart Grocery Sales - Retai'!F:F)</f>
        <v>3</v>
      </c>
      <c r="C7935" t="str" cm="1">
        <f t="array" ref="C7935">CHOOSE(_xlfn.ANCHORARRAY(B7935), "Jan", "Feb", "Mar", "Apr", "May", "Jun", "Jul", "Aug", "Sep", "Oct", "Nov", "Dec")</f>
        <v>Mar</v>
      </c>
      <c r="D7935" t="str">
        <f>"Q"&amp;ROUNDUP(MONTH('Supermart Grocery Sales - Retai'!F7935)/3,0)</f>
        <v>Q1</v>
      </c>
      <c r="E7935">
        <f>tbl_DataModel[[#This Row],[Profit]]/tbl_DataModel[[#This Row],[Sales]]</f>
        <v>0.2</v>
      </c>
      <c r="F7935">
        <v>610</v>
      </c>
      <c r="G7935">
        <v>122</v>
      </c>
      <c r="H7935" t="s">
        <v>58</v>
      </c>
      <c r="I7935" t="s">
        <v>112</v>
      </c>
      <c r="J7935" t="s">
        <v>29</v>
      </c>
      <c r="K7935" t="s">
        <v>53</v>
      </c>
    </row>
    <row r="7936" spans="1:11" x14ac:dyDescent="0.3">
      <c r="A7936">
        <f>YEAR('Supermart Grocery Sales - Retai'!F:F)</f>
        <v>2015</v>
      </c>
      <c r="B7936">
        <f>MONTH('Supermart Grocery Sales - Retai'!F:F)</f>
        <v>10</v>
      </c>
      <c r="C7936" t="str" cm="1">
        <f t="array" ref="C7936">CHOOSE(_xlfn.ANCHORARRAY(B7936), "Jan", "Feb", "Mar", "Apr", "May", "Jun", "Jul", "Aug", "Sep", "Oct", "Nov", "Dec")</f>
        <v>Oct</v>
      </c>
      <c r="D7936" t="str">
        <f>"Q"&amp;ROUNDUP(MONTH('Supermart Grocery Sales - Retai'!F7936)/3,0)</f>
        <v>Q4</v>
      </c>
      <c r="E7936">
        <f>tbl_DataModel[[#This Row],[Profit]]/tbl_DataModel[[#This Row],[Sales]]</f>
        <v>0.18</v>
      </c>
      <c r="F7936">
        <v>1375</v>
      </c>
      <c r="G7936">
        <v>247.5</v>
      </c>
      <c r="H7936" t="s">
        <v>63</v>
      </c>
      <c r="I7936" t="s">
        <v>87</v>
      </c>
      <c r="J7936" t="s">
        <v>29</v>
      </c>
      <c r="K7936" t="s">
        <v>184</v>
      </c>
    </row>
    <row r="7937" spans="1:11" x14ac:dyDescent="0.3">
      <c r="A7937">
        <f>YEAR('Supermart Grocery Sales - Retai'!F:F)</f>
        <v>2017</v>
      </c>
      <c r="B7937">
        <f>MONTH('Supermart Grocery Sales - Retai'!F:F)</f>
        <v>10</v>
      </c>
      <c r="C7937" t="str" cm="1">
        <f t="array" ref="C7937">CHOOSE(_xlfn.ANCHORARRAY(B7937), "Jan", "Feb", "Mar", "Apr", "May", "Jun", "Jul", "Aug", "Sep", "Oct", "Nov", "Dec")</f>
        <v>Oct</v>
      </c>
      <c r="D7937" t="str">
        <f>"Q"&amp;ROUNDUP(MONTH('Supermart Grocery Sales - Retai'!F7937)/3,0)</f>
        <v>Q4</v>
      </c>
      <c r="E7937">
        <f>tbl_DataModel[[#This Row],[Profit]]/tbl_DataModel[[#This Row],[Sales]]</f>
        <v>0.11</v>
      </c>
      <c r="F7937">
        <v>2078</v>
      </c>
      <c r="G7937">
        <v>228.58</v>
      </c>
      <c r="H7937" t="s">
        <v>13</v>
      </c>
      <c r="I7937" t="s">
        <v>14</v>
      </c>
      <c r="J7937" t="s">
        <v>29</v>
      </c>
      <c r="K7937" t="s">
        <v>165</v>
      </c>
    </row>
    <row r="7938" spans="1:11" x14ac:dyDescent="0.3">
      <c r="A7938">
        <f>YEAR('Supermart Grocery Sales - Retai'!F:F)</f>
        <v>2018</v>
      </c>
      <c r="B7938">
        <f>MONTH('Supermart Grocery Sales - Retai'!F:F)</f>
        <v>10</v>
      </c>
      <c r="C7938" t="str" cm="1">
        <f t="array" ref="C7938">CHOOSE(_xlfn.ANCHORARRAY(B7938), "Jan", "Feb", "Mar", "Apr", "May", "Jun", "Jul", "Aug", "Sep", "Oct", "Nov", "Dec")</f>
        <v>Oct</v>
      </c>
      <c r="D7938" t="str">
        <f>"Q"&amp;ROUNDUP(MONTH('Supermart Grocery Sales - Retai'!F7938)/3,0)</f>
        <v>Q4</v>
      </c>
      <c r="E7938">
        <f>tbl_DataModel[[#This Row],[Profit]]/tbl_DataModel[[#This Row],[Sales]]</f>
        <v>0.08</v>
      </c>
      <c r="F7938">
        <v>2157</v>
      </c>
      <c r="G7938">
        <v>172.56</v>
      </c>
      <c r="H7938" t="s">
        <v>13</v>
      </c>
      <c r="I7938" t="s">
        <v>14</v>
      </c>
      <c r="J7938" t="s">
        <v>29</v>
      </c>
      <c r="K7938" t="s">
        <v>125</v>
      </c>
    </row>
    <row r="7939" spans="1:11" x14ac:dyDescent="0.3">
      <c r="A7939">
        <f>YEAR('Supermart Grocery Sales - Retai'!F:F)</f>
        <v>2018</v>
      </c>
      <c r="B7939">
        <f>MONTH('Supermart Grocery Sales - Retai'!F:F)</f>
        <v>3</v>
      </c>
      <c r="C7939" t="str" cm="1">
        <f t="array" ref="C7939">CHOOSE(_xlfn.ANCHORARRAY(B7939), "Jan", "Feb", "Mar", "Apr", "May", "Jun", "Jul", "Aug", "Sep", "Oct", "Nov", "Dec")</f>
        <v>Mar</v>
      </c>
      <c r="D7939" t="str">
        <f>"Q"&amp;ROUNDUP(MONTH('Supermart Grocery Sales - Retai'!F7939)/3,0)</f>
        <v>Q1</v>
      </c>
      <c r="E7939">
        <f>tbl_DataModel[[#This Row],[Profit]]/tbl_DataModel[[#This Row],[Sales]]</f>
        <v>0.35000000000000003</v>
      </c>
      <c r="F7939">
        <v>2056</v>
      </c>
      <c r="G7939">
        <v>719.6</v>
      </c>
      <c r="H7939" t="s">
        <v>63</v>
      </c>
      <c r="I7939" t="s">
        <v>157</v>
      </c>
      <c r="J7939" t="s">
        <v>29</v>
      </c>
      <c r="K7939" t="s">
        <v>234</v>
      </c>
    </row>
    <row r="7940" spans="1:11" x14ac:dyDescent="0.3">
      <c r="A7940">
        <f>YEAR('Supermart Grocery Sales - Retai'!F:F)</f>
        <v>2018</v>
      </c>
      <c r="B7940">
        <f>MONTH('Supermart Grocery Sales - Retai'!F:F)</f>
        <v>4</v>
      </c>
      <c r="C7940" t="str" cm="1">
        <f t="array" ref="C7940">CHOOSE(_xlfn.ANCHORARRAY(B7940), "Jan", "Feb", "Mar", "Apr", "May", "Jun", "Jul", "Aug", "Sep", "Oct", "Nov", "Dec")</f>
        <v>Apr</v>
      </c>
      <c r="D7940" t="str">
        <f>"Q"&amp;ROUNDUP(MONTH('Supermart Grocery Sales - Retai'!F7940)/3,0)</f>
        <v>Q2</v>
      </c>
      <c r="E7940">
        <f>tbl_DataModel[[#This Row],[Profit]]/tbl_DataModel[[#This Row],[Sales]]</f>
        <v>0.33</v>
      </c>
      <c r="F7940">
        <v>1750</v>
      </c>
      <c r="G7940">
        <v>577.5</v>
      </c>
      <c r="H7940" t="s">
        <v>26</v>
      </c>
      <c r="I7940" t="s">
        <v>94</v>
      </c>
      <c r="J7940" t="s">
        <v>29</v>
      </c>
      <c r="K7940" t="s">
        <v>71</v>
      </c>
    </row>
    <row r="7941" spans="1:11" x14ac:dyDescent="0.3">
      <c r="A7941">
        <f>YEAR('Supermart Grocery Sales - Retai'!F:F)</f>
        <v>2015</v>
      </c>
      <c r="B7941">
        <f>MONTH('Supermart Grocery Sales - Retai'!F:F)</f>
        <v>10</v>
      </c>
      <c r="C7941" t="str" cm="1">
        <f t="array" ref="C7941">CHOOSE(_xlfn.ANCHORARRAY(B7941), "Jan", "Feb", "Mar", "Apr", "May", "Jun", "Jul", "Aug", "Sep", "Oct", "Nov", "Dec")</f>
        <v>Oct</v>
      </c>
      <c r="D7941" t="str">
        <f>"Q"&amp;ROUNDUP(MONTH('Supermart Grocery Sales - Retai'!F7941)/3,0)</f>
        <v>Q4</v>
      </c>
      <c r="E7941">
        <f>tbl_DataModel[[#This Row],[Profit]]/tbl_DataModel[[#This Row],[Sales]]</f>
        <v>0.17</v>
      </c>
      <c r="F7941">
        <v>2344</v>
      </c>
      <c r="G7941">
        <v>398.48</v>
      </c>
      <c r="H7941" t="s">
        <v>32</v>
      </c>
      <c r="I7941" t="s">
        <v>97</v>
      </c>
      <c r="J7941" t="s">
        <v>29</v>
      </c>
      <c r="K7941" t="s">
        <v>182</v>
      </c>
    </row>
    <row r="7942" spans="1:11" x14ac:dyDescent="0.3">
      <c r="A7942">
        <f>YEAR('Supermart Grocery Sales - Retai'!F:F)</f>
        <v>2018</v>
      </c>
      <c r="B7942">
        <f>MONTH('Supermart Grocery Sales - Retai'!F:F)</f>
        <v>11</v>
      </c>
      <c r="C7942" t="str" cm="1">
        <f t="array" ref="C7942">CHOOSE(_xlfn.ANCHORARRAY(B7942), "Jan", "Feb", "Mar", "Apr", "May", "Jun", "Jul", "Aug", "Sep", "Oct", "Nov", "Dec")</f>
        <v>Nov</v>
      </c>
      <c r="D7942" t="str">
        <f>"Q"&amp;ROUNDUP(MONTH('Supermart Grocery Sales - Retai'!F7942)/3,0)</f>
        <v>Q4</v>
      </c>
      <c r="E7942">
        <f>tbl_DataModel[[#This Row],[Profit]]/tbl_DataModel[[#This Row],[Sales]]</f>
        <v>0.38</v>
      </c>
      <c r="F7942">
        <v>1477</v>
      </c>
      <c r="G7942">
        <v>561.26</v>
      </c>
      <c r="H7942" t="s">
        <v>58</v>
      </c>
      <c r="I7942" t="s">
        <v>68</v>
      </c>
      <c r="J7942" t="s">
        <v>29</v>
      </c>
      <c r="K7942" t="s">
        <v>122</v>
      </c>
    </row>
    <row r="7943" spans="1:11" x14ac:dyDescent="0.3">
      <c r="A7943">
        <f>YEAR('Supermart Grocery Sales - Retai'!F:F)</f>
        <v>2016</v>
      </c>
      <c r="B7943">
        <f>MONTH('Supermart Grocery Sales - Retai'!F:F)</f>
        <v>11</v>
      </c>
      <c r="C7943" t="str" cm="1">
        <f t="array" ref="C7943">CHOOSE(_xlfn.ANCHORARRAY(B7943), "Jan", "Feb", "Mar", "Apr", "May", "Jun", "Jul", "Aug", "Sep", "Oct", "Nov", "Dec")</f>
        <v>Nov</v>
      </c>
      <c r="D7943" t="str">
        <f>"Q"&amp;ROUNDUP(MONTH('Supermart Grocery Sales - Retai'!F7943)/3,0)</f>
        <v>Q4</v>
      </c>
      <c r="E7943">
        <f>tbl_DataModel[[#This Row],[Profit]]/tbl_DataModel[[#This Row],[Sales]]</f>
        <v>0.36</v>
      </c>
      <c r="F7943">
        <v>830</v>
      </c>
      <c r="G7943">
        <v>298.8</v>
      </c>
      <c r="H7943" t="s">
        <v>20</v>
      </c>
      <c r="I7943" t="s">
        <v>91</v>
      </c>
      <c r="J7943" t="s">
        <v>29</v>
      </c>
      <c r="K7943" t="s">
        <v>45</v>
      </c>
    </row>
    <row r="7944" spans="1:11" x14ac:dyDescent="0.3">
      <c r="A7944">
        <f>YEAR('Supermart Grocery Sales - Retai'!F:F)</f>
        <v>2016</v>
      </c>
      <c r="B7944">
        <f>MONTH('Supermart Grocery Sales - Retai'!F:F)</f>
        <v>8</v>
      </c>
      <c r="C7944" t="str" cm="1">
        <f t="array" ref="C7944">CHOOSE(_xlfn.ANCHORARRAY(B7944), "Jan", "Feb", "Mar", "Apr", "May", "Jun", "Jul", "Aug", "Sep", "Oct", "Nov", "Dec")</f>
        <v>Aug</v>
      </c>
      <c r="D7944" t="str">
        <f>"Q"&amp;ROUNDUP(MONTH('Supermart Grocery Sales - Retai'!F7944)/3,0)</f>
        <v>Q3</v>
      </c>
      <c r="E7944">
        <f>tbl_DataModel[[#This Row],[Profit]]/tbl_DataModel[[#This Row],[Sales]]</f>
        <v>0.1</v>
      </c>
      <c r="F7944">
        <v>1440</v>
      </c>
      <c r="G7944">
        <v>144</v>
      </c>
      <c r="H7944" t="s">
        <v>32</v>
      </c>
      <c r="I7944" t="s">
        <v>33</v>
      </c>
      <c r="J7944" t="s">
        <v>29</v>
      </c>
      <c r="K7944" t="s">
        <v>122</v>
      </c>
    </row>
    <row r="7945" spans="1:11" x14ac:dyDescent="0.3">
      <c r="A7945">
        <f>YEAR('Supermart Grocery Sales - Retai'!F:F)</f>
        <v>2017</v>
      </c>
      <c r="B7945">
        <f>MONTH('Supermart Grocery Sales - Retai'!F:F)</f>
        <v>10</v>
      </c>
      <c r="C7945" t="str" cm="1">
        <f t="array" ref="C7945">CHOOSE(_xlfn.ANCHORARRAY(B7945), "Jan", "Feb", "Mar", "Apr", "May", "Jun", "Jul", "Aug", "Sep", "Oct", "Nov", "Dec")</f>
        <v>Oct</v>
      </c>
      <c r="D7945" t="str">
        <f>"Q"&amp;ROUNDUP(MONTH('Supermart Grocery Sales - Retai'!F7945)/3,0)</f>
        <v>Q4</v>
      </c>
      <c r="E7945">
        <f>tbl_DataModel[[#This Row],[Profit]]/tbl_DataModel[[#This Row],[Sales]]</f>
        <v>0.15000000000000002</v>
      </c>
      <c r="F7945">
        <v>1252</v>
      </c>
      <c r="G7945">
        <v>187.8</v>
      </c>
      <c r="H7945" t="s">
        <v>26</v>
      </c>
      <c r="I7945" t="s">
        <v>27</v>
      </c>
      <c r="J7945" t="s">
        <v>29</v>
      </c>
      <c r="K7945" t="s">
        <v>53</v>
      </c>
    </row>
    <row r="7946" spans="1:11" x14ac:dyDescent="0.3">
      <c r="A7946">
        <f>YEAR('Supermart Grocery Sales - Retai'!F:F)</f>
        <v>2015</v>
      </c>
      <c r="B7946">
        <f>MONTH('Supermart Grocery Sales - Retai'!F:F)</f>
        <v>10</v>
      </c>
      <c r="C7946" t="str" cm="1">
        <f t="array" ref="C7946">CHOOSE(_xlfn.ANCHORARRAY(B7946), "Jan", "Feb", "Mar", "Apr", "May", "Jun", "Jul", "Aug", "Sep", "Oct", "Nov", "Dec")</f>
        <v>Oct</v>
      </c>
      <c r="D7946" t="str">
        <f>"Q"&amp;ROUNDUP(MONTH('Supermart Grocery Sales - Retai'!F7946)/3,0)</f>
        <v>Q4</v>
      </c>
      <c r="E7946">
        <f>tbl_DataModel[[#This Row],[Profit]]/tbl_DataModel[[#This Row],[Sales]]</f>
        <v>0.32</v>
      </c>
      <c r="F7946">
        <v>702</v>
      </c>
      <c r="G7946">
        <v>224.64</v>
      </c>
      <c r="H7946" t="s">
        <v>32</v>
      </c>
      <c r="I7946" t="s">
        <v>33</v>
      </c>
      <c r="J7946" t="s">
        <v>29</v>
      </c>
      <c r="K7946" t="s">
        <v>57</v>
      </c>
    </row>
    <row r="7947" spans="1:11" x14ac:dyDescent="0.3">
      <c r="A7947">
        <f>YEAR('Supermart Grocery Sales - Retai'!F:F)</f>
        <v>2016</v>
      </c>
      <c r="B7947">
        <f>MONTH('Supermart Grocery Sales - Retai'!F:F)</f>
        <v>11</v>
      </c>
      <c r="C7947" t="str" cm="1">
        <f t="array" ref="C7947">CHOOSE(_xlfn.ANCHORARRAY(B7947), "Jan", "Feb", "Mar", "Apr", "May", "Jun", "Jul", "Aug", "Sep", "Oct", "Nov", "Dec")</f>
        <v>Nov</v>
      </c>
      <c r="D7947" t="str">
        <f>"Q"&amp;ROUNDUP(MONTH('Supermart Grocery Sales - Retai'!F7947)/3,0)</f>
        <v>Q4</v>
      </c>
      <c r="E7947">
        <f>tbl_DataModel[[#This Row],[Profit]]/tbl_DataModel[[#This Row],[Sales]]</f>
        <v>0.08</v>
      </c>
      <c r="F7947">
        <v>711</v>
      </c>
      <c r="G7947">
        <v>56.88</v>
      </c>
      <c r="H7947" t="s">
        <v>49</v>
      </c>
      <c r="I7947" t="s">
        <v>205</v>
      </c>
      <c r="J7947" t="s">
        <v>29</v>
      </c>
      <c r="K7947" t="s">
        <v>74</v>
      </c>
    </row>
    <row r="7948" spans="1:11" x14ac:dyDescent="0.3">
      <c r="A7948">
        <f>YEAR('Supermart Grocery Sales - Retai'!F:F)</f>
        <v>2015</v>
      </c>
      <c r="B7948">
        <f>MONTH('Supermart Grocery Sales - Retai'!F:F)</f>
        <v>12</v>
      </c>
      <c r="C7948" t="str" cm="1">
        <f t="array" ref="C7948">CHOOSE(_xlfn.ANCHORARRAY(B7948), "Jan", "Feb", "Mar", "Apr", "May", "Jun", "Jul", "Aug", "Sep", "Oct", "Nov", "Dec")</f>
        <v>Dec</v>
      </c>
      <c r="D7948" t="str">
        <f>"Q"&amp;ROUNDUP(MONTH('Supermart Grocery Sales - Retai'!F7948)/3,0)</f>
        <v>Q4</v>
      </c>
      <c r="E7948">
        <f>tbl_DataModel[[#This Row],[Profit]]/tbl_DataModel[[#This Row],[Sales]]</f>
        <v>0.12</v>
      </c>
      <c r="F7948">
        <v>1055</v>
      </c>
      <c r="G7948">
        <v>126.6</v>
      </c>
      <c r="H7948" t="s">
        <v>58</v>
      </c>
      <c r="I7948" t="s">
        <v>59</v>
      </c>
      <c r="J7948" t="s">
        <v>29</v>
      </c>
      <c r="K7948" t="s">
        <v>19</v>
      </c>
    </row>
    <row r="7949" spans="1:11" x14ac:dyDescent="0.3">
      <c r="A7949">
        <f>YEAR('Supermart Grocery Sales - Retai'!F:F)</f>
        <v>2015</v>
      </c>
      <c r="B7949">
        <f>MONTH('Supermart Grocery Sales - Retai'!F:F)</f>
        <v>11</v>
      </c>
      <c r="C7949" t="str" cm="1">
        <f t="array" ref="C7949">CHOOSE(_xlfn.ANCHORARRAY(B7949), "Jan", "Feb", "Mar", "Apr", "May", "Jun", "Jul", "Aug", "Sep", "Oct", "Nov", "Dec")</f>
        <v>Nov</v>
      </c>
      <c r="D7949" t="str">
        <f>"Q"&amp;ROUNDUP(MONTH('Supermart Grocery Sales - Retai'!F7949)/3,0)</f>
        <v>Q4</v>
      </c>
      <c r="E7949">
        <f>tbl_DataModel[[#This Row],[Profit]]/tbl_DataModel[[#This Row],[Sales]]</f>
        <v>0.43</v>
      </c>
      <c r="F7949">
        <v>1357</v>
      </c>
      <c r="G7949">
        <v>583.51</v>
      </c>
      <c r="H7949" t="s">
        <v>58</v>
      </c>
      <c r="I7949" t="s">
        <v>112</v>
      </c>
      <c r="J7949" t="s">
        <v>29</v>
      </c>
      <c r="K7949" t="s">
        <v>204</v>
      </c>
    </row>
    <row r="7950" spans="1:11" x14ac:dyDescent="0.3">
      <c r="A7950">
        <f>YEAR('Supermart Grocery Sales - Retai'!F:F)</f>
        <v>2018</v>
      </c>
      <c r="B7950">
        <f>MONTH('Supermart Grocery Sales - Retai'!F:F)</f>
        <v>10</v>
      </c>
      <c r="C7950" t="str" cm="1">
        <f t="array" ref="C7950">CHOOSE(_xlfn.ANCHORARRAY(B7950), "Jan", "Feb", "Mar", "Apr", "May", "Jun", "Jul", "Aug", "Sep", "Oct", "Nov", "Dec")</f>
        <v>Oct</v>
      </c>
      <c r="D7950" t="str">
        <f>"Q"&amp;ROUNDUP(MONTH('Supermart Grocery Sales - Retai'!F7950)/3,0)</f>
        <v>Q4</v>
      </c>
      <c r="E7950">
        <f>tbl_DataModel[[#This Row],[Profit]]/tbl_DataModel[[#This Row],[Sales]]</f>
        <v>0.38</v>
      </c>
      <c r="F7950">
        <v>1993</v>
      </c>
      <c r="G7950">
        <v>757.34</v>
      </c>
      <c r="H7950" t="s">
        <v>32</v>
      </c>
      <c r="I7950" t="s">
        <v>33</v>
      </c>
      <c r="J7950" t="s">
        <v>29</v>
      </c>
      <c r="K7950" t="s">
        <v>169</v>
      </c>
    </row>
    <row r="7951" spans="1:11" x14ac:dyDescent="0.3">
      <c r="A7951">
        <f>YEAR('Supermart Grocery Sales - Retai'!F:F)</f>
        <v>2015</v>
      </c>
      <c r="B7951">
        <f>MONTH('Supermart Grocery Sales - Retai'!F:F)</f>
        <v>12</v>
      </c>
      <c r="C7951" t="str" cm="1">
        <f t="array" ref="C7951">CHOOSE(_xlfn.ANCHORARRAY(B7951), "Jan", "Feb", "Mar", "Apr", "May", "Jun", "Jul", "Aug", "Sep", "Oct", "Nov", "Dec")</f>
        <v>Dec</v>
      </c>
      <c r="D7951" t="str">
        <f>"Q"&amp;ROUNDUP(MONTH('Supermart Grocery Sales - Retai'!F7951)/3,0)</f>
        <v>Q4</v>
      </c>
      <c r="E7951">
        <f>tbl_DataModel[[#This Row],[Profit]]/tbl_DataModel[[#This Row],[Sales]]</f>
        <v>0.31</v>
      </c>
      <c r="F7951">
        <v>1586</v>
      </c>
      <c r="G7951">
        <v>491.66</v>
      </c>
      <c r="H7951" t="s">
        <v>13</v>
      </c>
      <c r="I7951" t="s">
        <v>79</v>
      </c>
      <c r="J7951" t="s">
        <v>29</v>
      </c>
      <c r="K7951" t="s">
        <v>261</v>
      </c>
    </row>
    <row r="7952" spans="1:11" x14ac:dyDescent="0.3">
      <c r="A7952">
        <f>YEAR('Supermart Grocery Sales - Retai'!F:F)</f>
        <v>2018</v>
      </c>
      <c r="B7952">
        <f>MONTH('Supermart Grocery Sales - Retai'!F:F)</f>
        <v>10</v>
      </c>
      <c r="C7952" t="str" cm="1">
        <f t="array" ref="C7952">CHOOSE(_xlfn.ANCHORARRAY(B7952), "Jan", "Feb", "Mar", "Apr", "May", "Jun", "Jul", "Aug", "Sep", "Oct", "Nov", "Dec")</f>
        <v>Oct</v>
      </c>
      <c r="D7952" t="str">
        <f>"Q"&amp;ROUNDUP(MONTH('Supermart Grocery Sales - Retai'!F7952)/3,0)</f>
        <v>Q4</v>
      </c>
      <c r="E7952">
        <f>tbl_DataModel[[#This Row],[Profit]]/tbl_DataModel[[#This Row],[Sales]]</f>
        <v>0.33</v>
      </c>
      <c r="F7952">
        <v>1331</v>
      </c>
      <c r="G7952">
        <v>439.23</v>
      </c>
      <c r="H7952" t="s">
        <v>20</v>
      </c>
      <c r="I7952" t="s">
        <v>21</v>
      </c>
      <c r="J7952" t="s">
        <v>29</v>
      </c>
      <c r="K7952" t="s">
        <v>137</v>
      </c>
    </row>
    <row r="7953" spans="1:11" x14ac:dyDescent="0.3">
      <c r="A7953">
        <f>YEAR('Supermart Grocery Sales - Retai'!F:F)</f>
        <v>2018</v>
      </c>
      <c r="B7953">
        <f>MONTH('Supermart Grocery Sales - Retai'!F:F)</f>
        <v>11</v>
      </c>
      <c r="C7953" t="str" cm="1">
        <f t="array" ref="C7953">CHOOSE(_xlfn.ANCHORARRAY(B7953), "Jan", "Feb", "Mar", "Apr", "May", "Jun", "Jul", "Aug", "Sep", "Oct", "Nov", "Dec")</f>
        <v>Nov</v>
      </c>
      <c r="D7953" t="str">
        <f>"Q"&amp;ROUNDUP(MONTH('Supermart Grocery Sales - Retai'!F7953)/3,0)</f>
        <v>Q4</v>
      </c>
      <c r="E7953">
        <f>tbl_DataModel[[#This Row],[Profit]]/tbl_DataModel[[#This Row],[Sales]]</f>
        <v>0.26</v>
      </c>
      <c r="F7953">
        <v>1406</v>
      </c>
      <c r="G7953">
        <v>365.56</v>
      </c>
      <c r="H7953" t="s">
        <v>26</v>
      </c>
      <c r="I7953" t="s">
        <v>27</v>
      </c>
      <c r="J7953" t="s">
        <v>29</v>
      </c>
      <c r="K7953" t="s">
        <v>25</v>
      </c>
    </row>
    <row r="7954" spans="1:11" x14ac:dyDescent="0.3">
      <c r="A7954">
        <f>YEAR('Supermart Grocery Sales - Retai'!F:F)</f>
        <v>2018</v>
      </c>
      <c r="B7954">
        <f>MONTH('Supermart Grocery Sales - Retai'!F:F)</f>
        <v>1</v>
      </c>
      <c r="C7954" t="str" cm="1">
        <f t="array" ref="C7954">CHOOSE(_xlfn.ANCHORARRAY(B7954), "Jan", "Feb", "Mar", "Apr", "May", "Jun", "Jul", "Aug", "Sep", "Oct", "Nov", "Dec")</f>
        <v>Jan</v>
      </c>
      <c r="D7954" t="str">
        <f>"Q"&amp;ROUNDUP(MONTH('Supermart Grocery Sales - Retai'!F7954)/3,0)</f>
        <v>Q1</v>
      </c>
      <c r="E7954">
        <f>tbl_DataModel[[#This Row],[Profit]]/tbl_DataModel[[#This Row],[Sales]]</f>
        <v>0.1</v>
      </c>
      <c r="F7954">
        <v>2204</v>
      </c>
      <c r="G7954">
        <v>220.4</v>
      </c>
      <c r="H7954" t="s">
        <v>49</v>
      </c>
      <c r="I7954" t="s">
        <v>54</v>
      </c>
      <c r="J7954" t="s">
        <v>29</v>
      </c>
      <c r="K7954" t="s">
        <v>74</v>
      </c>
    </row>
    <row r="7955" spans="1:11" x14ac:dyDescent="0.3">
      <c r="A7955">
        <f>YEAR('Supermart Grocery Sales - Retai'!F:F)</f>
        <v>2017</v>
      </c>
      <c r="B7955">
        <f>MONTH('Supermart Grocery Sales - Retai'!F:F)</f>
        <v>12</v>
      </c>
      <c r="C7955" t="str" cm="1">
        <f t="array" ref="C7955">CHOOSE(_xlfn.ANCHORARRAY(B7955), "Jan", "Feb", "Mar", "Apr", "May", "Jun", "Jul", "Aug", "Sep", "Oct", "Nov", "Dec")</f>
        <v>Dec</v>
      </c>
      <c r="D7955" t="str">
        <f>"Q"&amp;ROUNDUP(MONTH('Supermart Grocery Sales - Retai'!F7955)/3,0)</f>
        <v>Q4</v>
      </c>
      <c r="E7955">
        <f>tbl_DataModel[[#This Row],[Profit]]/tbl_DataModel[[#This Row],[Sales]]</f>
        <v>0.27999999999999997</v>
      </c>
      <c r="F7955">
        <v>1109</v>
      </c>
      <c r="G7955">
        <v>310.52</v>
      </c>
      <c r="H7955" t="s">
        <v>58</v>
      </c>
      <c r="I7955" t="s">
        <v>59</v>
      </c>
      <c r="J7955" t="s">
        <v>29</v>
      </c>
      <c r="K7955" t="s">
        <v>139</v>
      </c>
    </row>
    <row r="7956" spans="1:11" x14ac:dyDescent="0.3">
      <c r="A7956">
        <f>YEAR('Supermart Grocery Sales - Retai'!F:F)</f>
        <v>2017</v>
      </c>
      <c r="B7956">
        <f>MONTH('Supermart Grocery Sales - Retai'!F:F)</f>
        <v>12</v>
      </c>
      <c r="C7956" t="str" cm="1">
        <f t="array" ref="C7956">CHOOSE(_xlfn.ANCHORARRAY(B7956), "Jan", "Feb", "Mar", "Apr", "May", "Jun", "Jul", "Aug", "Sep", "Oct", "Nov", "Dec")</f>
        <v>Dec</v>
      </c>
      <c r="D7956" t="str">
        <f>"Q"&amp;ROUNDUP(MONTH('Supermart Grocery Sales - Retai'!F7956)/3,0)</f>
        <v>Q4</v>
      </c>
      <c r="E7956">
        <f>tbl_DataModel[[#This Row],[Profit]]/tbl_DataModel[[#This Row],[Sales]]</f>
        <v>0.17</v>
      </c>
      <c r="F7956">
        <v>2147</v>
      </c>
      <c r="G7956">
        <v>364.99</v>
      </c>
      <c r="H7956" t="s">
        <v>20</v>
      </c>
      <c r="I7956" t="s">
        <v>91</v>
      </c>
      <c r="J7956" t="s">
        <v>29</v>
      </c>
      <c r="K7956" t="s">
        <v>159</v>
      </c>
    </row>
    <row r="7957" spans="1:11" x14ac:dyDescent="0.3">
      <c r="A7957">
        <f>YEAR('Supermart Grocery Sales - Retai'!F:F)</f>
        <v>2018</v>
      </c>
      <c r="B7957">
        <f>MONTH('Supermart Grocery Sales - Retai'!F:F)</f>
        <v>11</v>
      </c>
      <c r="C7957" t="str" cm="1">
        <f t="array" ref="C7957">CHOOSE(_xlfn.ANCHORARRAY(B7957), "Jan", "Feb", "Mar", "Apr", "May", "Jun", "Jul", "Aug", "Sep", "Oct", "Nov", "Dec")</f>
        <v>Nov</v>
      </c>
      <c r="D7957" t="str">
        <f>"Q"&amp;ROUNDUP(MONTH('Supermart Grocery Sales - Retai'!F7957)/3,0)</f>
        <v>Q4</v>
      </c>
      <c r="E7957">
        <f>tbl_DataModel[[#This Row],[Profit]]/tbl_DataModel[[#This Row],[Sales]]</f>
        <v>0.42</v>
      </c>
      <c r="F7957">
        <v>1825</v>
      </c>
      <c r="G7957">
        <v>766.5</v>
      </c>
      <c r="H7957" t="s">
        <v>49</v>
      </c>
      <c r="I7957" t="s">
        <v>205</v>
      </c>
      <c r="J7957" t="s">
        <v>29</v>
      </c>
      <c r="K7957" t="s">
        <v>106</v>
      </c>
    </row>
    <row r="7958" spans="1:11" x14ac:dyDescent="0.3">
      <c r="A7958">
        <f>YEAR('Supermart Grocery Sales - Retai'!F:F)</f>
        <v>2018</v>
      </c>
      <c r="B7958">
        <f>MONTH('Supermart Grocery Sales - Retai'!F:F)</f>
        <v>9</v>
      </c>
      <c r="C7958" t="str" cm="1">
        <f t="array" ref="C7958">CHOOSE(_xlfn.ANCHORARRAY(B7958), "Jan", "Feb", "Mar", "Apr", "May", "Jun", "Jul", "Aug", "Sep", "Oct", "Nov", "Dec")</f>
        <v>Sep</v>
      </c>
      <c r="D7958" t="str">
        <f>"Q"&amp;ROUNDUP(MONTH('Supermart Grocery Sales - Retai'!F7958)/3,0)</f>
        <v>Q3</v>
      </c>
      <c r="E7958">
        <f>tbl_DataModel[[#This Row],[Profit]]/tbl_DataModel[[#This Row],[Sales]]</f>
        <v>0.44</v>
      </c>
      <c r="F7958">
        <v>1541</v>
      </c>
      <c r="G7958">
        <v>678.04</v>
      </c>
      <c r="H7958" t="s">
        <v>26</v>
      </c>
      <c r="I7958" t="s">
        <v>201</v>
      </c>
      <c r="J7958" t="s">
        <v>98</v>
      </c>
      <c r="K7958" t="s">
        <v>36</v>
      </c>
    </row>
    <row r="7959" spans="1:11" x14ac:dyDescent="0.3">
      <c r="A7959">
        <f>YEAR('Supermart Grocery Sales - Retai'!F:F)</f>
        <v>2016</v>
      </c>
      <c r="B7959">
        <f>MONTH('Supermart Grocery Sales - Retai'!F:F)</f>
        <v>11</v>
      </c>
      <c r="C7959" t="str" cm="1">
        <f t="array" ref="C7959">CHOOSE(_xlfn.ANCHORARRAY(B7959), "Jan", "Feb", "Mar", "Apr", "May", "Jun", "Jul", "Aug", "Sep", "Oct", "Nov", "Dec")</f>
        <v>Nov</v>
      </c>
      <c r="D7959" t="str">
        <f>"Q"&amp;ROUNDUP(MONTH('Supermart Grocery Sales - Retai'!F7959)/3,0)</f>
        <v>Q4</v>
      </c>
      <c r="E7959">
        <f>tbl_DataModel[[#This Row],[Profit]]/tbl_DataModel[[#This Row],[Sales]]</f>
        <v>0.38</v>
      </c>
      <c r="F7959">
        <v>1276</v>
      </c>
      <c r="G7959">
        <v>484.88</v>
      </c>
      <c r="H7959" t="s">
        <v>20</v>
      </c>
      <c r="I7959" t="s">
        <v>21</v>
      </c>
      <c r="J7959" t="s">
        <v>98</v>
      </c>
      <c r="K7959" t="s">
        <v>120</v>
      </c>
    </row>
    <row r="7960" spans="1:11" x14ac:dyDescent="0.3">
      <c r="A7960">
        <f>YEAR('Supermart Grocery Sales - Retai'!F:F)</f>
        <v>2018</v>
      </c>
      <c r="B7960">
        <f>MONTH('Supermart Grocery Sales - Retai'!F:F)</f>
        <v>9</v>
      </c>
      <c r="C7960" t="str" cm="1">
        <f t="array" ref="C7960">CHOOSE(_xlfn.ANCHORARRAY(B7960), "Jan", "Feb", "Mar", "Apr", "May", "Jun", "Jul", "Aug", "Sep", "Oct", "Nov", "Dec")</f>
        <v>Sep</v>
      </c>
      <c r="D7960" t="str">
        <f>"Q"&amp;ROUNDUP(MONTH('Supermart Grocery Sales - Retai'!F7960)/3,0)</f>
        <v>Q3</v>
      </c>
      <c r="E7960">
        <f>tbl_DataModel[[#This Row],[Profit]]/tbl_DataModel[[#This Row],[Sales]]</f>
        <v>0.43</v>
      </c>
      <c r="F7960">
        <v>1109</v>
      </c>
      <c r="G7960">
        <v>476.87</v>
      </c>
      <c r="H7960" t="s">
        <v>13</v>
      </c>
      <c r="I7960" t="s">
        <v>14</v>
      </c>
      <c r="J7960" t="s">
        <v>98</v>
      </c>
      <c r="K7960" t="s">
        <v>62</v>
      </c>
    </row>
    <row r="7961" spans="1:11" x14ac:dyDescent="0.3">
      <c r="A7961">
        <f>YEAR('Supermart Grocery Sales - Retai'!F:F)</f>
        <v>2016</v>
      </c>
      <c r="B7961">
        <f>MONTH('Supermart Grocery Sales - Retai'!F:F)</f>
        <v>10</v>
      </c>
      <c r="C7961" t="str" cm="1">
        <f t="array" ref="C7961">CHOOSE(_xlfn.ANCHORARRAY(B7961), "Jan", "Feb", "Mar", "Apr", "May", "Jun", "Jul", "Aug", "Sep", "Oct", "Nov", "Dec")</f>
        <v>Oct</v>
      </c>
      <c r="D7961" t="str">
        <f>"Q"&amp;ROUNDUP(MONTH('Supermart Grocery Sales - Retai'!F7961)/3,0)</f>
        <v>Q4</v>
      </c>
      <c r="E7961">
        <f>tbl_DataModel[[#This Row],[Profit]]/tbl_DataModel[[#This Row],[Sales]]</f>
        <v>7.0000000000000007E-2</v>
      </c>
      <c r="F7961">
        <v>1127</v>
      </c>
      <c r="G7961">
        <v>78.89</v>
      </c>
      <c r="H7961" t="s">
        <v>26</v>
      </c>
      <c r="I7961" t="s">
        <v>201</v>
      </c>
      <c r="J7961" t="s">
        <v>98</v>
      </c>
      <c r="K7961" t="s">
        <v>19</v>
      </c>
    </row>
    <row r="7962" spans="1:11" x14ac:dyDescent="0.3">
      <c r="A7962">
        <f>YEAR('Supermart Grocery Sales - Retai'!F:F)</f>
        <v>2016</v>
      </c>
      <c r="B7962">
        <f>MONTH('Supermart Grocery Sales - Retai'!F:F)</f>
        <v>11</v>
      </c>
      <c r="C7962" t="str" cm="1">
        <f t="array" ref="C7962">CHOOSE(_xlfn.ANCHORARRAY(B7962), "Jan", "Feb", "Mar", "Apr", "May", "Jun", "Jul", "Aug", "Sep", "Oct", "Nov", "Dec")</f>
        <v>Nov</v>
      </c>
      <c r="D7962" t="str">
        <f>"Q"&amp;ROUNDUP(MONTH('Supermart Grocery Sales - Retai'!F7962)/3,0)</f>
        <v>Q4</v>
      </c>
      <c r="E7962">
        <f>tbl_DataModel[[#This Row],[Profit]]/tbl_DataModel[[#This Row],[Sales]]</f>
        <v>0.13999999999999999</v>
      </c>
      <c r="F7962">
        <v>2406</v>
      </c>
      <c r="G7962">
        <v>336.84</v>
      </c>
      <c r="H7962" t="s">
        <v>63</v>
      </c>
      <c r="I7962" t="s">
        <v>75</v>
      </c>
      <c r="J7962" t="s">
        <v>98</v>
      </c>
      <c r="K7962" t="s">
        <v>174</v>
      </c>
    </row>
    <row r="7963" spans="1:11" x14ac:dyDescent="0.3">
      <c r="A7963">
        <f>YEAR('Supermart Grocery Sales - Retai'!F:F)</f>
        <v>2017</v>
      </c>
      <c r="B7963">
        <f>MONTH('Supermart Grocery Sales - Retai'!F:F)</f>
        <v>12</v>
      </c>
      <c r="C7963" t="str" cm="1">
        <f t="array" ref="C7963">CHOOSE(_xlfn.ANCHORARRAY(B7963), "Jan", "Feb", "Mar", "Apr", "May", "Jun", "Jul", "Aug", "Sep", "Oct", "Nov", "Dec")</f>
        <v>Dec</v>
      </c>
      <c r="D7963" t="str">
        <f>"Q"&amp;ROUNDUP(MONTH('Supermart Grocery Sales - Retai'!F7963)/3,0)</f>
        <v>Q4</v>
      </c>
      <c r="E7963">
        <f>tbl_DataModel[[#This Row],[Profit]]/tbl_DataModel[[#This Row],[Sales]]</f>
        <v>0.35000000000000003</v>
      </c>
      <c r="F7963">
        <v>1131</v>
      </c>
      <c r="G7963">
        <v>395.85</v>
      </c>
      <c r="H7963" t="s">
        <v>58</v>
      </c>
      <c r="I7963" t="s">
        <v>68</v>
      </c>
      <c r="J7963" t="s">
        <v>98</v>
      </c>
      <c r="K7963" t="s">
        <v>111</v>
      </c>
    </row>
    <row r="7964" spans="1:11" x14ac:dyDescent="0.3">
      <c r="A7964">
        <f>YEAR('Supermart Grocery Sales - Retai'!F:F)</f>
        <v>2018</v>
      </c>
      <c r="B7964">
        <f>MONTH('Supermart Grocery Sales - Retai'!F:F)</f>
        <v>8</v>
      </c>
      <c r="C7964" t="str" cm="1">
        <f t="array" ref="C7964">CHOOSE(_xlfn.ANCHORARRAY(B7964), "Jan", "Feb", "Mar", "Apr", "May", "Jun", "Jul", "Aug", "Sep", "Oct", "Nov", "Dec")</f>
        <v>Aug</v>
      </c>
      <c r="D7964" t="str">
        <f>"Q"&amp;ROUNDUP(MONTH('Supermart Grocery Sales - Retai'!F7964)/3,0)</f>
        <v>Q3</v>
      </c>
      <c r="E7964">
        <f>tbl_DataModel[[#This Row],[Profit]]/tbl_DataModel[[#This Row],[Sales]]</f>
        <v>0.16</v>
      </c>
      <c r="F7964">
        <v>1475</v>
      </c>
      <c r="G7964">
        <v>236</v>
      </c>
      <c r="H7964" t="s">
        <v>32</v>
      </c>
      <c r="I7964" t="s">
        <v>33</v>
      </c>
      <c r="J7964" t="s">
        <v>98</v>
      </c>
      <c r="K7964" t="s">
        <v>106</v>
      </c>
    </row>
    <row r="7965" spans="1:11" x14ac:dyDescent="0.3">
      <c r="A7965">
        <f>YEAR('Supermart Grocery Sales - Retai'!F:F)</f>
        <v>2018</v>
      </c>
      <c r="B7965">
        <f>MONTH('Supermart Grocery Sales - Retai'!F:F)</f>
        <v>12</v>
      </c>
      <c r="C7965" t="str" cm="1">
        <f t="array" ref="C7965">CHOOSE(_xlfn.ANCHORARRAY(B7965), "Jan", "Feb", "Mar", "Apr", "May", "Jun", "Jul", "Aug", "Sep", "Oct", "Nov", "Dec")</f>
        <v>Dec</v>
      </c>
      <c r="D7965" t="str">
        <f>"Q"&amp;ROUNDUP(MONTH('Supermart Grocery Sales - Retai'!F7965)/3,0)</f>
        <v>Q4</v>
      </c>
      <c r="E7965">
        <f>tbl_DataModel[[#This Row],[Profit]]/tbl_DataModel[[#This Row],[Sales]]</f>
        <v>0.39</v>
      </c>
      <c r="F7965">
        <v>2233</v>
      </c>
      <c r="G7965">
        <v>870.87</v>
      </c>
      <c r="H7965" t="s">
        <v>20</v>
      </c>
      <c r="I7965" t="s">
        <v>91</v>
      </c>
      <c r="J7965" t="s">
        <v>98</v>
      </c>
      <c r="K7965" t="s">
        <v>204</v>
      </c>
    </row>
    <row r="7966" spans="1:11" x14ac:dyDescent="0.3">
      <c r="A7966">
        <f>YEAR('Supermart Grocery Sales - Retai'!F:F)</f>
        <v>2018</v>
      </c>
      <c r="B7966">
        <f>MONTH('Supermart Grocery Sales - Retai'!F:F)</f>
        <v>11</v>
      </c>
      <c r="C7966" t="str" cm="1">
        <f t="array" ref="C7966">CHOOSE(_xlfn.ANCHORARRAY(B7966), "Jan", "Feb", "Mar", "Apr", "May", "Jun", "Jul", "Aug", "Sep", "Oct", "Nov", "Dec")</f>
        <v>Nov</v>
      </c>
      <c r="D7966" t="str">
        <f>"Q"&amp;ROUNDUP(MONTH('Supermart Grocery Sales - Retai'!F7966)/3,0)</f>
        <v>Q4</v>
      </c>
      <c r="E7966">
        <f>tbl_DataModel[[#This Row],[Profit]]/tbl_DataModel[[#This Row],[Sales]]</f>
        <v>0.13</v>
      </c>
      <c r="F7966">
        <v>2459</v>
      </c>
      <c r="G7966">
        <v>319.67</v>
      </c>
      <c r="H7966" t="s">
        <v>13</v>
      </c>
      <c r="I7966" t="s">
        <v>79</v>
      </c>
      <c r="J7966" t="s">
        <v>98</v>
      </c>
      <c r="K7966" t="s">
        <v>102</v>
      </c>
    </row>
    <row r="7967" spans="1:11" x14ac:dyDescent="0.3">
      <c r="A7967">
        <f>YEAR('Supermart Grocery Sales - Retai'!F:F)</f>
        <v>2015</v>
      </c>
      <c r="B7967">
        <f>MONTH('Supermart Grocery Sales - Retai'!F:F)</f>
        <v>11</v>
      </c>
      <c r="C7967" t="str" cm="1">
        <f t="array" ref="C7967">CHOOSE(_xlfn.ANCHORARRAY(B7967), "Jan", "Feb", "Mar", "Apr", "May", "Jun", "Jul", "Aug", "Sep", "Oct", "Nov", "Dec")</f>
        <v>Nov</v>
      </c>
      <c r="D7967" t="str">
        <f>"Q"&amp;ROUNDUP(MONTH('Supermart Grocery Sales - Retai'!F7967)/3,0)</f>
        <v>Q4</v>
      </c>
      <c r="E7967">
        <f>tbl_DataModel[[#This Row],[Profit]]/tbl_DataModel[[#This Row],[Sales]]</f>
        <v>0.38</v>
      </c>
      <c r="F7967">
        <v>1616</v>
      </c>
      <c r="G7967">
        <v>614.08000000000004</v>
      </c>
      <c r="H7967" t="s">
        <v>63</v>
      </c>
      <c r="I7967" t="s">
        <v>75</v>
      </c>
      <c r="J7967" t="s">
        <v>98</v>
      </c>
      <c r="K7967" t="s">
        <v>139</v>
      </c>
    </row>
    <row r="7968" spans="1:11" x14ac:dyDescent="0.3">
      <c r="A7968">
        <f>YEAR('Supermart Grocery Sales - Retai'!F:F)</f>
        <v>2017</v>
      </c>
      <c r="B7968">
        <f>MONTH('Supermart Grocery Sales - Retai'!F:F)</f>
        <v>7</v>
      </c>
      <c r="C7968" t="str" cm="1">
        <f t="array" ref="C7968">CHOOSE(_xlfn.ANCHORARRAY(B7968), "Jan", "Feb", "Mar", "Apr", "May", "Jun", "Jul", "Aug", "Sep", "Oct", "Nov", "Dec")</f>
        <v>Jul</v>
      </c>
      <c r="D7968" t="str">
        <f>"Q"&amp;ROUNDUP(MONTH('Supermart Grocery Sales - Retai'!F7968)/3,0)</f>
        <v>Q3</v>
      </c>
      <c r="E7968">
        <f>tbl_DataModel[[#This Row],[Profit]]/tbl_DataModel[[#This Row],[Sales]]</f>
        <v>0.10999999999999999</v>
      </c>
      <c r="F7968">
        <v>912</v>
      </c>
      <c r="G7968">
        <v>100.32</v>
      </c>
      <c r="H7968" t="s">
        <v>32</v>
      </c>
      <c r="I7968" t="s">
        <v>153</v>
      </c>
      <c r="J7968" t="s">
        <v>98</v>
      </c>
      <c r="K7968" t="s">
        <v>42</v>
      </c>
    </row>
    <row r="7969" spans="1:11" x14ac:dyDescent="0.3">
      <c r="A7969">
        <f>YEAR('Supermart Grocery Sales - Retai'!F:F)</f>
        <v>2018</v>
      </c>
      <c r="B7969">
        <f>MONTH('Supermart Grocery Sales - Retai'!F:F)</f>
        <v>3</v>
      </c>
      <c r="C7969" t="str" cm="1">
        <f t="array" ref="C7969">CHOOSE(_xlfn.ANCHORARRAY(B7969), "Jan", "Feb", "Mar", "Apr", "May", "Jun", "Jul", "Aug", "Sep", "Oct", "Nov", "Dec")</f>
        <v>Mar</v>
      </c>
      <c r="D7969" t="str">
        <f>"Q"&amp;ROUNDUP(MONTH('Supermart Grocery Sales - Retai'!F7969)/3,0)</f>
        <v>Q1</v>
      </c>
      <c r="E7969">
        <f>tbl_DataModel[[#This Row],[Profit]]/tbl_DataModel[[#This Row],[Sales]]</f>
        <v>0.15</v>
      </c>
      <c r="F7969">
        <v>751</v>
      </c>
      <c r="G7969">
        <v>112.65</v>
      </c>
      <c r="H7969" t="s">
        <v>63</v>
      </c>
      <c r="I7969" t="s">
        <v>64</v>
      </c>
      <c r="J7969" t="s">
        <v>23</v>
      </c>
      <c r="K7969" t="s">
        <v>211</v>
      </c>
    </row>
    <row r="7970" spans="1:11" x14ac:dyDescent="0.3">
      <c r="A7970">
        <f>YEAR('Supermart Grocery Sales - Retai'!F:F)</f>
        <v>2017</v>
      </c>
      <c r="B7970">
        <f>MONTH('Supermart Grocery Sales - Retai'!F:F)</f>
        <v>8</v>
      </c>
      <c r="C7970" t="str" cm="1">
        <f t="array" ref="C7970">CHOOSE(_xlfn.ANCHORARRAY(B7970), "Jan", "Feb", "Mar", "Apr", "May", "Jun", "Jul", "Aug", "Sep", "Oct", "Nov", "Dec")</f>
        <v>Aug</v>
      </c>
      <c r="D7970" t="str">
        <f>"Q"&amp;ROUNDUP(MONTH('Supermart Grocery Sales - Retai'!F7970)/3,0)</f>
        <v>Q3</v>
      </c>
      <c r="E7970">
        <f>tbl_DataModel[[#This Row],[Profit]]/tbl_DataModel[[#This Row],[Sales]]</f>
        <v>0.3</v>
      </c>
      <c r="F7970">
        <v>1229</v>
      </c>
      <c r="G7970">
        <v>368.7</v>
      </c>
      <c r="H7970" t="s">
        <v>49</v>
      </c>
      <c r="I7970" t="s">
        <v>54</v>
      </c>
      <c r="J7970" t="s">
        <v>29</v>
      </c>
      <c r="K7970" t="s">
        <v>174</v>
      </c>
    </row>
    <row r="7971" spans="1:11" x14ac:dyDescent="0.3">
      <c r="A7971">
        <f>YEAR('Supermart Grocery Sales - Retai'!F:F)</f>
        <v>2018</v>
      </c>
      <c r="B7971">
        <f>MONTH('Supermart Grocery Sales - Retai'!F:F)</f>
        <v>11</v>
      </c>
      <c r="C7971" t="str" cm="1">
        <f t="array" ref="C7971">CHOOSE(_xlfn.ANCHORARRAY(B7971), "Jan", "Feb", "Mar", "Apr", "May", "Jun", "Jul", "Aug", "Sep", "Oct", "Nov", "Dec")</f>
        <v>Nov</v>
      </c>
      <c r="D7971" t="str">
        <f>"Q"&amp;ROUNDUP(MONTH('Supermart Grocery Sales - Retai'!F7971)/3,0)</f>
        <v>Q4</v>
      </c>
      <c r="E7971">
        <f>tbl_DataModel[[#This Row],[Profit]]/tbl_DataModel[[#This Row],[Sales]]</f>
        <v>0.22</v>
      </c>
      <c r="F7971">
        <v>902</v>
      </c>
      <c r="G7971">
        <v>198.44</v>
      </c>
      <c r="H7971" t="s">
        <v>32</v>
      </c>
      <c r="I7971" t="s">
        <v>33</v>
      </c>
      <c r="J7971" t="s">
        <v>29</v>
      </c>
      <c r="K7971" t="s">
        <v>165</v>
      </c>
    </row>
    <row r="7972" spans="1:11" x14ac:dyDescent="0.3">
      <c r="A7972">
        <f>YEAR('Supermart Grocery Sales - Retai'!F:F)</f>
        <v>2018</v>
      </c>
      <c r="B7972">
        <f>MONTH('Supermart Grocery Sales - Retai'!F:F)</f>
        <v>7</v>
      </c>
      <c r="C7972" t="str" cm="1">
        <f t="array" ref="C7972">CHOOSE(_xlfn.ANCHORARRAY(B7972), "Jan", "Feb", "Mar", "Apr", "May", "Jun", "Jul", "Aug", "Sep", "Oct", "Nov", "Dec")</f>
        <v>Jul</v>
      </c>
      <c r="D7972" t="str">
        <f>"Q"&amp;ROUNDUP(MONTH('Supermart Grocery Sales - Retai'!F7972)/3,0)</f>
        <v>Q3</v>
      </c>
      <c r="E7972">
        <f>tbl_DataModel[[#This Row],[Profit]]/tbl_DataModel[[#This Row],[Sales]]</f>
        <v>0.08</v>
      </c>
      <c r="F7972">
        <v>1611</v>
      </c>
      <c r="G7972">
        <v>128.88</v>
      </c>
      <c r="H7972" t="s">
        <v>58</v>
      </c>
      <c r="I7972" t="s">
        <v>68</v>
      </c>
      <c r="J7972" t="s">
        <v>29</v>
      </c>
      <c r="K7972" t="s">
        <v>193</v>
      </c>
    </row>
    <row r="7973" spans="1:11" x14ac:dyDescent="0.3">
      <c r="A7973">
        <f>YEAR('Supermart Grocery Sales - Retai'!F:F)</f>
        <v>2017</v>
      </c>
      <c r="B7973">
        <f>MONTH('Supermart Grocery Sales - Retai'!F:F)</f>
        <v>5</v>
      </c>
      <c r="C7973" t="str" cm="1">
        <f t="array" ref="C7973">CHOOSE(_xlfn.ANCHORARRAY(B7973), "Jan", "Feb", "Mar", "Apr", "May", "Jun", "Jul", "Aug", "Sep", "Oct", "Nov", "Dec")</f>
        <v>May</v>
      </c>
      <c r="D7973" t="str">
        <f>"Q"&amp;ROUNDUP(MONTH('Supermart Grocery Sales - Retai'!F7973)/3,0)</f>
        <v>Q2</v>
      </c>
      <c r="E7973">
        <f>tbl_DataModel[[#This Row],[Profit]]/tbl_DataModel[[#This Row],[Sales]]</f>
        <v>0.3</v>
      </c>
      <c r="F7973">
        <v>1637</v>
      </c>
      <c r="G7973">
        <v>491.1</v>
      </c>
      <c r="H7973" t="s">
        <v>58</v>
      </c>
      <c r="I7973" t="s">
        <v>112</v>
      </c>
      <c r="J7973" t="s">
        <v>29</v>
      </c>
      <c r="K7973" t="s">
        <v>102</v>
      </c>
    </row>
    <row r="7974" spans="1:11" x14ac:dyDescent="0.3">
      <c r="A7974">
        <f>YEAR('Supermart Grocery Sales - Retai'!F:F)</f>
        <v>2018</v>
      </c>
      <c r="B7974">
        <f>MONTH('Supermart Grocery Sales - Retai'!F:F)</f>
        <v>6</v>
      </c>
      <c r="C7974" t="str" cm="1">
        <f t="array" ref="C7974">CHOOSE(_xlfn.ANCHORARRAY(B7974), "Jan", "Feb", "Mar", "Apr", "May", "Jun", "Jul", "Aug", "Sep", "Oct", "Nov", "Dec")</f>
        <v>Jun</v>
      </c>
      <c r="D7974" t="str">
        <f>"Q"&amp;ROUNDUP(MONTH('Supermart Grocery Sales - Retai'!F7974)/3,0)</f>
        <v>Q2</v>
      </c>
      <c r="E7974">
        <f>tbl_DataModel[[#This Row],[Profit]]/tbl_DataModel[[#This Row],[Sales]]</f>
        <v>0.33</v>
      </c>
      <c r="F7974">
        <v>1531</v>
      </c>
      <c r="G7974">
        <v>505.23</v>
      </c>
      <c r="H7974" t="s">
        <v>32</v>
      </c>
      <c r="I7974" t="s">
        <v>97</v>
      </c>
      <c r="J7974" t="s">
        <v>76</v>
      </c>
      <c r="K7974" t="s">
        <v>162</v>
      </c>
    </row>
    <row r="7975" spans="1:11" x14ac:dyDescent="0.3">
      <c r="A7975">
        <f>YEAR('Supermart Grocery Sales - Retai'!F:F)</f>
        <v>2018</v>
      </c>
      <c r="B7975">
        <f>MONTH('Supermart Grocery Sales - Retai'!F:F)</f>
        <v>6</v>
      </c>
      <c r="C7975" t="str" cm="1">
        <f t="array" ref="C7975">CHOOSE(_xlfn.ANCHORARRAY(B7975), "Jan", "Feb", "Mar", "Apr", "May", "Jun", "Jul", "Aug", "Sep", "Oct", "Nov", "Dec")</f>
        <v>Jun</v>
      </c>
      <c r="D7975" t="str">
        <f>"Q"&amp;ROUNDUP(MONTH('Supermart Grocery Sales - Retai'!F7975)/3,0)</f>
        <v>Q2</v>
      </c>
      <c r="E7975">
        <f>tbl_DataModel[[#This Row],[Profit]]/tbl_DataModel[[#This Row],[Sales]]</f>
        <v>0.35000000000000003</v>
      </c>
      <c r="F7975">
        <v>1486</v>
      </c>
      <c r="G7975">
        <v>520.1</v>
      </c>
      <c r="H7975" t="s">
        <v>26</v>
      </c>
      <c r="I7975" t="s">
        <v>94</v>
      </c>
      <c r="J7975" t="s">
        <v>76</v>
      </c>
      <c r="K7975" t="s">
        <v>125</v>
      </c>
    </row>
    <row r="7976" spans="1:11" x14ac:dyDescent="0.3">
      <c r="A7976">
        <f>YEAR('Supermart Grocery Sales - Retai'!F:F)</f>
        <v>2017</v>
      </c>
      <c r="B7976">
        <f>MONTH('Supermart Grocery Sales - Retai'!F:F)</f>
        <v>11</v>
      </c>
      <c r="C7976" t="str" cm="1">
        <f t="array" ref="C7976">CHOOSE(_xlfn.ANCHORARRAY(B7976), "Jan", "Feb", "Mar", "Apr", "May", "Jun", "Jul", "Aug", "Sep", "Oct", "Nov", "Dec")</f>
        <v>Nov</v>
      </c>
      <c r="D7976" t="str">
        <f>"Q"&amp;ROUNDUP(MONTH('Supermart Grocery Sales - Retai'!F7976)/3,0)</f>
        <v>Q4</v>
      </c>
      <c r="E7976">
        <f>tbl_DataModel[[#This Row],[Profit]]/tbl_DataModel[[#This Row],[Sales]]</f>
        <v>0.18</v>
      </c>
      <c r="F7976">
        <v>837</v>
      </c>
      <c r="G7976">
        <v>150.66</v>
      </c>
      <c r="H7976" t="s">
        <v>26</v>
      </c>
      <c r="I7976" t="s">
        <v>201</v>
      </c>
      <c r="J7976" t="s">
        <v>76</v>
      </c>
      <c r="K7976" t="s">
        <v>169</v>
      </c>
    </row>
    <row r="7977" spans="1:11" x14ac:dyDescent="0.3">
      <c r="A7977">
        <f>YEAR('Supermart Grocery Sales - Retai'!F:F)</f>
        <v>2016</v>
      </c>
      <c r="B7977">
        <f>MONTH('Supermart Grocery Sales - Retai'!F:F)</f>
        <v>10</v>
      </c>
      <c r="C7977" t="str" cm="1">
        <f t="array" ref="C7977">CHOOSE(_xlfn.ANCHORARRAY(B7977), "Jan", "Feb", "Mar", "Apr", "May", "Jun", "Jul", "Aug", "Sep", "Oct", "Nov", "Dec")</f>
        <v>Oct</v>
      </c>
      <c r="D7977" t="str">
        <f>"Q"&amp;ROUNDUP(MONTH('Supermart Grocery Sales - Retai'!F7977)/3,0)</f>
        <v>Q4</v>
      </c>
      <c r="E7977">
        <f>tbl_DataModel[[#This Row],[Profit]]/tbl_DataModel[[#This Row],[Sales]]</f>
        <v>0.11</v>
      </c>
      <c r="F7977">
        <v>1648</v>
      </c>
      <c r="G7977">
        <v>181.28</v>
      </c>
      <c r="H7977" t="s">
        <v>63</v>
      </c>
      <c r="I7977" t="s">
        <v>75</v>
      </c>
      <c r="J7977" t="s">
        <v>76</v>
      </c>
      <c r="K7977" t="s">
        <v>111</v>
      </c>
    </row>
    <row r="7978" spans="1:11" x14ac:dyDescent="0.3">
      <c r="A7978">
        <f>YEAR('Supermart Grocery Sales - Retai'!F:F)</f>
        <v>2016</v>
      </c>
      <c r="B7978">
        <f>MONTH('Supermart Grocery Sales - Retai'!F:F)</f>
        <v>10</v>
      </c>
      <c r="C7978" t="str" cm="1">
        <f t="array" ref="C7978">CHOOSE(_xlfn.ANCHORARRAY(B7978), "Jan", "Feb", "Mar", "Apr", "May", "Jun", "Jul", "Aug", "Sep", "Oct", "Nov", "Dec")</f>
        <v>Oct</v>
      </c>
      <c r="D7978" t="str">
        <f>"Q"&amp;ROUNDUP(MONTH('Supermart Grocery Sales - Retai'!F7978)/3,0)</f>
        <v>Q4</v>
      </c>
      <c r="E7978">
        <f>tbl_DataModel[[#This Row],[Profit]]/tbl_DataModel[[#This Row],[Sales]]</f>
        <v>0.4</v>
      </c>
      <c r="F7978">
        <v>2105</v>
      </c>
      <c r="G7978">
        <v>842</v>
      </c>
      <c r="H7978" t="s">
        <v>26</v>
      </c>
      <c r="I7978" t="s">
        <v>201</v>
      </c>
      <c r="J7978" t="s">
        <v>76</v>
      </c>
      <c r="K7978" t="s">
        <v>120</v>
      </c>
    </row>
    <row r="7979" spans="1:11" x14ac:dyDescent="0.3">
      <c r="A7979">
        <f>YEAR('Supermart Grocery Sales - Retai'!F:F)</f>
        <v>2017</v>
      </c>
      <c r="B7979">
        <f>MONTH('Supermart Grocery Sales - Retai'!F:F)</f>
        <v>12</v>
      </c>
      <c r="C7979" t="str" cm="1">
        <f t="array" ref="C7979">CHOOSE(_xlfn.ANCHORARRAY(B7979), "Jan", "Feb", "Mar", "Apr", "May", "Jun", "Jul", "Aug", "Sep", "Oct", "Nov", "Dec")</f>
        <v>Dec</v>
      </c>
      <c r="D7979" t="str">
        <f>"Q"&amp;ROUNDUP(MONTH('Supermart Grocery Sales - Retai'!F7979)/3,0)</f>
        <v>Q4</v>
      </c>
      <c r="E7979">
        <f>tbl_DataModel[[#This Row],[Profit]]/tbl_DataModel[[#This Row],[Sales]]</f>
        <v>6.0000000000000005E-2</v>
      </c>
      <c r="F7979">
        <v>810</v>
      </c>
      <c r="G7979">
        <v>48.6</v>
      </c>
      <c r="H7979" t="s">
        <v>32</v>
      </c>
      <c r="I7979" t="s">
        <v>97</v>
      </c>
      <c r="J7979" t="s">
        <v>76</v>
      </c>
      <c r="K7979" t="s">
        <v>234</v>
      </c>
    </row>
    <row r="7980" spans="1:11" x14ac:dyDescent="0.3">
      <c r="A7980">
        <f>YEAR('Supermart Grocery Sales - Retai'!F:F)</f>
        <v>2017</v>
      </c>
      <c r="B7980">
        <f>MONTH('Supermart Grocery Sales - Retai'!F:F)</f>
        <v>7</v>
      </c>
      <c r="C7980" t="str" cm="1">
        <f t="array" ref="C7980">CHOOSE(_xlfn.ANCHORARRAY(B7980), "Jan", "Feb", "Mar", "Apr", "May", "Jun", "Jul", "Aug", "Sep", "Oct", "Nov", "Dec")</f>
        <v>Jul</v>
      </c>
      <c r="D7980" t="str">
        <f>"Q"&amp;ROUNDUP(MONTH('Supermart Grocery Sales - Retai'!F7980)/3,0)</f>
        <v>Q3</v>
      </c>
      <c r="E7980">
        <f>tbl_DataModel[[#This Row],[Profit]]/tbl_DataModel[[#This Row],[Sales]]</f>
        <v>0.39999999999999997</v>
      </c>
      <c r="F7980">
        <v>1976</v>
      </c>
      <c r="G7980">
        <v>790.4</v>
      </c>
      <c r="H7980" t="s">
        <v>63</v>
      </c>
      <c r="I7980" t="s">
        <v>157</v>
      </c>
      <c r="J7980" t="s">
        <v>76</v>
      </c>
      <c r="K7980" t="s">
        <v>204</v>
      </c>
    </row>
    <row r="7981" spans="1:11" x14ac:dyDescent="0.3">
      <c r="A7981">
        <f>YEAR('Supermart Grocery Sales - Retai'!F:F)</f>
        <v>2017</v>
      </c>
      <c r="B7981">
        <f>MONTH('Supermart Grocery Sales - Retai'!F:F)</f>
        <v>7</v>
      </c>
      <c r="C7981" t="str" cm="1">
        <f t="array" ref="C7981">CHOOSE(_xlfn.ANCHORARRAY(B7981), "Jan", "Feb", "Mar", "Apr", "May", "Jun", "Jul", "Aug", "Sep", "Oct", "Nov", "Dec")</f>
        <v>Jul</v>
      </c>
      <c r="D7981" t="str">
        <f>"Q"&amp;ROUNDUP(MONTH('Supermart Grocery Sales - Retai'!F7981)/3,0)</f>
        <v>Q3</v>
      </c>
      <c r="E7981">
        <f>tbl_DataModel[[#This Row],[Profit]]/tbl_DataModel[[#This Row],[Sales]]</f>
        <v>0.12000000000000001</v>
      </c>
      <c r="F7981">
        <v>2156</v>
      </c>
      <c r="G7981">
        <v>258.72000000000003</v>
      </c>
      <c r="H7981" t="s">
        <v>26</v>
      </c>
      <c r="I7981" t="s">
        <v>94</v>
      </c>
      <c r="J7981" t="s">
        <v>76</v>
      </c>
      <c r="K7981" t="s">
        <v>36</v>
      </c>
    </row>
    <row r="7982" spans="1:11" x14ac:dyDescent="0.3">
      <c r="A7982">
        <f>YEAR('Supermart Grocery Sales - Retai'!F:F)</f>
        <v>2016</v>
      </c>
      <c r="B7982">
        <f>MONTH('Supermart Grocery Sales - Retai'!F:F)</f>
        <v>11</v>
      </c>
      <c r="C7982" t="str" cm="1">
        <f t="array" ref="C7982">CHOOSE(_xlfn.ANCHORARRAY(B7982), "Jan", "Feb", "Mar", "Apr", "May", "Jun", "Jul", "Aug", "Sep", "Oct", "Nov", "Dec")</f>
        <v>Nov</v>
      </c>
      <c r="D7982" t="str">
        <f>"Q"&amp;ROUNDUP(MONTH('Supermart Grocery Sales - Retai'!F7982)/3,0)</f>
        <v>Q4</v>
      </c>
      <c r="E7982">
        <f>tbl_DataModel[[#This Row],[Profit]]/tbl_DataModel[[#This Row],[Sales]]</f>
        <v>0.34</v>
      </c>
      <c r="F7982">
        <v>1662</v>
      </c>
      <c r="G7982">
        <v>565.08000000000004</v>
      </c>
      <c r="H7982" t="s">
        <v>32</v>
      </c>
      <c r="I7982" t="s">
        <v>46</v>
      </c>
      <c r="J7982" t="s">
        <v>76</v>
      </c>
      <c r="K7982" t="s">
        <v>108</v>
      </c>
    </row>
    <row r="7983" spans="1:11" x14ac:dyDescent="0.3">
      <c r="A7983">
        <f>YEAR('Supermart Grocery Sales - Retai'!F:F)</f>
        <v>2017</v>
      </c>
      <c r="B7983">
        <f>MONTH('Supermart Grocery Sales - Retai'!F:F)</f>
        <v>11</v>
      </c>
      <c r="C7983" t="str" cm="1">
        <f t="array" ref="C7983">CHOOSE(_xlfn.ANCHORARRAY(B7983), "Jan", "Feb", "Mar", "Apr", "May", "Jun", "Jul", "Aug", "Sep", "Oct", "Nov", "Dec")</f>
        <v>Nov</v>
      </c>
      <c r="D7983" t="str">
        <f>"Q"&amp;ROUNDUP(MONTH('Supermart Grocery Sales - Retai'!F7983)/3,0)</f>
        <v>Q4</v>
      </c>
      <c r="E7983">
        <f>tbl_DataModel[[#This Row],[Profit]]/tbl_DataModel[[#This Row],[Sales]]</f>
        <v>0.34</v>
      </c>
      <c r="F7983">
        <v>877</v>
      </c>
      <c r="G7983">
        <v>298.18</v>
      </c>
      <c r="H7983" t="s">
        <v>13</v>
      </c>
      <c r="I7983" t="s">
        <v>79</v>
      </c>
      <c r="J7983" t="s">
        <v>76</v>
      </c>
      <c r="K7983" t="s">
        <v>139</v>
      </c>
    </row>
    <row r="7984" spans="1:11" x14ac:dyDescent="0.3">
      <c r="A7984">
        <f>YEAR('Supermart Grocery Sales - Retai'!F:F)</f>
        <v>2015</v>
      </c>
      <c r="B7984">
        <f>MONTH('Supermart Grocery Sales - Retai'!F:F)</f>
        <v>12</v>
      </c>
      <c r="C7984" t="str" cm="1">
        <f t="array" ref="C7984">CHOOSE(_xlfn.ANCHORARRAY(B7984), "Jan", "Feb", "Mar", "Apr", "May", "Jun", "Jul", "Aug", "Sep", "Oct", "Nov", "Dec")</f>
        <v>Dec</v>
      </c>
      <c r="D7984" t="str">
        <f>"Q"&amp;ROUNDUP(MONTH('Supermart Grocery Sales - Retai'!F7984)/3,0)</f>
        <v>Q4</v>
      </c>
      <c r="E7984">
        <f>tbl_DataModel[[#This Row],[Profit]]/tbl_DataModel[[#This Row],[Sales]]</f>
        <v>0.12999999999999998</v>
      </c>
      <c r="F7984">
        <v>517</v>
      </c>
      <c r="G7984">
        <v>67.209999999999994</v>
      </c>
      <c r="H7984" t="s">
        <v>63</v>
      </c>
      <c r="I7984" t="s">
        <v>64</v>
      </c>
      <c r="J7984" t="s">
        <v>76</v>
      </c>
      <c r="K7984" t="s">
        <v>120</v>
      </c>
    </row>
    <row r="7985" spans="1:11" x14ac:dyDescent="0.3">
      <c r="A7985">
        <f>YEAR('Supermart Grocery Sales - Retai'!F:F)</f>
        <v>2016</v>
      </c>
      <c r="B7985">
        <f>MONTH('Supermart Grocery Sales - Retai'!F:F)</f>
        <v>4</v>
      </c>
      <c r="C7985" t="str" cm="1">
        <f t="array" ref="C7985">CHOOSE(_xlfn.ANCHORARRAY(B7985), "Jan", "Feb", "Mar", "Apr", "May", "Jun", "Jul", "Aug", "Sep", "Oct", "Nov", "Dec")</f>
        <v>Apr</v>
      </c>
      <c r="D7985" t="str">
        <f>"Q"&amp;ROUNDUP(MONTH('Supermart Grocery Sales - Retai'!F7985)/3,0)</f>
        <v>Q2</v>
      </c>
      <c r="E7985">
        <f>tbl_DataModel[[#This Row],[Profit]]/tbl_DataModel[[#This Row],[Sales]]</f>
        <v>0.39999999999999997</v>
      </c>
      <c r="F7985">
        <v>1482</v>
      </c>
      <c r="G7985">
        <v>592.79999999999995</v>
      </c>
      <c r="H7985" t="s">
        <v>20</v>
      </c>
      <c r="I7985" t="s">
        <v>91</v>
      </c>
      <c r="J7985" t="s">
        <v>76</v>
      </c>
      <c r="K7985" t="s">
        <v>111</v>
      </c>
    </row>
    <row r="7986" spans="1:11" x14ac:dyDescent="0.3">
      <c r="A7986">
        <f>YEAR('Supermart Grocery Sales - Retai'!F:F)</f>
        <v>2015</v>
      </c>
      <c r="B7986">
        <f>MONTH('Supermart Grocery Sales - Retai'!F:F)</f>
        <v>5</v>
      </c>
      <c r="C7986" t="str" cm="1">
        <f t="array" ref="C7986">CHOOSE(_xlfn.ANCHORARRAY(B7986), "Jan", "Feb", "Mar", "Apr", "May", "Jun", "Jul", "Aug", "Sep", "Oct", "Nov", "Dec")</f>
        <v>May</v>
      </c>
      <c r="D7986" t="str">
        <f>"Q"&amp;ROUNDUP(MONTH('Supermart Grocery Sales - Retai'!F7986)/3,0)</f>
        <v>Q2</v>
      </c>
      <c r="E7986">
        <f>tbl_DataModel[[#This Row],[Profit]]/tbl_DataModel[[#This Row],[Sales]]</f>
        <v>4.9999999999999996E-2</v>
      </c>
      <c r="F7986">
        <v>2331</v>
      </c>
      <c r="G7986">
        <v>116.55</v>
      </c>
      <c r="H7986" t="s">
        <v>32</v>
      </c>
      <c r="I7986" t="s">
        <v>46</v>
      </c>
      <c r="J7986" t="s">
        <v>76</v>
      </c>
      <c r="K7986" t="s">
        <v>151</v>
      </c>
    </row>
    <row r="7987" spans="1:11" x14ac:dyDescent="0.3">
      <c r="A7987">
        <f>YEAR('Supermart Grocery Sales - Retai'!F:F)</f>
        <v>2018</v>
      </c>
      <c r="B7987">
        <f>MONTH('Supermart Grocery Sales - Retai'!F:F)</f>
        <v>3</v>
      </c>
      <c r="C7987" t="str" cm="1">
        <f t="array" ref="C7987">CHOOSE(_xlfn.ANCHORARRAY(B7987), "Jan", "Feb", "Mar", "Apr", "May", "Jun", "Jul", "Aug", "Sep", "Oct", "Nov", "Dec")</f>
        <v>Mar</v>
      </c>
      <c r="D7987" t="str">
        <f>"Q"&amp;ROUNDUP(MONTH('Supermart Grocery Sales - Retai'!F7987)/3,0)</f>
        <v>Q1</v>
      </c>
      <c r="E7987">
        <f>tbl_DataModel[[#This Row],[Profit]]/tbl_DataModel[[#This Row],[Sales]]</f>
        <v>0.09</v>
      </c>
      <c r="F7987">
        <v>1739</v>
      </c>
      <c r="G7987">
        <v>156.51</v>
      </c>
      <c r="H7987" t="s">
        <v>26</v>
      </c>
      <c r="I7987" t="s">
        <v>27</v>
      </c>
      <c r="J7987" t="s">
        <v>76</v>
      </c>
      <c r="K7987" t="s">
        <v>40</v>
      </c>
    </row>
    <row r="7988" spans="1:11" x14ac:dyDescent="0.3">
      <c r="A7988">
        <f>YEAR('Supermart Grocery Sales - Retai'!F:F)</f>
        <v>2015</v>
      </c>
      <c r="B7988">
        <f>MONTH('Supermart Grocery Sales - Retai'!F:F)</f>
        <v>12</v>
      </c>
      <c r="C7988" t="str" cm="1">
        <f t="array" ref="C7988">CHOOSE(_xlfn.ANCHORARRAY(B7988), "Jan", "Feb", "Mar", "Apr", "May", "Jun", "Jul", "Aug", "Sep", "Oct", "Nov", "Dec")</f>
        <v>Dec</v>
      </c>
      <c r="D7988" t="str">
        <f>"Q"&amp;ROUNDUP(MONTH('Supermart Grocery Sales - Retai'!F7988)/3,0)</f>
        <v>Q4</v>
      </c>
      <c r="E7988">
        <f>tbl_DataModel[[#This Row],[Profit]]/tbl_DataModel[[#This Row],[Sales]]</f>
        <v>0.32</v>
      </c>
      <c r="F7988">
        <v>1433</v>
      </c>
      <c r="G7988">
        <v>458.56</v>
      </c>
      <c r="H7988" t="s">
        <v>32</v>
      </c>
      <c r="I7988" t="s">
        <v>33</v>
      </c>
      <c r="J7988" t="s">
        <v>76</v>
      </c>
      <c r="K7988" t="s">
        <v>62</v>
      </c>
    </row>
    <row r="7989" spans="1:11" x14ac:dyDescent="0.3">
      <c r="A7989">
        <f>YEAR('Supermart Grocery Sales - Retai'!F:F)</f>
        <v>2016</v>
      </c>
      <c r="B7989">
        <f>MONTH('Supermart Grocery Sales - Retai'!F:F)</f>
        <v>4</v>
      </c>
      <c r="C7989" t="str" cm="1">
        <f t="array" ref="C7989">CHOOSE(_xlfn.ANCHORARRAY(B7989), "Jan", "Feb", "Mar", "Apr", "May", "Jun", "Jul", "Aug", "Sep", "Oct", "Nov", "Dec")</f>
        <v>Apr</v>
      </c>
      <c r="D7989" t="str">
        <f>"Q"&amp;ROUNDUP(MONTH('Supermart Grocery Sales - Retai'!F7989)/3,0)</f>
        <v>Q2</v>
      </c>
      <c r="E7989">
        <f>tbl_DataModel[[#This Row],[Profit]]/tbl_DataModel[[#This Row],[Sales]]</f>
        <v>0.37</v>
      </c>
      <c r="F7989">
        <v>552</v>
      </c>
      <c r="G7989">
        <v>204.24</v>
      </c>
      <c r="H7989" t="s">
        <v>58</v>
      </c>
      <c r="I7989" t="s">
        <v>112</v>
      </c>
      <c r="J7989" t="s">
        <v>76</v>
      </c>
      <c r="K7989" t="s">
        <v>83</v>
      </c>
    </row>
    <row r="7990" spans="1:11" x14ac:dyDescent="0.3">
      <c r="A7990">
        <f>YEAR('Supermart Grocery Sales - Retai'!F:F)</f>
        <v>2018</v>
      </c>
      <c r="B7990">
        <f>MONTH('Supermart Grocery Sales - Retai'!F:F)</f>
        <v>11</v>
      </c>
      <c r="C7990" t="str" cm="1">
        <f t="array" ref="C7990">CHOOSE(_xlfn.ANCHORARRAY(B7990), "Jan", "Feb", "Mar", "Apr", "May", "Jun", "Jul", "Aug", "Sep", "Oct", "Nov", "Dec")</f>
        <v>Nov</v>
      </c>
      <c r="D7990" t="str">
        <f>"Q"&amp;ROUNDUP(MONTH('Supermart Grocery Sales - Retai'!F7990)/3,0)</f>
        <v>Q4</v>
      </c>
      <c r="E7990">
        <f>tbl_DataModel[[#This Row],[Profit]]/tbl_DataModel[[#This Row],[Sales]]</f>
        <v>0.35</v>
      </c>
      <c r="F7990">
        <v>1570</v>
      </c>
      <c r="G7990">
        <v>549.5</v>
      </c>
      <c r="H7990" t="s">
        <v>63</v>
      </c>
      <c r="I7990" t="s">
        <v>75</v>
      </c>
      <c r="J7990" t="s">
        <v>76</v>
      </c>
      <c r="K7990" t="s">
        <v>102</v>
      </c>
    </row>
    <row r="7991" spans="1:11" x14ac:dyDescent="0.3">
      <c r="A7991">
        <f>YEAR('Supermart Grocery Sales - Retai'!F:F)</f>
        <v>2016</v>
      </c>
      <c r="B7991">
        <f>MONTH('Supermart Grocery Sales - Retai'!F:F)</f>
        <v>9</v>
      </c>
      <c r="C7991" t="str" cm="1">
        <f t="array" ref="C7991">CHOOSE(_xlfn.ANCHORARRAY(B7991), "Jan", "Feb", "Mar", "Apr", "May", "Jun", "Jul", "Aug", "Sep", "Oct", "Nov", "Dec")</f>
        <v>Sep</v>
      </c>
      <c r="D7991" t="str">
        <f>"Q"&amp;ROUNDUP(MONTH('Supermart Grocery Sales - Retai'!F7991)/3,0)</f>
        <v>Q3</v>
      </c>
      <c r="E7991">
        <f>tbl_DataModel[[#This Row],[Profit]]/tbl_DataModel[[#This Row],[Sales]]</f>
        <v>0.22999999999999998</v>
      </c>
      <c r="F7991">
        <v>556</v>
      </c>
      <c r="G7991">
        <v>127.88</v>
      </c>
      <c r="H7991" t="s">
        <v>20</v>
      </c>
      <c r="I7991" t="s">
        <v>91</v>
      </c>
      <c r="J7991" t="s">
        <v>76</v>
      </c>
      <c r="K7991" t="s">
        <v>122</v>
      </c>
    </row>
    <row r="7992" spans="1:11" x14ac:dyDescent="0.3">
      <c r="A7992">
        <f>YEAR('Supermart Grocery Sales - Retai'!F:F)</f>
        <v>2017</v>
      </c>
      <c r="B7992">
        <f>MONTH('Supermart Grocery Sales - Retai'!F:F)</f>
        <v>12</v>
      </c>
      <c r="C7992" t="str" cm="1">
        <f t="array" ref="C7992">CHOOSE(_xlfn.ANCHORARRAY(B7992), "Jan", "Feb", "Mar", "Apr", "May", "Jun", "Jul", "Aug", "Sep", "Oct", "Nov", "Dec")</f>
        <v>Dec</v>
      </c>
      <c r="D7992" t="str">
        <f>"Q"&amp;ROUNDUP(MONTH('Supermart Grocery Sales - Retai'!F7992)/3,0)</f>
        <v>Q4</v>
      </c>
      <c r="E7992">
        <f>tbl_DataModel[[#This Row],[Profit]]/tbl_DataModel[[#This Row],[Sales]]</f>
        <v>0.21000000000000002</v>
      </c>
      <c r="F7992">
        <v>1130</v>
      </c>
      <c r="G7992">
        <v>237.3</v>
      </c>
      <c r="H7992" t="s">
        <v>58</v>
      </c>
      <c r="I7992" t="s">
        <v>59</v>
      </c>
      <c r="J7992" t="s">
        <v>76</v>
      </c>
      <c r="K7992" t="s">
        <v>191</v>
      </c>
    </row>
    <row r="7993" spans="1:11" x14ac:dyDescent="0.3">
      <c r="A7993">
        <f>YEAR('Supermart Grocery Sales - Retai'!F:F)</f>
        <v>2017</v>
      </c>
      <c r="B7993">
        <f>MONTH('Supermart Grocery Sales - Retai'!F:F)</f>
        <v>12</v>
      </c>
      <c r="C7993" t="str" cm="1">
        <f t="array" ref="C7993">CHOOSE(_xlfn.ANCHORARRAY(B7993), "Jan", "Feb", "Mar", "Apr", "May", "Jun", "Jul", "Aug", "Sep", "Oct", "Nov", "Dec")</f>
        <v>Dec</v>
      </c>
      <c r="D7993" t="str">
        <f>"Q"&amp;ROUNDUP(MONTH('Supermart Grocery Sales - Retai'!F7993)/3,0)</f>
        <v>Q4</v>
      </c>
      <c r="E7993">
        <f>tbl_DataModel[[#This Row],[Profit]]/tbl_DataModel[[#This Row],[Sales]]</f>
        <v>0.18</v>
      </c>
      <c r="F7993">
        <v>757</v>
      </c>
      <c r="G7993">
        <v>136.26</v>
      </c>
      <c r="H7993" t="s">
        <v>26</v>
      </c>
      <c r="I7993" t="s">
        <v>37</v>
      </c>
      <c r="J7993" t="s">
        <v>76</v>
      </c>
      <c r="K7993" t="s">
        <v>25</v>
      </c>
    </row>
    <row r="7994" spans="1:11" x14ac:dyDescent="0.3">
      <c r="A7994">
        <f>YEAR('Supermart Grocery Sales - Retai'!F:F)</f>
        <v>2017</v>
      </c>
      <c r="B7994">
        <f>MONTH('Supermart Grocery Sales - Retai'!F:F)</f>
        <v>12</v>
      </c>
      <c r="C7994" t="str" cm="1">
        <f t="array" ref="C7994">CHOOSE(_xlfn.ANCHORARRAY(B7994), "Jan", "Feb", "Mar", "Apr", "May", "Jun", "Jul", "Aug", "Sep", "Oct", "Nov", "Dec")</f>
        <v>Dec</v>
      </c>
      <c r="D7994" t="str">
        <f>"Q"&amp;ROUNDUP(MONTH('Supermart Grocery Sales - Retai'!F7994)/3,0)</f>
        <v>Q4</v>
      </c>
      <c r="E7994">
        <f>tbl_DataModel[[#This Row],[Profit]]/tbl_DataModel[[#This Row],[Sales]]</f>
        <v>0.4</v>
      </c>
      <c r="F7994">
        <v>2068</v>
      </c>
      <c r="G7994">
        <v>827.2</v>
      </c>
      <c r="H7994" t="s">
        <v>20</v>
      </c>
      <c r="I7994" t="s">
        <v>91</v>
      </c>
      <c r="J7994" t="s">
        <v>76</v>
      </c>
      <c r="K7994" t="s">
        <v>111</v>
      </c>
    </row>
    <row r="7995" spans="1:11" x14ac:dyDescent="0.3">
      <c r="A7995">
        <f>YEAR('Supermart Grocery Sales - Retai'!F:F)</f>
        <v>2015</v>
      </c>
      <c r="B7995">
        <f>MONTH('Supermart Grocery Sales - Retai'!F:F)</f>
        <v>12</v>
      </c>
      <c r="C7995" t="str" cm="1">
        <f t="array" ref="C7995">CHOOSE(_xlfn.ANCHORARRAY(B7995), "Jan", "Feb", "Mar", "Apr", "May", "Jun", "Jul", "Aug", "Sep", "Oct", "Nov", "Dec")</f>
        <v>Dec</v>
      </c>
      <c r="D7995" t="str">
        <f>"Q"&amp;ROUNDUP(MONTH('Supermart Grocery Sales - Retai'!F7995)/3,0)</f>
        <v>Q4</v>
      </c>
      <c r="E7995">
        <f>tbl_DataModel[[#This Row],[Profit]]/tbl_DataModel[[#This Row],[Sales]]</f>
        <v>0.08</v>
      </c>
      <c r="F7995">
        <v>1116</v>
      </c>
      <c r="G7995">
        <v>89.28</v>
      </c>
      <c r="H7995" t="s">
        <v>13</v>
      </c>
      <c r="I7995" t="s">
        <v>79</v>
      </c>
      <c r="J7995" t="s">
        <v>76</v>
      </c>
      <c r="K7995" t="s">
        <v>53</v>
      </c>
    </row>
    <row r="7996" spans="1:11" x14ac:dyDescent="0.3">
      <c r="A7996">
        <f>YEAR('Supermart Grocery Sales - Retai'!F:F)</f>
        <v>2017</v>
      </c>
      <c r="B7996">
        <f>MONTH('Supermart Grocery Sales - Retai'!F:F)</f>
        <v>12</v>
      </c>
      <c r="C7996" t="str" cm="1">
        <f t="array" ref="C7996">CHOOSE(_xlfn.ANCHORARRAY(B7996), "Jan", "Feb", "Mar", "Apr", "May", "Jun", "Jul", "Aug", "Sep", "Oct", "Nov", "Dec")</f>
        <v>Dec</v>
      </c>
      <c r="D7996" t="str">
        <f>"Q"&amp;ROUNDUP(MONTH('Supermart Grocery Sales - Retai'!F7996)/3,0)</f>
        <v>Q4</v>
      </c>
      <c r="E7996">
        <f>tbl_DataModel[[#This Row],[Profit]]/tbl_DataModel[[#This Row],[Sales]]</f>
        <v>0.25</v>
      </c>
      <c r="F7996">
        <v>1922</v>
      </c>
      <c r="G7996">
        <v>480.5</v>
      </c>
      <c r="H7996" t="s">
        <v>32</v>
      </c>
      <c r="I7996" t="s">
        <v>46</v>
      </c>
      <c r="J7996" t="s">
        <v>76</v>
      </c>
      <c r="K7996" t="s">
        <v>211</v>
      </c>
    </row>
    <row r="7997" spans="1:11" x14ac:dyDescent="0.3">
      <c r="A7997">
        <f>YEAR('Supermart Grocery Sales - Retai'!F:F)</f>
        <v>2018</v>
      </c>
      <c r="B7997">
        <f>MONTH('Supermart Grocery Sales - Retai'!F:F)</f>
        <v>11</v>
      </c>
      <c r="C7997" t="str" cm="1">
        <f t="array" ref="C7997">CHOOSE(_xlfn.ANCHORARRAY(B7997), "Jan", "Feb", "Mar", "Apr", "May", "Jun", "Jul", "Aug", "Sep", "Oct", "Nov", "Dec")</f>
        <v>Nov</v>
      </c>
      <c r="D7997" t="str">
        <f>"Q"&amp;ROUNDUP(MONTH('Supermart Grocery Sales - Retai'!F7997)/3,0)</f>
        <v>Q4</v>
      </c>
      <c r="E7997">
        <f>tbl_DataModel[[#This Row],[Profit]]/tbl_DataModel[[#This Row],[Sales]]</f>
        <v>0.22999999999999998</v>
      </c>
      <c r="F7997">
        <v>809</v>
      </c>
      <c r="G7997">
        <v>186.07</v>
      </c>
      <c r="H7997" t="s">
        <v>49</v>
      </c>
      <c r="I7997" t="s">
        <v>50</v>
      </c>
      <c r="J7997" t="s">
        <v>76</v>
      </c>
      <c r="K7997" t="s">
        <v>211</v>
      </c>
    </row>
    <row r="7998" spans="1:11" x14ac:dyDescent="0.3">
      <c r="A7998">
        <f>YEAR('Supermart Grocery Sales - Retai'!F:F)</f>
        <v>2016</v>
      </c>
      <c r="B7998">
        <f>MONTH('Supermart Grocery Sales - Retai'!F:F)</f>
        <v>4</v>
      </c>
      <c r="C7998" t="str" cm="1">
        <f t="array" ref="C7998">CHOOSE(_xlfn.ANCHORARRAY(B7998), "Jan", "Feb", "Mar", "Apr", "May", "Jun", "Jul", "Aug", "Sep", "Oct", "Nov", "Dec")</f>
        <v>Apr</v>
      </c>
      <c r="D7998" t="str">
        <f>"Q"&amp;ROUNDUP(MONTH('Supermart Grocery Sales - Retai'!F7998)/3,0)</f>
        <v>Q2</v>
      </c>
      <c r="E7998">
        <f>tbl_DataModel[[#This Row],[Profit]]/tbl_DataModel[[#This Row],[Sales]]</f>
        <v>0.37</v>
      </c>
      <c r="F7998">
        <v>1976</v>
      </c>
      <c r="G7998">
        <v>731.12</v>
      </c>
      <c r="H7998" t="s">
        <v>26</v>
      </c>
      <c r="I7998" t="s">
        <v>201</v>
      </c>
      <c r="J7998" t="s">
        <v>76</v>
      </c>
      <c r="K7998" t="s">
        <v>19</v>
      </c>
    </row>
    <row r="7999" spans="1:11" x14ac:dyDescent="0.3">
      <c r="A7999">
        <f>YEAR('Supermart Grocery Sales - Retai'!F:F)</f>
        <v>2017</v>
      </c>
      <c r="B7999">
        <f>MONTH('Supermart Grocery Sales - Retai'!F:F)</f>
        <v>11</v>
      </c>
      <c r="C7999" t="str" cm="1">
        <f t="array" ref="C7999">CHOOSE(_xlfn.ANCHORARRAY(B7999), "Jan", "Feb", "Mar", "Apr", "May", "Jun", "Jul", "Aug", "Sep", "Oct", "Nov", "Dec")</f>
        <v>Nov</v>
      </c>
      <c r="D7999" t="str">
        <f>"Q"&amp;ROUNDUP(MONTH('Supermart Grocery Sales - Retai'!F7999)/3,0)</f>
        <v>Q4</v>
      </c>
      <c r="E7999">
        <f>tbl_DataModel[[#This Row],[Profit]]/tbl_DataModel[[#This Row],[Sales]]</f>
        <v>0.28999999999999998</v>
      </c>
      <c r="F7999">
        <v>1075</v>
      </c>
      <c r="G7999">
        <v>311.75</v>
      </c>
      <c r="H7999" t="s">
        <v>20</v>
      </c>
      <c r="I7999" t="s">
        <v>91</v>
      </c>
      <c r="J7999" t="s">
        <v>76</v>
      </c>
      <c r="K7999" t="s">
        <v>78</v>
      </c>
    </row>
    <row r="8000" spans="1:11" x14ac:dyDescent="0.3">
      <c r="A8000">
        <f>YEAR('Supermart Grocery Sales - Retai'!F:F)</f>
        <v>2018</v>
      </c>
      <c r="B8000">
        <f>MONTH('Supermart Grocery Sales - Retai'!F:F)</f>
        <v>9</v>
      </c>
      <c r="C8000" t="str" cm="1">
        <f t="array" ref="C8000">CHOOSE(_xlfn.ANCHORARRAY(B8000), "Jan", "Feb", "Mar", "Apr", "May", "Jun", "Jul", "Aug", "Sep", "Oct", "Nov", "Dec")</f>
        <v>Sep</v>
      </c>
      <c r="D8000" t="str">
        <f>"Q"&amp;ROUNDUP(MONTH('Supermart Grocery Sales - Retai'!F8000)/3,0)</f>
        <v>Q3</v>
      </c>
      <c r="E8000">
        <f>tbl_DataModel[[#This Row],[Profit]]/tbl_DataModel[[#This Row],[Sales]]</f>
        <v>0.19</v>
      </c>
      <c r="F8000">
        <v>2314</v>
      </c>
      <c r="G8000">
        <v>439.66</v>
      </c>
      <c r="H8000" t="s">
        <v>20</v>
      </c>
      <c r="I8000" t="s">
        <v>21</v>
      </c>
      <c r="J8000" t="s">
        <v>76</v>
      </c>
      <c r="K8000" t="s">
        <v>162</v>
      </c>
    </row>
    <row r="8001" spans="1:11" x14ac:dyDescent="0.3">
      <c r="A8001">
        <f>YEAR('Supermart Grocery Sales - Retai'!F:F)</f>
        <v>2017</v>
      </c>
      <c r="B8001">
        <f>MONTH('Supermart Grocery Sales - Retai'!F:F)</f>
        <v>7</v>
      </c>
      <c r="C8001" t="str" cm="1">
        <f t="array" ref="C8001">CHOOSE(_xlfn.ANCHORARRAY(B8001), "Jan", "Feb", "Mar", "Apr", "May", "Jun", "Jul", "Aug", "Sep", "Oct", "Nov", "Dec")</f>
        <v>Jul</v>
      </c>
      <c r="D8001" t="str">
        <f>"Q"&amp;ROUNDUP(MONTH('Supermart Grocery Sales - Retai'!F8001)/3,0)</f>
        <v>Q3</v>
      </c>
      <c r="E8001">
        <f>tbl_DataModel[[#This Row],[Profit]]/tbl_DataModel[[#This Row],[Sales]]</f>
        <v>0.32999999999999996</v>
      </c>
      <c r="F8001">
        <v>1466</v>
      </c>
      <c r="G8001">
        <v>483.78</v>
      </c>
      <c r="H8001" t="s">
        <v>49</v>
      </c>
      <c r="I8001" t="s">
        <v>205</v>
      </c>
      <c r="J8001" t="s">
        <v>76</v>
      </c>
      <c r="K8001" t="s">
        <v>25</v>
      </c>
    </row>
    <row r="8002" spans="1:11" x14ac:dyDescent="0.3">
      <c r="A8002">
        <f>YEAR('Supermart Grocery Sales - Retai'!F:F)</f>
        <v>2018</v>
      </c>
      <c r="B8002">
        <f>MONTH('Supermart Grocery Sales - Retai'!F:F)</f>
        <v>7</v>
      </c>
      <c r="C8002" t="str" cm="1">
        <f t="array" ref="C8002">CHOOSE(_xlfn.ANCHORARRAY(B8002), "Jan", "Feb", "Mar", "Apr", "May", "Jun", "Jul", "Aug", "Sep", "Oct", "Nov", "Dec")</f>
        <v>Jul</v>
      </c>
      <c r="D8002" t="str">
        <f>"Q"&amp;ROUNDUP(MONTH('Supermart Grocery Sales - Retai'!F8002)/3,0)</f>
        <v>Q3</v>
      </c>
      <c r="E8002">
        <f>tbl_DataModel[[#This Row],[Profit]]/tbl_DataModel[[#This Row],[Sales]]</f>
        <v>0.08</v>
      </c>
      <c r="F8002">
        <v>1492</v>
      </c>
      <c r="G8002">
        <v>119.36</v>
      </c>
      <c r="H8002" t="s">
        <v>32</v>
      </c>
      <c r="I8002" t="s">
        <v>46</v>
      </c>
      <c r="J8002" t="s">
        <v>76</v>
      </c>
      <c r="K8002" t="s">
        <v>81</v>
      </c>
    </row>
    <row r="8003" spans="1:11" x14ac:dyDescent="0.3">
      <c r="A8003">
        <f>YEAR('Supermart Grocery Sales - Retai'!F:F)</f>
        <v>2016</v>
      </c>
      <c r="B8003">
        <f>MONTH('Supermart Grocery Sales - Retai'!F:F)</f>
        <v>3</v>
      </c>
      <c r="C8003" t="str" cm="1">
        <f t="array" ref="C8003">CHOOSE(_xlfn.ANCHORARRAY(B8003), "Jan", "Feb", "Mar", "Apr", "May", "Jun", "Jul", "Aug", "Sep", "Oct", "Nov", "Dec")</f>
        <v>Mar</v>
      </c>
      <c r="D8003" t="str">
        <f>"Q"&amp;ROUNDUP(MONTH('Supermart Grocery Sales - Retai'!F8003)/3,0)</f>
        <v>Q1</v>
      </c>
      <c r="E8003">
        <f>tbl_DataModel[[#This Row],[Profit]]/tbl_DataModel[[#This Row],[Sales]]</f>
        <v>0.41000000000000003</v>
      </c>
      <c r="F8003">
        <v>1169</v>
      </c>
      <c r="G8003">
        <v>479.29</v>
      </c>
      <c r="H8003" t="s">
        <v>13</v>
      </c>
      <c r="I8003" t="s">
        <v>195</v>
      </c>
      <c r="J8003" t="s">
        <v>98</v>
      </c>
      <c r="K8003" t="s">
        <v>263</v>
      </c>
    </row>
    <row r="8004" spans="1:11" x14ac:dyDescent="0.3">
      <c r="A8004">
        <f>YEAR('Supermart Grocery Sales - Retai'!F:F)</f>
        <v>2016</v>
      </c>
      <c r="B8004">
        <f>MONTH('Supermart Grocery Sales - Retai'!F:F)</f>
        <v>9</v>
      </c>
      <c r="C8004" t="str" cm="1">
        <f t="array" ref="C8004">CHOOSE(_xlfn.ANCHORARRAY(B8004), "Jan", "Feb", "Mar", "Apr", "May", "Jun", "Jul", "Aug", "Sep", "Oct", "Nov", "Dec")</f>
        <v>Sep</v>
      </c>
      <c r="D8004" t="str">
        <f>"Q"&amp;ROUNDUP(MONTH('Supermart Grocery Sales - Retai'!F8004)/3,0)</f>
        <v>Q3</v>
      </c>
      <c r="E8004">
        <f>tbl_DataModel[[#This Row],[Profit]]/tbl_DataModel[[#This Row],[Sales]]</f>
        <v>0.3</v>
      </c>
      <c r="F8004">
        <v>2015</v>
      </c>
      <c r="G8004">
        <v>604.5</v>
      </c>
      <c r="H8004" t="s">
        <v>20</v>
      </c>
      <c r="I8004" t="s">
        <v>91</v>
      </c>
      <c r="J8004" t="s">
        <v>98</v>
      </c>
      <c r="K8004" t="s">
        <v>57</v>
      </c>
    </row>
    <row r="8005" spans="1:11" x14ac:dyDescent="0.3">
      <c r="A8005">
        <f>YEAR('Supermart Grocery Sales - Retai'!F:F)</f>
        <v>2018</v>
      </c>
      <c r="B8005">
        <f>MONTH('Supermart Grocery Sales - Retai'!F:F)</f>
        <v>11</v>
      </c>
      <c r="C8005" t="str" cm="1">
        <f t="array" ref="C8005">CHOOSE(_xlfn.ANCHORARRAY(B8005), "Jan", "Feb", "Mar", "Apr", "May", "Jun", "Jul", "Aug", "Sep", "Oct", "Nov", "Dec")</f>
        <v>Nov</v>
      </c>
      <c r="D8005" t="str">
        <f>"Q"&amp;ROUNDUP(MONTH('Supermart Grocery Sales - Retai'!F8005)/3,0)</f>
        <v>Q4</v>
      </c>
      <c r="E8005">
        <f>tbl_DataModel[[#This Row],[Profit]]/tbl_DataModel[[#This Row],[Sales]]</f>
        <v>6.9999999999999993E-2</v>
      </c>
      <c r="F8005">
        <v>1213</v>
      </c>
      <c r="G8005">
        <v>84.91</v>
      </c>
      <c r="H8005" t="s">
        <v>63</v>
      </c>
      <c r="I8005" t="s">
        <v>157</v>
      </c>
      <c r="J8005" t="s">
        <v>98</v>
      </c>
      <c r="K8005" t="s">
        <v>42</v>
      </c>
    </row>
    <row r="8006" spans="1:11" x14ac:dyDescent="0.3">
      <c r="A8006">
        <f>YEAR('Supermart Grocery Sales - Retai'!F:F)</f>
        <v>2018</v>
      </c>
      <c r="B8006">
        <f>MONTH('Supermart Grocery Sales - Retai'!F:F)</f>
        <v>3</v>
      </c>
      <c r="C8006" t="str" cm="1">
        <f t="array" ref="C8006">CHOOSE(_xlfn.ANCHORARRAY(B8006), "Jan", "Feb", "Mar", "Apr", "May", "Jun", "Jul", "Aug", "Sep", "Oct", "Nov", "Dec")</f>
        <v>Mar</v>
      </c>
      <c r="D8006" t="str">
        <f>"Q"&amp;ROUNDUP(MONTH('Supermart Grocery Sales - Retai'!F8006)/3,0)</f>
        <v>Q1</v>
      </c>
      <c r="E8006">
        <f>tbl_DataModel[[#This Row],[Profit]]/tbl_DataModel[[#This Row],[Sales]]</f>
        <v>0.23</v>
      </c>
      <c r="F8006">
        <v>800</v>
      </c>
      <c r="G8006">
        <v>184</v>
      </c>
      <c r="H8006" t="s">
        <v>20</v>
      </c>
      <c r="I8006" t="s">
        <v>91</v>
      </c>
      <c r="J8006" t="s">
        <v>98</v>
      </c>
      <c r="K8006" t="s">
        <v>25</v>
      </c>
    </row>
    <row r="8007" spans="1:11" x14ac:dyDescent="0.3">
      <c r="A8007">
        <f>YEAR('Supermart Grocery Sales - Retai'!F:F)</f>
        <v>2018</v>
      </c>
      <c r="B8007">
        <f>MONTH('Supermart Grocery Sales - Retai'!F:F)</f>
        <v>11</v>
      </c>
      <c r="C8007" t="str" cm="1">
        <f t="array" ref="C8007">CHOOSE(_xlfn.ANCHORARRAY(B8007), "Jan", "Feb", "Mar", "Apr", "May", "Jun", "Jul", "Aug", "Sep", "Oct", "Nov", "Dec")</f>
        <v>Nov</v>
      </c>
      <c r="D8007" t="str">
        <f>"Q"&amp;ROUNDUP(MONTH('Supermart Grocery Sales - Retai'!F8007)/3,0)</f>
        <v>Q4</v>
      </c>
      <c r="E8007">
        <f>tbl_DataModel[[#This Row],[Profit]]/tbl_DataModel[[#This Row],[Sales]]</f>
        <v>0.27</v>
      </c>
      <c r="F8007">
        <v>1846</v>
      </c>
      <c r="G8007">
        <v>498.42</v>
      </c>
      <c r="H8007" t="s">
        <v>58</v>
      </c>
      <c r="I8007" t="s">
        <v>59</v>
      </c>
      <c r="J8007" t="s">
        <v>98</v>
      </c>
      <c r="K8007" t="s">
        <v>71</v>
      </c>
    </row>
    <row r="8008" spans="1:11" x14ac:dyDescent="0.3">
      <c r="A8008">
        <f>YEAR('Supermart Grocery Sales - Retai'!F:F)</f>
        <v>2018</v>
      </c>
      <c r="B8008">
        <f>MONTH('Supermart Grocery Sales - Retai'!F:F)</f>
        <v>11</v>
      </c>
      <c r="C8008" t="str" cm="1">
        <f t="array" ref="C8008">CHOOSE(_xlfn.ANCHORARRAY(B8008), "Jan", "Feb", "Mar", "Apr", "May", "Jun", "Jul", "Aug", "Sep", "Oct", "Nov", "Dec")</f>
        <v>Nov</v>
      </c>
      <c r="D8008" t="str">
        <f>"Q"&amp;ROUNDUP(MONTH('Supermart Grocery Sales - Retai'!F8008)/3,0)</f>
        <v>Q4</v>
      </c>
      <c r="E8008">
        <f>tbl_DataModel[[#This Row],[Profit]]/tbl_DataModel[[#This Row],[Sales]]</f>
        <v>0.18</v>
      </c>
      <c r="F8008">
        <v>1412</v>
      </c>
      <c r="G8008">
        <v>254.16</v>
      </c>
      <c r="H8008" t="s">
        <v>26</v>
      </c>
      <c r="I8008" t="s">
        <v>37</v>
      </c>
      <c r="J8008" t="s">
        <v>98</v>
      </c>
      <c r="K8008" t="s">
        <v>40</v>
      </c>
    </row>
    <row r="8009" spans="1:11" x14ac:dyDescent="0.3">
      <c r="A8009">
        <f>YEAR('Supermart Grocery Sales - Retai'!F:F)</f>
        <v>2017</v>
      </c>
      <c r="B8009">
        <f>MONTH('Supermart Grocery Sales - Retai'!F:F)</f>
        <v>12</v>
      </c>
      <c r="C8009" t="str" cm="1">
        <f t="array" ref="C8009">CHOOSE(_xlfn.ANCHORARRAY(B8009), "Jan", "Feb", "Mar", "Apr", "May", "Jun", "Jul", "Aug", "Sep", "Oct", "Nov", "Dec")</f>
        <v>Dec</v>
      </c>
      <c r="D8009" t="str">
        <f>"Q"&amp;ROUNDUP(MONTH('Supermart Grocery Sales - Retai'!F8009)/3,0)</f>
        <v>Q4</v>
      </c>
      <c r="E8009">
        <f>tbl_DataModel[[#This Row],[Profit]]/tbl_DataModel[[#This Row],[Sales]]</f>
        <v>0.39</v>
      </c>
      <c r="F8009">
        <v>1298</v>
      </c>
      <c r="G8009">
        <v>506.22</v>
      </c>
      <c r="H8009" t="s">
        <v>26</v>
      </c>
      <c r="I8009" t="s">
        <v>94</v>
      </c>
      <c r="J8009" t="s">
        <v>98</v>
      </c>
      <c r="K8009" t="s">
        <v>174</v>
      </c>
    </row>
    <row r="8010" spans="1:11" x14ac:dyDescent="0.3">
      <c r="A8010">
        <f>YEAR('Supermart Grocery Sales - Retai'!F:F)</f>
        <v>2016</v>
      </c>
      <c r="B8010">
        <f>MONTH('Supermart Grocery Sales - Retai'!F:F)</f>
        <v>10</v>
      </c>
      <c r="C8010" t="str" cm="1">
        <f t="array" ref="C8010">CHOOSE(_xlfn.ANCHORARRAY(B8010), "Jan", "Feb", "Mar", "Apr", "May", "Jun", "Jul", "Aug", "Sep", "Oct", "Nov", "Dec")</f>
        <v>Oct</v>
      </c>
      <c r="D8010" t="str">
        <f>"Q"&amp;ROUNDUP(MONTH('Supermart Grocery Sales - Retai'!F8010)/3,0)</f>
        <v>Q4</v>
      </c>
      <c r="E8010">
        <f>tbl_DataModel[[#This Row],[Profit]]/tbl_DataModel[[#This Row],[Sales]]</f>
        <v>0.43</v>
      </c>
      <c r="F8010">
        <v>1748</v>
      </c>
      <c r="G8010">
        <v>751.64</v>
      </c>
      <c r="H8010" t="s">
        <v>49</v>
      </c>
      <c r="I8010" t="s">
        <v>205</v>
      </c>
      <c r="J8010" t="s">
        <v>98</v>
      </c>
      <c r="K8010" t="s">
        <v>197</v>
      </c>
    </row>
    <row r="8011" spans="1:11" x14ac:dyDescent="0.3">
      <c r="A8011">
        <f>YEAR('Supermart Grocery Sales - Retai'!F:F)</f>
        <v>2018</v>
      </c>
      <c r="B8011">
        <f>MONTH('Supermart Grocery Sales - Retai'!F:F)</f>
        <v>7</v>
      </c>
      <c r="C8011" t="str" cm="1">
        <f t="array" ref="C8011">CHOOSE(_xlfn.ANCHORARRAY(B8011), "Jan", "Feb", "Mar", "Apr", "May", "Jun", "Jul", "Aug", "Sep", "Oct", "Nov", "Dec")</f>
        <v>Jul</v>
      </c>
      <c r="D8011" t="str">
        <f>"Q"&amp;ROUNDUP(MONTH('Supermart Grocery Sales - Retai'!F8011)/3,0)</f>
        <v>Q3</v>
      </c>
      <c r="E8011">
        <f>tbl_DataModel[[#This Row],[Profit]]/tbl_DataModel[[#This Row],[Sales]]</f>
        <v>0.45</v>
      </c>
      <c r="F8011">
        <v>1001</v>
      </c>
      <c r="G8011">
        <v>450.45</v>
      </c>
      <c r="H8011" t="s">
        <v>13</v>
      </c>
      <c r="I8011" t="s">
        <v>79</v>
      </c>
      <c r="J8011" t="s">
        <v>98</v>
      </c>
      <c r="K8011" t="s">
        <v>193</v>
      </c>
    </row>
    <row r="8012" spans="1:11" x14ac:dyDescent="0.3">
      <c r="A8012">
        <f>YEAR('Supermart Grocery Sales - Retai'!F:F)</f>
        <v>2017</v>
      </c>
      <c r="B8012">
        <f>MONTH('Supermart Grocery Sales - Retai'!F:F)</f>
        <v>12</v>
      </c>
      <c r="C8012" t="str" cm="1">
        <f t="array" ref="C8012">CHOOSE(_xlfn.ANCHORARRAY(B8012), "Jan", "Feb", "Mar", "Apr", "May", "Jun", "Jul", "Aug", "Sep", "Oct", "Nov", "Dec")</f>
        <v>Dec</v>
      </c>
      <c r="D8012" t="str">
        <f>"Q"&amp;ROUNDUP(MONTH('Supermart Grocery Sales - Retai'!F8012)/3,0)</f>
        <v>Q4</v>
      </c>
      <c r="E8012">
        <f>tbl_DataModel[[#This Row],[Profit]]/tbl_DataModel[[#This Row],[Sales]]</f>
        <v>0.43</v>
      </c>
      <c r="F8012">
        <v>2292</v>
      </c>
      <c r="G8012">
        <v>985.56</v>
      </c>
      <c r="H8012" t="s">
        <v>63</v>
      </c>
      <c r="I8012" t="s">
        <v>64</v>
      </c>
      <c r="J8012" t="s">
        <v>98</v>
      </c>
      <c r="K8012" t="s">
        <v>53</v>
      </c>
    </row>
    <row r="8013" spans="1:11" x14ac:dyDescent="0.3">
      <c r="A8013">
        <f>YEAR('Supermart Grocery Sales - Retai'!F:F)</f>
        <v>2018</v>
      </c>
      <c r="B8013">
        <f>MONTH('Supermart Grocery Sales - Retai'!F:F)</f>
        <v>11</v>
      </c>
      <c r="C8013" t="str" cm="1">
        <f t="array" ref="C8013">CHOOSE(_xlfn.ANCHORARRAY(B8013), "Jan", "Feb", "Mar", "Apr", "May", "Jun", "Jul", "Aug", "Sep", "Oct", "Nov", "Dec")</f>
        <v>Nov</v>
      </c>
      <c r="D8013" t="str">
        <f>"Q"&amp;ROUNDUP(MONTH('Supermart Grocery Sales - Retai'!F8013)/3,0)</f>
        <v>Q4</v>
      </c>
      <c r="E8013">
        <f>tbl_DataModel[[#This Row],[Profit]]/tbl_DataModel[[#This Row],[Sales]]</f>
        <v>7.0000000000000007E-2</v>
      </c>
      <c r="F8013">
        <v>1562</v>
      </c>
      <c r="G8013">
        <v>109.34</v>
      </c>
      <c r="H8013" t="s">
        <v>32</v>
      </c>
      <c r="I8013" t="s">
        <v>33</v>
      </c>
      <c r="J8013" t="s">
        <v>98</v>
      </c>
      <c r="K8013" t="s">
        <v>71</v>
      </c>
    </row>
    <row r="8014" spans="1:11" x14ac:dyDescent="0.3">
      <c r="A8014">
        <f>YEAR('Supermart Grocery Sales - Retai'!F:F)</f>
        <v>2018</v>
      </c>
      <c r="B8014">
        <f>MONTH('Supermart Grocery Sales - Retai'!F:F)</f>
        <v>9</v>
      </c>
      <c r="C8014" t="str" cm="1">
        <f t="array" ref="C8014">CHOOSE(_xlfn.ANCHORARRAY(B8014), "Jan", "Feb", "Mar", "Apr", "May", "Jun", "Jul", "Aug", "Sep", "Oct", "Nov", "Dec")</f>
        <v>Sep</v>
      </c>
      <c r="D8014" t="str">
        <f>"Q"&amp;ROUNDUP(MONTH('Supermart Grocery Sales - Retai'!F8014)/3,0)</f>
        <v>Q3</v>
      </c>
      <c r="E8014">
        <f>tbl_DataModel[[#This Row],[Profit]]/tbl_DataModel[[#This Row],[Sales]]</f>
        <v>0.12</v>
      </c>
      <c r="F8014">
        <v>833</v>
      </c>
      <c r="G8014">
        <v>99.96</v>
      </c>
      <c r="H8014" t="s">
        <v>26</v>
      </c>
      <c r="I8014" t="s">
        <v>37</v>
      </c>
      <c r="J8014" t="s">
        <v>98</v>
      </c>
      <c r="K8014" t="s">
        <v>83</v>
      </c>
    </row>
    <row r="8015" spans="1:11" x14ac:dyDescent="0.3">
      <c r="A8015">
        <f>YEAR('Supermart Grocery Sales - Retai'!F:F)</f>
        <v>2017</v>
      </c>
      <c r="B8015">
        <f>MONTH('Supermart Grocery Sales - Retai'!F:F)</f>
        <v>3</v>
      </c>
      <c r="C8015" t="str" cm="1">
        <f t="array" ref="C8015">CHOOSE(_xlfn.ANCHORARRAY(B8015), "Jan", "Feb", "Mar", "Apr", "May", "Jun", "Jul", "Aug", "Sep", "Oct", "Nov", "Dec")</f>
        <v>Mar</v>
      </c>
      <c r="D8015" t="str">
        <f>"Q"&amp;ROUNDUP(MONTH('Supermart Grocery Sales - Retai'!F8015)/3,0)</f>
        <v>Q1</v>
      </c>
      <c r="E8015">
        <f>tbl_DataModel[[#This Row],[Profit]]/tbl_DataModel[[#This Row],[Sales]]</f>
        <v>0.12999999999999998</v>
      </c>
      <c r="F8015">
        <v>545</v>
      </c>
      <c r="G8015">
        <v>70.849999999999994</v>
      </c>
      <c r="H8015" t="s">
        <v>58</v>
      </c>
      <c r="I8015" t="s">
        <v>59</v>
      </c>
      <c r="J8015" t="s">
        <v>98</v>
      </c>
      <c r="K8015" t="s">
        <v>102</v>
      </c>
    </row>
    <row r="8016" spans="1:11" x14ac:dyDescent="0.3">
      <c r="A8016">
        <f>YEAR('Supermart Grocery Sales - Retai'!F:F)</f>
        <v>2018</v>
      </c>
      <c r="B8016">
        <f>MONTH('Supermart Grocery Sales - Retai'!F:F)</f>
        <v>6</v>
      </c>
      <c r="C8016" t="str" cm="1">
        <f t="array" ref="C8016">CHOOSE(_xlfn.ANCHORARRAY(B8016), "Jan", "Feb", "Mar", "Apr", "May", "Jun", "Jul", "Aug", "Sep", "Oct", "Nov", "Dec")</f>
        <v>Jun</v>
      </c>
      <c r="D8016" t="str">
        <f>"Q"&amp;ROUNDUP(MONTH('Supermart Grocery Sales - Retai'!F8016)/3,0)</f>
        <v>Q2</v>
      </c>
      <c r="E8016">
        <f>tbl_DataModel[[#This Row],[Profit]]/tbl_DataModel[[#This Row],[Sales]]</f>
        <v>0.45</v>
      </c>
      <c r="F8016">
        <v>1751</v>
      </c>
      <c r="G8016">
        <v>787.95</v>
      </c>
      <c r="H8016" t="s">
        <v>63</v>
      </c>
      <c r="I8016" t="s">
        <v>87</v>
      </c>
      <c r="J8016" t="s">
        <v>98</v>
      </c>
      <c r="K8016" t="s">
        <v>102</v>
      </c>
    </row>
    <row r="8017" spans="1:11" x14ac:dyDescent="0.3">
      <c r="A8017">
        <f>YEAR('Supermart Grocery Sales - Retai'!F:F)</f>
        <v>2017</v>
      </c>
      <c r="B8017">
        <f>MONTH('Supermart Grocery Sales - Retai'!F:F)</f>
        <v>3</v>
      </c>
      <c r="C8017" t="str" cm="1">
        <f t="array" ref="C8017">CHOOSE(_xlfn.ANCHORARRAY(B8017), "Jan", "Feb", "Mar", "Apr", "May", "Jun", "Jul", "Aug", "Sep", "Oct", "Nov", "Dec")</f>
        <v>Mar</v>
      </c>
      <c r="D8017" t="str">
        <f>"Q"&amp;ROUNDUP(MONTH('Supermart Grocery Sales - Retai'!F8017)/3,0)</f>
        <v>Q1</v>
      </c>
      <c r="E8017">
        <f>tbl_DataModel[[#This Row],[Profit]]/tbl_DataModel[[#This Row],[Sales]]</f>
        <v>0.35</v>
      </c>
      <c r="F8017">
        <v>647</v>
      </c>
      <c r="G8017">
        <v>226.45</v>
      </c>
      <c r="H8017" t="s">
        <v>63</v>
      </c>
      <c r="I8017" t="s">
        <v>64</v>
      </c>
      <c r="J8017" t="s">
        <v>98</v>
      </c>
      <c r="K8017" t="s">
        <v>19</v>
      </c>
    </row>
    <row r="8018" spans="1:11" x14ac:dyDescent="0.3">
      <c r="A8018">
        <f>YEAR('Supermart Grocery Sales - Retai'!F:F)</f>
        <v>2015</v>
      </c>
      <c r="B8018">
        <f>MONTH('Supermart Grocery Sales - Retai'!F:F)</f>
        <v>12</v>
      </c>
      <c r="C8018" t="str" cm="1">
        <f t="array" ref="C8018">CHOOSE(_xlfn.ANCHORARRAY(B8018), "Jan", "Feb", "Mar", "Apr", "May", "Jun", "Jul", "Aug", "Sep", "Oct", "Nov", "Dec")</f>
        <v>Dec</v>
      </c>
      <c r="D8018" t="str">
        <f>"Q"&amp;ROUNDUP(MONTH('Supermart Grocery Sales - Retai'!F8018)/3,0)</f>
        <v>Q4</v>
      </c>
      <c r="E8018">
        <f>tbl_DataModel[[#This Row],[Profit]]/tbl_DataModel[[#This Row],[Sales]]</f>
        <v>0.18</v>
      </c>
      <c r="F8018">
        <v>1476</v>
      </c>
      <c r="G8018">
        <v>265.68</v>
      </c>
      <c r="H8018" t="s">
        <v>20</v>
      </c>
      <c r="I8018" t="s">
        <v>91</v>
      </c>
      <c r="J8018" t="s">
        <v>98</v>
      </c>
      <c r="K8018" t="s">
        <v>204</v>
      </c>
    </row>
    <row r="8019" spans="1:11" x14ac:dyDescent="0.3">
      <c r="A8019">
        <f>YEAR('Supermart Grocery Sales - Retai'!F:F)</f>
        <v>2017</v>
      </c>
      <c r="B8019">
        <f>MONTH('Supermart Grocery Sales - Retai'!F:F)</f>
        <v>3</v>
      </c>
      <c r="C8019" t="str" cm="1">
        <f t="array" ref="C8019">CHOOSE(_xlfn.ANCHORARRAY(B8019), "Jan", "Feb", "Mar", "Apr", "May", "Jun", "Jul", "Aug", "Sep", "Oct", "Nov", "Dec")</f>
        <v>Mar</v>
      </c>
      <c r="D8019" t="str">
        <f>"Q"&amp;ROUNDUP(MONTH('Supermart Grocery Sales - Retai'!F8019)/3,0)</f>
        <v>Q1</v>
      </c>
      <c r="E8019">
        <f>tbl_DataModel[[#This Row],[Profit]]/tbl_DataModel[[#This Row],[Sales]]</f>
        <v>0.18000000000000002</v>
      </c>
      <c r="F8019">
        <v>1102</v>
      </c>
      <c r="G8019">
        <v>198.36</v>
      </c>
      <c r="H8019" t="s">
        <v>13</v>
      </c>
      <c r="I8019" t="s">
        <v>14</v>
      </c>
      <c r="J8019" t="s">
        <v>98</v>
      </c>
      <c r="K8019" t="s">
        <v>130</v>
      </c>
    </row>
    <row r="8020" spans="1:11" x14ac:dyDescent="0.3">
      <c r="A8020">
        <f>YEAR('Supermart Grocery Sales - Retai'!F:F)</f>
        <v>2015</v>
      </c>
      <c r="B8020">
        <f>MONTH('Supermart Grocery Sales - Retai'!F:F)</f>
        <v>4</v>
      </c>
      <c r="C8020" t="str" cm="1">
        <f t="array" ref="C8020">CHOOSE(_xlfn.ANCHORARRAY(B8020), "Jan", "Feb", "Mar", "Apr", "May", "Jun", "Jul", "Aug", "Sep", "Oct", "Nov", "Dec")</f>
        <v>Apr</v>
      </c>
      <c r="D8020" t="str">
        <f>"Q"&amp;ROUNDUP(MONTH('Supermart Grocery Sales - Retai'!F8020)/3,0)</f>
        <v>Q2</v>
      </c>
      <c r="E8020">
        <f>tbl_DataModel[[#This Row],[Profit]]/tbl_DataModel[[#This Row],[Sales]]</f>
        <v>0.18000000000000002</v>
      </c>
      <c r="F8020">
        <v>1844</v>
      </c>
      <c r="G8020">
        <v>331.92</v>
      </c>
      <c r="H8020" t="s">
        <v>58</v>
      </c>
      <c r="I8020" t="s">
        <v>68</v>
      </c>
      <c r="J8020" t="s">
        <v>23</v>
      </c>
      <c r="K8020" t="s">
        <v>174</v>
      </c>
    </row>
    <row r="8021" spans="1:11" x14ac:dyDescent="0.3">
      <c r="A8021">
        <f>YEAR('Supermart Grocery Sales - Retai'!F:F)</f>
        <v>2015</v>
      </c>
      <c r="B8021">
        <f>MONTH('Supermart Grocery Sales - Retai'!F:F)</f>
        <v>3</v>
      </c>
      <c r="C8021" t="str" cm="1">
        <f t="array" ref="C8021">CHOOSE(_xlfn.ANCHORARRAY(B8021), "Jan", "Feb", "Mar", "Apr", "May", "Jun", "Jul", "Aug", "Sep", "Oct", "Nov", "Dec")</f>
        <v>Mar</v>
      </c>
      <c r="D8021" t="str">
        <f>"Q"&amp;ROUNDUP(MONTH('Supermart Grocery Sales - Retai'!F8021)/3,0)</f>
        <v>Q1</v>
      </c>
      <c r="E8021">
        <f>tbl_DataModel[[#This Row],[Profit]]/tbl_DataModel[[#This Row],[Sales]]</f>
        <v>0.44</v>
      </c>
      <c r="F8021">
        <v>1975</v>
      </c>
      <c r="G8021">
        <v>869</v>
      </c>
      <c r="H8021" t="s">
        <v>63</v>
      </c>
      <c r="I8021" t="s">
        <v>157</v>
      </c>
      <c r="J8021" t="s">
        <v>23</v>
      </c>
      <c r="K8021" t="s">
        <v>211</v>
      </c>
    </row>
    <row r="8022" spans="1:11" x14ac:dyDescent="0.3">
      <c r="A8022">
        <f>YEAR('Supermart Grocery Sales - Retai'!F:F)</f>
        <v>2017</v>
      </c>
      <c r="B8022">
        <f>MONTH('Supermart Grocery Sales - Retai'!F:F)</f>
        <v>7</v>
      </c>
      <c r="C8022" t="str" cm="1">
        <f t="array" ref="C8022">CHOOSE(_xlfn.ANCHORARRAY(B8022), "Jan", "Feb", "Mar", "Apr", "May", "Jun", "Jul", "Aug", "Sep", "Oct", "Nov", "Dec")</f>
        <v>Jul</v>
      </c>
      <c r="D8022" t="str">
        <f>"Q"&amp;ROUNDUP(MONTH('Supermart Grocery Sales - Retai'!F8022)/3,0)</f>
        <v>Q3</v>
      </c>
      <c r="E8022">
        <f>tbl_DataModel[[#This Row],[Profit]]/tbl_DataModel[[#This Row],[Sales]]</f>
        <v>0.37</v>
      </c>
      <c r="F8022">
        <v>1376</v>
      </c>
      <c r="G8022">
        <v>509.12</v>
      </c>
      <c r="H8022" t="s">
        <v>32</v>
      </c>
      <c r="I8022" t="s">
        <v>46</v>
      </c>
      <c r="J8022" t="s">
        <v>23</v>
      </c>
      <c r="K8022" t="s">
        <v>19</v>
      </c>
    </row>
    <row r="8023" spans="1:11" x14ac:dyDescent="0.3">
      <c r="A8023">
        <f>YEAR('Supermart Grocery Sales - Retai'!F:F)</f>
        <v>2018</v>
      </c>
      <c r="B8023">
        <f>MONTH('Supermart Grocery Sales - Retai'!F:F)</f>
        <v>11</v>
      </c>
      <c r="C8023" t="str" cm="1">
        <f t="array" ref="C8023">CHOOSE(_xlfn.ANCHORARRAY(B8023), "Jan", "Feb", "Mar", "Apr", "May", "Jun", "Jul", "Aug", "Sep", "Oct", "Nov", "Dec")</f>
        <v>Nov</v>
      </c>
      <c r="D8023" t="str">
        <f>"Q"&amp;ROUNDUP(MONTH('Supermart Grocery Sales - Retai'!F8023)/3,0)</f>
        <v>Q4</v>
      </c>
      <c r="E8023">
        <f>tbl_DataModel[[#This Row],[Profit]]/tbl_DataModel[[#This Row],[Sales]]</f>
        <v>0.06</v>
      </c>
      <c r="F8023">
        <v>2458</v>
      </c>
      <c r="G8023">
        <v>147.47999999999999</v>
      </c>
      <c r="H8023" t="s">
        <v>49</v>
      </c>
      <c r="I8023" t="s">
        <v>50</v>
      </c>
      <c r="J8023" t="s">
        <v>23</v>
      </c>
      <c r="K8023" t="s">
        <v>67</v>
      </c>
    </row>
    <row r="8024" spans="1:11" x14ac:dyDescent="0.3">
      <c r="A8024">
        <f>YEAR('Supermart Grocery Sales - Retai'!F:F)</f>
        <v>2018</v>
      </c>
      <c r="B8024">
        <f>MONTH('Supermart Grocery Sales - Retai'!F:F)</f>
        <v>12</v>
      </c>
      <c r="C8024" t="str" cm="1">
        <f t="array" ref="C8024">CHOOSE(_xlfn.ANCHORARRAY(B8024), "Jan", "Feb", "Mar", "Apr", "May", "Jun", "Jul", "Aug", "Sep", "Oct", "Nov", "Dec")</f>
        <v>Dec</v>
      </c>
      <c r="D8024" t="str">
        <f>"Q"&amp;ROUNDUP(MONTH('Supermart Grocery Sales - Retai'!F8024)/3,0)</f>
        <v>Q4</v>
      </c>
      <c r="E8024">
        <f>tbl_DataModel[[#This Row],[Profit]]/tbl_DataModel[[#This Row],[Sales]]</f>
        <v>0.22</v>
      </c>
      <c r="F8024">
        <v>1396</v>
      </c>
      <c r="G8024">
        <v>307.12</v>
      </c>
      <c r="H8024" t="s">
        <v>26</v>
      </c>
      <c r="I8024" t="s">
        <v>27</v>
      </c>
      <c r="J8024" t="s">
        <v>23</v>
      </c>
      <c r="K8024" t="s">
        <v>169</v>
      </c>
    </row>
    <row r="8025" spans="1:11" x14ac:dyDescent="0.3">
      <c r="A8025">
        <f>YEAR('Supermart Grocery Sales - Retai'!F:F)</f>
        <v>2015</v>
      </c>
      <c r="B8025">
        <f>MONTH('Supermart Grocery Sales - Retai'!F:F)</f>
        <v>3</v>
      </c>
      <c r="C8025" t="str" cm="1">
        <f t="array" ref="C8025">CHOOSE(_xlfn.ANCHORARRAY(B8025), "Jan", "Feb", "Mar", "Apr", "May", "Jun", "Jul", "Aug", "Sep", "Oct", "Nov", "Dec")</f>
        <v>Mar</v>
      </c>
      <c r="D8025" t="str">
        <f>"Q"&amp;ROUNDUP(MONTH('Supermart Grocery Sales - Retai'!F8025)/3,0)</f>
        <v>Q1</v>
      </c>
      <c r="E8025">
        <f>tbl_DataModel[[#This Row],[Profit]]/tbl_DataModel[[#This Row],[Sales]]</f>
        <v>0.24</v>
      </c>
      <c r="F8025">
        <v>1400</v>
      </c>
      <c r="G8025">
        <v>336</v>
      </c>
      <c r="H8025" t="s">
        <v>13</v>
      </c>
      <c r="I8025" t="s">
        <v>14</v>
      </c>
      <c r="J8025" t="s">
        <v>23</v>
      </c>
      <c r="K8025" t="s">
        <v>130</v>
      </c>
    </row>
    <row r="8026" spans="1:11" x14ac:dyDescent="0.3">
      <c r="A8026">
        <f>YEAR('Supermart Grocery Sales - Retai'!F:F)</f>
        <v>2016</v>
      </c>
      <c r="B8026">
        <f>MONTH('Supermart Grocery Sales - Retai'!F:F)</f>
        <v>8</v>
      </c>
      <c r="C8026" t="str" cm="1">
        <f t="array" ref="C8026">CHOOSE(_xlfn.ANCHORARRAY(B8026), "Jan", "Feb", "Mar", "Apr", "May", "Jun", "Jul", "Aug", "Sep", "Oct", "Nov", "Dec")</f>
        <v>Aug</v>
      </c>
      <c r="D8026" t="str">
        <f>"Q"&amp;ROUNDUP(MONTH('Supermart Grocery Sales - Retai'!F8026)/3,0)</f>
        <v>Q3</v>
      </c>
      <c r="E8026">
        <f>tbl_DataModel[[#This Row],[Profit]]/tbl_DataModel[[#This Row],[Sales]]</f>
        <v>0.45</v>
      </c>
      <c r="F8026">
        <v>1777</v>
      </c>
      <c r="G8026">
        <v>799.65</v>
      </c>
      <c r="H8026" t="s">
        <v>49</v>
      </c>
      <c r="I8026" t="s">
        <v>50</v>
      </c>
      <c r="J8026" t="s">
        <v>23</v>
      </c>
      <c r="K8026" t="s">
        <v>108</v>
      </c>
    </row>
    <row r="8027" spans="1:11" x14ac:dyDescent="0.3">
      <c r="A8027">
        <f>YEAR('Supermart Grocery Sales - Retai'!F:F)</f>
        <v>2017</v>
      </c>
      <c r="B8027">
        <f>MONTH('Supermart Grocery Sales - Retai'!F:F)</f>
        <v>11</v>
      </c>
      <c r="C8027" t="str" cm="1">
        <f t="array" ref="C8027">CHOOSE(_xlfn.ANCHORARRAY(B8027), "Jan", "Feb", "Mar", "Apr", "May", "Jun", "Jul", "Aug", "Sep", "Oct", "Nov", "Dec")</f>
        <v>Nov</v>
      </c>
      <c r="D8027" t="str">
        <f>"Q"&amp;ROUNDUP(MONTH('Supermart Grocery Sales - Retai'!F8027)/3,0)</f>
        <v>Q4</v>
      </c>
      <c r="E8027">
        <f>tbl_DataModel[[#This Row],[Profit]]/tbl_DataModel[[#This Row],[Sales]]</f>
        <v>0.37</v>
      </c>
      <c r="F8027">
        <v>1863</v>
      </c>
      <c r="G8027">
        <v>689.31</v>
      </c>
      <c r="H8027" t="s">
        <v>32</v>
      </c>
      <c r="I8027" t="s">
        <v>33</v>
      </c>
      <c r="J8027" t="s">
        <v>23</v>
      </c>
      <c r="K8027" t="s">
        <v>156</v>
      </c>
    </row>
    <row r="8028" spans="1:11" x14ac:dyDescent="0.3">
      <c r="A8028">
        <f>YEAR('Supermart Grocery Sales - Retai'!F:F)</f>
        <v>2018</v>
      </c>
      <c r="B8028">
        <f>MONTH('Supermart Grocery Sales - Retai'!F:F)</f>
        <v>3</v>
      </c>
      <c r="C8028" t="str" cm="1">
        <f t="array" ref="C8028">CHOOSE(_xlfn.ANCHORARRAY(B8028), "Jan", "Feb", "Mar", "Apr", "May", "Jun", "Jul", "Aug", "Sep", "Oct", "Nov", "Dec")</f>
        <v>Mar</v>
      </c>
      <c r="D8028" t="str">
        <f>"Q"&amp;ROUNDUP(MONTH('Supermart Grocery Sales - Retai'!F8028)/3,0)</f>
        <v>Q1</v>
      </c>
      <c r="E8028">
        <f>tbl_DataModel[[#This Row],[Profit]]/tbl_DataModel[[#This Row],[Sales]]</f>
        <v>0.31</v>
      </c>
      <c r="F8028">
        <v>1302</v>
      </c>
      <c r="G8028">
        <v>403.62</v>
      </c>
      <c r="H8028" t="s">
        <v>49</v>
      </c>
      <c r="I8028" t="s">
        <v>205</v>
      </c>
      <c r="J8028" t="s">
        <v>23</v>
      </c>
      <c r="K8028" t="s">
        <v>120</v>
      </c>
    </row>
    <row r="8029" spans="1:11" x14ac:dyDescent="0.3">
      <c r="A8029">
        <f>YEAR('Supermart Grocery Sales - Retai'!F:F)</f>
        <v>2015</v>
      </c>
      <c r="B8029">
        <f>MONTH('Supermart Grocery Sales - Retai'!F:F)</f>
        <v>10</v>
      </c>
      <c r="C8029" t="str" cm="1">
        <f t="array" ref="C8029">CHOOSE(_xlfn.ANCHORARRAY(B8029), "Jan", "Feb", "Mar", "Apr", "May", "Jun", "Jul", "Aug", "Sep", "Oct", "Nov", "Dec")</f>
        <v>Oct</v>
      </c>
      <c r="D8029" t="str">
        <f>"Q"&amp;ROUNDUP(MONTH('Supermart Grocery Sales - Retai'!F8029)/3,0)</f>
        <v>Q4</v>
      </c>
      <c r="E8029">
        <f>tbl_DataModel[[#This Row],[Profit]]/tbl_DataModel[[#This Row],[Sales]]</f>
        <v>0.11</v>
      </c>
      <c r="F8029">
        <v>2285</v>
      </c>
      <c r="G8029">
        <v>251.35</v>
      </c>
      <c r="H8029" t="s">
        <v>49</v>
      </c>
      <c r="I8029" t="s">
        <v>50</v>
      </c>
      <c r="J8029" t="s">
        <v>23</v>
      </c>
      <c r="K8029" t="s">
        <v>193</v>
      </c>
    </row>
    <row r="8030" spans="1:11" x14ac:dyDescent="0.3">
      <c r="A8030">
        <f>YEAR('Supermart Grocery Sales - Retai'!F:F)</f>
        <v>2017</v>
      </c>
      <c r="B8030">
        <f>MONTH('Supermart Grocery Sales - Retai'!F:F)</f>
        <v>11</v>
      </c>
      <c r="C8030" t="str" cm="1">
        <f t="array" ref="C8030">CHOOSE(_xlfn.ANCHORARRAY(B8030), "Jan", "Feb", "Mar", "Apr", "May", "Jun", "Jul", "Aug", "Sep", "Oct", "Nov", "Dec")</f>
        <v>Nov</v>
      </c>
      <c r="D8030" t="str">
        <f>"Q"&amp;ROUNDUP(MONTH('Supermart Grocery Sales - Retai'!F8030)/3,0)</f>
        <v>Q4</v>
      </c>
      <c r="E8030">
        <f>tbl_DataModel[[#This Row],[Profit]]/tbl_DataModel[[#This Row],[Sales]]</f>
        <v>0.44</v>
      </c>
      <c r="F8030">
        <v>1660</v>
      </c>
      <c r="G8030">
        <v>730.4</v>
      </c>
      <c r="H8030" t="s">
        <v>32</v>
      </c>
      <c r="I8030" t="s">
        <v>46</v>
      </c>
      <c r="J8030" t="s">
        <v>23</v>
      </c>
      <c r="K8030" t="s">
        <v>234</v>
      </c>
    </row>
    <row r="8031" spans="1:11" x14ac:dyDescent="0.3">
      <c r="A8031">
        <f>YEAR('Supermart Grocery Sales - Retai'!F:F)</f>
        <v>2018</v>
      </c>
      <c r="B8031">
        <f>MONTH('Supermart Grocery Sales - Retai'!F:F)</f>
        <v>11</v>
      </c>
      <c r="C8031" t="str" cm="1">
        <f t="array" ref="C8031">CHOOSE(_xlfn.ANCHORARRAY(B8031), "Jan", "Feb", "Mar", "Apr", "May", "Jun", "Jul", "Aug", "Sep", "Oct", "Nov", "Dec")</f>
        <v>Nov</v>
      </c>
      <c r="D8031" t="str">
        <f>"Q"&amp;ROUNDUP(MONTH('Supermart Grocery Sales - Retai'!F8031)/3,0)</f>
        <v>Q4</v>
      </c>
      <c r="E8031">
        <f>tbl_DataModel[[#This Row],[Profit]]/tbl_DataModel[[#This Row],[Sales]]</f>
        <v>0.35</v>
      </c>
      <c r="F8031">
        <v>2128</v>
      </c>
      <c r="G8031">
        <v>744.8</v>
      </c>
      <c r="H8031" t="s">
        <v>49</v>
      </c>
      <c r="I8031" t="s">
        <v>54</v>
      </c>
      <c r="J8031" t="s">
        <v>23</v>
      </c>
      <c r="K8031" t="s">
        <v>197</v>
      </c>
    </row>
    <row r="8032" spans="1:11" x14ac:dyDescent="0.3">
      <c r="A8032">
        <f>YEAR('Supermart Grocery Sales - Retai'!F:F)</f>
        <v>2017</v>
      </c>
      <c r="B8032">
        <f>MONTH('Supermart Grocery Sales - Retai'!F:F)</f>
        <v>5</v>
      </c>
      <c r="C8032" t="str" cm="1">
        <f t="array" ref="C8032">CHOOSE(_xlfn.ANCHORARRAY(B8032), "Jan", "Feb", "Mar", "Apr", "May", "Jun", "Jul", "Aug", "Sep", "Oct", "Nov", "Dec")</f>
        <v>May</v>
      </c>
      <c r="D8032" t="str">
        <f>"Q"&amp;ROUNDUP(MONTH('Supermart Grocery Sales - Retai'!F8032)/3,0)</f>
        <v>Q2</v>
      </c>
      <c r="E8032">
        <f>tbl_DataModel[[#This Row],[Profit]]/tbl_DataModel[[#This Row],[Sales]]</f>
        <v>0.06</v>
      </c>
      <c r="F8032">
        <v>1660</v>
      </c>
      <c r="G8032">
        <v>99.6</v>
      </c>
      <c r="H8032" t="s">
        <v>63</v>
      </c>
      <c r="I8032" t="s">
        <v>157</v>
      </c>
      <c r="J8032" t="s">
        <v>23</v>
      </c>
      <c r="K8032" t="s">
        <v>204</v>
      </c>
    </row>
    <row r="8033" spans="1:11" x14ac:dyDescent="0.3">
      <c r="A8033">
        <f>YEAR('Supermart Grocery Sales - Retai'!F:F)</f>
        <v>2018</v>
      </c>
      <c r="B8033">
        <f>MONTH('Supermart Grocery Sales - Retai'!F:F)</f>
        <v>4</v>
      </c>
      <c r="C8033" t="str" cm="1">
        <f t="array" ref="C8033">CHOOSE(_xlfn.ANCHORARRAY(B8033), "Jan", "Feb", "Mar", "Apr", "May", "Jun", "Jul", "Aug", "Sep", "Oct", "Nov", "Dec")</f>
        <v>Apr</v>
      </c>
      <c r="D8033" t="str">
        <f>"Q"&amp;ROUNDUP(MONTH('Supermart Grocery Sales - Retai'!F8033)/3,0)</f>
        <v>Q2</v>
      </c>
      <c r="E8033">
        <f>tbl_DataModel[[#This Row],[Profit]]/tbl_DataModel[[#This Row],[Sales]]</f>
        <v>6.9999999999999993E-2</v>
      </c>
      <c r="F8033">
        <v>2293</v>
      </c>
      <c r="G8033">
        <v>160.51</v>
      </c>
      <c r="H8033" t="s">
        <v>58</v>
      </c>
      <c r="I8033" t="s">
        <v>112</v>
      </c>
      <c r="J8033" t="s">
        <v>23</v>
      </c>
      <c r="K8033" t="s">
        <v>174</v>
      </c>
    </row>
    <row r="8034" spans="1:11" x14ac:dyDescent="0.3">
      <c r="A8034">
        <f>YEAR('Supermart Grocery Sales - Retai'!F:F)</f>
        <v>2016</v>
      </c>
      <c r="B8034">
        <f>MONTH('Supermart Grocery Sales - Retai'!F:F)</f>
        <v>5</v>
      </c>
      <c r="C8034" t="str" cm="1">
        <f t="array" ref="C8034">CHOOSE(_xlfn.ANCHORARRAY(B8034), "Jan", "Feb", "Mar", "Apr", "May", "Jun", "Jul", "Aug", "Sep", "Oct", "Nov", "Dec")</f>
        <v>May</v>
      </c>
      <c r="D8034" t="str">
        <f>"Q"&amp;ROUNDUP(MONTH('Supermart Grocery Sales - Retai'!F8034)/3,0)</f>
        <v>Q2</v>
      </c>
      <c r="E8034">
        <f>tbl_DataModel[[#This Row],[Profit]]/tbl_DataModel[[#This Row],[Sales]]</f>
        <v>0.26</v>
      </c>
      <c r="F8034">
        <v>1698</v>
      </c>
      <c r="G8034">
        <v>441.48</v>
      </c>
      <c r="H8034" t="s">
        <v>20</v>
      </c>
      <c r="I8034" t="s">
        <v>91</v>
      </c>
      <c r="J8034" t="s">
        <v>23</v>
      </c>
      <c r="K8034" t="s">
        <v>36</v>
      </c>
    </row>
    <row r="8035" spans="1:11" x14ac:dyDescent="0.3">
      <c r="A8035">
        <f>YEAR('Supermart Grocery Sales - Retai'!F:F)</f>
        <v>2016</v>
      </c>
      <c r="B8035">
        <f>MONTH('Supermart Grocery Sales - Retai'!F:F)</f>
        <v>9</v>
      </c>
      <c r="C8035" t="str" cm="1">
        <f t="array" ref="C8035">CHOOSE(_xlfn.ANCHORARRAY(B8035), "Jan", "Feb", "Mar", "Apr", "May", "Jun", "Jul", "Aug", "Sep", "Oct", "Nov", "Dec")</f>
        <v>Sep</v>
      </c>
      <c r="D8035" t="str">
        <f>"Q"&amp;ROUNDUP(MONTH('Supermart Grocery Sales - Retai'!F8035)/3,0)</f>
        <v>Q3</v>
      </c>
      <c r="E8035">
        <f>tbl_DataModel[[#This Row],[Profit]]/tbl_DataModel[[#This Row],[Sales]]</f>
        <v>0.08</v>
      </c>
      <c r="F8035">
        <v>2203</v>
      </c>
      <c r="G8035">
        <v>176.24</v>
      </c>
      <c r="H8035" t="s">
        <v>63</v>
      </c>
      <c r="I8035" t="s">
        <v>87</v>
      </c>
      <c r="J8035" t="s">
        <v>23</v>
      </c>
      <c r="K8035" t="s">
        <v>74</v>
      </c>
    </row>
    <row r="8036" spans="1:11" x14ac:dyDescent="0.3">
      <c r="A8036">
        <f>YEAR('Supermart Grocery Sales - Retai'!F:F)</f>
        <v>2018</v>
      </c>
      <c r="B8036">
        <f>MONTH('Supermart Grocery Sales - Retai'!F:F)</f>
        <v>1</v>
      </c>
      <c r="C8036" t="str" cm="1">
        <f t="array" ref="C8036">CHOOSE(_xlfn.ANCHORARRAY(B8036), "Jan", "Feb", "Mar", "Apr", "May", "Jun", "Jul", "Aug", "Sep", "Oct", "Nov", "Dec")</f>
        <v>Jan</v>
      </c>
      <c r="D8036" t="str">
        <f>"Q"&amp;ROUNDUP(MONTH('Supermart Grocery Sales - Retai'!F8036)/3,0)</f>
        <v>Q1</v>
      </c>
      <c r="E8036">
        <f>tbl_DataModel[[#This Row],[Profit]]/tbl_DataModel[[#This Row],[Sales]]</f>
        <v>0.09</v>
      </c>
      <c r="F8036">
        <v>1716</v>
      </c>
      <c r="G8036">
        <v>154.44</v>
      </c>
      <c r="H8036" t="s">
        <v>26</v>
      </c>
      <c r="I8036" t="s">
        <v>94</v>
      </c>
      <c r="J8036" t="s">
        <v>29</v>
      </c>
      <c r="K8036" t="s">
        <v>156</v>
      </c>
    </row>
    <row r="8037" spans="1:11" x14ac:dyDescent="0.3">
      <c r="A8037">
        <f>YEAR('Supermart Grocery Sales - Retai'!F:F)</f>
        <v>2017</v>
      </c>
      <c r="B8037">
        <f>MONTH('Supermart Grocery Sales - Retai'!F:F)</f>
        <v>2</v>
      </c>
      <c r="C8037" t="str" cm="1">
        <f t="array" ref="C8037">CHOOSE(_xlfn.ANCHORARRAY(B8037), "Jan", "Feb", "Mar", "Apr", "May", "Jun", "Jul", "Aug", "Sep", "Oct", "Nov", "Dec")</f>
        <v>Feb</v>
      </c>
      <c r="D8037" t="str">
        <f>"Q"&amp;ROUNDUP(MONTH('Supermart Grocery Sales - Retai'!F8037)/3,0)</f>
        <v>Q1</v>
      </c>
      <c r="E8037">
        <f>tbl_DataModel[[#This Row],[Profit]]/tbl_DataModel[[#This Row],[Sales]]</f>
        <v>0.22</v>
      </c>
      <c r="F8037">
        <v>2495</v>
      </c>
      <c r="G8037">
        <v>548.9</v>
      </c>
      <c r="H8037" t="s">
        <v>26</v>
      </c>
      <c r="I8037" t="s">
        <v>94</v>
      </c>
      <c r="J8037" t="s">
        <v>29</v>
      </c>
      <c r="K8037" t="s">
        <v>40</v>
      </c>
    </row>
    <row r="8038" spans="1:11" x14ac:dyDescent="0.3">
      <c r="A8038">
        <f>YEAR('Supermart Grocery Sales - Retai'!F:F)</f>
        <v>2017</v>
      </c>
      <c r="B8038">
        <f>MONTH('Supermart Grocery Sales - Retai'!F:F)</f>
        <v>10</v>
      </c>
      <c r="C8038" t="str" cm="1">
        <f t="array" ref="C8038">CHOOSE(_xlfn.ANCHORARRAY(B8038), "Jan", "Feb", "Mar", "Apr", "May", "Jun", "Jul", "Aug", "Sep", "Oct", "Nov", "Dec")</f>
        <v>Oct</v>
      </c>
      <c r="D8038" t="str">
        <f>"Q"&amp;ROUNDUP(MONTH('Supermart Grocery Sales - Retai'!F8038)/3,0)</f>
        <v>Q4</v>
      </c>
      <c r="E8038">
        <f>tbl_DataModel[[#This Row],[Profit]]/tbl_DataModel[[#This Row],[Sales]]</f>
        <v>0.44</v>
      </c>
      <c r="F8038">
        <v>1440</v>
      </c>
      <c r="G8038">
        <v>633.6</v>
      </c>
      <c r="H8038" t="s">
        <v>58</v>
      </c>
      <c r="I8038" t="s">
        <v>112</v>
      </c>
      <c r="J8038" t="s">
        <v>29</v>
      </c>
      <c r="K8038" t="s">
        <v>67</v>
      </c>
    </row>
    <row r="8039" spans="1:11" x14ac:dyDescent="0.3">
      <c r="A8039">
        <f>YEAR('Supermart Grocery Sales - Retai'!F:F)</f>
        <v>2018</v>
      </c>
      <c r="B8039">
        <f>MONTH('Supermart Grocery Sales - Retai'!F:F)</f>
        <v>8</v>
      </c>
      <c r="C8039" t="str" cm="1">
        <f t="array" ref="C8039">CHOOSE(_xlfn.ANCHORARRAY(B8039), "Jan", "Feb", "Mar", "Apr", "May", "Jun", "Jul", "Aug", "Sep", "Oct", "Nov", "Dec")</f>
        <v>Aug</v>
      </c>
      <c r="D8039" t="str">
        <f>"Q"&amp;ROUNDUP(MONTH('Supermart Grocery Sales - Retai'!F8039)/3,0)</f>
        <v>Q3</v>
      </c>
      <c r="E8039">
        <f>tbl_DataModel[[#This Row],[Profit]]/tbl_DataModel[[#This Row],[Sales]]</f>
        <v>0.17</v>
      </c>
      <c r="F8039">
        <v>1075</v>
      </c>
      <c r="G8039">
        <v>182.75</v>
      </c>
      <c r="H8039" t="s">
        <v>20</v>
      </c>
      <c r="I8039" t="s">
        <v>91</v>
      </c>
      <c r="J8039" t="s">
        <v>29</v>
      </c>
      <c r="K8039" t="s">
        <v>159</v>
      </c>
    </row>
    <row r="8040" spans="1:11" x14ac:dyDescent="0.3">
      <c r="A8040">
        <f>YEAR('Supermart Grocery Sales - Retai'!F:F)</f>
        <v>2015</v>
      </c>
      <c r="B8040">
        <f>MONTH('Supermart Grocery Sales - Retai'!F:F)</f>
        <v>11</v>
      </c>
      <c r="C8040" t="str" cm="1">
        <f t="array" ref="C8040">CHOOSE(_xlfn.ANCHORARRAY(B8040), "Jan", "Feb", "Mar", "Apr", "May", "Jun", "Jul", "Aug", "Sep", "Oct", "Nov", "Dec")</f>
        <v>Nov</v>
      </c>
      <c r="D8040" t="str">
        <f>"Q"&amp;ROUNDUP(MONTH('Supermart Grocery Sales - Retai'!F8040)/3,0)</f>
        <v>Q4</v>
      </c>
      <c r="E8040">
        <f>tbl_DataModel[[#This Row],[Profit]]/tbl_DataModel[[#This Row],[Sales]]</f>
        <v>0.09</v>
      </c>
      <c r="F8040">
        <v>2417</v>
      </c>
      <c r="G8040">
        <v>217.53</v>
      </c>
      <c r="H8040" t="s">
        <v>26</v>
      </c>
      <c r="I8040" t="s">
        <v>37</v>
      </c>
      <c r="J8040" t="s">
        <v>29</v>
      </c>
      <c r="K8040" t="s">
        <v>86</v>
      </c>
    </row>
    <row r="8041" spans="1:11" x14ac:dyDescent="0.3">
      <c r="A8041">
        <f>YEAR('Supermart Grocery Sales - Retai'!F:F)</f>
        <v>2015</v>
      </c>
      <c r="B8041">
        <f>MONTH('Supermart Grocery Sales - Retai'!F:F)</f>
        <v>4</v>
      </c>
      <c r="C8041" t="str" cm="1">
        <f t="array" ref="C8041">CHOOSE(_xlfn.ANCHORARRAY(B8041), "Jan", "Feb", "Mar", "Apr", "May", "Jun", "Jul", "Aug", "Sep", "Oct", "Nov", "Dec")</f>
        <v>Apr</v>
      </c>
      <c r="D8041" t="str">
        <f>"Q"&amp;ROUNDUP(MONTH('Supermart Grocery Sales - Retai'!F8041)/3,0)</f>
        <v>Q2</v>
      </c>
      <c r="E8041">
        <f>tbl_DataModel[[#This Row],[Profit]]/tbl_DataModel[[#This Row],[Sales]]</f>
        <v>0.37</v>
      </c>
      <c r="F8041">
        <v>813</v>
      </c>
      <c r="G8041">
        <v>300.81</v>
      </c>
      <c r="H8041" t="s">
        <v>58</v>
      </c>
      <c r="I8041" t="s">
        <v>112</v>
      </c>
      <c r="J8041" t="s">
        <v>29</v>
      </c>
      <c r="K8041" t="s">
        <v>19</v>
      </c>
    </row>
    <row r="8042" spans="1:11" x14ac:dyDescent="0.3">
      <c r="A8042">
        <f>YEAR('Supermart Grocery Sales - Retai'!F:F)</f>
        <v>2018</v>
      </c>
      <c r="B8042">
        <f>MONTH('Supermart Grocery Sales - Retai'!F:F)</f>
        <v>2</v>
      </c>
      <c r="C8042" t="str" cm="1">
        <f t="array" ref="C8042">CHOOSE(_xlfn.ANCHORARRAY(B8042), "Jan", "Feb", "Mar", "Apr", "May", "Jun", "Jul", "Aug", "Sep", "Oct", "Nov", "Dec")</f>
        <v>Feb</v>
      </c>
      <c r="D8042" t="str">
        <f>"Q"&amp;ROUNDUP(MONTH('Supermart Grocery Sales - Retai'!F8042)/3,0)</f>
        <v>Q1</v>
      </c>
      <c r="E8042">
        <f>tbl_DataModel[[#This Row],[Profit]]/tbl_DataModel[[#This Row],[Sales]]</f>
        <v>0.22</v>
      </c>
      <c r="F8042">
        <v>1735</v>
      </c>
      <c r="G8042">
        <v>381.7</v>
      </c>
      <c r="H8042" t="s">
        <v>49</v>
      </c>
      <c r="I8042" t="s">
        <v>54</v>
      </c>
      <c r="J8042" t="s">
        <v>29</v>
      </c>
      <c r="K8042" t="s">
        <v>57</v>
      </c>
    </row>
    <row r="8043" spans="1:11" x14ac:dyDescent="0.3">
      <c r="A8043">
        <f>YEAR('Supermart Grocery Sales - Retai'!F:F)</f>
        <v>2018</v>
      </c>
      <c r="B8043">
        <f>MONTH('Supermart Grocery Sales - Retai'!F:F)</f>
        <v>12</v>
      </c>
      <c r="C8043" t="str" cm="1">
        <f t="array" ref="C8043">CHOOSE(_xlfn.ANCHORARRAY(B8043), "Jan", "Feb", "Mar", "Apr", "May", "Jun", "Jul", "Aug", "Sep", "Oct", "Nov", "Dec")</f>
        <v>Dec</v>
      </c>
      <c r="D8043" t="str">
        <f>"Q"&amp;ROUNDUP(MONTH('Supermart Grocery Sales - Retai'!F8043)/3,0)</f>
        <v>Q4</v>
      </c>
      <c r="E8043">
        <f>tbl_DataModel[[#This Row],[Profit]]/tbl_DataModel[[#This Row],[Sales]]</f>
        <v>0.28999999999999998</v>
      </c>
      <c r="F8043">
        <v>1252</v>
      </c>
      <c r="G8043">
        <v>363.08</v>
      </c>
      <c r="H8043" t="s">
        <v>13</v>
      </c>
      <c r="I8043" t="s">
        <v>195</v>
      </c>
      <c r="J8043" t="s">
        <v>29</v>
      </c>
      <c r="K8043" t="s">
        <v>40</v>
      </c>
    </row>
    <row r="8044" spans="1:11" x14ac:dyDescent="0.3">
      <c r="A8044">
        <f>YEAR('Supermart Grocery Sales - Retai'!F:F)</f>
        <v>2017</v>
      </c>
      <c r="B8044">
        <f>MONTH('Supermart Grocery Sales - Retai'!F:F)</f>
        <v>10</v>
      </c>
      <c r="C8044" t="str" cm="1">
        <f t="array" ref="C8044">CHOOSE(_xlfn.ANCHORARRAY(B8044), "Jan", "Feb", "Mar", "Apr", "May", "Jun", "Jul", "Aug", "Sep", "Oct", "Nov", "Dec")</f>
        <v>Oct</v>
      </c>
      <c r="D8044" t="str">
        <f>"Q"&amp;ROUNDUP(MONTH('Supermart Grocery Sales - Retai'!F8044)/3,0)</f>
        <v>Q4</v>
      </c>
      <c r="E8044">
        <f>tbl_DataModel[[#This Row],[Profit]]/tbl_DataModel[[#This Row],[Sales]]</f>
        <v>0.33</v>
      </c>
      <c r="F8044">
        <v>900</v>
      </c>
      <c r="G8044">
        <v>297</v>
      </c>
      <c r="H8044" t="s">
        <v>20</v>
      </c>
      <c r="I8044" t="s">
        <v>21</v>
      </c>
      <c r="J8044" t="s">
        <v>29</v>
      </c>
      <c r="K8044" t="s">
        <v>184</v>
      </c>
    </row>
    <row r="8045" spans="1:11" x14ac:dyDescent="0.3">
      <c r="A8045">
        <f>YEAR('Supermart Grocery Sales - Retai'!F:F)</f>
        <v>2018</v>
      </c>
      <c r="B8045">
        <f>MONTH('Supermart Grocery Sales - Retai'!F:F)</f>
        <v>5</v>
      </c>
      <c r="C8045" t="str" cm="1">
        <f t="array" ref="C8045">CHOOSE(_xlfn.ANCHORARRAY(B8045), "Jan", "Feb", "Mar", "Apr", "May", "Jun", "Jul", "Aug", "Sep", "Oct", "Nov", "Dec")</f>
        <v>May</v>
      </c>
      <c r="D8045" t="str">
        <f>"Q"&amp;ROUNDUP(MONTH('Supermart Grocery Sales - Retai'!F8045)/3,0)</f>
        <v>Q2</v>
      </c>
      <c r="E8045">
        <f>tbl_DataModel[[#This Row],[Profit]]/tbl_DataModel[[#This Row],[Sales]]</f>
        <v>0.22</v>
      </c>
      <c r="F8045">
        <v>806</v>
      </c>
      <c r="G8045">
        <v>177.32</v>
      </c>
      <c r="H8045" t="s">
        <v>20</v>
      </c>
      <c r="I8045" t="s">
        <v>91</v>
      </c>
      <c r="J8045" t="s">
        <v>29</v>
      </c>
      <c r="K8045" t="s">
        <v>108</v>
      </c>
    </row>
    <row r="8046" spans="1:11" x14ac:dyDescent="0.3">
      <c r="A8046">
        <f>YEAR('Supermart Grocery Sales - Retai'!F:F)</f>
        <v>2018</v>
      </c>
      <c r="B8046">
        <f>MONTH('Supermart Grocery Sales - Retai'!F:F)</f>
        <v>3</v>
      </c>
      <c r="C8046" t="str" cm="1">
        <f t="array" ref="C8046">CHOOSE(_xlfn.ANCHORARRAY(B8046), "Jan", "Feb", "Mar", "Apr", "May", "Jun", "Jul", "Aug", "Sep", "Oct", "Nov", "Dec")</f>
        <v>Mar</v>
      </c>
      <c r="D8046" t="str">
        <f>"Q"&amp;ROUNDUP(MONTH('Supermart Grocery Sales - Retai'!F8046)/3,0)</f>
        <v>Q1</v>
      </c>
      <c r="E8046">
        <f>tbl_DataModel[[#This Row],[Profit]]/tbl_DataModel[[#This Row],[Sales]]</f>
        <v>0.32</v>
      </c>
      <c r="F8046">
        <v>606</v>
      </c>
      <c r="G8046">
        <v>193.92</v>
      </c>
      <c r="H8046" t="s">
        <v>49</v>
      </c>
      <c r="I8046" t="s">
        <v>50</v>
      </c>
      <c r="J8046" t="s">
        <v>29</v>
      </c>
      <c r="K8046" t="s">
        <v>114</v>
      </c>
    </row>
    <row r="8047" spans="1:11" x14ac:dyDescent="0.3">
      <c r="A8047">
        <f>YEAR('Supermart Grocery Sales - Retai'!F:F)</f>
        <v>2018</v>
      </c>
      <c r="B8047">
        <f>MONTH('Supermart Grocery Sales - Retai'!F:F)</f>
        <v>12</v>
      </c>
      <c r="C8047" t="str" cm="1">
        <f t="array" ref="C8047">CHOOSE(_xlfn.ANCHORARRAY(B8047), "Jan", "Feb", "Mar", "Apr", "May", "Jun", "Jul", "Aug", "Sep", "Oct", "Nov", "Dec")</f>
        <v>Dec</v>
      </c>
      <c r="D8047" t="str">
        <f>"Q"&amp;ROUNDUP(MONTH('Supermart Grocery Sales - Retai'!F8047)/3,0)</f>
        <v>Q4</v>
      </c>
      <c r="E8047">
        <f>tbl_DataModel[[#This Row],[Profit]]/tbl_DataModel[[#This Row],[Sales]]</f>
        <v>0.05</v>
      </c>
      <c r="F8047">
        <v>1132</v>
      </c>
      <c r="G8047">
        <v>56.6</v>
      </c>
      <c r="H8047" t="s">
        <v>63</v>
      </c>
      <c r="I8047" t="s">
        <v>75</v>
      </c>
      <c r="J8047" t="s">
        <v>29</v>
      </c>
      <c r="K8047" t="s">
        <v>261</v>
      </c>
    </row>
    <row r="8048" spans="1:11" x14ac:dyDescent="0.3">
      <c r="A8048">
        <f>YEAR('Supermart Grocery Sales - Retai'!F:F)</f>
        <v>2018</v>
      </c>
      <c r="B8048">
        <f>MONTH('Supermart Grocery Sales - Retai'!F:F)</f>
        <v>12</v>
      </c>
      <c r="C8048" t="str" cm="1">
        <f t="array" ref="C8048">CHOOSE(_xlfn.ANCHORARRAY(B8048), "Jan", "Feb", "Mar", "Apr", "May", "Jun", "Jul", "Aug", "Sep", "Oct", "Nov", "Dec")</f>
        <v>Dec</v>
      </c>
      <c r="D8048" t="str">
        <f>"Q"&amp;ROUNDUP(MONTH('Supermart Grocery Sales - Retai'!F8048)/3,0)</f>
        <v>Q4</v>
      </c>
      <c r="E8048">
        <f>tbl_DataModel[[#This Row],[Profit]]/tbl_DataModel[[#This Row],[Sales]]</f>
        <v>0.12000000000000001</v>
      </c>
      <c r="F8048">
        <v>2141</v>
      </c>
      <c r="G8048">
        <v>256.92</v>
      </c>
      <c r="H8048" t="s">
        <v>32</v>
      </c>
      <c r="I8048" t="s">
        <v>46</v>
      </c>
      <c r="J8048" t="s">
        <v>29</v>
      </c>
      <c r="K8048" t="s">
        <v>151</v>
      </c>
    </row>
    <row r="8049" spans="1:11" x14ac:dyDescent="0.3">
      <c r="A8049">
        <f>YEAR('Supermart Grocery Sales - Retai'!F:F)</f>
        <v>2018</v>
      </c>
      <c r="B8049">
        <f>MONTH('Supermart Grocery Sales - Retai'!F:F)</f>
        <v>6</v>
      </c>
      <c r="C8049" t="str" cm="1">
        <f t="array" ref="C8049">CHOOSE(_xlfn.ANCHORARRAY(B8049), "Jan", "Feb", "Mar", "Apr", "May", "Jun", "Jul", "Aug", "Sep", "Oct", "Nov", "Dec")</f>
        <v>Jun</v>
      </c>
      <c r="D8049" t="str">
        <f>"Q"&amp;ROUNDUP(MONTH('Supermart Grocery Sales - Retai'!F8049)/3,0)</f>
        <v>Q2</v>
      </c>
      <c r="E8049">
        <f>tbl_DataModel[[#This Row],[Profit]]/tbl_DataModel[[#This Row],[Sales]]</f>
        <v>0.12</v>
      </c>
      <c r="F8049">
        <v>1168</v>
      </c>
      <c r="G8049">
        <v>140.16</v>
      </c>
      <c r="H8049" t="s">
        <v>58</v>
      </c>
      <c r="I8049" t="s">
        <v>68</v>
      </c>
      <c r="J8049" t="s">
        <v>29</v>
      </c>
      <c r="K8049" t="s">
        <v>146</v>
      </c>
    </row>
    <row r="8050" spans="1:11" x14ac:dyDescent="0.3">
      <c r="A8050">
        <f>YEAR('Supermart Grocery Sales - Retai'!F:F)</f>
        <v>2016</v>
      </c>
      <c r="B8050">
        <f>MONTH('Supermart Grocery Sales - Retai'!F:F)</f>
        <v>12</v>
      </c>
      <c r="C8050" t="str" cm="1">
        <f t="array" ref="C8050">CHOOSE(_xlfn.ANCHORARRAY(B8050), "Jan", "Feb", "Mar", "Apr", "May", "Jun", "Jul", "Aug", "Sep", "Oct", "Nov", "Dec")</f>
        <v>Dec</v>
      </c>
      <c r="D8050" t="str">
        <f>"Q"&amp;ROUNDUP(MONTH('Supermart Grocery Sales - Retai'!F8050)/3,0)</f>
        <v>Q4</v>
      </c>
      <c r="E8050">
        <f>tbl_DataModel[[#This Row],[Profit]]/tbl_DataModel[[#This Row],[Sales]]</f>
        <v>0.23</v>
      </c>
      <c r="F8050">
        <v>1691</v>
      </c>
      <c r="G8050">
        <v>388.93</v>
      </c>
      <c r="H8050" t="s">
        <v>26</v>
      </c>
      <c r="I8050" t="s">
        <v>94</v>
      </c>
      <c r="J8050" t="s">
        <v>29</v>
      </c>
      <c r="K8050" t="s">
        <v>191</v>
      </c>
    </row>
    <row r="8051" spans="1:11" x14ac:dyDescent="0.3">
      <c r="A8051">
        <f>YEAR('Supermart Grocery Sales - Retai'!F:F)</f>
        <v>2016</v>
      </c>
      <c r="B8051">
        <f>MONTH('Supermart Grocery Sales - Retai'!F:F)</f>
        <v>10</v>
      </c>
      <c r="C8051" t="str" cm="1">
        <f t="array" ref="C8051">CHOOSE(_xlfn.ANCHORARRAY(B8051), "Jan", "Feb", "Mar", "Apr", "May", "Jun", "Jul", "Aug", "Sep", "Oct", "Nov", "Dec")</f>
        <v>Oct</v>
      </c>
      <c r="D8051" t="str">
        <f>"Q"&amp;ROUNDUP(MONTH('Supermart Grocery Sales - Retai'!F8051)/3,0)</f>
        <v>Q4</v>
      </c>
      <c r="E8051">
        <f>tbl_DataModel[[#This Row],[Profit]]/tbl_DataModel[[#This Row],[Sales]]</f>
        <v>0.18000000000000002</v>
      </c>
      <c r="F8051">
        <v>1979</v>
      </c>
      <c r="G8051">
        <v>356.22</v>
      </c>
      <c r="H8051" t="s">
        <v>63</v>
      </c>
      <c r="I8051" t="s">
        <v>157</v>
      </c>
      <c r="J8051" t="s">
        <v>29</v>
      </c>
      <c r="K8051" t="s">
        <v>156</v>
      </c>
    </row>
    <row r="8052" spans="1:11" x14ac:dyDescent="0.3">
      <c r="A8052">
        <f>YEAR('Supermart Grocery Sales - Retai'!F:F)</f>
        <v>2018</v>
      </c>
      <c r="B8052">
        <f>MONTH('Supermart Grocery Sales - Retai'!F:F)</f>
        <v>6</v>
      </c>
      <c r="C8052" t="str" cm="1">
        <f t="array" ref="C8052">CHOOSE(_xlfn.ANCHORARRAY(B8052), "Jan", "Feb", "Mar", "Apr", "May", "Jun", "Jul", "Aug", "Sep", "Oct", "Nov", "Dec")</f>
        <v>Jun</v>
      </c>
      <c r="D8052" t="str">
        <f>"Q"&amp;ROUNDUP(MONTH('Supermart Grocery Sales - Retai'!F8052)/3,0)</f>
        <v>Q2</v>
      </c>
      <c r="E8052">
        <f>tbl_DataModel[[#This Row],[Profit]]/tbl_DataModel[[#This Row],[Sales]]</f>
        <v>0.33</v>
      </c>
      <c r="F8052">
        <v>1920</v>
      </c>
      <c r="G8052">
        <v>633.6</v>
      </c>
      <c r="H8052" t="s">
        <v>13</v>
      </c>
      <c r="I8052" t="s">
        <v>195</v>
      </c>
      <c r="J8052" t="s">
        <v>29</v>
      </c>
      <c r="K8052" t="s">
        <v>135</v>
      </c>
    </row>
    <row r="8053" spans="1:11" x14ac:dyDescent="0.3">
      <c r="A8053">
        <f>YEAR('Supermart Grocery Sales - Retai'!F:F)</f>
        <v>2018</v>
      </c>
      <c r="B8053">
        <f>MONTH('Supermart Grocery Sales - Retai'!F:F)</f>
        <v>10</v>
      </c>
      <c r="C8053" t="str" cm="1">
        <f t="array" ref="C8053">CHOOSE(_xlfn.ANCHORARRAY(B8053), "Jan", "Feb", "Mar", "Apr", "May", "Jun", "Jul", "Aug", "Sep", "Oct", "Nov", "Dec")</f>
        <v>Oct</v>
      </c>
      <c r="D8053" t="str">
        <f>"Q"&amp;ROUNDUP(MONTH('Supermart Grocery Sales - Retai'!F8053)/3,0)</f>
        <v>Q4</v>
      </c>
      <c r="E8053">
        <f>tbl_DataModel[[#This Row],[Profit]]/tbl_DataModel[[#This Row],[Sales]]</f>
        <v>0.36</v>
      </c>
      <c r="F8053">
        <v>1805</v>
      </c>
      <c r="G8053">
        <v>649.79999999999995</v>
      </c>
      <c r="H8053" t="s">
        <v>26</v>
      </c>
      <c r="I8053" t="s">
        <v>37</v>
      </c>
      <c r="J8053" t="s">
        <v>29</v>
      </c>
      <c r="K8053" t="s">
        <v>165</v>
      </c>
    </row>
    <row r="8054" spans="1:11" x14ac:dyDescent="0.3">
      <c r="A8054">
        <f>YEAR('Supermart Grocery Sales - Retai'!F:F)</f>
        <v>2015</v>
      </c>
      <c r="B8054">
        <f>MONTH('Supermart Grocery Sales - Retai'!F:F)</f>
        <v>11</v>
      </c>
      <c r="C8054" t="str" cm="1">
        <f t="array" ref="C8054">CHOOSE(_xlfn.ANCHORARRAY(B8054), "Jan", "Feb", "Mar", "Apr", "May", "Jun", "Jul", "Aug", "Sep", "Oct", "Nov", "Dec")</f>
        <v>Nov</v>
      </c>
      <c r="D8054" t="str">
        <f>"Q"&amp;ROUNDUP(MONTH('Supermart Grocery Sales - Retai'!F8054)/3,0)</f>
        <v>Q4</v>
      </c>
      <c r="E8054">
        <f>tbl_DataModel[[#This Row],[Profit]]/tbl_DataModel[[#This Row],[Sales]]</f>
        <v>0.2</v>
      </c>
      <c r="F8054">
        <v>1765</v>
      </c>
      <c r="G8054">
        <v>353</v>
      </c>
      <c r="H8054" t="s">
        <v>20</v>
      </c>
      <c r="I8054" t="s">
        <v>91</v>
      </c>
      <c r="J8054" t="s">
        <v>29</v>
      </c>
      <c r="K8054" t="s">
        <v>106</v>
      </c>
    </row>
    <row r="8055" spans="1:11" x14ac:dyDescent="0.3">
      <c r="A8055">
        <f>YEAR('Supermart Grocery Sales - Retai'!F:F)</f>
        <v>2016</v>
      </c>
      <c r="B8055">
        <f>MONTH('Supermart Grocery Sales - Retai'!F:F)</f>
        <v>11</v>
      </c>
      <c r="C8055" t="str" cm="1">
        <f t="array" ref="C8055">CHOOSE(_xlfn.ANCHORARRAY(B8055), "Jan", "Feb", "Mar", "Apr", "May", "Jun", "Jul", "Aug", "Sep", "Oct", "Nov", "Dec")</f>
        <v>Nov</v>
      </c>
      <c r="D8055" t="str">
        <f>"Q"&amp;ROUNDUP(MONTH('Supermart Grocery Sales - Retai'!F8055)/3,0)</f>
        <v>Q4</v>
      </c>
      <c r="E8055">
        <f>tbl_DataModel[[#This Row],[Profit]]/tbl_DataModel[[#This Row],[Sales]]</f>
        <v>0.15</v>
      </c>
      <c r="F8055">
        <v>745</v>
      </c>
      <c r="G8055">
        <v>111.75</v>
      </c>
      <c r="H8055" t="s">
        <v>63</v>
      </c>
      <c r="I8055" t="s">
        <v>75</v>
      </c>
      <c r="J8055" t="s">
        <v>29</v>
      </c>
      <c r="K8055" t="s">
        <v>106</v>
      </c>
    </row>
    <row r="8056" spans="1:11" x14ac:dyDescent="0.3">
      <c r="A8056">
        <f>YEAR('Supermart Grocery Sales - Retai'!F:F)</f>
        <v>2018</v>
      </c>
      <c r="B8056">
        <f>MONTH('Supermart Grocery Sales - Retai'!F:F)</f>
        <v>8</v>
      </c>
      <c r="C8056" t="str" cm="1">
        <f t="array" ref="C8056">CHOOSE(_xlfn.ANCHORARRAY(B8056), "Jan", "Feb", "Mar", "Apr", "May", "Jun", "Jul", "Aug", "Sep", "Oct", "Nov", "Dec")</f>
        <v>Aug</v>
      </c>
      <c r="D8056" t="str">
        <f>"Q"&amp;ROUNDUP(MONTH('Supermart Grocery Sales - Retai'!F8056)/3,0)</f>
        <v>Q3</v>
      </c>
      <c r="E8056">
        <f>tbl_DataModel[[#This Row],[Profit]]/tbl_DataModel[[#This Row],[Sales]]</f>
        <v>0.32</v>
      </c>
      <c r="F8056">
        <v>1960</v>
      </c>
      <c r="G8056">
        <v>627.20000000000005</v>
      </c>
      <c r="H8056" t="s">
        <v>49</v>
      </c>
      <c r="I8056" t="s">
        <v>205</v>
      </c>
      <c r="J8056" t="s">
        <v>29</v>
      </c>
      <c r="K8056" t="s">
        <v>130</v>
      </c>
    </row>
    <row r="8057" spans="1:11" x14ac:dyDescent="0.3">
      <c r="A8057">
        <f>YEAR('Supermart Grocery Sales - Retai'!F:F)</f>
        <v>2016</v>
      </c>
      <c r="B8057">
        <f>MONTH('Supermart Grocery Sales - Retai'!F:F)</f>
        <v>10</v>
      </c>
      <c r="C8057" t="str" cm="1">
        <f t="array" ref="C8057">CHOOSE(_xlfn.ANCHORARRAY(B8057), "Jan", "Feb", "Mar", "Apr", "May", "Jun", "Jul", "Aug", "Sep", "Oct", "Nov", "Dec")</f>
        <v>Oct</v>
      </c>
      <c r="D8057" t="str">
        <f>"Q"&amp;ROUNDUP(MONTH('Supermart Grocery Sales - Retai'!F8057)/3,0)</f>
        <v>Q4</v>
      </c>
      <c r="E8057">
        <f>tbl_DataModel[[#This Row],[Profit]]/tbl_DataModel[[#This Row],[Sales]]</f>
        <v>0.37</v>
      </c>
      <c r="F8057">
        <v>2282</v>
      </c>
      <c r="G8057">
        <v>844.34</v>
      </c>
      <c r="H8057" t="s">
        <v>63</v>
      </c>
      <c r="I8057" t="s">
        <v>157</v>
      </c>
      <c r="J8057" t="s">
        <v>29</v>
      </c>
      <c r="K8057" t="s">
        <v>25</v>
      </c>
    </row>
    <row r="8058" spans="1:11" x14ac:dyDescent="0.3">
      <c r="A8058">
        <f>YEAR('Supermart Grocery Sales - Retai'!F:F)</f>
        <v>2016</v>
      </c>
      <c r="B8058">
        <f>MONTH('Supermart Grocery Sales - Retai'!F:F)</f>
        <v>10</v>
      </c>
      <c r="C8058" t="str" cm="1">
        <f t="array" ref="C8058">CHOOSE(_xlfn.ANCHORARRAY(B8058), "Jan", "Feb", "Mar", "Apr", "May", "Jun", "Jul", "Aug", "Sep", "Oct", "Nov", "Dec")</f>
        <v>Oct</v>
      </c>
      <c r="D8058" t="str">
        <f>"Q"&amp;ROUNDUP(MONTH('Supermart Grocery Sales - Retai'!F8058)/3,0)</f>
        <v>Q4</v>
      </c>
      <c r="E8058">
        <f>tbl_DataModel[[#This Row],[Profit]]/tbl_DataModel[[#This Row],[Sales]]</f>
        <v>0.16999999999999998</v>
      </c>
      <c r="F8058">
        <v>1667</v>
      </c>
      <c r="G8058">
        <v>283.39</v>
      </c>
      <c r="H8058" t="s">
        <v>26</v>
      </c>
      <c r="I8058" t="s">
        <v>201</v>
      </c>
      <c r="J8058" t="s">
        <v>29</v>
      </c>
      <c r="K8058" t="s">
        <v>156</v>
      </c>
    </row>
    <row r="8059" spans="1:11" x14ac:dyDescent="0.3">
      <c r="A8059">
        <f>YEAR('Supermart Grocery Sales - Retai'!F:F)</f>
        <v>2016</v>
      </c>
      <c r="B8059">
        <f>MONTH('Supermart Grocery Sales - Retai'!F:F)</f>
        <v>3</v>
      </c>
      <c r="C8059" t="str" cm="1">
        <f t="array" ref="C8059">CHOOSE(_xlfn.ANCHORARRAY(B8059), "Jan", "Feb", "Mar", "Apr", "May", "Jun", "Jul", "Aug", "Sep", "Oct", "Nov", "Dec")</f>
        <v>Mar</v>
      </c>
      <c r="D8059" t="str">
        <f>"Q"&amp;ROUNDUP(MONTH('Supermart Grocery Sales - Retai'!F8059)/3,0)</f>
        <v>Q1</v>
      </c>
      <c r="E8059">
        <f>tbl_DataModel[[#This Row],[Profit]]/tbl_DataModel[[#This Row],[Sales]]</f>
        <v>0.22999999999999998</v>
      </c>
      <c r="F8059">
        <v>1386</v>
      </c>
      <c r="G8059">
        <v>318.77999999999997</v>
      </c>
      <c r="H8059" t="s">
        <v>58</v>
      </c>
      <c r="I8059" t="s">
        <v>112</v>
      </c>
      <c r="J8059" t="s">
        <v>29</v>
      </c>
      <c r="K8059" t="s">
        <v>120</v>
      </c>
    </row>
    <row r="8060" spans="1:11" x14ac:dyDescent="0.3">
      <c r="A8060">
        <f>YEAR('Supermart Grocery Sales - Retai'!F:F)</f>
        <v>2017</v>
      </c>
      <c r="B8060">
        <f>MONTH('Supermart Grocery Sales - Retai'!F:F)</f>
        <v>8</v>
      </c>
      <c r="C8060" t="str" cm="1">
        <f t="array" ref="C8060">CHOOSE(_xlfn.ANCHORARRAY(B8060), "Jan", "Feb", "Mar", "Apr", "May", "Jun", "Jul", "Aug", "Sep", "Oct", "Nov", "Dec")</f>
        <v>Aug</v>
      </c>
      <c r="D8060" t="str">
        <f>"Q"&amp;ROUNDUP(MONTH('Supermart Grocery Sales - Retai'!F8060)/3,0)</f>
        <v>Q3</v>
      </c>
      <c r="E8060">
        <f>tbl_DataModel[[#This Row],[Profit]]/tbl_DataModel[[#This Row],[Sales]]</f>
        <v>0.18000000000000002</v>
      </c>
      <c r="F8060">
        <v>1097</v>
      </c>
      <c r="G8060">
        <v>197.46</v>
      </c>
      <c r="H8060" t="s">
        <v>26</v>
      </c>
      <c r="I8060" t="s">
        <v>27</v>
      </c>
      <c r="J8060" t="s">
        <v>29</v>
      </c>
      <c r="K8060" t="s">
        <v>53</v>
      </c>
    </row>
    <row r="8061" spans="1:11" x14ac:dyDescent="0.3">
      <c r="A8061">
        <f>YEAR('Supermart Grocery Sales - Retai'!F:F)</f>
        <v>2015</v>
      </c>
      <c r="B8061">
        <f>MONTH('Supermart Grocery Sales - Retai'!F:F)</f>
        <v>3</v>
      </c>
      <c r="C8061" t="str" cm="1">
        <f t="array" ref="C8061">CHOOSE(_xlfn.ANCHORARRAY(B8061), "Jan", "Feb", "Mar", "Apr", "May", "Jun", "Jul", "Aug", "Sep", "Oct", "Nov", "Dec")</f>
        <v>Mar</v>
      </c>
      <c r="D8061" t="str">
        <f>"Q"&amp;ROUNDUP(MONTH('Supermart Grocery Sales - Retai'!F8061)/3,0)</f>
        <v>Q1</v>
      </c>
      <c r="E8061">
        <f>tbl_DataModel[[#This Row],[Profit]]/tbl_DataModel[[#This Row],[Sales]]</f>
        <v>0.28999999999999998</v>
      </c>
      <c r="F8061">
        <v>697</v>
      </c>
      <c r="G8061">
        <v>202.13</v>
      </c>
      <c r="H8061" t="s">
        <v>20</v>
      </c>
      <c r="I8061" t="s">
        <v>21</v>
      </c>
      <c r="J8061" t="s">
        <v>29</v>
      </c>
      <c r="K8061" t="s">
        <v>40</v>
      </c>
    </row>
    <row r="8062" spans="1:11" x14ac:dyDescent="0.3">
      <c r="A8062">
        <f>YEAR('Supermart Grocery Sales - Retai'!F:F)</f>
        <v>2017</v>
      </c>
      <c r="B8062">
        <f>MONTH('Supermart Grocery Sales - Retai'!F:F)</f>
        <v>8</v>
      </c>
      <c r="C8062" t="str" cm="1">
        <f t="array" ref="C8062">CHOOSE(_xlfn.ANCHORARRAY(B8062), "Jan", "Feb", "Mar", "Apr", "May", "Jun", "Jul", "Aug", "Sep", "Oct", "Nov", "Dec")</f>
        <v>Aug</v>
      </c>
      <c r="D8062" t="str">
        <f>"Q"&amp;ROUNDUP(MONTH('Supermart Grocery Sales - Retai'!F8062)/3,0)</f>
        <v>Q3</v>
      </c>
      <c r="E8062">
        <f>tbl_DataModel[[#This Row],[Profit]]/tbl_DataModel[[#This Row],[Sales]]</f>
        <v>0.41</v>
      </c>
      <c r="F8062">
        <v>1943</v>
      </c>
      <c r="G8062">
        <v>796.63</v>
      </c>
      <c r="H8062" t="s">
        <v>32</v>
      </c>
      <c r="I8062" t="s">
        <v>153</v>
      </c>
      <c r="J8062" t="s">
        <v>29</v>
      </c>
      <c r="K8062" t="s">
        <v>193</v>
      </c>
    </row>
    <row r="8063" spans="1:11" x14ac:dyDescent="0.3">
      <c r="A8063">
        <f>YEAR('Supermart Grocery Sales - Retai'!F:F)</f>
        <v>2018</v>
      </c>
      <c r="B8063">
        <f>MONTH('Supermart Grocery Sales - Retai'!F:F)</f>
        <v>2</v>
      </c>
      <c r="C8063" t="str" cm="1">
        <f t="array" ref="C8063">CHOOSE(_xlfn.ANCHORARRAY(B8063), "Jan", "Feb", "Mar", "Apr", "May", "Jun", "Jul", "Aug", "Sep", "Oct", "Nov", "Dec")</f>
        <v>Feb</v>
      </c>
      <c r="D8063" t="str">
        <f>"Q"&amp;ROUNDUP(MONTH('Supermart Grocery Sales - Retai'!F8063)/3,0)</f>
        <v>Q1</v>
      </c>
      <c r="E8063">
        <f>tbl_DataModel[[#This Row],[Profit]]/tbl_DataModel[[#This Row],[Sales]]</f>
        <v>0.23</v>
      </c>
      <c r="F8063">
        <v>1766</v>
      </c>
      <c r="G8063">
        <v>406.18</v>
      </c>
      <c r="H8063" t="s">
        <v>20</v>
      </c>
      <c r="I8063" t="s">
        <v>91</v>
      </c>
      <c r="J8063" t="s">
        <v>29</v>
      </c>
      <c r="K8063" t="s">
        <v>204</v>
      </c>
    </row>
    <row r="8064" spans="1:11" x14ac:dyDescent="0.3">
      <c r="A8064">
        <f>YEAR('Supermart Grocery Sales - Retai'!F:F)</f>
        <v>2016</v>
      </c>
      <c r="B8064">
        <f>MONTH('Supermart Grocery Sales - Retai'!F:F)</f>
        <v>12</v>
      </c>
      <c r="C8064" t="str" cm="1">
        <f t="array" ref="C8064">CHOOSE(_xlfn.ANCHORARRAY(B8064), "Jan", "Feb", "Mar", "Apr", "May", "Jun", "Jul", "Aug", "Sep", "Oct", "Nov", "Dec")</f>
        <v>Dec</v>
      </c>
      <c r="D8064" t="str">
        <f>"Q"&amp;ROUNDUP(MONTH('Supermart Grocery Sales - Retai'!F8064)/3,0)</f>
        <v>Q4</v>
      </c>
      <c r="E8064">
        <f>tbl_DataModel[[#This Row],[Profit]]/tbl_DataModel[[#This Row],[Sales]]</f>
        <v>0.2</v>
      </c>
      <c r="F8064">
        <v>1344</v>
      </c>
      <c r="G8064">
        <v>268.8</v>
      </c>
      <c r="H8064" t="s">
        <v>32</v>
      </c>
      <c r="I8064" t="s">
        <v>46</v>
      </c>
      <c r="J8064" t="s">
        <v>29</v>
      </c>
      <c r="K8064" t="s">
        <v>263</v>
      </c>
    </row>
    <row r="8065" spans="1:11" x14ac:dyDescent="0.3">
      <c r="A8065">
        <f>YEAR('Supermart Grocery Sales - Retai'!F:F)</f>
        <v>2017</v>
      </c>
      <c r="B8065">
        <f>MONTH('Supermart Grocery Sales - Retai'!F:F)</f>
        <v>8</v>
      </c>
      <c r="C8065" t="str" cm="1">
        <f t="array" ref="C8065">CHOOSE(_xlfn.ANCHORARRAY(B8065), "Jan", "Feb", "Mar", "Apr", "May", "Jun", "Jul", "Aug", "Sep", "Oct", "Nov", "Dec")</f>
        <v>Aug</v>
      </c>
      <c r="D8065" t="str">
        <f>"Q"&amp;ROUNDUP(MONTH('Supermart Grocery Sales - Retai'!F8065)/3,0)</f>
        <v>Q3</v>
      </c>
      <c r="E8065">
        <f>tbl_DataModel[[#This Row],[Profit]]/tbl_DataModel[[#This Row],[Sales]]</f>
        <v>0.44000000000000006</v>
      </c>
      <c r="F8065">
        <v>2402</v>
      </c>
      <c r="G8065">
        <v>1056.8800000000001</v>
      </c>
      <c r="H8065" t="s">
        <v>20</v>
      </c>
      <c r="I8065" t="s">
        <v>91</v>
      </c>
      <c r="J8065" t="s">
        <v>29</v>
      </c>
      <c r="K8065" t="s">
        <v>83</v>
      </c>
    </row>
    <row r="8066" spans="1:11" x14ac:dyDescent="0.3">
      <c r="A8066">
        <f>YEAR('Supermart Grocery Sales - Retai'!F:F)</f>
        <v>2015</v>
      </c>
      <c r="B8066">
        <f>MONTH('Supermart Grocery Sales - Retai'!F:F)</f>
        <v>10</v>
      </c>
      <c r="C8066" t="str" cm="1">
        <f t="array" ref="C8066">CHOOSE(_xlfn.ANCHORARRAY(B8066), "Jan", "Feb", "Mar", "Apr", "May", "Jun", "Jul", "Aug", "Sep", "Oct", "Nov", "Dec")</f>
        <v>Oct</v>
      </c>
      <c r="D8066" t="str">
        <f>"Q"&amp;ROUNDUP(MONTH('Supermart Grocery Sales - Retai'!F8066)/3,0)</f>
        <v>Q4</v>
      </c>
      <c r="E8066">
        <f>tbl_DataModel[[#This Row],[Profit]]/tbl_DataModel[[#This Row],[Sales]]</f>
        <v>0.18000000000000002</v>
      </c>
      <c r="F8066">
        <v>730</v>
      </c>
      <c r="G8066">
        <v>131.4</v>
      </c>
      <c r="H8066" t="s">
        <v>63</v>
      </c>
      <c r="I8066" t="s">
        <v>87</v>
      </c>
      <c r="J8066" t="s">
        <v>29</v>
      </c>
      <c r="K8066" t="s">
        <v>159</v>
      </c>
    </row>
    <row r="8067" spans="1:11" x14ac:dyDescent="0.3">
      <c r="A8067">
        <f>YEAR('Supermart Grocery Sales - Retai'!F:F)</f>
        <v>2016</v>
      </c>
      <c r="B8067">
        <f>MONTH('Supermart Grocery Sales - Retai'!F:F)</f>
        <v>6</v>
      </c>
      <c r="C8067" t="str" cm="1">
        <f t="array" ref="C8067">CHOOSE(_xlfn.ANCHORARRAY(B8067), "Jan", "Feb", "Mar", "Apr", "May", "Jun", "Jul", "Aug", "Sep", "Oct", "Nov", "Dec")</f>
        <v>Jun</v>
      </c>
      <c r="D8067" t="str">
        <f>"Q"&amp;ROUNDUP(MONTH('Supermart Grocery Sales - Retai'!F8067)/3,0)</f>
        <v>Q2</v>
      </c>
      <c r="E8067">
        <f>tbl_DataModel[[#This Row],[Profit]]/tbl_DataModel[[#This Row],[Sales]]</f>
        <v>0.33999999999999997</v>
      </c>
      <c r="F8067">
        <v>1906</v>
      </c>
      <c r="G8067">
        <v>648.04</v>
      </c>
      <c r="H8067" t="s">
        <v>63</v>
      </c>
      <c r="I8067" t="s">
        <v>157</v>
      </c>
      <c r="J8067" t="s">
        <v>29</v>
      </c>
      <c r="K8067" t="s">
        <v>169</v>
      </c>
    </row>
    <row r="8068" spans="1:11" x14ac:dyDescent="0.3">
      <c r="A8068">
        <f>YEAR('Supermart Grocery Sales - Retai'!F:F)</f>
        <v>2018</v>
      </c>
      <c r="B8068">
        <f>MONTH('Supermart Grocery Sales - Retai'!F:F)</f>
        <v>2</v>
      </c>
      <c r="C8068" t="str" cm="1">
        <f t="array" ref="C8068">CHOOSE(_xlfn.ANCHORARRAY(B8068), "Jan", "Feb", "Mar", "Apr", "May", "Jun", "Jul", "Aug", "Sep", "Oct", "Nov", "Dec")</f>
        <v>Feb</v>
      </c>
      <c r="D8068" t="str">
        <f>"Q"&amp;ROUNDUP(MONTH('Supermart Grocery Sales - Retai'!F8068)/3,0)</f>
        <v>Q1</v>
      </c>
      <c r="E8068">
        <f>tbl_DataModel[[#This Row],[Profit]]/tbl_DataModel[[#This Row],[Sales]]</f>
        <v>0.26</v>
      </c>
      <c r="F8068">
        <v>2035</v>
      </c>
      <c r="G8068">
        <v>529.1</v>
      </c>
      <c r="H8068" t="s">
        <v>26</v>
      </c>
      <c r="I8068" t="s">
        <v>94</v>
      </c>
      <c r="J8068" t="s">
        <v>29</v>
      </c>
      <c r="K8068" t="s">
        <v>25</v>
      </c>
    </row>
    <row r="8069" spans="1:11" x14ac:dyDescent="0.3">
      <c r="A8069">
        <f>YEAR('Supermart Grocery Sales - Retai'!F:F)</f>
        <v>2018</v>
      </c>
      <c r="B8069">
        <f>MONTH('Supermart Grocery Sales - Retai'!F:F)</f>
        <v>11</v>
      </c>
      <c r="C8069" t="str" cm="1">
        <f t="array" ref="C8069">CHOOSE(_xlfn.ANCHORARRAY(B8069), "Jan", "Feb", "Mar", "Apr", "May", "Jun", "Jul", "Aug", "Sep", "Oct", "Nov", "Dec")</f>
        <v>Nov</v>
      </c>
      <c r="D8069" t="str">
        <f>"Q"&amp;ROUNDUP(MONTH('Supermart Grocery Sales - Retai'!F8069)/3,0)</f>
        <v>Q4</v>
      </c>
      <c r="E8069">
        <f>tbl_DataModel[[#This Row],[Profit]]/tbl_DataModel[[#This Row],[Sales]]</f>
        <v>0.32</v>
      </c>
      <c r="F8069">
        <v>2269</v>
      </c>
      <c r="G8069">
        <v>726.08</v>
      </c>
      <c r="H8069" t="s">
        <v>20</v>
      </c>
      <c r="I8069" t="s">
        <v>91</v>
      </c>
      <c r="J8069" t="s">
        <v>29</v>
      </c>
      <c r="K8069" t="s">
        <v>139</v>
      </c>
    </row>
    <row r="8070" spans="1:11" x14ac:dyDescent="0.3">
      <c r="A8070">
        <f>YEAR('Supermart Grocery Sales - Retai'!F:F)</f>
        <v>2017</v>
      </c>
      <c r="B8070">
        <f>MONTH('Supermart Grocery Sales - Retai'!F:F)</f>
        <v>2</v>
      </c>
      <c r="C8070" t="str" cm="1">
        <f t="array" ref="C8070">CHOOSE(_xlfn.ANCHORARRAY(B8070), "Jan", "Feb", "Mar", "Apr", "May", "Jun", "Jul", "Aug", "Sep", "Oct", "Nov", "Dec")</f>
        <v>Feb</v>
      </c>
      <c r="D8070" t="str">
        <f>"Q"&amp;ROUNDUP(MONTH('Supermart Grocery Sales - Retai'!F8070)/3,0)</f>
        <v>Q1</v>
      </c>
      <c r="E8070">
        <f>tbl_DataModel[[#This Row],[Profit]]/tbl_DataModel[[#This Row],[Sales]]</f>
        <v>0.31</v>
      </c>
      <c r="F8070">
        <v>1240</v>
      </c>
      <c r="G8070">
        <v>384.4</v>
      </c>
      <c r="H8070" t="s">
        <v>26</v>
      </c>
      <c r="I8070" t="s">
        <v>37</v>
      </c>
      <c r="J8070" t="s">
        <v>29</v>
      </c>
      <c r="K8070" t="s">
        <v>135</v>
      </c>
    </row>
    <row r="8071" spans="1:11" x14ac:dyDescent="0.3">
      <c r="A8071">
        <f>YEAR('Supermart Grocery Sales - Retai'!F:F)</f>
        <v>2016</v>
      </c>
      <c r="B8071">
        <f>MONTH('Supermart Grocery Sales - Retai'!F:F)</f>
        <v>10</v>
      </c>
      <c r="C8071" t="str" cm="1">
        <f t="array" ref="C8071">CHOOSE(_xlfn.ANCHORARRAY(B8071), "Jan", "Feb", "Mar", "Apr", "May", "Jun", "Jul", "Aug", "Sep", "Oct", "Nov", "Dec")</f>
        <v>Oct</v>
      </c>
      <c r="D8071" t="str">
        <f>"Q"&amp;ROUNDUP(MONTH('Supermart Grocery Sales - Retai'!F8071)/3,0)</f>
        <v>Q4</v>
      </c>
      <c r="E8071">
        <f>tbl_DataModel[[#This Row],[Profit]]/tbl_DataModel[[#This Row],[Sales]]</f>
        <v>0.41000000000000003</v>
      </c>
      <c r="F8071">
        <v>1253</v>
      </c>
      <c r="G8071">
        <v>513.73</v>
      </c>
      <c r="H8071" t="s">
        <v>58</v>
      </c>
      <c r="I8071" t="s">
        <v>68</v>
      </c>
      <c r="J8071" t="s">
        <v>29</v>
      </c>
      <c r="K8071" t="s">
        <v>165</v>
      </c>
    </row>
    <row r="8072" spans="1:11" x14ac:dyDescent="0.3">
      <c r="A8072">
        <f>YEAR('Supermart Grocery Sales - Retai'!F:F)</f>
        <v>2015</v>
      </c>
      <c r="B8072">
        <f>MONTH('Supermart Grocery Sales - Retai'!F:F)</f>
        <v>6</v>
      </c>
      <c r="C8072" t="str" cm="1">
        <f t="array" ref="C8072">CHOOSE(_xlfn.ANCHORARRAY(B8072), "Jan", "Feb", "Mar", "Apr", "May", "Jun", "Jul", "Aug", "Sep", "Oct", "Nov", "Dec")</f>
        <v>Jun</v>
      </c>
      <c r="D8072" t="str">
        <f>"Q"&amp;ROUNDUP(MONTH('Supermart Grocery Sales - Retai'!F8072)/3,0)</f>
        <v>Q2</v>
      </c>
      <c r="E8072">
        <f>tbl_DataModel[[#This Row],[Profit]]/tbl_DataModel[[#This Row],[Sales]]</f>
        <v>0.18</v>
      </c>
      <c r="F8072">
        <v>691</v>
      </c>
      <c r="G8072">
        <v>124.38</v>
      </c>
      <c r="H8072" t="s">
        <v>20</v>
      </c>
      <c r="I8072" t="s">
        <v>21</v>
      </c>
      <c r="J8072" t="s">
        <v>29</v>
      </c>
      <c r="K8072" t="s">
        <v>90</v>
      </c>
    </row>
    <row r="8073" spans="1:11" x14ac:dyDescent="0.3">
      <c r="A8073">
        <f>YEAR('Supermart Grocery Sales - Retai'!F:F)</f>
        <v>2018</v>
      </c>
      <c r="B8073">
        <f>MONTH('Supermart Grocery Sales - Retai'!F:F)</f>
        <v>9</v>
      </c>
      <c r="C8073" t="str" cm="1">
        <f t="array" ref="C8073">CHOOSE(_xlfn.ANCHORARRAY(B8073), "Jan", "Feb", "Mar", "Apr", "May", "Jun", "Jul", "Aug", "Sep", "Oct", "Nov", "Dec")</f>
        <v>Sep</v>
      </c>
      <c r="D8073" t="str">
        <f>"Q"&amp;ROUNDUP(MONTH('Supermart Grocery Sales - Retai'!F8073)/3,0)</f>
        <v>Q3</v>
      </c>
      <c r="E8073">
        <f>tbl_DataModel[[#This Row],[Profit]]/tbl_DataModel[[#This Row],[Sales]]</f>
        <v>0.19000000000000003</v>
      </c>
      <c r="F8073">
        <v>1489</v>
      </c>
      <c r="G8073">
        <v>282.91000000000003</v>
      </c>
      <c r="H8073" t="s">
        <v>26</v>
      </c>
      <c r="I8073" t="s">
        <v>201</v>
      </c>
      <c r="J8073" t="s">
        <v>29</v>
      </c>
      <c r="K8073" t="s">
        <v>156</v>
      </c>
    </row>
    <row r="8074" spans="1:11" x14ac:dyDescent="0.3">
      <c r="A8074">
        <f>YEAR('Supermart Grocery Sales - Retai'!F:F)</f>
        <v>2018</v>
      </c>
      <c r="B8074">
        <f>MONTH('Supermart Grocery Sales - Retai'!F:F)</f>
        <v>7</v>
      </c>
      <c r="C8074" t="str" cm="1">
        <f t="array" ref="C8074">CHOOSE(_xlfn.ANCHORARRAY(B8074), "Jan", "Feb", "Mar", "Apr", "May", "Jun", "Jul", "Aug", "Sep", "Oct", "Nov", "Dec")</f>
        <v>Jul</v>
      </c>
      <c r="D8074" t="str">
        <f>"Q"&amp;ROUNDUP(MONTH('Supermart Grocery Sales - Retai'!F8074)/3,0)</f>
        <v>Q3</v>
      </c>
      <c r="E8074">
        <f>tbl_DataModel[[#This Row],[Profit]]/tbl_DataModel[[#This Row],[Sales]]</f>
        <v>0.21999999999999997</v>
      </c>
      <c r="F8074">
        <v>612</v>
      </c>
      <c r="G8074">
        <v>134.63999999999999</v>
      </c>
      <c r="H8074" t="s">
        <v>20</v>
      </c>
      <c r="I8074" t="s">
        <v>21</v>
      </c>
      <c r="J8074" t="s">
        <v>29</v>
      </c>
      <c r="K8074" t="s">
        <v>71</v>
      </c>
    </row>
    <row r="8075" spans="1:11" x14ac:dyDescent="0.3">
      <c r="A8075">
        <f>YEAR('Supermart Grocery Sales - Retai'!F:F)</f>
        <v>2016</v>
      </c>
      <c r="B8075">
        <f>MONTH('Supermart Grocery Sales - Retai'!F:F)</f>
        <v>10</v>
      </c>
      <c r="C8075" t="str" cm="1">
        <f t="array" ref="C8075">CHOOSE(_xlfn.ANCHORARRAY(B8075), "Jan", "Feb", "Mar", "Apr", "May", "Jun", "Jul", "Aug", "Sep", "Oct", "Nov", "Dec")</f>
        <v>Oct</v>
      </c>
      <c r="D8075" t="str">
        <f>"Q"&amp;ROUNDUP(MONTH('Supermart Grocery Sales - Retai'!F8075)/3,0)</f>
        <v>Q4</v>
      </c>
      <c r="E8075">
        <f>tbl_DataModel[[#This Row],[Profit]]/tbl_DataModel[[#This Row],[Sales]]</f>
        <v>9.0000000000000011E-2</v>
      </c>
      <c r="F8075">
        <v>2353</v>
      </c>
      <c r="G8075">
        <v>211.77</v>
      </c>
      <c r="H8075" t="s">
        <v>26</v>
      </c>
      <c r="I8075" t="s">
        <v>27</v>
      </c>
      <c r="J8075" t="s">
        <v>29</v>
      </c>
      <c r="K8075" t="s">
        <v>174</v>
      </c>
    </row>
    <row r="8076" spans="1:11" x14ac:dyDescent="0.3">
      <c r="A8076">
        <f>YEAR('Supermart Grocery Sales - Retai'!F:F)</f>
        <v>2017</v>
      </c>
      <c r="B8076">
        <f>MONTH('Supermart Grocery Sales - Retai'!F:F)</f>
        <v>6</v>
      </c>
      <c r="C8076" t="str" cm="1">
        <f t="array" ref="C8076">CHOOSE(_xlfn.ANCHORARRAY(B8076), "Jan", "Feb", "Mar", "Apr", "May", "Jun", "Jul", "Aug", "Sep", "Oct", "Nov", "Dec")</f>
        <v>Jun</v>
      </c>
      <c r="D8076" t="str">
        <f>"Q"&amp;ROUNDUP(MONTH('Supermart Grocery Sales - Retai'!F8076)/3,0)</f>
        <v>Q2</v>
      </c>
      <c r="E8076">
        <f>tbl_DataModel[[#This Row],[Profit]]/tbl_DataModel[[#This Row],[Sales]]</f>
        <v>0.41</v>
      </c>
      <c r="F8076">
        <v>693</v>
      </c>
      <c r="G8076">
        <v>284.13</v>
      </c>
      <c r="H8076" t="s">
        <v>63</v>
      </c>
      <c r="I8076" t="s">
        <v>64</v>
      </c>
      <c r="J8076" t="s">
        <v>76</v>
      </c>
      <c r="K8076" t="s">
        <v>139</v>
      </c>
    </row>
    <row r="8077" spans="1:11" x14ac:dyDescent="0.3">
      <c r="A8077">
        <f>YEAR('Supermart Grocery Sales - Retai'!F:F)</f>
        <v>2016</v>
      </c>
      <c r="B8077">
        <f>MONTH('Supermart Grocery Sales - Retai'!F:F)</f>
        <v>11</v>
      </c>
      <c r="C8077" t="str" cm="1">
        <f t="array" ref="C8077">CHOOSE(_xlfn.ANCHORARRAY(B8077), "Jan", "Feb", "Mar", "Apr", "May", "Jun", "Jul", "Aug", "Sep", "Oct", "Nov", "Dec")</f>
        <v>Nov</v>
      </c>
      <c r="D8077" t="str">
        <f>"Q"&amp;ROUNDUP(MONTH('Supermart Grocery Sales - Retai'!F8077)/3,0)</f>
        <v>Q4</v>
      </c>
      <c r="E8077">
        <f>tbl_DataModel[[#This Row],[Profit]]/tbl_DataModel[[#This Row],[Sales]]</f>
        <v>0.43</v>
      </c>
      <c r="F8077">
        <v>2267</v>
      </c>
      <c r="G8077">
        <v>974.81</v>
      </c>
      <c r="H8077" t="s">
        <v>20</v>
      </c>
      <c r="I8077" t="s">
        <v>91</v>
      </c>
      <c r="J8077" t="s">
        <v>76</v>
      </c>
      <c r="K8077" t="s">
        <v>159</v>
      </c>
    </row>
    <row r="8078" spans="1:11" x14ac:dyDescent="0.3">
      <c r="A8078">
        <f>YEAR('Supermart Grocery Sales - Retai'!F:F)</f>
        <v>2017</v>
      </c>
      <c r="B8078">
        <f>MONTH('Supermart Grocery Sales - Retai'!F:F)</f>
        <v>4</v>
      </c>
      <c r="C8078" t="str" cm="1">
        <f t="array" ref="C8078">CHOOSE(_xlfn.ANCHORARRAY(B8078), "Jan", "Feb", "Mar", "Apr", "May", "Jun", "Jul", "Aug", "Sep", "Oct", "Nov", "Dec")</f>
        <v>Apr</v>
      </c>
      <c r="D8078" t="str">
        <f>"Q"&amp;ROUNDUP(MONTH('Supermart Grocery Sales - Retai'!F8078)/3,0)</f>
        <v>Q2</v>
      </c>
      <c r="E8078">
        <f>tbl_DataModel[[#This Row],[Profit]]/tbl_DataModel[[#This Row],[Sales]]</f>
        <v>4.9999999999999996E-2</v>
      </c>
      <c r="F8078">
        <v>1382</v>
      </c>
      <c r="G8078">
        <v>69.099999999999994</v>
      </c>
      <c r="H8078" t="s">
        <v>13</v>
      </c>
      <c r="I8078" t="s">
        <v>79</v>
      </c>
      <c r="J8078" t="s">
        <v>76</v>
      </c>
      <c r="K8078" t="s">
        <v>45</v>
      </c>
    </row>
    <row r="8079" spans="1:11" x14ac:dyDescent="0.3">
      <c r="A8079">
        <f>YEAR('Supermart Grocery Sales - Retai'!F:F)</f>
        <v>2015</v>
      </c>
      <c r="B8079">
        <f>MONTH('Supermart Grocery Sales - Retai'!F:F)</f>
        <v>10</v>
      </c>
      <c r="C8079" t="str" cm="1">
        <f t="array" ref="C8079">CHOOSE(_xlfn.ANCHORARRAY(B8079), "Jan", "Feb", "Mar", "Apr", "May", "Jun", "Jul", "Aug", "Sep", "Oct", "Nov", "Dec")</f>
        <v>Oct</v>
      </c>
      <c r="D8079" t="str">
        <f>"Q"&amp;ROUNDUP(MONTH('Supermart Grocery Sales - Retai'!F8079)/3,0)</f>
        <v>Q4</v>
      </c>
      <c r="E8079">
        <f>tbl_DataModel[[#This Row],[Profit]]/tbl_DataModel[[#This Row],[Sales]]</f>
        <v>0.42</v>
      </c>
      <c r="F8079">
        <v>1333</v>
      </c>
      <c r="G8079">
        <v>559.86</v>
      </c>
      <c r="H8079" t="s">
        <v>58</v>
      </c>
      <c r="I8079" t="s">
        <v>68</v>
      </c>
      <c r="J8079" t="s">
        <v>76</v>
      </c>
      <c r="K8079" t="s">
        <v>12</v>
      </c>
    </row>
    <row r="8080" spans="1:11" x14ac:dyDescent="0.3">
      <c r="A8080">
        <f>YEAR('Supermart Grocery Sales - Retai'!F:F)</f>
        <v>2015</v>
      </c>
      <c r="B8080">
        <f>MONTH('Supermart Grocery Sales - Retai'!F:F)</f>
        <v>10</v>
      </c>
      <c r="C8080" t="str" cm="1">
        <f t="array" ref="C8080">CHOOSE(_xlfn.ANCHORARRAY(B8080), "Jan", "Feb", "Mar", "Apr", "May", "Jun", "Jul", "Aug", "Sep", "Oct", "Nov", "Dec")</f>
        <v>Oct</v>
      </c>
      <c r="D8080" t="str">
        <f>"Q"&amp;ROUNDUP(MONTH('Supermart Grocery Sales - Retai'!F8080)/3,0)</f>
        <v>Q4</v>
      </c>
      <c r="E8080">
        <f>tbl_DataModel[[#This Row],[Profit]]/tbl_DataModel[[#This Row],[Sales]]</f>
        <v>0.19999999999999998</v>
      </c>
      <c r="F8080">
        <v>2431</v>
      </c>
      <c r="G8080">
        <v>486.2</v>
      </c>
      <c r="H8080" t="s">
        <v>58</v>
      </c>
      <c r="I8080" t="s">
        <v>59</v>
      </c>
      <c r="J8080" t="s">
        <v>76</v>
      </c>
      <c r="K8080" t="s">
        <v>151</v>
      </c>
    </row>
    <row r="8081" spans="1:11" x14ac:dyDescent="0.3">
      <c r="A8081">
        <f>YEAR('Supermart Grocery Sales - Retai'!F:F)</f>
        <v>2016</v>
      </c>
      <c r="B8081">
        <f>MONTH('Supermart Grocery Sales - Retai'!F:F)</f>
        <v>12</v>
      </c>
      <c r="C8081" t="str" cm="1">
        <f t="array" ref="C8081">CHOOSE(_xlfn.ANCHORARRAY(B8081), "Jan", "Feb", "Mar", "Apr", "May", "Jun", "Jul", "Aug", "Sep", "Oct", "Nov", "Dec")</f>
        <v>Dec</v>
      </c>
      <c r="D8081" t="str">
        <f>"Q"&amp;ROUNDUP(MONTH('Supermart Grocery Sales - Retai'!F8081)/3,0)</f>
        <v>Q4</v>
      </c>
      <c r="E8081">
        <f>tbl_DataModel[[#This Row],[Profit]]/tbl_DataModel[[#This Row],[Sales]]</f>
        <v>0.19</v>
      </c>
      <c r="F8081">
        <v>1370</v>
      </c>
      <c r="G8081">
        <v>260.3</v>
      </c>
      <c r="H8081" t="s">
        <v>49</v>
      </c>
      <c r="I8081" t="s">
        <v>50</v>
      </c>
      <c r="J8081" t="s">
        <v>76</v>
      </c>
      <c r="K8081" t="s">
        <v>191</v>
      </c>
    </row>
    <row r="8082" spans="1:11" x14ac:dyDescent="0.3">
      <c r="A8082">
        <f>YEAR('Supermart Grocery Sales - Retai'!F:F)</f>
        <v>2016</v>
      </c>
      <c r="B8082">
        <f>MONTH('Supermart Grocery Sales - Retai'!F:F)</f>
        <v>2</v>
      </c>
      <c r="C8082" t="str" cm="1">
        <f t="array" ref="C8082">CHOOSE(_xlfn.ANCHORARRAY(B8082), "Jan", "Feb", "Mar", "Apr", "May", "Jun", "Jul", "Aug", "Sep", "Oct", "Nov", "Dec")</f>
        <v>Feb</v>
      </c>
      <c r="D8082" t="str">
        <f>"Q"&amp;ROUNDUP(MONTH('Supermart Grocery Sales - Retai'!F8082)/3,0)</f>
        <v>Q1</v>
      </c>
      <c r="E8082">
        <f>tbl_DataModel[[#This Row],[Profit]]/tbl_DataModel[[#This Row],[Sales]]</f>
        <v>0.11</v>
      </c>
      <c r="F8082">
        <v>1043</v>
      </c>
      <c r="G8082">
        <v>114.73</v>
      </c>
      <c r="H8082" t="s">
        <v>32</v>
      </c>
      <c r="I8082" t="s">
        <v>33</v>
      </c>
      <c r="J8082" t="s">
        <v>76</v>
      </c>
      <c r="K8082" t="s">
        <v>57</v>
      </c>
    </row>
    <row r="8083" spans="1:11" x14ac:dyDescent="0.3">
      <c r="A8083">
        <f>YEAR('Supermart Grocery Sales - Retai'!F:F)</f>
        <v>2015</v>
      </c>
      <c r="B8083">
        <f>MONTH('Supermart Grocery Sales - Retai'!F:F)</f>
        <v>2</v>
      </c>
      <c r="C8083" t="str" cm="1">
        <f t="array" ref="C8083">CHOOSE(_xlfn.ANCHORARRAY(B8083), "Jan", "Feb", "Mar", "Apr", "May", "Jun", "Jul", "Aug", "Sep", "Oct", "Nov", "Dec")</f>
        <v>Feb</v>
      </c>
      <c r="D8083" t="str">
        <f>"Q"&amp;ROUNDUP(MONTH('Supermart Grocery Sales - Retai'!F8083)/3,0)</f>
        <v>Q1</v>
      </c>
      <c r="E8083">
        <f>tbl_DataModel[[#This Row],[Profit]]/tbl_DataModel[[#This Row],[Sales]]</f>
        <v>0.26</v>
      </c>
      <c r="F8083">
        <v>1808</v>
      </c>
      <c r="G8083">
        <v>470.08</v>
      </c>
      <c r="H8083" t="s">
        <v>32</v>
      </c>
      <c r="I8083" t="s">
        <v>153</v>
      </c>
      <c r="J8083" t="s">
        <v>76</v>
      </c>
      <c r="K8083" t="s">
        <v>36</v>
      </c>
    </row>
    <row r="8084" spans="1:11" x14ac:dyDescent="0.3">
      <c r="A8084">
        <f>YEAR('Supermart Grocery Sales - Retai'!F:F)</f>
        <v>2015</v>
      </c>
      <c r="B8084">
        <f>MONTH('Supermart Grocery Sales - Retai'!F:F)</f>
        <v>11</v>
      </c>
      <c r="C8084" t="str" cm="1">
        <f t="array" ref="C8084">CHOOSE(_xlfn.ANCHORARRAY(B8084), "Jan", "Feb", "Mar", "Apr", "May", "Jun", "Jul", "Aug", "Sep", "Oct", "Nov", "Dec")</f>
        <v>Nov</v>
      </c>
      <c r="D8084" t="str">
        <f>"Q"&amp;ROUNDUP(MONTH('Supermart Grocery Sales - Retai'!F8084)/3,0)</f>
        <v>Q4</v>
      </c>
      <c r="E8084">
        <f>tbl_DataModel[[#This Row],[Profit]]/tbl_DataModel[[#This Row],[Sales]]</f>
        <v>0.13</v>
      </c>
      <c r="F8084">
        <v>1451</v>
      </c>
      <c r="G8084">
        <v>188.63</v>
      </c>
      <c r="H8084" t="s">
        <v>58</v>
      </c>
      <c r="I8084" t="s">
        <v>59</v>
      </c>
      <c r="J8084" t="s">
        <v>76</v>
      </c>
      <c r="K8084" t="s">
        <v>74</v>
      </c>
    </row>
    <row r="8085" spans="1:11" x14ac:dyDescent="0.3">
      <c r="A8085">
        <f>YEAR('Supermart Grocery Sales - Retai'!F:F)</f>
        <v>2018</v>
      </c>
      <c r="B8085">
        <f>MONTH('Supermart Grocery Sales - Retai'!F:F)</f>
        <v>7</v>
      </c>
      <c r="C8085" t="str" cm="1">
        <f t="array" ref="C8085">CHOOSE(_xlfn.ANCHORARRAY(B8085), "Jan", "Feb", "Mar", "Apr", "May", "Jun", "Jul", "Aug", "Sep", "Oct", "Nov", "Dec")</f>
        <v>Jul</v>
      </c>
      <c r="D8085" t="str">
        <f>"Q"&amp;ROUNDUP(MONTH('Supermart Grocery Sales - Retai'!F8085)/3,0)</f>
        <v>Q3</v>
      </c>
      <c r="E8085">
        <f>tbl_DataModel[[#This Row],[Profit]]/tbl_DataModel[[#This Row],[Sales]]</f>
        <v>0.26</v>
      </c>
      <c r="F8085">
        <v>838</v>
      </c>
      <c r="G8085">
        <v>217.88</v>
      </c>
      <c r="H8085" t="s">
        <v>20</v>
      </c>
      <c r="I8085" t="s">
        <v>21</v>
      </c>
      <c r="J8085" t="s">
        <v>76</v>
      </c>
      <c r="K8085" t="s">
        <v>106</v>
      </c>
    </row>
    <row r="8086" spans="1:11" x14ac:dyDescent="0.3">
      <c r="A8086">
        <f>YEAR('Supermart Grocery Sales - Retai'!F:F)</f>
        <v>2015</v>
      </c>
      <c r="B8086">
        <f>MONTH('Supermart Grocery Sales - Retai'!F:F)</f>
        <v>7</v>
      </c>
      <c r="C8086" t="str" cm="1">
        <f t="array" ref="C8086">CHOOSE(_xlfn.ANCHORARRAY(B8086), "Jan", "Feb", "Mar", "Apr", "May", "Jun", "Jul", "Aug", "Sep", "Oct", "Nov", "Dec")</f>
        <v>Jul</v>
      </c>
      <c r="D8086" t="str">
        <f>"Q"&amp;ROUNDUP(MONTH('Supermart Grocery Sales - Retai'!F8086)/3,0)</f>
        <v>Q3</v>
      </c>
      <c r="E8086">
        <f>tbl_DataModel[[#This Row],[Profit]]/tbl_DataModel[[#This Row],[Sales]]</f>
        <v>0.31</v>
      </c>
      <c r="F8086">
        <v>1617</v>
      </c>
      <c r="G8086">
        <v>501.27</v>
      </c>
      <c r="H8086" t="s">
        <v>26</v>
      </c>
      <c r="I8086" t="s">
        <v>27</v>
      </c>
      <c r="J8086" t="s">
        <v>76</v>
      </c>
      <c r="K8086" t="s">
        <v>83</v>
      </c>
    </row>
    <row r="8087" spans="1:11" x14ac:dyDescent="0.3">
      <c r="A8087">
        <f>YEAR('Supermart Grocery Sales - Retai'!F:F)</f>
        <v>2018</v>
      </c>
      <c r="B8087">
        <f>MONTH('Supermart Grocery Sales - Retai'!F:F)</f>
        <v>12</v>
      </c>
      <c r="C8087" t="str" cm="1">
        <f t="array" ref="C8087">CHOOSE(_xlfn.ANCHORARRAY(B8087), "Jan", "Feb", "Mar", "Apr", "May", "Jun", "Jul", "Aug", "Sep", "Oct", "Nov", "Dec")</f>
        <v>Dec</v>
      </c>
      <c r="D8087" t="str">
        <f>"Q"&amp;ROUNDUP(MONTH('Supermart Grocery Sales - Retai'!F8087)/3,0)</f>
        <v>Q4</v>
      </c>
      <c r="E8087">
        <f>tbl_DataModel[[#This Row],[Profit]]/tbl_DataModel[[#This Row],[Sales]]</f>
        <v>0.15</v>
      </c>
      <c r="F8087">
        <v>855</v>
      </c>
      <c r="G8087">
        <v>128.25</v>
      </c>
      <c r="H8087" t="s">
        <v>26</v>
      </c>
      <c r="I8087" t="s">
        <v>94</v>
      </c>
      <c r="J8087" t="s">
        <v>76</v>
      </c>
      <c r="K8087" t="s">
        <v>67</v>
      </c>
    </row>
    <row r="8088" spans="1:11" x14ac:dyDescent="0.3">
      <c r="A8088">
        <f>YEAR('Supermart Grocery Sales - Retai'!F:F)</f>
        <v>2018</v>
      </c>
      <c r="B8088">
        <f>MONTH('Supermart Grocery Sales - Retai'!F:F)</f>
        <v>5</v>
      </c>
      <c r="C8088" t="str" cm="1">
        <f t="array" ref="C8088">CHOOSE(_xlfn.ANCHORARRAY(B8088), "Jan", "Feb", "Mar", "Apr", "May", "Jun", "Jul", "Aug", "Sep", "Oct", "Nov", "Dec")</f>
        <v>May</v>
      </c>
      <c r="D8088" t="str">
        <f>"Q"&amp;ROUNDUP(MONTH('Supermart Grocery Sales - Retai'!F8088)/3,0)</f>
        <v>Q2</v>
      </c>
      <c r="E8088">
        <f>tbl_DataModel[[#This Row],[Profit]]/tbl_DataModel[[#This Row],[Sales]]</f>
        <v>0.06</v>
      </c>
      <c r="F8088">
        <v>1813</v>
      </c>
      <c r="G8088">
        <v>108.78</v>
      </c>
      <c r="H8088" t="s">
        <v>13</v>
      </c>
      <c r="I8088" t="s">
        <v>195</v>
      </c>
      <c r="J8088" t="s">
        <v>76</v>
      </c>
      <c r="K8088" t="s">
        <v>182</v>
      </c>
    </row>
    <row r="8089" spans="1:11" x14ac:dyDescent="0.3">
      <c r="A8089">
        <f>YEAR('Supermart Grocery Sales - Retai'!F:F)</f>
        <v>2016</v>
      </c>
      <c r="B8089">
        <f>MONTH('Supermart Grocery Sales - Retai'!F:F)</f>
        <v>2</v>
      </c>
      <c r="C8089" t="str" cm="1">
        <f t="array" ref="C8089">CHOOSE(_xlfn.ANCHORARRAY(B8089), "Jan", "Feb", "Mar", "Apr", "May", "Jun", "Jul", "Aug", "Sep", "Oct", "Nov", "Dec")</f>
        <v>Feb</v>
      </c>
      <c r="D8089" t="str">
        <f>"Q"&amp;ROUNDUP(MONTH('Supermart Grocery Sales - Retai'!F8089)/3,0)</f>
        <v>Q1</v>
      </c>
      <c r="E8089">
        <f>tbl_DataModel[[#This Row],[Profit]]/tbl_DataModel[[#This Row],[Sales]]</f>
        <v>0.22</v>
      </c>
      <c r="F8089">
        <v>2135</v>
      </c>
      <c r="G8089">
        <v>469.7</v>
      </c>
      <c r="H8089" t="s">
        <v>58</v>
      </c>
      <c r="I8089" t="s">
        <v>112</v>
      </c>
      <c r="J8089" t="s">
        <v>76</v>
      </c>
      <c r="K8089" t="s">
        <v>57</v>
      </c>
    </row>
    <row r="8090" spans="1:11" x14ac:dyDescent="0.3">
      <c r="A8090">
        <f>YEAR('Supermart Grocery Sales - Retai'!F:F)</f>
        <v>2018</v>
      </c>
      <c r="B8090">
        <f>MONTH('Supermart Grocery Sales - Retai'!F:F)</f>
        <v>9</v>
      </c>
      <c r="C8090" t="str" cm="1">
        <f t="array" ref="C8090">CHOOSE(_xlfn.ANCHORARRAY(B8090), "Jan", "Feb", "Mar", "Apr", "May", "Jun", "Jul", "Aug", "Sep", "Oct", "Nov", "Dec")</f>
        <v>Sep</v>
      </c>
      <c r="D8090" t="str">
        <f>"Q"&amp;ROUNDUP(MONTH('Supermart Grocery Sales - Retai'!F8090)/3,0)</f>
        <v>Q3</v>
      </c>
      <c r="E8090">
        <f>tbl_DataModel[[#This Row],[Profit]]/tbl_DataModel[[#This Row],[Sales]]</f>
        <v>0.3</v>
      </c>
      <c r="F8090">
        <v>1801</v>
      </c>
      <c r="G8090">
        <v>540.29999999999995</v>
      </c>
      <c r="H8090" t="s">
        <v>13</v>
      </c>
      <c r="I8090" t="s">
        <v>14</v>
      </c>
      <c r="J8090" t="s">
        <v>76</v>
      </c>
      <c r="K8090" t="s">
        <v>62</v>
      </c>
    </row>
    <row r="8091" spans="1:11" x14ac:dyDescent="0.3">
      <c r="A8091">
        <f>YEAR('Supermart Grocery Sales - Retai'!F:F)</f>
        <v>2018</v>
      </c>
      <c r="B8091">
        <f>MONTH('Supermart Grocery Sales - Retai'!F:F)</f>
        <v>9</v>
      </c>
      <c r="C8091" t="str" cm="1">
        <f t="array" ref="C8091">CHOOSE(_xlfn.ANCHORARRAY(B8091), "Jan", "Feb", "Mar", "Apr", "May", "Jun", "Jul", "Aug", "Sep", "Oct", "Nov", "Dec")</f>
        <v>Sep</v>
      </c>
      <c r="D8091" t="str">
        <f>"Q"&amp;ROUNDUP(MONTH('Supermart Grocery Sales - Retai'!F8091)/3,0)</f>
        <v>Q3</v>
      </c>
      <c r="E8091">
        <f>tbl_DataModel[[#This Row],[Profit]]/tbl_DataModel[[#This Row],[Sales]]</f>
        <v>9.9999999999999992E-2</v>
      </c>
      <c r="F8091">
        <v>1178</v>
      </c>
      <c r="G8091">
        <v>117.8</v>
      </c>
      <c r="H8091" t="s">
        <v>49</v>
      </c>
      <c r="I8091" t="s">
        <v>54</v>
      </c>
      <c r="J8091" t="s">
        <v>76</v>
      </c>
      <c r="K8091" t="s">
        <v>42</v>
      </c>
    </row>
    <row r="8092" spans="1:11" x14ac:dyDescent="0.3">
      <c r="A8092">
        <f>YEAR('Supermart Grocery Sales - Retai'!F:F)</f>
        <v>2018</v>
      </c>
      <c r="B8092">
        <f>MONTH('Supermart Grocery Sales - Retai'!F:F)</f>
        <v>9</v>
      </c>
      <c r="C8092" t="str" cm="1">
        <f t="array" ref="C8092">CHOOSE(_xlfn.ANCHORARRAY(B8092), "Jan", "Feb", "Mar", "Apr", "May", "Jun", "Jul", "Aug", "Sep", "Oct", "Nov", "Dec")</f>
        <v>Sep</v>
      </c>
      <c r="D8092" t="str">
        <f>"Q"&amp;ROUNDUP(MONTH('Supermart Grocery Sales - Retai'!F8092)/3,0)</f>
        <v>Q3</v>
      </c>
      <c r="E8092">
        <f>tbl_DataModel[[#This Row],[Profit]]/tbl_DataModel[[#This Row],[Sales]]</f>
        <v>0.31</v>
      </c>
      <c r="F8092">
        <v>905</v>
      </c>
      <c r="G8092">
        <v>280.55</v>
      </c>
      <c r="H8092" t="s">
        <v>49</v>
      </c>
      <c r="I8092" t="s">
        <v>54</v>
      </c>
      <c r="J8092" t="s">
        <v>76</v>
      </c>
      <c r="K8092" t="s">
        <v>45</v>
      </c>
    </row>
    <row r="8093" spans="1:11" x14ac:dyDescent="0.3">
      <c r="A8093">
        <f>YEAR('Supermart Grocery Sales - Retai'!F:F)</f>
        <v>2016</v>
      </c>
      <c r="B8093">
        <f>MONTH('Supermart Grocery Sales - Retai'!F:F)</f>
        <v>2</v>
      </c>
      <c r="C8093" t="str" cm="1">
        <f t="array" ref="C8093">CHOOSE(_xlfn.ANCHORARRAY(B8093), "Jan", "Feb", "Mar", "Apr", "May", "Jun", "Jul", "Aug", "Sep", "Oct", "Nov", "Dec")</f>
        <v>Feb</v>
      </c>
      <c r="D8093" t="str">
        <f>"Q"&amp;ROUNDUP(MONTH('Supermart Grocery Sales - Retai'!F8093)/3,0)</f>
        <v>Q1</v>
      </c>
      <c r="E8093">
        <f>tbl_DataModel[[#This Row],[Profit]]/tbl_DataModel[[#This Row],[Sales]]</f>
        <v>0.31</v>
      </c>
      <c r="F8093">
        <v>760</v>
      </c>
      <c r="G8093">
        <v>235.6</v>
      </c>
      <c r="H8093" t="s">
        <v>26</v>
      </c>
      <c r="I8093" t="s">
        <v>201</v>
      </c>
      <c r="J8093" t="s">
        <v>76</v>
      </c>
      <c r="K8093" t="s">
        <v>106</v>
      </c>
    </row>
    <row r="8094" spans="1:11" x14ac:dyDescent="0.3">
      <c r="A8094">
        <f>YEAR('Supermart Grocery Sales - Retai'!F:F)</f>
        <v>2017</v>
      </c>
      <c r="B8094">
        <f>MONTH('Supermart Grocery Sales - Retai'!F:F)</f>
        <v>9</v>
      </c>
      <c r="C8094" t="str" cm="1">
        <f t="array" ref="C8094">CHOOSE(_xlfn.ANCHORARRAY(B8094), "Jan", "Feb", "Mar", "Apr", "May", "Jun", "Jul", "Aug", "Sep", "Oct", "Nov", "Dec")</f>
        <v>Sep</v>
      </c>
      <c r="D8094" t="str">
        <f>"Q"&amp;ROUNDUP(MONTH('Supermart Grocery Sales - Retai'!F8094)/3,0)</f>
        <v>Q3</v>
      </c>
      <c r="E8094">
        <f>tbl_DataModel[[#This Row],[Profit]]/tbl_DataModel[[#This Row],[Sales]]</f>
        <v>0.28999999999999998</v>
      </c>
      <c r="F8094">
        <v>1485</v>
      </c>
      <c r="G8094">
        <v>430.65</v>
      </c>
      <c r="H8094" t="s">
        <v>63</v>
      </c>
      <c r="I8094" t="s">
        <v>64</v>
      </c>
      <c r="J8094" t="s">
        <v>76</v>
      </c>
      <c r="K8094" t="s">
        <v>162</v>
      </c>
    </row>
    <row r="8095" spans="1:11" x14ac:dyDescent="0.3">
      <c r="A8095">
        <f>YEAR('Supermart Grocery Sales - Retai'!F:F)</f>
        <v>2017</v>
      </c>
      <c r="B8095">
        <f>MONTH('Supermart Grocery Sales - Retai'!F:F)</f>
        <v>10</v>
      </c>
      <c r="C8095" t="str" cm="1">
        <f t="array" ref="C8095">CHOOSE(_xlfn.ANCHORARRAY(B8095), "Jan", "Feb", "Mar", "Apr", "May", "Jun", "Jul", "Aug", "Sep", "Oct", "Nov", "Dec")</f>
        <v>Oct</v>
      </c>
      <c r="D8095" t="str">
        <f>"Q"&amp;ROUNDUP(MONTH('Supermart Grocery Sales - Retai'!F8095)/3,0)</f>
        <v>Q4</v>
      </c>
      <c r="E8095">
        <f>tbl_DataModel[[#This Row],[Profit]]/tbl_DataModel[[#This Row],[Sales]]</f>
        <v>0.15</v>
      </c>
      <c r="F8095">
        <v>2077</v>
      </c>
      <c r="G8095">
        <v>311.55</v>
      </c>
      <c r="H8095" t="s">
        <v>13</v>
      </c>
      <c r="I8095" t="s">
        <v>79</v>
      </c>
      <c r="J8095" t="s">
        <v>76</v>
      </c>
      <c r="K8095" t="s">
        <v>135</v>
      </c>
    </row>
    <row r="8096" spans="1:11" x14ac:dyDescent="0.3">
      <c r="A8096">
        <f>YEAR('Supermart Grocery Sales - Retai'!F:F)</f>
        <v>2016</v>
      </c>
      <c r="B8096">
        <f>MONTH('Supermart Grocery Sales - Retai'!F:F)</f>
        <v>10</v>
      </c>
      <c r="C8096" t="str" cm="1">
        <f t="array" ref="C8096">CHOOSE(_xlfn.ANCHORARRAY(B8096), "Jan", "Feb", "Mar", "Apr", "May", "Jun", "Jul", "Aug", "Sep", "Oct", "Nov", "Dec")</f>
        <v>Oct</v>
      </c>
      <c r="D8096" t="str">
        <f>"Q"&amp;ROUNDUP(MONTH('Supermart Grocery Sales - Retai'!F8096)/3,0)</f>
        <v>Q4</v>
      </c>
      <c r="E8096">
        <f>tbl_DataModel[[#This Row],[Profit]]/tbl_DataModel[[#This Row],[Sales]]</f>
        <v>0.25</v>
      </c>
      <c r="F8096">
        <v>1238</v>
      </c>
      <c r="G8096">
        <v>309.5</v>
      </c>
      <c r="H8096" t="s">
        <v>26</v>
      </c>
      <c r="I8096" t="s">
        <v>201</v>
      </c>
      <c r="J8096" t="s">
        <v>76</v>
      </c>
      <c r="K8096" t="s">
        <v>137</v>
      </c>
    </row>
    <row r="8097" spans="1:11" x14ac:dyDescent="0.3">
      <c r="A8097">
        <f>YEAR('Supermart Grocery Sales - Retai'!F:F)</f>
        <v>2018</v>
      </c>
      <c r="B8097">
        <f>MONTH('Supermart Grocery Sales - Retai'!F:F)</f>
        <v>9</v>
      </c>
      <c r="C8097" t="str" cm="1">
        <f t="array" ref="C8097">CHOOSE(_xlfn.ANCHORARRAY(B8097), "Jan", "Feb", "Mar", "Apr", "May", "Jun", "Jul", "Aug", "Sep", "Oct", "Nov", "Dec")</f>
        <v>Sep</v>
      </c>
      <c r="D8097" t="str">
        <f>"Q"&amp;ROUNDUP(MONTH('Supermart Grocery Sales - Retai'!F8097)/3,0)</f>
        <v>Q3</v>
      </c>
      <c r="E8097">
        <f>tbl_DataModel[[#This Row],[Profit]]/tbl_DataModel[[#This Row],[Sales]]</f>
        <v>0.21</v>
      </c>
      <c r="F8097">
        <v>2359</v>
      </c>
      <c r="G8097">
        <v>495.39</v>
      </c>
      <c r="H8097" t="s">
        <v>20</v>
      </c>
      <c r="I8097" t="s">
        <v>21</v>
      </c>
      <c r="J8097" t="s">
        <v>76</v>
      </c>
      <c r="K8097" t="s">
        <v>146</v>
      </c>
    </row>
    <row r="8098" spans="1:11" x14ac:dyDescent="0.3">
      <c r="A8098">
        <f>YEAR('Supermart Grocery Sales - Retai'!F:F)</f>
        <v>2015</v>
      </c>
      <c r="B8098">
        <f>MONTH('Supermart Grocery Sales - Retai'!F:F)</f>
        <v>12</v>
      </c>
      <c r="C8098" t="str" cm="1">
        <f t="array" ref="C8098">CHOOSE(_xlfn.ANCHORARRAY(B8098), "Jan", "Feb", "Mar", "Apr", "May", "Jun", "Jul", "Aug", "Sep", "Oct", "Nov", "Dec")</f>
        <v>Dec</v>
      </c>
      <c r="D8098" t="str">
        <f>"Q"&amp;ROUNDUP(MONTH('Supermart Grocery Sales - Retai'!F8098)/3,0)</f>
        <v>Q4</v>
      </c>
      <c r="E8098">
        <f>tbl_DataModel[[#This Row],[Profit]]/tbl_DataModel[[#This Row],[Sales]]</f>
        <v>0.39</v>
      </c>
      <c r="F8098">
        <v>1194</v>
      </c>
      <c r="G8098">
        <v>465.66</v>
      </c>
      <c r="H8098" t="s">
        <v>20</v>
      </c>
      <c r="I8098" t="s">
        <v>21</v>
      </c>
      <c r="J8098" t="s">
        <v>76</v>
      </c>
      <c r="K8098" t="s">
        <v>120</v>
      </c>
    </row>
    <row r="8099" spans="1:11" x14ac:dyDescent="0.3">
      <c r="A8099">
        <f>YEAR('Supermart Grocery Sales - Retai'!F:F)</f>
        <v>2016</v>
      </c>
      <c r="B8099">
        <f>MONTH('Supermart Grocery Sales - Retai'!F:F)</f>
        <v>12</v>
      </c>
      <c r="C8099" t="str" cm="1">
        <f t="array" ref="C8099">CHOOSE(_xlfn.ANCHORARRAY(B8099), "Jan", "Feb", "Mar", "Apr", "May", "Jun", "Jul", "Aug", "Sep", "Oct", "Nov", "Dec")</f>
        <v>Dec</v>
      </c>
      <c r="D8099" t="str">
        <f>"Q"&amp;ROUNDUP(MONTH('Supermart Grocery Sales - Retai'!F8099)/3,0)</f>
        <v>Q4</v>
      </c>
      <c r="E8099">
        <f>tbl_DataModel[[#This Row],[Profit]]/tbl_DataModel[[#This Row],[Sales]]</f>
        <v>7.0000000000000007E-2</v>
      </c>
      <c r="F8099">
        <v>1833</v>
      </c>
      <c r="G8099">
        <v>128.31</v>
      </c>
      <c r="H8099" t="s">
        <v>63</v>
      </c>
      <c r="I8099" t="s">
        <v>75</v>
      </c>
      <c r="J8099" t="s">
        <v>76</v>
      </c>
      <c r="K8099" t="s">
        <v>71</v>
      </c>
    </row>
    <row r="8100" spans="1:11" x14ac:dyDescent="0.3">
      <c r="A8100">
        <f>YEAR('Supermart Grocery Sales - Retai'!F:F)</f>
        <v>2017</v>
      </c>
      <c r="B8100">
        <f>MONTH('Supermart Grocery Sales - Retai'!F:F)</f>
        <v>11</v>
      </c>
      <c r="C8100" t="str" cm="1">
        <f t="array" ref="C8100">CHOOSE(_xlfn.ANCHORARRAY(B8100), "Jan", "Feb", "Mar", "Apr", "May", "Jun", "Jul", "Aug", "Sep", "Oct", "Nov", "Dec")</f>
        <v>Nov</v>
      </c>
      <c r="D8100" t="str">
        <f>"Q"&amp;ROUNDUP(MONTH('Supermart Grocery Sales - Retai'!F8100)/3,0)</f>
        <v>Q4</v>
      </c>
      <c r="E8100">
        <f>tbl_DataModel[[#This Row],[Profit]]/tbl_DataModel[[#This Row],[Sales]]</f>
        <v>0.09</v>
      </c>
      <c r="F8100">
        <v>1109</v>
      </c>
      <c r="G8100">
        <v>99.81</v>
      </c>
      <c r="H8100" t="s">
        <v>63</v>
      </c>
      <c r="I8100" t="s">
        <v>64</v>
      </c>
      <c r="J8100" t="s">
        <v>76</v>
      </c>
      <c r="K8100" t="s">
        <v>156</v>
      </c>
    </row>
    <row r="8101" spans="1:11" x14ac:dyDescent="0.3">
      <c r="A8101">
        <f>YEAR('Supermart Grocery Sales - Retai'!F:F)</f>
        <v>2018</v>
      </c>
      <c r="B8101">
        <f>MONTH('Supermart Grocery Sales - Retai'!F:F)</f>
        <v>7</v>
      </c>
      <c r="C8101" t="str" cm="1">
        <f t="array" ref="C8101">CHOOSE(_xlfn.ANCHORARRAY(B8101), "Jan", "Feb", "Mar", "Apr", "May", "Jun", "Jul", "Aug", "Sep", "Oct", "Nov", "Dec")</f>
        <v>Jul</v>
      </c>
      <c r="D8101" t="str">
        <f>"Q"&amp;ROUNDUP(MONTH('Supermart Grocery Sales - Retai'!F8101)/3,0)</f>
        <v>Q3</v>
      </c>
      <c r="E8101">
        <f>tbl_DataModel[[#This Row],[Profit]]/tbl_DataModel[[#This Row],[Sales]]</f>
        <v>0.3</v>
      </c>
      <c r="F8101">
        <v>1682</v>
      </c>
      <c r="G8101">
        <v>504.6</v>
      </c>
      <c r="H8101" t="s">
        <v>32</v>
      </c>
      <c r="I8101" t="s">
        <v>153</v>
      </c>
      <c r="J8101" t="s">
        <v>76</v>
      </c>
      <c r="K8101" t="s">
        <v>211</v>
      </c>
    </row>
    <row r="8102" spans="1:11" x14ac:dyDescent="0.3">
      <c r="A8102">
        <f>YEAR('Supermart Grocery Sales - Retai'!F:F)</f>
        <v>2018</v>
      </c>
      <c r="B8102">
        <f>MONTH('Supermart Grocery Sales - Retai'!F:F)</f>
        <v>9</v>
      </c>
      <c r="C8102" t="str" cm="1">
        <f t="array" ref="C8102">CHOOSE(_xlfn.ANCHORARRAY(B8102), "Jan", "Feb", "Mar", "Apr", "May", "Jun", "Jul", "Aug", "Sep", "Oct", "Nov", "Dec")</f>
        <v>Sep</v>
      </c>
      <c r="D8102" t="str">
        <f>"Q"&amp;ROUNDUP(MONTH('Supermart Grocery Sales - Retai'!F8102)/3,0)</f>
        <v>Q3</v>
      </c>
      <c r="E8102">
        <f>tbl_DataModel[[#This Row],[Profit]]/tbl_DataModel[[#This Row],[Sales]]</f>
        <v>0.39</v>
      </c>
      <c r="F8102">
        <v>1101</v>
      </c>
      <c r="G8102">
        <v>429.39</v>
      </c>
      <c r="H8102" t="s">
        <v>58</v>
      </c>
      <c r="I8102" t="s">
        <v>112</v>
      </c>
      <c r="J8102" t="s">
        <v>76</v>
      </c>
      <c r="K8102" t="s">
        <v>165</v>
      </c>
    </row>
    <row r="8103" spans="1:11" x14ac:dyDescent="0.3">
      <c r="A8103">
        <f>YEAR('Supermart Grocery Sales - Retai'!F:F)</f>
        <v>2017</v>
      </c>
      <c r="B8103">
        <f>MONTH('Supermart Grocery Sales - Retai'!F:F)</f>
        <v>1</v>
      </c>
      <c r="C8103" t="str" cm="1">
        <f t="array" ref="C8103">CHOOSE(_xlfn.ANCHORARRAY(B8103), "Jan", "Feb", "Mar", "Apr", "May", "Jun", "Jul", "Aug", "Sep", "Oct", "Nov", "Dec")</f>
        <v>Jan</v>
      </c>
      <c r="D8103" t="str">
        <f>"Q"&amp;ROUNDUP(MONTH('Supermart Grocery Sales - Retai'!F8103)/3,0)</f>
        <v>Q1</v>
      </c>
      <c r="E8103">
        <f>tbl_DataModel[[#This Row],[Profit]]/tbl_DataModel[[#This Row],[Sales]]</f>
        <v>0.34</v>
      </c>
      <c r="F8103">
        <v>881</v>
      </c>
      <c r="G8103">
        <v>299.54000000000002</v>
      </c>
      <c r="H8103" t="s">
        <v>13</v>
      </c>
      <c r="I8103" t="s">
        <v>195</v>
      </c>
      <c r="J8103" t="s">
        <v>76</v>
      </c>
      <c r="K8103" t="s">
        <v>234</v>
      </c>
    </row>
    <row r="8104" spans="1:11" x14ac:dyDescent="0.3">
      <c r="A8104">
        <f>YEAR('Supermart Grocery Sales - Retai'!F:F)</f>
        <v>2017</v>
      </c>
      <c r="B8104">
        <f>MONTH('Supermart Grocery Sales - Retai'!F:F)</f>
        <v>9</v>
      </c>
      <c r="C8104" t="str" cm="1">
        <f t="array" ref="C8104">CHOOSE(_xlfn.ANCHORARRAY(B8104), "Jan", "Feb", "Mar", "Apr", "May", "Jun", "Jul", "Aug", "Sep", "Oct", "Nov", "Dec")</f>
        <v>Sep</v>
      </c>
      <c r="D8104" t="str">
        <f>"Q"&amp;ROUNDUP(MONTH('Supermart Grocery Sales - Retai'!F8104)/3,0)</f>
        <v>Q3</v>
      </c>
      <c r="E8104">
        <f>tbl_DataModel[[#This Row],[Profit]]/tbl_DataModel[[#This Row],[Sales]]</f>
        <v>0.17</v>
      </c>
      <c r="F8104">
        <v>1150</v>
      </c>
      <c r="G8104">
        <v>195.5</v>
      </c>
      <c r="H8104" t="s">
        <v>58</v>
      </c>
      <c r="I8104" t="s">
        <v>112</v>
      </c>
      <c r="J8104" t="s">
        <v>76</v>
      </c>
      <c r="K8104" t="s">
        <v>169</v>
      </c>
    </row>
    <row r="8105" spans="1:11" x14ac:dyDescent="0.3">
      <c r="A8105">
        <f>YEAR('Supermart Grocery Sales - Retai'!F:F)</f>
        <v>2016</v>
      </c>
      <c r="B8105">
        <f>MONTH('Supermart Grocery Sales - Retai'!F:F)</f>
        <v>11</v>
      </c>
      <c r="C8105" t="str" cm="1">
        <f t="array" ref="C8105">CHOOSE(_xlfn.ANCHORARRAY(B8105), "Jan", "Feb", "Mar", "Apr", "May", "Jun", "Jul", "Aug", "Sep", "Oct", "Nov", "Dec")</f>
        <v>Nov</v>
      </c>
      <c r="D8105" t="str">
        <f>"Q"&amp;ROUNDUP(MONTH('Supermart Grocery Sales - Retai'!F8105)/3,0)</f>
        <v>Q4</v>
      </c>
      <c r="E8105">
        <f>tbl_DataModel[[#This Row],[Profit]]/tbl_DataModel[[#This Row],[Sales]]</f>
        <v>0.23</v>
      </c>
      <c r="F8105">
        <v>1398</v>
      </c>
      <c r="G8105">
        <v>321.54000000000002</v>
      </c>
      <c r="H8105" t="s">
        <v>13</v>
      </c>
      <c r="I8105" t="s">
        <v>79</v>
      </c>
      <c r="J8105" t="s">
        <v>76</v>
      </c>
      <c r="K8105" t="s">
        <v>42</v>
      </c>
    </row>
    <row r="8106" spans="1:11" x14ac:dyDescent="0.3">
      <c r="A8106">
        <f>YEAR('Supermart Grocery Sales - Retai'!F:F)</f>
        <v>2017</v>
      </c>
      <c r="B8106">
        <f>MONTH('Supermart Grocery Sales - Retai'!F:F)</f>
        <v>12</v>
      </c>
      <c r="C8106" t="str" cm="1">
        <f t="array" ref="C8106">CHOOSE(_xlfn.ANCHORARRAY(B8106), "Jan", "Feb", "Mar", "Apr", "May", "Jun", "Jul", "Aug", "Sep", "Oct", "Nov", "Dec")</f>
        <v>Dec</v>
      </c>
      <c r="D8106" t="str">
        <f>"Q"&amp;ROUNDUP(MONTH('Supermart Grocery Sales - Retai'!F8106)/3,0)</f>
        <v>Q4</v>
      </c>
      <c r="E8106">
        <f>tbl_DataModel[[#This Row],[Profit]]/tbl_DataModel[[#This Row],[Sales]]</f>
        <v>0.26</v>
      </c>
      <c r="F8106">
        <v>1127</v>
      </c>
      <c r="G8106">
        <v>293.02</v>
      </c>
      <c r="H8106" t="s">
        <v>26</v>
      </c>
      <c r="I8106" t="s">
        <v>27</v>
      </c>
      <c r="J8106" t="s">
        <v>76</v>
      </c>
      <c r="K8106" t="s">
        <v>108</v>
      </c>
    </row>
    <row r="8107" spans="1:11" x14ac:dyDescent="0.3">
      <c r="A8107">
        <f>YEAR('Supermart Grocery Sales - Retai'!F:F)</f>
        <v>2015</v>
      </c>
      <c r="B8107">
        <f>MONTH('Supermart Grocery Sales - Retai'!F:F)</f>
        <v>11</v>
      </c>
      <c r="C8107" t="str" cm="1">
        <f t="array" ref="C8107">CHOOSE(_xlfn.ANCHORARRAY(B8107), "Jan", "Feb", "Mar", "Apr", "May", "Jun", "Jul", "Aug", "Sep", "Oct", "Nov", "Dec")</f>
        <v>Nov</v>
      </c>
      <c r="D8107" t="str">
        <f>"Q"&amp;ROUNDUP(MONTH('Supermart Grocery Sales - Retai'!F8107)/3,0)</f>
        <v>Q4</v>
      </c>
      <c r="E8107">
        <f>tbl_DataModel[[#This Row],[Profit]]/tbl_DataModel[[#This Row],[Sales]]</f>
        <v>0.39</v>
      </c>
      <c r="F8107">
        <v>1701</v>
      </c>
      <c r="G8107">
        <v>663.39</v>
      </c>
      <c r="H8107" t="s">
        <v>58</v>
      </c>
      <c r="I8107" t="s">
        <v>68</v>
      </c>
      <c r="J8107" t="s">
        <v>76</v>
      </c>
      <c r="K8107" t="s">
        <v>57</v>
      </c>
    </row>
    <row r="8108" spans="1:11" x14ac:dyDescent="0.3">
      <c r="A8108">
        <f>YEAR('Supermart Grocery Sales - Retai'!F:F)</f>
        <v>2015</v>
      </c>
      <c r="B8108">
        <f>MONTH('Supermart Grocery Sales - Retai'!F:F)</f>
        <v>11</v>
      </c>
      <c r="C8108" t="str" cm="1">
        <f t="array" ref="C8108">CHOOSE(_xlfn.ANCHORARRAY(B8108), "Jan", "Feb", "Mar", "Apr", "May", "Jun", "Jul", "Aug", "Sep", "Oct", "Nov", "Dec")</f>
        <v>Nov</v>
      </c>
      <c r="D8108" t="str">
        <f>"Q"&amp;ROUNDUP(MONTH('Supermart Grocery Sales - Retai'!F8108)/3,0)</f>
        <v>Q4</v>
      </c>
      <c r="E8108">
        <f>tbl_DataModel[[#This Row],[Profit]]/tbl_DataModel[[#This Row],[Sales]]</f>
        <v>0.44999999999999996</v>
      </c>
      <c r="F8108">
        <v>2104</v>
      </c>
      <c r="G8108">
        <v>946.8</v>
      </c>
      <c r="H8108" t="s">
        <v>58</v>
      </c>
      <c r="I8108" t="s">
        <v>68</v>
      </c>
      <c r="J8108" t="s">
        <v>76</v>
      </c>
      <c r="K8108" t="s">
        <v>120</v>
      </c>
    </row>
    <row r="8109" spans="1:11" x14ac:dyDescent="0.3">
      <c r="A8109">
        <f>YEAR('Supermart Grocery Sales - Retai'!F:F)</f>
        <v>2017</v>
      </c>
      <c r="B8109">
        <f>MONTH('Supermart Grocery Sales - Retai'!F:F)</f>
        <v>1</v>
      </c>
      <c r="C8109" t="str" cm="1">
        <f t="array" ref="C8109">CHOOSE(_xlfn.ANCHORARRAY(B8109), "Jan", "Feb", "Mar", "Apr", "May", "Jun", "Jul", "Aug", "Sep", "Oct", "Nov", "Dec")</f>
        <v>Jan</v>
      </c>
      <c r="D8109" t="str">
        <f>"Q"&amp;ROUNDUP(MONTH('Supermart Grocery Sales - Retai'!F8109)/3,0)</f>
        <v>Q1</v>
      </c>
      <c r="E8109">
        <f>tbl_DataModel[[#This Row],[Profit]]/tbl_DataModel[[#This Row],[Sales]]</f>
        <v>0.39999999999999997</v>
      </c>
      <c r="F8109">
        <v>1123</v>
      </c>
      <c r="G8109">
        <v>449.2</v>
      </c>
      <c r="H8109" t="s">
        <v>13</v>
      </c>
      <c r="I8109" t="s">
        <v>79</v>
      </c>
      <c r="J8109" t="s">
        <v>76</v>
      </c>
      <c r="K8109" t="s">
        <v>174</v>
      </c>
    </row>
    <row r="8110" spans="1:11" x14ac:dyDescent="0.3">
      <c r="A8110">
        <f>YEAR('Supermart Grocery Sales - Retai'!F:F)</f>
        <v>2015</v>
      </c>
      <c r="B8110">
        <f>MONTH('Supermart Grocery Sales - Retai'!F:F)</f>
        <v>5</v>
      </c>
      <c r="C8110" t="str" cm="1">
        <f t="array" ref="C8110">CHOOSE(_xlfn.ANCHORARRAY(B8110), "Jan", "Feb", "Mar", "Apr", "May", "Jun", "Jul", "Aug", "Sep", "Oct", "Nov", "Dec")</f>
        <v>May</v>
      </c>
      <c r="D8110" t="str">
        <f>"Q"&amp;ROUNDUP(MONTH('Supermart Grocery Sales - Retai'!F8110)/3,0)</f>
        <v>Q2</v>
      </c>
      <c r="E8110">
        <f>tbl_DataModel[[#This Row],[Profit]]/tbl_DataModel[[#This Row],[Sales]]</f>
        <v>0.28000000000000003</v>
      </c>
      <c r="F8110">
        <v>1239</v>
      </c>
      <c r="G8110">
        <v>346.92</v>
      </c>
      <c r="H8110" t="s">
        <v>49</v>
      </c>
      <c r="I8110" t="s">
        <v>54</v>
      </c>
      <c r="J8110" t="s">
        <v>76</v>
      </c>
      <c r="K8110" t="s">
        <v>78</v>
      </c>
    </row>
    <row r="8111" spans="1:11" x14ac:dyDescent="0.3">
      <c r="A8111">
        <f>YEAR('Supermart Grocery Sales - Retai'!F:F)</f>
        <v>2016</v>
      </c>
      <c r="B8111">
        <f>MONTH('Supermart Grocery Sales - Retai'!F:F)</f>
        <v>11</v>
      </c>
      <c r="C8111" t="str" cm="1">
        <f t="array" ref="C8111">CHOOSE(_xlfn.ANCHORARRAY(B8111), "Jan", "Feb", "Mar", "Apr", "May", "Jun", "Jul", "Aug", "Sep", "Oct", "Nov", "Dec")</f>
        <v>Nov</v>
      </c>
      <c r="D8111" t="str">
        <f>"Q"&amp;ROUNDUP(MONTH('Supermart Grocery Sales - Retai'!F8111)/3,0)</f>
        <v>Q4</v>
      </c>
      <c r="E8111">
        <f>tbl_DataModel[[#This Row],[Profit]]/tbl_DataModel[[#This Row],[Sales]]</f>
        <v>0.24000000000000002</v>
      </c>
      <c r="F8111">
        <v>1952</v>
      </c>
      <c r="G8111">
        <v>468.48</v>
      </c>
      <c r="H8111" t="s">
        <v>49</v>
      </c>
      <c r="I8111" t="s">
        <v>50</v>
      </c>
      <c r="J8111" t="s">
        <v>76</v>
      </c>
      <c r="K8111" t="s">
        <v>182</v>
      </c>
    </row>
    <row r="8112" spans="1:11" x14ac:dyDescent="0.3">
      <c r="A8112">
        <f>YEAR('Supermart Grocery Sales - Retai'!F:F)</f>
        <v>2016</v>
      </c>
      <c r="B8112">
        <f>MONTH('Supermart Grocery Sales - Retai'!F:F)</f>
        <v>5</v>
      </c>
      <c r="C8112" t="str" cm="1">
        <f t="array" ref="C8112">CHOOSE(_xlfn.ANCHORARRAY(B8112), "Jan", "Feb", "Mar", "Apr", "May", "Jun", "Jul", "Aug", "Sep", "Oct", "Nov", "Dec")</f>
        <v>May</v>
      </c>
      <c r="D8112" t="str">
        <f>"Q"&amp;ROUNDUP(MONTH('Supermart Grocery Sales - Retai'!F8112)/3,0)</f>
        <v>Q2</v>
      </c>
      <c r="E8112">
        <f>tbl_DataModel[[#This Row],[Profit]]/tbl_DataModel[[#This Row],[Sales]]</f>
        <v>0.26</v>
      </c>
      <c r="F8112">
        <v>839</v>
      </c>
      <c r="G8112">
        <v>218.14</v>
      </c>
      <c r="H8112" t="s">
        <v>20</v>
      </c>
      <c r="I8112" t="s">
        <v>21</v>
      </c>
      <c r="J8112" t="s">
        <v>76</v>
      </c>
      <c r="K8112" t="s">
        <v>25</v>
      </c>
    </row>
    <row r="8113" spans="1:11" x14ac:dyDescent="0.3">
      <c r="A8113">
        <f>YEAR('Supermart Grocery Sales - Retai'!F:F)</f>
        <v>2017</v>
      </c>
      <c r="B8113">
        <f>MONTH('Supermart Grocery Sales - Retai'!F:F)</f>
        <v>11</v>
      </c>
      <c r="C8113" t="str" cm="1">
        <f t="array" ref="C8113">CHOOSE(_xlfn.ANCHORARRAY(B8113), "Jan", "Feb", "Mar", "Apr", "May", "Jun", "Jul", "Aug", "Sep", "Oct", "Nov", "Dec")</f>
        <v>Nov</v>
      </c>
      <c r="D8113" t="str">
        <f>"Q"&amp;ROUNDUP(MONTH('Supermart Grocery Sales - Retai'!F8113)/3,0)</f>
        <v>Q4</v>
      </c>
      <c r="E8113">
        <f>tbl_DataModel[[#This Row],[Profit]]/tbl_DataModel[[#This Row],[Sales]]</f>
        <v>0.35000000000000003</v>
      </c>
      <c r="F8113">
        <v>1792</v>
      </c>
      <c r="G8113">
        <v>627.20000000000005</v>
      </c>
      <c r="H8113" t="s">
        <v>26</v>
      </c>
      <c r="I8113" t="s">
        <v>201</v>
      </c>
      <c r="J8113" t="s">
        <v>76</v>
      </c>
      <c r="K8113" t="s">
        <v>116</v>
      </c>
    </row>
    <row r="8114" spans="1:11" x14ac:dyDescent="0.3">
      <c r="A8114">
        <f>YEAR('Supermart Grocery Sales - Retai'!F:F)</f>
        <v>2017</v>
      </c>
      <c r="B8114">
        <f>MONTH('Supermart Grocery Sales - Retai'!F:F)</f>
        <v>6</v>
      </c>
      <c r="C8114" t="str" cm="1">
        <f t="array" ref="C8114">CHOOSE(_xlfn.ANCHORARRAY(B8114), "Jan", "Feb", "Mar", "Apr", "May", "Jun", "Jul", "Aug", "Sep", "Oct", "Nov", "Dec")</f>
        <v>Jun</v>
      </c>
      <c r="D8114" t="str">
        <f>"Q"&amp;ROUNDUP(MONTH('Supermart Grocery Sales - Retai'!F8114)/3,0)</f>
        <v>Q2</v>
      </c>
      <c r="E8114">
        <f>tbl_DataModel[[#This Row],[Profit]]/tbl_DataModel[[#This Row],[Sales]]</f>
        <v>0.32</v>
      </c>
      <c r="F8114">
        <v>591</v>
      </c>
      <c r="G8114">
        <v>189.12</v>
      </c>
      <c r="H8114" t="s">
        <v>49</v>
      </c>
      <c r="I8114" t="s">
        <v>50</v>
      </c>
      <c r="J8114" t="s">
        <v>76</v>
      </c>
      <c r="K8114" t="s">
        <v>234</v>
      </c>
    </row>
    <row r="8115" spans="1:11" x14ac:dyDescent="0.3">
      <c r="A8115">
        <f>YEAR('Supermart Grocery Sales - Retai'!F:F)</f>
        <v>2018</v>
      </c>
      <c r="B8115">
        <f>MONTH('Supermart Grocery Sales - Retai'!F:F)</f>
        <v>10</v>
      </c>
      <c r="C8115" t="str" cm="1">
        <f t="array" ref="C8115">CHOOSE(_xlfn.ANCHORARRAY(B8115), "Jan", "Feb", "Mar", "Apr", "May", "Jun", "Jul", "Aug", "Sep", "Oct", "Nov", "Dec")</f>
        <v>Oct</v>
      </c>
      <c r="D8115" t="str">
        <f>"Q"&amp;ROUNDUP(MONTH('Supermart Grocery Sales - Retai'!F8115)/3,0)</f>
        <v>Q4</v>
      </c>
      <c r="E8115">
        <f>tbl_DataModel[[#This Row],[Profit]]/tbl_DataModel[[#This Row],[Sales]]</f>
        <v>0.21</v>
      </c>
      <c r="F8115">
        <v>2390</v>
      </c>
      <c r="G8115">
        <v>501.9</v>
      </c>
      <c r="H8115" t="s">
        <v>13</v>
      </c>
      <c r="I8115" t="s">
        <v>14</v>
      </c>
      <c r="J8115" t="s">
        <v>76</v>
      </c>
      <c r="K8115" t="s">
        <v>108</v>
      </c>
    </row>
    <row r="8116" spans="1:11" x14ac:dyDescent="0.3">
      <c r="A8116">
        <f>YEAR('Supermart Grocery Sales - Retai'!F:F)</f>
        <v>2018</v>
      </c>
      <c r="B8116">
        <f>MONTH('Supermart Grocery Sales - Retai'!F:F)</f>
        <v>3</v>
      </c>
      <c r="C8116" t="str" cm="1">
        <f t="array" ref="C8116">CHOOSE(_xlfn.ANCHORARRAY(B8116), "Jan", "Feb", "Mar", "Apr", "May", "Jun", "Jul", "Aug", "Sep", "Oct", "Nov", "Dec")</f>
        <v>Mar</v>
      </c>
      <c r="D8116" t="str">
        <f>"Q"&amp;ROUNDUP(MONTH('Supermart Grocery Sales - Retai'!F8116)/3,0)</f>
        <v>Q1</v>
      </c>
      <c r="E8116">
        <f>tbl_DataModel[[#This Row],[Profit]]/tbl_DataModel[[#This Row],[Sales]]</f>
        <v>0.15</v>
      </c>
      <c r="F8116">
        <v>2466</v>
      </c>
      <c r="G8116">
        <v>369.9</v>
      </c>
      <c r="H8116" t="s">
        <v>63</v>
      </c>
      <c r="I8116" t="s">
        <v>75</v>
      </c>
      <c r="J8116" t="s">
        <v>76</v>
      </c>
      <c r="K8116" t="s">
        <v>191</v>
      </c>
    </row>
    <row r="8117" spans="1:11" x14ac:dyDescent="0.3">
      <c r="A8117">
        <f>YEAR('Supermart Grocery Sales - Retai'!F:F)</f>
        <v>2016</v>
      </c>
      <c r="B8117">
        <f>MONTH('Supermart Grocery Sales - Retai'!F:F)</f>
        <v>8</v>
      </c>
      <c r="C8117" t="str" cm="1">
        <f t="array" ref="C8117">CHOOSE(_xlfn.ANCHORARRAY(B8117), "Jan", "Feb", "Mar", "Apr", "May", "Jun", "Jul", "Aug", "Sep", "Oct", "Nov", "Dec")</f>
        <v>Aug</v>
      </c>
      <c r="D8117" t="str">
        <f>"Q"&amp;ROUNDUP(MONTH('Supermart Grocery Sales - Retai'!F8117)/3,0)</f>
        <v>Q3</v>
      </c>
      <c r="E8117">
        <f>tbl_DataModel[[#This Row],[Profit]]/tbl_DataModel[[#This Row],[Sales]]</f>
        <v>0.31</v>
      </c>
      <c r="F8117">
        <v>1608</v>
      </c>
      <c r="G8117">
        <v>498.48</v>
      </c>
      <c r="H8117" t="s">
        <v>32</v>
      </c>
      <c r="I8117" t="s">
        <v>33</v>
      </c>
      <c r="J8117" t="s">
        <v>76</v>
      </c>
      <c r="K8117" t="s">
        <v>234</v>
      </c>
    </row>
    <row r="8118" spans="1:11" x14ac:dyDescent="0.3">
      <c r="A8118">
        <f>YEAR('Supermart Grocery Sales - Retai'!F:F)</f>
        <v>2018</v>
      </c>
      <c r="B8118">
        <f>MONTH('Supermart Grocery Sales - Retai'!F:F)</f>
        <v>3</v>
      </c>
      <c r="C8118" t="str" cm="1">
        <f t="array" ref="C8118">CHOOSE(_xlfn.ANCHORARRAY(B8118), "Jan", "Feb", "Mar", "Apr", "May", "Jun", "Jul", "Aug", "Sep", "Oct", "Nov", "Dec")</f>
        <v>Mar</v>
      </c>
      <c r="D8118" t="str">
        <f>"Q"&amp;ROUNDUP(MONTH('Supermart Grocery Sales - Retai'!F8118)/3,0)</f>
        <v>Q1</v>
      </c>
      <c r="E8118">
        <f>tbl_DataModel[[#This Row],[Profit]]/tbl_DataModel[[#This Row],[Sales]]</f>
        <v>0.22</v>
      </c>
      <c r="F8118">
        <v>793</v>
      </c>
      <c r="G8118">
        <v>174.46</v>
      </c>
      <c r="H8118" t="s">
        <v>63</v>
      </c>
      <c r="I8118" t="s">
        <v>157</v>
      </c>
      <c r="J8118" t="s">
        <v>76</v>
      </c>
      <c r="K8118" t="s">
        <v>234</v>
      </c>
    </row>
    <row r="8119" spans="1:11" x14ac:dyDescent="0.3">
      <c r="A8119">
        <f>YEAR('Supermart Grocery Sales - Retai'!F:F)</f>
        <v>2016</v>
      </c>
      <c r="B8119">
        <f>MONTH('Supermart Grocery Sales - Retai'!F:F)</f>
        <v>3</v>
      </c>
      <c r="C8119" t="str" cm="1">
        <f t="array" ref="C8119">CHOOSE(_xlfn.ANCHORARRAY(B8119), "Jan", "Feb", "Mar", "Apr", "May", "Jun", "Jul", "Aug", "Sep", "Oct", "Nov", "Dec")</f>
        <v>Mar</v>
      </c>
      <c r="D8119" t="str">
        <f>"Q"&amp;ROUNDUP(MONTH('Supermart Grocery Sales - Retai'!F8119)/3,0)</f>
        <v>Q1</v>
      </c>
      <c r="E8119">
        <f>tbl_DataModel[[#This Row],[Profit]]/tbl_DataModel[[#This Row],[Sales]]</f>
        <v>0.2</v>
      </c>
      <c r="F8119">
        <v>884</v>
      </c>
      <c r="G8119">
        <v>176.8</v>
      </c>
      <c r="H8119" t="s">
        <v>58</v>
      </c>
      <c r="I8119" t="s">
        <v>112</v>
      </c>
      <c r="J8119" t="s">
        <v>76</v>
      </c>
      <c r="K8119" t="s">
        <v>165</v>
      </c>
    </row>
    <row r="8120" spans="1:11" x14ac:dyDescent="0.3">
      <c r="A8120">
        <f>YEAR('Supermart Grocery Sales - Retai'!F:F)</f>
        <v>2016</v>
      </c>
      <c r="B8120">
        <f>MONTH('Supermart Grocery Sales - Retai'!F:F)</f>
        <v>8</v>
      </c>
      <c r="C8120" t="str" cm="1">
        <f t="array" ref="C8120">CHOOSE(_xlfn.ANCHORARRAY(B8120), "Jan", "Feb", "Mar", "Apr", "May", "Jun", "Jul", "Aug", "Sep", "Oct", "Nov", "Dec")</f>
        <v>Aug</v>
      </c>
      <c r="D8120" t="str">
        <f>"Q"&amp;ROUNDUP(MONTH('Supermart Grocery Sales - Retai'!F8120)/3,0)</f>
        <v>Q3</v>
      </c>
      <c r="E8120">
        <f>tbl_DataModel[[#This Row],[Profit]]/tbl_DataModel[[#This Row],[Sales]]</f>
        <v>0.27999999999999997</v>
      </c>
      <c r="F8120">
        <v>1453</v>
      </c>
      <c r="G8120">
        <v>406.84</v>
      </c>
      <c r="H8120" t="s">
        <v>13</v>
      </c>
      <c r="I8120" t="s">
        <v>14</v>
      </c>
      <c r="J8120" t="s">
        <v>76</v>
      </c>
      <c r="K8120" t="s">
        <v>81</v>
      </c>
    </row>
    <row r="8121" spans="1:11" x14ac:dyDescent="0.3">
      <c r="A8121">
        <f>YEAR('Supermart Grocery Sales - Retai'!F:F)</f>
        <v>2017</v>
      </c>
      <c r="B8121">
        <f>MONTH('Supermart Grocery Sales - Retai'!F:F)</f>
        <v>9</v>
      </c>
      <c r="C8121" t="str" cm="1">
        <f t="array" ref="C8121">CHOOSE(_xlfn.ANCHORARRAY(B8121), "Jan", "Feb", "Mar", "Apr", "May", "Jun", "Jul", "Aug", "Sep", "Oct", "Nov", "Dec")</f>
        <v>Sep</v>
      </c>
      <c r="D8121" t="str">
        <f>"Q"&amp;ROUNDUP(MONTH('Supermart Grocery Sales - Retai'!F8121)/3,0)</f>
        <v>Q3</v>
      </c>
      <c r="E8121">
        <f>tbl_DataModel[[#This Row],[Profit]]/tbl_DataModel[[#This Row],[Sales]]</f>
        <v>0.42</v>
      </c>
      <c r="F8121">
        <v>650</v>
      </c>
      <c r="G8121">
        <v>273</v>
      </c>
      <c r="H8121" t="s">
        <v>63</v>
      </c>
      <c r="I8121" t="s">
        <v>75</v>
      </c>
      <c r="J8121" t="s">
        <v>76</v>
      </c>
      <c r="K8121" t="s">
        <v>137</v>
      </c>
    </row>
    <row r="8122" spans="1:11" x14ac:dyDescent="0.3">
      <c r="A8122">
        <f>YEAR('Supermart Grocery Sales - Retai'!F:F)</f>
        <v>2015</v>
      </c>
      <c r="B8122">
        <f>MONTH('Supermart Grocery Sales - Retai'!F:F)</f>
        <v>11</v>
      </c>
      <c r="C8122" t="str" cm="1">
        <f t="array" ref="C8122">CHOOSE(_xlfn.ANCHORARRAY(B8122), "Jan", "Feb", "Mar", "Apr", "May", "Jun", "Jul", "Aug", "Sep", "Oct", "Nov", "Dec")</f>
        <v>Nov</v>
      </c>
      <c r="D8122" t="str">
        <f>"Q"&amp;ROUNDUP(MONTH('Supermart Grocery Sales - Retai'!F8122)/3,0)</f>
        <v>Q4</v>
      </c>
      <c r="E8122">
        <f>tbl_DataModel[[#This Row],[Profit]]/tbl_DataModel[[#This Row],[Sales]]</f>
        <v>0.32</v>
      </c>
      <c r="F8122">
        <v>1072</v>
      </c>
      <c r="G8122">
        <v>343.04</v>
      </c>
      <c r="H8122" t="s">
        <v>32</v>
      </c>
      <c r="I8122" t="s">
        <v>153</v>
      </c>
      <c r="J8122" t="s">
        <v>76</v>
      </c>
      <c r="K8122" t="s">
        <v>122</v>
      </c>
    </row>
    <row r="8123" spans="1:11" x14ac:dyDescent="0.3">
      <c r="A8123">
        <f>YEAR('Supermart Grocery Sales - Retai'!F:F)</f>
        <v>2017</v>
      </c>
      <c r="B8123">
        <f>MONTH('Supermart Grocery Sales - Retai'!F:F)</f>
        <v>1</v>
      </c>
      <c r="C8123" t="str" cm="1">
        <f t="array" ref="C8123">CHOOSE(_xlfn.ANCHORARRAY(B8123), "Jan", "Feb", "Mar", "Apr", "May", "Jun", "Jul", "Aug", "Sep", "Oct", "Nov", "Dec")</f>
        <v>Jan</v>
      </c>
      <c r="D8123" t="str">
        <f>"Q"&amp;ROUNDUP(MONTH('Supermart Grocery Sales - Retai'!F8123)/3,0)</f>
        <v>Q1</v>
      </c>
      <c r="E8123">
        <f>tbl_DataModel[[#This Row],[Profit]]/tbl_DataModel[[#This Row],[Sales]]</f>
        <v>0.11</v>
      </c>
      <c r="F8123">
        <v>1471</v>
      </c>
      <c r="G8123">
        <v>161.81</v>
      </c>
      <c r="H8123" t="s">
        <v>26</v>
      </c>
      <c r="I8123" t="s">
        <v>37</v>
      </c>
      <c r="J8123" t="s">
        <v>76</v>
      </c>
      <c r="K8123" t="s">
        <v>74</v>
      </c>
    </row>
    <row r="8124" spans="1:11" x14ac:dyDescent="0.3">
      <c r="A8124">
        <f>YEAR('Supermart Grocery Sales - Retai'!F:F)</f>
        <v>2015</v>
      </c>
      <c r="B8124">
        <f>MONTH('Supermart Grocery Sales - Retai'!F:F)</f>
        <v>10</v>
      </c>
      <c r="C8124" t="str" cm="1">
        <f t="array" ref="C8124">CHOOSE(_xlfn.ANCHORARRAY(B8124), "Jan", "Feb", "Mar", "Apr", "May", "Jun", "Jul", "Aug", "Sep", "Oct", "Nov", "Dec")</f>
        <v>Oct</v>
      </c>
      <c r="D8124" t="str">
        <f>"Q"&amp;ROUNDUP(MONTH('Supermart Grocery Sales - Retai'!F8124)/3,0)</f>
        <v>Q4</v>
      </c>
      <c r="E8124">
        <f>tbl_DataModel[[#This Row],[Profit]]/tbl_DataModel[[#This Row],[Sales]]</f>
        <v>0.08</v>
      </c>
      <c r="F8124">
        <v>1434</v>
      </c>
      <c r="G8124">
        <v>114.72</v>
      </c>
      <c r="H8124" t="s">
        <v>49</v>
      </c>
      <c r="I8124" t="s">
        <v>50</v>
      </c>
      <c r="J8124" t="s">
        <v>76</v>
      </c>
      <c r="K8124" t="s">
        <v>81</v>
      </c>
    </row>
    <row r="8125" spans="1:11" x14ac:dyDescent="0.3">
      <c r="A8125">
        <f>YEAR('Supermart Grocery Sales - Retai'!F:F)</f>
        <v>2015</v>
      </c>
      <c r="B8125">
        <f>MONTH('Supermart Grocery Sales - Retai'!F:F)</f>
        <v>11</v>
      </c>
      <c r="C8125" t="str" cm="1">
        <f t="array" ref="C8125">CHOOSE(_xlfn.ANCHORARRAY(B8125), "Jan", "Feb", "Mar", "Apr", "May", "Jun", "Jul", "Aug", "Sep", "Oct", "Nov", "Dec")</f>
        <v>Nov</v>
      </c>
      <c r="D8125" t="str">
        <f>"Q"&amp;ROUNDUP(MONTH('Supermart Grocery Sales - Retai'!F8125)/3,0)</f>
        <v>Q4</v>
      </c>
      <c r="E8125">
        <f>tbl_DataModel[[#This Row],[Profit]]/tbl_DataModel[[#This Row],[Sales]]</f>
        <v>0.44</v>
      </c>
      <c r="F8125">
        <v>2254</v>
      </c>
      <c r="G8125">
        <v>991.76</v>
      </c>
      <c r="H8125" t="s">
        <v>20</v>
      </c>
      <c r="I8125" t="s">
        <v>91</v>
      </c>
      <c r="J8125" t="s">
        <v>76</v>
      </c>
      <c r="K8125" t="s">
        <v>182</v>
      </c>
    </row>
    <row r="8126" spans="1:11" x14ac:dyDescent="0.3">
      <c r="A8126">
        <f>YEAR('Supermart Grocery Sales - Retai'!F:F)</f>
        <v>2016</v>
      </c>
      <c r="B8126">
        <f>MONTH('Supermart Grocery Sales - Retai'!F:F)</f>
        <v>5</v>
      </c>
      <c r="C8126" t="str" cm="1">
        <f t="array" ref="C8126">CHOOSE(_xlfn.ANCHORARRAY(B8126), "Jan", "Feb", "Mar", "Apr", "May", "Jun", "Jul", "Aug", "Sep", "Oct", "Nov", "Dec")</f>
        <v>May</v>
      </c>
      <c r="D8126" t="str">
        <f>"Q"&amp;ROUNDUP(MONTH('Supermart Grocery Sales - Retai'!F8126)/3,0)</f>
        <v>Q2</v>
      </c>
      <c r="E8126">
        <f>tbl_DataModel[[#This Row],[Profit]]/tbl_DataModel[[#This Row],[Sales]]</f>
        <v>0.28999999999999998</v>
      </c>
      <c r="F8126">
        <v>1533</v>
      </c>
      <c r="G8126">
        <v>444.57</v>
      </c>
      <c r="H8126" t="s">
        <v>20</v>
      </c>
      <c r="I8126" t="s">
        <v>91</v>
      </c>
      <c r="J8126" t="s">
        <v>76</v>
      </c>
      <c r="K8126" t="s">
        <v>204</v>
      </c>
    </row>
    <row r="8127" spans="1:11" x14ac:dyDescent="0.3">
      <c r="A8127">
        <f>YEAR('Supermart Grocery Sales - Retai'!F:F)</f>
        <v>2017</v>
      </c>
      <c r="B8127">
        <f>MONTH('Supermart Grocery Sales - Retai'!F:F)</f>
        <v>11</v>
      </c>
      <c r="C8127" t="str" cm="1">
        <f t="array" ref="C8127">CHOOSE(_xlfn.ANCHORARRAY(B8127), "Jan", "Feb", "Mar", "Apr", "May", "Jun", "Jul", "Aug", "Sep", "Oct", "Nov", "Dec")</f>
        <v>Nov</v>
      </c>
      <c r="D8127" t="str">
        <f>"Q"&amp;ROUNDUP(MONTH('Supermart Grocery Sales - Retai'!F8127)/3,0)</f>
        <v>Q4</v>
      </c>
      <c r="E8127">
        <f>tbl_DataModel[[#This Row],[Profit]]/tbl_DataModel[[#This Row],[Sales]]</f>
        <v>0.08</v>
      </c>
      <c r="F8127">
        <v>2363</v>
      </c>
      <c r="G8127">
        <v>189.04</v>
      </c>
      <c r="H8127" t="s">
        <v>13</v>
      </c>
      <c r="I8127" t="s">
        <v>195</v>
      </c>
      <c r="J8127" t="s">
        <v>76</v>
      </c>
      <c r="K8127" t="s">
        <v>174</v>
      </c>
    </row>
    <row r="8128" spans="1:11" x14ac:dyDescent="0.3">
      <c r="A8128">
        <f>YEAR('Supermart Grocery Sales - Retai'!F:F)</f>
        <v>2015</v>
      </c>
      <c r="B8128">
        <f>MONTH('Supermart Grocery Sales - Retai'!F:F)</f>
        <v>10</v>
      </c>
      <c r="C8128" t="str" cm="1">
        <f t="array" ref="C8128">CHOOSE(_xlfn.ANCHORARRAY(B8128), "Jan", "Feb", "Mar", "Apr", "May", "Jun", "Jul", "Aug", "Sep", "Oct", "Nov", "Dec")</f>
        <v>Oct</v>
      </c>
      <c r="D8128" t="str">
        <f>"Q"&amp;ROUNDUP(MONTH('Supermart Grocery Sales - Retai'!F8128)/3,0)</f>
        <v>Q4</v>
      </c>
      <c r="E8128">
        <f>tbl_DataModel[[#This Row],[Profit]]/tbl_DataModel[[#This Row],[Sales]]</f>
        <v>6.9999999999999993E-2</v>
      </c>
      <c r="F8128">
        <v>566</v>
      </c>
      <c r="G8128">
        <v>39.619999999999997</v>
      </c>
      <c r="H8128" t="s">
        <v>32</v>
      </c>
      <c r="I8128" t="s">
        <v>33</v>
      </c>
      <c r="J8128" t="s">
        <v>76</v>
      </c>
      <c r="K8128" t="s">
        <v>114</v>
      </c>
    </row>
    <row r="8129" spans="1:11" x14ac:dyDescent="0.3">
      <c r="A8129">
        <f>YEAR('Supermart Grocery Sales - Retai'!F:F)</f>
        <v>2016</v>
      </c>
      <c r="B8129">
        <f>MONTH('Supermart Grocery Sales - Retai'!F:F)</f>
        <v>11</v>
      </c>
      <c r="C8129" t="str" cm="1">
        <f t="array" ref="C8129">CHOOSE(_xlfn.ANCHORARRAY(B8129), "Jan", "Feb", "Mar", "Apr", "May", "Jun", "Jul", "Aug", "Sep", "Oct", "Nov", "Dec")</f>
        <v>Nov</v>
      </c>
      <c r="D8129" t="str">
        <f>"Q"&amp;ROUNDUP(MONTH('Supermart Grocery Sales - Retai'!F8129)/3,0)</f>
        <v>Q4</v>
      </c>
      <c r="E8129">
        <f>tbl_DataModel[[#This Row],[Profit]]/tbl_DataModel[[#This Row],[Sales]]</f>
        <v>0.17</v>
      </c>
      <c r="F8129">
        <v>1418</v>
      </c>
      <c r="G8129">
        <v>241.06</v>
      </c>
      <c r="H8129" t="s">
        <v>13</v>
      </c>
      <c r="I8129" t="s">
        <v>79</v>
      </c>
      <c r="J8129" t="s">
        <v>76</v>
      </c>
      <c r="K8129" t="s">
        <v>108</v>
      </c>
    </row>
    <row r="8130" spans="1:11" x14ac:dyDescent="0.3">
      <c r="A8130">
        <f>YEAR('Supermart Grocery Sales - Retai'!F:F)</f>
        <v>2018</v>
      </c>
      <c r="B8130">
        <f>MONTH('Supermart Grocery Sales - Retai'!F:F)</f>
        <v>8</v>
      </c>
      <c r="C8130" t="str" cm="1">
        <f t="array" ref="C8130">CHOOSE(_xlfn.ANCHORARRAY(B8130), "Jan", "Feb", "Mar", "Apr", "May", "Jun", "Jul", "Aug", "Sep", "Oct", "Nov", "Dec")</f>
        <v>Aug</v>
      </c>
      <c r="D8130" t="str">
        <f>"Q"&amp;ROUNDUP(MONTH('Supermart Grocery Sales - Retai'!F8130)/3,0)</f>
        <v>Q3</v>
      </c>
      <c r="E8130">
        <f>tbl_DataModel[[#This Row],[Profit]]/tbl_DataModel[[#This Row],[Sales]]</f>
        <v>0.1</v>
      </c>
      <c r="F8130">
        <v>1685</v>
      </c>
      <c r="G8130">
        <v>168.5</v>
      </c>
      <c r="H8130" t="s">
        <v>63</v>
      </c>
      <c r="I8130" t="s">
        <v>64</v>
      </c>
      <c r="J8130" t="s">
        <v>76</v>
      </c>
      <c r="K8130" t="s">
        <v>263</v>
      </c>
    </row>
    <row r="8131" spans="1:11" x14ac:dyDescent="0.3">
      <c r="A8131">
        <f>YEAR('Supermart Grocery Sales - Retai'!F:F)</f>
        <v>2015</v>
      </c>
      <c r="B8131">
        <f>MONTH('Supermart Grocery Sales - Retai'!F:F)</f>
        <v>9</v>
      </c>
      <c r="C8131" t="str" cm="1">
        <f t="array" ref="C8131">CHOOSE(_xlfn.ANCHORARRAY(B8131), "Jan", "Feb", "Mar", "Apr", "May", "Jun", "Jul", "Aug", "Sep", "Oct", "Nov", "Dec")</f>
        <v>Sep</v>
      </c>
      <c r="D8131" t="str">
        <f>"Q"&amp;ROUNDUP(MONTH('Supermart Grocery Sales - Retai'!F8131)/3,0)</f>
        <v>Q3</v>
      </c>
      <c r="E8131">
        <f>tbl_DataModel[[#This Row],[Profit]]/tbl_DataModel[[#This Row],[Sales]]</f>
        <v>0.08</v>
      </c>
      <c r="F8131">
        <v>683</v>
      </c>
      <c r="G8131">
        <v>54.64</v>
      </c>
      <c r="H8131" t="s">
        <v>58</v>
      </c>
      <c r="I8131" t="s">
        <v>68</v>
      </c>
      <c r="J8131" t="s">
        <v>76</v>
      </c>
      <c r="K8131" t="s">
        <v>125</v>
      </c>
    </row>
    <row r="8132" spans="1:11" x14ac:dyDescent="0.3">
      <c r="A8132">
        <f>YEAR('Supermart Grocery Sales - Retai'!F:F)</f>
        <v>2016</v>
      </c>
      <c r="B8132">
        <f>MONTH('Supermart Grocery Sales - Retai'!F:F)</f>
        <v>10</v>
      </c>
      <c r="C8132" t="str" cm="1">
        <f t="array" ref="C8132">CHOOSE(_xlfn.ANCHORARRAY(B8132), "Jan", "Feb", "Mar", "Apr", "May", "Jun", "Jul", "Aug", "Sep", "Oct", "Nov", "Dec")</f>
        <v>Oct</v>
      </c>
      <c r="D8132" t="str">
        <f>"Q"&amp;ROUNDUP(MONTH('Supermart Grocery Sales - Retai'!F8132)/3,0)</f>
        <v>Q4</v>
      </c>
      <c r="E8132">
        <f>tbl_DataModel[[#This Row],[Profit]]/tbl_DataModel[[#This Row],[Sales]]</f>
        <v>0.4</v>
      </c>
      <c r="F8132">
        <v>1614</v>
      </c>
      <c r="G8132">
        <v>645.6</v>
      </c>
      <c r="H8132" t="s">
        <v>13</v>
      </c>
      <c r="I8132" t="s">
        <v>14</v>
      </c>
      <c r="J8132" t="s">
        <v>98</v>
      </c>
      <c r="K8132" t="s">
        <v>42</v>
      </c>
    </row>
    <row r="8133" spans="1:11" x14ac:dyDescent="0.3">
      <c r="A8133">
        <f>YEAR('Supermart Grocery Sales - Retai'!F:F)</f>
        <v>2018</v>
      </c>
      <c r="B8133">
        <f>MONTH('Supermart Grocery Sales - Retai'!F:F)</f>
        <v>2</v>
      </c>
      <c r="C8133" t="str" cm="1">
        <f t="array" ref="C8133">CHOOSE(_xlfn.ANCHORARRAY(B8133), "Jan", "Feb", "Mar", "Apr", "May", "Jun", "Jul", "Aug", "Sep", "Oct", "Nov", "Dec")</f>
        <v>Feb</v>
      </c>
      <c r="D8133" t="str">
        <f>"Q"&amp;ROUNDUP(MONTH('Supermart Grocery Sales - Retai'!F8133)/3,0)</f>
        <v>Q1</v>
      </c>
      <c r="E8133">
        <f>tbl_DataModel[[#This Row],[Profit]]/tbl_DataModel[[#This Row],[Sales]]</f>
        <v>0.4</v>
      </c>
      <c r="F8133">
        <v>1880</v>
      </c>
      <c r="G8133">
        <v>752</v>
      </c>
      <c r="H8133" t="s">
        <v>26</v>
      </c>
      <c r="I8133" t="s">
        <v>201</v>
      </c>
      <c r="J8133" t="s">
        <v>98</v>
      </c>
      <c r="K8133" t="s">
        <v>211</v>
      </c>
    </row>
    <row r="8134" spans="1:11" x14ac:dyDescent="0.3">
      <c r="A8134">
        <f>YEAR('Supermart Grocery Sales - Retai'!F:F)</f>
        <v>2016</v>
      </c>
      <c r="B8134">
        <f>MONTH('Supermart Grocery Sales - Retai'!F:F)</f>
        <v>10</v>
      </c>
      <c r="C8134" t="str" cm="1">
        <f t="array" ref="C8134">CHOOSE(_xlfn.ANCHORARRAY(B8134), "Jan", "Feb", "Mar", "Apr", "May", "Jun", "Jul", "Aug", "Sep", "Oct", "Nov", "Dec")</f>
        <v>Oct</v>
      </c>
      <c r="D8134" t="str">
        <f>"Q"&amp;ROUNDUP(MONTH('Supermart Grocery Sales - Retai'!F8134)/3,0)</f>
        <v>Q4</v>
      </c>
      <c r="E8134">
        <f>tbl_DataModel[[#This Row],[Profit]]/tbl_DataModel[[#This Row],[Sales]]</f>
        <v>0.31</v>
      </c>
      <c r="F8134">
        <v>1622</v>
      </c>
      <c r="G8134">
        <v>502.82</v>
      </c>
      <c r="H8134" t="s">
        <v>49</v>
      </c>
      <c r="I8134" t="s">
        <v>50</v>
      </c>
      <c r="J8134" t="s">
        <v>98</v>
      </c>
      <c r="K8134" t="s">
        <v>162</v>
      </c>
    </row>
    <row r="8135" spans="1:11" x14ac:dyDescent="0.3">
      <c r="A8135">
        <f>YEAR('Supermart Grocery Sales - Retai'!F:F)</f>
        <v>2016</v>
      </c>
      <c r="B8135">
        <f>MONTH('Supermart Grocery Sales - Retai'!F:F)</f>
        <v>12</v>
      </c>
      <c r="C8135" t="str" cm="1">
        <f t="array" ref="C8135">CHOOSE(_xlfn.ANCHORARRAY(B8135), "Jan", "Feb", "Mar", "Apr", "May", "Jun", "Jul", "Aug", "Sep", "Oct", "Nov", "Dec")</f>
        <v>Dec</v>
      </c>
      <c r="D8135" t="str">
        <f>"Q"&amp;ROUNDUP(MONTH('Supermart Grocery Sales - Retai'!F8135)/3,0)</f>
        <v>Q4</v>
      </c>
      <c r="E8135">
        <f>tbl_DataModel[[#This Row],[Profit]]/tbl_DataModel[[#This Row],[Sales]]</f>
        <v>0.43</v>
      </c>
      <c r="F8135">
        <v>2422</v>
      </c>
      <c r="G8135">
        <v>1041.46</v>
      </c>
      <c r="H8135" t="s">
        <v>26</v>
      </c>
      <c r="I8135" t="s">
        <v>37</v>
      </c>
      <c r="J8135" t="s">
        <v>98</v>
      </c>
      <c r="K8135" t="s">
        <v>36</v>
      </c>
    </row>
    <row r="8136" spans="1:11" x14ac:dyDescent="0.3">
      <c r="A8136">
        <f>YEAR('Supermart Grocery Sales - Retai'!F:F)</f>
        <v>2016</v>
      </c>
      <c r="B8136">
        <f>MONTH('Supermart Grocery Sales - Retai'!F:F)</f>
        <v>9</v>
      </c>
      <c r="C8136" t="str" cm="1">
        <f t="array" ref="C8136">CHOOSE(_xlfn.ANCHORARRAY(B8136), "Jan", "Feb", "Mar", "Apr", "May", "Jun", "Jul", "Aug", "Sep", "Oct", "Nov", "Dec")</f>
        <v>Sep</v>
      </c>
      <c r="D8136" t="str">
        <f>"Q"&amp;ROUNDUP(MONTH('Supermart Grocery Sales - Retai'!F8136)/3,0)</f>
        <v>Q3</v>
      </c>
      <c r="E8136">
        <f>tbl_DataModel[[#This Row],[Profit]]/tbl_DataModel[[#This Row],[Sales]]</f>
        <v>0.45</v>
      </c>
      <c r="F8136">
        <v>2452</v>
      </c>
      <c r="G8136">
        <v>1103.4000000000001</v>
      </c>
      <c r="H8136" t="s">
        <v>49</v>
      </c>
      <c r="I8136" t="s">
        <v>50</v>
      </c>
      <c r="J8136" t="s">
        <v>98</v>
      </c>
      <c r="K8136" t="s">
        <v>261</v>
      </c>
    </row>
    <row r="8137" spans="1:11" x14ac:dyDescent="0.3">
      <c r="A8137">
        <f>YEAR('Supermart Grocery Sales - Retai'!F:F)</f>
        <v>2016</v>
      </c>
      <c r="B8137">
        <f>MONTH('Supermart Grocery Sales - Retai'!F:F)</f>
        <v>11</v>
      </c>
      <c r="C8137" t="str" cm="1">
        <f t="array" ref="C8137">CHOOSE(_xlfn.ANCHORARRAY(B8137), "Jan", "Feb", "Mar", "Apr", "May", "Jun", "Jul", "Aug", "Sep", "Oct", "Nov", "Dec")</f>
        <v>Nov</v>
      </c>
      <c r="D8137" t="str">
        <f>"Q"&amp;ROUNDUP(MONTH('Supermart Grocery Sales - Retai'!F8137)/3,0)</f>
        <v>Q4</v>
      </c>
      <c r="E8137">
        <f>tbl_DataModel[[#This Row],[Profit]]/tbl_DataModel[[#This Row],[Sales]]</f>
        <v>0.22999999999999998</v>
      </c>
      <c r="F8137">
        <v>929</v>
      </c>
      <c r="G8137">
        <v>213.67</v>
      </c>
      <c r="H8137" t="s">
        <v>32</v>
      </c>
      <c r="I8137" t="s">
        <v>97</v>
      </c>
      <c r="J8137" t="s">
        <v>98</v>
      </c>
      <c r="K8137" t="s">
        <v>40</v>
      </c>
    </row>
    <row r="8138" spans="1:11" x14ac:dyDescent="0.3">
      <c r="A8138">
        <f>YEAR('Supermart Grocery Sales - Retai'!F:F)</f>
        <v>2015</v>
      </c>
      <c r="B8138">
        <f>MONTH('Supermart Grocery Sales - Retai'!F:F)</f>
        <v>8</v>
      </c>
      <c r="C8138" t="str" cm="1">
        <f t="array" ref="C8138">CHOOSE(_xlfn.ANCHORARRAY(B8138), "Jan", "Feb", "Mar", "Apr", "May", "Jun", "Jul", "Aug", "Sep", "Oct", "Nov", "Dec")</f>
        <v>Aug</v>
      </c>
      <c r="D8138" t="str">
        <f>"Q"&amp;ROUNDUP(MONTH('Supermart Grocery Sales - Retai'!F8138)/3,0)</f>
        <v>Q3</v>
      </c>
      <c r="E8138">
        <f>tbl_DataModel[[#This Row],[Profit]]/tbl_DataModel[[#This Row],[Sales]]</f>
        <v>0.32</v>
      </c>
      <c r="F8138">
        <v>1552</v>
      </c>
      <c r="G8138">
        <v>496.64</v>
      </c>
      <c r="H8138" t="s">
        <v>32</v>
      </c>
      <c r="I8138" t="s">
        <v>46</v>
      </c>
      <c r="J8138" t="s">
        <v>98</v>
      </c>
      <c r="K8138" t="s">
        <v>130</v>
      </c>
    </row>
    <row r="8139" spans="1:11" x14ac:dyDescent="0.3">
      <c r="A8139">
        <f>YEAR('Supermart Grocery Sales - Retai'!F:F)</f>
        <v>2017</v>
      </c>
      <c r="B8139">
        <f>MONTH('Supermart Grocery Sales - Retai'!F:F)</f>
        <v>8</v>
      </c>
      <c r="C8139" t="str" cm="1">
        <f t="array" ref="C8139">CHOOSE(_xlfn.ANCHORARRAY(B8139), "Jan", "Feb", "Mar", "Apr", "May", "Jun", "Jul", "Aug", "Sep", "Oct", "Nov", "Dec")</f>
        <v>Aug</v>
      </c>
      <c r="D8139" t="str">
        <f>"Q"&amp;ROUNDUP(MONTH('Supermart Grocery Sales - Retai'!F8139)/3,0)</f>
        <v>Q3</v>
      </c>
      <c r="E8139">
        <f>tbl_DataModel[[#This Row],[Profit]]/tbl_DataModel[[#This Row],[Sales]]</f>
        <v>0.16</v>
      </c>
      <c r="F8139">
        <v>2460</v>
      </c>
      <c r="G8139">
        <v>393.6</v>
      </c>
      <c r="H8139" t="s">
        <v>26</v>
      </c>
      <c r="I8139" t="s">
        <v>37</v>
      </c>
      <c r="J8139" t="s">
        <v>98</v>
      </c>
      <c r="K8139" t="s">
        <v>234</v>
      </c>
    </row>
    <row r="8140" spans="1:11" x14ac:dyDescent="0.3">
      <c r="A8140">
        <f>YEAR('Supermart Grocery Sales - Retai'!F:F)</f>
        <v>2018</v>
      </c>
      <c r="B8140">
        <f>MONTH('Supermart Grocery Sales - Retai'!F:F)</f>
        <v>10</v>
      </c>
      <c r="C8140" t="str" cm="1">
        <f t="array" ref="C8140">CHOOSE(_xlfn.ANCHORARRAY(B8140), "Jan", "Feb", "Mar", "Apr", "May", "Jun", "Jul", "Aug", "Sep", "Oct", "Nov", "Dec")</f>
        <v>Oct</v>
      </c>
      <c r="D8140" t="str">
        <f>"Q"&amp;ROUNDUP(MONTH('Supermart Grocery Sales - Retai'!F8140)/3,0)</f>
        <v>Q4</v>
      </c>
      <c r="E8140">
        <f>tbl_DataModel[[#This Row],[Profit]]/tbl_DataModel[[#This Row],[Sales]]</f>
        <v>0.25</v>
      </c>
      <c r="F8140">
        <v>2389</v>
      </c>
      <c r="G8140">
        <v>597.25</v>
      </c>
      <c r="H8140" t="s">
        <v>20</v>
      </c>
      <c r="I8140" t="s">
        <v>21</v>
      </c>
      <c r="J8140" t="s">
        <v>98</v>
      </c>
      <c r="K8140" t="s">
        <v>125</v>
      </c>
    </row>
    <row r="8141" spans="1:11" x14ac:dyDescent="0.3">
      <c r="A8141">
        <f>YEAR('Supermart Grocery Sales - Retai'!F:F)</f>
        <v>2017</v>
      </c>
      <c r="B8141">
        <f>MONTH('Supermart Grocery Sales - Retai'!F:F)</f>
        <v>3</v>
      </c>
      <c r="C8141" t="str" cm="1">
        <f t="array" ref="C8141">CHOOSE(_xlfn.ANCHORARRAY(B8141), "Jan", "Feb", "Mar", "Apr", "May", "Jun", "Jul", "Aug", "Sep", "Oct", "Nov", "Dec")</f>
        <v>Mar</v>
      </c>
      <c r="D8141" t="str">
        <f>"Q"&amp;ROUNDUP(MONTH('Supermart Grocery Sales - Retai'!F8141)/3,0)</f>
        <v>Q1</v>
      </c>
      <c r="E8141">
        <f>tbl_DataModel[[#This Row],[Profit]]/tbl_DataModel[[#This Row],[Sales]]</f>
        <v>0.13</v>
      </c>
      <c r="F8141">
        <v>2369</v>
      </c>
      <c r="G8141">
        <v>307.97000000000003</v>
      </c>
      <c r="H8141" t="s">
        <v>26</v>
      </c>
      <c r="I8141" t="s">
        <v>37</v>
      </c>
      <c r="J8141" t="s">
        <v>98</v>
      </c>
      <c r="K8141" t="s">
        <v>67</v>
      </c>
    </row>
    <row r="8142" spans="1:11" x14ac:dyDescent="0.3">
      <c r="A8142">
        <f>YEAR('Supermart Grocery Sales - Retai'!F:F)</f>
        <v>2015</v>
      </c>
      <c r="B8142">
        <f>MONTH('Supermart Grocery Sales - Retai'!F:F)</f>
        <v>4</v>
      </c>
      <c r="C8142" t="str" cm="1">
        <f t="array" ref="C8142">CHOOSE(_xlfn.ANCHORARRAY(B8142), "Jan", "Feb", "Mar", "Apr", "May", "Jun", "Jul", "Aug", "Sep", "Oct", "Nov", "Dec")</f>
        <v>Apr</v>
      </c>
      <c r="D8142" t="str">
        <f>"Q"&amp;ROUNDUP(MONTH('Supermart Grocery Sales - Retai'!F8142)/3,0)</f>
        <v>Q2</v>
      </c>
      <c r="E8142">
        <f>tbl_DataModel[[#This Row],[Profit]]/tbl_DataModel[[#This Row],[Sales]]</f>
        <v>0.25</v>
      </c>
      <c r="F8142">
        <v>719</v>
      </c>
      <c r="G8142">
        <v>179.75</v>
      </c>
      <c r="H8142" t="s">
        <v>58</v>
      </c>
      <c r="I8142" t="s">
        <v>68</v>
      </c>
      <c r="J8142" t="s">
        <v>98</v>
      </c>
      <c r="K8142" t="s">
        <v>122</v>
      </c>
    </row>
    <row r="8143" spans="1:11" x14ac:dyDescent="0.3">
      <c r="A8143">
        <f>YEAR('Supermart Grocery Sales - Retai'!F:F)</f>
        <v>2018</v>
      </c>
      <c r="B8143">
        <f>MONTH('Supermart Grocery Sales - Retai'!F:F)</f>
        <v>9</v>
      </c>
      <c r="C8143" t="str" cm="1">
        <f t="array" ref="C8143">CHOOSE(_xlfn.ANCHORARRAY(B8143), "Jan", "Feb", "Mar", "Apr", "May", "Jun", "Jul", "Aug", "Sep", "Oct", "Nov", "Dec")</f>
        <v>Sep</v>
      </c>
      <c r="D8143" t="str">
        <f>"Q"&amp;ROUNDUP(MONTH('Supermart Grocery Sales - Retai'!F8143)/3,0)</f>
        <v>Q3</v>
      </c>
      <c r="E8143">
        <f>tbl_DataModel[[#This Row],[Profit]]/tbl_DataModel[[#This Row],[Sales]]</f>
        <v>0.43</v>
      </c>
      <c r="F8143">
        <v>1046</v>
      </c>
      <c r="G8143">
        <v>449.78</v>
      </c>
      <c r="H8143" t="s">
        <v>58</v>
      </c>
      <c r="I8143" t="s">
        <v>112</v>
      </c>
      <c r="J8143" t="s">
        <v>98</v>
      </c>
      <c r="K8143" t="s">
        <v>191</v>
      </c>
    </row>
    <row r="8144" spans="1:11" x14ac:dyDescent="0.3">
      <c r="A8144">
        <f>YEAR('Supermart Grocery Sales - Retai'!F:F)</f>
        <v>2016</v>
      </c>
      <c r="B8144">
        <f>MONTH('Supermart Grocery Sales - Retai'!F:F)</f>
        <v>8</v>
      </c>
      <c r="C8144" t="str" cm="1">
        <f t="array" ref="C8144">CHOOSE(_xlfn.ANCHORARRAY(B8144), "Jan", "Feb", "Mar", "Apr", "May", "Jun", "Jul", "Aug", "Sep", "Oct", "Nov", "Dec")</f>
        <v>Aug</v>
      </c>
      <c r="D8144" t="str">
        <f>"Q"&amp;ROUNDUP(MONTH('Supermart Grocery Sales - Retai'!F8144)/3,0)</f>
        <v>Q3</v>
      </c>
      <c r="E8144">
        <f>tbl_DataModel[[#This Row],[Profit]]/tbl_DataModel[[#This Row],[Sales]]</f>
        <v>4.9999999999999996E-2</v>
      </c>
      <c r="F8144">
        <v>863</v>
      </c>
      <c r="G8144">
        <v>43.15</v>
      </c>
      <c r="H8144" t="s">
        <v>63</v>
      </c>
      <c r="I8144" t="s">
        <v>64</v>
      </c>
      <c r="J8144" t="s">
        <v>98</v>
      </c>
      <c r="K8144" t="s">
        <v>111</v>
      </c>
    </row>
    <row r="8145" spans="1:11" x14ac:dyDescent="0.3">
      <c r="A8145">
        <f>YEAR('Supermart Grocery Sales - Retai'!F:F)</f>
        <v>2017</v>
      </c>
      <c r="B8145">
        <f>MONTH('Supermart Grocery Sales - Retai'!F:F)</f>
        <v>11</v>
      </c>
      <c r="C8145" t="str" cm="1">
        <f t="array" ref="C8145">CHOOSE(_xlfn.ANCHORARRAY(B8145), "Jan", "Feb", "Mar", "Apr", "May", "Jun", "Jul", "Aug", "Sep", "Oct", "Nov", "Dec")</f>
        <v>Nov</v>
      </c>
      <c r="D8145" t="str">
        <f>"Q"&amp;ROUNDUP(MONTH('Supermart Grocery Sales - Retai'!F8145)/3,0)</f>
        <v>Q4</v>
      </c>
      <c r="E8145">
        <f>tbl_DataModel[[#This Row],[Profit]]/tbl_DataModel[[#This Row],[Sales]]</f>
        <v>0.26</v>
      </c>
      <c r="F8145">
        <v>668</v>
      </c>
      <c r="G8145">
        <v>173.68</v>
      </c>
      <c r="H8145" t="s">
        <v>58</v>
      </c>
      <c r="I8145" t="s">
        <v>112</v>
      </c>
      <c r="J8145" t="s">
        <v>98</v>
      </c>
      <c r="K8145" t="s">
        <v>57</v>
      </c>
    </row>
    <row r="8146" spans="1:11" x14ac:dyDescent="0.3">
      <c r="A8146">
        <f>YEAR('Supermart Grocery Sales - Retai'!F:F)</f>
        <v>2016</v>
      </c>
      <c r="B8146">
        <f>MONTH('Supermart Grocery Sales - Retai'!F:F)</f>
        <v>11</v>
      </c>
      <c r="C8146" t="str" cm="1">
        <f t="array" ref="C8146">CHOOSE(_xlfn.ANCHORARRAY(B8146), "Jan", "Feb", "Mar", "Apr", "May", "Jun", "Jul", "Aug", "Sep", "Oct", "Nov", "Dec")</f>
        <v>Nov</v>
      </c>
      <c r="D8146" t="str">
        <f>"Q"&amp;ROUNDUP(MONTH('Supermart Grocery Sales - Retai'!F8146)/3,0)</f>
        <v>Q4</v>
      </c>
      <c r="E8146">
        <f>tbl_DataModel[[#This Row],[Profit]]/tbl_DataModel[[#This Row],[Sales]]</f>
        <v>0.19</v>
      </c>
      <c r="F8146">
        <v>1569</v>
      </c>
      <c r="G8146">
        <v>298.11</v>
      </c>
      <c r="H8146" t="s">
        <v>20</v>
      </c>
      <c r="I8146" t="s">
        <v>91</v>
      </c>
      <c r="J8146" t="s">
        <v>98</v>
      </c>
      <c r="K8146" t="s">
        <v>169</v>
      </c>
    </row>
    <row r="8147" spans="1:11" x14ac:dyDescent="0.3">
      <c r="A8147">
        <f>YEAR('Supermart Grocery Sales - Retai'!F:F)</f>
        <v>2016</v>
      </c>
      <c r="B8147">
        <f>MONTH('Supermart Grocery Sales - Retai'!F:F)</f>
        <v>11</v>
      </c>
      <c r="C8147" t="str" cm="1">
        <f t="array" ref="C8147">CHOOSE(_xlfn.ANCHORARRAY(B8147), "Jan", "Feb", "Mar", "Apr", "May", "Jun", "Jul", "Aug", "Sep", "Oct", "Nov", "Dec")</f>
        <v>Nov</v>
      </c>
      <c r="D8147" t="str">
        <f>"Q"&amp;ROUNDUP(MONTH('Supermart Grocery Sales - Retai'!F8147)/3,0)</f>
        <v>Q4</v>
      </c>
      <c r="E8147">
        <f>tbl_DataModel[[#This Row],[Profit]]/tbl_DataModel[[#This Row],[Sales]]</f>
        <v>0.22</v>
      </c>
      <c r="F8147">
        <v>1081</v>
      </c>
      <c r="G8147">
        <v>237.82</v>
      </c>
      <c r="H8147" t="s">
        <v>32</v>
      </c>
      <c r="I8147" t="s">
        <v>153</v>
      </c>
      <c r="J8147" t="s">
        <v>98</v>
      </c>
      <c r="K8147" t="s">
        <v>19</v>
      </c>
    </row>
    <row r="8148" spans="1:11" x14ac:dyDescent="0.3">
      <c r="A8148">
        <f>YEAR('Supermart Grocery Sales - Retai'!F:F)</f>
        <v>2017</v>
      </c>
      <c r="B8148">
        <f>MONTH('Supermart Grocery Sales - Retai'!F:F)</f>
        <v>1</v>
      </c>
      <c r="C8148" t="str" cm="1">
        <f t="array" ref="C8148">CHOOSE(_xlfn.ANCHORARRAY(B8148), "Jan", "Feb", "Mar", "Apr", "May", "Jun", "Jul", "Aug", "Sep", "Oct", "Nov", "Dec")</f>
        <v>Jan</v>
      </c>
      <c r="D8148" t="str">
        <f>"Q"&amp;ROUNDUP(MONTH('Supermart Grocery Sales - Retai'!F8148)/3,0)</f>
        <v>Q1</v>
      </c>
      <c r="E8148">
        <f>tbl_DataModel[[#This Row],[Profit]]/tbl_DataModel[[#This Row],[Sales]]</f>
        <v>0.44</v>
      </c>
      <c r="F8148">
        <v>993</v>
      </c>
      <c r="G8148">
        <v>436.92</v>
      </c>
      <c r="H8148" t="s">
        <v>13</v>
      </c>
      <c r="I8148" t="s">
        <v>195</v>
      </c>
      <c r="J8148" t="s">
        <v>98</v>
      </c>
      <c r="K8148" t="s">
        <v>108</v>
      </c>
    </row>
    <row r="8149" spans="1:11" x14ac:dyDescent="0.3">
      <c r="A8149">
        <f>YEAR('Supermart Grocery Sales - Retai'!F:F)</f>
        <v>2015</v>
      </c>
      <c r="B8149">
        <f>MONTH('Supermart Grocery Sales - Retai'!F:F)</f>
        <v>7</v>
      </c>
      <c r="C8149" t="str" cm="1">
        <f t="array" ref="C8149">CHOOSE(_xlfn.ANCHORARRAY(B8149), "Jan", "Feb", "Mar", "Apr", "May", "Jun", "Jul", "Aug", "Sep", "Oct", "Nov", "Dec")</f>
        <v>Jul</v>
      </c>
      <c r="D8149" t="str">
        <f>"Q"&amp;ROUNDUP(MONTH('Supermart Grocery Sales - Retai'!F8149)/3,0)</f>
        <v>Q3</v>
      </c>
      <c r="E8149">
        <f>tbl_DataModel[[#This Row],[Profit]]/tbl_DataModel[[#This Row],[Sales]]</f>
        <v>0.38</v>
      </c>
      <c r="F8149">
        <v>2406</v>
      </c>
      <c r="G8149">
        <v>914.28</v>
      </c>
      <c r="H8149" t="s">
        <v>63</v>
      </c>
      <c r="I8149" t="s">
        <v>64</v>
      </c>
      <c r="J8149" t="s">
        <v>98</v>
      </c>
      <c r="K8149" t="s">
        <v>146</v>
      </c>
    </row>
    <row r="8150" spans="1:11" x14ac:dyDescent="0.3">
      <c r="A8150">
        <f>YEAR('Supermart Grocery Sales - Retai'!F:F)</f>
        <v>2017</v>
      </c>
      <c r="B8150">
        <f>MONTH('Supermart Grocery Sales - Retai'!F:F)</f>
        <v>1</v>
      </c>
      <c r="C8150" t="str" cm="1">
        <f t="array" ref="C8150">CHOOSE(_xlfn.ANCHORARRAY(B8150), "Jan", "Feb", "Mar", "Apr", "May", "Jun", "Jul", "Aug", "Sep", "Oct", "Nov", "Dec")</f>
        <v>Jan</v>
      </c>
      <c r="D8150" t="str">
        <f>"Q"&amp;ROUNDUP(MONTH('Supermart Grocery Sales - Retai'!F8150)/3,0)</f>
        <v>Q1</v>
      </c>
      <c r="E8150">
        <f>tbl_DataModel[[#This Row],[Profit]]/tbl_DataModel[[#This Row],[Sales]]</f>
        <v>0.29000000000000004</v>
      </c>
      <c r="F8150">
        <v>527</v>
      </c>
      <c r="G8150">
        <v>152.83000000000001</v>
      </c>
      <c r="H8150" t="s">
        <v>13</v>
      </c>
      <c r="I8150" t="s">
        <v>14</v>
      </c>
      <c r="J8150" t="s">
        <v>98</v>
      </c>
      <c r="K8150" t="s">
        <v>62</v>
      </c>
    </row>
    <row r="8151" spans="1:11" x14ac:dyDescent="0.3">
      <c r="A8151">
        <f>YEAR('Supermart Grocery Sales - Retai'!F:F)</f>
        <v>2016</v>
      </c>
      <c r="B8151">
        <f>MONTH('Supermart Grocery Sales - Retai'!F:F)</f>
        <v>3</v>
      </c>
      <c r="C8151" t="str" cm="1">
        <f t="array" ref="C8151">CHOOSE(_xlfn.ANCHORARRAY(B8151), "Jan", "Feb", "Mar", "Apr", "May", "Jun", "Jul", "Aug", "Sep", "Oct", "Nov", "Dec")</f>
        <v>Mar</v>
      </c>
      <c r="D8151" t="str">
        <f>"Q"&amp;ROUNDUP(MONTH('Supermart Grocery Sales - Retai'!F8151)/3,0)</f>
        <v>Q1</v>
      </c>
      <c r="E8151">
        <f>tbl_DataModel[[#This Row],[Profit]]/tbl_DataModel[[#This Row],[Sales]]</f>
        <v>0.16999999999999998</v>
      </c>
      <c r="F8151">
        <v>2203</v>
      </c>
      <c r="G8151">
        <v>374.51</v>
      </c>
      <c r="H8151" t="s">
        <v>63</v>
      </c>
      <c r="I8151" t="s">
        <v>157</v>
      </c>
      <c r="J8151" t="s">
        <v>98</v>
      </c>
      <c r="K8151" t="s">
        <v>111</v>
      </c>
    </row>
    <row r="8152" spans="1:11" x14ac:dyDescent="0.3">
      <c r="A8152">
        <f>YEAR('Supermart Grocery Sales - Retai'!F:F)</f>
        <v>2016</v>
      </c>
      <c r="B8152">
        <f>MONTH('Supermart Grocery Sales - Retai'!F:F)</f>
        <v>9</v>
      </c>
      <c r="C8152" t="str" cm="1">
        <f t="array" ref="C8152">CHOOSE(_xlfn.ANCHORARRAY(B8152), "Jan", "Feb", "Mar", "Apr", "May", "Jun", "Jul", "Aug", "Sep", "Oct", "Nov", "Dec")</f>
        <v>Sep</v>
      </c>
      <c r="D8152" t="str">
        <f>"Q"&amp;ROUNDUP(MONTH('Supermart Grocery Sales - Retai'!F8152)/3,0)</f>
        <v>Q3</v>
      </c>
      <c r="E8152">
        <f>tbl_DataModel[[#This Row],[Profit]]/tbl_DataModel[[#This Row],[Sales]]</f>
        <v>0.28999999999999998</v>
      </c>
      <c r="F8152">
        <v>1241</v>
      </c>
      <c r="G8152">
        <v>359.89</v>
      </c>
      <c r="H8152" t="s">
        <v>32</v>
      </c>
      <c r="I8152" t="s">
        <v>33</v>
      </c>
      <c r="J8152" t="s">
        <v>98</v>
      </c>
      <c r="K8152" t="s">
        <v>135</v>
      </c>
    </row>
    <row r="8153" spans="1:11" x14ac:dyDescent="0.3">
      <c r="A8153">
        <f>YEAR('Supermart Grocery Sales - Retai'!F:F)</f>
        <v>2015</v>
      </c>
      <c r="B8153">
        <f>MONTH('Supermart Grocery Sales - Retai'!F:F)</f>
        <v>12</v>
      </c>
      <c r="C8153" t="str" cm="1">
        <f t="array" ref="C8153">CHOOSE(_xlfn.ANCHORARRAY(B8153), "Jan", "Feb", "Mar", "Apr", "May", "Jun", "Jul", "Aug", "Sep", "Oct", "Nov", "Dec")</f>
        <v>Dec</v>
      </c>
      <c r="D8153" t="str">
        <f>"Q"&amp;ROUNDUP(MONTH('Supermart Grocery Sales - Retai'!F8153)/3,0)</f>
        <v>Q4</v>
      </c>
      <c r="E8153">
        <f>tbl_DataModel[[#This Row],[Profit]]/tbl_DataModel[[#This Row],[Sales]]</f>
        <v>0.36</v>
      </c>
      <c r="F8153">
        <v>1028</v>
      </c>
      <c r="G8153">
        <v>370.08</v>
      </c>
      <c r="H8153" t="s">
        <v>26</v>
      </c>
      <c r="I8153" t="s">
        <v>201</v>
      </c>
      <c r="J8153" t="s">
        <v>98</v>
      </c>
      <c r="K8153" t="s">
        <v>53</v>
      </c>
    </row>
    <row r="8154" spans="1:11" x14ac:dyDescent="0.3">
      <c r="A8154">
        <f>YEAR('Supermart Grocery Sales - Retai'!F:F)</f>
        <v>2018</v>
      </c>
      <c r="B8154">
        <f>MONTH('Supermart Grocery Sales - Retai'!F:F)</f>
        <v>11</v>
      </c>
      <c r="C8154" t="str" cm="1">
        <f t="array" ref="C8154">CHOOSE(_xlfn.ANCHORARRAY(B8154), "Jan", "Feb", "Mar", "Apr", "May", "Jun", "Jul", "Aug", "Sep", "Oct", "Nov", "Dec")</f>
        <v>Nov</v>
      </c>
      <c r="D8154" t="str">
        <f>"Q"&amp;ROUNDUP(MONTH('Supermart Grocery Sales - Retai'!F8154)/3,0)</f>
        <v>Q4</v>
      </c>
      <c r="E8154">
        <f>tbl_DataModel[[#This Row],[Profit]]/tbl_DataModel[[#This Row],[Sales]]</f>
        <v>0.21000000000000002</v>
      </c>
      <c r="F8154">
        <v>1613</v>
      </c>
      <c r="G8154">
        <v>338.73</v>
      </c>
      <c r="H8154" t="s">
        <v>13</v>
      </c>
      <c r="I8154" t="s">
        <v>14</v>
      </c>
      <c r="J8154" t="s">
        <v>98</v>
      </c>
      <c r="K8154" t="s">
        <v>40</v>
      </c>
    </row>
    <row r="8155" spans="1:11" x14ac:dyDescent="0.3">
      <c r="A8155">
        <f>YEAR('Supermart Grocery Sales - Retai'!F:F)</f>
        <v>2017</v>
      </c>
      <c r="B8155">
        <f>MONTH('Supermart Grocery Sales - Retai'!F:F)</f>
        <v>2</v>
      </c>
      <c r="C8155" t="str" cm="1">
        <f t="array" ref="C8155">CHOOSE(_xlfn.ANCHORARRAY(B8155), "Jan", "Feb", "Mar", "Apr", "May", "Jun", "Jul", "Aug", "Sep", "Oct", "Nov", "Dec")</f>
        <v>Feb</v>
      </c>
      <c r="D8155" t="str">
        <f>"Q"&amp;ROUNDUP(MONTH('Supermart Grocery Sales - Retai'!F8155)/3,0)</f>
        <v>Q1</v>
      </c>
      <c r="E8155">
        <f>tbl_DataModel[[#This Row],[Profit]]/tbl_DataModel[[#This Row],[Sales]]</f>
        <v>0.19</v>
      </c>
      <c r="F8155">
        <v>1978</v>
      </c>
      <c r="G8155">
        <v>375.82</v>
      </c>
      <c r="H8155" t="s">
        <v>20</v>
      </c>
      <c r="I8155" t="s">
        <v>21</v>
      </c>
      <c r="J8155" t="s">
        <v>98</v>
      </c>
      <c r="K8155" t="s">
        <v>45</v>
      </c>
    </row>
    <row r="8156" spans="1:11" x14ac:dyDescent="0.3">
      <c r="A8156">
        <f>YEAR('Supermart Grocery Sales - Retai'!F:F)</f>
        <v>2016</v>
      </c>
      <c r="B8156">
        <f>MONTH('Supermart Grocery Sales - Retai'!F:F)</f>
        <v>2</v>
      </c>
      <c r="C8156" t="str" cm="1">
        <f t="array" ref="C8156">CHOOSE(_xlfn.ANCHORARRAY(B8156), "Jan", "Feb", "Mar", "Apr", "May", "Jun", "Jul", "Aug", "Sep", "Oct", "Nov", "Dec")</f>
        <v>Feb</v>
      </c>
      <c r="D8156" t="str">
        <f>"Q"&amp;ROUNDUP(MONTH('Supermart Grocery Sales - Retai'!F8156)/3,0)</f>
        <v>Q1</v>
      </c>
      <c r="E8156">
        <f>tbl_DataModel[[#This Row],[Profit]]/tbl_DataModel[[#This Row],[Sales]]</f>
        <v>0.28999999999999998</v>
      </c>
      <c r="F8156">
        <v>1105</v>
      </c>
      <c r="G8156">
        <v>320.45</v>
      </c>
      <c r="H8156" t="s">
        <v>32</v>
      </c>
      <c r="I8156" t="s">
        <v>153</v>
      </c>
      <c r="J8156" t="s">
        <v>98</v>
      </c>
      <c r="K8156" t="s">
        <v>42</v>
      </c>
    </row>
    <row r="8157" spans="1:11" x14ac:dyDescent="0.3">
      <c r="A8157">
        <f>YEAR('Supermart Grocery Sales - Retai'!F:F)</f>
        <v>2018</v>
      </c>
      <c r="B8157">
        <f>MONTH('Supermart Grocery Sales - Retai'!F:F)</f>
        <v>9</v>
      </c>
      <c r="C8157" t="str" cm="1">
        <f t="array" ref="C8157">CHOOSE(_xlfn.ANCHORARRAY(B8157), "Jan", "Feb", "Mar", "Apr", "May", "Jun", "Jul", "Aug", "Sep", "Oct", "Nov", "Dec")</f>
        <v>Sep</v>
      </c>
      <c r="D8157" t="str">
        <f>"Q"&amp;ROUNDUP(MONTH('Supermart Grocery Sales - Retai'!F8157)/3,0)</f>
        <v>Q3</v>
      </c>
      <c r="E8157">
        <f>tbl_DataModel[[#This Row],[Profit]]/tbl_DataModel[[#This Row],[Sales]]</f>
        <v>0.12</v>
      </c>
      <c r="F8157">
        <v>1068</v>
      </c>
      <c r="G8157">
        <v>128.16</v>
      </c>
      <c r="H8157" t="s">
        <v>63</v>
      </c>
      <c r="I8157" t="s">
        <v>87</v>
      </c>
      <c r="J8157" t="s">
        <v>98</v>
      </c>
      <c r="K8157" t="s">
        <v>111</v>
      </c>
    </row>
    <row r="8158" spans="1:11" x14ac:dyDescent="0.3">
      <c r="A8158">
        <f>YEAR('Supermart Grocery Sales - Retai'!F:F)</f>
        <v>2017</v>
      </c>
      <c r="B8158">
        <f>MONTH('Supermart Grocery Sales - Retai'!F:F)</f>
        <v>6</v>
      </c>
      <c r="C8158" t="str" cm="1">
        <f t="array" ref="C8158">CHOOSE(_xlfn.ANCHORARRAY(B8158), "Jan", "Feb", "Mar", "Apr", "May", "Jun", "Jul", "Aug", "Sep", "Oct", "Nov", "Dec")</f>
        <v>Jun</v>
      </c>
      <c r="D8158" t="str">
        <f>"Q"&amp;ROUNDUP(MONTH('Supermart Grocery Sales - Retai'!F8158)/3,0)</f>
        <v>Q2</v>
      </c>
      <c r="E8158">
        <f>tbl_DataModel[[#This Row],[Profit]]/tbl_DataModel[[#This Row],[Sales]]</f>
        <v>0.26999999999999996</v>
      </c>
      <c r="F8158">
        <v>557</v>
      </c>
      <c r="G8158">
        <v>150.38999999999999</v>
      </c>
      <c r="H8158" t="s">
        <v>32</v>
      </c>
      <c r="I8158" t="s">
        <v>153</v>
      </c>
      <c r="J8158" t="s">
        <v>98</v>
      </c>
      <c r="K8158" t="s">
        <v>122</v>
      </c>
    </row>
    <row r="8159" spans="1:11" x14ac:dyDescent="0.3">
      <c r="A8159">
        <f>YEAR('Supermart Grocery Sales - Retai'!F:F)</f>
        <v>2017</v>
      </c>
      <c r="B8159">
        <f>MONTH('Supermart Grocery Sales - Retai'!F:F)</f>
        <v>6</v>
      </c>
      <c r="C8159" t="str" cm="1">
        <f t="array" ref="C8159">CHOOSE(_xlfn.ANCHORARRAY(B8159), "Jan", "Feb", "Mar", "Apr", "May", "Jun", "Jul", "Aug", "Sep", "Oct", "Nov", "Dec")</f>
        <v>Jun</v>
      </c>
      <c r="D8159" t="str">
        <f>"Q"&amp;ROUNDUP(MONTH('Supermart Grocery Sales - Retai'!F8159)/3,0)</f>
        <v>Q2</v>
      </c>
      <c r="E8159">
        <f>tbl_DataModel[[#This Row],[Profit]]/tbl_DataModel[[#This Row],[Sales]]</f>
        <v>9.0000000000000011E-2</v>
      </c>
      <c r="F8159">
        <v>1562</v>
      </c>
      <c r="G8159">
        <v>140.58000000000001</v>
      </c>
      <c r="H8159" t="s">
        <v>20</v>
      </c>
      <c r="I8159" t="s">
        <v>91</v>
      </c>
      <c r="J8159" t="s">
        <v>98</v>
      </c>
      <c r="K8159" t="s">
        <v>111</v>
      </c>
    </row>
    <row r="8160" spans="1:11" x14ac:dyDescent="0.3">
      <c r="A8160">
        <f>YEAR('Supermart Grocery Sales - Retai'!F:F)</f>
        <v>2017</v>
      </c>
      <c r="B8160">
        <f>MONTH('Supermart Grocery Sales - Retai'!F:F)</f>
        <v>9</v>
      </c>
      <c r="C8160" t="str" cm="1">
        <f t="array" ref="C8160">CHOOSE(_xlfn.ANCHORARRAY(B8160), "Jan", "Feb", "Mar", "Apr", "May", "Jun", "Jul", "Aug", "Sep", "Oct", "Nov", "Dec")</f>
        <v>Sep</v>
      </c>
      <c r="D8160" t="str">
        <f>"Q"&amp;ROUNDUP(MONTH('Supermart Grocery Sales - Retai'!F8160)/3,0)</f>
        <v>Q3</v>
      </c>
      <c r="E8160">
        <f>tbl_DataModel[[#This Row],[Profit]]/tbl_DataModel[[#This Row],[Sales]]</f>
        <v>0.26999999999999996</v>
      </c>
      <c r="F8160">
        <v>2496</v>
      </c>
      <c r="G8160">
        <v>673.92</v>
      </c>
      <c r="H8160" t="s">
        <v>49</v>
      </c>
      <c r="I8160" t="s">
        <v>54</v>
      </c>
      <c r="J8160" t="s">
        <v>98</v>
      </c>
      <c r="K8160" t="s">
        <v>83</v>
      </c>
    </row>
    <row r="8161" spans="1:11" x14ac:dyDescent="0.3">
      <c r="A8161">
        <f>YEAR('Supermart Grocery Sales - Retai'!F:F)</f>
        <v>2018</v>
      </c>
      <c r="B8161">
        <f>MONTH('Supermart Grocery Sales - Retai'!F:F)</f>
        <v>12</v>
      </c>
      <c r="C8161" t="str" cm="1">
        <f t="array" ref="C8161">CHOOSE(_xlfn.ANCHORARRAY(B8161), "Jan", "Feb", "Mar", "Apr", "May", "Jun", "Jul", "Aug", "Sep", "Oct", "Nov", "Dec")</f>
        <v>Dec</v>
      </c>
      <c r="D8161" t="str">
        <f>"Q"&amp;ROUNDUP(MONTH('Supermart Grocery Sales - Retai'!F8161)/3,0)</f>
        <v>Q4</v>
      </c>
      <c r="E8161">
        <f>tbl_DataModel[[#This Row],[Profit]]/tbl_DataModel[[#This Row],[Sales]]</f>
        <v>9.9999999999999992E-2</v>
      </c>
      <c r="F8161">
        <v>509</v>
      </c>
      <c r="G8161">
        <v>50.9</v>
      </c>
      <c r="H8161" t="s">
        <v>32</v>
      </c>
      <c r="I8161" t="s">
        <v>97</v>
      </c>
      <c r="J8161" t="s">
        <v>98</v>
      </c>
      <c r="K8161" t="s">
        <v>74</v>
      </c>
    </row>
    <row r="8162" spans="1:11" x14ac:dyDescent="0.3">
      <c r="A8162">
        <f>YEAR('Supermart Grocery Sales - Retai'!F:F)</f>
        <v>2015</v>
      </c>
      <c r="B8162">
        <f>MONTH('Supermart Grocery Sales - Retai'!F:F)</f>
        <v>7</v>
      </c>
      <c r="C8162" t="str" cm="1">
        <f t="array" ref="C8162">CHOOSE(_xlfn.ANCHORARRAY(B8162), "Jan", "Feb", "Mar", "Apr", "May", "Jun", "Jul", "Aug", "Sep", "Oct", "Nov", "Dec")</f>
        <v>Jul</v>
      </c>
      <c r="D8162" t="str">
        <f>"Q"&amp;ROUNDUP(MONTH('Supermart Grocery Sales - Retai'!F8162)/3,0)</f>
        <v>Q3</v>
      </c>
      <c r="E8162">
        <f>tbl_DataModel[[#This Row],[Profit]]/tbl_DataModel[[#This Row],[Sales]]</f>
        <v>0.41000000000000003</v>
      </c>
      <c r="F8162">
        <v>1271</v>
      </c>
      <c r="G8162">
        <v>521.11</v>
      </c>
      <c r="H8162" t="s">
        <v>26</v>
      </c>
      <c r="I8162" t="s">
        <v>94</v>
      </c>
      <c r="J8162" t="s">
        <v>98</v>
      </c>
      <c r="K8162" t="s">
        <v>169</v>
      </c>
    </row>
    <row r="8163" spans="1:11" x14ac:dyDescent="0.3">
      <c r="A8163">
        <f>YEAR('Supermart Grocery Sales - Retai'!F:F)</f>
        <v>2017</v>
      </c>
      <c r="B8163">
        <f>MONTH('Supermart Grocery Sales - Retai'!F:F)</f>
        <v>7</v>
      </c>
      <c r="C8163" t="str" cm="1">
        <f t="array" ref="C8163">CHOOSE(_xlfn.ANCHORARRAY(B8163), "Jan", "Feb", "Mar", "Apr", "May", "Jun", "Jul", "Aug", "Sep", "Oct", "Nov", "Dec")</f>
        <v>Jul</v>
      </c>
      <c r="D8163" t="str">
        <f>"Q"&amp;ROUNDUP(MONTH('Supermart Grocery Sales - Retai'!F8163)/3,0)</f>
        <v>Q3</v>
      </c>
      <c r="E8163">
        <f>tbl_DataModel[[#This Row],[Profit]]/tbl_DataModel[[#This Row],[Sales]]</f>
        <v>0.13</v>
      </c>
      <c r="F8163">
        <v>2434</v>
      </c>
      <c r="G8163">
        <v>316.42</v>
      </c>
      <c r="H8163" t="s">
        <v>13</v>
      </c>
      <c r="I8163" t="s">
        <v>195</v>
      </c>
      <c r="J8163" t="s">
        <v>98</v>
      </c>
      <c r="K8163" t="s">
        <v>62</v>
      </c>
    </row>
    <row r="8164" spans="1:11" x14ac:dyDescent="0.3">
      <c r="A8164">
        <f>YEAR('Supermart Grocery Sales - Retai'!F:F)</f>
        <v>2018</v>
      </c>
      <c r="B8164">
        <f>MONTH('Supermart Grocery Sales - Retai'!F:F)</f>
        <v>9</v>
      </c>
      <c r="C8164" t="str" cm="1">
        <f t="array" ref="C8164">CHOOSE(_xlfn.ANCHORARRAY(B8164), "Jan", "Feb", "Mar", "Apr", "May", "Jun", "Jul", "Aug", "Sep", "Oct", "Nov", "Dec")</f>
        <v>Sep</v>
      </c>
      <c r="D8164" t="str">
        <f>"Q"&amp;ROUNDUP(MONTH('Supermart Grocery Sales - Retai'!F8164)/3,0)</f>
        <v>Q3</v>
      </c>
      <c r="E8164">
        <f>tbl_DataModel[[#This Row],[Profit]]/tbl_DataModel[[#This Row],[Sales]]</f>
        <v>0.35000000000000003</v>
      </c>
      <c r="F8164">
        <v>1567</v>
      </c>
      <c r="G8164">
        <v>548.45000000000005</v>
      </c>
      <c r="H8164" t="s">
        <v>32</v>
      </c>
      <c r="I8164" t="s">
        <v>97</v>
      </c>
      <c r="J8164" t="s">
        <v>98</v>
      </c>
      <c r="K8164" t="s">
        <v>234</v>
      </c>
    </row>
    <row r="8165" spans="1:11" x14ac:dyDescent="0.3">
      <c r="A8165">
        <f>YEAR('Supermart Grocery Sales - Retai'!F:F)</f>
        <v>2018</v>
      </c>
      <c r="B8165">
        <f>MONTH('Supermart Grocery Sales - Retai'!F:F)</f>
        <v>7</v>
      </c>
      <c r="C8165" t="str" cm="1">
        <f t="array" ref="C8165">CHOOSE(_xlfn.ANCHORARRAY(B8165), "Jan", "Feb", "Mar", "Apr", "May", "Jun", "Jul", "Aug", "Sep", "Oct", "Nov", "Dec")</f>
        <v>Jul</v>
      </c>
      <c r="D8165" t="str">
        <f>"Q"&amp;ROUNDUP(MONTH('Supermart Grocery Sales - Retai'!F8165)/3,0)</f>
        <v>Q3</v>
      </c>
      <c r="E8165">
        <f>tbl_DataModel[[#This Row],[Profit]]/tbl_DataModel[[#This Row],[Sales]]</f>
        <v>0.11</v>
      </c>
      <c r="F8165">
        <v>517</v>
      </c>
      <c r="G8165">
        <v>56.87</v>
      </c>
      <c r="H8165" t="s">
        <v>63</v>
      </c>
      <c r="I8165" t="s">
        <v>75</v>
      </c>
      <c r="J8165" t="s">
        <v>98</v>
      </c>
      <c r="K8165" t="s">
        <v>71</v>
      </c>
    </row>
    <row r="8166" spans="1:11" x14ac:dyDescent="0.3">
      <c r="A8166">
        <f>YEAR('Supermart Grocery Sales - Retai'!F:F)</f>
        <v>2018</v>
      </c>
      <c r="B8166">
        <f>MONTH('Supermart Grocery Sales - Retai'!F:F)</f>
        <v>10</v>
      </c>
      <c r="C8166" t="str" cm="1">
        <f t="array" ref="C8166">CHOOSE(_xlfn.ANCHORARRAY(B8166), "Jan", "Feb", "Mar", "Apr", "May", "Jun", "Jul", "Aug", "Sep", "Oct", "Nov", "Dec")</f>
        <v>Oct</v>
      </c>
      <c r="D8166" t="str">
        <f>"Q"&amp;ROUNDUP(MONTH('Supermart Grocery Sales - Retai'!F8166)/3,0)</f>
        <v>Q4</v>
      </c>
      <c r="E8166">
        <f>tbl_DataModel[[#This Row],[Profit]]/tbl_DataModel[[#This Row],[Sales]]</f>
        <v>0.28999999999999998</v>
      </c>
      <c r="F8166">
        <v>1644</v>
      </c>
      <c r="G8166">
        <v>476.76</v>
      </c>
      <c r="H8166" t="s">
        <v>26</v>
      </c>
      <c r="I8166" t="s">
        <v>37</v>
      </c>
      <c r="J8166" t="s">
        <v>98</v>
      </c>
      <c r="K8166" t="s">
        <v>174</v>
      </c>
    </row>
    <row r="8167" spans="1:11" x14ac:dyDescent="0.3">
      <c r="A8167">
        <f>YEAR('Supermart Grocery Sales - Retai'!F:F)</f>
        <v>2017</v>
      </c>
      <c r="B8167">
        <f>MONTH('Supermart Grocery Sales - Retai'!F:F)</f>
        <v>6</v>
      </c>
      <c r="C8167" t="str" cm="1">
        <f t="array" ref="C8167">CHOOSE(_xlfn.ANCHORARRAY(B8167), "Jan", "Feb", "Mar", "Apr", "May", "Jun", "Jul", "Aug", "Sep", "Oct", "Nov", "Dec")</f>
        <v>Jun</v>
      </c>
      <c r="D8167" t="str">
        <f>"Q"&amp;ROUNDUP(MONTH('Supermart Grocery Sales - Retai'!F8167)/3,0)</f>
        <v>Q2</v>
      </c>
      <c r="E8167">
        <f>tbl_DataModel[[#This Row],[Profit]]/tbl_DataModel[[#This Row],[Sales]]</f>
        <v>0.37</v>
      </c>
      <c r="F8167">
        <v>766</v>
      </c>
      <c r="G8167">
        <v>283.42</v>
      </c>
      <c r="H8167" t="s">
        <v>13</v>
      </c>
      <c r="I8167" t="s">
        <v>195</v>
      </c>
      <c r="J8167" t="s">
        <v>98</v>
      </c>
      <c r="K8167" t="s">
        <v>120</v>
      </c>
    </row>
    <row r="8168" spans="1:11" x14ac:dyDescent="0.3">
      <c r="A8168">
        <f>YEAR('Supermart Grocery Sales - Retai'!F:F)</f>
        <v>2018</v>
      </c>
      <c r="B8168">
        <f>MONTH('Supermart Grocery Sales - Retai'!F:F)</f>
        <v>10</v>
      </c>
      <c r="C8168" t="str" cm="1">
        <f t="array" ref="C8168">CHOOSE(_xlfn.ANCHORARRAY(B8168), "Jan", "Feb", "Mar", "Apr", "May", "Jun", "Jul", "Aug", "Sep", "Oct", "Nov", "Dec")</f>
        <v>Oct</v>
      </c>
      <c r="D8168" t="str">
        <f>"Q"&amp;ROUNDUP(MONTH('Supermart Grocery Sales - Retai'!F8168)/3,0)</f>
        <v>Q4</v>
      </c>
      <c r="E8168">
        <f>tbl_DataModel[[#This Row],[Profit]]/tbl_DataModel[[#This Row],[Sales]]</f>
        <v>0.06</v>
      </c>
      <c r="F8168">
        <v>913</v>
      </c>
      <c r="G8168">
        <v>54.78</v>
      </c>
      <c r="H8168" t="s">
        <v>32</v>
      </c>
      <c r="I8168" t="s">
        <v>46</v>
      </c>
      <c r="J8168" t="s">
        <v>98</v>
      </c>
      <c r="K8168" t="s">
        <v>31</v>
      </c>
    </row>
    <row r="8169" spans="1:11" x14ac:dyDescent="0.3">
      <c r="A8169">
        <f>YEAR('Supermart Grocery Sales - Retai'!F:F)</f>
        <v>2017</v>
      </c>
      <c r="B8169">
        <f>MONTH('Supermart Grocery Sales - Retai'!F:F)</f>
        <v>5</v>
      </c>
      <c r="C8169" t="str" cm="1">
        <f t="array" ref="C8169">CHOOSE(_xlfn.ANCHORARRAY(B8169), "Jan", "Feb", "Mar", "Apr", "May", "Jun", "Jul", "Aug", "Sep", "Oct", "Nov", "Dec")</f>
        <v>May</v>
      </c>
      <c r="D8169" t="str">
        <f>"Q"&amp;ROUNDUP(MONTH('Supermart Grocery Sales - Retai'!F8169)/3,0)</f>
        <v>Q2</v>
      </c>
      <c r="E8169">
        <f>tbl_DataModel[[#This Row],[Profit]]/tbl_DataModel[[#This Row],[Sales]]</f>
        <v>0.26</v>
      </c>
      <c r="F8169">
        <v>1076</v>
      </c>
      <c r="G8169">
        <v>279.76</v>
      </c>
      <c r="H8169" t="s">
        <v>49</v>
      </c>
      <c r="I8169" t="s">
        <v>54</v>
      </c>
      <c r="J8169" t="s">
        <v>98</v>
      </c>
      <c r="K8169" t="s">
        <v>122</v>
      </c>
    </row>
    <row r="8170" spans="1:11" x14ac:dyDescent="0.3">
      <c r="A8170">
        <f>YEAR('Supermart Grocery Sales - Retai'!F:F)</f>
        <v>2018</v>
      </c>
      <c r="B8170">
        <f>MONTH('Supermart Grocery Sales - Retai'!F:F)</f>
        <v>10</v>
      </c>
      <c r="C8170" t="str" cm="1">
        <f t="array" ref="C8170">CHOOSE(_xlfn.ANCHORARRAY(B8170), "Jan", "Feb", "Mar", "Apr", "May", "Jun", "Jul", "Aug", "Sep", "Oct", "Nov", "Dec")</f>
        <v>Oct</v>
      </c>
      <c r="D8170" t="str">
        <f>"Q"&amp;ROUNDUP(MONTH('Supermart Grocery Sales - Retai'!F8170)/3,0)</f>
        <v>Q4</v>
      </c>
      <c r="E8170">
        <f>tbl_DataModel[[#This Row],[Profit]]/tbl_DataModel[[#This Row],[Sales]]</f>
        <v>0.23</v>
      </c>
      <c r="F8170">
        <v>721</v>
      </c>
      <c r="G8170">
        <v>165.83</v>
      </c>
      <c r="H8170" t="s">
        <v>26</v>
      </c>
      <c r="I8170" t="s">
        <v>201</v>
      </c>
      <c r="J8170" t="s">
        <v>98</v>
      </c>
      <c r="K8170" t="s">
        <v>108</v>
      </c>
    </row>
    <row r="8171" spans="1:11" x14ac:dyDescent="0.3">
      <c r="A8171">
        <f>YEAR('Supermart Grocery Sales - Retai'!F:F)</f>
        <v>2018</v>
      </c>
      <c r="B8171">
        <f>MONTH('Supermart Grocery Sales - Retai'!F:F)</f>
        <v>7</v>
      </c>
      <c r="C8171" t="str" cm="1">
        <f t="array" ref="C8171">CHOOSE(_xlfn.ANCHORARRAY(B8171), "Jan", "Feb", "Mar", "Apr", "May", "Jun", "Jul", "Aug", "Sep", "Oct", "Nov", "Dec")</f>
        <v>Jul</v>
      </c>
      <c r="D8171" t="str">
        <f>"Q"&amp;ROUNDUP(MONTH('Supermart Grocery Sales - Retai'!F8171)/3,0)</f>
        <v>Q3</v>
      </c>
      <c r="E8171">
        <f>tbl_DataModel[[#This Row],[Profit]]/tbl_DataModel[[#This Row],[Sales]]</f>
        <v>0.39999999999999997</v>
      </c>
      <c r="F8171">
        <v>1148</v>
      </c>
      <c r="G8171">
        <v>459.2</v>
      </c>
      <c r="H8171" t="s">
        <v>49</v>
      </c>
      <c r="I8171" t="s">
        <v>54</v>
      </c>
      <c r="J8171" t="s">
        <v>98</v>
      </c>
      <c r="K8171" t="s">
        <v>135</v>
      </c>
    </row>
    <row r="8172" spans="1:11" x14ac:dyDescent="0.3">
      <c r="A8172">
        <f>YEAR('Supermart Grocery Sales - Retai'!F:F)</f>
        <v>2016</v>
      </c>
      <c r="B8172">
        <f>MONTH('Supermart Grocery Sales - Retai'!F:F)</f>
        <v>9</v>
      </c>
      <c r="C8172" t="str" cm="1">
        <f t="array" ref="C8172">CHOOSE(_xlfn.ANCHORARRAY(B8172), "Jan", "Feb", "Mar", "Apr", "May", "Jun", "Jul", "Aug", "Sep", "Oct", "Nov", "Dec")</f>
        <v>Sep</v>
      </c>
      <c r="D8172" t="str">
        <f>"Q"&amp;ROUNDUP(MONTH('Supermart Grocery Sales - Retai'!F8172)/3,0)</f>
        <v>Q3</v>
      </c>
      <c r="E8172">
        <f>tbl_DataModel[[#This Row],[Profit]]/tbl_DataModel[[#This Row],[Sales]]</f>
        <v>0.31</v>
      </c>
      <c r="F8172">
        <v>1126</v>
      </c>
      <c r="G8172">
        <v>349.06</v>
      </c>
      <c r="H8172" t="s">
        <v>20</v>
      </c>
      <c r="I8172" t="s">
        <v>91</v>
      </c>
      <c r="J8172" t="s">
        <v>98</v>
      </c>
      <c r="K8172" t="s">
        <v>40</v>
      </c>
    </row>
    <row r="8173" spans="1:11" x14ac:dyDescent="0.3">
      <c r="A8173">
        <f>YEAR('Supermart Grocery Sales - Retai'!F:F)</f>
        <v>2017</v>
      </c>
      <c r="B8173">
        <f>MONTH('Supermart Grocery Sales - Retai'!F:F)</f>
        <v>8</v>
      </c>
      <c r="C8173" t="str" cm="1">
        <f t="array" ref="C8173">CHOOSE(_xlfn.ANCHORARRAY(B8173), "Jan", "Feb", "Mar", "Apr", "May", "Jun", "Jul", "Aug", "Sep", "Oct", "Nov", "Dec")</f>
        <v>Aug</v>
      </c>
      <c r="D8173" t="str">
        <f>"Q"&amp;ROUNDUP(MONTH('Supermart Grocery Sales - Retai'!F8173)/3,0)</f>
        <v>Q3</v>
      </c>
      <c r="E8173">
        <f>tbl_DataModel[[#This Row],[Profit]]/tbl_DataModel[[#This Row],[Sales]]</f>
        <v>0.09</v>
      </c>
      <c r="F8173">
        <v>1747</v>
      </c>
      <c r="G8173">
        <v>157.22999999999999</v>
      </c>
      <c r="H8173" t="s">
        <v>13</v>
      </c>
      <c r="I8173" t="s">
        <v>195</v>
      </c>
      <c r="J8173" t="s">
        <v>98</v>
      </c>
      <c r="K8173" t="s">
        <v>116</v>
      </c>
    </row>
    <row r="8174" spans="1:11" x14ac:dyDescent="0.3">
      <c r="A8174">
        <f>YEAR('Supermart Grocery Sales - Retai'!F:F)</f>
        <v>2016</v>
      </c>
      <c r="B8174">
        <f>MONTH('Supermart Grocery Sales - Retai'!F:F)</f>
        <v>7</v>
      </c>
      <c r="C8174" t="str" cm="1">
        <f t="array" ref="C8174">CHOOSE(_xlfn.ANCHORARRAY(B8174), "Jan", "Feb", "Mar", "Apr", "May", "Jun", "Jul", "Aug", "Sep", "Oct", "Nov", "Dec")</f>
        <v>Jul</v>
      </c>
      <c r="D8174" t="str">
        <f>"Q"&amp;ROUNDUP(MONTH('Supermart Grocery Sales - Retai'!F8174)/3,0)</f>
        <v>Q3</v>
      </c>
      <c r="E8174">
        <f>tbl_DataModel[[#This Row],[Profit]]/tbl_DataModel[[#This Row],[Sales]]</f>
        <v>0.09</v>
      </c>
      <c r="F8174">
        <v>545</v>
      </c>
      <c r="G8174">
        <v>49.05</v>
      </c>
      <c r="H8174" t="s">
        <v>58</v>
      </c>
      <c r="I8174" t="s">
        <v>68</v>
      </c>
      <c r="J8174" t="s">
        <v>98</v>
      </c>
      <c r="K8174" t="s">
        <v>182</v>
      </c>
    </row>
    <row r="8175" spans="1:11" x14ac:dyDescent="0.3">
      <c r="A8175">
        <f>YEAR('Supermart Grocery Sales - Retai'!F:F)</f>
        <v>2018</v>
      </c>
      <c r="B8175">
        <f>MONTH('Supermart Grocery Sales - Retai'!F:F)</f>
        <v>6</v>
      </c>
      <c r="C8175" t="str" cm="1">
        <f t="array" ref="C8175">CHOOSE(_xlfn.ANCHORARRAY(B8175), "Jan", "Feb", "Mar", "Apr", "May", "Jun", "Jul", "Aug", "Sep", "Oct", "Nov", "Dec")</f>
        <v>Jun</v>
      </c>
      <c r="D8175" t="str">
        <f>"Q"&amp;ROUNDUP(MONTH('Supermart Grocery Sales - Retai'!F8175)/3,0)</f>
        <v>Q2</v>
      </c>
      <c r="E8175">
        <f>tbl_DataModel[[#This Row],[Profit]]/tbl_DataModel[[#This Row],[Sales]]</f>
        <v>0.41</v>
      </c>
      <c r="F8175">
        <v>1643</v>
      </c>
      <c r="G8175">
        <v>673.63</v>
      </c>
      <c r="H8175" t="s">
        <v>13</v>
      </c>
      <c r="I8175" t="s">
        <v>14</v>
      </c>
      <c r="J8175" t="s">
        <v>98</v>
      </c>
      <c r="K8175" t="s">
        <v>137</v>
      </c>
    </row>
    <row r="8176" spans="1:11" x14ac:dyDescent="0.3">
      <c r="A8176">
        <f>YEAR('Supermart Grocery Sales - Retai'!F:F)</f>
        <v>2018</v>
      </c>
      <c r="B8176">
        <f>MONTH('Supermart Grocery Sales - Retai'!F:F)</f>
        <v>9</v>
      </c>
      <c r="C8176" t="str" cm="1">
        <f t="array" ref="C8176">CHOOSE(_xlfn.ANCHORARRAY(B8176), "Jan", "Feb", "Mar", "Apr", "May", "Jun", "Jul", "Aug", "Sep", "Oct", "Nov", "Dec")</f>
        <v>Sep</v>
      </c>
      <c r="D8176" t="str">
        <f>"Q"&amp;ROUNDUP(MONTH('Supermart Grocery Sales - Retai'!F8176)/3,0)</f>
        <v>Q3</v>
      </c>
      <c r="E8176">
        <f>tbl_DataModel[[#This Row],[Profit]]/tbl_DataModel[[#This Row],[Sales]]</f>
        <v>0.44999999999999996</v>
      </c>
      <c r="F8176">
        <v>1117</v>
      </c>
      <c r="G8176">
        <v>502.65</v>
      </c>
      <c r="H8176" t="s">
        <v>20</v>
      </c>
      <c r="I8176" t="s">
        <v>91</v>
      </c>
      <c r="J8176" t="s">
        <v>98</v>
      </c>
      <c r="K8176" t="s">
        <v>146</v>
      </c>
    </row>
    <row r="8177" spans="1:11" x14ac:dyDescent="0.3">
      <c r="A8177">
        <f>YEAR('Supermart Grocery Sales - Retai'!F:F)</f>
        <v>2015</v>
      </c>
      <c r="B8177">
        <f>MONTH('Supermart Grocery Sales - Retai'!F:F)</f>
        <v>11</v>
      </c>
      <c r="C8177" t="str" cm="1">
        <f t="array" ref="C8177">CHOOSE(_xlfn.ANCHORARRAY(B8177), "Jan", "Feb", "Mar", "Apr", "May", "Jun", "Jul", "Aug", "Sep", "Oct", "Nov", "Dec")</f>
        <v>Nov</v>
      </c>
      <c r="D8177" t="str">
        <f>"Q"&amp;ROUNDUP(MONTH('Supermart Grocery Sales - Retai'!F8177)/3,0)</f>
        <v>Q4</v>
      </c>
      <c r="E8177">
        <f>tbl_DataModel[[#This Row],[Profit]]/tbl_DataModel[[#This Row],[Sales]]</f>
        <v>0.27999999999999997</v>
      </c>
      <c r="F8177">
        <v>2114</v>
      </c>
      <c r="G8177">
        <v>591.91999999999996</v>
      </c>
      <c r="H8177" t="s">
        <v>13</v>
      </c>
      <c r="I8177" t="s">
        <v>79</v>
      </c>
      <c r="J8177" t="s">
        <v>98</v>
      </c>
      <c r="K8177" t="s">
        <v>81</v>
      </c>
    </row>
    <row r="8178" spans="1:11" x14ac:dyDescent="0.3">
      <c r="A8178">
        <f>YEAR('Supermart Grocery Sales - Retai'!F:F)</f>
        <v>2018</v>
      </c>
      <c r="B8178">
        <f>MONTH('Supermart Grocery Sales - Retai'!F:F)</f>
        <v>2</v>
      </c>
      <c r="C8178" t="str" cm="1">
        <f t="array" ref="C8178">CHOOSE(_xlfn.ANCHORARRAY(B8178), "Jan", "Feb", "Mar", "Apr", "May", "Jun", "Jul", "Aug", "Sep", "Oct", "Nov", "Dec")</f>
        <v>Feb</v>
      </c>
      <c r="D8178" t="str">
        <f>"Q"&amp;ROUNDUP(MONTH('Supermart Grocery Sales - Retai'!F8178)/3,0)</f>
        <v>Q1</v>
      </c>
      <c r="E8178">
        <f>tbl_DataModel[[#This Row],[Profit]]/tbl_DataModel[[#This Row],[Sales]]</f>
        <v>0.32</v>
      </c>
      <c r="F8178">
        <v>1541</v>
      </c>
      <c r="G8178">
        <v>493.12</v>
      </c>
      <c r="H8178" t="s">
        <v>58</v>
      </c>
      <c r="I8178" t="s">
        <v>112</v>
      </c>
      <c r="J8178" t="s">
        <v>98</v>
      </c>
      <c r="K8178" t="s">
        <v>174</v>
      </c>
    </row>
    <row r="8179" spans="1:11" x14ac:dyDescent="0.3">
      <c r="A8179">
        <f>YEAR('Supermart Grocery Sales - Retai'!F:F)</f>
        <v>2017</v>
      </c>
      <c r="B8179">
        <f>MONTH('Supermart Grocery Sales - Retai'!F:F)</f>
        <v>8</v>
      </c>
      <c r="C8179" t="str" cm="1">
        <f t="array" ref="C8179">CHOOSE(_xlfn.ANCHORARRAY(B8179), "Jan", "Feb", "Mar", "Apr", "May", "Jun", "Jul", "Aug", "Sep", "Oct", "Nov", "Dec")</f>
        <v>Aug</v>
      </c>
      <c r="D8179" t="str">
        <f>"Q"&amp;ROUNDUP(MONTH('Supermart Grocery Sales - Retai'!F8179)/3,0)</f>
        <v>Q3</v>
      </c>
      <c r="E8179">
        <f>tbl_DataModel[[#This Row],[Profit]]/tbl_DataModel[[#This Row],[Sales]]</f>
        <v>0.35000000000000003</v>
      </c>
      <c r="F8179">
        <v>1707</v>
      </c>
      <c r="G8179">
        <v>597.45000000000005</v>
      </c>
      <c r="H8179" t="s">
        <v>32</v>
      </c>
      <c r="I8179" t="s">
        <v>153</v>
      </c>
      <c r="J8179" t="s">
        <v>98</v>
      </c>
      <c r="K8179" t="s">
        <v>12</v>
      </c>
    </row>
    <row r="8180" spans="1:11" x14ac:dyDescent="0.3">
      <c r="A8180">
        <f>YEAR('Supermart Grocery Sales - Retai'!F:F)</f>
        <v>2018</v>
      </c>
      <c r="B8180">
        <f>MONTH('Supermart Grocery Sales - Retai'!F:F)</f>
        <v>12</v>
      </c>
      <c r="C8180" t="str" cm="1">
        <f t="array" ref="C8180">CHOOSE(_xlfn.ANCHORARRAY(B8180), "Jan", "Feb", "Mar", "Apr", "May", "Jun", "Jul", "Aug", "Sep", "Oct", "Nov", "Dec")</f>
        <v>Dec</v>
      </c>
      <c r="D8180" t="str">
        <f>"Q"&amp;ROUNDUP(MONTH('Supermart Grocery Sales - Retai'!F8180)/3,0)</f>
        <v>Q4</v>
      </c>
      <c r="E8180">
        <f>tbl_DataModel[[#This Row],[Profit]]/tbl_DataModel[[#This Row],[Sales]]</f>
        <v>0.28000000000000003</v>
      </c>
      <c r="F8180">
        <v>1754</v>
      </c>
      <c r="G8180">
        <v>491.12</v>
      </c>
      <c r="H8180" t="s">
        <v>13</v>
      </c>
      <c r="I8180" t="s">
        <v>79</v>
      </c>
      <c r="J8180" t="s">
        <v>98</v>
      </c>
      <c r="K8180" t="s">
        <v>174</v>
      </c>
    </row>
    <row r="8181" spans="1:11" x14ac:dyDescent="0.3">
      <c r="A8181">
        <f>YEAR('Supermart Grocery Sales - Retai'!F:F)</f>
        <v>2017</v>
      </c>
      <c r="B8181">
        <f>MONTH('Supermart Grocery Sales - Retai'!F:F)</f>
        <v>4</v>
      </c>
      <c r="C8181" t="str" cm="1">
        <f t="array" ref="C8181">CHOOSE(_xlfn.ANCHORARRAY(B8181), "Jan", "Feb", "Mar", "Apr", "May", "Jun", "Jul", "Aug", "Sep", "Oct", "Nov", "Dec")</f>
        <v>Apr</v>
      </c>
      <c r="D8181" t="str">
        <f>"Q"&amp;ROUNDUP(MONTH('Supermart Grocery Sales - Retai'!F8181)/3,0)</f>
        <v>Q2</v>
      </c>
      <c r="E8181">
        <f>tbl_DataModel[[#This Row],[Profit]]/tbl_DataModel[[#This Row],[Sales]]</f>
        <v>4.9999999999999996E-2</v>
      </c>
      <c r="F8181">
        <v>613</v>
      </c>
      <c r="G8181">
        <v>30.65</v>
      </c>
      <c r="H8181" t="s">
        <v>58</v>
      </c>
      <c r="I8181" t="s">
        <v>59</v>
      </c>
      <c r="J8181" t="s">
        <v>98</v>
      </c>
      <c r="K8181" t="s">
        <v>156</v>
      </c>
    </row>
    <row r="8182" spans="1:11" x14ac:dyDescent="0.3">
      <c r="A8182">
        <f>YEAR('Supermart Grocery Sales - Retai'!F:F)</f>
        <v>2016</v>
      </c>
      <c r="B8182">
        <f>MONTH('Supermart Grocery Sales - Retai'!F:F)</f>
        <v>9</v>
      </c>
      <c r="C8182" t="str" cm="1">
        <f t="array" ref="C8182">CHOOSE(_xlfn.ANCHORARRAY(B8182), "Jan", "Feb", "Mar", "Apr", "May", "Jun", "Jul", "Aug", "Sep", "Oct", "Nov", "Dec")</f>
        <v>Sep</v>
      </c>
      <c r="D8182" t="str">
        <f>"Q"&amp;ROUNDUP(MONTH('Supermart Grocery Sales - Retai'!F8182)/3,0)</f>
        <v>Q3</v>
      </c>
      <c r="E8182">
        <f>tbl_DataModel[[#This Row],[Profit]]/tbl_DataModel[[#This Row],[Sales]]</f>
        <v>0.09</v>
      </c>
      <c r="F8182">
        <v>1634</v>
      </c>
      <c r="G8182">
        <v>147.06</v>
      </c>
      <c r="H8182" t="s">
        <v>49</v>
      </c>
      <c r="I8182" t="s">
        <v>50</v>
      </c>
      <c r="J8182" t="s">
        <v>98</v>
      </c>
      <c r="K8182" t="s">
        <v>71</v>
      </c>
    </row>
    <row r="8183" spans="1:11" x14ac:dyDescent="0.3">
      <c r="A8183">
        <f>YEAR('Supermart Grocery Sales - Retai'!F:F)</f>
        <v>2018</v>
      </c>
      <c r="B8183">
        <f>MONTH('Supermart Grocery Sales - Retai'!F:F)</f>
        <v>3</v>
      </c>
      <c r="C8183" t="str" cm="1">
        <f t="array" ref="C8183">CHOOSE(_xlfn.ANCHORARRAY(B8183), "Jan", "Feb", "Mar", "Apr", "May", "Jun", "Jul", "Aug", "Sep", "Oct", "Nov", "Dec")</f>
        <v>Mar</v>
      </c>
      <c r="D8183" t="str">
        <f>"Q"&amp;ROUNDUP(MONTH('Supermart Grocery Sales - Retai'!F8183)/3,0)</f>
        <v>Q1</v>
      </c>
      <c r="E8183">
        <f>tbl_DataModel[[#This Row],[Profit]]/tbl_DataModel[[#This Row],[Sales]]</f>
        <v>6.9999999999999993E-2</v>
      </c>
      <c r="F8183">
        <v>1852</v>
      </c>
      <c r="G8183">
        <v>129.63999999999999</v>
      </c>
      <c r="H8183" t="s">
        <v>13</v>
      </c>
      <c r="I8183" t="s">
        <v>14</v>
      </c>
      <c r="J8183" t="s">
        <v>98</v>
      </c>
      <c r="K8183" t="s">
        <v>156</v>
      </c>
    </row>
    <row r="8184" spans="1:11" x14ac:dyDescent="0.3">
      <c r="A8184">
        <f>YEAR('Supermart Grocery Sales - Retai'!F:F)</f>
        <v>2017</v>
      </c>
      <c r="B8184">
        <f>MONTH('Supermart Grocery Sales - Retai'!F:F)</f>
        <v>10</v>
      </c>
      <c r="C8184" t="str" cm="1">
        <f t="array" ref="C8184">CHOOSE(_xlfn.ANCHORARRAY(B8184), "Jan", "Feb", "Mar", "Apr", "May", "Jun", "Jul", "Aug", "Sep", "Oct", "Nov", "Dec")</f>
        <v>Oct</v>
      </c>
      <c r="D8184" t="str">
        <f>"Q"&amp;ROUNDUP(MONTH('Supermart Grocery Sales - Retai'!F8184)/3,0)</f>
        <v>Q4</v>
      </c>
      <c r="E8184">
        <f>tbl_DataModel[[#This Row],[Profit]]/tbl_DataModel[[#This Row],[Sales]]</f>
        <v>0.12</v>
      </c>
      <c r="F8184">
        <v>1550</v>
      </c>
      <c r="G8184">
        <v>186</v>
      </c>
      <c r="H8184" t="s">
        <v>26</v>
      </c>
      <c r="I8184" t="s">
        <v>27</v>
      </c>
      <c r="J8184" t="s">
        <v>98</v>
      </c>
      <c r="K8184" t="s">
        <v>36</v>
      </c>
    </row>
    <row r="8185" spans="1:11" x14ac:dyDescent="0.3">
      <c r="A8185">
        <f>YEAR('Supermart Grocery Sales - Retai'!F:F)</f>
        <v>2017</v>
      </c>
      <c r="B8185">
        <f>MONTH('Supermart Grocery Sales - Retai'!F:F)</f>
        <v>11</v>
      </c>
      <c r="C8185" t="str" cm="1">
        <f t="array" ref="C8185">CHOOSE(_xlfn.ANCHORARRAY(B8185), "Jan", "Feb", "Mar", "Apr", "May", "Jun", "Jul", "Aug", "Sep", "Oct", "Nov", "Dec")</f>
        <v>Nov</v>
      </c>
      <c r="D8185" t="str">
        <f>"Q"&amp;ROUNDUP(MONTH('Supermart Grocery Sales - Retai'!F8185)/3,0)</f>
        <v>Q4</v>
      </c>
      <c r="E8185">
        <f>tbl_DataModel[[#This Row],[Profit]]/tbl_DataModel[[#This Row],[Sales]]</f>
        <v>0.38</v>
      </c>
      <c r="F8185">
        <v>1237</v>
      </c>
      <c r="G8185">
        <v>470.06</v>
      </c>
      <c r="H8185" t="s">
        <v>20</v>
      </c>
      <c r="I8185" t="s">
        <v>21</v>
      </c>
      <c r="J8185" t="s">
        <v>98</v>
      </c>
      <c r="K8185" t="s">
        <v>159</v>
      </c>
    </row>
    <row r="8186" spans="1:11" x14ac:dyDescent="0.3">
      <c r="A8186">
        <f>YEAR('Supermart Grocery Sales - Retai'!F:F)</f>
        <v>2015</v>
      </c>
      <c r="B8186">
        <f>MONTH('Supermart Grocery Sales - Retai'!F:F)</f>
        <v>8</v>
      </c>
      <c r="C8186" t="str" cm="1">
        <f t="array" ref="C8186">CHOOSE(_xlfn.ANCHORARRAY(B8186), "Jan", "Feb", "Mar", "Apr", "May", "Jun", "Jul", "Aug", "Sep", "Oct", "Nov", "Dec")</f>
        <v>Aug</v>
      </c>
      <c r="D8186" t="str">
        <f>"Q"&amp;ROUNDUP(MONTH('Supermart Grocery Sales - Retai'!F8186)/3,0)</f>
        <v>Q3</v>
      </c>
      <c r="E8186">
        <f>tbl_DataModel[[#This Row],[Profit]]/tbl_DataModel[[#This Row],[Sales]]</f>
        <v>0.2</v>
      </c>
      <c r="F8186">
        <v>621</v>
      </c>
      <c r="G8186">
        <v>124.2</v>
      </c>
      <c r="H8186" t="s">
        <v>58</v>
      </c>
      <c r="I8186" t="s">
        <v>112</v>
      </c>
      <c r="J8186" t="s">
        <v>98</v>
      </c>
      <c r="K8186" t="s">
        <v>45</v>
      </c>
    </row>
    <row r="8187" spans="1:11" x14ac:dyDescent="0.3">
      <c r="A8187">
        <f>YEAR('Supermart Grocery Sales - Retai'!F:F)</f>
        <v>2016</v>
      </c>
      <c r="B8187">
        <f>MONTH('Supermart Grocery Sales - Retai'!F:F)</f>
        <v>4</v>
      </c>
      <c r="C8187" t="str" cm="1">
        <f t="array" ref="C8187">CHOOSE(_xlfn.ANCHORARRAY(B8187), "Jan", "Feb", "Mar", "Apr", "May", "Jun", "Jul", "Aug", "Sep", "Oct", "Nov", "Dec")</f>
        <v>Apr</v>
      </c>
      <c r="D8187" t="str">
        <f>"Q"&amp;ROUNDUP(MONTH('Supermart Grocery Sales - Retai'!F8187)/3,0)</f>
        <v>Q2</v>
      </c>
      <c r="E8187">
        <f>tbl_DataModel[[#This Row],[Profit]]/tbl_DataModel[[#This Row],[Sales]]</f>
        <v>0.2</v>
      </c>
      <c r="F8187">
        <v>606</v>
      </c>
      <c r="G8187">
        <v>121.2</v>
      </c>
      <c r="H8187" t="s">
        <v>20</v>
      </c>
      <c r="I8187" t="s">
        <v>21</v>
      </c>
      <c r="J8187" t="s">
        <v>98</v>
      </c>
      <c r="K8187" t="s">
        <v>211</v>
      </c>
    </row>
    <row r="8188" spans="1:11" x14ac:dyDescent="0.3">
      <c r="A8188">
        <f>YEAR('Supermart Grocery Sales - Retai'!F:F)</f>
        <v>2018</v>
      </c>
      <c r="B8188">
        <f>MONTH('Supermart Grocery Sales - Retai'!F:F)</f>
        <v>11</v>
      </c>
      <c r="C8188" t="str" cm="1">
        <f t="array" ref="C8188">CHOOSE(_xlfn.ANCHORARRAY(B8188), "Jan", "Feb", "Mar", "Apr", "May", "Jun", "Jul", "Aug", "Sep", "Oct", "Nov", "Dec")</f>
        <v>Nov</v>
      </c>
      <c r="D8188" t="str">
        <f>"Q"&amp;ROUNDUP(MONTH('Supermart Grocery Sales - Retai'!F8188)/3,0)</f>
        <v>Q4</v>
      </c>
      <c r="E8188">
        <f>tbl_DataModel[[#This Row],[Profit]]/tbl_DataModel[[#This Row],[Sales]]</f>
        <v>0.42</v>
      </c>
      <c r="F8188">
        <v>2474</v>
      </c>
      <c r="G8188">
        <v>1039.08</v>
      </c>
      <c r="H8188" t="s">
        <v>63</v>
      </c>
      <c r="I8188" t="s">
        <v>157</v>
      </c>
      <c r="J8188" t="s">
        <v>98</v>
      </c>
      <c r="K8188" t="s">
        <v>263</v>
      </c>
    </row>
    <row r="8189" spans="1:11" x14ac:dyDescent="0.3">
      <c r="A8189">
        <f>YEAR('Supermart Grocery Sales - Retai'!F:F)</f>
        <v>2018</v>
      </c>
      <c r="B8189">
        <f>MONTH('Supermart Grocery Sales - Retai'!F:F)</f>
        <v>9</v>
      </c>
      <c r="C8189" t="str" cm="1">
        <f t="array" ref="C8189">CHOOSE(_xlfn.ANCHORARRAY(B8189), "Jan", "Feb", "Mar", "Apr", "May", "Jun", "Jul", "Aug", "Sep", "Oct", "Nov", "Dec")</f>
        <v>Sep</v>
      </c>
      <c r="D8189" t="str">
        <f>"Q"&amp;ROUNDUP(MONTH('Supermart Grocery Sales - Retai'!F8189)/3,0)</f>
        <v>Q3</v>
      </c>
      <c r="E8189">
        <f>tbl_DataModel[[#This Row],[Profit]]/tbl_DataModel[[#This Row],[Sales]]</f>
        <v>0.38999999999999996</v>
      </c>
      <c r="F8189">
        <v>1603</v>
      </c>
      <c r="G8189">
        <v>625.16999999999996</v>
      </c>
      <c r="H8189" t="s">
        <v>32</v>
      </c>
      <c r="I8189" t="s">
        <v>153</v>
      </c>
      <c r="J8189" t="s">
        <v>98</v>
      </c>
      <c r="K8189" t="s">
        <v>45</v>
      </c>
    </row>
    <row r="8190" spans="1:11" x14ac:dyDescent="0.3">
      <c r="A8190">
        <f>YEAR('Supermart Grocery Sales - Retai'!F:F)</f>
        <v>2016</v>
      </c>
      <c r="B8190">
        <f>MONTH('Supermart Grocery Sales - Retai'!F:F)</f>
        <v>3</v>
      </c>
      <c r="C8190" t="str" cm="1">
        <f t="array" ref="C8190">CHOOSE(_xlfn.ANCHORARRAY(B8190), "Jan", "Feb", "Mar", "Apr", "May", "Jun", "Jul", "Aug", "Sep", "Oct", "Nov", "Dec")</f>
        <v>Mar</v>
      </c>
      <c r="D8190" t="str">
        <f>"Q"&amp;ROUNDUP(MONTH('Supermart Grocery Sales - Retai'!F8190)/3,0)</f>
        <v>Q1</v>
      </c>
      <c r="E8190">
        <f>tbl_DataModel[[#This Row],[Profit]]/tbl_DataModel[[#This Row],[Sales]]</f>
        <v>0.18</v>
      </c>
      <c r="F8190">
        <v>2471</v>
      </c>
      <c r="G8190">
        <v>444.78</v>
      </c>
      <c r="H8190" t="s">
        <v>20</v>
      </c>
      <c r="I8190" t="s">
        <v>21</v>
      </c>
      <c r="J8190" t="s">
        <v>98</v>
      </c>
      <c r="K8190" t="s">
        <v>261</v>
      </c>
    </row>
    <row r="8191" spans="1:11" x14ac:dyDescent="0.3">
      <c r="A8191">
        <f>YEAR('Supermart Grocery Sales - Retai'!F:F)</f>
        <v>2018</v>
      </c>
      <c r="B8191">
        <f>MONTH('Supermart Grocery Sales - Retai'!F:F)</f>
        <v>11</v>
      </c>
      <c r="C8191" t="str" cm="1">
        <f t="array" ref="C8191">CHOOSE(_xlfn.ANCHORARRAY(B8191), "Jan", "Feb", "Mar", "Apr", "May", "Jun", "Jul", "Aug", "Sep", "Oct", "Nov", "Dec")</f>
        <v>Nov</v>
      </c>
      <c r="D8191" t="str">
        <f>"Q"&amp;ROUNDUP(MONTH('Supermart Grocery Sales - Retai'!F8191)/3,0)</f>
        <v>Q4</v>
      </c>
      <c r="E8191">
        <f>tbl_DataModel[[#This Row],[Profit]]/tbl_DataModel[[#This Row],[Sales]]</f>
        <v>0.08</v>
      </c>
      <c r="F8191">
        <v>1107</v>
      </c>
      <c r="G8191">
        <v>88.56</v>
      </c>
      <c r="H8191" t="s">
        <v>13</v>
      </c>
      <c r="I8191" t="s">
        <v>14</v>
      </c>
      <c r="J8191" t="s">
        <v>98</v>
      </c>
      <c r="K8191" t="s">
        <v>151</v>
      </c>
    </row>
    <row r="8192" spans="1:11" x14ac:dyDescent="0.3">
      <c r="A8192">
        <f>YEAR('Supermart Grocery Sales - Retai'!F:F)</f>
        <v>2016</v>
      </c>
      <c r="B8192">
        <f>MONTH('Supermart Grocery Sales - Retai'!F:F)</f>
        <v>1</v>
      </c>
      <c r="C8192" t="str" cm="1">
        <f t="array" ref="C8192">CHOOSE(_xlfn.ANCHORARRAY(B8192), "Jan", "Feb", "Mar", "Apr", "May", "Jun", "Jul", "Aug", "Sep", "Oct", "Nov", "Dec")</f>
        <v>Jan</v>
      </c>
      <c r="D8192" t="str">
        <f>"Q"&amp;ROUNDUP(MONTH('Supermart Grocery Sales - Retai'!F8192)/3,0)</f>
        <v>Q1</v>
      </c>
      <c r="E8192">
        <f>tbl_DataModel[[#This Row],[Profit]]/tbl_DataModel[[#This Row],[Sales]]</f>
        <v>0.21</v>
      </c>
      <c r="F8192">
        <v>1495</v>
      </c>
      <c r="G8192">
        <v>313.95</v>
      </c>
      <c r="H8192" t="s">
        <v>26</v>
      </c>
      <c r="I8192" t="s">
        <v>27</v>
      </c>
      <c r="J8192" t="s">
        <v>98</v>
      </c>
      <c r="K8192" t="s">
        <v>83</v>
      </c>
    </row>
    <row r="8193" spans="1:11" x14ac:dyDescent="0.3">
      <c r="A8193">
        <f>YEAR('Supermart Grocery Sales - Retai'!F:F)</f>
        <v>2017</v>
      </c>
      <c r="B8193">
        <f>MONTH('Supermart Grocery Sales - Retai'!F:F)</f>
        <v>8</v>
      </c>
      <c r="C8193" t="str" cm="1">
        <f t="array" ref="C8193">CHOOSE(_xlfn.ANCHORARRAY(B8193), "Jan", "Feb", "Mar", "Apr", "May", "Jun", "Jul", "Aug", "Sep", "Oct", "Nov", "Dec")</f>
        <v>Aug</v>
      </c>
      <c r="D8193" t="str">
        <f>"Q"&amp;ROUNDUP(MONTH('Supermart Grocery Sales - Retai'!F8193)/3,0)</f>
        <v>Q3</v>
      </c>
      <c r="E8193">
        <f>tbl_DataModel[[#This Row],[Profit]]/tbl_DataModel[[#This Row],[Sales]]</f>
        <v>0.31</v>
      </c>
      <c r="F8193">
        <v>1869</v>
      </c>
      <c r="G8193">
        <v>579.39</v>
      </c>
      <c r="H8193" t="s">
        <v>13</v>
      </c>
      <c r="I8193" t="s">
        <v>195</v>
      </c>
      <c r="J8193" t="s">
        <v>98</v>
      </c>
      <c r="K8193" t="s">
        <v>139</v>
      </c>
    </row>
    <row r="8194" spans="1:11" x14ac:dyDescent="0.3">
      <c r="A8194">
        <f>YEAR('Supermart Grocery Sales - Retai'!F:F)</f>
        <v>2017</v>
      </c>
      <c r="B8194">
        <f>MONTH('Supermart Grocery Sales - Retai'!F:F)</f>
        <v>12</v>
      </c>
      <c r="C8194" t="str" cm="1">
        <f t="array" ref="C8194">CHOOSE(_xlfn.ANCHORARRAY(B8194), "Jan", "Feb", "Mar", "Apr", "May", "Jun", "Jul", "Aug", "Sep", "Oct", "Nov", "Dec")</f>
        <v>Dec</v>
      </c>
      <c r="D8194" t="str">
        <f>"Q"&amp;ROUNDUP(MONTH('Supermart Grocery Sales - Retai'!F8194)/3,0)</f>
        <v>Q4</v>
      </c>
      <c r="E8194">
        <f>tbl_DataModel[[#This Row],[Profit]]/tbl_DataModel[[#This Row],[Sales]]</f>
        <v>0.18</v>
      </c>
      <c r="F8194">
        <v>1716</v>
      </c>
      <c r="G8194">
        <v>308.88</v>
      </c>
      <c r="H8194" t="s">
        <v>63</v>
      </c>
      <c r="I8194" t="s">
        <v>64</v>
      </c>
      <c r="J8194" t="s">
        <v>98</v>
      </c>
      <c r="K8194" t="s">
        <v>197</v>
      </c>
    </row>
    <row r="8195" spans="1:11" x14ac:dyDescent="0.3">
      <c r="A8195">
        <f>YEAR('Supermart Grocery Sales - Retai'!F:F)</f>
        <v>2017</v>
      </c>
      <c r="B8195">
        <f>MONTH('Supermart Grocery Sales - Retai'!F:F)</f>
        <v>11</v>
      </c>
      <c r="C8195" t="str" cm="1">
        <f t="array" ref="C8195">CHOOSE(_xlfn.ANCHORARRAY(B8195), "Jan", "Feb", "Mar", "Apr", "May", "Jun", "Jul", "Aug", "Sep", "Oct", "Nov", "Dec")</f>
        <v>Nov</v>
      </c>
      <c r="D8195" t="str">
        <f>"Q"&amp;ROUNDUP(MONTH('Supermart Grocery Sales - Retai'!F8195)/3,0)</f>
        <v>Q4</v>
      </c>
      <c r="E8195">
        <f>tbl_DataModel[[#This Row],[Profit]]/tbl_DataModel[[#This Row],[Sales]]</f>
        <v>0.05</v>
      </c>
      <c r="F8195">
        <v>795</v>
      </c>
      <c r="G8195">
        <v>39.75</v>
      </c>
      <c r="H8195" t="s">
        <v>32</v>
      </c>
      <c r="I8195" t="s">
        <v>153</v>
      </c>
      <c r="J8195" t="s">
        <v>98</v>
      </c>
      <c r="K8195" t="s">
        <v>120</v>
      </c>
    </row>
    <row r="8196" spans="1:11" x14ac:dyDescent="0.3">
      <c r="A8196">
        <f>YEAR('Supermart Grocery Sales - Retai'!F:F)</f>
        <v>2015</v>
      </c>
      <c r="B8196">
        <f>MONTH('Supermart Grocery Sales - Retai'!F:F)</f>
        <v>3</v>
      </c>
      <c r="C8196" t="str" cm="1">
        <f t="array" ref="C8196">CHOOSE(_xlfn.ANCHORARRAY(B8196), "Jan", "Feb", "Mar", "Apr", "May", "Jun", "Jul", "Aug", "Sep", "Oct", "Nov", "Dec")</f>
        <v>Mar</v>
      </c>
      <c r="D8196" t="str">
        <f>"Q"&amp;ROUNDUP(MONTH('Supermart Grocery Sales - Retai'!F8196)/3,0)</f>
        <v>Q1</v>
      </c>
      <c r="E8196">
        <f>tbl_DataModel[[#This Row],[Profit]]/tbl_DataModel[[#This Row],[Sales]]</f>
        <v>0.33</v>
      </c>
      <c r="F8196">
        <v>2400</v>
      </c>
      <c r="G8196">
        <v>792</v>
      </c>
      <c r="H8196" t="s">
        <v>26</v>
      </c>
      <c r="I8196" t="s">
        <v>94</v>
      </c>
      <c r="J8196" t="s">
        <v>98</v>
      </c>
      <c r="K8196" t="s">
        <v>204</v>
      </c>
    </row>
    <row r="8197" spans="1:11" x14ac:dyDescent="0.3">
      <c r="A8197">
        <f>YEAR('Supermart Grocery Sales - Retai'!F:F)</f>
        <v>2018</v>
      </c>
      <c r="B8197">
        <f>MONTH('Supermart Grocery Sales - Retai'!F:F)</f>
        <v>9</v>
      </c>
      <c r="C8197" t="str" cm="1">
        <f t="array" ref="C8197">CHOOSE(_xlfn.ANCHORARRAY(B8197), "Jan", "Feb", "Mar", "Apr", "May", "Jun", "Jul", "Aug", "Sep", "Oct", "Nov", "Dec")</f>
        <v>Sep</v>
      </c>
      <c r="D8197" t="str">
        <f>"Q"&amp;ROUNDUP(MONTH('Supermart Grocery Sales - Retai'!F8197)/3,0)</f>
        <v>Q3</v>
      </c>
      <c r="E8197">
        <f>tbl_DataModel[[#This Row],[Profit]]/tbl_DataModel[[#This Row],[Sales]]</f>
        <v>0.32</v>
      </c>
      <c r="F8197">
        <v>2110</v>
      </c>
      <c r="G8197">
        <v>675.2</v>
      </c>
      <c r="H8197" t="s">
        <v>63</v>
      </c>
      <c r="I8197" t="s">
        <v>157</v>
      </c>
      <c r="J8197" t="s">
        <v>98</v>
      </c>
      <c r="K8197" t="s">
        <v>71</v>
      </c>
    </row>
    <row r="8198" spans="1:11" x14ac:dyDescent="0.3">
      <c r="A8198">
        <f>YEAR('Supermart Grocery Sales - Retai'!F:F)</f>
        <v>2018</v>
      </c>
      <c r="B8198">
        <f>MONTH('Supermart Grocery Sales - Retai'!F:F)</f>
        <v>9</v>
      </c>
      <c r="C8198" t="str" cm="1">
        <f t="array" ref="C8198">CHOOSE(_xlfn.ANCHORARRAY(B8198), "Jan", "Feb", "Mar", "Apr", "May", "Jun", "Jul", "Aug", "Sep", "Oct", "Nov", "Dec")</f>
        <v>Sep</v>
      </c>
      <c r="D8198" t="str">
        <f>"Q"&amp;ROUNDUP(MONTH('Supermart Grocery Sales - Retai'!F8198)/3,0)</f>
        <v>Q3</v>
      </c>
      <c r="E8198">
        <f>tbl_DataModel[[#This Row],[Profit]]/tbl_DataModel[[#This Row],[Sales]]</f>
        <v>0.12000000000000001</v>
      </c>
      <c r="F8198">
        <v>1565</v>
      </c>
      <c r="G8198">
        <v>187.8</v>
      </c>
      <c r="H8198" t="s">
        <v>32</v>
      </c>
      <c r="I8198" t="s">
        <v>33</v>
      </c>
      <c r="J8198" t="s">
        <v>98</v>
      </c>
      <c r="K8198" t="s">
        <v>102</v>
      </c>
    </row>
    <row r="8199" spans="1:11" x14ac:dyDescent="0.3">
      <c r="A8199">
        <f>YEAR('Supermart Grocery Sales - Retai'!F:F)</f>
        <v>2016</v>
      </c>
      <c r="B8199">
        <f>MONTH('Supermart Grocery Sales - Retai'!F:F)</f>
        <v>8</v>
      </c>
      <c r="C8199" t="str" cm="1">
        <f t="array" ref="C8199">CHOOSE(_xlfn.ANCHORARRAY(B8199), "Jan", "Feb", "Mar", "Apr", "May", "Jun", "Jul", "Aug", "Sep", "Oct", "Nov", "Dec")</f>
        <v>Aug</v>
      </c>
      <c r="D8199" t="str">
        <f>"Q"&amp;ROUNDUP(MONTH('Supermart Grocery Sales - Retai'!F8199)/3,0)</f>
        <v>Q3</v>
      </c>
      <c r="E8199">
        <f>tbl_DataModel[[#This Row],[Profit]]/tbl_DataModel[[#This Row],[Sales]]</f>
        <v>0.28999999999999998</v>
      </c>
      <c r="F8199">
        <v>775</v>
      </c>
      <c r="G8199">
        <v>224.75</v>
      </c>
      <c r="H8199" t="s">
        <v>13</v>
      </c>
      <c r="I8199" t="s">
        <v>195</v>
      </c>
      <c r="J8199" t="s">
        <v>98</v>
      </c>
      <c r="K8199" t="s">
        <v>102</v>
      </c>
    </row>
    <row r="8200" spans="1:11" x14ac:dyDescent="0.3">
      <c r="A8200">
        <f>YEAR('Supermart Grocery Sales - Retai'!F:F)</f>
        <v>2018</v>
      </c>
      <c r="B8200">
        <f>MONTH('Supermart Grocery Sales - Retai'!F:F)</f>
        <v>11</v>
      </c>
      <c r="C8200" t="str" cm="1">
        <f t="array" ref="C8200">CHOOSE(_xlfn.ANCHORARRAY(B8200), "Jan", "Feb", "Mar", "Apr", "May", "Jun", "Jul", "Aug", "Sep", "Oct", "Nov", "Dec")</f>
        <v>Nov</v>
      </c>
      <c r="D8200" t="str">
        <f>"Q"&amp;ROUNDUP(MONTH('Supermart Grocery Sales - Retai'!F8200)/3,0)</f>
        <v>Q4</v>
      </c>
      <c r="E8200">
        <f>tbl_DataModel[[#This Row],[Profit]]/tbl_DataModel[[#This Row],[Sales]]</f>
        <v>0.25</v>
      </c>
      <c r="F8200">
        <v>2227</v>
      </c>
      <c r="G8200">
        <v>556.75</v>
      </c>
      <c r="H8200" t="s">
        <v>58</v>
      </c>
      <c r="I8200" t="s">
        <v>112</v>
      </c>
      <c r="J8200" t="s">
        <v>98</v>
      </c>
      <c r="K8200" t="s">
        <v>139</v>
      </c>
    </row>
    <row r="8201" spans="1:11" x14ac:dyDescent="0.3">
      <c r="A8201">
        <f>YEAR('Supermart Grocery Sales - Retai'!F:F)</f>
        <v>2018</v>
      </c>
      <c r="B8201">
        <f>MONTH('Supermart Grocery Sales - Retai'!F:F)</f>
        <v>12</v>
      </c>
      <c r="C8201" t="str" cm="1">
        <f t="array" ref="C8201">CHOOSE(_xlfn.ANCHORARRAY(B8201), "Jan", "Feb", "Mar", "Apr", "May", "Jun", "Jul", "Aug", "Sep", "Oct", "Nov", "Dec")</f>
        <v>Dec</v>
      </c>
      <c r="D8201" t="str">
        <f>"Q"&amp;ROUNDUP(MONTH('Supermart Grocery Sales - Retai'!F8201)/3,0)</f>
        <v>Q4</v>
      </c>
      <c r="E8201">
        <f>tbl_DataModel[[#This Row],[Profit]]/tbl_DataModel[[#This Row],[Sales]]</f>
        <v>0.3</v>
      </c>
      <c r="F8201">
        <v>2480</v>
      </c>
      <c r="G8201">
        <v>744</v>
      </c>
      <c r="H8201" t="s">
        <v>32</v>
      </c>
      <c r="I8201" t="s">
        <v>33</v>
      </c>
      <c r="J8201" t="s">
        <v>98</v>
      </c>
      <c r="K8201" t="s">
        <v>83</v>
      </c>
    </row>
    <row r="8202" spans="1:11" x14ac:dyDescent="0.3">
      <c r="A8202">
        <f>YEAR('Supermart Grocery Sales - Retai'!F:F)</f>
        <v>2017</v>
      </c>
      <c r="B8202">
        <f>MONTH('Supermart Grocery Sales - Retai'!F:F)</f>
        <v>8</v>
      </c>
      <c r="C8202" t="str" cm="1">
        <f t="array" ref="C8202">CHOOSE(_xlfn.ANCHORARRAY(B8202), "Jan", "Feb", "Mar", "Apr", "May", "Jun", "Jul", "Aug", "Sep", "Oct", "Nov", "Dec")</f>
        <v>Aug</v>
      </c>
      <c r="D8202" t="str">
        <f>"Q"&amp;ROUNDUP(MONTH('Supermart Grocery Sales - Retai'!F8202)/3,0)</f>
        <v>Q3</v>
      </c>
      <c r="E8202">
        <f>tbl_DataModel[[#This Row],[Profit]]/tbl_DataModel[[#This Row],[Sales]]</f>
        <v>0.42</v>
      </c>
      <c r="F8202">
        <v>1604</v>
      </c>
      <c r="G8202">
        <v>673.68</v>
      </c>
      <c r="H8202" t="s">
        <v>26</v>
      </c>
      <c r="I8202" t="s">
        <v>201</v>
      </c>
      <c r="J8202" t="s">
        <v>98</v>
      </c>
      <c r="K8202" t="s">
        <v>174</v>
      </c>
    </row>
    <row r="8203" spans="1:11" x14ac:dyDescent="0.3">
      <c r="A8203">
        <f>YEAR('Supermart Grocery Sales - Retai'!F:F)</f>
        <v>2018</v>
      </c>
      <c r="B8203">
        <f>MONTH('Supermart Grocery Sales - Retai'!F:F)</f>
        <v>11</v>
      </c>
      <c r="C8203" t="str" cm="1">
        <f t="array" ref="C8203">CHOOSE(_xlfn.ANCHORARRAY(B8203), "Jan", "Feb", "Mar", "Apr", "May", "Jun", "Jul", "Aug", "Sep", "Oct", "Nov", "Dec")</f>
        <v>Nov</v>
      </c>
      <c r="D8203" t="str">
        <f>"Q"&amp;ROUNDUP(MONTH('Supermart Grocery Sales - Retai'!F8203)/3,0)</f>
        <v>Q4</v>
      </c>
      <c r="E8203">
        <f>tbl_DataModel[[#This Row],[Profit]]/tbl_DataModel[[#This Row],[Sales]]</f>
        <v>0.36000000000000004</v>
      </c>
      <c r="F8203">
        <v>1152</v>
      </c>
      <c r="G8203">
        <v>414.72</v>
      </c>
      <c r="H8203" t="s">
        <v>32</v>
      </c>
      <c r="I8203" t="s">
        <v>97</v>
      </c>
      <c r="J8203" t="s">
        <v>98</v>
      </c>
      <c r="K8203" t="s">
        <v>74</v>
      </c>
    </row>
    <row r="8204" spans="1:11" x14ac:dyDescent="0.3">
      <c r="A8204">
        <f>YEAR('Supermart Grocery Sales - Retai'!F:F)</f>
        <v>2015</v>
      </c>
      <c r="B8204">
        <f>MONTH('Supermart Grocery Sales - Retai'!F:F)</f>
        <v>12</v>
      </c>
      <c r="C8204" t="str" cm="1">
        <f t="array" ref="C8204">CHOOSE(_xlfn.ANCHORARRAY(B8204), "Jan", "Feb", "Mar", "Apr", "May", "Jun", "Jul", "Aug", "Sep", "Oct", "Nov", "Dec")</f>
        <v>Dec</v>
      </c>
      <c r="D8204" t="str">
        <f>"Q"&amp;ROUNDUP(MONTH('Supermart Grocery Sales - Retai'!F8204)/3,0)</f>
        <v>Q4</v>
      </c>
      <c r="E8204">
        <f>tbl_DataModel[[#This Row],[Profit]]/tbl_DataModel[[#This Row],[Sales]]</f>
        <v>0.3</v>
      </c>
      <c r="F8204">
        <v>1556</v>
      </c>
      <c r="G8204">
        <v>466.8</v>
      </c>
      <c r="H8204" t="s">
        <v>32</v>
      </c>
      <c r="I8204" t="s">
        <v>46</v>
      </c>
      <c r="J8204" t="s">
        <v>98</v>
      </c>
      <c r="K8204" t="s">
        <v>263</v>
      </c>
    </row>
    <row r="8205" spans="1:11" x14ac:dyDescent="0.3">
      <c r="A8205">
        <f>YEAR('Supermart Grocery Sales - Retai'!F:F)</f>
        <v>2018</v>
      </c>
      <c r="B8205">
        <f>MONTH('Supermart Grocery Sales - Retai'!F:F)</f>
        <v>2</v>
      </c>
      <c r="C8205" t="str" cm="1">
        <f t="array" ref="C8205">CHOOSE(_xlfn.ANCHORARRAY(B8205), "Jan", "Feb", "Mar", "Apr", "May", "Jun", "Jul", "Aug", "Sep", "Oct", "Nov", "Dec")</f>
        <v>Feb</v>
      </c>
      <c r="D8205" t="str">
        <f>"Q"&amp;ROUNDUP(MONTH('Supermart Grocery Sales - Retai'!F8205)/3,0)</f>
        <v>Q1</v>
      </c>
      <c r="E8205">
        <f>tbl_DataModel[[#This Row],[Profit]]/tbl_DataModel[[#This Row],[Sales]]</f>
        <v>0.05</v>
      </c>
      <c r="F8205">
        <v>1634</v>
      </c>
      <c r="G8205">
        <v>81.7</v>
      </c>
      <c r="H8205" t="s">
        <v>63</v>
      </c>
      <c r="I8205" t="s">
        <v>64</v>
      </c>
      <c r="J8205" t="s">
        <v>98</v>
      </c>
      <c r="K8205" t="s">
        <v>86</v>
      </c>
    </row>
    <row r="8206" spans="1:11" x14ac:dyDescent="0.3">
      <c r="A8206">
        <f>YEAR('Supermart Grocery Sales - Retai'!F:F)</f>
        <v>2018</v>
      </c>
      <c r="B8206">
        <f>MONTH('Supermart Grocery Sales - Retai'!F:F)</f>
        <v>9</v>
      </c>
      <c r="C8206" t="str" cm="1">
        <f t="array" ref="C8206">CHOOSE(_xlfn.ANCHORARRAY(B8206), "Jan", "Feb", "Mar", "Apr", "May", "Jun", "Jul", "Aug", "Sep", "Oct", "Nov", "Dec")</f>
        <v>Sep</v>
      </c>
      <c r="D8206" t="str">
        <f>"Q"&amp;ROUNDUP(MONTH('Supermart Grocery Sales - Retai'!F8206)/3,0)</f>
        <v>Q3</v>
      </c>
      <c r="E8206">
        <f>tbl_DataModel[[#This Row],[Profit]]/tbl_DataModel[[#This Row],[Sales]]</f>
        <v>0.17</v>
      </c>
      <c r="F8206">
        <v>1605</v>
      </c>
      <c r="G8206">
        <v>272.85000000000002</v>
      </c>
      <c r="H8206" t="s">
        <v>20</v>
      </c>
      <c r="I8206" t="s">
        <v>91</v>
      </c>
      <c r="J8206" t="s">
        <v>98</v>
      </c>
      <c r="K8206" t="s">
        <v>125</v>
      </c>
    </row>
    <row r="8207" spans="1:11" x14ac:dyDescent="0.3">
      <c r="A8207">
        <f>YEAR('Supermart Grocery Sales - Retai'!F:F)</f>
        <v>2015</v>
      </c>
      <c r="B8207">
        <f>MONTH('Supermart Grocery Sales - Retai'!F:F)</f>
        <v>12</v>
      </c>
      <c r="C8207" t="str" cm="1">
        <f t="array" ref="C8207">CHOOSE(_xlfn.ANCHORARRAY(B8207), "Jan", "Feb", "Mar", "Apr", "May", "Jun", "Jul", "Aug", "Sep", "Oct", "Nov", "Dec")</f>
        <v>Dec</v>
      </c>
      <c r="D8207" t="str">
        <f>"Q"&amp;ROUNDUP(MONTH('Supermart Grocery Sales - Retai'!F8207)/3,0)</f>
        <v>Q4</v>
      </c>
      <c r="E8207">
        <f>tbl_DataModel[[#This Row],[Profit]]/tbl_DataModel[[#This Row],[Sales]]</f>
        <v>0.2</v>
      </c>
      <c r="F8207">
        <v>1915</v>
      </c>
      <c r="G8207">
        <v>383</v>
      </c>
      <c r="H8207" t="s">
        <v>32</v>
      </c>
      <c r="I8207" t="s">
        <v>46</v>
      </c>
      <c r="J8207" t="s">
        <v>98</v>
      </c>
      <c r="K8207" t="s">
        <v>234</v>
      </c>
    </row>
    <row r="8208" spans="1:11" x14ac:dyDescent="0.3">
      <c r="A8208">
        <f>YEAR('Supermart Grocery Sales - Retai'!F:F)</f>
        <v>2018</v>
      </c>
      <c r="B8208">
        <f>MONTH('Supermart Grocery Sales - Retai'!F:F)</f>
        <v>10</v>
      </c>
      <c r="C8208" t="str" cm="1">
        <f t="array" ref="C8208">CHOOSE(_xlfn.ANCHORARRAY(B8208), "Jan", "Feb", "Mar", "Apr", "May", "Jun", "Jul", "Aug", "Sep", "Oct", "Nov", "Dec")</f>
        <v>Oct</v>
      </c>
      <c r="D8208" t="str">
        <f>"Q"&amp;ROUNDUP(MONTH('Supermart Grocery Sales - Retai'!F8208)/3,0)</f>
        <v>Q4</v>
      </c>
      <c r="E8208">
        <f>tbl_DataModel[[#This Row],[Profit]]/tbl_DataModel[[#This Row],[Sales]]</f>
        <v>0.27999999999999997</v>
      </c>
      <c r="F8208">
        <v>2476</v>
      </c>
      <c r="G8208">
        <v>693.28</v>
      </c>
      <c r="H8208" t="s">
        <v>63</v>
      </c>
      <c r="I8208" t="s">
        <v>64</v>
      </c>
      <c r="J8208" t="s">
        <v>98</v>
      </c>
      <c r="K8208" t="s">
        <v>156</v>
      </c>
    </row>
    <row r="8209" spans="1:11" x14ac:dyDescent="0.3">
      <c r="A8209">
        <f>YEAR('Supermart Grocery Sales - Retai'!F:F)</f>
        <v>2017</v>
      </c>
      <c r="B8209">
        <f>MONTH('Supermart Grocery Sales - Retai'!F:F)</f>
        <v>8</v>
      </c>
      <c r="C8209" t="str" cm="1">
        <f t="array" ref="C8209">CHOOSE(_xlfn.ANCHORARRAY(B8209), "Jan", "Feb", "Mar", "Apr", "May", "Jun", "Jul", "Aug", "Sep", "Oct", "Nov", "Dec")</f>
        <v>Aug</v>
      </c>
      <c r="D8209" t="str">
        <f>"Q"&amp;ROUNDUP(MONTH('Supermart Grocery Sales - Retai'!F8209)/3,0)</f>
        <v>Q3</v>
      </c>
      <c r="E8209">
        <f>tbl_DataModel[[#This Row],[Profit]]/tbl_DataModel[[#This Row],[Sales]]</f>
        <v>0.11</v>
      </c>
      <c r="F8209">
        <v>2468</v>
      </c>
      <c r="G8209">
        <v>271.48</v>
      </c>
      <c r="H8209" t="s">
        <v>49</v>
      </c>
      <c r="I8209" t="s">
        <v>205</v>
      </c>
      <c r="J8209" t="s">
        <v>98</v>
      </c>
      <c r="K8209" t="s">
        <v>182</v>
      </c>
    </row>
    <row r="8210" spans="1:11" x14ac:dyDescent="0.3">
      <c r="A8210">
        <f>YEAR('Supermart Grocery Sales - Retai'!F:F)</f>
        <v>2017</v>
      </c>
      <c r="B8210">
        <f>MONTH('Supermart Grocery Sales - Retai'!F:F)</f>
        <v>8</v>
      </c>
      <c r="C8210" t="str" cm="1">
        <f t="array" ref="C8210">CHOOSE(_xlfn.ANCHORARRAY(B8210), "Jan", "Feb", "Mar", "Apr", "May", "Jun", "Jul", "Aug", "Sep", "Oct", "Nov", "Dec")</f>
        <v>Aug</v>
      </c>
      <c r="D8210" t="str">
        <f>"Q"&amp;ROUNDUP(MONTH('Supermart Grocery Sales - Retai'!F8210)/3,0)</f>
        <v>Q3</v>
      </c>
      <c r="E8210">
        <f>tbl_DataModel[[#This Row],[Profit]]/tbl_DataModel[[#This Row],[Sales]]</f>
        <v>0.44</v>
      </c>
      <c r="F8210">
        <v>1017</v>
      </c>
      <c r="G8210">
        <v>447.48</v>
      </c>
      <c r="H8210" t="s">
        <v>49</v>
      </c>
      <c r="I8210" t="s">
        <v>54</v>
      </c>
      <c r="J8210" t="s">
        <v>98</v>
      </c>
      <c r="K8210" t="s">
        <v>184</v>
      </c>
    </row>
    <row r="8211" spans="1:11" x14ac:dyDescent="0.3">
      <c r="A8211">
        <f>YEAR('Supermart Grocery Sales - Retai'!F:F)</f>
        <v>2015</v>
      </c>
      <c r="B8211">
        <f>MONTH('Supermart Grocery Sales - Retai'!F:F)</f>
        <v>12</v>
      </c>
      <c r="C8211" t="str" cm="1">
        <f t="array" ref="C8211">CHOOSE(_xlfn.ANCHORARRAY(B8211), "Jan", "Feb", "Mar", "Apr", "May", "Jun", "Jul", "Aug", "Sep", "Oct", "Nov", "Dec")</f>
        <v>Dec</v>
      </c>
      <c r="D8211" t="str">
        <f>"Q"&amp;ROUNDUP(MONTH('Supermart Grocery Sales - Retai'!F8211)/3,0)</f>
        <v>Q4</v>
      </c>
      <c r="E8211">
        <f>tbl_DataModel[[#This Row],[Profit]]/tbl_DataModel[[#This Row],[Sales]]</f>
        <v>0.34</v>
      </c>
      <c r="F8211">
        <v>1940</v>
      </c>
      <c r="G8211">
        <v>659.6</v>
      </c>
      <c r="H8211" t="s">
        <v>20</v>
      </c>
      <c r="I8211" t="s">
        <v>91</v>
      </c>
      <c r="J8211" t="s">
        <v>98</v>
      </c>
      <c r="K8211" t="s">
        <v>78</v>
      </c>
    </row>
    <row r="8212" spans="1:11" x14ac:dyDescent="0.3">
      <c r="A8212">
        <f>YEAR('Supermart Grocery Sales - Retai'!F:F)</f>
        <v>2018</v>
      </c>
      <c r="B8212">
        <f>MONTH('Supermart Grocery Sales - Retai'!F:F)</f>
        <v>12</v>
      </c>
      <c r="C8212" t="str" cm="1">
        <f t="array" ref="C8212">CHOOSE(_xlfn.ANCHORARRAY(B8212), "Jan", "Feb", "Mar", "Apr", "May", "Jun", "Jul", "Aug", "Sep", "Oct", "Nov", "Dec")</f>
        <v>Dec</v>
      </c>
      <c r="D8212" t="str">
        <f>"Q"&amp;ROUNDUP(MONTH('Supermart Grocery Sales - Retai'!F8212)/3,0)</f>
        <v>Q4</v>
      </c>
      <c r="E8212">
        <f>tbl_DataModel[[#This Row],[Profit]]/tbl_DataModel[[#This Row],[Sales]]</f>
        <v>0.34</v>
      </c>
      <c r="F8212">
        <v>692</v>
      </c>
      <c r="G8212">
        <v>235.28</v>
      </c>
      <c r="H8212" t="s">
        <v>26</v>
      </c>
      <c r="I8212" t="s">
        <v>201</v>
      </c>
      <c r="J8212" t="s">
        <v>98</v>
      </c>
      <c r="K8212" t="s">
        <v>169</v>
      </c>
    </row>
    <row r="8213" spans="1:11" x14ac:dyDescent="0.3">
      <c r="A8213">
        <f>YEAR('Supermart Grocery Sales - Retai'!F:F)</f>
        <v>2016</v>
      </c>
      <c r="B8213">
        <f>MONTH('Supermart Grocery Sales - Retai'!F:F)</f>
        <v>1</v>
      </c>
      <c r="C8213" t="str" cm="1">
        <f t="array" ref="C8213">CHOOSE(_xlfn.ANCHORARRAY(B8213), "Jan", "Feb", "Mar", "Apr", "May", "Jun", "Jul", "Aug", "Sep", "Oct", "Nov", "Dec")</f>
        <v>Jan</v>
      </c>
      <c r="D8213" t="str">
        <f>"Q"&amp;ROUNDUP(MONTH('Supermart Grocery Sales - Retai'!F8213)/3,0)</f>
        <v>Q1</v>
      </c>
      <c r="E8213">
        <f>tbl_DataModel[[#This Row],[Profit]]/tbl_DataModel[[#This Row],[Sales]]</f>
        <v>0.31</v>
      </c>
      <c r="F8213">
        <v>859</v>
      </c>
      <c r="G8213">
        <v>266.29000000000002</v>
      </c>
      <c r="H8213" t="s">
        <v>26</v>
      </c>
      <c r="I8213" t="s">
        <v>94</v>
      </c>
      <c r="J8213" t="s">
        <v>98</v>
      </c>
      <c r="K8213" t="s">
        <v>139</v>
      </c>
    </row>
    <row r="8214" spans="1:11" x14ac:dyDescent="0.3">
      <c r="A8214">
        <f>YEAR('Supermart Grocery Sales - Retai'!F:F)</f>
        <v>2018</v>
      </c>
      <c r="B8214">
        <f>MONTH('Supermart Grocery Sales - Retai'!F:F)</f>
        <v>11</v>
      </c>
      <c r="C8214" t="str" cm="1">
        <f t="array" ref="C8214">CHOOSE(_xlfn.ANCHORARRAY(B8214), "Jan", "Feb", "Mar", "Apr", "May", "Jun", "Jul", "Aug", "Sep", "Oct", "Nov", "Dec")</f>
        <v>Nov</v>
      </c>
      <c r="D8214" t="str">
        <f>"Q"&amp;ROUNDUP(MONTH('Supermart Grocery Sales - Retai'!F8214)/3,0)</f>
        <v>Q4</v>
      </c>
      <c r="E8214">
        <f>tbl_DataModel[[#This Row],[Profit]]/tbl_DataModel[[#This Row],[Sales]]</f>
        <v>0.12000000000000001</v>
      </c>
      <c r="F8214">
        <v>951</v>
      </c>
      <c r="G8214">
        <v>114.12</v>
      </c>
      <c r="H8214" t="s">
        <v>49</v>
      </c>
      <c r="I8214" t="s">
        <v>50</v>
      </c>
      <c r="J8214" t="s">
        <v>98</v>
      </c>
      <c r="K8214" t="s">
        <v>197</v>
      </c>
    </row>
    <row r="8215" spans="1:11" x14ac:dyDescent="0.3">
      <c r="A8215">
        <f>YEAR('Supermart Grocery Sales - Retai'!F:F)</f>
        <v>2017</v>
      </c>
      <c r="B8215">
        <f>MONTH('Supermart Grocery Sales - Retai'!F:F)</f>
        <v>11</v>
      </c>
      <c r="C8215" t="str" cm="1">
        <f t="array" ref="C8215">CHOOSE(_xlfn.ANCHORARRAY(B8215), "Jan", "Feb", "Mar", "Apr", "May", "Jun", "Jul", "Aug", "Sep", "Oct", "Nov", "Dec")</f>
        <v>Nov</v>
      </c>
      <c r="D8215" t="str">
        <f>"Q"&amp;ROUNDUP(MONTH('Supermart Grocery Sales - Retai'!F8215)/3,0)</f>
        <v>Q4</v>
      </c>
      <c r="E8215">
        <f>tbl_DataModel[[#This Row],[Profit]]/tbl_DataModel[[#This Row],[Sales]]</f>
        <v>0.13</v>
      </c>
      <c r="F8215">
        <v>871</v>
      </c>
      <c r="G8215">
        <v>113.23</v>
      </c>
      <c r="H8215" t="s">
        <v>63</v>
      </c>
      <c r="I8215" t="s">
        <v>87</v>
      </c>
      <c r="J8215" t="s">
        <v>98</v>
      </c>
      <c r="K8215" t="s">
        <v>81</v>
      </c>
    </row>
    <row r="8216" spans="1:11" x14ac:dyDescent="0.3">
      <c r="A8216">
        <f>YEAR('Supermart Grocery Sales - Retai'!F:F)</f>
        <v>2017</v>
      </c>
      <c r="B8216">
        <f>MONTH('Supermart Grocery Sales - Retai'!F:F)</f>
        <v>9</v>
      </c>
      <c r="C8216" t="str" cm="1">
        <f t="array" ref="C8216">CHOOSE(_xlfn.ANCHORARRAY(B8216), "Jan", "Feb", "Mar", "Apr", "May", "Jun", "Jul", "Aug", "Sep", "Oct", "Nov", "Dec")</f>
        <v>Sep</v>
      </c>
      <c r="D8216" t="str">
        <f>"Q"&amp;ROUNDUP(MONTH('Supermart Grocery Sales - Retai'!F8216)/3,0)</f>
        <v>Q3</v>
      </c>
      <c r="E8216">
        <f>tbl_DataModel[[#This Row],[Profit]]/tbl_DataModel[[#This Row],[Sales]]</f>
        <v>0.27999999999999997</v>
      </c>
      <c r="F8216">
        <v>2435</v>
      </c>
      <c r="G8216">
        <v>681.8</v>
      </c>
      <c r="H8216" t="s">
        <v>32</v>
      </c>
      <c r="I8216" t="s">
        <v>153</v>
      </c>
      <c r="J8216" t="s">
        <v>98</v>
      </c>
      <c r="K8216" t="s">
        <v>90</v>
      </c>
    </row>
    <row r="8217" spans="1:11" x14ac:dyDescent="0.3">
      <c r="A8217">
        <f>YEAR('Supermart Grocery Sales - Retai'!F:F)</f>
        <v>2018</v>
      </c>
      <c r="B8217">
        <f>MONTH('Supermart Grocery Sales - Retai'!F:F)</f>
        <v>11</v>
      </c>
      <c r="C8217" t="str" cm="1">
        <f t="array" ref="C8217">CHOOSE(_xlfn.ANCHORARRAY(B8217), "Jan", "Feb", "Mar", "Apr", "May", "Jun", "Jul", "Aug", "Sep", "Oct", "Nov", "Dec")</f>
        <v>Nov</v>
      </c>
      <c r="D8217" t="str">
        <f>"Q"&amp;ROUNDUP(MONTH('Supermart Grocery Sales - Retai'!F8217)/3,0)</f>
        <v>Q4</v>
      </c>
      <c r="E8217">
        <f>tbl_DataModel[[#This Row],[Profit]]/tbl_DataModel[[#This Row],[Sales]]</f>
        <v>0.16</v>
      </c>
      <c r="F8217">
        <v>1277</v>
      </c>
      <c r="G8217">
        <v>204.32</v>
      </c>
      <c r="H8217" t="s">
        <v>20</v>
      </c>
      <c r="I8217" t="s">
        <v>91</v>
      </c>
      <c r="J8217" t="s">
        <v>98</v>
      </c>
      <c r="K8217" t="s">
        <v>120</v>
      </c>
    </row>
    <row r="8218" spans="1:11" x14ac:dyDescent="0.3">
      <c r="A8218">
        <f>YEAR('Supermart Grocery Sales - Retai'!F:F)</f>
        <v>2016</v>
      </c>
      <c r="B8218">
        <f>MONTH('Supermart Grocery Sales - Retai'!F:F)</f>
        <v>1</v>
      </c>
      <c r="C8218" t="str" cm="1">
        <f t="array" ref="C8218">CHOOSE(_xlfn.ANCHORARRAY(B8218), "Jan", "Feb", "Mar", "Apr", "May", "Jun", "Jul", "Aug", "Sep", "Oct", "Nov", "Dec")</f>
        <v>Jan</v>
      </c>
      <c r="D8218" t="str">
        <f>"Q"&amp;ROUNDUP(MONTH('Supermart Grocery Sales - Retai'!F8218)/3,0)</f>
        <v>Q1</v>
      </c>
      <c r="E8218">
        <f>tbl_DataModel[[#This Row],[Profit]]/tbl_DataModel[[#This Row],[Sales]]</f>
        <v>0.4</v>
      </c>
      <c r="F8218">
        <v>605</v>
      </c>
      <c r="G8218">
        <v>242</v>
      </c>
      <c r="H8218" t="s">
        <v>63</v>
      </c>
      <c r="I8218" t="s">
        <v>75</v>
      </c>
      <c r="J8218" t="s">
        <v>98</v>
      </c>
      <c r="K8218" t="s">
        <v>204</v>
      </c>
    </row>
    <row r="8219" spans="1:11" x14ac:dyDescent="0.3">
      <c r="A8219">
        <f>YEAR('Supermart Grocery Sales - Retai'!F:F)</f>
        <v>2016</v>
      </c>
      <c r="B8219">
        <f>MONTH('Supermart Grocery Sales - Retai'!F:F)</f>
        <v>4</v>
      </c>
      <c r="C8219" t="str" cm="1">
        <f t="array" ref="C8219">CHOOSE(_xlfn.ANCHORARRAY(B8219), "Jan", "Feb", "Mar", "Apr", "May", "Jun", "Jul", "Aug", "Sep", "Oct", "Nov", "Dec")</f>
        <v>Apr</v>
      </c>
      <c r="D8219" t="str">
        <f>"Q"&amp;ROUNDUP(MONTH('Supermart Grocery Sales - Retai'!F8219)/3,0)</f>
        <v>Q2</v>
      </c>
      <c r="E8219">
        <f>tbl_DataModel[[#This Row],[Profit]]/tbl_DataModel[[#This Row],[Sales]]</f>
        <v>0.11</v>
      </c>
      <c r="F8219">
        <v>2032</v>
      </c>
      <c r="G8219">
        <v>223.52</v>
      </c>
      <c r="H8219" t="s">
        <v>32</v>
      </c>
      <c r="I8219" t="s">
        <v>46</v>
      </c>
      <c r="J8219" t="s">
        <v>98</v>
      </c>
      <c r="K8219" t="s">
        <v>86</v>
      </c>
    </row>
    <row r="8220" spans="1:11" x14ac:dyDescent="0.3">
      <c r="A8220">
        <f>YEAR('Supermart Grocery Sales - Retai'!F:F)</f>
        <v>2015</v>
      </c>
      <c r="B8220">
        <f>MONTH('Supermart Grocery Sales - Retai'!F:F)</f>
        <v>9</v>
      </c>
      <c r="C8220" t="str" cm="1">
        <f t="array" ref="C8220">CHOOSE(_xlfn.ANCHORARRAY(B8220), "Jan", "Feb", "Mar", "Apr", "May", "Jun", "Jul", "Aug", "Sep", "Oct", "Nov", "Dec")</f>
        <v>Sep</v>
      </c>
      <c r="D8220" t="str">
        <f>"Q"&amp;ROUNDUP(MONTH('Supermart Grocery Sales - Retai'!F8220)/3,0)</f>
        <v>Q3</v>
      </c>
      <c r="E8220">
        <f>tbl_DataModel[[#This Row],[Profit]]/tbl_DataModel[[#This Row],[Sales]]</f>
        <v>0.25</v>
      </c>
      <c r="F8220">
        <v>2478</v>
      </c>
      <c r="G8220">
        <v>619.5</v>
      </c>
      <c r="H8220" t="s">
        <v>20</v>
      </c>
      <c r="I8220" t="s">
        <v>91</v>
      </c>
      <c r="J8220" t="s">
        <v>98</v>
      </c>
      <c r="K8220" t="s">
        <v>74</v>
      </c>
    </row>
    <row r="8221" spans="1:11" x14ac:dyDescent="0.3">
      <c r="A8221">
        <f>YEAR('Supermart Grocery Sales - Retai'!F:F)</f>
        <v>2017</v>
      </c>
      <c r="B8221">
        <f>MONTH('Supermart Grocery Sales - Retai'!F:F)</f>
        <v>11</v>
      </c>
      <c r="C8221" t="str" cm="1">
        <f t="array" ref="C8221">CHOOSE(_xlfn.ANCHORARRAY(B8221), "Jan", "Feb", "Mar", "Apr", "May", "Jun", "Jul", "Aug", "Sep", "Oct", "Nov", "Dec")</f>
        <v>Nov</v>
      </c>
      <c r="D8221" t="str">
        <f>"Q"&amp;ROUNDUP(MONTH('Supermart Grocery Sales - Retai'!F8221)/3,0)</f>
        <v>Q4</v>
      </c>
      <c r="E8221">
        <f>tbl_DataModel[[#This Row],[Profit]]/tbl_DataModel[[#This Row],[Sales]]</f>
        <v>0.28000000000000003</v>
      </c>
      <c r="F8221">
        <v>901</v>
      </c>
      <c r="G8221">
        <v>252.28</v>
      </c>
      <c r="H8221" t="s">
        <v>26</v>
      </c>
      <c r="I8221" t="s">
        <v>94</v>
      </c>
      <c r="J8221" t="s">
        <v>98</v>
      </c>
      <c r="K8221" t="s">
        <v>169</v>
      </c>
    </row>
    <row r="8222" spans="1:11" x14ac:dyDescent="0.3">
      <c r="A8222">
        <f>YEAR('Supermart Grocery Sales - Retai'!F:F)</f>
        <v>2016</v>
      </c>
      <c r="B8222">
        <f>MONTH('Supermart Grocery Sales - Retai'!F:F)</f>
        <v>1</v>
      </c>
      <c r="C8222" t="str" cm="1">
        <f t="array" ref="C8222">CHOOSE(_xlfn.ANCHORARRAY(B8222), "Jan", "Feb", "Mar", "Apr", "May", "Jun", "Jul", "Aug", "Sep", "Oct", "Nov", "Dec")</f>
        <v>Jan</v>
      </c>
      <c r="D8222" t="str">
        <f>"Q"&amp;ROUNDUP(MONTH('Supermart Grocery Sales - Retai'!F8222)/3,0)</f>
        <v>Q1</v>
      </c>
      <c r="E8222">
        <f>tbl_DataModel[[#This Row],[Profit]]/tbl_DataModel[[#This Row],[Sales]]</f>
        <v>0.42</v>
      </c>
      <c r="F8222">
        <v>1811</v>
      </c>
      <c r="G8222">
        <v>760.62</v>
      </c>
      <c r="H8222" t="s">
        <v>32</v>
      </c>
      <c r="I8222" t="s">
        <v>153</v>
      </c>
      <c r="J8222" t="s">
        <v>98</v>
      </c>
      <c r="K8222" t="s">
        <v>162</v>
      </c>
    </row>
    <row r="8223" spans="1:11" x14ac:dyDescent="0.3">
      <c r="A8223">
        <f>YEAR('Supermart Grocery Sales - Retai'!F:F)</f>
        <v>2017</v>
      </c>
      <c r="B8223">
        <f>MONTH('Supermart Grocery Sales - Retai'!F:F)</f>
        <v>10</v>
      </c>
      <c r="C8223" t="str" cm="1">
        <f t="array" ref="C8223">CHOOSE(_xlfn.ANCHORARRAY(B8223), "Jan", "Feb", "Mar", "Apr", "May", "Jun", "Jul", "Aug", "Sep", "Oct", "Nov", "Dec")</f>
        <v>Oct</v>
      </c>
      <c r="D8223" t="str">
        <f>"Q"&amp;ROUNDUP(MONTH('Supermart Grocery Sales - Retai'!F8223)/3,0)</f>
        <v>Q4</v>
      </c>
      <c r="E8223">
        <f>tbl_DataModel[[#This Row],[Profit]]/tbl_DataModel[[#This Row],[Sales]]</f>
        <v>0.27</v>
      </c>
      <c r="F8223">
        <v>2155</v>
      </c>
      <c r="G8223">
        <v>581.85</v>
      </c>
      <c r="H8223" t="s">
        <v>58</v>
      </c>
      <c r="I8223" t="s">
        <v>112</v>
      </c>
      <c r="J8223" t="s">
        <v>98</v>
      </c>
      <c r="K8223" t="s">
        <v>159</v>
      </c>
    </row>
    <row r="8224" spans="1:11" x14ac:dyDescent="0.3">
      <c r="A8224">
        <f>YEAR('Supermart Grocery Sales - Retai'!F:F)</f>
        <v>2018</v>
      </c>
      <c r="B8224">
        <f>MONTH('Supermart Grocery Sales - Retai'!F:F)</f>
        <v>10</v>
      </c>
      <c r="C8224" t="str" cm="1">
        <f t="array" ref="C8224">CHOOSE(_xlfn.ANCHORARRAY(B8224), "Jan", "Feb", "Mar", "Apr", "May", "Jun", "Jul", "Aug", "Sep", "Oct", "Nov", "Dec")</f>
        <v>Oct</v>
      </c>
      <c r="D8224" t="str">
        <f>"Q"&amp;ROUNDUP(MONTH('Supermart Grocery Sales - Retai'!F8224)/3,0)</f>
        <v>Q4</v>
      </c>
      <c r="E8224">
        <f>tbl_DataModel[[#This Row],[Profit]]/tbl_DataModel[[#This Row],[Sales]]</f>
        <v>0.24</v>
      </c>
      <c r="F8224">
        <v>2446</v>
      </c>
      <c r="G8224">
        <v>587.04</v>
      </c>
      <c r="H8224" t="s">
        <v>32</v>
      </c>
      <c r="I8224" t="s">
        <v>97</v>
      </c>
      <c r="J8224" t="s">
        <v>98</v>
      </c>
      <c r="K8224" t="s">
        <v>137</v>
      </c>
    </row>
    <row r="8225" spans="1:11" x14ac:dyDescent="0.3">
      <c r="A8225">
        <f>YEAR('Supermart Grocery Sales - Retai'!F:F)</f>
        <v>2016</v>
      </c>
      <c r="B8225">
        <f>MONTH('Supermart Grocery Sales - Retai'!F:F)</f>
        <v>8</v>
      </c>
      <c r="C8225" t="str" cm="1">
        <f t="array" ref="C8225">CHOOSE(_xlfn.ANCHORARRAY(B8225), "Jan", "Feb", "Mar", "Apr", "May", "Jun", "Jul", "Aug", "Sep", "Oct", "Nov", "Dec")</f>
        <v>Aug</v>
      </c>
      <c r="D8225" t="str">
        <f>"Q"&amp;ROUNDUP(MONTH('Supermart Grocery Sales - Retai'!F8225)/3,0)</f>
        <v>Q3</v>
      </c>
      <c r="E8225">
        <f>tbl_DataModel[[#This Row],[Profit]]/tbl_DataModel[[#This Row],[Sales]]</f>
        <v>0.08</v>
      </c>
      <c r="F8225">
        <v>582</v>
      </c>
      <c r="G8225">
        <v>46.56</v>
      </c>
      <c r="H8225" t="s">
        <v>49</v>
      </c>
      <c r="I8225" t="s">
        <v>54</v>
      </c>
      <c r="J8225" t="s">
        <v>98</v>
      </c>
      <c r="K8225" t="s">
        <v>86</v>
      </c>
    </row>
    <row r="8226" spans="1:11" x14ac:dyDescent="0.3">
      <c r="A8226">
        <f>YEAR('Supermart Grocery Sales - Retai'!F:F)</f>
        <v>2018</v>
      </c>
      <c r="B8226">
        <f>MONTH('Supermart Grocery Sales - Retai'!F:F)</f>
        <v>11</v>
      </c>
      <c r="C8226" t="str" cm="1">
        <f t="array" ref="C8226">CHOOSE(_xlfn.ANCHORARRAY(B8226), "Jan", "Feb", "Mar", "Apr", "May", "Jun", "Jul", "Aug", "Sep", "Oct", "Nov", "Dec")</f>
        <v>Nov</v>
      </c>
      <c r="D8226" t="str">
        <f>"Q"&amp;ROUNDUP(MONTH('Supermart Grocery Sales - Retai'!F8226)/3,0)</f>
        <v>Q4</v>
      </c>
      <c r="E8226">
        <f>tbl_DataModel[[#This Row],[Profit]]/tbl_DataModel[[#This Row],[Sales]]</f>
        <v>0.43</v>
      </c>
      <c r="F8226">
        <v>2422</v>
      </c>
      <c r="G8226">
        <v>1041.46</v>
      </c>
      <c r="H8226" t="s">
        <v>26</v>
      </c>
      <c r="I8226" t="s">
        <v>94</v>
      </c>
      <c r="J8226" t="s">
        <v>98</v>
      </c>
      <c r="K8226" t="s">
        <v>78</v>
      </c>
    </row>
    <row r="8227" spans="1:11" x14ac:dyDescent="0.3">
      <c r="A8227">
        <f>YEAR('Supermart Grocery Sales - Retai'!F:F)</f>
        <v>2018</v>
      </c>
      <c r="B8227">
        <f>MONTH('Supermart Grocery Sales - Retai'!F:F)</f>
        <v>10</v>
      </c>
      <c r="C8227" t="str" cm="1">
        <f t="array" ref="C8227">CHOOSE(_xlfn.ANCHORARRAY(B8227), "Jan", "Feb", "Mar", "Apr", "May", "Jun", "Jul", "Aug", "Sep", "Oct", "Nov", "Dec")</f>
        <v>Oct</v>
      </c>
      <c r="D8227" t="str">
        <f>"Q"&amp;ROUNDUP(MONTH('Supermart Grocery Sales - Retai'!F8227)/3,0)</f>
        <v>Q4</v>
      </c>
      <c r="E8227">
        <f>tbl_DataModel[[#This Row],[Profit]]/tbl_DataModel[[#This Row],[Sales]]</f>
        <v>0.21000000000000002</v>
      </c>
      <c r="F8227">
        <v>998</v>
      </c>
      <c r="G8227">
        <v>209.58</v>
      </c>
      <c r="H8227" t="s">
        <v>63</v>
      </c>
      <c r="I8227" t="s">
        <v>75</v>
      </c>
      <c r="J8227" t="s">
        <v>98</v>
      </c>
      <c r="K8227" t="s">
        <v>19</v>
      </c>
    </row>
    <row r="8228" spans="1:11" x14ac:dyDescent="0.3">
      <c r="A8228">
        <f>YEAR('Supermart Grocery Sales - Retai'!F:F)</f>
        <v>2018</v>
      </c>
      <c r="B8228">
        <f>MONTH('Supermart Grocery Sales - Retai'!F:F)</f>
        <v>4</v>
      </c>
      <c r="C8228" t="str" cm="1">
        <f t="array" ref="C8228">CHOOSE(_xlfn.ANCHORARRAY(B8228), "Jan", "Feb", "Mar", "Apr", "May", "Jun", "Jul", "Aug", "Sep", "Oct", "Nov", "Dec")</f>
        <v>Apr</v>
      </c>
      <c r="D8228" t="str">
        <f>"Q"&amp;ROUNDUP(MONTH('Supermart Grocery Sales - Retai'!F8228)/3,0)</f>
        <v>Q2</v>
      </c>
      <c r="E8228">
        <f>tbl_DataModel[[#This Row],[Profit]]/tbl_DataModel[[#This Row],[Sales]]</f>
        <v>0.41</v>
      </c>
      <c r="F8228">
        <v>984</v>
      </c>
      <c r="G8228">
        <v>403.44</v>
      </c>
      <c r="H8228" t="s">
        <v>49</v>
      </c>
      <c r="I8228" t="s">
        <v>54</v>
      </c>
      <c r="J8228" t="s">
        <v>98</v>
      </c>
      <c r="K8228" t="s">
        <v>40</v>
      </c>
    </row>
    <row r="8229" spans="1:11" x14ac:dyDescent="0.3">
      <c r="A8229">
        <f>YEAR('Supermart Grocery Sales - Retai'!F:F)</f>
        <v>2016</v>
      </c>
      <c r="B8229">
        <f>MONTH('Supermart Grocery Sales - Retai'!F:F)</f>
        <v>9</v>
      </c>
      <c r="C8229" t="str" cm="1">
        <f t="array" ref="C8229">CHOOSE(_xlfn.ANCHORARRAY(B8229), "Jan", "Feb", "Mar", "Apr", "May", "Jun", "Jul", "Aug", "Sep", "Oct", "Nov", "Dec")</f>
        <v>Sep</v>
      </c>
      <c r="D8229" t="str">
        <f>"Q"&amp;ROUNDUP(MONTH('Supermart Grocery Sales - Retai'!F8229)/3,0)</f>
        <v>Q3</v>
      </c>
      <c r="E8229">
        <f>tbl_DataModel[[#This Row],[Profit]]/tbl_DataModel[[#This Row],[Sales]]</f>
        <v>0.44</v>
      </c>
      <c r="F8229">
        <v>964</v>
      </c>
      <c r="G8229">
        <v>424.16</v>
      </c>
      <c r="H8229" t="s">
        <v>20</v>
      </c>
      <c r="I8229" t="s">
        <v>21</v>
      </c>
      <c r="J8229" t="s">
        <v>98</v>
      </c>
      <c r="K8229" t="s">
        <v>74</v>
      </c>
    </row>
    <row r="8230" spans="1:11" x14ac:dyDescent="0.3">
      <c r="A8230">
        <f>YEAR('Supermart Grocery Sales - Retai'!F:F)</f>
        <v>2016</v>
      </c>
      <c r="B8230">
        <f>MONTH('Supermart Grocery Sales - Retai'!F:F)</f>
        <v>3</v>
      </c>
      <c r="C8230" t="str" cm="1">
        <f t="array" ref="C8230">CHOOSE(_xlfn.ANCHORARRAY(B8230), "Jan", "Feb", "Mar", "Apr", "May", "Jun", "Jul", "Aug", "Sep", "Oct", "Nov", "Dec")</f>
        <v>Mar</v>
      </c>
      <c r="D8230" t="str">
        <f>"Q"&amp;ROUNDUP(MONTH('Supermart Grocery Sales - Retai'!F8230)/3,0)</f>
        <v>Q1</v>
      </c>
      <c r="E8230">
        <f>tbl_DataModel[[#This Row],[Profit]]/tbl_DataModel[[#This Row],[Sales]]</f>
        <v>0.42000000000000004</v>
      </c>
      <c r="F8230">
        <v>1307</v>
      </c>
      <c r="G8230">
        <v>548.94000000000005</v>
      </c>
      <c r="H8230" t="s">
        <v>26</v>
      </c>
      <c r="I8230" t="s">
        <v>201</v>
      </c>
      <c r="J8230" t="s">
        <v>98</v>
      </c>
      <c r="K8230" t="s">
        <v>90</v>
      </c>
    </row>
    <row r="8231" spans="1:11" x14ac:dyDescent="0.3">
      <c r="A8231">
        <f>YEAR('Supermart Grocery Sales - Retai'!F:F)</f>
        <v>2018</v>
      </c>
      <c r="B8231">
        <f>MONTH('Supermart Grocery Sales - Retai'!F:F)</f>
        <v>9</v>
      </c>
      <c r="C8231" t="str" cm="1">
        <f t="array" ref="C8231">CHOOSE(_xlfn.ANCHORARRAY(B8231), "Jan", "Feb", "Mar", "Apr", "May", "Jun", "Jul", "Aug", "Sep", "Oct", "Nov", "Dec")</f>
        <v>Sep</v>
      </c>
      <c r="D8231" t="str">
        <f>"Q"&amp;ROUNDUP(MONTH('Supermart Grocery Sales - Retai'!F8231)/3,0)</f>
        <v>Q3</v>
      </c>
      <c r="E8231">
        <f>tbl_DataModel[[#This Row],[Profit]]/tbl_DataModel[[#This Row],[Sales]]</f>
        <v>6.9999999999999993E-2</v>
      </c>
      <c r="F8231">
        <v>1009</v>
      </c>
      <c r="G8231">
        <v>70.63</v>
      </c>
      <c r="H8231" t="s">
        <v>58</v>
      </c>
      <c r="I8231" t="s">
        <v>68</v>
      </c>
      <c r="J8231" t="s">
        <v>98</v>
      </c>
      <c r="K8231" t="s">
        <v>197</v>
      </c>
    </row>
    <row r="8232" spans="1:11" x14ac:dyDescent="0.3">
      <c r="A8232">
        <f>YEAR('Supermart Grocery Sales - Retai'!F:F)</f>
        <v>2015</v>
      </c>
      <c r="B8232">
        <f>MONTH('Supermart Grocery Sales - Retai'!F:F)</f>
        <v>9</v>
      </c>
      <c r="C8232" t="str" cm="1">
        <f t="array" ref="C8232">CHOOSE(_xlfn.ANCHORARRAY(B8232), "Jan", "Feb", "Mar", "Apr", "May", "Jun", "Jul", "Aug", "Sep", "Oct", "Nov", "Dec")</f>
        <v>Sep</v>
      </c>
      <c r="D8232" t="str">
        <f>"Q"&amp;ROUNDUP(MONTH('Supermart Grocery Sales - Retai'!F8232)/3,0)</f>
        <v>Q3</v>
      </c>
      <c r="E8232">
        <f>tbl_DataModel[[#This Row],[Profit]]/tbl_DataModel[[#This Row],[Sales]]</f>
        <v>0.14000000000000001</v>
      </c>
      <c r="F8232">
        <v>2220</v>
      </c>
      <c r="G8232">
        <v>310.8</v>
      </c>
      <c r="H8232" t="s">
        <v>13</v>
      </c>
      <c r="I8232" t="s">
        <v>195</v>
      </c>
      <c r="J8232" t="s">
        <v>98</v>
      </c>
      <c r="K8232" t="s">
        <v>83</v>
      </c>
    </row>
    <row r="8233" spans="1:11" x14ac:dyDescent="0.3">
      <c r="A8233">
        <f>YEAR('Supermart Grocery Sales - Retai'!F:F)</f>
        <v>2018</v>
      </c>
      <c r="B8233">
        <f>MONTH('Supermart Grocery Sales - Retai'!F:F)</f>
        <v>11</v>
      </c>
      <c r="C8233" t="str" cm="1">
        <f t="array" ref="C8233">CHOOSE(_xlfn.ANCHORARRAY(B8233), "Jan", "Feb", "Mar", "Apr", "May", "Jun", "Jul", "Aug", "Sep", "Oct", "Nov", "Dec")</f>
        <v>Nov</v>
      </c>
      <c r="D8233" t="str">
        <f>"Q"&amp;ROUNDUP(MONTH('Supermart Grocery Sales - Retai'!F8233)/3,0)</f>
        <v>Q4</v>
      </c>
      <c r="E8233">
        <f>tbl_DataModel[[#This Row],[Profit]]/tbl_DataModel[[#This Row],[Sales]]</f>
        <v>0.16</v>
      </c>
      <c r="F8233">
        <v>813</v>
      </c>
      <c r="G8233">
        <v>130.08000000000001</v>
      </c>
      <c r="H8233" t="s">
        <v>58</v>
      </c>
      <c r="I8233" t="s">
        <v>68</v>
      </c>
      <c r="J8233" t="s">
        <v>23</v>
      </c>
      <c r="K8233" t="s">
        <v>74</v>
      </c>
    </row>
    <row r="8234" spans="1:11" x14ac:dyDescent="0.3">
      <c r="A8234">
        <f>YEAR('Supermart Grocery Sales - Retai'!F:F)</f>
        <v>2015</v>
      </c>
      <c r="B8234">
        <f>MONTH('Supermart Grocery Sales - Retai'!F:F)</f>
        <v>12</v>
      </c>
      <c r="C8234" t="str" cm="1">
        <f t="array" ref="C8234">CHOOSE(_xlfn.ANCHORARRAY(B8234), "Jan", "Feb", "Mar", "Apr", "May", "Jun", "Jul", "Aug", "Sep", "Oct", "Nov", "Dec")</f>
        <v>Dec</v>
      </c>
      <c r="D8234" t="str">
        <f>"Q"&amp;ROUNDUP(MONTH('Supermart Grocery Sales - Retai'!F8234)/3,0)</f>
        <v>Q4</v>
      </c>
      <c r="E8234">
        <f>tbl_DataModel[[#This Row],[Profit]]/tbl_DataModel[[#This Row],[Sales]]</f>
        <v>0.25</v>
      </c>
      <c r="F8234">
        <v>973</v>
      </c>
      <c r="G8234">
        <v>243.25</v>
      </c>
      <c r="H8234" t="s">
        <v>49</v>
      </c>
      <c r="I8234" t="s">
        <v>205</v>
      </c>
      <c r="J8234" t="s">
        <v>23</v>
      </c>
      <c r="K8234" t="s">
        <v>137</v>
      </c>
    </row>
    <row r="8235" spans="1:11" x14ac:dyDescent="0.3">
      <c r="A8235">
        <f>YEAR('Supermart Grocery Sales - Retai'!F:F)</f>
        <v>2015</v>
      </c>
      <c r="B8235">
        <f>MONTH('Supermart Grocery Sales - Retai'!F:F)</f>
        <v>11</v>
      </c>
      <c r="C8235" t="str" cm="1">
        <f t="array" ref="C8235">CHOOSE(_xlfn.ANCHORARRAY(B8235), "Jan", "Feb", "Mar", "Apr", "May", "Jun", "Jul", "Aug", "Sep", "Oct", "Nov", "Dec")</f>
        <v>Nov</v>
      </c>
      <c r="D8235" t="str">
        <f>"Q"&amp;ROUNDUP(MONTH('Supermart Grocery Sales - Retai'!F8235)/3,0)</f>
        <v>Q4</v>
      </c>
      <c r="E8235">
        <f>tbl_DataModel[[#This Row],[Profit]]/tbl_DataModel[[#This Row],[Sales]]</f>
        <v>0.11</v>
      </c>
      <c r="F8235">
        <v>1836</v>
      </c>
      <c r="G8235">
        <v>201.96</v>
      </c>
      <c r="H8235" t="s">
        <v>63</v>
      </c>
      <c r="I8235" t="s">
        <v>75</v>
      </c>
      <c r="J8235" t="s">
        <v>23</v>
      </c>
      <c r="K8235" t="s">
        <v>25</v>
      </c>
    </row>
    <row r="8236" spans="1:11" x14ac:dyDescent="0.3">
      <c r="A8236">
        <f>YEAR('Supermart Grocery Sales - Retai'!F:F)</f>
        <v>2015</v>
      </c>
      <c r="B8236">
        <f>MONTH('Supermart Grocery Sales - Retai'!F:F)</f>
        <v>4</v>
      </c>
      <c r="C8236" t="str" cm="1">
        <f t="array" ref="C8236">CHOOSE(_xlfn.ANCHORARRAY(B8236), "Jan", "Feb", "Mar", "Apr", "May", "Jun", "Jul", "Aug", "Sep", "Oct", "Nov", "Dec")</f>
        <v>Apr</v>
      </c>
      <c r="D8236" t="str">
        <f>"Q"&amp;ROUNDUP(MONTH('Supermart Grocery Sales - Retai'!F8236)/3,0)</f>
        <v>Q2</v>
      </c>
      <c r="E8236">
        <f>tbl_DataModel[[#This Row],[Profit]]/tbl_DataModel[[#This Row],[Sales]]</f>
        <v>0.41</v>
      </c>
      <c r="F8236">
        <v>983</v>
      </c>
      <c r="G8236">
        <v>403.03</v>
      </c>
      <c r="H8236" t="s">
        <v>58</v>
      </c>
      <c r="I8236" t="s">
        <v>59</v>
      </c>
      <c r="J8236" t="s">
        <v>23</v>
      </c>
      <c r="K8236" t="s">
        <v>45</v>
      </c>
    </row>
    <row r="8237" spans="1:11" x14ac:dyDescent="0.3">
      <c r="A8237">
        <f>YEAR('Supermart Grocery Sales - Retai'!F:F)</f>
        <v>2017</v>
      </c>
      <c r="B8237">
        <f>MONTH('Supermart Grocery Sales - Retai'!F:F)</f>
        <v>5</v>
      </c>
      <c r="C8237" t="str" cm="1">
        <f t="array" ref="C8237">CHOOSE(_xlfn.ANCHORARRAY(B8237), "Jan", "Feb", "Mar", "Apr", "May", "Jun", "Jul", "Aug", "Sep", "Oct", "Nov", "Dec")</f>
        <v>May</v>
      </c>
      <c r="D8237" t="str">
        <f>"Q"&amp;ROUNDUP(MONTH('Supermart Grocery Sales - Retai'!F8237)/3,0)</f>
        <v>Q2</v>
      </c>
      <c r="E8237">
        <f>tbl_DataModel[[#This Row],[Profit]]/tbl_DataModel[[#This Row],[Sales]]</f>
        <v>0.41000000000000003</v>
      </c>
      <c r="F8237">
        <v>2317</v>
      </c>
      <c r="G8237">
        <v>949.97</v>
      </c>
      <c r="H8237" t="s">
        <v>63</v>
      </c>
      <c r="I8237" t="s">
        <v>157</v>
      </c>
      <c r="J8237" t="s">
        <v>23</v>
      </c>
      <c r="K8237" t="s">
        <v>182</v>
      </c>
    </row>
    <row r="8238" spans="1:11" x14ac:dyDescent="0.3">
      <c r="A8238">
        <f>YEAR('Supermart Grocery Sales - Retai'!F:F)</f>
        <v>2018</v>
      </c>
      <c r="B8238">
        <f>MONTH('Supermart Grocery Sales - Retai'!F:F)</f>
        <v>9</v>
      </c>
      <c r="C8238" t="str" cm="1">
        <f t="array" ref="C8238">CHOOSE(_xlfn.ANCHORARRAY(B8238), "Jan", "Feb", "Mar", "Apr", "May", "Jun", "Jul", "Aug", "Sep", "Oct", "Nov", "Dec")</f>
        <v>Sep</v>
      </c>
      <c r="D8238" t="str">
        <f>"Q"&amp;ROUNDUP(MONTH('Supermart Grocery Sales - Retai'!F8238)/3,0)</f>
        <v>Q3</v>
      </c>
      <c r="E8238">
        <f>tbl_DataModel[[#This Row],[Profit]]/tbl_DataModel[[#This Row],[Sales]]</f>
        <v>0.18000000000000002</v>
      </c>
      <c r="F8238">
        <v>981</v>
      </c>
      <c r="G8238">
        <v>176.58</v>
      </c>
      <c r="H8238" t="s">
        <v>26</v>
      </c>
      <c r="I8238" t="s">
        <v>201</v>
      </c>
      <c r="J8238" t="s">
        <v>23</v>
      </c>
      <c r="K8238" t="s">
        <v>116</v>
      </c>
    </row>
    <row r="8239" spans="1:11" x14ac:dyDescent="0.3">
      <c r="A8239">
        <f>YEAR('Supermart Grocery Sales - Retai'!F:F)</f>
        <v>2016</v>
      </c>
      <c r="B8239">
        <f>MONTH('Supermart Grocery Sales - Retai'!F:F)</f>
        <v>6</v>
      </c>
      <c r="C8239" t="str" cm="1">
        <f t="array" ref="C8239">CHOOSE(_xlfn.ANCHORARRAY(B8239), "Jan", "Feb", "Mar", "Apr", "May", "Jun", "Jul", "Aug", "Sep", "Oct", "Nov", "Dec")</f>
        <v>Jun</v>
      </c>
      <c r="D8239" t="str">
        <f>"Q"&amp;ROUNDUP(MONTH('Supermart Grocery Sales - Retai'!F8239)/3,0)</f>
        <v>Q2</v>
      </c>
      <c r="E8239">
        <f>tbl_DataModel[[#This Row],[Profit]]/tbl_DataModel[[#This Row],[Sales]]</f>
        <v>0.33</v>
      </c>
      <c r="F8239">
        <v>889</v>
      </c>
      <c r="G8239">
        <v>293.37</v>
      </c>
      <c r="H8239" t="s">
        <v>63</v>
      </c>
      <c r="I8239" t="s">
        <v>87</v>
      </c>
      <c r="J8239" t="s">
        <v>23</v>
      </c>
      <c r="K8239" t="s">
        <v>42</v>
      </c>
    </row>
    <row r="8240" spans="1:11" x14ac:dyDescent="0.3">
      <c r="A8240">
        <f>YEAR('Supermart Grocery Sales - Retai'!F:F)</f>
        <v>2017</v>
      </c>
      <c r="B8240">
        <f>MONTH('Supermart Grocery Sales - Retai'!F:F)</f>
        <v>9</v>
      </c>
      <c r="C8240" t="str" cm="1">
        <f t="array" ref="C8240">CHOOSE(_xlfn.ANCHORARRAY(B8240), "Jan", "Feb", "Mar", "Apr", "May", "Jun", "Jul", "Aug", "Sep", "Oct", "Nov", "Dec")</f>
        <v>Sep</v>
      </c>
      <c r="D8240" t="str">
        <f>"Q"&amp;ROUNDUP(MONTH('Supermart Grocery Sales - Retai'!F8240)/3,0)</f>
        <v>Q3</v>
      </c>
      <c r="E8240">
        <f>tbl_DataModel[[#This Row],[Profit]]/tbl_DataModel[[#This Row],[Sales]]</f>
        <v>0.39999999999999997</v>
      </c>
      <c r="F8240">
        <v>1772</v>
      </c>
      <c r="G8240">
        <v>708.8</v>
      </c>
      <c r="H8240" t="s">
        <v>13</v>
      </c>
      <c r="I8240" t="s">
        <v>79</v>
      </c>
      <c r="J8240" t="s">
        <v>23</v>
      </c>
      <c r="K8240" t="s">
        <v>137</v>
      </c>
    </row>
    <row r="8241" spans="1:11" x14ac:dyDescent="0.3">
      <c r="A8241">
        <f>YEAR('Supermart Grocery Sales - Retai'!F:F)</f>
        <v>2016</v>
      </c>
      <c r="B8241">
        <f>MONTH('Supermart Grocery Sales - Retai'!F:F)</f>
        <v>6</v>
      </c>
      <c r="C8241" t="str" cm="1">
        <f t="array" ref="C8241">CHOOSE(_xlfn.ANCHORARRAY(B8241), "Jan", "Feb", "Mar", "Apr", "May", "Jun", "Jul", "Aug", "Sep", "Oct", "Nov", "Dec")</f>
        <v>Jun</v>
      </c>
      <c r="D8241" t="str">
        <f>"Q"&amp;ROUNDUP(MONTH('Supermart Grocery Sales - Retai'!F8241)/3,0)</f>
        <v>Q2</v>
      </c>
      <c r="E8241">
        <f>tbl_DataModel[[#This Row],[Profit]]/tbl_DataModel[[#This Row],[Sales]]</f>
        <v>0.43000000000000005</v>
      </c>
      <c r="F8241">
        <v>2299</v>
      </c>
      <c r="G8241">
        <v>988.57</v>
      </c>
      <c r="H8241" t="s">
        <v>32</v>
      </c>
      <c r="I8241" t="s">
        <v>33</v>
      </c>
      <c r="J8241" t="s">
        <v>23</v>
      </c>
      <c r="K8241" t="s">
        <v>159</v>
      </c>
    </row>
    <row r="8242" spans="1:11" x14ac:dyDescent="0.3">
      <c r="A8242">
        <f>YEAR('Supermart Grocery Sales - Retai'!F:F)</f>
        <v>2016</v>
      </c>
      <c r="B8242">
        <f>MONTH('Supermart Grocery Sales - Retai'!F:F)</f>
        <v>4</v>
      </c>
      <c r="C8242" t="str" cm="1">
        <f t="array" ref="C8242">CHOOSE(_xlfn.ANCHORARRAY(B8242), "Jan", "Feb", "Mar", "Apr", "May", "Jun", "Jul", "Aug", "Sep", "Oct", "Nov", "Dec")</f>
        <v>Apr</v>
      </c>
      <c r="D8242" t="str">
        <f>"Q"&amp;ROUNDUP(MONTH('Supermart Grocery Sales - Retai'!F8242)/3,0)</f>
        <v>Q2</v>
      </c>
      <c r="E8242">
        <f>tbl_DataModel[[#This Row],[Profit]]/tbl_DataModel[[#This Row],[Sales]]</f>
        <v>0.38</v>
      </c>
      <c r="F8242">
        <v>2215</v>
      </c>
      <c r="G8242">
        <v>841.7</v>
      </c>
      <c r="H8242" t="s">
        <v>63</v>
      </c>
      <c r="I8242" t="s">
        <v>87</v>
      </c>
      <c r="J8242" t="s">
        <v>23</v>
      </c>
      <c r="K8242" t="s">
        <v>67</v>
      </c>
    </row>
    <row r="8243" spans="1:11" x14ac:dyDescent="0.3">
      <c r="A8243">
        <f>YEAR('Supermart Grocery Sales - Retai'!F:F)</f>
        <v>2018</v>
      </c>
      <c r="B8243">
        <f>MONTH('Supermart Grocery Sales - Retai'!F:F)</f>
        <v>12</v>
      </c>
      <c r="C8243" t="str" cm="1">
        <f t="array" ref="C8243">CHOOSE(_xlfn.ANCHORARRAY(B8243), "Jan", "Feb", "Mar", "Apr", "May", "Jun", "Jul", "Aug", "Sep", "Oct", "Nov", "Dec")</f>
        <v>Dec</v>
      </c>
      <c r="D8243" t="str">
        <f>"Q"&amp;ROUNDUP(MONTH('Supermart Grocery Sales - Retai'!F8243)/3,0)</f>
        <v>Q4</v>
      </c>
      <c r="E8243">
        <f>tbl_DataModel[[#This Row],[Profit]]/tbl_DataModel[[#This Row],[Sales]]</f>
        <v>0.21</v>
      </c>
      <c r="F8243">
        <v>1569</v>
      </c>
      <c r="G8243">
        <v>329.49</v>
      </c>
      <c r="H8243" t="s">
        <v>13</v>
      </c>
      <c r="I8243" t="s">
        <v>14</v>
      </c>
      <c r="J8243" t="s">
        <v>23</v>
      </c>
      <c r="K8243" t="s">
        <v>139</v>
      </c>
    </row>
    <row r="8244" spans="1:11" x14ac:dyDescent="0.3">
      <c r="A8244">
        <f>YEAR('Supermart Grocery Sales - Retai'!F:F)</f>
        <v>2015</v>
      </c>
      <c r="B8244">
        <f>MONTH('Supermart Grocery Sales - Retai'!F:F)</f>
        <v>8</v>
      </c>
      <c r="C8244" t="str" cm="1">
        <f t="array" ref="C8244">CHOOSE(_xlfn.ANCHORARRAY(B8244), "Jan", "Feb", "Mar", "Apr", "May", "Jun", "Jul", "Aug", "Sep", "Oct", "Nov", "Dec")</f>
        <v>Aug</v>
      </c>
      <c r="D8244" t="str">
        <f>"Q"&amp;ROUNDUP(MONTH('Supermart Grocery Sales - Retai'!F8244)/3,0)</f>
        <v>Q3</v>
      </c>
      <c r="E8244">
        <f>tbl_DataModel[[#This Row],[Profit]]/tbl_DataModel[[#This Row],[Sales]]</f>
        <v>0.09</v>
      </c>
      <c r="F8244">
        <v>2022</v>
      </c>
      <c r="G8244">
        <v>181.98</v>
      </c>
      <c r="H8244" t="s">
        <v>32</v>
      </c>
      <c r="I8244" t="s">
        <v>33</v>
      </c>
      <c r="J8244" t="s">
        <v>23</v>
      </c>
      <c r="K8244" t="s">
        <v>42</v>
      </c>
    </row>
    <row r="8245" spans="1:11" x14ac:dyDescent="0.3">
      <c r="A8245">
        <f>YEAR('Supermart Grocery Sales - Retai'!F:F)</f>
        <v>2017</v>
      </c>
      <c r="B8245">
        <f>MONTH('Supermart Grocery Sales - Retai'!F:F)</f>
        <v>1</v>
      </c>
      <c r="C8245" t="str" cm="1">
        <f t="array" ref="C8245">CHOOSE(_xlfn.ANCHORARRAY(B8245), "Jan", "Feb", "Mar", "Apr", "May", "Jun", "Jul", "Aug", "Sep", "Oct", "Nov", "Dec")</f>
        <v>Jan</v>
      </c>
      <c r="D8245" t="str">
        <f>"Q"&amp;ROUNDUP(MONTH('Supermart Grocery Sales - Retai'!F8245)/3,0)</f>
        <v>Q1</v>
      </c>
      <c r="E8245">
        <f>tbl_DataModel[[#This Row],[Profit]]/tbl_DataModel[[#This Row],[Sales]]</f>
        <v>0.13</v>
      </c>
      <c r="F8245">
        <v>506</v>
      </c>
      <c r="G8245">
        <v>65.78</v>
      </c>
      <c r="H8245" t="s">
        <v>20</v>
      </c>
      <c r="I8245" t="s">
        <v>91</v>
      </c>
      <c r="J8245" t="s">
        <v>23</v>
      </c>
      <c r="K8245" t="s">
        <v>135</v>
      </c>
    </row>
    <row r="8246" spans="1:11" x14ac:dyDescent="0.3">
      <c r="A8246">
        <f>YEAR('Supermart Grocery Sales - Retai'!F:F)</f>
        <v>2016</v>
      </c>
      <c r="B8246">
        <f>MONTH('Supermart Grocery Sales - Retai'!F:F)</f>
        <v>9</v>
      </c>
      <c r="C8246" t="str" cm="1">
        <f t="array" ref="C8246">CHOOSE(_xlfn.ANCHORARRAY(B8246), "Jan", "Feb", "Mar", "Apr", "May", "Jun", "Jul", "Aug", "Sep", "Oct", "Nov", "Dec")</f>
        <v>Sep</v>
      </c>
      <c r="D8246" t="str">
        <f>"Q"&amp;ROUNDUP(MONTH('Supermart Grocery Sales - Retai'!F8246)/3,0)</f>
        <v>Q3</v>
      </c>
      <c r="E8246">
        <f>tbl_DataModel[[#This Row],[Profit]]/tbl_DataModel[[#This Row],[Sales]]</f>
        <v>0.43000000000000005</v>
      </c>
      <c r="F8246">
        <v>2174</v>
      </c>
      <c r="G8246">
        <v>934.82</v>
      </c>
      <c r="H8246" t="s">
        <v>32</v>
      </c>
      <c r="I8246" t="s">
        <v>97</v>
      </c>
      <c r="J8246" t="s">
        <v>23</v>
      </c>
      <c r="K8246" t="s">
        <v>78</v>
      </c>
    </row>
    <row r="8247" spans="1:11" x14ac:dyDescent="0.3">
      <c r="A8247">
        <f>YEAR('Supermart Grocery Sales - Retai'!F:F)</f>
        <v>2015</v>
      </c>
      <c r="B8247">
        <f>MONTH('Supermart Grocery Sales - Retai'!F:F)</f>
        <v>12</v>
      </c>
      <c r="C8247" t="str" cm="1">
        <f t="array" ref="C8247">CHOOSE(_xlfn.ANCHORARRAY(B8247), "Jan", "Feb", "Mar", "Apr", "May", "Jun", "Jul", "Aug", "Sep", "Oct", "Nov", "Dec")</f>
        <v>Dec</v>
      </c>
      <c r="D8247" t="str">
        <f>"Q"&amp;ROUNDUP(MONTH('Supermart Grocery Sales - Retai'!F8247)/3,0)</f>
        <v>Q4</v>
      </c>
      <c r="E8247">
        <f>tbl_DataModel[[#This Row],[Profit]]/tbl_DataModel[[#This Row],[Sales]]</f>
        <v>0.45</v>
      </c>
      <c r="F8247">
        <v>1520</v>
      </c>
      <c r="G8247">
        <v>684</v>
      </c>
      <c r="H8247" t="s">
        <v>63</v>
      </c>
      <c r="I8247" t="s">
        <v>75</v>
      </c>
      <c r="J8247" t="s">
        <v>23</v>
      </c>
      <c r="K8247" t="s">
        <v>111</v>
      </c>
    </row>
    <row r="8248" spans="1:11" x14ac:dyDescent="0.3">
      <c r="A8248">
        <f>YEAR('Supermart Grocery Sales - Retai'!F:F)</f>
        <v>2018</v>
      </c>
      <c r="B8248">
        <f>MONTH('Supermart Grocery Sales - Retai'!F:F)</f>
        <v>12</v>
      </c>
      <c r="C8248" t="str" cm="1">
        <f t="array" ref="C8248">CHOOSE(_xlfn.ANCHORARRAY(B8248), "Jan", "Feb", "Mar", "Apr", "May", "Jun", "Jul", "Aug", "Sep", "Oct", "Nov", "Dec")</f>
        <v>Dec</v>
      </c>
      <c r="D8248" t="str">
        <f>"Q"&amp;ROUNDUP(MONTH('Supermart Grocery Sales - Retai'!F8248)/3,0)</f>
        <v>Q4</v>
      </c>
      <c r="E8248">
        <f>tbl_DataModel[[#This Row],[Profit]]/tbl_DataModel[[#This Row],[Sales]]</f>
        <v>0.32999999999999996</v>
      </c>
      <c r="F8248">
        <v>1557</v>
      </c>
      <c r="G8248">
        <v>513.80999999999995</v>
      </c>
      <c r="H8248" t="s">
        <v>32</v>
      </c>
      <c r="I8248" t="s">
        <v>46</v>
      </c>
      <c r="J8248" t="s">
        <v>23</v>
      </c>
      <c r="K8248" t="s">
        <v>86</v>
      </c>
    </row>
    <row r="8249" spans="1:11" x14ac:dyDescent="0.3">
      <c r="A8249">
        <f>YEAR('Supermart Grocery Sales - Retai'!F:F)</f>
        <v>2018</v>
      </c>
      <c r="B8249">
        <f>MONTH('Supermart Grocery Sales - Retai'!F:F)</f>
        <v>11</v>
      </c>
      <c r="C8249" t="str" cm="1">
        <f t="array" ref="C8249">CHOOSE(_xlfn.ANCHORARRAY(B8249), "Jan", "Feb", "Mar", "Apr", "May", "Jun", "Jul", "Aug", "Sep", "Oct", "Nov", "Dec")</f>
        <v>Nov</v>
      </c>
      <c r="D8249" t="str">
        <f>"Q"&amp;ROUNDUP(MONTH('Supermart Grocery Sales - Retai'!F8249)/3,0)</f>
        <v>Q4</v>
      </c>
      <c r="E8249">
        <f>tbl_DataModel[[#This Row],[Profit]]/tbl_DataModel[[#This Row],[Sales]]</f>
        <v>0.39</v>
      </c>
      <c r="F8249">
        <v>1650</v>
      </c>
      <c r="G8249">
        <v>643.5</v>
      </c>
      <c r="H8249" t="s">
        <v>49</v>
      </c>
      <c r="I8249" t="s">
        <v>205</v>
      </c>
      <c r="J8249" t="s">
        <v>23</v>
      </c>
      <c r="K8249" t="s">
        <v>12</v>
      </c>
    </row>
    <row r="8250" spans="1:11" x14ac:dyDescent="0.3">
      <c r="A8250">
        <f>YEAR('Supermart Grocery Sales - Retai'!F:F)</f>
        <v>2015</v>
      </c>
      <c r="B8250">
        <f>MONTH('Supermart Grocery Sales - Retai'!F:F)</f>
        <v>4</v>
      </c>
      <c r="C8250" t="str" cm="1">
        <f t="array" ref="C8250">CHOOSE(_xlfn.ANCHORARRAY(B8250), "Jan", "Feb", "Mar", "Apr", "May", "Jun", "Jul", "Aug", "Sep", "Oct", "Nov", "Dec")</f>
        <v>Apr</v>
      </c>
      <c r="D8250" t="str">
        <f>"Q"&amp;ROUNDUP(MONTH('Supermart Grocery Sales - Retai'!F8250)/3,0)</f>
        <v>Q2</v>
      </c>
      <c r="E8250">
        <f>tbl_DataModel[[#This Row],[Profit]]/tbl_DataModel[[#This Row],[Sales]]</f>
        <v>0.35000000000000003</v>
      </c>
      <c r="F8250">
        <v>2156</v>
      </c>
      <c r="G8250">
        <v>754.6</v>
      </c>
      <c r="H8250" t="s">
        <v>49</v>
      </c>
      <c r="I8250" t="s">
        <v>205</v>
      </c>
      <c r="J8250" t="s">
        <v>23</v>
      </c>
      <c r="K8250" t="s">
        <v>45</v>
      </c>
    </row>
    <row r="8251" spans="1:11" x14ac:dyDescent="0.3">
      <c r="A8251">
        <f>YEAR('Supermart Grocery Sales - Retai'!F:F)</f>
        <v>2016</v>
      </c>
      <c r="B8251">
        <f>MONTH('Supermart Grocery Sales - Retai'!F:F)</f>
        <v>7</v>
      </c>
      <c r="C8251" t="str" cm="1">
        <f t="array" ref="C8251">CHOOSE(_xlfn.ANCHORARRAY(B8251), "Jan", "Feb", "Mar", "Apr", "May", "Jun", "Jul", "Aug", "Sep", "Oct", "Nov", "Dec")</f>
        <v>Jul</v>
      </c>
      <c r="D8251" t="str">
        <f>"Q"&amp;ROUNDUP(MONTH('Supermart Grocery Sales - Retai'!F8251)/3,0)</f>
        <v>Q3</v>
      </c>
      <c r="E8251">
        <f>tbl_DataModel[[#This Row],[Profit]]/tbl_DataModel[[#This Row],[Sales]]</f>
        <v>0.09</v>
      </c>
      <c r="F8251">
        <v>2500</v>
      </c>
      <c r="G8251">
        <v>225</v>
      </c>
      <c r="H8251" t="s">
        <v>49</v>
      </c>
      <c r="I8251" t="s">
        <v>54</v>
      </c>
      <c r="J8251" t="s">
        <v>23</v>
      </c>
      <c r="K8251" t="s">
        <v>156</v>
      </c>
    </row>
    <row r="8252" spans="1:11" x14ac:dyDescent="0.3">
      <c r="A8252">
        <f>YEAR('Supermart Grocery Sales - Retai'!F:F)</f>
        <v>2017</v>
      </c>
      <c r="B8252">
        <f>MONTH('Supermart Grocery Sales - Retai'!F:F)</f>
        <v>5</v>
      </c>
      <c r="C8252" t="str" cm="1">
        <f t="array" ref="C8252">CHOOSE(_xlfn.ANCHORARRAY(B8252), "Jan", "Feb", "Mar", "Apr", "May", "Jun", "Jul", "Aug", "Sep", "Oct", "Nov", "Dec")</f>
        <v>May</v>
      </c>
      <c r="D8252" t="str">
        <f>"Q"&amp;ROUNDUP(MONTH('Supermart Grocery Sales - Retai'!F8252)/3,0)</f>
        <v>Q2</v>
      </c>
      <c r="E8252">
        <f>tbl_DataModel[[#This Row],[Profit]]/tbl_DataModel[[#This Row],[Sales]]</f>
        <v>0.38</v>
      </c>
      <c r="F8252">
        <v>1719</v>
      </c>
      <c r="G8252">
        <v>653.22</v>
      </c>
      <c r="H8252" t="s">
        <v>63</v>
      </c>
      <c r="I8252" t="s">
        <v>87</v>
      </c>
      <c r="J8252" t="s">
        <v>23</v>
      </c>
      <c r="K8252" t="s">
        <v>36</v>
      </c>
    </row>
    <row r="8253" spans="1:11" x14ac:dyDescent="0.3">
      <c r="A8253">
        <f>YEAR('Supermart Grocery Sales - Retai'!F:F)</f>
        <v>2015</v>
      </c>
      <c r="B8253">
        <f>MONTH('Supermart Grocery Sales - Retai'!F:F)</f>
        <v>3</v>
      </c>
      <c r="C8253" t="str" cm="1">
        <f t="array" ref="C8253">CHOOSE(_xlfn.ANCHORARRAY(B8253), "Jan", "Feb", "Mar", "Apr", "May", "Jun", "Jul", "Aug", "Sep", "Oct", "Nov", "Dec")</f>
        <v>Mar</v>
      </c>
      <c r="D8253" t="str">
        <f>"Q"&amp;ROUNDUP(MONTH('Supermart Grocery Sales - Retai'!F8253)/3,0)</f>
        <v>Q1</v>
      </c>
      <c r="E8253">
        <f>tbl_DataModel[[#This Row],[Profit]]/tbl_DataModel[[#This Row],[Sales]]</f>
        <v>0.16999999999999998</v>
      </c>
      <c r="F8253">
        <v>1192</v>
      </c>
      <c r="G8253">
        <v>202.64</v>
      </c>
      <c r="H8253" t="s">
        <v>58</v>
      </c>
      <c r="I8253" t="s">
        <v>112</v>
      </c>
      <c r="J8253" t="s">
        <v>23</v>
      </c>
      <c r="K8253" t="s">
        <v>159</v>
      </c>
    </row>
    <row r="8254" spans="1:11" x14ac:dyDescent="0.3">
      <c r="A8254">
        <f>YEAR('Supermart Grocery Sales - Retai'!F:F)</f>
        <v>2018</v>
      </c>
      <c r="B8254">
        <f>MONTH('Supermart Grocery Sales - Retai'!F:F)</f>
        <v>9</v>
      </c>
      <c r="C8254" t="str" cm="1">
        <f t="array" ref="C8254">CHOOSE(_xlfn.ANCHORARRAY(B8254), "Jan", "Feb", "Mar", "Apr", "May", "Jun", "Jul", "Aug", "Sep", "Oct", "Nov", "Dec")</f>
        <v>Sep</v>
      </c>
      <c r="D8254" t="str">
        <f>"Q"&amp;ROUNDUP(MONTH('Supermart Grocery Sales - Retai'!F8254)/3,0)</f>
        <v>Q3</v>
      </c>
      <c r="E8254">
        <f>tbl_DataModel[[#This Row],[Profit]]/tbl_DataModel[[#This Row],[Sales]]</f>
        <v>0.28000000000000003</v>
      </c>
      <c r="F8254">
        <v>2412</v>
      </c>
      <c r="G8254">
        <v>675.36</v>
      </c>
      <c r="H8254" t="s">
        <v>20</v>
      </c>
      <c r="I8254" t="s">
        <v>21</v>
      </c>
      <c r="J8254" t="s">
        <v>23</v>
      </c>
      <c r="K8254" t="s">
        <v>81</v>
      </c>
    </row>
    <row r="8255" spans="1:11" x14ac:dyDescent="0.3">
      <c r="A8255">
        <f>YEAR('Supermart Grocery Sales - Retai'!F:F)</f>
        <v>2016</v>
      </c>
      <c r="B8255">
        <f>MONTH('Supermart Grocery Sales - Retai'!F:F)</f>
        <v>11</v>
      </c>
      <c r="C8255" t="str" cm="1">
        <f t="array" ref="C8255">CHOOSE(_xlfn.ANCHORARRAY(B8255), "Jan", "Feb", "Mar", "Apr", "May", "Jun", "Jul", "Aug", "Sep", "Oct", "Nov", "Dec")</f>
        <v>Nov</v>
      </c>
      <c r="D8255" t="str">
        <f>"Q"&amp;ROUNDUP(MONTH('Supermart Grocery Sales - Retai'!F8255)/3,0)</f>
        <v>Q4</v>
      </c>
      <c r="E8255">
        <f>tbl_DataModel[[#This Row],[Profit]]/tbl_DataModel[[#This Row],[Sales]]</f>
        <v>0.33</v>
      </c>
      <c r="F8255">
        <v>1784</v>
      </c>
      <c r="G8255">
        <v>588.72</v>
      </c>
      <c r="H8255" t="s">
        <v>26</v>
      </c>
      <c r="I8255" t="s">
        <v>94</v>
      </c>
      <c r="J8255" t="s">
        <v>23</v>
      </c>
      <c r="K8255" t="s">
        <v>106</v>
      </c>
    </row>
    <row r="8256" spans="1:11" x14ac:dyDescent="0.3">
      <c r="A8256">
        <f>YEAR('Supermart Grocery Sales - Retai'!F:F)</f>
        <v>2018</v>
      </c>
      <c r="B8256">
        <f>MONTH('Supermart Grocery Sales - Retai'!F:F)</f>
        <v>10</v>
      </c>
      <c r="C8256" t="str" cm="1">
        <f t="array" ref="C8256">CHOOSE(_xlfn.ANCHORARRAY(B8256), "Jan", "Feb", "Mar", "Apr", "May", "Jun", "Jul", "Aug", "Sep", "Oct", "Nov", "Dec")</f>
        <v>Oct</v>
      </c>
      <c r="D8256" t="str">
        <f>"Q"&amp;ROUNDUP(MONTH('Supermart Grocery Sales - Retai'!F8256)/3,0)</f>
        <v>Q4</v>
      </c>
      <c r="E8256">
        <f>tbl_DataModel[[#This Row],[Profit]]/tbl_DataModel[[#This Row],[Sales]]</f>
        <v>0.12000000000000001</v>
      </c>
      <c r="F8256">
        <v>1721</v>
      </c>
      <c r="G8256">
        <v>206.52</v>
      </c>
      <c r="H8256" t="s">
        <v>20</v>
      </c>
      <c r="I8256" t="s">
        <v>91</v>
      </c>
      <c r="J8256" t="s">
        <v>23</v>
      </c>
      <c r="K8256" t="s">
        <v>184</v>
      </c>
    </row>
    <row r="8257" spans="1:11" x14ac:dyDescent="0.3">
      <c r="A8257">
        <f>YEAR('Supermart Grocery Sales - Retai'!F:F)</f>
        <v>2015</v>
      </c>
      <c r="B8257">
        <f>MONTH('Supermart Grocery Sales - Retai'!F:F)</f>
        <v>7</v>
      </c>
      <c r="C8257" t="str" cm="1">
        <f t="array" ref="C8257">CHOOSE(_xlfn.ANCHORARRAY(B8257), "Jan", "Feb", "Mar", "Apr", "May", "Jun", "Jul", "Aug", "Sep", "Oct", "Nov", "Dec")</f>
        <v>Jul</v>
      </c>
      <c r="D8257" t="str">
        <f>"Q"&amp;ROUNDUP(MONTH('Supermart Grocery Sales - Retai'!F8257)/3,0)</f>
        <v>Q3</v>
      </c>
      <c r="E8257">
        <f>tbl_DataModel[[#This Row],[Profit]]/tbl_DataModel[[#This Row],[Sales]]</f>
        <v>0.28000000000000003</v>
      </c>
      <c r="F8257">
        <v>2150</v>
      </c>
      <c r="G8257">
        <v>602</v>
      </c>
      <c r="H8257" t="s">
        <v>58</v>
      </c>
      <c r="I8257" t="s">
        <v>112</v>
      </c>
      <c r="J8257" t="s">
        <v>23</v>
      </c>
      <c r="K8257" t="s">
        <v>108</v>
      </c>
    </row>
    <row r="8258" spans="1:11" x14ac:dyDescent="0.3">
      <c r="A8258">
        <f>YEAR('Supermart Grocery Sales - Retai'!F:F)</f>
        <v>2018</v>
      </c>
      <c r="B8258">
        <f>MONTH('Supermart Grocery Sales - Retai'!F:F)</f>
        <v>11</v>
      </c>
      <c r="C8258" t="str" cm="1">
        <f t="array" ref="C8258">CHOOSE(_xlfn.ANCHORARRAY(B8258), "Jan", "Feb", "Mar", "Apr", "May", "Jun", "Jul", "Aug", "Sep", "Oct", "Nov", "Dec")</f>
        <v>Nov</v>
      </c>
      <c r="D8258" t="str">
        <f>"Q"&amp;ROUNDUP(MONTH('Supermart Grocery Sales - Retai'!F8258)/3,0)</f>
        <v>Q4</v>
      </c>
      <c r="E8258">
        <f>tbl_DataModel[[#This Row],[Profit]]/tbl_DataModel[[#This Row],[Sales]]</f>
        <v>0.09</v>
      </c>
      <c r="F8258">
        <v>508</v>
      </c>
      <c r="G8258">
        <v>45.72</v>
      </c>
      <c r="H8258" t="s">
        <v>58</v>
      </c>
      <c r="I8258" t="s">
        <v>59</v>
      </c>
      <c r="J8258" t="s">
        <v>23</v>
      </c>
      <c r="K8258" t="s">
        <v>25</v>
      </c>
    </row>
    <row r="8259" spans="1:11" x14ac:dyDescent="0.3">
      <c r="A8259">
        <f>YEAR('Supermart Grocery Sales - Retai'!F:F)</f>
        <v>2018</v>
      </c>
      <c r="B8259">
        <f>MONTH('Supermart Grocery Sales - Retai'!F:F)</f>
        <v>10</v>
      </c>
      <c r="C8259" t="str" cm="1">
        <f t="array" ref="C8259">CHOOSE(_xlfn.ANCHORARRAY(B8259), "Jan", "Feb", "Mar", "Apr", "May", "Jun", "Jul", "Aug", "Sep", "Oct", "Nov", "Dec")</f>
        <v>Oct</v>
      </c>
      <c r="D8259" t="str">
        <f>"Q"&amp;ROUNDUP(MONTH('Supermart Grocery Sales - Retai'!F8259)/3,0)</f>
        <v>Q4</v>
      </c>
      <c r="E8259">
        <f>tbl_DataModel[[#This Row],[Profit]]/tbl_DataModel[[#This Row],[Sales]]</f>
        <v>0.39999999999999997</v>
      </c>
      <c r="F8259">
        <v>1291</v>
      </c>
      <c r="G8259">
        <v>516.4</v>
      </c>
      <c r="H8259" t="s">
        <v>58</v>
      </c>
      <c r="I8259" t="s">
        <v>68</v>
      </c>
      <c r="J8259" t="s">
        <v>23</v>
      </c>
      <c r="K8259" t="s">
        <v>19</v>
      </c>
    </row>
    <row r="8260" spans="1:11" x14ac:dyDescent="0.3">
      <c r="A8260">
        <f>YEAR('Supermart Grocery Sales - Retai'!F:F)</f>
        <v>2018</v>
      </c>
      <c r="B8260">
        <f>MONTH('Supermart Grocery Sales - Retai'!F:F)</f>
        <v>6</v>
      </c>
      <c r="C8260" t="str" cm="1">
        <f t="array" ref="C8260">CHOOSE(_xlfn.ANCHORARRAY(B8260), "Jan", "Feb", "Mar", "Apr", "May", "Jun", "Jul", "Aug", "Sep", "Oct", "Nov", "Dec")</f>
        <v>Jun</v>
      </c>
      <c r="D8260" t="str">
        <f>"Q"&amp;ROUNDUP(MONTH('Supermart Grocery Sales - Retai'!F8260)/3,0)</f>
        <v>Q2</v>
      </c>
      <c r="E8260">
        <f>tbl_DataModel[[#This Row],[Profit]]/tbl_DataModel[[#This Row],[Sales]]</f>
        <v>0.16</v>
      </c>
      <c r="F8260">
        <v>2189</v>
      </c>
      <c r="G8260">
        <v>350.24</v>
      </c>
      <c r="H8260" t="s">
        <v>49</v>
      </c>
      <c r="I8260" t="s">
        <v>205</v>
      </c>
      <c r="J8260" t="s">
        <v>23</v>
      </c>
      <c r="K8260" t="s">
        <v>40</v>
      </c>
    </row>
    <row r="8261" spans="1:11" x14ac:dyDescent="0.3">
      <c r="A8261">
        <f>YEAR('Supermart Grocery Sales - Retai'!F:F)</f>
        <v>2018</v>
      </c>
      <c r="B8261">
        <f>MONTH('Supermart Grocery Sales - Retai'!F:F)</f>
        <v>4</v>
      </c>
      <c r="C8261" t="str" cm="1">
        <f t="array" ref="C8261">CHOOSE(_xlfn.ANCHORARRAY(B8261), "Jan", "Feb", "Mar", "Apr", "May", "Jun", "Jul", "Aug", "Sep", "Oct", "Nov", "Dec")</f>
        <v>Apr</v>
      </c>
      <c r="D8261" t="str">
        <f>"Q"&amp;ROUNDUP(MONTH('Supermart Grocery Sales - Retai'!F8261)/3,0)</f>
        <v>Q2</v>
      </c>
      <c r="E8261">
        <f>tbl_DataModel[[#This Row],[Profit]]/tbl_DataModel[[#This Row],[Sales]]</f>
        <v>0.41</v>
      </c>
      <c r="F8261">
        <v>2025</v>
      </c>
      <c r="G8261">
        <v>830.25</v>
      </c>
      <c r="H8261" t="s">
        <v>58</v>
      </c>
      <c r="I8261" t="s">
        <v>59</v>
      </c>
      <c r="J8261" t="s">
        <v>23</v>
      </c>
      <c r="K8261" t="s">
        <v>204</v>
      </c>
    </row>
    <row r="8262" spans="1:11" x14ac:dyDescent="0.3">
      <c r="A8262">
        <f>YEAR('Supermart Grocery Sales - Retai'!F:F)</f>
        <v>2018</v>
      </c>
      <c r="B8262">
        <f>MONTH('Supermart Grocery Sales - Retai'!F:F)</f>
        <v>5</v>
      </c>
      <c r="C8262" t="str" cm="1">
        <f t="array" ref="C8262">CHOOSE(_xlfn.ANCHORARRAY(B8262), "Jan", "Feb", "Mar", "Apr", "May", "Jun", "Jul", "Aug", "Sep", "Oct", "Nov", "Dec")</f>
        <v>May</v>
      </c>
      <c r="D8262" t="str">
        <f>"Q"&amp;ROUNDUP(MONTH('Supermart Grocery Sales - Retai'!F8262)/3,0)</f>
        <v>Q2</v>
      </c>
      <c r="E8262">
        <f>tbl_DataModel[[#This Row],[Profit]]/tbl_DataModel[[#This Row],[Sales]]</f>
        <v>0.27</v>
      </c>
      <c r="F8262">
        <v>1693</v>
      </c>
      <c r="G8262">
        <v>457.11</v>
      </c>
      <c r="H8262" t="s">
        <v>58</v>
      </c>
      <c r="I8262" t="s">
        <v>59</v>
      </c>
      <c r="J8262" t="s">
        <v>23</v>
      </c>
      <c r="K8262" t="s">
        <v>111</v>
      </c>
    </row>
    <row r="8263" spans="1:11" x14ac:dyDescent="0.3">
      <c r="A8263">
        <f>YEAR('Supermart Grocery Sales - Retai'!F:F)</f>
        <v>2016</v>
      </c>
      <c r="B8263">
        <f>MONTH('Supermart Grocery Sales - Retai'!F:F)</f>
        <v>12</v>
      </c>
      <c r="C8263" t="str" cm="1">
        <f t="array" ref="C8263">CHOOSE(_xlfn.ANCHORARRAY(B8263), "Jan", "Feb", "Mar", "Apr", "May", "Jun", "Jul", "Aug", "Sep", "Oct", "Nov", "Dec")</f>
        <v>Dec</v>
      </c>
      <c r="D8263" t="str">
        <f>"Q"&amp;ROUNDUP(MONTH('Supermart Grocery Sales - Retai'!F8263)/3,0)</f>
        <v>Q4</v>
      </c>
      <c r="E8263">
        <f>tbl_DataModel[[#This Row],[Profit]]/tbl_DataModel[[#This Row],[Sales]]</f>
        <v>0.24000000000000002</v>
      </c>
      <c r="F8263">
        <v>1301</v>
      </c>
      <c r="G8263">
        <v>312.24</v>
      </c>
      <c r="H8263" t="s">
        <v>58</v>
      </c>
      <c r="I8263" t="s">
        <v>112</v>
      </c>
      <c r="J8263" t="s">
        <v>23</v>
      </c>
      <c r="K8263" t="s">
        <v>156</v>
      </c>
    </row>
    <row r="8264" spans="1:11" x14ac:dyDescent="0.3">
      <c r="A8264">
        <f>YEAR('Supermart Grocery Sales - Retai'!F:F)</f>
        <v>2017</v>
      </c>
      <c r="B8264">
        <f>MONTH('Supermart Grocery Sales - Retai'!F:F)</f>
        <v>10</v>
      </c>
      <c r="C8264" t="str" cm="1">
        <f t="array" ref="C8264">CHOOSE(_xlfn.ANCHORARRAY(B8264), "Jan", "Feb", "Mar", "Apr", "May", "Jun", "Jul", "Aug", "Sep", "Oct", "Nov", "Dec")</f>
        <v>Oct</v>
      </c>
      <c r="D8264" t="str">
        <f>"Q"&amp;ROUNDUP(MONTH('Supermart Grocery Sales - Retai'!F8264)/3,0)</f>
        <v>Q4</v>
      </c>
      <c r="E8264">
        <f>tbl_DataModel[[#This Row],[Profit]]/tbl_DataModel[[#This Row],[Sales]]</f>
        <v>0.15</v>
      </c>
      <c r="F8264">
        <v>1319</v>
      </c>
      <c r="G8264">
        <v>197.85</v>
      </c>
      <c r="H8264" t="s">
        <v>63</v>
      </c>
      <c r="I8264" t="s">
        <v>75</v>
      </c>
      <c r="J8264" t="s">
        <v>23</v>
      </c>
      <c r="K8264" t="s">
        <v>71</v>
      </c>
    </row>
    <row r="8265" spans="1:11" x14ac:dyDescent="0.3">
      <c r="A8265">
        <f>YEAR('Supermart Grocery Sales - Retai'!F:F)</f>
        <v>2016</v>
      </c>
      <c r="B8265">
        <f>MONTH('Supermart Grocery Sales - Retai'!F:F)</f>
        <v>12</v>
      </c>
      <c r="C8265" t="str" cm="1">
        <f t="array" ref="C8265">CHOOSE(_xlfn.ANCHORARRAY(B8265), "Jan", "Feb", "Mar", "Apr", "May", "Jun", "Jul", "Aug", "Sep", "Oct", "Nov", "Dec")</f>
        <v>Dec</v>
      </c>
      <c r="D8265" t="str">
        <f>"Q"&amp;ROUNDUP(MONTH('Supermart Grocery Sales - Retai'!F8265)/3,0)</f>
        <v>Q4</v>
      </c>
      <c r="E8265">
        <f>tbl_DataModel[[#This Row],[Profit]]/tbl_DataModel[[#This Row],[Sales]]</f>
        <v>0.37</v>
      </c>
      <c r="F8265">
        <v>1551</v>
      </c>
      <c r="G8265">
        <v>573.87</v>
      </c>
      <c r="H8265" t="s">
        <v>58</v>
      </c>
      <c r="I8265" t="s">
        <v>68</v>
      </c>
      <c r="J8265" t="s">
        <v>23</v>
      </c>
      <c r="K8265" t="s">
        <v>151</v>
      </c>
    </row>
    <row r="8266" spans="1:11" x14ac:dyDescent="0.3">
      <c r="A8266">
        <f>YEAR('Supermart Grocery Sales - Retai'!F:F)</f>
        <v>2018</v>
      </c>
      <c r="B8266">
        <f>MONTH('Supermart Grocery Sales - Retai'!F:F)</f>
        <v>6</v>
      </c>
      <c r="C8266" t="str" cm="1">
        <f t="array" ref="C8266">CHOOSE(_xlfn.ANCHORARRAY(B8266), "Jan", "Feb", "Mar", "Apr", "May", "Jun", "Jul", "Aug", "Sep", "Oct", "Nov", "Dec")</f>
        <v>Jun</v>
      </c>
      <c r="D8266" t="str">
        <f>"Q"&amp;ROUNDUP(MONTH('Supermart Grocery Sales - Retai'!F8266)/3,0)</f>
        <v>Q2</v>
      </c>
      <c r="E8266">
        <f>tbl_DataModel[[#This Row],[Profit]]/tbl_DataModel[[#This Row],[Sales]]</f>
        <v>0.30000000000000004</v>
      </c>
      <c r="F8266">
        <v>551</v>
      </c>
      <c r="G8266">
        <v>165.3</v>
      </c>
      <c r="H8266" t="s">
        <v>32</v>
      </c>
      <c r="I8266" t="s">
        <v>153</v>
      </c>
      <c r="J8266" t="s">
        <v>23</v>
      </c>
      <c r="K8266" t="s">
        <v>125</v>
      </c>
    </row>
    <row r="8267" spans="1:11" x14ac:dyDescent="0.3">
      <c r="A8267">
        <f>YEAR('Supermart Grocery Sales - Retai'!F:F)</f>
        <v>2017</v>
      </c>
      <c r="B8267">
        <f>MONTH('Supermart Grocery Sales - Retai'!F:F)</f>
        <v>1</v>
      </c>
      <c r="C8267" t="str" cm="1">
        <f t="array" ref="C8267">CHOOSE(_xlfn.ANCHORARRAY(B8267), "Jan", "Feb", "Mar", "Apr", "May", "Jun", "Jul", "Aug", "Sep", "Oct", "Nov", "Dec")</f>
        <v>Jan</v>
      </c>
      <c r="D8267" t="str">
        <f>"Q"&amp;ROUNDUP(MONTH('Supermart Grocery Sales - Retai'!F8267)/3,0)</f>
        <v>Q1</v>
      </c>
      <c r="E8267">
        <f>tbl_DataModel[[#This Row],[Profit]]/tbl_DataModel[[#This Row],[Sales]]</f>
        <v>0.14000000000000001</v>
      </c>
      <c r="F8267">
        <v>1814</v>
      </c>
      <c r="G8267">
        <v>253.96</v>
      </c>
      <c r="H8267" t="s">
        <v>58</v>
      </c>
      <c r="I8267" t="s">
        <v>68</v>
      </c>
      <c r="J8267" t="s">
        <v>23</v>
      </c>
      <c r="K8267" t="s">
        <v>135</v>
      </c>
    </row>
    <row r="8268" spans="1:11" x14ac:dyDescent="0.3">
      <c r="A8268">
        <f>YEAR('Supermart Grocery Sales - Retai'!F:F)</f>
        <v>2018</v>
      </c>
      <c r="B8268">
        <f>MONTH('Supermart Grocery Sales - Retai'!F:F)</f>
        <v>12</v>
      </c>
      <c r="C8268" t="str" cm="1">
        <f t="array" ref="C8268">CHOOSE(_xlfn.ANCHORARRAY(B8268), "Jan", "Feb", "Mar", "Apr", "May", "Jun", "Jul", "Aug", "Sep", "Oct", "Nov", "Dec")</f>
        <v>Dec</v>
      </c>
      <c r="D8268" t="str">
        <f>"Q"&amp;ROUNDUP(MONTH('Supermart Grocery Sales - Retai'!F8268)/3,0)</f>
        <v>Q4</v>
      </c>
      <c r="E8268">
        <f>tbl_DataModel[[#This Row],[Profit]]/tbl_DataModel[[#This Row],[Sales]]</f>
        <v>0.42</v>
      </c>
      <c r="F8268">
        <v>1336</v>
      </c>
      <c r="G8268">
        <v>561.12</v>
      </c>
      <c r="H8268" t="s">
        <v>32</v>
      </c>
      <c r="I8268" t="s">
        <v>97</v>
      </c>
      <c r="J8268" t="s">
        <v>23</v>
      </c>
      <c r="K8268" t="s">
        <v>174</v>
      </c>
    </row>
    <row r="8269" spans="1:11" x14ac:dyDescent="0.3">
      <c r="A8269">
        <f>YEAR('Supermart Grocery Sales - Retai'!F:F)</f>
        <v>2017</v>
      </c>
      <c r="B8269">
        <f>MONTH('Supermart Grocery Sales - Retai'!F:F)</f>
        <v>11</v>
      </c>
      <c r="C8269" t="str" cm="1">
        <f t="array" ref="C8269">CHOOSE(_xlfn.ANCHORARRAY(B8269), "Jan", "Feb", "Mar", "Apr", "May", "Jun", "Jul", "Aug", "Sep", "Oct", "Nov", "Dec")</f>
        <v>Nov</v>
      </c>
      <c r="D8269" t="str">
        <f>"Q"&amp;ROUNDUP(MONTH('Supermart Grocery Sales - Retai'!F8269)/3,0)</f>
        <v>Q4</v>
      </c>
      <c r="E8269">
        <f>tbl_DataModel[[#This Row],[Profit]]/tbl_DataModel[[#This Row],[Sales]]</f>
        <v>0.27</v>
      </c>
      <c r="F8269">
        <v>1065</v>
      </c>
      <c r="G8269">
        <v>287.55</v>
      </c>
      <c r="H8269" t="s">
        <v>49</v>
      </c>
      <c r="I8269" t="s">
        <v>205</v>
      </c>
      <c r="J8269" t="s">
        <v>23</v>
      </c>
      <c r="K8269" t="s">
        <v>182</v>
      </c>
    </row>
    <row r="8270" spans="1:11" x14ac:dyDescent="0.3">
      <c r="A8270">
        <f>YEAR('Supermart Grocery Sales - Retai'!F:F)</f>
        <v>2017</v>
      </c>
      <c r="B8270">
        <f>MONTH('Supermart Grocery Sales - Retai'!F:F)</f>
        <v>5</v>
      </c>
      <c r="C8270" t="str" cm="1">
        <f t="array" ref="C8270">CHOOSE(_xlfn.ANCHORARRAY(B8270), "Jan", "Feb", "Mar", "Apr", "May", "Jun", "Jul", "Aug", "Sep", "Oct", "Nov", "Dec")</f>
        <v>May</v>
      </c>
      <c r="D8270" t="str">
        <f>"Q"&amp;ROUNDUP(MONTH('Supermart Grocery Sales - Retai'!F8270)/3,0)</f>
        <v>Q2</v>
      </c>
      <c r="E8270">
        <f>tbl_DataModel[[#This Row],[Profit]]/tbl_DataModel[[#This Row],[Sales]]</f>
        <v>0.41</v>
      </c>
      <c r="F8270">
        <v>525</v>
      </c>
      <c r="G8270">
        <v>215.25</v>
      </c>
      <c r="H8270" t="s">
        <v>58</v>
      </c>
      <c r="I8270" t="s">
        <v>59</v>
      </c>
      <c r="J8270" t="s">
        <v>23</v>
      </c>
      <c r="K8270" t="s">
        <v>25</v>
      </c>
    </row>
    <row r="8271" spans="1:11" x14ac:dyDescent="0.3">
      <c r="A8271">
        <f>YEAR('Supermart Grocery Sales - Retai'!F:F)</f>
        <v>2016</v>
      </c>
      <c r="B8271">
        <f>MONTH('Supermart Grocery Sales - Retai'!F:F)</f>
        <v>3</v>
      </c>
      <c r="C8271" t="str" cm="1">
        <f t="array" ref="C8271">CHOOSE(_xlfn.ANCHORARRAY(B8271), "Jan", "Feb", "Mar", "Apr", "May", "Jun", "Jul", "Aug", "Sep", "Oct", "Nov", "Dec")</f>
        <v>Mar</v>
      </c>
      <c r="D8271" t="str">
        <f>"Q"&amp;ROUNDUP(MONTH('Supermart Grocery Sales - Retai'!F8271)/3,0)</f>
        <v>Q1</v>
      </c>
      <c r="E8271">
        <f>tbl_DataModel[[#This Row],[Profit]]/tbl_DataModel[[#This Row],[Sales]]</f>
        <v>0.33</v>
      </c>
      <c r="F8271">
        <v>2437</v>
      </c>
      <c r="G8271">
        <v>804.21</v>
      </c>
      <c r="H8271" t="s">
        <v>58</v>
      </c>
      <c r="I8271" t="s">
        <v>59</v>
      </c>
      <c r="J8271" t="s">
        <v>23</v>
      </c>
      <c r="K8271" t="s">
        <v>135</v>
      </c>
    </row>
    <row r="8272" spans="1:11" x14ac:dyDescent="0.3">
      <c r="A8272">
        <f>YEAR('Supermart Grocery Sales - Retai'!F:F)</f>
        <v>2016</v>
      </c>
      <c r="B8272">
        <f>MONTH('Supermart Grocery Sales - Retai'!F:F)</f>
        <v>12</v>
      </c>
      <c r="C8272" t="str" cm="1">
        <f t="array" ref="C8272">CHOOSE(_xlfn.ANCHORARRAY(B8272), "Jan", "Feb", "Mar", "Apr", "May", "Jun", "Jul", "Aug", "Sep", "Oct", "Nov", "Dec")</f>
        <v>Dec</v>
      </c>
      <c r="D8272" t="str">
        <f>"Q"&amp;ROUNDUP(MONTH('Supermart Grocery Sales - Retai'!F8272)/3,0)</f>
        <v>Q4</v>
      </c>
      <c r="E8272">
        <f>tbl_DataModel[[#This Row],[Profit]]/tbl_DataModel[[#This Row],[Sales]]</f>
        <v>0.42</v>
      </c>
      <c r="F8272">
        <v>2218</v>
      </c>
      <c r="G8272">
        <v>931.56</v>
      </c>
      <c r="H8272" t="s">
        <v>32</v>
      </c>
      <c r="I8272" t="s">
        <v>153</v>
      </c>
      <c r="J8272" t="s">
        <v>23</v>
      </c>
      <c r="K8272" t="s">
        <v>125</v>
      </c>
    </row>
    <row r="8273" spans="1:11" x14ac:dyDescent="0.3">
      <c r="A8273">
        <f>YEAR('Supermart Grocery Sales - Retai'!F:F)</f>
        <v>2017</v>
      </c>
      <c r="B8273">
        <f>MONTH('Supermart Grocery Sales - Retai'!F:F)</f>
        <v>9</v>
      </c>
      <c r="C8273" t="str" cm="1">
        <f t="array" ref="C8273">CHOOSE(_xlfn.ANCHORARRAY(B8273), "Jan", "Feb", "Mar", "Apr", "May", "Jun", "Jul", "Aug", "Sep", "Oct", "Nov", "Dec")</f>
        <v>Sep</v>
      </c>
      <c r="D8273" t="str">
        <f>"Q"&amp;ROUNDUP(MONTH('Supermart Grocery Sales - Retai'!F8273)/3,0)</f>
        <v>Q3</v>
      </c>
      <c r="E8273">
        <f>tbl_DataModel[[#This Row],[Profit]]/tbl_DataModel[[#This Row],[Sales]]</f>
        <v>0.26</v>
      </c>
      <c r="F8273">
        <v>1944</v>
      </c>
      <c r="G8273">
        <v>505.44</v>
      </c>
      <c r="H8273" t="s">
        <v>49</v>
      </c>
      <c r="I8273" t="s">
        <v>54</v>
      </c>
      <c r="J8273" t="s">
        <v>23</v>
      </c>
      <c r="K8273" t="s">
        <v>135</v>
      </c>
    </row>
    <row r="8274" spans="1:11" x14ac:dyDescent="0.3">
      <c r="A8274">
        <f>YEAR('Supermart Grocery Sales - Retai'!F:F)</f>
        <v>2018</v>
      </c>
      <c r="B8274">
        <f>MONTH('Supermart Grocery Sales - Retai'!F:F)</f>
        <v>6</v>
      </c>
      <c r="C8274" t="str" cm="1">
        <f t="array" ref="C8274">CHOOSE(_xlfn.ANCHORARRAY(B8274), "Jan", "Feb", "Mar", "Apr", "May", "Jun", "Jul", "Aug", "Sep", "Oct", "Nov", "Dec")</f>
        <v>Jun</v>
      </c>
      <c r="D8274" t="str">
        <f>"Q"&amp;ROUNDUP(MONTH('Supermart Grocery Sales - Retai'!F8274)/3,0)</f>
        <v>Q2</v>
      </c>
      <c r="E8274">
        <f>tbl_DataModel[[#This Row],[Profit]]/tbl_DataModel[[#This Row],[Sales]]</f>
        <v>0.44</v>
      </c>
      <c r="F8274">
        <v>865</v>
      </c>
      <c r="G8274">
        <v>380.6</v>
      </c>
      <c r="H8274" t="s">
        <v>63</v>
      </c>
      <c r="I8274" t="s">
        <v>157</v>
      </c>
      <c r="J8274" t="s">
        <v>23</v>
      </c>
      <c r="K8274" t="s">
        <v>67</v>
      </c>
    </row>
    <row r="8275" spans="1:11" x14ac:dyDescent="0.3">
      <c r="A8275">
        <f>YEAR('Supermart Grocery Sales - Retai'!F:F)</f>
        <v>2017</v>
      </c>
      <c r="B8275">
        <f>MONTH('Supermart Grocery Sales - Retai'!F:F)</f>
        <v>9</v>
      </c>
      <c r="C8275" t="str" cm="1">
        <f t="array" ref="C8275">CHOOSE(_xlfn.ANCHORARRAY(B8275), "Jan", "Feb", "Mar", "Apr", "May", "Jun", "Jul", "Aug", "Sep", "Oct", "Nov", "Dec")</f>
        <v>Sep</v>
      </c>
      <c r="D8275" t="str">
        <f>"Q"&amp;ROUNDUP(MONTH('Supermart Grocery Sales - Retai'!F8275)/3,0)</f>
        <v>Q3</v>
      </c>
      <c r="E8275">
        <f>tbl_DataModel[[#This Row],[Profit]]/tbl_DataModel[[#This Row],[Sales]]</f>
        <v>0.06</v>
      </c>
      <c r="F8275">
        <v>531</v>
      </c>
      <c r="G8275">
        <v>31.86</v>
      </c>
      <c r="H8275" t="s">
        <v>26</v>
      </c>
      <c r="I8275" t="s">
        <v>94</v>
      </c>
      <c r="J8275" t="s">
        <v>23</v>
      </c>
      <c r="K8275" t="s">
        <v>102</v>
      </c>
    </row>
    <row r="8276" spans="1:11" x14ac:dyDescent="0.3">
      <c r="A8276">
        <f>YEAR('Supermart Grocery Sales - Retai'!F:F)</f>
        <v>2015</v>
      </c>
      <c r="B8276">
        <f>MONTH('Supermart Grocery Sales - Retai'!F:F)</f>
        <v>11</v>
      </c>
      <c r="C8276" t="str" cm="1">
        <f t="array" ref="C8276">CHOOSE(_xlfn.ANCHORARRAY(B8276), "Jan", "Feb", "Mar", "Apr", "May", "Jun", "Jul", "Aug", "Sep", "Oct", "Nov", "Dec")</f>
        <v>Nov</v>
      </c>
      <c r="D8276" t="str">
        <f>"Q"&amp;ROUNDUP(MONTH('Supermart Grocery Sales - Retai'!F8276)/3,0)</f>
        <v>Q4</v>
      </c>
      <c r="E8276">
        <f>tbl_DataModel[[#This Row],[Profit]]/tbl_DataModel[[#This Row],[Sales]]</f>
        <v>0.22</v>
      </c>
      <c r="F8276">
        <v>2013</v>
      </c>
      <c r="G8276">
        <v>442.86</v>
      </c>
      <c r="H8276" t="s">
        <v>63</v>
      </c>
      <c r="I8276" t="s">
        <v>87</v>
      </c>
      <c r="J8276" t="s">
        <v>23</v>
      </c>
      <c r="K8276" t="s">
        <v>151</v>
      </c>
    </row>
    <row r="8277" spans="1:11" x14ac:dyDescent="0.3">
      <c r="A8277">
        <f>YEAR('Supermart Grocery Sales - Retai'!F:F)</f>
        <v>2018</v>
      </c>
      <c r="B8277">
        <f>MONTH('Supermart Grocery Sales - Retai'!F:F)</f>
        <v>11</v>
      </c>
      <c r="C8277" t="str" cm="1">
        <f t="array" ref="C8277">CHOOSE(_xlfn.ANCHORARRAY(B8277), "Jan", "Feb", "Mar", "Apr", "May", "Jun", "Jul", "Aug", "Sep", "Oct", "Nov", "Dec")</f>
        <v>Nov</v>
      </c>
      <c r="D8277" t="str">
        <f>"Q"&amp;ROUNDUP(MONTH('Supermart Grocery Sales - Retai'!F8277)/3,0)</f>
        <v>Q4</v>
      </c>
      <c r="E8277">
        <f>tbl_DataModel[[#This Row],[Profit]]/tbl_DataModel[[#This Row],[Sales]]</f>
        <v>0.35000000000000003</v>
      </c>
      <c r="F8277">
        <v>1656</v>
      </c>
      <c r="G8277">
        <v>579.6</v>
      </c>
      <c r="H8277" t="s">
        <v>49</v>
      </c>
      <c r="I8277" t="s">
        <v>50</v>
      </c>
      <c r="J8277" t="s">
        <v>29</v>
      </c>
      <c r="K8277" t="s">
        <v>184</v>
      </c>
    </row>
    <row r="8278" spans="1:11" x14ac:dyDescent="0.3">
      <c r="A8278">
        <f>YEAR('Supermart Grocery Sales - Retai'!F:F)</f>
        <v>2015</v>
      </c>
      <c r="B8278">
        <f>MONTH('Supermart Grocery Sales - Retai'!F:F)</f>
        <v>4</v>
      </c>
      <c r="C8278" t="str" cm="1">
        <f t="array" ref="C8278">CHOOSE(_xlfn.ANCHORARRAY(B8278), "Jan", "Feb", "Mar", "Apr", "May", "Jun", "Jul", "Aug", "Sep", "Oct", "Nov", "Dec")</f>
        <v>Apr</v>
      </c>
      <c r="D8278" t="str">
        <f>"Q"&amp;ROUNDUP(MONTH('Supermart Grocery Sales - Retai'!F8278)/3,0)</f>
        <v>Q2</v>
      </c>
      <c r="E8278">
        <f>tbl_DataModel[[#This Row],[Profit]]/tbl_DataModel[[#This Row],[Sales]]</f>
        <v>0.32</v>
      </c>
      <c r="F8278">
        <v>2209</v>
      </c>
      <c r="G8278">
        <v>706.88</v>
      </c>
      <c r="H8278" t="s">
        <v>63</v>
      </c>
      <c r="I8278" t="s">
        <v>64</v>
      </c>
      <c r="J8278" t="s">
        <v>29</v>
      </c>
      <c r="K8278" t="s">
        <v>81</v>
      </c>
    </row>
    <row r="8279" spans="1:11" x14ac:dyDescent="0.3">
      <c r="A8279">
        <f>YEAR('Supermart Grocery Sales - Retai'!F:F)</f>
        <v>2017</v>
      </c>
      <c r="B8279">
        <f>MONTH('Supermart Grocery Sales - Retai'!F:F)</f>
        <v>11</v>
      </c>
      <c r="C8279" t="str" cm="1">
        <f t="array" ref="C8279">CHOOSE(_xlfn.ANCHORARRAY(B8279), "Jan", "Feb", "Mar", "Apr", "May", "Jun", "Jul", "Aug", "Sep", "Oct", "Nov", "Dec")</f>
        <v>Nov</v>
      </c>
      <c r="D8279" t="str">
        <f>"Q"&amp;ROUNDUP(MONTH('Supermart Grocery Sales - Retai'!F8279)/3,0)</f>
        <v>Q4</v>
      </c>
      <c r="E8279">
        <f>tbl_DataModel[[#This Row],[Profit]]/tbl_DataModel[[#This Row],[Sales]]</f>
        <v>0.25</v>
      </c>
      <c r="F8279">
        <v>690</v>
      </c>
      <c r="G8279">
        <v>172.5</v>
      </c>
      <c r="H8279" t="s">
        <v>63</v>
      </c>
      <c r="I8279" t="s">
        <v>157</v>
      </c>
      <c r="J8279" t="s">
        <v>29</v>
      </c>
      <c r="K8279" t="s">
        <v>45</v>
      </c>
    </row>
    <row r="8280" spans="1:11" x14ac:dyDescent="0.3">
      <c r="A8280">
        <f>YEAR('Supermart Grocery Sales - Retai'!F:F)</f>
        <v>2017</v>
      </c>
      <c r="B8280">
        <f>MONTH('Supermart Grocery Sales - Retai'!F:F)</f>
        <v>11</v>
      </c>
      <c r="C8280" t="str" cm="1">
        <f t="array" ref="C8280">CHOOSE(_xlfn.ANCHORARRAY(B8280), "Jan", "Feb", "Mar", "Apr", "May", "Jun", "Jul", "Aug", "Sep", "Oct", "Nov", "Dec")</f>
        <v>Nov</v>
      </c>
      <c r="D8280" t="str">
        <f>"Q"&amp;ROUNDUP(MONTH('Supermart Grocery Sales - Retai'!F8280)/3,0)</f>
        <v>Q4</v>
      </c>
      <c r="E8280">
        <f>tbl_DataModel[[#This Row],[Profit]]/tbl_DataModel[[#This Row],[Sales]]</f>
        <v>9.9999999999999992E-2</v>
      </c>
      <c r="F8280">
        <v>1492</v>
      </c>
      <c r="G8280">
        <v>149.19999999999999</v>
      </c>
      <c r="H8280" t="s">
        <v>13</v>
      </c>
      <c r="I8280" t="s">
        <v>195</v>
      </c>
      <c r="J8280" t="s">
        <v>29</v>
      </c>
      <c r="K8280" t="s">
        <v>40</v>
      </c>
    </row>
    <row r="8281" spans="1:11" x14ac:dyDescent="0.3">
      <c r="A8281">
        <f>YEAR('Supermart Grocery Sales - Retai'!F:F)</f>
        <v>2018</v>
      </c>
      <c r="B8281">
        <f>MONTH('Supermart Grocery Sales - Retai'!F:F)</f>
        <v>10</v>
      </c>
      <c r="C8281" t="str" cm="1">
        <f t="array" ref="C8281">CHOOSE(_xlfn.ANCHORARRAY(B8281), "Jan", "Feb", "Mar", "Apr", "May", "Jun", "Jul", "Aug", "Sep", "Oct", "Nov", "Dec")</f>
        <v>Oct</v>
      </c>
      <c r="D8281" t="str">
        <f>"Q"&amp;ROUNDUP(MONTH('Supermart Grocery Sales - Retai'!F8281)/3,0)</f>
        <v>Q4</v>
      </c>
      <c r="E8281">
        <f>tbl_DataModel[[#This Row],[Profit]]/tbl_DataModel[[#This Row],[Sales]]</f>
        <v>0.3</v>
      </c>
      <c r="F8281">
        <v>868</v>
      </c>
      <c r="G8281">
        <v>260.39999999999998</v>
      </c>
      <c r="H8281" t="s">
        <v>13</v>
      </c>
      <c r="I8281" t="s">
        <v>14</v>
      </c>
      <c r="J8281" t="s">
        <v>29</v>
      </c>
      <c r="K8281" t="s">
        <v>146</v>
      </c>
    </row>
    <row r="8282" spans="1:11" x14ac:dyDescent="0.3">
      <c r="A8282">
        <f>YEAR('Supermart Grocery Sales - Retai'!F:F)</f>
        <v>2017</v>
      </c>
      <c r="B8282">
        <f>MONTH('Supermart Grocery Sales - Retai'!F:F)</f>
        <v>2</v>
      </c>
      <c r="C8282" t="str" cm="1">
        <f t="array" ref="C8282">CHOOSE(_xlfn.ANCHORARRAY(B8282), "Jan", "Feb", "Mar", "Apr", "May", "Jun", "Jul", "Aug", "Sep", "Oct", "Nov", "Dec")</f>
        <v>Feb</v>
      </c>
      <c r="D8282" t="str">
        <f>"Q"&amp;ROUNDUP(MONTH('Supermart Grocery Sales - Retai'!F8282)/3,0)</f>
        <v>Q1</v>
      </c>
      <c r="E8282">
        <f>tbl_DataModel[[#This Row],[Profit]]/tbl_DataModel[[#This Row],[Sales]]</f>
        <v>0.30000000000000004</v>
      </c>
      <c r="F8282">
        <v>671</v>
      </c>
      <c r="G8282">
        <v>201.3</v>
      </c>
      <c r="H8282" t="s">
        <v>20</v>
      </c>
      <c r="I8282" t="s">
        <v>21</v>
      </c>
      <c r="J8282" t="s">
        <v>29</v>
      </c>
      <c r="K8282" t="s">
        <v>193</v>
      </c>
    </row>
    <row r="8283" spans="1:11" x14ac:dyDescent="0.3">
      <c r="A8283">
        <f>YEAR('Supermart Grocery Sales - Retai'!F:F)</f>
        <v>2018</v>
      </c>
      <c r="B8283">
        <f>MONTH('Supermart Grocery Sales - Retai'!F:F)</f>
        <v>3</v>
      </c>
      <c r="C8283" t="str" cm="1">
        <f t="array" ref="C8283">CHOOSE(_xlfn.ANCHORARRAY(B8283), "Jan", "Feb", "Mar", "Apr", "May", "Jun", "Jul", "Aug", "Sep", "Oct", "Nov", "Dec")</f>
        <v>Mar</v>
      </c>
      <c r="D8283" t="str">
        <f>"Q"&amp;ROUNDUP(MONTH('Supermart Grocery Sales - Retai'!F8283)/3,0)</f>
        <v>Q1</v>
      </c>
      <c r="E8283">
        <f>tbl_DataModel[[#This Row],[Profit]]/tbl_DataModel[[#This Row],[Sales]]</f>
        <v>0.35</v>
      </c>
      <c r="F8283">
        <v>521</v>
      </c>
      <c r="G8283">
        <v>182.35</v>
      </c>
      <c r="H8283" t="s">
        <v>20</v>
      </c>
      <c r="I8283" t="s">
        <v>91</v>
      </c>
      <c r="J8283" t="s">
        <v>29</v>
      </c>
      <c r="K8283" t="s">
        <v>90</v>
      </c>
    </row>
    <row r="8284" spans="1:11" x14ac:dyDescent="0.3">
      <c r="A8284">
        <f>YEAR('Supermart Grocery Sales - Retai'!F:F)</f>
        <v>2016</v>
      </c>
      <c r="B8284">
        <f>MONTH('Supermart Grocery Sales - Retai'!F:F)</f>
        <v>9</v>
      </c>
      <c r="C8284" t="str" cm="1">
        <f t="array" ref="C8284">CHOOSE(_xlfn.ANCHORARRAY(B8284), "Jan", "Feb", "Mar", "Apr", "May", "Jun", "Jul", "Aug", "Sep", "Oct", "Nov", "Dec")</f>
        <v>Sep</v>
      </c>
      <c r="D8284" t="str">
        <f>"Q"&amp;ROUNDUP(MONTH('Supermart Grocery Sales - Retai'!F8284)/3,0)</f>
        <v>Q3</v>
      </c>
      <c r="E8284">
        <f>tbl_DataModel[[#This Row],[Profit]]/tbl_DataModel[[#This Row],[Sales]]</f>
        <v>0.2</v>
      </c>
      <c r="F8284">
        <v>1715</v>
      </c>
      <c r="G8284">
        <v>343</v>
      </c>
      <c r="H8284" t="s">
        <v>32</v>
      </c>
      <c r="I8284" t="s">
        <v>46</v>
      </c>
      <c r="J8284" t="s">
        <v>29</v>
      </c>
      <c r="K8284" t="s">
        <v>159</v>
      </c>
    </row>
    <row r="8285" spans="1:11" x14ac:dyDescent="0.3">
      <c r="A8285">
        <f>YEAR('Supermart Grocery Sales - Retai'!F:F)</f>
        <v>2016</v>
      </c>
      <c r="B8285">
        <f>MONTH('Supermart Grocery Sales - Retai'!F:F)</f>
        <v>9</v>
      </c>
      <c r="C8285" t="str" cm="1">
        <f t="array" ref="C8285">CHOOSE(_xlfn.ANCHORARRAY(B8285), "Jan", "Feb", "Mar", "Apr", "May", "Jun", "Jul", "Aug", "Sep", "Oct", "Nov", "Dec")</f>
        <v>Sep</v>
      </c>
      <c r="D8285" t="str">
        <f>"Q"&amp;ROUNDUP(MONTH('Supermart Grocery Sales - Retai'!F8285)/3,0)</f>
        <v>Q3</v>
      </c>
      <c r="E8285">
        <f>tbl_DataModel[[#This Row],[Profit]]/tbl_DataModel[[#This Row],[Sales]]</f>
        <v>0.4</v>
      </c>
      <c r="F8285">
        <v>1189</v>
      </c>
      <c r="G8285">
        <v>475.6</v>
      </c>
      <c r="H8285" t="s">
        <v>63</v>
      </c>
      <c r="I8285" t="s">
        <v>75</v>
      </c>
      <c r="J8285" t="s">
        <v>29</v>
      </c>
      <c r="K8285" t="s">
        <v>156</v>
      </c>
    </row>
    <row r="8286" spans="1:11" x14ac:dyDescent="0.3">
      <c r="A8286">
        <f>YEAR('Supermart Grocery Sales - Retai'!F:F)</f>
        <v>2018</v>
      </c>
      <c r="B8286">
        <f>MONTH('Supermart Grocery Sales - Retai'!F:F)</f>
        <v>8</v>
      </c>
      <c r="C8286" t="str" cm="1">
        <f t="array" ref="C8286">CHOOSE(_xlfn.ANCHORARRAY(B8286), "Jan", "Feb", "Mar", "Apr", "May", "Jun", "Jul", "Aug", "Sep", "Oct", "Nov", "Dec")</f>
        <v>Aug</v>
      </c>
      <c r="D8286" t="str">
        <f>"Q"&amp;ROUNDUP(MONTH('Supermart Grocery Sales - Retai'!F8286)/3,0)</f>
        <v>Q3</v>
      </c>
      <c r="E8286">
        <f>tbl_DataModel[[#This Row],[Profit]]/tbl_DataModel[[#This Row],[Sales]]</f>
        <v>0.08</v>
      </c>
      <c r="F8286">
        <v>1068</v>
      </c>
      <c r="G8286">
        <v>85.44</v>
      </c>
      <c r="H8286" t="s">
        <v>13</v>
      </c>
      <c r="I8286" t="s">
        <v>195</v>
      </c>
      <c r="J8286" t="s">
        <v>29</v>
      </c>
      <c r="K8286" t="s">
        <v>156</v>
      </c>
    </row>
    <row r="8287" spans="1:11" x14ac:dyDescent="0.3">
      <c r="A8287">
        <f>YEAR('Supermart Grocery Sales - Retai'!F:F)</f>
        <v>2017</v>
      </c>
      <c r="B8287">
        <f>MONTH('Supermart Grocery Sales - Retai'!F:F)</f>
        <v>1</v>
      </c>
      <c r="C8287" t="str" cm="1">
        <f t="array" ref="C8287">CHOOSE(_xlfn.ANCHORARRAY(B8287), "Jan", "Feb", "Mar", "Apr", "May", "Jun", "Jul", "Aug", "Sep", "Oct", "Nov", "Dec")</f>
        <v>Jan</v>
      </c>
      <c r="D8287" t="str">
        <f>"Q"&amp;ROUNDUP(MONTH('Supermart Grocery Sales - Retai'!F8287)/3,0)</f>
        <v>Q1</v>
      </c>
      <c r="E8287">
        <f>tbl_DataModel[[#This Row],[Profit]]/tbl_DataModel[[#This Row],[Sales]]</f>
        <v>0.4</v>
      </c>
      <c r="F8287">
        <v>835</v>
      </c>
      <c r="G8287">
        <v>334</v>
      </c>
      <c r="H8287" t="s">
        <v>58</v>
      </c>
      <c r="I8287" t="s">
        <v>112</v>
      </c>
      <c r="J8287" t="s">
        <v>29</v>
      </c>
      <c r="K8287" t="s">
        <v>159</v>
      </c>
    </row>
    <row r="8288" spans="1:11" x14ac:dyDescent="0.3">
      <c r="A8288">
        <f>YEAR('Supermart Grocery Sales - Retai'!F:F)</f>
        <v>2015</v>
      </c>
      <c r="B8288">
        <f>MONTH('Supermart Grocery Sales - Retai'!F:F)</f>
        <v>4</v>
      </c>
      <c r="C8288" t="str" cm="1">
        <f t="array" ref="C8288">CHOOSE(_xlfn.ANCHORARRAY(B8288), "Jan", "Feb", "Mar", "Apr", "May", "Jun", "Jul", "Aug", "Sep", "Oct", "Nov", "Dec")</f>
        <v>Apr</v>
      </c>
      <c r="D8288" t="str">
        <f>"Q"&amp;ROUNDUP(MONTH('Supermart Grocery Sales - Retai'!F8288)/3,0)</f>
        <v>Q2</v>
      </c>
      <c r="E8288">
        <f>tbl_DataModel[[#This Row],[Profit]]/tbl_DataModel[[#This Row],[Sales]]</f>
        <v>0.43</v>
      </c>
      <c r="F8288">
        <v>2259</v>
      </c>
      <c r="G8288">
        <v>971.37</v>
      </c>
      <c r="H8288" t="s">
        <v>32</v>
      </c>
      <c r="I8288" t="s">
        <v>46</v>
      </c>
      <c r="J8288" t="s">
        <v>29</v>
      </c>
      <c r="K8288" t="s">
        <v>263</v>
      </c>
    </row>
    <row r="8289" spans="1:11" x14ac:dyDescent="0.3">
      <c r="A8289">
        <f>YEAR('Supermart Grocery Sales - Retai'!F:F)</f>
        <v>2017</v>
      </c>
      <c r="B8289">
        <f>MONTH('Supermart Grocery Sales - Retai'!F:F)</f>
        <v>8</v>
      </c>
      <c r="C8289" t="str" cm="1">
        <f t="array" ref="C8289">CHOOSE(_xlfn.ANCHORARRAY(B8289), "Jan", "Feb", "Mar", "Apr", "May", "Jun", "Jul", "Aug", "Sep", "Oct", "Nov", "Dec")</f>
        <v>Aug</v>
      </c>
      <c r="D8289" t="str">
        <f>"Q"&amp;ROUNDUP(MONTH('Supermart Grocery Sales - Retai'!F8289)/3,0)</f>
        <v>Q3</v>
      </c>
      <c r="E8289">
        <f>tbl_DataModel[[#This Row],[Profit]]/tbl_DataModel[[#This Row],[Sales]]</f>
        <v>0.44</v>
      </c>
      <c r="F8289">
        <v>731</v>
      </c>
      <c r="G8289">
        <v>321.64</v>
      </c>
      <c r="H8289" t="s">
        <v>58</v>
      </c>
      <c r="I8289" t="s">
        <v>68</v>
      </c>
      <c r="J8289" t="s">
        <v>29</v>
      </c>
      <c r="K8289" t="s">
        <v>156</v>
      </c>
    </row>
    <row r="8290" spans="1:11" x14ac:dyDescent="0.3">
      <c r="A8290">
        <f>YEAR('Supermart Grocery Sales - Retai'!F:F)</f>
        <v>2015</v>
      </c>
      <c r="B8290">
        <f>MONTH('Supermart Grocery Sales - Retai'!F:F)</f>
        <v>4</v>
      </c>
      <c r="C8290" t="str" cm="1">
        <f t="array" ref="C8290">CHOOSE(_xlfn.ANCHORARRAY(B8290), "Jan", "Feb", "Mar", "Apr", "May", "Jun", "Jul", "Aug", "Sep", "Oct", "Nov", "Dec")</f>
        <v>Apr</v>
      </c>
      <c r="D8290" t="str">
        <f>"Q"&amp;ROUNDUP(MONTH('Supermart Grocery Sales - Retai'!F8290)/3,0)</f>
        <v>Q2</v>
      </c>
      <c r="E8290">
        <f>tbl_DataModel[[#This Row],[Profit]]/tbl_DataModel[[#This Row],[Sales]]</f>
        <v>0.23</v>
      </c>
      <c r="F8290">
        <v>1900</v>
      </c>
      <c r="G8290">
        <v>437</v>
      </c>
      <c r="H8290" t="s">
        <v>32</v>
      </c>
      <c r="I8290" t="s">
        <v>153</v>
      </c>
      <c r="J8290" t="s">
        <v>29</v>
      </c>
      <c r="K8290" t="s">
        <v>36</v>
      </c>
    </row>
    <row r="8291" spans="1:11" x14ac:dyDescent="0.3">
      <c r="A8291">
        <f>YEAR('Supermart Grocery Sales - Retai'!F:F)</f>
        <v>2017</v>
      </c>
      <c r="B8291">
        <f>MONTH('Supermart Grocery Sales - Retai'!F:F)</f>
        <v>11</v>
      </c>
      <c r="C8291" t="str" cm="1">
        <f t="array" ref="C8291">CHOOSE(_xlfn.ANCHORARRAY(B8291), "Jan", "Feb", "Mar", "Apr", "May", "Jun", "Jul", "Aug", "Sep", "Oct", "Nov", "Dec")</f>
        <v>Nov</v>
      </c>
      <c r="D8291" t="str">
        <f>"Q"&amp;ROUNDUP(MONTH('Supermart Grocery Sales - Retai'!F8291)/3,0)</f>
        <v>Q4</v>
      </c>
      <c r="E8291">
        <f>tbl_DataModel[[#This Row],[Profit]]/tbl_DataModel[[#This Row],[Sales]]</f>
        <v>0.38999999999999996</v>
      </c>
      <c r="F8291">
        <v>1056</v>
      </c>
      <c r="G8291">
        <v>411.84</v>
      </c>
      <c r="H8291" t="s">
        <v>32</v>
      </c>
      <c r="I8291" t="s">
        <v>97</v>
      </c>
      <c r="J8291" t="s">
        <v>29</v>
      </c>
      <c r="K8291" t="s">
        <v>102</v>
      </c>
    </row>
    <row r="8292" spans="1:11" x14ac:dyDescent="0.3">
      <c r="A8292">
        <f>YEAR('Supermart Grocery Sales - Retai'!F:F)</f>
        <v>2015</v>
      </c>
      <c r="B8292">
        <f>MONTH('Supermart Grocery Sales - Retai'!F:F)</f>
        <v>3</v>
      </c>
      <c r="C8292" t="str" cm="1">
        <f t="array" ref="C8292">CHOOSE(_xlfn.ANCHORARRAY(B8292), "Jan", "Feb", "Mar", "Apr", "May", "Jun", "Jul", "Aug", "Sep", "Oct", "Nov", "Dec")</f>
        <v>Mar</v>
      </c>
      <c r="D8292" t="str">
        <f>"Q"&amp;ROUNDUP(MONTH('Supermart Grocery Sales - Retai'!F8292)/3,0)</f>
        <v>Q1</v>
      </c>
      <c r="E8292">
        <f>tbl_DataModel[[#This Row],[Profit]]/tbl_DataModel[[#This Row],[Sales]]</f>
        <v>7.0000000000000007E-2</v>
      </c>
      <c r="F8292">
        <v>1449</v>
      </c>
      <c r="G8292">
        <v>101.43</v>
      </c>
      <c r="H8292" t="s">
        <v>32</v>
      </c>
      <c r="I8292" t="s">
        <v>46</v>
      </c>
      <c r="J8292" t="s">
        <v>29</v>
      </c>
      <c r="K8292" t="s">
        <v>137</v>
      </c>
    </row>
    <row r="8293" spans="1:11" x14ac:dyDescent="0.3">
      <c r="A8293">
        <f>YEAR('Supermart Grocery Sales - Retai'!F:F)</f>
        <v>2016</v>
      </c>
      <c r="B8293">
        <f>MONTH('Supermart Grocery Sales - Retai'!F:F)</f>
        <v>12</v>
      </c>
      <c r="C8293" t="str" cm="1">
        <f t="array" ref="C8293">CHOOSE(_xlfn.ANCHORARRAY(B8293), "Jan", "Feb", "Mar", "Apr", "May", "Jun", "Jul", "Aug", "Sep", "Oct", "Nov", "Dec")</f>
        <v>Dec</v>
      </c>
      <c r="D8293" t="str">
        <f>"Q"&amp;ROUNDUP(MONTH('Supermart Grocery Sales - Retai'!F8293)/3,0)</f>
        <v>Q4</v>
      </c>
      <c r="E8293">
        <f>tbl_DataModel[[#This Row],[Profit]]/tbl_DataModel[[#This Row],[Sales]]</f>
        <v>0.41</v>
      </c>
      <c r="F8293">
        <v>2493</v>
      </c>
      <c r="G8293">
        <v>1022.13</v>
      </c>
      <c r="H8293" t="s">
        <v>49</v>
      </c>
      <c r="I8293" t="s">
        <v>205</v>
      </c>
      <c r="J8293" t="s">
        <v>29</v>
      </c>
      <c r="K8293" t="s">
        <v>62</v>
      </c>
    </row>
    <row r="8294" spans="1:11" x14ac:dyDescent="0.3">
      <c r="A8294">
        <f>YEAR('Supermart Grocery Sales - Retai'!F:F)</f>
        <v>2016</v>
      </c>
      <c r="B8294">
        <f>MONTH('Supermart Grocery Sales - Retai'!F:F)</f>
        <v>10</v>
      </c>
      <c r="C8294" t="str" cm="1">
        <f t="array" ref="C8294">CHOOSE(_xlfn.ANCHORARRAY(B8294), "Jan", "Feb", "Mar", "Apr", "May", "Jun", "Jul", "Aug", "Sep", "Oct", "Nov", "Dec")</f>
        <v>Oct</v>
      </c>
      <c r="D8294" t="str">
        <f>"Q"&amp;ROUNDUP(MONTH('Supermart Grocery Sales - Retai'!F8294)/3,0)</f>
        <v>Q4</v>
      </c>
      <c r="E8294">
        <f>tbl_DataModel[[#This Row],[Profit]]/tbl_DataModel[[#This Row],[Sales]]</f>
        <v>0.29000000000000004</v>
      </c>
      <c r="F8294">
        <v>667</v>
      </c>
      <c r="G8294">
        <v>193.43</v>
      </c>
      <c r="H8294" t="s">
        <v>63</v>
      </c>
      <c r="I8294" t="s">
        <v>157</v>
      </c>
      <c r="J8294" t="s">
        <v>29</v>
      </c>
      <c r="K8294" t="s">
        <v>45</v>
      </c>
    </row>
    <row r="8295" spans="1:11" x14ac:dyDescent="0.3">
      <c r="A8295">
        <f>YEAR('Supermart Grocery Sales - Retai'!F:F)</f>
        <v>2017</v>
      </c>
      <c r="B8295">
        <f>MONTH('Supermart Grocery Sales - Retai'!F:F)</f>
        <v>2</v>
      </c>
      <c r="C8295" t="str" cm="1">
        <f t="array" ref="C8295">CHOOSE(_xlfn.ANCHORARRAY(B8295), "Jan", "Feb", "Mar", "Apr", "May", "Jun", "Jul", "Aug", "Sep", "Oct", "Nov", "Dec")</f>
        <v>Feb</v>
      </c>
      <c r="D8295" t="str">
        <f>"Q"&amp;ROUNDUP(MONTH('Supermart Grocery Sales - Retai'!F8295)/3,0)</f>
        <v>Q1</v>
      </c>
      <c r="E8295">
        <f>tbl_DataModel[[#This Row],[Profit]]/tbl_DataModel[[#This Row],[Sales]]</f>
        <v>0.24</v>
      </c>
      <c r="F8295">
        <v>1500</v>
      </c>
      <c r="G8295">
        <v>360</v>
      </c>
      <c r="H8295" t="s">
        <v>32</v>
      </c>
      <c r="I8295" t="s">
        <v>46</v>
      </c>
      <c r="J8295" t="s">
        <v>29</v>
      </c>
      <c r="K8295" t="s">
        <v>135</v>
      </c>
    </row>
    <row r="8296" spans="1:11" x14ac:dyDescent="0.3">
      <c r="A8296">
        <f>YEAR('Supermart Grocery Sales - Retai'!F:F)</f>
        <v>2017</v>
      </c>
      <c r="B8296">
        <f>MONTH('Supermart Grocery Sales - Retai'!F:F)</f>
        <v>11</v>
      </c>
      <c r="C8296" t="str" cm="1">
        <f t="array" ref="C8296">CHOOSE(_xlfn.ANCHORARRAY(B8296), "Jan", "Feb", "Mar", "Apr", "May", "Jun", "Jul", "Aug", "Sep", "Oct", "Nov", "Dec")</f>
        <v>Nov</v>
      </c>
      <c r="D8296" t="str">
        <f>"Q"&amp;ROUNDUP(MONTH('Supermart Grocery Sales - Retai'!F8296)/3,0)</f>
        <v>Q4</v>
      </c>
      <c r="E8296">
        <f>tbl_DataModel[[#This Row],[Profit]]/tbl_DataModel[[#This Row],[Sales]]</f>
        <v>0.19</v>
      </c>
      <c r="F8296">
        <v>1259</v>
      </c>
      <c r="G8296">
        <v>239.21</v>
      </c>
      <c r="H8296" t="s">
        <v>13</v>
      </c>
      <c r="I8296" t="s">
        <v>195</v>
      </c>
      <c r="J8296" t="s">
        <v>29</v>
      </c>
      <c r="K8296" t="s">
        <v>78</v>
      </c>
    </row>
    <row r="8297" spans="1:11" x14ac:dyDescent="0.3">
      <c r="A8297">
        <f>YEAR('Supermart Grocery Sales - Retai'!F:F)</f>
        <v>2015</v>
      </c>
      <c r="B8297">
        <f>MONTH('Supermart Grocery Sales - Retai'!F:F)</f>
        <v>7</v>
      </c>
      <c r="C8297" t="str" cm="1">
        <f t="array" ref="C8297">CHOOSE(_xlfn.ANCHORARRAY(B8297), "Jan", "Feb", "Mar", "Apr", "May", "Jun", "Jul", "Aug", "Sep", "Oct", "Nov", "Dec")</f>
        <v>Jul</v>
      </c>
      <c r="D8297" t="str">
        <f>"Q"&amp;ROUNDUP(MONTH('Supermart Grocery Sales - Retai'!F8297)/3,0)</f>
        <v>Q3</v>
      </c>
      <c r="E8297">
        <f>tbl_DataModel[[#This Row],[Profit]]/tbl_DataModel[[#This Row],[Sales]]</f>
        <v>0.35000000000000003</v>
      </c>
      <c r="F8297">
        <v>2331</v>
      </c>
      <c r="G8297">
        <v>815.85</v>
      </c>
      <c r="H8297" t="s">
        <v>13</v>
      </c>
      <c r="I8297" t="s">
        <v>195</v>
      </c>
      <c r="J8297" t="s">
        <v>29</v>
      </c>
      <c r="K8297" t="s">
        <v>102</v>
      </c>
    </row>
    <row r="8298" spans="1:11" x14ac:dyDescent="0.3">
      <c r="A8298">
        <f>YEAR('Supermart Grocery Sales - Retai'!F:F)</f>
        <v>2017</v>
      </c>
      <c r="B8298">
        <f>MONTH('Supermart Grocery Sales - Retai'!F:F)</f>
        <v>8</v>
      </c>
      <c r="C8298" t="str" cm="1">
        <f t="array" ref="C8298">CHOOSE(_xlfn.ANCHORARRAY(B8298), "Jan", "Feb", "Mar", "Apr", "May", "Jun", "Jul", "Aug", "Sep", "Oct", "Nov", "Dec")</f>
        <v>Aug</v>
      </c>
      <c r="D8298" t="str">
        <f>"Q"&amp;ROUNDUP(MONTH('Supermart Grocery Sales - Retai'!F8298)/3,0)</f>
        <v>Q3</v>
      </c>
      <c r="E8298">
        <f>tbl_DataModel[[#This Row],[Profit]]/tbl_DataModel[[#This Row],[Sales]]</f>
        <v>0.24000000000000002</v>
      </c>
      <c r="F8298">
        <v>764</v>
      </c>
      <c r="G8298">
        <v>183.36</v>
      </c>
      <c r="H8298" t="s">
        <v>63</v>
      </c>
      <c r="I8298" t="s">
        <v>75</v>
      </c>
      <c r="J8298" t="s">
        <v>29</v>
      </c>
      <c r="K8298" t="s">
        <v>169</v>
      </c>
    </row>
    <row r="8299" spans="1:11" x14ac:dyDescent="0.3">
      <c r="A8299">
        <f>YEAR('Supermart Grocery Sales - Retai'!F:F)</f>
        <v>2015</v>
      </c>
      <c r="B8299">
        <f>MONTH('Supermart Grocery Sales - Retai'!F:F)</f>
        <v>2</v>
      </c>
      <c r="C8299" t="str" cm="1">
        <f t="array" ref="C8299">CHOOSE(_xlfn.ANCHORARRAY(B8299), "Jan", "Feb", "Mar", "Apr", "May", "Jun", "Jul", "Aug", "Sep", "Oct", "Nov", "Dec")</f>
        <v>Feb</v>
      </c>
      <c r="D8299" t="str">
        <f>"Q"&amp;ROUNDUP(MONTH('Supermart Grocery Sales - Retai'!F8299)/3,0)</f>
        <v>Q1</v>
      </c>
      <c r="E8299">
        <f>tbl_DataModel[[#This Row],[Profit]]/tbl_DataModel[[#This Row],[Sales]]</f>
        <v>0.41</v>
      </c>
      <c r="F8299">
        <v>1275</v>
      </c>
      <c r="G8299">
        <v>522.75</v>
      </c>
      <c r="H8299" t="s">
        <v>49</v>
      </c>
      <c r="I8299" t="s">
        <v>54</v>
      </c>
      <c r="J8299" t="s">
        <v>29</v>
      </c>
      <c r="K8299" t="s">
        <v>184</v>
      </c>
    </row>
    <row r="8300" spans="1:11" x14ac:dyDescent="0.3">
      <c r="A8300">
        <f>YEAR('Supermart Grocery Sales - Retai'!F:F)</f>
        <v>2017</v>
      </c>
      <c r="B8300">
        <f>MONTH('Supermart Grocery Sales - Retai'!F:F)</f>
        <v>10</v>
      </c>
      <c r="C8300" t="str" cm="1">
        <f t="array" ref="C8300">CHOOSE(_xlfn.ANCHORARRAY(B8300), "Jan", "Feb", "Mar", "Apr", "May", "Jun", "Jul", "Aug", "Sep", "Oct", "Nov", "Dec")</f>
        <v>Oct</v>
      </c>
      <c r="D8300" t="str">
        <f>"Q"&amp;ROUNDUP(MONTH('Supermart Grocery Sales - Retai'!F8300)/3,0)</f>
        <v>Q4</v>
      </c>
      <c r="E8300">
        <f>tbl_DataModel[[#This Row],[Profit]]/tbl_DataModel[[#This Row],[Sales]]</f>
        <v>0.13999999999999999</v>
      </c>
      <c r="F8300">
        <v>2493</v>
      </c>
      <c r="G8300">
        <v>349.02</v>
      </c>
      <c r="H8300" t="s">
        <v>26</v>
      </c>
      <c r="I8300" t="s">
        <v>37</v>
      </c>
      <c r="J8300" t="s">
        <v>29</v>
      </c>
      <c r="K8300" t="s">
        <v>114</v>
      </c>
    </row>
    <row r="8301" spans="1:11" x14ac:dyDescent="0.3">
      <c r="A8301">
        <f>YEAR('Supermart Grocery Sales - Retai'!F:F)</f>
        <v>2018</v>
      </c>
      <c r="B8301">
        <f>MONTH('Supermart Grocery Sales - Retai'!F:F)</f>
        <v>9</v>
      </c>
      <c r="C8301" t="str" cm="1">
        <f t="array" ref="C8301">CHOOSE(_xlfn.ANCHORARRAY(B8301), "Jan", "Feb", "Mar", "Apr", "May", "Jun", "Jul", "Aug", "Sep", "Oct", "Nov", "Dec")</f>
        <v>Sep</v>
      </c>
      <c r="D8301" t="str">
        <f>"Q"&amp;ROUNDUP(MONTH('Supermart Grocery Sales - Retai'!F8301)/3,0)</f>
        <v>Q3</v>
      </c>
      <c r="E8301">
        <f>tbl_DataModel[[#This Row],[Profit]]/tbl_DataModel[[#This Row],[Sales]]</f>
        <v>0.38999999999999996</v>
      </c>
      <c r="F8301">
        <v>1519</v>
      </c>
      <c r="G8301">
        <v>592.41</v>
      </c>
      <c r="H8301" t="s">
        <v>58</v>
      </c>
      <c r="I8301" t="s">
        <v>68</v>
      </c>
      <c r="J8301" t="s">
        <v>29</v>
      </c>
      <c r="K8301" t="s">
        <v>263</v>
      </c>
    </row>
    <row r="8302" spans="1:11" x14ac:dyDescent="0.3">
      <c r="A8302">
        <f>YEAR('Supermart Grocery Sales - Retai'!F:F)</f>
        <v>2016</v>
      </c>
      <c r="B8302">
        <f>MONTH('Supermart Grocery Sales - Retai'!F:F)</f>
        <v>12</v>
      </c>
      <c r="C8302" t="str" cm="1">
        <f t="array" ref="C8302">CHOOSE(_xlfn.ANCHORARRAY(B8302), "Jan", "Feb", "Mar", "Apr", "May", "Jun", "Jul", "Aug", "Sep", "Oct", "Nov", "Dec")</f>
        <v>Dec</v>
      </c>
      <c r="D8302" t="str">
        <f>"Q"&amp;ROUNDUP(MONTH('Supermart Grocery Sales - Retai'!F8302)/3,0)</f>
        <v>Q4</v>
      </c>
      <c r="E8302">
        <f>tbl_DataModel[[#This Row],[Profit]]/tbl_DataModel[[#This Row],[Sales]]</f>
        <v>0.36</v>
      </c>
      <c r="F8302">
        <v>1253</v>
      </c>
      <c r="G8302">
        <v>451.08</v>
      </c>
      <c r="H8302" t="s">
        <v>26</v>
      </c>
      <c r="I8302" t="s">
        <v>94</v>
      </c>
      <c r="J8302" t="s">
        <v>29</v>
      </c>
      <c r="K8302" t="s">
        <v>169</v>
      </c>
    </row>
    <row r="8303" spans="1:11" x14ac:dyDescent="0.3">
      <c r="A8303">
        <f>YEAR('Supermart Grocery Sales - Retai'!F:F)</f>
        <v>2018</v>
      </c>
      <c r="B8303">
        <f>MONTH('Supermart Grocery Sales - Retai'!F:F)</f>
        <v>10</v>
      </c>
      <c r="C8303" t="str" cm="1">
        <f t="array" ref="C8303">CHOOSE(_xlfn.ANCHORARRAY(B8303), "Jan", "Feb", "Mar", "Apr", "May", "Jun", "Jul", "Aug", "Sep", "Oct", "Nov", "Dec")</f>
        <v>Oct</v>
      </c>
      <c r="D8303" t="str">
        <f>"Q"&amp;ROUNDUP(MONTH('Supermart Grocery Sales - Retai'!F8303)/3,0)</f>
        <v>Q4</v>
      </c>
      <c r="E8303">
        <f>tbl_DataModel[[#This Row],[Profit]]/tbl_DataModel[[#This Row],[Sales]]</f>
        <v>0.4</v>
      </c>
      <c r="F8303">
        <v>1272</v>
      </c>
      <c r="G8303">
        <v>508.8</v>
      </c>
      <c r="H8303" t="s">
        <v>13</v>
      </c>
      <c r="I8303" t="s">
        <v>14</v>
      </c>
      <c r="J8303" t="s">
        <v>29</v>
      </c>
      <c r="K8303" t="s">
        <v>159</v>
      </c>
    </row>
    <row r="8304" spans="1:11" x14ac:dyDescent="0.3">
      <c r="A8304">
        <f>YEAR('Supermart Grocery Sales - Retai'!F:F)</f>
        <v>2015</v>
      </c>
      <c r="B8304">
        <f>MONTH('Supermart Grocery Sales - Retai'!F:F)</f>
        <v>5</v>
      </c>
      <c r="C8304" t="str" cm="1">
        <f t="array" ref="C8304">CHOOSE(_xlfn.ANCHORARRAY(B8304), "Jan", "Feb", "Mar", "Apr", "May", "Jun", "Jul", "Aug", "Sep", "Oct", "Nov", "Dec")</f>
        <v>May</v>
      </c>
      <c r="D8304" t="str">
        <f>"Q"&amp;ROUNDUP(MONTH('Supermart Grocery Sales - Retai'!F8304)/3,0)</f>
        <v>Q2</v>
      </c>
      <c r="E8304">
        <f>tbl_DataModel[[#This Row],[Profit]]/tbl_DataModel[[#This Row],[Sales]]</f>
        <v>0.24</v>
      </c>
      <c r="F8304">
        <v>2444</v>
      </c>
      <c r="G8304">
        <v>586.55999999999995</v>
      </c>
      <c r="H8304" t="s">
        <v>20</v>
      </c>
      <c r="I8304" t="s">
        <v>21</v>
      </c>
      <c r="J8304" t="s">
        <v>29</v>
      </c>
      <c r="K8304" t="s">
        <v>57</v>
      </c>
    </row>
    <row r="8305" spans="1:11" x14ac:dyDescent="0.3">
      <c r="A8305">
        <f>YEAR('Supermart Grocery Sales - Retai'!F:F)</f>
        <v>2017</v>
      </c>
      <c r="B8305">
        <f>MONTH('Supermart Grocery Sales - Retai'!F:F)</f>
        <v>1</v>
      </c>
      <c r="C8305" t="str" cm="1">
        <f t="array" ref="C8305">CHOOSE(_xlfn.ANCHORARRAY(B8305), "Jan", "Feb", "Mar", "Apr", "May", "Jun", "Jul", "Aug", "Sep", "Oct", "Nov", "Dec")</f>
        <v>Jan</v>
      </c>
      <c r="D8305" t="str">
        <f>"Q"&amp;ROUNDUP(MONTH('Supermart Grocery Sales - Retai'!F8305)/3,0)</f>
        <v>Q1</v>
      </c>
      <c r="E8305">
        <f>tbl_DataModel[[#This Row],[Profit]]/tbl_DataModel[[#This Row],[Sales]]</f>
        <v>0.39</v>
      </c>
      <c r="F8305">
        <v>1174</v>
      </c>
      <c r="G8305">
        <v>457.86</v>
      </c>
      <c r="H8305" t="s">
        <v>49</v>
      </c>
      <c r="I8305" t="s">
        <v>205</v>
      </c>
      <c r="J8305" t="s">
        <v>29</v>
      </c>
      <c r="K8305" t="s">
        <v>204</v>
      </c>
    </row>
    <row r="8306" spans="1:11" x14ac:dyDescent="0.3">
      <c r="A8306">
        <f>YEAR('Supermart Grocery Sales - Retai'!F:F)</f>
        <v>2018</v>
      </c>
      <c r="B8306">
        <f>MONTH('Supermart Grocery Sales - Retai'!F:F)</f>
        <v>9</v>
      </c>
      <c r="C8306" t="str" cm="1">
        <f t="array" ref="C8306">CHOOSE(_xlfn.ANCHORARRAY(B8306), "Jan", "Feb", "Mar", "Apr", "May", "Jun", "Jul", "Aug", "Sep", "Oct", "Nov", "Dec")</f>
        <v>Sep</v>
      </c>
      <c r="D8306" t="str">
        <f>"Q"&amp;ROUNDUP(MONTH('Supermart Grocery Sales - Retai'!F8306)/3,0)</f>
        <v>Q3</v>
      </c>
      <c r="E8306">
        <f>tbl_DataModel[[#This Row],[Profit]]/tbl_DataModel[[#This Row],[Sales]]</f>
        <v>0.1</v>
      </c>
      <c r="F8306">
        <v>1738</v>
      </c>
      <c r="G8306">
        <v>173.8</v>
      </c>
      <c r="H8306" t="s">
        <v>49</v>
      </c>
      <c r="I8306" t="s">
        <v>50</v>
      </c>
      <c r="J8306" t="s">
        <v>29</v>
      </c>
      <c r="K8306" t="s">
        <v>130</v>
      </c>
    </row>
    <row r="8307" spans="1:11" x14ac:dyDescent="0.3">
      <c r="A8307">
        <f>YEAR('Supermart Grocery Sales - Retai'!F:F)</f>
        <v>2018</v>
      </c>
      <c r="B8307">
        <f>MONTH('Supermart Grocery Sales - Retai'!F:F)</f>
        <v>7</v>
      </c>
      <c r="C8307" t="str" cm="1">
        <f t="array" ref="C8307">CHOOSE(_xlfn.ANCHORARRAY(B8307), "Jan", "Feb", "Mar", "Apr", "May", "Jun", "Jul", "Aug", "Sep", "Oct", "Nov", "Dec")</f>
        <v>Jul</v>
      </c>
      <c r="D8307" t="str">
        <f>"Q"&amp;ROUNDUP(MONTH('Supermart Grocery Sales - Retai'!F8307)/3,0)</f>
        <v>Q3</v>
      </c>
      <c r="E8307">
        <f>tbl_DataModel[[#This Row],[Profit]]/tbl_DataModel[[#This Row],[Sales]]</f>
        <v>0.13</v>
      </c>
      <c r="F8307">
        <v>1525</v>
      </c>
      <c r="G8307">
        <v>198.25</v>
      </c>
      <c r="H8307" t="s">
        <v>20</v>
      </c>
      <c r="I8307" t="s">
        <v>21</v>
      </c>
      <c r="J8307" t="s">
        <v>29</v>
      </c>
      <c r="K8307" t="s">
        <v>116</v>
      </c>
    </row>
    <row r="8308" spans="1:11" x14ac:dyDescent="0.3">
      <c r="A8308">
        <f>YEAR('Supermart Grocery Sales - Retai'!F:F)</f>
        <v>2015</v>
      </c>
      <c r="B8308">
        <f>MONTH('Supermart Grocery Sales - Retai'!F:F)</f>
        <v>8</v>
      </c>
      <c r="C8308" t="str" cm="1">
        <f t="array" ref="C8308">CHOOSE(_xlfn.ANCHORARRAY(B8308), "Jan", "Feb", "Mar", "Apr", "May", "Jun", "Jul", "Aug", "Sep", "Oct", "Nov", "Dec")</f>
        <v>Aug</v>
      </c>
      <c r="D8308" t="str">
        <f>"Q"&amp;ROUNDUP(MONTH('Supermart Grocery Sales - Retai'!F8308)/3,0)</f>
        <v>Q3</v>
      </c>
      <c r="E8308">
        <f>tbl_DataModel[[#This Row],[Profit]]/tbl_DataModel[[#This Row],[Sales]]</f>
        <v>0.12</v>
      </c>
      <c r="F8308">
        <v>1647</v>
      </c>
      <c r="G8308">
        <v>197.64</v>
      </c>
      <c r="H8308" t="s">
        <v>13</v>
      </c>
      <c r="I8308" t="s">
        <v>14</v>
      </c>
      <c r="J8308" t="s">
        <v>29</v>
      </c>
      <c r="K8308" t="s">
        <v>191</v>
      </c>
    </row>
    <row r="8309" spans="1:11" x14ac:dyDescent="0.3">
      <c r="A8309">
        <f>YEAR('Supermart Grocery Sales - Retai'!F:F)</f>
        <v>2018</v>
      </c>
      <c r="B8309">
        <f>MONTH('Supermart Grocery Sales - Retai'!F:F)</f>
        <v>6</v>
      </c>
      <c r="C8309" t="str" cm="1">
        <f t="array" ref="C8309">CHOOSE(_xlfn.ANCHORARRAY(B8309), "Jan", "Feb", "Mar", "Apr", "May", "Jun", "Jul", "Aug", "Sep", "Oct", "Nov", "Dec")</f>
        <v>Jun</v>
      </c>
      <c r="D8309" t="str">
        <f>"Q"&amp;ROUNDUP(MONTH('Supermart Grocery Sales - Retai'!F8309)/3,0)</f>
        <v>Q2</v>
      </c>
      <c r="E8309">
        <f>tbl_DataModel[[#This Row],[Profit]]/tbl_DataModel[[#This Row],[Sales]]</f>
        <v>0.27</v>
      </c>
      <c r="F8309">
        <v>1366</v>
      </c>
      <c r="G8309">
        <v>368.82</v>
      </c>
      <c r="H8309" t="s">
        <v>20</v>
      </c>
      <c r="I8309" t="s">
        <v>91</v>
      </c>
      <c r="J8309" t="s">
        <v>29</v>
      </c>
      <c r="K8309" t="s">
        <v>162</v>
      </c>
    </row>
    <row r="8310" spans="1:11" x14ac:dyDescent="0.3">
      <c r="A8310">
        <f>YEAR('Supermart Grocery Sales - Retai'!F:F)</f>
        <v>2018</v>
      </c>
      <c r="B8310">
        <f>MONTH('Supermart Grocery Sales - Retai'!F:F)</f>
        <v>7</v>
      </c>
      <c r="C8310" t="str" cm="1">
        <f t="array" ref="C8310">CHOOSE(_xlfn.ANCHORARRAY(B8310), "Jan", "Feb", "Mar", "Apr", "May", "Jun", "Jul", "Aug", "Sep", "Oct", "Nov", "Dec")</f>
        <v>Jul</v>
      </c>
      <c r="D8310" t="str">
        <f>"Q"&amp;ROUNDUP(MONTH('Supermart Grocery Sales - Retai'!F8310)/3,0)</f>
        <v>Q3</v>
      </c>
      <c r="E8310">
        <f>tbl_DataModel[[#This Row],[Profit]]/tbl_DataModel[[#This Row],[Sales]]</f>
        <v>0.43</v>
      </c>
      <c r="F8310">
        <v>1015</v>
      </c>
      <c r="G8310">
        <v>436.45</v>
      </c>
      <c r="H8310" t="s">
        <v>63</v>
      </c>
      <c r="I8310" t="s">
        <v>157</v>
      </c>
      <c r="J8310" t="s">
        <v>29</v>
      </c>
      <c r="K8310" t="s">
        <v>19</v>
      </c>
    </row>
    <row r="8311" spans="1:11" x14ac:dyDescent="0.3">
      <c r="A8311">
        <f>YEAR('Supermart Grocery Sales - Retai'!F:F)</f>
        <v>2016</v>
      </c>
      <c r="B8311">
        <f>MONTH('Supermart Grocery Sales - Retai'!F:F)</f>
        <v>9</v>
      </c>
      <c r="C8311" t="str" cm="1">
        <f t="array" ref="C8311">CHOOSE(_xlfn.ANCHORARRAY(B8311), "Jan", "Feb", "Mar", "Apr", "May", "Jun", "Jul", "Aug", "Sep", "Oct", "Nov", "Dec")</f>
        <v>Sep</v>
      </c>
      <c r="D8311" t="str">
        <f>"Q"&amp;ROUNDUP(MONTH('Supermart Grocery Sales - Retai'!F8311)/3,0)</f>
        <v>Q3</v>
      </c>
      <c r="E8311">
        <f>tbl_DataModel[[#This Row],[Profit]]/tbl_DataModel[[#This Row],[Sales]]</f>
        <v>0.19</v>
      </c>
      <c r="F8311">
        <v>2182</v>
      </c>
      <c r="G8311">
        <v>414.58</v>
      </c>
      <c r="H8311" t="s">
        <v>32</v>
      </c>
      <c r="I8311" t="s">
        <v>97</v>
      </c>
      <c r="J8311" t="s">
        <v>29</v>
      </c>
      <c r="K8311" t="s">
        <v>90</v>
      </c>
    </row>
    <row r="8312" spans="1:11" x14ac:dyDescent="0.3">
      <c r="A8312">
        <f>YEAR('Supermart Grocery Sales - Retai'!F:F)</f>
        <v>2018</v>
      </c>
      <c r="B8312">
        <f>MONTH('Supermart Grocery Sales - Retai'!F:F)</f>
        <v>10</v>
      </c>
      <c r="C8312" t="str" cm="1">
        <f t="array" ref="C8312">CHOOSE(_xlfn.ANCHORARRAY(B8312), "Jan", "Feb", "Mar", "Apr", "May", "Jun", "Jul", "Aug", "Sep", "Oct", "Nov", "Dec")</f>
        <v>Oct</v>
      </c>
      <c r="D8312" t="str">
        <f>"Q"&amp;ROUNDUP(MONTH('Supermart Grocery Sales - Retai'!F8312)/3,0)</f>
        <v>Q4</v>
      </c>
      <c r="E8312">
        <f>tbl_DataModel[[#This Row],[Profit]]/tbl_DataModel[[#This Row],[Sales]]</f>
        <v>0.35000000000000003</v>
      </c>
      <c r="F8312">
        <v>2092</v>
      </c>
      <c r="G8312">
        <v>732.2</v>
      </c>
      <c r="H8312" t="s">
        <v>32</v>
      </c>
      <c r="I8312" t="s">
        <v>97</v>
      </c>
      <c r="J8312" t="s">
        <v>29</v>
      </c>
      <c r="K8312" t="s">
        <v>19</v>
      </c>
    </row>
    <row r="8313" spans="1:11" x14ac:dyDescent="0.3">
      <c r="A8313">
        <f>YEAR('Supermart Grocery Sales - Retai'!F:F)</f>
        <v>2018</v>
      </c>
      <c r="B8313">
        <f>MONTH('Supermart Grocery Sales - Retai'!F:F)</f>
        <v>3</v>
      </c>
      <c r="C8313" t="str" cm="1">
        <f t="array" ref="C8313">CHOOSE(_xlfn.ANCHORARRAY(B8313), "Jan", "Feb", "Mar", "Apr", "May", "Jun", "Jul", "Aug", "Sep", "Oct", "Nov", "Dec")</f>
        <v>Mar</v>
      </c>
      <c r="D8313" t="str">
        <f>"Q"&amp;ROUNDUP(MONTH('Supermart Grocery Sales - Retai'!F8313)/3,0)</f>
        <v>Q1</v>
      </c>
      <c r="E8313">
        <f>tbl_DataModel[[#This Row],[Profit]]/tbl_DataModel[[#This Row],[Sales]]</f>
        <v>0.05</v>
      </c>
      <c r="F8313">
        <v>1730</v>
      </c>
      <c r="G8313">
        <v>86.5</v>
      </c>
      <c r="H8313" t="s">
        <v>58</v>
      </c>
      <c r="I8313" t="s">
        <v>59</v>
      </c>
      <c r="J8313" t="s">
        <v>29</v>
      </c>
      <c r="K8313" t="s">
        <v>62</v>
      </c>
    </row>
    <row r="8314" spans="1:11" x14ac:dyDescent="0.3">
      <c r="A8314">
        <f>YEAR('Supermart Grocery Sales - Retai'!F:F)</f>
        <v>2018</v>
      </c>
      <c r="B8314">
        <f>MONTH('Supermart Grocery Sales - Retai'!F:F)</f>
        <v>10</v>
      </c>
      <c r="C8314" t="str" cm="1">
        <f t="array" ref="C8314">CHOOSE(_xlfn.ANCHORARRAY(B8314), "Jan", "Feb", "Mar", "Apr", "May", "Jun", "Jul", "Aug", "Sep", "Oct", "Nov", "Dec")</f>
        <v>Oct</v>
      </c>
      <c r="D8314" t="str">
        <f>"Q"&amp;ROUNDUP(MONTH('Supermart Grocery Sales - Retai'!F8314)/3,0)</f>
        <v>Q4</v>
      </c>
      <c r="E8314">
        <f>tbl_DataModel[[#This Row],[Profit]]/tbl_DataModel[[#This Row],[Sales]]</f>
        <v>0.26</v>
      </c>
      <c r="F8314">
        <v>1323</v>
      </c>
      <c r="G8314">
        <v>343.98</v>
      </c>
      <c r="H8314" t="s">
        <v>49</v>
      </c>
      <c r="I8314" t="s">
        <v>54</v>
      </c>
      <c r="J8314" t="s">
        <v>29</v>
      </c>
      <c r="K8314" t="s">
        <v>137</v>
      </c>
    </row>
    <row r="8315" spans="1:11" x14ac:dyDescent="0.3">
      <c r="A8315">
        <f>YEAR('Supermart Grocery Sales - Retai'!F:F)</f>
        <v>2018</v>
      </c>
      <c r="B8315">
        <f>MONTH('Supermart Grocery Sales - Retai'!F:F)</f>
        <v>5</v>
      </c>
      <c r="C8315" t="str" cm="1">
        <f t="array" ref="C8315">CHOOSE(_xlfn.ANCHORARRAY(B8315), "Jan", "Feb", "Mar", "Apr", "May", "Jun", "Jul", "Aug", "Sep", "Oct", "Nov", "Dec")</f>
        <v>May</v>
      </c>
      <c r="D8315" t="str">
        <f>"Q"&amp;ROUNDUP(MONTH('Supermart Grocery Sales - Retai'!F8315)/3,0)</f>
        <v>Q2</v>
      </c>
      <c r="E8315">
        <f>tbl_DataModel[[#This Row],[Profit]]/tbl_DataModel[[#This Row],[Sales]]</f>
        <v>0.42</v>
      </c>
      <c r="F8315">
        <v>2150</v>
      </c>
      <c r="G8315">
        <v>903</v>
      </c>
      <c r="H8315" t="s">
        <v>32</v>
      </c>
      <c r="I8315" t="s">
        <v>153</v>
      </c>
      <c r="J8315" t="s">
        <v>29</v>
      </c>
      <c r="K8315" t="s">
        <v>263</v>
      </c>
    </row>
    <row r="8316" spans="1:11" x14ac:dyDescent="0.3">
      <c r="A8316">
        <f>YEAR('Supermart Grocery Sales - Retai'!F:F)</f>
        <v>2015</v>
      </c>
      <c r="B8316">
        <f>MONTH('Supermart Grocery Sales - Retai'!F:F)</f>
        <v>7</v>
      </c>
      <c r="C8316" t="str" cm="1">
        <f t="array" ref="C8316">CHOOSE(_xlfn.ANCHORARRAY(B8316), "Jan", "Feb", "Mar", "Apr", "May", "Jun", "Jul", "Aug", "Sep", "Oct", "Nov", "Dec")</f>
        <v>Jul</v>
      </c>
      <c r="D8316" t="str">
        <f>"Q"&amp;ROUNDUP(MONTH('Supermart Grocery Sales - Retai'!F8316)/3,0)</f>
        <v>Q3</v>
      </c>
      <c r="E8316">
        <f>tbl_DataModel[[#This Row],[Profit]]/tbl_DataModel[[#This Row],[Sales]]</f>
        <v>0.35000000000000003</v>
      </c>
      <c r="F8316">
        <v>2226</v>
      </c>
      <c r="G8316">
        <v>779.1</v>
      </c>
      <c r="H8316" t="s">
        <v>63</v>
      </c>
      <c r="I8316" t="s">
        <v>87</v>
      </c>
      <c r="J8316" t="s">
        <v>29</v>
      </c>
      <c r="K8316" t="s">
        <v>182</v>
      </c>
    </row>
    <row r="8317" spans="1:11" x14ac:dyDescent="0.3">
      <c r="A8317">
        <f>YEAR('Supermart Grocery Sales - Retai'!F:F)</f>
        <v>2018</v>
      </c>
      <c r="B8317">
        <f>MONTH('Supermart Grocery Sales - Retai'!F:F)</f>
        <v>3</v>
      </c>
      <c r="C8317" t="str" cm="1">
        <f t="array" ref="C8317">CHOOSE(_xlfn.ANCHORARRAY(B8317), "Jan", "Feb", "Mar", "Apr", "May", "Jun", "Jul", "Aug", "Sep", "Oct", "Nov", "Dec")</f>
        <v>Mar</v>
      </c>
      <c r="D8317" t="str">
        <f>"Q"&amp;ROUNDUP(MONTH('Supermart Grocery Sales - Retai'!F8317)/3,0)</f>
        <v>Q1</v>
      </c>
      <c r="E8317">
        <f>tbl_DataModel[[#This Row],[Profit]]/tbl_DataModel[[#This Row],[Sales]]</f>
        <v>0.19</v>
      </c>
      <c r="F8317">
        <v>1276</v>
      </c>
      <c r="G8317">
        <v>242.44</v>
      </c>
      <c r="H8317" t="s">
        <v>49</v>
      </c>
      <c r="I8317" t="s">
        <v>50</v>
      </c>
      <c r="J8317" t="s">
        <v>29</v>
      </c>
      <c r="K8317" t="s">
        <v>165</v>
      </c>
    </row>
    <row r="8318" spans="1:11" x14ac:dyDescent="0.3">
      <c r="A8318">
        <f>YEAR('Supermart Grocery Sales - Retai'!F:F)</f>
        <v>2017</v>
      </c>
      <c r="B8318">
        <f>MONTH('Supermart Grocery Sales - Retai'!F:F)</f>
        <v>11</v>
      </c>
      <c r="C8318" t="str" cm="1">
        <f t="array" ref="C8318">CHOOSE(_xlfn.ANCHORARRAY(B8318), "Jan", "Feb", "Mar", "Apr", "May", "Jun", "Jul", "Aug", "Sep", "Oct", "Nov", "Dec")</f>
        <v>Nov</v>
      </c>
      <c r="D8318" t="str">
        <f>"Q"&amp;ROUNDUP(MONTH('Supermart Grocery Sales - Retai'!F8318)/3,0)</f>
        <v>Q4</v>
      </c>
      <c r="E8318">
        <f>tbl_DataModel[[#This Row],[Profit]]/tbl_DataModel[[#This Row],[Sales]]</f>
        <v>0.08</v>
      </c>
      <c r="F8318">
        <v>1851</v>
      </c>
      <c r="G8318">
        <v>148.08000000000001</v>
      </c>
      <c r="H8318" t="s">
        <v>26</v>
      </c>
      <c r="I8318" t="s">
        <v>27</v>
      </c>
      <c r="J8318" t="s">
        <v>29</v>
      </c>
      <c r="K8318" t="s">
        <v>111</v>
      </c>
    </row>
    <row r="8319" spans="1:11" x14ac:dyDescent="0.3">
      <c r="A8319">
        <f>YEAR('Supermart Grocery Sales - Retai'!F:F)</f>
        <v>2017</v>
      </c>
      <c r="B8319">
        <f>MONTH('Supermart Grocery Sales - Retai'!F:F)</f>
        <v>9</v>
      </c>
      <c r="C8319" t="str" cm="1">
        <f t="array" ref="C8319">CHOOSE(_xlfn.ANCHORARRAY(B8319), "Jan", "Feb", "Mar", "Apr", "May", "Jun", "Jul", "Aug", "Sep", "Oct", "Nov", "Dec")</f>
        <v>Sep</v>
      </c>
      <c r="D8319" t="str">
        <f>"Q"&amp;ROUNDUP(MONTH('Supermart Grocery Sales - Retai'!F8319)/3,0)</f>
        <v>Q3</v>
      </c>
      <c r="E8319">
        <f>tbl_DataModel[[#This Row],[Profit]]/tbl_DataModel[[#This Row],[Sales]]</f>
        <v>0.13</v>
      </c>
      <c r="F8319">
        <v>1647</v>
      </c>
      <c r="G8319">
        <v>214.11</v>
      </c>
      <c r="H8319" t="s">
        <v>26</v>
      </c>
      <c r="I8319" t="s">
        <v>37</v>
      </c>
      <c r="J8319" t="s">
        <v>29</v>
      </c>
      <c r="K8319" t="s">
        <v>71</v>
      </c>
    </row>
    <row r="8320" spans="1:11" x14ac:dyDescent="0.3">
      <c r="A8320">
        <f>YEAR('Supermart Grocery Sales - Retai'!F:F)</f>
        <v>2018</v>
      </c>
      <c r="B8320">
        <f>MONTH('Supermart Grocery Sales - Retai'!F:F)</f>
        <v>11</v>
      </c>
      <c r="C8320" t="str" cm="1">
        <f t="array" ref="C8320">CHOOSE(_xlfn.ANCHORARRAY(B8320), "Jan", "Feb", "Mar", "Apr", "May", "Jun", "Jul", "Aug", "Sep", "Oct", "Nov", "Dec")</f>
        <v>Nov</v>
      </c>
      <c r="D8320" t="str">
        <f>"Q"&amp;ROUNDUP(MONTH('Supermart Grocery Sales - Retai'!F8320)/3,0)</f>
        <v>Q4</v>
      </c>
      <c r="E8320">
        <f>tbl_DataModel[[#This Row],[Profit]]/tbl_DataModel[[#This Row],[Sales]]</f>
        <v>0.36</v>
      </c>
      <c r="F8320">
        <v>1215</v>
      </c>
      <c r="G8320">
        <v>437.4</v>
      </c>
      <c r="H8320" t="s">
        <v>58</v>
      </c>
      <c r="I8320" t="s">
        <v>59</v>
      </c>
      <c r="J8320" t="s">
        <v>29</v>
      </c>
      <c r="K8320" t="s">
        <v>169</v>
      </c>
    </row>
    <row r="8321" spans="1:11" x14ac:dyDescent="0.3">
      <c r="A8321">
        <f>YEAR('Supermart Grocery Sales - Retai'!F:F)</f>
        <v>2015</v>
      </c>
      <c r="B8321">
        <f>MONTH('Supermart Grocery Sales - Retai'!F:F)</f>
        <v>10</v>
      </c>
      <c r="C8321" t="str" cm="1">
        <f t="array" ref="C8321">CHOOSE(_xlfn.ANCHORARRAY(B8321), "Jan", "Feb", "Mar", "Apr", "May", "Jun", "Jul", "Aug", "Sep", "Oct", "Nov", "Dec")</f>
        <v>Oct</v>
      </c>
      <c r="D8321" t="str">
        <f>"Q"&amp;ROUNDUP(MONTH('Supermart Grocery Sales - Retai'!F8321)/3,0)</f>
        <v>Q4</v>
      </c>
      <c r="E8321">
        <f>tbl_DataModel[[#This Row],[Profit]]/tbl_DataModel[[#This Row],[Sales]]</f>
        <v>0.39</v>
      </c>
      <c r="F8321">
        <v>1749</v>
      </c>
      <c r="G8321">
        <v>682.11</v>
      </c>
      <c r="H8321" t="s">
        <v>63</v>
      </c>
      <c r="I8321" t="s">
        <v>87</v>
      </c>
      <c r="J8321" t="s">
        <v>29</v>
      </c>
      <c r="K8321" t="s">
        <v>120</v>
      </c>
    </row>
    <row r="8322" spans="1:11" x14ac:dyDescent="0.3">
      <c r="A8322">
        <f>YEAR('Supermart Grocery Sales - Retai'!F:F)</f>
        <v>2018</v>
      </c>
      <c r="B8322">
        <f>MONTH('Supermart Grocery Sales - Retai'!F:F)</f>
        <v>8</v>
      </c>
      <c r="C8322" t="str" cm="1">
        <f t="array" ref="C8322">CHOOSE(_xlfn.ANCHORARRAY(B8322), "Jan", "Feb", "Mar", "Apr", "May", "Jun", "Jul", "Aug", "Sep", "Oct", "Nov", "Dec")</f>
        <v>Aug</v>
      </c>
      <c r="D8322" t="str">
        <f>"Q"&amp;ROUNDUP(MONTH('Supermart Grocery Sales - Retai'!F8322)/3,0)</f>
        <v>Q3</v>
      </c>
      <c r="E8322">
        <f>tbl_DataModel[[#This Row],[Profit]]/tbl_DataModel[[#This Row],[Sales]]</f>
        <v>0.39</v>
      </c>
      <c r="F8322">
        <v>2065</v>
      </c>
      <c r="G8322">
        <v>805.35</v>
      </c>
      <c r="H8322" t="s">
        <v>26</v>
      </c>
      <c r="I8322" t="s">
        <v>27</v>
      </c>
      <c r="J8322" t="s">
        <v>29</v>
      </c>
      <c r="K8322" t="s">
        <v>114</v>
      </c>
    </row>
    <row r="8323" spans="1:11" x14ac:dyDescent="0.3">
      <c r="A8323">
        <f>YEAR('Supermart Grocery Sales - Retai'!F:F)</f>
        <v>2018</v>
      </c>
      <c r="B8323">
        <f>MONTH('Supermart Grocery Sales - Retai'!F:F)</f>
        <v>6</v>
      </c>
      <c r="C8323" t="str" cm="1">
        <f t="array" ref="C8323">CHOOSE(_xlfn.ANCHORARRAY(B8323), "Jan", "Feb", "Mar", "Apr", "May", "Jun", "Jul", "Aug", "Sep", "Oct", "Nov", "Dec")</f>
        <v>Jun</v>
      </c>
      <c r="D8323" t="str">
        <f>"Q"&amp;ROUNDUP(MONTH('Supermart Grocery Sales - Retai'!F8323)/3,0)</f>
        <v>Q2</v>
      </c>
      <c r="E8323">
        <f>tbl_DataModel[[#This Row],[Profit]]/tbl_DataModel[[#This Row],[Sales]]</f>
        <v>0.12000000000000001</v>
      </c>
      <c r="F8323">
        <v>1514</v>
      </c>
      <c r="G8323">
        <v>181.68</v>
      </c>
      <c r="H8323" t="s">
        <v>58</v>
      </c>
      <c r="I8323" t="s">
        <v>68</v>
      </c>
      <c r="J8323" t="s">
        <v>29</v>
      </c>
      <c r="K8323" t="s">
        <v>130</v>
      </c>
    </row>
    <row r="8324" spans="1:11" x14ac:dyDescent="0.3">
      <c r="A8324">
        <f>YEAR('Supermart Grocery Sales - Retai'!F:F)</f>
        <v>2018</v>
      </c>
      <c r="B8324">
        <f>MONTH('Supermart Grocery Sales - Retai'!F:F)</f>
        <v>10</v>
      </c>
      <c r="C8324" t="str" cm="1">
        <f t="array" ref="C8324">CHOOSE(_xlfn.ANCHORARRAY(B8324), "Jan", "Feb", "Mar", "Apr", "May", "Jun", "Jul", "Aug", "Sep", "Oct", "Nov", "Dec")</f>
        <v>Oct</v>
      </c>
      <c r="D8324" t="str">
        <f>"Q"&amp;ROUNDUP(MONTH('Supermart Grocery Sales - Retai'!F8324)/3,0)</f>
        <v>Q4</v>
      </c>
      <c r="E8324">
        <f>tbl_DataModel[[#This Row],[Profit]]/tbl_DataModel[[#This Row],[Sales]]</f>
        <v>0.43000000000000005</v>
      </c>
      <c r="F8324">
        <v>1199</v>
      </c>
      <c r="G8324">
        <v>515.57000000000005</v>
      </c>
      <c r="H8324" t="s">
        <v>32</v>
      </c>
      <c r="I8324" t="s">
        <v>97</v>
      </c>
      <c r="J8324" t="s">
        <v>29</v>
      </c>
      <c r="K8324" t="s">
        <v>120</v>
      </c>
    </row>
    <row r="8325" spans="1:11" x14ac:dyDescent="0.3">
      <c r="A8325">
        <f>YEAR('Supermart Grocery Sales - Retai'!F:F)</f>
        <v>2018</v>
      </c>
      <c r="B8325">
        <f>MONTH('Supermart Grocery Sales - Retai'!F:F)</f>
        <v>12</v>
      </c>
      <c r="C8325" t="str" cm="1">
        <f t="array" ref="C8325">CHOOSE(_xlfn.ANCHORARRAY(B8325), "Jan", "Feb", "Mar", "Apr", "May", "Jun", "Jul", "Aug", "Sep", "Oct", "Nov", "Dec")</f>
        <v>Dec</v>
      </c>
      <c r="D8325" t="str">
        <f>"Q"&amp;ROUNDUP(MONTH('Supermart Grocery Sales - Retai'!F8325)/3,0)</f>
        <v>Q4</v>
      </c>
      <c r="E8325">
        <f>tbl_DataModel[[#This Row],[Profit]]/tbl_DataModel[[#This Row],[Sales]]</f>
        <v>0.36000000000000004</v>
      </c>
      <c r="F8325">
        <v>1586</v>
      </c>
      <c r="G8325">
        <v>570.96</v>
      </c>
      <c r="H8325" t="s">
        <v>63</v>
      </c>
      <c r="I8325" t="s">
        <v>75</v>
      </c>
      <c r="J8325" t="s">
        <v>29</v>
      </c>
      <c r="K8325" t="s">
        <v>122</v>
      </c>
    </row>
    <row r="8326" spans="1:11" x14ac:dyDescent="0.3">
      <c r="A8326">
        <f>YEAR('Supermart Grocery Sales - Retai'!F:F)</f>
        <v>2018</v>
      </c>
      <c r="B8326">
        <f>MONTH('Supermart Grocery Sales - Retai'!F:F)</f>
        <v>10</v>
      </c>
      <c r="C8326" t="str" cm="1">
        <f t="array" ref="C8326">CHOOSE(_xlfn.ANCHORARRAY(B8326), "Jan", "Feb", "Mar", "Apr", "May", "Jun", "Jul", "Aug", "Sep", "Oct", "Nov", "Dec")</f>
        <v>Oct</v>
      </c>
      <c r="D8326" t="str">
        <f>"Q"&amp;ROUNDUP(MONTH('Supermart Grocery Sales - Retai'!F8326)/3,0)</f>
        <v>Q4</v>
      </c>
      <c r="E8326">
        <f>tbl_DataModel[[#This Row],[Profit]]/tbl_DataModel[[#This Row],[Sales]]</f>
        <v>0.18</v>
      </c>
      <c r="F8326">
        <v>660</v>
      </c>
      <c r="G8326">
        <v>118.8</v>
      </c>
      <c r="H8326" t="s">
        <v>63</v>
      </c>
      <c r="I8326" t="s">
        <v>87</v>
      </c>
      <c r="J8326" t="s">
        <v>29</v>
      </c>
      <c r="K8326" t="s">
        <v>108</v>
      </c>
    </row>
    <row r="8327" spans="1:11" x14ac:dyDescent="0.3">
      <c r="A8327">
        <f>YEAR('Supermart Grocery Sales - Retai'!F:F)</f>
        <v>2017</v>
      </c>
      <c r="B8327">
        <f>MONTH('Supermart Grocery Sales - Retai'!F:F)</f>
        <v>12</v>
      </c>
      <c r="C8327" t="str" cm="1">
        <f t="array" ref="C8327">CHOOSE(_xlfn.ANCHORARRAY(B8327), "Jan", "Feb", "Mar", "Apr", "May", "Jun", "Jul", "Aug", "Sep", "Oct", "Nov", "Dec")</f>
        <v>Dec</v>
      </c>
      <c r="D8327" t="str">
        <f>"Q"&amp;ROUNDUP(MONTH('Supermart Grocery Sales - Retai'!F8327)/3,0)</f>
        <v>Q4</v>
      </c>
      <c r="E8327">
        <f>tbl_DataModel[[#This Row],[Profit]]/tbl_DataModel[[#This Row],[Sales]]</f>
        <v>0.38</v>
      </c>
      <c r="F8327">
        <v>1113</v>
      </c>
      <c r="G8327">
        <v>422.94</v>
      </c>
      <c r="H8327" t="s">
        <v>58</v>
      </c>
      <c r="I8327" t="s">
        <v>68</v>
      </c>
      <c r="J8327" t="s">
        <v>29</v>
      </c>
      <c r="K8327" t="s">
        <v>78</v>
      </c>
    </row>
    <row r="8328" spans="1:11" x14ac:dyDescent="0.3">
      <c r="A8328">
        <f>YEAR('Supermart Grocery Sales - Retai'!F:F)</f>
        <v>2018</v>
      </c>
      <c r="B8328">
        <f>MONTH('Supermart Grocery Sales - Retai'!F:F)</f>
        <v>2</v>
      </c>
      <c r="C8328" t="str" cm="1">
        <f t="array" ref="C8328">CHOOSE(_xlfn.ANCHORARRAY(B8328), "Jan", "Feb", "Mar", "Apr", "May", "Jun", "Jul", "Aug", "Sep", "Oct", "Nov", "Dec")</f>
        <v>Feb</v>
      </c>
      <c r="D8328" t="str">
        <f>"Q"&amp;ROUNDUP(MONTH('Supermart Grocery Sales - Retai'!F8328)/3,0)</f>
        <v>Q1</v>
      </c>
      <c r="E8328">
        <f>tbl_DataModel[[#This Row],[Profit]]/tbl_DataModel[[#This Row],[Sales]]</f>
        <v>0.3</v>
      </c>
      <c r="F8328">
        <v>1246</v>
      </c>
      <c r="G8328">
        <v>373.8</v>
      </c>
      <c r="H8328" t="s">
        <v>58</v>
      </c>
      <c r="I8328" t="s">
        <v>59</v>
      </c>
      <c r="J8328" t="s">
        <v>29</v>
      </c>
      <c r="K8328" t="s">
        <v>71</v>
      </c>
    </row>
    <row r="8329" spans="1:11" x14ac:dyDescent="0.3">
      <c r="A8329">
        <f>YEAR('Supermart Grocery Sales - Retai'!F:F)</f>
        <v>2017</v>
      </c>
      <c r="B8329">
        <f>MONTH('Supermart Grocery Sales - Retai'!F:F)</f>
        <v>12</v>
      </c>
      <c r="C8329" t="str" cm="1">
        <f t="array" ref="C8329">CHOOSE(_xlfn.ANCHORARRAY(B8329), "Jan", "Feb", "Mar", "Apr", "May", "Jun", "Jul", "Aug", "Sep", "Oct", "Nov", "Dec")</f>
        <v>Dec</v>
      </c>
      <c r="D8329" t="str">
        <f>"Q"&amp;ROUNDUP(MONTH('Supermart Grocery Sales - Retai'!F8329)/3,0)</f>
        <v>Q4</v>
      </c>
      <c r="E8329">
        <f>tbl_DataModel[[#This Row],[Profit]]/tbl_DataModel[[#This Row],[Sales]]</f>
        <v>0.31</v>
      </c>
      <c r="F8329">
        <v>700</v>
      </c>
      <c r="G8329">
        <v>217</v>
      </c>
      <c r="H8329" t="s">
        <v>20</v>
      </c>
      <c r="I8329" t="s">
        <v>21</v>
      </c>
      <c r="J8329" t="s">
        <v>29</v>
      </c>
      <c r="K8329" t="s">
        <v>12</v>
      </c>
    </row>
    <row r="8330" spans="1:11" x14ac:dyDescent="0.3">
      <c r="A8330">
        <f>YEAR('Supermart Grocery Sales - Retai'!F:F)</f>
        <v>2017</v>
      </c>
      <c r="B8330">
        <f>MONTH('Supermart Grocery Sales - Retai'!F:F)</f>
        <v>8</v>
      </c>
      <c r="C8330" t="str" cm="1">
        <f t="array" ref="C8330">CHOOSE(_xlfn.ANCHORARRAY(B8330), "Jan", "Feb", "Mar", "Apr", "May", "Jun", "Jul", "Aug", "Sep", "Oct", "Nov", "Dec")</f>
        <v>Aug</v>
      </c>
      <c r="D8330" t="str">
        <f>"Q"&amp;ROUNDUP(MONTH('Supermart Grocery Sales - Retai'!F8330)/3,0)</f>
        <v>Q3</v>
      </c>
      <c r="E8330">
        <f>tbl_DataModel[[#This Row],[Profit]]/tbl_DataModel[[#This Row],[Sales]]</f>
        <v>0.34</v>
      </c>
      <c r="F8330">
        <v>719</v>
      </c>
      <c r="G8330">
        <v>244.46</v>
      </c>
      <c r="H8330" t="s">
        <v>32</v>
      </c>
      <c r="I8330" t="s">
        <v>33</v>
      </c>
      <c r="J8330" t="s">
        <v>29</v>
      </c>
      <c r="K8330" t="s">
        <v>193</v>
      </c>
    </row>
    <row r="8331" spans="1:11" x14ac:dyDescent="0.3">
      <c r="A8331">
        <f>YEAR('Supermart Grocery Sales - Retai'!F:F)</f>
        <v>2015</v>
      </c>
      <c r="B8331">
        <f>MONTH('Supermart Grocery Sales - Retai'!F:F)</f>
        <v>5</v>
      </c>
      <c r="C8331" t="str" cm="1">
        <f t="array" ref="C8331">CHOOSE(_xlfn.ANCHORARRAY(B8331), "Jan", "Feb", "Mar", "Apr", "May", "Jun", "Jul", "Aug", "Sep", "Oct", "Nov", "Dec")</f>
        <v>May</v>
      </c>
      <c r="D8331" t="str">
        <f>"Q"&amp;ROUNDUP(MONTH('Supermart Grocery Sales - Retai'!F8331)/3,0)</f>
        <v>Q2</v>
      </c>
      <c r="E8331">
        <f>tbl_DataModel[[#This Row],[Profit]]/tbl_DataModel[[#This Row],[Sales]]</f>
        <v>0.26</v>
      </c>
      <c r="F8331">
        <v>1546</v>
      </c>
      <c r="G8331">
        <v>401.96</v>
      </c>
      <c r="H8331" t="s">
        <v>32</v>
      </c>
      <c r="I8331" t="s">
        <v>153</v>
      </c>
      <c r="J8331" t="s">
        <v>29</v>
      </c>
      <c r="K8331" t="s">
        <v>90</v>
      </c>
    </row>
    <row r="8332" spans="1:11" x14ac:dyDescent="0.3">
      <c r="A8332">
        <f>YEAR('Supermart Grocery Sales - Retai'!F:F)</f>
        <v>2015</v>
      </c>
      <c r="B8332">
        <f>MONTH('Supermart Grocery Sales - Retai'!F:F)</f>
        <v>5</v>
      </c>
      <c r="C8332" t="str" cm="1">
        <f t="array" ref="C8332">CHOOSE(_xlfn.ANCHORARRAY(B8332), "Jan", "Feb", "Mar", "Apr", "May", "Jun", "Jul", "Aug", "Sep", "Oct", "Nov", "Dec")</f>
        <v>May</v>
      </c>
      <c r="D8332" t="str">
        <f>"Q"&amp;ROUNDUP(MONTH('Supermart Grocery Sales - Retai'!F8332)/3,0)</f>
        <v>Q2</v>
      </c>
      <c r="E8332">
        <f>tbl_DataModel[[#This Row],[Profit]]/tbl_DataModel[[#This Row],[Sales]]</f>
        <v>0.05</v>
      </c>
      <c r="F8332">
        <v>1309</v>
      </c>
      <c r="G8332">
        <v>65.45</v>
      </c>
      <c r="H8332" t="s">
        <v>32</v>
      </c>
      <c r="I8332" t="s">
        <v>33</v>
      </c>
      <c r="J8332" t="s">
        <v>29</v>
      </c>
      <c r="K8332" t="s">
        <v>135</v>
      </c>
    </row>
    <row r="8333" spans="1:11" x14ac:dyDescent="0.3">
      <c r="A8333">
        <f>YEAR('Supermart Grocery Sales - Retai'!F:F)</f>
        <v>2016</v>
      </c>
      <c r="B8333">
        <f>MONTH('Supermart Grocery Sales - Retai'!F:F)</f>
        <v>9</v>
      </c>
      <c r="C8333" t="str" cm="1">
        <f t="array" ref="C8333">CHOOSE(_xlfn.ANCHORARRAY(B8333), "Jan", "Feb", "Mar", "Apr", "May", "Jun", "Jul", "Aug", "Sep", "Oct", "Nov", "Dec")</f>
        <v>Sep</v>
      </c>
      <c r="D8333" t="str">
        <f>"Q"&amp;ROUNDUP(MONTH('Supermart Grocery Sales - Retai'!F8333)/3,0)</f>
        <v>Q3</v>
      </c>
      <c r="E8333">
        <f>tbl_DataModel[[#This Row],[Profit]]/tbl_DataModel[[#This Row],[Sales]]</f>
        <v>0.22999999999999998</v>
      </c>
      <c r="F8333">
        <v>1349</v>
      </c>
      <c r="G8333">
        <v>310.27</v>
      </c>
      <c r="H8333" t="s">
        <v>49</v>
      </c>
      <c r="I8333" t="s">
        <v>205</v>
      </c>
      <c r="J8333" t="s">
        <v>29</v>
      </c>
      <c r="K8333" t="s">
        <v>42</v>
      </c>
    </row>
    <row r="8334" spans="1:11" x14ac:dyDescent="0.3">
      <c r="A8334">
        <f>YEAR('Supermart Grocery Sales - Retai'!F:F)</f>
        <v>2016</v>
      </c>
      <c r="B8334">
        <f>MONTH('Supermart Grocery Sales - Retai'!F:F)</f>
        <v>4</v>
      </c>
      <c r="C8334" t="str" cm="1">
        <f t="array" ref="C8334">CHOOSE(_xlfn.ANCHORARRAY(B8334), "Jan", "Feb", "Mar", "Apr", "May", "Jun", "Jul", "Aug", "Sep", "Oct", "Nov", "Dec")</f>
        <v>Apr</v>
      </c>
      <c r="D8334" t="str">
        <f>"Q"&amp;ROUNDUP(MONTH('Supermart Grocery Sales - Retai'!F8334)/3,0)</f>
        <v>Q2</v>
      </c>
      <c r="E8334">
        <f>tbl_DataModel[[#This Row],[Profit]]/tbl_DataModel[[#This Row],[Sales]]</f>
        <v>0.26</v>
      </c>
      <c r="F8334">
        <v>1150</v>
      </c>
      <c r="G8334">
        <v>299</v>
      </c>
      <c r="H8334" t="s">
        <v>32</v>
      </c>
      <c r="I8334" t="s">
        <v>33</v>
      </c>
      <c r="J8334" t="s">
        <v>29</v>
      </c>
      <c r="K8334" t="s">
        <v>83</v>
      </c>
    </row>
    <row r="8335" spans="1:11" x14ac:dyDescent="0.3">
      <c r="A8335">
        <f>YEAR('Supermart Grocery Sales - Retai'!F:F)</f>
        <v>2017</v>
      </c>
      <c r="B8335">
        <f>MONTH('Supermart Grocery Sales - Retai'!F:F)</f>
        <v>5</v>
      </c>
      <c r="C8335" t="str" cm="1">
        <f t="array" ref="C8335">CHOOSE(_xlfn.ANCHORARRAY(B8335), "Jan", "Feb", "Mar", "Apr", "May", "Jun", "Jul", "Aug", "Sep", "Oct", "Nov", "Dec")</f>
        <v>May</v>
      </c>
      <c r="D8335" t="str">
        <f>"Q"&amp;ROUNDUP(MONTH('Supermart Grocery Sales - Retai'!F8335)/3,0)</f>
        <v>Q2</v>
      </c>
      <c r="E8335">
        <f>tbl_DataModel[[#This Row],[Profit]]/tbl_DataModel[[#This Row],[Sales]]</f>
        <v>0.21000000000000002</v>
      </c>
      <c r="F8335">
        <v>1713</v>
      </c>
      <c r="G8335">
        <v>359.73</v>
      </c>
      <c r="H8335" t="s">
        <v>13</v>
      </c>
      <c r="I8335" t="s">
        <v>195</v>
      </c>
      <c r="J8335" t="s">
        <v>29</v>
      </c>
      <c r="K8335" t="s">
        <v>156</v>
      </c>
    </row>
    <row r="8336" spans="1:11" x14ac:dyDescent="0.3">
      <c r="A8336">
        <f>YEAR('Supermart Grocery Sales - Retai'!F:F)</f>
        <v>2018</v>
      </c>
      <c r="B8336">
        <f>MONTH('Supermart Grocery Sales - Retai'!F:F)</f>
        <v>10</v>
      </c>
      <c r="C8336" t="str" cm="1">
        <f t="array" ref="C8336">CHOOSE(_xlfn.ANCHORARRAY(B8336), "Jan", "Feb", "Mar", "Apr", "May", "Jun", "Jul", "Aug", "Sep", "Oct", "Nov", "Dec")</f>
        <v>Oct</v>
      </c>
      <c r="D8336" t="str">
        <f>"Q"&amp;ROUNDUP(MONTH('Supermart Grocery Sales - Retai'!F8336)/3,0)</f>
        <v>Q4</v>
      </c>
      <c r="E8336">
        <f>tbl_DataModel[[#This Row],[Profit]]/tbl_DataModel[[#This Row],[Sales]]</f>
        <v>0.24</v>
      </c>
      <c r="F8336">
        <v>997</v>
      </c>
      <c r="G8336">
        <v>239.28</v>
      </c>
      <c r="H8336" t="s">
        <v>49</v>
      </c>
      <c r="I8336" t="s">
        <v>50</v>
      </c>
      <c r="J8336" t="s">
        <v>29</v>
      </c>
      <c r="K8336" t="s">
        <v>62</v>
      </c>
    </row>
    <row r="8337" spans="1:11" x14ac:dyDescent="0.3">
      <c r="A8337">
        <f>YEAR('Supermart Grocery Sales - Retai'!F:F)</f>
        <v>2017</v>
      </c>
      <c r="B8337">
        <f>MONTH('Supermart Grocery Sales - Retai'!F:F)</f>
        <v>11</v>
      </c>
      <c r="C8337" t="str" cm="1">
        <f t="array" ref="C8337">CHOOSE(_xlfn.ANCHORARRAY(B8337), "Jan", "Feb", "Mar", "Apr", "May", "Jun", "Jul", "Aug", "Sep", "Oct", "Nov", "Dec")</f>
        <v>Nov</v>
      </c>
      <c r="D8337" t="str">
        <f>"Q"&amp;ROUNDUP(MONTH('Supermart Grocery Sales - Retai'!F8337)/3,0)</f>
        <v>Q4</v>
      </c>
      <c r="E8337">
        <f>tbl_DataModel[[#This Row],[Profit]]/tbl_DataModel[[#This Row],[Sales]]</f>
        <v>0.1</v>
      </c>
      <c r="F8337">
        <v>1573</v>
      </c>
      <c r="G8337">
        <v>157.30000000000001</v>
      </c>
      <c r="H8337" t="s">
        <v>58</v>
      </c>
      <c r="I8337" t="s">
        <v>68</v>
      </c>
      <c r="J8337" t="s">
        <v>29</v>
      </c>
      <c r="K8337" t="s">
        <v>263</v>
      </c>
    </row>
    <row r="8338" spans="1:11" x14ac:dyDescent="0.3">
      <c r="A8338">
        <f>YEAR('Supermart Grocery Sales - Retai'!F:F)</f>
        <v>2015</v>
      </c>
      <c r="B8338">
        <f>MONTH('Supermart Grocery Sales - Retai'!F:F)</f>
        <v>9</v>
      </c>
      <c r="C8338" t="str" cm="1">
        <f t="array" ref="C8338">CHOOSE(_xlfn.ANCHORARRAY(B8338), "Jan", "Feb", "Mar", "Apr", "May", "Jun", "Jul", "Aug", "Sep", "Oct", "Nov", "Dec")</f>
        <v>Sep</v>
      </c>
      <c r="D8338" t="str">
        <f>"Q"&amp;ROUNDUP(MONTH('Supermart Grocery Sales - Retai'!F8338)/3,0)</f>
        <v>Q3</v>
      </c>
      <c r="E8338">
        <f>tbl_DataModel[[#This Row],[Profit]]/tbl_DataModel[[#This Row],[Sales]]</f>
        <v>0.31</v>
      </c>
      <c r="F8338">
        <v>2253</v>
      </c>
      <c r="G8338">
        <v>698.43</v>
      </c>
      <c r="H8338" t="s">
        <v>58</v>
      </c>
      <c r="I8338" t="s">
        <v>112</v>
      </c>
      <c r="J8338" t="s">
        <v>29</v>
      </c>
      <c r="K8338" t="s">
        <v>31</v>
      </c>
    </row>
    <row r="8339" spans="1:11" x14ac:dyDescent="0.3">
      <c r="A8339">
        <f>YEAR('Supermart Grocery Sales - Retai'!F:F)</f>
        <v>2018</v>
      </c>
      <c r="B8339">
        <f>MONTH('Supermart Grocery Sales - Retai'!F:F)</f>
        <v>12</v>
      </c>
      <c r="C8339" t="str" cm="1">
        <f t="array" ref="C8339">CHOOSE(_xlfn.ANCHORARRAY(B8339), "Jan", "Feb", "Mar", "Apr", "May", "Jun", "Jul", "Aug", "Sep", "Oct", "Nov", "Dec")</f>
        <v>Dec</v>
      </c>
      <c r="D8339" t="str">
        <f>"Q"&amp;ROUNDUP(MONTH('Supermart Grocery Sales - Retai'!F8339)/3,0)</f>
        <v>Q4</v>
      </c>
      <c r="E8339">
        <f>tbl_DataModel[[#This Row],[Profit]]/tbl_DataModel[[#This Row],[Sales]]</f>
        <v>0.39</v>
      </c>
      <c r="F8339">
        <v>1109</v>
      </c>
      <c r="G8339">
        <v>432.51</v>
      </c>
      <c r="H8339" t="s">
        <v>32</v>
      </c>
      <c r="I8339" t="s">
        <v>46</v>
      </c>
      <c r="J8339" t="s">
        <v>29</v>
      </c>
      <c r="K8339" t="s">
        <v>182</v>
      </c>
    </row>
    <row r="8340" spans="1:11" x14ac:dyDescent="0.3">
      <c r="A8340">
        <f>YEAR('Supermart Grocery Sales - Retai'!F:F)</f>
        <v>2017</v>
      </c>
      <c r="B8340">
        <f>MONTH('Supermart Grocery Sales - Retai'!F:F)</f>
        <v>3</v>
      </c>
      <c r="C8340" t="str" cm="1">
        <f t="array" ref="C8340">CHOOSE(_xlfn.ANCHORARRAY(B8340), "Jan", "Feb", "Mar", "Apr", "May", "Jun", "Jul", "Aug", "Sep", "Oct", "Nov", "Dec")</f>
        <v>Mar</v>
      </c>
      <c r="D8340" t="str">
        <f>"Q"&amp;ROUNDUP(MONTH('Supermart Grocery Sales - Retai'!F8340)/3,0)</f>
        <v>Q1</v>
      </c>
      <c r="E8340">
        <f>tbl_DataModel[[#This Row],[Profit]]/tbl_DataModel[[#This Row],[Sales]]</f>
        <v>0.16</v>
      </c>
      <c r="F8340">
        <v>1156</v>
      </c>
      <c r="G8340">
        <v>184.96</v>
      </c>
      <c r="H8340" t="s">
        <v>63</v>
      </c>
      <c r="I8340" t="s">
        <v>157</v>
      </c>
      <c r="J8340" t="s">
        <v>29</v>
      </c>
      <c r="K8340" t="s">
        <v>111</v>
      </c>
    </row>
    <row r="8341" spans="1:11" x14ac:dyDescent="0.3">
      <c r="A8341">
        <f>YEAR('Supermart Grocery Sales - Retai'!F:F)</f>
        <v>2017</v>
      </c>
      <c r="B8341">
        <f>MONTH('Supermart Grocery Sales - Retai'!F:F)</f>
        <v>12</v>
      </c>
      <c r="C8341" t="str" cm="1">
        <f t="array" ref="C8341">CHOOSE(_xlfn.ANCHORARRAY(B8341), "Jan", "Feb", "Mar", "Apr", "May", "Jun", "Jul", "Aug", "Sep", "Oct", "Nov", "Dec")</f>
        <v>Dec</v>
      </c>
      <c r="D8341" t="str">
        <f>"Q"&amp;ROUNDUP(MONTH('Supermart Grocery Sales - Retai'!F8341)/3,0)</f>
        <v>Q4</v>
      </c>
      <c r="E8341">
        <f>tbl_DataModel[[#This Row],[Profit]]/tbl_DataModel[[#This Row],[Sales]]</f>
        <v>0.17</v>
      </c>
      <c r="F8341">
        <v>511</v>
      </c>
      <c r="G8341">
        <v>86.87</v>
      </c>
      <c r="H8341" t="s">
        <v>49</v>
      </c>
      <c r="I8341" t="s">
        <v>205</v>
      </c>
      <c r="J8341" t="s">
        <v>29</v>
      </c>
      <c r="K8341" t="s">
        <v>130</v>
      </c>
    </row>
    <row r="8342" spans="1:11" x14ac:dyDescent="0.3">
      <c r="A8342">
        <f>YEAR('Supermart Grocery Sales - Retai'!F:F)</f>
        <v>2017</v>
      </c>
      <c r="B8342">
        <f>MONTH('Supermart Grocery Sales - Retai'!F:F)</f>
        <v>12</v>
      </c>
      <c r="C8342" t="str" cm="1">
        <f t="array" ref="C8342">CHOOSE(_xlfn.ANCHORARRAY(B8342), "Jan", "Feb", "Mar", "Apr", "May", "Jun", "Jul", "Aug", "Sep", "Oct", "Nov", "Dec")</f>
        <v>Dec</v>
      </c>
      <c r="D8342" t="str">
        <f>"Q"&amp;ROUNDUP(MONTH('Supermart Grocery Sales - Retai'!F8342)/3,0)</f>
        <v>Q4</v>
      </c>
      <c r="E8342">
        <f>tbl_DataModel[[#This Row],[Profit]]/tbl_DataModel[[#This Row],[Sales]]</f>
        <v>0.16</v>
      </c>
      <c r="F8342">
        <v>2318</v>
      </c>
      <c r="G8342">
        <v>370.88</v>
      </c>
      <c r="H8342" t="s">
        <v>26</v>
      </c>
      <c r="I8342" t="s">
        <v>27</v>
      </c>
      <c r="J8342" t="s">
        <v>29</v>
      </c>
      <c r="K8342" t="s">
        <v>45</v>
      </c>
    </row>
    <row r="8343" spans="1:11" x14ac:dyDescent="0.3">
      <c r="A8343">
        <f>YEAR('Supermart Grocery Sales - Retai'!F:F)</f>
        <v>2018</v>
      </c>
      <c r="B8343">
        <f>MONTH('Supermart Grocery Sales - Retai'!F:F)</f>
        <v>9</v>
      </c>
      <c r="C8343" t="str" cm="1">
        <f t="array" ref="C8343">CHOOSE(_xlfn.ANCHORARRAY(B8343), "Jan", "Feb", "Mar", "Apr", "May", "Jun", "Jul", "Aug", "Sep", "Oct", "Nov", "Dec")</f>
        <v>Sep</v>
      </c>
      <c r="D8343" t="str">
        <f>"Q"&amp;ROUNDUP(MONTH('Supermart Grocery Sales - Retai'!F8343)/3,0)</f>
        <v>Q3</v>
      </c>
      <c r="E8343">
        <f>tbl_DataModel[[#This Row],[Profit]]/tbl_DataModel[[#This Row],[Sales]]</f>
        <v>0.18</v>
      </c>
      <c r="F8343">
        <v>623</v>
      </c>
      <c r="G8343">
        <v>112.14</v>
      </c>
      <c r="H8343" t="s">
        <v>32</v>
      </c>
      <c r="I8343" t="s">
        <v>153</v>
      </c>
      <c r="J8343" t="s">
        <v>29</v>
      </c>
      <c r="K8343" t="s">
        <v>156</v>
      </c>
    </row>
    <row r="8344" spans="1:11" x14ac:dyDescent="0.3">
      <c r="A8344">
        <f>YEAR('Supermart Grocery Sales - Retai'!F:F)</f>
        <v>2018</v>
      </c>
      <c r="B8344">
        <f>MONTH('Supermart Grocery Sales - Retai'!F:F)</f>
        <v>8</v>
      </c>
      <c r="C8344" t="str" cm="1">
        <f t="array" ref="C8344">CHOOSE(_xlfn.ANCHORARRAY(B8344), "Jan", "Feb", "Mar", "Apr", "May", "Jun", "Jul", "Aug", "Sep", "Oct", "Nov", "Dec")</f>
        <v>Aug</v>
      </c>
      <c r="D8344" t="str">
        <f>"Q"&amp;ROUNDUP(MONTH('Supermart Grocery Sales - Retai'!F8344)/3,0)</f>
        <v>Q3</v>
      </c>
      <c r="E8344">
        <f>tbl_DataModel[[#This Row],[Profit]]/tbl_DataModel[[#This Row],[Sales]]</f>
        <v>0.12</v>
      </c>
      <c r="F8344">
        <v>1512</v>
      </c>
      <c r="G8344">
        <v>181.44</v>
      </c>
      <c r="H8344" t="s">
        <v>20</v>
      </c>
      <c r="I8344" t="s">
        <v>21</v>
      </c>
      <c r="J8344" t="s">
        <v>29</v>
      </c>
      <c r="K8344" t="s">
        <v>162</v>
      </c>
    </row>
    <row r="8345" spans="1:11" x14ac:dyDescent="0.3">
      <c r="A8345">
        <f>YEAR('Supermart Grocery Sales - Retai'!F:F)</f>
        <v>2016</v>
      </c>
      <c r="B8345">
        <f>MONTH('Supermart Grocery Sales - Retai'!F:F)</f>
        <v>6</v>
      </c>
      <c r="C8345" t="str" cm="1">
        <f t="array" ref="C8345">CHOOSE(_xlfn.ANCHORARRAY(B8345), "Jan", "Feb", "Mar", "Apr", "May", "Jun", "Jul", "Aug", "Sep", "Oct", "Nov", "Dec")</f>
        <v>Jun</v>
      </c>
      <c r="D8345" t="str">
        <f>"Q"&amp;ROUNDUP(MONTH('Supermart Grocery Sales - Retai'!F8345)/3,0)</f>
        <v>Q2</v>
      </c>
      <c r="E8345">
        <f>tbl_DataModel[[#This Row],[Profit]]/tbl_DataModel[[#This Row],[Sales]]</f>
        <v>0.45</v>
      </c>
      <c r="F8345">
        <v>990</v>
      </c>
      <c r="G8345">
        <v>445.5</v>
      </c>
      <c r="H8345" t="s">
        <v>26</v>
      </c>
      <c r="I8345" t="s">
        <v>94</v>
      </c>
      <c r="J8345" t="s">
        <v>29</v>
      </c>
      <c r="K8345" t="s">
        <v>184</v>
      </c>
    </row>
    <row r="8346" spans="1:11" x14ac:dyDescent="0.3">
      <c r="A8346">
        <f>YEAR('Supermart Grocery Sales - Retai'!F:F)</f>
        <v>2018</v>
      </c>
      <c r="B8346">
        <f>MONTH('Supermart Grocery Sales - Retai'!F:F)</f>
        <v>9</v>
      </c>
      <c r="C8346" t="str" cm="1">
        <f t="array" ref="C8346">CHOOSE(_xlfn.ANCHORARRAY(B8346), "Jan", "Feb", "Mar", "Apr", "May", "Jun", "Jul", "Aug", "Sep", "Oct", "Nov", "Dec")</f>
        <v>Sep</v>
      </c>
      <c r="D8346" t="str">
        <f>"Q"&amp;ROUNDUP(MONTH('Supermart Grocery Sales - Retai'!F8346)/3,0)</f>
        <v>Q3</v>
      </c>
      <c r="E8346">
        <f>tbl_DataModel[[#This Row],[Profit]]/tbl_DataModel[[#This Row],[Sales]]</f>
        <v>0.12</v>
      </c>
      <c r="F8346">
        <v>1448</v>
      </c>
      <c r="G8346">
        <v>173.76</v>
      </c>
      <c r="H8346" t="s">
        <v>63</v>
      </c>
      <c r="I8346" t="s">
        <v>64</v>
      </c>
      <c r="J8346" t="s">
        <v>29</v>
      </c>
      <c r="K8346" t="s">
        <v>114</v>
      </c>
    </row>
    <row r="8347" spans="1:11" x14ac:dyDescent="0.3">
      <c r="A8347">
        <f>YEAR('Supermart Grocery Sales - Retai'!F:F)</f>
        <v>2016</v>
      </c>
      <c r="B8347">
        <f>MONTH('Supermart Grocery Sales - Retai'!F:F)</f>
        <v>5</v>
      </c>
      <c r="C8347" t="str" cm="1">
        <f t="array" ref="C8347">CHOOSE(_xlfn.ANCHORARRAY(B8347), "Jan", "Feb", "Mar", "Apr", "May", "Jun", "Jul", "Aug", "Sep", "Oct", "Nov", "Dec")</f>
        <v>May</v>
      </c>
      <c r="D8347" t="str">
        <f>"Q"&amp;ROUNDUP(MONTH('Supermart Grocery Sales - Retai'!F8347)/3,0)</f>
        <v>Q2</v>
      </c>
      <c r="E8347">
        <f>tbl_DataModel[[#This Row],[Profit]]/tbl_DataModel[[#This Row],[Sales]]</f>
        <v>0.35</v>
      </c>
      <c r="F8347">
        <v>1788</v>
      </c>
      <c r="G8347">
        <v>625.79999999999995</v>
      </c>
      <c r="H8347" t="s">
        <v>13</v>
      </c>
      <c r="I8347" t="s">
        <v>14</v>
      </c>
      <c r="J8347" t="s">
        <v>29</v>
      </c>
      <c r="K8347" t="s">
        <v>169</v>
      </c>
    </row>
    <row r="8348" spans="1:11" x14ac:dyDescent="0.3">
      <c r="A8348">
        <f>YEAR('Supermart Grocery Sales - Retai'!F:F)</f>
        <v>2018</v>
      </c>
      <c r="B8348">
        <f>MONTH('Supermart Grocery Sales - Retai'!F:F)</f>
        <v>3</v>
      </c>
      <c r="C8348" t="str" cm="1">
        <f t="array" ref="C8348">CHOOSE(_xlfn.ANCHORARRAY(B8348), "Jan", "Feb", "Mar", "Apr", "May", "Jun", "Jul", "Aug", "Sep", "Oct", "Nov", "Dec")</f>
        <v>Mar</v>
      </c>
      <c r="D8348" t="str">
        <f>"Q"&amp;ROUNDUP(MONTH('Supermart Grocery Sales - Retai'!F8348)/3,0)</f>
        <v>Q1</v>
      </c>
      <c r="E8348">
        <f>tbl_DataModel[[#This Row],[Profit]]/tbl_DataModel[[#This Row],[Sales]]</f>
        <v>0.19</v>
      </c>
      <c r="F8348">
        <v>1907</v>
      </c>
      <c r="G8348">
        <v>362.33</v>
      </c>
      <c r="H8348" t="s">
        <v>26</v>
      </c>
      <c r="I8348" t="s">
        <v>27</v>
      </c>
      <c r="J8348" t="s">
        <v>29</v>
      </c>
      <c r="K8348" t="s">
        <v>125</v>
      </c>
    </row>
    <row r="8349" spans="1:11" x14ac:dyDescent="0.3">
      <c r="A8349">
        <f>YEAR('Supermart Grocery Sales - Retai'!F:F)</f>
        <v>2016</v>
      </c>
      <c r="B8349">
        <f>MONTH('Supermart Grocery Sales - Retai'!F:F)</f>
        <v>3</v>
      </c>
      <c r="C8349" t="str" cm="1">
        <f t="array" ref="C8349">CHOOSE(_xlfn.ANCHORARRAY(B8349), "Jan", "Feb", "Mar", "Apr", "May", "Jun", "Jul", "Aug", "Sep", "Oct", "Nov", "Dec")</f>
        <v>Mar</v>
      </c>
      <c r="D8349" t="str">
        <f>"Q"&amp;ROUNDUP(MONTH('Supermart Grocery Sales - Retai'!F8349)/3,0)</f>
        <v>Q1</v>
      </c>
      <c r="E8349">
        <f>tbl_DataModel[[#This Row],[Profit]]/tbl_DataModel[[#This Row],[Sales]]</f>
        <v>0.42</v>
      </c>
      <c r="F8349">
        <v>2380</v>
      </c>
      <c r="G8349">
        <v>999.6</v>
      </c>
      <c r="H8349" t="s">
        <v>13</v>
      </c>
      <c r="I8349" t="s">
        <v>14</v>
      </c>
      <c r="J8349" t="s">
        <v>29</v>
      </c>
      <c r="K8349" t="s">
        <v>45</v>
      </c>
    </row>
    <row r="8350" spans="1:11" x14ac:dyDescent="0.3">
      <c r="A8350">
        <f>YEAR('Supermart Grocery Sales - Retai'!F:F)</f>
        <v>2016</v>
      </c>
      <c r="B8350">
        <f>MONTH('Supermart Grocery Sales - Retai'!F:F)</f>
        <v>4</v>
      </c>
      <c r="C8350" t="str" cm="1">
        <f t="array" ref="C8350">CHOOSE(_xlfn.ANCHORARRAY(B8350), "Jan", "Feb", "Mar", "Apr", "May", "Jun", "Jul", "Aug", "Sep", "Oct", "Nov", "Dec")</f>
        <v>Apr</v>
      </c>
      <c r="D8350" t="str">
        <f>"Q"&amp;ROUNDUP(MONTH('Supermart Grocery Sales - Retai'!F8350)/3,0)</f>
        <v>Q2</v>
      </c>
      <c r="E8350">
        <f>tbl_DataModel[[#This Row],[Profit]]/tbl_DataModel[[#This Row],[Sales]]</f>
        <v>0.38</v>
      </c>
      <c r="F8350">
        <v>2467</v>
      </c>
      <c r="G8350">
        <v>937.46</v>
      </c>
      <c r="H8350" t="s">
        <v>13</v>
      </c>
      <c r="I8350" t="s">
        <v>79</v>
      </c>
      <c r="J8350" t="s">
        <v>29</v>
      </c>
      <c r="K8350" t="s">
        <v>78</v>
      </c>
    </row>
    <row r="8351" spans="1:11" x14ac:dyDescent="0.3">
      <c r="A8351">
        <f>YEAR('Supermart Grocery Sales - Retai'!F:F)</f>
        <v>2018</v>
      </c>
      <c r="B8351">
        <f>MONTH('Supermart Grocery Sales - Retai'!F:F)</f>
        <v>8</v>
      </c>
      <c r="C8351" t="str" cm="1">
        <f t="array" ref="C8351">CHOOSE(_xlfn.ANCHORARRAY(B8351), "Jan", "Feb", "Mar", "Apr", "May", "Jun", "Jul", "Aug", "Sep", "Oct", "Nov", "Dec")</f>
        <v>Aug</v>
      </c>
      <c r="D8351" t="str">
        <f>"Q"&amp;ROUNDUP(MONTH('Supermart Grocery Sales - Retai'!F8351)/3,0)</f>
        <v>Q3</v>
      </c>
      <c r="E8351">
        <f>tbl_DataModel[[#This Row],[Profit]]/tbl_DataModel[[#This Row],[Sales]]</f>
        <v>6.9999999999999993E-2</v>
      </c>
      <c r="F8351">
        <v>1359</v>
      </c>
      <c r="G8351">
        <v>95.13</v>
      </c>
      <c r="H8351" t="s">
        <v>20</v>
      </c>
      <c r="I8351" t="s">
        <v>21</v>
      </c>
      <c r="J8351" t="s">
        <v>29</v>
      </c>
      <c r="K8351" t="s">
        <v>102</v>
      </c>
    </row>
    <row r="8352" spans="1:11" x14ac:dyDescent="0.3">
      <c r="A8352">
        <f>YEAR('Supermart Grocery Sales - Retai'!F:F)</f>
        <v>2015</v>
      </c>
      <c r="B8352">
        <f>MONTH('Supermart Grocery Sales - Retai'!F:F)</f>
        <v>12</v>
      </c>
      <c r="C8352" t="str" cm="1">
        <f t="array" ref="C8352">CHOOSE(_xlfn.ANCHORARRAY(B8352), "Jan", "Feb", "Mar", "Apr", "May", "Jun", "Jul", "Aug", "Sep", "Oct", "Nov", "Dec")</f>
        <v>Dec</v>
      </c>
      <c r="D8352" t="str">
        <f>"Q"&amp;ROUNDUP(MONTH('Supermart Grocery Sales - Retai'!F8352)/3,0)</f>
        <v>Q4</v>
      </c>
      <c r="E8352">
        <f>tbl_DataModel[[#This Row],[Profit]]/tbl_DataModel[[#This Row],[Sales]]</f>
        <v>0.19999999999999998</v>
      </c>
      <c r="F8352">
        <v>996</v>
      </c>
      <c r="G8352">
        <v>199.2</v>
      </c>
      <c r="H8352" t="s">
        <v>20</v>
      </c>
      <c r="I8352" t="s">
        <v>91</v>
      </c>
      <c r="J8352" t="s">
        <v>29</v>
      </c>
      <c r="K8352" t="s">
        <v>106</v>
      </c>
    </row>
    <row r="8353" spans="1:11" x14ac:dyDescent="0.3">
      <c r="A8353">
        <f>YEAR('Supermart Grocery Sales - Retai'!F:F)</f>
        <v>2015</v>
      </c>
      <c r="B8353">
        <f>MONTH('Supermart Grocery Sales - Retai'!F:F)</f>
        <v>7</v>
      </c>
      <c r="C8353" t="str" cm="1">
        <f t="array" ref="C8353">CHOOSE(_xlfn.ANCHORARRAY(B8353), "Jan", "Feb", "Mar", "Apr", "May", "Jun", "Jul", "Aug", "Sep", "Oct", "Nov", "Dec")</f>
        <v>Jul</v>
      </c>
      <c r="D8353" t="str">
        <f>"Q"&amp;ROUNDUP(MONTH('Supermart Grocery Sales - Retai'!F8353)/3,0)</f>
        <v>Q3</v>
      </c>
      <c r="E8353">
        <f>tbl_DataModel[[#This Row],[Profit]]/tbl_DataModel[[#This Row],[Sales]]</f>
        <v>0.19999999999999998</v>
      </c>
      <c r="F8353">
        <v>1917</v>
      </c>
      <c r="G8353">
        <v>383.4</v>
      </c>
      <c r="H8353" t="s">
        <v>49</v>
      </c>
      <c r="I8353" t="s">
        <v>54</v>
      </c>
      <c r="J8353" t="s">
        <v>29</v>
      </c>
      <c r="K8353" t="s">
        <v>193</v>
      </c>
    </row>
    <row r="8354" spans="1:11" x14ac:dyDescent="0.3">
      <c r="A8354">
        <f>YEAR('Supermart Grocery Sales - Retai'!F:F)</f>
        <v>2018</v>
      </c>
      <c r="B8354">
        <f>MONTH('Supermart Grocery Sales - Retai'!F:F)</f>
        <v>1</v>
      </c>
      <c r="C8354" t="str" cm="1">
        <f t="array" ref="C8354">CHOOSE(_xlfn.ANCHORARRAY(B8354), "Jan", "Feb", "Mar", "Apr", "May", "Jun", "Jul", "Aug", "Sep", "Oct", "Nov", "Dec")</f>
        <v>Jan</v>
      </c>
      <c r="D8354" t="str">
        <f>"Q"&amp;ROUNDUP(MONTH('Supermart Grocery Sales - Retai'!F8354)/3,0)</f>
        <v>Q1</v>
      </c>
      <c r="E8354">
        <f>tbl_DataModel[[#This Row],[Profit]]/tbl_DataModel[[#This Row],[Sales]]</f>
        <v>0.09</v>
      </c>
      <c r="F8354">
        <v>1073</v>
      </c>
      <c r="G8354">
        <v>96.57</v>
      </c>
      <c r="H8354" t="s">
        <v>26</v>
      </c>
      <c r="I8354" t="s">
        <v>37</v>
      </c>
      <c r="J8354" t="s">
        <v>29</v>
      </c>
      <c r="K8354" t="s">
        <v>19</v>
      </c>
    </row>
    <row r="8355" spans="1:11" x14ac:dyDescent="0.3">
      <c r="A8355">
        <f>YEAR('Supermart Grocery Sales - Retai'!F:F)</f>
        <v>2016</v>
      </c>
      <c r="B8355">
        <f>MONTH('Supermart Grocery Sales - Retai'!F:F)</f>
        <v>11</v>
      </c>
      <c r="C8355" t="str" cm="1">
        <f t="array" ref="C8355">CHOOSE(_xlfn.ANCHORARRAY(B8355), "Jan", "Feb", "Mar", "Apr", "May", "Jun", "Jul", "Aug", "Sep", "Oct", "Nov", "Dec")</f>
        <v>Nov</v>
      </c>
      <c r="D8355" t="str">
        <f>"Q"&amp;ROUNDUP(MONTH('Supermart Grocery Sales - Retai'!F8355)/3,0)</f>
        <v>Q4</v>
      </c>
      <c r="E8355">
        <f>tbl_DataModel[[#This Row],[Profit]]/tbl_DataModel[[#This Row],[Sales]]</f>
        <v>0.37000000000000005</v>
      </c>
      <c r="F8355">
        <v>1935</v>
      </c>
      <c r="G8355">
        <v>715.95</v>
      </c>
      <c r="H8355" t="s">
        <v>58</v>
      </c>
      <c r="I8355" t="s">
        <v>59</v>
      </c>
      <c r="J8355" t="s">
        <v>29</v>
      </c>
      <c r="K8355" t="s">
        <v>67</v>
      </c>
    </row>
    <row r="8356" spans="1:11" x14ac:dyDescent="0.3">
      <c r="A8356">
        <f>YEAR('Supermart Grocery Sales - Retai'!F:F)</f>
        <v>2017</v>
      </c>
      <c r="B8356">
        <f>MONTH('Supermart Grocery Sales - Retai'!F:F)</f>
        <v>9</v>
      </c>
      <c r="C8356" t="str" cm="1">
        <f t="array" ref="C8356">CHOOSE(_xlfn.ANCHORARRAY(B8356), "Jan", "Feb", "Mar", "Apr", "May", "Jun", "Jul", "Aug", "Sep", "Oct", "Nov", "Dec")</f>
        <v>Sep</v>
      </c>
      <c r="D8356" t="str">
        <f>"Q"&amp;ROUNDUP(MONTH('Supermart Grocery Sales - Retai'!F8356)/3,0)</f>
        <v>Q3</v>
      </c>
      <c r="E8356">
        <f>tbl_DataModel[[#This Row],[Profit]]/tbl_DataModel[[#This Row],[Sales]]</f>
        <v>0.28999999999999998</v>
      </c>
      <c r="F8356">
        <v>1956</v>
      </c>
      <c r="G8356">
        <v>567.24</v>
      </c>
      <c r="H8356" t="s">
        <v>32</v>
      </c>
      <c r="I8356" t="s">
        <v>33</v>
      </c>
      <c r="J8356" t="s">
        <v>29</v>
      </c>
      <c r="K8356" t="s">
        <v>40</v>
      </c>
    </row>
    <row r="8357" spans="1:11" x14ac:dyDescent="0.3">
      <c r="A8357">
        <f>YEAR('Supermart Grocery Sales - Retai'!F:F)</f>
        <v>2018</v>
      </c>
      <c r="B8357">
        <f>MONTH('Supermart Grocery Sales - Retai'!F:F)</f>
        <v>9</v>
      </c>
      <c r="C8357" t="str" cm="1">
        <f t="array" ref="C8357">CHOOSE(_xlfn.ANCHORARRAY(B8357), "Jan", "Feb", "Mar", "Apr", "May", "Jun", "Jul", "Aug", "Sep", "Oct", "Nov", "Dec")</f>
        <v>Sep</v>
      </c>
      <c r="D8357" t="str">
        <f>"Q"&amp;ROUNDUP(MONTH('Supermart Grocery Sales - Retai'!F8357)/3,0)</f>
        <v>Q3</v>
      </c>
      <c r="E8357">
        <f>tbl_DataModel[[#This Row],[Profit]]/tbl_DataModel[[#This Row],[Sales]]</f>
        <v>0.22</v>
      </c>
      <c r="F8357">
        <v>1983</v>
      </c>
      <c r="G8357">
        <v>436.26</v>
      </c>
      <c r="H8357" t="s">
        <v>49</v>
      </c>
      <c r="I8357" t="s">
        <v>205</v>
      </c>
      <c r="J8357" t="s">
        <v>29</v>
      </c>
      <c r="K8357" t="s">
        <v>114</v>
      </c>
    </row>
    <row r="8358" spans="1:11" x14ac:dyDescent="0.3">
      <c r="A8358">
        <f>YEAR('Supermart Grocery Sales - Retai'!F:F)</f>
        <v>2016</v>
      </c>
      <c r="B8358">
        <f>MONTH('Supermart Grocery Sales - Retai'!F:F)</f>
        <v>3</v>
      </c>
      <c r="C8358" t="str" cm="1">
        <f t="array" ref="C8358">CHOOSE(_xlfn.ANCHORARRAY(B8358), "Jan", "Feb", "Mar", "Apr", "May", "Jun", "Jul", "Aug", "Sep", "Oct", "Nov", "Dec")</f>
        <v>Mar</v>
      </c>
      <c r="D8358" t="str">
        <f>"Q"&amp;ROUNDUP(MONTH('Supermart Grocery Sales - Retai'!F8358)/3,0)</f>
        <v>Q1</v>
      </c>
      <c r="E8358">
        <f>tbl_DataModel[[#This Row],[Profit]]/tbl_DataModel[[#This Row],[Sales]]</f>
        <v>0.39</v>
      </c>
      <c r="F8358">
        <v>1751</v>
      </c>
      <c r="G8358">
        <v>682.89</v>
      </c>
      <c r="H8358" t="s">
        <v>20</v>
      </c>
      <c r="I8358" t="s">
        <v>91</v>
      </c>
      <c r="J8358" t="s">
        <v>29</v>
      </c>
      <c r="K8358" t="s">
        <v>151</v>
      </c>
    </row>
    <row r="8359" spans="1:11" x14ac:dyDescent="0.3">
      <c r="A8359">
        <f>YEAR('Supermart Grocery Sales - Retai'!F:F)</f>
        <v>2018</v>
      </c>
      <c r="B8359">
        <f>MONTH('Supermart Grocery Sales - Retai'!F:F)</f>
        <v>5</v>
      </c>
      <c r="C8359" t="str" cm="1">
        <f t="array" ref="C8359">CHOOSE(_xlfn.ANCHORARRAY(B8359), "Jan", "Feb", "Mar", "Apr", "May", "Jun", "Jul", "Aug", "Sep", "Oct", "Nov", "Dec")</f>
        <v>May</v>
      </c>
      <c r="D8359" t="str">
        <f>"Q"&amp;ROUNDUP(MONTH('Supermart Grocery Sales - Retai'!F8359)/3,0)</f>
        <v>Q2</v>
      </c>
      <c r="E8359">
        <f>tbl_DataModel[[#This Row],[Profit]]/tbl_DataModel[[#This Row],[Sales]]</f>
        <v>0.33</v>
      </c>
      <c r="F8359">
        <v>1457</v>
      </c>
      <c r="G8359">
        <v>480.81</v>
      </c>
      <c r="H8359" t="s">
        <v>63</v>
      </c>
      <c r="I8359" t="s">
        <v>87</v>
      </c>
      <c r="J8359" t="s">
        <v>29</v>
      </c>
      <c r="K8359" t="s">
        <v>111</v>
      </c>
    </row>
    <row r="8360" spans="1:11" x14ac:dyDescent="0.3">
      <c r="A8360">
        <f>YEAR('Supermart Grocery Sales - Retai'!F:F)</f>
        <v>2015</v>
      </c>
      <c r="B8360">
        <f>MONTH('Supermart Grocery Sales - Retai'!F:F)</f>
        <v>4</v>
      </c>
      <c r="C8360" t="str" cm="1">
        <f t="array" ref="C8360">CHOOSE(_xlfn.ANCHORARRAY(B8360), "Jan", "Feb", "Mar", "Apr", "May", "Jun", "Jul", "Aug", "Sep", "Oct", "Nov", "Dec")</f>
        <v>Apr</v>
      </c>
      <c r="D8360" t="str">
        <f>"Q"&amp;ROUNDUP(MONTH('Supermart Grocery Sales - Retai'!F8360)/3,0)</f>
        <v>Q2</v>
      </c>
      <c r="E8360">
        <f>tbl_DataModel[[#This Row],[Profit]]/tbl_DataModel[[#This Row],[Sales]]</f>
        <v>0.44999999999999996</v>
      </c>
      <c r="F8360">
        <v>1554</v>
      </c>
      <c r="G8360">
        <v>699.3</v>
      </c>
      <c r="H8360" t="s">
        <v>20</v>
      </c>
      <c r="I8360" t="s">
        <v>21</v>
      </c>
      <c r="J8360" t="s">
        <v>29</v>
      </c>
      <c r="K8360" t="s">
        <v>53</v>
      </c>
    </row>
    <row r="8361" spans="1:11" x14ac:dyDescent="0.3">
      <c r="A8361">
        <f>YEAR('Supermart Grocery Sales - Retai'!F:F)</f>
        <v>2018</v>
      </c>
      <c r="B8361">
        <f>MONTH('Supermart Grocery Sales - Retai'!F:F)</f>
        <v>7</v>
      </c>
      <c r="C8361" t="str" cm="1">
        <f t="array" ref="C8361">CHOOSE(_xlfn.ANCHORARRAY(B8361), "Jan", "Feb", "Mar", "Apr", "May", "Jun", "Jul", "Aug", "Sep", "Oct", "Nov", "Dec")</f>
        <v>Jul</v>
      </c>
      <c r="D8361" t="str">
        <f>"Q"&amp;ROUNDUP(MONTH('Supermart Grocery Sales - Retai'!F8361)/3,0)</f>
        <v>Q3</v>
      </c>
      <c r="E8361">
        <f>tbl_DataModel[[#This Row],[Profit]]/tbl_DataModel[[#This Row],[Sales]]</f>
        <v>6.0000000000000005E-2</v>
      </c>
      <c r="F8361">
        <v>785</v>
      </c>
      <c r="G8361">
        <v>47.1</v>
      </c>
      <c r="H8361" t="s">
        <v>20</v>
      </c>
      <c r="I8361" t="s">
        <v>21</v>
      </c>
      <c r="J8361" t="s">
        <v>29</v>
      </c>
      <c r="K8361" t="s">
        <v>211</v>
      </c>
    </row>
    <row r="8362" spans="1:11" x14ac:dyDescent="0.3">
      <c r="A8362">
        <f>YEAR('Supermart Grocery Sales - Retai'!F:F)</f>
        <v>2018</v>
      </c>
      <c r="B8362">
        <f>MONTH('Supermart Grocery Sales - Retai'!F:F)</f>
        <v>12</v>
      </c>
      <c r="C8362" t="str" cm="1">
        <f t="array" ref="C8362">CHOOSE(_xlfn.ANCHORARRAY(B8362), "Jan", "Feb", "Mar", "Apr", "May", "Jun", "Jul", "Aug", "Sep", "Oct", "Nov", "Dec")</f>
        <v>Dec</v>
      </c>
      <c r="D8362" t="str">
        <f>"Q"&amp;ROUNDUP(MONTH('Supermart Grocery Sales - Retai'!F8362)/3,0)</f>
        <v>Q4</v>
      </c>
      <c r="E8362">
        <f>tbl_DataModel[[#This Row],[Profit]]/tbl_DataModel[[#This Row],[Sales]]</f>
        <v>7.0000000000000007E-2</v>
      </c>
      <c r="F8362">
        <v>1915</v>
      </c>
      <c r="G8362">
        <v>134.05000000000001</v>
      </c>
      <c r="H8362" t="s">
        <v>20</v>
      </c>
      <c r="I8362" t="s">
        <v>91</v>
      </c>
      <c r="J8362" t="s">
        <v>29</v>
      </c>
      <c r="K8362" t="s">
        <v>25</v>
      </c>
    </row>
    <row r="8363" spans="1:11" x14ac:dyDescent="0.3">
      <c r="A8363">
        <f>YEAR('Supermart Grocery Sales - Retai'!F:F)</f>
        <v>2017</v>
      </c>
      <c r="B8363">
        <f>MONTH('Supermart Grocery Sales - Retai'!F:F)</f>
        <v>3</v>
      </c>
      <c r="C8363" t="str" cm="1">
        <f t="array" ref="C8363">CHOOSE(_xlfn.ANCHORARRAY(B8363), "Jan", "Feb", "Mar", "Apr", "May", "Jun", "Jul", "Aug", "Sep", "Oct", "Nov", "Dec")</f>
        <v>Mar</v>
      </c>
      <c r="D8363" t="str">
        <f>"Q"&amp;ROUNDUP(MONTH('Supermart Grocery Sales - Retai'!F8363)/3,0)</f>
        <v>Q1</v>
      </c>
      <c r="E8363">
        <f>tbl_DataModel[[#This Row],[Profit]]/tbl_DataModel[[#This Row],[Sales]]</f>
        <v>0.05</v>
      </c>
      <c r="F8363">
        <v>2000</v>
      </c>
      <c r="G8363">
        <v>100</v>
      </c>
      <c r="H8363" t="s">
        <v>49</v>
      </c>
      <c r="I8363" t="s">
        <v>205</v>
      </c>
      <c r="J8363" t="s">
        <v>29</v>
      </c>
      <c r="K8363" t="s">
        <v>31</v>
      </c>
    </row>
    <row r="8364" spans="1:11" x14ac:dyDescent="0.3">
      <c r="A8364">
        <f>YEAR('Supermart Grocery Sales - Retai'!F:F)</f>
        <v>2016</v>
      </c>
      <c r="B8364">
        <f>MONTH('Supermart Grocery Sales - Retai'!F:F)</f>
        <v>9</v>
      </c>
      <c r="C8364" t="str" cm="1">
        <f t="array" ref="C8364">CHOOSE(_xlfn.ANCHORARRAY(B8364), "Jan", "Feb", "Mar", "Apr", "May", "Jun", "Jul", "Aug", "Sep", "Oct", "Nov", "Dec")</f>
        <v>Sep</v>
      </c>
      <c r="D8364" t="str">
        <f>"Q"&amp;ROUNDUP(MONTH('Supermart Grocery Sales - Retai'!F8364)/3,0)</f>
        <v>Q3</v>
      </c>
      <c r="E8364">
        <f>tbl_DataModel[[#This Row],[Profit]]/tbl_DataModel[[#This Row],[Sales]]</f>
        <v>0.13</v>
      </c>
      <c r="F8364">
        <v>2275</v>
      </c>
      <c r="G8364">
        <v>295.75</v>
      </c>
      <c r="H8364" t="s">
        <v>58</v>
      </c>
      <c r="I8364" t="s">
        <v>68</v>
      </c>
      <c r="J8364" t="s">
        <v>29</v>
      </c>
      <c r="K8364" t="s">
        <v>135</v>
      </c>
    </row>
    <row r="8365" spans="1:11" x14ac:dyDescent="0.3">
      <c r="A8365">
        <f>YEAR('Supermart Grocery Sales - Retai'!F:F)</f>
        <v>2018</v>
      </c>
      <c r="B8365">
        <f>MONTH('Supermart Grocery Sales - Retai'!F:F)</f>
        <v>5</v>
      </c>
      <c r="C8365" t="str" cm="1">
        <f t="array" ref="C8365">CHOOSE(_xlfn.ANCHORARRAY(B8365), "Jan", "Feb", "Mar", "Apr", "May", "Jun", "Jul", "Aug", "Sep", "Oct", "Nov", "Dec")</f>
        <v>May</v>
      </c>
      <c r="D8365" t="str">
        <f>"Q"&amp;ROUNDUP(MONTH('Supermart Grocery Sales - Retai'!F8365)/3,0)</f>
        <v>Q2</v>
      </c>
      <c r="E8365">
        <f>tbl_DataModel[[#This Row],[Profit]]/tbl_DataModel[[#This Row],[Sales]]</f>
        <v>0.16</v>
      </c>
      <c r="F8365">
        <v>1919</v>
      </c>
      <c r="G8365">
        <v>307.04000000000002</v>
      </c>
      <c r="H8365" t="s">
        <v>20</v>
      </c>
      <c r="I8365" t="s">
        <v>91</v>
      </c>
      <c r="J8365" t="s">
        <v>29</v>
      </c>
      <c r="K8365" t="s">
        <v>74</v>
      </c>
    </row>
    <row r="8366" spans="1:11" x14ac:dyDescent="0.3">
      <c r="A8366">
        <f>YEAR('Supermart Grocery Sales - Retai'!F:F)</f>
        <v>2017</v>
      </c>
      <c r="B8366">
        <f>MONTH('Supermart Grocery Sales - Retai'!F:F)</f>
        <v>8</v>
      </c>
      <c r="C8366" t="str" cm="1">
        <f t="array" ref="C8366">CHOOSE(_xlfn.ANCHORARRAY(B8366), "Jan", "Feb", "Mar", "Apr", "May", "Jun", "Jul", "Aug", "Sep", "Oct", "Nov", "Dec")</f>
        <v>Aug</v>
      </c>
      <c r="D8366" t="str">
        <f>"Q"&amp;ROUNDUP(MONTH('Supermart Grocery Sales - Retai'!F8366)/3,0)</f>
        <v>Q3</v>
      </c>
      <c r="E8366">
        <f>tbl_DataModel[[#This Row],[Profit]]/tbl_DataModel[[#This Row],[Sales]]</f>
        <v>0.22999999999999998</v>
      </c>
      <c r="F8366">
        <v>1790</v>
      </c>
      <c r="G8366">
        <v>411.7</v>
      </c>
      <c r="H8366" t="s">
        <v>13</v>
      </c>
      <c r="I8366" t="s">
        <v>14</v>
      </c>
      <c r="J8366" t="s">
        <v>29</v>
      </c>
      <c r="K8366" t="s">
        <v>182</v>
      </c>
    </row>
    <row r="8367" spans="1:11" x14ac:dyDescent="0.3">
      <c r="A8367">
        <f>YEAR('Supermart Grocery Sales - Retai'!F:F)</f>
        <v>2018</v>
      </c>
      <c r="B8367">
        <f>MONTH('Supermart Grocery Sales - Retai'!F:F)</f>
        <v>5</v>
      </c>
      <c r="C8367" t="str" cm="1">
        <f t="array" ref="C8367">CHOOSE(_xlfn.ANCHORARRAY(B8367), "Jan", "Feb", "Mar", "Apr", "May", "Jun", "Jul", "Aug", "Sep", "Oct", "Nov", "Dec")</f>
        <v>May</v>
      </c>
      <c r="D8367" t="str">
        <f>"Q"&amp;ROUNDUP(MONTH('Supermart Grocery Sales - Retai'!F8367)/3,0)</f>
        <v>Q2</v>
      </c>
      <c r="E8367">
        <f>tbl_DataModel[[#This Row],[Profit]]/tbl_DataModel[[#This Row],[Sales]]</f>
        <v>0.38</v>
      </c>
      <c r="F8367">
        <v>1676</v>
      </c>
      <c r="G8367">
        <v>636.88</v>
      </c>
      <c r="H8367" t="s">
        <v>63</v>
      </c>
      <c r="I8367" t="s">
        <v>157</v>
      </c>
      <c r="J8367" t="s">
        <v>29</v>
      </c>
      <c r="K8367" t="s">
        <v>114</v>
      </c>
    </row>
    <row r="8368" spans="1:11" x14ac:dyDescent="0.3">
      <c r="A8368">
        <f>YEAR('Supermart Grocery Sales - Retai'!F:F)</f>
        <v>2016</v>
      </c>
      <c r="B8368">
        <f>MONTH('Supermart Grocery Sales - Retai'!F:F)</f>
        <v>4</v>
      </c>
      <c r="C8368" t="str" cm="1">
        <f t="array" ref="C8368">CHOOSE(_xlfn.ANCHORARRAY(B8368), "Jan", "Feb", "Mar", "Apr", "May", "Jun", "Jul", "Aug", "Sep", "Oct", "Nov", "Dec")</f>
        <v>Apr</v>
      </c>
      <c r="D8368" t="str">
        <f>"Q"&amp;ROUNDUP(MONTH('Supermart Grocery Sales - Retai'!F8368)/3,0)</f>
        <v>Q2</v>
      </c>
      <c r="E8368">
        <f>tbl_DataModel[[#This Row],[Profit]]/tbl_DataModel[[#This Row],[Sales]]</f>
        <v>0.12</v>
      </c>
      <c r="F8368">
        <v>1205</v>
      </c>
      <c r="G8368">
        <v>144.6</v>
      </c>
      <c r="H8368" t="s">
        <v>20</v>
      </c>
      <c r="I8368" t="s">
        <v>21</v>
      </c>
      <c r="J8368" t="s">
        <v>29</v>
      </c>
      <c r="K8368" t="s">
        <v>36</v>
      </c>
    </row>
    <row r="8369" spans="1:11" x14ac:dyDescent="0.3">
      <c r="A8369">
        <f>YEAR('Supermart Grocery Sales - Retai'!F:F)</f>
        <v>2018</v>
      </c>
      <c r="B8369">
        <f>MONTH('Supermart Grocery Sales - Retai'!F:F)</f>
        <v>2</v>
      </c>
      <c r="C8369" t="str" cm="1">
        <f t="array" ref="C8369">CHOOSE(_xlfn.ANCHORARRAY(B8369), "Jan", "Feb", "Mar", "Apr", "May", "Jun", "Jul", "Aug", "Sep", "Oct", "Nov", "Dec")</f>
        <v>Feb</v>
      </c>
      <c r="D8369" t="str">
        <f>"Q"&amp;ROUNDUP(MONTH('Supermart Grocery Sales - Retai'!F8369)/3,0)</f>
        <v>Q1</v>
      </c>
      <c r="E8369">
        <f>tbl_DataModel[[#This Row],[Profit]]/tbl_DataModel[[#This Row],[Sales]]</f>
        <v>0.43</v>
      </c>
      <c r="F8369">
        <v>2413</v>
      </c>
      <c r="G8369">
        <v>1037.5899999999999</v>
      </c>
      <c r="H8369" t="s">
        <v>32</v>
      </c>
      <c r="I8369" t="s">
        <v>46</v>
      </c>
      <c r="J8369" t="s">
        <v>29</v>
      </c>
      <c r="K8369" t="s">
        <v>31</v>
      </c>
    </row>
    <row r="8370" spans="1:11" x14ac:dyDescent="0.3">
      <c r="A8370">
        <f>YEAR('Supermart Grocery Sales - Retai'!F:F)</f>
        <v>2018</v>
      </c>
      <c r="B8370">
        <f>MONTH('Supermart Grocery Sales - Retai'!F:F)</f>
        <v>2</v>
      </c>
      <c r="C8370" t="str" cm="1">
        <f t="array" ref="C8370">CHOOSE(_xlfn.ANCHORARRAY(B8370), "Jan", "Feb", "Mar", "Apr", "May", "Jun", "Jul", "Aug", "Sep", "Oct", "Nov", "Dec")</f>
        <v>Feb</v>
      </c>
      <c r="D8370" t="str">
        <f>"Q"&amp;ROUNDUP(MONTH('Supermart Grocery Sales - Retai'!F8370)/3,0)</f>
        <v>Q1</v>
      </c>
      <c r="E8370">
        <f>tbl_DataModel[[#This Row],[Profit]]/tbl_DataModel[[#This Row],[Sales]]</f>
        <v>0.13999999999999999</v>
      </c>
      <c r="F8370">
        <v>746</v>
      </c>
      <c r="G8370">
        <v>104.44</v>
      </c>
      <c r="H8370" t="s">
        <v>58</v>
      </c>
      <c r="I8370" t="s">
        <v>59</v>
      </c>
      <c r="J8370" t="s">
        <v>29</v>
      </c>
      <c r="K8370" t="s">
        <v>159</v>
      </c>
    </row>
    <row r="8371" spans="1:11" x14ac:dyDescent="0.3">
      <c r="A8371">
        <f>YEAR('Supermart Grocery Sales - Retai'!F:F)</f>
        <v>2018</v>
      </c>
      <c r="B8371">
        <f>MONTH('Supermart Grocery Sales - Retai'!F:F)</f>
        <v>11</v>
      </c>
      <c r="C8371" t="str" cm="1">
        <f t="array" ref="C8371">CHOOSE(_xlfn.ANCHORARRAY(B8371), "Jan", "Feb", "Mar", "Apr", "May", "Jun", "Jul", "Aug", "Sep", "Oct", "Nov", "Dec")</f>
        <v>Nov</v>
      </c>
      <c r="D8371" t="str">
        <f>"Q"&amp;ROUNDUP(MONTH('Supermart Grocery Sales - Retai'!F8371)/3,0)</f>
        <v>Q4</v>
      </c>
      <c r="E8371">
        <f>tbl_DataModel[[#This Row],[Profit]]/tbl_DataModel[[#This Row],[Sales]]</f>
        <v>0.38</v>
      </c>
      <c r="F8371">
        <v>599</v>
      </c>
      <c r="G8371">
        <v>227.62</v>
      </c>
      <c r="H8371" t="s">
        <v>13</v>
      </c>
      <c r="I8371" t="s">
        <v>79</v>
      </c>
      <c r="J8371" t="s">
        <v>29</v>
      </c>
      <c r="K8371" t="s">
        <v>42</v>
      </c>
    </row>
    <row r="8372" spans="1:11" x14ac:dyDescent="0.3">
      <c r="A8372">
        <f>YEAR('Supermart Grocery Sales - Retai'!F:F)</f>
        <v>2015</v>
      </c>
      <c r="B8372">
        <f>MONTH('Supermart Grocery Sales - Retai'!F:F)</f>
        <v>12</v>
      </c>
      <c r="C8372" t="str" cm="1">
        <f t="array" ref="C8372">CHOOSE(_xlfn.ANCHORARRAY(B8372), "Jan", "Feb", "Mar", "Apr", "May", "Jun", "Jul", "Aug", "Sep", "Oct", "Nov", "Dec")</f>
        <v>Dec</v>
      </c>
      <c r="D8372" t="str">
        <f>"Q"&amp;ROUNDUP(MONTH('Supermart Grocery Sales - Retai'!F8372)/3,0)</f>
        <v>Q4</v>
      </c>
      <c r="E8372">
        <f>tbl_DataModel[[#This Row],[Profit]]/tbl_DataModel[[#This Row],[Sales]]</f>
        <v>0.41</v>
      </c>
      <c r="F8372">
        <v>1811</v>
      </c>
      <c r="G8372">
        <v>742.51</v>
      </c>
      <c r="H8372" t="s">
        <v>49</v>
      </c>
      <c r="I8372" t="s">
        <v>50</v>
      </c>
      <c r="J8372" t="s">
        <v>29</v>
      </c>
      <c r="K8372" t="s">
        <v>125</v>
      </c>
    </row>
    <row r="8373" spans="1:11" x14ac:dyDescent="0.3">
      <c r="A8373">
        <f>YEAR('Supermart Grocery Sales - Retai'!F:F)</f>
        <v>2018</v>
      </c>
      <c r="B8373">
        <f>MONTH('Supermart Grocery Sales - Retai'!F:F)</f>
        <v>7</v>
      </c>
      <c r="C8373" t="str" cm="1">
        <f t="array" ref="C8373">CHOOSE(_xlfn.ANCHORARRAY(B8373), "Jan", "Feb", "Mar", "Apr", "May", "Jun", "Jul", "Aug", "Sep", "Oct", "Nov", "Dec")</f>
        <v>Jul</v>
      </c>
      <c r="D8373" t="str">
        <f>"Q"&amp;ROUNDUP(MONTH('Supermart Grocery Sales - Retai'!F8373)/3,0)</f>
        <v>Q3</v>
      </c>
      <c r="E8373">
        <f>tbl_DataModel[[#This Row],[Profit]]/tbl_DataModel[[#This Row],[Sales]]</f>
        <v>0.37999999999999995</v>
      </c>
      <c r="F8373">
        <v>1384</v>
      </c>
      <c r="G8373">
        <v>525.91999999999996</v>
      </c>
      <c r="H8373" t="s">
        <v>49</v>
      </c>
      <c r="I8373" t="s">
        <v>50</v>
      </c>
      <c r="J8373" t="s">
        <v>29</v>
      </c>
      <c r="K8373" t="s">
        <v>125</v>
      </c>
    </row>
    <row r="8374" spans="1:11" x14ac:dyDescent="0.3">
      <c r="A8374">
        <f>YEAR('Supermart Grocery Sales - Retai'!F:F)</f>
        <v>2015</v>
      </c>
      <c r="B8374">
        <f>MONTH('Supermart Grocery Sales - Retai'!F:F)</f>
        <v>7</v>
      </c>
      <c r="C8374" t="str" cm="1">
        <f t="array" ref="C8374">CHOOSE(_xlfn.ANCHORARRAY(B8374), "Jan", "Feb", "Mar", "Apr", "May", "Jun", "Jul", "Aug", "Sep", "Oct", "Nov", "Dec")</f>
        <v>Jul</v>
      </c>
      <c r="D8374" t="str">
        <f>"Q"&amp;ROUNDUP(MONTH('Supermart Grocery Sales - Retai'!F8374)/3,0)</f>
        <v>Q3</v>
      </c>
      <c r="E8374">
        <f>tbl_DataModel[[#This Row],[Profit]]/tbl_DataModel[[#This Row],[Sales]]</f>
        <v>0.28000000000000003</v>
      </c>
      <c r="F8374">
        <v>2278</v>
      </c>
      <c r="G8374">
        <v>637.84</v>
      </c>
      <c r="H8374" t="s">
        <v>63</v>
      </c>
      <c r="I8374" t="s">
        <v>87</v>
      </c>
      <c r="J8374" t="s">
        <v>29</v>
      </c>
      <c r="K8374" t="s">
        <v>182</v>
      </c>
    </row>
    <row r="8375" spans="1:11" x14ac:dyDescent="0.3">
      <c r="A8375">
        <f>YEAR('Supermart Grocery Sales - Retai'!F:F)</f>
        <v>2018</v>
      </c>
      <c r="B8375">
        <f>MONTH('Supermart Grocery Sales - Retai'!F:F)</f>
        <v>12</v>
      </c>
      <c r="C8375" t="str" cm="1">
        <f t="array" ref="C8375">CHOOSE(_xlfn.ANCHORARRAY(B8375), "Jan", "Feb", "Mar", "Apr", "May", "Jun", "Jul", "Aug", "Sep", "Oct", "Nov", "Dec")</f>
        <v>Dec</v>
      </c>
      <c r="D8375" t="str">
        <f>"Q"&amp;ROUNDUP(MONTH('Supermart Grocery Sales - Retai'!F8375)/3,0)</f>
        <v>Q4</v>
      </c>
      <c r="E8375">
        <f>tbl_DataModel[[#This Row],[Profit]]/tbl_DataModel[[#This Row],[Sales]]</f>
        <v>0.14000000000000001</v>
      </c>
      <c r="F8375">
        <v>1504</v>
      </c>
      <c r="G8375">
        <v>210.56</v>
      </c>
      <c r="H8375" t="s">
        <v>63</v>
      </c>
      <c r="I8375" t="s">
        <v>87</v>
      </c>
      <c r="J8375" t="s">
        <v>29</v>
      </c>
      <c r="K8375" t="s">
        <v>53</v>
      </c>
    </row>
    <row r="8376" spans="1:11" x14ac:dyDescent="0.3">
      <c r="A8376">
        <f>YEAR('Supermart Grocery Sales - Retai'!F:F)</f>
        <v>2018</v>
      </c>
      <c r="B8376">
        <f>MONTH('Supermart Grocery Sales - Retai'!F:F)</f>
        <v>1</v>
      </c>
      <c r="C8376" t="str" cm="1">
        <f t="array" ref="C8376">CHOOSE(_xlfn.ANCHORARRAY(B8376), "Jan", "Feb", "Mar", "Apr", "May", "Jun", "Jul", "Aug", "Sep", "Oct", "Nov", "Dec")</f>
        <v>Jan</v>
      </c>
      <c r="D8376" t="str">
        <f>"Q"&amp;ROUNDUP(MONTH('Supermart Grocery Sales - Retai'!F8376)/3,0)</f>
        <v>Q1</v>
      </c>
      <c r="E8376">
        <f>tbl_DataModel[[#This Row],[Profit]]/tbl_DataModel[[#This Row],[Sales]]</f>
        <v>0.25</v>
      </c>
      <c r="F8376">
        <v>2217</v>
      </c>
      <c r="G8376">
        <v>554.25</v>
      </c>
      <c r="H8376" t="s">
        <v>32</v>
      </c>
      <c r="I8376" t="s">
        <v>153</v>
      </c>
      <c r="J8376" t="s">
        <v>29</v>
      </c>
      <c r="K8376" t="s">
        <v>120</v>
      </c>
    </row>
    <row r="8377" spans="1:11" x14ac:dyDescent="0.3">
      <c r="A8377">
        <f>YEAR('Supermart Grocery Sales - Retai'!F:F)</f>
        <v>2015</v>
      </c>
      <c r="B8377">
        <f>MONTH('Supermart Grocery Sales - Retai'!F:F)</f>
        <v>5</v>
      </c>
      <c r="C8377" t="str" cm="1">
        <f t="array" ref="C8377">CHOOSE(_xlfn.ANCHORARRAY(B8377), "Jan", "Feb", "Mar", "Apr", "May", "Jun", "Jul", "Aug", "Sep", "Oct", "Nov", "Dec")</f>
        <v>May</v>
      </c>
      <c r="D8377" t="str">
        <f>"Q"&amp;ROUNDUP(MONTH('Supermart Grocery Sales - Retai'!F8377)/3,0)</f>
        <v>Q2</v>
      </c>
      <c r="E8377">
        <f>tbl_DataModel[[#This Row],[Profit]]/tbl_DataModel[[#This Row],[Sales]]</f>
        <v>7.0000000000000007E-2</v>
      </c>
      <c r="F8377">
        <v>2115</v>
      </c>
      <c r="G8377">
        <v>148.05000000000001</v>
      </c>
      <c r="H8377" t="s">
        <v>13</v>
      </c>
      <c r="I8377" t="s">
        <v>195</v>
      </c>
      <c r="J8377" t="s">
        <v>29</v>
      </c>
      <c r="K8377" t="s">
        <v>74</v>
      </c>
    </row>
    <row r="8378" spans="1:11" x14ac:dyDescent="0.3">
      <c r="A8378">
        <f>YEAR('Supermart Grocery Sales - Retai'!F:F)</f>
        <v>2017</v>
      </c>
      <c r="B8378">
        <f>MONTH('Supermart Grocery Sales - Retai'!F:F)</f>
        <v>1</v>
      </c>
      <c r="C8378" t="str" cm="1">
        <f t="array" ref="C8378">CHOOSE(_xlfn.ANCHORARRAY(B8378), "Jan", "Feb", "Mar", "Apr", "May", "Jun", "Jul", "Aug", "Sep", "Oct", "Nov", "Dec")</f>
        <v>Jan</v>
      </c>
      <c r="D8378" t="str">
        <f>"Q"&amp;ROUNDUP(MONTH('Supermart Grocery Sales - Retai'!F8378)/3,0)</f>
        <v>Q1</v>
      </c>
      <c r="E8378">
        <f>tbl_DataModel[[#This Row],[Profit]]/tbl_DataModel[[#This Row],[Sales]]</f>
        <v>0.06</v>
      </c>
      <c r="F8378">
        <v>1757</v>
      </c>
      <c r="G8378">
        <v>105.42</v>
      </c>
      <c r="H8378" t="s">
        <v>26</v>
      </c>
      <c r="I8378" t="s">
        <v>37</v>
      </c>
      <c r="J8378" t="s">
        <v>29</v>
      </c>
      <c r="K8378" t="s">
        <v>130</v>
      </c>
    </row>
    <row r="8379" spans="1:11" x14ac:dyDescent="0.3">
      <c r="A8379">
        <f>YEAR('Supermart Grocery Sales - Retai'!F:F)</f>
        <v>2016</v>
      </c>
      <c r="B8379">
        <f>MONTH('Supermart Grocery Sales - Retai'!F:F)</f>
        <v>12</v>
      </c>
      <c r="C8379" t="str" cm="1">
        <f t="array" ref="C8379">CHOOSE(_xlfn.ANCHORARRAY(B8379), "Jan", "Feb", "Mar", "Apr", "May", "Jun", "Jul", "Aug", "Sep", "Oct", "Nov", "Dec")</f>
        <v>Dec</v>
      </c>
      <c r="D8379" t="str">
        <f>"Q"&amp;ROUNDUP(MONTH('Supermart Grocery Sales - Retai'!F8379)/3,0)</f>
        <v>Q4</v>
      </c>
      <c r="E8379">
        <f>tbl_DataModel[[#This Row],[Profit]]/tbl_DataModel[[#This Row],[Sales]]</f>
        <v>0.32</v>
      </c>
      <c r="F8379">
        <v>1350</v>
      </c>
      <c r="G8379">
        <v>432</v>
      </c>
      <c r="H8379" t="s">
        <v>58</v>
      </c>
      <c r="I8379" t="s">
        <v>59</v>
      </c>
      <c r="J8379" t="s">
        <v>29</v>
      </c>
      <c r="K8379" t="s">
        <v>36</v>
      </c>
    </row>
    <row r="8380" spans="1:11" x14ac:dyDescent="0.3">
      <c r="A8380">
        <f>YEAR('Supermart Grocery Sales - Retai'!F:F)</f>
        <v>2017</v>
      </c>
      <c r="B8380">
        <f>MONTH('Supermart Grocery Sales - Retai'!F:F)</f>
        <v>5</v>
      </c>
      <c r="C8380" t="str" cm="1">
        <f t="array" ref="C8380">CHOOSE(_xlfn.ANCHORARRAY(B8380), "Jan", "Feb", "Mar", "Apr", "May", "Jun", "Jul", "Aug", "Sep", "Oct", "Nov", "Dec")</f>
        <v>May</v>
      </c>
      <c r="D8380" t="str">
        <f>"Q"&amp;ROUNDUP(MONTH('Supermart Grocery Sales - Retai'!F8380)/3,0)</f>
        <v>Q2</v>
      </c>
      <c r="E8380">
        <f>tbl_DataModel[[#This Row],[Profit]]/tbl_DataModel[[#This Row],[Sales]]</f>
        <v>4.9999999999999996E-2</v>
      </c>
      <c r="F8380">
        <v>2176</v>
      </c>
      <c r="G8380">
        <v>108.8</v>
      </c>
      <c r="H8380" t="s">
        <v>26</v>
      </c>
      <c r="I8380" t="s">
        <v>37</v>
      </c>
      <c r="J8380" t="s">
        <v>29</v>
      </c>
      <c r="K8380" t="s">
        <v>57</v>
      </c>
    </row>
    <row r="8381" spans="1:11" x14ac:dyDescent="0.3">
      <c r="A8381">
        <f>YEAR('Supermart Grocery Sales - Retai'!F:F)</f>
        <v>2015</v>
      </c>
      <c r="B8381">
        <f>MONTH('Supermart Grocery Sales - Retai'!F:F)</f>
        <v>4</v>
      </c>
      <c r="C8381" t="str" cm="1">
        <f t="array" ref="C8381">CHOOSE(_xlfn.ANCHORARRAY(B8381), "Jan", "Feb", "Mar", "Apr", "May", "Jun", "Jul", "Aug", "Sep", "Oct", "Nov", "Dec")</f>
        <v>Apr</v>
      </c>
      <c r="D8381" t="str">
        <f>"Q"&amp;ROUNDUP(MONTH('Supermart Grocery Sales - Retai'!F8381)/3,0)</f>
        <v>Q2</v>
      </c>
      <c r="E8381">
        <f>tbl_DataModel[[#This Row],[Profit]]/tbl_DataModel[[#This Row],[Sales]]</f>
        <v>0.2</v>
      </c>
      <c r="F8381">
        <v>1200</v>
      </c>
      <c r="G8381">
        <v>240</v>
      </c>
      <c r="H8381" t="s">
        <v>13</v>
      </c>
      <c r="I8381" t="s">
        <v>14</v>
      </c>
      <c r="J8381" t="s">
        <v>29</v>
      </c>
      <c r="K8381" t="s">
        <v>197</v>
      </c>
    </row>
    <row r="8382" spans="1:11" x14ac:dyDescent="0.3">
      <c r="A8382">
        <f>YEAR('Supermart Grocery Sales - Retai'!F:F)</f>
        <v>2017</v>
      </c>
      <c r="B8382">
        <f>MONTH('Supermart Grocery Sales - Retai'!F:F)</f>
        <v>12</v>
      </c>
      <c r="C8382" t="str" cm="1">
        <f t="array" ref="C8382">CHOOSE(_xlfn.ANCHORARRAY(B8382), "Jan", "Feb", "Mar", "Apr", "May", "Jun", "Jul", "Aug", "Sep", "Oct", "Nov", "Dec")</f>
        <v>Dec</v>
      </c>
      <c r="D8382" t="str">
        <f>"Q"&amp;ROUNDUP(MONTH('Supermart Grocery Sales - Retai'!F8382)/3,0)</f>
        <v>Q4</v>
      </c>
      <c r="E8382">
        <f>tbl_DataModel[[#This Row],[Profit]]/tbl_DataModel[[#This Row],[Sales]]</f>
        <v>0.05</v>
      </c>
      <c r="F8382">
        <v>1823</v>
      </c>
      <c r="G8382">
        <v>91.15</v>
      </c>
      <c r="H8382" t="s">
        <v>26</v>
      </c>
      <c r="I8382" t="s">
        <v>37</v>
      </c>
      <c r="J8382" t="s">
        <v>29</v>
      </c>
      <c r="K8382" t="s">
        <v>137</v>
      </c>
    </row>
    <row r="8383" spans="1:11" x14ac:dyDescent="0.3">
      <c r="A8383">
        <f>YEAR('Supermart Grocery Sales - Retai'!F:F)</f>
        <v>2017</v>
      </c>
      <c r="B8383">
        <f>MONTH('Supermart Grocery Sales - Retai'!F:F)</f>
        <v>12</v>
      </c>
      <c r="C8383" t="str" cm="1">
        <f t="array" ref="C8383">CHOOSE(_xlfn.ANCHORARRAY(B8383), "Jan", "Feb", "Mar", "Apr", "May", "Jun", "Jul", "Aug", "Sep", "Oct", "Nov", "Dec")</f>
        <v>Dec</v>
      </c>
      <c r="D8383" t="str">
        <f>"Q"&amp;ROUNDUP(MONTH('Supermart Grocery Sales - Retai'!F8383)/3,0)</f>
        <v>Q4</v>
      </c>
      <c r="E8383">
        <f>tbl_DataModel[[#This Row],[Profit]]/tbl_DataModel[[#This Row],[Sales]]</f>
        <v>0.17</v>
      </c>
      <c r="F8383">
        <v>1936</v>
      </c>
      <c r="G8383">
        <v>329.12</v>
      </c>
      <c r="H8383" t="s">
        <v>32</v>
      </c>
      <c r="I8383" t="s">
        <v>33</v>
      </c>
      <c r="J8383" t="s">
        <v>76</v>
      </c>
      <c r="K8383" t="s">
        <v>90</v>
      </c>
    </row>
    <row r="8384" spans="1:11" x14ac:dyDescent="0.3">
      <c r="A8384">
        <f>YEAR('Supermart Grocery Sales - Retai'!F:F)</f>
        <v>2016</v>
      </c>
      <c r="B8384">
        <f>MONTH('Supermart Grocery Sales - Retai'!F:F)</f>
        <v>7</v>
      </c>
      <c r="C8384" t="str" cm="1">
        <f t="array" ref="C8384">CHOOSE(_xlfn.ANCHORARRAY(B8384), "Jan", "Feb", "Mar", "Apr", "May", "Jun", "Jul", "Aug", "Sep", "Oct", "Nov", "Dec")</f>
        <v>Jul</v>
      </c>
      <c r="D8384" t="str">
        <f>"Q"&amp;ROUNDUP(MONTH('Supermart Grocery Sales - Retai'!F8384)/3,0)</f>
        <v>Q3</v>
      </c>
      <c r="E8384">
        <f>tbl_DataModel[[#This Row],[Profit]]/tbl_DataModel[[#This Row],[Sales]]</f>
        <v>0.15</v>
      </c>
      <c r="F8384">
        <v>1193</v>
      </c>
      <c r="G8384">
        <v>178.95</v>
      </c>
      <c r="H8384" t="s">
        <v>26</v>
      </c>
      <c r="I8384" t="s">
        <v>37</v>
      </c>
      <c r="J8384" t="s">
        <v>76</v>
      </c>
      <c r="K8384" t="s">
        <v>57</v>
      </c>
    </row>
    <row r="8385" spans="1:11" x14ac:dyDescent="0.3">
      <c r="A8385">
        <f>YEAR('Supermart Grocery Sales - Retai'!F:F)</f>
        <v>2015</v>
      </c>
      <c r="B8385">
        <f>MONTH('Supermart Grocery Sales - Retai'!F:F)</f>
        <v>9</v>
      </c>
      <c r="C8385" t="str" cm="1">
        <f t="array" ref="C8385">CHOOSE(_xlfn.ANCHORARRAY(B8385), "Jan", "Feb", "Mar", "Apr", "May", "Jun", "Jul", "Aug", "Sep", "Oct", "Nov", "Dec")</f>
        <v>Sep</v>
      </c>
      <c r="D8385" t="str">
        <f>"Q"&amp;ROUNDUP(MONTH('Supermart Grocery Sales - Retai'!F8385)/3,0)</f>
        <v>Q3</v>
      </c>
      <c r="E8385">
        <f>tbl_DataModel[[#This Row],[Profit]]/tbl_DataModel[[#This Row],[Sales]]</f>
        <v>0.17</v>
      </c>
      <c r="F8385">
        <v>983</v>
      </c>
      <c r="G8385">
        <v>167.11</v>
      </c>
      <c r="H8385" t="s">
        <v>58</v>
      </c>
      <c r="I8385" t="s">
        <v>68</v>
      </c>
      <c r="J8385" t="s">
        <v>76</v>
      </c>
      <c r="K8385" t="s">
        <v>111</v>
      </c>
    </row>
    <row r="8386" spans="1:11" x14ac:dyDescent="0.3">
      <c r="A8386">
        <f>YEAR('Supermart Grocery Sales - Retai'!F:F)</f>
        <v>2016</v>
      </c>
      <c r="B8386">
        <f>MONTH('Supermart Grocery Sales - Retai'!F:F)</f>
        <v>3</v>
      </c>
      <c r="C8386" t="str" cm="1">
        <f t="array" ref="C8386">CHOOSE(_xlfn.ANCHORARRAY(B8386), "Jan", "Feb", "Mar", "Apr", "May", "Jun", "Jul", "Aug", "Sep", "Oct", "Nov", "Dec")</f>
        <v>Mar</v>
      </c>
      <c r="D8386" t="str">
        <f>"Q"&amp;ROUNDUP(MONTH('Supermart Grocery Sales - Retai'!F8386)/3,0)</f>
        <v>Q1</v>
      </c>
      <c r="E8386">
        <f>tbl_DataModel[[#This Row],[Profit]]/tbl_DataModel[[#This Row],[Sales]]</f>
        <v>0.42</v>
      </c>
      <c r="F8386">
        <v>1856</v>
      </c>
      <c r="G8386">
        <v>779.52</v>
      </c>
      <c r="H8386" t="s">
        <v>13</v>
      </c>
      <c r="I8386" t="s">
        <v>79</v>
      </c>
      <c r="J8386" t="s">
        <v>76</v>
      </c>
      <c r="K8386" t="s">
        <v>81</v>
      </c>
    </row>
    <row r="8387" spans="1:11" x14ac:dyDescent="0.3">
      <c r="A8387">
        <f>YEAR('Supermart Grocery Sales - Retai'!F:F)</f>
        <v>2018</v>
      </c>
      <c r="B8387">
        <f>MONTH('Supermart Grocery Sales - Retai'!F:F)</f>
        <v>7</v>
      </c>
      <c r="C8387" t="str" cm="1">
        <f t="array" ref="C8387">CHOOSE(_xlfn.ANCHORARRAY(B8387), "Jan", "Feb", "Mar", "Apr", "May", "Jun", "Jul", "Aug", "Sep", "Oct", "Nov", "Dec")</f>
        <v>Jul</v>
      </c>
      <c r="D8387" t="str">
        <f>"Q"&amp;ROUNDUP(MONTH('Supermart Grocery Sales - Retai'!F8387)/3,0)</f>
        <v>Q3</v>
      </c>
      <c r="E8387">
        <f>tbl_DataModel[[#This Row],[Profit]]/tbl_DataModel[[#This Row],[Sales]]</f>
        <v>0.32</v>
      </c>
      <c r="F8387">
        <v>2442</v>
      </c>
      <c r="G8387">
        <v>781.44</v>
      </c>
      <c r="H8387" t="s">
        <v>20</v>
      </c>
      <c r="I8387" t="s">
        <v>91</v>
      </c>
      <c r="J8387" t="s">
        <v>76</v>
      </c>
      <c r="K8387" t="s">
        <v>71</v>
      </c>
    </row>
    <row r="8388" spans="1:11" x14ac:dyDescent="0.3">
      <c r="A8388">
        <f>YEAR('Supermart Grocery Sales - Retai'!F:F)</f>
        <v>2018</v>
      </c>
      <c r="B8388">
        <f>MONTH('Supermart Grocery Sales - Retai'!F:F)</f>
        <v>6</v>
      </c>
      <c r="C8388" t="str" cm="1">
        <f t="array" ref="C8388">CHOOSE(_xlfn.ANCHORARRAY(B8388), "Jan", "Feb", "Mar", "Apr", "May", "Jun", "Jul", "Aug", "Sep", "Oct", "Nov", "Dec")</f>
        <v>Jun</v>
      </c>
      <c r="D8388" t="str">
        <f>"Q"&amp;ROUNDUP(MONTH('Supermart Grocery Sales - Retai'!F8388)/3,0)</f>
        <v>Q2</v>
      </c>
      <c r="E8388">
        <f>tbl_DataModel[[#This Row],[Profit]]/tbl_DataModel[[#This Row],[Sales]]</f>
        <v>0.39</v>
      </c>
      <c r="F8388">
        <v>819</v>
      </c>
      <c r="G8388">
        <v>319.41000000000003</v>
      </c>
      <c r="H8388" t="s">
        <v>63</v>
      </c>
      <c r="I8388" t="s">
        <v>157</v>
      </c>
      <c r="J8388" t="s">
        <v>76</v>
      </c>
      <c r="K8388" t="s">
        <v>139</v>
      </c>
    </row>
    <row r="8389" spans="1:11" x14ac:dyDescent="0.3">
      <c r="A8389">
        <f>YEAR('Supermart Grocery Sales - Retai'!F:F)</f>
        <v>2015</v>
      </c>
      <c r="B8389">
        <f>MONTH('Supermart Grocery Sales - Retai'!F:F)</f>
        <v>3</v>
      </c>
      <c r="C8389" t="str" cm="1">
        <f t="array" ref="C8389">CHOOSE(_xlfn.ANCHORARRAY(B8389), "Jan", "Feb", "Mar", "Apr", "May", "Jun", "Jul", "Aug", "Sep", "Oct", "Nov", "Dec")</f>
        <v>Mar</v>
      </c>
      <c r="D8389" t="str">
        <f>"Q"&amp;ROUNDUP(MONTH('Supermart Grocery Sales - Retai'!F8389)/3,0)</f>
        <v>Q1</v>
      </c>
      <c r="E8389">
        <f>tbl_DataModel[[#This Row],[Profit]]/tbl_DataModel[[#This Row],[Sales]]</f>
        <v>0.29000000000000004</v>
      </c>
      <c r="F8389">
        <v>520</v>
      </c>
      <c r="G8389">
        <v>150.80000000000001</v>
      </c>
      <c r="H8389" t="s">
        <v>20</v>
      </c>
      <c r="I8389" t="s">
        <v>21</v>
      </c>
      <c r="J8389" t="s">
        <v>76</v>
      </c>
      <c r="K8389" t="s">
        <v>19</v>
      </c>
    </row>
    <row r="8390" spans="1:11" x14ac:dyDescent="0.3">
      <c r="A8390">
        <f>YEAR('Supermart Grocery Sales - Retai'!F:F)</f>
        <v>2018</v>
      </c>
      <c r="B8390">
        <f>MONTH('Supermart Grocery Sales - Retai'!F:F)</f>
        <v>2</v>
      </c>
      <c r="C8390" t="str" cm="1">
        <f t="array" ref="C8390">CHOOSE(_xlfn.ANCHORARRAY(B8390), "Jan", "Feb", "Mar", "Apr", "May", "Jun", "Jul", "Aug", "Sep", "Oct", "Nov", "Dec")</f>
        <v>Feb</v>
      </c>
      <c r="D8390" t="str">
        <f>"Q"&amp;ROUNDUP(MONTH('Supermart Grocery Sales - Retai'!F8390)/3,0)</f>
        <v>Q1</v>
      </c>
      <c r="E8390">
        <f>tbl_DataModel[[#This Row],[Profit]]/tbl_DataModel[[#This Row],[Sales]]</f>
        <v>0.37</v>
      </c>
      <c r="F8390">
        <v>2224</v>
      </c>
      <c r="G8390">
        <v>822.88</v>
      </c>
      <c r="H8390" t="s">
        <v>58</v>
      </c>
      <c r="I8390" t="s">
        <v>59</v>
      </c>
      <c r="J8390" t="s">
        <v>76</v>
      </c>
      <c r="K8390" t="s">
        <v>197</v>
      </c>
    </row>
    <row r="8391" spans="1:11" x14ac:dyDescent="0.3">
      <c r="A8391">
        <f>YEAR('Supermart Grocery Sales - Retai'!F:F)</f>
        <v>2016</v>
      </c>
      <c r="B8391">
        <f>MONTH('Supermart Grocery Sales - Retai'!F:F)</f>
        <v>3</v>
      </c>
      <c r="C8391" t="str" cm="1">
        <f t="array" ref="C8391">CHOOSE(_xlfn.ANCHORARRAY(B8391), "Jan", "Feb", "Mar", "Apr", "May", "Jun", "Jul", "Aug", "Sep", "Oct", "Nov", "Dec")</f>
        <v>Mar</v>
      </c>
      <c r="D8391" t="str">
        <f>"Q"&amp;ROUNDUP(MONTH('Supermart Grocery Sales - Retai'!F8391)/3,0)</f>
        <v>Q1</v>
      </c>
      <c r="E8391">
        <f>tbl_DataModel[[#This Row],[Profit]]/tbl_DataModel[[#This Row],[Sales]]</f>
        <v>0.4</v>
      </c>
      <c r="F8391">
        <v>1290</v>
      </c>
      <c r="G8391">
        <v>516</v>
      </c>
      <c r="H8391" t="s">
        <v>63</v>
      </c>
      <c r="I8391" t="s">
        <v>157</v>
      </c>
      <c r="J8391" t="s">
        <v>76</v>
      </c>
      <c r="K8391" t="s">
        <v>197</v>
      </c>
    </row>
    <row r="8392" spans="1:11" x14ac:dyDescent="0.3">
      <c r="A8392">
        <f>YEAR('Supermart Grocery Sales - Retai'!F:F)</f>
        <v>2016</v>
      </c>
      <c r="B8392">
        <f>MONTH('Supermart Grocery Sales - Retai'!F:F)</f>
        <v>6</v>
      </c>
      <c r="C8392" t="str" cm="1">
        <f t="array" ref="C8392">CHOOSE(_xlfn.ANCHORARRAY(B8392), "Jan", "Feb", "Mar", "Apr", "May", "Jun", "Jul", "Aug", "Sep", "Oct", "Nov", "Dec")</f>
        <v>Jun</v>
      </c>
      <c r="D8392" t="str">
        <f>"Q"&amp;ROUNDUP(MONTH('Supermart Grocery Sales - Retai'!F8392)/3,0)</f>
        <v>Q2</v>
      </c>
      <c r="E8392">
        <f>tbl_DataModel[[#This Row],[Profit]]/tbl_DataModel[[#This Row],[Sales]]</f>
        <v>0.4</v>
      </c>
      <c r="F8392">
        <v>1294</v>
      </c>
      <c r="G8392">
        <v>517.6</v>
      </c>
      <c r="H8392" t="s">
        <v>58</v>
      </c>
      <c r="I8392" t="s">
        <v>59</v>
      </c>
      <c r="J8392" t="s">
        <v>76</v>
      </c>
      <c r="K8392" t="s">
        <v>191</v>
      </c>
    </row>
    <row r="8393" spans="1:11" x14ac:dyDescent="0.3">
      <c r="A8393">
        <f>YEAR('Supermart Grocery Sales - Retai'!F:F)</f>
        <v>2017</v>
      </c>
      <c r="B8393">
        <f>MONTH('Supermart Grocery Sales - Retai'!F:F)</f>
        <v>9</v>
      </c>
      <c r="C8393" t="str" cm="1">
        <f t="array" ref="C8393">CHOOSE(_xlfn.ANCHORARRAY(B8393), "Jan", "Feb", "Mar", "Apr", "May", "Jun", "Jul", "Aug", "Sep", "Oct", "Nov", "Dec")</f>
        <v>Sep</v>
      </c>
      <c r="D8393" t="str">
        <f>"Q"&amp;ROUNDUP(MONTH('Supermart Grocery Sales - Retai'!F8393)/3,0)</f>
        <v>Q3</v>
      </c>
      <c r="E8393">
        <f>tbl_DataModel[[#This Row],[Profit]]/tbl_DataModel[[#This Row],[Sales]]</f>
        <v>0.19</v>
      </c>
      <c r="F8393">
        <v>620</v>
      </c>
      <c r="G8393">
        <v>117.8</v>
      </c>
      <c r="H8393" t="s">
        <v>58</v>
      </c>
      <c r="I8393" t="s">
        <v>59</v>
      </c>
      <c r="J8393" t="s">
        <v>76</v>
      </c>
      <c r="K8393" t="s">
        <v>62</v>
      </c>
    </row>
    <row r="8394" spans="1:11" x14ac:dyDescent="0.3">
      <c r="A8394">
        <f>YEAR('Supermart Grocery Sales - Retai'!F:F)</f>
        <v>2015</v>
      </c>
      <c r="B8394">
        <f>MONTH('Supermart Grocery Sales - Retai'!F:F)</f>
        <v>9</v>
      </c>
      <c r="C8394" t="str" cm="1">
        <f t="array" ref="C8394">CHOOSE(_xlfn.ANCHORARRAY(B8394), "Jan", "Feb", "Mar", "Apr", "May", "Jun", "Jul", "Aug", "Sep", "Oct", "Nov", "Dec")</f>
        <v>Sep</v>
      </c>
      <c r="D8394" t="str">
        <f>"Q"&amp;ROUNDUP(MONTH('Supermart Grocery Sales - Retai'!F8394)/3,0)</f>
        <v>Q3</v>
      </c>
      <c r="E8394">
        <f>tbl_DataModel[[#This Row],[Profit]]/tbl_DataModel[[#This Row],[Sales]]</f>
        <v>0.37</v>
      </c>
      <c r="F8394">
        <v>1154</v>
      </c>
      <c r="G8394">
        <v>426.98</v>
      </c>
      <c r="H8394" t="s">
        <v>49</v>
      </c>
      <c r="I8394" t="s">
        <v>54</v>
      </c>
      <c r="J8394" t="s">
        <v>76</v>
      </c>
      <c r="K8394" t="s">
        <v>137</v>
      </c>
    </row>
    <row r="8395" spans="1:11" x14ac:dyDescent="0.3">
      <c r="A8395">
        <f>YEAR('Supermart Grocery Sales - Retai'!F:F)</f>
        <v>2017</v>
      </c>
      <c r="B8395">
        <f>MONTH('Supermart Grocery Sales - Retai'!F:F)</f>
        <v>9</v>
      </c>
      <c r="C8395" t="str" cm="1">
        <f t="array" ref="C8395">CHOOSE(_xlfn.ANCHORARRAY(B8395), "Jan", "Feb", "Mar", "Apr", "May", "Jun", "Jul", "Aug", "Sep", "Oct", "Nov", "Dec")</f>
        <v>Sep</v>
      </c>
      <c r="D8395" t="str">
        <f>"Q"&amp;ROUNDUP(MONTH('Supermart Grocery Sales - Retai'!F8395)/3,0)</f>
        <v>Q3</v>
      </c>
      <c r="E8395">
        <f>tbl_DataModel[[#This Row],[Profit]]/tbl_DataModel[[#This Row],[Sales]]</f>
        <v>0.16</v>
      </c>
      <c r="F8395">
        <v>773</v>
      </c>
      <c r="G8395">
        <v>123.68</v>
      </c>
      <c r="H8395" t="s">
        <v>32</v>
      </c>
      <c r="I8395" t="s">
        <v>153</v>
      </c>
      <c r="J8395" t="s">
        <v>98</v>
      </c>
      <c r="K8395" t="s">
        <v>25</v>
      </c>
    </row>
    <row r="8396" spans="1:11" x14ac:dyDescent="0.3">
      <c r="A8396">
        <f>YEAR('Supermart Grocery Sales - Retai'!F:F)</f>
        <v>2015</v>
      </c>
      <c r="B8396">
        <f>MONTH('Supermart Grocery Sales - Retai'!F:F)</f>
        <v>12</v>
      </c>
      <c r="C8396" t="str" cm="1">
        <f t="array" ref="C8396">CHOOSE(_xlfn.ANCHORARRAY(B8396), "Jan", "Feb", "Mar", "Apr", "May", "Jun", "Jul", "Aug", "Sep", "Oct", "Nov", "Dec")</f>
        <v>Dec</v>
      </c>
      <c r="D8396" t="str">
        <f>"Q"&amp;ROUNDUP(MONTH('Supermart Grocery Sales - Retai'!F8396)/3,0)</f>
        <v>Q4</v>
      </c>
      <c r="E8396">
        <f>tbl_DataModel[[#This Row],[Profit]]/tbl_DataModel[[#This Row],[Sales]]</f>
        <v>0.18</v>
      </c>
      <c r="F8396">
        <v>1897</v>
      </c>
      <c r="G8396">
        <v>341.46</v>
      </c>
      <c r="H8396" t="s">
        <v>49</v>
      </c>
      <c r="I8396" t="s">
        <v>50</v>
      </c>
      <c r="J8396" t="s">
        <v>98</v>
      </c>
      <c r="K8396" t="s">
        <v>139</v>
      </c>
    </row>
    <row r="8397" spans="1:11" x14ac:dyDescent="0.3">
      <c r="A8397">
        <f>YEAR('Supermart Grocery Sales - Retai'!F:F)</f>
        <v>2018</v>
      </c>
      <c r="B8397">
        <f>MONTH('Supermart Grocery Sales - Retai'!F:F)</f>
        <v>9</v>
      </c>
      <c r="C8397" t="str" cm="1">
        <f t="array" ref="C8397">CHOOSE(_xlfn.ANCHORARRAY(B8397), "Jan", "Feb", "Mar", "Apr", "May", "Jun", "Jul", "Aug", "Sep", "Oct", "Nov", "Dec")</f>
        <v>Sep</v>
      </c>
      <c r="D8397" t="str">
        <f>"Q"&amp;ROUNDUP(MONTH('Supermart Grocery Sales - Retai'!F8397)/3,0)</f>
        <v>Q3</v>
      </c>
      <c r="E8397">
        <f>tbl_DataModel[[#This Row],[Profit]]/tbl_DataModel[[#This Row],[Sales]]</f>
        <v>0.05</v>
      </c>
      <c r="F8397">
        <v>586</v>
      </c>
      <c r="G8397">
        <v>29.3</v>
      </c>
      <c r="H8397" t="s">
        <v>63</v>
      </c>
      <c r="I8397" t="s">
        <v>75</v>
      </c>
      <c r="J8397" t="s">
        <v>98</v>
      </c>
      <c r="K8397" t="s">
        <v>165</v>
      </c>
    </row>
    <row r="8398" spans="1:11" x14ac:dyDescent="0.3">
      <c r="A8398">
        <f>YEAR('Supermart Grocery Sales - Retai'!F:F)</f>
        <v>2016</v>
      </c>
      <c r="B8398">
        <f>MONTH('Supermart Grocery Sales - Retai'!F:F)</f>
        <v>11</v>
      </c>
      <c r="C8398" t="str" cm="1">
        <f t="array" ref="C8398">CHOOSE(_xlfn.ANCHORARRAY(B8398), "Jan", "Feb", "Mar", "Apr", "May", "Jun", "Jul", "Aug", "Sep", "Oct", "Nov", "Dec")</f>
        <v>Nov</v>
      </c>
      <c r="D8398" t="str">
        <f>"Q"&amp;ROUNDUP(MONTH('Supermart Grocery Sales - Retai'!F8398)/3,0)</f>
        <v>Q4</v>
      </c>
      <c r="E8398">
        <f>tbl_DataModel[[#This Row],[Profit]]/tbl_DataModel[[#This Row],[Sales]]</f>
        <v>0.27999999999999997</v>
      </c>
      <c r="F8398">
        <v>821</v>
      </c>
      <c r="G8398">
        <v>229.88</v>
      </c>
      <c r="H8398" t="s">
        <v>63</v>
      </c>
      <c r="I8398" t="s">
        <v>64</v>
      </c>
      <c r="J8398" t="s">
        <v>98</v>
      </c>
      <c r="K8398" t="s">
        <v>78</v>
      </c>
    </row>
    <row r="8399" spans="1:11" x14ac:dyDescent="0.3">
      <c r="A8399">
        <f>YEAR('Supermart Grocery Sales - Retai'!F:F)</f>
        <v>2018</v>
      </c>
      <c r="B8399">
        <f>MONTH('Supermart Grocery Sales - Retai'!F:F)</f>
        <v>12</v>
      </c>
      <c r="C8399" t="str" cm="1">
        <f t="array" ref="C8399">CHOOSE(_xlfn.ANCHORARRAY(B8399), "Jan", "Feb", "Mar", "Apr", "May", "Jun", "Jul", "Aug", "Sep", "Oct", "Nov", "Dec")</f>
        <v>Dec</v>
      </c>
      <c r="D8399" t="str">
        <f>"Q"&amp;ROUNDUP(MONTH('Supermart Grocery Sales - Retai'!F8399)/3,0)</f>
        <v>Q4</v>
      </c>
      <c r="E8399">
        <f>tbl_DataModel[[#This Row],[Profit]]/tbl_DataModel[[#This Row],[Sales]]</f>
        <v>0.17</v>
      </c>
      <c r="F8399">
        <v>1086</v>
      </c>
      <c r="G8399">
        <v>184.62</v>
      </c>
      <c r="H8399" t="s">
        <v>20</v>
      </c>
      <c r="I8399" t="s">
        <v>21</v>
      </c>
      <c r="J8399" t="s">
        <v>98</v>
      </c>
      <c r="K8399" t="s">
        <v>122</v>
      </c>
    </row>
    <row r="8400" spans="1:11" x14ac:dyDescent="0.3">
      <c r="A8400">
        <f>YEAR('Supermart Grocery Sales - Retai'!F:F)</f>
        <v>2018</v>
      </c>
      <c r="B8400">
        <f>MONTH('Supermart Grocery Sales - Retai'!F:F)</f>
        <v>2</v>
      </c>
      <c r="C8400" t="str" cm="1">
        <f t="array" ref="C8400">CHOOSE(_xlfn.ANCHORARRAY(B8400), "Jan", "Feb", "Mar", "Apr", "May", "Jun", "Jul", "Aug", "Sep", "Oct", "Nov", "Dec")</f>
        <v>Feb</v>
      </c>
      <c r="D8400" t="str">
        <f>"Q"&amp;ROUNDUP(MONTH('Supermart Grocery Sales - Retai'!F8400)/3,0)</f>
        <v>Q1</v>
      </c>
      <c r="E8400">
        <f>tbl_DataModel[[#This Row],[Profit]]/tbl_DataModel[[#This Row],[Sales]]</f>
        <v>0.36</v>
      </c>
      <c r="F8400">
        <v>2076</v>
      </c>
      <c r="G8400">
        <v>747.36</v>
      </c>
      <c r="H8400" t="s">
        <v>13</v>
      </c>
      <c r="I8400" t="s">
        <v>14</v>
      </c>
      <c r="J8400" t="s">
        <v>98</v>
      </c>
      <c r="K8400" t="s">
        <v>139</v>
      </c>
    </row>
    <row r="8401" spans="1:11" x14ac:dyDescent="0.3">
      <c r="A8401">
        <f>YEAR('Supermart Grocery Sales - Retai'!F:F)</f>
        <v>2017</v>
      </c>
      <c r="B8401">
        <f>MONTH('Supermart Grocery Sales - Retai'!F:F)</f>
        <v>9</v>
      </c>
      <c r="C8401" t="str" cm="1">
        <f t="array" ref="C8401">CHOOSE(_xlfn.ANCHORARRAY(B8401), "Jan", "Feb", "Mar", "Apr", "May", "Jun", "Jul", "Aug", "Sep", "Oct", "Nov", "Dec")</f>
        <v>Sep</v>
      </c>
      <c r="D8401" t="str">
        <f>"Q"&amp;ROUNDUP(MONTH('Supermart Grocery Sales - Retai'!F8401)/3,0)</f>
        <v>Q3</v>
      </c>
      <c r="E8401">
        <f>tbl_DataModel[[#This Row],[Profit]]/tbl_DataModel[[#This Row],[Sales]]</f>
        <v>0.31</v>
      </c>
      <c r="F8401">
        <v>1758</v>
      </c>
      <c r="G8401">
        <v>544.98</v>
      </c>
      <c r="H8401" t="s">
        <v>49</v>
      </c>
      <c r="I8401" t="s">
        <v>50</v>
      </c>
      <c r="J8401" t="s">
        <v>98</v>
      </c>
      <c r="K8401" t="s">
        <v>165</v>
      </c>
    </row>
    <row r="8402" spans="1:11" x14ac:dyDescent="0.3">
      <c r="A8402">
        <f>YEAR('Supermart Grocery Sales - Retai'!F:F)</f>
        <v>2015</v>
      </c>
      <c r="B8402">
        <f>MONTH('Supermart Grocery Sales - Retai'!F:F)</f>
        <v>9</v>
      </c>
      <c r="C8402" t="str" cm="1">
        <f t="array" ref="C8402">CHOOSE(_xlfn.ANCHORARRAY(B8402), "Jan", "Feb", "Mar", "Apr", "May", "Jun", "Jul", "Aug", "Sep", "Oct", "Nov", "Dec")</f>
        <v>Sep</v>
      </c>
      <c r="D8402" t="str">
        <f>"Q"&amp;ROUNDUP(MONTH('Supermart Grocery Sales - Retai'!F8402)/3,0)</f>
        <v>Q3</v>
      </c>
      <c r="E8402">
        <f>tbl_DataModel[[#This Row],[Profit]]/tbl_DataModel[[#This Row],[Sales]]</f>
        <v>0.36</v>
      </c>
      <c r="F8402">
        <v>2133</v>
      </c>
      <c r="G8402">
        <v>767.88</v>
      </c>
      <c r="H8402" t="s">
        <v>49</v>
      </c>
      <c r="I8402" t="s">
        <v>205</v>
      </c>
      <c r="J8402" t="s">
        <v>98</v>
      </c>
      <c r="K8402" t="s">
        <v>182</v>
      </c>
    </row>
    <row r="8403" spans="1:11" x14ac:dyDescent="0.3">
      <c r="A8403">
        <f>YEAR('Supermart Grocery Sales - Retai'!F:F)</f>
        <v>2018</v>
      </c>
      <c r="B8403">
        <f>MONTH('Supermart Grocery Sales - Retai'!F:F)</f>
        <v>2</v>
      </c>
      <c r="C8403" t="str" cm="1">
        <f t="array" ref="C8403">CHOOSE(_xlfn.ANCHORARRAY(B8403), "Jan", "Feb", "Mar", "Apr", "May", "Jun", "Jul", "Aug", "Sep", "Oct", "Nov", "Dec")</f>
        <v>Feb</v>
      </c>
      <c r="D8403" t="str">
        <f>"Q"&amp;ROUNDUP(MONTH('Supermart Grocery Sales - Retai'!F8403)/3,0)</f>
        <v>Q1</v>
      </c>
      <c r="E8403">
        <f>tbl_DataModel[[#This Row],[Profit]]/tbl_DataModel[[#This Row],[Sales]]</f>
        <v>0.18</v>
      </c>
      <c r="F8403">
        <v>1849</v>
      </c>
      <c r="G8403">
        <v>332.82</v>
      </c>
      <c r="H8403" t="s">
        <v>20</v>
      </c>
      <c r="I8403" t="s">
        <v>91</v>
      </c>
      <c r="J8403" t="s">
        <v>98</v>
      </c>
      <c r="K8403" t="s">
        <v>62</v>
      </c>
    </row>
    <row r="8404" spans="1:11" x14ac:dyDescent="0.3">
      <c r="A8404">
        <f>YEAR('Supermart Grocery Sales - Retai'!F:F)</f>
        <v>2018</v>
      </c>
      <c r="B8404">
        <f>MONTH('Supermart Grocery Sales - Retai'!F:F)</f>
        <v>8</v>
      </c>
      <c r="C8404" t="str" cm="1">
        <f t="array" ref="C8404">CHOOSE(_xlfn.ANCHORARRAY(B8404), "Jan", "Feb", "Mar", "Apr", "May", "Jun", "Jul", "Aug", "Sep", "Oct", "Nov", "Dec")</f>
        <v>Aug</v>
      </c>
      <c r="D8404" t="str">
        <f>"Q"&amp;ROUNDUP(MONTH('Supermart Grocery Sales - Retai'!F8404)/3,0)</f>
        <v>Q3</v>
      </c>
      <c r="E8404">
        <f>tbl_DataModel[[#This Row],[Profit]]/tbl_DataModel[[#This Row],[Sales]]</f>
        <v>0.12000000000000001</v>
      </c>
      <c r="F8404">
        <v>1153</v>
      </c>
      <c r="G8404">
        <v>138.36000000000001</v>
      </c>
      <c r="H8404" t="s">
        <v>13</v>
      </c>
      <c r="I8404" t="s">
        <v>79</v>
      </c>
      <c r="J8404" t="s">
        <v>98</v>
      </c>
      <c r="K8404" t="s">
        <v>130</v>
      </c>
    </row>
    <row r="8405" spans="1:11" x14ac:dyDescent="0.3">
      <c r="A8405">
        <f>YEAR('Supermart Grocery Sales - Retai'!F:F)</f>
        <v>2015</v>
      </c>
      <c r="B8405">
        <f>MONTH('Supermart Grocery Sales - Retai'!F:F)</f>
        <v>4</v>
      </c>
      <c r="C8405" t="str" cm="1">
        <f t="array" ref="C8405">CHOOSE(_xlfn.ANCHORARRAY(B8405), "Jan", "Feb", "Mar", "Apr", "May", "Jun", "Jul", "Aug", "Sep", "Oct", "Nov", "Dec")</f>
        <v>Apr</v>
      </c>
      <c r="D8405" t="str">
        <f>"Q"&amp;ROUNDUP(MONTH('Supermart Grocery Sales - Retai'!F8405)/3,0)</f>
        <v>Q2</v>
      </c>
      <c r="E8405">
        <f>tbl_DataModel[[#This Row],[Profit]]/tbl_DataModel[[#This Row],[Sales]]</f>
        <v>0.33</v>
      </c>
      <c r="F8405">
        <v>1869</v>
      </c>
      <c r="G8405">
        <v>616.77</v>
      </c>
      <c r="H8405" t="s">
        <v>58</v>
      </c>
      <c r="I8405" t="s">
        <v>68</v>
      </c>
      <c r="J8405" t="s">
        <v>98</v>
      </c>
      <c r="K8405" t="s">
        <v>193</v>
      </c>
    </row>
    <row r="8406" spans="1:11" x14ac:dyDescent="0.3">
      <c r="A8406">
        <f>YEAR('Supermart Grocery Sales - Retai'!F:F)</f>
        <v>2018</v>
      </c>
      <c r="B8406">
        <f>MONTH('Supermart Grocery Sales - Retai'!F:F)</f>
        <v>2</v>
      </c>
      <c r="C8406" t="str" cm="1">
        <f t="array" ref="C8406">CHOOSE(_xlfn.ANCHORARRAY(B8406), "Jan", "Feb", "Mar", "Apr", "May", "Jun", "Jul", "Aug", "Sep", "Oct", "Nov", "Dec")</f>
        <v>Feb</v>
      </c>
      <c r="D8406" t="str">
        <f>"Q"&amp;ROUNDUP(MONTH('Supermart Grocery Sales - Retai'!F8406)/3,0)</f>
        <v>Q1</v>
      </c>
      <c r="E8406">
        <f>tbl_DataModel[[#This Row],[Profit]]/tbl_DataModel[[#This Row],[Sales]]</f>
        <v>0.16999999999999998</v>
      </c>
      <c r="F8406">
        <v>910</v>
      </c>
      <c r="G8406">
        <v>154.69999999999999</v>
      </c>
      <c r="H8406" t="s">
        <v>63</v>
      </c>
      <c r="I8406" t="s">
        <v>87</v>
      </c>
      <c r="J8406" t="s">
        <v>98</v>
      </c>
      <c r="K8406" t="s">
        <v>116</v>
      </c>
    </row>
    <row r="8407" spans="1:11" x14ac:dyDescent="0.3">
      <c r="A8407">
        <f>YEAR('Supermart Grocery Sales - Retai'!F:F)</f>
        <v>2018</v>
      </c>
      <c r="B8407">
        <f>MONTH('Supermart Grocery Sales - Retai'!F:F)</f>
        <v>10</v>
      </c>
      <c r="C8407" t="str" cm="1">
        <f t="array" ref="C8407">CHOOSE(_xlfn.ANCHORARRAY(B8407), "Jan", "Feb", "Mar", "Apr", "May", "Jun", "Jul", "Aug", "Sep", "Oct", "Nov", "Dec")</f>
        <v>Oct</v>
      </c>
      <c r="D8407" t="str">
        <f>"Q"&amp;ROUNDUP(MONTH('Supermart Grocery Sales - Retai'!F8407)/3,0)</f>
        <v>Q4</v>
      </c>
      <c r="E8407">
        <f>tbl_DataModel[[#This Row],[Profit]]/tbl_DataModel[[#This Row],[Sales]]</f>
        <v>0.21</v>
      </c>
      <c r="F8407">
        <v>2317</v>
      </c>
      <c r="G8407">
        <v>486.57</v>
      </c>
      <c r="H8407" t="s">
        <v>32</v>
      </c>
      <c r="I8407" t="s">
        <v>46</v>
      </c>
      <c r="J8407" t="s">
        <v>23</v>
      </c>
      <c r="K8407" t="s">
        <v>165</v>
      </c>
    </row>
    <row r="8408" spans="1:11" x14ac:dyDescent="0.3">
      <c r="A8408">
        <f>YEAR('Supermart Grocery Sales - Retai'!F:F)</f>
        <v>2017</v>
      </c>
      <c r="B8408">
        <f>MONTH('Supermart Grocery Sales - Retai'!F:F)</f>
        <v>9</v>
      </c>
      <c r="C8408" t="str" cm="1">
        <f t="array" ref="C8408">CHOOSE(_xlfn.ANCHORARRAY(B8408), "Jan", "Feb", "Mar", "Apr", "May", "Jun", "Jul", "Aug", "Sep", "Oct", "Nov", "Dec")</f>
        <v>Sep</v>
      </c>
      <c r="D8408" t="str">
        <f>"Q"&amp;ROUNDUP(MONTH('Supermart Grocery Sales - Retai'!F8408)/3,0)</f>
        <v>Q3</v>
      </c>
      <c r="E8408">
        <f>tbl_DataModel[[#This Row],[Profit]]/tbl_DataModel[[#This Row],[Sales]]</f>
        <v>0.45</v>
      </c>
      <c r="F8408">
        <v>763</v>
      </c>
      <c r="G8408">
        <v>343.35</v>
      </c>
      <c r="H8408" t="s">
        <v>32</v>
      </c>
      <c r="I8408" t="s">
        <v>153</v>
      </c>
      <c r="J8408" t="s">
        <v>23</v>
      </c>
      <c r="K8408" t="s">
        <v>130</v>
      </c>
    </row>
    <row r="8409" spans="1:11" x14ac:dyDescent="0.3">
      <c r="A8409">
        <f>YEAR('Supermart Grocery Sales - Retai'!F:F)</f>
        <v>2018</v>
      </c>
      <c r="B8409">
        <f>MONTH('Supermart Grocery Sales - Retai'!F:F)</f>
        <v>4</v>
      </c>
      <c r="C8409" t="str" cm="1">
        <f t="array" ref="C8409">CHOOSE(_xlfn.ANCHORARRAY(B8409), "Jan", "Feb", "Mar", "Apr", "May", "Jun", "Jul", "Aug", "Sep", "Oct", "Nov", "Dec")</f>
        <v>Apr</v>
      </c>
      <c r="D8409" t="str">
        <f>"Q"&amp;ROUNDUP(MONTH('Supermart Grocery Sales - Retai'!F8409)/3,0)</f>
        <v>Q2</v>
      </c>
      <c r="E8409">
        <f>tbl_DataModel[[#This Row],[Profit]]/tbl_DataModel[[#This Row],[Sales]]</f>
        <v>0.13</v>
      </c>
      <c r="F8409">
        <v>781</v>
      </c>
      <c r="G8409">
        <v>101.53</v>
      </c>
      <c r="H8409" t="s">
        <v>63</v>
      </c>
      <c r="I8409" t="s">
        <v>75</v>
      </c>
      <c r="J8409" t="s">
        <v>23</v>
      </c>
      <c r="K8409" t="s">
        <v>12</v>
      </c>
    </row>
    <row r="8410" spans="1:11" x14ac:dyDescent="0.3">
      <c r="A8410">
        <f>YEAR('Supermart Grocery Sales - Retai'!F:F)</f>
        <v>2015</v>
      </c>
      <c r="B8410">
        <f>MONTH('Supermart Grocery Sales - Retai'!F:F)</f>
        <v>12</v>
      </c>
      <c r="C8410" t="str" cm="1">
        <f t="array" ref="C8410">CHOOSE(_xlfn.ANCHORARRAY(B8410), "Jan", "Feb", "Mar", "Apr", "May", "Jun", "Jul", "Aug", "Sep", "Oct", "Nov", "Dec")</f>
        <v>Dec</v>
      </c>
      <c r="D8410" t="str">
        <f>"Q"&amp;ROUNDUP(MONTH('Supermart Grocery Sales - Retai'!F8410)/3,0)</f>
        <v>Q4</v>
      </c>
      <c r="E8410">
        <f>tbl_DataModel[[#This Row],[Profit]]/tbl_DataModel[[#This Row],[Sales]]</f>
        <v>0.13</v>
      </c>
      <c r="F8410">
        <v>2265</v>
      </c>
      <c r="G8410">
        <v>294.45</v>
      </c>
      <c r="H8410" t="s">
        <v>63</v>
      </c>
      <c r="I8410" t="s">
        <v>87</v>
      </c>
      <c r="J8410" t="s">
        <v>23</v>
      </c>
      <c r="K8410" t="s">
        <v>86</v>
      </c>
    </row>
    <row r="8411" spans="1:11" x14ac:dyDescent="0.3">
      <c r="A8411">
        <f>YEAR('Supermart Grocery Sales - Retai'!F:F)</f>
        <v>2015</v>
      </c>
      <c r="B8411">
        <f>MONTH('Supermart Grocery Sales - Retai'!F:F)</f>
        <v>12</v>
      </c>
      <c r="C8411" t="str" cm="1">
        <f t="array" ref="C8411">CHOOSE(_xlfn.ANCHORARRAY(B8411), "Jan", "Feb", "Mar", "Apr", "May", "Jun", "Jul", "Aug", "Sep", "Oct", "Nov", "Dec")</f>
        <v>Dec</v>
      </c>
      <c r="D8411" t="str">
        <f>"Q"&amp;ROUNDUP(MONTH('Supermart Grocery Sales - Retai'!F8411)/3,0)</f>
        <v>Q4</v>
      </c>
      <c r="E8411">
        <f>tbl_DataModel[[#This Row],[Profit]]/tbl_DataModel[[#This Row],[Sales]]</f>
        <v>0.27</v>
      </c>
      <c r="F8411">
        <v>884</v>
      </c>
      <c r="G8411">
        <v>238.68</v>
      </c>
      <c r="H8411" t="s">
        <v>13</v>
      </c>
      <c r="I8411" t="s">
        <v>79</v>
      </c>
      <c r="J8411" t="s">
        <v>23</v>
      </c>
      <c r="K8411" t="s">
        <v>81</v>
      </c>
    </row>
    <row r="8412" spans="1:11" x14ac:dyDescent="0.3">
      <c r="A8412">
        <f>YEAR('Supermart Grocery Sales - Retai'!F:F)</f>
        <v>2018</v>
      </c>
      <c r="B8412">
        <f>MONTH('Supermart Grocery Sales - Retai'!F:F)</f>
        <v>10</v>
      </c>
      <c r="C8412" t="str" cm="1">
        <f t="array" ref="C8412">CHOOSE(_xlfn.ANCHORARRAY(B8412), "Jan", "Feb", "Mar", "Apr", "May", "Jun", "Jul", "Aug", "Sep", "Oct", "Nov", "Dec")</f>
        <v>Oct</v>
      </c>
      <c r="D8412" t="str">
        <f>"Q"&amp;ROUNDUP(MONTH('Supermart Grocery Sales - Retai'!F8412)/3,0)</f>
        <v>Q4</v>
      </c>
      <c r="E8412">
        <f>tbl_DataModel[[#This Row],[Profit]]/tbl_DataModel[[#This Row],[Sales]]</f>
        <v>0.41</v>
      </c>
      <c r="F8412">
        <v>1565</v>
      </c>
      <c r="G8412">
        <v>641.65</v>
      </c>
      <c r="H8412" t="s">
        <v>63</v>
      </c>
      <c r="I8412" t="s">
        <v>87</v>
      </c>
      <c r="J8412" t="s">
        <v>23</v>
      </c>
      <c r="K8412" t="s">
        <v>137</v>
      </c>
    </row>
    <row r="8413" spans="1:11" x14ac:dyDescent="0.3">
      <c r="A8413">
        <f>YEAR('Supermart Grocery Sales - Retai'!F:F)</f>
        <v>2018</v>
      </c>
      <c r="B8413">
        <f>MONTH('Supermart Grocery Sales - Retai'!F:F)</f>
        <v>10</v>
      </c>
      <c r="C8413" t="str" cm="1">
        <f t="array" ref="C8413">CHOOSE(_xlfn.ANCHORARRAY(B8413), "Jan", "Feb", "Mar", "Apr", "May", "Jun", "Jul", "Aug", "Sep", "Oct", "Nov", "Dec")</f>
        <v>Oct</v>
      </c>
      <c r="D8413" t="str">
        <f>"Q"&amp;ROUNDUP(MONTH('Supermart Grocery Sales - Retai'!F8413)/3,0)</f>
        <v>Q4</v>
      </c>
      <c r="E8413">
        <f>tbl_DataModel[[#This Row],[Profit]]/tbl_DataModel[[#This Row],[Sales]]</f>
        <v>0.1</v>
      </c>
      <c r="F8413">
        <v>704</v>
      </c>
      <c r="G8413">
        <v>70.400000000000006</v>
      </c>
      <c r="H8413" t="s">
        <v>32</v>
      </c>
      <c r="I8413" t="s">
        <v>153</v>
      </c>
      <c r="J8413" t="s">
        <v>23</v>
      </c>
      <c r="K8413" t="s">
        <v>19</v>
      </c>
    </row>
    <row r="8414" spans="1:11" x14ac:dyDescent="0.3">
      <c r="A8414">
        <f>YEAR('Supermart Grocery Sales - Retai'!F:F)</f>
        <v>2018</v>
      </c>
      <c r="B8414">
        <f>MONTH('Supermart Grocery Sales - Retai'!F:F)</f>
        <v>10</v>
      </c>
      <c r="C8414" t="str" cm="1">
        <f t="array" ref="C8414">CHOOSE(_xlfn.ANCHORARRAY(B8414), "Jan", "Feb", "Mar", "Apr", "May", "Jun", "Jul", "Aug", "Sep", "Oct", "Nov", "Dec")</f>
        <v>Oct</v>
      </c>
      <c r="D8414" t="str">
        <f>"Q"&amp;ROUNDUP(MONTH('Supermart Grocery Sales - Retai'!F8414)/3,0)</f>
        <v>Q4</v>
      </c>
      <c r="E8414">
        <f>tbl_DataModel[[#This Row],[Profit]]/tbl_DataModel[[#This Row],[Sales]]</f>
        <v>4.9999999999999996E-2</v>
      </c>
      <c r="F8414">
        <v>901</v>
      </c>
      <c r="G8414">
        <v>45.05</v>
      </c>
      <c r="H8414" t="s">
        <v>13</v>
      </c>
      <c r="I8414" t="s">
        <v>79</v>
      </c>
      <c r="J8414" t="s">
        <v>23</v>
      </c>
      <c r="K8414" t="s">
        <v>151</v>
      </c>
    </row>
    <row r="8415" spans="1:11" x14ac:dyDescent="0.3">
      <c r="A8415">
        <f>YEAR('Supermart Grocery Sales - Retai'!F:F)</f>
        <v>2018</v>
      </c>
      <c r="B8415">
        <f>MONTH('Supermart Grocery Sales - Retai'!F:F)</f>
        <v>10</v>
      </c>
      <c r="C8415" t="str" cm="1">
        <f t="array" ref="C8415">CHOOSE(_xlfn.ANCHORARRAY(B8415), "Jan", "Feb", "Mar", "Apr", "May", "Jun", "Jul", "Aug", "Sep", "Oct", "Nov", "Dec")</f>
        <v>Oct</v>
      </c>
      <c r="D8415" t="str">
        <f>"Q"&amp;ROUNDUP(MONTH('Supermart Grocery Sales - Retai'!F8415)/3,0)</f>
        <v>Q4</v>
      </c>
      <c r="E8415">
        <f>tbl_DataModel[[#This Row],[Profit]]/tbl_DataModel[[#This Row],[Sales]]</f>
        <v>0.15000000000000002</v>
      </c>
      <c r="F8415">
        <v>2229</v>
      </c>
      <c r="G8415">
        <v>334.35</v>
      </c>
      <c r="H8415" t="s">
        <v>49</v>
      </c>
      <c r="I8415" t="s">
        <v>54</v>
      </c>
      <c r="J8415" t="s">
        <v>23</v>
      </c>
      <c r="K8415" t="s">
        <v>120</v>
      </c>
    </row>
    <row r="8416" spans="1:11" x14ac:dyDescent="0.3">
      <c r="A8416">
        <f>YEAR('Supermart Grocery Sales - Retai'!F:F)</f>
        <v>2018</v>
      </c>
      <c r="B8416">
        <f>MONTH('Supermart Grocery Sales - Retai'!F:F)</f>
        <v>5</v>
      </c>
      <c r="C8416" t="str" cm="1">
        <f t="array" ref="C8416">CHOOSE(_xlfn.ANCHORARRAY(B8416), "Jan", "Feb", "Mar", "Apr", "May", "Jun", "Jul", "Aug", "Sep", "Oct", "Nov", "Dec")</f>
        <v>May</v>
      </c>
      <c r="D8416" t="str">
        <f>"Q"&amp;ROUNDUP(MONTH('Supermart Grocery Sales - Retai'!F8416)/3,0)</f>
        <v>Q2</v>
      </c>
      <c r="E8416">
        <f>tbl_DataModel[[#This Row],[Profit]]/tbl_DataModel[[#This Row],[Sales]]</f>
        <v>0.39</v>
      </c>
      <c r="F8416">
        <v>990</v>
      </c>
      <c r="G8416">
        <v>386.1</v>
      </c>
      <c r="H8416" t="s">
        <v>26</v>
      </c>
      <c r="I8416" t="s">
        <v>37</v>
      </c>
      <c r="J8416" t="s">
        <v>29</v>
      </c>
      <c r="K8416" t="s">
        <v>261</v>
      </c>
    </row>
    <row r="8417" spans="1:11" x14ac:dyDescent="0.3">
      <c r="A8417">
        <f>YEAR('Supermart Grocery Sales - Retai'!F:F)</f>
        <v>2015</v>
      </c>
      <c r="B8417">
        <f>MONTH('Supermart Grocery Sales - Retai'!F:F)</f>
        <v>12</v>
      </c>
      <c r="C8417" t="str" cm="1">
        <f t="array" ref="C8417">CHOOSE(_xlfn.ANCHORARRAY(B8417), "Jan", "Feb", "Mar", "Apr", "May", "Jun", "Jul", "Aug", "Sep", "Oct", "Nov", "Dec")</f>
        <v>Dec</v>
      </c>
      <c r="D8417" t="str">
        <f>"Q"&amp;ROUNDUP(MONTH('Supermart Grocery Sales - Retai'!F8417)/3,0)</f>
        <v>Q4</v>
      </c>
      <c r="E8417">
        <f>tbl_DataModel[[#This Row],[Profit]]/tbl_DataModel[[#This Row],[Sales]]</f>
        <v>0.28000000000000003</v>
      </c>
      <c r="F8417">
        <v>1014</v>
      </c>
      <c r="G8417">
        <v>283.92</v>
      </c>
      <c r="H8417" t="s">
        <v>63</v>
      </c>
      <c r="I8417" t="s">
        <v>64</v>
      </c>
      <c r="J8417" t="s">
        <v>29</v>
      </c>
      <c r="K8417" t="s">
        <v>204</v>
      </c>
    </row>
    <row r="8418" spans="1:11" x14ac:dyDescent="0.3">
      <c r="A8418">
        <f>YEAR('Supermart Grocery Sales - Retai'!F:F)</f>
        <v>2015</v>
      </c>
      <c r="B8418">
        <f>MONTH('Supermart Grocery Sales - Retai'!F:F)</f>
        <v>2</v>
      </c>
      <c r="C8418" t="str" cm="1">
        <f t="array" ref="C8418">CHOOSE(_xlfn.ANCHORARRAY(B8418), "Jan", "Feb", "Mar", "Apr", "May", "Jun", "Jul", "Aug", "Sep", "Oct", "Nov", "Dec")</f>
        <v>Feb</v>
      </c>
      <c r="D8418" t="str">
        <f>"Q"&amp;ROUNDUP(MONTH('Supermart Grocery Sales - Retai'!F8418)/3,0)</f>
        <v>Q1</v>
      </c>
      <c r="E8418">
        <f>tbl_DataModel[[#This Row],[Profit]]/tbl_DataModel[[#This Row],[Sales]]</f>
        <v>0.16999999999999998</v>
      </c>
      <c r="F8418">
        <v>1624</v>
      </c>
      <c r="G8418">
        <v>276.08</v>
      </c>
      <c r="H8418" t="s">
        <v>58</v>
      </c>
      <c r="I8418" t="s">
        <v>59</v>
      </c>
      <c r="J8418" t="s">
        <v>29</v>
      </c>
      <c r="K8418" t="s">
        <v>106</v>
      </c>
    </row>
    <row r="8419" spans="1:11" x14ac:dyDescent="0.3">
      <c r="A8419">
        <f>YEAR('Supermart Grocery Sales - Retai'!F:F)</f>
        <v>2018</v>
      </c>
      <c r="B8419">
        <f>MONTH('Supermart Grocery Sales - Retai'!F:F)</f>
        <v>2</v>
      </c>
      <c r="C8419" t="str" cm="1">
        <f t="array" ref="C8419">CHOOSE(_xlfn.ANCHORARRAY(B8419), "Jan", "Feb", "Mar", "Apr", "May", "Jun", "Jul", "Aug", "Sep", "Oct", "Nov", "Dec")</f>
        <v>Feb</v>
      </c>
      <c r="D8419" t="str">
        <f>"Q"&amp;ROUNDUP(MONTH('Supermart Grocery Sales - Retai'!F8419)/3,0)</f>
        <v>Q1</v>
      </c>
      <c r="E8419">
        <f>tbl_DataModel[[#This Row],[Profit]]/tbl_DataModel[[#This Row],[Sales]]</f>
        <v>0.28000000000000003</v>
      </c>
      <c r="F8419">
        <v>2153</v>
      </c>
      <c r="G8419">
        <v>602.84</v>
      </c>
      <c r="H8419" t="s">
        <v>32</v>
      </c>
      <c r="I8419" t="s">
        <v>153</v>
      </c>
      <c r="J8419" t="s">
        <v>29</v>
      </c>
      <c r="K8419" t="s">
        <v>74</v>
      </c>
    </row>
    <row r="8420" spans="1:11" x14ac:dyDescent="0.3">
      <c r="A8420">
        <f>YEAR('Supermart Grocery Sales - Retai'!F:F)</f>
        <v>2018</v>
      </c>
      <c r="B8420">
        <f>MONTH('Supermart Grocery Sales - Retai'!F:F)</f>
        <v>11</v>
      </c>
      <c r="C8420" t="str" cm="1">
        <f t="array" ref="C8420">CHOOSE(_xlfn.ANCHORARRAY(B8420), "Jan", "Feb", "Mar", "Apr", "May", "Jun", "Jul", "Aug", "Sep", "Oct", "Nov", "Dec")</f>
        <v>Nov</v>
      </c>
      <c r="D8420" t="str">
        <f>"Q"&amp;ROUNDUP(MONTH('Supermart Grocery Sales - Retai'!F8420)/3,0)</f>
        <v>Q4</v>
      </c>
      <c r="E8420">
        <f>tbl_DataModel[[#This Row],[Profit]]/tbl_DataModel[[#This Row],[Sales]]</f>
        <v>0.39999999999999997</v>
      </c>
      <c r="F8420">
        <v>2342</v>
      </c>
      <c r="G8420">
        <v>936.8</v>
      </c>
      <c r="H8420" t="s">
        <v>58</v>
      </c>
      <c r="I8420" t="s">
        <v>68</v>
      </c>
      <c r="J8420" t="s">
        <v>29</v>
      </c>
      <c r="K8420" t="s">
        <v>67</v>
      </c>
    </row>
    <row r="8421" spans="1:11" x14ac:dyDescent="0.3">
      <c r="A8421">
        <f>YEAR('Supermart Grocery Sales - Retai'!F:F)</f>
        <v>2017</v>
      </c>
      <c r="B8421">
        <f>MONTH('Supermart Grocery Sales - Retai'!F:F)</f>
        <v>6</v>
      </c>
      <c r="C8421" t="str" cm="1">
        <f t="array" ref="C8421">CHOOSE(_xlfn.ANCHORARRAY(B8421), "Jan", "Feb", "Mar", "Apr", "May", "Jun", "Jul", "Aug", "Sep", "Oct", "Nov", "Dec")</f>
        <v>Jun</v>
      </c>
      <c r="D8421" t="str">
        <f>"Q"&amp;ROUNDUP(MONTH('Supermart Grocery Sales - Retai'!F8421)/3,0)</f>
        <v>Q2</v>
      </c>
      <c r="E8421">
        <f>tbl_DataModel[[#This Row],[Profit]]/tbl_DataModel[[#This Row],[Sales]]</f>
        <v>0.05</v>
      </c>
      <c r="F8421">
        <v>2228</v>
      </c>
      <c r="G8421">
        <v>111.4</v>
      </c>
      <c r="H8421" t="s">
        <v>20</v>
      </c>
      <c r="I8421" t="s">
        <v>21</v>
      </c>
      <c r="J8421" t="s">
        <v>29</v>
      </c>
      <c r="K8421" t="s">
        <v>36</v>
      </c>
    </row>
    <row r="8422" spans="1:11" x14ac:dyDescent="0.3">
      <c r="A8422">
        <f>YEAR('Supermart Grocery Sales - Retai'!F:F)</f>
        <v>2018</v>
      </c>
      <c r="B8422">
        <f>MONTH('Supermart Grocery Sales - Retai'!F:F)</f>
        <v>7</v>
      </c>
      <c r="C8422" t="str" cm="1">
        <f t="array" ref="C8422">CHOOSE(_xlfn.ANCHORARRAY(B8422), "Jan", "Feb", "Mar", "Apr", "May", "Jun", "Jul", "Aug", "Sep", "Oct", "Nov", "Dec")</f>
        <v>Jul</v>
      </c>
      <c r="D8422" t="str">
        <f>"Q"&amp;ROUNDUP(MONTH('Supermart Grocery Sales - Retai'!F8422)/3,0)</f>
        <v>Q3</v>
      </c>
      <c r="E8422">
        <f>tbl_DataModel[[#This Row],[Profit]]/tbl_DataModel[[#This Row],[Sales]]</f>
        <v>0.38999999999999996</v>
      </c>
      <c r="F8422">
        <v>1787</v>
      </c>
      <c r="G8422">
        <v>696.93</v>
      </c>
      <c r="H8422" t="s">
        <v>63</v>
      </c>
      <c r="I8422" t="s">
        <v>157</v>
      </c>
      <c r="J8422" t="s">
        <v>29</v>
      </c>
      <c r="K8422" t="s">
        <v>146</v>
      </c>
    </row>
    <row r="8423" spans="1:11" x14ac:dyDescent="0.3">
      <c r="A8423">
        <f>YEAR('Supermart Grocery Sales - Retai'!F:F)</f>
        <v>2018</v>
      </c>
      <c r="B8423">
        <f>MONTH('Supermart Grocery Sales - Retai'!F:F)</f>
        <v>12</v>
      </c>
      <c r="C8423" t="str" cm="1">
        <f t="array" ref="C8423">CHOOSE(_xlfn.ANCHORARRAY(B8423), "Jan", "Feb", "Mar", "Apr", "May", "Jun", "Jul", "Aug", "Sep", "Oct", "Nov", "Dec")</f>
        <v>Dec</v>
      </c>
      <c r="D8423" t="str">
        <f>"Q"&amp;ROUNDUP(MONTH('Supermart Grocery Sales - Retai'!F8423)/3,0)</f>
        <v>Q4</v>
      </c>
      <c r="E8423">
        <f>tbl_DataModel[[#This Row],[Profit]]/tbl_DataModel[[#This Row],[Sales]]</f>
        <v>0.16</v>
      </c>
      <c r="F8423">
        <v>1583</v>
      </c>
      <c r="G8423">
        <v>253.28</v>
      </c>
      <c r="H8423" t="s">
        <v>13</v>
      </c>
      <c r="I8423" t="s">
        <v>14</v>
      </c>
      <c r="J8423" t="s">
        <v>29</v>
      </c>
      <c r="K8423" t="s">
        <v>156</v>
      </c>
    </row>
    <row r="8424" spans="1:11" x14ac:dyDescent="0.3">
      <c r="A8424">
        <f>YEAR('Supermart Grocery Sales - Retai'!F:F)</f>
        <v>2018</v>
      </c>
      <c r="B8424">
        <f>MONTH('Supermart Grocery Sales - Retai'!F:F)</f>
        <v>3</v>
      </c>
      <c r="C8424" t="str" cm="1">
        <f t="array" ref="C8424">CHOOSE(_xlfn.ANCHORARRAY(B8424), "Jan", "Feb", "Mar", "Apr", "May", "Jun", "Jul", "Aug", "Sep", "Oct", "Nov", "Dec")</f>
        <v>Mar</v>
      </c>
      <c r="D8424" t="str">
        <f>"Q"&amp;ROUNDUP(MONTH('Supermart Grocery Sales - Retai'!F8424)/3,0)</f>
        <v>Q1</v>
      </c>
      <c r="E8424">
        <f>tbl_DataModel[[#This Row],[Profit]]/tbl_DataModel[[#This Row],[Sales]]</f>
        <v>0.17</v>
      </c>
      <c r="F8424">
        <v>701</v>
      </c>
      <c r="G8424">
        <v>119.17</v>
      </c>
      <c r="H8424" t="s">
        <v>49</v>
      </c>
      <c r="I8424" t="s">
        <v>50</v>
      </c>
      <c r="J8424" t="s">
        <v>29</v>
      </c>
      <c r="K8424" t="s">
        <v>197</v>
      </c>
    </row>
    <row r="8425" spans="1:11" x14ac:dyDescent="0.3">
      <c r="A8425">
        <f>YEAR('Supermart Grocery Sales - Retai'!F:F)</f>
        <v>2018</v>
      </c>
      <c r="B8425">
        <f>MONTH('Supermart Grocery Sales - Retai'!F:F)</f>
        <v>6</v>
      </c>
      <c r="C8425" t="str" cm="1">
        <f t="array" ref="C8425">CHOOSE(_xlfn.ANCHORARRAY(B8425), "Jan", "Feb", "Mar", "Apr", "May", "Jun", "Jul", "Aug", "Sep", "Oct", "Nov", "Dec")</f>
        <v>Jun</v>
      </c>
      <c r="D8425" t="str">
        <f>"Q"&amp;ROUNDUP(MONTH('Supermart Grocery Sales - Retai'!F8425)/3,0)</f>
        <v>Q2</v>
      </c>
      <c r="E8425">
        <f>tbl_DataModel[[#This Row],[Profit]]/tbl_DataModel[[#This Row],[Sales]]</f>
        <v>0.14000000000000001</v>
      </c>
      <c r="F8425">
        <v>1341</v>
      </c>
      <c r="G8425">
        <v>187.74</v>
      </c>
      <c r="H8425" t="s">
        <v>32</v>
      </c>
      <c r="I8425" t="s">
        <v>97</v>
      </c>
      <c r="J8425" t="s">
        <v>29</v>
      </c>
      <c r="K8425" t="s">
        <v>174</v>
      </c>
    </row>
    <row r="8426" spans="1:11" x14ac:dyDescent="0.3">
      <c r="A8426">
        <f>YEAR('Supermart Grocery Sales - Retai'!F:F)</f>
        <v>2018</v>
      </c>
      <c r="B8426">
        <f>MONTH('Supermart Grocery Sales - Retai'!F:F)</f>
        <v>6</v>
      </c>
      <c r="C8426" t="str" cm="1">
        <f t="array" ref="C8426">CHOOSE(_xlfn.ANCHORARRAY(B8426), "Jan", "Feb", "Mar", "Apr", "May", "Jun", "Jul", "Aug", "Sep", "Oct", "Nov", "Dec")</f>
        <v>Jun</v>
      </c>
      <c r="D8426" t="str">
        <f>"Q"&amp;ROUNDUP(MONTH('Supermart Grocery Sales - Retai'!F8426)/3,0)</f>
        <v>Q2</v>
      </c>
      <c r="E8426">
        <f>tbl_DataModel[[#This Row],[Profit]]/tbl_DataModel[[#This Row],[Sales]]</f>
        <v>0.24</v>
      </c>
      <c r="F8426">
        <v>2030</v>
      </c>
      <c r="G8426">
        <v>487.2</v>
      </c>
      <c r="H8426" t="s">
        <v>49</v>
      </c>
      <c r="I8426" t="s">
        <v>205</v>
      </c>
      <c r="J8426" t="s">
        <v>29</v>
      </c>
      <c r="K8426" t="s">
        <v>182</v>
      </c>
    </row>
    <row r="8427" spans="1:11" x14ac:dyDescent="0.3">
      <c r="A8427">
        <f>YEAR('Supermart Grocery Sales - Retai'!F:F)</f>
        <v>2018</v>
      </c>
      <c r="B8427">
        <f>MONTH('Supermart Grocery Sales - Retai'!F:F)</f>
        <v>9</v>
      </c>
      <c r="C8427" t="str" cm="1">
        <f t="array" ref="C8427">CHOOSE(_xlfn.ANCHORARRAY(B8427), "Jan", "Feb", "Mar", "Apr", "May", "Jun", "Jul", "Aug", "Sep", "Oct", "Nov", "Dec")</f>
        <v>Sep</v>
      </c>
      <c r="D8427" t="str">
        <f>"Q"&amp;ROUNDUP(MONTH('Supermart Grocery Sales - Retai'!F8427)/3,0)</f>
        <v>Q3</v>
      </c>
      <c r="E8427">
        <f>tbl_DataModel[[#This Row],[Profit]]/tbl_DataModel[[#This Row],[Sales]]</f>
        <v>0.26999999999999996</v>
      </c>
      <c r="F8427">
        <v>1920</v>
      </c>
      <c r="G8427">
        <v>518.4</v>
      </c>
      <c r="H8427" t="s">
        <v>58</v>
      </c>
      <c r="I8427" t="s">
        <v>112</v>
      </c>
      <c r="J8427" t="s">
        <v>29</v>
      </c>
      <c r="K8427" t="s">
        <v>40</v>
      </c>
    </row>
    <row r="8428" spans="1:11" x14ac:dyDescent="0.3">
      <c r="A8428">
        <f>YEAR('Supermart Grocery Sales - Retai'!F:F)</f>
        <v>2015</v>
      </c>
      <c r="B8428">
        <f>MONTH('Supermart Grocery Sales - Retai'!F:F)</f>
        <v>12</v>
      </c>
      <c r="C8428" t="str" cm="1">
        <f t="array" ref="C8428">CHOOSE(_xlfn.ANCHORARRAY(B8428), "Jan", "Feb", "Mar", "Apr", "May", "Jun", "Jul", "Aug", "Sep", "Oct", "Nov", "Dec")</f>
        <v>Dec</v>
      </c>
      <c r="D8428" t="str">
        <f>"Q"&amp;ROUNDUP(MONTH('Supermart Grocery Sales - Retai'!F8428)/3,0)</f>
        <v>Q4</v>
      </c>
      <c r="E8428">
        <f>tbl_DataModel[[#This Row],[Profit]]/tbl_DataModel[[#This Row],[Sales]]</f>
        <v>0.22</v>
      </c>
      <c r="F8428">
        <v>1869</v>
      </c>
      <c r="G8428">
        <v>411.18</v>
      </c>
      <c r="H8428" t="s">
        <v>32</v>
      </c>
      <c r="I8428" t="s">
        <v>46</v>
      </c>
      <c r="J8428" t="s">
        <v>29</v>
      </c>
      <c r="K8428" t="s">
        <v>42</v>
      </c>
    </row>
    <row r="8429" spans="1:11" x14ac:dyDescent="0.3">
      <c r="A8429">
        <f>YEAR('Supermart Grocery Sales - Retai'!F:F)</f>
        <v>2015</v>
      </c>
      <c r="B8429">
        <f>MONTH('Supermart Grocery Sales - Retai'!F:F)</f>
        <v>9</v>
      </c>
      <c r="C8429" t="str" cm="1">
        <f t="array" ref="C8429">CHOOSE(_xlfn.ANCHORARRAY(B8429), "Jan", "Feb", "Mar", "Apr", "May", "Jun", "Jul", "Aug", "Sep", "Oct", "Nov", "Dec")</f>
        <v>Sep</v>
      </c>
      <c r="D8429" t="str">
        <f>"Q"&amp;ROUNDUP(MONTH('Supermart Grocery Sales - Retai'!F8429)/3,0)</f>
        <v>Q3</v>
      </c>
      <c r="E8429">
        <f>tbl_DataModel[[#This Row],[Profit]]/tbl_DataModel[[#This Row],[Sales]]</f>
        <v>0.19</v>
      </c>
      <c r="F8429">
        <v>620</v>
      </c>
      <c r="G8429">
        <v>117.8</v>
      </c>
      <c r="H8429" t="s">
        <v>32</v>
      </c>
      <c r="I8429" t="s">
        <v>97</v>
      </c>
      <c r="J8429" t="s">
        <v>29</v>
      </c>
      <c r="K8429" t="s">
        <v>184</v>
      </c>
    </row>
    <row r="8430" spans="1:11" x14ac:dyDescent="0.3">
      <c r="A8430">
        <f>YEAR('Supermart Grocery Sales - Retai'!F:F)</f>
        <v>2017</v>
      </c>
      <c r="B8430">
        <f>MONTH('Supermart Grocery Sales - Retai'!F:F)</f>
        <v>8</v>
      </c>
      <c r="C8430" t="str" cm="1">
        <f t="array" ref="C8430">CHOOSE(_xlfn.ANCHORARRAY(B8430), "Jan", "Feb", "Mar", "Apr", "May", "Jun", "Jul", "Aug", "Sep", "Oct", "Nov", "Dec")</f>
        <v>Aug</v>
      </c>
      <c r="D8430" t="str">
        <f>"Q"&amp;ROUNDUP(MONTH('Supermart Grocery Sales - Retai'!F8430)/3,0)</f>
        <v>Q3</v>
      </c>
      <c r="E8430">
        <f>tbl_DataModel[[#This Row],[Profit]]/tbl_DataModel[[#This Row],[Sales]]</f>
        <v>0.31</v>
      </c>
      <c r="F8430">
        <v>1028</v>
      </c>
      <c r="G8430">
        <v>318.68</v>
      </c>
      <c r="H8430" t="s">
        <v>58</v>
      </c>
      <c r="I8430" t="s">
        <v>112</v>
      </c>
      <c r="J8430" t="s">
        <v>29</v>
      </c>
      <c r="K8430" t="s">
        <v>191</v>
      </c>
    </row>
    <row r="8431" spans="1:11" x14ac:dyDescent="0.3">
      <c r="A8431">
        <f>YEAR('Supermart Grocery Sales - Retai'!F:F)</f>
        <v>2017</v>
      </c>
      <c r="B8431">
        <f>MONTH('Supermart Grocery Sales - Retai'!F:F)</f>
        <v>11</v>
      </c>
      <c r="C8431" t="str" cm="1">
        <f t="array" ref="C8431">CHOOSE(_xlfn.ANCHORARRAY(B8431), "Jan", "Feb", "Mar", "Apr", "May", "Jun", "Jul", "Aug", "Sep", "Oct", "Nov", "Dec")</f>
        <v>Nov</v>
      </c>
      <c r="D8431" t="str">
        <f>"Q"&amp;ROUNDUP(MONTH('Supermart Grocery Sales - Retai'!F8431)/3,0)</f>
        <v>Q4</v>
      </c>
      <c r="E8431">
        <f>tbl_DataModel[[#This Row],[Profit]]/tbl_DataModel[[#This Row],[Sales]]</f>
        <v>0.36</v>
      </c>
      <c r="F8431">
        <v>912</v>
      </c>
      <c r="G8431">
        <v>328.32</v>
      </c>
      <c r="H8431" t="s">
        <v>49</v>
      </c>
      <c r="I8431" t="s">
        <v>54</v>
      </c>
      <c r="J8431" t="s">
        <v>29</v>
      </c>
      <c r="K8431" t="s">
        <v>174</v>
      </c>
    </row>
    <row r="8432" spans="1:11" x14ac:dyDescent="0.3">
      <c r="A8432">
        <f>YEAR('Supermart Grocery Sales - Retai'!F:F)</f>
        <v>2016</v>
      </c>
      <c r="B8432">
        <f>MONTH('Supermart Grocery Sales - Retai'!F:F)</f>
        <v>9</v>
      </c>
      <c r="C8432" t="str" cm="1">
        <f t="array" ref="C8432">CHOOSE(_xlfn.ANCHORARRAY(B8432), "Jan", "Feb", "Mar", "Apr", "May", "Jun", "Jul", "Aug", "Sep", "Oct", "Nov", "Dec")</f>
        <v>Sep</v>
      </c>
      <c r="D8432" t="str">
        <f>"Q"&amp;ROUNDUP(MONTH('Supermart Grocery Sales - Retai'!F8432)/3,0)</f>
        <v>Q3</v>
      </c>
      <c r="E8432">
        <f>tbl_DataModel[[#This Row],[Profit]]/tbl_DataModel[[#This Row],[Sales]]</f>
        <v>0.29000000000000004</v>
      </c>
      <c r="F8432">
        <v>1043</v>
      </c>
      <c r="G8432">
        <v>302.47000000000003</v>
      </c>
      <c r="H8432" t="s">
        <v>32</v>
      </c>
      <c r="I8432" t="s">
        <v>153</v>
      </c>
      <c r="J8432" t="s">
        <v>29</v>
      </c>
      <c r="K8432" t="s">
        <v>184</v>
      </c>
    </row>
    <row r="8433" spans="1:11" x14ac:dyDescent="0.3">
      <c r="A8433">
        <f>YEAR('Supermart Grocery Sales - Retai'!F:F)</f>
        <v>2017</v>
      </c>
      <c r="B8433">
        <f>MONTH('Supermart Grocery Sales - Retai'!F:F)</f>
        <v>12</v>
      </c>
      <c r="C8433" t="str" cm="1">
        <f t="array" ref="C8433">CHOOSE(_xlfn.ANCHORARRAY(B8433), "Jan", "Feb", "Mar", "Apr", "May", "Jun", "Jul", "Aug", "Sep", "Oct", "Nov", "Dec")</f>
        <v>Dec</v>
      </c>
      <c r="D8433" t="str">
        <f>"Q"&amp;ROUNDUP(MONTH('Supermart Grocery Sales - Retai'!F8433)/3,0)</f>
        <v>Q4</v>
      </c>
      <c r="E8433">
        <f>tbl_DataModel[[#This Row],[Profit]]/tbl_DataModel[[#This Row],[Sales]]</f>
        <v>0.09</v>
      </c>
      <c r="F8433">
        <v>966</v>
      </c>
      <c r="G8433">
        <v>86.94</v>
      </c>
      <c r="H8433" t="s">
        <v>20</v>
      </c>
      <c r="I8433" t="s">
        <v>21</v>
      </c>
      <c r="J8433" t="s">
        <v>29</v>
      </c>
      <c r="K8433" t="s">
        <v>234</v>
      </c>
    </row>
    <row r="8434" spans="1:11" x14ac:dyDescent="0.3">
      <c r="A8434">
        <f>YEAR('Supermart Grocery Sales - Retai'!F:F)</f>
        <v>2016</v>
      </c>
      <c r="B8434">
        <f>MONTH('Supermart Grocery Sales - Retai'!F:F)</f>
        <v>10</v>
      </c>
      <c r="C8434" t="str" cm="1">
        <f t="array" ref="C8434">CHOOSE(_xlfn.ANCHORARRAY(B8434), "Jan", "Feb", "Mar", "Apr", "May", "Jun", "Jul", "Aug", "Sep", "Oct", "Nov", "Dec")</f>
        <v>Oct</v>
      </c>
      <c r="D8434" t="str">
        <f>"Q"&amp;ROUNDUP(MONTH('Supermart Grocery Sales - Retai'!F8434)/3,0)</f>
        <v>Q4</v>
      </c>
      <c r="E8434">
        <f>tbl_DataModel[[#This Row],[Profit]]/tbl_DataModel[[#This Row],[Sales]]</f>
        <v>0.16999999999999998</v>
      </c>
      <c r="F8434">
        <v>1403</v>
      </c>
      <c r="G8434">
        <v>238.51</v>
      </c>
      <c r="H8434" t="s">
        <v>20</v>
      </c>
      <c r="I8434" t="s">
        <v>91</v>
      </c>
      <c r="J8434" t="s">
        <v>29</v>
      </c>
      <c r="K8434" t="s">
        <v>151</v>
      </c>
    </row>
    <row r="8435" spans="1:11" x14ac:dyDescent="0.3">
      <c r="A8435">
        <f>YEAR('Supermart Grocery Sales - Retai'!F:F)</f>
        <v>2018</v>
      </c>
      <c r="B8435">
        <f>MONTH('Supermart Grocery Sales - Retai'!F:F)</f>
        <v>11</v>
      </c>
      <c r="C8435" t="str" cm="1">
        <f t="array" ref="C8435">CHOOSE(_xlfn.ANCHORARRAY(B8435), "Jan", "Feb", "Mar", "Apr", "May", "Jun", "Jul", "Aug", "Sep", "Oct", "Nov", "Dec")</f>
        <v>Nov</v>
      </c>
      <c r="D8435" t="str">
        <f>"Q"&amp;ROUNDUP(MONTH('Supermart Grocery Sales - Retai'!F8435)/3,0)</f>
        <v>Q4</v>
      </c>
      <c r="E8435">
        <f>tbl_DataModel[[#This Row],[Profit]]/tbl_DataModel[[#This Row],[Sales]]</f>
        <v>0.08</v>
      </c>
      <c r="F8435">
        <v>633</v>
      </c>
      <c r="G8435">
        <v>50.64</v>
      </c>
      <c r="H8435" t="s">
        <v>63</v>
      </c>
      <c r="I8435" t="s">
        <v>157</v>
      </c>
      <c r="J8435" t="s">
        <v>29</v>
      </c>
      <c r="K8435" t="s">
        <v>156</v>
      </c>
    </row>
    <row r="8436" spans="1:11" x14ac:dyDescent="0.3">
      <c r="A8436">
        <f>YEAR('Supermart Grocery Sales - Retai'!F:F)</f>
        <v>2017</v>
      </c>
      <c r="B8436">
        <f>MONTH('Supermart Grocery Sales - Retai'!F:F)</f>
        <v>12</v>
      </c>
      <c r="C8436" t="str" cm="1">
        <f t="array" ref="C8436">CHOOSE(_xlfn.ANCHORARRAY(B8436), "Jan", "Feb", "Mar", "Apr", "May", "Jun", "Jul", "Aug", "Sep", "Oct", "Nov", "Dec")</f>
        <v>Dec</v>
      </c>
      <c r="D8436" t="str">
        <f>"Q"&amp;ROUNDUP(MONTH('Supermart Grocery Sales - Retai'!F8436)/3,0)</f>
        <v>Q4</v>
      </c>
      <c r="E8436">
        <f>tbl_DataModel[[#This Row],[Profit]]/tbl_DataModel[[#This Row],[Sales]]</f>
        <v>0.16999999999999998</v>
      </c>
      <c r="F8436">
        <v>798</v>
      </c>
      <c r="G8436">
        <v>135.66</v>
      </c>
      <c r="H8436" t="s">
        <v>13</v>
      </c>
      <c r="I8436" t="s">
        <v>195</v>
      </c>
      <c r="J8436" t="s">
        <v>29</v>
      </c>
      <c r="K8436" t="s">
        <v>197</v>
      </c>
    </row>
    <row r="8437" spans="1:11" x14ac:dyDescent="0.3">
      <c r="A8437">
        <f>YEAR('Supermart Grocery Sales - Retai'!F:F)</f>
        <v>2018</v>
      </c>
      <c r="B8437">
        <f>MONTH('Supermart Grocery Sales - Retai'!F:F)</f>
        <v>10</v>
      </c>
      <c r="C8437" t="str" cm="1">
        <f t="array" ref="C8437">CHOOSE(_xlfn.ANCHORARRAY(B8437), "Jan", "Feb", "Mar", "Apr", "May", "Jun", "Jul", "Aug", "Sep", "Oct", "Nov", "Dec")</f>
        <v>Oct</v>
      </c>
      <c r="D8437" t="str">
        <f>"Q"&amp;ROUNDUP(MONTH('Supermart Grocery Sales - Retai'!F8437)/3,0)</f>
        <v>Q4</v>
      </c>
      <c r="E8437">
        <f>tbl_DataModel[[#This Row],[Profit]]/tbl_DataModel[[#This Row],[Sales]]</f>
        <v>0.32</v>
      </c>
      <c r="F8437">
        <v>1593</v>
      </c>
      <c r="G8437">
        <v>509.76</v>
      </c>
      <c r="H8437" t="s">
        <v>13</v>
      </c>
      <c r="I8437" t="s">
        <v>79</v>
      </c>
      <c r="J8437" t="s">
        <v>76</v>
      </c>
      <c r="K8437" t="s">
        <v>261</v>
      </c>
    </row>
    <row r="8438" spans="1:11" x14ac:dyDescent="0.3">
      <c r="A8438">
        <f>YEAR('Supermart Grocery Sales - Retai'!F:F)</f>
        <v>2018</v>
      </c>
      <c r="B8438">
        <f>MONTH('Supermart Grocery Sales - Retai'!F:F)</f>
        <v>12</v>
      </c>
      <c r="C8438" t="str" cm="1">
        <f t="array" ref="C8438">CHOOSE(_xlfn.ANCHORARRAY(B8438), "Jan", "Feb", "Mar", "Apr", "May", "Jun", "Jul", "Aug", "Sep", "Oct", "Nov", "Dec")</f>
        <v>Dec</v>
      </c>
      <c r="D8438" t="str">
        <f>"Q"&amp;ROUNDUP(MONTH('Supermart Grocery Sales - Retai'!F8438)/3,0)</f>
        <v>Q4</v>
      </c>
      <c r="E8438">
        <f>tbl_DataModel[[#This Row],[Profit]]/tbl_DataModel[[#This Row],[Sales]]</f>
        <v>0.35000000000000003</v>
      </c>
      <c r="F8438">
        <v>1852</v>
      </c>
      <c r="G8438">
        <v>648.20000000000005</v>
      </c>
      <c r="H8438" t="s">
        <v>49</v>
      </c>
      <c r="I8438" t="s">
        <v>50</v>
      </c>
      <c r="J8438" t="s">
        <v>76</v>
      </c>
      <c r="K8438" t="s">
        <v>31</v>
      </c>
    </row>
    <row r="8439" spans="1:11" x14ac:dyDescent="0.3">
      <c r="A8439">
        <f>YEAR('Supermart Grocery Sales - Retai'!F:F)</f>
        <v>2018</v>
      </c>
      <c r="B8439">
        <f>MONTH('Supermart Grocery Sales - Retai'!F:F)</f>
        <v>3</v>
      </c>
      <c r="C8439" t="str" cm="1">
        <f t="array" ref="C8439">CHOOSE(_xlfn.ANCHORARRAY(B8439), "Jan", "Feb", "Mar", "Apr", "May", "Jun", "Jul", "Aug", "Sep", "Oct", "Nov", "Dec")</f>
        <v>Mar</v>
      </c>
      <c r="D8439" t="str">
        <f>"Q"&amp;ROUNDUP(MONTH('Supermart Grocery Sales - Retai'!F8439)/3,0)</f>
        <v>Q1</v>
      </c>
      <c r="E8439">
        <f>tbl_DataModel[[#This Row],[Profit]]/tbl_DataModel[[#This Row],[Sales]]</f>
        <v>0.15</v>
      </c>
      <c r="F8439">
        <v>1589</v>
      </c>
      <c r="G8439">
        <v>238.35</v>
      </c>
      <c r="H8439" t="s">
        <v>20</v>
      </c>
      <c r="I8439" t="s">
        <v>21</v>
      </c>
      <c r="J8439" t="s">
        <v>76</v>
      </c>
      <c r="K8439" t="s">
        <v>67</v>
      </c>
    </row>
    <row r="8440" spans="1:11" x14ac:dyDescent="0.3">
      <c r="A8440">
        <f>YEAR('Supermart Grocery Sales - Retai'!F:F)</f>
        <v>2016</v>
      </c>
      <c r="B8440">
        <f>MONTH('Supermart Grocery Sales - Retai'!F:F)</f>
        <v>9</v>
      </c>
      <c r="C8440" t="str" cm="1">
        <f t="array" ref="C8440">CHOOSE(_xlfn.ANCHORARRAY(B8440), "Jan", "Feb", "Mar", "Apr", "May", "Jun", "Jul", "Aug", "Sep", "Oct", "Nov", "Dec")</f>
        <v>Sep</v>
      </c>
      <c r="D8440" t="str">
        <f>"Q"&amp;ROUNDUP(MONTH('Supermart Grocery Sales - Retai'!F8440)/3,0)</f>
        <v>Q3</v>
      </c>
      <c r="E8440">
        <f>tbl_DataModel[[#This Row],[Profit]]/tbl_DataModel[[#This Row],[Sales]]</f>
        <v>0.05</v>
      </c>
      <c r="F8440">
        <v>542</v>
      </c>
      <c r="G8440">
        <v>27.1</v>
      </c>
      <c r="H8440" t="s">
        <v>32</v>
      </c>
      <c r="I8440" t="s">
        <v>153</v>
      </c>
      <c r="J8440" t="s">
        <v>98</v>
      </c>
      <c r="K8440" t="s">
        <v>156</v>
      </c>
    </row>
    <row r="8441" spans="1:11" x14ac:dyDescent="0.3">
      <c r="A8441">
        <f>YEAR('Supermart Grocery Sales - Retai'!F:F)</f>
        <v>2017</v>
      </c>
      <c r="B8441">
        <f>MONTH('Supermart Grocery Sales - Retai'!F:F)</f>
        <v>11</v>
      </c>
      <c r="C8441" t="str" cm="1">
        <f t="array" ref="C8441">CHOOSE(_xlfn.ANCHORARRAY(B8441), "Jan", "Feb", "Mar", "Apr", "May", "Jun", "Jul", "Aug", "Sep", "Oct", "Nov", "Dec")</f>
        <v>Nov</v>
      </c>
      <c r="D8441" t="str">
        <f>"Q"&amp;ROUNDUP(MONTH('Supermart Grocery Sales - Retai'!F8441)/3,0)</f>
        <v>Q4</v>
      </c>
      <c r="E8441">
        <f>tbl_DataModel[[#This Row],[Profit]]/tbl_DataModel[[#This Row],[Sales]]</f>
        <v>0.08</v>
      </c>
      <c r="F8441">
        <v>1473</v>
      </c>
      <c r="G8441">
        <v>117.84</v>
      </c>
      <c r="H8441" t="s">
        <v>58</v>
      </c>
      <c r="I8441" t="s">
        <v>68</v>
      </c>
      <c r="J8441" t="s">
        <v>98</v>
      </c>
      <c r="K8441" t="s">
        <v>12</v>
      </c>
    </row>
    <row r="8442" spans="1:11" x14ac:dyDescent="0.3">
      <c r="A8442">
        <f>YEAR('Supermart Grocery Sales - Retai'!F:F)</f>
        <v>2018</v>
      </c>
      <c r="B8442">
        <f>MONTH('Supermart Grocery Sales - Retai'!F:F)</f>
        <v>9</v>
      </c>
      <c r="C8442" t="str" cm="1">
        <f t="array" ref="C8442">CHOOSE(_xlfn.ANCHORARRAY(B8442), "Jan", "Feb", "Mar", "Apr", "May", "Jun", "Jul", "Aug", "Sep", "Oct", "Nov", "Dec")</f>
        <v>Sep</v>
      </c>
      <c r="D8442" t="str">
        <f>"Q"&amp;ROUNDUP(MONTH('Supermart Grocery Sales - Retai'!F8442)/3,0)</f>
        <v>Q3</v>
      </c>
      <c r="E8442">
        <f>tbl_DataModel[[#This Row],[Profit]]/tbl_DataModel[[#This Row],[Sales]]</f>
        <v>0.18000000000000002</v>
      </c>
      <c r="F8442">
        <v>2028</v>
      </c>
      <c r="G8442">
        <v>365.04</v>
      </c>
      <c r="H8442" t="s">
        <v>13</v>
      </c>
      <c r="I8442" t="s">
        <v>79</v>
      </c>
      <c r="J8442" t="s">
        <v>98</v>
      </c>
      <c r="K8442" t="s">
        <v>67</v>
      </c>
    </row>
    <row r="8443" spans="1:11" x14ac:dyDescent="0.3">
      <c r="A8443">
        <f>YEAR('Supermart Grocery Sales - Retai'!F:F)</f>
        <v>2017</v>
      </c>
      <c r="B8443">
        <f>MONTH('Supermart Grocery Sales - Retai'!F:F)</f>
        <v>3</v>
      </c>
      <c r="C8443" t="str" cm="1">
        <f t="array" ref="C8443">CHOOSE(_xlfn.ANCHORARRAY(B8443), "Jan", "Feb", "Mar", "Apr", "May", "Jun", "Jul", "Aug", "Sep", "Oct", "Nov", "Dec")</f>
        <v>Mar</v>
      </c>
      <c r="D8443" t="str">
        <f>"Q"&amp;ROUNDUP(MONTH('Supermart Grocery Sales - Retai'!F8443)/3,0)</f>
        <v>Q1</v>
      </c>
      <c r="E8443">
        <f>tbl_DataModel[[#This Row],[Profit]]/tbl_DataModel[[#This Row],[Sales]]</f>
        <v>0.21</v>
      </c>
      <c r="F8443">
        <v>917</v>
      </c>
      <c r="G8443">
        <v>192.57</v>
      </c>
      <c r="H8443" t="s">
        <v>58</v>
      </c>
      <c r="I8443" t="s">
        <v>112</v>
      </c>
      <c r="J8443" t="s">
        <v>98</v>
      </c>
      <c r="K8443" t="s">
        <v>19</v>
      </c>
    </row>
    <row r="8444" spans="1:11" x14ac:dyDescent="0.3">
      <c r="A8444">
        <f>YEAR('Supermart Grocery Sales - Retai'!F:F)</f>
        <v>2018</v>
      </c>
      <c r="B8444">
        <f>MONTH('Supermart Grocery Sales - Retai'!F:F)</f>
        <v>9</v>
      </c>
      <c r="C8444" t="str" cm="1">
        <f t="array" ref="C8444">CHOOSE(_xlfn.ANCHORARRAY(B8444), "Jan", "Feb", "Mar", "Apr", "May", "Jun", "Jul", "Aug", "Sep", "Oct", "Nov", "Dec")</f>
        <v>Sep</v>
      </c>
      <c r="D8444" t="str">
        <f>"Q"&amp;ROUNDUP(MONTH('Supermart Grocery Sales - Retai'!F8444)/3,0)</f>
        <v>Q3</v>
      </c>
      <c r="E8444">
        <f>tbl_DataModel[[#This Row],[Profit]]/tbl_DataModel[[#This Row],[Sales]]</f>
        <v>0.35</v>
      </c>
      <c r="F8444">
        <v>2100</v>
      </c>
      <c r="G8444">
        <v>735</v>
      </c>
      <c r="H8444" t="s">
        <v>58</v>
      </c>
      <c r="I8444" t="s">
        <v>59</v>
      </c>
      <c r="J8444" t="s">
        <v>98</v>
      </c>
      <c r="K8444" t="s">
        <v>62</v>
      </c>
    </row>
    <row r="8445" spans="1:11" x14ac:dyDescent="0.3">
      <c r="A8445">
        <f>YEAR('Supermart Grocery Sales - Retai'!F:F)</f>
        <v>2018</v>
      </c>
      <c r="B8445">
        <f>MONTH('Supermart Grocery Sales - Retai'!F:F)</f>
        <v>9</v>
      </c>
      <c r="C8445" t="str" cm="1">
        <f t="array" ref="C8445">CHOOSE(_xlfn.ANCHORARRAY(B8445), "Jan", "Feb", "Mar", "Apr", "May", "Jun", "Jul", "Aug", "Sep", "Oct", "Nov", "Dec")</f>
        <v>Sep</v>
      </c>
      <c r="D8445" t="str">
        <f>"Q"&amp;ROUNDUP(MONTH('Supermart Grocery Sales - Retai'!F8445)/3,0)</f>
        <v>Q3</v>
      </c>
      <c r="E8445">
        <f>tbl_DataModel[[#This Row],[Profit]]/tbl_DataModel[[#This Row],[Sales]]</f>
        <v>0.05</v>
      </c>
      <c r="F8445">
        <v>1735</v>
      </c>
      <c r="G8445">
        <v>86.75</v>
      </c>
      <c r="H8445" t="s">
        <v>63</v>
      </c>
      <c r="I8445" t="s">
        <v>64</v>
      </c>
      <c r="J8445" t="s">
        <v>98</v>
      </c>
      <c r="K8445" t="s">
        <v>78</v>
      </c>
    </row>
    <row r="8446" spans="1:11" x14ac:dyDescent="0.3">
      <c r="A8446">
        <f>YEAR('Supermart Grocery Sales - Retai'!F:F)</f>
        <v>2018</v>
      </c>
      <c r="B8446">
        <f>MONTH('Supermart Grocery Sales - Retai'!F:F)</f>
        <v>11</v>
      </c>
      <c r="C8446" t="str" cm="1">
        <f t="array" ref="C8446">CHOOSE(_xlfn.ANCHORARRAY(B8446), "Jan", "Feb", "Mar", "Apr", "May", "Jun", "Jul", "Aug", "Sep", "Oct", "Nov", "Dec")</f>
        <v>Nov</v>
      </c>
      <c r="D8446" t="str">
        <f>"Q"&amp;ROUNDUP(MONTH('Supermart Grocery Sales - Retai'!F8446)/3,0)</f>
        <v>Q4</v>
      </c>
      <c r="E8446">
        <f>tbl_DataModel[[#This Row],[Profit]]/tbl_DataModel[[#This Row],[Sales]]</f>
        <v>0.17</v>
      </c>
      <c r="F8446">
        <v>981</v>
      </c>
      <c r="G8446">
        <v>166.77</v>
      </c>
      <c r="H8446" t="s">
        <v>32</v>
      </c>
      <c r="I8446" t="s">
        <v>153</v>
      </c>
      <c r="J8446" t="s">
        <v>98</v>
      </c>
      <c r="K8446" t="s">
        <v>125</v>
      </c>
    </row>
    <row r="8447" spans="1:11" x14ac:dyDescent="0.3">
      <c r="A8447">
        <f>YEAR('Supermart Grocery Sales - Retai'!F:F)</f>
        <v>2017</v>
      </c>
      <c r="B8447">
        <f>MONTH('Supermart Grocery Sales - Retai'!F:F)</f>
        <v>2</v>
      </c>
      <c r="C8447" t="str" cm="1">
        <f t="array" ref="C8447">CHOOSE(_xlfn.ANCHORARRAY(B8447), "Jan", "Feb", "Mar", "Apr", "May", "Jun", "Jul", "Aug", "Sep", "Oct", "Nov", "Dec")</f>
        <v>Feb</v>
      </c>
      <c r="D8447" t="str">
        <f>"Q"&amp;ROUNDUP(MONTH('Supermart Grocery Sales - Retai'!F8447)/3,0)</f>
        <v>Q1</v>
      </c>
      <c r="E8447">
        <f>tbl_DataModel[[#This Row],[Profit]]/tbl_DataModel[[#This Row],[Sales]]</f>
        <v>0.36</v>
      </c>
      <c r="F8447">
        <v>589</v>
      </c>
      <c r="G8447">
        <v>212.04</v>
      </c>
      <c r="H8447" t="s">
        <v>20</v>
      </c>
      <c r="I8447" t="s">
        <v>91</v>
      </c>
      <c r="J8447" t="s">
        <v>23</v>
      </c>
      <c r="K8447" t="s">
        <v>36</v>
      </c>
    </row>
    <row r="8448" spans="1:11" x14ac:dyDescent="0.3">
      <c r="A8448">
        <f>YEAR('Supermart Grocery Sales - Retai'!F:F)</f>
        <v>2017</v>
      </c>
      <c r="B8448">
        <f>MONTH('Supermart Grocery Sales - Retai'!F:F)</f>
        <v>2</v>
      </c>
      <c r="C8448" t="str" cm="1">
        <f t="array" ref="C8448">CHOOSE(_xlfn.ANCHORARRAY(B8448), "Jan", "Feb", "Mar", "Apr", "May", "Jun", "Jul", "Aug", "Sep", "Oct", "Nov", "Dec")</f>
        <v>Feb</v>
      </c>
      <c r="D8448" t="str">
        <f>"Q"&amp;ROUNDUP(MONTH('Supermart Grocery Sales - Retai'!F8448)/3,0)</f>
        <v>Q1</v>
      </c>
      <c r="E8448">
        <f>tbl_DataModel[[#This Row],[Profit]]/tbl_DataModel[[#This Row],[Sales]]</f>
        <v>0.39</v>
      </c>
      <c r="F8448">
        <v>2376</v>
      </c>
      <c r="G8448">
        <v>926.64</v>
      </c>
      <c r="H8448" t="s">
        <v>13</v>
      </c>
      <c r="I8448" t="s">
        <v>195</v>
      </c>
      <c r="J8448" t="s">
        <v>23</v>
      </c>
      <c r="K8448" t="s">
        <v>191</v>
      </c>
    </row>
    <row r="8449" spans="1:11" x14ac:dyDescent="0.3">
      <c r="A8449">
        <f>YEAR('Supermart Grocery Sales - Retai'!F:F)</f>
        <v>2017</v>
      </c>
      <c r="B8449">
        <f>MONTH('Supermart Grocery Sales - Retai'!F:F)</f>
        <v>12</v>
      </c>
      <c r="C8449" t="str" cm="1">
        <f t="array" ref="C8449">CHOOSE(_xlfn.ANCHORARRAY(B8449), "Jan", "Feb", "Mar", "Apr", "May", "Jun", "Jul", "Aug", "Sep", "Oct", "Nov", "Dec")</f>
        <v>Dec</v>
      </c>
      <c r="D8449" t="str">
        <f>"Q"&amp;ROUNDUP(MONTH('Supermart Grocery Sales - Retai'!F8449)/3,0)</f>
        <v>Q4</v>
      </c>
      <c r="E8449">
        <f>tbl_DataModel[[#This Row],[Profit]]/tbl_DataModel[[#This Row],[Sales]]</f>
        <v>0.36999999999999994</v>
      </c>
      <c r="F8449">
        <v>819</v>
      </c>
      <c r="G8449">
        <v>303.02999999999997</v>
      </c>
      <c r="H8449" t="s">
        <v>32</v>
      </c>
      <c r="I8449" t="s">
        <v>46</v>
      </c>
      <c r="J8449" t="s">
        <v>29</v>
      </c>
      <c r="K8449" t="s">
        <v>74</v>
      </c>
    </row>
    <row r="8450" spans="1:11" x14ac:dyDescent="0.3">
      <c r="A8450">
        <f>YEAR('Supermart Grocery Sales - Retai'!F:F)</f>
        <v>2015</v>
      </c>
      <c r="B8450">
        <f>MONTH('Supermart Grocery Sales - Retai'!F:F)</f>
        <v>4</v>
      </c>
      <c r="C8450" t="str" cm="1">
        <f t="array" ref="C8450">CHOOSE(_xlfn.ANCHORARRAY(B8450), "Jan", "Feb", "Mar", "Apr", "May", "Jun", "Jul", "Aug", "Sep", "Oct", "Nov", "Dec")</f>
        <v>Apr</v>
      </c>
      <c r="D8450" t="str">
        <f>"Q"&amp;ROUNDUP(MONTH('Supermart Grocery Sales - Retai'!F8450)/3,0)</f>
        <v>Q2</v>
      </c>
      <c r="E8450">
        <f>tbl_DataModel[[#This Row],[Profit]]/tbl_DataModel[[#This Row],[Sales]]</f>
        <v>0.28999999999999998</v>
      </c>
      <c r="F8450">
        <v>2329</v>
      </c>
      <c r="G8450">
        <v>675.41</v>
      </c>
      <c r="H8450" t="s">
        <v>63</v>
      </c>
      <c r="I8450" t="s">
        <v>87</v>
      </c>
      <c r="J8450" t="s">
        <v>29</v>
      </c>
      <c r="K8450" t="s">
        <v>159</v>
      </c>
    </row>
    <row r="8451" spans="1:11" x14ac:dyDescent="0.3">
      <c r="A8451">
        <f>YEAR('Supermart Grocery Sales - Retai'!F:F)</f>
        <v>2017</v>
      </c>
      <c r="B8451">
        <f>MONTH('Supermart Grocery Sales - Retai'!F:F)</f>
        <v>7</v>
      </c>
      <c r="C8451" t="str" cm="1">
        <f t="array" ref="C8451">CHOOSE(_xlfn.ANCHORARRAY(B8451), "Jan", "Feb", "Mar", "Apr", "May", "Jun", "Jul", "Aug", "Sep", "Oct", "Nov", "Dec")</f>
        <v>Jul</v>
      </c>
      <c r="D8451" t="str">
        <f>"Q"&amp;ROUNDUP(MONTH('Supermart Grocery Sales - Retai'!F8451)/3,0)</f>
        <v>Q3</v>
      </c>
      <c r="E8451">
        <f>tbl_DataModel[[#This Row],[Profit]]/tbl_DataModel[[#This Row],[Sales]]</f>
        <v>0.15</v>
      </c>
      <c r="F8451">
        <v>1997</v>
      </c>
      <c r="G8451">
        <v>299.55</v>
      </c>
      <c r="H8451" t="s">
        <v>58</v>
      </c>
      <c r="I8451" t="s">
        <v>59</v>
      </c>
      <c r="J8451" t="s">
        <v>29</v>
      </c>
      <c r="K8451" t="s">
        <v>111</v>
      </c>
    </row>
    <row r="8452" spans="1:11" x14ac:dyDescent="0.3">
      <c r="A8452">
        <f>YEAR('Supermart Grocery Sales - Retai'!F:F)</f>
        <v>2015</v>
      </c>
      <c r="B8452">
        <f>MONTH('Supermart Grocery Sales - Retai'!F:F)</f>
        <v>11</v>
      </c>
      <c r="C8452" t="str" cm="1">
        <f t="array" ref="C8452">CHOOSE(_xlfn.ANCHORARRAY(B8452), "Jan", "Feb", "Mar", "Apr", "May", "Jun", "Jul", "Aug", "Sep", "Oct", "Nov", "Dec")</f>
        <v>Nov</v>
      </c>
      <c r="D8452" t="str">
        <f>"Q"&amp;ROUNDUP(MONTH('Supermart Grocery Sales - Retai'!F8452)/3,0)</f>
        <v>Q4</v>
      </c>
      <c r="E8452">
        <f>tbl_DataModel[[#This Row],[Profit]]/tbl_DataModel[[#This Row],[Sales]]</f>
        <v>0.41</v>
      </c>
      <c r="F8452">
        <v>1184</v>
      </c>
      <c r="G8452">
        <v>485.44</v>
      </c>
      <c r="H8452" t="s">
        <v>20</v>
      </c>
      <c r="I8452" t="s">
        <v>91</v>
      </c>
      <c r="J8452" t="s">
        <v>29</v>
      </c>
      <c r="K8452" t="s">
        <v>165</v>
      </c>
    </row>
    <row r="8453" spans="1:11" x14ac:dyDescent="0.3">
      <c r="A8453">
        <f>YEAR('Supermart Grocery Sales - Retai'!F:F)</f>
        <v>2017</v>
      </c>
      <c r="B8453">
        <f>MONTH('Supermart Grocery Sales - Retai'!F:F)</f>
        <v>6</v>
      </c>
      <c r="C8453" t="str" cm="1">
        <f t="array" ref="C8453">CHOOSE(_xlfn.ANCHORARRAY(B8453), "Jan", "Feb", "Mar", "Apr", "May", "Jun", "Jul", "Aug", "Sep", "Oct", "Nov", "Dec")</f>
        <v>Jun</v>
      </c>
      <c r="D8453" t="str">
        <f>"Q"&amp;ROUNDUP(MONTH('Supermart Grocery Sales - Retai'!F8453)/3,0)</f>
        <v>Q2</v>
      </c>
      <c r="E8453">
        <f>tbl_DataModel[[#This Row],[Profit]]/tbl_DataModel[[#This Row],[Sales]]</f>
        <v>0.08</v>
      </c>
      <c r="F8453">
        <v>1637</v>
      </c>
      <c r="G8453">
        <v>130.96</v>
      </c>
      <c r="H8453" t="s">
        <v>49</v>
      </c>
      <c r="I8453" t="s">
        <v>205</v>
      </c>
      <c r="J8453" t="s">
        <v>29</v>
      </c>
      <c r="K8453" t="s">
        <v>130</v>
      </c>
    </row>
    <row r="8454" spans="1:11" x14ac:dyDescent="0.3">
      <c r="A8454">
        <f>YEAR('Supermart Grocery Sales - Retai'!F:F)</f>
        <v>2018</v>
      </c>
      <c r="B8454">
        <f>MONTH('Supermart Grocery Sales - Retai'!F:F)</f>
        <v>11</v>
      </c>
      <c r="C8454" t="str" cm="1">
        <f t="array" ref="C8454">CHOOSE(_xlfn.ANCHORARRAY(B8454), "Jan", "Feb", "Mar", "Apr", "May", "Jun", "Jul", "Aug", "Sep", "Oct", "Nov", "Dec")</f>
        <v>Nov</v>
      </c>
      <c r="D8454" t="str">
        <f>"Q"&amp;ROUNDUP(MONTH('Supermart Grocery Sales - Retai'!F8454)/3,0)</f>
        <v>Q4</v>
      </c>
      <c r="E8454">
        <f>tbl_DataModel[[#This Row],[Profit]]/tbl_DataModel[[#This Row],[Sales]]</f>
        <v>0.28999999999999998</v>
      </c>
      <c r="F8454">
        <v>2110</v>
      </c>
      <c r="G8454">
        <v>611.9</v>
      </c>
      <c r="H8454" t="s">
        <v>13</v>
      </c>
      <c r="I8454" t="s">
        <v>195</v>
      </c>
      <c r="J8454" t="s">
        <v>29</v>
      </c>
      <c r="K8454" t="s">
        <v>197</v>
      </c>
    </row>
    <row r="8455" spans="1:11" x14ac:dyDescent="0.3">
      <c r="A8455">
        <f>YEAR('Supermart Grocery Sales - Retai'!F:F)</f>
        <v>2018</v>
      </c>
      <c r="B8455">
        <f>MONTH('Supermart Grocery Sales - Retai'!F:F)</f>
        <v>11</v>
      </c>
      <c r="C8455" t="str" cm="1">
        <f t="array" ref="C8455">CHOOSE(_xlfn.ANCHORARRAY(B8455), "Jan", "Feb", "Mar", "Apr", "May", "Jun", "Jul", "Aug", "Sep", "Oct", "Nov", "Dec")</f>
        <v>Nov</v>
      </c>
      <c r="D8455" t="str">
        <f>"Q"&amp;ROUNDUP(MONTH('Supermart Grocery Sales - Retai'!F8455)/3,0)</f>
        <v>Q4</v>
      </c>
      <c r="E8455">
        <f>tbl_DataModel[[#This Row],[Profit]]/tbl_DataModel[[#This Row],[Sales]]</f>
        <v>7.9999999999999988E-2</v>
      </c>
      <c r="F8455">
        <v>2408</v>
      </c>
      <c r="G8455">
        <v>192.64</v>
      </c>
      <c r="H8455" t="s">
        <v>58</v>
      </c>
      <c r="I8455" t="s">
        <v>59</v>
      </c>
      <c r="J8455" t="s">
        <v>29</v>
      </c>
      <c r="K8455" t="s">
        <v>146</v>
      </c>
    </row>
    <row r="8456" spans="1:11" x14ac:dyDescent="0.3">
      <c r="A8456">
        <f>YEAR('Supermart Grocery Sales - Retai'!F:F)</f>
        <v>2015</v>
      </c>
      <c r="B8456">
        <f>MONTH('Supermart Grocery Sales - Retai'!F:F)</f>
        <v>10</v>
      </c>
      <c r="C8456" t="str" cm="1">
        <f t="array" ref="C8456">CHOOSE(_xlfn.ANCHORARRAY(B8456), "Jan", "Feb", "Mar", "Apr", "May", "Jun", "Jul", "Aug", "Sep", "Oct", "Nov", "Dec")</f>
        <v>Oct</v>
      </c>
      <c r="D8456" t="str">
        <f>"Q"&amp;ROUNDUP(MONTH('Supermart Grocery Sales - Retai'!F8456)/3,0)</f>
        <v>Q4</v>
      </c>
      <c r="E8456">
        <f>tbl_DataModel[[#This Row],[Profit]]/tbl_DataModel[[#This Row],[Sales]]</f>
        <v>0.21</v>
      </c>
      <c r="F8456">
        <v>2006</v>
      </c>
      <c r="G8456">
        <v>421.26</v>
      </c>
      <c r="H8456" t="s">
        <v>26</v>
      </c>
      <c r="I8456" t="s">
        <v>201</v>
      </c>
      <c r="J8456" t="s">
        <v>29</v>
      </c>
      <c r="K8456" t="s">
        <v>184</v>
      </c>
    </row>
    <row r="8457" spans="1:11" x14ac:dyDescent="0.3">
      <c r="A8457">
        <f>YEAR('Supermart Grocery Sales - Retai'!F:F)</f>
        <v>2018</v>
      </c>
      <c r="B8457">
        <f>MONTH('Supermart Grocery Sales - Retai'!F:F)</f>
        <v>9</v>
      </c>
      <c r="C8457" t="str" cm="1">
        <f t="array" ref="C8457">CHOOSE(_xlfn.ANCHORARRAY(B8457), "Jan", "Feb", "Mar", "Apr", "May", "Jun", "Jul", "Aug", "Sep", "Oct", "Nov", "Dec")</f>
        <v>Sep</v>
      </c>
      <c r="D8457" t="str">
        <f>"Q"&amp;ROUNDUP(MONTH('Supermart Grocery Sales - Retai'!F8457)/3,0)</f>
        <v>Q3</v>
      </c>
      <c r="E8457">
        <f>tbl_DataModel[[#This Row],[Profit]]/tbl_DataModel[[#This Row],[Sales]]</f>
        <v>0.25</v>
      </c>
      <c r="F8457">
        <v>918</v>
      </c>
      <c r="G8457">
        <v>229.5</v>
      </c>
      <c r="H8457" t="s">
        <v>63</v>
      </c>
      <c r="I8457" t="s">
        <v>64</v>
      </c>
      <c r="J8457" t="s">
        <v>29</v>
      </c>
      <c r="K8457" t="s">
        <v>169</v>
      </c>
    </row>
    <row r="8458" spans="1:11" x14ac:dyDescent="0.3">
      <c r="A8458">
        <f>YEAR('Supermart Grocery Sales - Retai'!F:F)</f>
        <v>2015</v>
      </c>
      <c r="B8458">
        <f>MONTH('Supermart Grocery Sales - Retai'!F:F)</f>
        <v>7</v>
      </c>
      <c r="C8458" t="str" cm="1">
        <f t="array" ref="C8458">CHOOSE(_xlfn.ANCHORARRAY(B8458), "Jan", "Feb", "Mar", "Apr", "May", "Jun", "Jul", "Aug", "Sep", "Oct", "Nov", "Dec")</f>
        <v>Jul</v>
      </c>
      <c r="D8458" t="str">
        <f>"Q"&amp;ROUNDUP(MONTH('Supermart Grocery Sales - Retai'!F8458)/3,0)</f>
        <v>Q3</v>
      </c>
      <c r="E8458">
        <f>tbl_DataModel[[#This Row],[Profit]]/tbl_DataModel[[#This Row],[Sales]]</f>
        <v>0.42</v>
      </c>
      <c r="F8458">
        <v>1840</v>
      </c>
      <c r="G8458">
        <v>772.8</v>
      </c>
      <c r="H8458" t="s">
        <v>49</v>
      </c>
      <c r="I8458" t="s">
        <v>205</v>
      </c>
      <c r="J8458" t="s">
        <v>29</v>
      </c>
      <c r="K8458" t="s">
        <v>263</v>
      </c>
    </row>
    <row r="8459" spans="1:11" x14ac:dyDescent="0.3">
      <c r="A8459">
        <f>YEAR('Supermart Grocery Sales - Retai'!F:F)</f>
        <v>2017</v>
      </c>
      <c r="B8459">
        <f>MONTH('Supermart Grocery Sales - Retai'!F:F)</f>
        <v>9</v>
      </c>
      <c r="C8459" t="str" cm="1">
        <f t="array" ref="C8459">CHOOSE(_xlfn.ANCHORARRAY(B8459), "Jan", "Feb", "Mar", "Apr", "May", "Jun", "Jul", "Aug", "Sep", "Oct", "Nov", "Dec")</f>
        <v>Sep</v>
      </c>
      <c r="D8459" t="str">
        <f>"Q"&amp;ROUNDUP(MONTH('Supermart Grocery Sales - Retai'!F8459)/3,0)</f>
        <v>Q3</v>
      </c>
      <c r="E8459">
        <f>tbl_DataModel[[#This Row],[Profit]]/tbl_DataModel[[#This Row],[Sales]]</f>
        <v>4.9999999999999996E-2</v>
      </c>
      <c r="F8459">
        <v>1186</v>
      </c>
      <c r="G8459">
        <v>59.3</v>
      </c>
      <c r="H8459" t="s">
        <v>63</v>
      </c>
      <c r="I8459" t="s">
        <v>87</v>
      </c>
      <c r="J8459" t="s">
        <v>29</v>
      </c>
      <c r="K8459" t="s">
        <v>263</v>
      </c>
    </row>
    <row r="8460" spans="1:11" x14ac:dyDescent="0.3">
      <c r="A8460">
        <f>YEAR('Supermart Grocery Sales - Retai'!F:F)</f>
        <v>2018</v>
      </c>
      <c r="B8460">
        <f>MONTH('Supermart Grocery Sales - Retai'!F:F)</f>
        <v>9</v>
      </c>
      <c r="C8460" t="str" cm="1">
        <f t="array" ref="C8460">CHOOSE(_xlfn.ANCHORARRAY(B8460), "Jan", "Feb", "Mar", "Apr", "May", "Jun", "Jul", "Aug", "Sep", "Oct", "Nov", "Dec")</f>
        <v>Sep</v>
      </c>
      <c r="D8460" t="str">
        <f>"Q"&amp;ROUNDUP(MONTH('Supermart Grocery Sales - Retai'!F8460)/3,0)</f>
        <v>Q3</v>
      </c>
      <c r="E8460">
        <f>tbl_DataModel[[#This Row],[Profit]]/tbl_DataModel[[#This Row],[Sales]]</f>
        <v>0.33999999999999997</v>
      </c>
      <c r="F8460">
        <v>1417</v>
      </c>
      <c r="G8460">
        <v>481.78</v>
      </c>
      <c r="H8460" t="s">
        <v>49</v>
      </c>
      <c r="I8460" t="s">
        <v>205</v>
      </c>
      <c r="J8460" t="s">
        <v>29</v>
      </c>
      <c r="K8460" t="s">
        <v>111</v>
      </c>
    </row>
    <row r="8461" spans="1:11" x14ac:dyDescent="0.3">
      <c r="A8461">
        <f>YEAR('Supermart Grocery Sales - Retai'!F:F)</f>
        <v>2018</v>
      </c>
      <c r="B8461">
        <f>MONTH('Supermart Grocery Sales - Retai'!F:F)</f>
        <v>9</v>
      </c>
      <c r="C8461" t="str" cm="1">
        <f t="array" ref="C8461">CHOOSE(_xlfn.ANCHORARRAY(B8461), "Jan", "Feb", "Mar", "Apr", "May", "Jun", "Jul", "Aug", "Sep", "Oct", "Nov", "Dec")</f>
        <v>Sep</v>
      </c>
      <c r="D8461" t="str">
        <f>"Q"&amp;ROUNDUP(MONTH('Supermart Grocery Sales - Retai'!F8461)/3,0)</f>
        <v>Q3</v>
      </c>
      <c r="E8461">
        <f>tbl_DataModel[[#This Row],[Profit]]/tbl_DataModel[[#This Row],[Sales]]</f>
        <v>0.23</v>
      </c>
      <c r="F8461">
        <v>933</v>
      </c>
      <c r="G8461">
        <v>214.59</v>
      </c>
      <c r="H8461" t="s">
        <v>49</v>
      </c>
      <c r="I8461" t="s">
        <v>50</v>
      </c>
      <c r="J8461" t="s">
        <v>76</v>
      </c>
      <c r="K8461" t="s">
        <v>137</v>
      </c>
    </row>
    <row r="8462" spans="1:11" x14ac:dyDescent="0.3">
      <c r="A8462">
        <f>YEAR('Supermart Grocery Sales - Retai'!F:F)</f>
        <v>2016</v>
      </c>
      <c r="B8462">
        <f>MONTH('Supermart Grocery Sales - Retai'!F:F)</f>
        <v>11</v>
      </c>
      <c r="C8462" t="str" cm="1">
        <f t="array" ref="C8462">CHOOSE(_xlfn.ANCHORARRAY(B8462), "Jan", "Feb", "Mar", "Apr", "May", "Jun", "Jul", "Aug", "Sep", "Oct", "Nov", "Dec")</f>
        <v>Nov</v>
      </c>
      <c r="D8462" t="str">
        <f>"Q"&amp;ROUNDUP(MONTH('Supermart Grocery Sales - Retai'!F8462)/3,0)</f>
        <v>Q4</v>
      </c>
      <c r="E8462">
        <f>tbl_DataModel[[#This Row],[Profit]]/tbl_DataModel[[#This Row],[Sales]]</f>
        <v>0.08</v>
      </c>
      <c r="F8462">
        <v>2397</v>
      </c>
      <c r="G8462">
        <v>191.76</v>
      </c>
      <c r="H8462" t="s">
        <v>58</v>
      </c>
      <c r="I8462" t="s">
        <v>68</v>
      </c>
      <c r="J8462" t="s">
        <v>76</v>
      </c>
      <c r="K8462" t="s">
        <v>36</v>
      </c>
    </row>
    <row r="8463" spans="1:11" x14ac:dyDescent="0.3">
      <c r="A8463">
        <f>YEAR('Supermart Grocery Sales - Retai'!F:F)</f>
        <v>2016</v>
      </c>
      <c r="B8463">
        <f>MONTH('Supermart Grocery Sales - Retai'!F:F)</f>
        <v>11</v>
      </c>
      <c r="C8463" t="str" cm="1">
        <f t="array" ref="C8463">CHOOSE(_xlfn.ANCHORARRAY(B8463), "Jan", "Feb", "Mar", "Apr", "May", "Jun", "Jul", "Aug", "Sep", "Oct", "Nov", "Dec")</f>
        <v>Nov</v>
      </c>
      <c r="D8463" t="str">
        <f>"Q"&amp;ROUNDUP(MONTH('Supermart Grocery Sales - Retai'!F8463)/3,0)</f>
        <v>Q4</v>
      </c>
      <c r="E8463">
        <f>tbl_DataModel[[#This Row],[Profit]]/tbl_DataModel[[#This Row],[Sales]]</f>
        <v>0.25</v>
      </c>
      <c r="F8463">
        <v>1988</v>
      </c>
      <c r="G8463">
        <v>497</v>
      </c>
      <c r="H8463" t="s">
        <v>32</v>
      </c>
      <c r="I8463" t="s">
        <v>97</v>
      </c>
      <c r="J8463" t="s">
        <v>76</v>
      </c>
      <c r="K8463" t="s">
        <v>106</v>
      </c>
    </row>
    <row r="8464" spans="1:11" x14ac:dyDescent="0.3">
      <c r="A8464">
        <f>YEAR('Supermart Grocery Sales - Retai'!F:F)</f>
        <v>2016</v>
      </c>
      <c r="B8464">
        <f>MONTH('Supermart Grocery Sales - Retai'!F:F)</f>
        <v>8</v>
      </c>
      <c r="C8464" t="str" cm="1">
        <f t="array" ref="C8464">CHOOSE(_xlfn.ANCHORARRAY(B8464), "Jan", "Feb", "Mar", "Apr", "May", "Jun", "Jul", "Aug", "Sep", "Oct", "Nov", "Dec")</f>
        <v>Aug</v>
      </c>
      <c r="D8464" t="str">
        <f>"Q"&amp;ROUNDUP(MONTH('Supermart Grocery Sales - Retai'!F8464)/3,0)</f>
        <v>Q3</v>
      </c>
      <c r="E8464">
        <f>tbl_DataModel[[#This Row],[Profit]]/tbl_DataModel[[#This Row],[Sales]]</f>
        <v>0.37</v>
      </c>
      <c r="F8464">
        <v>802</v>
      </c>
      <c r="G8464">
        <v>296.74</v>
      </c>
      <c r="H8464" t="s">
        <v>20</v>
      </c>
      <c r="I8464" t="s">
        <v>91</v>
      </c>
      <c r="J8464" t="s">
        <v>76</v>
      </c>
      <c r="K8464" t="s">
        <v>156</v>
      </c>
    </row>
    <row r="8465" spans="1:11" x14ac:dyDescent="0.3">
      <c r="A8465">
        <f>YEAR('Supermart Grocery Sales - Retai'!F:F)</f>
        <v>2016</v>
      </c>
      <c r="B8465">
        <f>MONTH('Supermart Grocery Sales - Retai'!F:F)</f>
        <v>11</v>
      </c>
      <c r="C8465" t="str" cm="1">
        <f t="array" ref="C8465">CHOOSE(_xlfn.ANCHORARRAY(B8465), "Jan", "Feb", "Mar", "Apr", "May", "Jun", "Jul", "Aug", "Sep", "Oct", "Nov", "Dec")</f>
        <v>Nov</v>
      </c>
      <c r="D8465" t="str">
        <f>"Q"&amp;ROUNDUP(MONTH('Supermart Grocery Sales - Retai'!F8465)/3,0)</f>
        <v>Q4</v>
      </c>
      <c r="E8465">
        <f>tbl_DataModel[[#This Row],[Profit]]/tbl_DataModel[[#This Row],[Sales]]</f>
        <v>0.12</v>
      </c>
      <c r="F8465">
        <v>1136</v>
      </c>
      <c r="G8465">
        <v>136.32</v>
      </c>
      <c r="H8465" t="s">
        <v>58</v>
      </c>
      <c r="I8465" t="s">
        <v>68</v>
      </c>
      <c r="J8465" t="s">
        <v>76</v>
      </c>
      <c r="K8465" t="s">
        <v>67</v>
      </c>
    </row>
    <row r="8466" spans="1:11" x14ac:dyDescent="0.3">
      <c r="A8466">
        <f>YEAR('Supermart Grocery Sales - Retai'!F:F)</f>
        <v>2016</v>
      </c>
      <c r="B8466">
        <f>MONTH('Supermart Grocery Sales - Retai'!F:F)</f>
        <v>5</v>
      </c>
      <c r="C8466" t="str" cm="1">
        <f t="array" ref="C8466">CHOOSE(_xlfn.ANCHORARRAY(B8466), "Jan", "Feb", "Mar", "Apr", "May", "Jun", "Jul", "Aug", "Sep", "Oct", "Nov", "Dec")</f>
        <v>May</v>
      </c>
      <c r="D8466" t="str">
        <f>"Q"&amp;ROUNDUP(MONTH('Supermart Grocery Sales - Retai'!F8466)/3,0)</f>
        <v>Q2</v>
      </c>
      <c r="E8466">
        <f>tbl_DataModel[[#This Row],[Profit]]/tbl_DataModel[[#This Row],[Sales]]</f>
        <v>0.31</v>
      </c>
      <c r="F8466">
        <v>2178</v>
      </c>
      <c r="G8466">
        <v>675.18</v>
      </c>
      <c r="H8466" t="s">
        <v>20</v>
      </c>
      <c r="I8466" t="s">
        <v>91</v>
      </c>
      <c r="J8466" t="s">
        <v>76</v>
      </c>
      <c r="K8466" t="s">
        <v>102</v>
      </c>
    </row>
    <row r="8467" spans="1:11" x14ac:dyDescent="0.3">
      <c r="A8467">
        <f>YEAR('Supermart Grocery Sales - Retai'!F:F)</f>
        <v>2017</v>
      </c>
      <c r="B8467">
        <f>MONTH('Supermart Grocery Sales - Retai'!F:F)</f>
        <v>6</v>
      </c>
      <c r="C8467" t="str" cm="1">
        <f t="array" ref="C8467">CHOOSE(_xlfn.ANCHORARRAY(B8467), "Jan", "Feb", "Mar", "Apr", "May", "Jun", "Jul", "Aug", "Sep", "Oct", "Nov", "Dec")</f>
        <v>Jun</v>
      </c>
      <c r="D8467" t="str">
        <f>"Q"&amp;ROUNDUP(MONTH('Supermart Grocery Sales - Retai'!F8467)/3,0)</f>
        <v>Q2</v>
      </c>
      <c r="E8467">
        <f>tbl_DataModel[[#This Row],[Profit]]/tbl_DataModel[[#This Row],[Sales]]</f>
        <v>0.24000000000000002</v>
      </c>
      <c r="F8467">
        <v>2034</v>
      </c>
      <c r="G8467">
        <v>488.16</v>
      </c>
      <c r="H8467" t="s">
        <v>63</v>
      </c>
      <c r="I8467" t="s">
        <v>157</v>
      </c>
      <c r="J8467" t="s">
        <v>76</v>
      </c>
      <c r="K8467" t="s">
        <v>125</v>
      </c>
    </row>
    <row r="8468" spans="1:11" x14ac:dyDescent="0.3">
      <c r="A8468">
        <f>YEAR('Supermart Grocery Sales - Retai'!F:F)</f>
        <v>2018</v>
      </c>
      <c r="B8468">
        <f>MONTH('Supermart Grocery Sales - Retai'!F:F)</f>
        <v>6</v>
      </c>
      <c r="C8468" t="str" cm="1">
        <f t="array" ref="C8468">CHOOSE(_xlfn.ANCHORARRAY(B8468), "Jan", "Feb", "Mar", "Apr", "May", "Jun", "Jul", "Aug", "Sep", "Oct", "Nov", "Dec")</f>
        <v>Jun</v>
      </c>
      <c r="D8468" t="str">
        <f>"Q"&amp;ROUNDUP(MONTH('Supermart Grocery Sales - Retai'!F8468)/3,0)</f>
        <v>Q2</v>
      </c>
      <c r="E8468">
        <f>tbl_DataModel[[#This Row],[Profit]]/tbl_DataModel[[#This Row],[Sales]]</f>
        <v>0.05</v>
      </c>
      <c r="F8468">
        <v>1195</v>
      </c>
      <c r="G8468">
        <v>59.75</v>
      </c>
      <c r="H8468" t="s">
        <v>13</v>
      </c>
      <c r="I8468" t="s">
        <v>195</v>
      </c>
      <c r="J8468" t="s">
        <v>76</v>
      </c>
      <c r="K8468" t="s">
        <v>57</v>
      </c>
    </row>
    <row r="8469" spans="1:11" x14ac:dyDescent="0.3">
      <c r="A8469">
        <f>YEAR('Supermart Grocery Sales - Retai'!F:F)</f>
        <v>2018</v>
      </c>
      <c r="B8469">
        <f>MONTH('Supermart Grocery Sales - Retai'!F:F)</f>
        <v>9</v>
      </c>
      <c r="C8469" t="str" cm="1">
        <f t="array" ref="C8469">CHOOSE(_xlfn.ANCHORARRAY(B8469), "Jan", "Feb", "Mar", "Apr", "May", "Jun", "Jul", "Aug", "Sep", "Oct", "Nov", "Dec")</f>
        <v>Sep</v>
      </c>
      <c r="D8469" t="str">
        <f>"Q"&amp;ROUNDUP(MONTH('Supermart Grocery Sales - Retai'!F8469)/3,0)</f>
        <v>Q3</v>
      </c>
      <c r="E8469">
        <f>tbl_DataModel[[#This Row],[Profit]]/tbl_DataModel[[#This Row],[Sales]]</f>
        <v>0.35</v>
      </c>
      <c r="F8469">
        <v>955</v>
      </c>
      <c r="G8469">
        <v>334.25</v>
      </c>
      <c r="H8469" t="s">
        <v>58</v>
      </c>
      <c r="I8469" t="s">
        <v>68</v>
      </c>
      <c r="J8469" t="s">
        <v>76</v>
      </c>
      <c r="K8469" t="s">
        <v>67</v>
      </c>
    </row>
    <row r="8470" spans="1:11" x14ac:dyDescent="0.3">
      <c r="A8470">
        <f>YEAR('Supermart Grocery Sales - Retai'!F:F)</f>
        <v>2017</v>
      </c>
      <c r="B8470">
        <f>MONTH('Supermart Grocery Sales - Retai'!F:F)</f>
        <v>3</v>
      </c>
      <c r="C8470" t="str" cm="1">
        <f t="array" ref="C8470">CHOOSE(_xlfn.ANCHORARRAY(B8470), "Jan", "Feb", "Mar", "Apr", "May", "Jun", "Jul", "Aug", "Sep", "Oct", "Nov", "Dec")</f>
        <v>Mar</v>
      </c>
      <c r="D8470" t="str">
        <f>"Q"&amp;ROUNDUP(MONTH('Supermart Grocery Sales - Retai'!F8470)/3,0)</f>
        <v>Q1</v>
      </c>
      <c r="E8470">
        <f>tbl_DataModel[[#This Row],[Profit]]/tbl_DataModel[[#This Row],[Sales]]</f>
        <v>0.27999999999999997</v>
      </c>
      <c r="F8470">
        <v>1061</v>
      </c>
      <c r="G8470">
        <v>297.08</v>
      </c>
      <c r="H8470" t="s">
        <v>49</v>
      </c>
      <c r="I8470" t="s">
        <v>50</v>
      </c>
      <c r="J8470" t="s">
        <v>76</v>
      </c>
      <c r="K8470" t="s">
        <v>114</v>
      </c>
    </row>
    <row r="8471" spans="1:11" x14ac:dyDescent="0.3">
      <c r="A8471">
        <f>YEAR('Supermart Grocery Sales - Retai'!F:F)</f>
        <v>2018</v>
      </c>
      <c r="B8471">
        <f>MONTH('Supermart Grocery Sales - Retai'!F:F)</f>
        <v>2</v>
      </c>
      <c r="C8471" t="str" cm="1">
        <f t="array" ref="C8471">CHOOSE(_xlfn.ANCHORARRAY(B8471), "Jan", "Feb", "Mar", "Apr", "May", "Jun", "Jul", "Aug", "Sep", "Oct", "Nov", "Dec")</f>
        <v>Feb</v>
      </c>
      <c r="D8471" t="str">
        <f>"Q"&amp;ROUNDUP(MONTH('Supermart Grocery Sales - Retai'!F8471)/3,0)</f>
        <v>Q1</v>
      </c>
      <c r="E8471">
        <f>tbl_DataModel[[#This Row],[Profit]]/tbl_DataModel[[#This Row],[Sales]]</f>
        <v>0.35</v>
      </c>
      <c r="F8471">
        <v>2238</v>
      </c>
      <c r="G8471">
        <v>783.3</v>
      </c>
      <c r="H8471" t="s">
        <v>49</v>
      </c>
      <c r="I8471" t="s">
        <v>54</v>
      </c>
      <c r="J8471" t="s">
        <v>76</v>
      </c>
      <c r="K8471" t="s">
        <v>102</v>
      </c>
    </row>
    <row r="8472" spans="1:11" x14ac:dyDescent="0.3">
      <c r="A8472">
        <f>YEAR('Supermart Grocery Sales - Retai'!F:F)</f>
        <v>2018</v>
      </c>
      <c r="B8472">
        <f>MONTH('Supermart Grocery Sales - Retai'!F:F)</f>
        <v>6</v>
      </c>
      <c r="C8472" t="str" cm="1">
        <f t="array" ref="C8472">CHOOSE(_xlfn.ANCHORARRAY(B8472), "Jan", "Feb", "Mar", "Apr", "May", "Jun", "Jul", "Aug", "Sep", "Oct", "Nov", "Dec")</f>
        <v>Jun</v>
      </c>
      <c r="D8472" t="str">
        <f>"Q"&amp;ROUNDUP(MONTH('Supermart Grocery Sales - Retai'!F8472)/3,0)</f>
        <v>Q2</v>
      </c>
      <c r="E8472">
        <f>tbl_DataModel[[#This Row],[Profit]]/tbl_DataModel[[#This Row],[Sales]]</f>
        <v>0.45</v>
      </c>
      <c r="F8472">
        <v>935</v>
      </c>
      <c r="G8472">
        <v>420.75</v>
      </c>
      <c r="H8472" t="s">
        <v>32</v>
      </c>
      <c r="I8472" t="s">
        <v>46</v>
      </c>
      <c r="J8472" t="s">
        <v>76</v>
      </c>
      <c r="K8472" t="s">
        <v>165</v>
      </c>
    </row>
    <row r="8473" spans="1:11" x14ac:dyDescent="0.3">
      <c r="A8473">
        <f>YEAR('Supermart Grocery Sales - Retai'!F:F)</f>
        <v>2017</v>
      </c>
      <c r="B8473">
        <f>MONTH('Supermart Grocery Sales - Retai'!F:F)</f>
        <v>6</v>
      </c>
      <c r="C8473" t="str" cm="1">
        <f t="array" ref="C8473">CHOOSE(_xlfn.ANCHORARRAY(B8473), "Jan", "Feb", "Mar", "Apr", "May", "Jun", "Jul", "Aug", "Sep", "Oct", "Nov", "Dec")</f>
        <v>Jun</v>
      </c>
      <c r="D8473" t="str">
        <f>"Q"&amp;ROUNDUP(MONTH('Supermart Grocery Sales - Retai'!F8473)/3,0)</f>
        <v>Q2</v>
      </c>
      <c r="E8473">
        <f>tbl_DataModel[[#This Row],[Profit]]/tbl_DataModel[[#This Row],[Sales]]</f>
        <v>0.27</v>
      </c>
      <c r="F8473">
        <v>1678</v>
      </c>
      <c r="G8473">
        <v>453.06</v>
      </c>
      <c r="H8473" t="s">
        <v>26</v>
      </c>
      <c r="I8473" t="s">
        <v>201</v>
      </c>
      <c r="J8473" t="s">
        <v>76</v>
      </c>
      <c r="K8473" t="s">
        <v>78</v>
      </c>
    </row>
    <row r="8474" spans="1:11" x14ac:dyDescent="0.3">
      <c r="A8474">
        <f>YEAR('Supermart Grocery Sales - Retai'!F:F)</f>
        <v>2016</v>
      </c>
      <c r="B8474">
        <f>MONTH('Supermart Grocery Sales - Retai'!F:F)</f>
        <v>12</v>
      </c>
      <c r="C8474" t="str" cm="1">
        <f t="array" ref="C8474">CHOOSE(_xlfn.ANCHORARRAY(B8474), "Jan", "Feb", "Mar", "Apr", "May", "Jun", "Jul", "Aug", "Sep", "Oct", "Nov", "Dec")</f>
        <v>Dec</v>
      </c>
      <c r="D8474" t="str">
        <f>"Q"&amp;ROUNDUP(MONTH('Supermart Grocery Sales - Retai'!F8474)/3,0)</f>
        <v>Q4</v>
      </c>
      <c r="E8474">
        <f>tbl_DataModel[[#This Row],[Profit]]/tbl_DataModel[[#This Row],[Sales]]</f>
        <v>0.11</v>
      </c>
      <c r="F8474">
        <v>916</v>
      </c>
      <c r="G8474">
        <v>100.76</v>
      </c>
      <c r="H8474" t="s">
        <v>26</v>
      </c>
      <c r="I8474" t="s">
        <v>94</v>
      </c>
      <c r="J8474" t="s">
        <v>76</v>
      </c>
      <c r="K8474" t="s">
        <v>62</v>
      </c>
    </row>
    <row r="8475" spans="1:11" x14ac:dyDescent="0.3">
      <c r="A8475">
        <f>YEAR('Supermart Grocery Sales - Retai'!F:F)</f>
        <v>2017</v>
      </c>
      <c r="B8475">
        <f>MONTH('Supermart Grocery Sales - Retai'!F:F)</f>
        <v>8</v>
      </c>
      <c r="C8475" t="str" cm="1">
        <f t="array" ref="C8475">CHOOSE(_xlfn.ANCHORARRAY(B8475), "Jan", "Feb", "Mar", "Apr", "May", "Jun", "Jul", "Aug", "Sep", "Oct", "Nov", "Dec")</f>
        <v>Aug</v>
      </c>
      <c r="D8475" t="str">
        <f>"Q"&amp;ROUNDUP(MONTH('Supermart Grocery Sales - Retai'!F8475)/3,0)</f>
        <v>Q3</v>
      </c>
      <c r="E8475">
        <f>tbl_DataModel[[#This Row],[Profit]]/tbl_DataModel[[#This Row],[Sales]]</f>
        <v>0.28999999999999998</v>
      </c>
      <c r="F8475">
        <v>1956</v>
      </c>
      <c r="G8475">
        <v>567.24</v>
      </c>
      <c r="H8475" t="s">
        <v>26</v>
      </c>
      <c r="I8475" t="s">
        <v>201</v>
      </c>
      <c r="J8475" t="s">
        <v>76</v>
      </c>
      <c r="K8475" t="s">
        <v>19</v>
      </c>
    </row>
    <row r="8476" spans="1:11" x14ac:dyDescent="0.3">
      <c r="A8476">
        <f>YEAR('Supermart Grocery Sales - Retai'!F:F)</f>
        <v>2017</v>
      </c>
      <c r="B8476">
        <f>MONTH('Supermart Grocery Sales - Retai'!F:F)</f>
        <v>11</v>
      </c>
      <c r="C8476" t="str" cm="1">
        <f t="array" ref="C8476">CHOOSE(_xlfn.ANCHORARRAY(B8476), "Jan", "Feb", "Mar", "Apr", "May", "Jun", "Jul", "Aug", "Sep", "Oct", "Nov", "Dec")</f>
        <v>Nov</v>
      </c>
      <c r="D8476" t="str">
        <f>"Q"&amp;ROUNDUP(MONTH('Supermart Grocery Sales - Retai'!F8476)/3,0)</f>
        <v>Q4</v>
      </c>
      <c r="E8476">
        <f>tbl_DataModel[[#This Row],[Profit]]/tbl_DataModel[[#This Row],[Sales]]</f>
        <v>0.23</v>
      </c>
      <c r="F8476">
        <v>2375</v>
      </c>
      <c r="G8476">
        <v>546.25</v>
      </c>
      <c r="H8476" t="s">
        <v>26</v>
      </c>
      <c r="I8476" t="s">
        <v>37</v>
      </c>
      <c r="J8476" t="s">
        <v>76</v>
      </c>
      <c r="K8476" t="s">
        <v>45</v>
      </c>
    </row>
    <row r="8477" spans="1:11" x14ac:dyDescent="0.3">
      <c r="A8477">
        <f>YEAR('Supermart Grocery Sales - Retai'!F:F)</f>
        <v>2017</v>
      </c>
      <c r="B8477">
        <f>MONTH('Supermart Grocery Sales - Retai'!F:F)</f>
        <v>9</v>
      </c>
      <c r="C8477" t="str" cm="1">
        <f t="array" ref="C8477">CHOOSE(_xlfn.ANCHORARRAY(B8477), "Jan", "Feb", "Mar", "Apr", "May", "Jun", "Jul", "Aug", "Sep", "Oct", "Nov", "Dec")</f>
        <v>Sep</v>
      </c>
      <c r="D8477" t="str">
        <f>"Q"&amp;ROUNDUP(MONTH('Supermart Grocery Sales - Retai'!F8477)/3,0)</f>
        <v>Q3</v>
      </c>
      <c r="E8477">
        <f>tbl_DataModel[[#This Row],[Profit]]/tbl_DataModel[[#This Row],[Sales]]</f>
        <v>0.42</v>
      </c>
      <c r="F8477">
        <v>1146</v>
      </c>
      <c r="G8477">
        <v>481.32</v>
      </c>
      <c r="H8477" t="s">
        <v>63</v>
      </c>
      <c r="I8477" t="s">
        <v>64</v>
      </c>
      <c r="J8477" t="s">
        <v>76</v>
      </c>
      <c r="K8477" t="s">
        <v>83</v>
      </c>
    </row>
    <row r="8478" spans="1:11" x14ac:dyDescent="0.3">
      <c r="A8478">
        <f>YEAR('Supermart Grocery Sales - Retai'!F:F)</f>
        <v>2017</v>
      </c>
      <c r="B8478">
        <f>MONTH('Supermart Grocery Sales - Retai'!F:F)</f>
        <v>8</v>
      </c>
      <c r="C8478" t="str" cm="1">
        <f t="array" ref="C8478">CHOOSE(_xlfn.ANCHORARRAY(B8478), "Jan", "Feb", "Mar", "Apr", "May", "Jun", "Jul", "Aug", "Sep", "Oct", "Nov", "Dec")</f>
        <v>Aug</v>
      </c>
      <c r="D8478" t="str">
        <f>"Q"&amp;ROUNDUP(MONTH('Supermart Grocery Sales - Retai'!F8478)/3,0)</f>
        <v>Q3</v>
      </c>
      <c r="E8478">
        <f>tbl_DataModel[[#This Row],[Profit]]/tbl_DataModel[[#This Row],[Sales]]</f>
        <v>0.28000000000000003</v>
      </c>
      <c r="F8478">
        <v>1274</v>
      </c>
      <c r="G8478">
        <v>356.72</v>
      </c>
      <c r="H8478" t="s">
        <v>32</v>
      </c>
      <c r="I8478" t="s">
        <v>97</v>
      </c>
      <c r="J8478" t="s">
        <v>76</v>
      </c>
      <c r="K8478" t="s">
        <v>156</v>
      </c>
    </row>
    <row r="8479" spans="1:11" x14ac:dyDescent="0.3">
      <c r="A8479">
        <f>YEAR('Supermart Grocery Sales - Retai'!F:F)</f>
        <v>2018</v>
      </c>
      <c r="B8479">
        <f>MONTH('Supermart Grocery Sales - Retai'!F:F)</f>
        <v>3</v>
      </c>
      <c r="C8479" t="str" cm="1">
        <f t="array" ref="C8479">CHOOSE(_xlfn.ANCHORARRAY(B8479), "Jan", "Feb", "Mar", "Apr", "May", "Jun", "Jul", "Aug", "Sep", "Oct", "Nov", "Dec")</f>
        <v>Mar</v>
      </c>
      <c r="D8479" t="str">
        <f>"Q"&amp;ROUNDUP(MONTH('Supermart Grocery Sales - Retai'!F8479)/3,0)</f>
        <v>Q1</v>
      </c>
      <c r="E8479">
        <f>tbl_DataModel[[#This Row],[Profit]]/tbl_DataModel[[#This Row],[Sales]]</f>
        <v>0.1</v>
      </c>
      <c r="F8479">
        <v>502</v>
      </c>
      <c r="G8479">
        <v>50.2</v>
      </c>
      <c r="H8479" t="s">
        <v>26</v>
      </c>
      <c r="I8479" t="s">
        <v>94</v>
      </c>
      <c r="J8479" t="s">
        <v>76</v>
      </c>
      <c r="K8479" t="s">
        <v>165</v>
      </c>
    </row>
    <row r="8480" spans="1:11" x14ac:dyDescent="0.3">
      <c r="A8480">
        <f>YEAR('Supermart Grocery Sales - Retai'!F:F)</f>
        <v>2016</v>
      </c>
      <c r="B8480">
        <f>MONTH('Supermart Grocery Sales - Retai'!F:F)</f>
        <v>11</v>
      </c>
      <c r="C8480" t="str" cm="1">
        <f t="array" ref="C8480">CHOOSE(_xlfn.ANCHORARRAY(B8480), "Jan", "Feb", "Mar", "Apr", "May", "Jun", "Jul", "Aug", "Sep", "Oct", "Nov", "Dec")</f>
        <v>Nov</v>
      </c>
      <c r="D8480" t="str">
        <f>"Q"&amp;ROUNDUP(MONTH('Supermart Grocery Sales - Retai'!F8480)/3,0)</f>
        <v>Q4</v>
      </c>
      <c r="E8480">
        <f>tbl_DataModel[[#This Row],[Profit]]/tbl_DataModel[[#This Row],[Sales]]</f>
        <v>0.45</v>
      </c>
      <c r="F8480">
        <v>1068</v>
      </c>
      <c r="G8480">
        <v>480.6</v>
      </c>
      <c r="H8480" t="s">
        <v>20</v>
      </c>
      <c r="I8480" t="s">
        <v>21</v>
      </c>
      <c r="J8480" t="s">
        <v>98</v>
      </c>
      <c r="K8480" t="s">
        <v>197</v>
      </c>
    </row>
    <row r="8481" spans="1:11" x14ac:dyDescent="0.3">
      <c r="A8481">
        <f>YEAR('Supermart Grocery Sales - Retai'!F:F)</f>
        <v>2016</v>
      </c>
      <c r="B8481">
        <f>MONTH('Supermart Grocery Sales - Retai'!F:F)</f>
        <v>8</v>
      </c>
      <c r="C8481" t="str" cm="1">
        <f t="array" ref="C8481">CHOOSE(_xlfn.ANCHORARRAY(B8481), "Jan", "Feb", "Mar", "Apr", "May", "Jun", "Jul", "Aug", "Sep", "Oct", "Nov", "Dec")</f>
        <v>Aug</v>
      </c>
      <c r="D8481" t="str">
        <f>"Q"&amp;ROUNDUP(MONTH('Supermart Grocery Sales - Retai'!F8481)/3,0)</f>
        <v>Q3</v>
      </c>
      <c r="E8481">
        <f>tbl_DataModel[[#This Row],[Profit]]/tbl_DataModel[[#This Row],[Sales]]</f>
        <v>0.17</v>
      </c>
      <c r="F8481">
        <v>1224</v>
      </c>
      <c r="G8481">
        <v>208.08</v>
      </c>
      <c r="H8481" t="s">
        <v>26</v>
      </c>
      <c r="I8481" t="s">
        <v>94</v>
      </c>
      <c r="J8481" t="s">
        <v>98</v>
      </c>
      <c r="K8481" t="s">
        <v>83</v>
      </c>
    </row>
    <row r="8482" spans="1:11" x14ac:dyDescent="0.3">
      <c r="A8482">
        <f>YEAR('Supermart Grocery Sales - Retai'!F:F)</f>
        <v>2018</v>
      </c>
      <c r="B8482">
        <f>MONTH('Supermart Grocery Sales - Retai'!F:F)</f>
        <v>1</v>
      </c>
      <c r="C8482" t="str" cm="1">
        <f t="array" ref="C8482">CHOOSE(_xlfn.ANCHORARRAY(B8482), "Jan", "Feb", "Mar", "Apr", "May", "Jun", "Jul", "Aug", "Sep", "Oct", "Nov", "Dec")</f>
        <v>Jan</v>
      </c>
      <c r="D8482" t="str">
        <f>"Q"&amp;ROUNDUP(MONTH('Supermart Grocery Sales - Retai'!F8482)/3,0)</f>
        <v>Q1</v>
      </c>
      <c r="E8482">
        <f>tbl_DataModel[[#This Row],[Profit]]/tbl_DataModel[[#This Row],[Sales]]</f>
        <v>0.31</v>
      </c>
      <c r="F8482">
        <v>1231</v>
      </c>
      <c r="G8482">
        <v>381.61</v>
      </c>
      <c r="H8482" t="s">
        <v>32</v>
      </c>
      <c r="I8482" t="s">
        <v>97</v>
      </c>
      <c r="J8482" t="s">
        <v>98</v>
      </c>
      <c r="K8482" t="s">
        <v>25</v>
      </c>
    </row>
    <row r="8483" spans="1:11" x14ac:dyDescent="0.3">
      <c r="A8483">
        <f>YEAR('Supermart Grocery Sales - Retai'!F:F)</f>
        <v>2017</v>
      </c>
      <c r="B8483">
        <f>MONTH('Supermart Grocery Sales - Retai'!F:F)</f>
        <v>4</v>
      </c>
      <c r="C8483" t="str" cm="1">
        <f t="array" ref="C8483">CHOOSE(_xlfn.ANCHORARRAY(B8483), "Jan", "Feb", "Mar", "Apr", "May", "Jun", "Jul", "Aug", "Sep", "Oct", "Nov", "Dec")</f>
        <v>Apr</v>
      </c>
      <c r="D8483" t="str">
        <f>"Q"&amp;ROUNDUP(MONTH('Supermart Grocery Sales - Retai'!F8483)/3,0)</f>
        <v>Q2</v>
      </c>
      <c r="E8483">
        <f>tbl_DataModel[[#This Row],[Profit]]/tbl_DataModel[[#This Row],[Sales]]</f>
        <v>0.27</v>
      </c>
      <c r="F8483">
        <v>1947</v>
      </c>
      <c r="G8483">
        <v>525.69000000000005</v>
      </c>
      <c r="H8483" t="s">
        <v>58</v>
      </c>
      <c r="I8483" t="s">
        <v>112</v>
      </c>
      <c r="J8483" t="s">
        <v>98</v>
      </c>
      <c r="K8483" t="s">
        <v>40</v>
      </c>
    </row>
    <row r="8484" spans="1:11" x14ac:dyDescent="0.3">
      <c r="A8484">
        <f>YEAR('Supermart Grocery Sales - Retai'!F:F)</f>
        <v>2016</v>
      </c>
      <c r="B8484">
        <f>MONTH('Supermart Grocery Sales - Retai'!F:F)</f>
        <v>11</v>
      </c>
      <c r="C8484" t="str" cm="1">
        <f t="array" ref="C8484">CHOOSE(_xlfn.ANCHORARRAY(B8484), "Jan", "Feb", "Mar", "Apr", "May", "Jun", "Jul", "Aug", "Sep", "Oct", "Nov", "Dec")</f>
        <v>Nov</v>
      </c>
      <c r="D8484" t="str">
        <f>"Q"&amp;ROUNDUP(MONTH('Supermart Grocery Sales - Retai'!F8484)/3,0)</f>
        <v>Q4</v>
      </c>
      <c r="E8484">
        <f>tbl_DataModel[[#This Row],[Profit]]/tbl_DataModel[[#This Row],[Sales]]</f>
        <v>0.28999999999999998</v>
      </c>
      <c r="F8484">
        <v>2464</v>
      </c>
      <c r="G8484">
        <v>714.56</v>
      </c>
      <c r="H8484" t="s">
        <v>58</v>
      </c>
      <c r="I8484" t="s">
        <v>68</v>
      </c>
      <c r="J8484" t="s">
        <v>98</v>
      </c>
      <c r="K8484" t="s">
        <v>162</v>
      </c>
    </row>
    <row r="8485" spans="1:11" x14ac:dyDescent="0.3">
      <c r="A8485">
        <f>YEAR('Supermart Grocery Sales - Retai'!F:F)</f>
        <v>2016</v>
      </c>
      <c r="B8485">
        <f>MONTH('Supermart Grocery Sales - Retai'!F:F)</f>
        <v>6</v>
      </c>
      <c r="C8485" t="str" cm="1">
        <f t="array" ref="C8485">CHOOSE(_xlfn.ANCHORARRAY(B8485), "Jan", "Feb", "Mar", "Apr", "May", "Jun", "Jul", "Aug", "Sep", "Oct", "Nov", "Dec")</f>
        <v>Jun</v>
      </c>
      <c r="D8485" t="str">
        <f>"Q"&amp;ROUNDUP(MONTH('Supermart Grocery Sales - Retai'!F8485)/3,0)</f>
        <v>Q2</v>
      </c>
      <c r="E8485">
        <f>tbl_DataModel[[#This Row],[Profit]]/tbl_DataModel[[#This Row],[Sales]]</f>
        <v>0.36</v>
      </c>
      <c r="F8485">
        <v>596</v>
      </c>
      <c r="G8485">
        <v>214.56</v>
      </c>
      <c r="H8485" t="s">
        <v>58</v>
      </c>
      <c r="I8485" t="s">
        <v>59</v>
      </c>
      <c r="J8485" t="s">
        <v>98</v>
      </c>
      <c r="K8485" t="s">
        <v>165</v>
      </c>
    </row>
    <row r="8486" spans="1:11" x14ac:dyDescent="0.3">
      <c r="A8486">
        <f>YEAR('Supermart Grocery Sales - Retai'!F:F)</f>
        <v>2018</v>
      </c>
      <c r="B8486">
        <f>MONTH('Supermart Grocery Sales - Retai'!F:F)</f>
        <v>10</v>
      </c>
      <c r="C8486" t="str" cm="1">
        <f t="array" ref="C8486">CHOOSE(_xlfn.ANCHORARRAY(B8486), "Jan", "Feb", "Mar", "Apr", "May", "Jun", "Jul", "Aug", "Sep", "Oct", "Nov", "Dec")</f>
        <v>Oct</v>
      </c>
      <c r="D8486" t="str">
        <f>"Q"&amp;ROUNDUP(MONTH('Supermart Grocery Sales - Retai'!F8486)/3,0)</f>
        <v>Q4</v>
      </c>
      <c r="E8486">
        <f>tbl_DataModel[[#This Row],[Profit]]/tbl_DataModel[[#This Row],[Sales]]</f>
        <v>0.3</v>
      </c>
      <c r="F8486">
        <v>1149</v>
      </c>
      <c r="G8486">
        <v>344.7</v>
      </c>
      <c r="H8486" t="s">
        <v>13</v>
      </c>
      <c r="I8486" t="s">
        <v>14</v>
      </c>
      <c r="J8486" t="s">
        <v>98</v>
      </c>
      <c r="K8486" t="s">
        <v>151</v>
      </c>
    </row>
    <row r="8487" spans="1:11" x14ac:dyDescent="0.3">
      <c r="A8487">
        <f>YEAR('Supermart Grocery Sales - Retai'!F:F)</f>
        <v>2018</v>
      </c>
      <c r="B8487">
        <f>MONTH('Supermart Grocery Sales - Retai'!F:F)</f>
        <v>9</v>
      </c>
      <c r="C8487" t="str" cm="1">
        <f t="array" ref="C8487">CHOOSE(_xlfn.ANCHORARRAY(B8487), "Jan", "Feb", "Mar", "Apr", "May", "Jun", "Jul", "Aug", "Sep", "Oct", "Nov", "Dec")</f>
        <v>Sep</v>
      </c>
      <c r="D8487" t="str">
        <f>"Q"&amp;ROUNDUP(MONTH('Supermart Grocery Sales - Retai'!F8487)/3,0)</f>
        <v>Q3</v>
      </c>
      <c r="E8487">
        <f>tbl_DataModel[[#This Row],[Profit]]/tbl_DataModel[[#This Row],[Sales]]</f>
        <v>0.25</v>
      </c>
      <c r="F8487">
        <v>1516</v>
      </c>
      <c r="G8487">
        <v>379</v>
      </c>
      <c r="H8487" t="s">
        <v>58</v>
      </c>
      <c r="I8487" t="s">
        <v>59</v>
      </c>
      <c r="J8487" t="s">
        <v>98</v>
      </c>
      <c r="K8487" t="s">
        <v>261</v>
      </c>
    </row>
    <row r="8488" spans="1:11" x14ac:dyDescent="0.3">
      <c r="A8488">
        <f>YEAR('Supermart Grocery Sales - Retai'!F:F)</f>
        <v>2018</v>
      </c>
      <c r="B8488">
        <f>MONTH('Supermart Grocery Sales - Retai'!F:F)</f>
        <v>9</v>
      </c>
      <c r="C8488" t="str" cm="1">
        <f t="array" ref="C8488">CHOOSE(_xlfn.ANCHORARRAY(B8488), "Jan", "Feb", "Mar", "Apr", "May", "Jun", "Jul", "Aug", "Sep", "Oct", "Nov", "Dec")</f>
        <v>Sep</v>
      </c>
      <c r="D8488" t="str">
        <f>"Q"&amp;ROUNDUP(MONTH('Supermart Grocery Sales - Retai'!F8488)/3,0)</f>
        <v>Q3</v>
      </c>
      <c r="E8488">
        <f>tbl_DataModel[[#This Row],[Profit]]/tbl_DataModel[[#This Row],[Sales]]</f>
        <v>0.12000000000000001</v>
      </c>
      <c r="F8488">
        <v>1158</v>
      </c>
      <c r="G8488">
        <v>138.96</v>
      </c>
      <c r="H8488" t="s">
        <v>32</v>
      </c>
      <c r="I8488" t="s">
        <v>46</v>
      </c>
      <c r="J8488" t="s">
        <v>98</v>
      </c>
      <c r="K8488" t="s">
        <v>174</v>
      </c>
    </row>
    <row r="8489" spans="1:11" x14ac:dyDescent="0.3">
      <c r="A8489">
        <f>YEAR('Supermart Grocery Sales - Retai'!F:F)</f>
        <v>2015</v>
      </c>
      <c r="B8489">
        <f>MONTH('Supermart Grocery Sales - Retai'!F:F)</f>
        <v>11</v>
      </c>
      <c r="C8489" t="str" cm="1">
        <f t="array" ref="C8489">CHOOSE(_xlfn.ANCHORARRAY(B8489), "Jan", "Feb", "Mar", "Apr", "May", "Jun", "Jul", "Aug", "Sep", "Oct", "Nov", "Dec")</f>
        <v>Nov</v>
      </c>
      <c r="D8489" t="str">
        <f>"Q"&amp;ROUNDUP(MONTH('Supermart Grocery Sales - Retai'!F8489)/3,0)</f>
        <v>Q4</v>
      </c>
      <c r="E8489">
        <f>tbl_DataModel[[#This Row],[Profit]]/tbl_DataModel[[#This Row],[Sales]]</f>
        <v>0.17</v>
      </c>
      <c r="F8489">
        <v>1025</v>
      </c>
      <c r="G8489">
        <v>174.25</v>
      </c>
      <c r="H8489" t="s">
        <v>63</v>
      </c>
      <c r="I8489" t="s">
        <v>64</v>
      </c>
      <c r="J8489" t="s">
        <v>98</v>
      </c>
      <c r="K8489" t="s">
        <v>174</v>
      </c>
    </row>
    <row r="8490" spans="1:11" x14ac:dyDescent="0.3">
      <c r="A8490">
        <f>YEAR('Supermart Grocery Sales - Retai'!F:F)</f>
        <v>2017</v>
      </c>
      <c r="B8490">
        <f>MONTH('Supermart Grocery Sales - Retai'!F:F)</f>
        <v>9</v>
      </c>
      <c r="C8490" t="str" cm="1">
        <f t="array" ref="C8490">CHOOSE(_xlfn.ANCHORARRAY(B8490), "Jan", "Feb", "Mar", "Apr", "May", "Jun", "Jul", "Aug", "Sep", "Oct", "Nov", "Dec")</f>
        <v>Sep</v>
      </c>
      <c r="D8490" t="str">
        <f>"Q"&amp;ROUNDUP(MONTH('Supermart Grocery Sales - Retai'!F8490)/3,0)</f>
        <v>Q3</v>
      </c>
      <c r="E8490">
        <f>tbl_DataModel[[#This Row],[Profit]]/tbl_DataModel[[#This Row],[Sales]]</f>
        <v>0.3</v>
      </c>
      <c r="F8490">
        <v>1660</v>
      </c>
      <c r="G8490">
        <v>498</v>
      </c>
      <c r="H8490" t="s">
        <v>13</v>
      </c>
      <c r="I8490" t="s">
        <v>195</v>
      </c>
      <c r="J8490" t="s">
        <v>98</v>
      </c>
      <c r="K8490" t="s">
        <v>108</v>
      </c>
    </row>
    <row r="8491" spans="1:11" x14ac:dyDescent="0.3">
      <c r="A8491">
        <f>YEAR('Supermart Grocery Sales - Retai'!F:F)</f>
        <v>2018</v>
      </c>
      <c r="B8491">
        <f>MONTH('Supermart Grocery Sales - Retai'!F:F)</f>
        <v>11</v>
      </c>
      <c r="C8491" t="str" cm="1">
        <f t="array" ref="C8491">CHOOSE(_xlfn.ANCHORARRAY(B8491), "Jan", "Feb", "Mar", "Apr", "May", "Jun", "Jul", "Aug", "Sep", "Oct", "Nov", "Dec")</f>
        <v>Nov</v>
      </c>
      <c r="D8491" t="str">
        <f>"Q"&amp;ROUNDUP(MONTH('Supermart Grocery Sales - Retai'!F8491)/3,0)</f>
        <v>Q4</v>
      </c>
      <c r="E8491">
        <f>tbl_DataModel[[#This Row],[Profit]]/tbl_DataModel[[#This Row],[Sales]]</f>
        <v>0.33</v>
      </c>
      <c r="F8491">
        <v>694</v>
      </c>
      <c r="G8491">
        <v>229.02</v>
      </c>
      <c r="H8491" t="s">
        <v>63</v>
      </c>
      <c r="I8491" t="s">
        <v>64</v>
      </c>
      <c r="J8491" t="s">
        <v>98</v>
      </c>
      <c r="K8491" t="s">
        <v>78</v>
      </c>
    </row>
    <row r="8492" spans="1:11" x14ac:dyDescent="0.3">
      <c r="A8492">
        <f>YEAR('Supermart Grocery Sales - Retai'!F:F)</f>
        <v>2016</v>
      </c>
      <c r="B8492">
        <f>MONTH('Supermart Grocery Sales - Retai'!F:F)</f>
        <v>11</v>
      </c>
      <c r="C8492" t="str" cm="1">
        <f t="array" ref="C8492">CHOOSE(_xlfn.ANCHORARRAY(B8492), "Jan", "Feb", "Mar", "Apr", "May", "Jun", "Jul", "Aug", "Sep", "Oct", "Nov", "Dec")</f>
        <v>Nov</v>
      </c>
      <c r="D8492" t="str">
        <f>"Q"&amp;ROUNDUP(MONTH('Supermart Grocery Sales - Retai'!F8492)/3,0)</f>
        <v>Q4</v>
      </c>
      <c r="E8492">
        <f>tbl_DataModel[[#This Row],[Profit]]/tbl_DataModel[[#This Row],[Sales]]</f>
        <v>0.22</v>
      </c>
      <c r="F8492">
        <v>645</v>
      </c>
      <c r="G8492">
        <v>141.9</v>
      </c>
      <c r="H8492" t="s">
        <v>49</v>
      </c>
      <c r="I8492" t="s">
        <v>54</v>
      </c>
      <c r="J8492" t="s">
        <v>98</v>
      </c>
      <c r="K8492" t="s">
        <v>137</v>
      </c>
    </row>
    <row r="8493" spans="1:11" x14ac:dyDescent="0.3">
      <c r="A8493">
        <f>YEAR('Supermart Grocery Sales - Retai'!F:F)</f>
        <v>2016</v>
      </c>
      <c r="B8493">
        <f>MONTH('Supermart Grocery Sales - Retai'!F:F)</f>
        <v>12</v>
      </c>
      <c r="C8493" t="str" cm="1">
        <f t="array" ref="C8493">CHOOSE(_xlfn.ANCHORARRAY(B8493), "Jan", "Feb", "Mar", "Apr", "May", "Jun", "Jul", "Aug", "Sep", "Oct", "Nov", "Dec")</f>
        <v>Dec</v>
      </c>
      <c r="D8493" t="str">
        <f>"Q"&amp;ROUNDUP(MONTH('Supermart Grocery Sales - Retai'!F8493)/3,0)</f>
        <v>Q4</v>
      </c>
      <c r="E8493">
        <f>tbl_DataModel[[#This Row],[Profit]]/tbl_DataModel[[#This Row],[Sales]]</f>
        <v>0.34</v>
      </c>
      <c r="F8493">
        <v>1994</v>
      </c>
      <c r="G8493">
        <v>677.96</v>
      </c>
      <c r="H8493" t="s">
        <v>63</v>
      </c>
      <c r="I8493" t="s">
        <v>75</v>
      </c>
      <c r="J8493" t="s">
        <v>98</v>
      </c>
      <c r="K8493" t="s">
        <v>12</v>
      </c>
    </row>
    <row r="8494" spans="1:11" x14ac:dyDescent="0.3">
      <c r="A8494">
        <f>YEAR('Supermart Grocery Sales - Retai'!F:F)</f>
        <v>2018</v>
      </c>
      <c r="B8494">
        <f>MONTH('Supermart Grocery Sales - Retai'!F:F)</f>
        <v>7</v>
      </c>
      <c r="C8494" t="str" cm="1">
        <f t="array" ref="C8494">CHOOSE(_xlfn.ANCHORARRAY(B8494), "Jan", "Feb", "Mar", "Apr", "May", "Jun", "Jul", "Aug", "Sep", "Oct", "Nov", "Dec")</f>
        <v>Jul</v>
      </c>
      <c r="D8494" t="str">
        <f>"Q"&amp;ROUNDUP(MONTH('Supermart Grocery Sales - Retai'!F8494)/3,0)</f>
        <v>Q3</v>
      </c>
      <c r="E8494">
        <f>tbl_DataModel[[#This Row],[Profit]]/tbl_DataModel[[#This Row],[Sales]]</f>
        <v>0.13</v>
      </c>
      <c r="F8494">
        <v>506</v>
      </c>
      <c r="G8494">
        <v>65.78</v>
      </c>
      <c r="H8494" t="s">
        <v>58</v>
      </c>
      <c r="I8494" t="s">
        <v>112</v>
      </c>
      <c r="J8494" t="s">
        <v>98</v>
      </c>
      <c r="K8494" t="s">
        <v>204</v>
      </c>
    </row>
    <row r="8495" spans="1:11" x14ac:dyDescent="0.3">
      <c r="A8495">
        <f>YEAR('Supermart Grocery Sales - Retai'!F:F)</f>
        <v>2017</v>
      </c>
      <c r="B8495">
        <f>MONTH('Supermart Grocery Sales - Retai'!F:F)</f>
        <v>8</v>
      </c>
      <c r="C8495" t="str" cm="1">
        <f t="array" ref="C8495">CHOOSE(_xlfn.ANCHORARRAY(B8495), "Jan", "Feb", "Mar", "Apr", "May", "Jun", "Jul", "Aug", "Sep", "Oct", "Nov", "Dec")</f>
        <v>Aug</v>
      </c>
      <c r="D8495" t="str">
        <f>"Q"&amp;ROUNDUP(MONTH('Supermart Grocery Sales - Retai'!F8495)/3,0)</f>
        <v>Q3</v>
      </c>
      <c r="E8495">
        <f>tbl_DataModel[[#This Row],[Profit]]/tbl_DataModel[[#This Row],[Sales]]</f>
        <v>0.42000000000000004</v>
      </c>
      <c r="F8495">
        <v>1902</v>
      </c>
      <c r="G8495">
        <v>798.84</v>
      </c>
      <c r="H8495" t="s">
        <v>58</v>
      </c>
      <c r="I8495" t="s">
        <v>59</v>
      </c>
      <c r="J8495" t="s">
        <v>98</v>
      </c>
      <c r="K8495" t="s">
        <v>120</v>
      </c>
    </row>
    <row r="8496" spans="1:11" x14ac:dyDescent="0.3">
      <c r="A8496">
        <f>YEAR('Supermart Grocery Sales - Retai'!F:F)</f>
        <v>2016</v>
      </c>
      <c r="B8496">
        <f>MONTH('Supermart Grocery Sales - Retai'!F:F)</f>
        <v>9</v>
      </c>
      <c r="C8496" t="str" cm="1">
        <f t="array" ref="C8496">CHOOSE(_xlfn.ANCHORARRAY(B8496), "Jan", "Feb", "Mar", "Apr", "May", "Jun", "Jul", "Aug", "Sep", "Oct", "Nov", "Dec")</f>
        <v>Sep</v>
      </c>
      <c r="D8496" t="str">
        <f>"Q"&amp;ROUNDUP(MONTH('Supermart Grocery Sales - Retai'!F8496)/3,0)</f>
        <v>Q3</v>
      </c>
      <c r="E8496">
        <f>tbl_DataModel[[#This Row],[Profit]]/tbl_DataModel[[#This Row],[Sales]]</f>
        <v>0.33999999999999997</v>
      </c>
      <c r="F8496">
        <v>1613</v>
      </c>
      <c r="G8496">
        <v>548.41999999999996</v>
      </c>
      <c r="H8496" t="s">
        <v>26</v>
      </c>
      <c r="I8496" t="s">
        <v>201</v>
      </c>
      <c r="J8496" t="s">
        <v>23</v>
      </c>
      <c r="K8496" t="s">
        <v>159</v>
      </c>
    </row>
    <row r="8497" spans="1:11" x14ac:dyDescent="0.3">
      <c r="A8497">
        <f>YEAR('Supermart Grocery Sales - Retai'!F:F)</f>
        <v>2016</v>
      </c>
      <c r="B8497">
        <f>MONTH('Supermart Grocery Sales - Retai'!F:F)</f>
        <v>9</v>
      </c>
      <c r="C8497" t="str" cm="1">
        <f t="array" ref="C8497">CHOOSE(_xlfn.ANCHORARRAY(B8497), "Jan", "Feb", "Mar", "Apr", "May", "Jun", "Jul", "Aug", "Sep", "Oct", "Nov", "Dec")</f>
        <v>Sep</v>
      </c>
      <c r="D8497" t="str">
        <f>"Q"&amp;ROUNDUP(MONTH('Supermart Grocery Sales - Retai'!F8497)/3,0)</f>
        <v>Q3</v>
      </c>
      <c r="E8497">
        <f>tbl_DataModel[[#This Row],[Profit]]/tbl_DataModel[[#This Row],[Sales]]</f>
        <v>0.39999999999999997</v>
      </c>
      <c r="F8497">
        <v>1246</v>
      </c>
      <c r="G8497">
        <v>498.4</v>
      </c>
      <c r="H8497" t="s">
        <v>26</v>
      </c>
      <c r="I8497" t="s">
        <v>201</v>
      </c>
      <c r="J8497" t="s">
        <v>23</v>
      </c>
      <c r="K8497" t="s">
        <v>162</v>
      </c>
    </row>
    <row r="8498" spans="1:11" x14ac:dyDescent="0.3">
      <c r="A8498">
        <f>YEAR('Supermart Grocery Sales - Retai'!F:F)</f>
        <v>2018</v>
      </c>
      <c r="B8498">
        <f>MONTH('Supermart Grocery Sales - Retai'!F:F)</f>
        <v>9</v>
      </c>
      <c r="C8498" t="str" cm="1">
        <f t="array" ref="C8498">CHOOSE(_xlfn.ANCHORARRAY(B8498), "Jan", "Feb", "Mar", "Apr", "May", "Jun", "Jul", "Aug", "Sep", "Oct", "Nov", "Dec")</f>
        <v>Sep</v>
      </c>
      <c r="D8498" t="str">
        <f>"Q"&amp;ROUNDUP(MONTH('Supermart Grocery Sales - Retai'!F8498)/3,0)</f>
        <v>Q3</v>
      </c>
      <c r="E8498">
        <f>tbl_DataModel[[#This Row],[Profit]]/tbl_DataModel[[#This Row],[Sales]]</f>
        <v>0.28999999999999998</v>
      </c>
      <c r="F8498">
        <v>2281</v>
      </c>
      <c r="G8498">
        <v>661.49</v>
      </c>
      <c r="H8498" t="s">
        <v>58</v>
      </c>
      <c r="I8498" t="s">
        <v>68</v>
      </c>
      <c r="J8498" t="s">
        <v>23</v>
      </c>
      <c r="K8498" t="s">
        <v>67</v>
      </c>
    </row>
    <row r="8499" spans="1:11" x14ac:dyDescent="0.3">
      <c r="A8499">
        <f>YEAR('Supermart Grocery Sales - Retai'!F:F)</f>
        <v>2017</v>
      </c>
      <c r="B8499">
        <f>MONTH('Supermart Grocery Sales - Retai'!F:F)</f>
        <v>4</v>
      </c>
      <c r="C8499" t="str" cm="1">
        <f t="array" ref="C8499">CHOOSE(_xlfn.ANCHORARRAY(B8499), "Jan", "Feb", "Mar", "Apr", "May", "Jun", "Jul", "Aug", "Sep", "Oct", "Nov", "Dec")</f>
        <v>Apr</v>
      </c>
      <c r="D8499" t="str">
        <f>"Q"&amp;ROUNDUP(MONTH('Supermart Grocery Sales - Retai'!F8499)/3,0)</f>
        <v>Q2</v>
      </c>
      <c r="E8499">
        <f>tbl_DataModel[[#This Row],[Profit]]/tbl_DataModel[[#This Row],[Sales]]</f>
        <v>0.26</v>
      </c>
      <c r="F8499">
        <v>2044</v>
      </c>
      <c r="G8499">
        <v>531.44000000000005</v>
      </c>
      <c r="H8499" t="s">
        <v>20</v>
      </c>
      <c r="I8499" t="s">
        <v>91</v>
      </c>
      <c r="J8499" t="s">
        <v>23</v>
      </c>
      <c r="K8499" t="s">
        <v>165</v>
      </c>
    </row>
    <row r="8500" spans="1:11" x14ac:dyDescent="0.3">
      <c r="A8500">
        <f>YEAR('Supermart Grocery Sales - Retai'!F:F)</f>
        <v>2018</v>
      </c>
      <c r="B8500">
        <f>MONTH('Supermart Grocery Sales - Retai'!F:F)</f>
        <v>3</v>
      </c>
      <c r="C8500" t="str" cm="1">
        <f t="array" ref="C8500">CHOOSE(_xlfn.ANCHORARRAY(B8500), "Jan", "Feb", "Mar", "Apr", "May", "Jun", "Jul", "Aug", "Sep", "Oct", "Nov", "Dec")</f>
        <v>Mar</v>
      </c>
      <c r="D8500" t="str">
        <f>"Q"&amp;ROUNDUP(MONTH('Supermart Grocery Sales - Retai'!F8500)/3,0)</f>
        <v>Q1</v>
      </c>
      <c r="E8500">
        <f>tbl_DataModel[[#This Row],[Profit]]/tbl_DataModel[[#This Row],[Sales]]</f>
        <v>0.44</v>
      </c>
      <c r="F8500">
        <v>793</v>
      </c>
      <c r="G8500">
        <v>348.92</v>
      </c>
      <c r="H8500" t="s">
        <v>32</v>
      </c>
      <c r="I8500" t="s">
        <v>46</v>
      </c>
      <c r="J8500" t="s">
        <v>23</v>
      </c>
      <c r="K8500" t="s">
        <v>122</v>
      </c>
    </row>
    <row r="8501" spans="1:11" x14ac:dyDescent="0.3">
      <c r="A8501">
        <f>YEAR('Supermart Grocery Sales - Retai'!F:F)</f>
        <v>2017</v>
      </c>
      <c r="B8501">
        <f>MONTH('Supermart Grocery Sales - Retai'!F:F)</f>
        <v>4</v>
      </c>
      <c r="C8501" t="str" cm="1">
        <f t="array" ref="C8501">CHOOSE(_xlfn.ANCHORARRAY(B8501), "Jan", "Feb", "Mar", "Apr", "May", "Jun", "Jul", "Aug", "Sep", "Oct", "Nov", "Dec")</f>
        <v>Apr</v>
      </c>
      <c r="D8501" t="str">
        <f>"Q"&amp;ROUNDUP(MONTH('Supermart Grocery Sales - Retai'!F8501)/3,0)</f>
        <v>Q2</v>
      </c>
      <c r="E8501">
        <f>tbl_DataModel[[#This Row],[Profit]]/tbl_DataModel[[#This Row],[Sales]]</f>
        <v>0.25</v>
      </c>
      <c r="F8501">
        <v>1936</v>
      </c>
      <c r="G8501">
        <v>484</v>
      </c>
      <c r="H8501" t="s">
        <v>26</v>
      </c>
      <c r="I8501" t="s">
        <v>94</v>
      </c>
      <c r="J8501" t="s">
        <v>23</v>
      </c>
      <c r="K8501" t="s">
        <v>125</v>
      </c>
    </row>
    <row r="8502" spans="1:11" x14ac:dyDescent="0.3">
      <c r="A8502">
        <f>YEAR('Supermart Grocery Sales - Retai'!F:F)</f>
        <v>2015</v>
      </c>
      <c r="B8502">
        <f>MONTH('Supermart Grocery Sales - Retai'!F:F)</f>
        <v>9</v>
      </c>
      <c r="C8502" t="str" cm="1">
        <f t="array" ref="C8502">CHOOSE(_xlfn.ANCHORARRAY(B8502), "Jan", "Feb", "Mar", "Apr", "May", "Jun", "Jul", "Aug", "Sep", "Oct", "Nov", "Dec")</f>
        <v>Sep</v>
      </c>
      <c r="D8502" t="str">
        <f>"Q"&amp;ROUNDUP(MONTH('Supermart Grocery Sales - Retai'!F8502)/3,0)</f>
        <v>Q3</v>
      </c>
      <c r="E8502">
        <f>tbl_DataModel[[#This Row],[Profit]]/tbl_DataModel[[#This Row],[Sales]]</f>
        <v>4.9999999999999996E-2</v>
      </c>
      <c r="F8502">
        <v>1507</v>
      </c>
      <c r="G8502">
        <v>75.349999999999994</v>
      </c>
      <c r="H8502" t="s">
        <v>20</v>
      </c>
      <c r="I8502" t="s">
        <v>91</v>
      </c>
      <c r="J8502" t="s">
        <v>29</v>
      </c>
      <c r="K8502" t="s">
        <v>36</v>
      </c>
    </row>
    <row r="8503" spans="1:11" x14ac:dyDescent="0.3">
      <c r="A8503">
        <f>YEAR('Supermart Grocery Sales - Retai'!F:F)</f>
        <v>2016</v>
      </c>
      <c r="B8503">
        <f>MONTH('Supermart Grocery Sales - Retai'!F:F)</f>
        <v>11</v>
      </c>
      <c r="C8503" t="str" cm="1">
        <f t="array" ref="C8503">CHOOSE(_xlfn.ANCHORARRAY(B8503), "Jan", "Feb", "Mar", "Apr", "May", "Jun", "Jul", "Aug", "Sep", "Oct", "Nov", "Dec")</f>
        <v>Nov</v>
      </c>
      <c r="D8503" t="str">
        <f>"Q"&amp;ROUNDUP(MONTH('Supermart Grocery Sales - Retai'!F8503)/3,0)</f>
        <v>Q4</v>
      </c>
      <c r="E8503">
        <f>tbl_DataModel[[#This Row],[Profit]]/tbl_DataModel[[#This Row],[Sales]]</f>
        <v>0.12</v>
      </c>
      <c r="F8503">
        <v>1631</v>
      </c>
      <c r="G8503">
        <v>195.72</v>
      </c>
      <c r="H8503" t="s">
        <v>26</v>
      </c>
      <c r="I8503" t="s">
        <v>94</v>
      </c>
      <c r="J8503" t="s">
        <v>29</v>
      </c>
      <c r="K8503" t="s">
        <v>165</v>
      </c>
    </row>
    <row r="8504" spans="1:11" x14ac:dyDescent="0.3">
      <c r="A8504">
        <f>YEAR('Supermart Grocery Sales - Retai'!F:F)</f>
        <v>2018</v>
      </c>
      <c r="B8504">
        <f>MONTH('Supermart Grocery Sales - Retai'!F:F)</f>
        <v>12</v>
      </c>
      <c r="C8504" t="str" cm="1">
        <f t="array" ref="C8504">CHOOSE(_xlfn.ANCHORARRAY(B8504), "Jan", "Feb", "Mar", "Apr", "May", "Jun", "Jul", "Aug", "Sep", "Oct", "Nov", "Dec")</f>
        <v>Dec</v>
      </c>
      <c r="D8504" t="str">
        <f>"Q"&amp;ROUNDUP(MONTH('Supermart Grocery Sales - Retai'!F8504)/3,0)</f>
        <v>Q4</v>
      </c>
      <c r="E8504">
        <f>tbl_DataModel[[#This Row],[Profit]]/tbl_DataModel[[#This Row],[Sales]]</f>
        <v>0.25</v>
      </c>
      <c r="F8504">
        <v>2344</v>
      </c>
      <c r="G8504">
        <v>586</v>
      </c>
      <c r="H8504" t="s">
        <v>20</v>
      </c>
      <c r="I8504" t="s">
        <v>21</v>
      </c>
      <c r="J8504" t="s">
        <v>29</v>
      </c>
      <c r="K8504" t="s">
        <v>125</v>
      </c>
    </row>
    <row r="8505" spans="1:11" x14ac:dyDescent="0.3">
      <c r="A8505">
        <f>YEAR('Supermart Grocery Sales - Retai'!F:F)</f>
        <v>2018</v>
      </c>
      <c r="B8505">
        <f>MONTH('Supermart Grocery Sales - Retai'!F:F)</f>
        <v>1</v>
      </c>
      <c r="C8505" t="str" cm="1">
        <f t="array" ref="C8505">CHOOSE(_xlfn.ANCHORARRAY(B8505), "Jan", "Feb", "Mar", "Apr", "May", "Jun", "Jul", "Aug", "Sep", "Oct", "Nov", "Dec")</f>
        <v>Jan</v>
      </c>
      <c r="D8505" t="str">
        <f>"Q"&amp;ROUNDUP(MONTH('Supermart Grocery Sales - Retai'!F8505)/3,0)</f>
        <v>Q1</v>
      </c>
      <c r="E8505">
        <f>tbl_DataModel[[#This Row],[Profit]]/tbl_DataModel[[#This Row],[Sales]]</f>
        <v>0.34</v>
      </c>
      <c r="F8505">
        <v>1141</v>
      </c>
      <c r="G8505">
        <v>387.94</v>
      </c>
      <c r="H8505" t="s">
        <v>13</v>
      </c>
      <c r="I8505" t="s">
        <v>195</v>
      </c>
      <c r="J8505" t="s">
        <v>29</v>
      </c>
      <c r="K8505" t="s">
        <v>234</v>
      </c>
    </row>
    <row r="8506" spans="1:11" x14ac:dyDescent="0.3">
      <c r="A8506">
        <f>YEAR('Supermart Grocery Sales - Retai'!F:F)</f>
        <v>2018</v>
      </c>
      <c r="B8506">
        <f>MONTH('Supermart Grocery Sales - Retai'!F:F)</f>
        <v>11</v>
      </c>
      <c r="C8506" t="str" cm="1">
        <f t="array" ref="C8506">CHOOSE(_xlfn.ANCHORARRAY(B8506), "Jan", "Feb", "Mar", "Apr", "May", "Jun", "Jul", "Aug", "Sep", "Oct", "Nov", "Dec")</f>
        <v>Nov</v>
      </c>
      <c r="D8506" t="str">
        <f>"Q"&amp;ROUNDUP(MONTH('Supermart Grocery Sales - Retai'!F8506)/3,0)</f>
        <v>Q4</v>
      </c>
      <c r="E8506">
        <f>tbl_DataModel[[#This Row],[Profit]]/tbl_DataModel[[#This Row],[Sales]]</f>
        <v>6.0000000000000005E-2</v>
      </c>
      <c r="F8506">
        <v>1471</v>
      </c>
      <c r="G8506">
        <v>88.26</v>
      </c>
      <c r="H8506" t="s">
        <v>26</v>
      </c>
      <c r="I8506" t="s">
        <v>27</v>
      </c>
      <c r="J8506" t="s">
        <v>29</v>
      </c>
      <c r="K8506" t="s">
        <v>165</v>
      </c>
    </row>
    <row r="8507" spans="1:11" x14ac:dyDescent="0.3">
      <c r="A8507">
        <f>YEAR('Supermart Grocery Sales - Retai'!F:F)</f>
        <v>2016</v>
      </c>
      <c r="B8507">
        <f>MONTH('Supermart Grocery Sales - Retai'!F:F)</f>
        <v>5</v>
      </c>
      <c r="C8507" t="str" cm="1">
        <f t="array" ref="C8507">CHOOSE(_xlfn.ANCHORARRAY(B8507), "Jan", "Feb", "Mar", "Apr", "May", "Jun", "Jul", "Aug", "Sep", "Oct", "Nov", "Dec")</f>
        <v>May</v>
      </c>
      <c r="D8507" t="str">
        <f>"Q"&amp;ROUNDUP(MONTH('Supermart Grocery Sales - Retai'!F8507)/3,0)</f>
        <v>Q2</v>
      </c>
      <c r="E8507">
        <f>tbl_DataModel[[#This Row],[Profit]]/tbl_DataModel[[#This Row],[Sales]]</f>
        <v>0.32</v>
      </c>
      <c r="F8507">
        <v>1268</v>
      </c>
      <c r="G8507">
        <v>405.76</v>
      </c>
      <c r="H8507" t="s">
        <v>63</v>
      </c>
      <c r="I8507" t="s">
        <v>157</v>
      </c>
      <c r="J8507" t="s">
        <v>29</v>
      </c>
      <c r="K8507" t="s">
        <v>159</v>
      </c>
    </row>
    <row r="8508" spans="1:11" x14ac:dyDescent="0.3">
      <c r="A8508">
        <f>YEAR('Supermart Grocery Sales - Retai'!F:F)</f>
        <v>2015</v>
      </c>
      <c r="B8508">
        <f>MONTH('Supermart Grocery Sales - Retai'!F:F)</f>
        <v>4</v>
      </c>
      <c r="C8508" t="str" cm="1">
        <f t="array" ref="C8508">CHOOSE(_xlfn.ANCHORARRAY(B8508), "Jan", "Feb", "Mar", "Apr", "May", "Jun", "Jul", "Aug", "Sep", "Oct", "Nov", "Dec")</f>
        <v>Apr</v>
      </c>
      <c r="D8508" t="str">
        <f>"Q"&amp;ROUNDUP(MONTH('Supermart Grocery Sales - Retai'!F8508)/3,0)</f>
        <v>Q2</v>
      </c>
      <c r="E8508">
        <f>tbl_DataModel[[#This Row],[Profit]]/tbl_DataModel[[#This Row],[Sales]]</f>
        <v>0.37</v>
      </c>
      <c r="F8508">
        <v>1575</v>
      </c>
      <c r="G8508">
        <v>582.75</v>
      </c>
      <c r="H8508" t="s">
        <v>49</v>
      </c>
      <c r="I8508" t="s">
        <v>205</v>
      </c>
      <c r="J8508" t="s">
        <v>29</v>
      </c>
      <c r="K8508" t="s">
        <v>169</v>
      </c>
    </row>
    <row r="8509" spans="1:11" x14ac:dyDescent="0.3">
      <c r="A8509">
        <f>YEAR('Supermart Grocery Sales - Retai'!F:F)</f>
        <v>2018</v>
      </c>
      <c r="B8509">
        <f>MONTH('Supermart Grocery Sales - Retai'!F:F)</f>
        <v>11</v>
      </c>
      <c r="C8509" t="str" cm="1">
        <f t="array" ref="C8509">CHOOSE(_xlfn.ANCHORARRAY(B8509), "Jan", "Feb", "Mar", "Apr", "May", "Jun", "Jul", "Aug", "Sep", "Oct", "Nov", "Dec")</f>
        <v>Nov</v>
      </c>
      <c r="D8509" t="str">
        <f>"Q"&amp;ROUNDUP(MONTH('Supermart Grocery Sales - Retai'!F8509)/3,0)</f>
        <v>Q4</v>
      </c>
      <c r="E8509">
        <f>tbl_DataModel[[#This Row],[Profit]]/tbl_DataModel[[#This Row],[Sales]]</f>
        <v>0.26</v>
      </c>
      <c r="F8509">
        <v>1961</v>
      </c>
      <c r="G8509">
        <v>509.86</v>
      </c>
      <c r="H8509" t="s">
        <v>49</v>
      </c>
      <c r="I8509" t="s">
        <v>205</v>
      </c>
      <c r="J8509" t="s">
        <v>29</v>
      </c>
      <c r="K8509" t="s">
        <v>169</v>
      </c>
    </row>
    <row r="8510" spans="1:11" x14ac:dyDescent="0.3">
      <c r="A8510">
        <f>YEAR('Supermart Grocery Sales - Retai'!F:F)</f>
        <v>2018</v>
      </c>
      <c r="B8510">
        <f>MONTH('Supermart Grocery Sales - Retai'!F:F)</f>
        <v>9</v>
      </c>
      <c r="C8510" t="str" cm="1">
        <f t="array" ref="C8510">CHOOSE(_xlfn.ANCHORARRAY(B8510), "Jan", "Feb", "Mar", "Apr", "May", "Jun", "Jul", "Aug", "Sep", "Oct", "Nov", "Dec")</f>
        <v>Sep</v>
      </c>
      <c r="D8510" t="str">
        <f>"Q"&amp;ROUNDUP(MONTH('Supermart Grocery Sales - Retai'!F8510)/3,0)</f>
        <v>Q3</v>
      </c>
      <c r="E8510">
        <f>tbl_DataModel[[#This Row],[Profit]]/tbl_DataModel[[#This Row],[Sales]]</f>
        <v>0.44</v>
      </c>
      <c r="F8510">
        <v>1590</v>
      </c>
      <c r="G8510">
        <v>699.6</v>
      </c>
      <c r="H8510" t="s">
        <v>20</v>
      </c>
      <c r="I8510" t="s">
        <v>21</v>
      </c>
      <c r="J8510" t="s">
        <v>29</v>
      </c>
      <c r="K8510" t="s">
        <v>62</v>
      </c>
    </row>
    <row r="8511" spans="1:11" x14ac:dyDescent="0.3">
      <c r="A8511">
        <f>YEAR('Supermart Grocery Sales - Retai'!F:F)</f>
        <v>2016</v>
      </c>
      <c r="B8511">
        <f>MONTH('Supermart Grocery Sales - Retai'!F:F)</f>
        <v>3</v>
      </c>
      <c r="C8511" t="str" cm="1">
        <f t="array" ref="C8511">CHOOSE(_xlfn.ANCHORARRAY(B8511), "Jan", "Feb", "Mar", "Apr", "May", "Jun", "Jul", "Aug", "Sep", "Oct", "Nov", "Dec")</f>
        <v>Mar</v>
      </c>
      <c r="D8511" t="str">
        <f>"Q"&amp;ROUNDUP(MONTH('Supermart Grocery Sales - Retai'!F8511)/3,0)</f>
        <v>Q1</v>
      </c>
      <c r="E8511">
        <f>tbl_DataModel[[#This Row],[Profit]]/tbl_DataModel[[#This Row],[Sales]]</f>
        <v>0.24</v>
      </c>
      <c r="F8511">
        <v>2296</v>
      </c>
      <c r="G8511">
        <v>551.04</v>
      </c>
      <c r="H8511" t="s">
        <v>13</v>
      </c>
      <c r="I8511" t="s">
        <v>14</v>
      </c>
      <c r="J8511" t="s">
        <v>29</v>
      </c>
      <c r="K8511" t="s">
        <v>234</v>
      </c>
    </row>
    <row r="8512" spans="1:11" x14ac:dyDescent="0.3">
      <c r="A8512">
        <f>YEAR('Supermart Grocery Sales - Retai'!F:F)</f>
        <v>2016</v>
      </c>
      <c r="B8512">
        <f>MONTH('Supermart Grocery Sales - Retai'!F:F)</f>
        <v>12</v>
      </c>
      <c r="C8512" t="str" cm="1">
        <f t="array" ref="C8512">CHOOSE(_xlfn.ANCHORARRAY(B8512), "Jan", "Feb", "Mar", "Apr", "May", "Jun", "Jul", "Aug", "Sep", "Oct", "Nov", "Dec")</f>
        <v>Dec</v>
      </c>
      <c r="D8512" t="str">
        <f>"Q"&amp;ROUNDUP(MONTH('Supermart Grocery Sales - Retai'!F8512)/3,0)</f>
        <v>Q4</v>
      </c>
      <c r="E8512">
        <f>tbl_DataModel[[#This Row],[Profit]]/tbl_DataModel[[#This Row],[Sales]]</f>
        <v>0.4</v>
      </c>
      <c r="F8512">
        <v>1848</v>
      </c>
      <c r="G8512">
        <v>739.2</v>
      </c>
      <c r="H8512" t="s">
        <v>63</v>
      </c>
      <c r="I8512" t="s">
        <v>87</v>
      </c>
      <c r="J8512" t="s">
        <v>29</v>
      </c>
      <c r="K8512" t="s">
        <v>191</v>
      </c>
    </row>
    <row r="8513" spans="1:11" x14ac:dyDescent="0.3">
      <c r="A8513">
        <f>YEAR('Supermart Grocery Sales - Retai'!F:F)</f>
        <v>2015</v>
      </c>
      <c r="B8513">
        <f>MONTH('Supermart Grocery Sales - Retai'!F:F)</f>
        <v>9</v>
      </c>
      <c r="C8513" t="str" cm="1">
        <f t="array" ref="C8513">CHOOSE(_xlfn.ANCHORARRAY(B8513), "Jan", "Feb", "Mar", "Apr", "May", "Jun", "Jul", "Aug", "Sep", "Oct", "Nov", "Dec")</f>
        <v>Sep</v>
      </c>
      <c r="D8513" t="str">
        <f>"Q"&amp;ROUNDUP(MONTH('Supermart Grocery Sales - Retai'!F8513)/3,0)</f>
        <v>Q3</v>
      </c>
      <c r="E8513">
        <f>tbl_DataModel[[#This Row],[Profit]]/tbl_DataModel[[#This Row],[Sales]]</f>
        <v>0.25</v>
      </c>
      <c r="F8513">
        <v>2324</v>
      </c>
      <c r="G8513">
        <v>581</v>
      </c>
      <c r="H8513" t="s">
        <v>49</v>
      </c>
      <c r="I8513" t="s">
        <v>54</v>
      </c>
      <c r="J8513" t="s">
        <v>29</v>
      </c>
      <c r="K8513" t="s">
        <v>197</v>
      </c>
    </row>
    <row r="8514" spans="1:11" x14ac:dyDescent="0.3">
      <c r="A8514">
        <f>YEAR('Supermart Grocery Sales - Retai'!F:F)</f>
        <v>2018</v>
      </c>
      <c r="B8514">
        <f>MONTH('Supermart Grocery Sales - Retai'!F:F)</f>
        <v>12</v>
      </c>
      <c r="C8514" t="str" cm="1">
        <f t="array" ref="C8514">CHOOSE(_xlfn.ANCHORARRAY(B8514), "Jan", "Feb", "Mar", "Apr", "May", "Jun", "Jul", "Aug", "Sep", "Oct", "Nov", "Dec")</f>
        <v>Dec</v>
      </c>
      <c r="D8514" t="str">
        <f>"Q"&amp;ROUNDUP(MONTH('Supermart Grocery Sales - Retai'!F8514)/3,0)</f>
        <v>Q4</v>
      </c>
      <c r="E8514">
        <f>tbl_DataModel[[#This Row],[Profit]]/tbl_DataModel[[#This Row],[Sales]]</f>
        <v>0.42000000000000004</v>
      </c>
      <c r="F8514">
        <v>1280</v>
      </c>
      <c r="G8514">
        <v>537.6</v>
      </c>
      <c r="H8514" t="s">
        <v>58</v>
      </c>
      <c r="I8514" t="s">
        <v>112</v>
      </c>
      <c r="J8514" t="s">
        <v>29</v>
      </c>
      <c r="K8514" t="s">
        <v>86</v>
      </c>
    </row>
    <row r="8515" spans="1:11" x14ac:dyDescent="0.3">
      <c r="A8515">
        <f>YEAR('Supermart Grocery Sales - Retai'!F:F)</f>
        <v>2015</v>
      </c>
      <c r="B8515">
        <f>MONTH('Supermart Grocery Sales - Retai'!F:F)</f>
        <v>3</v>
      </c>
      <c r="C8515" t="str" cm="1">
        <f t="array" ref="C8515">CHOOSE(_xlfn.ANCHORARRAY(B8515), "Jan", "Feb", "Mar", "Apr", "May", "Jun", "Jul", "Aug", "Sep", "Oct", "Nov", "Dec")</f>
        <v>Mar</v>
      </c>
      <c r="D8515" t="str">
        <f>"Q"&amp;ROUNDUP(MONTH('Supermart Grocery Sales - Retai'!F8515)/3,0)</f>
        <v>Q1</v>
      </c>
      <c r="E8515">
        <f>tbl_DataModel[[#This Row],[Profit]]/tbl_DataModel[[#This Row],[Sales]]</f>
        <v>0.4</v>
      </c>
      <c r="F8515">
        <v>1694</v>
      </c>
      <c r="G8515">
        <v>677.6</v>
      </c>
      <c r="H8515" t="s">
        <v>58</v>
      </c>
      <c r="I8515" t="s">
        <v>59</v>
      </c>
      <c r="J8515" t="s">
        <v>29</v>
      </c>
      <c r="K8515" t="s">
        <v>146</v>
      </c>
    </row>
    <row r="8516" spans="1:11" x14ac:dyDescent="0.3">
      <c r="A8516">
        <f>YEAR('Supermart Grocery Sales - Retai'!F:F)</f>
        <v>2018</v>
      </c>
      <c r="B8516">
        <f>MONTH('Supermart Grocery Sales - Retai'!F:F)</f>
        <v>9</v>
      </c>
      <c r="C8516" t="str" cm="1">
        <f t="array" ref="C8516">CHOOSE(_xlfn.ANCHORARRAY(B8516), "Jan", "Feb", "Mar", "Apr", "May", "Jun", "Jul", "Aug", "Sep", "Oct", "Nov", "Dec")</f>
        <v>Sep</v>
      </c>
      <c r="D8516" t="str">
        <f>"Q"&amp;ROUNDUP(MONTH('Supermart Grocery Sales - Retai'!F8516)/3,0)</f>
        <v>Q3</v>
      </c>
      <c r="E8516">
        <f>tbl_DataModel[[#This Row],[Profit]]/tbl_DataModel[[#This Row],[Sales]]</f>
        <v>0.28999999999999998</v>
      </c>
      <c r="F8516">
        <v>1982</v>
      </c>
      <c r="G8516">
        <v>574.78</v>
      </c>
      <c r="H8516" t="s">
        <v>32</v>
      </c>
      <c r="I8516" t="s">
        <v>153</v>
      </c>
      <c r="J8516" t="s">
        <v>29</v>
      </c>
      <c r="K8516" t="s">
        <v>182</v>
      </c>
    </row>
    <row r="8517" spans="1:11" x14ac:dyDescent="0.3">
      <c r="A8517">
        <f>YEAR('Supermart Grocery Sales - Retai'!F:F)</f>
        <v>2018</v>
      </c>
      <c r="B8517">
        <f>MONTH('Supermart Grocery Sales - Retai'!F:F)</f>
        <v>2</v>
      </c>
      <c r="C8517" t="str" cm="1">
        <f t="array" ref="C8517">CHOOSE(_xlfn.ANCHORARRAY(B8517), "Jan", "Feb", "Mar", "Apr", "May", "Jun", "Jul", "Aug", "Sep", "Oct", "Nov", "Dec")</f>
        <v>Feb</v>
      </c>
      <c r="D8517" t="str">
        <f>"Q"&amp;ROUNDUP(MONTH('Supermart Grocery Sales - Retai'!F8517)/3,0)</f>
        <v>Q1</v>
      </c>
      <c r="E8517">
        <f>tbl_DataModel[[#This Row],[Profit]]/tbl_DataModel[[#This Row],[Sales]]</f>
        <v>0.13</v>
      </c>
      <c r="F8517">
        <v>2371</v>
      </c>
      <c r="G8517">
        <v>308.23</v>
      </c>
      <c r="H8517" t="s">
        <v>20</v>
      </c>
      <c r="I8517" t="s">
        <v>91</v>
      </c>
      <c r="J8517" t="s">
        <v>29</v>
      </c>
      <c r="K8517" t="s">
        <v>83</v>
      </c>
    </row>
    <row r="8518" spans="1:11" x14ac:dyDescent="0.3">
      <c r="A8518">
        <f>YEAR('Supermart Grocery Sales - Retai'!F:F)</f>
        <v>2016</v>
      </c>
      <c r="B8518">
        <f>MONTH('Supermart Grocery Sales - Retai'!F:F)</f>
        <v>3</v>
      </c>
      <c r="C8518" t="str" cm="1">
        <f t="array" ref="C8518">CHOOSE(_xlfn.ANCHORARRAY(B8518), "Jan", "Feb", "Mar", "Apr", "May", "Jun", "Jul", "Aug", "Sep", "Oct", "Nov", "Dec")</f>
        <v>Mar</v>
      </c>
      <c r="D8518" t="str">
        <f>"Q"&amp;ROUNDUP(MONTH('Supermart Grocery Sales - Retai'!F8518)/3,0)</f>
        <v>Q1</v>
      </c>
      <c r="E8518">
        <f>tbl_DataModel[[#This Row],[Profit]]/tbl_DataModel[[#This Row],[Sales]]</f>
        <v>0.27</v>
      </c>
      <c r="F8518">
        <v>1261</v>
      </c>
      <c r="G8518">
        <v>340.47</v>
      </c>
      <c r="H8518" t="s">
        <v>32</v>
      </c>
      <c r="I8518" t="s">
        <v>33</v>
      </c>
      <c r="J8518" t="s">
        <v>29</v>
      </c>
      <c r="K8518" t="s">
        <v>53</v>
      </c>
    </row>
    <row r="8519" spans="1:11" x14ac:dyDescent="0.3">
      <c r="A8519">
        <f>YEAR('Supermart Grocery Sales - Retai'!F:F)</f>
        <v>2016</v>
      </c>
      <c r="B8519">
        <f>MONTH('Supermart Grocery Sales - Retai'!F:F)</f>
        <v>12</v>
      </c>
      <c r="C8519" t="str" cm="1">
        <f t="array" ref="C8519">CHOOSE(_xlfn.ANCHORARRAY(B8519), "Jan", "Feb", "Mar", "Apr", "May", "Jun", "Jul", "Aug", "Sep", "Oct", "Nov", "Dec")</f>
        <v>Dec</v>
      </c>
      <c r="D8519" t="str">
        <f>"Q"&amp;ROUNDUP(MONTH('Supermart Grocery Sales - Retai'!F8519)/3,0)</f>
        <v>Q4</v>
      </c>
      <c r="E8519">
        <f>tbl_DataModel[[#This Row],[Profit]]/tbl_DataModel[[#This Row],[Sales]]</f>
        <v>9.9999999999999992E-2</v>
      </c>
      <c r="F8519">
        <v>731</v>
      </c>
      <c r="G8519">
        <v>73.099999999999994</v>
      </c>
      <c r="H8519" t="s">
        <v>13</v>
      </c>
      <c r="I8519" t="s">
        <v>79</v>
      </c>
      <c r="J8519" t="s">
        <v>29</v>
      </c>
      <c r="K8519" t="s">
        <v>122</v>
      </c>
    </row>
    <row r="8520" spans="1:11" x14ac:dyDescent="0.3">
      <c r="A8520">
        <f>YEAR('Supermart Grocery Sales - Retai'!F:F)</f>
        <v>2016</v>
      </c>
      <c r="B8520">
        <f>MONTH('Supermart Grocery Sales - Retai'!F:F)</f>
        <v>5</v>
      </c>
      <c r="C8520" t="str" cm="1">
        <f t="array" ref="C8520">CHOOSE(_xlfn.ANCHORARRAY(B8520), "Jan", "Feb", "Mar", "Apr", "May", "Jun", "Jul", "Aug", "Sep", "Oct", "Nov", "Dec")</f>
        <v>May</v>
      </c>
      <c r="D8520" t="str">
        <f>"Q"&amp;ROUNDUP(MONTH('Supermart Grocery Sales - Retai'!F8520)/3,0)</f>
        <v>Q2</v>
      </c>
      <c r="E8520">
        <f>tbl_DataModel[[#This Row],[Profit]]/tbl_DataModel[[#This Row],[Sales]]</f>
        <v>0.1</v>
      </c>
      <c r="F8520">
        <v>1839</v>
      </c>
      <c r="G8520">
        <v>183.9</v>
      </c>
      <c r="H8520" t="s">
        <v>13</v>
      </c>
      <c r="I8520" t="s">
        <v>14</v>
      </c>
      <c r="J8520" t="s">
        <v>29</v>
      </c>
      <c r="K8520" t="s">
        <v>122</v>
      </c>
    </row>
    <row r="8521" spans="1:11" x14ac:dyDescent="0.3">
      <c r="A8521">
        <f>YEAR('Supermart Grocery Sales - Retai'!F:F)</f>
        <v>2018</v>
      </c>
      <c r="B8521">
        <f>MONTH('Supermart Grocery Sales - Retai'!F:F)</f>
        <v>12</v>
      </c>
      <c r="C8521" t="str" cm="1">
        <f t="array" ref="C8521">CHOOSE(_xlfn.ANCHORARRAY(B8521), "Jan", "Feb", "Mar", "Apr", "May", "Jun", "Jul", "Aug", "Sep", "Oct", "Nov", "Dec")</f>
        <v>Dec</v>
      </c>
      <c r="D8521" t="str">
        <f>"Q"&amp;ROUNDUP(MONTH('Supermart Grocery Sales - Retai'!F8521)/3,0)</f>
        <v>Q4</v>
      </c>
      <c r="E8521">
        <f>tbl_DataModel[[#This Row],[Profit]]/tbl_DataModel[[#This Row],[Sales]]</f>
        <v>0.29000000000000004</v>
      </c>
      <c r="F8521">
        <v>1123</v>
      </c>
      <c r="G8521">
        <v>325.67</v>
      </c>
      <c r="H8521" t="s">
        <v>13</v>
      </c>
      <c r="I8521" t="s">
        <v>79</v>
      </c>
      <c r="J8521" t="s">
        <v>29</v>
      </c>
      <c r="K8521" t="s">
        <v>31</v>
      </c>
    </row>
    <row r="8522" spans="1:11" x14ac:dyDescent="0.3">
      <c r="A8522">
        <f>YEAR('Supermart Grocery Sales - Retai'!F:F)</f>
        <v>2018</v>
      </c>
      <c r="B8522">
        <f>MONTH('Supermart Grocery Sales - Retai'!F:F)</f>
        <v>5</v>
      </c>
      <c r="C8522" t="str" cm="1">
        <f t="array" ref="C8522">CHOOSE(_xlfn.ANCHORARRAY(B8522), "Jan", "Feb", "Mar", "Apr", "May", "Jun", "Jul", "Aug", "Sep", "Oct", "Nov", "Dec")</f>
        <v>May</v>
      </c>
      <c r="D8522" t="str">
        <f>"Q"&amp;ROUNDUP(MONTH('Supermart Grocery Sales - Retai'!F8522)/3,0)</f>
        <v>Q2</v>
      </c>
      <c r="E8522">
        <f>tbl_DataModel[[#This Row],[Profit]]/tbl_DataModel[[#This Row],[Sales]]</f>
        <v>0.35000000000000003</v>
      </c>
      <c r="F8522">
        <v>1183</v>
      </c>
      <c r="G8522">
        <v>414.05</v>
      </c>
      <c r="H8522" t="s">
        <v>13</v>
      </c>
      <c r="I8522" t="s">
        <v>195</v>
      </c>
      <c r="J8522" t="s">
        <v>29</v>
      </c>
      <c r="K8522" t="s">
        <v>71</v>
      </c>
    </row>
    <row r="8523" spans="1:11" x14ac:dyDescent="0.3">
      <c r="A8523">
        <f>YEAR('Supermart Grocery Sales - Retai'!F:F)</f>
        <v>2018</v>
      </c>
      <c r="B8523">
        <f>MONTH('Supermart Grocery Sales - Retai'!F:F)</f>
        <v>6</v>
      </c>
      <c r="C8523" t="str" cm="1">
        <f t="array" ref="C8523">CHOOSE(_xlfn.ANCHORARRAY(B8523), "Jan", "Feb", "Mar", "Apr", "May", "Jun", "Jul", "Aug", "Sep", "Oct", "Nov", "Dec")</f>
        <v>Jun</v>
      </c>
      <c r="D8523" t="str">
        <f>"Q"&amp;ROUNDUP(MONTH('Supermart Grocery Sales - Retai'!F8523)/3,0)</f>
        <v>Q2</v>
      </c>
      <c r="E8523">
        <f>tbl_DataModel[[#This Row],[Profit]]/tbl_DataModel[[#This Row],[Sales]]</f>
        <v>0.32</v>
      </c>
      <c r="F8523">
        <v>934</v>
      </c>
      <c r="G8523">
        <v>298.88</v>
      </c>
      <c r="H8523" t="s">
        <v>49</v>
      </c>
      <c r="I8523" t="s">
        <v>205</v>
      </c>
      <c r="J8523" t="s">
        <v>76</v>
      </c>
      <c r="K8523" t="s">
        <v>36</v>
      </c>
    </row>
    <row r="8524" spans="1:11" x14ac:dyDescent="0.3">
      <c r="A8524">
        <f>YEAR('Supermart Grocery Sales - Retai'!F:F)</f>
        <v>2015</v>
      </c>
      <c r="B8524">
        <f>MONTH('Supermart Grocery Sales - Retai'!F:F)</f>
        <v>9</v>
      </c>
      <c r="C8524" t="str" cm="1">
        <f t="array" ref="C8524">CHOOSE(_xlfn.ANCHORARRAY(B8524), "Jan", "Feb", "Mar", "Apr", "May", "Jun", "Jul", "Aug", "Sep", "Oct", "Nov", "Dec")</f>
        <v>Sep</v>
      </c>
      <c r="D8524" t="str">
        <f>"Q"&amp;ROUNDUP(MONTH('Supermart Grocery Sales - Retai'!F8524)/3,0)</f>
        <v>Q3</v>
      </c>
      <c r="E8524">
        <f>tbl_DataModel[[#This Row],[Profit]]/tbl_DataModel[[#This Row],[Sales]]</f>
        <v>0.22</v>
      </c>
      <c r="F8524">
        <v>858</v>
      </c>
      <c r="G8524">
        <v>188.76</v>
      </c>
      <c r="H8524" t="s">
        <v>49</v>
      </c>
      <c r="I8524" t="s">
        <v>54</v>
      </c>
      <c r="J8524" t="s">
        <v>76</v>
      </c>
      <c r="K8524" t="s">
        <v>102</v>
      </c>
    </row>
    <row r="8525" spans="1:11" x14ac:dyDescent="0.3">
      <c r="A8525">
        <f>YEAR('Supermart Grocery Sales - Retai'!F:F)</f>
        <v>2018</v>
      </c>
      <c r="B8525">
        <f>MONTH('Supermart Grocery Sales - Retai'!F:F)</f>
        <v>1</v>
      </c>
      <c r="C8525" t="str" cm="1">
        <f t="array" ref="C8525">CHOOSE(_xlfn.ANCHORARRAY(B8525), "Jan", "Feb", "Mar", "Apr", "May", "Jun", "Jul", "Aug", "Sep", "Oct", "Nov", "Dec")</f>
        <v>Jan</v>
      </c>
      <c r="D8525" t="str">
        <f>"Q"&amp;ROUNDUP(MONTH('Supermart Grocery Sales - Retai'!F8525)/3,0)</f>
        <v>Q1</v>
      </c>
      <c r="E8525">
        <f>tbl_DataModel[[#This Row],[Profit]]/tbl_DataModel[[#This Row],[Sales]]</f>
        <v>0.35000000000000003</v>
      </c>
      <c r="F8525">
        <v>2161</v>
      </c>
      <c r="G8525">
        <v>756.35</v>
      </c>
      <c r="H8525" t="s">
        <v>13</v>
      </c>
      <c r="I8525" t="s">
        <v>79</v>
      </c>
      <c r="J8525" t="s">
        <v>76</v>
      </c>
      <c r="K8525" t="s">
        <v>197</v>
      </c>
    </row>
    <row r="8526" spans="1:11" x14ac:dyDescent="0.3">
      <c r="A8526">
        <f>YEAR('Supermart Grocery Sales - Retai'!F:F)</f>
        <v>2018</v>
      </c>
      <c r="B8526">
        <f>MONTH('Supermart Grocery Sales - Retai'!F:F)</f>
        <v>11</v>
      </c>
      <c r="C8526" t="str" cm="1">
        <f t="array" ref="C8526">CHOOSE(_xlfn.ANCHORARRAY(B8526), "Jan", "Feb", "Mar", "Apr", "May", "Jun", "Jul", "Aug", "Sep", "Oct", "Nov", "Dec")</f>
        <v>Nov</v>
      </c>
      <c r="D8526" t="str">
        <f>"Q"&amp;ROUNDUP(MONTH('Supermart Grocery Sales - Retai'!F8526)/3,0)</f>
        <v>Q4</v>
      </c>
      <c r="E8526">
        <f>tbl_DataModel[[#This Row],[Profit]]/tbl_DataModel[[#This Row],[Sales]]</f>
        <v>0.27999999999999997</v>
      </c>
      <c r="F8526">
        <v>2126</v>
      </c>
      <c r="G8526">
        <v>595.28</v>
      </c>
      <c r="H8526" t="s">
        <v>20</v>
      </c>
      <c r="I8526" t="s">
        <v>91</v>
      </c>
      <c r="J8526" t="s">
        <v>76</v>
      </c>
      <c r="K8526" t="s">
        <v>174</v>
      </c>
    </row>
    <row r="8527" spans="1:11" x14ac:dyDescent="0.3">
      <c r="A8527">
        <f>YEAR('Supermart Grocery Sales - Retai'!F:F)</f>
        <v>2015</v>
      </c>
      <c r="B8527">
        <f>MONTH('Supermart Grocery Sales - Retai'!F:F)</f>
        <v>9</v>
      </c>
      <c r="C8527" t="str" cm="1">
        <f t="array" ref="C8527">CHOOSE(_xlfn.ANCHORARRAY(B8527), "Jan", "Feb", "Mar", "Apr", "May", "Jun", "Jul", "Aug", "Sep", "Oct", "Nov", "Dec")</f>
        <v>Sep</v>
      </c>
      <c r="D8527" t="str">
        <f>"Q"&amp;ROUNDUP(MONTH('Supermart Grocery Sales - Retai'!F8527)/3,0)</f>
        <v>Q3</v>
      </c>
      <c r="E8527">
        <f>tbl_DataModel[[#This Row],[Profit]]/tbl_DataModel[[#This Row],[Sales]]</f>
        <v>0.1</v>
      </c>
      <c r="F8527">
        <v>1453</v>
      </c>
      <c r="G8527">
        <v>145.30000000000001</v>
      </c>
      <c r="H8527" t="s">
        <v>63</v>
      </c>
      <c r="I8527" t="s">
        <v>64</v>
      </c>
      <c r="J8527" t="s">
        <v>76</v>
      </c>
      <c r="K8527" t="s">
        <v>31</v>
      </c>
    </row>
    <row r="8528" spans="1:11" x14ac:dyDescent="0.3">
      <c r="A8528">
        <f>YEAR('Supermart Grocery Sales - Retai'!F:F)</f>
        <v>2017</v>
      </c>
      <c r="B8528">
        <f>MONTH('Supermart Grocery Sales - Retai'!F:F)</f>
        <v>4</v>
      </c>
      <c r="C8528" t="str" cm="1">
        <f t="array" ref="C8528">CHOOSE(_xlfn.ANCHORARRAY(B8528), "Jan", "Feb", "Mar", "Apr", "May", "Jun", "Jul", "Aug", "Sep", "Oct", "Nov", "Dec")</f>
        <v>Apr</v>
      </c>
      <c r="D8528" t="str">
        <f>"Q"&amp;ROUNDUP(MONTH('Supermart Grocery Sales - Retai'!F8528)/3,0)</f>
        <v>Q2</v>
      </c>
      <c r="E8528">
        <f>tbl_DataModel[[#This Row],[Profit]]/tbl_DataModel[[#This Row],[Sales]]</f>
        <v>0.33999999999999997</v>
      </c>
      <c r="F8528">
        <v>803</v>
      </c>
      <c r="G8528">
        <v>273.02</v>
      </c>
      <c r="H8528" t="s">
        <v>20</v>
      </c>
      <c r="I8528" t="s">
        <v>21</v>
      </c>
      <c r="J8528" t="s">
        <v>76</v>
      </c>
      <c r="K8528" t="s">
        <v>53</v>
      </c>
    </row>
    <row r="8529" spans="1:11" x14ac:dyDescent="0.3">
      <c r="A8529">
        <f>YEAR('Supermart Grocery Sales - Retai'!F:F)</f>
        <v>2015</v>
      </c>
      <c r="B8529">
        <f>MONTH('Supermart Grocery Sales - Retai'!F:F)</f>
        <v>6</v>
      </c>
      <c r="C8529" t="str" cm="1">
        <f t="array" ref="C8529">CHOOSE(_xlfn.ANCHORARRAY(B8529), "Jan", "Feb", "Mar", "Apr", "May", "Jun", "Jul", "Aug", "Sep", "Oct", "Nov", "Dec")</f>
        <v>Jun</v>
      </c>
      <c r="D8529" t="str">
        <f>"Q"&amp;ROUNDUP(MONTH('Supermart Grocery Sales - Retai'!F8529)/3,0)</f>
        <v>Q2</v>
      </c>
      <c r="E8529">
        <f>tbl_DataModel[[#This Row],[Profit]]/tbl_DataModel[[#This Row],[Sales]]</f>
        <v>0.3</v>
      </c>
      <c r="F8529">
        <v>563</v>
      </c>
      <c r="G8529">
        <v>168.9</v>
      </c>
      <c r="H8529" t="s">
        <v>32</v>
      </c>
      <c r="I8529" t="s">
        <v>153</v>
      </c>
      <c r="J8529" t="s">
        <v>76</v>
      </c>
      <c r="K8529" t="s">
        <v>45</v>
      </c>
    </row>
    <row r="8530" spans="1:11" x14ac:dyDescent="0.3">
      <c r="A8530">
        <f>YEAR('Supermart Grocery Sales - Retai'!F:F)</f>
        <v>2018</v>
      </c>
      <c r="B8530">
        <f>MONTH('Supermart Grocery Sales - Retai'!F:F)</f>
        <v>11</v>
      </c>
      <c r="C8530" t="str" cm="1">
        <f t="array" ref="C8530">CHOOSE(_xlfn.ANCHORARRAY(B8530), "Jan", "Feb", "Mar", "Apr", "May", "Jun", "Jul", "Aug", "Sep", "Oct", "Nov", "Dec")</f>
        <v>Nov</v>
      </c>
      <c r="D8530" t="str">
        <f>"Q"&amp;ROUNDUP(MONTH('Supermart Grocery Sales - Retai'!F8530)/3,0)</f>
        <v>Q4</v>
      </c>
      <c r="E8530">
        <f>tbl_DataModel[[#This Row],[Profit]]/tbl_DataModel[[#This Row],[Sales]]</f>
        <v>0.41</v>
      </c>
      <c r="F8530">
        <v>627</v>
      </c>
      <c r="G8530">
        <v>257.07</v>
      </c>
      <c r="H8530" t="s">
        <v>26</v>
      </c>
      <c r="I8530" t="s">
        <v>37</v>
      </c>
      <c r="J8530" t="s">
        <v>76</v>
      </c>
      <c r="K8530" t="s">
        <v>116</v>
      </c>
    </row>
    <row r="8531" spans="1:11" x14ac:dyDescent="0.3">
      <c r="A8531">
        <f>YEAR('Supermart Grocery Sales - Retai'!F:F)</f>
        <v>2016</v>
      </c>
      <c r="B8531">
        <f>MONTH('Supermart Grocery Sales - Retai'!F:F)</f>
        <v>11</v>
      </c>
      <c r="C8531" t="str" cm="1">
        <f t="array" ref="C8531">CHOOSE(_xlfn.ANCHORARRAY(B8531), "Jan", "Feb", "Mar", "Apr", "May", "Jun", "Jul", "Aug", "Sep", "Oct", "Nov", "Dec")</f>
        <v>Nov</v>
      </c>
      <c r="D8531" t="str">
        <f>"Q"&amp;ROUNDUP(MONTH('Supermart Grocery Sales - Retai'!F8531)/3,0)</f>
        <v>Q4</v>
      </c>
      <c r="E8531">
        <f>tbl_DataModel[[#This Row],[Profit]]/tbl_DataModel[[#This Row],[Sales]]</f>
        <v>0.42000000000000004</v>
      </c>
      <c r="F8531">
        <v>2124</v>
      </c>
      <c r="G8531">
        <v>892.08</v>
      </c>
      <c r="H8531" t="s">
        <v>63</v>
      </c>
      <c r="I8531" t="s">
        <v>75</v>
      </c>
      <c r="J8531" t="s">
        <v>76</v>
      </c>
      <c r="K8531" t="s">
        <v>106</v>
      </c>
    </row>
    <row r="8532" spans="1:11" x14ac:dyDescent="0.3">
      <c r="A8532">
        <f>YEAR('Supermart Grocery Sales - Retai'!F:F)</f>
        <v>2018</v>
      </c>
      <c r="B8532">
        <f>MONTH('Supermart Grocery Sales - Retai'!F:F)</f>
        <v>11</v>
      </c>
      <c r="C8532" t="str" cm="1">
        <f t="array" ref="C8532">CHOOSE(_xlfn.ANCHORARRAY(B8532), "Jan", "Feb", "Mar", "Apr", "May", "Jun", "Jul", "Aug", "Sep", "Oct", "Nov", "Dec")</f>
        <v>Nov</v>
      </c>
      <c r="D8532" t="str">
        <f>"Q"&amp;ROUNDUP(MONTH('Supermart Grocery Sales - Retai'!F8532)/3,0)</f>
        <v>Q4</v>
      </c>
      <c r="E8532">
        <f>tbl_DataModel[[#This Row],[Profit]]/tbl_DataModel[[#This Row],[Sales]]</f>
        <v>0.17</v>
      </c>
      <c r="F8532">
        <v>2079</v>
      </c>
      <c r="G8532">
        <v>353.43</v>
      </c>
      <c r="H8532" t="s">
        <v>20</v>
      </c>
      <c r="I8532" t="s">
        <v>21</v>
      </c>
      <c r="J8532" t="s">
        <v>76</v>
      </c>
      <c r="K8532" t="s">
        <v>111</v>
      </c>
    </row>
    <row r="8533" spans="1:11" x14ac:dyDescent="0.3">
      <c r="A8533">
        <f>YEAR('Supermart Grocery Sales - Retai'!F:F)</f>
        <v>2017</v>
      </c>
      <c r="B8533">
        <f>MONTH('Supermart Grocery Sales - Retai'!F:F)</f>
        <v>6</v>
      </c>
      <c r="C8533" t="str" cm="1">
        <f t="array" ref="C8533">CHOOSE(_xlfn.ANCHORARRAY(B8533), "Jan", "Feb", "Mar", "Apr", "May", "Jun", "Jul", "Aug", "Sep", "Oct", "Nov", "Dec")</f>
        <v>Jun</v>
      </c>
      <c r="D8533" t="str">
        <f>"Q"&amp;ROUNDUP(MONTH('Supermart Grocery Sales - Retai'!F8533)/3,0)</f>
        <v>Q2</v>
      </c>
      <c r="E8533">
        <f>tbl_DataModel[[#This Row],[Profit]]/tbl_DataModel[[#This Row],[Sales]]</f>
        <v>0.17</v>
      </c>
      <c r="F8533">
        <v>1880</v>
      </c>
      <c r="G8533">
        <v>319.60000000000002</v>
      </c>
      <c r="H8533" t="s">
        <v>20</v>
      </c>
      <c r="I8533" t="s">
        <v>91</v>
      </c>
      <c r="J8533" t="s">
        <v>76</v>
      </c>
      <c r="K8533" t="s">
        <v>71</v>
      </c>
    </row>
    <row r="8534" spans="1:11" x14ac:dyDescent="0.3">
      <c r="A8534">
        <f>YEAR('Supermart Grocery Sales - Retai'!F:F)</f>
        <v>2017</v>
      </c>
      <c r="B8534">
        <f>MONTH('Supermart Grocery Sales - Retai'!F:F)</f>
        <v>12</v>
      </c>
      <c r="C8534" t="str" cm="1">
        <f t="array" ref="C8534">CHOOSE(_xlfn.ANCHORARRAY(B8534), "Jan", "Feb", "Mar", "Apr", "May", "Jun", "Jul", "Aug", "Sep", "Oct", "Nov", "Dec")</f>
        <v>Dec</v>
      </c>
      <c r="D8534" t="str">
        <f>"Q"&amp;ROUNDUP(MONTH('Supermart Grocery Sales - Retai'!F8534)/3,0)</f>
        <v>Q4</v>
      </c>
      <c r="E8534">
        <f>tbl_DataModel[[#This Row],[Profit]]/tbl_DataModel[[#This Row],[Sales]]</f>
        <v>0.36</v>
      </c>
      <c r="F8534">
        <v>621</v>
      </c>
      <c r="G8534">
        <v>223.56</v>
      </c>
      <c r="H8534" t="s">
        <v>32</v>
      </c>
      <c r="I8534" t="s">
        <v>153</v>
      </c>
      <c r="J8534" t="s">
        <v>76</v>
      </c>
      <c r="K8534" t="s">
        <v>81</v>
      </c>
    </row>
    <row r="8535" spans="1:11" x14ac:dyDescent="0.3">
      <c r="A8535">
        <f>YEAR('Supermart Grocery Sales - Retai'!F:F)</f>
        <v>2018</v>
      </c>
      <c r="B8535">
        <f>MONTH('Supermart Grocery Sales - Retai'!F:F)</f>
        <v>11</v>
      </c>
      <c r="C8535" t="str" cm="1">
        <f t="array" ref="C8535">CHOOSE(_xlfn.ANCHORARRAY(B8535), "Jan", "Feb", "Mar", "Apr", "May", "Jun", "Jul", "Aug", "Sep", "Oct", "Nov", "Dec")</f>
        <v>Nov</v>
      </c>
      <c r="D8535" t="str">
        <f>"Q"&amp;ROUNDUP(MONTH('Supermart Grocery Sales - Retai'!F8535)/3,0)</f>
        <v>Q4</v>
      </c>
      <c r="E8535">
        <f>tbl_DataModel[[#This Row],[Profit]]/tbl_DataModel[[#This Row],[Sales]]</f>
        <v>0.22</v>
      </c>
      <c r="F8535">
        <v>2012</v>
      </c>
      <c r="G8535">
        <v>442.64</v>
      </c>
      <c r="H8535" t="s">
        <v>32</v>
      </c>
      <c r="I8535" t="s">
        <v>153</v>
      </c>
      <c r="J8535" t="s">
        <v>76</v>
      </c>
      <c r="K8535" t="s">
        <v>106</v>
      </c>
    </row>
    <row r="8536" spans="1:11" x14ac:dyDescent="0.3">
      <c r="A8536">
        <f>YEAR('Supermart Grocery Sales - Retai'!F:F)</f>
        <v>2017</v>
      </c>
      <c r="B8536">
        <f>MONTH('Supermart Grocery Sales - Retai'!F:F)</f>
        <v>3</v>
      </c>
      <c r="C8536" t="str" cm="1">
        <f t="array" ref="C8536">CHOOSE(_xlfn.ANCHORARRAY(B8536), "Jan", "Feb", "Mar", "Apr", "May", "Jun", "Jul", "Aug", "Sep", "Oct", "Nov", "Dec")</f>
        <v>Mar</v>
      </c>
      <c r="D8536" t="str">
        <f>"Q"&amp;ROUNDUP(MONTH('Supermart Grocery Sales - Retai'!F8536)/3,0)</f>
        <v>Q1</v>
      </c>
      <c r="E8536">
        <f>tbl_DataModel[[#This Row],[Profit]]/tbl_DataModel[[#This Row],[Sales]]</f>
        <v>0.39</v>
      </c>
      <c r="F8536">
        <v>1094</v>
      </c>
      <c r="G8536">
        <v>426.66</v>
      </c>
      <c r="H8536" t="s">
        <v>13</v>
      </c>
      <c r="I8536" t="s">
        <v>79</v>
      </c>
      <c r="J8536" t="s">
        <v>76</v>
      </c>
      <c r="K8536" t="s">
        <v>182</v>
      </c>
    </row>
    <row r="8537" spans="1:11" x14ac:dyDescent="0.3">
      <c r="A8537">
        <f>YEAR('Supermart Grocery Sales - Retai'!F:F)</f>
        <v>2015</v>
      </c>
      <c r="B8537">
        <f>MONTH('Supermart Grocery Sales - Retai'!F:F)</f>
        <v>11</v>
      </c>
      <c r="C8537" t="str" cm="1">
        <f t="array" ref="C8537">CHOOSE(_xlfn.ANCHORARRAY(B8537), "Jan", "Feb", "Mar", "Apr", "May", "Jun", "Jul", "Aug", "Sep", "Oct", "Nov", "Dec")</f>
        <v>Nov</v>
      </c>
      <c r="D8537" t="str">
        <f>"Q"&amp;ROUNDUP(MONTH('Supermart Grocery Sales - Retai'!F8537)/3,0)</f>
        <v>Q4</v>
      </c>
      <c r="E8537">
        <f>tbl_DataModel[[#This Row],[Profit]]/tbl_DataModel[[#This Row],[Sales]]</f>
        <v>0.38999999999999996</v>
      </c>
      <c r="F8537">
        <v>1720</v>
      </c>
      <c r="G8537">
        <v>670.8</v>
      </c>
      <c r="H8537" t="s">
        <v>20</v>
      </c>
      <c r="I8537" t="s">
        <v>91</v>
      </c>
      <c r="J8537" t="s">
        <v>76</v>
      </c>
      <c r="K8537" t="s">
        <v>78</v>
      </c>
    </row>
    <row r="8538" spans="1:11" x14ac:dyDescent="0.3">
      <c r="A8538">
        <f>YEAR('Supermart Grocery Sales - Retai'!F:F)</f>
        <v>2018</v>
      </c>
      <c r="B8538">
        <f>MONTH('Supermart Grocery Sales - Retai'!F:F)</f>
        <v>7</v>
      </c>
      <c r="C8538" t="str" cm="1">
        <f t="array" ref="C8538">CHOOSE(_xlfn.ANCHORARRAY(B8538), "Jan", "Feb", "Mar", "Apr", "May", "Jun", "Jul", "Aug", "Sep", "Oct", "Nov", "Dec")</f>
        <v>Jul</v>
      </c>
      <c r="D8538" t="str">
        <f>"Q"&amp;ROUNDUP(MONTH('Supermart Grocery Sales - Retai'!F8538)/3,0)</f>
        <v>Q3</v>
      </c>
      <c r="E8538">
        <f>tbl_DataModel[[#This Row],[Profit]]/tbl_DataModel[[#This Row],[Sales]]</f>
        <v>0.42</v>
      </c>
      <c r="F8538">
        <v>1075</v>
      </c>
      <c r="G8538">
        <v>451.5</v>
      </c>
      <c r="H8538" t="s">
        <v>63</v>
      </c>
      <c r="I8538" t="s">
        <v>75</v>
      </c>
      <c r="J8538" t="s">
        <v>76</v>
      </c>
      <c r="K8538" t="s">
        <v>130</v>
      </c>
    </row>
    <row r="8539" spans="1:11" x14ac:dyDescent="0.3">
      <c r="A8539">
        <f>YEAR('Supermart Grocery Sales - Retai'!F:F)</f>
        <v>2017</v>
      </c>
      <c r="B8539">
        <f>MONTH('Supermart Grocery Sales - Retai'!F:F)</f>
        <v>5</v>
      </c>
      <c r="C8539" t="str" cm="1">
        <f t="array" ref="C8539">CHOOSE(_xlfn.ANCHORARRAY(B8539), "Jan", "Feb", "Mar", "Apr", "May", "Jun", "Jul", "Aug", "Sep", "Oct", "Nov", "Dec")</f>
        <v>May</v>
      </c>
      <c r="D8539" t="str">
        <f>"Q"&amp;ROUNDUP(MONTH('Supermart Grocery Sales - Retai'!F8539)/3,0)</f>
        <v>Q2</v>
      </c>
      <c r="E8539">
        <f>tbl_DataModel[[#This Row],[Profit]]/tbl_DataModel[[#This Row],[Sales]]</f>
        <v>0.12</v>
      </c>
      <c r="F8539">
        <v>2116</v>
      </c>
      <c r="G8539">
        <v>253.92</v>
      </c>
      <c r="H8539" t="s">
        <v>13</v>
      </c>
      <c r="I8539" t="s">
        <v>79</v>
      </c>
      <c r="J8539" t="s">
        <v>76</v>
      </c>
      <c r="K8539" t="s">
        <v>42</v>
      </c>
    </row>
    <row r="8540" spans="1:11" x14ac:dyDescent="0.3">
      <c r="A8540">
        <f>YEAR('Supermart Grocery Sales - Retai'!F:F)</f>
        <v>2015</v>
      </c>
      <c r="B8540">
        <f>MONTH('Supermart Grocery Sales - Retai'!F:F)</f>
        <v>9</v>
      </c>
      <c r="C8540" t="str" cm="1">
        <f t="array" ref="C8540">CHOOSE(_xlfn.ANCHORARRAY(B8540), "Jan", "Feb", "Mar", "Apr", "May", "Jun", "Jul", "Aug", "Sep", "Oct", "Nov", "Dec")</f>
        <v>Sep</v>
      </c>
      <c r="D8540" t="str">
        <f>"Q"&amp;ROUNDUP(MONTH('Supermart Grocery Sales - Retai'!F8540)/3,0)</f>
        <v>Q3</v>
      </c>
      <c r="E8540">
        <f>tbl_DataModel[[#This Row],[Profit]]/tbl_DataModel[[#This Row],[Sales]]</f>
        <v>0.27999999999999997</v>
      </c>
      <c r="F8540">
        <v>1567</v>
      </c>
      <c r="G8540">
        <v>438.76</v>
      </c>
      <c r="H8540" t="s">
        <v>58</v>
      </c>
      <c r="I8540" t="s">
        <v>112</v>
      </c>
      <c r="J8540" t="s">
        <v>76</v>
      </c>
      <c r="K8540" t="s">
        <v>83</v>
      </c>
    </row>
    <row r="8541" spans="1:11" x14ac:dyDescent="0.3">
      <c r="A8541">
        <f>YEAR('Supermart Grocery Sales - Retai'!F:F)</f>
        <v>2015</v>
      </c>
      <c r="B8541">
        <f>MONTH('Supermart Grocery Sales - Retai'!F:F)</f>
        <v>8</v>
      </c>
      <c r="C8541" t="str" cm="1">
        <f t="array" ref="C8541">CHOOSE(_xlfn.ANCHORARRAY(B8541), "Jan", "Feb", "Mar", "Apr", "May", "Jun", "Jul", "Aug", "Sep", "Oct", "Nov", "Dec")</f>
        <v>Aug</v>
      </c>
      <c r="D8541" t="str">
        <f>"Q"&amp;ROUNDUP(MONTH('Supermart Grocery Sales - Retai'!F8541)/3,0)</f>
        <v>Q3</v>
      </c>
      <c r="E8541">
        <f>tbl_DataModel[[#This Row],[Profit]]/tbl_DataModel[[#This Row],[Sales]]</f>
        <v>0.05</v>
      </c>
      <c r="F8541">
        <v>2215</v>
      </c>
      <c r="G8541">
        <v>110.75</v>
      </c>
      <c r="H8541" t="s">
        <v>13</v>
      </c>
      <c r="I8541" t="s">
        <v>14</v>
      </c>
      <c r="J8541" t="s">
        <v>76</v>
      </c>
      <c r="K8541" t="s">
        <v>169</v>
      </c>
    </row>
    <row r="8542" spans="1:11" x14ac:dyDescent="0.3">
      <c r="A8542">
        <f>YEAR('Supermart Grocery Sales - Retai'!F:F)</f>
        <v>2016</v>
      </c>
      <c r="B8542">
        <f>MONTH('Supermart Grocery Sales - Retai'!F:F)</f>
        <v>9</v>
      </c>
      <c r="C8542" t="str" cm="1">
        <f t="array" ref="C8542">CHOOSE(_xlfn.ANCHORARRAY(B8542), "Jan", "Feb", "Mar", "Apr", "May", "Jun", "Jul", "Aug", "Sep", "Oct", "Nov", "Dec")</f>
        <v>Sep</v>
      </c>
      <c r="D8542" t="str">
        <f>"Q"&amp;ROUNDUP(MONTH('Supermart Grocery Sales - Retai'!F8542)/3,0)</f>
        <v>Q3</v>
      </c>
      <c r="E8542">
        <f>tbl_DataModel[[#This Row],[Profit]]/tbl_DataModel[[#This Row],[Sales]]</f>
        <v>0.23</v>
      </c>
      <c r="F8542">
        <v>583</v>
      </c>
      <c r="G8542">
        <v>134.09</v>
      </c>
      <c r="H8542" t="s">
        <v>20</v>
      </c>
      <c r="I8542" t="s">
        <v>91</v>
      </c>
      <c r="J8542" t="s">
        <v>76</v>
      </c>
      <c r="K8542" t="s">
        <v>234</v>
      </c>
    </row>
    <row r="8543" spans="1:11" x14ac:dyDescent="0.3">
      <c r="A8543">
        <f>YEAR('Supermart Grocery Sales - Retai'!F:F)</f>
        <v>2015</v>
      </c>
      <c r="B8543">
        <f>MONTH('Supermart Grocery Sales - Retai'!F:F)</f>
        <v>7</v>
      </c>
      <c r="C8543" t="str" cm="1">
        <f t="array" ref="C8543">CHOOSE(_xlfn.ANCHORARRAY(B8543), "Jan", "Feb", "Mar", "Apr", "May", "Jun", "Jul", "Aug", "Sep", "Oct", "Nov", "Dec")</f>
        <v>Jul</v>
      </c>
      <c r="D8543" t="str">
        <f>"Q"&amp;ROUNDUP(MONTH('Supermart Grocery Sales - Retai'!F8543)/3,0)</f>
        <v>Q3</v>
      </c>
      <c r="E8543">
        <f>tbl_DataModel[[#This Row],[Profit]]/tbl_DataModel[[#This Row],[Sales]]</f>
        <v>0.22999999999999998</v>
      </c>
      <c r="F8543">
        <v>823</v>
      </c>
      <c r="G8543">
        <v>189.29</v>
      </c>
      <c r="H8543" t="s">
        <v>32</v>
      </c>
      <c r="I8543" t="s">
        <v>97</v>
      </c>
      <c r="J8543" t="s">
        <v>76</v>
      </c>
      <c r="K8543" t="s">
        <v>182</v>
      </c>
    </row>
    <row r="8544" spans="1:11" x14ac:dyDescent="0.3">
      <c r="A8544">
        <f>YEAR('Supermart Grocery Sales - Retai'!F:F)</f>
        <v>2016</v>
      </c>
      <c r="B8544">
        <f>MONTH('Supermart Grocery Sales - Retai'!F:F)</f>
        <v>11</v>
      </c>
      <c r="C8544" t="str" cm="1">
        <f t="array" ref="C8544">CHOOSE(_xlfn.ANCHORARRAY(B8544), "Jan", "Feb", "Mar", "Apr", "May", "Jun", "Jul", "Aug", "Sep", "Oct", "Nov", "Dec")</f>
        <v>Nov</v>
      </c>
      <c r="D8544" t="str">
        <f>"Q"&amp;ROUNDUP(MONTH('Supermart Grocery Sales - Retai'!F8544)/3,0)</f>
        <v>Q4</v>
      </c>
      <c r="E8544">
        <f>tbl_DataModel[[#This Row],[Profit]]/tbl_DataModel[[#This Row],[Sales]]</f>
        <v>0.26999999999999996</v>
      </c>
      <c r="F8544">
        <v>2014</v>
      </c>
      <c r="G8544">
        <v>543.78</v>
      </c>
      <c r="H8544" t="s">
        <v>13</v>
      </c>
      <c r="I8544" t="s">
        <v>14</v>
      </c>
      <c r="J8544" t="s">
        <v>76</v>
      </c>
      <c r="K8544" t="s">
        <v>193</v>
      </c>
    </row>
    <row r="8545" spans="1:11" x14ac:dyDescent="0.3">
      <c r="A8545">
        <f>YEAR('Supermart Grocery Sales - Retai'!F:F)</f>
        <v>2016</v>
      </c>
      <c r="B8545">
        <f>MONTH('Supermart Grocery Sales - Retai'!F:F)</f>
        <v>12</v>
      </c>
      <c r="C8545" t="str" cm="1">
        <f t="array" ref="C8545">CHOOSE(_xlfn.ANCHORARRAY(B8545), "Jan", "Feb", "Mar", "Apr", "May", "Jun", "Jul", "Aug", "Sep", "Oct", "Nov", "Dec")</f>
        <v>Dec</v>
      </c>
      <c r="D8545" t="str">
        <f>"Q"&amp;ROUNDUP(MONTH('Supermart Grocery Sales - Retai'!F8545)/3,0)</f>
        <v>Q4</v>
      </c>
      <c r="E8545">
        <f>tbl_DataModel[[#This Row],[Profit]]/tbl_DataModel[[#This Row],[Sales]]</f>
        <v>0.42000000000000004</v>
      </c>
      <c r="F8545">
        <v>976</v>
      </c>
      <c r="G8545">
        <v>409.92</v>
      </c>
      <c r="H8545" t="s">
        <v>63</v>
      </c>
      <c r="I8545" t="s">
        <v>64</v>
      </c>
      <c r="J8545" t="s">
        <v>76</v>
      </c>
      <c r="K8545" t="s">
        <v>90</v>
      </c>
    </row>
    <row r="8546" spans="1:11" x14ac:dyDescent="0.3">
      <c r="A8546">
        <f>YEAR('Supermart Grocery Sales - Retai'!F:F)</f>
        <v>2015</v>
      </c>
      <c r="B8546">
        <f>MONTH('Supermart Grocery Sales - Retai'!F:F)</f>
        <v>7</v>
      </c>
      <c r="C8546" t="str" cm="1">
        <f t="array" ref="C8546">CHOOSE(_xlfn.ANCHORARRAY(B8546), "Jan", "Feb", "Mar", "Apr", "May", "Jun", "Jul", "Aug", "Sep", "Oct", "Nov", "Dec")</f>
        <v>Jul</v>
      </c>
      <c r="D8546" t="str">
        <f>"Q"&amp;ROUNDUP(MONTH('Supermart Grocery Sales - Retai'!F8546)/3,0)</f>
        <v>Q3</v>
      </c>
      <c r="E8546">
        <f>tbl_DataModel[[#This Row],[Profit]]/tbl_DataModel[[#This Row],[Sales]]</f>
        <v>0.13</v>
      </c>
      <c r="F8546">
        <v>895</v>
      </c>
      <c r="G8546">
        <v>116.35</v>
      </c>
      <c r="H8546" t="s">
        <v>13</v>
      </c>
      <c r="I8546" t="s">
        <v>79</v>
      </c>
      <c r="J8546" t="s">
        <v>76</v>
      </c>
      <c r="K8546" t="s">
        <v>263</v>
      </c>
    </row>
    <row r="8547" spans="1:11" x14ac:dyDescent="0.3">
      <c r="A8547">
        <f>YEAR('Supermart Grocery Sales - Retai'!F:F)</f>
        <v>2018</v>
      </c>
      <c r="B8547">
        <f>MONTH('Supermart Grocery Sales - Retai'!F:F)</f>
        <v>6</v>
      </c>
      <c r="C8547" t="str" cm="1">
        <f t="array" ref="C8547">CHOOSE(_xlfn.ANCHORARRAY(B8547), "Jan", "Feb", "Mar", "Apr", "May", "Jun", "Jul", "Aug", "Sep", "Oct", "Nov", "Dec")</f>
        <v>Jun</v>
      </c>
      <c r="D8547" t="str">
        <f>"Q"&amp;ROUNDUP(MONTH('Supermart Grocery Sales - Retai'!F8547)/3,0)</f>
        <v>Q2</v>
      </c>
      <c r="E8547">
        <f>tbl_DataModel[[#This Row],[Profit]]/tbl_DataModel[[#This Row],[Sales]]</f>
        <v>0.19</v>
      </c>
      <c r="F8547">
        <v>506</v>
      </c>
      <c r="G8547">
        <v>96.14</v>
      </c>
      <c r="H8547" t="s">
        <v>13</v>
      </c>
      <c r="I8547" t="s">
        <v>195</v>
      </c>
      <c r="J8547" t="s">
        <v>76</v>
      </c>
      <c r="K8547" t="s">
        <v>234</v>
      </c>
    </row>
    <row r="8548" spans="1:11" x14ac:dyDescent="0.3">
      <c r="A8548">
        <f>YEAR('Supermart Grocery Sales - Retai'!F:F)</f>
        <v>2016</v>
      </c>
      <c r="B8548">
        <f>MONTH('Supermart Grocery Sales - Retai'!F:F)</f>
        <v>3</v>
      </c>
      <c r="C8548" t="str" cm="1">
        <f t="array" ref="C8548">CHOOSE(_xlfn.ANCHORARRAY(B8548), "Jan", "Feb", "Mar", "Apr", "May", "Jun", "Jul", "Aug", "Sep", "Oct", "Nov", "Dec")</f>
        <v>Mar</v>
      </c>
      <c r="D8548" t="str">
        <f>"Q"&amp;ROUNDUP(MONTH('Supermart Grocery Sales - Retai'!F8548)/3,0)</f>
        <v>Q1</v>
      </c>
      <c r="E8548">
        <f>tbl_DataModel[[#This Row],[Profit]]/tbl_DataModel[[#This Row],[Sales]]</f>
        <v>0.44</v>
      </c>
      <c r="F8548">
        <v>1294</v>
      </c>
      <c r="G8548">
        <v>569.36</v>
      </c>
      <c r="H8548" t="s">
        <v>49</v>
      </c>
      <c r="I8548" t="s">
        <v>54</v>
      </c>
      <c r="J8548" t="s">
        <v>76</v>
      </c>
      <c r="K8548" t="s">
        <v>19</v>
      </c>
    </row>
    <row r="8549" spans="1:11" x14ac:dyDescent="0.3">
      <c r="A8549">
        <f>YEAR('Supermart Grocery Sales - Retai'!F:F)</f>
        <v>2018</v>
      </c>
      <c r="B8549">
        <f>MONTH('Supermart Grocery Sales - Retai'!F:F)</f>
        <v>8</v>
      </c>
      <c r="C8549" t="str" cm="1">
        <f t="array" ref="C8549">CHOOSE(_xlfn.ANCHORARRAY(B8549), "Jan", "Feb", "Mar", "Apr", "May", "Jun", "Jul", "Aug", "Sep", "Oct", "Nov", "Dec")</f>
        <v>Aug</v>
      </c>
      <c r="D8549" t="str">
        <f>"Q"&amp;ROUNDUP(MONTH('Supermart Grocery Sales - Retai'!F8549)/3,0)</f>
        <v>Q3</v>
      </c>
      <c r="E8549">
        <f>tbl_DataModel[[#This Row],[Profit]]/tbl_DataModel[[#This Row],[Sales]]</f>
        <v>0.3</v>
      </c>
      <c r="F8549">
        <v>2228</v>
      </c>
      <c r="G8549">
        <v>668.4</v>
      </c>
      <c r="H8549" t="s">
        <v>20</v>
      </c>
      <c r="I8549" t="s">
        <v>21</v>
      </c>
      <c r="J8549" t="s">
        <v>76</v>
      </c>
      <c r="K8549" t="s">
        <v>184</v>
      </c>
    </row>
    <row r="8550" spans="1:11" x14ac:dyDescent="0.3">
      <c r="A8550">
        <f>YEAR('Supermart Grocery Sales - Retai'!F:F)</f>
        <v>2015</v>
      </c>
      <c r="B8550">
        <f>MONTH('Supermart Grocery Sales - Retai'!F:F)</f>
        <v>3</v>
      </c>
      <c r="C8550" t="str" cm="1">
        <f t="array" ref="C8550">CHOOSE(_xlfn.ANCHORARRAY(B8550), "Jan", "Feb", "Mar", "Apr", "May", "Jun", "Jul", "Aug", "Sep", "Oct", "Nov", "Dec")</f>
        <v>Mar</v>
      </c>
      <c r="D8550" t="str">
        <f>"Q"&amp;ROUNDUP(MONTH('Supermart Grocery Sales - Retai'!F8550)/3,0)</f>
        <v>Q1</v>
      </c>
      <c r="E8550">
        <f>tbl_DataModel[[#This Row],[Profit]]/tbl_DataModel[[#This Row],[Sales]]</f>
        <v>0.2</v>
      </c>
      <c r="F8550">
        <v>1818</v>
      </c>
      <c r="G8550">
        <v>363.6</v>
      </c>
      <c r="H8550" t="s">
        <v>20</v>
      </c>
      <c r="I8550" t="s">
        <v>21</v>
      </c>
      <c r="J8550" t="s">
        <v>76</v>
      </c>
      <c r="K8550" t="s">
        <v>90</v>
      </c>
    </row>
    <row r="8551" spans="1:11" x14ac:dyDescent="0.3">
      <c r="A8551">
        <f>YEAR('Supermart Grocery Sales - Retai'!F:F)</f>
        <v>2015</v>
      </c>
      <c r="B8551">
        <f>MONTH('Supermart Grocery Sales - Retai'!F:F)</f>
        <v>9</v>
      </c>
      <c r="C8551" t="str" cm="1">
        <f t="array" ref="C8551">CHOOSE(_xlfn.ANCHORARRAY(B8551), "Jan", "Feb", "Mar", "Apr", "May", "Jun", "Jul", "Aug", "Sep", "Oct", "Nov", "Dec")</f>
        <v>Sep</v>
      </c>
      <c r="D8551" t="str">
        <f>"Q"&amp;ROUNDUP(MONTH('Supermart Grocery Sales - Retai'!F8551)/3,0)</f>
        <v>Q3</v>
      </c>
      <c r="E8551">
        <f>tbl_DataModel[[#This Row],[Profit]]/tbl_DataModel[[#This Row],[Sales]]</f>
        <v>0.34</v>
      </c>
      <c r="F8551">
        <v>1056</v>
      </c>
      <c r="G8551">
        <v>359.04</v>
      </c>
      <c r="H8551" t="s">
        <v>32</v>
      </c>
      <c r="I8551" t="s">
        <v>46</v>
      </c>
      <c r="J8551" t="s">
        <v>76</v>
      </c>
      <c r="K8551" t="s">
        <v>146</v>
      </c>
    </row>
    <row r="8552" spans="1:11" x14ac:dyDescent="0.3">
      <c r="A8552">
        <f>YEAR('Supermart Grocery Sales - Retai'!F:F)</f>
        <v>2017</v>
      </c>
      <c r="B8552">
        <f>MONTH('Supermart Grocery Sales - Retai'!F:F)</f>
        <v>11</v>
      </c>
      <c r="C8552" t="str" cm="1">
        <f t="array" ref="C8552">CHOOSE(_xlfn.ANCHORARRAY(B8552), "Jan", "Feb", "Mar", "Apr", "May", "Jun", "Jul", "Aug", "Sep", "Oct", "Nov", "Dec")</f>
        <v>Nov</v>
      </c>
      <c r="D8552" t="str">
        <f>"Q"&amp;ROUNDUP(MONTH('Supermart Grocery Sales - Retai'!F8552)/3,0)</f>
        <v>Q4</v>
      </c>
      <c r="E8552">
        <f>tbl_DataModel[[#This Row],[Profit]]/tbl_DataModel[[#This Row],[Sales]]</f>
        <v>0.32</v>
      </c>
      <c r="F8552">
        <v>727</v>
      </c>
      <c r="G8552">
        <v>232.64</v>
      </c>
      <c r="H8552" t="s">
        <v>13</v>
      </c>
      <c r="I8552" t="s">
        <v>195</v>
      </c>
      <c r="J8552" t="s">
        <v>76</v>
      </c>
      <c r="K8552" t="s">
        <v>111</v>
      </c>
    </row>
    <row r="8553" spans="1:11" x14ac:dyDescent="0.3">
      <c r="A8553">
        <f>YEAR('Supermart Grocery Sales - Retai'!F:F)</f>
        <v>2018</v>
      </c>
      <c r="B8553">
        <f>MONTH('Supermart Grocery Sales - Retai'!F:F)</f>
        <v>10</v>
      </c>
      <c r="C8553" t="str" cm="1">
        <f t="array" ref="C8553">CHOOSE(_xlfn.ANCHORARRAY(B8553), "Jan", "Feb", "Mar", "Apr", "May", "Jun", "Jul", "Aug", "Sep", "Oct", "Nov", "Dec")</f>
        <v>Oct</v>
      </c>
      <c r="D8553" t="str">
        <f>"Q"&amp;ROUNDUP(MONTH('Supermart Grocery Sales - Retai'!F8553)/3,0)</f>
        <v>Q4</v>
      </c>
      <c r="E8553">
        <f>tbl_DataModel[[#This Row],[Profit]]/tbl_DataModel[[#This Row],[Sales]]</f>
        <v>6.9999999999999993E-2</v>
      </c>
      <c r="F8553">
        <v>1863</v>
      </c>
      <c r="G8553">
        <v>130.41</v>
      </c>
      <c r="H8553" t="s">
        <v>32</v>
      </c>
      <c r="I8553" t="s">
        <v>97</v>
      </c>
      <c r="J8553" t="s">
        <v>76</v>
      </c>
      <c r="K8553" t="s">
        <v>31</v>
      </c>
    </row>
    <row r="8554" spans="1:11" x14ac:dyDescent="0.3">
      <c r="A8554">
        <f>YEAR('Supermart Grocery Sales - Retai'!F:F)</f>
        <v>2015</v>
      </c>
      <c r="B8554">
        <f>MONTH('Supermart Grocery Sales - Retai'!F:F)</f>
        <v>9</v>
      </c>
      <c r="C8554" t="str" cm="1">
        <f t="array" ref="C8554">CHOOSE(_xlfn.ANCHORARRAY(B8554), "Jan", "Feb", "Mar", "Apr", "May", "Jun", "Jul", "Aug", "Sep", "Oct", "Nov", "Dec")</f>
        <v>Sep</v>
      </c>
      <c r="D8554" t="str">
        <f>"Q"&amp;ROUNDUP(MONTH('Supermart Grocery Sales - Retai'!F8554)/3,0)</f>
        <v>Q3</v>
      </c>
      <c r="E8554">
        <f>tbl_DataModel[[#This Row],[Profit]]/tbl_DataModel[[#This Row],[Sales]]</f>
        <v>7.0000000000000007E-2</v>
      </c>
      <c r="F8554">
        <v>1552</v>
      </c>
      <c r="G8554">
        <v>108.64</v>
      </c>
      <c r="H8554" t="s">
        <v>63</v>
      </c>
      <c r="I8554" t="s">
        <v>157</v>
      </c>
      <c r="J8554" t="s">
        <v>76</v>
      </c>
      <c r="K8554" t="s">
        <v>137</v>
      </c>
    </row>
    <row r="8555" spans="1:11" x14ac:dyDescent="0.3">
      <c r="A8555">
        <f>YEAR('Supermart Grocery Sales - Retai'!F:F)</f>
        <v>2018</v>
      </c>
      <c r="B8555">
        <f>MONTH('Supermart Grocery Sales - Retai'!F:F)</f>
        <v>2</v>
      </c>
      <c r="C8555" t="str" cm="1">
        <f t="array" ref="C8555">CHOOSE(_xlfn.ANCHORARRAY(B8555), "Jan", "Feb", "Mar", "Apr", "May", "Jun", "Jul", "Aug", "Sep", "Oct", "Nov", "Dec")</f>
        <v>Feb</v>
      </c>
      <c r="D8555" t="str">
        <f>"Q"&amp;ROUNDUP(MONTH('Supermart Grocery Sales - Retai'!F8555)/3,0)</f>
        <v>Q1</v>
      </c>
      <c r="E8555">
        <f>tbl_DataModel[[#This Row],[Profit]]/tbl_DataModel[[#This Row],[Sales]]</f>
        <v>0.19</v>
      </c>
      <c r="F8555">
        <v>1333</v>
      </c>
      <c r="G8555">
        <v>253.27</v>
      </c>
      <c r="H8555" t="s">
        <v>32</v>
      </c>
      <c r="I8555" t="s">
        <v>46</v>
      </c>
      <c r="J8555" t="s">
        <v>76</v>
      </c>
      <c r="K8555" t="s">
        <v>86</v>
      </c>
    </row>
    <row r="8556" spans="1:11" x14ac:dyDescent="0.3">
      <c r="A8556">
        <f>YEAR('Supermart Grocery Sales - Retai'!F:F)</f>
        <v>2018</v>
      </c>
      <c r="B8556">
        <f>MONTH('Supermart Grocery Sales - Retai'!F:F)</f>
        <v>12</v>
      </c>
      <c r="C8556" t="str" cm="1">
        <f t="array" ref="C8556">CHOOSE(_xlfn.ANCHORARRAY(B8556), "Jan", "Feb", "Mar", "Apr", "May", "Jun", "Jul", "Aug", "Sep", "Oct", "Nov", "Dec")</f>
        <v>Dec</v>
      </c>
      <c r="D8556" t="str">
        <f>"Q"&amp;ROUNDUP(MONTH('Supermart Grocery Sales - Retai'!F8556)/3,0)</f>
        <v>Q4</v>
      </c>
      <c r="E8556">
        <f>tbl_DataModel[[#This Row],[Profit]]/tbl_DataModel[[#This Row],[Sales]]</f>
        <v>0.26</v>
      </c>
      <c r="F8556">
        <v>1667</v>
      </c>
      <c r="G8556">
        <v>433.42</v>
      </c>
      <c r="H8556" t="s">
        <v>58</v>
      </c>
      <c r="I8556" t="s">
        <v>68</v>
      </c>
      <c r="J8556" t="s">
        <v>76</v>
      </c>
      <c r="K8556" t="s">
        <v>102</v>
      </c>
    </row>
    <row r="8557" spans="1:11" x14ac:dyDescent="0.3">
      <c r="A8557">
        <f>YEAR('Supermart Grocery Sales - Retai'!F:F)</f>
        <v>2018</v>
      </c>
      <c r="B8557">
        <f>MONTH('Supermart Grocery Sales - Retai'!F:F)</f>
        <v>5</v>
      </c>
      <c r="C8557" t="str" cm="1">
        <f t="array" ref="C8557">CHOOSE(_xlfn.ANCHORARRAY(B8557), "Jan", "Feb", "Mar", "Apr", "May", "Jun", "Jul", "Aug", "Sep", "Oct", "Nov", "Dec")</f>
        <v>May</v>
      </c>
      <c r="D8557" t="str">
        <f>"Q"&amp;ROUNDUP(MONTH('Supermart Grocery Sales - Retai'!F8557)/3,0)</f>
        <v>Q2</v>
      </c>
      <c r="E8557">
        <f>tbl_DataModel[[#This Row],[Profit]]/tbl_DataModel[[#This Row],[Sales]]</f>
        <v>0.23</v>
      </c>
      <c r="F8557">
        <v>861</v>
      </c>
      <c r="G8557">
        <v>198.03</v>
      </c>
      <c r="H8557" t="s">
        <v>58</v>
      </c>
      <c r="I8557" t="s">
        <v>112</v>
      </c>
      <c r="J8557" t="s">
        <v>76</v>
      </c>
      <c r="K8557" t="s">
        <v>191</v>
      </c>
    </row>
    <row r="8558" spans="1:11" x14ac:dyDescent="0.3">
      <c r="A8558">
        <f>YEAR('Supermart Grocery Sales - Retai'!F:F)</f>
        <v>2018</v>
      </c>
      <c r="B8558">
        <f>MONTH('Supermart Grocery Sales - Retai'!F:F)</f>
        <v>4</v>
      </c>
      <c r="C8558" t="str" cm="1">
        <f t="array" ref="C8558">CHOOSE(_xlfn.ANCHORARRAY(B8558), "Jan", "Feb", "Mar", "Apr", "May", "Jun", "Jul", "Aug", "Sep", "Oct", "Nov", "Dec")</f>
        <v>Apr</v>
      </c>
      <c r="D8558" t="str">
        <f>"Q"&amp;ROUNDUP(MONTH('Supermart Grocery Sales - Retai'!F8558)/3,0)</f>
        <v>Q2</v>
      </c>
      <c r="E8558">
        <f>tbl_DataModel[[#This Row],[Profit]]/tbl_DataModel[[#This Row],[Sales]]</f>
        <v>0.2</v>
      </c>
      <c r="F8558">
        <v>784</v>
      </c>
      <c r="G8558">
        <v>156.80000000000001</v>
      </c>
      <c r="H8558" t="s">
        <v>58</v>
      </c>
      <c r="I8558" t="s">
        <v>59</v>
      </c>
      <c r="J8558" t="s">
        <v>76</v>
      </c>
      <c r="K8558" t="s">
        <v>53</v>
      </c>
    </row>
    <row r="8559" spans="1:11" x14ac:dyDescent="0.3">
      <c r="A8559">
        <f>YEAR('Supermart Grocery Sales - Retai'!F:F)</f>
        <v>2018</v>
      </c>
      <c r="B8559">
        <f>MONTH('Supermart Grocery Sales - Retai'!F:F)</f>
        <v>8</v>
      </c>
      <c r="C8559" t="str" cm="1">
        <f t="array" ref="C8559">CHOOSE(_xlfn.ANCHORARRAY(B8559), "Jan", "Feb", "Mar", "Apr", "May", "Jun", "Jul", "Aug", "Sep", "Oct", "Nov", "Dec")</f>
        <v>Aug</v>
      </c>
      <c r="D8559" t="str">
        <f>"Q"&amp;ROUNDUP(MONTH('Supermart Grocery Sales - Retai'!F8559)/3,0)</f>
        <v>Q3</v>
      </c>
      <c r="E8559">
        <f>tbl_DataModel[[#This Row],[Profit]]/tbl_DataModel[[#This Row],[Sales]]</f>
        <v>0.24</v>
      </c>
      <c r="F8559">
        <v>2362</v>
      </c>
      <c r="G8559">
        <v>566.88</v>
      </c>
      <c r="H8559" t="s">
        <v>26</v>
      </c>
      <c r="I8559" t="s">
        <v>94</v>
      </c>
      <c r="J8559" t="s">
        <v>76</v>
      </c>
      <c r="K8559" t="s">
        <v>102</v>
      </c>
    </row>
    <row r="8560" spans="1:11" x14ac:dyDescent="0.3">
      <c r="A8560">
        <f>YEAR('Supermart Grocery Sales - Retai'!F:F)</f>
        <v>2017</v>
      </c>
      <c r="B8560">
        <f>MONTH('Supermart Grocery Sales - Retai'!F:F)</f>
        <v>9</v>
      </c>
      <c r="C8560" t="str" cm="1">
        <f t="array" ref="C8560">CHOOSE(_xlfn.ANCHORARRAY(B8560), "Jan", "Feb", "Mar", "Apr", "May", "Jun", "Jul", "Aug", "Sep", "Oct", "Nov", "Dec")</f>
        <v>Sep</v>
      </c>
      <c r="D8560" t="str">
        <f>"Q"&amp;ROUNDUP(MONTH('Supermart Grocery Sales - Retai'!F8560)/3,0)</f>
        <v>Q3</v>
      </c>
      <c r="E8560">
        <f>tbl_DataModel[[#This Row],[Profit]]/tbl_DataModel[[#This Row],[Sales]]</f>
        <v>0.35000000000000003</v>
      </c>
      <c r="F8560">
        <v>1286</v>
      </c>
      <c r="G8560">
        <v>450.1</v>
      </c>
      <c r="H8560" t="s">
        <v>58</v>
      </c>
      <c r="I8560" t="s">
        <v>59</v>
      </c>
      <c r="J8560" t="s">
        <v>76</v>
      </c>
      <c r="K8560" t="s">
        <v>31</v>
      </c>
    </row>
    <row r="8561" spans="1:11" x14ac:dyDescent="0.3">
      <c r="A8561">
        <f>YEAR('Supermart Grocery Sales - Retai'!F:F)</f>
        <v>2015</v>
      </c>
      <c r="B8561">
        <f>MONTH('Supermart Grocery Sales - Retai'!F:F)</f>
        <v>12</v>
      </c>
      <c r="C8561" t="str" cm="1">
        <f t="array" ref="C8561">CHOOSE(_xlfn.ANCHORARRAY(B8561), "Jan", "Feb", "Mar", "Apr", "May", "Jun", "Jul", "Aug", "Sep", "Oct", "Nov", "Dec")</f>
        <v>Dec</v>
      </c>
      <c r="D8561" t="str">
        <f>"Q"&amp;ROUNDUP(MONTH('Supermart Grocery Sales - Retai'!F8561)/3,0)</f>
        <v>Q4</v>
      </c>
      <c r="E8561">
        <f>tbl_DataModel[[#This Row],[Profit]]/tbl_DataModel[[#This Row],[Sales]]</f>
        <v>0.2</v>
      </c>
      <c r="F8561">
        <v>737</v>
      </c>
      <c r="G8561">
        <v>147.4</v>
      </c>
      <c r="H8561" t="s">
        <v>26</v>
      </c>
      <c r="I8561" t="s">
        <v>27</v>
      </c>
      <c r="J8561" t="s">
        <v>76</v>
      </c>
      <c r="K8561" t="s">
        <v>114</v>
      </c>
    </row>
    <row r="8562" spans="1:11" x14ac:dyDescent="0.3">
      <c r="A8562">
        <f>YEAR('Supermart Grocery Sales - Retai'!F:F)</f>
        <v>2017</v>
      </c>
      <c r="B8562">
        <f>MONTH('Supermart Grocery Sales - Retai'!F:F)</f>
        <v>4</v>
      </c>
      <c r="C8562" t="str" cm="1">
        <f t="array" ref="C8562">CHOOSE(_xlfn.ANCHORARRAY(B8562), "Jan", "Feb", "Mar", "Apr", "May", "Jun", "Jul", "Aug", "Sep", "Oct", "Nov", "Dec")</f>
        <v>Apr</v>
      </c>
      <c r="D8562" t="str">
        <f>"Q"&amp;ROUNDUP(MONTH('Supermart Grocery Sales - Retai'!F8562)/3,0)</f>
        <v>Q2</v>
      </c>
      <c r="E8562">
        <f>tbl_DataModel[[#This Row],[Profit]]/tbl_DataModel[[#This Row],[Sales]]</f>
        <v>0.38</v>
      </c>
      <c r="F8562">
        <v>1425</v>
      </c>
      <c r="G8562">
        <v>541.5</v>
      </c>
      <c r="H8562" t="s">
        <v>20</v>
      </c>
      <c r="I8562" t="s">
        <v>21</v>
      </c>
      <c r="J8562" t="s">
        <v>76</v>
      </c>
      <c r="K8562" t="s">
        <v>67</v>
      </c>
    </row>
    <row r="8563" spans="1:11" x14ac:dyDescent="0.3">
      <c r="A8563">
        <f>YEAR('Supermart Grocery Sales - Retai'!F:F)</f>
        <v>2018</v>
      </c>
      <c r="B8563">
        <f>MONTH('Supermart Grocery Sales - Retai'!F:F)</f>
        <v>11</v>
      </c>
      <c r="C8563" t="str" cm="1">
        <f t="array" ref="C8563">CHOOSE(_xlfn.ANCHORARRAY(B8563), "Jan", "Feb", "Mar", "Apr", "May", "Jun", "Jul", "Aug", "Sep", "Oct", "Nov", "Dec")</f>
        <v>Nov</v>
      </c>
      <c r="D8563" t="str">
        <f>"Q"&amp;ROUNDUP(MONTH('Supermart Grocery Sales - Retai'!F8563)/3,0)</f>
        <v>Q4</v>
      </c>
      <c r="E8563">
        <f>tbl_DataModel[[#This Row],[Profit]]/tbl_DataModel[[#This Row],[Sales]]</f>
        <v>0.21000000000000002</v>
      </c>
      <c r="F8563">
        <v>1187</v>
      </c>
      <c r="G8563">
        <v>249.27</v>
      </c>
      <c r="H8563" t="s">
        <v>63</v>
      </c>
      <c r="I8563" t="s">
        <v>64</v>
      </c>
      <c r="J8563" t="s">
        <v>76</v>
      </c>
      <c r="K8563" t="s">
        <v>31</v>
      </c>
    </row>
    <row r="8564" spans="1:11" x14ac:dyDescent="0.3">
      <c r="A8564">
        <f>YEAR('Supermart Grocery Sales - Retai'!F:F)</f>
        <v>2017</v>
      </c>
      <c r="B8564">
        <f>MONTH('Supermart Grocery Sales - Retai'!F:F)</f>
        <v>8</v>
      </c>
      <c r="C8564" t="str" cm="1">
        <f t="array" ref="C8564">CHOOSE(_xlfn.ANCHORARRAY(B8564), "Jan", "Feb", "Mar", "Apr", "May", "Jun", "Jul", "Aug", "Sep", "Oct", "Nov", "Dec")</f>
        <v>Aug</v>
      </c>
      <c r="D8564" t="str">
        <f>"Q"&amp;ROUNDUP(MONTH('Supermart Grocery Sales - Retai'!F8564)/3,0)</f>
        <v>Q3</v>
      </c>
      <c r="E8564">
        <f>tbl_DataModel[[#This Row],[Profit]]/tbl_DataModel[[#This Row],[Sales]]</f>
        <v>0.34</v>
      </c>
      <c r="F8564">
        <v>1565</v>
      </c>
      <c r="G8564">
        <v>532.1</v>
      </c>
      <c r="H8564" t="s">
        <v>26</v>
      </c>
      <c r="I8564" t="s">
        <v>37</v>
      </c>
      <c r="J8564" t="s">
        <v>76</v>
      </c>
      <c r="K8564" t="s">
        <v>81</v>
      </c>
    </row>
    <row r="8565" spans="1:11" x14ac:dyDescent="0.3">
      <c r="A8565">
        <f>YEAR('Supermart Grocery Sales - Retai'!F:F)</f>
        <v>2015</v>
      </c>
      <c r="B8565">
        <f>MONTH('Supermart Grocery Sales - Retai'!F:F)</f>
        <v>7</v>
      </c>
      <c r="C8565" t="str" cm="1">
        <f t="array" ref="C8565">CHOOSE(_xlfn.ANCHORARRAY(B8565), "Jan", "Feb", "Mar", "Apr", "May", "Jun", "Jul", "Aug", "Sep", "Oct", "Nov", "Dec")</f>
        <v>Jul</v>
      </c>
      <c r="D8565" t="str">
        <f>"Q"&amp;ROUNDUP(MONTH('Supermart Grocery Sales - Retai'!F8565)/3,0)</f>
        <v>Q3</v>
      </c>
      <c r="E8565">
        <f>tbl_DataModel[[#This Row],[Profit]]/tbl_DataModel[[#This Row],[Sales]]</f>
        <v>0.31000000000000005</v>
      </c>
      <c r="F8565">
        <v>2074</v>
      </c>
      <c r="G8565">
        <v>642.94000000000005</v>
      </c>
      <c r="H8565" t="s">
        <v>13</v>
      </c>
      <c r="I8565" t="s">
        <v>79</v>
      </c>
      <c r="J8565" t="s">
        <v>76</v>
      </c>
      <c r="K8565" t="s">
        <v>125</v>
      </c>
    </row>
    <row r="8566" spans="1:11" x14ac:dyDescent="0.3">
      <c r="A8566">
        <f>YEAR('Supermart Grocery Sales - Retai'!F:F)</f>
        <v>2017</v>
      </c>
      <c r="B8566">
        <f>MONTH('Supermart Grocery Sales - Retai'!F:F)</f>
        <v>7</v>
      </c>
      <c r="C8566" t="str" cm="1">
        <f t="array" ref="C8566">CHOOSE(_xlfn.ANCHORARRAY(B8566), "Jan", "Feb", "Mar", "Apr", "May", "Jun", "Jul", "Aug", "Sep", "Oct", "Nov", "Dec")</f>
        <v>Jul</v>
      </c>
      <c r="D8566" t="str">
        <f>"Q"&amp;ROUNDUP(MONTH('Supermart Grocery Sales - Retai'!F8566)/3,0)</f>
        <v>Q3</v>
      </c>
      <c r="E8566">
        <f>tbl_DataModel[[#This Row],[Profit]]/tbl_DataModel[[#This Row],[Sales]]</f>
        <v>0.32999999999999996</v>
      </c>
      <c r="F8566">
        <v>794</v>
      </c>
      <c r="G8566">
        <v>262.02</v>
      </c>
      <c r="H8566" t="s">
        <v>20</v>
      </c>
      <c r="I8566" t="s">
        <v>21</v>
      </c>
      <c r="J8566" t="s">
        <v>76</v>
      </c>
      <c r="K8566" t="s">
        <v>116</v>
      </c>
    </row>
    <row r="8567" spans="1:11" x14ac:dyDescent="0.3">
      <c r="A8567">
        <f>YEAR('Supermart Grocery Sales - Retai'!F:F)</f>
        <v>2017</v>
      </c>
      <c r="B8567">
        <f>MONTH('Supermart Grocery Sales - Retai'!F:F)</f>
        <v>7</v>
      </c>
      <c r="C8567" t="str" cm="1">
        <f t="array" ref="C8567">CHOOSE(_xlfn.ANCHORARRAY(B8567), "Jan", "Feb", "Mar", "Apr", "May", "Jun", "Jul", "Aug", "Sep", "Oct", "Nov", "Dec")</f>
        <v>Jul</v>
      </c>
      <c r="D8567" t="str">
        <f>"Q"&amp;ROUNDUP(MONTH('Supermart Grocery Sales - Retai'!F8567)/3,0)</f>
        <v>Q3</v>
      </c>
      <c r="E8567">
        <f>tbl_DataModel[[#This Row],[Profit]]/tbl_DataModel[[#This Row],[Sales]]</f>
        <v>0.08</v>
      </c>
      <c r="F8567">
        <v>1771</v>
      </c>
      <c r="G8567">
        <v>141.68</v>
      </c>
      <c r="H8567" t="s">
        <v>49</v>
      </c>
      <c r="I8567" t="s">
        <v>54</v>
      </c>
      <c r="J8567" t="s">
        <v>76</v>
      </c>
      <c r="K8567" t="s">
        <v>116</v>
      </c>
    </row>
    <row r="8568" spans="1:11" x14ac:dyDescent="0.3">
      <c r="A8568">
        <f>YEAR('Supermart Grocery Sales - Retai'!F:F)</f>
        <v>2016</v>
      </c>
      <c r="B8568">
        <f>MONTH('Supermart Grocery Sales - Retai'!F:F)</f>
        <v>7</v>
      </c>
      <c r="C8568" t="str" cm="1">
        <f t="array" ref="C8568">CHOOSE(_xlfn.ANCHORARRAY(B8568), "Jan", "Feb", "Mar", "Apr", "May", "Jun", "Jul", "Aug", "Sep", "Oct", "Nov", "Dec")</f>
        <v>Jul</v>
      </c>
      <c r="D8568" t="str">
        <f>"Q"&amp;ROUNDUP(MONTH('Supermart Grocery Sales - Retai'!F8568)/3,0)</f>
        <v>Q3</v>
      </c>
      <c r="E8568">
        <f>tbl_DataModel[[#This Row],[Profit]]/tbl_DataModel[[#This Row],[Sales]]</f>
        <v>0.38999999999999996</v>
      </c>
      <c r="F8568">
        <v>893</v>
      </c>
      <c r="G8568">
        <v>348.27</v>
      </c>
      <c r="H8568" t="s">
        <v>20</v>
      </c>
      <c r="I8568" t="s">
        <v>91</v>
      </c>
      <c r="J8568" t="s">
        <v>98</v>
      </c>
      <c r="K8568" t="s">
        <v>116</v>
      </c>
    </row>
    <row r="8569" spans="1:11" x14ac:dyDescent="0.3">
      <c r="A8569">
        <f>YEAR('Supermart Grocery Sales - Retai'!F:F)</f>
        <v>2016</v>
      </c>
      <c r="B8569">
        <f>MONTH('Supermart Grocery Sales - Retai'!F:F)</f>
        <v>9</v>
      </c>
      <c r="C8569" t="str" cm="1">
        <f t="array" ref="C8569">CHOOSE(_xlfn.ANCHORARRAY(B8569), "Jan", "Feb", "Mar", "Apr", "May", "Jun", "Jul", "Aug", "Sep", "Oct", "Nov", "Dec")</f>
        <v>Sep</v>
      </c>
      <c r="D8569" t="str">
        <f>"Q"&amp;ROUNDUP(MONTH('Supermart Grocery Sales - Retai'!F8569)/3,0)</f>
        <v>Q3</v>
      </c>
      <c r="E8569">
        <f>tbl_DataModel[[#This Row],[Profit]]/tbl_DataModel[[#This Row],[Sales]]</f>
        <v>0.26</v>
      </c>
      <c r="F8569">
        <v>811</v>
      </c>
      <c r="G8569">
        <v>210.86</v>
      </c>
      <c r="H8569" t="s">
        <v>26</v>
      </c>
      <c r="I8569" t="s">
        <v>201</v>
      </c>
      <c r="J8569" t="s">
        <v>98</v>
      </c>
      <c r="K8569" t="s">
        <v>19</v>
      </c>
    </row>
    <row r="8570" spans="1:11" x14ac:dyDescent="0.3">
      <c r="A8570">
        <f>YEAR('Supermart Grocery Sales - Retai'!F:F)</f>
        <v>2018</v>
      </c>
      <c r="B8570">
        <f>MONTH('Supermart Grocery Sales - Retai'!F:F)</f>
        <v>10</v>
      </c>
      <c r="C8570" t="str" cm="1">
        <f t="array" ref="C8570">CHOOSE(_xlfn.ANCHORARRAY(B8570), "Jan", "Feb", "Mar", "Apr", "May", "Jun", "Jul", "Aug", "Sep", "Oct", "Nov", "Dec")</f>
        <v>Oct</v>
      </c>
      <c r="D8570" t="str">
        <f>"Q"&amp;ROUNDUP(MONTH('Supermart Grocery Sales - Retai'!F8570)/3,0)</f>
        <v>Q4</v>
      </c>
      <c r="E8570">
        <f>tbl_DataModel[[#This Row],[Profit]]/tbl_DataModel[[#This Row],[Sales]]</f>
        <v>0.18999999999999997</v>
      </c>
      <c r="F8570">
        <v>730</v>
      </c>
      <c r="G8570">
        <v>138.69999999999999</v>
      </c>
      <c r="H8570" t="s">
        <v>20</v>
      </c>
      <c r="I8570" t="s">
        <v>21</v>
      </c>
      <c r="J8570" t="s">
        <v>98</v>
      </c>
      <c r="K8570" t="s">
        <v>182</v>
      </c>
    </row>
    <row r="8571" spans="1:11" x14ac:dyDescent="0.3">
      <c r="A8571">
        <f>YEAR('Supermart Grocery Sales - Retai'!F:F)</f>
        <v>2018</v>
      </c>
      <c r="B8571">
        <f>MONTH('Supermart Grocery Sales - Retai'!F:F)</f>
        <v>3</v>
      </c>
      <c r="C8571" t="str" cm="1">
        <f t="array" ref="C8571">CHOOSE(_xlfn.ANCHORARRAY(B8571), "Jan", "Feb", "Mar", "Apr", "May", "Jun", "Jul", "Aug", "Sep", "Oct", "Nov", "Dec")</f>
        <v>Mar</v>
      </c>
      <c r="D8571" t="str">
        <f>"Q"&amp;ROUNDUP(MONTH('Supermart Grocery Sales - Retai'!F8571)/3,0)</f>
        <v>Q1</v>
      </c>
      <c r="E8571">
        <f>tbl_DataModel[[#This Row],[Profit]]/tbl_DataModel[[#This Row],[Sales]]</f>
        <v>0.27</v>
      </c>
      <c r="F8571">
        <v>1560</v>
      </c>
      <c r="G8571">
        <v>421.2</v>
      </c>
      <c r="H8571" t="s">
        <v>26</v>
      </c>
      <c r="I8571" t="s">
        <v>201</v>
      </c>
      <c r="J8571" t="s">
        <v>98</v>
      </c>
      <c r="K8571" t="s">
        <v>184</v>
      </c>
    </row>
    <row r="8572" spans="1:11" x14ac:dyDescent="0.3">
      <c r="A8572">
        <f>YEAR('Supermart Grocery Sales - Retai'!F:F)</f>
        <v>2016</v>
      </c>
      <c r="B8572">
        <f>MONTH('Supermart Grocery Sales - Retai'!F:F)</f>
        <v>7</v>
      </c>
      <c r="C8572" t="str" cm="1">
        <f t="array" ref="C8572">CHOOSE(_xlfn.ANCHORARRAY(B8572), "Jan", "Feb", "Mar", "Apr", "May", "Jun", "Jul", "Aug", "Sep", "Oct", "Nov", "Dec")</f>
        <v>Jul</v>
      </c>
      <c r="D8572" t="str">
        <f>"Q"&amp;ROUNDUP(MONTH('Supermart Grocery Sales - Retai'!F8572)/3,0)</f>
        <v>Q3</v>
      </c>
      <c r="E8572">
        <f>tbl_DataModel[[#This Row],[Profit]]/tbl_DataModel[[#This Row],[Sales]]</f>
        <v>0.38</v>
      </c>
      <c r="F8572">
        <v>1502</v>
      </c>
      <c r="G8572">
        <v>570.76</v>
      </c>
      <c r="H8572" t="s">
        <v>32</v>
      </c>
      <c r="I8572" t="s">
        <v>153</v>
      </c>
      <c r="J8572" t="s">
        <v>98</v>
      </c>
      <c r="K8572" t="s">
        <v>53</v>
      </c>
    </row>
    <row r="8573" spans="1:11" x14ac:dyDescent="0.3">
      <c r="A8573">
        <f>YEAR('Supermart Grocery Sales - Retai'!F:F)</f>
        <v>2015</v>
      </c>
      <c r="B8573">
        <f>MONTH('Supermart Grocery Sales - Retai'!F:F)</f>
        <v>12</v>
      </c>
      <c r="C8573" t="str" cm="1">
        <f t="array" ref="C8573">CHOOSE(_xlfn.ANCHORARRAY(B8573), "Jan", "Feb", "Mar", "Apr", "May", "Jun", "Jul", "Aug", "Sep", "Oct", "Nov", "Dec")</f>
        <v>Dec</v>
      </c>
      <c r="D8573" t="str">
        <f>"Q"&amp;ROUNDUP(MONTH('Supermart Grocery Sales - Retai'!F8573)/3,0)</f>
        <v>Q4</v>
      </c>
      <c r="E8573">
        <f>tbl_DataModel[[#This Row],[Profit]]/tbl_DataModel[[#This Row],[Sales]]</f>
        <v>0.19</v>
      </c>
      <c r="F8573">
        <v>2172</v>
      </c>
      <c r="G8573">
        <v>412.68</v>
      </c>
      <c r="H8573" t="s">
        <v>13</v>
      </c>
      <c r="I8573" t="s">
        <v>14</v>
      </c>
      <c r="J8573" t="s">
        <v>98</v>
      </c>
      <c r="K8573" t="s">
        <v>182</v>
      </c>
    </row>
    <row r="8574" spans="1:11" x14ac:dyDescent="0.3">
      <c r="A8574">
        <f>YEAR('Supermart Grocery Sales - Retai'!F:F)</f>
        <v>2018</v>
      </c>
      <c r="B8574">
        <f>MONTH('Supermart Grocery Sales - Retai'!F:F)</f>
        <v>12</v>
      </c>
      <c r="C8574" t="str" cm="1">
        <f t="array" ref="C8574">CHOOSE(_xlfn.ANCHORARRAY(B8574), "Jan", "Feb", "Mar", "Apr", "May", "Jun", "Jul", "Aug", "Sep", "Oct", "Nov", "Dec")</f>
        <v>Dec</v>
      </c>
      <c r="D8574" t="str">
        <f>"Q"&amp;ROUNDUP(MONTH('Supermart Grocery Sales - Retai'!F8574)/3,0)</f>
        <v>Q4</v>
      </c>
      <c r="E8574">
        <f>tbl_DataModel[[#This Row],[Profit]]/tbl_DataModel[[#This Row],[Sales]]</f>
        <v>0.14000000000000001</v>
      </c>
      <c r="F8574">
        <v>1264</v>
      </c>
      <c r="G8574">
        <v>176.96</v>
      </c>
      <c r="H8574" t="s">
        <v>58</v>
      </c>
      <c r="I8574" t="s">
        <v>59</v>
      </c>
      <c r="J8574" t="s">
        <v>98</v>
      </c>
      <c r="K8574" t="s">
        <v>40</v>
      </c>
    </row>
    <row r="8575" spans="1:11" x14ac:dyDescent="0.3">
      <c r="A8575">
        <f>YEAR('Supermart Grocery Sales - Retai'!F:F)</f>
        <v>2018</v>
      </c>
      <c r="B8575">
        <f>MONTH('Supermart Grocery Sales - Retai'!F:F)</f>
        <v>8</v>
      </c>
      <c r="C8575" t="str" cm="1">
        <f t="array" ref="C8575">CHOOSE(_xlfn.ANCHORARRAY(B8575), "Jan", "Feb", "Mar", "Apr", "May", "Jun", "Jul", "Aug", "Sep", "Oct", "Nov", "Dec")</f>
        <v>Aug</v>
      </c>
      <c r="D8575" t="str">
        <f>"Q"&amp;ROUNDUP(MONTH('Supermart Grocery Sales - Retai'!F8575)/3,0)</f>
        <v>Q3</v>
      </c>
      <c r="E8575">
        <f>tbl_DataModel[[#This Row],[Profit]]/tbl_DataModel[[#This Row],[Sales]]</f>
        <v>6.9999999999999993E-2</v>
      </c>
      <c r="F8575">
        <v>764</v>
      </c>
      <c r="G8575">
        <v>53.48</v>
      </c>
      <c r="H8575" t="s">
        <v>26</v>
      </c>
      <c r="I8575" t="s">
        <v>201</v>
      </c>
      <c r="J8575" t="s">
        <v>98</v>
      </c>
      <c r="K8575" t="s">
        <v>191</v>
      </c>
    </row>
    <row r="8576" spans="1:11" x14ac:dyDescent="0.3">
      <c r="A8576">
        <f>YEAR('Supermart Grocery Sales - Retai'!F:F)</f>
        <v>2016</v>
      </c>
      <c r="B8576">
        <f>MONTH('Supermart Grocery Sales - Retai'!F:F)</f>
        <v>9</v>
      </c>
      <c r="C8576" t="str" cm="1">
        <f t="array" ref="C8576">CHOOSE(_xlfn.ANCHORARRAY(B8576), "Jan", "Feb", "Mar", "Apr", "May", "Jun", "Jul", "Aug", "Sep", "Oct", "Nov", "Dec")</f>
        <v>Sep</v>
      </c>
      <c r="D8576" t="str">
        <f>"Q"&amp;ROUNDUP(MONTH('Supermart Grocery Sales - Retai'!F8576)/3,0)</f>
        <v>Q3</v>
      </c>
      <c r="E8576">
        <f>tbl_DataModel[[#This Row],[Profit]]/tbl_DataModel[[#This Row],[Sales]]</f>
        <v>0.17</v>
      </c>
      <c r="F8576">
        <v>1790</v>
      </c>
      <c r="G8576">
        <v>304.3</v>
      </c>
      <c r="H8576" t="s">
        <v>13</v>
      </c>
      <c r="I8576" t="s">
        <v>14</v>
      </c>
      <c r="J8576" t="s">
        <v>98</v>
      </c>
      <c r="K8576" t="s">
        <v>36</v>
      </c>
    </row>
    <row r="8577" spans="1:11" x14ac:dyDescent="0.3">
      <c r="A8577">
        <f>YEAR('Supermart Grocery Sales - Retai'!F:F)</f>
        <v>2016</v>
      </c>
      <c r="B8577">
        <f>MONTH('Supermart Grocery Sales - Retai'!F:F)</f>
        <v>4</v>
      </c>
      <c r="C8577" t="str" cm="1">
        <f t="array" ref="C8577">CHOOSE(_xlfn.ANCHORARRAY(B8577), "Jan", "Feb", "Mar", "Apr", "May", "Jun", "Jul", "Aug", "Sep", "Oct", "Nov", "Dec")</f>
        <v>Apr</v>
      </c>
      <c r="D8577" t="str">
        <f>"Q"&amp;ROUNDUP(MONTH('Supermart Grocery Sales - Retai'!F8577)/3,0)</f>
        <v>Q2</v>
      </c>
      <c r="E8577">
        <f>tbl_DataModel[[#This Row],[Profit]]/tbl_DataModel[[#This Row],[Sales]]</f>
        <v>0.12</v>
      </c>
      <c r="F8577">
        <v>1926</v>
      </c>
      <c r="G8577">
        <v>231.12</v>
      </c>
      <c r="H8577" t="s">
        <v>63</v>
      </c>
      <c r="I8577" t="s">
        <v>87</v>
      </c>
      <c r="J8577" t="s">
        <v>98</v>
      </c>
      <c r="K8577" t="s">
        <v>31</v>
      </c>
    </row>
    <row r="8578" spans="1:11" x14ac:dyDescent="0.3">
      <c r="A8578">
        <f>YEAR('Supermart Grocery Sales - Retai'!F:F)</f>
        <v>2017</v>
      </c>
      <c r="B8578">
        <f>MONTH('Supermart Grocery Sales - Retai'!F:F)</f>
        <v>9</v>
      </c>
      <c r="C8578" t="str" cm="1">
        <f t="array" ref="C8578">CHOOSE(_xlfn.ANCHORARRAY(B8578), "Jan", "Feb", "Mar", "Apr", "May", "Jun", "Jul", "Aug", "Sep", "Oct", "Nov", "Dec")</f>
        <v>Sep</v>
      </c>
      <c r="D8578" t="str">
        <f>"Q"&amp;ROUNDUP(MONTH('Supermart Grocery Sales - Retai'!F8578)/3,0)</f>
        <v>Q3</v>
      </c>
      <c r="E8578">
        <f>tbl_DataModel[[#This Row],[Profit]]/tbl_DataModel[[#This Row],[Sales]]</f>
        <v>0.43</v>
      </c>
      <c r="F8578">
        <v>2210</v>
      </c>
      <c r="G8578">
        <v>950.3</v>
      </c>
      <c r="H8578" t="s">
        <v>32</v>
      </c>
      <c r="I8578" t="s">
        <v>46</v>
      </c>
      <c r="J8578" t="s">
        <v>98</v>
      </c>
      <c r="K8578" t="s">
        <v>114</v>
      </c>
    </row>
    <row r="8579" spans="1:11" x14ac:dyDescent="0.3">
      <c r="A8579">
        <f>YEAR('Supermart Grocery Sales - Retai'!F:F)</f>
        <v>2018</v>
      </c>
      <c r="B8579">
        <f>MONTH('Supermart Grocery Sales - Retai'!F:F)</f>
        <v>12</v>
      </c>
      <c r="C8579" t="str" cm="1">
        <f t="array" ref="C8579">CHOOSE(_xlfn.ANCHORARRAY(B8579), "Jan", "Feb", "Mar", "Apr", "May", "Jun", "Jul", "Aug", "Sep", "Oct", "Nov", "Dec")</f>
        <v>Dec</v>
      </c>
      <c r="D8579" t="str">
        <f>"Q"&amp;ROUNDUP(MONTH('Supermart Grocery Sales - Retai'!F8579)/3,0)</f>
        <v>Q4</v>
      </c>
      <c r="E8579">
        <f>tbl_DataModel[[#This Row],[Profit]]/tbl_DataModel[[#This Row],[Sales]]</f>
        <v>0.19999999999999998</v>
      </c>
      <c r="F8579">
        <v>1491</v>
      </c>
      <c r="G8579">
        <v>298.2</v>
      </c>
      <c r="H8579" t="s">
        <v>63</v>
      </c>
      <c r="I8579" t="s">
        <v>87</v>
      </c>
      <c r="J8579" t="s">
        <v>98</v>
      </c>
      <c r="K8579" t="s">
        <v>45</v>
      </c>
    </row>
    <row r="8580" spans="1:11" x14ac:dyDescent="0.3">
      <c r="A8580">
        <f>YEAR('Supermart Grocery Sales - Retai'!F:F)</f>
        <v>2016</v>
      </c>
      <c r="B8580">
        <f>MONTH('Supermart Grocery Sales - Retai'!F:F)</f>
        <v>9</v>
      </c>
      <c r="C8580" t="str" cm="1">
        <f t="array" ref="C8580">CHOOSE(_xlfn.ANCHORARRAY(B8580), "Jan", "Feb", "Mar", "Apr", "May", "Jun", "Jul", "Aug", "Sep", "Oct", "Nov", "Dec")</f>
        <v>Sep</v>
      </c>
      <c r="D8580" t="str">
        <f>"Q"&amp;ROUNDUP(MONTH('Supermart Grocery Sales - Retai'!F8580)/3,0)</f>
        <v>Q3</v>
      </c>
      <c r="E8580">
        <f>tbl_DataModel[[#This Row],[Profit]]/tbl_DataModel[[#This Row],[Sales]]</f>
        <v>0.3</v>
      </c>
      <c r="F8580">
        <v>1943</v>
      </c>
      <c r="G8580">
        <v>582.9</v>
      </c>
      <c r="H8580" t="s">
        <v>13</v>
      </c>
      <c r="I8580" t="s">
        <v>195</v>
      </c>
      <c r="J8580" t="s">
        <v>98</v>
      </c>
      <c r="K8580" t="s">
        <v>86</v>
      </c>
    </row>
    <row r="8581" spans="1:11" x14ac:dyDescent="0.3">
      <c r="A8581">
        <f>YEAR('Supermart Grocery Sales - Retai'!F:F)</f>
        <v>2016</v>
      </c>
      <c r="B8581">
        <f>MONTH('Supermart Grocery Sales - Retai'!F:F)</f>
        <v>7</v>
      </c>
      <c r="C8581" t="str" cm="1">
        <f t="array" ref="C8581">CHOOSE(_xlfn.ANCHORARRAY(B8581), "Jan", "Feb", "Mar", "Apr", "May", "Jun", "Jul", "Aug", "Sep", "Oct", "Nov", "Dec")</f>
        <v>Jul</v>
      </c>
      <c r="D8581" t="str">
        <f>"Q"&amp;ROUNDUP(MONTH('Supermart Grocery Sales - Retai'!F8581)/3,0)</f>
        <v>Q3</v>
      </c>
      <c r="E8581">
        <f>tbl_DataModel[[#This Row],[Profit]]/tbl_DataModel[[#This Row],[Sales]]</f>
        <v>0.10999999999999999</v>
      </c>
      <c r="F8581">
        <v>1239</v>
      </c>
      <c r="G8581">
        <v>136.29</v>
      </c>
      <c r="H8581" t="s">
        <v>32</v>
      </c>
      <c r="I8581" t="s">
        <v>97</v>
      </c>
      <c r="J8581" t="s">
        <v>98</v>
      </c>
      <c r="K8581" t="s">
        <v>25</v>
      </c>
    </row>
    <row r="8582" spans="1:11" x14ac:dyDescent="0.3">
      <c r="A8582">
        <f>YEAR('Supermart Grocery Sales - Retai'!F:F)</f>
        <v>2018</v>
      </c>
      <c r="B8582">
        <f>MONTH('Supermart Grocery Sales - Retai'!F:F)</f>
        <v>8</v>
      </c>
      <c r="C8582" t="str" cm="1">
        <f t="array" ref="C8582">CHOOSE(_xlfn.ANCHORARRAY(B8582), "Jan", "Feb", "Mar", "Apr", "May", "Jun", "Jul", "Aug", "Sep", "Oct", "Nov", "Dec")</f>
        <v>Aug</v>
      </c>
      <c r="D8582" t="str">
        <f>"Q"&amp;ROUNDUP(MONTH('Supermart Grocery Sales - Retai'!F8582)/3,0)</f>
        <v>Q3</v>
      </c>
      <c r="E8582">
        <f>tbl_DataModel[[#This Row],[Profit]]/tbl_DataModel[[#This Row],[Sales]]</f>
        <v>0.42</v>
      </c>
      <c r="F8582">
        <v>1631</v>
      </c>
      <c r="G8582">
        <v>685.02</v>
      </c>
      <c r="H8582" t="s">
        <v>20</v>
      </c>
      <c r="I8582" t="s">
        <v>91</v>
      </c>
      <c r="J8582" t="s">
        <v>98</v>
      </c>
      <c r="K8582" t="s">
        <v>111</v>
      </c>
    </row>
    <row r="8583" spans="1:11" x14ac:dyDescent="0.3">
      <c r="A8583">
        <f>YEAR('Supermart Grocery Sales - Retai'!F:F)</f>
        <v>2016</v>
      </c>
      <c r="B8583">
        <f>MONTH('Supermart Grocery Sales - Retai'!F:F)</f>
        <v>9</v>
      </c>
      <c r="C8583" t="str" cm="1">
        <f t="array" ref="C8583">CHOOSE(_xlfn.ANCHORARRAY(B8583), "Jan", "Feb", "Mar", "Apr", "May", "Jun", "Jul", "Aug", "Sep", "Oct", "Nov", "Dec")</f>
        <v>Sep</v>
      </c>
      <c r="D8583" t="str">
        <f>"Q"&amp;ROUNDUP(MONTH('Supermart Grocery Sales - Retai'!F8583)/3,0)</f>
        <v>Q3</v>
      </c>
      <c r="E8583">
        <f>tbl_DataModel[[#This Row],[Profit]]/tbl_DataModel[[#This Row],[Sales]]</f>
        <v>0.23</v>
      </c>
      <c r="F8583">
        <v>1253</v>
      </c>
      <c r="G8583">
        <v>288.19</v>
      </c>
      <c r="H8583" t="s">
        <v>26</v>
      </c>
      <c r="I8583" t="s">
        <v>201</v>
      </c>
      <c r="J8583" t="s">
        <v>98</v>
      </c>
      <c r="K8583" t="s">
        <v>114</v>
      </c>
    </row>
    <row r="8584" spans="1:11" x14ac:dyDescent="0.3">
      <c r="A8584">
        <f>YEAR('Supermart Grocery Sales - Retai'!F:F)</f>
        <v>2018</v>
      </c>
      <c r="B8584">
        <f>MONTH('Supermart Grocery Sales - Retai'!F:F)</f>
        <v>7</v>
      </c>
      <c r="C8584" t="str" cm="1">
        <f t="array" ref="C8584">CHOOSE(_xlfn.ANCHORARRAY(B8584), "Jan", "Feb", "Mar", "Apr", "May", "Jun", "Jul", "Aug", "Sep", "Oct", "Nov", "Dec")</f>
        <v>Jul</v>
      </c>
      <c r="D8584" t="str">
        <f>"Q"&amp;ROUNDUP(MONTH('Supermart Grocery Sales - Retai'!F8584)/3,0)</f>
        <v>Q3</v>
      </c>
      <c r="E8584">
        <f>tbl_DataModel[[#This Row],[Profit]]/tbl_DataModel[[#This Row],[Sales]]</f>
        <v>0.15</v>
      </c>
      <c r="F8584">
        <v>819</v>
      </c>
      <c r="G8584">
        <v>122.85</v>
      </c>
      <c r="H8584" t="s">
        <v>32</v>
      </c>
      <c r="I8584" t="s">
        <v>153</v>
      </c>
      <c r="J8584" t="s">
        <v>98</v>
      </c>
      <c r="K8584" t="s">
        <v>162</v>
      </c>
    </row>
    <row r="8585" spans="1:11" x14ac:dyDescent="0.3">
      <c r="A8585">
        <f>YEAR('Supermart Grocery Sales - Retai'!F:F)</f>
        <v>2018</v>
      </c>
      <c r="B8585">
        <f>MONTH('Supermart Grocery Sales - Retai'!F:F)</f>
        <v>11</v>
      </c>
      <c r="C8585" t="str" cm="1">
        <f t="array" ref="C8585">CHOOSE(_xlfn.ANCHORARRAY(B8585), "Jan", "Feb", "Mar", "Apr", "May", "Jun", "Jul", "Aug", "Sep", "Oct", "Nov", "Dec")</f>
        <v>Nov</v>
      </c>
      <c r="D8585" t="str">
        <f>"Q"&amp;ROUNDUP(MONTH('Supermart Grocery Sales - Retai'!F8585)/3,0)</f>
        <v>Q4</v>
      </c>
      <c r="E8585">
        <f>tbl_DataModel[[#This Row],[Profit]]/tbl_DataModel[[#This Row],[Sales]]</f>
        <v>0.28000000000000003</v>
      </c>
      <c r="F8585">
        <v>1012</v>
      </c>
      <c r="G8585">
        <v>283.36</v>
      </c>
      <c r="H8585" t="s">
        <v>58</v>
      </c>
      <c r="I8585" t="s">
        <v>68</v>
      </c>
      <c r="J8585" t="s">
        <v>98</v>
      </c>
      <c r="K8585" t="s">
        <v>184</v>
      </c>
    </row>
    <row r="8586" spans="1:11" x14ac:dyDescent="0.3">
      <c r="A8586">
        <f>YEAR('Supermart Grocery Sales - Retai'!F:F)</f>
        <v>2018</v>
      </c>
      <c r="B8586">
        <f>MONTH('Supermart Grocery Sales - Retai'!F:F)</f>
        <v>11</v>
      </c>
      <c r="C8586" t="str" cm="1">
        <f t="array" ref="C8586">CHOOSE(_xlfn.ANCHORARRAY(B8586), "Jan", "Feb", "Mar", "Apr", "May", "Jun", "Jul", "Aug", "Sep", "Oct", "Nov", "Dec")</f>
        <v>Nov</v>
      </c>
      <c r="D8586" t="str">
        <f>"Q"&amp;ROUNDUP(MONTH('Supermart Grocery Sales - Retai'!F8586)/3,0)</f>
        <v>Q4</v>
      </c>
      <c r="E8586">
        <f>tbl_DataModel[[#This Row],[Profit]]/tbl_DataModel[[#This Row],[Sales]]</f>
        <v>0.29000000000000004</v>
      </c>
      <c r="F8586">
        <v>2105</v>
      </c>
      <c r="G8586">
        <v>610.45000000000005</v>
      </c>
      <c r="H8586" t="s">
        <v>20</v>
      </c>
      <c r="I8586" t="s">
        <v>21</v>
      </c>
      <c r="J8586" t="s">
        <v>98</v>
      </c>
      <c r="K8586" t="s">
        <v>184</v>
      </c>
    </row>
    <row r="8587" spans="1:11" x14ac:dyDescent="0.3">
      <c r="A8587">
        <f>YEAR('Supermart Grocery Sales - Retai'!F:F)</f>
        <v>2015</v>
      </c>
      <c r="B8587">
        <f>MONTH('Supermart Grocery Sales - Retai'!F:F)</f>
        <v>12</v>
      </c>
      <c r="C8587" t="str" cm="1">
        <f t="array" ref="C8587">CHOOSE(_xlfn.ANCHORARRAY(B8587), "Jan", "Feb", "Mar", "Apr", "May", "Jun", "Jul", "Aug", "Sep", "Oct", "Nov", "Dec")</f>
        <v>Dec</v>
      </c>
      <c r="D8587" t="str">
        <f>"Q"&amp;ROUNDUP(MONTH('Supermart Grocery Sales - Retai'!F8587)/3,0)</f>
        <v>Q4</v>
      </c>
      <c r="E8587">
        <f>tbl_DataModel[[#This Row],[Profit]]/tbl_DataModel[[#This Row],[Sales]]</f>
        <v>0.41</v>
      </c>
      <c r="F8587">
        <v>1247</v>
      </c>
      <c r="G8587">
        <v>511.27</v>
      </c>
      <c r="H8587" t="s">
        <v>20</v>
      </c>
      <c r="I8587" t="s">
        <v>91</v>
      </c>
      <c r="J8587" t="s">
        <v>98</v>
      </c>
      <c r="K8587" t="s">
        <v>165</v>
      </c>
    </row>
    <row r="8588" spans="1:11" x14ac:dyDescent="0.3">
      <c r="A8588">
        <f>YEAR('Supermart Grocery Sales - Retai'!F:F)</f>
        <v>2017</v>
      </c>
      <c r="B8588">
        <f>MONTH('Supermart Grocery Sales - Retai'!F:F)</f>
        <v>12</v>
      </c>
      <c r="C8588" t="str" cm="1">
        <f t="array" ref="C8588">CHOOSE(_xlfn.ANCHORARRAY(B8588), "Jan", "Feb", "Mar", "Apr", "May", "Jun", "Jul", "Aug", "Sep", "Oct", "Nov", "Dec")</f>
        <v>Dec</v>
      </c>
      <c r="D8588" t="str">
        <f>"Q"&amp;ROUNDUP(MONTH('Supermart Grocery Sales - Retai'!F8588)/3,0)</f>
        <v>Q4</v>
      </c>
      <c r="E8588">
        <f>tbl_DataModel[[#This Row],[Profit]]/tbl_DataModel[[#This Row],[Sales]]</f>
        <v>0.12</v>
      </c>
      <c r="F8588">
        <v>1435</v>
      </c>
      <c r="G8588">
        <v>172.2</v>
      </c>
      <c r="H8588" t="s">
        <v>63</v>
      </c>
      <c r="I8588" t="s">
        <v>87</v>
      </c>
      <c r="J8588" t="s">
        <v>98</v>
      </c>
      <c r="K8588" t="s">
        <v>114</v>
      </c>
    </row>
    <row r="8589" spans="1:11" x14ac:dyDescent="0.3">
      <c r="A8589">
        <f>YEAR('Supermart Grocery Sales - Retai'!F:F)</f>
        <v>2015</v>
      </c>
      <c r="B8589">
        <f>MONTH('Supermart Grocery Sales - Retai'!F:F)</f>
        <v>11</v>
      </c>
      <c r="C8589" t="str" cm="1">
        <f t="array" ref="C8589">CHOOSE(_xlfn.ANCHORARRAY(B8589), "Jan", "Feb", "Mar", "Apr", "May", "Jun", "Jul", "Aug", "Sep", "Oct", "Nov", "Dec")</f>
        <v>Nov</v>
      </c>
      <c r="D8589" t="str">
        <f>"Q"&amp;ROUNDUP(MONTH('Supermart Grocery Sales - Retai'!F8589)/3,0)</f>
        <v>Q4</v>
      </c>
      <c r="E8589">
        <f>tbl_DataModel[[#This Row],[Profit]]/tbl_DataModel[[#This Row],[Sales]]</f>
        <v>7.0000000000000007E-2</v>
      </c>
      <c r="F8589">
        <v>1541</v>
      </c>
      <c r="G8589">
        <v>107.87</v>
      </c>
      <c r="H8589" t="s">
        <v>13</v>
      </c>
      <c r="I8589" t="s">
        <v>79</v>
      </c>
      <c r="J8589" t="s">
        <v>98</v>
      </c>
      <c r="K8589" t="s">
        <v>102</v>
      </c>
    </row>
    <row r="8590" spans="1:11" x14ac:dyDescent="0.3">
      <c r="A8590">
        <f>YEAR('Supermart Grocery Sales - Retai'!F:F)</f>
        <v>2015</v>
      </c>
      <c r="B8590">
        <f>MONTH('Supermart Grocery Sales - Retai'!F:F)</f>
        <v>9</v>
      </c>
      <c r="C8590" t="str" cm="1">
        <f t="array" ref="C8590">CHOOSE(_xlfn.ANCHORARRAY(B8590), "Jan", "Feb", "Mar", "Apr", "May", "Jun", "Jul", "Aug", "Sep", "Oct", "Nov", "Dec")</f>
        <v>Sep</v>
      </c>
      <c r="D8590" t="str">
        <f>"Q"&amp;ROUNDUP(MONTH('Supermart Grocery Sales - Retai'!F8590)/3,0)</f>
        <v>Q3</v>
      </c>
      <c r="E8590">
        <f>tbl_DataModel[[#This Row],[Profit]]/tbl_DataModel[[#This Row],[Sales]]</f>
        <v>0.42</v>
      </c>
      <c r="F8590">
        <v>595</v>
      </c>
      <c r="G8590">
        <v>249.9</v>
      </c>
      <c r="H8590" t="s">
        <v>13</v>
      </c>
      <c r="I8590" t="s">
        <v>79</v>
      </c>
      <c r="J8590" t="s">
        <v>98</v>
      </c>
      <c r="K8590" t="s">
        <v>53</v>
      </c>
    </row>
    <row r="8591" spans="1:11" x14ac:dyDescent="0.3">
      <c r="A8591">
        <f>YEAR('Supermart Grocery Sales - Retai'!F:F)</f>
        <v>2017</v>
      </c>
      <c r="B8591">
        <f>MONTH('Supermart Grocery Sales - Retai'!F:F)</f>
        <v>8</v>
      </c>
      <c r="C8591" t="str" cm="1">
        <f t="array" ref="C8591">CHOOSE(_xlfn.ANCHORARRAY(B8591), "Jan", "Feb", "Mar", "Apr", "May", "Jun", "Jul", "Aug", "Sep", "Oct", "Nov", "Dec")</f>
        <v>Aug</v>
      </c>
      <c r="D8591" t="str">
        <f>"Q"&amp;ROUNDUP(MONTH('Supermart Grocery Sales - Retai'!F8591)/3,0)</f>
        <v>Q3</v>
      </c>
      <c r="E8591">
        <f>tbl_DataModel[[#This Row],[Profit]]/tbl_DataModel[[#This Row],[Sales]]</f>
        <v>0.09</v>
      </c>
      <c r="F8591">
        <v>2216</v>
      </c>
      <c r="G8591">
        <v>199.44</v>
      </c>
      <c r="H8591" t="s">
        <v>63</v>
      </c>
      <c r="I8591" t="s">
        <v>75</v>
      </c>
      <c r="J8591" t="s">
        <v>98</v>
      </c>
      <c r="K8591" t="s">
        <v>42</v>
      </c>
    </row>
    <row r="8592" spans="1:11" x14ac:dyDescent="0.3">
      <c r="A8592">
        <f>YEAR('Supermart Grocery Sales - Retai'!F:F)</f>
        <v>2015</v>
      </c>
      <c r="B8592">
        <f>MONTH('Supermart Grocery Sales - Retai'!F:F)</f>
        <v>11</v>
      </c>
      <c r="C8592" t="str" cm="1">
        <f t="array" ref="C8592">CHOOSE(_xlfn.ANCHORARRAY(B8592), "Jan", "Feb", "Mar", "Apr", "May", "Jun", "Jul", "Aug", "Sep", "Oct", "Nov", "Dec")</f>
        <v>Nov</v>
      </c>
      <c r="D8592" t="str">
        <f>"Q"&amp;ROUNDUP(MONTH('Supermart Grocery Sales - Retai'!F8592)/3,0)</f>
        <v>Q4</v>
      </c>
      <c r="E8592">
        <f>tbl_DataModel[[#This Row],[Profit]]/tbl_DataModel[[#This Row],[Sales]]</f>
        <v>9.9999999999999992E-2</v>
      </c>
      <c r="F8592">
        <v>1707</v>
      </c>
      <c r="G8592">
        <v>170.7</v>
      </c>
      <c r="H8592" t="s">
        <v>63</v>
      </c>
      <c r="I8592" t="s">
        <v>87</v>
      </c>
      <c r="J8592" t="s">
        <v>98</v>
      </c>
      <c r="K8592" t="s">
        <v>120</v>
      </c>
    </row>
    <row r="8593" spans="1:11" x14ac:dyDescent="0.3">
      <c r="A8593">
        <f>YEAR('Supermart Grocery Sales - Retai'!F:F)</f>
        <v>2016</v>
      </c>
      <c r="B8593">
        <f>MONTH('Supermart Grocery Sales - Retai'!F:F)</f>
        <v>9</v>
      </c>
      <c r="C8593" t="str" cm="1">
        <f t="array" ref="C8593">CHOOSE(_xlfn.ANCHORARRAY(B8593), "Jan", "Feb", "Mar", "Apr", "May", "Jun", "Jul", "Aug", "Sep", "Oct", "Nov", "Dec")</f>
        <v>Sep</v>
      </c>
      <c r="D8593" t="str">
        <f>"Q"&amp;ROUNDUP(MONTH('Supermart Grocery Sales - Retai'!F8593)/3,0)</f>
        <v>Q3</v>
      </c>
      <c r="E8593">
        <f>tbl_DataModel[[#This Row],[Profit]]/tbl_DataModel[[#This Row],[Sales]]</f>
        <v>0.33999999999999997</v>
      </c>
      <c r="F8593">
        <v>2009</v>
      </c>
      <c r="G8593">
        <v>683.06</v>
      </c>
      <c r="H8593" t="s">
        <v>58</v>
      </c>
      <c r="I8593" t="s">
        <v>112</v>
      </c>
      <c r="J8593" t="s">
        <v>98</v>
      </c>
      <c r="K8593" t="s">
        <v>74</v>
      </c>
    </row>
    <row r="8594" spans="1:11" x14ac:dyDescent="0.3">
      <c r="A8594">
        <f>YEAR('Supermart Grocery Sales - Retai'!F:F)</f>
        <v>2017</v>
      </c>
      <c r="B8594">
        <f>MONTH('Supermart Grocery Sales - Retai'!F:F)</f>
        <v>4</v>
      </c>
      <c r="C8594" t="str" cm="1">
        <f t="array" ref="C8594">CHOOSE(_xlfn.ANCHORARRAY(B8594), "Jan", "Feb", "Mar", "Apr", "May", "Jun", "Jul", "Aug", "Sep", "Oct", "Nov", "Dec")</f>
        <v>Apr</v>
      </c>
      <c r="D8594" t="str">
        <f>"Q"&amp;ROUNDUP(MONTH('Supermart Grocery Sales - Retai'!F8594)/3,0)</f>
        <v>Q2</v>
      </c>
      <c r="E8594">
        <f>tbl_DataModel[[#This Row],[Profit]]/tbl_DataModel[[#This Row],[Sales]]</f>
        <v>0.18</v>
      </c>
      <c r="F8594">
        <v>1109</v>
      </c>
      <c r="G8594">
        <v>199.62</v>
      </c>
      <c r="H8594" t="s">
        <v>58</v>
      </c>
      <c r="I8594" t="s">
        <v>68</v>
      </c>
      <c r="J8594" t="s">
        <v>98</v>
      </c>
      <c r="K8594" t="s">
        <v>114</v>
      </c>
    </row>
    <row r="8595" spans="1:11" x14ac:dyDescent="0.3">
      <c r="A8595">
        <f>YEAR('Supermart Grocery Sales - Retai'!F:F)</f>
        <v>2018</v>
      </c>
      <c r="B8595">
        <f>MONTH('Supermart Grocery Sales - Retai'!F:F)</f>
        <v>6</v>
      </c>
      <c r="C8595" t="str" cm="1">
        <f t="array" ref="C8595">CHOOSE(_xlfn.ANCHORARRAY(B8595), "Jan", "Feb", "Mar", "Apr", "May", "Jun", "Jul", "Aug", "Sep", "Oct", "Nov", "Dec")</f>
        <v>Jun</v>
      </c>
      <c r="D8595" t="str">
        <f>"Q"&amp;ROUNDUP(MONTH('Supermart Grocery Sales - Retai'!F8595)/3,0)</f>
        <v>Q2</v>
      </c>
      <c r="E8595">
        <f>tbl_DataModel[[#This Row],[Profit]]/tbl_DataModel[[#This Row],[Sales]]</f>
        <v>0.35000000000000003</v>
      </c>
      <c r="F8595">
        <v>2447</v>
      </c>
      <c r="G8595">
        <v>856.45</v>
      </c>
      <c r="H8595" t="s">
        <v>26</v>
      </c>
      <c r="I8595" t="s">
        <v>27</v>
      </c>
      <c r="J8595" t="s">
        <v>98</v>
      </c>
      <c r="K8595" t="s">
        <v>71</v>
      </c>
    </row>
    <row r="8596" spans="1:11" x14ac:dyDescent="0.3">
      <c r="A8596">
        <f>YEAR('Supermart Grocery Sales - Retai'!F:F)</f>
        <v>2015</v>
      </c>
      <c r="B8596">
        <f>MONTH('Supermart Grocery Sales - Retai'!F:F)</f>
        <v>12</v>
      </c>
      <c r="C8596" t="str" cm="1">
        <f t="array" ref="C8596">CHOOSE(_xlfn.ANCHORARRAY(B8596), "Jan", "Feb", "Mar", "Apr", "May", "Jun", "Jul", "Aug", "Sep", "Oct", "Nov", "Dec")</f>
        <v>Dec</v>
      </c>
      <c r="D8596" t="str">
        <f>"Q"&amp;ROUNDUP(MONTH('Supermart Grocery Sales - Retai'!F8596)/3,0)</f>
        <v>Q4</v>
      </c>
      <c r="E8596">
        <f>tbl_DataModel[[#This Row],[Profit]]/tbl_DataModel[[#This Row],[Sales]]</f>
        <v>0.30000000000000004</v>
      </c>
      <c r="F8596">
        <v>531</v>
      </c>
      <c r="G8596">
        <v>159.30000000000001</v>
      </c>
      <c r="H8596" t="s">
        <v>20</v>
      </c>
      <c r="I8596" t="s">
        <v>21</v>
      </c>
      <c r="J8596" t="s">
        <v>98</v>
      </c>
      <c r="K8596" t="s">
        <v>174</v>
      </c>
    </row>
    <row r="8597" spans="1:11" x14ac:dyDescent="0.3">
      <c r="A8597">
        <f>YEAR('Supermart Grocery Sales - Retai'!F:F)</f>
        <v>2018</v>
      </c>
      <c r="B8597">
        <f>MONTH('Supermart Grocery Sales - Retai'!F:F)</f>
        <v>3</v>
      </c>
      <c r="C8597" t="str" cm="1">
        <f t="array" ref="C8597">CHOOSE(_xlfn.ANCHORARRAY(B8597), "Jan", "Feb", "Mar", "Apr", "May", "Jun", "Jul", "Aug", "Sep", "Oct", "Nov", "Dec")</f>
        <v>Mar</v>
      </c>
      <c r="D8597" t="str">
        <f>"Q"&amp;ROUNDUP(MONTH('Supermart Grocery Sales - Retai'!F8597)/3,0)</f>
        <v>Q1</v>
      </c>
      <c r="E8597">
        <f>tbl_DataModel[[#This Row],[Profit]]/tbl_DataModel[[#This Row],[Sales]]</f>
        <v>0.28999999999999998</v>
      </c>
      <c r="F8597">
        <v>597</v>
      </c>
      <c r="G8597">
        <v>173.13</v>
      </c>
      <c r="H8597" t="s">
        <v>49</v>
      </c>
      <c r="I8597" t="s">
        <v>205</v>
      </c>
      <c r="J8597" t="s">
        <v>98</v>
      </c>
      <c r="K8597" t="s">
        <v>191</v>
      </c>
    </row>
    <row r="8598" spans="1:11" x14ac:dyDescent="0.3">
      <c r="A8598">
        <f>YEAR('Supermart Grocery Sales - Retai'!F:F)</f>
        <v>2016</v>
      </c>
      <c r="B8598">
        <f>MONTH('Supermart Grocery Sales - Retai'!F:F)</f>
        <v>4</v>
      </c>
      <c r="C8598" t="str" cm="1">
        <f t="array" ref="C8598">CHOOSE(_xlfn.ANCHORARRAY(B8598), "Jan", "Feb", "Mar", "Apr", "May", "Jun", "Jul", "Aug", "Sep", "Oct", "Nov", "Dec")</f>
        <v>Apr</v>
      </c>
      <c r="D8598" t="str">
        <f>"Q"&amp;ROUNDUP(MONTH('Supermart Grocery Sales - Retai'!F8598)/3,0)</f>
        <v>Q2</v>
      </c>
      <c r="E8598">
        <f>tbl_DataModel[[#This Row],[Profit]]/tbl_DataModel[[#This Row],[Sales]]</f>
        <v>0.3</v>
      </c>
      <c r="F8598">
        <v>1422</v>
      </c>
      <c r="G8598">
        <v>426.6</v>
      </c>
      <c r="H8598" t="s">
        <v>32</v>
      </c>
      <c r="I8598" t="s">
        <v>153</v>
      </c>
      <c r="J8598" t="s">
        <v>98</v>
      </c>
      <c r="K8598" t="s">
        <v>204</v>
      </c>
    </row>
    <row r="8599" spans="1:11" x14ac:dyDescent="0.3">
      <c r="A8599">
        <f>YEAR('Supermart Grocery Sales - Retai'!F:F)</f>
        <v>2018</v>
      </c>
      <c r="B8599">
        <f>MONTH('Supermart Grocery Sales - Retai'!F:F)</f>
        <v>3</v>
      </c>
      <c r="C8599" t="str" cm="1">
        <f t="array" ref="C8599">CHOOSE(_xlfn.ANCHORARRAY(B8599), "Jan", "Feb", "Mar", "Apr", "May", "Jun", "Jul", "Aug", "Sep", "Oct", "Nov", "Dec")</f>
        <v>Mar</v>
      </c>
      <c r="D8599" t="str">
        <f>"Q"&amp;ROUNDUP(MONTH('Supermart Grocery Sales - Retai'!F8599)/3,0)</f>
        <v>Q1</v>
      </c>
      <c r="E8599">
        <f>tbl_DataModel[[#This Row],[Profit]]/tbl_DataModel[[#This Row],[Sales]]</f>
        <v>0.18</v>
      </c>
      <c r="F8599">
        <v>1249</v>
      </c>
      <c r="G8599">
        <v>224.82</v>
      </c>
      <c r="H8599" t="s">
        <v>20</v>
      </c>
      <c r="I8599" t="s">
        <v>21</v>
      </c>
      <c r="J8599" t="s">
        <v>98</v>
      </c>
      <c r="K8599" t="s">
        <v>114</v>
      </c>
    </row>
    <row r="8600" spans="1:11" x14ac:dyDescent="0.3">
      <c r="A8600">
        <f>YEAR('Supermart Grocery Sales - Retai'!F:F)</f>
        <v>2016</v>
      </c>
      <c r="B8600">
        <f>MONTH('Supermart Grocery Sales - Retai'!F:F)</f>
        <v>10</v>
      </c>
      <c r="C8600" t="str" cm="1">
        <f t="array" ref="C8600">CHOOSE(_xlfn.ANCHORARRAY(B8600), "Jan", "Feb", "Mar", "Apr", "May", "Jun", "Jul", "Aug", "Sep", "Oct", "Nov", "Dec")</f>
        <v>Oct</v>
      </c>
      <c r="D8600" t="str">
        <f>"Q"&amp;ROUNDUP(MONTH('Supermart Grocery Sales - Retai'!F8600)/3,0)</f>
        <v>Q4</v>
      </c>
      <c r="E8600">
        <f>tbl_DataModel[[#This Row],[Profit]]/tbl_DataModel[[#This Row],[Sales]]</f>
        <v>0.16</v>
      </c>
      <c r="F8600">
        <v>1483</v>
      </c>
      <c r="G8600">
        <v>237.28</v>
      </c>
      <c r="H8600" t="s">
        <v>63</v>
      </c>
      <c r="I8600" t="s">
        <v>75</v>
      </c>
      <c r="J8600" t="s">
        <v>98</v>
      </c>
      <c r="K8600" t="s">
        <v>90</v>
      </c>
    </row>
    <row r="8601" spans="1:11" x14ac:dyDescent="0.3">
      <c r="A8601">
        <f>YEAR('Supermart Grocery Sales - Retai'!F:F)</f>
        <v>2018</v>
      </c>
      <c r="B8601">
        <f>MONTH('Supermart Grocery Sales - Retai'!F:F)</f>
        <v>4</v>
      </c>
      <c r="C8601" t="str" cm="1">
        <f t="array" ref="C8601">CHOOSE(_xlfn.ANCHORARRAY(B8601), "Jan", "Feb", "Mar", "Apr", "May", "Jun", "Jul", "Aug", "Sep", "Oct", "Nov", "Dec")</f>
        <v>Apr</v>
      </c>
      <c r="D8601" t="str">
        <f>"Q"&amp;ROUNDUP(MONTH('Supermart Grocery Sales - Retai'!F8601)/3,0)</f>
        <v>Q2</v>
      </c>
      <c r="E8601">
        <f>tbl_DataModel[[#This Row],[Profit]]/tbl_DataModel[[#This Row],[Sales]]</f>
        <v>0.25</v>
      </c>
      <c r="F8601">
        <v>2381</v>
      </c>
      <c r="G8601">
        <v>595.25</v>
      </c>
      <c r="H8601" t="s">
        <v>32</v>
      </c>
      <c r="I8601" t="s">
        <v>46</v>
      </c>
      <c r="J8601" t="s">
        <v>98</v>
      </c>
      <c r="K8601" t="s">
        <v>174</v>
      </c>
    </row>
    <row r="8602" spans="1:11" x14ac:dyDescent="0.3">
      <c r="A8602">
        <f>YEAR('Supermart Grocery Sales - Retai'!F:F)</f>
        <v>2015</v>
      </c>
      <c r="B8602">
        <f>MONTH('Supermart Grocery Sales - Retai'!F:F)</f>
        <v>4</v>
      </c>
      <c r="C8602" t="str" cm="1">
        <f t="array" ref="C8602">CHOOSE(_xlfn.ANCHORARRAY(B8602), "Jan", "Feb", "Mar", "Apr", "May", "Jun", "Jul", "Aug", "Sep", "Oct", "Nov", "Dec")</f>
        <v>Apr</v>
      </c>
      <c r="D8602" t="str">
        <f>"Q"&amp;ROUNDUP(MONTH('Supermart Grocery Sales - Retai'!F8602)/3,0)</f>
        <v>Q2</v>
      </c>
      <c r="E8602">
        <f>tbl_DataModel[[#This Row],[Profit]]/tbl_DataModel[[#This Row],[Sales]]</f>
        <v>0.2</v>
      </c>
      <c r="F8602">
        <v>672</v>
      </c>
      <c r="G8602">
        <v>134.4</v>
      </c>
      <c r="H8602" t="s">
        <v>26</v>
      </c>
      <c r="I8602" t="s">
        <v>37</v>
      </c>
      <c r="J8602" t="s">
        <v>98</v>
      </c>
      <c r="K8602" t="s">
        <v>53</v>
      </c>
    </row>
    <row r="8603" spans="1:11" x14ac:dyDescent="0.3">
      <c r="A8603">
        <f>YEAR('Supermart Grocery Sales - Retai'!F:F)</f>
        <v>2016</v>
      </c>
      <c r="B8603">
        <f>MONTH('Supermart Grocery Sales - Retai'!F:F)</f>
        <v>4</v>
      </c>
      <c r="C8603" t="str" cm="1">
        <f t="array" ref="C8603">CHOOSE(_xlfn.ANCHORARRAY(B8603), "Jan", "Feb", "Mar", "Apr", "May", "Jun", "Jul", "Aug", "Sep", "Oct", "Nov", "Dec")</f>
        <v>Apr</v>
      </c>
      <c r="D8603" t="str">
        <f>"Q"&amp;ROUNDUP(MONTH('Supermart Grocery Sales - Retai'!F8603)/3,0)</f>
        <v>Q2</v>
      </c>
      <c r="E8603">
        <f>tbl_DataModel[[#This Row],[Profit]]/tbl_DataModel[[#This Row],[Sales]]</f>
        <v>0.41000000000000003</v>
      </c>
      <c r="F8603">
        <v>689</v>
      </c>
      <c r="G8603">
        <v>282.49</v>
      </c>
      <c r="H8603" t="s">
        <v>13</v>
      </c>
      <c r="I8603" t="s">
        <v>195</v>
      </c>
      <c r="J8603" t="s">
        <v>98</v>
      </c>
      <c r="K8603" t="s">
        <v>108</v>
      </c>
    </row>
    <row r="8604" spans="1:11" x14ac:dyDescent="0.3">
      <c r="A8604">
        <f>YEAR('Supermart Grocery Sales - Retai'!F:F)</f>
        <v>2016</v>
      </c>
      <c r="B8604">
        <f>MONTH('Supermart Grocery Sales - Retai'!F:F)</f>
        <v>6</v>
      </c>
      <c r="C8604" t="str" cm="1">
        <f t="array" ref="C8604">CHOOSE(_xlfn.ANCHORARRAY(B8604), "Jan", "Feb", "Mar", "Apr", "May", "Jun", "Jul", "Aug", "Sep", "Oct", "Nov", "Dec")</f>
        <v>Jun</v>
      </c>
      <c r="D8604" t="str">
        <f>"Q"&amp;ROUNDUP(MONTH('Supermart Grocery Sales - Retai'!F8604)/3,0)</f>
        <v>Q2</v>
      </c>
      <c r="E8604">
        <f>tbl_DataModel[[#This Row],[Profit]]/tbl_DataModel[[#This Row],[Sales]]</f>
        <v>0.31</v>
      </c>
      <c r="F8604">
        <v>2216</v>
      </c>
      <c r="G8604">
        <v>686.96</v>
      </c>
      <c r="H8604" t="s">
        <v>58</v>
      </c>
      <c r="I8604" t="s">
        <v>68</v>
      </c>
      <c r="J8604" t="s">
        <v>98</v>
      </c>
      <c r="K8604" t="s">
        <v>193</v>
      </c>
    </row>
    <row r="8605" spans="1:11" x14ac:dyDescent="0.3">
      <c r="A8605">
        <f>YEAR('Supermart Grocery Sales - Retai'!F:F)</f>
        <v>2017</v>
      </c>
      <c r="B8605">
        <f>MONTH('Supermart Grocery Sales - Retai'!F:F)</f>
        <v>5</v>
      </c>
      <c r="C8605" t="str" cm="1">
        <f t="array" ref="C8605">CHOOSE(_xlfn.ANCHORARRAY(B8605), "Jan", "Feb", "Mar", "Apr", "May", "Jun", "Jul", "Aug", "Sep", "Oct", "Nov", "Dec")</f>
        <v>May</v>
      </c>
      <c r="D8605" t="str">
        <f>"Q"&amp;ROUNDUP(MONTH('Supermart Grocery Sales - Retai'!F8605)/3,0)</f>
        <v>Q2</v>
      </c>
      <c r="E8605">
        <f>tbl_DataModel[[#This Row],[Profit]]/tbl_DataModel[[#This Row],[Sales]]</f>
        <v>0.24</v>
      </c>
      <c r="F8605">
        <v>540</v>
      </c>
      <c r="G8605">
        <v>129.6</v>
      </c>
      <c r="H8605" t="s">
        <v>13</v>
      </c>
      <c r="I8605" t="s">
        <v>195</v>
      </c>
      <c r="J8605" t="s">
        <v>98</v>
      </c>
      <c r="K8605" t="s">
        <v>53</v>
      </c>
    </row>
    <row r="8606" spans="1:11" x14ac:dyDescent="0.3">
      <c r="A8606">
        <f>YEAR('Supermart Grocery Sales - Retai'!F:F)</f>
        <v>2017</v>
      </c>
      <c r="B8606">
        <f>MONTH('Supermart Grocery Sales - Retai'!F:F)</f>
        <v>11</v>
      </c>
      <c r="C8606" t="str" cm="1">
        <f t="array" ref="C8606">CHOOSE(_xlfn.ANCHORARRAY(B8606), "Jan", "Feb", "Mar", "Apr", "May", "Jun", "Jul", "Aug", "Sep", "Oct", "Nov", "Dec")</f>
        <v>Nov</v>
      </c>
      <c r="D8606" t="str">
        <f>"Q"&amp;ROUNDUP(MONTH('Supermart Grocery Sales - Retai'!F8606)/3,0)</f>
        <v>Q4</v>
      </c>
      <c r="E8606">
        <f>tbl_DataModel[[#This Row],[Profit]]/tbl_DataModel[[#This Row],[Sales]]</f>
        <v>0.38</v>
      </c>
      <c r="F8606">
        <v>924</v>
      </c>
      <c r="G8606">
        <v>351.12</v>
      </c>
      <c r="H8606" t="s">
        <v>63</v>
      </c>
      <c r="I8606" t="s">
        <v>75</v>
      </c>
      <c r="J8606" t="s">
        <v>98</v>
      </c>
      <c r="K8606" t="s">
        <v>71</v>
      </c>
    </row>
    <row r="8607" spans="1:11" x14ac:dyDescent="0.3">
      <c r="A8607">
        <f>YEAR('Supermart Grocery Sales - Retai'!F:F)</f>
        <v>2017</v>
      </c>
      <c r="B8607">
        <f>MONTH('Supermart Grocery Sales - Retai'!F:F)</f>
        <v>1</v>
      </c>
      <c r="C8607" t="str" cm="1">
        <f t="array" ref="C8607">CHOOSE(_xlfn.ANCHORARRAY(B8607), "Jan", "Feb", "Mar", "Apr", "May", "Jun", "Jul", "Aug", "Sep", "Oct", "Nov", "Dec")</f>
        <v>Jan</v>
      </c>
      <c r="D8607" t="str">
        <f>"Q"&amp;ROUNDUP(MONTH('Supermart Grocery Sales - Retai'!F8607)/3,0)</f>
        <v>Q1</v>
      </c>
      <c r="E8607">
        <f>tbl_DataModel[[#This Row],[Profit]]/tbl_DataModel[[#This Row],[Sales]]</f>
        <v>0.15</v>
      </c>
      <c r="F8607">
        <v>2101</v>
      </c>
      <c r="G8607">
        <v>315.14999999999998</v>
      </c>
      <c r="H8607" t="s">
        <v>49</v>
      </c>
      <c r="I8607" t="s">
        <v>50</v>
      </c>
      <c r="J8607" t="s">
        <v>98</v>
      </c>
      <c r="K8607" t="s">
        <v>25</v>
      </c>
    </row>
    <row r="8608" spans="1:11" x14ac:dyDescent="0.3">
      <c r="A8608">
        <f>YEAR('Supermart Grocery Sales - Retai'!F:F)</f>
        <v>2015</v>
      </c>
      <c r="B8608">
        <f>MONTH('Supermart Grocery Sales - Retai'!F:F)</f>
        <v>4</v>
      </c>
      <c r="C8608" t="str" cm="1">
        <f t="array" ref="C8608">CHOOSE(_xlfn.ANCHORARRAY(B8608), "Jan", "Feb", "Mar", "Apr", "May", "Jun", "Jul", "Aug", "Sep", "Oct", "Nov", "Dec")</f>
        <v>Apr</v>
      </c>
      <c r="D8608" t="str">
        <f>"Q"&amp;ROUNDUP(MONTH('Supermart Grocery Sales - Retai'!F8608)/3,0)</f>
        <v>Q2</v>
      </c>
      <c r="E8608">
        <f>tbl_DataModel[[#This Row],[Profit]]/tbl_DataModel[[#This Row],[Sales]]</f>
        <v>0.36</v>
      </c>
      <c r="F8608">
        <v>1229</v>
      </c>
      <c r="G8608">
        <v>442.44</v>
      </c>
      <c r="H8608" t="s">
        <v>58</v>
      </c>
      <c r="I8608" t="s">
        <v>112</v>
      </c>
      <c r="J8608" t="s">
        <v>98</v>
      </c>
      <c r="K8608" t="s">
        <v>71</v>
      </c>
    </row>
    <row r="8609" spans="1:11" x14ac:dyDescent="0.3">
      <c r="A8609">
        <f>YEAR('Supermart Grocery Sales - Retai'!F:F)</f>
        <v>2015</v>
      </c>
      <c r="B8609">
        <f>MONTH('Supermart Grocery Sales - Retai'!F:F)</f>
        <v>4</v>
      </c>
      <c r="C8609" t="str" cm="1">
        <f t="array" ref="C8609">CHOOSE(_xlfn.ANCHORARRAY(B8609), "Jan", "Feb", "Mar", "Apr", "May", "Jun", "Jul", "Aug", "Sep", "Oct", "Nov", "Dec")</f>
        <v>Apr</v>
      </c>
      <c r="D8609" t="str">
        <f>"Q"&amp;ROUNDUP(MONTH('Supermart Grocery Sales - Retai'!F8609)/3,0)</f>
        <v>Q2</v>
      </c>
      <c r="E8609">
        <f>tbl_DataModel[[#This Row],[Profit]]/tbl_DataModel[[#This Row],[Sales]]</f>
        <v>0.43</v>
      </c>
      <c r="F8609">
        <v>1630</v>
      </c>
      <c r="G8609">
        <v>700.9</v>
      </c>
      <c r="H8609" t="s">
        <v>13</v>
      </c>
      <c r="I8609" t="s">
        <v>14</v>
      </c>
      <c r="J8609" t="s">
        <v>98</v>
      </c>
      <c r="K8609" t="s">
        <v>159</v>
      </c>
    </row>
    <row r="8610" spans="1:11" x14ac:dyDescent="0.3">
      <c r="A8610">
        <f>YEAR('Supermart Grocery Sales - Retai'!F:F)</f>
        <v>2018</v>
      </c>
      <c r="B8610">
        <f>MONTH('Supermart Grocery Sales - Retai'!F:F)</f>
        <v>12</v>
      </c>
      <c r="C8610" t="str" cm="1">
        <f t="array" ref="C8610">CHOOSE(_xlfn.ANCHORARRAY(B8610), "Jan", "Feb", "Mar", "Apr", "May", "Jun", "Jul", "Aug", "Sep", "Oct", "Nov", "Dec")</f>
        <v>Dec</v>
      </c>
      <c r="D8610" t="str">
        <f>"Q"&amp;ROUNDUP(MONTH('Supermart Grocery Sales - Retai'!F8610)/3,0)</f>
        <v>Q4</v>
      </c>
      <c r="E8610">
        <f>tbl_DataModel[[#This Row],[Profit]]/tbl_DataModel[[#This Row],[Sales]]</f>
        <v>0.12</v>
      </c>
      <c r="F8610">
        <v>2063</v>
      </c>
      <c r="G8610">
        <v>247.56</v>
      </c>
      <c r="H8610" t="s">
        <v>58</v>
      </c>
      <c r="I8610" t="s">
        <v>68</v>
      </c>
      <c r="J8610" t="s">
        <v>98</v>
      </c>
      <c r="K8610" t="s">
        <v>57</v>
      </c>
    </row>
    <row r="8611" spans="1:11" x14ac:dyDescent="0.3">
      <c r="A8611">
        <f>YEAR('Supermart Grocery Sales - Retai'!F:F)</f>
        <v>2016</v>
      </c>
      <c r="B8611">
        <f>MONTH('Supermart Grocery Sales - Retai'!F:F)</f>
        <v>11</v>
      </c>
      <c r="C8611" t="str" cm="1">
        <f t="array" ref="C8611">CHOOSE(_xlfn.ANCHORARRAY(B8611), "Jan", "Feb", "Mar", "Apr", "May", "Jun", "Jul", "Aug", "Sep", "Oct", "Nov", "Dec")</f>
        <v>Nov</v>
      </c>
      <c r="D8611" t="str">
        <f>"Q"&amp;ROUNDUP(MONTH('Supermart Grocery Sales - Retai'!F8611)/3,0)</f>
        <v>Q4</v>
      </c>
      <c r="E8611">
        <f>tbl_DataModel[[#This Row],[Profit]]/tbl_DataModel[[#This Row],[Sales]]</f>
        <v>0.4</v>
      </c>
      <c r="F8611">
        <v>1109</v>
      </c>
      <c r="G8611">
        <v>443.6</v>
      </c>
      <c r="H8611" t="s">
        <v>49</v>
      </c>
      <c r="I8611" t="s">
        <v>205</v>
      </c>
      <c r="J8611" t="s">
        <v>98</v>
      </c>
      <c r="K8611" t="s">
        <v>102</v>
      </c>
    </row>
    <row r="8612" spans="1:11" x14ac:dyDescent="0.3">
      <c r="A8612">
        <f>YEAR('Supermart Grocery Sales - Retai'!F:F)</f>
        <v>2018</v>
      </c>
      <c r="B8612">
        <f>MONTH('Supermart Grocery Sales - Retai'!F:F)</f>
        <v>5</v>
      </c>
      <c r="C8612" t="str" cm="1">
        <f t="array" ref="C8612">CHOOSE(_xlfn.ANCHORARRAY(B8612), "Jan", "Feb", "Mar", "Apr", "May", "Jun", "Jul", "Aug", "Sep", "Oct", "Nov", "Dec")</f>
        <v>May</v>
      </c>
      <c r="D8612" t="str">
        <f>"Q"&amp;ROUNDUP(MONTH('Supermart Grocery Sales - Retai'!F8612)/3,0)</f>
        <v>Q2</v>
      </c>
      <c r="E8612">
        <f>tbl_DataModel[[#This Row],[Profit]]/tbl_DataModel[[#This Row],[Sales]]</f>
        <v>0.16</v>
      </c>
      <c r="F8612">
        <v>1490</v>
      </c>
      <c r="G8612">
        <v>238.4</v>
      </c>
      <c r="H8612" t="s">
        <v>32</v>
      </c>
      <c r="I8612" t="s">
        <v>46</v>
      </c>
      <c r="J8612" t="s">
        <v>98</v>
      </c>
      <c r="K8612" t="s">
        <v>139</v>
      </c>
    </row>
    <row r="8613" spans="1:11" x14ac:dyDescent="0.3">
      <c r="A8613">
        <f>YEAR('Supermart Grocery Sales - Retai'!F:F)</f>
        <v>2017</v>
      </c>
      <c r="B8613">
        <f>MONTH('Supermart Grocery Sales - Retai'!F:F)</f>
        <v>11</v>
      </c>
      <c r="C8613" t="str" cm="1">
        <f t="array" ref="C8613">CHOOSE(_xlfn.ANCHORARRAY(B8613), "Jan", "Feb", "Mar", "Apr", "May", "Jun", "Jul", "Aug", "Sep", "Oct", "Nov", "Dec")</f>
        <v>Nov</v>
      </c>
      <c r="D8613" t="str">
        <f>"Q"&amp;ROUNDUP(MONTH('Supermart Grocery Sales - Retai'!F8613)/3,0)</f>
        <v>Q4</v>
      </c>
      <c r="E8613">
        <f>tbl_DataModel[[#This Row],[Profit]]/tbl_DataModel[[#This Row],[Sales]]</f>
        <v>0.41000000000000003</v>
      </c>
      <c r="F8613">
        <v>1763</v>
      </c>
      <c r="G8613">
        <v>722.83</v>
      </c>
      <c r="H8613" t="s">
        <v>26</v>
      </c>
      <c r="I8613" t="s">
        <v>94</v>
      </c>
      <c r="J8613" t="s">
        <v>98</v>
      </c>
      <c r="K8613" t="s">
        <v>31</v>
      </c>
    </row>
    <row r="8614" spans="1:11" x14ac:dyDescent="0.3">
      <c r="A8614">
        <f>YEAR('Supermart Grocery Sales - Retai'!F:F)</f>
        <v>2015</v>
      </c>
      <c r="B8614">
        <f>MONTH('Supermart Grocery Sales - Retai'!F:F)</f>
        <v>3</v>
      </c>
      <c r="C8614" t="str" cm="1">
        <f t="array" ref="C8614">CHOOSE(_xlfn.ANCHORARRAY(B8614), "Jan", "Feb", "Mar", "Apr", "May", "Jun", "Jul", "Aug", "Sep", "Oct", "Nov", "Dec")</f>
        <v>Mar</v>
      </c>
      <c r="D8614" t="str">
        <f>"Q"&amp;ROUNDUP(MONTH('Supermart Grocery Sales - Retai'!F8614)/3,0)</f>
        <v>Q1</v>
      </c>
      <c r="E8614">
        <f>tbl_DataModel[[#This Row],[Profit]]/tbl_DataModel[[#This Row],[Sales]]</f>
        <v>0.35000000000000003</v>
      </c>
      <c r="F8614">
        <v>783</v>
      </c>
      <c r="G8614">
        <v>274.05</v>
      </c>
      <c r="H8614" t="s">
        <v>13</v>
      </c>
      <c r="I8614" t="s">
        <v>79</v>
      </c>
      <c r="J8614" t="s">
        <v>98</v>
      </c>
      <c r="K8614" t="s">
        <v>53</v>
      </c>
    </row>
    <row r="8615" spans="1:11" x14ac:dyDescent="0.3">
      <c r="A8615">
        <f>YEAR('Supermart Grocery Sales - Retai'!F:F)</f>
        <v>2016</v>
      </c>
      <c r="B8615">
        <f>MONTH('Supermart Grocery Sales - Retai'!F:F)</f>
        <v>9</v>
      </c>
      <c r="C8615" t="str" cm="1">
        <f t="array" ref="C8615">CHOOSE(_xlfn.ANCHORARRAY(B8615), "Jan", "Feb", "Mar", "Apr", "May", "Jun", "Jul", "Aug", "Sep", "Oct", "Nov", "Dec")</f>
        <v>Sep</v>
      </c>
      <c r="D8615" t="str">
        <f>"Q"&amp;ROUNDUP(MONTH('Supermart Grocery Sales - Retai'!F8615)/3,0)</f>
        <v>Q3</v>
      </c>
      <c r="E8615">
        <f>tbl_DataModel[[#This Row],[Profit]]/tbl_DataModel[[#This Row],[Sales]]</f>
        <v>0.36999999999999994</v>
      </c>
      <c r="F8615">
        <v>1388</v>
      </c>
      <c r="G8615">
        <v>513.55999999999995</v>
      </c>
      <c r="H8615" t="s">
        <v>20</v>
      </c>
      <c r="I8615" t="s">
        <v>91</v>
      </c>
      <c r="J8615" t="s">
        <v>98</v>
      </c>
      <c r="K8615" t="s">
        <v>62</v>
      </c>
    </row>
    <row r="8616" spans="1:11" x14ac:dyDescent="0.3">
      <c r="A8616">
        <f>YEAR('Supermart Grocery Sales - Retai'!F:F)</f>
        <v>2017</v>
      </c>
      <c r="B8616">
        <f>MONTH('Supermart Grocery Sales - Retai'!F:F)</f>
        <v>4</v>
      </c>
      <c r="C8616" t="str" cm="1">
        <f t="array" ref="C8616">CHOOSE(_xlfn.ANCHORARRAY(B8616), "Jan", "Feb", "Mar", "Apr", "May", "Jun", "Jul", "Aug", "Sep", "Oct", "Nov", "Dec")</f>
        <v>Apr</v>
      </c>
      <c r="D8616" t="str">
        <f>"Q"&amp;ROUNDUP(MONTH('Supermart Grocery Sales - Retai'!F8616)/3,0)</f>
        <v>Q2</v>
      </c>
      <c r="E8616">
        <f>tbl_DataModel[[#This Row],[Profit]]/tbl_DataModel[[#This Row],[Sales]]</f>
        <v>0.19</v>
      </c>
      <c r="F8616">
        <v>953</v>
      </c>
      <c r="G8616">
        <v>181.07</v>
      </c>
      <c r="H8616" t="s">
        <v>20</v>
      </c>
      <c r="I8616" t="s">
        <v>91</v>
      </c>
      <c r="J8616" t="s">
        <v>98</v>
      </c>
      <c r="K8616" t="s">
        <v>62</v>
      </c>
    </row>
    <row r="8617" spans="1:11" x14ac:dyDescent="0.3">
      <c r="A8617">
        <f>YEAR('Supermart Grocery Sales - Retai'!F:F)</f>
        <v>2018</v>
      </c>
      <c r="B8617">
        <f>MONTH('Supermart Grocery Sales - Retai'!F:F)</f>
        <v>3</v>
      </c>
      <c r="C8617" t="str" cm="1">
        <f t="array" ref="C8617">CHOOSE(_xlfn.ANCHORARRAY(B8617), "Jan", "Feb", "Mar", "Apr", "May", "Jun", "Jul", "Aug", "Sep", "Oct", "Nov", "Dec")</f>
        <v>Mar</v>
      </c>
      <c r="D8617" t="str">
        <f>"Q"&amp;ROUNDUP(MONTH('Supermart Grocery Sales - Retai'!F8617)/3,0)</f>
        <v>Q1</v>
      </c>
      <c r="E8617">
        <f>tbl_DataModel[[#This Row],[Profit]]/tbl_DataModel[[#This Row],[Sales]]</f>
        <v>0.34</v>
      </c>
      <c r="F8617">
        <v>1095</v>
      </c>
      <c r="G8617">
        <v>372.3</v>
      </c>
      <c r="H8617" t="s">
        <v>63</v>
      </c>
      <c r="I8617" t="s">
        <v>64</v>
      </c>
      <c r="J8617" t="s">
        <v>98</v>
      </c>
      <c r="K8617" t="s">
        <v>204</v>
      </c>
    </row>
    <row r="8618" spans="1:11" x14ac:dyDescent="0.3">
      <c r="A8618">
        <f>YEAR('Supermart Grocery Sales - Retai'!F:F)</f>
        <v>2016</v>
      </c>
      <c r="B8618">
        <f>MONTH('Supermart Grocery Sales - Retai'!F:F)</f>
        <v>4</v>
      </c>
      <c r="C8618" t="str" cm="1">
        <f t="array" ref="C8618">CHOOSE(_xlfn.ANCHORARRAY(B8618), "Jan", "Feb", "Mar", "Apr", "May", "Jun", "Jul", "Aug", "Sep", "Oct", "Nov", "Dec")</f>
        <v>Apr</v>
      </c>
      <c r="D8618" t="str">
        <f>"Q"&amp;ROUNDUP(MONTH('Supermart Grocery Sales - Retai'!F8618)/3,0)</f>
        <v>Q2</v>
      </c>
      <c r="E8618">
        <f>tbl_DataModel[[#This Row],[Profit]]/tbl_DataModel[[#This Row],[Sales]]</f>
        <v>0.25</v>
      </c>
      <c r="F8618">
        <v>2237</v>
      </c>
      <c r="G8618">
        <v>559.25</v>
      </c>
      <c r="H8618" t="s">
        <v>63</v>
      </c>
      <c r="I8618" t="s">
        <v>64</v>
      </c>
      <c r="J8618" t="s">
        <v>98</v>
      </c>
      <c r="K8618" t="s">
        <v>42</v>
      </c>
    </row>
    <row r="8619" spans="1:11" x14ac:dyDescent="0.3">
      <c r="A8619">
        <f>YEAR('Supermart Grocery Sales - Retai'!F:F)</f>
        <v>2018</v>
      </c>
      <c r="B8619">
        <f>MONTH('Supermart Grocery Sales - Retai'!F:F)</f>
        <v>12</v>
      </c>
      <c r="C8619" t="str" cm="1">
        <f t="array" ref="C8619">CHOOSE(_xlfn.ANCHORARRAY(B8619), "Jan", "Feb", "Mar", "Apr", "May", "Jun", "Jul", "Aug", "Sep", "Oct", "Nov", "Dec")</f>
        <v>Dec</v>
      </c>
      <c r="D8619" t="str">
        <f>"Q"&amp;ROUNDUP(MONTH('Supermart Grocery Sales - Retai'!F8619)/3,0)</f>
        <v>Q4</v>
      </c>
      <c r="E8619">
        <f>tbl_DataModel[[#This Row],[Profit]]/tbl_DataModel[[#This Row],[Sales]]</f>
        <v>0.23</v>
      </c>
      <c r="F8619">
        <v>1453</v>
      </c>
      <c r="G8619">
        <v>334.19</v>
      </c>
      <c r="H8619" t="s">
        <v>49</v>
      </c>
      <c r="I8619" t="s">
        <v>205</v>
      </c>
      <c r="J8619" t="s">
        <v>23</v>
      </c>
      <c r="K8619" t="s">
        <v>31</v>
      </c>
    </row>
    <row r="8620" spans="1:11" x14ac:dyDescent="0.3">
      <c r="A8620">
        <f>YEAR('Supermart Grocery Sales - Retai'!F:F)</f>
        <v>2018</v>
      </c>
      <c r="B8620">
        <f>MONTH('Supermart Grocery Sales - Retai'!F:F)</f>
        <v>11</v>
      </c>
      <c r="C8620" t="str" cm="1">
        <f t="array" ref="C8620">CHOOSE(_xlfn.ANCHORARRAY(B8620), "Jan", "Feb", "Mar", "Apr", "May", "Jun", "Jul", "Aug", "Sep", "Oct", "Nov", "Dec")</f>
        <v>Nov</v>
      </c>
      <c r="D8620" t="str">
        <f>"Q"&amp;ROUNDUP(MONTH('Supermart Grocery Sales - Retai'!F8620)/3,0)</f>
        <v>Q4</v>
      </c>
      <c r="E8620">
        <f>tbl_DataModel[[#This Row],[Profit]]/tbl_DataModel[[#This Row],[Sales]]</f>
        <v>0.43</v>
      </c>
      <c r="F8620">
        <v>682</v>
      </c>
      <c r="G8620">
        <v>293.26</v>
      </c>
      <c r="H8620" t="s">
        <v>13</v>
      </c>
      <c r="I8620" t="s">
        <v>79</v>
      </c>
      <c r="J8620" t="s">
        <v>23</v>
      </c>
      <c r="K8620" t="s">
        <v>45</v>
      </c>
    </row>
    <row r="8621" spans="1:11" x14ac:dyDescent="0.3">
      <c r="A8621">
        <f>YEAR('Supermart Grocery Sales - Retai'!F:F)</f>
        <v>2017</v>
      </c>
      <c r="B8621">
        <f>MONTH('Supermart Grocery Sales - Retai'!F:F)</f>
        <v>9</v>
      </c>
      <c r="C8621" t="str" cm="1">
        <f t="array" ref="C8621">CHOOSE(_xlfn.ANCHORARRAY(B8621), "Jan", "Feb", "Mar", "Apr", "May", "Jun", "Jul", "Aug", "Sep", "Oct", "Nov", "Dec")</f>
        <v>Sep</v>
      </c>
      <c r="D8621" t="str">
        <f>"Q"&amp;ROUNDUP(MONTH('Supermart Grocery Sales - Retai'!F8621)/3,0)</f>
        <v>Q3</v>
      </c>
      <c r="E8621">
        <f>tbl_DataModel[[#This Row],[Profit]]/tbl_DataModel[[#This Row],[Sales]]</f>
        <v>0.43</v>
      </c>
      <c r="F8621">
        <v>963</v>
      </c>
      <c r="G8621">
        <v>414.09</v>
      </c>
      <c r="H8621" t="s">
        <v>58</v>
      </c>
      <c r="I8621" t="s">
        <v>68</v>
      </c>
      <c r="J8621" t="s">
        <v>23</v>
      </c>
      <c r="K8621" t="s">
        <v>102</v>
      </c>
    </row>
    <row r="8622" spans="1:11" x14ac:dyDescent="0.3">
      <c r="A8622">
        <f>YEAR('Supermart Grocery Sales - Retai'!F:F)</f>
        <v>2016</v>
      </c>
      <c r="B8622">
        <f>MONTH('Supermart Grocery Sales - Retai'!F:F)</f>
        <v>11</v>
      </c>
      <c r="C8622" t="str" cm="1">
        <f t="array" ref="C8622">CHOOSE(_xlfn.ANCHORARRAY(B8622), "Jan", "Feb", "Mar", "Apr", "May", "Jun", "Jul", "Aug", "Sep", "Oct", "Nov", "Dec")</f>
        <v>Nov</v>
      </c>
      <c r="D8622" t="str">
        <f>"Q"&amp;ROUNDUP(MONTH('Supermart Grocery Sales - Retai'!F8622)/3,0)</f>
        <v>Q4</v>
      </c>
      <c r="E8622">
        <f>tbl_DataModel[[#This Row],[Profit]]/tbl_DataModel[[#This Row],[Sales]]</f>
        <v>0.34</v>
      </c>
      <c r="F8622">
        <v>1969</v>
      </c>
      <c r="G8622">
        <v>669.46</v>
      </c>
      <c r="H8622" t="s">
        <v>20</v>
      </c>
      <c r="I8622" t="s">
        <v>21</v>
      </c>
      <c r="J8622" t="s">
        <v>23</v>
      </c>
      <c r="K8622" t="s">
        <v>211</v>
      </c>
    </row>
    <row r="8623" spans="1:11" x14ac:dyDescent="0.3">
      <c r="A8623">
        <f>YEAR('Supermart Grocery Sales - Retai'!F:F)</f>
        <v>2017</v>
      </c>
      <c r="B8623">
        <f>MONTH('Supermart Grocery Sales - Retai'!F:F)</f>
        <v>3</v>
      </c>
      <c r="C8623" t="str" cm="1">
        <f t="array" ref="C8623">CHOOSE(_xlfn.ANCHORARRAY(B8623), "Jan", "Feb", "Mar", "Apr", "May", "Jun", "Jul", "Aug", "Sep", "Oct", "Nov", "Dec")</f>
        <v>Mar</v>
      </c>
      <c r="D8623" t="str">
        <f>"Q"&amp;ROUNDUP(MONTH('Supermart Grocery Sales - Retai'!F8623)/3,0)</f>
        <v>Q1</v>
      </c>
      <c r="E8623">
        <f>tbl_DataModel[[#This Row],[Profit]]/tbl_DataModel[[#This Row],[Sales]]</f>
        <v>0.39</v>
      </c>
      <c r="F8623">
        <v>2230</v>
      </c>
      <c r="G8623">
        <v>869.7</v>
      </c>
      <c r="H8623" t="s">
        <v>13</v>
      </c>
      <c r="I8623" t="s">
        <v>79</v>
      </c>
      <c r="J8623" t="s">
        <v>23</v>
      </c>
      <c r="K8623" t="s">
        <v>193</v>
      </c>
    </row>
    <row r="8624" spans="1:11" x14ac:dyDescent="0.3">
      <c r="A8624">
        <f>YEAR('Supermart Grocery Sales - Retai'!F:F)</f>
        <v>2016</v>
      </c>
      <c r="B8624">
        <f>MONTH('Supermart Grocery Sales - Retai'!F:F)</f>
        <v>7</v>
      </c>
      <c r="C8624" t="str" cm="1">
        <f t="array" ref="C8624">CHOOSE(_xlfn.ANCHORARRAY(B8624), "Jan", "Feb", "Mar", "Apr", "May", "Jun", "Jul", "Aug", "Sep", "Oct", "Nov", "Dec")</f>
        <v>Jul</v>
      </c>
      <c r="D8624" t="str">
        <f>"Q"&amp;ROUNDUP(MONTH('Supermart Grocery Sales - Retai'!F8624)/3,0)</f>
        <v>Q3</v>
      </c>
      <c r="E8624">
        <f>tbl_DataModel[[#This Row],[Profit]]/tbl_DataModel[[#This Row],[Sales]]</f>
        <v>0.24</v>
      </c>
      <c r="F8624">
        <v>2068</v>
      </c>
      <c r="G8624">
        <v>496.32</v>
      </c>
      <c r="H8624" t="s">
        <v>20</v>
      </c>
      <c r="I8624" t="s">
        <v>91</v>
      </c>
      <c r="J8624" t="s">
        <v>23</v>
      </c>
      <c r="K8624" t="s">
        <v>111</v>
      </c>
    </row>
    <row r="8625" spans="1:11" x14ac:dyDescent="0.3">
      <c r="A8625">
        <f>YEAR('Supermart Grocery Sales - Retai'!F:F)</f>
        <v>2015</v>
      </c>
      <c r="B8625">
        <f>MONTH('Supermart Grocery Sales - Retai'!F:F)</f>
        <v>1</v>
      </c>
      <c r="C8625" t="str" cm="1">
        <f t="array" ref="C8625">CHOOSE(_xlfn.ANCHORARRAY(B8625), "Jan", "Feb", "Mar", "Apr", "May", "Jun", "Jul", "Aug", "Sep", "Oct", "Nov", "Dec")</f>
        <v>Jan</v>
      </c>
      <c r="D8625" t="str">
        <f>"Q"&amp;ROUNDUP(MONTH('Supermart Grocery Sales - Retai'!F8625)/3,0)</f>
        <v>Q1</v>
      </c>
      <c r="E8625">
        <f>tbl_DataModel[[#This Row],[Profit]]/tbl_DataModel[[#This Row],[Sales]]</f>
        <v>0.13</v>
      </c>
      <c r="F8625">
        <v>1354</v>
      </c>
      <c r="G8625">
        <v>176.02</v>
      </c>
      <c r="H8625" t="s">
        <v>58</v>
      </c>
      <c r="I8625" t="s">
        <v>112</v>
      </c>
      <c r="J8625" t="s">
        <v>23</v>
      </c>
      <c r="K8625" t="s">
        <v>162</v>
      </c>
    </row>
    <row r="8626" spans="1:11" x14ac:dyDescent="0.3">
      <c r="A8626">
        <f>YEAR('Supermart Grocery Sales - Retai'!F:F)</f>
        <v>2015</v>
      </c>
      <c r="B8626">
        <f>MONTH('Supermart Grocery Sales - Retai'!F:F)</f>
        <v>1</v>
      </c>
      <c r="C8626" t="str" cm="1">
        <f t="array" ref="C8626">CHOOSE(_xlfn.ANCHORARRAY(B8626), "Jan", "Feb", "Mar", "Apr", "May", "Jun", "Jul", "Aug", "Sep", "Oct", "Nov", "Dec")</f>
        <v>Jan</v>
      </c>
      <c r="D8626" t="str">
        <f>"Q"&amp;ROUNDUP(MONTH('Supermart Grocery Sales - Retai'!F8626)/3,0)</f>
        <v>Q1</v>
      </c>
      <c r="E8626">
        <f>tbl_DataModel[[#This Row],[Profit]]/tbl_DataModel[[#This Row],[Sales]]</f>
        <v>0.25</v>
      </c>
      <c r="F8626">
        <v>2122</v>
      </c>
      <c r="G8626">
        <v>530.5</v>
      </c>
      <c r="H8626" t="s">
        <v>32</v>
      </c>
      <c r="I8626" t="s">
        <v>153</v>
      </c>
      <c r="J8626" t="s">
        <v>23</v>
      </c>
      <c r="K8626" t="s">
        <v>53</v>
      </c>
    </row>
    <row r="8627" spans="1:11" x14ac:dyDescent="0.3">
      <c r="A8627">
        <f>YEAR('Supermart Grocery Sales - Retai'!F:F)</f>
        <v>2018</v>
      </c>
      <c r="B8627">
        <f>MONTH('Supermart Grocery Sales - Retai'!F:F)</f>
        <v>6</v>
      </c>
      <c r="C8627" t="str" cm="1">
        <f t="array" ref="C8627">CHOOSE(_xlfn.ANCHORARRAY(B8627), "Jan", "Feb", "Mar", "Apr", "May", "Jun", "Jul", "Aug", "Sep", "Oct", "Nov", "Dec")</f>
        <v>Jun</v>
      </c>
      <c r="D8627" t="str">
        <f>"Q"&amp;ROUNDUP(MONTH('Supermart Grocery Sales - Retai'!F8627)/3,0)</f>
        <v>Q2</v>
      </c>
      <c r="E8627">
        <f>tbl_DataModel[[#This Row],[Profit]]/tbl_DataModel[[#This Row],[Sales]]</f>
        <v>0.15</v>
      </c>
      <c r="F8627">
        <v>1689</v>
      </c>
      <c r="G8627">
        <v>253.35</v>
      </c>
      <c r="H8627" t="s">
        <v>20</v>
      </c>
      <c r="I8627" t="s">
        <v>21</v>
      </c>
      <c r="J8627" t="s">
        <v>23</v>
      </c>
      <c r="K8627" t="s">
        <v>12</v>
      </c>
    </row>
    <row r="8628" spans="1:11" x14ac:dyDescent="0.3">
      <c r="A8628">
        <f>YEAR('Supermart Grocery Sales - Retai'!F:F)</f>
        <v>2015</v>
      </c>
      <c r="B8628">
        <f>MONTH('Supermart Grocery Sales - Retai'!F:F)</f>
        <v>3</v>
      </c>
      <c r="C8628" t="str" cm="1">
        <f t="array" ref="C8628">CHOOSE(_xlfn.ANCHORARRAY(B8628), "Jan", "Feb", "Mar", "Apr", "May", "Jun", "Jul", "Aug", "Sep", "Oct", "Nov", "Dec")</f>
        <v>Mar</v>
      </c>
      <c r="D8628" t="str">
        <f>"Q"&amp;ROUNDUP(MONTH('Supermart Grocery Sales - Retai'!F8628)/3,0)</f>
        <v>Q1</v>
      </c>
      <c r="E8628">
        <f>tbl_DataModel[[#This Row],[Profit]]/tbl_DataModel[[#This Row],[Sales]]</f>
        <v>0.2</v>
      </c>
      <c r="F8628">
        <v>1850</v>
      </c>
      <c r="G8628">
        <v>370</v>
      </c>
      <c r="H8628" t="s">
        <v>20</v>
      </c>
      <c r="I8628" t="s">
        <v>21</v>
      </c>
      <c r="J8628" t="s">
        <v>23</v>
      </c>
      <c r="K8628" t="s">
        <v>78</v>
      </c>
    </row>
    <row r="8629" spans="1:11" x14ac:dyDescent="0.3">
      <c r="A8629">
        <f>YEAR('Supermart Grocery Sales - Retai'!F:F)</f>
        <v>2017</v>
      </c>
      <c r="B8629">
        <f>MONTH('Supermart Grocery Sales - Retai'!F:F)</f>
        <v>4</v>
      </c>
      <c r="C8629" t="str" cm="1">
        <f t="array" ref="C8629">CHOOSE(_xlfn.ANCHORARRAY(B8629), "Jan", "Feb", "Mar", "Apr", "May", "Jun", "Jul", "Aug", "Sep", "Oct", "Nov", "Dec")</f>
        <v>Apr</v>
      </c>
      <c r="D8629" t="str">
        <f>"Q"&amp;ROUNDUP(MONTH('Supermart Grocery Sales - Retai'!F8629)/3,0)</f>
        <v>Q2</v>
      </c>
      <c r="E8629">
        <f>tbl_DataModel[[#This Row],[Profit]]/tbl_DataModel[[#This Row],[Sales]]</f>
        <v>0.05</v>
      </c>
      <c r="F8629">
        <v>864</v>
      </c>
      <c r="G8629">
        <v>43.2</v>
      </c>
      <c r="H8629" t="s">
        <v>49</v>
      </c>
      <c r="I8629" t="s">
        <v>54</v>
      </c>
      <c r="J8629" t="s">
        <v>23</v>
      </c>
      <c r="K8629" t="s">
        <v>234</v>
      </c>
    </row>
    <row r="8630" spans="1:11" x14ac:dyDescent="0.3">
      <c r="A8630">
        <f>YEAR('Supermart Grocery Sales - Retai'!F:F)</f>
        <v>2017</v>
      </c>
      <c r="B8630">
        <f>MONTH('Supermart Grocery Sales - Retai'!F:F)</f>
        <v>5</v>
      </c>
      <c r="C8630" t="str" cm="1">
        <f t="array" ref="C8630">CHOOSE(_xlfn.ANCHORARRAY(B8630), "Jan", "Feb", "Mar", "Apr", "May", "Jun", "Jul", "Aug", "Sep", "Oct", "Nov", "Dec")</f>
        <v>May</v>
      </c>
      <c r="D8630" t="str">
        <f>"Q"&amp;ROUNDUP(MONTH('Supermart Grocery Sales - Retai'!F8630)/3,0)</f>
        <v>Q2</v>
      </c>
      <c r="E8630">
        <f>tbl_DataModel[[#This Row],[Profit]]/tbl_DataModel[[#This Row],[Sales]]</f>
        <v>0.3</v>
      </c>
      <c r="F8630">
        <v>1291</v>
      </c>
      <c r="G8630">
        <v>387.3</v>
      </c>
      <c r="H8630" t="s">
        <v>63</v>
      </c>
      <c r="I8630" t="s">
        <v>75</v>
      </c>
      <c r="J8630" t="s">
        <v>23</v>
      </c>
      <c r="K8630" t="s">
        <v>174</v>
      </c>
    </row>
    <row r="8631" spans="1:11" x14ac:dyDescent="0.3">
      <c r="A8631">
        <f>YEAR('Supermart Grocery Sales - Retai'!F:F)</f>
        <v>2017</v>
      </c>
      <c r="B8631">
        <f>MONTH('Supermart Grocery Sales - Retai'!F:F)</f>
        <v>3</v>
      </c>
      <c r="C8631" t="str" cm="1">
        <f t="array" ref="C8631">CHOOSE(_xlfn.ANCHORARRAY(B8631), "Jan", "Feb", "Mar", "Apr", "May", "Jun", "Jul", "Aug", "Sep", "Oct", "Nov", "Dec")</f>
        <v>Mar</v>
      </c>
      <c r="D8631" t="str">
        <f>"Q"&amp;ROUNDUP(MONTH('Supermart Grocery Sales - Retai'!F8631)/3,0)</f>
        <v>Q1</v>
      </c>
      <c r="E8631">
        <f>tbl_DataModel[[#This Row],[Profit]]/tbl_DataModel[[#This Row],[Sales]]</f>
        <v>0.23</v>
      </c>
      <c r="F8631">
        <v>1353</v>
      </c>
      <c r="G8631">
        <v>311.19</v>
      </c>
      <c r="H8631" t="s">
        <v>58</v>
      </c>
      <c r="I8631" t="s">
        <v>59</v>
      </c>
      <c r="J8631" t="s">
        <v>23</v>
      </c>
      <c r="K8631" t="s">
        <v>45</v>
      </c>
    </row>
    <row r="8632" spans="1:11" x14ac:dyDescent="0.3">
      <c r="A8632">
        <f>YEAR('Supermart Grocery Sales - Retai'!F:F)</f>
        <v>2017</v>
      </c>
      <c r="B8632">
        <f>MONTH('Supermart Grocery Sales - Retai'!F:F)</f>
        <v>12</v>
      </c>
      <c r="C8632" t="str" cm="1">
        <f t="array" ref="C8632">CHOOSE(_xlfn.ANCHORARRAY(B8632), "Jan", "Feb", "Mar", "Apr", "May", "Jun", "Jul", "Aug", "Sep", "Oct", "Nov", "Dec")</f>
        <v>Dec</v>
      </c>
      <c r="D8632" t="str">
        <f>"Q"&amp;ROUNDUP(MONTH('Supermart Grocery Sales - Retai'!F8632)/3,0)</f>
        <v>Q4</v>
      </c>
      <c r="E8632">
        <f>tbl_DataModel[[#This Row],[Profit]]/tbl_DataModel[[#This Row],[Sales]]</f>
        <v>0.32999999999999996</v>
      </c>
      <c r="F8632">
        <v>2302</v>
      </c>
      <c r="G8632">
        <v>759.66</v>
      </c>
      <c r="H8632" t="s">
        <v>49</v>
      </c>
      <c r="I8632" t="s">
        <v>54</v>
      </c>
      <c r="J8632" t="s">
        <v>23</v>
      </c>
      <c r="K8632" t="s">
        <v>36</v>
      </c>
    </row>
    <row r="8633" spans="1:11" x14ac:dyDescent="0.3">
      <c r="A8633">
        <f>YEAR('Supermart Grocery Sales - Retai'!F:F)</f>
        <v>2016</v>
      </c>
      <c r="B8633">
        <f>MONTH('Supermart Grocery Sales - Retai'!F:F)</f>
        <v>9</v>
      </c>
      <c r="C8633" t="str" cm="1">
        <f t="array" ref="C8633">CHOOSE(_xlfn.ANCHORARRAY(B8633), "Jan", "Feb", "Mar", "Apr", "May", "Jun", "Jul", "Aug", "Sep", "Oct", "Nov", "Dec")</f>
        <v>Sep</v>
      </c>
      <c r="D8633" t="str">
        <f>"Q"&amp;ROUNDUP(MONTH('Supermart Grocery Sales - Retai'!F8633)/3,0)</f>
        <v>Q3</v>
      </c>
      <c r="E8633">
        <f>tbl_DataModel[[#This Row],[Profit]]/tbl_DataModel[[#This Row],[Sales]]</f>
        <v>0.26</v>
      </c>
      <c r="F8633">
        <v>1329</v>
      </c>
      <c r="G8633">
        <v>345.54</v>
      </c>
      <c r="H8633" t="s">
        <v>63</v>
      </c>
      <c r="I8633" t="s">
        <v>75</v>
      </c>
      <c r="J8633" t="s">
        <v>23</v>
      </c>
      <c r="K8633" t="s">
        <v>42</v>
      </c>
    </row>
    <row r="8634" spans="1:11" x14ac:dyDescent="0.3">
      <c r="A8634">
        <f>YEAR('Supermart Grocery Sales - Retai'!F:F)</f>
        <v>2017</v>
      </c>
      <c r="B8634">
        <f>MONTH('Supermart Grocery Sales - Retai'!F:F)</f>
        <v>10</v>
      </c>
      <c r="C8634" t="str" cm="1">
        <f t="array" ref="C8634">CHOOSE(_xlfn.ANCHORARRAY(B8634), "Jan", "Feb", "Mar", "Apr", "May", "Jun", "Jul", "Aug", "Sep", "Oct", "Nov", "Dec")</f>
        <v>Oct</v>
      </c>
      <c r="D8634" t="str">
        <f>"Q"&amp;ROUNDUP(MONTH('Supermart Grocery Sales - Retai'!F8634)/3,0)</f>
        <v>Q4</v>
      </c>
      <c r="E8634">
        <f>tbl_DataModel[[#This Row],[Profit]]/tbl_DataModel[[#This Row],[Sales]]</f>
        <v>0.09</v>
      </c>
      <c r="F8634">
        <v>2443</v>
      </c>
      <c r="G8634">
        <v>219.87</v>
      </c>
      <c r="H8634" t="s">
        <v>20</v>
      </c>
      <c r="I8634" t="s">
        <v>91</v>
      </c>
      <c r="J8634" t="s">
        <v>23</v>
      </c>
      <c r="K8634" t="s">
        <v>174</v>
      </c>
    </row>
    <row r="8635" spans="1:11" x14ac:dyDescent="0.3">
      <c r="A8635">
        <f>YEAR('Supermart Grocery Sales - Retai'!F:F)</f>
        <v>2015</v>
      </c>
      <c r="B8635">
        <f>MONTH('Supermart Grocery Sales - Retai'!F:F)</f>
        <v>11</v>
      </c>
      <c r="C8635" t="str" cm="1">
        <f t="array" ref="C8635">CHOOSE(_xlfn.ANCHORARRAY(B8635), "Jan", "Feb", "Mar", "Apr", "May", "Jun", "Jul", "Aug", "Sep", "Oct", "Nov", "Dec")</f>
        <v>Nov</v>
      </c>
      <c r="D8635" t="str">
        <f>"Q"&amp;ROUNDUP(MONTH('Supermart Grocery Sales - Retai'!F8635)/3,0)</f>
        <v>Q4</v>
      </c>
      <c r="E8635">
        <f>tbl_DataModel[[#This Row],[Profit]]/tbl_DataModel[[#This Row],[Sales]]</f>
        <v>0.41000000000000003</v>
      </c>
      <c r="F8635">
        <v>2203</v>
      </c>
      <c r="G8635">
        <v>903.23</v>
      </c>
      <c r="H8635" t="s">
        <v>58</v>
      </c>
      <c r="I8635" t="s">
        <v>68</v>
      </c>
      <c r="J8635" t="s">
        <v>23</v>
      </c>
      <c r="K8635" t="s">
        <v>135</v>
      </c>
    </row>
    <row r="8636" spans="1:11" x14ac:dyDescent="0.3">
      <c r="A8636">
        <f>YEAR('Supermart Grocery Sales - Retai'!F:F)</f>
        <v>2015</v>
      </c>
      <c r="B8636">
        <f>MONTH('Supermart Grocery Sales - Retai'!F:F)</f>
        <v>1</v>
      </c>
      <c r="C8636" t="str" cm="1">
        <f t="array" ref="C8636">CHOOSE(_xlfn.ANCHORARRAY(B8636), "Jan", "Feb", "Mar", "Apr", "May", "Jun", "Jul", "Aug", "Sep", "Oct", "Nov", "Dec")</f>
        <v>Jan</v>
      </c>
      <c r="D8636" t="str">
        <f>"Q"&amp;ROUNDUP(MONTH('Supermart Grocery Sales - Retai'!F8636)/3,0)</f>
        <v>Q1</v>
      </c>
      <c r="E8636">
        <f>tbl_DataModel[[#This Row],[Profit]]/tbl_DataModel[[#This Row],[Sales]]</f>
        <v>0.41</v>
      </c>
      <c r="F8636">
        <v>1504</v>
      </c>
      <c r="G8636">
        <v>616.64</v>
      </c>
      <c r="H8636" t="s">
        <v>58</v>
      </c>
      <c r="I8636" t="s">
        <v>68</v>
      </c>
      <c r="J8636" t="s">
        <v>23</v>
      </c>
      <c r="K8636" t="s">
        <v>25</v>
      </c>
    </row>
    <row r="8637" spans="1:11" x14ac:dyDescent="0.3">
      <c r="A8637">
        <f>YEAR('Supermart Grocery Sales - Retai'!F:F)</f>
        <v>2017</v>
      </c>
      <c r="B8637">
        <f>MONTH('Supermart Grocery Sales - Retai'!F:F)</f>
        <v>8</v>
      </c>
      <c r="C8637" t="str" cm="1">
        <f t="array" ref="C8637">CHOOSE(_xlfn.ANCHORARRAY(B8637), "Jan", "Feb", "Mar", "Apr", "May", "Jun", "Jul", "Aug", "Sep", "Oct", "Nov", "Dec")</f>
        <v>Aug</v>
      </c>
      <c r="D8637" t="str">
        <f>"Q"&amp;ROUNDUP(MONTH('Supermart Grocery Sales - Retai'!F8637)/3,0)</f>
        <v>Q3</v>
      </c>
      <c r="E8637">
        <f>tbl_DataModel[[#This Row],[Profit]]/tbl_DataModel[[#This Row],[Sales]]</f>
        <v>9.9999999999999992E-2</v>
      </c>
      <c r="F8637">
        <v>1881</v>
      </c>
      <c r="G8637">
        <v>188.1</v>
      </c>
      <c r="H8637" t="s">
        <v>63</v>
      </c>
      <c r="I8637" t="s">
        <v>75</v>
      </c>
      <c r="J8637" t="s">
        <v>23</v>
      </c>
      <c r="K8637" t="s">
        <v>53</v>
      </c>
    </row>
    <row r="8638" spans="1:11" x14ac:dyDescent="0.3">
      <c r="A8638">
        <f>YEAR('Supermart Grocery Sales - Retai'!F:F)</f>
        <v>2017</v>
      </c>
      <c r="B8638">
        <f>MONTH('Supermart Grocery Sales - Retai'!F:F)</f>
        <v>10</v>
      </c>
      <c r="C8638" t="str" cm="1">
        <f t="array" ref="C8638">CHOOSE(_xlfn.ANCHORARRAY(B8638), "Jan", "Feb", "Mar", "Apr", "May", "Jun", "Jul", "Aug", "Sep", "Oct", "Nov", "Dec")</f>
        <v>Oct</v>
      </c>
      <c r="D8638" t="str">
        <f>"Q"&amp;ROUNDUP(MONTH('Supermart Grocery Sales - Retai'!F8638)/3,0)</f>
        <v>Q4</v>
      </c>
      <c r="E8638">
        <f>tbl_DataModel[[#This Row],[Profit]]/tbl_DataModel[[#This Row],[Sales]]</f>
        <v>0.31</v>
      </c>
      <c r="F8638">
        <v>813</v>
      </c>
      <c r="G8638">
        <v>252.03</v>
      </c>
      <c r="H8638" t="s">
        <v>49</v>
      </c>
      <c r="I8638" t="s">
        <v>205</v>
      </c>
      <c r="J8638" t="s">
        <v>23</v>
      </c>
      <c r="K8638" t="s">
        <v>125</v>
      </c>
    </row>
    <row r="8639" spans="1:11" x14ac:dyDescent="0.3">
      <c r="A8639">
        <f>YEAR('Supermart Grocery Sales - Retai'!F:F)</f>
        <v>2015</v>
      </c>
      <c r="B8639">
        <f>MONTH('Supermart Grocery Sales - Retai'!F:F)</f>
        <v>3</v>
      </c>
      <c r="C8639" t="str" cm="1">
        <f t="array" ref="C8639">CHOOSE(_xlfn.ANCHORARRAY(B8639), "Jan", "Feb", "Mar", "Apr", "May", "Jun", "Jul", "Aug", "Sep", "Oct", "Nov", "Dec")</f>
        <v>Mar</v>
      </c>
      <c r="D8639" t="str">
        <f>"Q"&amp;ROUNDUP(MONTH('Supermart Grocery Sales - Retai'!F8639)/3,0)</f>
        <v>Q1</v>
      </c>
      <c r="E8639">
        <f>tbl_DataModel[[#This Row],[Profit]]/tbl_DataModel[[#This Row],[Sales]]</f>
        <v>0.18</v>
      </c>
      <c r="F8639">
        <v>978</v>
      </c>
      <c r="G8639">
        <v>176.04</v>
      </c>
      <c r="H8639" t="s">
        <v>13</v>
      </c>
      <c r="I8639" t="s">
        <v>195</v>
      </c>
      <c r="J8639" t="s">
        <v>23</v>
      </c>
      <c r="K8639" t="s">
        <v>62</v>
      </c>
    </row>
    <row r="8640" spans="1:11" x14ac:dyDescent="0.3">
      <c r="A8640">
        <f>YEAR('Supermart Grocery Sales - Retai'!F:F)</f>
        <v>2015</v>
      </c>
      <c r="B8640">
        <f>MONTH('Supermart Grocery Sales - Retai'!F:F)</f>
        <v>3</v>
      </c>
      <c r="C8640" t="str" cm="1">
        <f t="array" ref="C8640">CHOOSE(_xlfn.ANCHORARRAY(B8640), "Jan", "Feb", "Mar", "Apr", "May", "Jun", "Jul", "Aug", "Sep", "Oct", "Nov", "Dec")</f>
        <v>Mar</v>
      </c>
      <c r="D8640" t="str">
        <f>"Q"&amp;ROUNDUP(MONTH('Supermart Grocery Sales - Retai'!F8640)/3,0)</f>
        <v>Q1</v>
      </c>
      <c r="E8640">
        <f>tbl_DataModel[[#This Row],[Profit]]/tbl_DataModel[[#This Row],[Sales]]</f>
        <v>0.23</v>
      </c>
      <c r="F8640">
        <v>983</v>
      </c>
      <c r="G8640">
        <v>226.09</v>
      </c>
      <c r="H8640" t="s">
        <v>58</v>
      </c>
      <c r="I8640" t="s">
        <v>112</v>
      </c>
      <c r="J8640" t="s">
        <v>23</v>
      </c>
      <c r="K8640" t="s">
        <v>135</v>
      </c>
    </row>
    <row r="8641" spans="1:11" x14ac:dyDescent="0.3">
      <c r="A8641">
        <f>YEAR('Supermart Grocery Sales - Retai'!F:F)</f>
        <v>2018</v>
      </c>
      <c r="B8641">
        <f>MONTH('Supermart Grocery Sales - Retai'!F:F)</f>
        <v>4</v>
      </c>
      <c r="C8641" t="str" cm="1">
        <f t="array" ref="C8641">CHOOSE(_xlfn.ANCHORARRAY(B8641), "Jan", "Feb", "Mar", "Apr", "May", "Jun", "Jul", "Aug", "Sep", "Oct", "Nov", "Dec")</f>
        <v>Apr</v>
      </c>
      <c r="D8641" t="str">
        <f>"Q"&amp;ROUNDUP(MONTH('Supermart Grocery Sales - Retai'!F8641)/3,0)</f>
        <v>Q2</v>
      </c>
      <c r="E8641">
        <f>tbl_DataModel[[#This Row],[Profit]]/tbl_DataModel[[#This Row],[Sales]]</f>
        <v>0.33999999999999997</v>
      </c>
      <c r="F8641">
        <v>2385</v>
      </c>
      <c r="G8641">
        <v>810.9</v>
      </c>
      <c r="H8641" t="s">
        <v>26</v>
      </c>
      <c r="I8641" t="s">
        <v>94</v>
      </c>
      <c r="J8641" t="s">
        <v>23</v>
      </c>
      <c r="K8641" t="s">
        <v>197</v>
      </c>
    </row>
    <row r="8642" spans="1:11" x14ac:dyDescent="0.3">
      <c r="A8642">
        <f>YEAR('Supermart Grocery Sales - Retai'!F:F)</f>
        <v>2018</v>
      </c>
      <c r="B8642">
        <f>MONTH('Supermart Grocery Sales - Retai'!F:F)</f>
        <v>4</v>
      </c>
      <c r="C8642" t="str" cm="1">
        <f t="array" ref="C8642">CHOOSE(_xlfn.ANCHORARRAY(B8642), "Jan", "Feb", "Mar", "Apr", "May", "Jun", "Jul", "Aug", "Sep", "Oct", "Nov", "Dec")</f>
        <v>Apr</v>
      </c>
      <c r="D8642" t="str">
        <f>"Q"&amp;ROUNDUP(MONTH('Supermart Grocery Sales - Retai'!F8642)/3,0)</f>
        <v>Q2</v>
      </c>
      <c r="E8642">
        <f>tbl_DataModel[[#This Row],[Profit]]/tbl_DataModel[[#This Row],[Sales]]</f>
        <v>0.34</v>
      </c>
      <c r="F8642">
        <v>1783</v>
      </c>
      <c r="G8642">
        <v>606.22</v>
      </c>
      <c r="H8642" t="s">
        <v>20</v>
      </c>
      <c r="I8642" t="s">
        <v>91</v>
      </c>
      <c r="J8642" t="s">
        <v>23</v>
      </c>
      <c r="K8642" t="s">
        <v>122</v>
      </c>
    </row>
    <row r="8643" spans="1:11" x14ac:dyDescent="0.3">
      <c r="A8643">
        <f>YEAR('Supermart Grocery Sales - Retai'!F:F)</f>
        <v>2018</v>
      </c>
      <c r="B8643">
        <f>MONTH('Supermart Grocery Sales - Retai'!F:F)</f>
        <v>9</v>
      </c>
      <c r="C8643" t="str" cm="1">
        <f t="array" ref="C8643">CHOOSE(_xlfn.ANCHORARRAY(B8643), "Jan", "Feb", "Mar", "Apr", "May", "Jun", "Jul", "Aug", "Sep", "Oct", "Nov", "Dec")</f>
        <v>Sep</v>
      </c>
      <c r="D8643" t="str">
        <f>"Q"&amp;ROUNDUP(MONTH('Supermart Grocery Sales - Retai'!F8643)/3,0)</f>
        <v>Q3</v>
      </c>
      <c r="E8643">
        <f>tbl_DataModel[[#This Row],[Profit]]/tbl_DataModel[[#This Row],[Sales]]</f>
        <v>0.36</v>
      </c>
      <c r="F8643">
        <v>1390</v>
      </c>
      <c r="G8643">
        <v>500.4</v>
      </c>
      <c r="H8643" t="s">
        <v>58</v>
      </c>
      <c r="I8643" t="s">
        <v>68</v>
      </c>
      <c r="J8643" t="s">
        <v>23</v>
      </c>
      <c r="K8643" t="s">
        <v>162</v>
      </c>
    </row>
    <row r="8644" spans="1:11" x14ac:dyDescent="0.3">
      <c r="A8644">
        <f>YEAR('Supermart Grocery Sales - Retai'!F:F)</f>
        <v>2017</v>
      </c>
      <c r="B8644">
        <f>MONTH('Supermart Grocery Sales - Retai'!F:F)</f>
        <v>11</v>
      </c>
      <c r="C8644" t="str" cm="1">
        <f t="array" ref="C8644">CHOOSE(_xlfn.ANCHORARRAY(B8644), "Jan", "Feb", "Mar", "Apr", "May", "Jun", "Jul", "Aug", "Sep", "Oct", "Nov", "Dec")</f>
        <v>Nov</v>
      </c>
      <c r="D8644" t="str">
        <f>"Q"&amp;ROUNDUP(MONTH('Supermart Grocery Sales - Retai'!F8644)/3,0)</f>
        <v>Q4</v>
      </c>
      <c r="E8644">
        <f>tbl_DataModel[[#This Row],[Profit]]/tbl_DataModel[[#This Row],[Sales]]</f>
        <v>0.08</v>
      </c>
      <c r="F8644">
        <v>2104</v>
      </c>
      <c r="G8644">
        <v>168.32</v>
      </c>
      <c r="H8644" t="s">
        <v>13</v>
      </c>
      <c r="I8644" t="s">
        <v>79</v>
      </c>
      <c r="J8644" t="s">
        <v>23</v>
      </c>
      <c r="K8644" t="s">
        <v>122</v>
      </c>
    </row>
    <row r="8645" spans="1:11" x14ac:dyDescent="0.3">
      <c r="A8645">
        <f>YEAR('Supermart Grocery Sales - Retai'!F:F)</f>
        <v>2018</v>
      </c>
      <c r="B8645">
        <f>MONTH('Supermart Grocery Sales - Retai'!F:F)</f>
        <v>4</v>
      </c>
      <c r="C8645" t="str" cm="1">
        <f t="array" ref="C8645">CHOOSE(_xlfn.ANCHORARRAY(B8645), "Jan", "Feb", "Mar", "Apr", "May", "Jun", "Jul", "Aug", "Sep", "Oct", "Nov", "Dec")</f>
        <v>Apr</v>
      </c>
      <c r="D8645" t="str">
        <f>"Q"&amp;ROUNDUP(MONTH('Supermart Grocery Sales - Retai'!F8645)/3,0)</f>
        <v>Q2</v>
      </c>
      <c r="E8645">
        <f>tbl_DataModel[[#This Row],[Profit]]/tbl_DataModel[[#This Row],[Sales]]</f>
        <v>0.16</v>
      </c>
      <c r="F8645">
        <v>992</v>
      </c>
      <c r="G8645">
        <v>158.72</v>
      </c>
      <c r="H8645" t="s">
        <v>20</v>
      </c>
      <c r="I8645" t="s">
        <v>21</v>
      </c>
      <c r="J8645" t="s">
        <v>23</v>
      </c>
      <c r="K8645" t="s">
        <v>125</v>
      </c>
    </row>
    <row r="8646" spans="1:11" x14ac:dyDescent="0.3">
      <c r="A8646">
        <f>YEAR('Supermart Grocery Sales - Retai'!F:F)</f>
        <v>2018</v>
      </c>
      <c r="B8646">
        <f>MONTH('Supermart Grocery Sales - Retai'!F:F)</f>
        <v>10</v>
      </c>
      <c r="C8646" t="str" cm="1">
        <f t="array" ref="C8646">CHOOSE(_xlfn.ANCHORARRAY(B8646), "Jan", "Feb", "Mar", "Apr", "May", "Jun", "Jul", "Aug", "Sep", "Oct", "Nov", "Dec")</f>
        <v>Oct</v>
      </c>
      <c r="D8646" t="str">
        <f>"Q"&amp;ROUNDUP(MONTH('Supermart Grocery Sales - Retai'!F8646)/3,0)</f>
        <v>Q4</v>
      </c>
      <c r="E8646">
        <f>tbl_DataModel[[#This Row],[Profit]]/tbl_DataModel[[#This Row],[Sales]]</f>
        <v>0.16</v>
      </c>
      <c r="F8646">
        <v>1426</v>
      </c>
      <c r="G8646">
        <v>228.16</v>
      </c>
      <c r="H8646" t="s">
        <v>58</v>
      </c>
      <c r="I8646" t="s">
        <v>68</v>
      </c>
      <c r="J8646" t="s">
        <v>23</v>
      </c>
      <c r="K8646" t="s">
        <v>211</v>
      </c>
    </row>
    <row r="8647" spans="1:11" x14ac:dyDescent="0.3">
      <c r="A8647">
        <f>YEAR('Supermart Grocery Sales - Retai'!F:F)</f>
        <v>2018</v>
      </c>
      <c r="B8647">
        <f>MONTH('Supermart Grocery Sales - Retai'!F:F)</f>
        <v>5</v>
      </c>
      <c r="C8647" t="str" cm="1">
        <f t="array" ref="C8647">CHOOSE(_xlfn.ANCHORARRAY(B8647), "Jan", "Feb", "Mar", "Apr", "May", "Jun", "Jul", "Aug", "Sep", "Oct", "Nov", "Dec")</f>
        <v>May</v>
      </c>
      <c r="D8647" t="str">
        <f>"Q"&amp;ROUNDUP(MONTH('Supermart Grocery Sales - Retai'!F8647)/3,0)</f>
        <v>Q2</v>
      </c>
      <c r="E8647">
        <f>tbl_DataModel[[#This Row],[Profit]]/tbl_DataModel[[#This Row],[Sales]]</f>
        <v>9.0000000000000011E-2</v>
      </c>
      <c r="F8647">
        <v>1836</v>
      </c>
      <c r="G8647">
        <v>165.24</v>
      </c>
      <c r="H8647" t="s">
        <v>32</v>
      </c>
      <c r="I8647" t="s">
        <v>153</v>
      </c>
      <c r="J8647" t="s">
        <v>29</v>
      </c>
      <c r="K8647" t="s">
        <v>53</v>
      </c>
    </row>
    <row r="8648" spans="1:11" x14ac:dyDescent="0.3">
      <c r="A8648">
        <f>YEAR('Supermart Grocery Sales - Retai'!F:F)</f>
        <v>2015</v>
      </c>
      <c r="B8648">
        <f>MONTH('Supermart Grocery Sales - Retai'!F:F)</f>
        <v>12</v>
      </c>
      <c r="C8648" t="str" cm="1">
        <f t="array" ref="C8648">CHOOSE(_xlfn.ANCHORARRAY(B8648), "Jan", "Feb", "Mar", "Apr", "May", "Jun", "Jul", "Aug", "Sep", "Oct", "Nov", "Dec")</f>
        <v>Dec</v>
      </c>
      <c r="D8648" t="str">
        <f>"Q"&amp;ROUNDUP(MONTH('Supermart Grocery Sales - Retai'!F8648)/3,0)</f>
        <v>Q4</v>
      </c>
      <c r="E8648">
        <f>tbl_DataModel[[#This Row],[Profit]]/tbl_DataModel[[#This Row],[Sales]]</f>
        <v>0.10999999999999999</v>
      </c>
      <c r="F8648">
        <v>836</v>
      </c>
      <c r="G8648">
        <v>91.96</v>
      </c>
      <c r="H8648" t="s">
        <v>49</v>
      </c>
      <c r="I8648" t="s">
        <v>205</v>
      </c>
      <c r="J8648" t="s">
        <v>29</v>
      </c>
      <c r="K8648" t="s">
        <v>83</v>
      </c>
    </row>
    <row r="8649" spans="1:11" x14ac:dyDescent="0.3">
      <c r="A8649">
        <f>YEAR('Supermart Grocery Sales - Retai'!F:F)</f>
        <v>2017</v>
      </c>
      <c r="B8649">
        <f>MONTH('Supermart Grocery Sales - Retai'!F:F)</f>
        <v>11</v>
      </c>
      <c r="C8649" t="str" cm="1">
        <f t="array" ref="C8649">CHOOSE(_xlfn.ANCHORARRAY(B8649), "Jan", "Feb", "Mar", "Apr", "May", "Jun", "Jul", "Aug", "Sep", "Oct", "Nov", "Dec")</f>
        <v>Nov</v>
      </c>
      <c r="D8649" t="str">
        <f>"Q"&amp;ROUNDUP(MONTH('Supermart Grocery Sales - Retai'!F8649)/3,0)</f>
        <v>Q4</v>
      </c>
      <c r="E8649">
        <f>tbl_DataModel[[#This Row],[Profit]]/tbl_DataModel[[#This Row],[Sales]]</f>
        <v>0.26</v>
      </c>
      <c r="F8649">
        <v>828</v>
      </c>
      <c r="G8649">
        <v>215.28</v>
      </c>
      <c r="H8649" t="s">
        <v>49</v>
      </c>
      <c r="I8649" t="s">
        <v>50</v>
      </c>
      <c r="J8649" t="s">
        <v>29</v>
      </c>
      <c r="K8649" t="s">
        <v>165</v>
      </c>
    </row>
    <row r="8650" spans="1:11" x14ac:dyDescent="0.3">
      <c r="A8650">
        <f>YEAR('Supermart Grocery Sales - Retai'!F:F)</f>
        <v>2018</v>
      </c>
      <c r="B8650">
        <f>MONTH('Supermart Grocery Sales - Retai'!F:F)</f>
        <v>6</v>
      </c>
      <c r="C8650" t="str" cm="1">
        <f t="array" ref="C8650">CHOOSE(_xlfn.ANCHORARRAY(B8650), "Jan", "Feb", "Mar", "Apr", "May", "Jun", "Jul", "Aug", "Sep", "Oct", "Nov", "Dec")</f>
        <v>Jun</v>
      </c>
      <c r="D8650" t="str">
        <f>"Q"&amp;ROUNDUP(MONTH('Supermart Grocery Sales - Retai'!F8650)/3,0)</f>
        <v>Q2</v>
      </c>
      <c r="E8650">
        <f>tbl_DataModel[[#This Row],[Profit]]/tbl_DataModel[[#This Row],[Sales]]</f>
        <v>0.19999999999999998</v>
      </c>
      <c r="F8650">
        <v>2136</v>
      </c>
      <c r="G8650">
        <v>427.2</v>
      </c>
      <c r="H8650" t="s">
        <v>63</v>
      </c>
      <c r="I8650" t="s">
        <v>75</v>
      </c>
      <c r="J8650" t="s">
        <v>29</v>
      </c>
      <c r="K8650" t="s">
        <v>108</v>
      </c>
    </row>
    <row r="8651" spans="1:11" x14ac:dyDescent="0.3">
      <c r="A8651">
        <f>YEAR('Supermart Grocery Sales - Retai'!F:F)</f>
        <v>2017</v>
      </c>
      <c r="B8651">
        <f>MONTH('Supermart Grocery Sales - Retai'!F:F)</f>
        <v>11</v>
      </c>
      <c r="C8651" t="str" cm="1">
        <f t="array" ref="C8651">CHOOSE(_xlfn.ANCHORARRAY(B8651), "Jan", "Feb", "Mar", "Apr", "May", "Jun", "Jul", "Aug", "Sep", "Oct", "Nov", "Dec")</f>
        <v>Nov</v>
      </c>
      <c r="D8651" t="str">
        <f>"Q"&amp;ROUNDUP(MONTH('Supermart Grocery Sales - Retai'!F8651)/3,0)</f>
        <v>Q4</v>
      </c>
      <c r="E8651">
        <f>tbl_DataModel[[#This Row],[Profit]]/tbl_DataModel[[#This Row],[Sales]]</f>
        <v>0.36</v>
      </c>
      <c r="F8651">
        <v>1087</v>
      </c>
      <c r="G8651">
        <v>391.32</v>
      </c>
      <c r="H8651" t="s">
        <v>32</v>
      </c>
      <c r="I8651" t="s">
        <v>46</v>
      </c>
      <c r="J8651" t="s">
        <v>29</v>
      </c>
      <c r="K8651" t="s">
        <v>184</v>
      </c>
    </row>
    <row r="8652" spans="1:11" x14ac:dyDescent="0.3">
      <c r="A8652">
        <f>YEAR('Supermart Grocery Sales - Retai'!F:F)</f>
        <v>2017</v>
      </c>
      <c r="B8652">
        <f>MONTH('Supermart Grocery Sales - Retai'!F:F)</f>
        <v>9</v>
      </c>
      <c r="C8652" t="str" cm="1">
        <f t="array" ref="C8652">CHOOSE(_xlfn.ANCHORARRAY(B8652), "Jan", "Feb", "Mar", "Apr", "May", "Jun", "Jul", "Aug", "Sep", "Oct", "Nov", "Dec")</f>
        <v>Sep</v>
      </c>
      <c r="D8652" t="str">
        <f>"Q"&amp;ROUNDUP(MONTH('Supermart Grocery Sales - Retai'!F8652)/3,0)</f>
        <v>Q3</v>
      </c>
      <c r="E8652">
        <f>tbl_DataModel[[#This Row],[Profit]]/tbl_DataModel[[#This Row],[Sales]]</f>
        <v>0.27999999999999997</v>
      </c>
      <c r="F8652">
        <v>1638</v>
      </c>
      <c r="G8652">
        <v>458.64</v>
      </c>
      <c r="H8652" t="s">
        <v>26</v>
      </c>
      <c r="I8652" t="s">
        <v>201</v>
      </c>
      <c r="J8652" t="s">
        <v>29</v>
      </c>
      <c r="K8652" t="s">
        <v>135</v>
      </c>
    </row>
    <row r="8653" spans="1:11" x14ac:dyDescent="0.3">
      <c r="A8653">
        <f>YEAR('Supermart Grocery Sales - Retai'!F:F)</f>
        <v>2015</v>
      </c>
      <c r="B8653">
        <f>MONTH('Supermart Grocery Sales - Retai'!F:F)</f>
        <v>3</v>
      </c>
      <c r="C8653" t="str" cm="1">
        <f t="array" ref="C8653">CHOOSE(_xlfn.ANCHORARRAY(B8653), "Jan", "Feb", "Mar", "Apr", "May", "Jun", "Jul", "Aug", "Sep", "Oct", "Nov", "Dec")</f>
        <v>Mar</v>
      </c>
      <c r="D8653" t="str">
        <f>"Q"&amp;ROUNDUP(MONTH('Supermart Grocery Sales - Retai'!F8653)/3,0)</f>
        <v>Q1</v>
      </c>
      <c r="E8653">
        <f>tbl_DataModel[[#This Row],[Profit]]/tbl_DataModel[[#This Row],[Sales]]</f>
        <v>0.21</v>
      </c>
      <c r="F8653">
        <v>1534</v>
      </c>
      <c r="G8653">
        <v>322.14</v>
      </c>
      <c r="H8653" t="s">
        <v>58</v>
      </c>
      <c r="I8653" t="s">
        <v>59</v>
      </c>
      <c r="J8653" t="s">
        <v>29</v>
      </c>
      <c r="K8653" t="s">
        <v>197</v>
      </c>
    </row>
    <row r="8654" spans="1:11" x14ac:dyDescent="0.3">
      <c r="A8654">
        <f>YEAR('Supermart Grocery Sales - Retai'!F:F)</f>
        <v>2017</v>
      </c>
      <c r="B8654">
        <f>MONTH('Supermart Grocery Sales - Retai'!F:F)</f>
        <v>11</v>
      </c>
      <c r="C8654" t="str" cm="1">
        <f t="array" ref="C8654">CHOOSE(_xlfn.ANCHORARRAY(B8654), "Jan", "Feb", "Mar", "Apr", "May", "Jun", "Jul", "Aug", "Sep", "Oct", "Nov", "Dec")</f>
        <v>Nov</v>
      </c>
      <c r="D8654" t="str">
        <f>"Q"&amp;ROUNDUP(MONTH('Supermart Grocery Sales - Retai'!F8654)/3,0)</f>
        <v>Q4</v>
      </c>
      <c r="E8654">
        <f>tbl_DataModel[[#This Row],[Profit]]/tbl_DataModel[[#This Row],[Sales]]</f>
        <v>0.19</v>
      </c>
      <c r="F8654">
        <v>884</v>
      </c>
      <c r="G8654">
        <v>167.96</v>
      </c>
      <c r="H8654" t="s">
        <v>49</v>
      </c>
      <c r="I8654" t="s">
        <v>50</v>
      </c>
      <c r="J8654" t="s">
        <v>29</v>
      </c>
      <c r="K8654" t="s">
        <v>174</v>
      </c>
    </row>
    <row r="8655" spans="1:11" x14ac:dyDescent="0.3">
      <c r="A8655">
        <f>YEAR('Supermart Grocery Sales - Retai'!F:F)</f>
        <v>2018</v>
      </c>
      <c r="B8655">
        <f>MONTH('Supermart Grocery Sales - Retai'!F:F)</f>
        <v>10</v>
      </c>
      <c r="C8655" t="str" cm="1">
        <f t="array" ref="C8655">CHOOSE(_xlfn.ANCHORARRAY(B8655), "Jan", "Feb", "Mar", "Apr", "May", "Jun", "Jul", "Aug", "Sep", "Oct", "Nov", "Dec")</f>
        <v>Oct</v>
      </c>
      <c r="D8655" t="str">
        <f>"Q"&amp;ROUNDUP(MONTH('Supermart Grocery Sales - Retai'!F8655)/3,0)</f>
        <v>Q4</v>
      </c>
      <c r="E8655">
        <f>tbl_DataModel[[#This Row],[Profit]]/tbl_DataModel[[#This Row],[Sales]]</f>
        <v>0.32999999999999996</v>
      </c>
      <c r="F8655">
        <v>2132</v>
      </c>
      <c r="G8655">
        <v>703.56</v>
      </c>
      <c r="H8655" t="s">
        <v>20</v>
      </c>
      <c r="I8655" t="s">
        <v>91</v>
      </c>
      <c r="J8655" t="s">
        <v>29</v>
      </c>
      <c r="K8655" t="s">
        <v>193</v>
      </c>
    </row>
    <row r="8656" spans="1:11" x14ac:dyDescent="0.3">
      <c r="A8656">
        <f>YEAR('Supermart Grocery Sales - Retai'!F:F)</f>
        <v>2017</v>
      </c>
      <c r="B8656">
        <f>MONTH('Supermart Grocery Sales - Retai'!F:F)</f>
        <v>11</v>
      </c>
      <c r="C8656" t="str" cm="1">
        <f t="array" ref="C8656">CHOOSE(_xlfn.ANCHORARRAY(B8656), "Jan", "Feb", "Mar", "Apr", "May", "Jun", "Jul", "Aug", "Sep", "Oct", "Nov", "Dec")</f>
        <v>Nov</v>
      </c>
      <c r="D8656" t="str">
        <f>"Q"&amp;ROUNDUP(MONTH('Supermart Grocery Sales - Retai'!F8656)/3,0)</f>
        <v>Q4</v>
      </c>
      <c r="E8656">
        <f>tbl_DataModel[[#This Row],[Profit]]/tbl_DataModel[[#This Row],[Sales]]</f>
        <v>0.21</v>
      </c>
      <c r="F8656">
        <v>564</v>
      </c>
      <c r="G8656">
        <v>118.44</v>
      </c>
      <c r="H8656" t="s">
        <v>49</v>
      </c>
      <c r="I8656" t="s">
        <v>50</v>
      </c>
      <c r="J8656" t="s">
        <v>29</v>
      </c>
      <c r="K8656" t="s">
        <v>86</v>
      </c>
    </row>
    <row r="8657" spans="1:11" x14ac:dyDescent="0.3">
      <c r="A8657">
        <f>YEAR('Supermart Grocery Sales - Retai'!F:F)</f>
        <v>2016</v>
      </c>
      <c r="B8657">
        <f>MONTH('Supermart Grocery Sales - Retai'!F:F)</f>
        <v>11</v>
      </c>
      <c r="C8657" t="str" cm="1">
        <f t="array" ref="C8657">CHOOSE(_xlfn.ANCHORARRAY(B8657), "Jan", "Feb", "Mar", "Apr", "May", "Jun", "Jul", "Aug", "Sep", "Oct", "Nov", "Dec")</f>
        <v>Nov</v>
      </c>
      <c r="D8657" t="str">
        <f>"Q"&amp;ROUNDUP(MONTH('Supermart Grocery Sales - Retai'!F8657)/3,0)</f>
        <v>Q4</v>
      </c>
      <c r="E8657">
        <f>tbl_DataModel[[#This Row],[Profit]]/tbl_DataModel[[#This Row],[Sales]]</f>
        <v>0.26999999999999996</v>
      </c>
      <c r="F8657">
        <v>1773</v>
      </c>
      <c r="G8657">
        <v>478.71</v>
      </c>
      <c r="H8657" t="s">
        <v>49</v>
      </c>
      <c r="I8657" t="s">
        <v>205</v>
      </c>
      <c r="J8657" t="s">
        <v>29</v>
      </c>
      <c r="K8657" t="s">
        <v>116</v>
      </c>
    </row>
    <row r="8658" spans="1:11" x14ac:dyDescent="0.3">
      <c r="A8658">
        <f>YEAR('Supermart Grocery Sales - Retai'!F:F)</f>
        <v>2016</v>
      </c>
      <c r="B8658">
        <f>MONTH('Supermart Grocery Sales - Retai'!F:F)</f>
        <v>12</v>
      </c>
      <c r="C8658" t="str" cm="1">
        <f t="array" ref="C8658">CHOOSE(_xlfn.ANCHORARRAY(B8658), "Jan", "Feb", "Mar", "Apr", "May", "Jun", "Jul", "Aug", "Sep", "Oct", "Nov", "Dec")</f>
        <v>Dec</v>
      </c>
      <c r="D8658" t="str">
        <f>"Q"&amp;ROUNDUP(MONTH('Supermart Grocery Sales - Retai'!F8658)/3,0)</f>
        <v>Q4</v>
      </c>
      <c r="E8658">
        <f>tbl_DataModel[[#This Row],[Profit]]/tbl_DataModel[[#This Row],[Sales]]</f>
        <v>0.06</v>
      </c>
      <c r="F8658">
        <v>1318</v>
      </c>
      <c r="G8658">
        <v>79.08</v>
      </c>
      <c r="H8658" t="s">
        <v>63</v>
      </c>
      <c r="I8658" t="s">
        <v>87</v>
      </c>
      <c r="J8658" t="s">
        <v>29</v>
      </c>
      <c r="K8658" t="s">
        <v>25</v>
      </c>
    </row>
    <row r="8659" spans="1:11" x14ac:dyDescent="0.3">
      <c r="A8659">
        <f>YEAR('Supermart Grocery Sales - Retai'!F:F)</f>
        <v>2016</v>
      </c>
      <c r="B8659">
        <f>MONTH('Supermart Grocery Sales - Retai'!F:F)</f>
        <v>9</v>
      </c>
      <c r="C8659" t="str" cm="1">
        <f t="array" ref="C8659">CHOOSE(_xlfn.ANCHORARRAY(B8659), "Jan", "Feb", "Mar", "Apr", "May", "Jun", "Jul", "Aug", "Sep", "Oct", "Nov", "Dec")</f>
        <v>Sep</v>
      </c>
      <c r="D8659" t="str">
        <f>"Q"&amp;ROUNDUP(MONTH('Supermart Grocery Sales - Retai'!F8659)/3,0)</f>
        <v>Q3</v>
      </c>
      <c r="E8659">
        <f>tbl_DataModel[[#This Row],[Profit]]/tbl_DataModel[[#This Row],[Sales]]</f>
        <v>0.32</v>
      </c>
      <c r="F8659">
        <v>1712</v>
      </c>
      <c r="G8659">
        <v>547.84</v>
      </c>
      <c r="H8659" t="s">
        <v>32</v>
      </c>
      <c r="I8659" t="s">
        <v>33</v>
      </c>
      <c r="J8659" t="s">
        <v>29</v>
      </c>
      <c r="K8659" t="s">
        <v>53</v>
      </c>
    </row>
    <row r="8660" spans="1:11" x14ac:dyDescent="0.3">
      <c r="A8660">
        <f>YEAR('Supermart Grocery Sales - Retai'!F:F)</f>
        <v>2018</v>
      </c>
      <c r="B8660">
        <f>MONTH('Supermart Grocery Sales - Retai'!F:F)</f>
        <v>12</v>
      </c>
      <c r="C8660" t="str" cm="1">
        <f t="array" ref="C8660">CHOOSE(_xlfn.ANCHORARRAY(B8660), "Jan", "Feb", "Mar", "Apr", "May", "Jun", "Jul", "Aug", "Sep", "Oct", "Nov", "Dec")</f>
        <v>Dec</v>
      </c>
      <c r="D8660" t="str">
        <f>"Q"&amp;ROUNDUP(MONTH('Supermart Grocery Sales - Retai'!F8660)/3,0)</f>
        <v>Q4</v>
      </c>
      <c r="E8660">
        <f>tbl_DataModel[[#This Row],[Profit]]/tbl_DataModel[[#This Row],[Sales]]</f>
        <v>0.27</v>
      </c>
      <c r="F8660">
        <v>743</v>
      </c>
      <c r="G8660">
        <v>200.61</v>
      </c>
      <c r="H8660" t="s">
        <v>13</v>
      </c>
      <c r="I8660" t="s">
        <v>14</v>
      </c>
      <c r="J8660" t="s">
        <v>29</v>
      </c>
      <c r="K8660" t="s">
        <v>116</v>
      </c>
    </row>
    <row r="8661" spans="1:11" x14ac:dyDescent="0.3">
      <c r="A8661">
        <f>YEAR('Supermart Grocery Sales - Retai'!F:F)</f>
        <v>2016</v>
      </c>
      <c r="B8661">
        <f>MONTH('Supermart Grocery Sales - Retai'!F:F)</f>
        <v>9</v>
      </c>
      <c r="C8661" t="str" cm="1">
        <f t="array" ref="C8661">CHOOSE(_xlfn.ANCHORARRAY(B8661), "Jan", "Feb", "Mar", "Apr", "May", "Jun", "Jul", "Aug", "Sep", "Oct", "Nov", "Dec")</f>
        <v>Sep</v>
      </c>
      <c r="D8661" t="str">
        <f>"Q"&amp;ROUNDUP(MONTH('Supermart Grocery Sales - Retai'!F8661)/3,0)</f>
        <v>Q3</v>
      </c>
      <c r="E8661">
        <f>tbl_DataModel[[#This Row],[Profit]]/tbl_DataModel[[#This Row],[Sales]]</f>
        <v>9.9999999999999992E-2</v>
      </c>
      <c r="F8661">
        <v>1896</v>
      </c>
      <c r="G8661">
        <v>189.6</v>
      </c>
      <c r="H8661" t="s">
        <v>63</v>
      </c>
      <c r="I8661" t="s">
        <v>157</v>
      </c>
      <c r="J8661" t="s">
        <v>29</v>
      </c>
      <c r="K8661" t="s">
        <v>74</v>
      </c>
    </row>
    <row r="8662" spans="1:11" x14ac:dyDescent="0.3">
      <c r="A8662">
        <f>YEAR('Supermart Grocery Sales - Retai'!F:F)</f>
        <v>2016</v>
      </c>
      <c r="B8662">
        <f>MONTH('Supermart Grocery Sales - Retai'!F:F)</f>
        <v>11</v>
      </c>
      <c r="C8662" t="str" cm="1">
        <f t="array" ref="C8662">CHOOSE(_xlfn.ANCHORARRAY(B8662), "Jan", "Feb", "Mar", "Apr", "May", "Jun", "Jul", "Aug", "Sep", "Oct", "Nov", "Dec")</f>
        <v>Nov</v>
      </c>
      <c r="D8662" t="str">
        <f>"Q"&amp;ROUNDUP(MONTH('Supermart Grocery Sales - Retai'!F8662)/3,0)</f>
        <v>Q4</v>
      </c>
      <c r="E8662">
        <f>tbl_DataModel[[#This Row],[Profit]]/tbl_DataModel[[#This Row],[Sales]]</f>
        <v>0.13</v>
      </c>
      <c r="F8662">
        <v>2027</v>
      </c>
      <c r="G8662">
        <v>263.51</v>
      </c>
      <c r="H8662" t="s">
        <v>26</v>
      </c>
      <c r="I8662" t="s">
        <v>201</v>
      </c>
      <c r="J8662" t="s">
        <v>29</v>
      </c>
      <c r="K8662" t="s">
        <v>151</v>
      </c>
    </row>
    <row r="8663" spans="1:11" x14ac:dyDescent="0.3">
      <c r="A8663">
        <f>YEAR('Supermart Grocery Sales - Retai'!F:F)</f>
        <v>2018</v>
      </c>
      <c r="B8663">
        <f>MONTH('Supermart Grocery Sales - Retai'!F:F)</f>
        <v>3</v>
      </c>
      <c r="C8663" t="str" cm="1">
        <f t="array" ref="C8663">CHOOSE(_xlfn.ANCHORARRAY(B8663), "Jan", "Feb", "Mar", "Apr", "May", "Jun", "Jul", "Aug", "Sep", "Oct", "Nov", "Dec")</f>
        <v>Mar</v>
      </c>
      <c r="D8663" t="str">
        <f>"Q"&amp;ROUNDUP(MONTH('Supermart Grocery Sales - Retai'!F8663)/3,0)</f>
        <v>Q1</v>
      </c>
      <c r="E8663">
        <f>tbl_DataModel[[#This Row],[Profit]]/tbl_DataModel[[#This Row],[Sales]]</f>
        <v>0.35000000000000003</v>
      </c>
      <c r="F8663">
        <v>2192</v>
      </c>
      <c r="G8663">
        <v>767.2</v>
      </c>
      <c r="H8663" t="s">
        <v>26</v>
      </c>
      <c r="I8663" t="s">
        <v>201</v>
      </c>
      <c r="J8663" t="s">
        <v>29</v>
      </c>
      <c r="K8663" t="s">
        <v>57</v>
      </c>
    </row>
    <row r="8664" spans="1:11" x14ac:dyDescent="0.3">
      <c r="A8664">
        <f>YEAR('Supermart Grocery Sales - Retai'!F:F)</f>
        <v>2017</v>
      </c>
      <c r="B8664">
        <f>MONTH('Supermart Grocery Sales - Retai'!F:F)</f>
        <v>11</v>
      </c>
      <c r="C8664" t="str" cm="1">
        <f t="array" ref="C8664">CHOOSE(_xlfn.ANCHORARRAY(B8664), "Jan", "Feb", "Mar", "Apr", "May", "Jun", "Jul", "Aug", "Sep", "Oct", "Nov", "Dec")</f>
        <v>Nov</v>
      </c>
      <c r="D8664" t="str">
        <f>"Q"&amp;ROUNDUP(MONTH('Supermart Grocery Sales - Retai'!F8664)/3,0)</f>
        <v>Q4</v>
      </c>
      <c r="E8664">
        <f>tbl_DataModel[[#This Row],[Profit]]/tbl_DataModel[[#This Row],[Sales]]</f>
        <v>0.18</v>
      </c>
      <c r="F8664">
        <v>1259</v>
      </c>
      <c r="G8664">
        <v>226.62</v>
      </c>
      <c r="H8664" t="s">
        <v>26</v>
      </c>
      <c r="I8664" t="s">
        <v>27</v>
      </c>
      <c r="J8664" t="s">
        <v>29</v>
      </c>
      <c r="K8664" t="s">
        <v>261</v>
      </c>
    </row>
    <row r="8665" spans="1:11" x14ac:dyDescent="0.3">
      <c r="A8665">
        <f>YEAR('Supermart Grocery Sales - Retai'!F:F)</f>
        <v>2018</v>
      </c>
      <c r="B8665">
        <f>MONTH('Supermart Grocery Sales - Retai'!F:F)</f>
        <v>12</v>
      </c>
      <c r="C8665" t="str" cm="1">
        <f t="array" ref="C8665">CHOOSE(_xlfn.ANCHORARRAY(B8665), "Jan", "Feb", "Mar", "Apr", "May", "Jun", "Jul", "Aug", "Sep", "Oct", "Nov", "Dec")</f>
        <v>Dec</v>
      </c>
      <c r="D8665" t="str">
        <f>"Q"&amp;ROUNDUP(MONTH('Supermart Grocery Sales - Retai'!F8665)/3,0)</f>
        <v>Q4</v>
      </c>
      <c r="E8665">
        <f>tbl_DataModel[[#This Row],[Profit]]/tbl_DataModel[[#This Row],[Sales]]</f>
        <v>0.15</v>
      </c>
      <c r="F8665">
        <v>2037</v>
      </c>
      <c r="G8665">
        <v>305.55</v>
      </c>
      <c r="H8665" t="s">
        <v>63</v>
      </c>
      <c r="I8665" t="s">
        <v>87</v>
      </c>
      <c r="J8665" t="s">
        <v>29</v>
      </c>
      <c r="K8665" t="s">
        <v>116</v>
      </c>
    </row>
    <row r="8666" spans="1:11" x14ac:dyDescent="0.3">
      <c r="A8666">
        <f>YEAR('Supermart Grocery Sales - Retai'!F:F)</f>
        <v>2018</v>
      </c>
      <c r="B8666">
        <f>MONTH('Supermart Grocery Sales - Retai'!F:F)</f>
        <v>7</v>
      </c>
      <c r="C8666" t="str" cm="1">
        <f t="array" ref="C8666">CHOOSE(_xlfn.ANCHORARRAY(B8666), "Jan", "Feb", "Mar", "Apr", "May", "Jun", "Jul", "Aug", "Sep", "Oct", "Nov", "Dec")</f>
        <v>Jul</v>
      </c>
      <c r="D8666" t="str">
        <f>"Q"&amp;ROUNDUP(MONTH('Supermart Grocery Sales - Retai'!F8666)/3,0)</f>
        <v>Q3</v>
      </c>
      <c r="E8666">
        <f>tbl_DataModel[[#This Row],[Profit]]/tbl_DataModel[[#This Row],[Sales]]</f>
        <v>0.13</v>
      </c>
      <c r="F8666">
        <v>1135</v>
      </c>
      <c r="G8666">
        <v>147.55000000000001</v>
      </c>
      <c r="H8666" t="s">
        <v>26</v>
      </c>
      <c r="I8666" t="s">
        <v>94</v>
      </c>
      <c r="J8666" t="s">
        <v>29</v>
      </c>
      <c r="K8666" t="s">
        <v>159</v>
      </c>
    </row>
    <row r="8667" spans="1:11" x14ac:dyDescent="0.3">
      <c r="A8667">
        <f>YEAR('Supermart Grocery Sales - Retai'!F:F)</f>
        <v>2015</v>
      </c>
      <c r="B8667">
        <f>MONTH('Supermart Grocery Sales - Retai'!F:F)</f>
        <v>4</v>
      </c>
      <c r="C8667" t="str" cm="1">
        <f t="array" ref="C8667">CHOOSE(_xlfn.ANCHORARRAY(B8667), "Jan", "Feb", "Mar", "Apr", "May", "Jun", "Jul", "Aug", "Sep", "Oct", "Nov", "Dec")</f>
        <v>Apr</v>
      </c>
      <c r="D8667" t="str">
        <f>"Q"&amp;ROUNDUP(MONTH('Supermart Grocery Sales - Retai'!F8667)/3,0)</f>
        <v>Q2</v>
      </c>
      <c r="E8667">
        <f>tbl_DataModel[[#This Row],[Profit]]/tbl_DataModel[[#This Row],[Sales]]</f>
        <v>0.32999999999999996</v>
      </c>
      <c r="F8667">
        <v>1108</v>
      </c>
      <c r="G8667">
        <v>365.64</v>
      </c>
      <c r="H8667" t="s">
        <v>63</v>
      </c>
      <c r="I8667" t="s">
        <v>75</v>
      </c>
      <c r="J8667" t="s">
        <v>29</v>
      </c>
      <c r="K8667" t="s">
        <v>137</v>
      </c>
    </row>
    <row r="8668" spans="1:11" x14ac:dyDescent="0.3">
      <c r="A8668">
        <f>YEAR('Supermart Grocery Sales - Retai'!F:F)</f>
        <v>2018</v>
      </c>
      <c r="B8668">
        <f>MONTH('Supermart Grocery Sales - Retai'!F:F)</f>
        <v>8</v>
      </c>
      <c r="C8668" t="str" cm="1">
        <f t="array" ref="C8668">CHOOSE(_xlfn.ANCHORARRAY(B8668), "Jan", "Feb", "Mar", "Apr", "May", "Jun", "Jul", "Aug", "Sep", "Oct", "Nov", "Dec")</f>
        <v>Aug</v>
      </c>
      <c r="D8668" t="str">
        <f>"Q"&amp;ROUNDUP(MONTH('Supermart Grocery Sales - Retai'!F8668)/3,0)</f>
        <v>Q3</v>
      </c>
      <c r="E8668">
        <f>tbl_DataModel[[#This Row],[Profit]]/tbl_DataModel[[#This Row],[Sales]]</f>
        <v>0.11</v>
      </c>
      <c r="F8668">
        <v>2285</v>
      </c>
      <c r="G8668">
        <v>251.35</v>
      </c>
      <c r="H8668" t="s">
        <v>26</v>
      </c>
      <c r="I8668" t="s">
        <v>201</v>
      </c>
      <c r="J8668" t="s">
        <v>29</v>
      </c>
      <c r="K8668" t="s">
        <v>120</v>
      </c>
    </row>
    <row r="8669" spans="1:11" x14ac:dyDescent="0.3">
      <c r="A8669">
        <f>YEAR('Supermart Grocery Sales - Retai'!F:F)</f>
        <v>2016</v>
      </c>
      <c r="B8669">
        <f>MONTH('Supermart Grocery Sales - Retai'!F:F)</f>
        <v>5</v>
      </c>
      <c r="C8669" t="str" cm="1">
        <f t="array" ref="C8669">CHOOSE(_xlfn.ANCHORARRAY(B8669), "Jan", "Feb", "Mar", "Apr", "May", "Jun", "Jul", "Aug", "Sep", "Oct", "Nov", "Dec")</f>
        <v>May</v>
      </c>
      <c r="D8669" t="str">
        <f>"Q"&amp;ROUNDUP(MONTH('Supermart Grocery Sales - Retai'!F8669)/3,0)</f>
        <v>Q2</v>
      </c>
      <c r="E8669">
        <f>tbl_DataModel[[#This Row],[Profit]]/tbl_DataModel[[#This Row],[Sales]]</f>
        <v>0.44</v>
      </c>
      <c r="F8669">
        <v>624</v>
      </c>
      <c r="G8669">
        <v>274.56</v>
      </c>
      <c r="H8669" t="s">
        <v>49</v>
      </c>
      <c r="I8669" t="s">
        <v>54</v>
      </c>
      <c r="J8669" t="s">
        <v>29</v>
      </c>
      <c r="K8669" t="s">
        <v>263</v>
      </c>
    </row>
    <row r="8670" spans="1:11" x14ac:dyDescent="0.3">
      <c r="A8670">
        <f>YEAR('Supermart Grocery Sales - Retai'!F:F)</f>
        <v>2015</v>
      </c>
      <c r="B8670">
        <f>MONTH('Supermart Grocery Sales - Retai'!F:F)</f>
        <v>11</v>
      </c>
      <c r="C8670" t="str" cm="1">
        <f t="array" ref="C8670">CHOOSE(_xlfn.ANCHORARRAY(B8670), "Jan", "Feb", "Mar", "Apr", "May", "Jun", "Jul", "Aug", "Sep", "Oct", "Nov", "Dec")</f>
        <v>Nov</v>
      </c>
      <c r="D8670" t="str">
        <f>"Q"&amp;ROUNDUP(MONTH('Supermart Grocery Sales - Retai'!F8670)/3,0)</f>
        <v>Q4</v>
      </c>
      <c r="E8670">
        <f>tbl_DataModel[[#This Row],[Profit]]/tbl_DataModel[[#This Row],[Sales]]</f>
        <v>0.21</v>
      </c>
      <c r="F8670">
        <v>1157</v>
      </c>
      <c r="G8670">
        <v>242.97</v>
      </c>
      <c r="H8670" t="s">
        <v>58</v>
      </c>
      <c r="I8670" t="s">
        <v>59</v>
      </c>
      <c r="J8670" t="s">
        <v>29</v>
      </c>
      <c r="K8670" t="s">
        <v>174</v>
      </c>
    </row>
    <row r="8671" spans="1:11" x14ac:dyDescent="0.3">
      <c r="A8671">
        <f>YEAR('Supermart Grocery Sales - Retai'!F:F)</f>
        <v>2016</v>
      </c>
      <c r="B8671">
        <f>MONTH('Supermart Grocery Sales - Retai'!F:F)</f>
        <v>11</v>
      </c>
      <c r="C8671" t="str" cm="1">
        <f t="array" ref="C8671">CHOOSE(_xlfn.ANCHORARRAY(B8671), "Jan", "Feb", "Mar", "Apr", "May", "Jun", "Jul", "Aug", "Sep", "Oct", "Nov", "Dec")</f>
        <v>Nov</v>
      </c>
      <c r="D8671" t="str">
        <f>"Q"&amp;ROUNDUP(MONTH('Supermart Grocery Sales - Retai'!F8671)/3,0)</f>
        <v>Q4</v>
      </c>
      <c r="E8671">
        <f>tbl_DataModel[[#This Row],[Profit]]/tbl_DataModel[[#This Row],[Sales]]</f>
        <v>0.23</v>
      </c>
      <c r="F8671">
        <v>911</v>
      </c>
      <c r="G8671">
        <v>209.53</v>
      </c>
      <c r="H8671" t="s">
        <v>49</v>
      </c>
      <c r="I8671" t="s">
        <v>50</v>
      </c>
      <c r="J8671" t="s">
        <v>29</v>
      </c>
      <c r="K8671" t="s">
        <v>191</v>
      </c>
    </row>
    <row r="8672" spans="1:11" x14ac:dyDescent="0.3">
      <c r="A8672">
        <f>YEAR('Supermart Grocery Sales - Retai'!F:F)</f>
        <v>2018</v>
      </c>
      <c r="B8672">
        <f>MONTH('Supermart Grocery Sales - Retai'!F:F)</f>
        <v>11</v>
      </c>
      <c r="C8672" t="str" cm="1">
        <f t="array" ref="C8672">CHOOSE(_xlfn.ANCHORARRAY(B8672), "Jan", "Feb", "Mar", "Apr", "May", "Jun", "Jul", "Aug", "Sep", "Oct", "Nov", "Dec")</f>
        <v>Nov</v>
      </c>
      <c r="D8672" t="str">
        <f>"Q"&amp;ROUNDUP(MONTH('Supermart Grocery Sales - Retai'!F8672)/3,0)</f>
        <v>Q4</v>
      </c>
      <c r="E8672">
        <f>tbl_DataModel[[#This Row],[Profit]]/tbl_DataModel[[#This Row],[Sales]]</f>
        <v>0.4</v>
      </c>
      <c r="F8672">
        <v>1919</v>
      </c>
      <c r="G8672">
        <v>767.6</v>
      </c>
      <c r="H8672" t="s">
        <v>49</v>
      </c>
      <c r="I8672" t="s">
        <v>50</v>
      </c>
      <c r="J8672" t="s">
        <v>29</v>
      </c>
      <c r="K8672" t="s">
        <v>81</v>
      </c>
    </row>
    <row r="8673" spans="1:11" x14ac:dyDescent="0.3">
      <c r="A8673">
        <f>YEAR('Supermart Grocery Sales - Retai'!F:F)</f>
        <v>2018</v>
      </c>
      <c r="B8673">
        <f>MONTH('Supermart Grocery Sales - Retai'!F:F)</f>
        <v>12</v>
      </c>
      <c r="C8673" t="str" cm="1">
        <f t="array" ref="C8673">CHOOSE(_xlfn.ANCHORARRAY(B8673), "Jan", "Feb", "Mar", "Apr", "May", "Jun", "Jul", "Aug", "Sep", "Oct", "Nov", "Dec")</f>
        <v>Dec</v>
      </c>
      <c r="D8673" t="str">
        <f>"Q"&amp;ROUNDUP(MONTH('Supermart Grocery Sales - Retai'!F8673)/3,0)</f>
        <v>Q4</v>
      </c>
      <c r="E8673">
        <f>tbl_DataModel[[#This Row],[Profit]]/tbl_DataModel[[#This Row],[Sales]]</f>
        <v>0.42000000000000004</v>
      </c>
      <c r="F8673">
        <v>2263</v>
      </c>
      <c r="G8673">
        <v>950.46</v>
      </c>
      <c r="H8673" t="s">
        <v>63</v>
      </c>
      <c r="I8673" t="s">
        <v>75</v>
      </c>
      <c r="J8673" t="s">
        <v>29</v>
      </c>
      <c r="K8673" t="s">
        <v>116</v>
      </c>
    </row>
    <row r="8674" spans="1:11" x14ac:dyDescent="0.3">
      <c r="A8674">
        <f>YEAR('Supermart Grocery Sales - Retai'!F:F)</f>
        <v>2015</v>
      </c>
      <c r="B8674">
        <f>MONTH('Supermart Grocery Sales - Retai'!F:F)</f>
        <v>10</v>
      </c>
      <c r="C8674" t="str" cm="1">
        <f t="array" ref="C8674">CHOOSE(_xlfn.ANCHORARRAY(B8674), "Jan", "Feb", "Mar", "Apr", "May", "Jun", "Jul", "Aug", "Sep", "Oct", "Nov", "Dec")</f>
        <v>Oct</v>
      </c>
      <c r="D8674" t="str">
        <f>"Q"&amp;ROUNDUP(MONTH('Supermart Grocery Sales - Retai'!F8674)/3,0)</f>
        <v>Q4</v>
      </c>
      <c r="E8674">
        <f>tbl_DataModel[[#This Row],[Profit]]/tbl_DataModel[[#This Row],[Sales]]</f>
        <v>0.42999999999999994</v>
      </c>
      <c r="F8674">
        <v>613</v>
      </c>
      <c r="G8674">
        <v>263.58999999999997</v>
      </c>
      <c r="H8674" t="s">
        <v>49</v>
      </c>
      <c r="I8674" t="s">
        <v>54</v>
      </c>
      <c r="J8674" t="s">
        <v>29</v>
      </c>
      <c r="K8674" t="s">
        <v>191</v>
      </c>
    </row>
    <row r="8675" spans="1:11" x14ac:dyDescent="0.3">
      <c r="A8675">
        <f>YEAR('Supermart Grocery Sales - Retai'!F:F)</f>
        <v>2015</v>
      </c>
      <c r="B8675">
        <f>MONTH('Supermart Grocery Sales - Retai'!F:F)</f>
        <v>7</v>
      </c>
      <c r="C8675" t="str" cm="1">
        <f t="array" ref="C8675">CHOOSE(_xlfn.ANCHORARRAY(B8675), "Jan", "Feb", "Mar", "Apr", "May", "Jun", "Jul", "Aug", "Sep", "Oct", "Nov", "Dec")</f>
        <v>Jul</v>
      </c>
      <c r="D8675" t="str">
        <f>"Q"&amp;ROUNDUP(MONTH('Supermart Grocery Sales - Retai'!F8675)/3,0)</f>
        <v>Q3</v>
      </c>
      <c r="E8675">
        <f>tbl_DataModel[[#This Row],[Profit]]/tbl_DataModel[[#This Row],[Sales]]</f>
        <v>0.35</v>
      </c>
      <c r="F8675">
        <v>1764</v>
      </c>
      <c r="G8675">
        <v>617.4</v>
      </c>
      <c r="H8675" t="s">
        <v>32</v>
      </c>
      <c r="I8675" t="s">
        <v>153</v>
      </c>
      <c r="J8675" t="s">
        <v>29</v>
      </c>
      <c r="K8675" t="s">
        <v>31</v>
      </c>
    </row>
    <row r="8676" spans="1:11" x14ac:dyDescent="0.3">
      <c r="A8676">
        <f>YEAR('Supermart Grocery Sales - Retai'!F:F)</f>
        <v>2017</v>
      </c>
      <c r="B8676">
        <f>MONTH('Supermart Grocery Sales - Retai'!F:F)</f>
        <v>10</v>
      </c>
      <c r="C8676" t="str" cm="1">
        <f t="array" ref="C8676">CHOOSE(_xlfn.ANCHORARRAY(B8676), "Jan", "Feb", "Mar", "Apr", "May", "Jun", "Jul", "Aug", "Sep", "Oct", "Nov", "Dec")</f>
        <v>Oct</v>
      </c>
      <c r="D8676" t="str">
        <f>"Q"&amp;ROUNDUP(MONTH('Supermart Grocery Sales - Retai'!F8676)/3,0)</f>
        <v>Q4</v>
      </c>
      <c r="E8676">
        <f>tbl_DataModel[[#This Row],[Profit]]/tbl_DataModel[[#This Row],[Sales]]</f>
        <v>0.16</v>
      </c>
      <c r="F8676">
        <v>1236</v>
      </c>
      <c r="G8676">
        <v>197.76</v>
      </c>
      <c r="H8676" t="s">
        <v>63</v>
      </c>
      <c r="I8676" t="s">
        <v>64</v>
      </c>
      <c r="J8676" t="s">
        <v>29</v>
      </c>
      <c r="K8676" t="s">
        <v>234</v>
      </c>
    </row>
    <row r="8677" spans="1:11" x14ac:dyDescent="0.3">
      <c r="A8677">
        <f>YEAR('Supermart Grocery Sales - Retai'!F:F)</f>
        <v>2018</v>
      </c>
      <c r="B8677">
        <f>MONTH('Supermart Grocery Sales - Retai'!F:F)</f>
        <v>2</v>
      </c>
      <c r="C8677" t="str" cm="1">
        <f t="array" ref="C8677">CHOOSE(_xlfn.ANCHORARRAY(B8677), "Jan", "Feb", "Mar", "Apr", "May", "Jun", "Jul", "Aug", "Sep", "Oct", "Nov", "Dec")</f>
        <v>Feb</v>
      </c>
      <c r="D8677" t="str">
        <f>"Q"&amp;ROUNDUP(MONTH('Supermart Grocery Sales - Retai'!F8677)/3,0)</f>
        <v>Q1</v>
      </c>
      <c r="E8677">
        <f>tbl_DataModel[[#This Row],[Profit]]/tbl_DataModel[[#This Row],[Sales]]</f>
        <v>0.32</v>
      </c>
      <c r="F8677">
        <v>685</v>
      </c>
      <c r="G8677">
        <v>219.2</v>
      </c>
      <c r="H8677" t="s">
        <v>20</v>
      </c>
      <c r="I8677" t="s">
        <v>91</v>
      </c>
      <c r="J8677" t="s">
        <v>29</v>
      </c>
      <c r="K8677" t="s">
        <v>135</v>
      </c>
    </row>
    <row r="8678" spans="1:11" x14ac:dyDescent="0.3">
      <c r="A8678">
        <f>YEAR('Supermart Grocery Sales - Retai'!F:F)</f>
        <v>2016</v>
      </c>
      <c r="B8678">
        <f>MONTH('Supermart Grocery Sales - Retai'!F:F)</f>
        <v>8</v>
      </c>
      <c r="C8678" t="str" cm="1">
        <f t="array" ref="C8678">CHOOSE(_xlfn.ANCHORARRAY(B8678), "Jan", "Feb", "Mar", "Apr", "May", "Jun", "Jul", "Aug", "Sep", "Oct", "Nov", "Dec")</f>
        <v>Aug</v>
      </c>
      <c r="D8678" t="str">
        <f>"Q"&amp;ROUNDUP(MONTH('Supermart Grocery Sales - Retai'!F8678)/3,0)</f>
        <v>Q3</v>
      </c>
      <c r="E8678">
        <f>tbl_DataModel[[#This Row],[Profit]]/tbl_DataModel[[#This Row],[Sales]]</f>
        <v>0.3</v>
      </c>
      <c r="F8678">
        <v>890</v>
      </c>
      <c r="G8678">
        <v>267</v>
      </c>
      <c r="H8678" t="s">
        <v>58</v>
      </c>
      <c r="I8678" t="s">
        <v>59</v>
      </c>
      <c r="J8678" t="s">
        <v>29</v>
      </c>
      <c r="K8678" t="s">
        <v>211</v>
      </c>
    </row>
    <row r="8679" spans="1:11" x14ac:dyDescent="0.3">
      <c r="A8679">
        <f>YEAR('Supermart Grocery Sales - Retai'!F:F)</f>
        <v>2018</v>
      </c>
      <c r="B8679">
        <f>MONTH('Supermart Grocery Sales - Retai'!F:F)</f>
        <v>1</v>
      </c>
      <c r="C8679" t="str" cm="1">
        <f t="array" ref="C8679">CHOOSE(_xlfn.ANCHORARRAY(B8679), "Jan", "Feb", "Mar", "Apr", "May", "Jun", "Jul", "Aug", "Sep", "Oct", "Nov", "Dec")</f>
        <v>Jan</v>
      </c>
      <c r="D8679" t="str">
        <f>"Q"&amp;ROUNDUP(MONTH('Supermart Grocery Sales - Retai'!F8679)/3,0)</f>
        <v>Q1</v>
      </c>
      <c r="E8679">
        <f>tbl_DataModel[[#This Row],[Profit]]/tbl_DataModel[[#This Row],[Sales]]</f>
        <v>0.14000000000000001</v>
      </c>
      <c r="F8679">
        <v>1920</v>
      </c>
      <c r="G8679">
        <v>268.8</v>
      </c>
      <c r="H8679" t="s">
        <v>20</v>
      </c>
      <c r="I8679" t="s">
        <v>21</v>
      </c>
      <c r="J8679" t="s">
        <v>29</v>
      </c>
      <c r="K8679" t="s">
        <v>261</v>
      </c>
    </row>
    <row r="8680" spans="1:11" x14ac:dyDescent="0.3">
      <c r="A8680">
        <f>YEAR('Supermart Grocery Sales - Retai'!F:F)</f>
        <v>2016</v>
      </c>
      <c r="B8680">
        <f>MONTH('Supermart Grocery Sales - Retai'!F:F)</f>
        <v>1</v>
      </c>
      <c r="C8680" t="str" cm="1">
        <f t="array" ref="C8680">CHOOSE(_xlfn.ANCHORARRAY(B8680), "Jan", "Feb", "Mar", "Apr", "May", "Jun", "Jul", "Aug", "Sep", "Oct", "Nov", "Dec")</f>
        <v>Jan</v>
      </c>
      <c r="D8680" t="str">
        <f>"Q"&amp;ROUNDUP(MONTH('Supermart Grocery Sales - Retai'!F8680)/3,0)</f>
        <v>Q1</v>
      </c>
      <c r="E8680">
        <f>tbl_DataModel[[#This Row],[Profit]]/tbl_DataModel[[#This Row],[Sales]]</f>
        <v>0.15</v>
      </c>
      <c r="F8680">
        <v>508</v>
      </c>
      <c r="G8680">
        <v>76.2</v>
      </c>
      <c r="H8680" t="s">
        <v>32</v>
      </c>
      <c r="I8680" t="s">
        <v>33</v>
      </c>
      <c r="J8680" t="s">
        <v>29</v>
      </c>
      <c r="K8680" t="s">
        <v>162</v>
      </c>
    </row>
    <row r="8681" spans="1:11" x14ac:dyDescent="0.3">
      <c r="A8681">
        <f>YEAR('Supermart Grocery Sales - Retai'!F:F)</f>
        <v>2018</v>
      </c>
      <c r="B8681">
        <f>MONTH('Supermart Grocery Sales - Retai'!F:F)</f>
        <v>5</v>
      </c>
      <c r="C8681" t="str" cm="1">
        <f t="array" ref="C8681">CHOOSE(_xlfn.ANCHORARRAY(B8681), "Jan", "Feb", "Mar", "Apr", "May", "Jun", "Jul", "Aug", "Sep", "Oct", "Nov", "Dec")</f>
        <v>May</v>
      </c>
      <c r="D8681" t="str">
        <f>"Q"&amp;ROUNDUP(MONTH('Supermart Grocery Sales - Retai'!F8681)/3,0)</f>
        <v>Q2</v>
      </c>
      <c r="E8681">
        <f>tbl_DataModel[[#This Row],[Profit]]/tbl_DataModel[[#This Row],[Sales]]</f>
        <v>0.35000000000000003</v>
      </c>
      <c r="F8681">
        <v>2386</v>
      </c>
      <c r="G8681">
        <v>835.1</v>
      </c>
      <c r="H8681" t="s">
        <v>13</v>
      </c>
      <c r="I8681" t="s">
        <v>14</v>
      </c>
      <c r="J8681" t="s">
        <v>29</v>
      </c>
      <c r="K8681" t="s">
        <v>261</v>
      </c>
    </row>
    <row r="8682" spans="1:11" x14ac:dyDescent="0.3">
      <c r="A8682">
        <f>YEAR('Supermart Grocery Sales - Retai'!F:F)</f>
        <v>2015</v>
      </c>
      <c r="B8682">
        <f>MONTH('Supermart Grocery Sales - Retai'!F:F)</f>
        <v>4</v>
      </c>
      <c r="C8682" t="str" cm="1">
        <f t="array" ref="C8682">CHOOSE(_xlfn.ANCHORARRAY(B8682), "Jan", "Feb", "Mar", "Apr", "May", "Jun", "Jul", "Aug", "Sep", "Oct", "Nov", "Dec")</f>
        <v>Apr</v>
      </c>
      <c r="D8682" t="str">
        <f>"Q"&amp;ROUNDUP(MONTH('Supermart Grocery Sales - Retai'!F8682)/3,0)</f>
        <v>Q2</v>
      </c>
      <c r="E8682">
        <f>tbl_DataModel[[#This Row],[Profit]]/tbl_DataModel[[#This Row],[Sales]]</f>
        <v>0.16999999999999998</v>
      </c>
      <c r="F8682">
        <v>1659</v>
      </c>
      <c r="G8682">
        <v>282.02999999999997</v>
      </c>
      <c r="H8682" t="s">
        <v>20</v>
      </c>
      <c r="I8682" t="s">
        <v>91</v>
      </c>
      <c r="J8682" t="s">
        <v>29</v>
      </c>
      <c r="K8682" t="s">
        <v>108</v>
      </c>
    </row>
    <row r="8683" spans="1:11" x14ac:dyDescent="0.3">
      <c r="A8683">
        <f>YEAR('Supermart Grocery Sales - Retai'!F:F)</f>
        <v>2015</v>
      </c>
      <c r="B8683">
        <f>MONTH('Supermart Grocery Sales - Retai'!F:F)</f>
        <v>7</v>
      </c>
      <c r="C8683" t="str" cm="1">
        <f t="array" ref="C8683">CHOOSE(_xlfn.ANCHORARRAY(B8683), "Jan", "Feb", "Mar", "Apr", "May", "Jun", "Jul", "Aug", "Sep", "Oct", "Nov", "Dec")</f>
        <v>Jul</v>
      </c>
      <c r="D8683" t="str">
        <f>"Q"&amp;ROUNDUP(MONTH('Supermart Grocery Sales - Retai'!F8683)/3,0)</f>
        <v>Q3</v>
      </c>
      <c r="E8683">
        <f>tbl_DataModel[[#This Row],[Profit]]/tbl_DataModel[[#This Row],[Sales]]</f>
        <v>0.3</v>
      </c>
      <c r="F8683">
        <v>1645</v>
      </c>
      <c r="G8683">
        <v>493.5</v>
      </c>
      <c r="H8683" t="s">
        <v>58</v>
      </c>
      <c r="I8683" t="s">
        <v>68</v>
      </c>
      <c r="J8683" t="s">
        <v>29</v>
      </c>
      <c r="K8683" t="s">
        <v>139</v>
      </c>
    </row>
    <row r="8684" spans="1:11" x14ac:dyDescent="0.3">
      <c r="A8684">
        <f>YEAR('Supermart Grocery Sales - Retai'!F:F)</f>
        <v>2018</v>
      </c>
      <c r="B8684">
        <f>MONTH('Supermart Grocery Sales - Retai'!F:F)</f>
        <v>11</v>
      </c>
      <c r="C8684" t="str" cm="1">
        <f t="array" ref="C8684">CHOOSE(_xlfn.ANCHORARRAY(B8684), "Jan", "Feb", "Mar", "Apr", "May", "Jun", "Jul", "Aug", "Sep", "Oct", "Nov", "Dec")</f>
        <v>Nov</v>
      </c>
      <c r="D8684" t="str">
        <f>"Q"&amp;ROUNDUP(MONTH('Supermart Grocery Sales - Retai'!F8684)/3,0)</f>
        <v>Q4</v>
      </c>
      <c r="E8684">
        <f>tbl_DataModel[[#This Row],[Profit]]/tbl_DataModel[[#This Row],[Sales]]</f>
        <v>0.09</v>
      </c>
      <c r="F8684">
        <v>558</v>
      </c>
      <c r="G8684">
        <v>50.22</v>
      </c>
      <c r="H8684" t="s">
        <v>32</v>
      </c>
      <c r="I8684" t="s">
        <v>153</v>
      </c>
      <c r="J8684" t="s">
        <v>29</v>
      </c>
      <c r="K8684" t="s">
        <v>83</v>
      </c>
    </row>
    <row r="8685" spans="1:11" x14ac:dyDescent="0.3">
      <c r="A8685">
        <f>YEAR('Supermart Grocery Sales - Retai'!F:F)</f>
        <v>2016</v>
      </c>
      <c r="B8685">
        <f>MONTH('Supermart Grocery Sales - Retai'!F:F)</f>
        <v>9</v>
      </c>
      <c r="C8685" t="str" cm="1">
        <f t="array" ref="C8685">CHOOSE(_xlfn.ANCHORARRAY(B8685), "Jan", "Feb", "Mar", "Apr", "May", "Jun", "Jul", "Aug", "Sep", "Oct", "Nov", "Dec")</f>
        <v>Sep</v>
      </c>
      <c r="D8685" t="str">
        <f>"Q"&amp;ROUNDUP(MONTH('Supermart Grocery Sales - Retai'!F8685)/3,0)</f>
        <v>Q3</v>
      </c>
      <c r="E8685">
        <f>tbl_DataModel[[#This Row],[Profit]]/tbl_DataModel[[#This Row],[Sales]]</f>
        <v>6.9999999999999993E-2</v>
      </c>
      <c r="F8685">
        <v>1244</v>
      </c>
      <c r="G8685">
        <v>87.08</v>
      </c>
      <c r="H8685" t="s">
        <v>63</v>
      </c>
      <c r="I8685" t="s">
        <v>75</v>
      </c>
      <c r="J8685" t="s">
        <v>29</v>
      </c>
      <c r="K8685" t="s">
        <v>67</v>
      </c>
    </row>
    <row r="8686" spans="1:11" x14ac:dyDescent="0.3">
      <c r="A8686">
        <f>YEAR('Supermart Grocery Sales - Retai'!F:F)</f>
        <v>2017</v>
      </c>
      <c r="B8686">
        <f>MONTH('Supermart Grocery Sales - Retai'!F:F)</f>
        <v>9</v>
      </c>
      <c r="C8686" t="str" cm="1">
        <f t="array" ref="C8686">CHOOSE(_xlfn.ANCHORARRAY(B8686), "Jan", "Feb", "Mar", "Apr", "May", "Jun", "Jul", "Aug", "Sep", "Oct", "Nov", "Dec")</f>
        <v>Sep</v>
      </c>
      <c r="D8686" t="str">
        <f>"Q"&amp;ROUNDUP(MONTH('Supermart Grocery Sales - Retai'!F8686)/3,0)</f>
        <v>Q3</v>
      </c>
      <c r="E8686">
        <f>tbl_DataModel[[#This Row],[Profit]]/tbl_DataModel[[#This Row],[Sales]]</f>
        <v>0.21999999999999997</v>
      </c>
      <c r="F8686">
        <v>2469</v>
      </c>
      <c r="G8686">
        <v>543.17999999999995</v>
      </c>
      <c r="H8686" t="s">
        <v>26</v>
      </c>
      <c r="I8686" t="s">
        <v>201</v>
      </c>
      <c r="J8686" t="s">
        <v>29</v>
      </c>
      <c r="K8686" t="s">
        <v>67</v>
      </c>
    </row>
    <row r="8687" spans="1:11" x14ac:dyDescent="0.3">
      <c r="A8687">
        <f>YEAR('Supermart Grocery Sales - Retai'!F:F)</f>
        <v>2018</v>
      </c>
      <c r="B8687">
        <f>MONTH('Supermart Grocery Sales - Retai'!F:F)</f>
        <v>11</v>
      </c>
      <c r="C8687" t="str" cm="1">
        <f t="array" ref="C8687">CHOOSE(_xlfn.ANCHORARRAY(B8687), "Jan", "Feb", "Mar", "Apr", "May", "Jun", "Jul", "Aug", "Sep", "Oct", "Nov", "Dec")</f>
        <v>Nov</v>
      </c>
      <c r="D8687" t="str">
        <f>"Q"&amp;ROUNDUP(MONTH('Supermart Grocery Sales - Retai'!F8687)/3,0)</f>
        <v>Q4</v>
      </c>
      <c r="E8687">
        <f>tbl_DataModel[[#This Row],[Profit]]/tbl_DataModel[[#This Row],[Sales]]</f>
        <v>0.41000000000000003</v>
      </c>
      <c r="F8687">
        <v>1424</v>
      </c>
      <c r="G8687">
        <v>583.84</v>
      </c>
      <c r="H8687" t="s">
        <v>63</v>
      </c>
      <c r="I8687" t="s">
        <v>157</v>
      </c>
      <c r="J8687" t="s">
        <v>29</v>
      </c>
      <c r="K8687" t="s">
        <v>204</v>
      </c>
    </row>
    <row r="8688" spans="1:11" x14ac:dyDescent="0.3">
      <c r="A8688">
        <f>YEAR('Supermart Grocery Sales - Retai'!F:F)</f>
        <v>2018</v>
      </c>
      <c r="B8688">
        <f>MONTH('Supermart Grocery Sales - Retai'!F:F)</f>
        <v>2</v>
      </c>
      <c r="C8688" t="str" cm="1">
        <f t="array" ref="C8688">CHOOSE(_xlfn.ANCHORARRAY(B8688), "Jan", "Feb", "Mar", "Apr", "May", "Jun", "Jul", "Aug", "Sep", "Oct", "Nov", "Dec")</f>
        <v>Feb</v>
      </c>
      <c r="D8688" t="str">
        <f>"Q"&amp;ROUNDUP(MONTH('Supermart Grocery Sales - Retai'!F8688)/3,0)</f>
        <v>Q1</v>
      </c>
      <c r="E8688">
        <f>tbl_DataModel[[#This Row],[Profit]]/tbl_DataModel[[#This Row],[Sales]]</f>
        <v>4.9999999999999996E-2</v>
      </c>
      <c r="F8688">
        <v>2286</v>
      </c>
      <c r="G8688">
        <v>114.3</v>
      </c>
      <c r="H8688" t="s">
        <v>26</v>
      </c>
      <c r="I8688" t="s">
        <v>37</v>
      </c>
      <c r="J8688" t="s">
        <v>29</v>
      </c>
      <c r="K8688" t="s">
        <v>130</v>
      </c>
    </row>
    <row r="8689" spans="1:11" x14ac:dyDescent="0.3">
      <c r="A8689">
        <f>YEAR('Supermart Grocery Sales - Retai'!F:F)</f>
        <v>2017</v>
      </c>
      <c r="B8689">
        <f>MONTH('Supermart Grocery Sales - Retai'!F:F)</f>
        <v>10</v>
      </c>
      <c r="C8689" t="str" cm="1">
        <f t="array" ref="C8689">CHOOSE(_xlfn.ANCHORARRAY(B8689), "Jan", "Feb", "Mar", "Apr", "May", "Jun", "Jul", "Aug", "Sep", "Oct", "Nov", "Dec")</f>
        <v>Oct</v>
      </c>
      <c r="D8689" t="str">
        <f>"Q"&amp;ROUNDUP(MONTH('Supermart Grocery Sales - Retai'!F8689)/3,0)</f>
        <v>Q4</v>
      </c>
      <c r="E8689">
        <f>tbl_DataModel[[#This Row],[Profit]]/tbl_DataModel[[#This Row],[Sales]]</f>
        <v>0.13999999999999999</v>
      </c>
      <c r="F8689">
        <v>846</v>
      </c>
      <c r="G8689">
        <v>118.44</v>
      </c>
      <c r="H8689" t="s">
        <v>26</v>
      </c>
      <c r="I8689" t="s">
        <v>94</v>
      </c>
      <c r="J8689" t="s">
        <v>29</v>
      </c>
      <c r="K8689" t="s">
        <v>122</v>
      </c>
    </row>
    <row r="8690" spans="1:11" x14ac:dyDescent="0.3">
      <c r="A8690">
        <f>YEAR('Supermart Grocery Sales - Retai'!F:F)</f>
        <v>2017</v>
      </c>
      <c r="B8690">
        <f>MONTH('Supermart Grocery Sales - Retai'!F:F)</f>
        <v>9</v>
      </c>
      <c r="C8690" t="str" cm="1">
        <f t="array" ref="C8690">CHOOSE(_xlfn.ANCHORARRAY(B8690), "Jan", "Feb", "Mar", "Apr", "May", "Jun", "Jul", "Aug", "Sep", "Oct", "Nov", "Dec")</f>
        <v>Sep</v>
      </c>
      <c r="D8690" t="str">
        <f>"Q"&amp;ROUNDUP(MONTH('Supermart Grocery Sales - Retai'!F8690)/3,0)</f>
        <v>Q3</v>
      </c>
      <c r="E8690">
        <f>tbl_DataModel[[#This Row],[Profit]]/tbl_DataModel[[#This Row],[Sales]]</f>
        <v>0.4</v>
      </c>
      <c r="F8690">
        <v>1037</v>
      </c>
      <c r="G8690">
        <v>414.8</v>
      </c>
      <c r="H8690" t="s">
        <v>32</v>
      </c>
      <c r="I8690" t="s">
        <v>33</v>
      </c>
      <c r="J8690" t="s">
        <v>29</v>
      </c>
      <c r="K8690" t="s">
        <v>83</v>
      </c>
    </row>
    <row r="8691" spans="1:11" x14ac:dyDescent="0.3">
      <c r="A8691">
        <f>YEAR('Supermart Grocery Sales - Retai'!F:F)</f>
        <v>2017</v>
      </c>
      <c r="B8691">
        <f>MONTH('Supermart Grocery Sales - Retai'!F:F)</f>
        <v>8</v>
      </c>
      <c r="C8691" t="str" cm="1">
        <f t="array" ref="C8691">CHOOSE(_xlfn.ANCHORARRAY(B8691), "Jan", "Feb", "Mar", "Apr", "May", "Jun", "Jul", "Aug", "Sep", "Oct", "Nov", "Dec")</f>
        <v>Aug</v>
      </c>
      <c r="D8691" t="str">
        <f>"Q"&amp;ROUNDUP(MONTH('Supermart Grocery Sales - Retai'!F8691)/3,0)</f>
        <v>Q3</v>
      </c>
      <c r="E8691">
        <f>tbl_DataModel[[#This Row],[Profit]]/tbl_DataModel[[#This Row],[Sales]]</f>
        <v>0.25</v>
      </c>
      <c r="F8691">
        <v>570</v>
      </c>
      <c r="G8691">
        <v>142.5</v>
      </c>
      <c r="H8691" t="s">
        <v>20</v>
      </c>
      <c r="I8691" t="s">
        <v>21</v>
      </c>
      <c r="J8691" t="s">
        <v>29</v>
      </c>
      <c r="K8691" t="s">
        <v>42</v>
      </c>
    </row>
    <row r="8692" spans="1:11" x14ac:dyDescent="0.3">
      <c r="A8692">
        <f>YEAR('Supermart Grocery Sales - Retai'!F:F)</f>
        <v>2018</v>
      </c>
      <c r="B8692">
        <f>MONTH('Supermart Grocery Sales - Retai'!F:F)</f>
        <v>12</v>
      </c>
      <c r="C8692" t="str" cm="1">
        <f t="array" ref="C8692">CHOOSE(_xlfn.ANCHORARRAY(B8692), "Jan", "Feb", "Mar", "Apr", "May", "Jun", "Jul", "Aug", "Sep", "Oct", "Nov", "Dec")</f>
        <v>Dec</v>
      </c>
      <c r="D8692" t="str">
        <f>"Q"&amp;ROUNDUP(MONTH('Supermart Grocery Sales - Retai'!F8692)/3,0)</f>
        <v>Q4</v>
      </c>
      <c r="E8692">
        <f>tbl_DataModel[[#This Row],[Profit]]/tbl_DataModel[[#This Row],[Sales]]</f>
        <v>0.45</v>
      </c>
      <c r="F8692">
        <v>953</v>
      </c>
      <c r="G8692">
        <v>428.85</v>
      </c>
      <c r="H8692" t="s">
        <v>26</v>
      </c>
      <c r="I8692" t="s">
        <v>27</v>
      </c>
      <c r="J8692" t="s">
        <v>29</v>
      </c>
      <c r="K8692" t="s">
        <v>116</v>
      </c>
    </row>
    <row r="8693" spans="1:11" x14ac:dyDescent="0.3">
      <c r="A8693">
        <f>YEAR('Supermart Grocery Sales - Retai'!F:F)</f>
        <v>2017</v>
      </c>
      <c r="B8693">
        <f>MONTH('Supermart Grocery Sales - Retai'!F:F)</f>
        <v>10</v>
      </c>
      <c r="C8693" t="str" cm="1">
        <f t="array" ref="C8693">CHOOSE(_xlfn.ANCHORARRAY(B8693), "Jan", "Feb", "Mar", "Apr", "May", "Jun", "Jul", "Aug", "Sep", "Oct", "Nov", "Dec")</f>
        <v>Oct</v>
      </c>
      <c r="D8693" t="str">
        <f>"Q"&amp;ROUNDUP(MONTH('Supermart Grocery Sales - Retai'!F8693)/3,0)</f>
        <v>Q4</v>
      </c>
      <c r="E8693">
        <f>tbl_DataModel[[#This Row],[Profit]]/tbl_DataModel[[#This Row],[Sales]]</f>
        <v>0.32</v>
      </c>
      <c r="F8693">
        <v>1274</v>
      </c>
      <c r="G8693">
        <v>407.68</v>
      </c>
      <c r="H8693" t="s">
        <v>13</v>
      </c>
      <c r="I8693" t="s">
        <v>14</v>
      </c>
      <c r="J8693" t="s">
        <v>29</v>
      </c>
      <c r="K8693" t="s">
        <v>25</v>
      </c>
    </row>
    <row r="8694" spans="1:11" x14ac:dyDescent="0.3">
      <c r="A8694">
        <f>YEAR('Supermart Grocery Sales - Retai'!F:F)</f>
        <v>2018</v>
      </c>
      <c r="B8694">
        <f>MONTH('Supermart Grocery Sales - Retai'!F:F)</f>
        <v>6</v>
      </c>
      <c r="C8694" t="str" cm="1">
        <f t="array" ref="C8694">CHOOSE(_xlfn.ANCHORARRAY(B8694), "Jan", "Feb", "Mar", "Apr", "May", "Jun", "Jul", "Aug", "Sep", "Oct", "Nov", "Dec")</f>
        <v>Jun</v>
      </c>
      <c r="D8694" t="str">
        <f>"Q"&amp;ROUNDUP(MONTH('Supermart Grocery Sales - Retai'!F8694)/3,0)</f>
        <v>Q2</v>
      </c>
      <c r="E8694">
        <f>tbl_DataModel[[#This Row],[Profit]]/tbl_DataModel[[#This Row],[Sales]]</f>
        <v>0.25</v>
      </c>
      <c r="F8694">
        <v>1063</v>
      </c>
      <c r="G8694">
        <v>265.75</v>
      </c>
      <c r="H8694" t="s">
        <v>26</v>
      </c>
      <c r="I8694" t="s">
        <v>94</v>
      </c>
      <c r="J8694" t="s">
        <v>29</v>
      </c>
      <c r="K8694" t="s">
        <v>71</v>
      </c>
    </row>
    <row r="8695" spans="1:11" x14ac:dyDescent="0.3">
      <c r="A8695">
        <f>YEAR('Supermart Grocery Sales - Retai'!F:F)</f>
        <v>2017</v>
      </c>
      <c r="B8695">
        <f>MONTH('Supermart Grocery Sales - Retai'!F:F)</f>
        <v>11</v>
      </c>
      <c r="C8695" t="str" cm="1">
        <f t="array" ref="C8695">CHOOSE(_xlfn.ANCHORARRAY(B8695), "Jan", "Feb", "Mar", "Apr", "May", "Jun", "Jul", "Aug", "Sep", "Oct", "Nov", "Dec")</f>
        <v>Nov</v>
      </c>
      <c r="D8695" t="str">
        <f>"Q"&amp;ROUNDUP(MONTH('Supermart Grocery Sales - Retai'!F8695)/3,0)</f>
        <v>Q4</v>
      </c>
      <c r="E8695">
        <f>tbl_DataModel[[#This Row],[Profit]]/tbl_DataModel[[#This Row],[Sales]]</f>
        <v>0.24000000000000002</v>
      </c>
      <c r="F8695">
        <v>2454</v>
      </c>
      <c r="G8695">
        <v>588.96</v>
      </c>
      <c r="H8695" t="s">
        <v>32</v>
      </c>
      <c r="I8695" t="s">
        <v>33</v>
      </c>
      <c r="J8695" t="s">
        <v>29</v>
      </c>
      <c r="K8695" t="s">
        <v>165</v>
      </c>
    </row>
    <row r="8696" spans="1:11" x14ac:dyDescent="0.3">
      <c r="A8696">
        <f>YEAR('Supermart Grocery Sales - Retai'!F:F)</f>
        <v>2018</v>
      </c>
      <c r="B8696">
        <f>MONTH('Supermart Grocery Sales - Retai'!F:F)</f>
        <v>12</v>
      </c>
      <c r="C8696" t="str" cm="1">
        <f t="array" ref="C8696">CHOOSE(_xlfn.ANCHORARRAY(B8696), "Jan", "Feb", "Mar", "Apr", "May", "Jun", "Jul", "Aug", "Sep", "Oct", "Nov", "Dec")</f>
        <v>Dec</v>
      </c>
      <c r="D8696" t="str">
        <f>"Q"&amp;ROUNDUP(MONTH('Supermart Grocery Sales - Retai'!F8696)/3,0)</f>
        <v>Q4</v>
      </c>
      <c r="E8696">
        <f>tbl_DataModel[[#This Row],[Profit]]/tbl_DataModel[[#This Row],[Sales]]</f>
        <v>0.32</v>
      </c>
      <c r="F8696">
        <v>838</v>
      </c>
      <c r="G8696">
        <v>268.16000000000003</v>
      </c>
      <c r="H8696" t="s">
        <v>58</v>
      </c>
      <c r="I8696" t="s">
        <v>59</v>
      </c>
      <c r="J8696" t="s">
        <v>29</v>
      </c>
      <c r="K8696" t="s">
        <v>36</v>
      </c>
    </row>
    <row r="8697" spans="1:11" x14ac:dyDescent="0.3">
      <c r="A8697">
        <f>YEAR('Supermart Grocery Sales - Retai'!F:F)</f>
        <v>2015</v>
      </c>
      <c r="B8697">
        <f>MONTH('Supermart Grocery Sales - Retai'!F:F)</f>
        <v>4</v>
      </c>
      <c r="C8697" t="str" cm="1">
        <f t="array" ref="C8697">CHOOSE(_xlfn.ANCHORARRAY(B8697), "Jan", "Feb", "Mar", "Apr", "May", "Jun", "Jul", "Aug", "Sep", "Oct", "Nov", "Dec")</f>
        <v>Apr</v>
      </c>
      <c r="D8697" t="str">
        <f>"Q"&amp;ROUNDUP(MONTH('Supermart Grocery Sales - Retai'!F8697)/3,0)</f>
        <v>Q2</v>
      </c>
      <c r="E8697">
        <f>tbl_DataModel[[#This Row],[Profit]]/tbl_DataModel[[#This Row],[Sales]]</f>
        <v>6.9999999999999993E-2</v>
      </c>
      <c r="F8697">
        <v>2139</v>
      </c>
      <c r="G8697">
        <v>149.72999999999999</v>
      </c>
      <c r="H8697" t="s">
        <v>13</v>
      </c>
      <c r="I8697" t="s">
        <v>79</v>
      </c>
      <c r="J8697" t="s">
        <v>29</v>
      </c>
      <c r="K8697" t="s">
        <v>184</v>
      </c>
    </row>
    <row r="8698" spans="1:11" x14ac:dyDescent="0.3">
      <c r="A8698">
        <f>YEAR('Supermart Grocery Sales - Retai'!F:F)</f>
        <v>2016</v>
      </c>
      <c r="B8698">
        <f>MONTH('Supermart Grocery Sales - Retai'!F:F)</f>
        <v>6</v>
      </c>
      <c r="C8698" t="str" cm="1">
        <f t="array" ref="C8698">CHOOSE(_xlfn.ANCHORARRAY(B8698), "Jan", "Feb", "Mar", "Apr", "May", "Jun", "Jul", "Aug", "Sep", "Oct", "Nov", "Dec")</f>
        <v>Jun</v>
      </c>
      <c r="D8698" t="str">
        <f>"Q"&amp;ROUNDUP(MONTH('Supermart Grocery Sales - Retai'!F8698)/3,0)</f>
        <v>Q2</v>
      </c>
      <c r="E8698">
        <f>tbl_DataModel[[#This Row],[Profit]]/tbl_DataModel[[#This Row],[Sales]]</f>
        <v>0.35000000000000003</v>
      </c>
      <c r="F8698">
        <v>1952</v>
      </c>
      <c r="G8698">
        <v>683.2</v>
      </c>
      <c r="H8698" t="s">
        <v>32</v>
      </c>
      <c r="I8698" t="s">
        <v>153</v>
      </c>
      <c r="J8698" t="s">
        <v>29</v>
      </c>
      <c r="K8698" t="s">
        <v>111</v>
      </c>
    </row>
    <row r="8699" spans="1:11" x14ac:dyDescent="0.3">
      <c r="A8699">
        <f>YEAR('Supermart Grocery Sales - Retai'!F:F)</f>
        <v>2017</v>
      </c>
      <c r="B8699">
        <f>MONTH('Supermart Grocery Sales - Retai'!F:F)</f>
        <v>4</v>
      </c>
      <c r="C8699" t="str" cm="1">
        <f t="array" ref="C8699">CHOOSE(_xlfn.ANCHORARRAY(B8699), "Jan", "Feb", "Mar", "Apr", "May", "Jun", "Jul", "Aug", "Sep", "Oct", "Nov", "Dec")</f>
        <v>Apr</v>
      </c>
      <c r="D8699" t="str">
        <f>"Q"&amp;ROUNDUP(MONTH('Supermart Grocery Sales - Retai'!F8699)/3,0)</f>
        <v>Q2</v>
      </c>
      <c r="E8699">
        <f>tbl_DataModel[[#This Row],[Profit]]/tbl_DataModel[[#This Row],[Sales]]</f>
        <v>0.32</v>
      </c>
      <c r="F8699">
        <v>525</v>
      </c>
      <c r="G8699">
        <v>168</v>
      </c>
      <c r="H8699" t="s">
        <v>63</v>
      </c>
      <c r="I8699" t="s">
        <v>157</v>
      </c>
      <c r="J8699" t="s">
        <v>29</v>
      </c>
      <c r="K8699" t="s">
        <v>62</v>
      </c>
    </row>
    <row r="8700" spans="1:11" x14ac:dyDescent="0.3">
      <c r="A8700">
        <f>YEAR('Supermart Grocery Sales - Retai'!F:F)</f>
        <v>2016</v>
      </c>
      <c r="B8700">
        <f>MONTH('Supermart Grocery Sales - Retai'!F:F)</f>
        <v>8</v>
      </c>
      <c r="C8700" t="str" cm="1">
        <f t="array" ref="C8700">CHOOSE(_xlfn.ANCHORARRAY(B8700), "Jan", "Feb", "Mar", "Apr", "May", "Jun", "Jul", "Aug", "Sep", "Oct", "Nov", "Dec")</f>
        <v>Aug</v>
      </c>
      <c r="D8700" t="str">
        <f>"Q"&amp;ROUNDUP(MONTH('Supermart Grocery Sales - Retai'!F8700)/3,0)</f>
        <v>Q3</v>
      </c>
      <c r="E8700">
        <f>tbl_DataModel[[#This Row],[Profit]]/tbl_DataModel[[#This Row],[Sales]]</f>
        <v>0.45</v>
      </c>
      <c r="F8700">
        <v>1423</v>
      </c>
      <c r="G8700">
        <v>640.35</v>
      </c>
      <c r="H8700" t="s">
        <v>63</v>
      </c>
      <c r="I8700" t="s">
        <v>64</v>
      </c>
      <c r="J8700" t="s">
        <v>29</v>
      </c>
      <c r="K8700" t="s">
        <v>130</v>
      </c>
    </row>
    <row r="8701" spans="1:11" x14ac:dyDescent="0.3">
      <c r="A8701">
        <f>YEAR('Supermart Grocery Sales - Retai'!F:F)</f>
        <v>2015</v>
      </c>
      <c r="B8701">
        <f>MONTH('Supermart Grocery Sales - Retai'!F:F)</f>
        <v>10</v>
      </c>
      <c r="C8701" t="str" cm="1">
        <f t="array" ref="C8701">CHOOSE(_xlfn.ANCHORARRAY(B8701), "Jan", "Feb", "Mar", "Apr", "May", "Jun", "Jul", "Aug", "Sep", "Oct", "Nov", "Dec")</f>
        <v>Oct</v>
      </c>
      <c r="D8701" t="str">
        <f>"Q"&amp;ROUNDUP(MONTH('Supermart Grocery Sales - Retai'!F8701)/3,0)</f>
        <v>Q4</v>
      </c>
      <c r="E8701">
        <f>tbl_DataModel[[#This Row],[Profit]]/tbl_DataModel[[#This Row],[Sales]]</f>
        <v>0.13</v>
      </c>
      <c r="F8701">
        <v>684</v>
      </c>
      <c r="G8701">
        <v>88.92</v>
      </c>
      <c r="H8701" t="s">
        <v>63</v>
      </c>
      <c r="I8701" t="s">
        <v>87</v>
      </c>
      <c r="J8701" t="s">
        <v>29</v>
      </c>
      <c r="K8701" t="s">
        <v>165</v>
      </c>
    </row>
    <row r="8702" spans="1:11" x14ac:dyDescent="0.3">
      <c r="A8702">
        <f>YEAR('Supermart Grocery Sales - Retai'!F:F)</f>
        <v>2018</v>
      </c>
      <c r="B8702">
        <f>MONTH('Supermart Grocery Sales - Retai'!F:F)</f>
        <v>5</v>
      </c>
      <c r="C8702" t="str" cm="1">
        <f t="array" ref="C8702">CHOOSE(_xlfn.ANCHORARRAY(B8702), "Jan", "Feb", "Mar", "Apr", "May", "Jun", "Jul", "Aug", "Sep", "Oct", "Nov", "Dec")</f>
        <v>May</v>
      </c>
      <c r="D8702" t="str">
        <f>"Q"&amp;ROUNDUP(MONTH('Supermart Grocery Sales - Retai'!F8702)/3,0)</f>
        <v>Q2</v>
      </c>
      <c r="E8702">
        <f>tbl_DataModel[[#This Row],[Profit]]/tbl_DataModel[[#This Row],[Sales]]</f>
        <v>0.39</v>
      </c>
      <c r="F8702">
        <v>658</v>
      </c>
      <c r="G8702">
        <v>256.62</v>
      </c>
      <c r="H8702" t="s">
        <v>58</v>
      </c>
      <c r="I8702" t="s">
        <v>59</v>
      </c>
      <c r="J8702" t="s">
        <v>29</v>
      </c>
      <c r="K8702" t="s">
        <v>67</v>
      </c>
    </row>
    <row r="8703" spans="1:11" x14ac:dyDescent="0.3">
      <c r="A8703">
        <f>YEAR('Supermart Grocery Sales - Retai'!F:F)</f>
        <v>2016</v>
      </c>
      <c r="B8703">
        <f>MONTH('Supermart Grocery Sales - Retai'!F:F)</f>
        <v>12</v>
      </c>
      <c r="C8703" t="str" cm="1">
        <f t="array" ref="C8703">CHOOSE(_xlfn.ANCHORARRAY(B8703), "Jan", "Feb", "Mar", "Apr", "May", "Jun", "Jul", "Aug", "Sep", "Oct", "Nov", "Dec")</f>
        <v>Dec</v>
      </c>
      <c r="D8703" t="str">
        <f>"Q"&amp;ROUNDUP(MONTH('Supermart Grocery Sales - Retai'!F8703)/3,0)</f>
        <v>Q4</v>
      </c>
      <c r="E8703">
        <f>tbl_DataModel[[#This Row],[Profit]]/tbl_DataModel[[#This Row],[Sales]]</f>
        <v>0.38999999999999996</v>
      </c>
      <c r="F8703">
        <v>1537</v>
      </c>
      <c r="G8703">
        <v>599.42999999999995</v>
      </c>
      <c r="H8703" t="s">
        <v>26</v>
      </c>
      <c r="I8703" t="s">
        <v>27</v>
      </c>
      <c r="J8703" t="s">
        <v>29</v>
      </c>
      <c r="K8703" t="s">
        <v>174</v>
      </c>
    </row>
    <row r="8704" spans="1:11" x14ac:dyDescent="0.3">
      <c r="A8704">
        <f>YEAR('Supermart Grocery Sales - Retai'!F:F)</f>
        <v>2017</v>
      </c>
      <c r="B8704">
        <f>MONTH('Supermart Grocery Sales - Retai'!F:F)</f>
        <v>12</v>
      </c>
      <c r="C8704" t="str" cm="1">
        <f t="array" ref="C8704">CHOOSE(_xlfn.ANCHORARRAY(B8704), "Jan", "Feb", "Mar", "Apr", "May", "Jun", "Jul", "Aug", "Sep", "Oct", "Nov", "Dec")</f>
        <v>Dec</v>
      </c>
      <c r="D8704" t="str">
        <f>"Q"&amp;ROUNDUP(MONTH('Supermart Grocery Sales - Retai'!F8704)/3,0)</f>
        <v>Q4</v>
      </c>
      <c r="E8704">
        <f>tbl_DataModel[[#This Row],[Profit]]/tbl_DataModel[[#This Row],[Sales]]</f>
        <v>0.33</v>
      </c>
      <c r="F8704">
        <v>1820</v>
      </c>
      <c r="G8704">
        <v>600.6</v>
      </c>
      <c r="H8704" t="s">
        <v>63</v>
      </c>
      <c r="I8704" t="s">
        <v>64</v>
      </c>
      <c r="J8704" t="s">
        <v>29</v>
      </c>
      <c r="K8704" t="s">
        <v>174</v>
      </c>
    </row>
    <row r="8705" spans="1:11" x14ac:dyDescent="0.3">
      <c r="A8705">
        <f>YEAR('Supermart Grocery Sales - Retai'!F:F)</f>
        <v>2018</v>
      </c>
      <c r="B8705">
        <f>MONTH('Supermart Grocery Sales - Retai'!F:F)</f>
        <v>2</v>
      </c>
      <c r="C8705" t="str" cm="1">
        <f t="array" ref="C8705">CHOOSE(_xlfn.ANCHORARRAY(B8705), "Jan", "Feb", "Mar", "Apr", "May", "Jun", "Jul", "Aug", "Sep", "Oct", "Nov", "Dec")</f>
        <v>Feb</v>
      </c>
      <c r="D8705" t="str">
        <f>"Q"&amp;ROUNDUP(MONTH('Supermart Grocery Sales - Retai'!F8705)/3,0)</f>
        <v>Q1</v>
      </c>
      <c r="E8705">
        <f>tbl_DataModel[[#This Row],[Profit]]/tbl_DataModel[[#This Row],[Sales]]</f>
        <v>6.9999999999999993E-2</v>
      </c>
      <c r="F8705">
        <v>642</v>
      </c>
      <c r="G8705">
        <v>44.94</v>
      </c>
      <c r="H8705" t="s">
        <v>13</v>
      </c>
      <c r="I8705" t="s">
        <v>14</v>
      </c>
      <c r="J8705" t="s">
        <v>29</v>
      </c>
      <c r="K8705" t="s">
        <v>263</v>
      </c>
    </row>
    <row r="8706" spans="1:11" x14ac:dyDescent="0.3">
      <c r="A8706">
        <f>YEAR('Supermart Grocery Sales - Retai'!F:F)</f>
        <v>2018</v>
      </c>
      <c r="B8706">
        <f>MONTH('Supermart Grocery Sales - Retai'!F:F)</f>
        <v>11</v>
      </c>
      <c r="C8706" t="str" cm="1">
        <f t="array" ref="C8706">CHOOSE(_xlfn.ANCHORARRAY(B8706), "Jan", "Feb", "Mar", "Apr", "May", "Jun", "Jul", "Aug", "Sep", "Oct", "Nov", "Dec")</f>
        <v>Nov</v>
      </c>
      <c r="D8706" t="str">
        <f>"Q"&amp;ROUNDUP(MONTH('Supermart Grocery Sales - Retai'!F8706)/3,0)</f>
        <v>Q4</v>
      </c>
      <c r="E8706">
        <f>tbl_DataModel[[#This Row],[Profit]]/tbl_DataModel[[#This Row],[Sales]]</f>
        <v>6.9999999999999993E-2</v>
      </c>
      <c r="F8706">
        <v>720</v>
      </c>
      <c r="G8706">
        <v>50.4</v>
      </c>
      <c r="H8706" t="s">
        <v>20</v>
      </c>
      <c r="I8706" t="s">
        <v>21</v>
      </c>
      <c r="J8706" t="s">
        <v>76</v>
      </c>
      <c r="K8706" t="s">
        <v>53</v>
      </c>
    </row>
    <row r="8707" spans="1:11" x14ac:dyDescent="0.3">
      <c r="A8707">
        <f>YEAR('Supermart Grocery Sales - Retai'!F:F)</f>
        <v>2018</v>
      </c>
      <c r="B8707">
        <f>MONTH('Supermart Grocery Sales - Retai'!F:F)</f>
        <v>4</v>
      </c>
      <c r="C8707" t="str" cm="1">
        <f t="array" ref="C8707">CHOOSE(_xlfn.ANCHORARRAY(B8707), "Jan", "Feb", "Mar", "Apr", "May", "Jun", "Jul", "Aug", "Sep", "Oct", "Nov", "Dec")</f>
        <v>Apr</v>
      </c>
      <c r="D8707" t="str">
        <f>"Q"&amp;ROUNDUP(MONTH('Supermart Grocery Sales - Retai'!F8707)/3,0)</f>
        <v>Q2</v>
      </c>
      <c r="E8707">
        <f>tbl_DataModel[[#This Row],[Profit]]/tbl_DataModel[[#This Row],[Sales]]</f>
        <v>0.22</v>
      </c>
      <c r="F8707">
        <v>2109</v>
      </c>
      <c r="G8707">
        <v>463.98</v>
      </c>
      <c r="H8707" t="s">
        <v>13</v>
      </c>
      <c r="I8707" t="s">
        <v>79</v>
      </c>
      <c r="J8707" t="s">
        <v>76</v>
      </c>
      <c r="K8707" t="s">
        <v>106</v>
      </c>
    </row>
    <row r="8708" spans="1:11" x14ac:dyDescent="0.3">
      <c r="A8708">
        <f>YEAR('Supermart Grocery Sales - Retai'!F:F)</f>
        <v>2018</v>
      </c>
      <c r="B8708">
        <f>MONTH('Supermart Grocery Sales - Retai'!F:F)</f>
        <v>1</v>
      </c>
      <c r="C8708" t="str" cm="1">
        <f t="array" ref="C8708">CHOOSE(_xlfn.ANCHORARRAY(B8708), "Jan", "Feb", "Mar", "Apr", "May", "Jun", "Jul", "Aug", "Sep", "Oct", "Nov", "Dec")</f>
        <v>Jan</v>
      </c>
      <c r="D8708" t="str">
        <f>"Q"&amp;ROUNDUP(MONTH('Supermart Grocery Sales - Retai'!F8708)/3,0)</f>
        <v>Q1</v>
      </c>
      <c r="E8708">
        <f>tbl_DataModel[[#This Row],[Profit]]/tbl_DataModel[[#This Row],[Sales]]</f>
        <v>0.43</v>
      </c>
      <c r="F8708">
        <v>2045</v>
      </c>
      <c r="G8708">
        <v>879.35</v>
      </c>
      <c r="H8708" t="s">
        <v>58</v>
      </c>
      <c r="I8708" t="s">
        <v>68</v>
      </c>
      <c r="J8708" t="s">
        <v>76</v>
      </c>
      <c r="K8708" t="s">
        <v>62</v>
      </c>
    </row>
    <row r="8709" spans="1:11" x14ac:dyDescent="0.3">
      <c r="A8709">
        <f>YEAR('Supermart Grocery Sales - Retai'!F:F)</f>
        <v>2018</v>
      </c>
      <c r="B8709">
        <f>MONTH('Supermart Grocery Sales - Retai'!F:F)</f>
        <v>11</v>
      </c>
      <c r="C8709" t="str" cm="1">
        <f t="array" ref="C8709">CHOOSE(_xlfn.ANCHORARRAY(B8709), "Jan", "Feb", "Mar", "Apr", "May", "Jun", "Jul", "Aug", "Sep", "Oct", "Nov", "Dec")</f>
        <v>Nov</v>
      </c>
      <c r="D8709" t="str">
        <f>"Q"&amp;ROUNDUP(MONTH('Supermart Grocery Sales - Retai'!F8709)/3,0)</f>
        <v>Q4</v>
      </c>
      <c r="E8709">
        <f>tbl_DataModel[[#This Row],[Profit]]/tbl_DataModel[[#This Row],[Sales]]</f>
        <v>0.41</v>
      </c>
      <c r="F8709">
        <v>1290</v>
      </c>
      <c r="G8709">
        <v>528.9</v>
      </c>
      <c r="H8709" t="s">
        <v>32</v>
      </c>
      <c r="I8709" t="s">
        <v>46</v>
      </c>
      <c r="J8709" t="s">
        <v>76</v>
      </c>
      <c r="K8709" t="s">
        <v>90</v>
      </c>
    </row>
    <row r="8710" spans="1:11" x14ac:dyDescent="0.3">
      <c r="A8710">
        <f>YEAR('Supermart Grocery Sales - Retai'!F:F)</f>
        <v>2016</v>
      </c>
      <c r="B8710">
        <f>MONTH('Supermart Grocery Sales - Retai'!F:F)</f>
        <v>4</v>
      </c>
      <c r="C8710" t="str" cm="1">
        <f t="array" ref="C8710">CHOOSE(_xlfn.ANCHORARRAY(B8710), "Jan", "Feb", "Mar", "Apr", "May", "Jun", "Jul", "Aug", "Sep", "Oct", "Nov", "Dec")</f>
        <v>Apr</v>
      </c>
      <c r="D8710" t="str">
        <f>"Q"&amp;ROUNDUP(MONTH('Supermart Grocery Sales - Retai'!F8710)/3,0)</f>
        <v>Q2</v>
      </c>
      <c r="E8710">
        <f>tbl_DataModel[[#This Row],[Profit]]/tbl_DataModel[[#This Row],[Sales]]</f>
        <v>0.37</v>
      </c>
      <c r="F8710">
        <v>1846</v>
      </c>
      <c r="G8710">
        <v>683.02</v>
      </c>
      <c r="H8710" t="s">
        <v>32</v>
      </c>
      <c r="I8710" t="s">
        <v>97</v>
      </c>
      <c r="J8710" t="s">
        <v>76</v>
      </c>
      <c r="K8710" t="s">
        <v>83</v>
      </c>
    </row>
    <row r="8711" spans="1:11" x14ac:dyDescent="0.3">
      <c r="A8711">
        <f>YEAR('Supermart Grocery Sales - Retai'!F:F)</f>
        <v>2018</v>
      </c>
      <c r="B8711">
        <f>MONTH('Supermart Grocery Sales - Retai'!F:F)</f>
        <v>6</v>
      </c>
      <c r="C8711" t="str" cm="1">
        <f t="array" ref="C8711">CHOOSE(_xlfn.ANCHORARRAY(B8711), "Jan", "Feb", "Mar", "Apr", "May", "Jun", "Jul", "Aug", "Sep", "Oct", "Nov", "Dec")</f>
        <v>Jun</v>
      </c>
      <c r="D8711" t="str">
        <f>"Q"&amp;ROUNDUP(MONTH('Supermart Grocery Sales - Retai'!F8711)/3,0)</f>
        <v>Q2</v>
      </c>
      <c r="E8711">
        <f>tbl_DataModel[[#This Row],[Profit]]/tbl_DataModel[[#This Row],[Sales]]</f>
        <v>4.9999999999999996E-2</v>
      </c>
      <c r="F8711">
        <v>2452</v>
      </c>
      <c r="G8711">
        <v>122.6</v>
      </c>
      <c r="H8711" t="s">
        <v>63</v>
      </c>
      <c r="I8711" t="s">
        <v>75</v>
      </c>
      <c r="J8711" t="s">
        <v>76</v>
      </c>
      <c r="K8711" t="s">
        <v>139</v>
      </c>
    </row>
    <row r="8712" spans="1:11" x14ac:dyDescent="0.3">
      <c r="A8712">
        <f>YEAR('Supermart Grocery Sales - Retai'!F:F)</f>
        <v>2018</v>
      </c>
      <c r="B8712">
        <f>MONTH('Supermart Grocery Sales - Retai'!F:F)</f>
        <v>11</v>
      </c>
      <c r="C8712" t="str" cm="1">
        <f t="array" ref="C8712">CHOOSE(_xlfn.ANCHORARRAY(B8712), "Jan", "Feb", "Mar", "Apr", "May", "Jun", "Jul", "Aug", "Sep", "Oct", "Nov", "Dec")</f>
        <v>Nov</v>
      </c>
      <c r="D8712" t="str">
        <f>"Q"&amp;ROUNDUP(MONTH('Supermart Grocery Sales - Retai'!F8712)/3,0)</f>
        <v>Q4</v>
      </c>
      <c r="E8712">
        <f>tbl_DataModel[[#This Row],[Profit]]/tbl_DataModel[[#This Row],[Sales]]</f>
        <v>0.38</v>
      </c>
      <c r="F8712">
        <v>1069</v>
      </c>
      <c r="G8712">
        <v>406.22</v>
      </c>
      <c r="H8712" t="s">
        <v>13</v>
      </c>
      <c r="I8712" t="s">
        <v>79</v>
      </c>
      <c r="J8712" t="s">
        <v>76</v>
      </c>
      <c r="K8712" t="s">
        <v>120</v>
      </c>
    </row>
    <row r="8713" spans="1:11" x14ac:dyDescent="0.3">
      <c r="A8713">
        <f>YEAR('Supermart Grocery Sales - Retai'!F:F)</f>
        <v>2018</v>
      </c>
      <c r="B8713">
        <f>MONTH('Supermart Grocery Sales - Retai'!F:F)</f>
        <v>6</v>
      </c>
      <c r="C8713" t="str" cm="1">
        <f t="array" ref="C8713">CHOOSE(_xlfn.ANCHORARRAY(B8713), "Jan", "Feb", "Mar", "Apr", "May", "Jun", "Jul", "Aug", "Sep", "Oct", "Nov", "Dec")</f>
        <v>Jun</v>
      </c>
      <c r="D8713" t="str">
        <f>"Q"&amp;ROUNDUP(MONTH('Supermart Grocery Sales - Retai'!F8713)/3,0)</f>
        <v>Q2</v>
      </c>
      <c r="E8713">
        <f>tbl_DataModel[[#This Row],[Profit]]/tbl_DataModel[[#This Row],[Sales]]</f>
        <v>0.34</v>
      </c>
      <c r="F8713">
        <v>1950</v>
      </c>
      <c r="G8713">
        <v>663</v>
      </c>
      <c r="H8713" t="s">
        <v>32</v>
      </c>
      <c r="I8713" t="s">
        <v>46</v>
      </c>
      <c r="J8713" t="s">
        <v>76</v>
      </c>
      <c r="K8713" t="s">
        <v>234</v>
      </c>
    </row>
    <row r="8714" spans="1:11" x14ac:dyDescent="0.3">
      <c r="A8714">
        <f>YEAR('Supermart Grocery Sales - Retai'!F:F)</f>
        <v>2018</v>
      </c>
      <c r="B8714">
        <f>MONTH('Supermart Grocery Sales - Retai'!F:F)</f>
        <v>8</v>
      </c>
      <c r="C8714" t="str" cm="1">
        <f t="array" ref="C8714">CHOOSE(_xlfn.ANCHORARRAY(B8714), "Jan", "Feb", "Mar", "Apr", "May", "Jun", "Jul", "Aug", "Sep", "Oct", "Nov", "Dec")</f>
        <v>Aug</v>
      </c>
      <c r="D8714" t="str">
        <f>"Q"&amp;ROUNDUP(MONTH('Supermart Grocery Sales - Retai'!F8714)/3,0)</f>
        <v>Q3</v>
      </c>
      <c r="E8714">
        <f>tbl_DataModel[[#This Row],[Profit]]/tbl_DataModel[[#This Row],[Sales]]</f>
        <v>0.18</v>
      </c>
      <c r="F8714">
        <v>938</v>
      </c>
      <c r="G8714">
        <v>168.84</v>
      </c>
      <c r="H8714" t="s">
        <v>32</v>
      </c>
      <c r="I8714" t="s">
        <v>97</v>
      </c>
      <c r="J8714" t="s">
        <v>76</v>
      </c>
      <c r="K8714" t="s">
        <v>90</v>
      </c>
    </row>
    <row r="8715" spans="1:11" x14ac:dyDescent="0.3">
      <c r="A8715">
        <f>YEAR('Supermart Grocery Sales - Retai'!F:F)</f>
        <v>2016</v>
      </c>
      <c r="B8715">
        <f>MONTH('Supermart Grocery Sales - Retai'!F:F)</f>
        <v>12</v>
      </c>
      <c r="C8715" t="str" cm="1">
        <f t="array" ref="C8715">CHOOSE(_xlfn.ANCHORARRAY(B8715), "Jan", "Feb", "Mar", "Apr", "May", "Jun", "Jul", "Aug", "Sep", "Oct", "Nov", "Dec")</f>
        <v>Dec</v>
      </c>
      <c r="D8715" t="str">
        <f>"Q"&amp;ROUNDUP(MONTH('Supermart Grocery Sales - Retai'!F8715)/3,0)</f>
        <v>Q4</v>
      </c>
      <c r="E8715">
        <f>tbl_DataModel[[#This Row],[Profit]]/tbl_DataModel[[#This Row],[Sales]]</f>
        <v>0.18999999999999997</v>
      </c>
      <c r="F8715">
        <v>704</v>
      </c>
      <c r="G8715">
        <v>133.76</v>
      </c>
      <c r="H8715" t="s">
        <v>13</v>
      </c>
      <c r="I8715" t="s">
        <v>195</v>
      </c>
      <c r="J8715" t="s">
        <v>76</v>
      </c>
      <c r="K8715" t="s">
        <v>90</v>
      </c>
    </row>
    <row r="8716" spans="1:11" x14ac:dyDescent="0.3">
      <c r="A8716">
        <f>YEAR('Supermart Grocery Sales - Retai'!F:F)</f>
        <v>2018</v>
      </c>
      <c r="B8716">
        <f>MONTH('Supermart Grocery Sales - Retai'!F:F)</f>
        <v>6</v>
      </c>
      <c r="C8716" t="str" cm="1">
        <f t="array" ref="C8716">CHOOSE(_xlfn.ANCHORARRAY(B8716), "Jan", "Feb", "Mar", "Apr", "May", "Jun", "Jul", "Aug", "Sep", "Oct", "Nov", "Dec")</f>
        <v>Jun</v>
      </c>
      <c r="D8716" t="str">
        <f>"Q"&amp;ROUNDUP(MONTH('Supermart Grocery Sales - Retai'!F8716)/3,0)</f>
        <v>Q2</v>
      </c>
      <c r="E8716">
        <f>tbl_DataModel[[#This Row],[Profit]]/tbl_DataModel[[#This Row],[Sales]]</f>
        <v>0.1</v>
      </c>
      <c r="F8716">
        <v>1980</v>
      </c>
      <c r="G8716">
        <v>198</v>
      </c>
      <c r="H8716" t="s">
        <v>58</v>
      </c>
      <c r="I8716" t="s">
        <v>112</v>
      </c>
      <c r="J8716" t="s">
        <v>76</v>
      </c>
      <c r="K8716" t="s">
        <v>78</v>
      </c>
    </row>
    <row r="8717" spans="1:11" x14ac:dyDescent="0.3">
      <c r="A8717">
        <f>YEAR('Supermart Grocery Sales - Retai'!F:F)</f>
        <v>2017</v>
      </c>
      <c r="B8717">
        <f>MONTH('Supermart Grocery Sales - Retai'!F:F)</f>
        <v>9</v>
      </c>
      <c r="C8717" t="str" cm="1">
        <f t="array" ref="C8717">CHOOSE(_xlfn.ANCHORARRAY(B8717), "Jan", "Feb", "Mar", "Apr", "May", "Jun", "Jul", "Aug", "Sep", "Oct", "Nov", "Dec")</f>
        <v>Sep</v>
      </c>
      <c r="D8717" t="str">
        <f>"Q"&amp;ROUNDUP(MONTH('Supermart Grocery Sales - Retai'!F8717)/3,0)</f>
        <v>Q3</v>
      </c>
      <c r="E8717">
        <f>tbl_DataModel[[#This Row],[Profit]]/tbl_DataModel[[#This Row],[Sales]]</f>
        <v>0.31000000000000005</v>
      </c>
      <c r="F8717">
        <v>1670</v>
      </c>
      <c r="G8717">
        <v>517.70000000000005</v>
      </c>
      <c r="H8717" t="s">
        <v>63</v>
      </c>
      <c r="I8717" t="s">
        <v>64</v>
      </c>
      <c r="J8717" t="s">
        <v>76</v>
      </c>
      <c r="K8717" t="s">
        <v>191</v>
      </c>
    </row>
    <row r="8718" spans="1:11" x14ac:dyDescent="0.3">
      <c r="A8718">
        <f>YEAR('Supermart Grocery Sales - Retai'!F:F)</f>
        <v>2015</v>
      </c>
      <c r="B8718">
        <f>MONTH('Supermart Grocery Sales - Retai'!F:F)</f>
        <v>5</v>
      </c>
      <c r="C8718" t="str" cm="1">
        <f t="array" ref="C8718">CHOOSE(_xlfn.ANCHORARRAY(B8718), "Jan", "Feb", "Mar", "Apr", "May", "Jun", "Jul", "Aug", "Sep", "Oct", "Nov", "Dec")</f>
        <v>May</v>
      </c>
      <c r="D8718" t="str">
        <f>"Q"&amp;ROUNDUP(MONTH('Supermart Grocery Sales - Retai'!F8718)/3,0)</f>
        <v>Q2</v>
      </c>
      <c r="E8718">
        <f>tbl_DataModel[[#This Row],[Profit]]/tbl_DataModel[[#This Row],[Sales]]</f>
        <v>0.24</v>
      </c>
      <c r="F8718">
        <v>1407</v>
      </c>
      <c r="G8718">
        <v>337.68</v>
      </c>
      <c r="H8718" t="s">
        <v>63</v>
      </c>
      <c r="I8718" t="s">
        <v>87</v>
      </c>
      <c r="J8718" t="s">
        <v>76</v>
      </c>
      <c r="K8718" t="s">
        <v>90</v>
      </c>
    </row>
    <row r="8719" spans="1:11" x14ac:dyDescent="0.3">
      <c r="A8719">
        <f>YEAR('Supermart Grocery Sales - Retai'!F:F)</f>
        <v>2018</v>
      </c>
      <c r="B8719">
        <f>MONTH('Supermart Grocery Sales - Retai'!F:F)</f>
        <v>11</v>
      </c>
      <c r="C8719" t="str" cm="1">
        <f t="array" ref="C8719">CHOOSE(_xlfn.ANCHORARRAY(B8719), "Jan", "Feb", "Mar", "Apr", "May", "Jun", "Jul", "Aug", "Sep", "Oct", "Nov", "Dec")</f>
        <v>Nov</v>
      </c>
      <c r="D8719" t="str">
        <f>"Q"&amp;ROUNDUP(MONTH('Supermart Grocery Sales - Retai'!F8719)/3,0)</f>
        <v>Q4</v>
      </c>
      <c r="E8719">
        <f>tbl_DataModel[[#This Row],[Profit]]/tbl_DataModel[[#This Row],[Sales]]</f>
        <v>0.12000000000000001</v>
      </c>
      <c r="F8719">
        <v>957</v>
      </c>
      <c r="G8719">
        <v>114.84</v>
      </c>
      <c r="H8719" t="s">
        <v>32</v>
      </c>
      <c r="I8719" t="s">
        <v>46</v>
      </c>
      <c r="J8719" t="s">
        <v>76</v>
      </c>
      <c r="K8719" t="s">
        <v>146</v>
      </c>
    </row>
    <row r="8720" spans="1:11" x14ac:dyDescent="0.3">
      <c r="A8720">
        <f>YEAR('Supermart Grocery Sales - Retai'!F:F)</f>
        <v>2016</v>
      </c>
      <c r="B8720">
        <f>MONTH('Supermart Grocery Sales - Retai'!F:F)</f>
        <v>4</v>
      </c>
      <c r="C8720" t="str" cm="1">
        <f t="array" ref="C8720">CHOOSE(_xlfn.ANCHORARRAY(B8720), "Jan", "Feb", "Mar", "Apr", "May", "Jun", "Jul", "Aug", "Sep", "Oct", "Nov", "Dec")</f>
        <v>Apr</v>
      </c>
      <c r="D8720" t="str">
        <f>"Q"&amp;ROUNDUP(MONTH('Supermart Grocery Sales - Retai'!F8720)/3,0)</f>
        <v>Q2</v>
      </c>
      <c r="E8720">
        <f>tbl_DataModel[[#This Row],[Profit]]/tbl_DataModel[[#This Row],[Sales]]</f>
        <v>0.2</v>
      </c>
      <c r="F8720">
        <v>2454</v>
      </c>
      <c r="G8720">
        <v>490.8</v>
      </c>
      <c r="H8720" t="s">
        <v>63</v>
      </c>
      <c r="I8720" t="s">
        <v>75</v>
      </c>
      <c r="J8720" t="s">
        <v>76</v>
      </c>
      <c r="K8720" t="s">
        <v>42</v>
      </c>
    </row>
    <row r="8721" spans="1:11" x14ac:dyDescent="0.3">
      <c r="A8721">
        <f>YEAR('Supermart Grocery Sales - Retai'!F:F)</f>
        <v>2015</v>
      </c>
      <c r="B8721">
        <f>MONTH('Supermart Grocery Sales - Retai'!F:F)</f>
        <v>3</v>
      </c>
      <c r="C8721" t="str" cm="1">
        <f t="array" ref="C8721">CHOOSE(_xlfn.ANCHORARRAY(B8721), "Jan", "Feb", "Mar", "Apr", "May", "Jun", "Jul", "Aug", "Sep", "Oct", "Nov", "Dec")</f>
        <v>Mar</v>
      </c>
      <c r="D8721" t="str">
        <f>"Q"&amp;ROUNDUP(MONTH('Supermart Grocery Sales - Retai'!F8721)/3,0)</f>
        <v>Q1</v>
      </c>
      <c r="E8721">
        <f>tbl_DataModel[[#This Row],[Profit]]/tbl_DataModel[[#This Row],[Sales]]</f>
        <v>0.32</v>
      </c>
      <c r="F8721">
        <v>2331</v>
      </c>
      <c r="G8721">
        <v>745.92</v>
      </c>
      <c r="H8721" t="s">
        <v>13</v>
      </c>
      <c r="I8721" t="s">
        <v>79</v>
      </c>
      <c r="J8721" t="s">
        <v>76</v>
      </c>
      <c r="K8721" t="s">
        <v>193</v>
      </c>
    </row>
    <row r="8722" spans="1:11" x14ac:dyDescent="0.3">
      <c r="A8722">
        <f>YEAR('Supermart Grocery Sales - Retai'!F:F)</f>
        <v>2016</v>
      </c>
      <c r="B8722">
        <f>MONTH('Supermart Grocery Sales - Retai'!F:F)</f>
        <v>3</v>
      </c>
      <c r="C8722" t="str" cm="1">
        <f t="array" ref="C8722">CHOOSE(_xlfn.ANCHORARRAY(B8722), "Jan", "Feb", "Mar", "Apr", "May", "Jun", "Jul", "Aug", "Sep", "Oct", "Nov", "Dec")</f>
        <v>Mar</v>
      </c>
      <c r="D8722" t="str">
        <f>"Q"&amp;ROUNDUP(MONTH('Supermart Grocery Sales - Retai'!F8722)/3,0)</f>
        <v>Q1</v>
      </c>
      <c r="E8722">
        <f>tbl_DataModel[[#This Row],[Profit]]/tbl_DataModel[[#This Row],[Sales]]</f>
        <v>9.0000000000000011E-2</v>
      </c>
      <c r="F8722">
        <v>897</v>
      </c>
      <c r="G8722">
        <v>80.73</v>
      </c>
      <c r="H8722" t="s">
        <v>20</v>
      </c>
      <c r="I8722" t="s">
        <v>91</v>
      </c>
      <c r="J8722" t="s">
        <v>76</v>
      </c>
      <c r="K8722" t="s">
        <v>182</v>
      </c>
    </row>
    <row r="8723" spans="1:11" x14ac:dyDescent="0.3">
      <c r="A8723">
        <f>YEAR('Supermart Grocery Sales - Retai'!F:F)</f>
        <v>2015</v>
      </c>
      <c r="B8723">
        <f>MONTH('Supermart Grocery Sales - Retai'!F:F)</f>
        <v>9</v>
      </c>
      <c r="C8723" t="str" cm="1">
        <f t="array" ref="C8723">CHOOSE(_xlfn.ANCHORARRAY(B8723), "Jan", "Feb", "Mar", "Apr", "May", "Jun", "Jul", "Aug", "Sep", "Oct", "Nov", "Dec")</f>
        <v>Sep</v>
      </c>
      <c r="D8723" t="str">
        <f>"Q"&amp;ROUNDUP(MONTH('Supermart Grocery Sales - Retai'!F8723)/3,0)</f>
        <v>Q3</v>
      </c>
      <c r="E8723">
        <f>tbl_DataModel[[#This Row],[Profit]]/tbl_DataModel[[#This Row],[Sales]]</f>
        <v>0.12</v>
      </c>
      <c r="F8723">
        <v>1293</v>
      </c>
      <c r="G8723">
        <v>155.16</v>
      </c>
      <c r="H8723" t="s">
        <v>20</v>
      </c>
      <c r="I8723" t="s">
        <v>21</v>
      </c>
      <c r="J8723" t="s">
        <v>76</v>
      </c>
      <c r="K8723" t="s">
        <v>53</v>
      </c>
    </row>
    <row r="8724" spans="1:11" x14ac:dyDescent="0.3">
      <c r="A8724">
        <f>YEAR('Supermart Grocery Sales - Retai'!F:F)</f>
        <v>2018</v>
      </c>
      <c r="B8724">
        <f>MONTH('Supermart Grocery Sales - Retai'!F:F)</f>
        <v>9</v>
      </c>
      <c r="C8724" t="str" cm="1">
        <f t="array" ref="C8724">CHOOSE(_xlfn.ANCHORARRAY(B8724), "Jan", "Feb", "Mar", "Apr", "May", "Jun", "Jul", "Aug", "Sep", "Oct", "Nov", "Dec")</f>
        <v>Sep</v>
      </c>
      <c r="D8724" t="str">
        <f>"Q"&amp;ROUNDUP(MONTH('Supermart Grocery Sales - Retai'!F8724)/3,0)</f>
        <v>Q3</v>
      </c>
      <c r="E8724">
        <f>tbl_DataModel[[#This Row],[Profit]]/tbl_DataModel[[#This Row],[Sales]]</f>
        <v>0.27999999999999997</v>
      </c>
      <c r="F8724">
        <v>1073</v>
      </c>
      <c r="G8724">
        <v>300.44</v>
      </c>
      <c r="H8724" t="s">
        <v>58</v>
      </c>
      <c r="I8724" t="s">
        <v>68</v>
      </c>
      <c r="J8724" t="s">
        <v>76</v>
      </c>
      <c r="K8724" t="s">
        <v>193</v>
      </c>
    </row>
    <row r="8725" spans="1:11" x14ac:dyDescent="0.3">
      <c r="A8725">
        <f>YEAR('Supermart Grocery Sales - Retai'!F:F)</f>
        <v>2018</v>
      </c>
      <c r="B8725">
        <f>MONTH('Supermart Grocery Sales - Retai'!F:F)</f>
        <v>6</v>
      </c>
      <c r="C8725" t="str" cm="1">
        <f t="array" ref="C8725">CHOOSE(_xlfn.ANCHORARRAY(B8725), "Jan", "Feb", "Mar", "Apr", "May", "Jun", "Jul", "Aug", "Sep", "Oct", "Nov", "Dec")</f>
        <v>Jun</v>
      </c>
      <c r="D8725" t="str">
        <f>"Q"&amp;ROUNDUP(MONTH('Supermart Grocery Sales - Retai'!F8725)/3,0)</f>
        <v>Q2</v>
      </c>
      <c r="E8725">
        <f>tbl_DataModel[[#This Row],[Profit]]/tbl_DataModel[[#This Row],[Sales]]</f>
        <v>0.4</v>
      </c>
      <c r="F8725">
        <v>1949</v>
      </c>
      <c r="G8725">
        <v>779.6</v>
      </c>
      <c r="H8725" t="s">
        <v>20</v>
      </c>
      <c r="I8725" t="s">
        <v>21</v>
      </c>
      <c r="J8725" t="s">
        <v>76</v>
      </c>
      <c r="K8725" t="s">
        <v>74</v>
      </c>
    </row>
    <row r="8726" spans="1:11" x14ac:dyDescent="0.3">
      <c r="A8726">
        <f>YEAR('Supermart Grocery Sales - Retai'!F:F)</f>
        <v>2015</v>
      </c>
      <c r="B8726">
        <f>MONTH('Supermart Grocery Sales - Retai'!F:F)</f>
        <v>3</v>
      </c>
      <c r="C8726" t="str" cm="1">
        <f t="array" ref="C8726">CHOOSE(_xlfn.ANCHORARRAY(B8726), "Jan", "Feb", "Mar", "Apr", "May", "Jun", "Jul", "Aug", "Sep", "Oct", "Nov", "Dec")</f>
        <v>Mar</v>
      </c>
      <c r="D8726" t="str">
        <f>"Q"&amp;ROUNDUP(MONTH('Supermart Grocery Sales - Retai'!F8726)/3,0)</f>
        <v>Q1</v>
      </c>
      <c r="E8726">
        <f>tbl_DataModel[[#This Row],[Profit]]/tbl_DataModel[[#This Row],[Sales]]</f>
        <v>0.31999999999999995</v>
      </c>
      <c r="F8726">
        <v>845</v>
      </c>
      <c r="G8726">
        <v>270.39999999999998</v>
      </c>
      <c r="H8726" t="s">
        <v>26</v>
      </c>
      <c r="I8726" t="s">
        <v>37</v>
      </c>
      <c r="J8726" t="s">
        <v>76</v>
      </c>
      <c r="K8726" t="s">
        <v>261</v>
      </c>
    </row>
    <row r="8727" spans="1:11" x14ac:dyDescent="0.3">
      <c r="A8727">
        <f>YEAR('Supermart Grocery Sales - Retai'!F:F)</f>
        <v>2018</v>
      </c>
      <c r="B8727">
        <f>MONTH('Supermart Grocery Sales - Retai'!F:F)</f>
        <v>7</v>
      </c>
      <c r="C8727" t="str" cm="1">
        <f t="array" ref="C8727">CHOOSE(_xlfn.ANCHORARRAY(B8727), "Jan", "Feb", "Mar", "Apr", "May", "Jun", "Jul", "Aug", "Sep", "Oct", "Nov", "Dec")</f>
        <v>Jul</v>
      </c>
      <c r="D8727" t="str">
        <f>"Q"&amp;ROUNDUP(MONTH('Supermart Grocery Sales - Retai'!F8727)/3,0)</f>
        <v>Q3</v>
      </c>
      <c r="E8727">
        <f>tbl_DataModel[[#This Row],[Profit]]/tbl_DataModel[[#This Row],[Sales]]</f>
        <v>0.31</v>
      </c>
      <c r="F8727">
        <v>2440</v>
      </c>
      <c r="G8727">
        <v>756.4</v>
      </c>
      <c r="H8727" t="s">
        <v>20</v>
      </c>
      <c r="I8727" t="s">
        <v>21</v>
      </c>
      <c r="J8727" t="s">
        <v>76</v>
      </c>
      <c r="K8727" t="s">
        <v>67</v>
      </c>
    </row>
    <row r="8728" spans="1:11" x14ac:dyDescent="0.3">
      <c r="A8728">
        <f>YEAR('Supermart Grocery Sales - Retai'!F:F)</f>
        <v>2018</v>
      </c>
      <c r="B8728">
        <f>MONTH('Supermart Grocery Sales - Retai'!F:F)</f>
        <v>2</v>
      </c>
      <c r="C8728" t="str" cm="1">
        <f t="array" ref="C8728">CHOOSE(_xlfn.ANCHORARRAY(B8728), "Jan", "Feb", "Mar", "Apr", "May", "Jun", "Jul", "Aug", "Sep", "Oct", "Nov", "Dec")</f>
        <v>Feb</v>
      </c>
      <c r="D8728" t="str">
        <f>"Q"&amp;ROUNDUP(MONTH('Supermart Grocery Sales - Retai'!F8728)/3,0)</f>
        <v>Q1</v>
      </c>
      <c r="E8728">
        <f>tbl_DataModel[[#This Row],[Profit]]/tbl_DataModel[[#This Row],[Sales]]</f>
        <v>0.3</v>
      </c>
      <c r="F8728">
        <v>1224</v>
      </c>
      <c r="G8728">
        <v>367.2</v>
      </c>
      <c r="H8728" t="s">
        <v>32</v>
      </c>
      <c r="I8728" t="s">
        <v>33</v>
      </c>
      <c r="J8728" t="s">
        <v>76</v>
      </c>
      <c r="K8728" t="s">
        <v>261</v>
      </c>
    </row>
    <row r="8729" spans="1:11" x14ac:dyDescent="0.3">
      <c r="A8729">
        <f>YEAR('Supermart Grocery Sales - Retai'!F:F)</f>
        <v>2018</v>
      </c>
      <c r="B8729">
        <f>MONTH('Supermart Grocery Sales - Retai'!F:F)</f>
        <v>8</v>
      </c>
      <c r="C8729" t="str" cm="1">
        <f t="array" ref="C8729">CHOOSE(_xlfn.ANCHORARRAY(B8729), "Jan", "Feb", "Mar", "Apr", "May", "Jun", "Jul", "Aug", "Sep", "Oct", "Nov", "Dec")</f>
        <v>Aug</v>
      </c>
      <c r="D8729" t="str">
        <f>"Q"&amp;ROUNDUP(MONTH('Supermart Grocery Sales - Retai'!F8729)/3,0)</f>
        <v>Q3</v>
      </c>
      <c r="E8729">
        <f>tbl_DataModel[[#This Row],[Profit]]/tbl_DataModel[[#This Row],[Sales]]</f>
        <v>0.31</v>
      </c>
      <c r="F8729">
        <v>1271</v>
      </c>
      <c r="G8729">
        <v>394.01</v>
      </c>
      <c r="H8729" t="s">
        <v>32</v>
      </c>
      <c r="I8729" t="s">
        <v>97</v>
      </c>
      <c r="J8729" t="s">
        <v>76</v>
      </c>
      <c r="K8729" t="s">
        <v>139</v>
      </c>
    </row>
    <row r="8730" spans="1:11" x14ac:dyDescent="0.3">
      <c r="A8730">
        <f>YEAR('Supermart Grocery Sales - Retai'!F:F)</f>
        <v>2015</v>
      </c>
      <c r="B8730">
        <f>MONTH('Supermart Grocery Sales - Retai'!F:F)</f>
        <v>9</v>
      </c>
      <c r="C8730" t="str" cm="1">
        <f t="array" ref="C8730">CHOOSE(_xlfn.ANCHORARRAY(B8730), "Jan", "Feb", "Mar", "Apr", "May", "Jun", "Jul", "Aug", "Sep", "Oct", "Nov", "Dec")</f>
        <v>Sep</v>
      </c>
      <c r="D8730" t="str">
        <f>"Q"&amp;ROUNDUP(MONTH('Supermart Grocery Sales - Retai'!F8730)/3,0)</f>
        <v>Q3</v>
      </c>
      <c r="E8730">
        <f>tbl_DataModel[[#This Row],[Profit]]/tbl_DataModel[[#This Row],[Sales]]</f>
        <v>0.28999999999999998</v>
      </c>
      <c r="F8730">
        <v>1375</v>
      </c>
      <c r="G8730">
        <v>398.75</v>
      </c>
      <c r="H8730" t="s">
        <v>13</v>
      </c>
      <c r="I8730" t="s">
        <v>79</v>
      </c>
      <c r="J8730" t="s">
        <v>76</v>
      </c>
      <c r="K8730" t="s">
        <v>111</v>
      </c>
    </row>
    <row r="8731" spans="1:11" x14ac:dyDescent="0.3">
      <c r="A8731">
        <f>YEAR('Supermart Grocery Sales - Retai'!F:F)</f>
        <v>2018</v>
      </c>
      <c r="B8731">
        <f>MONTH('Supermart Grocery Sales - Retai'!F:F)</f>
        <v>7</v>
      </c>
      <c r="C8731" t="str" cm="1">
        <f t="array" ref="C8731">CHOOSE(_xlfn.ANCHORARRAY(B8731), "Jan", "Feb", "Mar", "Apr", "May", "Jun", "Jul", "Aug", "Sep", "Oct", "Nov", "Dec")</f>
        <v>Jul</v>
      </c>
      <c r="D8731" t="str">
        <f>"Q"&amp;ROUNDUP(MONTH('Supermart Grocery Sales - Retai'!F8731)/3,0)</f>
        <v>Q3</v>
      </c>
      <c r="E8731">
        <f>tbl_DataModel[[#This Row],[Profit]]/tbl_DataModel[[#This Row],[Sales]]</f>
        <v>0.21</v>
      </c>
      <c r="F8731">
        <v>1631</v>
      </c>
      <c r="G8731">
        <v>342.51</v>
      </c>
      <c r="H8731" t="s">
        <v>58</v>
      </c>
      <c r="I8731" t="s">
        <v>59</v>
      </c>
      <c r="J8731" t="s">
        <v>76</v>
      </c>
      <c r="K8731" t="s">
        <v>135</v>
      </c>
    </row>
    <row r="8732" spans="1:11" x14ac:dyDescent="0.3">
      <c r="A8732">
        <f>YEAR('Supermart Grocery Sales - Retai'!F:F)</f>
        <v>2015</v>
      </c>
      <c r="B8732">
        <f>MONTH('Supermart Grocery Sales - Retai'!F:F)</f>
        <v>9</v>
      </c>
      <c r="C8732" t="str" cm="1">
        <f t="array" ref="C8732">CHOOSE(_xlfn.ANCHORARRAY(B8732), "Jan", "Feb", "Mar", "Apr", "May", "Jun", "Jul", "Aug", "Sep", "Oct", "Nov", "Dec")</f>
        <v>Sep</v>
      </c>
      <c r="D8732" t="str">
        <f>"Q"&amp;ROUNDUP(MONTH('Supermart Grocery Sales - Retai'!F8732)/3,0)</f>
        <v>Q3</v>
      </c>
      <c r="E8732">
        <f>tbl_DataModel[[#This Row],[Profit]]/tbl_DataModel[[#This Row],[Sales]]</f>
        <v>0.31000000000000005</v>
      </c>
      <c r="F8732">
        <v>1062</v>
      </c>
      <c r="G8732">
        <v>329.22</v>
      </c>
      <c r="H8732" t="s">
        <v>20</v>
      </c>
      <c r="I8732" t="s">
        <v>21</v>
      </c>
      <c r="J8732" t="s">
        <v>76</v>
      </c>
      <c r="K8732" t="s">
        <v>162</v>
      </c>
    </row>
    <row r="8733" spans="1:11" x14ac:dyDescent="0.3">
      <c r="A8733">
        <f>YEAR('Supermart Grocery Sales - Retai'!F:F)</f>
        <v>2016</v>
      </c>
      <c r="B8733">
        <f>MONTH('Supermart Grocery Sales - Retai'!F:F)</f>
        <v>7</v>
      </c>
      <c r="C8733" t="str" cm="1">
        <f t="array" ref="C8733">CHOOSE(_xlfn.ANCHORARRAY(B8733), "Jan", "Feb", "Mar", "Apr", "May", "Jun", "Jul", "Aug", "Sep", "Oct", "Nov", "Dec")</f>
        <v>Jul</v>
      </c>
      <c r="D8733" t="str">
        <f>"Q"&amp;ROUNDUP(MONTH('Supermart Grocery Sales - Retai'!F8733)/3,0)</f>
        <v>Q3</v>
      </c>
      <c r="E8733">
        <f>tbl_DataModel[[#This Row],[Profit]]/tbl_DataModel[[#This Row],[Sales]]</f>
        <v>0.26</v>
      </c>
      <c r="F8733">
        <v>1711</v>
      </c>
      <c r="G8733">
        <v>444.86</v>
      </c>
      <c r="H8733" t="s">
        <v>63</v>
      </c>
      <c r="I8733" t="s">
        <v>75</v>
      </c>
      <c r="J8733" t="s">
        <v>76</v>
      </c>
      <c r="K8733" t="s">
        <v>130</v>
      </c>
    </row>
    <row r="8734" spans="1:11" x14ac:dyDescent="0.3">
      <c r="A8734">
        <f>YEAR('Supermart Grocery Sales - Retai'!F:F)</f>
        <v>2017</v>
      </c>
      <c r="B8734">
        <f>MONTH('Supermart Grocery Sales - Retai'!F:F)</f>
        <v>9</v>
      </c>
      <c r="C8734" t="str" cm="1">
        <f t="array" ref="C8734">CHOOSE(_xlfn.ANCHORARRAY(B8734), "Jan", "Feb", "Mar", "Apr", "May", "Jun", "Jul", "Aug", "Sep", "Oct", "Nov", "Dec")</f>
        <v>Sep</v>
      </c>
      <c r="D8734" t="str">
        <f>"Q"&amp;ROUNDUP(MONTH('Supermart Grocery Sales - Retai'!F8734)/3,0)</f>
        <v>Q3</v>
      </c>
      <c r="E8734">
        <f>tbl_DataModel[[#This Row],[Profit]]/tbl_DataModel[[#This Row],[Sales]]</f>
        <v>0.11</v>
      </c>
      <c r="F8734">
        <v>2267</v>
      </c>
      <c r="G8734">
        <v>249.37</v>
      </c>
      <c r="H8734" t="s">
        <v>26</v>
      </c>
      <c r="I8734" t="s">
        <v>27</v>
      </c>
      <c r="J8734" t="s">
        <v>98</v>
      </c>
      <c r="K8734" t="s">
        <v>184</v>
      </c>
    </row>
    <row r="8735" spans="1:11" x14ac:dyDescent="0.3">
      <c r="A8735">
        <f>YEAR('Supermart Grocery Sales - Retai'!F:F)</f>
        <v>2018</v>
      </c>
      <c r="B8735">
        <f>MONTH('Supermart Grocery Sales - Retai'!F:F)</f>
        <v>9</v>
      </c>
      <c r="C8735" t="str" cm="1">
        <f t="array" ref="C8735">CHOOSE(_xlfn.ANCHORARRAY(B8735), "Jan", "Feb", "Mar", "Apr", "May", "Jun", "Jul", "Aug", "Sep", "Oct", "Nov", "Dec")</f>
        <v>Sep</v>
      </c>
      <c r="D8735" t="str">
        <f>"Q"&amp;ROUNDUP(MONTH('Supermart Grocery Sales - Retai'!F8735)/3,0)</f>
        <v>Q3</v>
      </c>
      <c r="E8735">
        <f>tbl_DataModel[[#This Row],[Profit]]/tbl_DataModel[[#This Row],[Sales]]</f>
        <v>0.28999999999999998</v>
      </c>
      <c r="F8735">
        <v>847</v>
      </c>
      <c r="G8735">
        <v>245.63</v>
      </c>
      <c r="H8735" t="s">
        <v>58</v>
      </c>
      <c r="I8735" t="s">
        <v>68</v>
      </c>
      <c r="J8735" t="s">
        <v>98</v>
      </c>
      <c r="K8735" t="s">
        <v>193</v>
      </c>
    </row>
    <row r="8736" spans="1:11" x14ac:dyDescent="0.3">
      <c r="A8736">
        <f>YEAR('Supermart Grocery Sales - Retai'!F:F)</f>
        <v>2018</v>
      </c>
      <c r="B8736">
        <f>MONTH('Supermart Grocery Sales - Retai'!F:F)</f>
        <v>4</v>
      </c>
      <c r="C8736" t="str" cm="1">
        <f t="array" ref="C8736">CHOOSE(_xlfn.ANCHORARRAY(B8736), "Jan", "Feb", "Mar", "Apr", "May", "Jun", "Jul", "Aug", "Sep", "Oct", "Nov", "Dec")</f>
        <v>Apr</v>
      </c>
      <c r="D8736" t="str">
        <f>"Q"&amp;ROUNDUP(MONTH('Supermart Grocery Sales - Retai'!F8736)/3,0)</f>
        <v>Q2</v>
      </c>
      <c r="E8736">
        <f>tbl_DataModel[[#This Row],[Profit]]/tbl_DataModel[[#This Row],[Sales]]</f>
        <v>0.06</v>
      </c>
      <c r="F8736">
        <v>1306</v>
      </c>
      <c r="G8736">
        <v>78.36</v>
      </c>
      <c r="H8736" t="s">
        <v>13</v>
      </c>
      <c r="I8736" t="s">
        <v>14</v>
      </c>
      <c r="J8736" t="s">
        <v>98</v>
      </c>
      <c r="K8736" t="s">
        <v>120</v>
      </c>
    </row>
    <row r="8737" spans="1:11" x14ac:dyDescent="0.3">
      <c r="A8737">
        <f>YEAR('Supermart Grocery Sales - Retai'!F:F)</f>
        <v>2016</v>
      </c>
      <c r="B8737">
        <f>MONTH('Supermart Grocery Sales - Retai'!F:F)</f>
        <v>3</v>
      </c>
      <c r="C8737" t="str" cm="1">
        <f t="array" ref="C8737">CHOOSE(_xlfn.ANCHORARRAY(B8737), "Jan", "Feb", "Mar", "Apr", "May", "Jun", "Jul", "Aug", "Sep", "Oct", "Nov", "Dec")</f>
        <v>Mar</v>
      </c>
      <c r="D8737" t="str">
        <f>"Q"&amp;ROUNDUP(MONTH('Supermart Grocery Sales - Retai'!F8737)/3,0)</f>
        <v>Q1</v>
      </c>
      <c r="E8737">
        <f>tbl_DataModel[[#This Row],[Profit]]/tbl_DataModel[[#This Row],[Sales]]</f>
        <v>0.19</v>
      </c>
      <c r="F8737">
        <v>1934</v>
      </c>
      <c r="G8737">
        <v>367.46</v>
      </c>
      <c r="H8737" t="s">
        <v>63</v>
      </c>
      <c r="I8737" t="s">
        <v>157</v>
      </c>
      <c r="J8737" t="s">
        <v>98</v>
      </c>
      <c r="K8737" t="s">
        <v>146</v>
      </c>
    </row>
    <row r="8738" spans="1:11" x14ac:dyDescent="0.3">
      <c r="A8738">
        <f>YEAR('Supermart Grocery Sales - Retai'!F:F)</f>
        <v>2016</v>
      </c>
      <c r="B8738">
        <f>MONTH('Supermart Grocery Sales - Retai'!F:F)</f>
        <v>3</v>
      </c>
      <c r="C8738" t="str" cm="1">
        <f t="array" ref="C8738">CHOOSE(_xlfn.ANCHORARRAY(B8738), "Jan", "Feb", "Mar", "Apr", "May", "Jun", "Jul", "Aug", "Sep", "Oct", "Nov", "Dec")</f>
        <v>Mar</v>
      </c>
      <c r="D8738" t="str">
        <f>"Q"&amp;ROUNDUP(MONTH('Supermart Grocery Sales - Retai'!F8738)/3,0)</f>
        <v>Q1</v>
      </c>
      <c r="E8738">
        <f>tbl_DataModel[[#This Row],[Profit]]/tbl_DataModel[[#This Row],[Sales]]</f>
        <v>0.13</v>
      </c>
      <c r="F8738">
        <v>1148</v>
      </c>
      <c r="G8738">
        <v>149.24</v>
      </c>
      <c r="H8738" t="s">
        <v>13</v>
      </c>
      <c r="I8738" t="s">
        <v>14</v>
      </c>
      <c r="J8738" t="s">
        <v>98</v>
      </c>
      <c r="K8738" t="s">
        <v>31</v>
      </c>
    </row>
    <row r="8739" spans="1:11" x14ac:dyDescent="0.3">
      <c r="A8739">
        <f>YEAR('Supermart Grocery Sales - Retai'!F:F)</f>
        <v>2017</v>
      </c>
      <c r="B8739">
        <f>MONTH('Supermart Grocery Sales - Retai'!F:F)</f>
        <v>11</v>
      </c>
      <c r="C8739" t="str" cm="1">
        <f t="array" ref="C8739">CHOOSE(_xlfn.ANCHORARRAY(B8739), "Jan", "Feb", "Mar", "Apr", "May", "Jun", "Jul", "Aug", "Sep", "Oct", "Nov", "Dec")</f>
        <v>Nov</v>
      </c>
      <c r="D8739" t="str">
        <f>"Q"&amp;ROUNDUP(MONTH('Supermart Grocery Sales - Retai'!F8739)/3,0)</f>
        <v>Q4</v>
      </c>
      <c r="E8739">
        <f>tbl_DataModel[[#This Row],[Profit]]/tbl_DataModel[[#This Row],[Sales]]</f>
        <v>0.12999999999999998</v>
      </c>
      <c r="F8739">
        <v>1103</v>
      </c>
      <c r="G8739">
        <v>143.38999999999999</v>
      </c>
      <c r="H8739" t="s">
        <v>32</v>
      </c>
      <c r="I8739" t="s">
        <v>46</v>
      </c>
      <c r="J8739" t="s">
        <v>98</v>
      </c>
      <c r="K8739" t="s">
        <v>211</v>
      </c>
    </row>
    <row r="8740" spans="1:11" x14ac:dyDescent="0.3">
      <c r="A8740">
        <f>YEAR('Supermart Grocery Sales - Retai'!F:F)</f>
        <v>2016</v>
      </c>
      <c r="B8740">
        <f>MONTH('Supermart Grocery Sales - Retai'!F:F)</f>
        <v>5</v>
      </c>
      <c r="C8740" t="str" cm="1">
        <f t="array" ref="C8740">CHOOSE(_xlfn.ANCHORARRAY(B8740), "Jan", "Feb", "Mar", "Apr", "May", "Jun", "Jul", "Aug", "Sep", "Oct", "Nov", "Dec")</f>
        <v>May</v>
      </c>
      <c r="D8740" t="str">
        <f>"Q"&amp;ROUNDUP(MONTH('Supermart Grocery Sales - Retai'!F8740)/3,0)</f>
        <v>Q2</v>
      </c>
      <c r="E8740">
        <f>tbl_DataModel[[#This Row],[Profit]]/tbl_DataModel[[#This Row],[Sales]]</f>
        <v>0.27</v>
      </c>
      <c r="F8740">
        <v>1828</v>
      </c>
      <c r="G8740">
        <v>493.56</v>
      </c>
      <c r="H8740" t="s">
        <v>20</v>
      </c>
      <c r="I8740" t="s">
        <v>91</v>
      </c>
      <c r="J8740" t="s">
        <v>98</v>
      </c>
      <c r="K8740" t="s">
        <v>25</v>
      </c>
    </row>
    <row r="8741" spans="1:11" x14ac:dyDescent="0.3">
      <c r="A8741">
        <f>YEAR('Supermart Grocery Sales - Retai'!F:F)</f>
        <v>2017</v>
      </c>
      <c r="B8741">
        <f>MONTH('Supermart Grocery Sales - Retai'!F:F)</f>
        <v>1</v>
      </c>
      <c r="C8741" t="str" cm="1">
        <f t="array" ref="C8741">CHOOSE(_xlfn.ANCHORARRAY(B8741), "Jan", "Feb", "Mar", "Apr", "May", "Jun", "Jul", "Aug", "Sep", "Oct", "Nov", "Dec")</f>
        <v>Jan</v>
      </c>
      <c r="D8741" t="str">
        <f>"Q"&amp;ROUNDUP(MONTH('Supermart Grocery Sales - Retai'!F8741)/3,0)</f>
        <v>Q1</v>
      </c>
      <c r="E8741">
        <f>tbl_DataModel[[#This Row],[Profit]]/tbl_DataModel[[#This Row],[Sales]]</f>
        <v>0.19999999999999998</v>
      </c>
      <c r="F8741">
        <v>1501</v>
      </c>
      <c r="G8741">
        <v>300.2</v>
      </c>
      <c r="H8741" t="s">
        <v>20</v>
      </c>
      <c r="I8741" t="s">
        <v>91</v>
      </c>
      <c r="J8741" t="s">
        <v>98</v>
      </c>
      <c r="K8741" t="s">
        <v>62</v>
      </c>
    </row>
    <row r="8742" spans="1:11" x14ac:dyDescent="0.3">
      <c r="A8742">
        <f>YEAR('Supermart Grocery Sales - Retai'!F:F)</f>
        <v>2017</v>
      </c>
      <c r="B8742">
        <f>MONTH('Supermart Grocery Sales - Retai'!F:F)</f>
        <v>9</v>
      </c>
      <c r="C8742" t="str" cm="1">
        <f t="array" ref="C8742">CHOOSE(_xlfn.ANCHORARRAY(B8742), "Jan", "Feb", "Mar", "Apr", "May", "Jun", "Jul", "Aug", "Sep", "Oct", "Nov", "Dec")</f>
        <v>Sep</v>
      </c>
      <c r="D8742" t="str">
        <f>"Q"&amp;ROUNDUP(MONTH('Supermart Grocery Sales - Retai'!F8742)/3,0)</f>
        <v>Q3</v>
      </c>
      <c r="E8742">
        <f>tbl_DataModel[[#This Row],[Profit]]/tbl_DataModel[[#This Row],[Sales]]</f>
        <v>0.31</v>
      </c>
      <c r="F8742">
        <v>898</v>
      </c>
      <c r="G8742">
        <v>278.38</v>
      </c>
      <c r="H8742" t="s">
        <v>49</v>
      </c>
      <c r="I8742" t="s">
        <v>54</v>
      </c>
      <c r="J8742" t="s">
        <v>98</v>
      </c>
      <c r="K8742" t="s">
        <v>162</v>
      </c>
    </row>
    <row r="8743" spans="1:11" x14ac:dyDescent="0.3">
      <c r="A8743">
        <f>YEAR('Supermart Grocery Sales - Retai'!F:F)</f>
        <v>2016</v>
      </c>
      <c r="B8743">
        <f>MONTH('Supermart Grocery Sales - Retai'!F:F)</f>
        <v>7</v>
      </c>
      <c r="C8743" t="str" cm="1">
        <f t="array" ref="C8743">CHOOSE(_xlfn.ANCHORARRAY(B8743), "Jan", "Feb", "Mar", "Apr", "May", "Jun", "Jul", "Aug", "Sep", "Oct", "Nov", "Dec")</f>
        <v>Jul</v>
      </c>
      <c r="D8743" t="str">
        <f>"Q"&amp;ROUNDUP(MONTH('Supermart Grocery Sales - Retai'!F8743)/3,0)</f>
        <v>Q3</v>
      </c>
      <c r="E8743">
        <f>tbl_DataModel[[#This Row],[Profit]]/tbl_DataModel[[#This Row],[Sales]]</f>
        <v>0.27</v>
      </c>
      <c r="F8743">
        <v>2055</v>
      </c>
      <c r="G8743">
        <v>554.85</v>
      </c>
      <c r="H8743" t="s">
        <v>13</v>
      </c>
      <c r="I8743" t="s">
        <v>79</v>
      </c>
      <c r="J8743" t="s">
        <v>98</v>
      </c>
      <c r="K8743" t="s">
        <v>169</v>
      </c>
    </row>
    <row r="8744" spans="1:11" x14ac:dyDescent="0.3">
      <c r="A8744">
        <f>YEAR('Supermart Grocery Sales - Retai'!F:F)</f>
        <v>2017</v>
      </c>
      <c r="B8744">
        <f>MONTH('Supermart Grocery Sales - Retai'!F:F)</f>
        <v>9</v>
      </c>
      <c r="C8744" t="str" cm="1">
        <f t="array" ref="C8744">CHOOSE(_xlfn.ANCHORARRAY(B8744), "Jan", "Feb", "Mar", "Apr", "May", "Jun", "Jul", "Aug", "Sep", "Oct", "Nov", "Dec")</f>
        <v>Sep</v>
      </c>
      <c r="D8744" t="str">
        <f>"Q"&amp;ROUNDUP(MONTH('Supermart Grocery Sales - Retai'!F8744)/3,0)</f>
        <v>Q3</v>
      </c>
      <c r="E8744">
        <f>tbl_DataModel[[#This Row],[Profit]]/tbl_DataModel[[#This Row],[Sales]]</f>
        <v>0.16</v>
      </c>
      <c r="F8744">
        <v>795</v>
      </c>
      <c r="G8744">
        <v>127.2</v>
      </c>
      <c r="H8744" t="s">
        <v>63</v>
      </c>
      <c r="I8744" t="s">
        <v>157</v>
      </c>
      <c r="J8744" t="s">
        <v>98</v>
      </c>
      <c r="K8744" t="s">
        <v>12</v>
      </c>
    </row>
    <row r="8745" spans="1:11" x14ac:dyDescent="0.3">
      <c r="A8745">
        <f>YEAR('Supermart Grocery Sales - Retai'!F:F)</f>
        <v>2018</v>
      </c>
      <c r="B8745">
        <f>MONTH('Supermart Grocery Sales - Retai'!F:F)</f>
        <v>4</v>
      </c>
      <c r="C8745" t="str" cm="1">
        <f t="array" ref="C8745">CHOOSE(_xlfn.ANCHORARRAY(B8745), "Jan", "Feb", "Mar", "Apr", "May", "Jun", "Jul", "Aug", "Sep", "Oct", "Nov", "Dec")</f>
        <v>Apr</v>
      </c>
      <c r="D8745" t="str">
        <f>"Q"&amp;ROUNDUP(MONTH('Supermart Grocery Sales - Retai'!F8745)/3,0)</f>
        <v>Q2</v>
      </c>
      <c r="E8745">
        <f>tbl_DataModel[[#This Row],[Profit]]/tbl_DataModel[[#This Row],[Sales]]</f>
        <v>0.42999999999999994</v>
      </c>
      <c r="F8745">
        <v>2445</v>
      </c>
      <c r="G8745">
        <v>1051.3499999999999</v>
      </c>
      <c r="H8745" t="s">
        <v>63</v>
      </c>
      <c r="I8745" t="s">
        <v>157</v>
      </c>
      <c r="J8745" t="s">
        <v>98</v>
      </c>
      <c r="K8745" t="s">
        <v>71</v>
      </c>
    </row>
    <row r="8746" spans="1:11" x14ac:dyDescent="0.3">
      <c r="A8746">
        <f>YEAR('Supermart Grocery Sales - Retai'!F:F)</f>
        <v>2018</v>
      </c>
      <c r="B8746">
        <f>MONTH('Supermart Grocery Sales - Retai'!F:F)</f>
        <v>4</v>
      </c>
      <c r="C8746" t="str" cm="1">
        <f t="array" ref="C8746">CHOOSE(_xlfn.ANCHORARRAY(B8746), "Jan", "Feb", "Mar", "Apr", "May", "Jun", "Jul", "Aug", "Sep", "Oct", "Nov", "Dec")</f>
        <v>Apr</v>
      </c>
      <c r="D8746" t="str">
        <f>"Q"&amp;ROUNDUP(MONTH('Supermart Grocery Sales - Retai'!F8746)/3,0)</f>
        <v>Q2</v>
      </c>
      <c r="E8746">
        <f>tbl_DataModel[[#This Row],[Profit]]/tbl_DataModel[[#This Row],[Sales]]</f>
        <v>0.16</v>
      </c>
      <c r="F8746">
        <v>1039</v>
      </c>
      <c r="G8746">
        <v>166.24</v>
      </c>
      <c r="H8746" t="s">
        <v>58</v>
      </c>
      <c r="I8746" t="s">
        <v>112</v>
      </c>
      <c r="J8746" t="s">
        <v>98</v>
      </c>
      <c r="K8746" t="s">
        <v>90</v>
      </c>
    </row>
    <row r="8747" spans="1:11" x14ac:dyDescent="0.3">
      <c r="A8747">
        <f>YEAR('Supermart Grocery Sales - Retai'!F:F)</f>
        <v>2018</v>
      </c>
      <c r="B8747">
        <f>MONTH('Supermart Grocery Sales - Retai'!F:F)</f>
        <v>9</v>
      </c>
      <c r="C8747" t="str" cm="1">
        <f t="array" ref="C8747">CHOOSE(_xlfn.ANCHORARRAY(B8747), "Jan", "Feb", "Mar", "Apr", "May", "Jun", "Jul", "Aug", "Sep", "Oct", "Nov", "Dec")</f>
        <v>Sep</v>
      </c>
      <c r="D8747" t="str">
        <f>"Q"&amp;ROUNDUP(MONTH('Supermart Grocery Sales - Retai'!F8747)/3,0)</f>
        <v>Q3</v>
      </c>
      <c r="E8747">
        <f>tbl_DataModel[[#This Row],[Profit]]/tbl_DataModel[[#This Row],[Sales]]</f>
        <v>0.44</v>
      </c>
      <c r="F8747">
        <v>1960</v>
      </c>
      <c r="G8747">
        <v>862.4</v>
      </c>
      <c r="H8747" t="s">
        <v>58</v>
      </c>
      <c r="I8747" t="s">
        <v>112</v>
      </c>
      <c r="J8747" t="s">
        <v>98</v>
      </c>
      <c r="K8747" t="s">
        <v>184</v>
      </c>
    </row>
    <row r="8748" spans="1:11" x14ac:dyDescent="0.3">
      <c r="A8748">
        <f>YEAR('Supermart Grocery Sales - Retai'!F:F)</f>
        <v>2018</v>
      </c>
      <c r="B8748">
        <f>MONTH('Supermart Grocery Sales - Retai'!F:F)</f>
        <v>10</v>
      </c>
      <c r="C8748" t="str" cm="1">
        <f t="array" ref="C8748">CHOOSE(_xlfn.ANCHORARRAY(B8748), "Jan", "Feb", "Mar", "Apr", "May", "Jun", "Jul", "Aug", "Sep", "Oct", "Nov", "Dec")</f>
        <v>Oct</v>
      </c>
      <c r="D8748" t="str">
        <f>"Q"&amp;ROUNDUP(MONTH('Supermart Grocery Sales - Retai'!F8748)/3,0)</f>
        <v>Q4</v>
      </c>
      <c r="E8748">
        <f>tbl_DataModel[[#This Row],[Profit]]/tbl_DataModel[[#This Row],[Sales]]</f>
        <v>0.08</v>
      </c>
      <c r="F8748">
        <v>2081</v>
      </c>
      <c r="G8748">
        <v>166.48</v>
      </c>
      <c r="H8748" t="s">
        <v>20</v>
      </c>
      <c r="I8748" t="s">
        <v>91</v>
      </c>
      <c r="J8748" t="s">
        <v>98</v>
      </c>
      <c r="K8748" t="s">
        <v>42</v>
      </c>
    </row>
    <row r="8749" spans="1:11" x14ac:dyDescent="0.3">
      <c r="A8749">
        <f>YEAR('Supermart Grocery Sales - Retai'!F:F)</f>
        <v>2017</v>
      </c>
      <c r="B8749">
        <f>MONTH('Supermart Grocery Sales - Retai'!F:F)</f>
        <v>6</v>
      </c>
      <c r="C8749" t="str" cm="1">
        <f t="array" ref="C8749">CHOOSE(_xlfn.ANCHORARRAY(B8749), "Jan", "Feb", "Mar", "Apr", "May", "Jun", "Jul", "Aug", "Sep", "Oct", "Nov", "Dec")</f>
        <v>Jun</v>
      </c>
      <c r="D8749" t="str">
        <f>"Q"&amp;ROUNDUP(MONTH('Supermart Grocery Sales - Retai'!F8749)/3,0)</f>
        <v>Q2</v>
      </c>
      <c r="E8749">
        <f>tbl_DataModel[[#This Row],[Profit]]/tbl_DataModel[[#This Row],[Sales]]</f>
        <v>0.12</v>
      </c>
      <c r="F8749">
        <v>1697</v>
      </c>
      <c r="G8749">
        <v>203.64</v>
      </c>
      <c r="H8749" t="s">
        <v>13</v>
      </c>
      <c r="I8749" t="s">
        <v>14</v>
      </c>
      <c r="J8749" t="s">
        <v>98</v>
      </c>
      <c r="K8749" t="s">
        <v>197</v>
      </c>
    </row>
    <row r="8750" spans="1:11" x14ac:dyDescent="0.3">
      <c r="A8750">
        <f>YEAR('Supermart Grocery Sales - Retai'!F:F)</f>
        <v>2017</v>
      </c>
      <c r="B8750">
        <f>MONTH('Supermart Grocery Sales - Retai'!F:F)</f>
        <v>9</v>
      </c>
      <c r="C8750" t="str" cm="1">
        <f t="array" ref="C8750">CHOOSE(_xlfn.ANCHORARRAY(B8750), "Jan", "Feb", "Mar", "Apr", "May", "Jun", "Jul", "Aug", "Sep", "Oct", "Nov", "Dec")</f>
        <v>Sep</v>
      </c>
      <c r="D8750" t="str">
        <f>"Q"&amp;ROUNDUP(MONTH('Supermart Grocery Sales - Retai'!F8750)/3,0)</f>
        <v>Q3</v>
      </c>
      <c r="E8750">
        <f>tbl_DataModel[[#This Row],[Profit]]/tbl_DataModel[[#This Row],[Sales]]</f>
        <v>0.37</v>
      </c>
      <c r="F8750">
        <v>2270</v>
      </c>
      <c r="G8750">
        <v>839.9</v>
      </c>
      <c r="H8750" t="s">
        <v>63</v>
      </c>
      <c r="I8750" t="s">
        <v>75</v>
      </c>
      <c r="J8750" t="s">
        <v>98</v>
      </c>
      <c r="K8750" t="s">
        <v>169</v>
      </c>
    </row>
    <row r="8751" spans="1:11" x14ac:dyDescent="0.3">
      <c r="A8751">
        <f>YEAR('Supermart Grocery Sales - Retai'!F:F)</f>
        <v>2018</v>
      </c>
      <c r="B8751">
        <f>MONTH('Supermart Grocery Sales - Retai'!F:F)</f>
        <v>8</v>
      </c>
      <c r="C8751" t="str" cm="1">
        <f t="array" ref="C8751">CHOOSE(_xlfn.ANCHORARRAY(B8751), "Jan", "Feb", "Mar", "Apr", "May", "Jun", "Jul", "Aug", "Sep", "Oct", "Nov", "Dec")</f>
        <v>Aug</v>
      </c>
      <c r="D8751" t="str">
        <f>"Q"&amp;ROUNDUP(MONTH('Supermart Grocery Sales - Retai'!F8751)/3,0)</f>
        <v>Q3</v>
      </c>
      <c r="E8751">
        <f>tbl_DataModel[[#This Row],[Profit]]/tbl_DataModel[[#This Row],[Sales]]</f>
        <v>0.25</v>
      </c>
      <c r="F8751">
        <v>510</v>
      </c>
      <c r="G8751">
        <v>127.5</v>
      </c>
      <c r="H8751" t="s">
        <v>26</v>
      </c>
      <c r="I8751" t="s">
        <v>94</v>
      </c>
      <c r="J8751" t="s">
        <v>98</v>
      </c>
      <c r="K8751" t="s">
        <v>25</v>
      </c>
    </row>
    <row r="8752" spans="1:11" x14ac:dyDescent="0.3">
      <c r="A8752">
        <f>YEAR('Supermart Grocery Sales - Retai'!F:F)</f>
        <v>2017</v>
      </c>
      <c r="B8752">
        <f>MONTH('Supermart Grocery Sales - Retai'!F:F)</f>
        <v>9</v>
      </c>
      <c r="C8752" t="str" cm="1">
        <f t="array" ref="C8752">CHOOSE(_xlfn.ANCHORARRAY(B8752), "Jan", "Feb", "Mar", "Apr", "May", "Jun", "Jul", "Aug", "Sep", "Oct", "Nov", "Dec")</f>
        <v>Sep</v>
      </c>
      <c r="D8752" t="str">
        <f>"Q"&amp;ROUNDUP(MONTH('Supermart Grocery Sales - Retai'!F8752)/3,0)</f>
        <v>Q3</v>
      </c>
      <c r="E8752">
        <f>tbl_DataModel[[#This Row],[Profit]]/tbl_DataModel[[#This Row],[Sales]]</f>
        <v>0.37000000000000005</v>
      </c>
      <c r="F8752">
        <v>1961</v>
      </c>
      <c r="G8752">
        <v>725.57</v>
      </c>
      <c r="H8752" t="s">
        <v>32</v>
      </c>
      <c r="I8752" t="s">
        <v>153</v>
      </c>
      <c r="J8752" t="s">
        <v>98</v>
      </c>
      <c r="K8752" t="s">
        <v>62</v>
      </c>
    </row>
    <row r="8753" spans="1:11" x14ac:dyDescent="0.3">
      <c r="A8753">
        <f>YEAR('Supermart Grocery Sales - Retai'!F:F)</f>
        <v>2015</v>
      </c>
      <c r="B8753">
        <f>MONTH('Supermart Grocery Sales - Retai'!F:F)</f>
        <v>4</v>
      </c>
      <c r="C8753" t="str" cm="1">
        <f t="array" ref="C8753">CHOOSE(_xlfn.ANCHORARRAY(B8753), "Jan", "Feb", "Mar", "Apr", "May", "Jun", "Jul", "Aug", "Sep", "Oct", "Nov", "Dec")</f>
        <v>Apr</v>
      </c>
      <c r="D8753" t="str">
        <f>"Q"&amp;ROUNDUP(MONTH('Supermart Grocery Sales - Retai'!F8753)/3,0)</f>
        <v>Q2</v>
      </c>
      <c r="E8753">
        <f>tbl_DataModel[[#This Row],[Profit]]/tbl_DataModel[[#This Row],[Sales]]</f>
        <v>0.18000000000000002</v>
      </c>
      <c r="F8753">
        <v>701</v>
      </c>
      <c r="G8753">
        <v>126.18</v>
      </c>
      <c r="H8753" t="s">
        <v>49</v>
      </c>
      <c r="I8753" t="s">
        <v>50</v>
      </c>
      <c r="J8753" t="s">
        <v>98</v>
      </c>
      <c r="K8753" t="s">
        <v>135</v>
      </c>
    </row>
    <row r="8754" spans="1:11" x14ac:dyDescent="0.3">
      <c r="A8754">
        <f>YEAR('Supermart Grocery Sales - Retai'!F:F)</f>
        <v>2016</v>
      </c>
      <c r="B8754">
        <f>MONTH('Supermart Grocery Sales - Retai'!F:F)</f>
        <v>11</v>
      </c>
      <c r="C8754" t="str" cm="1">
        <f t="array" ref="C8754">CHOOSE(_xlfn.ANCHORARRAY(B8754), "Jan", "Feb", "Mar", "Apr", "May", "Jun", "Jul", "Aug", "Sep", "Oct", "Nov", "Dec")</f>
        <v>Nov</v>
      </c>
      <c r="D8754" t="str">
        <f>"Q"&amp;ROUNDUP(MONTH('Supermart Grocery Sales - Retai'!F8754)/3,0)</f>
        <v>Q4</v>
      </c>
      <c r="E8754">
        <f>tbl_DataModel[[#This Row],[Profit]]/tbl_DataModel[[#This Row],[Sales]]</f>
        <v>0.25</v>
      </c>
      <c r="F8754">
        <v>1339</v>
      </c>
      <c r="G8754">
        <v>334.75</v>
      </c>
      <c r="H8754" t="s">
        <v>49</v>
      </c>
      <c r="I8754" t="s">
        <v>54</v>
      </c>
      <c r="J8754" t="s">
        <v>98</v>
      </c>
      <c r="K8754" t="s">
        <v>108</v>
      </c>
    </row>
    <row r="8755" spans="1:11" x14ac:dyDescent="0.3">
      <c r="A8755">
        <f>YEAR('Supermart Grocery Sales - Retai'!F:F)</f>
        <v>2017</v>
      </c>
      <c r="B8755">
        <f>MONTH('Supermart Grocery Sales - Retai'!F:F)</f>
        <v>10</v>
      </c>
      <c r="C8755" t="str" cm="1">
        <f t="array" ref="C8755">CHOOSE(_xlfn.ANCHORARRAY(B8755), "Jan", "Feb", "Mar", "Apr", "May", "Jun", "Jul", "Aug", "Sep", "Oct", "Nov", "Dec")</f>
        <v>Oct</v>
      </c>
      <c r="D8755" t="str">
        <f>"Q"&amp;ROUNDUP(MONTH('Supermart Grocery Sales - Retai'!F8755)/3,0)</f>
        <v>Q4</v>
      </c>
      <c r="E8755">
        <f>tbl_DataModel[[#This Row],[Profit]]/tbl_DataModel[[#This Row],[Sales]]</f>
        <v>0.24</v>
      </c>
      <c r="F8755">
        <v>691</v>
      </c>
      <c r="G8755">
        <v>165.84</v>
      </c>
      <c r="H8755" t="s">
        <v>63</v>
      </c>
      <c r="I8755" t="s">
        <v>87</v>
      </c>
      <c r="J8755" t="s">
        <v>98</v>
      </c>
      <c r="K8755" t="s">
        <v>193</v>
      </c>
    </row>
    <row r="8756" spans="1:11" x14ac:dyDescent="0.3">
      <c r="A8756">
        <f>YEAR('Supermart Grocery Sales - Retai'!F:F)</f>
        <v>2016</v>
      </c>
      <c r="B8756">
        <f>MONTH('Supermart Grocery Sales - Retai'!F:F)</f>
        <v>4</v>
      </c>
      <c r="C8756" t="str" cm="1">
        <f t="array" ref="C8756">CHOOSE(_xlfn.ANCHORARRAY(B8756), "Jan", "Feb", "Mar", "Apr", "May", "Jun", "Jul", "Aug", "Sep", "Oct", "Nov", "Dec")</f>
        <v>Apr</v>
      </c>
      <c r="D8756" t="str">
        <f>"Q"&amp;ROUNDUP(MONTH('Supermart Grocery Sales - Retai'!F8756)/3,0)</f>
        <v>Q2</v>
      </c>
      <c r="E8756">
        <f>tbl_DataModel[[#This Row],[Profit]]/tbl_DataModel[[#This Row],[Sales]]</f>
        <v>0.22</v>
      </c>
      <c r="F8756">
        <v>916</v>
      </c>
      <c r="G8756">
        <v>201.52</v>
      </c>
      <c r="H8756" t="s">
        <v>49</v>
      </c>
      <c r="I8756" t="s">
        <v>54</v>
      </c>
      <c r="J8756" t="s">
        <v>98</v>
      </c>
      <c r="K8756" t="s">
        <v>197</v>
      </c>
    </row>
    <row r="8757" spans="1:11" x14ac:dyDescent="0.3">
      <c r="A8757">
        <f>YEAR('Supermart Grocery Sales - Retai'!F:F)</f>
        <v>2017</v>
      </c>
      <c r="B8757">
        <f>MONTH('Supermart Grocery Sales - Retai'!F:F)</f>
        <v>11</v>
      </c>
      <c r="C8757" t="str" cm="1">
        <f t="array" ref="C8757">CHOOSE(_xlfn.ANCHORARRAY(B8757), "Jan", "Feb", "Mar", "Apr", "May", "Jun", "Jul", "Aug", "Sep", "Oct", "Nov", "Dec")</f>
        <v>Nov</v>
      </c>
      <c r="D8757" t="str">
        <f>"Q"&amp;ROUNDUP(MONTH('Supermart Grocery Sales - Retai'!F8757)/3,0)</f>
        <v>Q4</v>
      </c>
      <c r="E8757">
        <f>tbl_DataModel[[#This Row],[Profit]]/tbl_DataModel[[#This Row],[Sales]]</f>
        <v>0.37</v>
      </c>
      <c r="F8757">
        <v>2301</v>
      </c>
      <c r="G8757">
        <v>851.37</v>
      </c>
      <c r="H8757" t="s">
        <v>26</v>
      </c>
      <c r="I8757" t="s">
        <v>37</v>
      </c>
      <c r="J8757" t="s">
        <v>98</v>
      </c>
      <c r="K8757" t="s">
        <v>159</v>
      </c>
    </row>
    <row r="8758" spans="1:11" x14ac:dyDescent="0.3">
      <c r="A8758">
        <f>YEAR('Supermart Grocery Sales - Retai'!F:F)</f>
        <v>2016</v>
      </c>
      <c r="B8758">
        <f>MONTH('Supermart Grocery Sales - Retai'!F:F)</f>
        <v>5</v>
      </c>
      <c r="C8758" t="str" cm="1">
        <f t="array" ref="C8758">CHOOSE(_xlfn.ANCHORARRAY(B8758), "Jan", "Feb", "Mar", "Apr", "May", "Jun", "Jul", "Aug", "Sep", "Oct", "Nov", "Dec")</f>
        <v>May</v>
      </c>
      <c r="D8758" t="str">
        <f>"Q"&amp;ROUNDUP(MONTH('Supermart Grocery Sales - Retai'!F8758)/3,0)</f>
        <v>Q2</v>
      </c>
      <c r="E8758">
        <f>tbl_DataModel[[#This Row],[Profit]]/tbl_DataModel[[#This Row],[Sales]]</f>
        <v>0.27999999999999997</v>
      </c>
      <c r="F8758">
        <v>1707</v>
      </c>
      <c r="G8758">
        <v>477.96</v>
      </c>
      <c r="H8758" t="s">
        <v>49</v>
      </c>
      <c r="I8758" t="s">
        <v>205</v>
      </c>
      <c r="J8758" t="s">
        <v>98</v>
      </c>
      <c r="K8758" t="s">
        <v>57</v>
      </c>
    </row>
    <row r="8759" spans="1:11" x14ac:dyDescent="0.3">
      <c r="A8759">
        <f>YEAR('Supermart Grocery Sales - Retai'!F:F)</f>
        <v>2015</v>
      </c>
      <c r="B8759">
        <f>MONTH('Supermart Grocery Sales - Retai'!F:F)</f>
        <v>9</v>
      </c>
      <c r="C8759" t="str" cm="1">
        <f t="array" ref="C8759">CHOOSE(_xlfn.ANCHORARRAY(B8759), "Jan", "Feb", "Mar", "Apr", "May", "Jun", "Jul", "Aug", "Sep", "Oct", "Nov", "Dec")</f>
        <v>Sep</v>
      </c>
      <c r="D8759" t="str">
        <f>"Q"&amp;ROUNDUP(MONTH('Supermart Grocery Sales - Retai'!F8759)/3,0)</f>
        <v>Q3</v>
      </c>
      <c r="E8759">
        <f>tbl_DataModel[[#This Row],[Profit]]/tbl_DataModel[[#This Row],[Sales]]</f>
        <v>0.43</v>
      </c>
      <c r="F8759">
        <v>2380</v>
      </c>
      <c r="G8759">
        <v>1023.4</v>
      </c>
      <c r="H8759" t="s">
        <v>13</v>
      </c>
      <c r="I8759" t="s">
        <v>195</v>
      </c>
      <c r="J8759" t="s">
        <v>98</v>
      </c>
      <c r="K8759" t="s">
        <v>83</v>
      </c>
    </row>
    <row r="8760" spans="1:11" x14ac:dyDescent="0.3">
      <c r="A8760">
        <f>YEAR('Supermart Grocery Sales - Retai'!F:F)</f>
        <v>2018</v>
      </c>
      <c r="B8760">
        <f>MONTH('Supermart Grocery Sales - Retai'!F:F)</f>
        <v>4</v>
      </c>
      <c r="C8760" t="str" cm="1">
        <f t="array" ref="C8760">CHOOSE(_xlfn.ANCHORARRAY(B8760), "Jan", "Feb", "Mar", "Apr", "May", "Jun", "Jul", "Aug", "Sep", "Oct", "Nov", "Dec")</f>
        <v>Apr</v>
      </c>
      <c r="D8760" t="str">
        <f>"Q"&amp;ROUNDUP(MONTH('Supermart Grocery Sales - Retai'!F8760)/3,0)</f>
        <v>Q2</v>
      </c>
      <c r="E8760">
        <f>tbl_DataModel[[#This Row],[Profit]]/tbl_DataModel[[#This Row],[Sales]]</f>
        <v>0.38</v>
      </c>
      <c r="F8760">
        <v>673</v>
      </c>
      <c r="G8760">
        <v>255.74</v>
      </c>
      <c r="H8760" t="s">
        <v>58</v>
      </c>
      <c r="I8760" t="s">
        <v>112</v>
      </c>
      <c r="J8760" t="s">
        <v>98</v>
      </c>
      <c r="K8760" t="s">
        <v>12</v>
      </c>
    </row>
    <row r="8761" spans="1:11" x14ac:dyDescent="0.3">
      <c r="A8761">
        <f>YEAR('Supermart Grocery Sales - Retai'!F:F)</f>
        <v>2018</v>
      </c>
      <c r="B8761">
        <f>MONTH('Supermart Grocery Sales - Retai'!F:F)</f>
        <v>8</v>
      </c>
      <c r="C8761" t="str" cm="1">
        <f t="array" ref="C8761">CHOOSE(_xlfn.ANCHORARRAY(B8761), "Jan", "Feb", "Mar", "Apr", "May", "Jun", "Jul", "Aug", "Sep", "Oct", "Nov", "Dec")</f>
        <v>Aug</v>
      </c>
      <c r="D8761" t="str">
        <f>"Q"&amp;ROUNDUP(MONTH('Supermart Grocery Sales - Retai'!F8761)/3,0)</f>
        <v>Q3</v>
      </c>
      <c r="E8761">
        <f>tbl_DataModel[[#This Row],[Profit]]/tbl_DataModel[[#This Row],[Sales]]</f>
        <v>0.33</v>
      </c>
      <c r="F8761">
        <v>1464</v>
      </c>
      <c r="G8761">
        <v>483.12</v>
      </c>
      <c r="H8761" t="s">
        <v>32</v>
      </c>
      <c r="I8761" t="s">
        <v>153</v>
      </c>
      <c r="J8761" t="s">
        <v>98</v>
      </c>
      <c r="K8761" t="s">
        <v>193</v>
      </c>
    </row>
    <row r="8762" spans="1:11" x14ac:dyDescent="0.3">
      <c r="A8762">
        <f>YEAR('Supermart Grocery Sales - Retai'!F:F)</f>
        <v>2017</v>
      </c>
      <c r="B8762">
        <f>MONTH('Supermart Grocery Sales - Retai'!F:F)</f>
        <v>12</v>
      </c>
      <c r="C8762" t="str" cm="1">
        <f t="array" ref="C8762">CHOOSE(_xlfn.ANCHORARRAY(B8762), "Jan", "Feb", "Mar", "Apr", "May", "Jun", "Jul", "Aug", "Sep", "Oct", "Nov", "Dec")</f>
        <v>Dec</v>
      </c>
      <c r="D8762" t="str">
        <f>"Q"&amp;ROUNDUP(MONTH('Supermart Grocery Sales - Retai'!F8762)/3,0)</f>
        <v>Q4</v>
      </c>
      <c r="E8762">
        <f>tbl_DataModel[[#This Row],[Profit]]/tbl_DataModel[[#This Row],[Sales]]</f>
        <v>0.15</v>
      </c>
      <c r="F8762">
        <v>1200</v>
      </c>
      <c r="G8762">
        <v>180</v>
      </c>
      <c r="H8762" t="s">
        <v>26</v>
      </c>
      <c r="I8762" t="s">
        <v>37</v>
      </c>
      <c r="J8762" t="s">
        <v>98</v>
      </c>
      <c r="K8762" t="s">
        <v>174</v>
      </c>
    </row>
    <row r="8763" spans="1:11" x14ac:dyDescent="0.3">
      <c r="A8763">
        <f>YEAR('Supermart Grocery Sales - Retai'!F:F)</f>
        <v>2015</v>
      </c>
      <c r="B8763">
        <f>MONTH('Supermart Grocery Sales - Retai'!F:F)</f>
        <v>9</v>
      </c>
      <c r="C8763" t="str" cm="1">
        <f t="array" ref="C8763">CHOOSE(_xlfn.ANCHORARRAY(B8763), "Jan", "Feb", "Mar", "Apr", "May", "Jun", "Jul", "Aug", "Sep", "Oct", "Nov", "Dec")</f>
        <v>Sep</v>
      </c>
      <c r="D8763" t="str">
        <f>"Q"&amp;ROUNDUP(MONTH('Supermart Grocery Sales - Retai'!F8763)/3,0)</f>
        <v>Q3</v>
      </c>
      <c r="E8763">
        <f>tbl_DataModel[[#This Row],[Profit]]/tbl_DataModel[[#This Row],[Sales]]</f>
        <v>0.42</v>
      </c>
      <c r="F8763">
        <v>1311</v>
      </c>
      <c r="G8763">
        <v>550.62</v>
      </c>
      <c r="H8763" t="s">
        <v>63</v>
      </c>
      <c r="I8763" t="s">
        <v>64</v>
      </c>
      <c r="J8763" t="s">
        <v>98</v>
      </c>
      <c r="K8763" t="s">
        <v>116</v>
      </c>
    </row>
    <row r="8764" spans="1:11" x14ac:dyDescent="0.3">
      <c r="A8764">
        <f>YEAR('Supermart Grocery Sales - Retai'!F:F)</f>
        <v>2015</v>
      </c>
      <c r="B8764">
        <f>MONTH('Supermart Grocery Sales - Retai'!F:F)</f>
        <v>9</v>
      </c>
      <c r="C8764" t="str" cm="1">
        <f t="array" ref="C8764">CHOOSE(_xlfn.ANCHORARRAY(B8764), "Jan", "Feb", "Mar", "Apr", "May", "Jun", "Jul", "Aug", "Sep", "Oct", "Nov", "Dec")</f>
        <v>Sep</v>
      </c>
      <c r="D8764" t="str">
        <f>"Q"&amp;ROUNDUP(MONTH('Supermart Grocery Sales - Retai'!F8764)/3,0)</f>
        <v>Q3</v>
      </c>
      <c r="E8764">
        <f>tbl_DataModel[[#This Row],[Profit]]/tbl_DataModel[[#This Row],[Sales]]</f>
        <v>0.37</v>
      </c>
      <c r="F8764">
        <v>582</v>
      </c>
      <c r="G8764">
        <v>215.34</v>
      </c>
      <c r="H8764" t="s">
        <v>26</v>
      </c>
      <c r="I8764" t="s">
        <v>201</v>
      </c>
      <c r="J8764" t="s">
        <v>98</v>
      </c>
      <c r="K8764" t="s">
        <v>135</v>
      </c>
    </row>
    <row r="8765" spans="1:11" x14ac:dyDescent="0.3">
      <c r="A8765">
        <f>YEAR('Supermart Grocery Sales - Retai'!F:F)</f>
        <v>2016</v>
      </c>
      <c r="B8765">
        <f>MONTH('Supermart Grocery Sales - Retai'!F:F)</f>
        <v>12</v>
      </c>
      <c r="C8765" t="str" cm="1">
        <f t="array" ref="C8765">CHOOSE(_xlfn.ANCHORARRAY(B8765), "Jan", "Feb", "Mar", "Apr", "May", "Jun", "Jul", "Aug", "Sep", "Oct", "Nov", "Dec")</f>
        <v>Dec</v>
      </c>
      <c r="D8765" t="str">
        <f>"Q"&amp;ROUNDUP(MONTH('Supermart Grocery Sales - Retai'!F8765)/3,0)</f>
        <v>Q4</v>
      </c>
      <c r="E8765">
        <f>tbl_DataModel[[#This Row],[Profit]]/tbl_DataModel[[#This Row],[Sales]]</f>
        <v>0.45</v>
      </c>
      <c r="F8765">
        <v>1358</v>
      </c>
      <c r="G8765">
        <v>611.1</v>
      </c>
      <c r="H8765" t="s">
        <v>63</v>
      </c>
      <c r="I8765" t="s">
        <v>157</v>
      </c>
      <c r="J8765" t="s">
        <v>98</v>
      </c>
      <c r="K8765" t="s">
        <v>191</v>
      </c>
    </row>
    <row r="8766" spans="1:11" x14ac:dyDescent="0.3">
      <c r="A8766">
        <f>YEAR('Supermart Grocery Sales - Retai'!F:F)</f>
        <v>2018</v>
      </c>
      <c r="B8766">
        <f>MONTH('Supermart Grocery Sales - Retai'!F:F)</f>
        <v>7</v>
      </c>
      <c r="C8766" t="str" cm="1">
        <f t="array" ref="C8766">CHOOSE(_xlfn.ANCHORARRAY(B8766), "Jan", "Feb", "Mar", "Apr", "May", "Jun", "Jul", "Aug", "Sep", "Oct", "Nov", "Dec")</f>
        <v>Jul</v>
      </c>
      <c r="D8766" t="str">
        <f>"Q"&amp;ROUNDUP(MONTH('Supermart Grocery Sales - Retai'!F8766)/3,0)</f>
        <v>Q3</v>
      </c>
      <c r="E8766">
        <f>tbl_DataModel[[#This Row],[Profit]]/tbl_DataModel[[#This Row],[Sales]]</f>
        <v>0.38999999999999996</v>
      </c>
      <c r="F8766">
        <v>1894</v>
      </c>
      <c r="G8766">
        <v>738.66</v>
      </c>
      <c r="H8766" t="s">
        <v>32</v>
      </c>
      <c r="I8766" t="s">
        <v>153</v>
      </c>
      <c r="J8766" t="s">
        <v>98</v>
      </c>
      <c r="K8766" t="s">
        <v>67</v>
      </c>
    </row>
    <row r="8767" spans="1:11" x14ac:dyDescent="0.3">
      <c r="A8767">
        <f>YEAR('Supermart Grocery Sales - Retai'!F:F)</f>
        <v>2018</v>
      </c>
      <c r="B8767">
        <f>MONTH('Supermart Grocery Sales - Retai'!F:F)</f>
        <v>4</v>
      </c>
      <c r="C8767" t="str" cm="1">
        <f t="array" ref="C8767">CHOOSE(_xlfn.ANCHORARRAY(B8767), "Jan", "Feb", "Mar", "Apr", "May", "Jun", "Jul", "Aug", "Sep", "Oct", "Nov", "Dec")</f>
        <v>Apr</v>
      </c>
      <c r="D8767" t="str">
        <f>"Q"&amp;ROUNDUP(MONTH('Supermart Grocery Sales - Retai'!F8767)/3,0)</f>
        <v>Q2</v>
      </c>
      <c r="E8767">
        <f>tbl_DataModel[[#This Row],[Profit]]/tbl_DataModel[[#This Row],[Sales]]</f>
        <v>0.31</v>
      </c>
      <c r="F8767">
        <v>766</v>
      </c>
      <c r="G8767">
        <v>237.46</v>
      </c>
      <c r="H8767" t="s">
        <v>58</v>
      </c>
      <c r="I8767" t="s">
        <v>59</v>
      </c>
      <c r="J8767" t="s">
        <v>98</v>
      </c>
      <c r="K8767" t="s">
        <v>111</v>
      </c>
    </row>
    <row r="8768" spans="1:11" x14ac:dyDescent="0.3">
      <c r="A8768">
        <f>YEAR('Supermart Grocery Sales - Retai'!F:F)</f>
        <v>2018</v>
      </c>
      <c r="B8768">
        <f>MONTH('Supermart Grocery Sales - Retai'!F:F)</f>
        <v>2</v>
      </c>
      <c r="C8768" t="str" cm="1">
        <f t="array" ref="C8768">CHOOSE(_xlfn.ANCHORARRAY(B8768), "Jan", "Feb", "Mar", "Apr", "May", "Jun", "Jul", "Aug", "Sep", "Oct", "Nov", "Dec")</f>
        <v>Feb</v>
      </c>
      <c r="D8768" t="str">
        <f>"Q"&amp;ROUNDUP(MONTH('Supermart Grocery Sales - Retai'!F8768)/3,0)</f>
        <v>Q1</v>
      </c>
      <c r="E8768">
        <f>tbl_DataModel[[#This Row],[Profit]]/tbl_DataModel[[#This Row],[Sales]]</f>
        <v>0.35</v>
      </c>
      <c r="F8768">
        <v>1895</v>
      </c>
      <c r="G8768">
        <v>663.25</v>
      </c>
      <c r="H8768" t="s">
        <v>32</v>
      </c>
      <c r="I8768" t="s">
        <v>46</v>
      </c>
      <c r="J8768" t="s">
        <v>98</v>
      </c>
      <c r="K8768" t="s">
        <v>83</v>
      </c>
    </row>
    <row r="8769" spans="1:11" x14ac:dyDescent="0.3">
      <c r="A8769">
        <f>YEAR('Supermart Grocery Sales - Retai'!F:F)</f>
        <v>2017</v>
      </c>
      <c r="B8769">
        <f>MONTH('Supermart Grocery Sales - Retai'!F:F)</f>
        <v>7</v>
      </c>
      <c r="C8769" t="str" cm="1">
        <f t="array" ref="C8769">CHOOSE(_xlfn.ANCHORARRAY(B8769), "Jan", "Feb", "Mar", "Apr", "May", "Jun", "Jul", "Aug", "Sep", "Oct", "Nov", "Dec")</f>
        <v>Jul</v>
      </c>
      <c r="D8769" t="str">
        <f>"Q"&amp;ROUNDUP(MONTH('Supermart Grocery Sales - Retai'!F8769)/3,0)</f>
        <v>Q3</v>
      </c>
      <c r="E8769">
        <f>tbl_DataModel[[#This Row],[Profit]]/tbl_DataModel[[#This Row],[Sales]]</f>
        <v>0.41</v>
      </c>
      <c r="F8769">
        <v>1991</v>
      </c>
      <c r="G8769">
        <v>816.31</v>
      </c>
      <c r="H8769" t="s">
        <v>26</v>
      </c>
      <c r="I8769" t="s">
        <v>37</v>
      </c>
      <c r="J8769" t="s">
        <v>23</v>
      </c>
      <c r="K8769" t="s">
        <v>261</v>
      </c>
    </row>
    <row r="8770" spans="1:11" x14ac:dyDescent="0.3">
      <c r="A8770">
        <f>YEAR('Supermart Grocery Sales - Retai'!F:F)</f>
        <v>2015</v>
      </c>
      <c r="B8770">
        <f>MONTH('Supermart Grocery Sales - Retai'!F:F)</f>
        <v>12</v>
      </c>
      <c r="C8770" t="str" cm="1">
        <f t="array" ref="C8770">CHOOSE(_xlfn.ANCHORARRAY(B8770), "Jan", "Feb", "Mar", "Apr", "May", "Jun", "Jul", "Aug", "Sep", "Oct", "Nov", "Dec")</f>
        <v>Dec</v>
      </c>
      <c r="D8770" t="str">
        <f>"Q"&amp;ROUNDUP(MONTH('Supermart Grocery Sales - Retai'!F8770)/3,0)</f>
        <v>Q4</v>
      </c>
      <c r="E8770">
        <f>tbl_DataModel[[#This Row],[Profit]]/tbl_DataModel[[#This Row],[Sales]]</f>
        <v>0.19999999999999998</v>
      </c>
      <c r="F8770">
        <v>1036</v>
      </c>
      <c r="G8770">
        <v>207.2</v>
      </c>
      <c r="H8770" t="s">
        <v>20</v>
      </c>
      <c r="I8770" t="s">
        <v>21</v>
      </c>
      <c r="J8770" t="s">
        <v>23</v>
      </c>
      <c r="K8770" t="s">
        <v>108</v>
      </c>
    </row>
    <row r="8771" spans="1:11" x14ac:dyDescent="0.3">
      <c r="A8771">
        <f>YEAR('Supermart Grocery Sales - Retai'!F:F)</f>
        <v>2018</v>
      </c>
      <c r="B8771">
        <f>MONTH('Supermart Grocery Sales - Retai'!F:F)</f>
        <v>10</v>
      </c>
      <c r="C8771" t="str" cm="1">
        <f t="array" ref="C8771">CHOOSE(_xlfn.ANCHORARRAY(B8771), "Jan", "Feb", "Mar", "Apr", "May", "Jun", "Jul", "Aug", "Sep", "Oct", "Nov", "Dec")</f>
        <v>Oct</v>
      </c>
      <c r="D8771" t="str">
        <f>"Q"&amp;ROUNDUP(MONTH('Supermart Grocery Sales - Retai'!F8771)/3,0)</f>
        <v>Q4</v>
      </c>
      <c r="E8771">
        <f>tbl_DataModel[[#This Row],[Profit]]/tbl_DataModel[[#This Row],[Sales]]</f>
        <v>0.43</v>
      </c>
      <c r="F8771">
        <v>2155</v>
      </c>
      <c r="G8771">
        <v>926.65</v>
      </c>
      <c r="H8771" t="s">
        <v>49</v>
      </c>
      <c r="I8771" t="s">
        <v>205</v>
      </c>
      <c r="J8771" t="s">
        <v>23</v>
      </c>
      <c r="K8771" t="s">
        <v>57</v>
      </c>
    </row>
    <row r="8772" spans="1:11" x14ac:dyDescent="0.3">
      <c r="A8772">
        <f>YEAR('Supermart Grocery Sales - Retai'!F:F)</f>
        <v>2015</v>
      </c>
      <c r="B8772">
        <f>MONTH('Supermart Grocery Sales - Retai'!F:F)</f>
        <v>12</v>
      </c>
      <c r="C8772" t="str" cm="1">
        <f t="array" ref="C8772">CHOOSE(_xlfn.ANCHORARRAY(B8772), "Jan", "Feb", "Mar", "Apr", "May", "Jun", "Jul", "Aug", "Sep", "Oct", "Nov", "Dec")</f>
        <v>Dec</v>
      </c>
      <c r="D8772" t="str">
        <f>"Q"&amp;ROUNDUP(MONTH('Supermart Grocery Sales - Retai'!F8772)/3,0)</f>
        <v>Q4</v>
      </c>
      <c r="E8772">
        <f>tbl_DataModel[[#This Row],[Profit]]/tbl_DataModel[[#This Row],[Sales]]</f>
        <v>0.21999999999999997</v>
      </c>
      <c r="F8772">
        <v>2398</v>
      </c>
      <c r="G8772">
        <v>527.55999999999995</v>
      </c>
      <c r="H8772" t="s">
        <v>20</v>
      </c>
      <c r="I8772" t="s">
        <v>91</v>
      </c>
      <c r="J8772" t="s">
        <v>23</v>
      </c>
      <c r="K8772" t="s">
        <v>204</v>
      </c>
    </row>
    <row r="8773" spans="1:11" x14ac:dyDescent="0.3">
      <c r="A8773">
        <f>YEAR('Supermart Grocery Sales - Retai'!F:F)</f>
        <v>2015</v>
      </c>
      <c r="B8773">
        <f>MONTH('Supermart Grocery Sales - Retai'!F:F)</f>
        <v>10</v>
      </c>
      <c r="C8773" t="str" cm="1">
        <f t="array" ref="C8773">CHOOSE(_xlfn.ANCHORARRAY(B8773), "Jan", "Feb", "Mar", "Apr", "May", "Jun", "Jul", "Aug", "Sep", "Oct", "Nov", "Dec")</f>
        <v>Oct</v>
      </c>
      <c r="D8773" t="str">
        <f>"Q"&amp;ROUNDUP(MONTH('Supermart Grocery Sales - Retai'!F8773)/3,0)</f>
        <v>Q4</v>
      </c>
      <c r="E8773">
        <f>tbl_DataModel[[#This Row],[Profit]]/tbl_DataModel[[#This Row],[Sales]]</f>
        <v>9.0000000000000011E-2</v>
      </c>
      <c r="F8773">
        <v>2287</v>
      </c>
      <c r="G8773">
        <v>205.83</v>
      </c>
      <c r="H8773" t="s">
        <v>49</v>
      </c>
      <c r="I8773" t="s">
        <v>54</v>
      </c>
      <c r="J8773" t="s">
        <v>23</v>
      </c>
      <c r="K8773" t="s">
        <v>114</v>
      </c>
    </row>
    <row r="8774" spans="1:11" x14ac:dyDescent="0.3">
      <c r="A8774">
        <f>YEAR('Supermart Grocery Sales - Retai'!F:F)</f>
        <v>2017</v>
      </c>
      <c r="B8774">
        <f>MONTH('Supermart Grocery Sales - Retai'!F:F)</f>
        <v>4</v>
      </c>
      <c r="C8774" t="str" cm="1">
        <f t="array" ref="C8774">CHOOSE(_xlfn.ANCHORARRAY(B8774), "Jan", "Feb", "Mar", "Apr", "May", "Jun", "Jul", "Aug", "Sep", "Oct", "Nov", "Dec")</f>
        <v>Apr</v>
      </c>
      <c r="D8774" t="str">
        <f>"Q"&amp;ROUNDUP(MONTH('Supermart Grocery Sales - Retai'!F8774)/3,0)</f>
        <v>Q2</v>
      </c>
      <c r="E8774">
        <f>tbl_DataModel[[#This Row],[Profit]]/tbl_DataModel[[#This Row],[Sales]]</f>
        <v>0.26</v>
      </c>
      <c r="F8774">
        <v>1752</v>
      </c>
      <c r="G8774">
        <v>455.52</v>
      </c>
      <c r="H8774" t="s">
        <v>26</v>
      </c>
      <c r="I8774" t="s">
        <v>27</v>
      </c>
      <c r="J8774" t="s">
        <v>23</v>
      </c>
      <c r="K8774" t="s">
        <v>174</v>
      </c>
    </row>
    <row r="8775" spans="1:11" x14ac:dyDescent="0.3">
      <c r="A8775">
        <f>YEAR('Supermart Grocery Sales - Retai'!F:F)</f>
        <v>2015</v>
      </c>
      <c r="B8775">
        <f>MONTH('Supermart Grocery Sales - Retai'!F:F)</f>
        <v>10</v>
      </c>
      <c r="C8775" t="str" cm="1">
        <f t="array" ref="C8775">CHOOSE(_xlfn.ANCHORARRAY(B8775), "Jan", "Feb", "Mar", "Apr", "May", "Jun", "Jul", "Aug", "Sep", "Oct", "Nov", "Dec")</f>
        <v>Oct</v>
      </c>
      <c r="D8775" t="str">
        <f>"Q"&amp;ROUNDUP(MONTH('Supermart Grocery Sales - Retai'!F8775)/3,0)</f>
        <v>Q4</v>
      </c>
      <c r="E8775">
        <f>tbl_DataModel[[#This Row],[Profit]]/tbl_DataModel[[#This Row],[Sales]]</f>
        <v>0.29000000000000004</v>
      </c>
      <c r="F8775">
        <v>2386</v>
      </c>
      <c r="G8775">
        <v>691.94</v>
      </c>
      <c r="H8775" t="s">
        <v>13</v>
      </c>
      <c r="I8775" t="s">
        <v>195</v>
      </c>
      <c r="J8775" t="s">
        <v>23</v>
      </c>
      <c r="K8775" t="s">
        <v>159</v>
      </c>
    </row>
    <row r="8776" spans="1:11" x14ac:dyDescent="0.3">
      <c r="A8776">
        <f>YEAR('Supermart Grocery Sales - Retai'!F:F)</f>
        <v>2015</v>
      </c>
      <c r="B8776">
        <f>MONTH('Supermart Grocery Sales - Retai'!F:F)</f>
        <v>10</v>
      </c>
      <c r="C8776" t="str" cm="1">
        <f t="array" ref="C8776">CHOOSE(_xlfn.ANCHORARRAY(B8776), "Jan", "Feb", "Mar", "Apr", "May", "Jun", "Jul", "Aug", "Sep", "Oct", "Nov", "Dec")</f>
        <v>Oct</v>
      </c>
      <c r="D8776" t="str">
        <f>"Q"&amp;ROUNDUP(MONTH('Supermart Grocery Sales - Retai'!F8776)/3,0)</f>
        <v>Q4</v>
      </c>
      <c r="E8776">
        <f>tbl_DataModel[[#This Row],[Profit]]/tbl_DataModel[[#This Row],[Sales]]</f>
        <v>0.33</v>
      </c>
      <c r="F8776">
        <v>1003</v>
      </c>
      <c r="G8776">
        <v>330.99</v>
      </c>
      <c r="H8776" t="s">
        <v>20</v>
      </c>
      <c r="I8776" t="s">
        <v>21</v>
      </c>
      <c r="J8776" t="s">
        <v>23</v>
      </c>
      <c r="K8776" t="s">
        <v>31</v>
      </c>
    </row>
    <row r="8777" spans="1:11" x14ac:dyDescent="0.3">
      <c r="A8777">
        <f>YEAR('Supermart Grocery Sales - Retai'!F:F)</f>
        <v>2018</v>
      </c>
      <c r="B8777">
        <f>MONTH('Supermart Grocery Sales - Retai'!F:F)</f>
        <v>10</v>
      </c>
      <c r="C8777" t="str" cm="1">
        <f t="array" ref="C8777">CHOOSE(_xlfn.ANCHORARRAY(B8777), "Jan", "Feb", "Mar", "Apr", "May", "Jun", "Jul", "Aug", "Sep", "Oct", "Nov", "Dec")</f>
        <v>Oct</v>
      </c>
      <c r="D8777" t="str">
        <f>"Q"&amp;ROUNDUP(MONTH('Supermart Grocery Sales - Retai'!F8777)/3,0)</f>
        <v>Q4</v>
      </c>
      <c r="E8777">
        <f>tbl_DataModel[[#This Row],[Profit]]/tbl_DataModel[[#This Row],[Sales]]</f>
        <v>0.15</v>
      </c>
      <c r="F8777">
        <v>2197</v>
      </c>
      <c r="G8777">
        <v>329.55</v>
      </c>
      <c r="H8777" t="s">
        <v>20</v>
      </c>
      <c r="I8777" t="s">
        <v>91</v>
      </c>
      <c r="J8777" t="s">
        <v>23</v>
      </c>
      <c r="K8777" t="s">
        <v>159</v>
      </c>
    </row>
    <row r="8778" spans="1:11" x14ac:dyDescent="0.3">
      <c r="A8778">
        <f>YEAR('Supermart Grocery Sales - Retai'!F:F)</f>
        <v>2018</v>
      </c>
      <c r="B8778">
        <f>MONTH('Supermart Grocery Sales - Retai'!F:F)</f>
        <v>10</v>
      </c>
      <c r="C8778" t="str" cm="1">
        <f t="array" ref="C8778">CHOOSE(_xlfn.ANCHORARRAY(B8778), "Jan", "Feb", "Mar", "Apr", "May", "Jun", "Jul", "Aug", "Sep", "Oct", "Nov", "Dec")</f>
        <v>Oct</v>
      </c>
      <c r="D8778" t="str">
        <f>"Q"&amp;ROUNDUP(MONTH('Supermart Grocery Sales - Retai'!F8778)/3,0)</f>
        <v>Q4</v>
      </c>
      <c r="E8778">
        <f>tbl_DataModel[[#This Row],[Profit]]/tbl_DataModel[[#This Row],[Sales]]</f>
        <v>0.39999999999999997</v>
      </c>
      <c r="F8778">
        <v>2126</v>
      </c>
      <c r="G8778">
        <v>850.4</v>
      </c>
      <c r="H8778" t="s">
        <v>26</v>
      </c>
      <c r="I8778" t="s">
        <v>37</v>
      </c>
      <c r="J8778" t="s">
        <v>23</v>
      </c>
      <c r="K8778" t="s">
        <v>197</v>
      </c>
    </row>
    <row r="8779" spans="1:11" x14ac:dyDescent="0.3">
      <c r="A8779">
        <f>YEAR('Supermart Grocery Sales - Retai'!F:F)</f>
        <v>2015</v>
      </c>
      <c r="B8779">
        <f>MONTH('Supermart Grocery Sales - Retai'!F:F)</f>
        <v>5</v>
      </c>
      <c r="C8779" t="str" cm="1">
        <f t="array" ref="C8779">CHOOSE(_xlfn.ANCHORARRAY(B8779), "Jan", "Feb", "Mar", "Apr", "May", "Jun", "Jul", "Aug", "Sep", "Oct", "Nov", "Dec")</f>
        <v>May</v>
      </c>
      <c r="D8779" t="str">
        <f>"Q"&amp;ROUNDUP(MONTH('Supermart Grocery Sales - Retai'!F8779)/3,0)</f>
        <v>Q2</v>
      </c>
      <c r="E8779">
        <f>tbl_DataModel[[#This Row],[Profit]]/tbl_DataModel[[#This Row],[Sales]]</f>
        <v>0.13</v>
      </c>
      <c r="F8779">
        <v>1024</v>
      </c>
      <c r="G8779">
        <v>133.12</v>
      </c>
      <c r="H8779" t="s">
        <v>63</v>
      </c>
      <c r="I8779" t="s">
        <v>64</v>
      </c>
      <c r="J8779" t="s">
        <v>23</v>
      </c>
      <c r="K8779" t="s">
        <v>263</v>
      </c>
    </row>
    <row r="8780" spans="1:11" x14ac:dyDescent="0.3">
      <c r="A8780">
        <f>YEAR('Supermart Grocery Sales - Retai'!F:F)</f>
        <v>2018</v>
      </c>
      <c r="B8780">
        <f>MONTH('Supermart Grocery Sales - Retai'!F:F)</f>
        <v>10</v>
      </c>
      <c r="C8780" t="str" cm="1">
        <f t="array" ref="C8780">CHOOSE(_xlfn.ANCHORARRAY(B8780), "Jan", "Feb", "Mar", "Apr", "May", "Jun", "Jul", "Aug", "Sep", "Oct", "Nov", "Dec")</f>
        <v>Oct</v>
      </c>
      <c r="D8780" t="str">
        <f>"Q"&amp;ROUNDUP(MONTH('Supermart Grocery Sales - Retai'!F8780)/3,0)</f>
        <v>Q4</v>
      </c>
      <c r="E8780">
        <f>tbl_DataModel[[#This Row],[Profit]]/tbl_DataModel[[#This Row],[Sales]]</f>
        <v>0.14000000000000001</v>
      </c>
      <c r="F8780">
        <v>1085</v>
      </c>
      <c r="G8780">
        <v>151.9</v>
      </c>
      <c r="H8780" t="s">
        <v>13</v>
      </c>
      <c r="I8780" t="s">
        <v>14</v>
      </c>
      <c r="J8780" t="s">
        <v>23</v>
      </c>
      <c r="K8780" t="s">
        <v>182</v>
      </c>
    </row>
    <row r="8781" spans="1:11" x14ac:dyDescent="0.3">
      <c r="A8781">
        <f>YEAR('Supermart Grocery Sales - Retai'!F:F)</f>
        <v>2018</v>
      </c>
      <c r="B8781">
        <f>MONTH('Supermart Grocery Sales - Retai'!F:F)</f>
        <v>4</v>
      </c>
      <c r="C8781" t="str" cm="1">
        <f t="array" ref="C8781">CHOOSE(_xlfn.ANCHORARRAY(B8781), "Jan", "Feb", "Mar", "Apr", "May", "Jun", "Jul", "Aug", "Sep", "Oct", "Nov", "Dec")</f>
        <v>Apr</v>
      </c>
      <c r="D8781" t="str">
        <f>"Q"&amp;ROUNDUP(MONTH('Supermart Grocery Sales - Retai'!F8781)/3,0)</f>
        <v>Q2</v>
      </c>
      <c r="E8781">
        <f>tbl_DataModel[[#This Row],[Profit]]/tbl_DataModel[[#This Row],[Sales]]</f>
        <v>0.26999999999999996</v>
      </c>
      <c r="F8781">
        <v>2371</v>
      </c>
      <c r="G8781">
        <v>640.16999999999996</v>
      </c>
      <c r="H8781" t="s">
        <v>20</v>
      </c>
      <c r="I8781" t="s">
        <v>91</v>
      </c>
      <c r="J8781" t="s">
        <v>23</v>
      </c>
      <c r="K8781" t="s">
        <v>263</v>
      </c>
    </row>
    <row r="8782" spans="1:11" x14ac:dyDescent="0.3">
      <c r="A8782">
        <f>YEAR('Supermart Grocery Sales - Retai'!F:F)</f>
        <v>2018</v>
      </c>
      <c r="B8782">
        <f>MONTH('Supermart Grocery Sales - Retai'!F:F)</f>
        <v>9</v>
      </c>
      <c r="C8782" t="str" cm="1">
        <f t="array" ref="C8782">CHOOSE(_xlfn.ANCHORARRAY(B8782), "Jan", "Feb", "Mar", "Apr", "May", "Jun", "Jul", "Aug", "Sep", "Oct", "Nov", "Dec")</f>
        <v>Sep</v>
      </c>
      <c r="D8782" t="str">
        <f>"Q"&amp;ROUNDUP(MONTH('Supermart Grocery Sales - Retai'!F8782)/3,0)</f>
        <v>Q3</v>
      </c>
      <c r="E8782">
        <f>tbl_DataModel[[#This Row],[Profit]]/tbl_DataModel[[#This Row],[Sales]]</f>
        <v>0.21</v>
      </c>
      <c r="F8782">
        <v>1508</v>
      </c>
      <c r="G8782">
        <v>316.68</v>
      </c>
      <c r="H8782" t="s">
        <v>63</v>
      </c>
      <c r="I8782" t="s">
        <v>157</v>
      </c>
      <c r="J8782" t="s">
        <v>23</v>
      </c>
      <c r="K8782" t="s">
        <v>120</v>
      </c>
    </row>
    <row r="8783" spans="1:11" x14ac:dyDescent="0.3">
      <c r="A8783">
        <f>YEAR('Supermart Grocery Sales - Retai'!F:F)</f>
        <v>2018</v>
      </c>
      <c r="B8783">
        <f>MONTH('Supermart Grocery Sales - Retai'!F:F)</f>
        <v>4</v>
      </c>
      <c r="C8783" t="str" cm="1">
        <f t="array" ref="C8783">CHOOSE(_xlfn.ANCHORARRAY(B8783), "Jan", "Feb", "Mar", "Apr", "May", "Jun", "Jul", "Aug", "Sep", "Oct", "Nov", "Dec")</f>
        <v>Apr</v>
      </c>
      <c r="D8783" t="str">
        <f>"Q"&amp;ROUNDUP(MONTH('Supermart Grocery Sales - Retai'!F8783)/3,0)</f>
        <v>Q2</v>
      </c>
      <c r="E8783">
        <f>tbl_DataModel[[#This Row],[Profit]]/tbl_DataModel[[#This Row],[Sales]]</f>
        <v>6.9999999999999993E-2</v>
      </c>
      <c r="F8783">
        <v>2481</v>
      </c>
      <c r="G8783">
        <v>173.67</v>
      </c>
      <c r="H8783" t="s">
        <v>13</v>
      </c>
      <c r="I8783" t="s">
        <v>195</v>
      </c>
      <c r="J8783" t="s">
        <v>23</v>
      </c>
      <c r="K8783" t="s">
        <v>263</v>
      </c>
    </row>
    <row r="8784" spans="1:11" x14ac:dyDescent="0.3">
      <c r="A8784">
        <f>YEAR('Supermart Grocery Sales - Retai'!F:F)</f>
        <v>2018</v>
      </c>
      <c r="B8784">
        <f>MONTH('Supermart Grocery Sales - Retai'!F:F)</f>
        <v>10</v>
      </c>
      <c r="C8784" t="str" cm="1">
        <f t="array" ref="C8784">CHOOSE(_xlfn.ANCHORARRAY(B8784), "Jan", "Feb", "Mar", "Apr", "May", "Jun", "Jul", "Aug", "Sep", "Oct", "Nov", "Dec")</f>
        <v>Oct</v>
      </c>
      <c r="D8784" t="str">
        <f>"Q"&amp;ROUNDUP(MONTH('Supermart Grocery Sales - Retai'!F8784)/3,0)</f>
        <v>Q4</v>
      </c>
      <c r="E8784">
        <f>tbl_DataModel[[#This Row],[Profit]]/tbl_DataModel[[#This Row],[Sales]]</f>
        <v>0.22999999999999998</v>
      </c>
      <c r="F8784">
        <v>895</v>
      </c>
      <c r="G8784">
        <v>205.85</v>
      </c>
      <c r="H8784" t="s">
        <v>13</v>
      </c>
      <c r="I8784" t="s">
        <v>79</v>
      </c>
      <c r="J8784" t="s">
        <v>23</v>
      </c>
      <c r="K8784" t="s">
        <v>116</v>
      </c>
    </row>
    <row r="8785" spans="1:11" x14ac:dyDescent="0.3">
      <c r="A8785">
        <f>YEAR('Supermart Grocery Sales - Retai'!F:F)</f>
        <v>2017</v>
      </c>
      <c r="B8785">
        <f>MONTH('Supermart Grocery Sales - Retai'!F:F)</f>
        <v>11</v>
      </c>
      <c r="C8785" t="str" cm="1">
        <f t="array" ref="C8785">CHOOSE(_xlfn.ANCHORARRAY(B8785), "Jan", "Feb", "Mar", "Apr", "May", "Jun", "Jul", "Aug", "Sep", "Oct", "Nov", "Dec")</f>
        <v>Nov</v>
      </c>
      <c r="D8785" t="str">
        <f>"Q"&amp;ROUNDUP(MONTH('Supermart Grocery Sales - Retai'!F8785)/3,0)</f>
        <v>Q4</v>
      </c>
      <c r="E8785">
        <f>tbl_DataModel[[#This Row],[Profit]]/tbl_DataModel[[#This Row],[Sales]]</f>
        <v>0.12000000000000001</v>
      </c>
      <c r="F8785">
        <v>1402</v>
      </c>
      <c r="G8785">
        <v>168.24</v>
      </c>
      <c r="H8785" t="s">
        <v>32</v>
      </c>
      <c r="I8785" t="s">
        <v>97</v>
      </c>
      <c r="J8785" t="s">
        <v>23</v>
      </c>
      <c r="K8785" t="s">
        <v>165</v>
      </c>
    </row>
    <row r="8786" spans="1:11" x14ac:dyDescent="0.3">
      <c r="A8786">
        <f>YEAR('Supermart Grocery Sales - Retai'!F:F)</f>
        <v>2018</v>
      </c>
      <c r="B8786">
        <f>MONTH('Supermart Grocery Sales - Retai'!F:F)</f>
        <v>10</v>
      </c>
      <c r="C8786" t="str" cm="1">
        <f t="array" ref="C8786">CHOOSE(_xlfn.ANCHORARRAY(B8786), "Jan", "Feb", "Mar", "Apr", "May", "Jun", "Jul", "Aug", "Sep", "Oct", "Nov", "Dec")</f>
        <v>Oct</v>
      </c>
      <c r="D8786" t="str">
        <f>"Q"&amp;ROUNDUP(MONTH('Supermart Grocery Sales - Retai'!F8786)/3,0)</f>
        <v>Q4</v>
      </c>
      <c r="E8786">
        <f>tbl_DataModel[[#This Row],[Profit]]/tbl_DataModel[[#This Row],[Sales]]</f>
        <v>0.08</v>
      </c>
      <c r="F8786">
        <v>1903</v>
      </c>
      <c r="G8786">
        <v>152.24</v>
      </c>
      <c r="H8786" t="s">
        <v>13</v>
      </c>
      <c r="I8786" t="s">
        <v>14</v>
      </c>
      <c r="J8786" t="s">
        <v>23</v>
      </c>
      <c r="K8786" t="s">
        <v>36</v>
      </c>
    </row>
    <row r="8787" spans="1:11" x14ac:dyDescent="0.3">
      <c r="A8787">
        <f>YEAR('Supermart Grocery Sales - Retai'!F:F)</f>
        <v>2015</v>
      </c>
      <c r="B8787">
        <f>MONTH('Supermart Grocery Sales - Retai'!F:F)</f>
        <v>5</v>
      </c>
      <c r="C8787" t="str" cm="1">
        <f t="array" ref="C8787">CHOOSE(_xlfn.ANCHORARRAY(B8787), "Jan", "Feb", "Mar", "Apr", "May", "Jun", "Jul", "Aug", "Sep", "Oct", "Nov", "Dec")</f>
        <v>May</v>
      </c>
      <c r="D8787" t="str">
        <f>"Q"&amp;ROUNDUP(MONTH('Supermart Grocery Sales - Retai'!F8787)/3,0)</f>
        <v>Q2</v>
      </c>
      <c r="E8787">
        <f>tbl_DataModel[[#This Row],[Profit]]/tbl_DataModel[[#This Row],[Sales]]</f>
        <v>0.09</v>
      </c>
      <c r="F8787">
        <v>899</v>
      </c>
      <c r="G8787">
        <v>80.91</v>
      </c>
      <c r="H8787" t="s">
        <v>32</v>
      </c>
      <c r="I8787" t="s">
        <v>33</v>
      </c>
      <c r="J8787" t="s">
        <v>23</v>
      </c>
      <c r="K8787" t="s">
        <v>159</v>
      </c>
    </row>
    <row r="8788" spans="1:11" x14ac:dyDescent="0.3">
      <c r="A8788">
        <f>YEAR('Supermart Grocery Sales - Retai'!F:F)</f>
        <v>2018</v>
      </c>
      <c r="B8788">
        <f>MONTH('Supermart Grocery Sales - Retai'!F:F)</f>
        <v>3</v>
      </c>
      <c r="C8788" t="str" cm="1">
        <f t="array" ref="C8788">CHOOSE(_xlfn.ANCHORARRAY(B8788), "Jan", "Feb", "Mar", "Apr", "May", "Jun", "Jul", "Aug", "Sep", "Oct", "Nov", "Dec")</f>
        <v>Mar</v>
      </c>
      <c r="D8788" t="str">
        <f>"Q"&amp;ROUNDUP(MONTH('Supermart Grocery Sales - Retai'!F8788)/3,0)</f>
        <v>Q1</v>
      </c>
      <c r="E8788">
        <f>tbl_DataModel[[#This Row],[Profit]]/tbl_DataModel[[#This Row],[Sales]]</f>
        <v>0.35</v>
      </c>
      <c r="F8788">
        <v>2124</v>
      </c>
      <c r="G8788">
        <v>743.4</v>
      </c>
      <c r="H8788" t="s">
        <v>20</v>
      </c>
      <c r="I8788" t="s">
        <v>21</v>
      </c>
      <c r="J8788" t="s">
        <v>29</v>
      </c>
      <c r="K8788" t="s">
        <v>86</v>
      </c>
    </row>
    <row r="8789" spans="1:11" x14ac:dyDescent="0.3">
      <c r="A8789">
        <f>YEAR('Supermart Grocery Sales - Retai'!F:F)</f>
        <v>2018</v>
      </c>
      <c r="B8789">
        <f>MONTH('Supermart Grocery Sales - Retai'!F:F)</f>
        <v>9</v>
      </c>
      <c r="C8789" t="str" cm="1">
        <f t="array" ref="C8789">CHOOSE(_xlfn.ANCHORARRAY(B8789), "Jan", "Feb", "Mar", "Apr", "May", "Jun", "Jul", "Aug", "Sep", "Oct", "Nov", "Dec")</f>
        <v>Sep</v>
      </c>
      <c r="D8789" t="str">
        <f>"Q"&amp;ROUNDUP(MONTH('Supermart Grocery Sales - Retai'!F8789)/3,0)</f>
        <v>Q3</v>
      </c>
      <c r="E8789">
        <f>tbl_DataModel[[#This Row],[Profit]]/tbl_DataModel[[#This Row],[Sales]]</f>
        <v>0.11</v>
      </c>
      <c r="F8789">
        <v>1394</v>
      </c>
      <c r="G8789">
        <v>153.34</v>
      </c>
      <c r="H8789" t="s">
        <v>63</v>
      </c>
      <c r="I8789" t="s">
        <v>157</v>
      </c>
      <c r="J8789" t="s">
        <v>29</v>
      </c>
      <c r="K8789" t="s">
        <v>263</v>
      </c>
    </row>
    <row r="8790" spans="1:11" x14ac:dyDescent="0.3">
      <c r="A8790">
        <f>YEAR('Supermart Grocery Sales - Retai'!F:F)</f>
        <v>2016</v>
      </c>
      <c r="B8790">
        <f>MONTH('Supermart Grocery Sales - Retai'!F:F)</f>
        <v>11</v>
      </c>
      <c r="C8790" t="str" cm="1">
        <f t="array" ref="C8790">CHOOSE(_xlfn.ANCHORARRAY(B8790), "Jan", "Feb", "Mar", "Apr", "May", "Jun", "Jul", "Aug", "Sep", "Oct", "Nov", "Dec")</f>
        <v>Nov</v>
      </c>
      <c r="D8790" t="str">
        <f>"Q"&amp;ROUNDUP(MONTH('Supermart Grocery Sales - Retai'!F8790)/3,0)</f>
        <v>Q4</v>
      </c>
      <c r="E8790">
        <f>tbl_DataModel[[#This Row],[Profit]]/tbl_DataModel[[#This Row],[Sales]]</f>
        <v>0.34</v>
      </c>
      <c r="F8790">
        <v>1516</v>
      </c>
      <c r="G8790">
        <v>515.44000000000005</v>
      </c>
      <c r="H8790" t="s">
        <v>32</v>
      </c>
      <c r="I8790" t="s">
        <v>33</v>
      </c>
      <c r="J8790" t="s">
        <v>29</v>
      </c>
      <c r="K8790" t="s">
        <v>74</v>
      </c>
    </row>
    <row r="8791" spans="1:11" x14ac:dyDescent="0.3">
      <c r="A8791">
        <f>YEAR('Supermart Grocery Sales - Retai'!F:F)</f>
        <v>2016</v>
      </c>
      <c r="B8791">
        <f>MONTH('Supermart Grocery Sales - Retai'!F:F)</f>
        <v>9</v>
      </c>
      <c r="C8791" t="str" cm="1">
        <f t="array" ref="C8791">CHOOSE(_xlfn.ANCHORARRAY(B8791), "Jan", "Feb", "Mar", "Apr", "May", "Jun", "Jul", "Aug", "Sep", "Oct", "Nov", "Dec")</f>
        <v>Sep</v>
      </c>
      <c r="D8791" t="str">
        <f>"Q"&amp;ROUNDUP(MONTH('Supermart Grocery Sales - Retai'!F8791)/3,0)</f>
        <v>Q3</v>
      </c>
      <c r="E8791">
        <f>tbl_DataModel[[#This Row],[Profit]]/tbl_DataModel[[#This Row],[Sales]]</f>
        <v>0.45</v>
      </c>
      <c r="F8791">
        <v>1043</v>
      </c>
      <c r="G8791">
        <v>469.35</v>
      </c>
      <c r="H8791" t="s">
        <v>58</v>
      </c>
      <c r="I8791" t="s">
        <v>68</v>
      </c>
      <c r="J8791" t="s">
        <v>29</v>
      </c>
      <c r="K8791" t="s">
        <v>81</v>
      </c>
    </row>
    <row r="8792" spans="1:11" x14ac:dyDescent="0.3">
      <c r="A8792">
        <f>YEAR('Supermart Grocery Sales - Retai'!F:F)</f>
        <v>2018</v>
      </c>
      <c r="B8792">
        <f>MONTH('Supermart Grocery Sales - Retai'!F:F)</f>
        <v>9</v>
      </c>
      <c r="C8792" t="str" cm="1">
        <f t="array" ref="C8792">CHOOSE(_xlfn.ANCHORARRAY(B8792), "Jan", "Feb", "Mar", "Apr", "May", "Jun", "Jul", "Aug", "Sep", "Oct", "Nov", "Dec")</f>
        <v>Sep</v>
      </c>
      <c r="D8792" t="str">
        <f>"Q"&amp;ROUNDUP(MONTH('Supermart Grocery Sales - Retai'!F8792)/3,0)</f>
        <v>Q3</v>
      </c>
      <c r="E8792">
        <f>tbl_DataModel[[#This Row],[Profit]]/tbl_DataModel[[#This Row],[Sales]]</f>
        <v>0.21000000000000002</v>
      </c>
      <c r="F8792">
        <v>1288</v>
      </c>
      <c r="G8792">
        <v>270.48</v>
      </c>
      <c r="H8792" t="s">
        <v>58</v>
      </c>
      <c r="I8792" t="s">
        <v>112</v>
      </c>
      <c r="J8792" t="s">
        <v>29</v>
      </c>
      <c r="K8792" t="s">
        <v>19</v>
      </c>
    </row>
    <row r="8793" spans="1:11" x14ac:dyDescent="0.3">
      <c r="A8793">
        <f>YEAR('Supermart Grocery Sales - Retai'!F:F)</f>
        <v>2018</v>
      </c>
      <c r="B8793">
        <f>MONTH('Supermart Grocery Sales - Retai'!F:F)</f>
        <v>2</v>
      </c>
      <c r="C8793" t="str" cm="1">
        <f t="array" ref="C8793">CHOOSE(_xlfn.ANCHORARRAY(B8793), "Jan", "Feb", "Mar", "Apr", "May", "Jun", "Jul", "Aug", "Sep", "Oct", "Nov", "Dec")</f>
        <v>Feb</v>
      </c>
      <c r="D8793" t="str">
        <f>"Q"&amp;ROUNDUP(MONTH('Supermart Grocery Sales - Retai'!F8793)/3,0)</f>
        <v>Q1</v>
      </c>
      <c r="E8793">
        <f>tbl_DataModel[[#This Row],[Profit]]/tbl_DataModel[[#This Row],[Sales]]</f>
        <v>6.0000000000000005E-2</v>
      </c>
      <c r="F8793">
        <v>767</v>
      </c>
      <c r="G8793">
        <v>46.02</v>
      </c>
      <c r="H8793" t="s">
        <v>49</v>
      </c>
      <c r="I8793" t="s">
        <v>50</v>
      </c>
      <c r="J8793" t="s">
        <v>29</v>
      </c>
      <c r="K8793" t="s">
        <v>42</v>
      </c>
    </row>
    <row r="8794" spans="1:11" x14ac:dyDescent="0.3">
      <c r="A8794">
        <f>YEAR('Supermart Grocery Sales - Retai'!F:F)</f>
        <v>2017</v>
      </c>
      <c r="B8794">
        <f>MONTH('Supermart Grocery Sales - Retai'!F:F)</f>
        <v>6</v>
      </c>
      <c r="C8794" t="str" cm="1">
        <f t="array" ref="C8794">CHOOSE(_xlfn.ANCHORARRAY(B8794), "Jan", "Feb", "Mar", "Apr", "May", "Jun", "Jul", "Aug", "Sep", "Oct", "Nov", "Dec")</f>
        <v>Jun</v>
      </c>
      <c r="D8794" t="str">
        <f>"Q"&amp;ROUNDUP(MONTH('Supermart Grocery Sales - Retai'!F8794)/3,0)</f>
        <v>Q2</v>
      </c>
      <c r="E8794">
        <f>tbl_DataModel[[#This Row],[Profit]]/tbl_DataModel[[#This Row],[Sales]]</f>
        <v>0.15999999999999998</v>
      </c>
      <c r="F8794">
        <v>1883</v>
      </c>
      <c r="G8794">
        <v>301.27999999999997</v>
      </c>
      <c r="H8794" t="s">
        <v>58</v>
      </c>
      <c r="I8794" t="s">
        <v>68</v>
      </c>
      <c r="J8794" t="s">
        <v>29</v>
      </c>
      <c r="K8794" t="s">
        <v>83</v>
      </c>
    </row>
    <row r="8795" spans="1:11" x14ac:dyDescent="0.3">
      <c r="A8795">
        <f>YEAR('Supermart Grocery Sales - Retai'!F:F)</f>
        <v>2015</v>
      </c>
      <c r="B8795">
        <f>MONTH('Supermart Grocery Sales - Retai'!F:F)</f>
        <v>9</v>
      </c>
      <c r="C8795" t="str" cm="1">
        <f t="array" ref="C8795">CHOOSE(_xlfn.ANCHORARRAY(B8795), "Jan", "Feb", "Mar", "Apr", "May", "Jun", "Jul", "Aug", "Sep", "Oct", "Nov", "Dec")</f>
        <v>Sep</v>
      </c>
      <c r="D8795" t="str">
        <f>"Q"&amp;ROUNDUP(MONTH('Supermart Grocery Sales - Retai'!F8795)/3,0)</f>
        <v>Q3</v>
      </c>
      <c r="E8795">
        <f>tbl_DataModel[[#This Row],[Profit]]/tbl_DataModel[[#This Row],[Sales]]</f>
        <v>0.39</v>
      </c>
      <c r="F8795">
        <v>1144</v>
      </c>
      <c r="G8795">
        <v>446.16</v>
      </c>
      <c r="H8795" t="s">
        <v>32</v>
      </c>
      <c r="I8795" t="s">
        <v>97</v>
      </c>
      <c r="J8795" t="s">
        <v>29</v>
      </c>
      <c r="K8795" t="s">
        <v>31</v>
      </c>
    </row>
    <row r="8796" spans="1:11" x14ac:dyDescent="0.3">
      <c r="A8796">
        <f>YEAR('Supermart Grocery Sales - Retai'!F:F)</f>
        <v>2015</v>
      </c>
      <c r="B8796">
        <f>MONTH('Supermart Grocery Sales - Retai'!F:F)</f>
        <v>12</v>
      </c>
      <c r="C8796" t="str" cm="1">
        <f t="array" ref="C8796">CHOOSE(_xlfn.ANCHORARRAY(B8796), "Jan", "Feb", "Mar", "Apr", "May", "Jun", "Jul", "Aug", "Sep", "Oct", "Nov", "Dec")</f>
        <v>Dec</v>
      </c>
      <c r="D8796" t="str">
        <f>"Q"&amp;ROUNDUP(MONTH('Supermart Grocery Sales - Retai'!F8796)/3,0)</f>
        <v>Q4</v>
      </c>
      <c r="E8796">
        <f>tbl_DataModel[[#This Row],[Profit]]/tbl_DataModel[[#This Row],[Sales]]</f>
        <v>0.24</v>
      </c>
      <c r="F8796">
        <v>1279</v>
      </c>
      <c r="G8796">
        <v>306.95999999999998</v>
      </c>
      <c r="H8796" t="s">
        <v>26</v>
      </c>
      <c r="I8796" t="s">
        <v>94</v>
      </c>
      <c r="J8796" t="s">
        <v>29</v>
      </c>
      <c r="K8796" t="s">
        <v>81</v>
      </c>
    </row>
    <row r="8797" spans="1:11" x14ac:dyDescent="0.3">
      <c r="A8797">
        <f>YEAR('Supermart Grocery Sales - Retai'!F:F)</f>
        <v>2017</v>
      </c>
      <c r="B8797">
        <f>MONTH('Supermart Grocery Sales - Retai'!F:F)</f>
        <v>9</v>
      </c>
      <c r="C8797" t="str" cm="1">
        <f t="array" ref="C8797">CHOOSE(_xlfn.ANCHORARRAY(B8797), "Jan", "Feb", "Mar", "Apr", "May", "Jun", "Jul", "Aug", "Sep", "Oct", "Nov", "Dec")</f>
        <v>Sep</v>
      </c>
      <c r="D8797" t="str">
        <f>"Q"&amp;ROUNDUP(MONTH('Supermart Grocery Sales - Retai'!F8797)/3,0)</f>
        <v>Q3</v>
      </c>
      <c r="E8797">
        <f>tbl_DataModel[[#This Row],[Profit]]/tbl_DataModel[[#This Row],[Sales]]</f>
        <v>0.37</v>
      </c>
      <c r="F8797">
        <v>2369</v>
      </c>
      <c r="G8797">
        <v>876.53</v>
      </c>
      <c r="H8797" t="s">
        <v>63</v>
      </c>
      <c r="I8797" t="s">
        <v>87</v>
      </c>
      <c r="J8797" t="s">
        <v>29</v>
      </c>
      <c r="K8797" t="s">
        <v>25</v>
      </c>
    </row>
    <row r="8798" spans="1:11" x14ac:dyDescent="0.3">
      <c r="A8798">
        <f>YEAR('Supermart Grocery Sales - Retai'!F:F)</f>
        <v>2018</v>
      </c>
      <c r="B8798">
        <f>MONTH('Supermart Grocery Sales - Retai'!F:F)</f>
        <v>5</v>
      </c>
      <c r="C8798" t="str" cm="1">
        <f t="array" ref="C8798">CHOOSE(_xlfn.ANCHORARRAY(B8798), "Jan", "Feb", "Mar", "Apr", "May", "Jun", "Jul", "Aug", "Sep", "Oct", "Nov", "Dec")</f>
        <v>May</v>
      </c>
      <c r="D8798" t="str">
        <f>"Q"&amp;ROUNDUP(MONTH('Supermart Grocery Sales - Retai'!F8798)/3,0)</f>
        <v>Q2</v>
      </c>
      <c r="E8798">
        <f>tbl_DataModel[[#This Row],[Profit]]/tbl_DataModel[[#This Row],[Sales]]</f>
        <v>0.34</v>
      </c>
      <c r="F8798">
        <v>1370</v>
      </c>
      <c r="G8798">
        <v>465.8</v>
      </c>
      <c r="H8798" t="s">
        <v>20</v>
      </c>
      <c r="I8798" t="s">
        <v>21</v>
      </c>
      <c r="J8798" t="s">
        <v>29</v>
      </c>
      <c r="K8798" t="s">
        <v>120</v>
      </c>
    </row>
    <row r="8799" spans="1:11" x14ac:dyDescent="0.3">
      <c r="A8799">
        <f>YEAR('Supermart Grocery Sales - Retai'!F:F)</f>
        <v>2017</v>
      </c>
      <c r="B8799">
        <f>MONTH('Supermart Grocery Sales - Retai'!F:F)</f>
        <v>6</v>
      </c>
      <c r="C8799" t="str" cm="1">
        <f t="array" ref="C8799">CHOOSE(_xlfn.ANCHORARRAY(B8799), "Jan", "Feb", "Mar", "Apr", "May", "Jun", "Jul", "Aug", "Sep", "Oct", "Nov", "Dec")</f>
        <v>Jun</v>
      </c>
      <c r="D8799" t="str">
        <f>"Q"&amp;ROUNDUP(MONTH('Supermart Grocery Sales - Retai'!F8799)/3,0)</f>
        <v>Q2</v>
      </c>
      <c r="E8799">
        <f>tbl_DataModel[[#This Row],[Profit]]/tbl_DataModel[[#This Row],[Sales]]</f>
        <v>0.42</v>
      </c>
      <c r="F8799">
        <v>621</v>
      </c>
      <c r="G8799">
        <v>260.82</v>
      </c>
      <c r="H8799" t="s">
        <v>20</v>
      </c>
      <c r="I8799" t="s">
        <v>21</v>
      </c>
      <c r="J8799" t="s">
        <v>29</v>
      </c>
      <c r="K8799" t="s">
        <v>159</v>
      </c>
    </row>
    <row r="8800" spans="1:11" x14ac:dyDescent="0.3">
      <c r="A8800">
        <f>YEAR('Supermart Grocery Sales - Retai'!F:F)</f>
        <v>2018</v>
      </c>
      <c r="B8800">
        <f>MONTH('Supermart Grocery Sales - Retai'!F:F)</f>
        <v>5</v>
      </c>
      <c r="C8800" t="str" cm="1">
        <f t="array" ref="C8800">CHOOSE(_xlfn.ANCHORARRAY(B8800), "Jan", "Feb", "Mar", "Apr", "May", "Jun", "Jul", "Aug", "Sep", "Oct", "Nov", "Dec")</f>
        <v>May</v>
      </c>
      <c r="D8800" t="str">
        <f>"Q"&amp;ROUNDUP(MONTH('Supermart Grocery Sales - Retai'!F8800)/3,0)</f>
        <v>Q2</v>
      </c>
      <c r="E8800">
        <f>tbl_DataModel[[#This Row],[Profit]]/tbl_DataModel[[#This Row],[Sales]]</f>
        <v>0.18</v>
      </c>
      <c r="F8800">
        <v>2226</v>
      </c>
      <c r="G8800">
        <v>400.68</v>
      </c>
      <c r="H8800" t="s">
        <v>32</v>
      </c>
      <c r="I8800" t="s">
        <v>97</v>
      </c>
      <c r="J8800" t="s">
        <v>29</v>
      </c>
      <c r="K8800" t="s">
        <v>191</v>
      </c>
    </row>
    <row r="8801" spans="1:11" x14ac:dyDescent="0.3">
      <c r="A8801">
        <f>YEAR('Supermart Grocery Sales - Retai'!F:F)</f>
        <v>2017</v>
      </c>
      <c r="B8801">
        <f>MONTH('Supermart Grocery Sales - Retai'!F:F)</f>
        <v>3</v>
      </c>
      <c r="C8801" t="str" cm="1">
        <f t="array" ref="C8801">CHOOSE(_xlfn.ANCHORARRAY(B8801), "Jan", "Feb", "Mar", "Apr", "May", "Jun", "Jul", "Aug", "Sep", "Oct", "Nov", "Dec")</f>
        <v>Mar</v>
      </c>
      <c r="D8801" t="str">
        <f>"Q"&amp;ROUNDUP(MONTH('Supermart Grocery Sales - Retai'!F8801)/3,0)</f>
        <v>Q1</v>
      </c>
      <c r="E8801">
        <f>tbl_DataModel[[#This Row],[Profit]]/tbl_DataModel[[#This Row],[Sales]]</f>
        <v>0.08</v>
      </c>
      <c r="F8801">
        <v>2186</v>
      </c>
      <c r="G8801">
        <v>174.88</v>
      </c>
      <c r="H8801" t="s">
        <v>49</v>
      </c>
      <c r="I8801" t="s">
        <v>54</v>
      </c>
      <c r="J8801" t="s">
        <v>29</v>
      </c>
      <c r="K8801" t="s">
        <v>151</v>
      </c>
    </row>
    <row r="8802" spans="1:11" x14ac:dyDescent="0.3">
      <c r="A8802">
        <f>YEAR('Supermart Grocery Sales - Retai'!F:F)</f>
        <v>2017</v>
      </c>
      <c r="B8802">
        <f>MONTH('Supermart Grocery Sales - Retai'!F:F)</f>
        <v>11</v>
      </c>
      <c r="C8802" t="str" cm="1">
        <f t="array" ref="C8802">CHOOSE(_xlfn.ANCHORARRAY(B8802), "Jan", "Feb", "Mar", "Apr", "May", "Jun", "Jul", "Aug", "Sep", "Oct", "Nov", "Dec")</f>
        <v>Nov</v>
      </c>
      <c r="D8802" t="str">
        <f>"Q"&amp;ROUNDUP(MONTH('Supermart Grocery Sales - Retai'!F8802)/3,0)</f>
        <v>Q4</v>
      </c>
      <c r="E8802">
        <f>tbl_DataModel[[#This Row],[Profit]]/tbl_DataModel[[#This Row],[Sales]]</f>
        <v>0.27</v>
      </c>
      <c r="F8802">
        <v>2325</v>
      </c>
      <c r="G8802">
        <v>627.75</v>
      </c>
      <c r="H8802" t="s">
        <v>13</v>
      </c>
      <c r="I8802" t="s">
        <v>79</v>
      </c>
      <c r="J8802" t="s">
        <v>29</v>
      </c>
      <c r="K8802" t="s">
        <v>139</v>
      </c>
    </row>
    <row r="8803" spans="1:11" x14ac:dyDescent="0.3">
      <c r="A8803">
        <f>YEAR('Supermart Grocery Sales - Retai'!F:F)</f>
        <v>2015</v>
      </c>
      <c r="B8803">
        <f>MONTH('Supermart Grocery Sales - Retai'!F:F)</f>
        <v>5</v>
      </c>
      <c r="C8803" t="str" cm="1">
        <f t="array" ref="C8803">CHOOSE(_xlfn.ANCHORARRAY(B8803), "Jan", "Feb", "Mar", "Apr", "May", "Jun", "Jul", "Aug", "Sep", "Oct", "Nov", "Dec")</f>
        <v>May</v>
      </c>
      <c r="D8803" t="str">
        <f>"Q"&amp;ROUNDUP(MONTH('Supermart Grocery Sales - Retai'!F8803)/3,0)</f>
        <v>Q2</v>
      </c>
      <c r="E8803">
        <f>tbl_DataModel[[#This Row],[Profit]]/tbl_DataModel[[#This Row],[Sales]]</f>
        <v>0.38</v>
      </c>
      <c r="F8803">
        <v>661</v>
      </c>
      <c r="G8803">
        <v>251.18</v>
      </c>
      <c r="H8803" t="s">
        <v>20</v>
      </c>
      <c r="I8803" t="s">
        <v>21</v>
      </c>
      <c r="J8803" t="s">
        <v>29</v>
      </c>
      <c r="K8803" t="s">
        <v>211</v>
      </c>
    </row>
    <row r="8804" spans="1:11" x14ac:dyDescent="0.3">
      <c r="A8804">
        <f>YEAR('Supermart Grocery Sales - Retai'!F:F)</f>
        <v>2017</v>
      </c>
      <c r="B8804">
        <f>MONTH('Supermart Grocery Sales - Retai'!F:F)</f>
        <v>11</v>
      </c>
      <c r="C8804" t="str" cm="1">
        <f t="array" ref="C8804">CHOOSE(_xlfn.ANCHORARRAY(B8804), "Jan", "Feb", "Mar", "Apr", "May", "Jun", "Jul", "Aug", "Sep", "Oct", "Nov", "Dec")</f>
        <v>Nov</v>
      </c>
      <c r="D8804" t="str">
        <f>"Q"&amp;ROUNDUP(MONTH('Supermart Grocery Sales - Retai'!F8804)/3,0)</f>
        <v>Q4</v>
      </c>
      <c r="E8804">
        <f>tbl_DataModel[[#This Row],[Profit]]/tbl_DataModel[[#This Row],[Sales]]</f>
        <v>0.33999999999999997</v>
      </c>
      <c r="F8804">
        <v>1176</v>
      </c>
      <c r="G8804">
        <v>399.84</v>
      </c>
      <c r="H8804" t="s">
        <v>20</v>
      </c>
      <c r="I8804" t="s">
        <v>91</v>
      </c>
      <c r="J8804" t="s">
        <v>29</v>
      </c>
      <c r="K8804" t="s">
        <v>57</v>
      </c>
    </row>
    <row r="8805" spans="1:11" x14ac:dyDescent="0.3">
      <c r="A8805">
        <f>YEAR('Supermart Grocery Sales - Retai'!F:F)</f>
        <v>2017</v>
      </c>
      <c r="B8805">
        <f>MONTH('Supermart Grocery Sales - Retai'!F:F)</f>
        <v>12</v>
      </c>
      <c r="C8805" t="str" cm="1">
        <f t="array" ref="C8805">CHOOSE(_xlfn.ANCHORARRAY(B8805), "Jan", "Feb", "Mar", "Apr", "May", "Jun", "Jul", "Aug", "Sep", "Oct", "Nov", "Dec")</f>
        <v>Dec</v>
      </c>
      <c r="D8805" t="str">
        <f>"Q"&amp;ROUNDUP(MONTH('Supermart Grocery Sales - Retai'!F8805)/3,0)</f>
        <v>Q4</v>
      </c>
      <c r="E8805">
        <f>tbl_DataModel[[#This Row],[Profit]]/tbl_DataModel[[#This Row],[Sales]]</f>
        <v>0.15</v>
      </c>
      <c r="F8805">
        <v>1191</v>
      </c>
      <c r="G8805">
        <v>178.65</v>
      </c>
      <c r="H8805" t="s">
        <v>63</v>
      </c>
      <c r="I8805" t="s">
        <v>64</v>
      </c>
      <c r="J8805" t="s">
        <v>29</v>
      </c>
      <c r="K8805" t="s">
        <v>182</v>
      </c>
    </row>
    <row r="8806" spans="1:11" x14ac:dyDescent="0.3">
      <c r="A8806">
        <f>YEAR('Supermart Grocery Sales - Retai'!F:F)</f>
        <v>2018</v>
      </c>
      <c r="B8806">
        <f>MONTH('Supermart Grocery Sales - Retai'!F:F)</f>
        <v>6</v>
      </c>
      <c r="C8806" t="str" cm="1">
        <f t="array" ref="C8806">CHOOSE(_xlfn.ANCHORARRAY(B8806), "Jan", "Feb", "Mar", "Apr", "May", "Jun", "Jul", "Aug", "Sep", "Oct", "Nov", "Dec")</f>
        <v>Jun</v>
      </c>
      <c r="D8806" t="str">
        <f>"Q"&amp;ROUNDUP(MONTH('Supermart Grocery Sales - Retai'!F8806)/3,0)</f>
        <v>Q2</v>
      </c>
      <c r="E8806">
        <f>tbl_DataModel[[#This Row],[Profit]]/tbl_DataModel[[#This Row],[Sales]]</f>
        <v>0.21</v>
      </c>
      <c r="F8806">
        <v>1077</v>
      </c>
      <c r="G8806">
        <v>226.17</v>
      </c>
      <c r="H8806" t="s">
        <v>26</v>
      </c>
      <c r="I8806" t="s">
        <v>37</v>
      </c>
      <c r="J8806" t="s">
        <v>29</v>
      </c>
      <c r="K8806" t="s">
        <v>130</v>
      </c>
    </row>
    <row r="8807" spans="1:11" x14ac:dyDescent="0.3">
      <c r="A8807">
        <f>YEAR('Supermart Grocery Sales - Retai'!F:F)</f>
        <v>2018</v>
      </c>
      <c r="B8807">
        <f>MONTH('Supermart Grocery Sales - Retai'!F:F)</f>
        <v>9</v>
      </c>
      <c r="C8807" t="str" cm="1">
        <f t="array" ref="C8807">CHOOSE(_xlfn.ANCHORARRAY(B8807), "Jan", "Feb", "Mar", "Apr", "May", "Jun", "Jul", "Aug", "Sep", "Oct", "Nov", "Dec")</f>
        <v>Sep</v>
      </c>
      <c r="D8807" t="str">
        <f>"Q"&amp;ROUNDUP(MONTH('Supermart Grocery Sales - Retai'!F8807)/3,0)</f>
        <v>Q3</v>
      </c>
      <c r="E8807">
        <f>tbl_DataModel[[#This Row],[Profit]]/tbl_DataModel[[#This Row],[Sales]]</f>
        <v>4.9999999999999996E-2</v>
      </c>
      <c r="F8807">
        <v>1268</v>
      </c>
      <c r="G8807">
        <v>63.4</v>
      </c>
      <c r="H8807" t="s">
        <v>58</v>
      </c>
      <c r="I8807" t="s">
        <v>68</v>
      </c>
      <c r="J8807" t="s">
        <v>29</v>
      </c>
      <c r="K8807" t="s">
        <v>106</v>
      </c>
    </row>
    <row r="8808" spans="1:11" x14ac:dyDescent="0.3">
      <c r="A8808">
        <f>YEAR('Supermart Grocery Sales - Retai'!F:F)</f>
        <v>2017</v>
      </c>
      <c r="B8808">
        <f>MONTH('Supermart Grocery Sales - Retai'!F:F)</f>
        <v>7</v>
      </c>
      <c r="C8808" t="str" cm="1">
        <f t="array" ref="C8808">CHOOSE(_xlfn.ANCHORARRAY(B8808), "Jan", "Feb", "Mar", "Apr", "May", "Jun", "Jul", "Aug", "Sep", "Oct", "Nov", "Dec")</f>
        <v>Jul</v>
      </c>
      <c r="D8808" t="str">
        <f>"Q"&amp;ROUNDUP(MONTH('Supermart Grocery Sales - Retai'!F8808)/3,0)</f>
        <v>Q3</v>
      </c>
      <c r="E8808">
        <f>tbl_DataModel[[#This Row],[Profit]]/tbl_DataModel[[#This Row],[Sales]]</f>
        <v>0.1</v>
      </c>
      <c r="F8808">
        <v>1319</v>
      </c>
      <c r="G8808">
        <v>131.9</v>
      </c>
      <c r="H8808" t="s">
        <v>58</v>
      </c>
      <c r="I8808" t="s">
        <v>68</v>
      </c>
      <c r="J8808" t="s">
        <v>29</v>
      </c>
      <c r="K8808" t="s">
        <v>156</v>
      </c>
    </row>
    <row r="8809" spans="1:11" x14ac:dyDescent="0.3">
      <c r="A8809">
        <f>YEAR('Supermart Grocery Sales - Retai'!F:F)</f>
        <v>2018</v>
      </c>
      <c r="B8809">
        <f>MONTH('Supermart Grocery Sales - Retai'!F:F)</f>
        <v>9</v>
      </c>
      <c r="C8809" t="str" cm="1">
        <f t="array" ref="C8809">CHOOSE(_xlfn.ANCHORARRAY(B8809), "Jan", "Feb", "Mar", "Apr", "May", "Jun", "Jul", "Aug", "Sep", "Oct", "Nov", "Dec")</f>
        <v>Sep</v>
      </c>
      <c r="D8809" t="str">
        <f>"Q"&amp;ROUNDUP(MONTH('Supermart Grocery Sales - Retai'!F8809)/3,0)</f>
        <v>Q3</v>
      </c>
      <c r="E8809">
        <f>tbl_DataModel[[#This Row],[Profit]]/tbl_DataModel[[#This Row],[Sales]]</f>
        <v>0.41000000000000003</v>
      </c>
      <c r="F8809">
        <v>2110</v>
      </c>
      <c r="G8809">
        <v>865.1</v>
      </c>
      <c r="H8809" t="s">
        <v>32</v>
      </c>
      <c r="I8809" t="s">
        <v>153</v>
      </c>
      <c r="J8809" t="s">
        <v>29</v>
      </c>
      <c r="K8809" t="s">
        <v>114</v>
      </c>
    </row>
    <row r="8810" spans="1:11" x14ac:dyDescent="0.3">
      <c r="A8810">
        <f>YEAR('Supermart Grocery Sales - Retai'!F:F)</f>
        <v>2018</v>
      </c>
      <c r="B8810">
        <f>MONTH('Supermart Grocery Sales - Retai'!F:F)</f>
        <v>12</v>
      </c>
      <c r="C8810" t="str" cm="1">
        <f t="array" ref="C8810">CHOOSE(_xlfn.ANCHORARRAY(B8810), "Jan", "Feb", "Mar", "Apr", "May", "Jun", "Jul", "Aug", "Sep", "Oct", "Nov", "Dec")</f>
        <v>Dec</v>
      </c>
      <c r="D8810" t="str">
        <f>"Q"&amp;ROUNDUP(MONTH('Supermart Grocery Sales - Retai'!F8810)/3,0)</f>
        <v>Q4</v>
      </c>
      <c r="E8810">
        <f>tbl_DataModel[[#This Row],[Profit]]/tbl_DataModel[[#This Row],[Sales]]</f>
        <v>0.13999999999999999</v>
      </c>
      <c r="F8810">
        <v>2243</v>
      </c>
      <c r="G8810">
        <v>314.02</v>
      </c>
      <c r="H8810" t="s">
        <v>49</v>
      </c>
      <c r="I8810" t="s">
        <v>54</v>
      </c>
      <c r="J8810" t="s">
        <v>29</v>
      </c>
      <c r="K8810" t="s">
        <v>67</v>
      </c>
    </row>
    <row r="8811" spans="1:11" x14ac:dyDescent="0.3">
      <c r="A8811">
        <f>YEAR('Supermart Grocery Sales - Retai'!F:F)</f>
        <v>2018</v>
      </c>
      <c r="B8811">
        <f>MONTH('Supermart Grocery Sales - Retai'!F:F)</f>
        <v>12</v>
      </c>
      <c r="C8811" t="str" cm="1">
        <f t="array" ref="C8811">CHOOSE(_xlfn.ANCHORARRAY(B8811), "Jan", "Feb", "Mar", "Apr", "May", "Jun", "Jul", "Aug", "Sep", "Oct", "Nov", "Dec")</f>
        <v>Dec</v>
      </c>
      <c r="D8811" t="str">
        <f>"Q"&amp;ROUNDUP(MONTH('Supermart Grocery Sales - Retai'!F8811)/3,0)</f>
        <v>Q4</v>
      </c>
      <c r="E8811">
        <f>tbl_DataModel[[#This Row],[Profit]]/tbl_DataModel[[#This Row],[Sales]]</f>
        <v>0.37</v>
      </c>
      <c r="F8811">
        <v>1307</v>
      </c>
      <c r="G8811">
        <v>483.59</v>
      </c>
      <c r="H8811" t="s">
        <v>49</v>
      </c>
      <c r="I8811" t="s">
        <v>54</v>
      </c>
      <c r="J8811" t="s">
        <v>29</v>
      </c>
      <c r="K8811" t="s">
        <v>122</v>
      </c>
    </row>
    <row r="8812" spans="1:11" x14ac:dyDescent="0.3">
      <c r="A8812">
        <f>YEAR('Supermart Grocery Sales - Retai'!F:F)</f>
        <v>2017</v>
      </c>
      <c r="B8812">
        <f>MONTH('Supermart Grocery Sales - Retai'!F:F)</f>
        <v>12</v>
      </c>
      <c r="C8812" t="str" cm="1">
        <f t="array" ref="C8812">CHOOSE(_xlfn.ANCHORARRAY(B8812), "Jan", "Feb", "Mar", "Apr", "May", "Jun", "Jul", "Aug", "Sep", "Oct", "Nov", "Dec")</f>
        <v>Dec</v>
      </c>
      <c r="D8812" t="str">
        <f>"Q"&amp;ROUNDUP(MONTH('Supermart Grocery Sales - Retai'!F8812)/3,0)</f>
        <v>Q4</v>
      </c>
      <c r="E8812">
        <f>tbl_DataModel[[#This Row],[Profit]]/tbl_DataModel[[#This Row],[Sales]]</f>
        <v>0.37</v>
      </c>
      <c r="F8812">
        <v>1215</v>
      </c>
      <c r="G8812">
        <v>449.55</v>
      </c>
      <c r="H8812" t="s">
        <v>20</v>
      </c>
      <c r="I8812" t="s">
        <v>91</v>
      </c>
      <c r="J8812" t="s">
        <v>29</v>
      </c>
      <c r="K8812" t="s">
        <v>169</v>
      </c>
    </row>
    <row r="8813" spans="1:11" x14ac:dyDescent="0.3">
      <c r="A8813">
        <f>YEAR('Supermart Grocery Sales - Retai'!F:F)</f>
        <v>2018</v>
      </c>
      <c r="B8813">
        <f>MONTH('Supermart Grocery Sales - Retai'!F:F)</f>
        <v>9</v>
      </c>
      <c r="C8813" t="str" cm="1">
        <f t="array" ref="C8813">CHOOSE(_xlfn.ANCHORARRAY(B8813), "Jan", "Feb", "Mar", "Apr", "May", "Jun", "Jul", "Aug", "Sep", "Oct", "Nov", "Dec")</f>
        <v>Sep</v>
      </c>
      <c r="D8813" t="str">
        <f>"Q"&amp;ROUNDUP(MONTH('Supermart Grocery Sales - Retai'!F8813)/3,0)</f>
        <v>Q3</v>
      </c>
      <c r="E8813">
        <f>tbl_DataModel[[#This Row],[Profit]]/tbl_DataModel[[#This Row],[Sales]]</f>
        <v>0.25</v>
      </c>
      <c r="F8813">
        <v>1808</v>
      </c>
      <c r="G8813">
        <v>452</v>
      </c>
      <c r="H8813" t="s">
        <v>32</v>
      </c>
      <c r="I8813" t="s">
        <v>153</v>
      </c>
      <c r="J8813" t="s">
        <v>29</v>
      </c>
      <c r="K8813" t="s">
        <v>135</v>
      </c>
    </row>
    <row r="8814" spans="1:11" x14ac:dyDescent="0.3">
      <c r="A8814">
        <f>YEAR('Supermart Grocery Sales - Retai'!F:F)</f>
        <v>2018</v>
      </c>
      <c r="B8814">
        <f>MONTH('Supermart Grocery Sales - Retai'!F:F)</f>
        <v>12</v>
      </c>
      <c r="C8814" t="str" cm="1">
        <f t="array" ref="C8814">CHOOSE(_xlfn.ANCHORARRAY(B8814), "Jan", "Feb", "Mar", "Apr", "May", "Jun", "Jul", "Aug", "Sep", "Oct", "Nov", "Dec")</f>
        <v>Dec</v>
      </c>
      <c r="D8814" t="str">
        <f>"Q"&amp;ROUNDUP(MONTH('Supermart Grocery Sales - Retai'!F8814)/3,0)</f>
        <v>Q4</v>
      </c>
      <c r="E8814">
        <f>tbl_DataModel[[#This Row],[Profit]]/tbl_DataModel[[#This Row],[Sales]]</f>
        <v>0.12</v>
      </c>
      <c r="F8814">
        <v>1760</v>
      </c>
      <c r="G8814">
        <v>211.2</v>
      </c>
      <c r="H8814" t="s">
        <v>63</v>
      </c>
      <c r="I8814" t="s">
        <v>87</v>
      </c>
      <c r="J8814" t="s">
        <v>29</v>
      </c>
      <c r="K8814" t="s">
        <v>182</v>
      </c>
    </row>
    <row r="8815" spans="1:11" x14ac:dyDescent="0.3">
      <c r="A8815">
        <f>YEAR('Supermart Grocery Sales - Retai'!F:F)</f>
        <v>2016</v>
      </c>
      <c r="B8815">
        <f>MONTH('Supermart Grocery Sales - Retai'!F:F)</f>
        <v>5</v>
      </c>
      <c r="C8815" t="str" cm="1">
        <f t="array" ref="C8815">CHOOSE(_xlfn.ANCHORARRAY(B8815), "Jan", "Feb", "Mar", "Apr", "May", "Jun", "Jul", "Aug", "Sep", "Oct", "Nov", "Dec")</f>
        <v>May</v>
      </c>
      <c r="D8815" t="str">
        <f>"Q"&amp;ROUNDUP(MONTH('Supermart Grocery Sales - Retai'!F8815)/3,0)</f>
        <v>Q2</v>
      </c>
      <c r="E8815">
        <f>tbl_DataModel[[#This Row],[Profit]]/tbl_DataModel[[#This Row],[Sales]]</f>
        <v>0.21</v>
      </c>
      <c r="F8815">
        <v>2295</v>
      </c>
      <c r="G8815">
        <v>481.95</v>
      </c>
      <c r="H8815" t="s">
        <v>49</v>
      </c>
      <c r="I8815" t="s">
        <v>205</v>
      </c>
      <c r="J8815" t="s">
        <v>29</v>
      </c>
      <c r="K8815" t="s">
        <v>83</v>
      </c>
    </row>
    <row r="8816" spans="1:11" x14ac:dyDescent="0.3">
      <c r="A8816">
        <f>YEAR('Supermart Grocery Sales - Retai'!F:F)</f>
        <v>2018</v>
      </c>
      <c r="B8816">
        <f>MONTH('Supermart Grocery Sales - Retai'!F:F)</f>
        <v>9</v>
      </c>
      <c r="C8816" t="str" cm="1">
        <f t="array" ref="C8816">CHOOSE(_xlfn.ANCHORARRAY(B8816), "Jan", "Feb", "Mar", "Apr", "May", "Jun", "Jul", "Aug", "Sep", "Oct", "Nov", "Dec")</f>
        <v>Sep</v>
      </c>
      <c r="D8816" t="str">
        <f>"Q"&amp;ROUNDUP(MONTH('Supermart Grocery Sales - Retai'!F8816)/3,0)</f>
        <v>Q3</v>
      </c>
      <c r="E8816">
        <f>tbl_DataModel[[#This Row],[Profit]]/tbl_DataModel[[#This Row],[Sales]]</f>
        <v>0.28999999999999998</v>
      </c>
      <c r="F8816">
        <v>507</v>
      </c>
      <c r="G8816">
        <v>147.03</v>
      </c>
      <c r="H8816" t="s">
        <v>32</v>
      </c>
      <c r="I8816" t="s">
        <v>33</v>
      </c>
      <c r="J8816" t="s">
        <v>29</v>
      </c>
      <c r="K8816" t="s">
        <v>159</v>
      </c>
    </row>
    <row r="8817" spans="1:11" x14ac:dyDescent="0.3">
      <c r="A8817">
        <f>YEAR('Supermart Grocery Sales - Retai'!F:F)</f>
        <v>2016</v>
      </c>
      <c r="B8817">
        <f>MONTH('Supermart Grocery Sales - Retai'!F:F)</f>
        <v>4</v>
      </c>
      <c r="C8817" t="str" cm="1">
        <f t="array" ref="C8817">CHOOSE(_xlfn.ANCHORARRAY(B8817), "Jan", "Feb", "Mar", "Apr", "May", "Jun", "Jul", "Aug", "Sep", "Oct", "Nov", "Dec")</f>
        <v>Apr</v>
      </c>
      <c r="D8817" t="str">
        <f>"Q"&amp;ROUNDUP(MONTH('Supermart Grocery Sales - Retai'!F8817)/3,0)</f>
        <v>Q2</v>
      </c>
      <c r="E8817">
        <f>tbl_DataModel[[#This Row],[Profit]]/tbl_DataModel[[#This Row],[Sales]]</f>
        <v>0.4</v>
      </c>
      <c r="F8817">
        <v>2390</v>
      </c>
      <c r="G8817">
        <v>956</v>
      </c>
      <c r="H8817" t="s">
        <v>20</v>
      </c>
      <c r="I8817" t="s">
        <v>91</v>
      </c>
      <c r="J8817" t="s">
        <v>29</v>
      </c>
      <c r="K8817" t="s">
        <v>263</v>
      </c>
    </row>
    <row r="8818" spans="1:11" x14ac:dyDescent="0.3">
      <c r="A8818">
        <f>YEAR('Supermart Grocery Sales - Retai'!F:F)</f>
        <v>2018</v>
      </c>
      <c r="B8818">
        <f>MONTH('Supermart Grocery Sales - Retai'!F:F)</f>
        <v>9</v>
      </c>
      <c r="C8818" t="str" cm="1">
        <f t="array" ref="C8818">CHOOSE(_xlfn.ANCHORARRAY(B8818), "Jan", "Feb", "Mar", "Apr", "May", "Jun", "Jul", "Aug", "Sep", "Oct", "Nov", "Dec")</f>
        <v>Sep</v>
      </c>
      <c r="D8818" t="str">
        <f>"Q"&amp;ROUNDUP(MONTH('Supermart Grocery Sales - Retai'!F8818)/3,0)</f>
        <v>Q3</v>
      </c>
      <c r="E8818">
        <f>tbl_DataModel[[#This Row],[Profit]]/tbl_DataModel[[#This Row],[Sales]]</f>
        <v>0.42</v>
      </c>
      <c r="F8818">
        <v>1495</v>
      </c>
      <c r="G8818">
        <v>627.9</v>
      </c>
      <c r="H8818" t="s">
        <v>49</v>
      </c>
      <c r="I8818" t="s">
        <v>205</v>
      </c>
      <c r="J8818" t="s">
        <v>29</v>
      </c>
      <c r="K8818" t="s">
        <v>53</v>
      </c>
    </row>
    <row r="8819" spans="1:11" x14ac:dyDescent="0.3">
      <c r="A8819">
        <f>YEAR('Supermart Grocery Sales - Retai'!F:F)</f>
        <v>2018</v>
      </c>
      <c r="B8819">
        <f>MONTH('Supermart Grocery Sales - Retai'!F:F)</f>
        <v>6</v>
      </c>
      <c r="C8819" t="str" cm="1">
        <f t="array" ref="C8819">CHOOSE(_xlfn.ANCHORARRAY(B8819), "Jan", "Feb", "Mar", "Apr", "May", "Jun", "Jul", "Aug", "Sep", "Oct", "Nov", "Dec")</f>
        <v>Jun</v>
      </c>
      <c r="D8819" t="str">
        <f>"Q"&amp;ROUNDUP(MONTH('Supermart Grocery Sales - Retai'!F8819)/3,0)</f>
        <v>Q2</v>
      </c>
      <c r="E8819">
        <f>tbl_DataModel[[#This Row],[Profit]]/tbl_DataModel[[#This Row],[Sales]]</f>
        <v>0.41000000000000003</v>
      </c>
      <c r="F8819">
        <v>860</v>
      </c>
      <c r="G8819">
        <v>352.6</v>
      </c>
      <c r="H8819" t="s">
        <v>49</v>
      </c>
      <c r="I8819" t="s">
        <v>54</v>
      </c>
      <c r="J8819" t="s">
        <v>29</v>
      </c>
      <c r="K8819" t="s">
        <v>261</v>
      </c>
    </row>
    <row r="8820" spans="1:11" x14ac:dyDescent="0.3">
      <c r="A8820">
        <f>YEAR('Supermart Grocery Sales - Retai'!F:F)</f>
        <v>2017</v>
      </c>
      <c r="B8820">
        <f>MONTH('Supermart Grocery Sales - Retai'!F:F)</f>
        <v>12</v>
      </c>
      <c r="C8820" t="str" cm="1">
        <f t="array" ref="C8820">CHOOSE(_xlfn.ANCHORARRAY(B8820), "Jan", "Feb", "Mar", "Apr", "May", "Jun", "Jul", "Aug", "Sep", "Oct", "Nov", "Dec")</f>
        <v>Dec</v>
      </c>
      <c r="D8820" t="str">
        <f>"Q"&amp;ROUNDUP(MONTH('Supermart Grocery Sales - Retai'!F8820)/3,0)</f>
        <v>Q4</v>
      </c>
      <c r="E8820">
        <f>tbl_DataModel[[#This Row],[Profit]]/tbl_DataModel[[#This Row],[Sales]]</f>
        <v>0.28999999999999998</v>
      </c>
      <c r="F8820">
        <v>1720</v>
      </c>
      <c r="G8820">
        <v>498.8</v>
      </c>
      <c r="H8820" t="s">
        <v>49</v>
      </c>
      <c r="I8820" t="s">
        <v>205</v>
      </c>
      <c r="J8820" t="s">
        <v>29</v>
      </c>
      <c r="K8820" t="s">
        <v>102</v>
      </c>
    </row>
    <row r="8821" spans="1:11" x14ac:dyDescent="0.3">
      <c r="A8821">
        <f>YEAR('Supermart Grocery Sales - Retai'!F:F)</f>
        <v>2017</v>
      </c>
      <c r="B8821">
        <f>MONTH('Supermart Grocery Sales - Retai'!F:F)</f>
        <v>11</v>
      </c>
      <c r="C8821" t="str" cm="1">
        <f t="array" ref="C8821">CHOOSE(_xlfn.ANCHORARRAY(B8821), "Jan", "Feb", "Mar", "Apr", "May", "Jun", "Jul", "Aug", "Sep", "Oct", "Nov", "Dec")</f>
        <v>Nov</v>
      </c>
      <c r="D8821" t="str">
        <f>"Q"&amp;ROUNDUP(MONTH('Supermart Grocery Sales - Retai'!F8821)/3,0)</f>
        <v>Q4</v>
      </c>
      <c r="E8821">
        <f>tbl_DataModel[[#This Row],[Profit]]/tbl_DataModel[[#This Row],[Sales]]</f>
        <v>0.26999999999999996</v>
      </c>
      <c r="F8821">
        <v>2052</v>
      </c>
      <c r="G8821">
        <v>554.04</v>
      </c>
      <c r="H8821" t="s">
        <v>49</v>
      </c>
      <c r="I8821" t="s">
        <v>205</v>
      </c>
      <c r="J8821" t="s">
        <v>29</v>
      </c>
      <c r="K8821" t="s">
        <v>137</v>
      </c>
    </row>
    <row r="8822" spans="1:11" x14ac:dyDescent="0.3">
      <c r="A8822">
        <f>YEAR('Supermart Grocery Sales - Retai'!F:F)</f>
        <v>2017</v>
      </c>
      <c r="B8822">
        <f>MONTH('Supermart Grocery Sales - Retai'!F:F)</f>
        <v>12</v>
      </c>
      <c r="C8822" t="str" cm="1">
        <f t="array" ref="C8822">CHOOSE(_xlfn.ANCHORARRAY(B8822), "Jan", "Feb", "Mar", "Apr", "May", "Jun", "Jul", "Aug", "Sep", "Oct", "Nov", "Dec")</f>
        <v>Dec</v>
      </c>
      <c r="D8822" t="str">
        <f>"Q"&amp;ROUNDUP(MONTH('Supermart Grocery Sales - Retai'!F8822)/3,0)</f>
        <v>Q4</v>
      </c>
      <c r="E8822">
        <f>tbl_DataModel[[#This Row],[Profit]]/tbl_DataModel[[#This Row],[Sales]]</f>
        <v>0.17</v>
      </c>
      <c r="F8822">
        <v>608</v>
      </c>
      <c r="G8822">
        <v>103.36</v>
      </c>
      <c r="H8822" t="s">
        <v>26</v>
      </c>
      <c r="I8822" t="s">
        <v>37</v>
      </c>
      <c r="J8822" t="s">
        <v>29</v>
      </c>
      <c r="K8822" t="s">
        <v>111</v>
      </c>
    </row>
    <row r="8823" spans="1:11" x14ac:dyDescent="0.3">
      <c r="A8823">
        <f>YEAR('Supermart Grocery Sales - Retai'!F:F)</f>
        <v>2018</v>
      </c>
      <c r="B8823">
        <f>MONTH('Supermart Grocery Sales - Retai'!F:F)</f>
        <v>6</v>
      </c>
      <c r="C8823" t="str" cm="1">
        <f t="array" ref="C8823">CHOOSE(_xlfn.ANCHORARRAY(B8823), "Jan", "Feb", "Mar", "Apr", "May", "Jun", "Jul", "Aug", "Sep", "Oct", "Nov", "Dec")</f>
        <v>Jun</v>
      </c>
      <c r="D8823" t="str">
        <f>"Q"&amp;ROUNDUP(MONTH('Supermart Grocery Sales - Retai'!F8823)/3,0)</f>
        <v>Q2</v>
      </c>
      <c r="E8823">
        <f>tbl_DataModel[[#This Row],[Profit]]/tbl_DataModel[[#This Row],[Sales]]</f>
        <v>0.2</v>
      </c>
      <c r="F8823">
        <v>1775</v>
      </c>
      <c r="G8823">
        <v>355</v>
      </c>
      <c r="H8823" t="s">
        <v>58</v>
      </c>
      <c r="I8823" t="s">
        <v>59</v>
      </c>
      <c r="J8823" t="s">
        <v>29</v>
      </c>
      <c r="K8823" t="s">
        <v>86</v>
      </c>
    </row>
    <row r="8824" spans="1:11" x14ac:dyDescent="0.3">
      <c r="A8824">
        <f>YEAR('Supermart Grocery Sales - Retai'!F:F)</f>
        <v>2018</v>
      </c>
      <c r="B8824">
        <f>MONTH('Supermart Grocery Sales - Retai'!F:F)</f>
        <v>6</v>
      </c>
      <c r="C8824" t="str" cm="1">
        <f t="array" ref="C8824">CHOOSE(_xlfn.ANCHORARRAY(B8824), "Jan", "Feb", "Mar", "Apr", "May", "Jun", "Jul", "Aug", "Sep", "Oct", "Nov", "Dec")</f>
        <v>Jun</v>
      </c>
      <c r="D8824" t="str">
        <f>"Q"&amp;ROUNDUP(MONTH('Supermart Grocery Sales - Retai'!F8824)/3,0)</f>
        <v>Q2</v>
      </c>
      <c r="E8824">
        <f>tbl_DataModel[[#This Row],[Profit]]/tbl_DataModel[[#This Row],[Sales]]</f>
        <v>0.33</v>
      </c>
      <c r="F8824">
        <v>2379</v>
      </c>
      <c r="G8824">
        <v>785.07</v>
      </c>
      <c r="H8824" t="s">
        <v>32</v>
      </c>
      <c r="I8824" t="s">
        <v>97</v>
      </c>
      <c r="J8824" t="s">
        <v>29</v>
      </c>
      <c r="K8824" t="s">
        <v>40</v>
      </c>
    </row>
    <row r="8825" spans="1:11" x14ac:dyDescent="0.3">
      <c r="A8825">
        <f>YEAR('Supermart Grocery Sales - Retai'!F:F)</f>
        <v>2018</v>
      </c>
      <c r="B8825">
        <f>MONTH('Supermart Grocery Sales - Retai'!F:F)</f>
        <v>10</v>
      </c>
      <c r="C8825" t="str" cm="1">
        <f t="array" ref="C8825">CHOOSE(_xlfn.ANCHORARRAY(B8825), "Jan", "Feb", "Mar", "Apr", "May", "Jun", "Jul", "Aug", "Sep", "Oct", "Nov", "Dec")</f>
        <v>Oct</v>
      </c>
      <c r="D8825" t="str">
        <f>"Q"&amp;ROUNDUP(MONTH('Supermart Grocery Sales - Retai'!F8825)/3,0)</f>
        <v>Q4</v>
      </c>
      <c r="E8825">
        <f>tbl_DataModel[[#This Row],[Profit]]/tbl_DataModel[[#This Row],[Sales]]</f>
        <v>0.18</v>
      </c>
      <c r="F8825">
        <v>1418</v>
      </c>
      <c r="G8825">
        <v>255.24</v>
      </c>
      <c r="H8825" t="s">
        <v>49</v>
      </c>
      <c r="I8825" t="s">
        <v>54</v>
      </c>
      <c r="J8825" t="s">
        <v>29</v>
      </c>
      <c r="K8825" t="s">
        <v>125</v>
      </c>
    </row>
    <row r="8826" spans="1:11" x14ac:dyDescent="0.3">
      <c r="A8826">
        <f>YEAR('Supermart Grocery Sales - Retai'!F:F)</f>
        <v>2017</v>
      </c>
      <c r="B8826">
        <f>MONTH('Supermart Grocery Sales - Retai'!F:F)</f>
        <v>10</v>
      </c>
      <c r="C8826" t="str" cm="1">
        <f t="array" ref="C8826">CHOOSE(_xlfn.ANCHORARRAY(B8826), "Jan", "Feb", "Mar", "Apr", "May", "Jun", "Jul", "Aug", "Sep", "Oct", "Nov", "Dec")</f>
        <v>Oct</v>
      </c>
      <c r="D8826" t="str">
        <f>"Q"&amp;ROUNDUP(MONTH('Supermart Grocery Sales - Retai'!F8826)/3,0)</f>
        <v>Q4</v>
      </c>
      <c r="E8826">
        <f>tbl_DataModel[[#This Row],[Profit]]/tbl_DataModel[[#This Row],[Sales]]</f>
        <v>0.18999999999999997</v>
      </c>
      <c r="F8826">
        <v>867</v>
      </c>
      <c r="G8826">
        <v>164.73</v>
      </c>
      <c r="H8826" t="s">
        <v>26</v>
      </c>
      <c r="I8826" t="s">
        <v>201</v>
      </c>
      <c r="J8826" t="s">
        <v>29</v>
      </c>
      <c r="K8826" t="s">
        <v>42</v>
      </c>
    </row>
    <row r="8827" spans="1:11" x14ac:dyDescent="0.3">
      <c r="A8827">
        <f>YEAR('Supermart Grocery Sales - Retai'!F:F)</f>
        <v>2018</v>
      </c>
      <c r="B8827">
        <f>MONTH('Supermart Grocery Sales - Retai'!F:F)</f>
        <v>5</v>
      </c>
      <c r="C8827" t="str" cm="1">
        <f t="array" ref="C8827">CHOOSE(_xlfn.ANCHORARRAY(B8827), "Jan", "Feb", "Mar", "Apr", "May", "Jun", "Jul", "Aug", "Sep", "Oct", "Nov", "Dec")</f>
        <v>May</v>
      </c>
      <c r="D8827" t="str">
        <f>"Q"&amp;ROUNDUP(MONTH('Supermart Grocery Sales - Retai'!F8827)/3,0)</f>
        <v>Q2</v>
      </c>
      <c r="E8827">
        <f>tbl_DataModel[[#This Row],[Profit]]/tbl_DataModel[[#This Row],[Sales]]</f>
        <v>0.34</v>
      </c>
      <c r="F8827">
        <v>2361</v>
      </c>
      <c r="G8827">
        <v>802.74</v>
      </c>
      <c r="H8827" t="s">
        <v>58</v>
      </c>
      <c r="I8827" t="s">
        <v>68</v>
      </c>
      <c r="J8827" t="s">
        <v>29</v>
      </c>
      <c r="K8827" t="s">
        <v>81</v>
      </c>
    </row>
    <row r="8828" spans="1:11" x14ac:dyDescent="0.3">
      <c r="A8828">
        <f>YEAR('Supermart Grocery Sales - Retai'!F:F)</f>
        <v>2018</v>
      </c>
      <c r="B8828">
        <f>MONTH('Supermart Grocery Sales - Retai'!F:F)</f>
        <v>3</v>
      </c>
      <c r="C8828" t="str" cm="1">
        <f t="array" ref="C8828">CHOOSE(_xlfn.ANCHORARRAY(B8828), "Jan", "Feb", "Mar", "Apr", "May", "Jun", "Jul", "Aug", "Sep", "Oct", "Nov", "Dec")</f>
        <v>Mar</v>
      </c>
      <c r="D8828" t="str">
        <f>"Q"&amp;ROUNDUP(MONTH('Supermart Grocery Sales - Retai'!F8828)/3,0)</f>
        <v>Q1</v>
      </c>
      <c r="E8828">
        <f>tbl_DataModel[[#This Row],[Profit]]/tbl_DataModel[[#This Row],[Sales]]</f>
        <v>0.10999999999999999</v>
      </c>
      <c r="F8828">
        <v>1295</v>
      </c>
      <c r="G8828">
        <v>142.44999999999999</v>
      </c>
      <c r="H8828" t="s">
        <v>20</v>
      </c>
      <c r="I8828" t="s">
        <v>91</v>
      </c>
      <c r="J8828" t="s">
        <v>29</v>
      </c>
      <c r="K8828" t="s">
        <v>74</v>
      </c>
    </row>
    <row r="8829" spans="1:11" x14ac:dyDescent="0.3">
      <c r="A8829">
        <f>YEAR('Supermart Grocery Sales - Retai'!F:F)</f>
        <v>2018</v>
      </c>
      <c r="B8829">
        <f>MONTH('Supermart Grocery Sales - Retai'!F:F)</f>
        <v>12</v>
      </c>
      <c r="C8829" t="str" cm="1">
        <f t="array" ref="C8829">CHOOSE(_xlfn.ANCHORARRAY(B8829), "Jan", "Feb", "Mar", "Apr", "May", "Jun", "Jul", "Aug", "Sep", "Oct", "Nov", "Dec")</f>
        <v>Dec</v>
      </c>
      <c r="D8829" t="str">
        <f>"Q"&amp;ROUNDUP(MONTH('Supermart Grocery Sales - Retai'!F8829)/3,0)</f>
        <v>Q4</v>
      </c>
      <c r="E8829">
        <f>tbl_DataModel[[#This Row],[Profit]]/tbl_DataModel[[#This Row],[Sales]]</f>
        <v>0.36</v>
      </c>
      <c r="F8829">
        <v>1324</v>
      </c>
      <c r="G8829">
        <v>476.64</v>
      </c>
      <c r="H8829" t="s">
        <v>58</v>
      </c>
      <c r="I8829" t="s">
        <v>59</v>
      </c>
      <c r="J8829" t="s">
        <v>29</v>
      </c>
      <c r="K8829" t="s">
        <v>197</v>
      </c>
    </row>
    <row r="8830" spans="1:11" x14ac:dyDescent="0.3">
      <c r="A8830">
        <f>YEAR('Supermart Grocery Sales - Retai'!F:F)</f>
        <v>2018</v>
      </c>
      <c r="B8830">
        <f>MONTH('Supermart Grocery Sales - Retai'!F:F)</f>
        <v>12</v>
      </c>
      <c r="C8830" t="str" cm="1">
        <f t="array" ref="C8830">CHOOSE(_xlfn.ANCHORARRAY(B8830), "Jan", "Feb", "Mar", "Apr", "May", "Jun", "Jul", "Aug", "Sep", "Oct", "Nov", "Dec")</f>
        <v>Dec</v>
      </c>
      <c r="D8830" t="str">
        <f>"Q"&amp;ROUNDUP(MONTH('Supermart Grocery Sales - Retai'!F8830)/3,0)</f>
        <v>Q4</v>
      </c>
      <c r="E8830">
        <f>tbl_DataModel[[#This Row],[Profit]]/tbl_DataModel[[#This Row],[Sales]]</f>
        <v>6.9999999999999993E-2</v>
      </c>
      <c r="F8830">
        <v>791</v>
      </c>
      <c r="G8830">
        <v>55.37</v>
      </c>
      <c r="H8830" t="s">
        <v>63</v>
      </c>
      <c r="I8830" t="s">
        <v>75</v>
      </c>
      <c r="J8830" t="s">
        <v>29</v>
      </c>
      <c r="K8830" t="s">
        <v>116</v>
      </c>
    </row>
    <row r="8831" spans="1:11" x14ac:dyDescent="0.3">
      <c r="A8831">
        <f>YEAR('Supermart Grocery Sales - Retai'!F:F)</f>
        <v>2016</v>
      </c>
      <c r="B8831">
        <f>MONTH('Supermart Grocery Sales - Retai'!F:F)</f>
        <v>4</v>
      </c>
      <c r="C8831" t="str" cm="1">
        <f t="array" ref="C8831">CHOOSE(_xlfn.ANCHORARRAY(B8831), "Jan", "Feb", "Mar", "Apr", "May", "Jun", "Jul", "Aug", "Sep", "Oct", "Nov", "Dec")</f>
        <v>Apr</v>
      </c>
      <c r="D8831" t="str">
        <f>"Q"&amp;ROUNDUP(MONTH('Supermart Grocery Sales - Retai'!F8831)/3,0)</f>
        <v>Q2</v>
      </c>
      <c r="E8831">
        <f>tbl_DataModel[[#This Row],[Profit]]/tbl_DataModel[[#This Row],[Sales]]</f>
        <v>0.06</v>
      </c>
      <c r="F8831">
        <v>2286</v>
      </c>
      <c r="G8831">
        <v>137.16</v>
      </c>
      <c r="H8831" t="s">
        <v>26</v>
      </c>
      <c r="I8831" t="s">
        <v>94</v>
      </c>
      <c r="J8831" t="s">
        <v>29</v>
      </c>
      <c r="K8831" t="s">
        <v>36</v>
      </c>
    </row>
    <row r="8832" spans="1:11" x14ac:dyDescent="0.3">
      <c r="A8832">
        <f>YEAR('Supermart Grocery Sales - Retai'!F:F)</f>
        <v>2018</v>
      </c>
      <c r="B8832">
        <f>MONTH('Supermart Grocery Sales - Retai'!F:F)</f>
        <v>9</v>
      </c>
      <c r="C8832" t="str" cm="1">
        <f t="array" ref="C8832">CHOOSE(_xlfn.ANCHORARRAY(B8832), "Jan", "Feb", "Mar", "Apr", "May", "Jun", "Jul", "Aug", "Sep", "Oct", "Nov", "Dec")</f>
        <v>Sep</v>
      </c>
      <c r="D8832" t="str">
        <f>"Q"&amp;ROUNDUP(MONTH('Supermart Grocery Sales - Retai'!F8832)/3,0)</f>
        <v>Q3</v>
      </c>
      <c r="E8832">
        <f>tbl_DataModel[[#This Row],[Profit]]/tbl_DataModel[[#This Row],[Sales]]</f>
        <v>0.33999999999999997</v>
      </c>
      <c r="F8832">
        <v>1417</v>
      </c>
      <c r="G8832">
        <v>481.78</v>
      </c>
      <c r="H8832" t="s">
        <v>49</v>
      </c>
      <c r="I8832" t="s">
        <v>205</v>
      </c>
      <c r="J8832" t="s">
        <v>29</v>
      </c>
      <c r="K8832" t="s">
        <v>204</v>
      </c>
    </row>
    <row r="8833" spans="1:11" x14ac:dyDescent="0.3">
      <c r="A8833">
        <f>YEAR('Supermart Grocery Sales - Retai'!F:F)</f>
        <v>2018</v>
      </c>
      <c r="B8833">
        <f>MONTH('Supermart Grocery Sales - Retai'!F:F)</f>
        <v>9</v>
      </c>
      <c r="C8833" t="str" cm="1">
        <f t="array" ref="C8833">CHOOSE(_xlfn.ANCHORARRAY(B8833), "Jan", "Feb", "Mar", "Apr", "May", "Jun", "Jul", "Aug", "Sep", "Oct", "Nov", "Dec")</f>
        <v>Sep</v>
      </c>
      <c r="D8833" t="str">
        <f>"Q"&amp;ROUNDUP(MONTH('Supermart Grocery Sales - Retai'!F8833)/3,0)</f>
        <v>Q3</v>
      </c>
      <c r="E8833">
        <f>tbl_DataModel[[#This Row],[Profit]]/tbl_DataModel[[#This Row],[Sales]]</f>
        <v>0.42000000000000004</v>
      </c>
      <c r="F8833">
        <v>590</v>
      </c>
      <c r="G8833">
        <v>247.8</v>
      </c>
      <c r="H8833" t="s">
        <v>49</v>
      </c>
      <c r="I8833" t="s">
        <v>205</v>
      </c>
      <c r="J8833" t="s">
        <v>29</v>
      </c>
      <c r="K8833" t="s">
        <v>151</v>
      </c>
    </row>
    <row r="8834" spans="1:11" x14ac:dyDescent="0.3">
      <c r="A8834">
        <f>YEAR('Supermart Grocery Sales - Retai'!F:F)</f>
        <v>2017</v>
      </c>
      <c r="B8834">
        <f>MONTH('Supermart Grocery Sales - Retai'!F:F)</f>
        <v>10</v>
      </c>
      <c r="C8834" t="str" cm="1">
        <f t="array" ref="C8834">CHOOSE(_xlfn.ANCHORARRAY(B8834), "Jan", "Feb", "Mar", "Apr", "May", "Jun", "Jul", "Aug", "Sep", "Oct", "Nov", "Dec")</f>
        <v>Oct</v>
      </c>
      <c r="D8834" t="str">
        <f>"Q"&amp;ROUNDUP(MONTH('Supermart Grocery Sales - Retai'!F8834)/3,0)</f>
        <v>Q4</v>
      </c>
      <c r="E8834">
        <f>tbl_DataModel[[#This Row],[Profit]]/tbl_DataModel[[#This Row],[Sales]]</f>
        <v>0.13</v>
      </c>
      <c r="F8834">
        <v>650</v>
      </c>
      <c r="G8834">
        <v>84.5</v>
      </c>
      <c r="H8834" t="s">
        <v>13</v>
      </c>
      <c r="I8834" t="s">
        <v>79</v>
      </c>
      <c r="J8834" t="s">
        <v>29</v>
      </c>
      <c r="K8834" t="s">
        <v>67</v>
      </c>
    </row>
    <row r="8835" spans="1:11" x14ac:dyDescent="0.3">
      <c r="A8835">
        <f>YEAR('Supermart Grocery Sales - Retai'!F:F)</f>
        <v>2017</v>
      </c>
      <c r="B8835">
        <f>MONTH('Supermart Grocery Sales - Retai'!F:F)</f>
        <v>10</v>
      </c>
      <c r="C8835" t="str" cm="1">
        <f t="array" ref="C8835">CHOOSE(_xlfn.ANCHORARRAY(B8835), "Jan", "Feb", "Mar", "Apr", "May", "Jun", "Jul", "Aug", "Sep", "Oct", "Nov", "Dec")</f>
        <v>Oct</v>
      </c>
      <c r="D8835" t="str">
        <f>"Q"&amp;ROUNDUP(MONTH('Supermart Grocery Sales - Retai'!F8835)/3,0)</f>
        <v>Q4</v>
      </c>
      <c r="E8835">
        <f>tbl_DataModel[[#This Row],[Profit]]/tbl_DataModel[[#This Row],[Sales]]</f>
        <v>0.21000000000000002</v>
      </c>
      <c r="F8835">
        <v>1730</v>
      </c>
      <c r="G8835">
        <v>363.3</v>
      </c>
      <c r="H8835" t="s">
        <v>20</v>
      </c>
      <c r="I8835" t="s">
        <v>21</v>
      </c>
      <c r="J8835" t="s">
        <v>29</v>
      </c>
      <c r="K8835" t="s">
        <v>53</v>
      </c>
    </row>
    <row r="8836" spans="1:11" x14ac:dyDescent="0.3">
      <c r="A8836">
        <f>YEAR('Supermart Grocery Sales - Retai'!F:F)</f>
        <v>2017</v>
      </c>
      <c r="B8836">
        <f>MONTH('Supermart Grocery Sales - Retai'!F:F)</f>
        <v>12</v>
      </c>
      <c r="C8836" t="str" cm="1">
        <f t="array" ref="C8836">CHOOSE(_xlfn.ANCHORARRAY(B8836), "Jan", "Feb", "Mar", "Apr", "May", "Jun", "Jul", "Aug", "Sep", "Oct", "Nov", "Dec")</f>
        <v>Dec</v>
      </c>
      <c r="D8836" t="str">
        <f>"Q"&amp;ROUNDUP(MONTH('Supermart Grocery Sales - Retai'!F8836)/3,0)</f>
        <v>Q4</v>
      </c>
      <c r="E8836">
        <f>tbl_DataModel[[#This Row],[Profit]]/tbl_DataModel[[#This Row],[Sales]]</f>
        <v>0.39</v>
      </c>
      <c r="F8836">
        <v>1759</v>
      </c>
      <c r="G8836">
        <v>686.01</v>
      </c>
      <c r="H8836" t="s">
        <v>26</v>
      </c>
      <c r="I8836" t="s">
        <v>94</v>
      </c>
      <c r="J8836" t="s">
        <v>29</v>
      </c>
      <c r="K8836" t="s">
        <v>83</v>
      </c>
    </row>
    <row r="8837" spans="1:11" x14ac:dyDescent="0.3">
      <c r="A8837">
        <f>YEAR('Supermart Grocery Sales - Retai'!F:F)</f>
        <v>2017</v>
      </c>
      <c r="B8837">
        <f>MONTH('Supermart Grocery Sales - Retai'!F:F)</f>
        <v>5</v>
      </c>
      <c r="C8837" t="str" cm="1">
        <f t="array" ref="C8837">CHOOSE(_xlfn.ANCHORARRAY(B8837), "Jan", "Feb", "Mar", "Apr", "May", "Jun", "Jul", "Aug", "Sep", "Oct", "Nov", "Dec")</f>
        <v>May</v>
      </c>
      <c r="D8837" t="str">
        <f>"Q"&amp;ROUNDUP(MONTH('Supermart Grocery Sales - Retai'!F8837)/3,0)</f>
        <v>Q2</v>
      </c>
      <c r="E8837">
        <f>tbl_DataModel[[#This Row],[Profit]]/tbl_DataModel[[#This Row],[Sales]]</f>
        <v>0.22</v>
      </c>
      <c r="F8837">
        <v>1458</v>
      </c>
      <c r="G8837">
        <v>320.76</v>
      </c>
      <c r="H8837" t="s">
        <v>32</v>
      </c>
      <c r="I8837" t="s">
        <v>97</v>
      </c>
      <c r="J8837" t="s">
        <v>29</v>
      </c>
      <c r="K8837" t="s">
        <v>19</v>
      </c>
    </row>
    <row r="8838" spans="1:11" x14ac:dyDescent="0.3">
      <c r="A8838">
        <f>YEAR('Supermart Grocery Sales - Retai'!F:F)</f>
        <v>2017</v>
      </c>
      <c r="B8838">
        <f>MONTH('Supermart Grocery Sales - Retai'!F:F)</f>
        <v>6</v>
      </c>
      <c r="C8838" t="str" cm="1">
        <f t="array" ref="C8838">CHOOSE(_xlfn.ANCHORARRAY(B8838), "Jan", "Feb", "Mar", "Apr", "May", "Jun", "Jul", "Aug", "Sep", "Oct", "Nov", "Dec")</f>
        <v>Jun</v>
      </c>
      <c r="D8838" t="str">
        <f>"Q"&amp;ROUNDUP(MONTH('Supermart Grocery Sales - Retai'!F8838)/3,0)</f>
        <v>Q2</v>
      </c>
      <c r="E8838">
        <f>tbl_DataModel[[#This Row],[Profit]]/tbl_DataModel[[#This Row],[Sales]]</f>
        <v>0.41</v>
      </c>
      <c r="F8838">
        <v>2090</v>
      </c>
      <c r="G8838">
        <v>856.9</v>
      </c>
      <c r="H8838" t="s">
        <v>49</v>
      </c>
      <c r="I8838" t="s">
        <v>50</v>
      </c>
      <c r="J8838" t="s">
        <v>76</v>
      </c>
      <c r="K8838" t="s">
        <v>182</v>
      </c>
    </row>
    <row r="8839" spans="1:11" x14ac:dyDescent="0.3">
      <c r="A8839">
        <f>YEAR('Supermart Grocery Sales - Retai'!F:F)</f>
        <v>2016</v>
      </c>
      <c r="B8839">
        <f>MONTH('Supermart Grocery Sales - Retai'!F:F)</f>
        <v>11</v>
      </c>
      <c r="C8839" t="str" cm="1">
        <f t="array" ref="C8839">CHOOSE(_xlfn.ANCHORARRAY(B8839), "Jan", "Feb", "Mar", "Apr", "May", "Jun", "Jul", "Aug", "Sep", "Oct", "Nov", "Dec")</f>
        <v>Nov</v>
      </c>
      <c r="D8839" t="str">
        <f>"Q"&amp;ROUNDUP(MONTH('Supermart Grocery Sales - Retai'!F8839)/3,0)</f>
        <v>Q4</v>
      </c>
      <c r="E8839">
        <f>tbl_DataModel[[#This Row],[Profit]]/tbl_DataModel[[#This Row],[Sales]]</f>
        <v>0.16999999999999998</v>
      </c>
      <c r="F8839">
        <v>524</v>
      </c>
      <c r="G8839">
        <v>89.08</v>
      </c>
      <c r="H8839" t="s">
        <v>58</v>
      </c>
      <c r="I8839" t="s">
        <v>59</v>
      </c>
      <c r="J8839" t="s">
        <v>76</v>
      </c>
      <c r="K8839" t="s">
        <v>135</v>
      </c>
    </row>
    <row r="8840" spans="1:11" x14ac:dyDescent="0.3">
      <c r="A8840">
        <f>YEAR('Supermart Grocery Sales - Retai'!F:F)</f>
        <v>2018</v>
      </c>
      <c r="B8840">
        <f>MONTH('Supermart Grocery Sales - Retai'!F:F)</f>
        <v>12</v>
      </c>
      <c r="C8840" t="str" cm="1">
        <f t="array" ref="C8840">CHOOSE(_xlfn.ANCHORARRAY(B8840), "Jan", "Feb", "Mar", "Apr", "May", "Jun", "Jul", "Aug", "Sep", "Oct", "Nov", "Dec")</f>
        <v>Dec</v>
      </c>
      <c r="D8840" t="str">
        <f>"Q"&amp;ROUNDUP(MONTH('Supermart Grocery Sales - Retai'!F8840)/3,0)</f>
        <v>Q4</v>
      </c>
      <c r="E8840">
        <f>tbl_DataModel[[#This Row],[Profit]]/tbl_DataModel[[#This Row],[Sales]]</f>
        <v>0.35</v>
      </c>
      <c r="F8840">
        <v>1478</v>
      </c>
      <c r="G8840">
        <v>517.29999999999995</v>
      </c>
      <c r="H8840" t="s">
        <v>26</v>
      </c>
      <c r="I8840" t="s">
        <v>201</v>
      </c>
      <c r="J8840" t="s">
        <v>76</v>
      </c>
      <c r="K8840" t="s">
        <v>174</v>
      </c>
    </row>
    <row r="8841" spans="1:11" x14ac:dyDescent="0.3">
      <c r="A8841">
        <f>YEAR('Supermart Grocery Sales - Retai'!F:F)</f>
        <v>2017</v>
      </c>
      <c r="B8841">
        <f>MONTH('Supermart Grocery Sales - Retai'!F:F)</f>
        <v>6</v>
      </c>
      <c r="C8841" t="str" cm="1">
        <f t="array" ref="C8841">CHOOSE(_xlfn.ANCHORARRAY(B8841), "Jan", "Feb", "Mar", "Apr", "May", "Jun", "Jul", "Aug", "Sep", "Oct", "Nov", "Dec")</f>
        <v>Jun</v>
      </c>
      <c r="D8841" t="str">
        <f>"Q"&amp;ROUNDUP(MONTH('Supermart Grocery Sales - Retai'!F8841)/3,0)</f>
        <v>Q2</v>
      </c>
      <c r="E8841">
        <f>tbl_DataModel[[#This Row],[Profit]]/tbl_DataModel[[#This Row],[Sales]]</f>
        <v>0.26</v>
      </c>
      <c r="F8841">
        <v>1931</v>
      </c>
      <c r="G8841">
        <v>502.06</v>
      </c>
      <c r="H8841" t="s">
        <v>13</v>
      </c>
      <c r="I8841" t="s">
        <v>79</v>
      </c>
      <c r="J8841" t="s">
        <v>76</v>
      </c>
      <c r="K8841" t="s">
        <v>151</v>
      </c>
    </row>
    <row r="8842" spans="1:11" x14ac:dyDescent="0.3">
      <c r="A8842">
        <f>YEAR('Supermart Grocery Sales - Retai'!F:F)</f>
        <v>2017</v>
      </c>
      <c r="B8842">
        <f>MONTH('Supermart Grocery Sales - Retai'!F:F)</f>
        <v>6</v>
      </c>
      <c r="C8842" t="str" cm="1">
        <f t="array" ref="C8842">CHOOSE(_xlfn.ANCHORARRAY(B8842), "Jan", "Feb", "Mar", "Apr", "May", "Jun", "Jul", "Aug", "Sep", "Oct", "Nov", "Dec")</f>
        <v>Jun</v>
      </c>
      <c r="D8842" t="str">
        <f>"Q"&amp;ROUNDUP(MONTH('Supermart Grocery Sales - Retai'!F8842)/3,0)</f>
        <v>Q2</v>
      </c>
      <c r="E8842">
        <f>tbl_DataModel[[#This Row],[Profit]]/tbl_DataModel[[#This Row],[Sales]]</f>
        <v>0.19999999999999998</v>
      </c>
      <c r="F8842">
        <v>1706</v>
      </c>
      <c r="G8842">
        <v>341.2</v>
      </c>
      <c r="H8842" t="s">
        <v>58</v>
      </c>
      <c r="I8842" t="s">
        <v>112</v>
      </c>
      <c r="J8842" t="s">
        <v>76</v>
      </c>
      <c r="K8842" t="s">
        <v>62</v>
      </c>
    </row>
    <row r="8843" spans="1:11" x14ac:dyDescent="0.3">
      <c r="A8843">
        <f>YEAR('Supermart Grocery Sales - Retai'!F:F)</f>
        <v>2016</v>
      </c>
      <c r="B8843">
        <f>MONTH('Supermart Grocery Sales - Retai'!F:F)</f>
        <v>5</v>
      </c>
      <c r="C8843" t="str" cm="1">
        <f t="array" ref="C8843">CHOOSE(_xlfn.ANCHORARRAY(B8843), "Jan", "Feb", "Mar", "Apr", "May", "Jun", "Jul", "Aug", "Sep", "Oct", "Nov", "Dec")</f>
        <v>May</v>
      </c>
      <c r="D8843" t="str">
        <f>"Q"&amp;ROUNDUP(MONTH('Supermart Grocery Sales - Retai'!F8843)/3,0)</f>
        <v>Q2</v>
      </c>
      <c r="E8843">
        <f>tbl_DataModel[[#This Row],[Profit]]/tbl_DataModel[[#This Row],[Sales]]</f>
        <v>0.38</v>
      </c>
      <c r="F8843">
        <v>966</v>
      </c>
      <c r="G8843">
        <v>367.08</v>
      </c>
      <c r="H8843" t="s">
        <v>32</v>
      </c>
      <c r="I8843" t="s">
        <v>33</v>
      </c>
      <c r="J8843" t="s">
        <v>76</v>
      </c>
      <c r="K8843" t="s">
        <v>182</v>
      </c>
    </row>
    <row r="8844" spans="1:11" x14ac:dyDescent="0.3">
      <c r="A8844">
        <f>YEAR('Supermart Grocery Sales - Retai'!F:F)</f>
        <v>2018</v>
      </c>
      <c r="B8844">
        <f>MONTH('Supermart Grocery Sales - Retai'!F:F)</f>
        <v>3</v>
      </c>
      <c r="C8844" t="str" cm="1">
        <f t="array" ref="C8844">CHOOSE(_xlfn.ANCHORARRAY(B8844), "Jan", "Feb", "Mar", "Apr", "May", "Jun", "Jul", "Aug", "Sep", "Oct", "Nov", "Dec")</f>
        <v>Mar</v>
      </c>
      <c r="D8844" t="str">
        <f>"Q"&amp;ROUNDUP(MONTH('Supermart Grocery Sales - Retai'!F8844)/3,0)</f>
        <v>Q1</v>
      </c>
      <c r="E8844">
        <f>tbl_DataModel[[#This Row],[Profit]]/tbl_DataModel[[#This Row],[Sales]]</f>
        <v>0.14000000000000001</v>
      </c>
      <c r="F8844">
        <v>1639</v>
      </c>
      <c r="G8844">
        <v>229.46</v>
      </c>
      <c r="H8844" t="s">
        <v>26</v>
      </c>
      <c r="I8844" t="s">
        <v>37</v>
      </c>
      <c r="J8844" t="s">
        <v>76</v>
      </c>
      <c r="K8844" t="s">
        <v>165</v>
      </c>
    </row>
    <row r="8845" spans="1:11" x14ac:dyDescent="0.3">
      <c r="A8845">
        <f>YEAR('Supermart Grocery Sales - Retai'!F:F)</f>
        <v>2017</v>
      </c>
      <c r="B8845">
        <f>MONTH('Supermart Grocery Sales - Retai'!F:F)</f>
        <v>4</v>
      </c>
      <c r="C8845" t="str" cm="1">
        <f t="array" ref="C8845">CHOOSE(_xlfn.ANCHORARRAY(B8845), "Jan", "Feb", "Mar", "Apr", "May", "Jun", "Jul", "Aug", "Sep", "Oct", "Nov", "Dec")</f>
        <v>Apr</v>
      </c>
      <c r="D8845" t="str">
        <f>"Q"&amp;ROUNDUP(MONTH('Supermart Grocery Sales - Retai'!F8845)/3,0)</f>
        <v>Q2</v>
      </c>
      <c r="E8845">
        <f>tbl_DataModel[[#This Row],[Profit]]/tbl_DataModel[[#This Row],[Sales]]</f>
        <v>0.24</v>
      </c>
      <c r="F8845">
        <v>1512</v>
      </c>
      <c r="G8845">
        <v>362.88</v>
      </c>
      <c r="H8845" t="s">
        <v>58</v>
      </c>
      <c r="I8845" t="s">
        <v>112</v>
      </c>
      <c r="J8845" t="s">
        <v>76</v>
      </c>
      <c r="K8845" t="s">
        <v>169</v>
      </c>
    </row>
    <row r="8846" spans="1:11" x14ac:dyDescent="0.3">
      <c r="A8846">
        <f>YEAR('Supermart Grocery Sales - Retai'!F:F)</f>
        <v>2018</v>
      </c>
      <c r="B8846">
        <f>MONTH('Supermart Grocery Sales - Retai'!F:F)</f>
        <v>11</v>
      </c>
      <c r="C8846" t="str" cm="1">
        <f t="array" ref="C8846">CHOOSE(_xlfn.ANCHORARRAY(B8846), "Jan", "Feb", "Mar", "Apr", "May", "Jun", "Jul", "Aug", "Sep", "Oct", "Nov", "Dec")</f>
        <v>Nov</v>
      </c>
      <c r="D8846" t="str">
        <f>"Q"&amp;ROUNDUP(MONTH('Supermart Grocery Sales - Retai'!F8846)/3,0)</f>
        <v>Q4</v>
      </c>
      <c r="E8846">
        <f>tbl_DataModel[[#This Row],[Profit]]/tbl_DataModel[[#This Row],[Sales]]</f>
        <v>0.43</v>
      </c>
      <c r="F8846">
        <v>1207</v>
      </c>
      <c r="G8846">
        <v>519.01</v>
      </c>
      <c r="H8846" t="s">
        <v>58</v>
      </c>
      <c r="I8846" t="s">
        <v>112</v>
      </c>
      <c r="J8846" t="s">
        <v>76</v>
      </c>
      <c r="K8846" t="s">
        <v>36</v>
      </c>
    </row>
    <row r="8847" spans="1:11" x14ac:dyDescent="0.3">
      <c r="A8847">
        <f>YEAR('Supermart Grocery Sales - Retai'!F:F)</f>
        <v>2018</v>
      </c>
      <c r="B8847">
        <f>MONTH('Supermart Grocery Sales - Retai'!F:F)</f>
        <v>3</v>
      </c>
      <c r="C8847" t="str" cm="1">
        <f t="array" ref="C8847">CHOOSE(_xlfn.ANCHORARRAY(B8847), "Jan", "Feb", "Mar", "Apr", "May", "Jun", "Jul", "Aug", "Sep", "Oct", "Nov", "Dec")</f>
        <v>Mar</v>
      </c>
      <c r="D8847" t="str">
        <f>"Q"&amp;ROUNDUP(MONTH('Supermart Grocery Sales - Retai'!F8847)/3,0)</f>
        <v>Q1</v>
      </c>
      <c r="E8847">
        <f>tbl_DataModel[[#This Row],[Profit]]/tbl_DataModel[[#This Row],[Sales]]</f>
        <v>0.09</v>
      </c>
      <c r="F8847">
        <v>1342</v>
      </c>
      <c r="G8847">
        <v>120.78</v>
      </c>
      <c r="H8847" t="s">
        <v>20</v>
      </c>
      <c r="I8847" t="s">
        <v>21</v>
      </c>
      <c r="J8847" t="s">
        <v>76</v>
      </c>
      <c r="K8847" t="s">
        <v>165</v>
      </c>
    </row>
    <row r="8848" spans="1:11" x14ac:dyDescent="0.3">
      <c r="A8848">
        <f>YEAR('Supermart Grocery Sales - Retai'!F:F)</f>
        <v>2018</v>
      </c>
      <c r="B8848">
        <f>MONTH('Supermart Grocery Sales - Retai'!F:F)</f>
        <v>3</v>
      </c>
      <c r="C8848" t="str" cm="1">
        <f t="array" ref="C8848">CHOOSE(_xlfn.ANCHORARRAY(B8848), "Jan", "Feb", "Mar", "Apr", "May", "Jun", "Jul", "Aug", "Sep", "Oct", "Nov", "Dec")</f>
        <v>Mar</v>
      </c>
      <c r="D8848" t="str">
        <f>"Q"&amp;ROUNDUP(MONTH('Supermart Grocery Sales - Retai'!F8848)/3,0)</f>
        <v>Q1</v>
      </c>
      <c r="E8848">
        <f>tbl_DataModel[[#This Row],[Profit]]/tbl_DataModel[[#This Row],[Sales]]</f>
        <v>0.19999999999999998</v>
      </c>
      <c r="F8848">
        <v>1371</v>
      </c>
      <c r="G8848">
        <v>274.2</v>
      </c>
      <c r="H8848" t="s">
        <v>63</v>
      </c>
      <c r="I8848" t="s">
        <v>75</v>
      </c>
      <c r="J8848" t="s">
        <v>76</v>
      </c>
      <c r="K8848" t="s">
        <v>159</v>
      </c>
    </row>
    <row r="8849" spans="1:11" x14ac:dyDescent="0.3">
      <c r="A8849">
        <f>YEAR('Supermart Grocery Sales - Retai'!F:F)</f>
        <v>2018</v>
      </c>
      <c r="B8849">
        <f>MONTH('Supermart Grocery Sales - Retai'!F:F)</f>
        <v>11</v>
      </c>
      <c r="C8849" t="str" cm="1">
        <f t="array" ref="C8849">CHOOSE(_xlfn.ANCHORARRAY(B8849), "Jan", "Feb", "Mar", "Apr", "May", "Jun", "Jul", "Aug", "Sep", "Oct", "Nov", "Dec")</f>
        <v>Nov</v>
      </c>
      <c r="D8849" t="str">
        <f>"Q"&amp;ROUNDUP(MONTH('Supermart Grocery Sales - Retai'!F8849)/3,0)</f>
        <v>Q4</v>
      </c>
      <c r="E8849">
        <f>tbl_DataModel[[#This Row],[Profit]]/tbl_DataModel[[#This Row],[Sales]]</f>
        <v>0.44</v>
      </c>
      <c r="F8849">
        <v>1814</v>
      </c>
      <c r="G8849">
        <v>798.16</v>
      </c>
      <c r="H8849" t="s">
        <v>58</v>
      </c>
      <c r="I8849" t="s">
        <v>59</v>
      </c>
      <c r="J8849" t="s">
        <v>76</v>
      </c>
      <c r="K8849" t="s">
        <v>12</v>
      </c>
    </row>
    <row r="8850" spans="1:11" x14ac:dyDescent="0.3">
      <c r="A8850">
        <f>YEAR('Supermart Grocery Sales - Retai'!F:F)</f>
        <v>2018</v>
      </c>
      <c r="B8850">
        <f>MONTH('Supermart Grocery Sales - Retai'!F:F)</f>
        <v>11</v>
      </c>
      <c r="C8850" t="str" cm="1">
        <f t="array" ref="C8850">CHOOSE(_xlfn.ANCHORARRAY(B8850), "Jan", "Feb", "Mar", "Apr", "May", "Jun", "Jul", "Aug", "Sep", "Oct", "Nov", "Dec")</f>
        <v>Nov</v>
      </c>
      <c r="D8850" t="str">
        <f>"Q"&amp;ROUNDUP(MONTH('Supermart Grocery Sales - Retai'!F8850)/3,0)</f>
        <v>Q4</v>
      </c>
      <c r="E8850">
        <f>tbl_DataModel[[#This Row],[Profit]]/tbl_DataModel[[#This Row],[Sales]]</f>
        <v>0.33</v>
      </c>
      <c r="F8850">
        <v>2150</v>
      </c>
      <c r="G8850">
        <v>709.5</v>
      </c>
      <c r="H8850" t="s">
        <v>32</v>
      </c>
      <c r="I8850" t="s">
        <v>46</v>
      </c>
      <c r="J8850" t="s">
        <v>76</v>
      </c>
      <c r="K8850" t="s">
        <v>165</v>
      </c>
    </row>
    <row r="8851" spans="1:11" x14ac:dyDescent="0.3">
      <c r="A8851">
        <f>YEAR('Supermart Grocery Sales - Retai'!F:F)</f>
        <v>2016</v>
      </c>
      <c r="B8851">
        <f>MONTH('Supermart Grocery Sales - Retai'!F:F)</f>
        <v>5</v>
      </c>
      <c r="C8851" t="str" cm="1">
        <f t="array" ref="C8851">CHOOSE(_xlfn.ANCHORARRAY(B8851), "Jan", "Feb", "Mar", "Apr", "May", "Jun", "Jul", "Aug", "Sep", "Oct", "Nov", "Dec")</f>
        <v>May</v>
      </c>
      <c r="D8851" t="str">
        <f>"Q"&amp;ROUNDUP(MONTH('Supermart Grocery Sales - Retai'!F8851)/3,0)</f>
        <v>Q2</v>
      </c>
      <c r="E8851">
        <f>tbl_DataModel[[#This Row],[Profit]]/tbl_DataModel[[#This Row],[Sales]]</f>
        <v>0.44</v>
      </c>
      <c r="F8851">
        <v>1512</v>
      </c>
      <c r="G8851">
        <v>665.28</v>
      </c>
      <c r="H8851" t="s">
        <v>20</v>
      </c>
      <c r="I8851" t="s">
        <v>21</v>
      </c>
      <c r="J8851" t="s">
        <v>76</v>
      </c>
      <c r="K8851" t="s">
        <v>261</v>
      </c>
    </row>
    <row r="8852" spans="1:11" x14ac:dyDescent="0.3">
      <c r="A8852">
        <f>YEAR('Supermart Grocery Sales - Retai'!F:F)</f>
        <v>2018</v>
      </c>
      <c r="B8852">
        <f>MONTH('Supermart Grocery Sales - Retai'!F:F)</f>
        <v>11</v>
      </c>
      <c r="C8852" t="str" cm="1">
        <f t="array" ref="C8852">CHOOSE(_xlfn.ANCHORARRAY(B8852), "Jan", "Feb", "Mar", "Apr", "May", "Jun", "Jul", "Aug", "Sep", "Oct", "Nov", "Dec")</f>
        <v>Nov</v>
      </c>
      <c r="D8852" t="str">
        <f>"Q"&amp;ROUNDUP(MONTH('Supermart Grocery Sales - Retai'!F8852)/3,0)</f>
        <v>Q4</v>
      </c>
      <c r="E8852">
        <f>tbl_DataModel[[#This Row],[Profit]]/tbl_DataModel[[#This Row],[Sales]]</f>
        <v>0.34</v>
      </c>
      <c r="F8852">
        <v>720</v>
      </c>
      <c r="G8852">
        <v>244.8</v>
      </c>
      <c r="H8852" t="s">
        <v>63</v>
      </c>
      <c r="I8852" t="s">
        <v>75</v>
      </c>
      <c r="J8852" t="s">
        <v>76</v>
      </c>
      <c r="K8852" t="s">
        <v>36</v>
      </c>
    </row>
    <row r="8853" spans="1:11" x14ac:dyDescent="0.3">
      <c r="A8853">
        <f>YEAR('Supermart Grocery Sales - Retai'!F:F)</f>
        <v>2017</v>
      </c>
      <c r="B8853">
        <f>MONTH('Supermart Grocery Sales - Retai'!F:F)</f>
        <v>7</v>
      </c>
      <c r="C8853" t="str" cm="1">
        <f t="array" ref="C8853">CHOOSE(_xlfn.ANCHORARRAY(B8853), "Jan", "Feb", "Mar", "Apr", "May", "Jun", "Jul", "Aug", "Sep", "Oct", "Nov", "Dec")</f>
        <v>Jul</v>
      </c>
      <c r="D8853" t="str">
        <f>"Q"&amp;ROUNDUP(MONTH('Supermart Grocery Sales - Retai'!F8853)/3,0)</f>
        <v>Q3</v>
      </c>
      <c r="E8853">
        <f>tbl_DataModel[[#This Row],[Profit]]/tbl_DataModel[[#This Row],[Sales]]</f>
        <v>0.18</v>
      </c>
      <c r="F8853">
        <v>1499</v>
      </c>
      <c r="G8853">
        <v>269.82</v>
      </c>
      <c r="H8853" t="s">
        <v>49</v>
      </c>
      <c r="I8853" t="s">
        <v>50</v>
      </c>
      <c r="J8853" t="s">
        <v>98</v>
      </c>
      <c r="K8853" t="s">
        <v>31</v>
      </c>
    </row>
    <row r="8854" spans="1:11" x14ac:dyDescent="0.3">
      <c r="A8854">
        <f>YEAR('Supermart Grocery Sales - Retai'!F:F)</f>
        <v>2016</v>
      </c>
      <c r="B8854">
        <f>MONTH('Supermart Grocery Sales - Retai'!F:F)</f>
        <v>12</v>
      </c>
      <c r="C8854" t="str" cm="1">
        <f t="array" ref="C8854">CHOOSE(_xlfn.ANCHORARRAY(B8854), "Jan", "Feb", "Mar", "Apr", "May", "Jun", "Jul", "Aug", "Sep", "Oct", "Nov", "Dec")</f>
        <v>Dec</v>
      </c>
      <c r="D8854" t="str">
        <f>"Q"&amp;ROUNDUP(MONTH('Supermart Grocery Sales - Retai'!F8854)/3,0)</f>
        <v>Q4</v>
      </c>
      <c r="E8854">
        <f>tbl_DataModel[[#This Row],[Profit]]/tbl_DataModel[[#This Row],[Sales]]</f>
        <v>0.06</v>
      </c>
      <c r="F8854">
        <v>2360</v>
      </c>
      <c r="G8854">
        <v>141.6</v>
      </c>
      <c r="H8854" t="s">
        <v>49</v>
      </c>
      <c r="I8854" t="s">
        <v>50</v>
      </c>
      <c r="J8854" t="s">
        <v>98</v>
      </c>
      <c r="K8854" t="s">
        <v>120</v>
      </c>
    </row>
    <row r="8855" spans="1:11" x14ac:dyDescent="0.3">
      <c r="A8855">
        <f>YEAR('Supermart Grocery Sales - Retai'!F:F)</f>
        <v>2018</v>
      </c>
      <c r="B8855">
        <f>MONTH('Supermart Grocery Sales - Retai'!F:F)</f>
        <v>10</v>
      </c>
      <c r="C8855" t="str" cm="1">
        <f t="array" ref="C8855">CHOOSE(_xlfn.ANCHORARRAY(B8855), "Jan", "Feb", "Mar", "Apr", "May", "Jun", "Jul", "Aug", "Sep", "Oct", "Nov", "Dec")</f>
        <v>Oct</v>
      </c>
      <c r="D8855" t="str">
        <f>"Q"&amp;ROUNDUP(MONTH('Supermart Grocery Sales - Retai'!F8855)/3,0)</f>
        <v>Q4</v>
      </c>
      <c r="E8855">
        <f>tbl_DataModel[[#This Row],[Profit]]/tbl_DataModel[[#This Row],[Sales]]</f>
        <v>0.3</v>
      </c>
      <c r="F8855">
        <v>1023</v>
      </c>
      <c r="G8855">
        <v>306.89999999999998</v>
      </c>
      <c r="H8855" t="s">
        <v>32</v>
      </c>
      <c r="I8855" t="s">
        <v>153</v>
      </c>
      <c r="J8855" t="s">
        <v>98</v>
      </c>
      <c r="K8855" t="s">
        <v>45</v>
      </c>
    </row>
    <row r="8856" spans="1:11" x14ac:dyDescent="0.3">
      <c r="A8856">
        <f>YEAR('Supermart Grocery Sales - Retai'!F:F)</f>
        <v>2016</v>
      </c>
      <c r="B8856">
        <f>MONTH('Supermart Grocery Sales - Retai'!F:F)</f>
        <v>12</v>
      </c>
      <c r="C8856" t="str" cm="1">
        <f t="array" ref="C8856">CHOOSE(_xlfn.ANCHORARRAY(B8856), "Jan", "Feb", "Mar", "Apr", "May", "Jun", "Jul", "Aug", "Sep", "Oct", "Nov", "Dec")</f>
        <v>Dec</v>
      </c>
      <c r="D8856" t="str">
        <f>"Q"&amp;ROUNDUP(MONTH('Supermart Grocery Sales - Retai'!F8856)/3,0)</f>
        <v>Q4</v>
      </c>
      <c r="E8856">
        <f>tbl_DataModel[[#This Row],[Profit]]/tbl_DataModel[[#This Row],[Sales]]</f>
        <v>0.29000000000000004</v>
      </c>
      <c r="F8856">
        <v>1912</v>
      </c>
      <c r="G8856">
        <v>554.48</v>
      </c>
      <c r="H8856" t="s">
        <v>32</v>
      </c>
      <c r="I8856" t="s">
        <v>153</v>
      </c>
      <c r="J8856" t="s">
        <v>98</v>
      </c>
      <c r="K8856" t="s">
        <v>204</v>
      </c>
    </row>
    <row r="8857" spans="1:11" x14ac:dyDescent="0.3">
      <c r="A8857">
        <f>YEAR('Supermart Grocery Sales - Retai'!F:F)</f>
        <v>2016</v>
      </c>
      <c r="B8857">
        <f>MONTH('Supermart Grocery Sales - Retai'!F:F)</f>
        <v>12</v>
      </c>
      <c r="C8857" t="str" cm="1">
        <f t="array" ref="C8857">CHOOSE(_xlfn.ANCHORARRAY(B8857), "Jan", "Feb", "Mar", "Apr", "May", "Jun", "Jul", "Aug", "Sep", "Oct", "Nov", "Dec")</f>
        <v>Dec</v>
      </c>
      <c r="D8857" t="str">
        <f>"Q"&amp;ROUNDUP(MONTH('Supermart Grocery Sales - Retai'!F8857)/3,0)</f>
        <v>Q4</v>
      </c>
      <c r="E8857">
        <f>tbl_DataModel[[#This Row],[Profit]]/tbl_DataModel[[#This Row],[Sales]]</f>
        <v>0.42</v>
      </c>
      <c r="F8857">
        <v>2426</v>
      </c>
      <c r="G8857">
        <v>1018.92</v>
      </c>
      <c r="H8857" t="s">
        <v>32</v>
      </c>
      <c r="I8857" t="s">
        <v>97</v>
      </c>
      <c r="J8857" t="s">
        <v>98</v>
      </c>
      <c r="K8857" t="s">
        <v>146</v>
      </c>
    </row>
    <row r="8858" spans="1:11" x14ac:dyDescent="0.3">
      <c r="A8858">
        <f>YEAR('Supermart Grocery Sales - Retai'!F:F)</f>
        <v>2017</v>
      </c>
      <c r="B8858">
        <f>MONTH('Supermart Grocery Sales - Retai'!F:F)</f>
        <v>7</v>
      </c>
      <c r="C8858" t="str" cm="1">
        <f t="array" ref="C8858">CHOOSE(_xlfn.ANCHORARRAY(B8858), "Jan", "Feb", "Mar", "Apr", "May", "Jun", "Jul", "Aug", "Sep", "Oct", "Nov", "Dec")</f>
        <v>Jul</v>
      </c>
      <c r="D8858" t="str">
        <f>"Q"&amp;ROUNDUP(MONTH('Supermart Grocery Sales - Retai'!F8858)/3,0)</f>
        <v>Q3</v>
      </c>
      <c r="E8858">
        <f>tbl_DataModel[[#This Row],[Profit]]/tbl_DataModel[[#This Row],[Sales]]</f>
        <v>0.05</v>
      </c>
      <c r="F8858">
        <v>1725</v>
      </c>
      <c r="G8858">
        <v>86.25</v>
      </c>
      <c r="H8858" t="s">
        <v>26</v>
      </c>
      <c r="I8858" t="s">
        <v>37</v>
      </c>
      <c r="J8858" t="s">
        <v>98</v>
      </c>
      <c r="K8858" t="s">
        <v>193</v>
      </c>
    </row>
    <row r="8859" spans="1:11" x14ac:dyDescent="0.3">
      <c r="A8859">
        <f>YEAR('Supermart Grocery Sales - Retai'!F:F)</f>
        <v>2016</v>
      </c>
      <c r="B8859">
        <f>MONTH('Supermart Grocery Sales - Retai'!F:F)</f>
        <v>6</v>
      </c>
      <c r="C8859" t="str" cm="1">
        <f t="array" ref="C8859">CHOOSE(_xlfn.ANCHORARRAY(B8859), "Jan", "Feb", "Mar", "Apr", "May", "Jun", "Jul", "Aug", "Sep", "Oct", "Nov", "Dec")</f>
        <v>Jun</v>
      </c>
      <c r="D8859" t="str">
        <f>"Q"&amp;ROUNDUP(MONTH('Supermart Grocery Sales - Retai'!F8859)/3,0)</f>
        <v>Q2</v>
      </c>
      <c r="E8859">
        <f>tbl_DataModel[[#This Row],[Profit]]/tbl_DataModel[[#This Row],[Sales]]</f>
        <v>0.19999999999999998</v>
      </c>
      <c r="F8859">
        <v>843</v>
      </c>
      <c r="G8859">
        <v>168.6</v>
      </c>
      <c r="H8859" t="s">
        <v>58</v>
      </c>
      <c r="I8859" t="s">
        <v>68</v>
      </c>
      <c r="J8859" t="s">
        <v>98</v>
      </c>
      <c r="K8859" t="s">
        <v>130</v>
      </c>
    </row>
    <row r="8860" spans="1:11" x14ac:dyDescent="0.3">
      <c r="A8860">
        <f>YEAR('Supermart Grocery Sales - Retai'!F:F)</f>
        <v>2018</v>
      </c>
      <c r="B8860">
        <f>MONTH('Supermart Grocery Sales - Retai'!F:F)</f>
        <v>9</v>
      </c>
      <c r="C8860" t="str" cm="1">
        <f t="array" ref="C8860">CHOOSE(_xlfn.ANCHORARRAY(B8860), "Jan", "Feb", "Mar", "Apr", "May", "Jun", "Jul", "Aug", "Sep", "Oct", "Nov", "Dec")</f>
        <v>Sep</v>
      </c>
      <c r="D8860" t="str">
        <f>"Q"&amp;ROUNDUP(MONTH('Supermart Grocery Sales - Retai'!F8860)/3,0)</f>
        <v>Q3</v>
      </c>
      <c r="E8860">
        <f>tbl_DataModel[[#This Row],[Profit]]/tbl_DataModel[[#This Row],[Sales]]</f>
        <v>0.27999999999999997</v>
      </c>
      <c r="F8860">
        <v>2334</v>
      </c>
      <c r="G8860">
        <v>653.52</v>
      </c>
      <c r="H8860" t="s">
        <v>32</v>
      </c>
      <c r="I8860" t="s">
        <v>33</v>
      </c>
      <c r="J8860" t="s">
        <v>98</v>
      </c>
      <c r="K8860" t="s">
        <v>74</v>
      </c>
    </row>
    <row r="8861" spans="1:11" x14ac:dyDescent="0.3">
      <c r="A8861">
        <f>YEAR('Supermart Grocery Sales - Retai'!F:F)</f>
        <v>2018</v>
      </c>
      <c r="B8861">
        <f>MONTH('Supermart Grocery Sales - Retai'!F:F)</f>
        <v>9</v>
      </c>
      <c r="C8861" t="str" cm="1">
        <f t="array" ref="C8861">CHOOSE(_xlfn.ANCHORARRAY(B8861), "Jan", "Feb", "Mar", "Apr", "May", "Jun", "Jul", "Aug", "Sep", "Oct", "Nov", "Dec")</f>
        <v>Sep</v>
      </c>
      <c r="D8861" t="str">
        <f>"Q"&amp;ROUNDUP(MONTH('Supermart Grocery Sales - Retai'!F8861)/3,0)</f>
        <v>Q3</v>
      </c>
      <c r="E8861">
        <f>tbl_DataModel[[#This Row],[Profit]]/tbl_DataModel[[#This Row],[Sales]]</f>
        <v>0.19</v>
      </c>
      <c r="F8861">
        <v>1107</v>
      </c>
      <c r="G8861">
        <v>210.33</v>
      </c>
      <c r="H8861" t="s">
        <v>26</v>
      </c>
      <c r="I8861" t="s">
        <v>37</v>
      </c>
      <c r="J8861" t="s">
        <v>98</v>
      </c>
      <c r="K8861" t="s">
        <v>122</v>
      </c>
    </row>
    <row r="8862" spans="1:11" x14ac:dyDescent="0.3">
      <c r="A8862">
        <f>YEAR('Supermart Grocery Sales - Retai'!F:F)</f>
        <v>2018</v>
      </c>
      <c r="B8862">
        <f>MONTH('Supermart Grocery Sales - Retai'!F:F)</f>
        <v>11</v>
      </c>
      <c r="C8862" t="str" cm="1">
        <f t="array" ref="C8862">CHOOSE(_xlfn.ANCHORARRAY(B8862), "Jan", "Feb", "Mar", "Apr", "May", "Jun", "Jul", "Aug", "Sep", "Oct", "Nov", "Dec")</f>
        <v>Nov</v>
      </c>
      <c r="D8862" t="str">
        <f>"Q"&amp;ROUNDUP(MONTH('Supermart Grocery Sales - Retai'!F8862)/3,0)</f>
        <v>Q4</v>
      </c>
      <c r="E8862">
        <f>tbl_DataModel[[#This Row],[Profit]]/tbl_DataModel[[#This Row],[Sales]]</f>
        <v>0.1</v>
      </c>
      <c r="F8862">
        <v>1974</v>
      </c>
      <c r="G8862">
        <v>197.4</v>
      </c>
      <c r="H8862" t="s">
        <v>26</v>
      </c>
      <c r="I8862" t="s">
        <v>94</v>
      </c>
      <c r="J8862" t="s">
        <v>98</v>
      </c>
      <c r="K8862" t="s">
        <v>36</v>
      </c>
    </row>
    <row r="8863" spans="1:11" x14ac:dyDescent="0.3">
      <c r="A8863">
        <f>YEAR('Supermart Grocery Sales - Retai'!F:F)</f>
        <v>2016</v>
      </c>
      <c r="B8863">
        <f>MONTH('Supermart Grocery Sales - Retai'!F:F)</f>
        <v>12</v>
      </c>
      <c r="C8863" t="str" cm="1">
        <f t="array" ref="C8863">CHOOSE(_xlfn.ANCHORARRAY(B8863), "Jan", "Feb", "Mar", "Apr", "May", "Jun", "Jul", "Aug", "Sep", "Oct", "Nov", "Dec")</f>
        <v>Dec</v>
      </c>
      <c r="D8863" t="str">
        <f>"Q"&amp;ROUNDUP(MONTH('Supermart Grocery Sales - Retai'!F8863)/3,0)</f>
        <v>Q4</v>
      </c>
      <c r="E8863">
        <f>tbl_DataModel[[#This Row],[Profit]]/tbl_DataModel[[#This Row],[Sales]]</f>
        <v>0.26</v>
      </c>
      <c r="F8863">
        <v>1746</v>
      </c>
      <c r="G8863">
        <v>453.96</v>
      </c>
      <c r="H8863" t="s">
        <v>20</v>
      </c>
      <c r="I8863" t="s">
        <v>21</v>
      </c>
      <c r="J8863" t="s">
        <v>98</v>
      </c>
      <c r="K8863" t="s">
        <v>106</v>
      </c>
    </row>
    <row r="8864" spans="1:11" x14ac:dyDescent="0.3">
      <c r="A8864">
        <f>YEAR('Supermart Grocery Sales - Retai'!F:F)</f>
        <v>2018</v>
      </c>
      <c r="B8864">
        <f>MONTH('Supermart Grocery Sales - Retai'!F:F)</f>
        <v>11</v>
      </c>
      <c r="C8864" t="str" cm="1">
        <f t="array" ref="C8864">CHOOSE(_xlfn.ANCHORARRAY(B8864), "Jan", "Feb", "Mar", "Apr", "May", "Jun", "Jul", "Aug", "Sep", "Oct", "Nov", "Dec")</f>
        <v>Nov</v>
      </c>
      <c r="D8864" t="str">
        <f>"Q"&amp;ROUNDUP(MONTH('Supermart Grocery Sales - Retai'!F8864)/3,0)</f>
        <v>Q4</v>
      </c>
      <c r="E8864">
        <f>tbl_DataModel[[#This Row],[Profit]]/tbl_DataModel[[#This Row],[Sales]]</f>
        <v>0.15</v>
      </c>
      <c r="F8864">
        <v>1822</v>
      </c>
      <c r="G8864">
        <v>273.3</v>
      </c>
      <c r="H8864" t="s">
        <v>26</v>
      </c>
      <c r="I8864" t="s">
        <v>37</v>
      </c>
      <c r="J8864" t="s">
        <v>98</v>
      </c>
      <c r="K8864" t="s">
        <v>130</v>
      </c>
    </row>
    <row r="8865" spans="1:11" x14ac:dyDescent="0.3">
      <c r="A8865">
        <f>YEAR('Supermart Grocery Sales - Retai'!F:F)</f>
        <v>2018</v>
      </c>
      <c r="B8865">
        <f>MONTH('Supermart Grocery Sales - Retai'!F:F)</f>
        <v>9</v>
      </c>
      <c r="C8865" t="str" cm="1">
        <f t="array" ref="C8865">CHOOSE(_xlfn.ANCHORARRAY(B8865), "Jan", "Feb", "Mar", "Apr", "May", "Jun", "Jul", "Aug", "Sep", "Oct", "Nov", "Dec")</f>
        <v>Sep</v>
      </c>
      <c r="D8865" t="str">
        <f>"Q"&amp;ROUNDUP(MONTH('Supermart Grocery Sales - Retai'!F8865)/3,0)</f>
        <v>Q3</v>
      </c>
      <c r="E8865">
        <f>tbl_DataModel[[#This Row],[Profit]]/tbl_DataModel[[#This Row],[Sales]]</f>
        <v>0.18999999999999997</v>
      </c>
      <c r="F8865">
        <v>1385</v>
      </c>
      <c r="G8865">
        <v>263.14999999999998</v>
      </c>
      <c r="H8865" t="s">
        <v>49</v>
      </c>
      <c r="I8865" t="s">
        <v>205</v>
      </c>
      <c r="J8865" t="s">
        <v>98</v>
      </c>
      <c r="K8865" t="s">
        <v>12</v>
      </c>
    </row>
    <row r="8866" spans="1:11" x14ac:dyDescent="0.3">
      <c r="A8866">
        <f>YEAR('Supermart Grocery Sales - Retai'!F:F)</f>
        <v>2017</v>
      </c>
      <c r="B8866">
        <f>MONTH('Supermart Grocery Sales - Retai'!F:F)</f>
        <v>2</v>
      </c>
      <c r="C8866" t="str" cm="1">
        <f t="array" ref="C8866">CHOOSE(_xlfn.ANCHORARRAY(B8866), "Jan", "Feb", "Mar", "Apr", "May", "Jun", "Jul", "Aug", "Sep", "Oct", "Nov", "Dec")</f>
        <v>Feb</v>
      </c>
      <c r="D8866" t="str">
        <f>"Q"&amp;ROUNDUP(MONTH('Supermart Grocery Sales - Retai'!F8866)/3,0)</f>
        <v>Q1</v>
      </c>
      <c r="E8866">
        <f>tbl_DataModel[[#This Row],[Profit]]/tbl_DataModel[[#This Row],[Sales]]</f>
        <v>7.0000000000000007E-2</v>
      </c>
      <c r="F8866">
        <v>509</v>
      </c>
      <c r="G8866">
        <v>35.630000000000003</v>
      </c>
      <c r="H8866" t="s">
        <v>26</v>
      </c>
      <c r="I8866" t="s">
        <v>27</v>
      </c>
      <c r="J8866" t="s">
        <v>23</v>
      </c>
      <c r="K8866" t="s">
        <v>156</v>
      </c>
    </row>
    <row r="8867" spans="1:11" x14ac:dyDescent="0.3">
      <c r="A8867">
        <f>YEAR('Supermart Grocery Sales - Retai'!F:F)</f>
        <v>2017</v>
      </c>
      <c r="B8867">
        <f>MONTH('Supermart Grocery Sales - Retai'!F:F)</f>
        <v>2</v>
      </c>
      <c r="C8867" t="str" cm="1">
        <f t="array" ref="C8867">CHOOSE(_xlfn.ANCHORARRAY(B8867), "Jan", "Feb", "Mar", "Apr", "May", "Jun", "Jul", "Aug", "Sep", "Oct", "Nov", "Dec")</f>
        <v>Feb</v>
      </c>
      <c r="D8867" t="str">
        <f>"Q"&amp;ROUNDUP(MONTH('Supermart Grocery Sales - Retai'!F8867)/3,0)</f>
        <v>Q1</v>
      </c>
      <c r="E8867">
        <f>tbl_DataModel[[#This Row],[Profit]]/tbl_DataModel[[#This Row],[Sales]]</f>
        <v>0.23000000000000004</v>
      </c>
      <c r="F8867">
        <v>1114</v>
      </c>
      <c r="G8867">
        <v>256.22000000000003</v>
      </c>
      <c r="H8867" t="s">
        <v>13</v>
      </c>
      <c r="I8867" t="s">
        <v>79</v>
      </c>
      <c r="J8867" t="s">
        <v>23</v>
      </c>
      <c r="K8867" t="s">
        <v>106</v>
      </c>
    </row>
    <row r="8868" spans="1:11" x14ac:dyDescent="0.3">
      <c r="A8868">
        <f>YEAR('Supermart Grocery Sales - Retai'!F:F)</f>
        <v>2018</v>
      </c>
      <c r="B8868">
        <f>MONTH('Supermart Grocery Sales - Retai'!F:F)</f>
        <v>6</v>
      </c>
      <c r="C8868" t="str" cm="1">
        <f t="array" ref="C8868">CHOOSE(_xlfn.ANCHORARRAY(B8868), "Jan", "Feb", "Mar", "Apr", "May", "Jun", "Jul", "Aug", "Sep", "Oct", "Nov", "Dec")</f>
        <v>Jun</v>
      </c>
      <c r="D8868" t="str">
        <f>"Q"&amp;ROUNDUP(MONTH('Supermart Grocery Sales - Retai'!F8868)/3,0)</f>
        <v>Q2</v>
      </c>
      <c r="E8868">
        <f>tbl_DataModel[[#This Row],[Profit]]/tbl_DataModel[[#This Row],[Sales]]</f>
        <v>0.36</v>
      </c>
      <c r="F8868">
        <v>1473</v>
      </c>
      <c r="G8868">
        <v>530.28</v>
      </c>
      <c r="H8868" t="s">
        <v>63</v>
      </c>
      <c r="I8868" t="s">
        <v>157</v>
      </c>
      <c r="J8868" t="s">
        <v>23</v>
      </c>
      <c r="K8868" t="s">
        <v>42</v>
      </c>
    </row>
    <row r="8869" spans="1:11" x14ac:dyDescent="0.3">
      <c r="A8869">
        <f>YEAR('Supermart Grocery Sales - Retai'!F:F)</f>
        <v>2017</v>
      </c>
      <c r="B8869">
        <f>MONTH('Supermart Grocery Sales - Retai'!F:F)</f>
        <v>2</v>
      </c>
      <c r="C8869" t="str" cm="1">
        <f t="array" ref="C8869">CHOOSE(_xlfn.ANCHORARRAY(B8869), "Jan", "Feb", "Mar", "Apr", "May", "Jun", "Jul", "Aug", "Sep", "Oct", "Nov", "Dec")</f>
        <v>Feb</v>
      </c>
      <c r="D8869" t="str">
        <f>"Q"&amp;ROUNDUP(MONTH('Supermart Grocery Sales - Retai'!F8869)/3,0)</f>
        <v>Q1</v>
      </c>
      <c r="E8869">
        <f>tbl_DataModel[[#This Row],[Profit]]/tbl_DataModel[[#This Row],[Sales]]</f>
        <v>0.19</v>
      </c>
      <c r="F8869">
        <v>838</v>
      </c>
      <c r="G8869">
        <v>159.22</v>
      </c>
      <c r="H8869" t="s">
        <v>20</v>
      </c>
      <c r="I8869" t="s">
        <v>21</v>
      </c>
      <c r="J8869" t="s">
        <v>23</v>
      </c>
      <c r="K8869" t="s">
        <v>57</v>
      </c>
    </row>
    <row r="8870" spans="1:11" x14ac:dyDescent="0.3">
      <c r="A8870">
        <f>YEAR('Supermart Grocery Sales - Retai'!F:F)</f>
        <v>2017</v>
      </c>
      <c r="B8870">
        <f>MONTH('Supermart Grocery Sales - Retai'!F:F)</f>
        <v>2</v>
      </c>
      <c r="C8870" t="str" cm="1">
        <f t="array" ref="C8870">CHOOSE(_xlfn.ANCHORARRAY(B8870), "Jan", "Feb", "Mar", "Apr", "May", "Jun", "Jul", "Aug", "Sep", "Oct", "Nov", "Dec")</f>
        <v>Feb</v>
      </c>
      <c r="D8870" t="str">
        <f>"Q"&amp;ROUNDUP(MONTH('Supermart Grocery Sales - Retai'!F8870)/3,0)</f>
        <v>Q1</v>
      </c>
      <c r="E8870">
        <f>tbl_DataModel[[#This Row],[Profit]]/tbl_DataModel[[#This Row],[Sales]]</f>
        <v>0.42</v>
      </c>
      <c r="F8870">
        <v>2305</v>
      </c>
      <c r="G8870">
        <v>968.1</v>
      </c>
      <c r="H8870" t="s">
        <v>13</v>
      </c>
      <c r="I8870" t="s">
        <v>195</v>
      </c>
      <c r="J8870" t="s">
        <v>23</v>
      </c>
      <c r="K8870" t="s">
        <v>74</v>
      </c>
    </row>
    <row r="8871" spans="1:11" x14ac:dyDescent="0.3">
      <c r="A8871">
        <f>YEAR('Supermart Grocery Sales - Retai'!F:F)</f>
        <v>2017</v>
      </c>
      <c r="B8871">
        <f>MONTH('Supermart Grocery Sales - Retai'!F:F)</f>
        <v>5</v>
      </c>
      <c r="C8871" t="str" cm="1">
        <f t="array" ref="C8871">CHOOSE(_xlfn.ANCHORARRAY(B8871), "Jan", "Feb", "Mar", "Apr", "May", "Jun", "Jul", "Aug", "Sep", "Oct", "Nov", "Dec")</f>
        <v>May</v>
      </c>
      <c r="D8871" t="str">
        <f>"Q"&amp;ROUNDUP(MONTH('Supermart Grocery Sales - Retai'!F8871)/3,0)</f>
        <v>Q2</v>
      </c>
      <c r="E8871">
        <f>tbl_DataModel[[#This Row],[Profit]]/tbl_DataModel[[#This Row],[Sales]]</f>
        <v>9.9999999999999992E-2</v>
      </c>
      <c r="F8871">
        <v>1486</v>
      </c>
      <c r="G8871">
        <v>148.6</v>
      </c>
      <c r="H8871" t="s">
        <v>26</v>
      </c>
      <c r="I8871" t="s">
        <v>27</v>
      </c>
      <c r="J8871" t="s">
        <v>23</v>
      </c>
      <c r="K8871" t="s">
        <v>45</v>
      </c>
    </row>
    <row r="8872" spans="1:11" x14ac:dyDescent="0.3">
      <c r="A8872">
        <f>YEAR('Supermart Grocery Sales - Retai'!F:F)</f>
        <v>2017</v>
      </c>
      <c r="B8872">
        <f>MONTH('Supermart Grocery Sales - Retai'!F:F)</f>
        <v>2</v>
      </c>
      <c r="C8872" t="str" cm="1">
        <f t="array" ref="C8872">CHOOSE(_xlfn.ANCHORARRAY(B8872), "Jan", "Feb", "Mar", "Apr", "May", "Jun", "Jul", "Aug", "Sep", "Oct", "Nov", "Dec")</f>
        <v>Feb</v>
      </c>
      <c r="D8872" t="str">
        <f>"Q"&amp;ROUNDUP(MONTH('Supermart Grocery Sales - Retai'!F8872)/3,0)</f>
        <v>Q1</v>
      </c>
      <c r="E8872">
        <f>tbl_DataModel[[#This Row],[Profit]]/tbl_DataModel[[#This Row],[Sales]]</f>
        <v>0.19999999999999998</v>
      </c>
      <c r="F8872">
        <v>558</v>
      </c>
      <c r="G8872">
        <v>111.6</v>
      </c>
      <c r="H8872" t="s">
        <v>13</v>
      </c>
      <c r="I8872" t="s">
        <v>195</v>
      </c>
      <c r="J8872" t="s">
        <v>23</v>
      </c>
      <c r="K8872" t="s">
        <v>31</v>
      </c>
    </row>
    <row r="8873" spans="1:11" x14ac:dyDescent="0.3">
      <c r="A8873">
        <f>YEAR('Supermart Grocery Sales - Retai'!F:F)</f>
        <v>2017</v>
      </c>
      <c r="B8873">
        <f>MONTH('Supermart Grocery Sales - Retai'!F:F)</f>
        <v>5</v>
      </c>
      <c r="C8873" t="str" cm="1">
        <f t="array" ref="C8873">CHOOSE(_xlfn.ANCHORARRAY(B8873), "Jan", "Feb", "Mar", "Apr", "May", "Jun", "Jul", "Aug", "Sep", "Oct", "Nov", "Dec")</f>
        <v>May</v>
      </c>
      <c r="D8873" t="str">
        <f>"Q"&amp;ROUNDUP(MONTH('Supermart Grocery Sales - Retai'!F8873)/3,0)</f>
        <v>Q2</v>
      </c>
      <c r="E8873">
        <f>tbl_DataModel[[#This Row],[Profit]]/tbl_DataModel[[#This Row],[Sales]]</f>
        <v>0.18</v>
      </c>
      <c r="F8873">
        <v>1815</v>
      </c>
      <c r="G8873">
        <v>326.7</v>
      </c>
      <c r="H8873" t="s">
        <v>20</v>
      </c>
      <c r="I8873" t="s">
        <v>91</v>
      </c>
      <c r="J8873" t="s">
        <v>23</v>
      </c>
      <c r="K8873" t="s">
        <v>122</v>
      </c>
    </row>
    <row r="8874" spans="1:11" x14ac:dyDescent="0.3">
      <c r="A8874">
        <f>YEAR('Supermart Grocery Sales - Retai'!F:F)</f>
        <v>2018</v>
      </c>
      <c r="B8874">
        <f>MONTH('Supermart Grocery Sales - Retai'!F:F)</f>
        <v>6</v>
      </c>
      <c r="C8874" t="str" cm="1">
        <f t="array" ref="C8874">CHOOSE(_xlfn.ANCHORARRAY(B8874), "Jan", "Feb", "Mar", "Apr", "May", "Jun", "Jul", "Aug", "Sep", "Oct", "Nov", "Dec")</f>
        <v>Jun</v>
      </c>
      <c r="D8874" t="str">
        <f>"Q"&amp;ROUNDUP(MONTH('Supermart Grocery Sales - Retai'!F8874)/3,0)</f>
        <v>Q2</v>
      </c>
      <c r="E8874">
        <f>tbl_DataModel[[#This Row],[Profit]]/tbl_DataModel[[#This Row],[Sales]]</f>
        <v>0.11</v>
      </c>
      <c r="F8874">
        <v>2346</v>
      </c>
      <c r="G8874">
        <v>258.06</v>
      </c>
      <c r="H8874" t="s">
        <v>32</v>
      </c>
      <c r="I8874" t="s">
        <v>46</v>
      </c>
      <c r="J8874" t="s">
        <v>23</v>
      </c>
      <c r="K8874" t="s">
        <v>90</v>
      </c>
    </row>
    <row r="8875" spans="1:11" x14ac:dyDescent="0.3">
      <c r="A8875">
        <f>YEAR('Supermart Grocery Sales - Retai'!F:F)</f>
        <v>2017</v>
      </c>
      <c r="B8875">
        <f>MONTH('Supermart Grocery Sales - Retai'!F:F)</f>
        <v>2</v>
      </c>
      <c r="C8875" t="str" cm="1">
        <f t="array" ref="C8875">CHOOSE(_xlfn.ANCHORARRAY(B8875), "Jan", "Feb", "Mar", "Apr", "May", "Jun", "Jul", "Aug", "Sep", "Oct", "Nov", "Dec")</f>
        <v>Feb</v>
      </c>
      <c r="D8875" t="str">
        <f>"Q"&amp;ROUNDUP(MONTH('Supermart Grocery Sales - Retai'!F8875)/3,0)</f>
        <v>Q1</v>
      </c>
      <c r="E8875">
        <f>tbl_DataModel[[#This Row],[Profit]]/tbl_DataModel[[#This Row],[Sales]]</f>
        <v>0.32</v>
      </c>
      <c r="F8875">
        <v>1566</v>
      </c>
      <c r="G8875">
        <v>501.12</v>
      </c>
      <c r="H8875" t="s">
        <v>32</v>
      </c>
      <c r="I8875" t="s">
        <v>153</v>
      </c>
      <c r="J8875" t="s">
        <v>23</v>
      </c>
      <c r="K8875" t="s">
        <v>169</v>
      </c>
    </row>
    <row r="8876" spans="1:11" x14ac:dyDescent="0.3">
      <c r="A8876">
        <f>YEAR('Supermart Grocery Sales - Retai'!F:F)</f>
        <v>2015</v>
      </c>
      <c r="B8876">
        <f>MONTH('Supermart Grocery Sales - Retai'!F:F)</f>
        <v>4</v>
      </c>
      <c r="C8876" t="str" cm="1">
        <f t="array" ref="C8876">CHOOSE(_xlfn.ANCHORARRAY(B8876), "Jan", "Feb", "Mar", "Apr", "May", "Jun", "Jul", "Aug", "Sep", "Oct", "Nov", "Dec")</f>
        <v>Apr</v>
      </c>
      <c r="D8876" t="str">
        <f>"Q"&amp;ROUNDUP(MONTH('Supermart Grocery Sales - Retai'!F8876)/3,0)</f>
        <v>Q2</v>
      </c>
      <c r="E8876">
        <f>tbl_DataModel[[#This Row],[Profit]]/tbl_DataModel[[#This Row],[Sales]]</f>
        <v>9.9999999999999992E-2</v>
      </c>
      <c r="F8876">
        <v>1486</v>
      </c>
      <c r="G8876">
        <v>148.6</v>
      </c>
      <c r="H8876" t="s">
        <v>13</v>
      </c>
      <c r="I8876" t="s">
        <v>79</v>
      </c>
      <c r="J8876" t="s">
        <v>23</v>
      </c>
      <c r="K8876" t="s">
        <v>25</v>
      </c>
    </row>
    <row r="8877" spans="1:11" x14ac:dyDescent="0.3">
      <c r="A8877">
        <f>YEAR('Supermart Grocery Sales - Retai'!F:F)</f>
        <v>2017</v>
      </c>
      <c r="B8877">
        <f>MONTH('Supermart Grocery Sales - Retai'!F:F)</f>
        <v>2</v>
      </c>
      <c r="C8877" t="str" cm="1">
        <f t="array" ref="C8877">CHOOSE(_xlfn.ANCHORARRAY(B8877), "Jan", "Feb", "Mar", "Apr", "May", "Jun", "Jul", "Aug", "Sep", "Oct", "Nov", "Dec")</f>
        <v>Feb</v>
      </c>
      <c r="D8877" t="str">
        <f>"Q"&amp;ROUNDUP(MONTH('Supermart Grocery Sales - Retai'!F8877)/3,0)</f>
        <v>Q1</v>
      </c>
      <c r="E8877">
        <f>tbl_DataModel[[#This Row],[Profit]]/tbl_DataModel[[#This Row],[Sales]]</f>
        <v>0.39</v>
      </c>
      <c r="F8877">
        <v>1082</v>
      </c>
      <c r="G8877">
        <v>421.98</v>
      </c>
      <c r="H8877" t="s">
        <v>26</v>
      </c>
      <c r="I8877" t="s">
        <v>37</v>
      </c>
      <c r="J8877" t="s">
        <v>23</v>
      </c>
      <c r="K8877" t="s">
        <v>102</v>
      </c>
    </row>
    <row r="8878" spans="1:11" x14ac:dyDescent="0.3">
      <c r="A8878">
        <f>YEAR('Supermart Grocery Sales - Retai'!F:F)</f>
        <v>2018</v>
      </c>
      <c r="B8878">
        <f>MONTH('Supermart Grocery Sales - Retai'!F:F)</f>
        <v>10</v>
      </c>
      <c r="C8878" t="str" cm="1">
        <f t="array" ref="C8878">CHOOSE(_xlfn.ANCHORARRAY(B8878), "Jan", "Feb", "Mar", "Apr", "May", "Jun", "Jul", "Aug", "Sep", "Oct", "Nov", "Dec")</f>
        <v>Oct</v>
      </c>
      <c r="D8878" t="str">
        <f>"Q"&amp;ROUNDUP(MONTH('Supermart Grocery Sales - Retai'!F8878)/3,0)</f>
        <v>Q4</v>
      </c>
      <c r="E8878">
        <f>tbl_DataModel[[#This Row],[Profit]]/tbl_DataModel[[#This Row],[Sales]]</f>
        <v>0.41</v>
      </c>
      <c r="F8878">
        <v>816</v>
      </c>
      <c r="G8878">
        <v>334.56</v>
      </c>
      <c r="H8878" t="s">
        <v>26</v>
      </c>
      <c r="I8878" t="s">
        <v>94</v>
      </c>
      <c r="J8878" t="s">
        <v>23</v>
      </c>
      <c r="K8878" t="s">
        <v>135</v>
      </c>
    </row>
    <row r="8879" spans="1:11" x14ac:dyDescent="0.3">
      <c r="A8879">
        <f>YEAR('Supermart Grocery Sales - Retai'!F:F)</f>
        <v>2017</v>
      </c>
      <c r="B8879">
        <f>MONTH('Supermart Grocery Sales - Retai'!F:F)</f>
        <v>12</v>
      </c>
      <c r="C8879" t="str" cm="1">
        <f t="array" ref="C8879">CHOOSE(_xlfn.ANCHORARRAY(B8879), "Jan", "Feb", "Mar", "Apr", "May", "Jun", "Jul", "Aug", "Sep", "Oct", "Nov", "Dec")</f>
        <v>Dec</v>
      </c>
      <c r="D8879" t="str">
        <f>"Q"&amp;ROUNDUP(MONTH('Supermart Grocery Sales - Retai'!F8879)/3,0)</f>
        <v>Q4</v>
      </c>
      <c r="E8879">
        <f>tbl_DataModel[[#This Row],[Profit]]/tbl_DataModel[[#This Row],[Sales]]</f>
        <v>0.28000000000000003</v>
      </c>
      <c r="F8879">
        <v>2390</v>
      </c>
      <c r="G8879">
        <v>669.2</v>
      </c>
      <c r="H8879" t="s">
        <v>58</v>
      </c>
      <c r="I8879" t="s">
        <v>68</v>
      </c>
      <c r="J8879" t="s">
        <v>29</v>
      </c>
      <c r="K8879" t="s">
        <v>146</v>
      </c>
    </row>
    <row r="8880" spans="1:11" x14ac:dyDescent="0.3">
      <c r="A8880">
        <f>YEAR('Supermart Grocery Sales - Retai'!F:F)</f>
        <v>2015</v>
      </c>
      <c r="B8880">
        <f>MONTH('Supermart Grocery Sales - Retai'!F:F)</f>
        <v>4</v>
      </c>
      <c r="C8880" t="str" cm="1">
        <f t="array" ref="C8880">CHOOSE(_xlfn.ANCHORARRAY(B8880), "Jan", "Feb", "Mar", "Apr", "May", "Jun", "Jul", "Aug", "Sep", "Oct", "Nov", "Dec")</f>
        <v>Apr</v>
      </c>
      <c r="D8880" t="str">
        <f>"Q"&amp;ROUNDUP(MONTH('Supermart Grocery Sales - Retai'!F8880)/3,0)</f>
        <v>Q2</v>
      </c>
      <c r="E8880">
        <f>tbl_DataModel[[#This Row],[Profit]]/tbl_DataModel[[#This Row],[Sales]]</f>
        <v>0.28000000000000003</v>
      </c>
      <c r="F8880">
        <v>2286</v>
      </c>
      <c r="G8880">
        <v>640.08000000000004</v>
      </c>
      <c r="H8880" t="s">
        <v>13</v>
      </c>
      <c r="I8880" t="s">
        <v>14</v>
      </c>
      <c r="J8880" t="s">
        <v>29</v>
      </c>
      <c r="K8880" t="s">
        <v>12</v>
      </c>
    </row>
    <row r="8881" spans="1:11" x14ac:dyDescent="0.3">
      <c r="A8881">
        <f>YEAR('Supermart Grocery Sales - Retai'!F:F)</f>
        <v>2018</v>
      </c>
      <c r="B8881">
        <f>MONTH('Supermart Grocery Sales - Retai'!F:F)</f>
        <v>9</v>
      </c>
      <c r="C8881" t="str" cm="1">
        <f t="array" ref="C8881">CHOOSE(_xlfn.ANCHORARRAY(B8881), "Jan", "Feb", "Mar", "Apr", "May", "Jun", "Jul", "Aug", "Sep", "Oct", "Nov", "Dec")</f>
        <v>Sep</v>
      </c>
      <c r="D8881" t="str">
        <f>"Q"&amp;ROUNDUP(MONTH('Supermart Grocery Sales - Retai'!F8881)/3,0)</f>
        <v>Q3</v>
      </c>
      <c r="E8881">
        <f>tbl_DataModel[[#This Row],[Profit]]/tbl_DataModel[[#This Row],[Sales]]</f>
        <v>6.0000000000000005E-2</v>
      </c>
      <c r="F8881">
        <v>1952</v>
      </c>
      <c r="G8881">
        <v>117.12</v>
      </c>
      <c r="H8881" t="s">
        <v>58</v>
      </c>
      <c r="I8881" t="s">
        <v>59</v>
      </c>
      <c r="J8881" t="s">
        <v>29</v>
      </c>
      <c r="K8881" t="s">
        <v>25</v>
      </c>
    </row>
    <row r="8882" spans="1:11" x14ac:dyDescent="0.3">
      <c r="A8882">
        <f>YEAR('Supermart Grocery Sales - Retai'!F:F)</f>
        <v>2015</v>
      </c>
      <c r="B8882">
        <f>MONTH('Supermart Grocery Sales - Retai'!F:F)</f>
        <v>10</v>
      </c>
      <c r="C8882" t="str" cm="1">
        <f t="array" ref="C8882">CHOOSE(_xlfn.ANCHORARRAY(B8882), "Jan", "Feb", "Mar", "Apr", "May", "Jun", "Jul", "Aug", "Sep", "Oct", "Nov", "Dec")</f>
        <v>Oct</v>
      </c>
      <c r="D8882" t="str">
        <f>"Q"&amp;ROUNDUP(MONTH('Supermart Grocery Sales - Retai'!F8882)/3,0)</f>
        <v>Q4</v>
      </c>
      <c r="E8882">
        <f>tbl_DataModel[[#This Row],[Profit]]/tbl_DataModel[[#This Row],[Sales]]</f>
        <v>0.38</v>
      </c>
      <c r="F8882">
        <v>2151</v>
      </c>
      <c r="G8882">
        <v>817.38</v>
      </c>
      <c r="H8882" t="s">
        <v>32</v>
      </c>
      <c r="I8882" t="s">
        <v>33</v>
      </c>
      <c r="J8882" t="s">
        <v>29</v>
      </c>
      <c r="K8882" t="s">
        <v>263</v>
      </c>
    </row>
    <row r="8883" spans="1:11" x14ac:dyDescent="0.3">
      <c r="A8883">
        <f>YEAR('Supermart Grocery Sales - Retai'!F:F)</f>
        <v>2018</v>
      </c>
      <c r="B8883">
        <f>MONTH('Supermart Grocery Sales - Retai'!F:F)</f>
        <v>9</v>
      </c>
      <c r="C8883" t="str" cm="1">
        <f t="array" ref="C8883">CHOOSE(_xlfn.ANCHORARRAY(B8883), "Jan", "Feb", "Mar", "Apr", "May", "Jun", "Jul", "Aug", "Sep", "Oct", "Nov", "Dec")</f>
        <v>Sep</v>
      </c>
      <c r="D8883" t="str">
        <f>"Q"&amp;ROUNDUP(MONTH('Supermart Grocery Sales - Retai'!F8883)/3,0)</f>
        <v>Q3</v>
      </c>
      <c r="E8883">
        <f>tbl_DataModel[[#This Row],[Profit]]/tbl_DataModel[[#This Row],[Sales]]</f>
        <v>0.15</v>
      </c>
      <c r="F8883">
        <v>2363</v>
      </c>
      <c r="G8883">
        <v>354.45</v>
      </c>
      <c r="H8883" t="s">
        <v>58</v>
      </c>
      <c r="I8883" t="s">
        <v>68</v>
      </c>
      <c r="J8883" t="s">
        <v>29</v>
      </c>
      <c r="K8883" t="s">
        <v>106</v>
      </c>
    </row>
    <row r="8884" spans="1:11" x14ac:dyDescent="0.3">
      <c r="A8884">
        <f>YEAR('Supermart Grocery Sales - Retai'!F:F)</f>
        <v>2015</v>
      </c>
      <c r="B8884">
        <f>MONTH('Supermart Grocery Sales - Retai'!F:F)</f>
        <v>11</v>
      </c>
      <c r="C8884" t="str" cm="1">
        <f t="array" ref="C8884">CHOOSE(_xlfn.ANCHORARRAY(B8884), "Jan", "Feb", "Mar", "Apr", "May", "Jun", "Jul", "Aug", "Sep", "Oct", "Nov", "Dec")</f>
        <v>Nov</v>
      </c>
      <c r="D8884" t="str">
        <f>"Q"&amp;ROUNDUP(MONTH('Supermart Grocery Sales - Retai'!F8884)/3,0)</f>
        <v>Q4</v>
      </c>
      <c r="E8884">
        <f>tbl_DataModel[[#This Row],[Profit]]/tbl_DataModel[[#This Row],[Sales]]</f>
        <v>0.24</v>
      </c>
      <c r="F8884">
        <v>1750</v>
      </c>
      <c r="G8884">
        <v>420</v>
      </c>
      <c r="H8884" t="s">
        <v>26</v>
      </c>
      <c r="I8884" t="s">
        <v>37</v>
      </c>
      <c r="J8884" t="s">
        <v>29</v>
      </c>
      <c r="K8884" t="s">
        <v>19</v>
      </c>
    </row>
    <row r="8885" spans="1:11" x14ac:dyDescent="0.3">
      <c r="A8885">
        <f>YEAR('Supermart Grocery Sales - Retai'!F:F)</f>
        <v>2018</v>
      </c>
      <c r="B8885">
        <f>MONTH('Supermart Grocery Sales - Retai'!F:F)</f>
        <v>11</v>
      </c>
      <c r="C8885" t="str" cm="1">
        <f t="array" ref="C8885">CHOOSE(_xlfn.ANCHORARRAY(B8885), "Jan", "Feb", "Mar", "Apr", "May", "Jun", "Jul", "Aug", "Sep", "Oct", "Nov", "Dec")</f>
        <v>Nov</v>
      </c>
      <c r="D8885" t="str">
        <f>"Q"&amp;ROUNDUP(MONTH('Supermart Grocery Sales - Retai'!F8885)/3,0)</f>
        <v>Q4</v>
      </c>
      <c r="E8885">
        <f>tbl_DataModel[[#This Row],[Profit]]/tbl_DataModel[[#This Row],[Sales]]</f>
        <v>0.2</v>
      </c>
      <c r="F8885">
        <v>1779</v>
      </c>
      <c r="G8885">
        <v>355.8</v>
      </c>
      <c r="H8885" t="s">
        <v>20</v>
      </c>
      <c r="I8885" t="s">
        <v>21</v>
      </c>
      <c r="J8885" t="s">
        <v>29</v>
      </c>
      <c r="K8885" t="s">
        <v>122</v>
      </c>
    </row>
    <row r="8886" spans="1:11" x14ac:dyDescent="0.3">
      <c r="A8886">
        <f>YEAR('Supermart Grocery Sales - Retai'!F:F)</f>
        <v>2017</v>
      </c>
      <c r="B8886">
        <f>MONTH('Supermart Grocery Sales - Retai'!F:F)</f>
        <v>12</v>
      </c>
      <c r="C8886" t="str" cm="1">
        <f t="array" ref="C8886">CHOOSE(_xlfn.ANCHORARRAY(B8886), "Jan", "Feb", "Mar", "Apr", "May", "Jun", "Jul", "Aug", "Sep", "Oct", "Nov", "Dec")</f>
        <v>Dec</v>
      </c>
      <c r="D8886" t="str">
        <f>"Q"&amp;ROUNDUP(MONTH('Supermart Grocery Sales - Retai'!F8886)/3,0)</f>
        <v>Q4</v>
      </c>
      <c r="E8886">
        <f>tbl_DataModel[[#This Row],[Profit]]/tbl_DataModel[[#This Row],[Sales]]</f>
        <v>0.19000000000000003</v>
      </c>
      <c r="F8886">
        <v>1389</v>
      </c>
      <c r="G8886">
        <v>263.91000000000003</v>
      </c>
      <c r="H8886" t="s">
        <v>58</v>
      </c>
      <c r="I8886" t="s">
        <v>68</v>
      </c>
      <c r="J8886" t="s">
        <v>29</v>
      </c>
      <c r="K8886" t="s">
        <v>263</v>
      </c>
    </row>
    <row r="8887" spans="1:11" x14ac:dyDescent="0.3">
      <c r="A8887">
        <f>YEAR('Supermart Grocery Sales - Retai'!F:F)</f>
        <v>2015</v>
      </c>
      <c r="B8887">
        <f>MONTH('Supermart Grocery Sales - Retai'!F:F)</f>
        <v>9</v>
      </c>
      <c r="C8887" t="str" cm="1">
        <f t="array" ref="C8887">CHOOSE(_xlfn.ANCHORARRAY(B8887), "Jan", "Feb", "Mar", "Apr", "May", "Jun", "Jul", "Aug", "Sep", "Oct", "Nov", "Dec")</f>
        <v>Sep</v>
      </c>
      <c r="D8887" t="str">
        <f>"Q"&amp;ROUNDUP(MONTH('Supermart Grocery Sales - Retai'!F8887)/3,0)</f>
        <v>Q3</v>
      </c>
      <c r="E8887">
        <f>tbl_DataModel[[#This Row],[Profit]]/tbl_DataModel[[#This Row],[Sales]]</f>
        <v>0.31</v>
      </c>
      <c r="F8887">
        <v>1454</v>
      </c>
      <c r="G8887">
        <v>450.74</v>
      </c>
      <c r="H8887" t="s">
        <v>32</v>
      </c>
      <c r="I8887" t="s">
        <v>46</v>
      </c>
      <c r="J8887" t="s">
        <v>29</v>
      </c>
      <c r="K8887" t="s">
        <v>106</v>
      </c>
    </row>
    <row r="8888" spans="1:11" x14ac:dyDescent="0.3">
      <c r="A8888">
        <f>YEAR('Supermart Grocery Sales - Retai'!F:F)</f>
        <v>2018</v>
      </c>
      <c r="B8888">
        <f>MONTH('Supermart Grocery Sales - Retai'!F:F)</f>
        <v>11</v>
      </c>
      <c r="C8888" t="str" cm="1">
        <f t="array" ref="C8888">CHOOSE(_xlfn.ANCHORARRAY(B8888), "Jan", "Feb", "Mar", "Apr", "May", "Jun", "Jul", "Aug", "Sep", "Oct", "Nov", "Dec")</f>
        <v>Nov</v>
      </c>
      <c r="D8888" t="str">
        <f>"Q"&amp;ROUNDUP(MONTH('Supermart Grocery Sales - Retai'!F8888)/3,0)</f>
        <v>Q4</v>
      </c>
      <c r="E8888">
        <f>tbl_DataModel[[#This Row],[Profit]]/tbl_DataModel[[#This Row],[Sales]]</f>
        <v>0.1</v>
      </c>
      <c r="F8888">
        <v>2059</v>
      </c>
      <c r="G8888">
        <v>205.9</v>
      </c>
      <c r="H8888" t="s">
        <v>20</v>
      </c>
      <c r="I8888" t="s">
        <v>91</v>
      </c>
      <c r="J8888" t="s">
        <v>29</v>
      </c>
      <c r="K8888" t="s">
        <v>90</v>
      </c>
    </row>
    <row r="8889" spans="1:11" x14ac:dyDescent="0.3">
      <c r="A8889">
        <f>YEAR('Supermart Grocery Sales - Retai'!F:F)</f>
        <v>2017</v>
      </c>
      <c r="B8889">
        <f>MONTH('Supermart Grocery Sales - Retai'!F:F)</f>
        <v>12</v>
      </c>
      <c r="C8889" t="str" cm="1">
        <f t="array" ref="C8889">CHOOSE(_xlfn.ANCHORARRAY(B8889), "Jan", "Feb", "Mar", "Apr", "May", "Jun", "Jul", "Aug", "Sep", "Oct", "Nov", "Dec")</f>
        <v>Dec</v>
      </c>
      <c r="D8889" t="str">
        <f>"Q"&amp;ROUNDUP(MONTH('Supermart Grocery Sales - Retai'!F8889)/3,0)</f>
        <v>Q4</v>
      </c>
      <c r="E8889">
        <f>tbl_DataModel[[#This Row],[Profit]]/tbl_DataModel[[#This Row],[Sales]]</f>
        <v>0.33999999999999997</v>
      </c>
      <c r="F8889">
        <v>1057</v>
      </c>
      <c r="G8889">
        <v>359.38</v>
      </c>
      <c r="H8889" t="s">
        <v>58</v>
      </c>
      <c r="I8889" t="s">
        <v>59</v>
      </c>
      <c r="J8889" t="s">
        <v>29</v>
      </c>
      <c r="K8889" t="s">
        <v>36</v>
      </c>
    </row>
    <row r="8890" spans="1:11" x14ac:dyDescent="0.3">
      <c r="A8890">
        <f>YEAR('Supermart Grocery Sales - Retai'!F:F)</f>
        <v>2015</v>
      </c>
      <c r="B8890">
        <f>MONTH('Supermart Grocery Sales - Retai'!F:F)</f>
        <v>11</v>
      </c>
      <c r="C8890" t="str" cm="1">
        <f t="array" ref="C8890">CHOOSE(_xlfn.ANCHORARRAY(B8890), "Jan", "Feb", "Mar", "Apr", "May", "Jun", "Jul", "Aug", "Sep", "Oct", "Nov", "Dec")</f>
        <v>Nov</v>
      </c>
      <c r="D8890" t="str">
        <f>"Q"&amp;ROUNDUP(MONTH('Supermart Grocery Sales - Retai'!F8890)/3,0)</f>
        <v>Q4</v>
      </c>
      <c r="E8890">
        <f>tbl_DataModel[[#This Row],[Profit]]/tbl_DataModel[[#This Row],[Sales]]</f>
        <v>0.12</v>
      </c>
      <c r="F8890">
        <v>906</v>
      </c>
      <c r="G8890">
        <v>108.72</v>
      </c>
      <c r="H8890" t="s">
        <v>49</v>
      </c>
      <c r="I8890" t="s">
        <v>205</v>
      </c>
      <c r="J8890" t="s">
        <v>29</v>
      </c>
      <c r="K8890" t="s">
        <v>106</v>
      </c>
    </row>
    <row r="8891" spans="1:11" x14ac:dyDescent="0.3">
      <c r="A8891">
        <f>YEAR('Supermart Grocery Sales - Retai'!F:F)</f>
        <v>2015</v>
      </c>
      <c r="B8891">
        <f>MONTH('Supermart Grocery Sales - Retai'!F:F)</f>
        <v>11</v>
      </c>
      <c r="C8891" t="str" cm="1">
        <f t="array" ref="C8891">CHOOSE(_xlfn.ANCHORARRAY(B8891), "Jan", "Feb", "Mar", "Apr", "May", "Jun", "Jul", "Aug", "Sep", "Oct", "Nov", "Dec")</f>
        <v>Nov</v>
      </c>
      <c r="D8891" t="str">
        <f>"Q"&amp;ROUNDUP(MONTH('Supermart Grocery Sales - Retai'!F8891)/3,0)</f>
        <v>Q4</v>
      </c>
      <c r="E8891">
        <f>tbl_DataModel[[#This Row],[Profit]]/tbl_DataModel[[#This Row],[Sales]]</f>
        <v>0.27999999999999997</v>
      </c>
      <c r="F8891">
        <v>692</v>
      </c>
      <c r="G8891">
        <v>193.76</v>
      </c>
      <c r="H8891" t="s">
        <v>26</v>
      </c>
      <c r="I8891" t="s">
        <v>94</v>
      </c>
      <c r="J8891" t="s">
        <v>29</v>
      </c>
      <c r="K8891" t="s">
        <v>81</v>
      </c>
    </row>
    <row r="8892" spans="1:11" x14ac:dyDescent="0.3">
      <c r="A8892">
        <f>YEAR('Supermart Grocery Sales - Retai'!F:F)</f>
        <v>2018</v>
      </c>
      <c r="B8892">
        <f>MONTH('Supermart Grocery Sales - Retai'!F:F)</f>
        <v>11</v>
      </c>
      <c r="C8892" t="str" cm="1">
        <f t="array" ref="C8892">CHOOSE(_xlfn.ANCHORARRAY(B8892), "Jan", "Feb", "Mar", "Apr", "May", "Jun", "Jul", "Aug", "Sep", "Oct", "Nov", "Dec")</f>
        <v>Nov</v>
      </c>
      <c r="D8892" t="str">
        <f>"Q"&amp;ROUNDUP(MONTH('Supermart Grocery Sales - Retai'!F8892)/3,0)</f>
        <v>Q4</v>
      </c>
      <c r="E8892">
        <f>tbl_DataModel[[#This Row],[Profit]]/tbl_DataModel[[#This Row],[Sales]]</f>
        <v>0.06</v>
      </c>
      <c r="F8892">
        <v>2017</v>
      </c>
      <c r="G8892">
        <v>121.02</v>
      </c>
      <c r="H8892" t="s">
        <v>13</v>
      </c>
      <c r="I8892" t="s">
        <v>14</v>
      </c>
      <c r="J8892" t="s">
        <v>29</v>
      </c>
      <c r="K8892" t="s">
        <v>197</v>
      </c>
    </row>
    <row r="8893" spans="1:11" x14ac:dyDescent="0.3">
      <c r="A8893">
        <f>YEAR('Supermart Grocery Sales - Retai'!F:F)</f>
        <v>2018</v>
      </c>
      <c r="B8893">
        <f>MONTH('Supermart Grocery Sales - Retai'!F:F)</f>
        <v>11</v>
      </c>
      <c r="C8893" t="str" cm="1">
        <f t="array" ref="C8893">CHOOSE(_xlfn.ANCHORARRAY(B8893), "Jan", "Feb", "Mar", "Apr", "May", "Jun", "Jul", "Aug", "Sep", "Oct", "Nov", "Dec")</f>
        <v>Nov</v>
      </c>
      <c r="D8893" t="str">
        <f>"Q"&amp;ROUNDUP(MONTH('Supermart Grocery Sales - Retai'!F8893)/3,0)</f>
        <v>Q4</v>
      </c>
      <c r="E8893">
        <f>tbl_DataModel[[#This Row],[Profit]]/tbl_DataModel[[#This Row],[Sales]]</f>
        <v>0.28000000000000003</v>
      </c>
      <c r="F8893">
        <v>1941</v>
      </c>
      <c r="G8893">
        <v>543.48</v>
      </c>
      <c r="H8893" t="s">
        <v>20</v>
      </c>
      <c r="I8893" t="s">
        <v>91</v>
      </c>
      <c r="J8893" t="s">
        <v>29</v>
      </c>
      <c r="K8893" t="s">
        <v>25</v>
      </c>
    </row>
    <row r="8894" spans="1:11" x14ac:dyDescent="0.3">
      <c r="A8894">
        <f>YEAR('Supermart Grocery Sales - Retai'!F:F)</f>
        <v>2017</v>
      </c>
      <c r="B8894">
        <f>MONTH('Supermart Grocery Sales - Retai'!F:F)</f>
        <v>12</v>
      </c>
      <c r="C8894" t="str" cm="1">
        <f t="array" ref="C8894">CHOOSE(_xlfn.ANCHORARRAY(B8894), "Jan", "Feb", "Mar", "Apr", "May", "Jun", "Jul", "Aug", "Sep", "Oct", "Nov", "Dec")</f>
        <v>Dec</v>
      </c>
      <c r="D8894" t="str">
        <f>"Q"&amp;ROUNDUP(MONTH('Supermart Grocery Sales - Retai'!F8894)/3,0)</f>
        <v>Q4</v>
      </c>
      <c r="E8894">
        <f>tbl_DataModel[[#This Row],[Profit]]/tbl_DataModel[[#This Row],[Sales]]</f>
        <v>0.36</v>
      </c>
      <c r="F8894">
        <v>2196</v>
      </c>
      <c r="G8894">
        <v>790.56</v>
      </c>
      <c r="H8894" t="s">
        <v>13</v>
      </c>
      <c r="I8894" t="s">
        <v>14</v>
      </c>
      <c r="J8894" t="s">
        <v>29</v>
      </c>
      <c r="K8894" t="s">
        <v>31</v>
      </c>
    </row>
    <row r="8895" spans="1:11" x14ac:dyDescent="0.3">
      <c r="A8895">
        <f>YEAR('Supermart Grocery Sales - Retai'!F:F)</f>
        <v>2018</v>
      </c>
      <c r="B8895">
        <f>MONTH('Supermart Grocery Sales - Retai'!F:F)</f>
        <v>11</v>
      </c>
      <c r="C8895" t="str" cm="1">
        <f t="array" ref="C8895">CHOOSE(_xlfn.ANCHORARRAY(B8895), "Jan", "Feb", "Mar", "Apr", "May", "Jun", "Jul", "Aug", "Sep", "Oct", "Nov", "Dec")</f>
        <v>Nov</v>
      </c>
      <c r="D8895" t="str">
        <f>"Q"&amp;ROUNDUP(MONTH('Supermart Grocery Sales - Retai'!F8895)/3,0)</f>
        <v>Q4</v>
      </c>
      <c r="E8895">
        <f>tbl_DataModel[[#This Row],[Profit]]/tbl_DataModel[[#This Row],[Sales]]</f>
        <v>0.26</v>
      </c>
      <c r="F8895">
        <v>958</v>
      </c>
      <c r="G8895">
        <v>249.08</v>
      </c>
      <c r="H8895" t="s">
        <v>32</v>
      </c>
      <c r="I8895" t="s">
        <v>46</v>
      </c>
      <c r="J8895" t="s">
        <v>29</v>
      </c>
      <c r="K8895" t="s">
        <v>151</v>
      </c>
    </row>
    <row r="8896" spans="1:11" x14ac:dyDescent="0.3">
      <c r="A8896">
        <f>YEAR('Supermart Grocery Sales - Retai'!F:F)</f>
        <v>2017</v>
      </c>
      <c r="B8896">
        <f>MONTH('Supermart Grocery Sales - Retai'!F:F)</f>
        <v>7</v>
      </c>
      <c r="C8896" t="str" cm="1">
        <f t="array" ref="C8896">CHOOSE(_xlfn.ANCHORARRAY(B8896), "Jan", "Feb", "Mar", "Apr", "May", "Jun", "Jul", "Aug", "Sep", "Oct", "Nov", "Dec")</f>
        <v>Jul</v>
      </c>
      <c r="D8896" t="str">
        <f>"Q"&amp;ROUNDUP(MONTH('Supermart Grocery Sales - Retai'!F8896)/3,0)</f>
        <v>Q3</v>
      </c>
      <c r="E8896">
        <f>tbl_DataModel[[#This Row],[Profit]]/tbl_DataModel[[#This Row],[Sales]]</f>
        <v>0.38</v>
      </c>
      <c r="F8896">
        <v>2285</v>
      </c>
      <c r="G8896">
        <v>868.3</v>
      </c>
      <c r="H8896" t="s">
        <v>20</v>
      </c>
      <c r="I8896" t="s">
        <v>91</v>
      </c>
      <c r="J8896" t="s">
        <v>29</v>
      </c>
      <c r="K8896" t="s">
        <v>165</v>
      </c>
    </row>
    <row r="8897" spans="1:11" x14ac:dyDescent="0.3">
      <c r="A8897">
        <f>YEAR('Supermart Grocery Sales - Retai'!F:F)</f>
        <v>2017</v>
      </c>
      <c r="B8897">
        <f>MONTH('Supermart Grocery Sales - Retai'!F:F)</f>
        <v>12</v>
      </c>
      <c r="C8897" t="str" cm="1">
        <f t="array" ref="C8897">CHOOSE(_xlfn.ANCHORARRAY(B8897), "Jan", "Feb", "Mar", "Apr", "May", "Jun", "Jul", "Aug", "Sep", "Oct", "Nov", "Dec")</f>
        <v>Dec</v>
      </c>
      <c r="D8897" t="str">
        <f>"Q"&amp;ROUNDUP(MONTH('Supermart Grocery Sales - Retai'!F8897)/3,0)</f>
        <v>Q4</v>
      </c>
      <c r="E8897">
        <f>tbl_DataModel[[#This Row],[Profit]]/tbl_DataModel[[#This Row],[Sales]]</f>
        <v>0.4</v>
      </c>
      <c r="F8897">
        <v>864</v>
      </c>
      <c r="G8897">
        <v>345.6</v>
      </c>
      <c r="H8897" t="s">
        <v>20</v>
      </c>
      <c r="I8897" t="s">
        <v>21</v>
      </c>
      <c r="J8897" t="s">
        <v>29</v>
      </c>
      <c r="K8897" t="s">
        <v>211</v>
      </c>
    </row>
    <row r="8898" spans="1:11" x14ac:dyDescent="0.3">
      <c r="A8898">
        <f>YEAR('Supermart Grocery Sales - Retai'!F:F)</f>
        <v>2016</v>
      </c>
      <c r="B8898">
        <f>MONTH('Supermart Grocery Sales - Retai'!F:F)</f>
        <v>11</v>
      </c>
      <c r="C8898" t="str" cm="1">
        <f t="array" ref="C8898">CHOOSE(_xlfn.ANCHORARRAY(B8898), "Jan", "Feb", "Mar", "Apr", "May", "Jun", "Jul", "Aug", "Sep", "Oct", "Nov", "Dec")</f>
        <v>Nov</v>
      </c>
      <c r="D8898" t="str">
        <f>"Q"&amp;ROUNDUP(MONTH('Supermart Grocery Sales - Retai'!F8898)/3,0)</f>
        <v>Q4</v>
      </c>
      <c r="E8898">
        <f>tbl_DataModel[[#This Row],[Profit]]/tbl_DataModel[[#This Row],[Sales]]</f>
        <v>0.32</v>
      </c>
      <c r="F8898">
        <v>2444</v>
      </c>
      <c r="G8898">
        <v>782.08</v>
      </c>
      <c r="H8898" t="s">
        <v>26</v>
      </c>
      <c r="I8898" t="s">
        <v>37</v>
      </c>
      <c r="J8898" t="s">
        <v>29</v>
      </c>
      <c r="K8898" t="s">
        <v>261</v>
      </c>
    </row>
    <row r="8899" spans="1:11" x14ac:dyDescent="0.3">
      <c r="A8899">
        <f>YEAR('Supermart Grocery Sales - Retai'!F:F)</f>
        <v>2018</v>
      </c>
      <c r="B8899">
        <f>MONTH('Supermart Grocery Sales - Retai'!F:F)</f>
        <v>11</v>
      </c>
      <c r="C8899" t="str" cm="1">
        <f t="array" ref="C8899">CHOOSE(_xlfn.ANCHORARRAY(B8899), "Jan", "Feb", "Mar", "Apr", "May", "Jun", "Jul", "Aug", "Sep", "Oct", "Nov", "Dec")</f>
        <v>Nov</v>
      </c>
      <c r="D8899" t="str">
        <f>"Q"&amp;ROUNDUP(MONTH('Supermart Grocery Sales - Retai'!F8899)/3,0)</f>
        <v>Q4</v>
      </c>
      <c r="E8899">
        <f>tbl_DataModel[[#This Row],[Profit]]/tbl_DataModel[[#This Row],[Sales]]</f>
        <v>0.37</v>
      </c>
      <c r="F8899">
        <v>2151</v>
      </c>
      <c r="G8899">
        <v>795.87</v>
      </c>
      <c r="H8899" t="s">
        <v>32</v>
      </c>
      <c r="I8899" t="s">
        <v>33</v>
      </c>
      <c r="J8899" t="s">
        <v>29</v>
      </c>
      <c r="K8899" t="s">
        <v>197</v>
      </c>
    </row>
    <row r="8900" spans="1:11" x14ac:dyDescent="0.3">
      <c r="A8900">
        <f>YEAR('Supermart Grocery Sales - Retai'!F:F)</f>
        <v>2017</v>
      </c>
      <c r="B8900">
        <f>MONTH('Supermart Grocery Sales - Retai'!F:F)</f>
        <v>7</v>
      </c>
      <c r="C8900" t="str" cm="1">
        <f t="array" ref="C8900">CHOOSE(_xlfn.ANCHORARRAY(B8900), "Jan", "Feb", "Mar", "Apr", "May", "Jun", "Jul", "Aug", "Sep", "Oct", "Nov", "Dec")</f>
        <v>Jul</v>
      </c>
      <c r="D8900" t="str">
        <f>"Q"&amp;ROUNDUP(MONTH('Supermart Grocery Sales - Retai'!F8900)/3,0)</f>
        <v>Q3</v>
      </c>
      <c r="E8900">
        <f>tbl_DataModel[[#This Row],[Profit]]/tbl_DataModel[[#This Row],[Sales]]</f>
        <v>0.34</v>
      </c>
      <c r="F8900">
        <v>1600</v>
      </c>
      <c r="G8900">
        <v>544</v>
      </c>
      <c r="H8900" t="s">
        <v>58</v>
      </c>
      <c r="I8900" t="s">
        <v>68</v>
      </c>
      <c r="J8900" t="s">
        <v>29</v>
      </c>
      <c r="K8900" t="s">
        <v>139</v>
      </c>
    </row>
    <row r="8901" spans="1:11" x14ac:dyDescent="0.3">
      <c r="A8901">
        <f>YEAR('Supermart Grocery Sales - Retai'!F:F)</f>
        <v>2017</v>
      </c>
      <c r="B8901">
        <f>MONTH('Supermart Grocery Sales - Retai'!F:F)</f>
        <v>5</v>
      </c>
      <c r="C8901" t="str" cm="1">
        <f t="array" ref="C8901">CHOOSE(_xlfn.ANCHORARRAY(B8901), "Jan", "Feb", "Mar", "Apr", "May", "Jun", "Jul", "Aug", "Sep", "Oct", "Nov", "Dec")</f>
        <v>May</v>
      </c>
      <c r="D8901" t="str">
        <f>"Q"&amp;ROUNDUP(MONTH('Supermart Grocery Sales - Retai'!F8901)/3,0)</f>
        <v>Q2</v>
      </c>
      <c r="E8901">
        <f>tbl_DataModel[[#This Row],[Profit]]/tbl_DataModel[[#This Row],[Sales]]</f>
        <v>9.9999999999999992E-2</v>
      </c>
      <c r="F8901">
        <v>2372</v>
      </c>
      <c r="G8901">
        <v>237.2</v>
      </c>
      <c r="H8901" t="s">
        <v>26</v>
      </c>
      <c r="I8901" t="s">
        <v>94</v>
      </c>
      <c r="J8901" t="s">
        <v>76</v>
      </c>
      <c r="K8901" t="s">
        <v>165</v>
      </c>
    </row>
    <row r="8902" spans="1:11" x14ac:dyDescent="0.3">
      <c r="A8902">
        <f>YEAR('Supermart Grocery Sales - Retai'!F:F)</f>
        <v>2018</v>
      </c>
      <c r="B8902">
        <f>MONTH('Supermart Grocery Sales - Retai'!F:F)</f>
        <v>12</v>
      </c>
      <c r="C8902" t="str" cm="1">
        <f t="array" ref="C8902">CHOOSE(_xlfn.ANCHORARRAY(B8902), "Jan", "Feb", "Mar", "Apr", "May", "Jun", "Jul", "Aug", "Sep", "Oct", "Nov", "Dec")</f>
        <v>Dec</v>
      </c>
      <c r="D8902" t="str">
        <f>"Q"&amp;ROUNDUP(MONTH('Supermart Grocery Sales - Retai'!F8902)/3,0)</f>
        <v>Q4</v>
      </c>
      <c r="E8902">
        <f>tbl_DataModel[[#This Row],[Profit]]/tbl_DataModel[[#This Row],[Sales]]</f>
        <v>0.32</v>
      </c>
      <c r="F8902">
        <v>2082</v>
      </c>
      <c r="G8902">
        <v>666.24</v>
      </c>
      <c r="H8902" t="s">
        <v>63</v>
      </c>
      <c r="I8902" t="s">
        <v>87</v>
      </c>
      <c r="J8902" t="s">
        <v>76</v>
      </c>
      <c r="K8902" t="s">
        <v>90</v>
      </c>
    </row>
    <row r="8903" spans="1:11" x14ac:dyDescent="0.3">
      <c r="A8903">
        <f>YEAR('Supermart Grocery Sales - Retai'!F:F)</f>
        <v>2018</v>
      </c>
      <c r="B8903">
        <f>MONTH('Supermart Grocery Sales - Retai'!F:F)</f>
        <v>11</v>
      </c>
      <c r="C8903" t="str" cm="1">
        <f t="array" ref="C8903">CHOOSE(_xlfn.ANCHORARRAY(B8903), "Jan", "Feb", "Mar", "Apr", "May", "Jun", "Jul", "Aug", "Sep", "Oct", "Nov", "Dec")</f>
        <v>Nov</v>
      </c>
      <c r="D8903" t="str">
        <f>"Q"&amp;ROUNDUP(MONTH('Supermart Grocery Sales - Retai'!F8903)/3,0)</f>
        <v>Q4</v>
      </c>
      <c r="E8903">
        <f>tbl_DataModel[[#This Row],[Profit]]/tbl_DataModel[[#This Row],[Sales]]</f>
        <v>0.41</v>
      </c>
      <c r="F8903">
        <v>1508</v>
      </c>
      <c r="G8903">
        <v>618.28</v>
      </c>
      <c r="H8903" t="s">
        <v>20</v>
      </c>
      <c r="I8903" t="s">
        <v>21</v>
      </c>
      <c r="J8903" t="s">
        <v>76</v>
      </c>
      <c r="K8903" t="s">
        <v>36</v>
      </c>
    </row>
    <row r="8904" spans="1:11" x14ac:dyDescent="0.3">
      <c r="A8904">
        <f>YEAR('Supermart Grocery Sales - Retai'!F:F)</f>
        <v>2016</v>
      </c>
      <c r="B8904">
        <f>MONTH('Supermart Grocery Sales - Retai'!F:F)</f>
        <v>5</v>
      </c>
      <c r="C8904" t="str" cm="1">
        <f t="array" ref="C8904">CHOOSE(_xlfn.ANCHORARRAY(B8904), "Jan", "Feb", "Mar", "Apr", "May", "Jun", "Jul", "Aug", "Sep", "Oct", "Nov", "Dec")</f>
        <v>May</v>
      </c>
      <c r="D8904" t="str">
        <f>"Q"&amp;ROUNDUP(MONTH('Supermart Grocery Sales - Retai'!F8904)/3,0)</f>
        <v>Q2</v>
      </c>
      <c r="E8904">
        <f>tbl_DataModel[[#This Row],[Profit]]/tbl_DataModel[[#This Row],[Sales]]</f>
        <v>0.37</v>
      </c>
      <c r="F8904">
        <v>848</v>
      </c>
      <c r="G8904">
        <v>313.76</v>
      </c>
      <c r="H8904" t="s">
        <v>26</v>
      </c>
      <c r="I8904" t="s">
        <v>94</v>
      </c>
      <c r="J8904" t="s">
        <v>76</v>
      </c>
      <c r="K8904" t="s">
        <v>78</v>
      </c>
    </row>
    <row r="8905" spans="1:11" x14ac:dyDescent="0.3">
      <c r="A8905">
        <f>YEAR('Supermart Grocery Sales - Retai'!F:F)</f>
        <v>2017</v>
      </c>
      <c r="B8905">
        <f>MONTH('Supermart Grocery Sales - Retai'!F:F)</f>
        <v>4</v>
      </c>
      <c r="C8905" t="str" cm="1">
        <f t="array" ref="C8905">CHOOSE(_xlfn.ANCHORARRAY(B8905), "Jan", "Feb", "Mar", "Apr", "May", "Jun", "Jul", "Aug", "Sep", "Oct", "Nov", "Dec")</f>
        <v>Apr</v>
      </c>
      <c r="D8905" t="str">
        <f>"Q"&amp;ROUNDUP(MONTH('Supermart Grocery Sales - Retai'!F8905)/3,0)</f>
        <v>Q2</v>
      </c>
      <c r="E8905">
        <f>tbl_DataModel[[#This Row],[Profit]]/tbl_DataModel[[#This Row],[Sales]]</f>
        <v>0.24</v>
      </c>
      <c r="F8905">
        <v>1682</v>
      </c>
      <c r="G8905">
        <v>403.68</v>
      </c>
      <c r="H8905" t="s">
        <v>13</v>
      </c>
      <c r="I8905" t="s">
        <v>79</v>
      </c>
      <c r="J8905" t="s">
        <v>76</v>
      </c>
      <c r="K8905" t="s">
        <v>57</v>
      </c>
    </row>
    <row r="8906" spans="1:11" x14ac:dyDescent="0.3">
      <c r="A8906">
        <f>YEAR('Supermart Grocery Sales - Retai'!F:F)</f>
        <v>2015</v>
      </c>
      <c r="B8906">
        <f>MONTH('Supermart Grocery Sales - Retai'!F:F)</f>
        <v>6</v>
      </c>
      <c r="C8906" t="str" cm="1">
        <f t="array" ref="C8906">CHOOSE(_xlfn.ANCHORARRAY(B8906), "Jan", "Feb", "Mar", "Apr", "May", "Jun", "Jul", "Aug", "Sep", "Oct", "Nov", "Dec")</f>
        <v>Jun</v>
      </c>
      <c r="D8906" t="str">
        <f>"Q"&amp;ROUNDUP(MONTH('Supermart Grocery Sales - Retai'!F8906)/3,0)</f>
        <v>Q2</v>
      </c>
      <c r="E8906">
        <f>tbl_DataModel[[#This Row],[Profit]]/tbl_DataModel[[#This Row],[Sales]]</f>
        <v>0.1</v>
      </c>
      <c r="F8906">
        <v>1789</v>
      </c>
      <c r="G8906">
        <v>178.9</v>
      </c>
      <c r="H8906" t="s">
        <v>26</v>
      </c>
      <c r="I8906" t="s">
        <v>27</v>
      </c>
      <c r="J8906" t="s">
        <v>76</v>
      </c>
      <c r="K8906" t="s">
        <v>122</v>
      </c>
    </row>
    <row r="8907" spans="1:11" x14ac:dyDescent="0.3">
      <c r="A8907">
        <f>YEAR('Supermart Grocery Sales - Retai'!F:F)</f>
        <v>2016</v>
      </c>
      <c r="B8907">
        <f>MONTH('Supermart Grocery Sales - Retai'!F:F)</f>
        <v>5</v>
      </c>
      <c r="C8907" t="str" cm="1">
        <f t="array" ref="C8907">CHOOSE(_xlfn.ANCHORARRAY(B8907), "Jan", "Feb", "Mar", "Apr", "May", "Jun", "Jul", "Aug", "Sep", "Oct", "Nov", "Dec")</f>
        <v>May</v>
      </c>
      <c r="D8907" t="str">
        <f>"Q"&amp;ROUNDUP(MONTH('Supermart Grocery Sales - Retai'!F8907)/3,0)</f>
        <v>Q2</v>
      </c>
      <c r="E8907">
        <f>tbl_DataModel[[#This Row],[Profit]]/tbl_DataModel[[#This Row],[Sales]]</f>
        <v>0.32999999999999996</v>
      </c>
      <c r="F8907">
        <v>1316</v>
      </c>
      <c r="G8907">
        <v>434.28</v>
      </c>
      <c r="H8907" t="s">
        <v>58</v>
      </c>
      <c r="I8907" t="s">
        <v>112</v>
      </c>
      <c r="J8907" t="s">
        <v>76</v>
      </c>
      <c r="K8907" t="s">
        <v>45</v>
      </c>
    </row>
    <row r="8908" spans="1:11" x14ac:dyDescent="0.3">
      <c r="A8908">
        <f>YEAR('Supermart Grocery Sales - Retai'!F:F)</f>
        <v>2018</v>
      </c>
      <c r="B8908">
        <f>MONTH('Supermart Grocery Sales - Retai'!F:F)</f>
        <v>12</v>
      </c>
      <c r="C8908" t="str" cm="1">
        <f t="array" ref="C8908">CHOOSE(_xlfn.ANCHORARRAY(B8908), "Jan", "Feb", "Mar", "Apr", "May", "Jun", "Jul", "Aug", "Sep", "Oct", "Nov", "Dec")</f>
        <v>Dec</v>
      </c>
      <c r="D8908" t="str">
        <f>"Q"&amp;ROUNDUP(MONTH('Supermart Grocery Sales - Retai'!F8908)/3,0)</f>
        <v>Q4</v>
      </c>
      <c r="E8908">
        <f>tbl_DataModel[[#This Row],[Profit]]/tbl_DataModel[[#This Row],[Sales]]</f>
        <v>0.43</v>
      </c>
      <c r="F8908">
        <v>2232</v>
      </c>
      <c r="G8908">
        <v>959.76</v>
      </c>
      <c r="H8908" t="s">
        <v>32</v>
      </c>
      <c r="I8908" t="s">
        <v>46</v>
      </c>
      <c r="J8908" t="s">
        <v>76</v>
      </c>
      <c r="K8908" t="s">
        <v>12</v>
      </c>
    </row>
    <row r="8909" spans="1:11" x14ac:dyDescent="0.3">
      <c r="A8909">
        <f>YEAR('Supermart Grocery Sales - Retai'!F:F)</f>
        <v>2015</v>
      </c>
      <c r="B8909">
        <f>MONTH('Supermart Grocery Sales - Retai'!F:F)</f>
        <v>8</v>
      </c>
      <c r="C8909" t="str" cm="1">
        <f t="array" ref="C8909">CHOOSE(_xlfn.ANCHORARRAY(B8909), "Jan", "Feb", "Mar", "Apr", "May", "Jun", "Jul", "Aug", "Sep", "Oct", "Nov", "Dec")</f>
        <v>Aug</v>
      </c>
      <c r="D8909" t="str">
        <f>"Q"&amp;ROUNDUP(MONTH('Supermart Grocery Sales - Retai'!F8909)/3,0)</f>
        <v>Q3</v>
      </c>
      <c r="E8909">
        <f>tbl_DataModel[[#This Row],[Profit]]/tbl_DataModel[[#This Row],[Sales]]</f>
        <v>0.32</v>
      </c>
      <c r="F8909">
        <v>2168</v>
      </c>
      <c r="G8909">
        <v>693.76</v>
      </c>
      <c r="H8909" t="s">
        <v>20</v>
      </c>
      <c r="I8909" t="s">
        <v>21</v>
      </c>
      <c r="J8909" t="s">
        <v>76</v>
      </c>
      <c r="K8909" t="s">
        <v>169</v>
      </c>
    </row>
    <row r="8910" spans="1:11" x14ac:dyDescent="0.3">
      <c r="A8910">
        <f>YEAR('Supermart Grocery Sales - Retai'!F:F)</f>
        <v>2018</v>
      </c>
      <c r="B8910">
        <f>MONTH('Supermart Grocery Sales - Retai'!F:F)</f>
        <v>11</v>
      </c>
      <c r="C8910" t="str" cm="1">
        <f t="array" ref="C8910">CHOOSE(_xlfn.ANCHORARRAY(B8910), "Jan", "Feb", "Mar", "Apr", "May", "Jun", "Jul", "Aug", "Sep", "Oct", "Nov", "Dec")</f>
        <v>Nov</v>
      </c>
      <c r="D8910" t="str">
        <f>"Q"&amp;ROUNDUP(MONTH('Supermart Grocery Sales - Retai'!F8910)/3,0)</f>
        <v>Q4</v>
      </c>
      <c r="E8910">
        <f>tbl_DataModel[[#This Row],[Profit]]/tbl_DataModel[[#This Row],[Sales]]</f>
        <v>0.25</v>
      </c>
      <c r="F8910">
        <v>505</v>
      </c>
      <c r="G8910">
        <v>126.25</v>
      </c>
      <c r="H8910" t="s">
        <v>32</v>
      </c>
      <c r="I8910" t="s">
        <v>33</v>
      </c>
      <c r="J8910" t="s">
        <v>76</v>
      </c>
      <c r="K8910" t="s">
        <v>191</v>
      </c>
    </row>
    <row r="8911" spans="1:11" x14ac:dyDescent="0.3">
      <c r="A8911">
        <f>YEAR('Supermart Grocery Sales - Retai'!F:F)</f>
        <v>2016</v>
      </c>
      <c r="B8911">
        <f>MONTH('Supermart Grocery Sales - Retai'!F:F)</f>
        <v>2</v>
      </c>
      <c r="C8911" t="str" cm="1">
        <f t="array" ref="C8911">CHOOSE(_xlfn.ANCHORARRAY(B8911), "Jan", "Feb", "Mar", "Apr", "May", "Jun", "Jul", "Aug", "Sep", "Oct", "Nov", "Dec")</f>
        <v>Feb</v>
      </c>
      <c r="D8911" t="str">
        <f>"Q"&amp;ROUNDUP(MONTH('Supermart Grocery Sales - Retai'!F8911)/3,0)</f>
        <v>Q1</v>
      </c>
      <c r="E8911">
        <f>tbl_DataModel[[#This Row],[Profit]]/tbl_DataModel[[#This Row],[Sales]]</f>
        <v>0.24</v>
      </c>
      <c r="F8911">
        <v>2037</v>
      </c>
      <c r="G8911">
        <v>488.88</v>
      </c>
      <c r="H8911" t="s">
        <v>13</v>
      </c>
      <c r="I8911" t="s">
        <v>79</v>
      </c>
      <c r="J8911" t="s">
        <v>76</v>
      </c>
      <c r="K8911" t="s">
        <v>156</v>
      </c>
    </row>
    <row r="8912" spans="1:11" x14ac:dyDescent="0.3">
      <c r="A8912">
        <f>YEAR('Supermart Grocery Sales - Retai'!F:F)</f>
        <v>2018</v>
      </c>
      <c r="B8912">
        <f>MONTH('Supermart Grocery Sales - Retai'!F:F)</f>
        <v>11</v>
      </c>
      <c r="C8912" t="str" cm="1">
        <f t="array" ref="C8912">CHOOSE(_xlfn.ANCHORARRAY(B8912), "Jan", "Feb", "Mar", "Apr", "May", "Jun", "Jul", "Aug", "Sep", "Oct", "Nov", "Dec")</f>
        <v>Nov</v>
      </c>
      <c r="D8912" t="str">
        <f>"Q"&amp;ROUNDUP(MONTH('Supermart Grocery Sales - Retai'!F8912)/3,0)</f>
        <v>Q4</v>
      </c>
      <c r="E8912">
        <f>tbl_DataModel[[#This Row],[Profit]]/tbl_DataModel[[#This Row],[Sales]]</f>
        <v>0.38</v>
      </c>
      <c r="F8912">
        <v>1720</v>
      </c>
      <c r="G8912">
        <v>653.6</v>
      </c>
      <c r="H8912" t="s">
        <v>49</v>
      </c>
      <c r="I8912" t="s">
        <v>205</v>
      </c>
      <c r="J8912" t="s">
        <v>76</v>
      </c>
      <c r="K8912" t="s">
        <v>156</v>
      </c>
    </row>
    <row r="8913" spans="1:11" x14ac:dyDescent="0.3">
      <c r="A8913">
        <f>YEAR('Supermart Grocery Sales - Retai'!F:F)</f>
        <v>2016</v>
      </c>
      <c r="B8913">
        <f>MONTH('Supermart Grocery Sales - Retai'!F:F)</f>
        <v>9</v>
      </c>
      <c r="C8913" t="str" cm="1">
        <f t="array" ref="C8913">CHOOSE(_xlfn.ANCHORARRAY(B8913), "Jan", "Feb", "Mar", "Apr", "May", "Jun", "Jul", "Aug", "Sep", "Oct", "Nov", "Dec")</f>
        <v>Sep</v>
      </c>
      <c r="D8913" t="str">
        <f>"Q"&amp;ROUNDUP(MONTH('Supermart Grocery Sales - Retai'!F8913)/3,0)</f>
        <v>Q3</v>
      </c>
      <c r="E8913">
        <f>tbl_DataModel[[#This Row],[Profit]]/tbl_DataModel[[#This Row],[Sales]]</f>
        <v>0.42</v>
      </c>
      <c r="F8913">
        <v>1467</v>
      </c>
      <c r="G8913">
        <v>616.14</v>
      </c>
      <c r="H8913" t="s">
        <v>58</v>
      </c>
      <c r="I8913" t="s">
        <v>59</v>
      </c>
      <c r="J8913" t="s">
        <v>76</v>
      </c>
      <c r="K8913" t="s">
        <v>106</v>
      </c>
    </row>
    <row r="8914" spans="1:11" x14ac:dyDescent="0.3">
      <c r="A8914">
        <f>YEAR('Supermart Grocery Sales - Retai'!F:F)</f>
        <v>2017</v>
      </c>
      <c r="B8914">
        <f>MONTH('Supermart Grocery Sales - Retai'!F:F)</f>
        <v>10</v>
      </c>
      <c r="C8914" t="str" cm="1">
        <f t="array" ref="C8914">CHOOSE(_xlfn.ANCHORARRAY(B8914), "Jan", "Feb", "Mar", "Apr", "May", "Jun", "Jul", "Aug", "Sep", "Oct", "Nov", "Dec")</f>
        <v>Oct</v>
      </c>
      <c r="D8914" t="str">
        <f>"Q"&amp;ROUNDUP(MONTH('Supermart Grocery Sales - Retai'!F8914)/3,0)</f>
        <v>Q4</v>
      </c>
      <c r="E8914">
        <f>tbl_DataModel[[#This Row],[Profit]]/tbl_DataModel[[#This Row],[Sales]]</f>
        <v>0.4</v>
      </c>
      <c r="F8914">
        <v>1634</v>
      </c>
      <c r="G8914">
        <v>653.6</v>
      </c>
      <c r="H8914" t="s">
        <v>49</v>
      </c>
      <c r="I8914" t="s">
        <v>50</v>
      </c>
      <c r="J8914" t="s">
        <v>76</v>
      </c>
      <c r="K8914" t="s">
        <v>120</v>
      </c>
    </row>
    <row r="8915" spans="1:11" x14ac:dyDescent="0.3">
      <c r="A8915">
        <f>YEAR('Supermart Grocery Sales - Retai'!F:F)</f>
        <v>2018</v>
      </c>
      <c r="B8915">
        <f>MONTH('Supermart Grocery Sales - Retai'!F:F)</f>
        <v>5</v>
      </c>
      <c r="C8915" t="str" cm="1">
        <f t="array" ref="C8915">CHOOSE(_xlfn.ANCHORARRAY(B8915), "Jan", "Feb", "Mar", "Apr", "May", "Jun", "Jul", "Aug", "Sep", "Oct", "Nov", "Dec")</f>
        <v>May</v>
      </c>
      <c r="D8915" t="str">
        <f>"Q"&amp;ROUNDUP(MONTH('Supermart Grocery Sales - Retai'!F8915)/3,0)</f>
        <v>Q2</v>
      </c>
      <c r="E8915">
        <f>tbl_DataModel[[#This Row],[Profit]]/tbl_DataModel[[#This Row],[Sales]]</f>
        <v>0.14000000000000001</v>
      </c>
      <c r="F8915">
        <v>1637</v>
      </c>
      <c r="G8915">
        <v>229.18</v>
      </c>
      <c r="H8915" t="s">
        <v>20</v>
      </c>
      <c r="I8915" t="s">
        <v>21</v>
      </c>
      <c r="J8915" t="s">
        <v>76</v>
      </c>
      <c r="K8915" t="s">
        <v>125</v>
      </c>
    </row>
    <row r="8916" spans="1:11" x14ac:dyDescent="0.3">
      <c r="A8916">
        <f>YEAR('Supermart Grocery Sales - Retai'!F:F)</f>
        <v>2018</v>
      </c>
      <c r="B8916">
        <f>MONTH('Supermart Grocery Sales - Retai'!F:F)</f>
        <v>5</v>
      </c>
      <c r="C8916" t="str" cm="1">
        <f t="array" ref="C8916">CHOOSE(_xlfn.ANCHORARRAY(B8916), "Jan", "Feb", "Mar", "Apr", "May", "Jun", "Jul", "Aug", "Sep", "Oct", "Nov", "Dec")</f>
        <v>May</v>
      </c>
      <c r="D8916" t="str">
        <f>"Q"&amp;ROUNDUP(MONTH('Supermart Grocery Sales - Retai'!F8916)/3,0)</f>
        <v>Q2</v>
      </c>
      <c r="E8916">
        <f>tbl_DataModel[[#This Row],[Profit]]/tbl_DataModel[[#This Row],[Sales]]</f>
        <v>0.16999999999999998</v>
      </c>
      <c r="F8916">
        <v>1542</v>
      </c>
      <c r="G8916">
        <v>262.14</v>
      </c>
      <c r="H8916" t="s">
        <v>49</v>
      </c>
      <c r="I8916" t="s">
        <v>50</v>
      </c>
      <c r="J8916" t="s">
        <v>76</v>
      </c>
      <c r="K8916" t="s">
        <v>184</v>
      </c>
    </row>
    <row r="8917" spans="1:11" x14ac:dyDescent="0.3">
      <c r="A8917">
        <f>YEAR('Supermart Grocery Sales - Retai'!F:F)</f>
        <v>2018</v>
      </c>
      <c r="B8917">
        <f>MONTH('Supermart Grocery Sales - Retai'!F:F)</f>
        <v>9</v>
      </c>
      <c r="C8917" t="str" cm="1">
        <f t="array" ref="C8917">CHOOSE(_xlfn.ANCHORARRAY(B8917), "Jan", "Feb", "Mar", "Apr", "May", "Jun", "Jul", "Aug", "Sep", "Oct", "Nov", "Dec")</f>
        <v>Sep</v>
      </c>
      <c r="D8917" t="str">
        <f>"Q"&amp;ROUNDUP(MONTH('Supermart Grocery Sales - Retai'!F8917)/3,0)</f>
        <v>Q3</v>
      </c>
      <c r="E8917">
        <f>tbl_DataModel[[#This Row],[Profit]]/tbl_DataModel[[#This Row],[Sales]]</f>
        <v>0.36000000000000004</v>
      </c>
      <c r="F8917">
        <v>2236</v>
      </c>
      <c r="G8917">
        <v>804.96</v>
      </c>
      <c r="H8917" t="s">
        <v>58</v>
      </c>
      <c r="I8917" t="s">
        <v>59</v>
      </c>
      <c r="J8917" t="s">
        <v>76</v>
      </c>
      <c r="K8917" t="s">
        <v>211</v>
      </c>
    </row>
    <row r="8918" spans="1:11" x14ac:dyDescent="0.3">
      <c r="A8918">
        <f>YEAR('Supermart Grocery Sales - Retai'!F:F)</f>
        <v>2016</v>
      </c>
      <c r="B8918">
        <f>MONTH('Supermart Grocery Sales - Retai'!F:F)</f>
        <v>11</v>
      </c>
      <c r="C8918" t="str" cm="1">
        <f t="array" ref="C8918">CHOOSE(_xlfn.ANCHORARRAY(B8918), "Jan", "Feb", "Mar", "Apr", "May", "Jun", "Jul", "Aug", "Sep", "Oct", "Nov", "Dec")</f>
        <v>Nov</v>
      </c>
      <c r="D8918" t="str">
        <f>"Q"&amp;ROUNDUP(MONTH('Supermart Grocery Sales - Retai'!F8918)/3,0)</f>
        <v>Q4</v>
      </c>
      <c r="E8918">
        <f>tbl_DataModel[[#This Row],[Profit]]/tbl_DataModel[[#This Row],[Sales]]</f>
        <v>0.27999999999999997</v>
      </c>
      <c r="F8918">
        <v>2113</v>
      </c>
      <c r="G8918">
        <v>591.64</v>
      </c>
      <c r="H8918" t="s">
        <v>26</v>
      </c>
      <c r="I8918" t="s">
        <v>27</v>
      </c>
      <c r="J8918" t="s">
        <v>76</v>
      </c>
      <c r="K8918" t="s">
        <v>83</v>
      </c>
    </row>
    <row r="8919" spans="1:11" x14ac:dyDescent="0.3">
      <c r="A8919">
        <f>YEAR('Supermart Grocery Sales - Retai'!F:F)</f>
        <v>2016</v>
      </c>
      <c r="B8919">
        <f>MONTH('Supermart Grocery Sales - Retai'!F:F)</f>
        <v>5</v>
      </c>
      <c r="C8919" t="str" cm="1">
        <f t="array" ref="C8919">CHOOSE(_xlfn.ANCHORARRAY(B8919), "Jan", "Feb", "Mar", "Apr", "May", "Jun", "Jul", "Aug", "Sep", "Oct", "Nov", "Dec")</f>
        <v>May</v>
      </c>
      <c r="D8919" t="str">
        <f>"Q"&amp;ROUNDUP(MONTH('Supermart Grocery Sales - Retai'!F8919)/3,0)</f>
        <v>Q2</v>
      </c>
      <c r="E8919">
        <f>tbl_DataModel[[#This Row],[Profit]]/tbl_DataModel[[#This Row],[Sales]]</f>
        <v>0.13999999999999999</v>
      </c>
      <c r="F8919">
        <v>1847</v>
      </c>
      <c r="G8919">
        <v>258.58</v>
      </c>
      <c r="H8919" t="s">
        <v>49</v>
      </c>
      <c r="I8919" t="s">
        <v>205</v>
      </c>
      <c r="J8919" t="s">
        <v>76</v>
      </c>
      <c r="K8919" t="s">
        <v>135</v>
      </c>
    </row>
    <row r="8920" spans="1:11" x14ac:dyDescent="0.3">
      <c r="A8920">
        <f>YEAR('Supermart Grocery Sales - Retai'!F:F)</f>
        <v>2018</v>
      </c>
      <c r="B8920">
        <f>MONTH('Supermart Grocery Sales - Retai'!F:F)</f>
        <v>9</v>
      </c>
      <c r="C8920" t="str" cm="1">
        <f t="array" ref="C8920">CHOOSE(_xlfn.ANCHORARRAY(B8920), "Jan", "Feb", "Mar", "Apr", "May", "Jun", "Jul", "Aug", "Sep", "Oct", "Nov", "Dec")</f>
        <v>Sep</v>
      </c>
      <c r="D8920" t="str">
        <f>"Q"&amp;ROUNDUP(MONTH('Supermart Grocery Sales - Retai'!F8920)/3,0)</f>
        <v>Q3</v>
      </c>
      <c r="E8920">
        <f>tbl_DataModel[[#This Row],[Profit]]/tbl_DataModel[[#This Row],[Sales]]</f>
        <v>4.9999999999999996E-2</v>
      </c>
      <c r="F8920">
        <v>1792</v>
      </c>
      <c r="G8920">
        <v>89.6</v>
      </c>
      <c r="H8920" t="s">
        <v>49</v>
      </c>
      <c r="I8920" t="s">
        <v>54</v>
      </c>
      <c r="J8920" t="s">
        <v>76</v>
      </c>
      <c r="K8920" t="s">
        <v>169</v>
      </c>
    </row>
    <row r="8921" spans="1:11" x14ac:dyDescent="0.3">
      <c r="A8921">
        <f>YEAR('Supermart Grocery Sales - Retai'!F:F)</f>
        <v>2015</v>
      </c>
      <c r="B8921">
        <f>MONTH('Supermart Grocery Sales - Retai'!F:F)</f>
        <v>10</v>
      </c>
      <c r="C8921" t="str" cm="1">
        <f t="array" ref="C8921">CHOOSE(_xlfn.ANCHORARRAY(B8921), "Jan", "Feb", "Mar", "Apr", "May", "Jun", "Jul", "Aug", "Sep", "Oct", "Nov", "Dec")</f>
        <v>Oct</v>
      </c>
      <c r="D8921" t="str">
        <f>"Q"&amp;ROUNDUP(MONTH('Supermart Grocery Sales - Retai'!F8921)/3,0)</f>
        <v>Q4</v>
      </c>
      <c r="E8921">
        <f>tbl_DataModel[[#This Row],[Profit]]/tbl_DataModel[[#This Row],[Sales]]</f>
        <v>0.16</v>
      </c>
      <c r="F8921">
        <v>2475</v>
      </c>
      <c r="G8921">
        <v>396</v>
      </c>
      <c r="H8921" t="s">
        <v>32</v>
      </c>
      <c r="I8921" t="s">
        <v>46</v>
      </c>
      <c r="J8921" t="s">
        <v>76</v>
      </c>
      <c r="K8921" t="s">
        <v>81</v>
      </c>
    </row>
    <row r="8922" spans="1:11" x14ac:dyDescent="0.3">
      <c r="A8922">
        <f>YEAR('Supermart Grocery Sales - Retai'!F:F)</f>
        <v>2018</v>
      </c>
      <c r="B8922">
        <f>MONTH('Supermart Grocery Sales - Retai'!F:F)</f>
        <v>3</v>
      </c>
      <c r="C8922" t="str" cm="1">
        <f t="array" ref="C8922">CHOOSE(_xlfn.ANCHORARRAY(B8922), "Jan", "Feb", "Mar", "Apr", "May", "Jun", "Jul", "Aug", "Sep", "Oct", "Nov", "Dec")</f>
        <v>Mar</v>
      </c>
      <c r="D8922" t="str">
        <f>"Q"&amp;ROUNDUP(MONTH('Supermart Grocery Sales - Retai'!F8922)/3,0)</f>
        <v>Q1</v>
      </c>
      <c r="E8922">
        <f>tbl_DataModel[[#This Row],[Profit]]/tbl_DataModel[[#This Row],[Sales]]</f>
        <v>0.43</v>
      </c>
      <c r="F8922">
        <v>910</v>
      </c>
      <c r="G8922">
        <v>391.3</v>
      </c>
      <c r="H8922" t="s">
        <v>63</v>
      </c>
      <c r="I8922" t="s">
        <v>64</v>
      </c>
      <c r="J8922" t="s">
        <v>76</v>
      </c>
      <c r="K8922" t="s">
        <v>120</v>
      </c>
    </row>
    <row r="8923" spans="1:11" x14ac:dyDescent="0.3">
      <c r="A8923">
        <f>YEAR('Supermart Grocery Sales - Retai'!F:F)</f>
        <v>2018</v>
      </c>
      <c r="B8923">
        <f>MONTH('Supermart Grocery Sales - Retai'!F:F)</f>
        <v>2</v>
      </c>
      <c r="C8923" t="str" cm="1">
        <f t="array" ref="C8923">CHOOSE(_xlfn.ANCHORARRAY(B8923), "Jan", "Feb", "Mar", "Apr", "May", "Jun", "Jul", "Aug", "Sep", "Oct", "Nov", "Dec")</f>
        <v>Feb</v>
      </c>
      <c r="D8923" t="str">
        <f>"Q"&amp;ROUNDUP(MONTH('Supermart Grocery Sales - Retai'!F8923)/3,0)</f>
        <v>Q1</v>
      </c>
      <c r="E8923">
        <f>tbl_DataModel[[#This Row],[Profit]]/tbl_DataModel[[#This Row],[Sales]]</f>
        <v>0.06</v>
      </c>
      <c r="F8923">
        <v>1704</v>
      </c>
      <c r="G8923">
        <v>102.24</v>
      </c>
      <c r="H8923" t="s">
        <v>13</v>
      </c>
      <c r="I8923" t="s">
        <v>195</v>
      </c>
      <c r="J8923" t="s">
        <v>76</v>
      </c>
      <c r="K8923" t="s">
        <v>165</v>
      </c>
    </row>
    <row r="8924" spans="1:11" x14ac:dyDescent="0.3">
      <c r="A8924">
        <f>YEAR('Supermart Grocery Sales - Retai'!F:F)</f>
        <v>2015</v>
      </c>
      <c r="B8924">
        <f>MONTH('Supermart Grocery Sales - Retai'!F:F)</f>
        <v>10</v>
      </c>
      <c r="C8924" t="str" cm="1">
        <f t="array" ref="C8924">CHOOSE(_xlfn.ANCHORARRAY(B8924), "Jan", "Feb", "Mar", "Apr", "May", "Jun", "Jul", "Aug", "Sep", "Oct", "Nov", "Dec")</f>
        <v>Oct</v>
      </c>
      <c r="D8924" t="str">
        <f>"Q"&amp;ROUNDUP(MONTH('Supermart Grocery Sales - Retai'!F8924)/3,0)</f>
        <v>Q4</v>
      </c>
      <c r="E8924">
        <f>tbl_DataModel[[#This Row],[Profit]]/tbl_DataModel[[#This Row],[Sales]]</f>
        <v>0.25999999999999995</v>
      </c>
      <c r="F8924">
        <v>1992</v>
      </c>
      <c r="G8924">
        <v>517.91999999999996</v>
      </c>
      <c r="H8924" t="s">
        <v>63</v>
      </c>
      <c r="I8924" t="s">
        <v>87</v>
      </c>
      <c r="J8924" t="s">
        <v>76</v>
      </c>
      <c r="K8924" t="s">
        <v>165</v>
      </c>
    </row>
    <row r="8925" spans="1:11" x14ac:dyDescent="0.3">
      <c r="A8925">
        <f>YEAR('Supermart Grocery Sales - Retai'!F:F)</f>
        <v>2018</v>
      </c>
      <c r="B8925">
        <f>MONTH('Supermart Grocery Sales - Retai'!F:F)</f>
        <v>3</v>
      </c>
      <c r="C8925" t="str" cm="1">
        <f t="array" ref="C8925">CHOOSE(_xlfn.ANCHORARRAY(B8925), "Jan", "Feb", "Mar", "Apr", "May", "Jun", "Jul", "Aug", "Sep", "Oct", "Nov", "Dec")</f>
        <v>Mar</v>
      </c>
      <c r="D8925" t="str">
        <f>"Q"&amp;ROUNDUP(MONTH('Supermart Grocery Sales - Retai'!F8925)/3,0)</f>
        <v>Q1</v>
      </c>
      <c r="E8925">
        <f>tbl_DataModel[[#This Row],[Profit]]/tbl_DataModel[[#This Row],[Sales]]</f>
        <v>0.28999999999999998</v>
      </c>
      <c r="F8925">
        <v>2216</v>
      </c>
      <c r="G8925">
        <v>642.64</v>
      </c>
      <c r="H8925" t="s">
        <v>32</v>
      </c>
      <c r="I8925" t="s">
        <v>153</v>
      </c>
      <c r="J8925" t="s">
        <v>76</v>
      </c>
      <c r="K8925" t="s">
        <v>71</v>
      </c>
    </row>
    <row r="8926" spans="1:11" x14ac:dyDescent="0.3">
      <c r="A8926">
        <f>YEAR('Supermart Grocery Sales - Retai'!F:F)</f>
        <v>2017</v>
      </c>
      <c r="B8926">
        <f>MONTH('Supermart Grocery Sales - Retai'!F:F)</f>
        <v>12</v>
      </c>
      <c r="C8926" t="str" cm="1">
        <f t="array" ref="C8926">CHOOSE(_xlfn.ANCHORARRAY(B8926), "Jan", "Feb", "Mar", "Apr", "May", "Jun", "Jul", "Aug", "Sep", "Oct", "Nov", "Dec")</f>
        <v>Dec</v>
      </c>
      <c r="D8926" t="str">
        <f>"Q"&amp;ROUNDUP(MONTH('Supermart Grocery Sales - Retai'!F8926)/3,0)</f>
        <v>Q4</v>
      </c>
      <c r="E8926">
        <f>tbl_DataModel[[#This Row],[Profit]]/tbl_DataModel[[#This Row],[Sales]]</f>
        <v>0.05</v>
      </c>
      <c r="F8926">
        <v>870</v>
      </c>
      <c r="G8926">
        <v>43.5</v>
      </c>
      <c r="H8926" t="s">
        <v>13</v>
      </c>
      <c r="I8926" t="s">
        <v>79</v>
      </c>
      <c r="J8926" t="s">
        <v>76</v>
      </c>
      <c r="K8926" t="s">
        <v>57</v>
      </c>
    </row>
    <row r="8927" spans="1:11" x14ac:dyDescent="0.3">
      <c r="A8927">
        <f>YEAR('Supermart Grocery Sales - Retai'!F:F)</f>
        <v>2016</v>
      </c>
      <c r="B8927">
        <f>MONTH('Supermart Grocery Sales - Retai'!F:F)</f>
        <v>12</v>
      </c>
      <c r="C8927" t="str" cm="1">
        <f t="array" ref="C8927">CHOOSE(_xlfn.ANCHORARRAY(B8927), "Jan", "Feb", "Mar", "Apr", "May", "Jun", "Jul", "Aug", "Sep", "Oct", "Nov", "Dec")</f>
        <v>Dec</v>
      </c>
      <c r="D8927" t="str">
        <f>"Q"&amp;ROUNDUP(MONTH('Supermart Grocery Sales - Retai'!F8927)/3,0)</f>
        <v>Q4</v>
      </c>
      <c r="E8927">
        <f>tbl_DataModel[[#This Row],[Profit]]/tbl_DataModel[[#This Row],[Sales]]</f>
        <v>0.16</v>
      </c>
      <c r="F8927">
        <v>1611</v>
      </c>
      <c r="G8927">
        <v>257.76</v>
      </c>
      <c r="H8927" t="s">
        <v>32</v>
      </c>
      <c r="I8927" t="s">
        <v>153</v>
      </c>
      <c r="J8927" t="s">
        <v>76</v>
      </c>
      <c r="K8927" t="s">
        <v>67</v>
      </c>
    </row>
    <row r="8928" spans="1:11" x14ac:dyDescent="0.3">
      <c r="A8928">
        <f>YEAR('Supermart Grocery Sales - Retai'!F:F)</f>
        <v>2018</v>
      </c>
      <c r="B8928">
        <f>MONTH('Supermart Grocery Sales - Retai'!F:F)</f>
        <v>2</v>
      </c>
      <c r="C8928" t="str" cm="1">
        <f t="array" ref="C8928">CHOOSE(_xlfn.ANCHORARRAY(B8928), "Jan", "Feb", "Mar", "Apr", "May", "Jun", "Jul", "Aug", "Sep", "Oct", "Nov", "Dec")</f>
        <v>Feb</v>
      </c>
      <c r="D8928" t="str">
        <f>"Q"&amp;ROUNDUP(MONTH('Supermart Grocery Sales - Retai'!F8928)/3,0)</f>
        <v>Q1</v>
      </c>
      <c r="E8928">
        <f>tbl_DataModel[[#This Row],[Profit]]/tbl_DataModel[[#This Row],[Sales]]</f>
        <v>6.0000000000000005E-2</v>
      </c>
      <c r="F8928">
        <v>2139</v>
      </c>
      <c r="G8928">
        <v>128.34</v>
      </c>
      <c r="H8928" t="s">
        <v>49</v>
      </c>
      <c r="I8928" t="s">
        <v>50</v>
      </c>
      <c r="J8928" t="s">
        <v>76</v>
      </c>
      <c r="K8928" t="s">
        <v>120</v>
      </c>
    </row>
    <row r="8929" spans="1:11" x14ac:dyDescent="0.3">
      <c r="A8929">
        <f>YEAR('Supermart Grocery Sales - Retai'!F:F)</f>
        <v>2017</v>
      </c>
      <c r="B8929">
        <f>MONTH('Supermart Grocery Sales - Retai'!F:F)</f>
        <v>9</v>
      </c>
      <c r="C8929" t="str" cm="1">
        <f t="array" ref="C8929">CHOOSE(_xlfn.ANCHORARRAY(B8929), "Jan", "Feb", "Mar", "Apr", "May", "Jun", "Jul", "Aug", "Sep", "Oct", "Nov", "Dec")</f>
        <v>Sep</v>
      </c>
      <c r="D8929" t="str">
        <f>"Q"&amp;ROUNDUP(MONTH('Supermart Grocery Sales - Retai'!F8929)/3,0)</f>
        <v>Q3</v>
      </c>
      <c r="E8929">
        <f>tbl_DataModel[[#This Row],[Profit]]/tbl_DataModel[[#This Row],[Sales]]</f>
        <v>0.13</v>
      </c>
      <c r="F8929">
        <v>2164</v>
      </c>
      <c r="G8929">
        <v>281.32</v>
      </c>
      <c r="H8929" t="s">
        <v>58</v>
      </c>
      <c r="I8929" t="s">
        <v>112</v>
      </c>
      <c r="J8929" t="s">
        <v>76</v>
      </c>
      <c r="K8929" t="s">
        <v>122</v>
      </c>
    </row>
    <row r="8930" spans="1:11" x14ac:dyDescent="0.3">
      <c r="A8930">
        <f>YEAR('Supermart Grocery Sales - Retai'!F:F)</f>
        <v>2018</v>
      </c>
      <c r="B8930">
        <f>MONTH('Supermart Grocery Sales - Retai'!F:F)</f>
        <v>10</v>
      </c>
      <c r="C8930" t="str" cm="1">
        <f t="array" ref="C8930">CHOOSE(_xlfn.ANCHORARRAY(B8930), "Jan", "Feb", "Mar", "Apr", "May", "Jun", "Jul", "Aug", "Sep", "Oct", "Nov", "Dec")</f>
        <v>Oct</v>
      </c>
      <c r="D8930" t="str">
        <f>"Q"&amp;ROUNDUP(MONTH('Supermart Grocery Sales - Retai'!F8930)/3,0)</f>
        <v>Q4</v>
      </c>
      <c r="E8930">
        <f>tbl_DataModel[[#This Row],[Profit]]/tbl_DataModel[[#This Row],[Sales]]</f>
        <v>0.38</v>
      </c>
      <c r="F8930">
        <v>1276</v>
      </c>
      <c r="G8930">
        <v>484.88</v>
      </c>
      <c r="H8930" t="s">
        <v>58</v>
      </c>
      <c r="I8930" t="s">
        <v>112</v>
      </c>
      <c r="J8930" t="s">
        <v>76</v>
      </c>
      <c r="K8930" t="s">
        <v>42</v>
      </c>
    </row>
    <row r="8931" spans="1:11" x14ac:dyDescent="0.3">
      <c r="A8931">
        <f>YEAR('Supermart Grocery Sales - Retai'!F:F)</f>
        <v>2018</v>
      </c>
      <c r="B8931">
        <f>MONTH('Supermart Grocery Sales - Retai'!F:F)</f>
        <v>9</v>
      </c>
      <c r="C8931" t="str" cm="1">
        <f t="array" ref="C8931">CHOOSE(_xlfn.ANCHORARRAY(B8931), "Jan", "Feb", "Mar", "Apr", "May", "Jun", "Jul", "Aug", "Sep", "Oct", "Nov", "Dec")</f>
        <v>Sep</v>
      </c>
      <c r="D8931" t="str">
        <f>"Q"&amp;ROUNDUP(MONTH('Supermart Grocery Sales - Retai'!F8931)/3,0)</f>
        <v>Q3</v>
      </c>
      <c r="E8931">
        <f>tbl_DataModel[[#This Row],[Profit]]/tbl_DataModel[[#This Row],[Sales]]</f>
        <v>0.39</v>
      </c>
      <c r="F8931">
        <v>1364</v>
      </c>
      <c r="G8931">
        <v>531.96</v>
      </c>
      <c r="H8931" t="s">
        <v>20</v>
      </c>
      <c r="I8931" t="s">
        <v>91</v>
      </c>
      <c r="J8931" t="s">
        <v>76</v>
      </c>
      <c r="K8931" t="s">
        <v>83</v>
      </c>
    </row>
    <row r="8932" spans="1:11" x14ac:dyDescent="0.3">
      <c r="A8932">
        <f>YEAR('Supermart Grocery Sales - Retai'!F:F)</f>
        <v>2017</v>
      </c>
      <c r="B8932">
        <f>MONTH('Supermart Grocery Sales - Retai'!F:F)</f>
        <v>3</v>
      </c>
      <c r="C8932" t="str" cm="1">
        <f t="array" ref="C8932">CHOOSE(_xlfn.ANCHORARRAY(B8932), "Jan", "Feb", "Mar", "Apr", "May", "Jun", "Jul", "Aug", "Sep", "Oct", "Nov", "Dec")</f>
        <v>Mar</v>
      </c>
      <c r="D8932" t="str">
        <f>"Q"&amp;ROUNDUP(MONTH('Supermart Grocery Sales - Retai'!F8932)/3,0)</f>
        <v>Q1</v>
      </c>
      <c r="E8932">
        <f>tbl_DataModel[[#This Row],[Profit]]/tbl_DataModel[[#This Row],[Sales]]</f>
        <v>0.22</v>
      </c>
      <c r="F8932">
        <v>1956</v>
      </c>
      <c r="G8932">
        <v>430.32</v>
      </c>
      <c r="H8932" t="s">
        <v>32</v>
      </c>
      <c r="I8932" t="s">
        <v>33</v>
      </c>
      <c r="J8932" t="s">
        <v>76</v>
      </c>
      <c r="K8932" t="s">
        <v>162</v>
      </c>
    </row>
    <row r="8933" spans="1:11" x14ac:dyDescent="0.3">
      <c r="A8933">
        <f>YEAR('Supermart Grocery Sales - Retai'!F:F)</f>
        <v>2018</v>
      </c>
      <c r="B8933">
        <f>MONTH('Supermart Grocery Sales - Retai'!F:F)</f>
        <v>6</v>
      </c>
      <c r="C8933" t="str" cm="1">
        <f t="array" ref="C8933">CHOOSE(_xlfn.ANCHORARRAY(B8933), "Jan", "Feb", "Mar", "Apr", "May", "Jun", "Jul", "Aug", "Sep", "Oct", "Nov", "Dec")</f>
        <v>Jun</v>
      </c>
      <c r="D8933" t="str">
        <f>"Q"&amp;ROUNDUP(MONTH('Supermart Grocery Sales - Retai'!F8933)/3,0)</f>
        <v>Q2</v>
      </c>
      <c r="E8933">
        <f>tbl_DataModel[[#This Row],[Profit]]/tbl_DataModel[[#This Row],[Sales]]</f>
        <v>0.12</v>
      </c>
      <c r="F8933">
        <v>911</v>
      </c>
      <c r="G8933">
        <v>109.32</v>
      </c>
      <c r="H8933" t="s">
        <v>32</v>
      </c>
      <c r="I8933" t="s">
        <v>46</v>
      </c>
      <c r="J8933" t="s">
        <v>76</v>
      </c>
      <c r="K8933" t="s">
        <v>191</v>
      </c>
    </row>
    <row r="8934" spans="1:11" x14ac:dyDescent="0.3">
      <c r="A8934">
        <f>YEAR('Supermart Grocery Sales - Retai'!F:F)</f>
        <v>2017</v>
      </c>
      <c r="B8934">
        <f>MONTH('Supermart Grocery Sales - Retai'!F:F)</f>
        <v>6</v>
      </c>
      <c r="C8934" t="str" cm="1">
        <f t="array" ref="C8934">CHOOSE(_xlfn.ANCHORARRAY(B8934), "Jan", "Feb", "Mar", "Apr", "May", "Jun", "Jul", "Aug", "Sep", "Oct", "Nov", "Dec")</f>
        <v>Jun</v>
      </c>
      <c r="D8934" t="str">
        <f>"Q"&amp;ROUNDUP(MONTH('Supermart Grocery Sales - Retai'!F8934)/3,0)</f>
        <v>Q2</v>
      </c>
      <c r="E8934">
        <f>tbl_DataModel[[#This Row],[Profit]]/tbl_DataModel[[#This Row],[Sales]]</f>
        <v>0.27</v>
      </c>
      <c r="F8934">
        <v>2417</v>
      </c>
      <c r="G8934">
        <v>652.59</v>
      </c>
      <c r="H8934" t="s">
        <v>49</v>
      </c>
      <c r="I8934" t="s">
        <v>54</v>
      </c>
      <c r="J8934" t="s">
        <v>76</v>
      </c>
      <c r="K8934" t="s">
        <v>197</v>
      </c>
    </row>
    <row r="8935" spans="1:11" x14ac:dyDescent="0.3">
      <c r="A8935">
        <f>YEAR('Supermart Grocery Sales - Retai'!F:F)</f>
        <v>2015</v>
      </c>
      <c r="B8935">
        <f>MONTH('Supermart Grocery Sales - Retai'!F:F)</f>
        <v>10</v>
      </c>
      <c r="C8935" t="str" cm="1">
        <f t="array" ref="C8935">CHOOSE(_xlfn.ANCHORARRAY(B8935), "Jan", "Feb", "Mar", "Apr", "May", "Jun", "Jul", "Aug", "Sep", "Oct", "Nov", "Dec")</f>
        <v>Oct</v>
      </c>
      <c r="D8935" t="str">
        <f>"Q"&amp;ROUNDUP(MONTH('Supermart Grocery Sales - Retai'!F8935)/3,0)</f>
        <v>Q4</v>
      </c>
      <c r="E8935">
        <f>tbl_DataModel[[#This Row],[Profit]]/tbl_DataModel[[#This Row],[Sales]]</f>
        <v>0.42000000000000004</v>
      </c>
      <c r="F8935">
        <v>1985</v>
      </c>
      <c r="G8935">
        <v>833.7</v>
      </c>
      <c r="H8935" t="s">
        <v>58</v>
      </c>
      <c r="I8935" t="s">
        <v>68</v>
      </c>
      <c r="J8935" t="s">
        <v>76</v>
      </c>
      <c r="K8935" t="s">
        <v>57</v>
      </c>
    </row>
    <row r="8936" spans="1:11" x14ac:dyDescent="0.3">
      <c r="A8936">
        <f>YEAR('Supermart Grocery Sales - Retai'!F:F)</f>
        <v>2016</v>
      </c>
      <c r="B8936">
        <f>MONTH('Supermart Grocery Sales - Retai'!F:F)</f>
        <v>5</v>
      </c>
      <c r="C8936" t="str" cm="1">
        <f t="array" ref="C8936">CHOOSE(_xlfn.ANCHORARRAY(B8936), "Jan", "Feb", "Mar", "Apr", "May", "Jun", "Jul", "Aug", "Sep", "Oct", "Nov", "Dec")</f>
        <v>May</v>
      </c>
      <c r="D8936" t="str">
        <f>"Q"&amp;ROUNDUP(MONTH('Supermart Grocery Sales - Retai'!F8936)/3,0)</f>
        <v>Q2</v>
      </c>
      <c r="E8936">
        <f>tbl_DataModel[[#This Row],[Profit]]/tbl_DataModel[[#This Row],[Sales]]</f>
        <v>0.23</v>
      </c>
      <c r="F8936">
        <v>2100</v>
      </c>
      <c r="G8936">
        <v>483</v>
      </c>
      <c r="H8936" t="s">
        <v>32</v>
      </c>
      <c r="I8936" t="s">
        <v>46</v>
      </c>
      <c r="J8936" t="s">
        <v>76</v>
      </c>
      <c r="K8936" t="s">
        <v>78</v>
      </c>
    </row>
    <row r="8937" spans="1:11" x14ac:dyDescent="0.3">
      <c r="A8937">
        <f>YEAR('Supermart Grocery Sales - Retai'!F:F)</f>
        <v>2018</v>
      </c>
      <c r="B8937">
        <f>MONTH('Supermart Grocery Sales - Retai'!F:F)</f>
        <v>2</v>
      </c>
      <c r="C8937" t="str" cm="1">
        <f t="array" ref="C8937">CHOOSE(_xlfn.ANCHORARRAY(B8937), "Jan", "Feb", "Mar", "Apr", "May", "Jun", "Jul", "Aug", "Sep", "Oct", "Nov", "Dec")</f>
        <v>Feb</v>
      </c>
      <c r="D8937" t="str">
        <f>"Q"&amp;ROUNDUP(MONTH('Supermart Grocery Sales - Retai'!F8937)/3,0)</f>
        <v>Q1</v>
      </c>
      <c r="E8937">
        <f>tbl_DataModel[[#This Row],[Profit]]/tbl_DataModel[[#This Row],[Sales]]</f>
        <v>0.1</v>
      </c>
      <c r="F8937">
        <v>1580</v>
      </c>
      <c r="G8937">
        <v>158</v>
      </c>
      <c r="H8937" t="s">
        <v>26</v>
      </c>
      <c r="I8937" t="s">
        <v>37</v>
      </c>
      <c r="J8937" t="s">
        <v>76</v>
      </c>
      <c r="K8937" t="s">
        <v>12</v>
      </c>
    </row>
    <row r="8938" spans="1:11" x14ac:dyDescent="0.3">
      <c r="A8938">
        <f>YEAR('Supermart Grocery Sales - Retai'!F:F)</f>
        <v>2017</v>
      </c>
      <c r="B8938">
        <f>MONTH('Supermart Grocery Sales - Retai'!F:F)</f>
        <v>6</v>
      </c>
      <c r="C8938" t="str" cm="1">
        <f t="array" ref="C8938">CHOOSE(_xlfn.ANCHORARRAY(B8938), "Jan", "Feb", "Mar", "Apr", "May", "Jun", "Jul", "Aug", "Sep", "Oct", "Nov", "Dec")</f>
        <v>Jun</v>
      </c>
      <c r="D8938" t="str">
        <f>"Q"&amp;ROUNDUP(MONTH('Supermart Grocery Sales - Retai'!F8938)/3,0)</f>
        <v>Q2</v>
      </c>
      <c r="E8938">
        <f>tbl_DataModel[[#This Row],[Profit]]/tbl_DataModel[[#This Row],[Sales]]</f>
        <v>0.22999999999999998</v>
      </c>
      <c r="F8938">
        <v>2404</v>
      </c>
      <c r="G8938">
        <v>552.91999999999996</v>
      </c>
      <c r="H8938" t="s">
        <v>20</v>
      </c>
      <c r="I8938" t="s">
        <v>21</v>
      </c>
      <c r="J8938" t="s">
        <v>76</v>
      </c>
      <c r="K8938" t="s">
        <v>135</v>
      </c>
    </row>
    <row r="8939" spans="1:11" x14ac:dyDescent="0.3">
      <c r="A8939">
        <f>YEAR('Supermart Grocery Sales - Retai'!F:F)</f>
        <v>2017</v>
      </c>
      <c r="B8939">
        <f>MONTH('Supermart Grocery Sales - Retai'!F:F)</f>
        <v>6</v>
      </c>
      <c r="C8939" t="str" cm="1">
        <f t="array" ref="C8939">CHOOSE(_xlfn.ANCHORARRAY(B8939), "Jan", "Feb", "Mar", "Apr", "May", "Jun", "Jul", "Aug", "Sep", "Oct", "Nov", "Dec")</f>
        <v>Jun</v>
      </c>
      <c r="D8939" t="str">
        <f>"Q"&amp;ROUNDUP(MONTH('Supermart Grocery Sales - Retai'!F8939)/3,0)</f>
        <v>Q2</v>
      </c>
      <c r="E8939">
        <f>tbl_DataModel[[#This Row],[Profit]]/tbl_DataModel[[#This Row],[Sales]]</f>
        <v>0.38</v>
      </c>
      <c r="F8939">
        <v>1333</v>
      </c>
      <c r="G8939">
        <v>506.54</v>
      </c>
      <c r="H8939" t="s">
        <v>32</v>
      </c>
      <c r="I8939" t="s">
        <v>97</v>
      </c>
      <c r="J8939" t="s">
        <v>76</v>
      </c>
      <c r="K8939" t="s">
        <v>204</v>
      </c>
    </row>
    <row r="8940" spans="1:11" x14ac:dyDescent="0.3">
      <c r="A8940">
        <f>YEAR('Supermart Grocery Sales - Retai'!F:F)</f>
        <v>2016</v>
      </c>
      <c r="B8940">
        <f>MONTH('Supermart Grocery Sales - Retai'!F:F)</f>
        <v>12</v>
      </c>
      <c r="C8940" t="str" cm="1">
        <f t="array" ref="C8940">CHOOSE(_xlfn.ANCHORARRAY(B8940), "Jan", "Feb", "Mar", "Apr", "May", "Jun", "Jul", "Aug", "Sep", "Oct", "Nov", "Dec")</f>
        <v>Dec</v>
      </c>
      <c r="D8940" t="str">
        <f>"Q"&amp;ROUNDUP(MONTH('Supermart Grocery Sales - Retai'!F8940)/3,0)</f>
        <v>Q4</v>
      </c>
      <c r="E8940">
        <f>tbl_DataModel[[#This Row],[Profit]]/tbl_DataModel[[#This Row],[Sales]]</f>
        <v>0.13999999999999999</v>
      </c>
      <c r="F8940">
        <v>1203</v>
      </c>
      <c r="G8940">
        <v>168.42</v>
      </c>
      <c r="H8940" t="s">
        <v>26</v>
      </c>
      <c r="I8940" t="s">
        <v>94</v>
      </c>
      <c r="J8940" t="s">
        <v>76</v>
      </c>
      <c r="K8940" t="s">
        <v>193</v>
      </c>
    </row>
    <row r="8941" spans="1:11" x14ac:dyDescent="0.3">
      <c r="A8941">
        <f>YEAR('Supermart Grocery Sales - Retai'!F:F)</f>
        <v>2015</v>
      </c>
      <c r="B8941">
        <f>MONTH('Supermart Grocery Sales - Retai'!F:F)</f>
        <v>10</v>
      </c>
      <c r="C8941" t="str" cm="1">
        <f t="array" ref="C8941">CHOOSE(_xlfn.ANCHORARRAY(B8941), "Jan", "Feb", "Mar", "Apr", "May", "Jun", "Jul", "Aug", "Sep", "Oct", "Nov", "Dec")</f>
        <v>Oct</v>
      </c>
      <c r="D8941" t="str">
        <f>"Q"&amp;ROUNDUP(MONTH('Supermart Grocery Sales - Retai'!F8941)/3,0)</f>
        <v>Q4</v>
      </c>
      <c r="E8941">
        <f>tbl_DataModel[[#This Row],[Profit]]/tbl_DataModel[[#This Row],[Sales]]</f>
        <v>0.15</v>
      </c>
      <c r="F8941">
        <v>1863</v>
      </c>
      <c r="G8941">
        <v>279.45</v>
      </c>
      <c r="H8941" t="s">
        <v>20</v>
      </c>
      <c r="I8941" t="s">
        <v>91</v>
      </c>
      <c r="J8941" t="s">
        <v>76</v>
      </c>
      <c r="K8941" t="s">
        <v>184</v>
      </c>
    </row>
    <row r="8942" spans="1:11" x14ac:dyDescent="0.3">
      <c r="A8942">
        <f>YEAR('Supermart Grocery Sales - Retai'!F:F)</f>
        <v>2017</v>
      </c>
      <c r="B8942">
        <f>MONTH('Supermart Grocery Sales - Retai'!F:F)</f>
        <v>6</v>
      </c>
      <c r="C8942" t="str" cm="1">
        <f t="array" ref="C8942">CHOOSE(_xlfn.ANCHORARRAY(B8942), "Jan", "Feb", "Mar", "Apr", "May", "Jun", "Jul", "Aug", "Sep", "Oct", "Nov", "Dec")</f>
        <v>Jun</v>
      </c>
      <c r="D8942" t="str">
        <f>"Q"&amp;ROUNDUP(MONTH('Supermart Grocery Sales - Retai'!F8942)/3,0)</f>
        <v>Q2</v>
      </c>
      <c r="E8942">
        <f>tbl_DataModel[[#This Row],[Profit]]/tbl_DataModel[[#This Row],[Sales]]</f>
        <v>0.21</v>
      </c>
      <c r="F8942">
        <v>1508</v>
      </c>
      <c r="G8942">
        <v>316.68</v>
      </c>
      <c r="H8942" t="s">
        <v>32</v>
      </c>
      <c r="I8942" t="s">
        <v>46</v>
      </c>
      <c r="J8942" t="s">
        <v>76</v>
      </c>
      <c r="K8942" t="s">
        <v>139</v>
      </c>
    </row>
    <row r="8943" spans="1:11" x14ac:dyDescent="0.3">
      <c r="A8943">
        <f>YEAR('Supermart Grocery Sales - Retai'!F:F)</f>
        <v>2016</v>
      </c>
      <c r="B8943">
        <f>MONTH('Supermart Grocery Sales - Retai'!F:F)</f>
        <v>11</v>
      </c>
      <c r="C8943" t="str" cm="1">
        <f t="array" ref="C8943">CHOOSE(_xlfn.ANCHORARRAY(B8943), "Jan", "Feb", "Mar", "Apr", "May", "Jun", "Jul", "Aug", "Sep", "Oct", "Nov", "Dec")</f>
        <v>Nov</v>
      </c>
      <c r="D8943" t="str">
        <f>"Q"&amp;ROUNDUP(MONTH('Supermart Grocery Sales - Retai'!F8943)/3,0)</f>
        <v>Q4</v>
      </c>
      <c r="E8943">
        <f>tbl_DataModel[[#This Row],[Profit]]/tbl_DataModel[[#This Row],[Sales]]</f>
        <v>0.36999999999999994</v>
      </c>
      <c r="F8943">
        <v>757</v>
      </c>
      <c r="G8943">
        <v>280.08999999999997</v>
      </c>
      <c r="H8943" t="s">
        <v>32</v>
      </c>
      <c r="I8943" t="s">
        <v>46</v>
      </c>
      <c r="J8943" t="s">
        <v>76</v>
      </c>
      <c r="K8943" t="s">
        <v>42</v>
      </c>
    </row>
    <row r="8944" spans="1:11" x14ac:dyDescent="0.3">
      <c r="A8944">
        <f>YEAR('Supermart Grocery Sales - Retai'!F:F)</f>
        <v>2017</v>
      </c>
      <c r="B8944">
        <f>MONTH('Supermart Grocery Sales - Retai'!F:F)</f>
        <v>6</v>
      </c>
      <c r="C8944" t="str" cm="1">
        <f t="array" ref="C8944">CHOOSE(_xlfn.ANCHORARRAY(B8944), "Jan", "Feb", "Mar", "Apr", "May", "Jun", "Jul", "Aug", "Sep", "Oct", "Nov", "Dec")</f>
        <v>Jun</v>
      </c>
      <c r="D8944" t="str">
        <f>"Q"&amp;ROUNDUP(MONTH('Supermart Grocery Sales - Retai'!F8944)/3,0)</f>
        <v>Q2</v>
      </c>
      <c r="E8944">
        <f>tbl_DataModel[[#This Row],[Profit]]/tbl_DataModel[[#This Row],[Sales]]</f>
        <v>0.16</v>
      </c>
      <c r="F8944">
        <v>669</v>
      </c>
      <c r="G8944">
        <v>107.04</v>
      </c>
      <c r="H8944" t="s">
        <v>20</v>
      </c>
      <c r="I8944" t="s">
        <v>21</v>
      </c>
      <c r="J8944" t="s">
        <v>76</v>
      </c>
      <c r="K8944" t="s">
        <v>159</v>
      </c>
    </row>
    <row r="8945" spans="1:11" x14ac:dyDescent="0.3">
      <c r="A8945">
        <f>YEAR('Supermart Grocery Sales - Retai'!F:F)</f>
        <v>2018</v>
      </c>
      <c r="B8945">
        <f>MONTH('Supermart Grocery Sales - Retai'!F:F)</f>
        <v>9</v>
      </c>
      <c r="C8945" t="str" cm="1">
        <f t="array" ref="C8945">CHOOSE(_xlfn.ANCHORARRAY(B8945), "Jan", "Feb", "Mar", "Apr", "May", "Jun", "Jul", "Aug", "Sep", "Oct", "Nov", "Dec")</f>
        <v>Sep</v>
      </c>
      <c r="D8945" t="str">
        <f>"Q"&amp;ROUNDUP(MONTH('Supermart Grocery Sales - Retai'!F8945)/3,0)</f>
        <v>Q3</v>
      </c>
      <c r="E8945">
        <f>tbl_DataModel[[#This Row],[Profit]]/tbl_DataModel[[#This Row],[Sales]]</f>
        <v>0.13999999999999999</v>
      </c>
      <c r="F8945">
        <v>541</v>
      </c>
      <c r="G8945">
        <v>75.739999999999995</v>
      </c>
      <c r="H8945" t="s">
        <v>58</v>
      </c>
      <c r="I8945" t="s">
        <v>112</v>
      </c>
      <c r="J8945" t="s">
        <v>76</v>
      </c>
      <c r="K8945" t="s">
        <v>67</v>
      </c>
    </row>
    <row r="8946" spans="1:11" x14ac:dyDescent="0.3">
      <c r="A8946">
        <f>YEAR('Supermart Grocery Sales - Retai'!F:F)</f>
        <v>2018</v>
      </c>
      <c r="B8946">
        <f>MONTH('Supermart Grocery Sales - Retai'!F:F)</f>
        <v>11</v>
      </c>
      <c r="C8946" t="str" cm="1">
        <f t="array" ref="C8946">CHOOSE(_xlfn.ANCHORARRAY(B8946), "Jan", "Feb", "Mar", "Apr", "May", "Jun", "Jul", "Aug", "Sep", "Oct", "Nov", "Dec")</f>
        <v>Nov</v>
      </c>
      <c r="D8946" t="str">
        <f>"Q"&amp;ROUNDUP(MONTH('Supermart Grocery Sales - Retai'!F8946)/3,0)</f>
        <v>Q4</v>
      </c>
      <c r="E8946">
        <f>tbl_DataModel[[#This Row],[Profit]]/tbl_DataModel[[#This Row],[Sales]]</f>
        <v>0.43</v>
      </c>
      <c r="F8946">
        <v>758</v>
      </c>
      <c r="G8946">
        <v>325.94</v>
      </c>
      <c r="H8946" t="s">
        <v>13</v>
      </c>
      <c r="I8946" t="s">
        <v>79</v>
      </c>
      <c r="J8946" t="s">
        <v>76</v>
      </c>
      <c r="K8946" t="s">
        <v>159</v>
      </c>
    </row>
    <row r="8947" spans="1:11" x14ac:dyDescent="0.3">
      <c r="A8947">
        <f>YEAR('Supermart Grocery Sales - Retai'!F:F)</f>
        <v>2017</v>
      </c>
      <c r="B8947">
        <f>MONTH('Supermart Grocery Sales - Retai'!F:F)</f>
        <v>9</v>
      </c>
      <c r="C8947" t="str" cm="1">
        <f t="array" ref="C8947">CHOOSE(_xlfn.ANCHORARRAY(B8947), "Jan", "Feb", "Mar", "Apr", "May", "Jun", "Jul", "Aug", "Sep", "Oct", "Nov", "Dec")</f>
        <v>Sep</v>
      </c>
      <c r="D8947" t="str">
        <f>"Q"&amp;ROUNDUP(MONTH('Supermart Grocery Sales - Retai'!F8947)/3,0)</f>
        <v>Q3</v>
      </c>
      <c r="E8947">
        <f>tbl_DataModel[[#This Row],[Profit]]/tbl_DataModel[[#This Row],[Sales]]</f>
        <v>0.14000000000000001</v>
      </c>
      <c r="F8947">
        <v>2479</v>
      </c>
      <c r="G8947">
        <v>347.06</v>
      </c>
      <c r="H8947" t="s">
        <v>63</v>
      </c>
      <c r="I8947" t="s">
        <v>157</v>
      </c>
      <c r="J8947" t="s">
        <v>76</v>
      </c>
      <c r="K8947" t="s">
        <v>53</v>
      </c>
    </row>
    <row r="8948" spans="1:11" x14ac:dyDescent="0.3">
      <c r="A8948">
        <f>YEAR('Supermart Grocery Sales - Retai'!F:F)</f>
        <v>2017</v>
      </c>
      <c r="B8948">
        <f>MONTH('Supermart Grocery Sales - Retai'!F:F)</f>
        <v>9</v>
      </c>
      <c r="C8948" t="str" cm="1">
        <f t="array" ref="C8948">CHOOSE(_xlfn.ANCHORARRAY(B8948), "Jan", "Feb", "Mar", "Apr", "May", "Jun", "Jul", "Aug", "Sep", "Oct", "Nov", "Dec")</f>
        <v>Sep</v>
      </c>
      <c r="D8948" t="str">
        <f>"Q"&amp;ROUNDUP(MONTH('Supermart Grocery Sales - Retai'!F8948)/3,0)</f>
        <v>Q3</v>
      </c>
      <c r="E8948">
        <f>tbl_DataModel[[#This Row],[Profit]]/tbl_DataModel[[#This Row],[Sales]]</f>
        <v>6.9999999999999993E-2</v>
      </c>
      <c r="F8948">
        <v>1519</v>
      </c>
      <c r="G8948">
        <v>106.33</v>
      </c>
      <c r="H8948" t="s">
        <v>63</v>
      </c>
      <c r="I8948" t="s">
        <v>75</v>
      </c>
      <c r="J8948" t="s">
        <v>98</v>
      </c>
      <c r="K8948" t="s">
        <v>78</v>
      </c>
    </row>
    <row r="8949" spans="1:11" x14ac:dyDescent="0.3">
      <c r="A8949">
        <f>YEAR('Supermart Grocery Sales - Retai'!F:F)</f>
        <v>2018</v>
      </c>
      <c r="B8949">
        <f>MONTH('Supermart Grocery Sales - Retai'!F:F)</f>
        <v>9</v>
      </c>
      <c r="C8949" t="str" cm="1">
        <f t="array" ref="C8949">CHOOSE(_xlfn.ANCHORARRAY(B8949), "Jan", "Feb", "Mar", "Apr", "May", "Jun", "Jul", "Aug", "Sep", "Oct", "Nov", "Dec")</f>
        <v>Sep</v>
      </c>
      <c r="D8949" t="str">
        <f>"Q"&amp;ROUNDUP(MONTH('Supermart Grocery Sales - Retai'!F8949)/3,0)</f>
        <v>Q3</v>
      </c>
      <c r="E8949">
        <f>tbl_DataModel[[#This Row],[Profit]]/tbl_DataModel[[#This Row],[Sales]]</f>
        <v>0.09</v>
      </c>
      <c r="F8949">
        <v>1682</v>
      </c>
      <c r="G8949">
        <v>151.38</v>
      </c>
      <c r="H8949" t="s">
        <v>13</v>
      </c>
      <c r="I8949" t="s">
        <v>79</v>
      </c>
      <c r="J8949" t="s">
        <v>98</v>
      </c>
      <c r="K8949" t="s">
        <v>261</v>
      </c>
    </row>
    <row r="8950" spans="1:11" x14ac:dyDescent="0.3">
      <c r="A8950">
        <f>YEAR('Supermart Grocery Sales - Retai'!F:F)</f>
        <v>2016</v>
      </c>
      <c r="B8950">
        <f>MONTH('Supermart Grocery Sales - Retai'!F:F)</f>
        <v>8</v>
      </c>
      <c r="C8950" t="str" cm="1">
        <f t="array" ref="C8950">CHOOSE(_xlfn.ANCHORARRAY(B8950), "Jan", "Feb", "Mar", "Apr", "May", "Jun", "Jul", "Aug", "Sep", "Oct", "Nov", "Dec")</f>
        <v>Aug</v>
      </c>
      <c r="D8950" t="str">
        <f>"Q"&amp;ROUNDUP(MONTH('Supermart Grocery Sales - Retai'!F8950)/3,0)</f>
        <v>Q3</v>
      </c>
      <c r="E8950">
        <f>tbl_DataModel[[#This Row],[Profit]]/tbl_DataModel[[#This Row],[Sales]]</f>
        <v>0.41</v>
      </c>
      <c r="F8950">
        <v>1955</v>
      </c>
      <c r="G8950">
        <v>801.55</v>
      </c>
      <c r="H8950" t="s">
        <v>58</v>
      </c>
      <c r="I8950" t="s">
        <v>68</v>
      </c>
      <c r="J8950" t="s">
        <v>98</v>
      </c>
      <c r="K8950" t="s">
        <v>42</v>
      </c>
    </row>
    <row r="8951" spans="1:11" x14ac:dyDescent="0.3">
      <c r="A8951">
        <f>YEAR('Supermart Grocery Sales - Retai'!F:F)</f>
        <v>2017</v>
      </c>
      <c r="B8951">
        <f>MONTH('Supermart Grocery Sales - Retai'!F:F)</f>
        <v>9</v>
      </c>
      <c r="C8951" t="str" cm="1">
        <f t="array" ref="C8951">CHOOSE(_xlfn.ANCHORARRAY(B8951), "Jan", "Feb", "Mar", "Apr", "May", "Jun", "Jul", "Aug", "Sep", "Oct", "Nov", "Dec")</f>
        <v>Sep</v>
      </c>
      <c r="D8951" t="str">
        <f>"Q"&amp;ROUNDUP(MONTH('Supermart Grocery Sales - Retai'!F8951)/3,0)</f>
        <v>Q3</v>
      </c>
      <c r="E8951">
        <f>tbl_DataModel[[#This Row],[Profit]]/tbl_DataModel[[#This Row],[Sales]]</f>
        <v>0.44</v>
      </c>
      <c r="F8951">
        <v>1928</v>
      </c>
      <c r="G8951">
        <v>848.32</v>
      </c>
      <c r="H8951" t="s">
        <v>49</v>
      </c>
      <c r="I8951" t="s">
        <v>205</v>
      </c>
      <c r="J8951" t="s">
        <v>98</v>
      </c>
      <c r="K8951" t="s">
        <v>83</v>
      </c>
    </row>
    <row r="8952" spans="1:11" x14ac:dyDescent="0.3">
      <c r="A8952">
        <f>YEAR('Supermart Grocery Sales - Retai'!F:F)</f>
        <v>2017</v>
      </c>
      <c r="B8952">
        <f>MONTH('Supermart Grocery Sales - Retai'!F:F)</f>
        <v>4</v>
      </c>
      <c r="C8952" t="str" cm="1">
        <f t="array" ref="C8952">CHOOSE(_xlfn.ANCHORARRAY(B8952), "Jan", "Feb", "Mar", "Apr", "May", "Jun", "Jul", "Aug", "Sep", "Oct", "Nov", "Dec")</f>
        <v>Apr</v>
      </c>
      <c r="D8952" t="str">
        <f>"Q"&amp;ROUNDUP(MONTH('Supermart Grocery Sales - Retai'!F8952)/3,0)</f>
        <v>Q2</v>
      </c>
      <c r="E8952">
        <f>tbl_DataModel[[#This Row],[Profit]]/tbl_DataModel[[#This Row],[Sales]]</f>
        <v>0.37</v>
      </c>
      <c r="F8952">
        <v>1179</v>
      </c>
      <c r="G8952">
        <v>436.23</v>
      </c>
      <c r="H8952" t="s">
        <v>49</v>
      </c>
      <c r="I8952" t="s">
        <v>205</v>
      </c>
      <c r="J8952" t="s">
        <v>98</v>
      </c>
      <c r="K8952" t="s">
        <v>204</v>
      </c>
    </row>
    <row r="8953" spans="1:11" x14ac:dyDescent="0.3">
      <c r="A8953">
        <f>YEAR('Supermart Grocery Sales - Retai'!F:F)</f>
        <v>2018</v>
      </c>
      <c r="B8953">
        <f>MONTH('Supermart Grocery Sales - Retai'!F:F)</f>
        <v>10</v>
      </c>
      <c r="C8953" t="str" cm="1">
        <f t="array" ref="C8953">CHOOSE(_xlfn.ANCHORARRAY(B8953), "Jan", "Feb", "Mar", "Apr", "May", "Jun", "Jul", "Aug", "Sep", "Oct", "Nov", "Dec")</f>
        <v>Oct</v>
      </c>
      <c r="D8953" t="str">
        <f>"Q"&amp;ROUNDUP(MONTH('Supermart Grocery Sales - Retai'!F8953)/3,0)</f>
        <v>Q4</v>
      </c>
      <c r="E8953">
        <f>tbl_DataModel[[#This Row],[Profit]]/tbl_DataModel[[#This Row],[Sales]]</f>
        <v>0.41000000000000003</v>
      </c>
      <c r="F8953">
        <v>1899</v>
      </c>
      <c r="G8953">
        <v>778.59</v>
      </c>
      <c r="H8953" t="s">
        <v>32</v>
      </c>
      <c r="I8953" t="s">
        <v>153</v>
      </c>
      <c r="J8953" t="s">
        <v>98</v>
      </c>
      <c r="K8953" t="s">
        <v>130</v>
      </c>
    </row>
    <row r="8954" spans="1:11" x14ac:dyDescent="0.3">
      <c r="A8954">
        <f>YEAR('Supermart Grocery Sales - Retai'!F:F)</f>
        <v>2016</v>
      </c>
      <c r="B8954">
        <f>MONTH('Supermart Grocery Sales - Retai'!F:F)</f>
        <v>3</v>
      </c>
      <c r="C8954" t="str" cm="1">
        <f t="array" ref="C8954">CHOOSE(_xlfn.ANCHORARRAY(B8954), "Jan", "Feb", "Mar", "Apr", "May", "Jun", "Jul", "Aug", "Sep", "Oct", "Nov", "Dec")</f>
        <v>Mar</v>
      </c>
      <c r="D8954" t="str">
        <f>"Q"&amp;ROUNDUP(MONTH('Supermart Grocery Sales - Retai'!F8954)/3,0)</f>
        <v>Q1</v>
      </c>
      <c r="E8954">
        <f>tbl_DataModel[[#This Row],[Profit]]/tbl_DataModel[[#This Row],[Sales]]</f>
        <v>0.18</v>
      </c>
      <c r="F8954">
        <v>928</v>
      </c>
      <c r="G8954">
        <v>167.04</v>
      </c>
      <c r="H8954" t="s">
        <v>13</v>
      </c>
      <c r="I8954" t="s">
        <v>195</v>
      </c>
      <c r="J8954" t="s">
        <v>98</v>
      </c>
      <c r="K8954" t="s">
        <v>42</v>
      </c>
    </row>
    <row r="8955" spans="1:11" x14ac:dyDescent="0.3">
      <c r="A8955">
        <f>YEAR('Supermart Grocery Sales - Retai'!F:F)</f>
        <v>2016</v>
      </c>
      <c r="B8955">
        <f>MONTH('Supermart Grocery Sales - Retai'!F:F)</f>
        <v>9</v>
      </c>
      <c r="C8955" t="str" cm="1">
        <f t="array" ref="C8955">CHOOSE(_xlfn.ANCHORARRAY(B8955), "Jan", "Feb", "Mar", "Apr", "May", "Jun", "Jul", "Aug", "Sep", "Oct", "Nov", "Dec")</f>
        <v>Sep</v>
      </c>
      <c r="D8955" t="str">
        <f>"Q"&amp;ROUNDUP(MONTH('Supermart Grocery Sales - Retai'!F8955)/3,0)</f>
        <v>Q3</v>
      </c>
      <c r="E8955">
        <f>tbl_DataModel[[#This Row],[Profit]]/tbl_DataModel[[#This Row],[Sales]]</f>
        <v>0.18</v>
      </c>
      <c r="F8955">
        <v>1020</v>
      </c>
      <c r="G8955">
        <v>183.6</v>
      </c>
      <c r="H8955" t="s">
        <v>63</v>
      </c>
      <c r="I8955" t="s">
        <v>75</v>
      </c>
      <c r="J8955" t="s">
        <v>98</v>
      </c>
      <c r="K8955" t="s">
        <v>137</v>
      </c>
    </row>
    <row r="8956" spans="1:11" x14ac:dyDescent="0.3">
      <c r="A8956">
        <f>YEAR('Supermart Grocery Sales - Retai'!F:F)</f>
        <v>2016</v>
      </c>
      <c r="B8956">
        <f>MONTH('Supermart Grocery Sales - Retai'!F:F)</f>
        <v>11</v>
      </c>
      <c r="C8956" t="str" cm="1">
        <f t="array" ref="C8956">CHOOSE(_xlfn.ANCHORARRAY(B8956), "Jan", "Feb", "Mar", "Apr", "May", "Jun", "Jul", "Aug", "Sep", "Oct", "Nov", "Dec")</f>
        <v>Nov</v>
      </c>
      <c r="D8956" t="str">
        <f>"Q"&amp;ROUNDUP(MONTH('Supermart Grocery Sales - Retai'!F8956)/3,0)</f>
        <v>Q4</v>
      </c>
      <c r="E8956">
        <f>tbl_DataModel[[#This Row],[Profit]]/tbl_DataModel[[#This Row],[Sales]]</f>
        <v>0.3</v>
      </c>
      <c r="F8956">
        <v>1426</v>
      </c>
      <c r="G8956">
        <v>427.8</v>
      </c>
      <c r="H8956" t="s">
        <v>32</v>
      </c>
      <c r="I8956" t="s">
        <v>46</v>
      </c>
      <c r="J8956" t="s">
        <v>98</v>
      </c>
      <c r="K8956" t="s">
        <v>111</v>
      </c>
    </row>
    <row r="8957" spans="1:11" x14ac:dyDescent="0.3">
      <c r="A8957">
        <f>YEAR('Supermart Grocery Sales - Retai'!F:F)</f>
        <v>2016</v>
      </c>
      <c r="B8957">
        <f>MONTH('Supermart Grocery Sales - Retai'!F:F)</f>
        <v>11</v>
      </c>
      <c r="C8957" t="str" cm="1">
        <f t="array" ref="C8957">CHOOSE(_xlfn.ANCHORARRAY(B8957), "Jan", "Feb", "Mar", "Apr", "May", "Jun", "Jul", "Aug", "Sep", "Oct", "Nov", "Dec")</f>
        <v>Nov</v>
      </c>
      <c r="D8957" t="str">
        <f>"Q"&amp;ROUNDUP(MONTH('Supermart Grocery Sales - Retai'!F8957)/3,0)</f>
        <v>Q4</v>
      </c>
      <c r="E8957">
        <f>tbl_DataModel[[#This Row],[Profit]]/tbl_DataModel[[#This Row],[Sales]]</f>
        <v>0.44</v>
      </c>
      <c r="F8957">
        <v>919</v>
      </c>
      <c r="G8957">
        <v>404.36</v>
      </c>
      <c r="H8957" t="s">
        <v>26</v>
      </c>
      <c r="I8957" t="s">
        <v>37</v>
      </c>
      <c r="J8957" t="s">
        <v>98</v>
      </c>
      <c r="K8957" t="s">
        <v>19</v>
      </c>
    </row>
    <row r="8958" spans="1:11" x14ac:dyDescent="0.3">
      <c r="A8958">
        <f>YEAR('Supermart Grocery Sales - Retai'!F:F)</f>
        <v>2015</v>
      </c>
      <c r="B8958">
        <f>MONTH('Supermart Grocery Sales - Retai'!F:F)</f>
        <v>11</v>
      </c>
      <c r="C8958" t="str" cm="1">
        <f t="array" ref="C8958">CHOOSE(_xlfn.ANCHORARRAY(B8958), "Jan", "Feb", "Mar", "Apr", "May", "Jun", "Jul", "Aug", "Sep", "Oct", "Nov", "Dec")</f>
        <v>Nov</v>
      </c>
      <c r="D8958" t="str">
        <f>"Q"&amp;ROUNDUP(MONTH('Supermart Grocery Sales - Retai'!F8958)/3,0)</f>
        <v>Q4</v>
      </c>
      <c r="E8958">
        <f>tbl_DataModel[[#This Row],[Profit]]/tbl_DataModel[[#This Row],[Sales]]</f>
        <v>0.06</v>
      </c>
      <c r="F8958">
        <v>1188</v>
      </c>
      <c r="G8958">
        <v>71.28</v>
      </c>
      <c r="H8958" t="s">
        <v>13</v>
      </c>
      <c r="I8958" t="s">
        <v>195</v>
      </c>
      <c r="J8958" t="s">
        <v>98</v>
      </c>
      <c r="K8958" t="s">
        <v>86</v>
      </c>
    </row>
    <row r="8959" spans="1:11" x14ac:dyDescent="0.3">
      <c r="A8959">
        <f>YEAR('Supermart Grocery Sales - Retai'!F:F)</f>
        <v>2017</v>
      </c>
      <c r="B8959">
        <f>MONTH('Supermart Grocery Sales - Retai'!F:F)</f>
        <v>9</v>
      </c>
      <c r="C8959" t="str" cm="1">
        <f t="array" ref="C8959">CHOOSE(_xlfn.ANCHORARRAY(B8959), "Jan", "Feb", "Mar", "Apr", "May", "Jun", "Jul", "Aug", "Sep", "Oct", "Nov", "Dec")</f>
        <v>Sep</v>
      </c>
      <c r="D8959" t="str">
        <f>"Q"&amp;ROUNDUP(MONTH('Supermart Grocery Sales - Retai'!F8959)/3,0)</f>
        <v>Q3</v>
      </c>
      <c r="E8959">
        <f>tbl_DataModel[[#This Row],[Profit]]/tbl_DataModel[[#This Row],[Sales]]</f>
        <v>0.19999999999999998</v>
      </c>
      <c r="F8959">
        <v>1712</v>
      </c>
      <c r="G8959">
        <v>342.4</v>
      </c>
      <c r="H8959" t="s">
        <v>26</v>
      </c>
      <c r="I8959" t="s">
        <v>201</v>
      </c>
      <c r="J8959" t="s">
        <v>98</v>
      </c>
      <c r="K8959" t="s">
        <v>146</v>
      </c>
    </row>
    <row r="8960" spans="1:11" x14ac:dyDescent="0.3">
      <c r="A8960">
        <f>YEAR('Supermart Grocery Sales - Retai'!F:F)</f>
        <v>2016</v>
      </c>
      <c r="B8960">
        <f>MONTH('Supermart Grocery Sales - Retai'!F:F)</f>
        <v>11</v>
      </c>
      <c r="C8960" t="str" cm="1">
        <f t="array" ref="C8960">CHOOSE(_xlfn.ANCHORARRAY(B8960), "Jan", "Feb", "Mar", "Apr", "May", "Jun", "Jul", "Aug", "Sep", "Oct", "Nov", "Dec")</f>
        <v>Nov</v>
      </c>
      <c r="D8960" t="str">
        <f>"Q"&amp;ROUNDUP(MONTH('Supermart Grocery Sales - Retai'!F8960)/3,0)</f>
        <v>Q4</v>
      </c>
      <c r="E8960">
        <f>tbl_DataModel[[#This Row],[Profit]]/tbl_DataModel[[#This Row],[Sales]]</f>
        <v>0.13</v>
      </c>
      <c r="F8960">
        <v>501</v>
      </c>
      <c r="G8960">
        <v>65.13</v>
      </c>
      <c r="H8960" t="s">
        <v>58</v>
      </c>
      <c r="I8960" t="s">
        <v>112</v>
      </c>
      <c r="J8960" t="s">
        <v>98</v>
      </c>
      <c r="K8960" t="s">
        <v>12</v>
      </c>
    </row>
    <row r="8961" spans="1:11" x14ac:dyDescent="0.3">
      <c r="A8961">
        <f>YEAR('Supermart Grocery Sales - Retai'!F:F)</f>
        <v>2016</v>
      </c>
      <c r="B8961">
        <f>MONTH('Supermart Grocery Sales - Retai'!F:F)</f>
        <v>6</v>
      </c>
      <c r="C8961" t="str" cm="1">
        <f t="array" ref="C8961">CHOOSE(_xlfn.ANCHORARRAY(B8961), "Jan", "Feb", "Mar", "Apr", "May", "Jun", "Jul", "Aug", "Sep", "Oct", "Nov", "Dec")</f>
        <v>Jun</v>
      </c>
      <c r="D8961" t="str">
        <f>"Q"&amp;ROUNDUP(MONTH('Supermart Grocery Sales - Retai'!F8961)/3,0)</f>
        <v>Q2</v>
      </c>
      <c r="E8961">
        <f>tbl_DataModel[[#This Row],[Profit]]/tbl_DataModel[[#This Row],[Sales]]</f>
        <v>0.39</v>
      </c>
      <c r="F8961">
        <v>1580</v>
      </c>
      <c r="G8961">
        <v>616.20000000000005</v>
      </c>
      <c r="H8961" t="s">
        <v>26</v>
      </c>
      <c r="I8961" t="s">
        <v>27</v>
      </c>
      <c r="J8961" t="s">
        <v>98</v>
      </c>
      <c r="K8961" t="s">
        <v>19</v>
      </c>
    </row>
    <row r="8962" spans="1:11" x14ac:dyDescent="0.3">
      <c r="A8962">
        <f>YEAR('Supermart Grocery Sales - Retai'!F:F)</f>
        <v>2018</v>
      </c>
      <c r="B8962">
        <f>MONTH('Supermart Grocery Sales - Retai'!F:F)</f>
        <v>9</v>
      </c>
      <c r="C8962" t="str" cm="1">
        <f t="array" ref="C8962">CHOOSE(_xlfn.ANCHORARRAY(B8962), "Jan", "Feb", "Mar", "Apr", "May", "Jun", "Jul", "Aug", "Sep", "Oct", "Nov", "Dec")</f>
        <v>Sep</v>
      </c>
      <c r="D8962" t="str">
        <f>"Q"&amp;ROUNDUP(MONTH('Supermart Grocery Sales - Retai'!F8962)/3,0)</f>
        <v>Q3</v>
      </c>
      <c r="E8962">
        <f>tbl_DataModel[[#This Row],[Profit]]/tbl_DataModel[[#This Row],[Sales]]</f>
        <v>0.16</v>
      </c>
      <c r="F8962">
        <v>1534</v>
      </c>
      <c r="G8962">
        <v>245.44</v>
      </c>
      <c r="H8962" t="s">
        <v>63</v>
      </c>
      <c r="I8962" t="s">
        <v>87</v>
      </c>
      <c r="J8962" t="s">
        <v>98</v>
      </c>
      <c r="K8962" t="s">
        <v>139</v>
      </c>
    </row>
    <row r="8963" spans="1:11" x14ac:dyDescent="0.3">
      <c r="A8963">
        <f>YEAR('Supermart Grocery Sales - Retai'!F:F)</f>
        <v>2017</v>
      </c>
      <c r="B8963">
        <f>MONTH('Supermart Grocery Sales - Retai'!F:F)</f>
        <v>12</v>
      </c>
      <c r="C8963" t="str" cm="1">
        <f t="array" ref="C8963">CHOOSE(_xlfn.ANCHORARRAY(B8963), "Jan", "Feb", "Mar", "Apr", "May", "Jun", "Jul", "Aug", "Sep", "Oct", "Nov", "Dec")</f>
        <v>Dec</v>
      </c>
      <c r="D8963" t="str">
        <f>"Q"&amp;ROUNDUP(MONTH('Supermart Grocery Sales - Retai'!F8963)/3,0)</f>
        <v>Q4</v>
      </c>
      <c r="E8963">
        <f>tbl_DataModel[[#This Row],[Profit]]/tbl_DataModel[[#This Row],[Sales]]</f>
        <v>0.12</v>
      </c>
      <c r="F8963">
        <v>1637</v>
      </c>
      <c r="G8963">
        <v>196.44</v>
      </c>
      <c r="H8963" t="s">
        <v>58</v>
      </c>
      <c r="I8963" t="s">
        <v>68</v>
      </c>
      <c r="J8963" t="s">
        <v>98</v>
      </c>
      <c r="K8963" t="s">
        <v>25</v>
      </c>
    </row>
    <row r="8964" spans="1:11" x14ac:dyDescent="0.3">
      <c r="A8964">
        <f>YEAR('Supermart Grocery Sales - Retai'!F:F)</f>
        <v>2015</v>
      </c>
      <c r="B8964">
        <f>MONTH('Supermart Grocery Sales - Retai'!F:F)</f>
        <v>11</v>
      </c>
      <c r="C8964" t="str" cm="1">
        <f t="array" ref="C8964">CHOOSE(_xlfn.ANCHORARRAY(B8964), "Jan", "Feb", "Mar", "Apr", "May", "Jun", "Jul", "Aug", "Sep", "Oct", "Nov", "Dec")</f>
        <v>Nov</v>
      </c>
      <c r="D8964" t="str">
        <f>"Q"&amp;ROUNDUP(MONTH('Supermart Grocery Sales - Retai'!F8964)/3,0)</f>
        <v>Q4</v>
      </c>
      <c r="E8964">
        <f>tbl_DataModel[[#This Row],[Profit]]/tbl_DataModel[[#This Row],[Sales]]</f>
        <v>0.19999999999999998</v>
      </c>
      <c r="F8964">
        <v>1616</v>
      </c>
      <c r="G8964">
        <v>323.2</v>
      </c>
      <c r="H8964" t="s">
        <v>58</v>
      </c>
      <c r="I8964" t="s">
        <v>59</v>
      </c>
      <c r="J8964" t="s">
        <v>98</v>
      </c>
      <c r="K8964" t="s">
        <v>12</v>
      </c>
    </row>
    <row r="8965" spans="1:11" x14ac:dyDescent="0.3">
      <c r="A8965">
        <f>YEAR('Supermart Grocery Sales - Retai'!F:F)</f>
        <v>2018</v>
      </c>
      <c r="B8965">
        <f>MONTH('Supermart Grocery Sales - Retai'!F:F)</f>
        <v>11</v>
      </c>
      <c r="C8965" t="str" cm="1">
        <f t="array" ref="C8965">CHOOSE(_xlfn.ANCHORARRAY(B8965), "Jan", "Feb", "Mar", "Apr", "May", "Jun", "Jul", "Aug", "Sep", "Oct", "Nov", "Dec")</f>
        <v>Nov</v>
      </c>
      <c r="D8965" t="str">
        <f>"Q"&amp;ROUNDUP(MONTH('Supermart Grocery Sales - Retai'!F8965)/3,0)</f>
        <v>Q4</v>
      </c>
      <c r="E8965">
        <f>tbl_DataModel[[#This Row],[Profit]]/tbl_DataModel[[#This Row],[Sales]]</f>
        <v>0.33</v>
      </c>
      <c r="F8965">
        <v>1428</v>
      </c>
      <c r="G8965">
        <v>471.24</v>
      </c>
      <c r="H8965" t="s">
        <v>58</v>
      </c>
      <c r="I8965" t="s">
        <v>68</v>
      </c>
      <c r="J8965" t="s">
        <v>98</v>
      </c>
      <c r="K8965" t="s">
        <v>174</v>
      </c>
    </row>
    <row r="8966" spans="1:11" x14ac:dyDescent="0.3">
      <c r="A8966">
        <f>YEAR('Supermart Grocery Sales - Retai'!F:F)</f>
        <v>2016</v>
      </c>
      <c r="B8966">
        <f>MONTH('Supermart Grocery Sales - Retai'!F:F)</f>
        <v>10</v>
      </c>
      <c r="C8966" t="str" cm="1">
        <f t="array" ref="C8966">CHOOSE(_xlfn.ANCHORARRAY(B8966), "Jan", "Feb", "Mar", "Apr", "May", "Jun", "Jul", "Aug", "Sep", "Oct", "Nov", "Dec")</f>
        <v>Oct</v>
      </c>
      <c r="D8966" t="str">
        <f>"Q"&amp;ROUNDUP(MONTH('Supermart Grocery Sales - Retai'!F8966)/3,0)</f>
        <v>Q4</v>
      </c>
      <c r="E8966">
        <f>tbl_DataModel[[#This Row],[Profit]]/tbl_DataModel[[#This Row],[Sales]]</f>
        <v>0.32</v>
      </c>
      <c r="F8966">
        <v>1063</v>
      </c>
      <c r="G8966">
        <v>340.16</v>
      </c>
      <c r="H8966" t="s">
        <v>26</v>
      </c>
      <c r="I8966" t="s">
        <v>37</v>
      </c>
      <c r="J8966" t="s">
        <v>98</v>
      </c>
      <c r="K8966" t="s">
        <v>78</v>
      </c>
    </row>
    <row r="8967" spans="1:11" x14ac:dyDescent="0.3">
      <c r="A8967">
        <f>YEAR('Supermart Grocery Sales - Retai'!F:F)</f>
        <v>2016</v>
      </c>
      <c r="B8967">
        <f>MONTH('Supermart Grocery Sales - Retai'!F:F)</f>
        <v>11</v>
      </c>
      <c r="C8967" t="str" cm="1">
        <f t="array" ref="C8967">CHOOSE(_xlfn.ANCHORARRAY(B8967), "Jan", "Feb", "Mar", "Apr", "May", "Jun", "Jul", "Aug", "Sep", "Oct", "Nov", "Dec")</f>
        <v>Nov</v>
      </c>
      <c r="D8967" t="str">
        <f>"Q"&amp;ROUNDUP(MONTH('Supermart Grocery Sales - Retai'!F8967)/3,0)</f>
        <v>Q4</v>
      </c>
      <c r="E8967">
        <f>tbl_DataModel[[#This Row],[Profit]]/tbl_DataModel[[#This Row],[Sales]]</f>
        <v>0.38999999999999996</v>
      </c>
      <c r="F8967">
        <v>1829</v>
      </c>
      <c r="G8967">
        <v>713.31</v>
      </c>
      <c r="H8967" t="s">
        <v>49</v>
      </c>
      <c r="I8967" t="s">
        <v>54</v>
      </c>
      <c r="J8967" t="s">
        <v>98</v>
      </c>
      <c r="K8967" t="s">
        <v>204</v>
      </c>
    </row>
    <row r="8968" spans="1:11" x14ac:dyDescent="0.3">
      <c r="A8968">
        <f>YEAR('Supermart Grocery Sales - Retai'!F:F)</f>
        <v>2016</v>
      </c>
      <c r="B8968">
        <f>MONTH('Supermart Grocery Sales - Retai'!F:F)</f>
        <v>12</v>
      </c>
      <c r="C8968" t="str" cm="1">
        <f t="array" ref="C8968">CHOOSE(_xlfn.ANCHORARRAY(B8968), "Jan", "Feb", "Mar", "Apr", "May", "Jun", "Jul", "Aug", "Sep", "Oct", "Nov", "Dec")</f>
        <v>Dec</v>
      </c>
      <c r="D8968" t="str">
        <f>"Q"&amp;ROUNDUP(MONTH('Supermart Grocery Sales - Retai'!F8968)/3,0)</f>
        <v>Q4</v>
      </c>
      <c r="E8968">
        <f>tbl_DataModel[[#This Row],[Profit]]/tbl_DataModel[[#This Row],[Sales]]</f>
        <v>0.35</v>
      </c>
      <c r="F8968">
        <v>772</v>
      </c>
      <c r="G8968">
        <v>270.2</v>
      </c>
      <c r="H8968" t="s">
        <v>13</v>
      </c>
      <c r="I8968" t="s">
        <v>195</v>
      </c>
      <c r="J8968" t="s">
        <v>98</v>
      </c>
      <c r="K8968" t="s">
        <v>114</v>
      </c>
    </row>
    <row r="8969" spans="1:11" x14ac:dyDescent="0.3">
      <c r="A8969">
        <f>YEAR('Supermart Grocery Sales - Retai'!F:F)</f>
        <v>2017</v>
      </c>
      <c r="B8969">
        <f>MONTH('Supermart Grocery Sales - Retai'!F:F)</f>
        <v>9</v>
      </c>
      <c r="C8969" t="str" cm="1">
        <f t="array" ref="C8969">CHOOSE(_xlfn.ANCHORARRAY(B8969), "Jan", "Feb", "Mar", "Apr", "May", "Jun", "Jul", "Aug", "Sep", "Oct", "Nov", "Dec")</f>
        <v>Sep</v>
      </c>
      <c r="D8969" t="str">
        <f>"Q"&amp;ROUNDUP(MONTH('Supermart Grocery Sales - Retai'!F8969)/3,0)</f>
        <v>Q3</v>
      </c>
      <c r="E8969">
        <f>tbl_DataModel[[#This Row],[Profit]]/tbl_DataModel[[#This Row],[Sales]]</f>
        <v>0.21</v>
      </c>
      <c r="F8969">
        <v>1125</v>
      </c>
      <c r="G8969">
        <v>236.25</v>
      </c>
      <c r="H8969" t="s">
        <v>58</v>
      </c>
      <c r="I8969" t="s">
        <v>59</v>
      </c>
      <c r="J8969" t="s">
        <v>98</v>
      </c>
      <c r="K8969" t="s">
        <v>81</v>
      </c>
    </row>
    <row r="8970" spans="1:11" x14ac:dyDescent="0.3">
      <c r="A8970">
        <f>YEAR('Supermart Grocery Sales - Retai'!F:F)</f>
        <v>2016</v>
      </c>
      <c r="B8970">
        <f>MONTH('Supermart Grocery Sales - Retai'!F:F)</f>
        <v>5</v>
      </c>
      <c r="C8970" t="str" cm="1">
        <f t="array" ref="C8970">CHOOSE(_xlfn.ANCHORARRAY(B8970), "Jan", "Feb", "Mar", "Apr", "May", "Jun", "Jul", "Aug", "Sep", "Oct", "Nov", "Dec")</f>
        <v>May</v>
      </c>
      <c r="D8970" t="str">
        <f>"Q"&amp;ROUNDUP(MONTH('Supermart Grocery Sales - Retai'!F8970)/3,0)</f>
        <v>Q2</v>
      </c>
      <c r="E8970">
        <f>tbl_DataModel[[#This Row],[Profit]]/tbl_DataModel[[#This Row],[Sales]]</f>
        <v>0.36</v>
      </c>
      <c r="F8970">
        <v>1863</v>
      </c>
      <c r="G8970">
        <v>670.68</v>
      </c>
      <c r="H8970" t="s">
        <v>26</v>
      </c>
      <c r="I8970" t="s">
        <v>94</v>
      </c>
      <c r="J8970" t="s">
        <v>98</v>
      </c>
      <c r="K8970" t="s">
        <v>67</v>
      </c>
    </row>
    <row r="8971" spans="1:11" x14ac:dyDescent="0.3">
      <c r="A8971">
        <f>YEAR('Supermart Grocery Sales - Retai'!F:F)</f>
        <v>2018</v>
      </c>
      <c r="B8971">
        <f>MONTH('Supermart Grocery Sales - Retai'!F:F)</f>
        <v>1</v>
      </c>
      <c r="C8971" t="str" cm="1">
        <f t="array" ref="C8971">CHOOSE(_xlfn.ANCHORARRAY(B8971), "Jan", "Feb", "Mar", "Apr", "May", "Jun", "Jul", "Aug", "Sep", "Oct", "Nov", "Dec")</f>
        <v>Jan</v>
      </c>
      <c r="D8971" t="str">
        <f>"Q"&amp;ROUNDUP(MONTH('Supermart Grocery Sales - Retai'!F8971)/3,0)</f>
        <v>Q1</v>
      </c>
      <c r="E8971">
        <f>tbl_DataModel[[#This Row],[Profit]]/tbl_DataModel[[#This Row],[Sales]]</f>
        <v>0.31</v>
      </c>
      <c r="F8971">
        <v>1883</v>
      </c>
      <c r="G8971">
        <v>583.73</v>
      </c>
      <c r="H8971" t="s">
        <v>13</v>
      </c>
      <c r="I8971" t="s">
        <v>14</v>
      </c>
      <c r="J8971" t="s">
        <v>98</v>
      </c>
      <c r="K8971" t="s">
        <v>90</v>
      </c>
    </row>
    <row r="8972" spans="1:11" x14ac:dyDescent="0.3">
      <c r="A8972">
        <f>YEAR('Supermart Grocery Sales - Retai'!F:F)</f>
        <v>2016</v>
      </c>
      <c r="B8972">
        <f>MONTH('Supermart Grocery Sales - Retai'!F:F)</f>
        <v>11</v>
      </c>
      <c r="C8972" t="str" cm="1">
        <f t="array" ref="C8972">CHOOSE(_xlfn.ANCHORARRAY(B8972), "Jan", "Feb", "Mar", "Apr", "May", "Jun", "Jul", "Aug", "Sep", "Oct", "Nov", "Dec")</f>
        <v>Nov</v>
      </c>
      <c r="D8972" t="str">
        <f>"Q"&amp;ROUNDUP(MONTH('Supermart Grocery Sales - Retai'!F8972)/3,0)</f>
        <v>Q4</v>
      </c>
      <c r="E8972">
        <f>tbl_DataModel[[#This Row],[Profit]]/tbl_DataModel[[#This Row],[Sales]]</f>
        <v>0.29000000000000004</v>
      </c>
      <c r="F8972">
        <v>842</v>
      </c>
      <c r="G8972">
        <v>244.18</v>
      </c>
      <c r="H8972" t="s">
        <v>32</v>
      </c>
      <c r="I8972" t="s">
        <v>153</v>
      </c>
      <c r="J8972" t="s">
        <v>98</v>
      </c>
      <c r="K8972" t="s">
        <v>40</v>
      </c>
    </row>
    <row r="8973" spans="1:11" x14ac:dyDescent="0.3">
      <c r="A8973">
        <f>YEAR('Supermart Grocery Sales - Retai'!F:F)</f>
        <v>2018</v>
      </c>
      <c r="B8973">
        <f>MONTH('Supermart Grocery Sales - Retai'!F:F)</f>
        <v>12</v>
      </c>
      <c r="C8973" t="str" cm="1">
        <f t="array" ref="C8973">CHOOSE(_xlfn.ANCHORARRAY(B8973), "Jan", "Feb", "Mar", "Apr", "May", "Jun", "Jul", "Aug", "Sep", "Oct", "Nov", "Dec")</f>
        <v>Dec</v>
      </c>
      <c r="D8973" t="str">
        <f>"Q"&amp;ROUNDUP(MONTH('Supermart Grocery Sales - Retai'!F8973)/3,0)</f>
        <v>Q4</v>
      </c>
      <c r="E8973">
        <f>tbl_DataModel[[#This Row],[Profit]]/tbl_DataModel[[#This Row],[Sales]]</f>
        <v>0.24000000000000002</v>
      </c>
      <c r="F8973">
        <v>1759</v>
      </c>
      <c r="G8973">
        <v>422.16</v>
      </c>
      <c r="H8973" t="s">
        <v>32</v>
      </c>
      <c r="I8973" t="s">
        <v>97</v>
      </c>
      <c r="J8973" t="s">
        <v>98</v>
      </c>
      <c r="K8973" t="s">
        <v>40</v>
      </c>
    </row>
    <row r="8974" spans="1:11" x14ac:dyDescent="0.3">
      <c r="A8974">
        <f>YEAR('Supermart Grocery Sales - Retai'!F:F)</f>
        <v>2016</v>
      </c>
      <c r="B8974">
        <f>MONTH('Supermart Grocery Sales - Retai'!F:F)</f>
        <v>12</v>
      </c>
      <c r="C8974" t="str" cm="1">
        <f t="array" ref="C8974">CHOOSE(_xlfn.ANCHORARRAY(B8974), "Jan", "Feb", "Mar", "Apr", "May", "Jun", "Jul", "Aug", "Sep", "Oct", "Nov", "Dec")</f>
        <v>Dec</v>
      </c>
      <c r="D8974" t="str">
        <f>"Q"&amp;ROUNDUP(MONTH('Supermart Grocery Sales - Retai'!F8974)/3,0)</f>
        <v>Q4</v>
      </c>
      <c r="E8974">
        <f>tbl_DataModel[[#This Row],[Profit]]/tbl_DataModel[[#This Row],[Sales]]</f>
        <v>0.39</v>
      </c>
      <c r="F8974">
        <v>2323</v>
      </c>
      <c r="G8974">
        <v>905.97</v>
      </c>
      <c r="H8974" t="s">
        <v>26</v>
      </c>
      <c r="I8974" t="s">
        <v>94</v>
      </c>
      <c r="J8974" t="s">
        <v>98</v>
      </c>
      <c r="K8974" t="s">
        <v>90</v>
      </c>
    </row>
    <row r="8975" spans="1:11" x14ac:dyDescent="0.3">
      <c r="A8975">
        <f>YEAR('Supermart Grocery Sales - Retai'!F:F)</f>
        <v>2017</v>
      </c>
      <c r="B8975">
        <f>MONTH('Supermart Grocery Sales - Retai'!F:F)</f>
        <v>12</v>
      </c>
      <c r="C8975" t="str" cm="1">
        <f t="array" ref="C8975">CHOOSE(_xlfn.ANCHORARRAY(B8975), "Jan", "Feb", "Mar", "Apr", "May", "Jun", "Jul", "Aug", "Sep", "Oct", "Nov", "Dec")</f>
        <v>Dec</v>
      </c>
      <c r="D8975" t="str">
        <f>"Q"&amp;ROUNDUP(MONTH('Supermart Grocery Sales - Retai'!F8975)/3,0)</f>
        <v>Q4</v>
      </c>
      <c r="E8975">
        <f>tbl_DataModel[[#This Row],[Profit]]/tbl_DataModel[[#This Row],[Sales]]</f>
        <v>9.9999999999999992E-2</v>
      </c>
      <c r="F8975">
        <v>1527</v>
      </c>
      <c r="G8975">
        <v>152.69999999999999</v>
      </c>
      <c r="H8975" t="s">
        <v>32</v>
      </c>
      <c r="I8975" t="s">
        <v>153</v>
      </c>
      <c r="J8975" t="s">
        <v>98</v>
      </c>
      <c r="K8975" t="s">
        <v>159</v>
      </c>
    </row>
    <row r="8976" spans="1:11" x14ac:dyDescent="0.3">
      <c r="A8976">
        <f>YEAR('Supermart Grocery Sales - Retai'!F:F)</f>
        <v>2018</v>
      </c>
      <c r="B8976">
        <f>MONTH('Supermart Grocery Sales - Retai'!F:F)</f>
        <v>5</v>
      </c>
      <c r="C8976" t="str" cm="1">
        <f t="array" ref="C8976">CHOOSE(_xlfn.ANCHORARRAY(B8976), "Jan", "Feb", "Mar", "Apr", "May", "Jun", "Jul", "Aug", "Sep", "Oct", "Nov", "Dec")</f>
        <v>May</v>
      </c>
      <c r="D8976" t="str">
        <f>"Q"&amp;ROUNDUP(MONTH('Supermart Grocery Sales - Retai'!F8976)/3,0)</f>
        <v>Q2</v>
      </c>
      <c r="E8976">
        <f>tbl_DataModel[[#This Row],[Profit]]/tbl_DataModel[[#This Row],[Sales]]</f>
        <v>0.06</v>
      </c>
      <c r="F8976">
        <v>2025</v>
      </c>
      <c r="G8976">
        <v>121.5</v>
      </c>
      <c r="H8976" t="s">
        <v>26</v>
      </c>
      <c r="I8976" t="s">
        <v>27</v>
      </c>
      <c r="J8976" t="s">
        <v>98</v>
      </c>
      <c r="K8976" t="s">
        <v>184</v>
      </c>
    </row>
    <row r="8977" spans="1:11" x14ac:dyDescent="0.3">
      <c r="A8977">
        <f>YEAR('Supermart Grocery Sales - Retai'!F:F)</f>
        <v>2015</v>
      </c>
      <c r="B8977">
        <f>MONTH('Supermart Grocery Sales - Retai'!F:F)</f>
        <v>8</v>
      </c>
      <c r="C8977" t="str" cm="1">
        <f t="array" ref="C8977">CHOOSE(_xlfn.ANCHORARRAY(B8977), "Jan", "Feb", "Mar", "Apr", "May", "Jun", "Jul", "Aug", "Sep", "Oct", "Nov", "Dec")</f>
        <v>Aug</v>
      </c>
      <c r="D8977" t="str">
        <f>"Q"&amp;ROUNDUP(MONTH('Supermart Grocery Sales - Retai'!F8977)/3,0)</f>
        <v>Q3</v>
      </c>
      <c r="E8977">
        <f>tbl_DataModel[[#This Row],[Profit]]/tbl_DataModel[[#This Row],[Sales]]</f>
        <v>0.38</v>
      </c>
      <c r="F8977">
        <v>1522</v>
      </c>
      <c r="G8977">
        <v>578.36</v>
      </c>
      <c r="H8977" t="s">
        <v>58</v>
      </c>
      <c r="I8977" t="s">
        <v>59</v>
      </c>
      <c r="J8977" t="s">
        <v>98</v>
      </c>
      <c r="K8977" t="s">
        <v>102</v>
      </c>
    </row>
    <row r="8978" spans="1:11" x14ac:dyDescent="0.3">
      <c r="A8978">
        <f>YEAR('Supermart Grocery Sales - Retai'!F:F)</f>
        <v>2016</v>
      </c>
      <c r="B8978">
        <f>MONTH('Supermart Grocery Sales - Retai'!F:F)</f>
        <v>6</v>
      </c>
      <c r="C8978" t="str" cm="1">
        <f t="array" ref="C8978">CHOOSE(_xlfn.ANCHORARRAY(B8978), "Jan", "Feb", "Mar", "Apr", "May", "Jun", "Jul", "Aug", "Sep", "Oct", "Nov", "Dec")</f>
        <v>Jun</v>
      </c>
      <c r="D8978" t="str">
        <f>"Q"&amp;ROUNDUP(MONTH('Supermart Grocery Sales - Retai'!F8978)/3,0)</f>
        <v>Q2</v>
      </c>
      <c r="E8978">
        <f>tbl_DataModel[[#This Row],[Profit]]/tbl_DataModel[[#This Row],[Sales]]</f>
        <v>0.39</v>
      </c>
      <c r="F8978">
        <v>2192</v>
      </c>
      <c r="G8978">
        <v>854.88</v>
      </c>
      <c r="H8978" t="s">
        <v>13</v>
      </c>
      <c r="I8978" t="s">
        <v>14</v>
      </c>
      <c r="J8978" t="s">
        <v>98</v>
      </c>
      <c r="K8978" t="s">
        <v>42</v>
      </c>
    </row>
    <row r="8979" spans="1:11" x14ac:dyDescent="0.3">
      <c r="A8979">
        <f>YEAR('Supermart Grocery Sales - Retai'!F:F)</f>
        <v>2015</v>
      </c>
      <c r="B8979">
        <f>MONTH('Supermart Grocery Sales - Retai'!F:F)</f>
        <v>11</v>
      </c>
      <c r="C8979" t="str" cm="1">
        <f t="array" ref="C8979">CHOOSE(_xlfn.ANCHORARRAY(B8979), "Jan", "Feb", "Mar", "Apr", "May", "Jun", "Jul", "Aug", "Sep", "Oct", "Nov", "Dec")</f>
        <v>Nov</v>
      </c>
      <c r="D8979" t="str">
        <f>"Q"&amp;ROUNDUP(MONTH('Supermart Grocery Sales - Retai'!F8979)/3,0)</f>
        <v>Q4</v>
      </c>
      <c r="E8979">
        <f>tbl_DataModel[[#This Row],[Profit]]/tbl_DataModel[[#This Row],[Sales]]</f>
        <v>0.27</v>
      </c>
      <c r="F8979">
        <v>984</v>
      </c>
      <c r="G8979">
        <v>265.68</v>
      </c>
      <c r="H8979" t="s">
        <v>26</v>
      </c>
      <c r="I8979" t="s">
        <v>94</v>
      </c>
      <c r="J8979" t="s">
        <v>98</v>
      </c>
      <c r="K8979" t="s">
        <v>156</v>
      </c>
    </row>
    <row r="8980" spans="1:11" x14ac:dyDescent="0.3">
      <c r="A8980">
        <f>YEAR('Supermart Grocery Sales - Retai'!F:F)</f>
        <v>2017</v>
      </c>
      <c r="B8980">
        <f>MONTH('Supermart Grocery Sales - Retai'!F:F)</f>
        <v>9</v>
      </c>
      <c r="C8980" t="str" cm="1">
        <f t="array" ref="C8980">CHOOSE(_xlfn.ANCHORARRAY(B8980), "Jan", "Feb", "Mar", "Apr", "May", "Jun", "Jul", "Aug", "Sep", "Oct", "Nov", "Dec")</f>
        <v>Sep</v>
      </c>
      <c r="D8980" t="str">
        <f>"Q"&amp;ROUNDUP(MONTH('Supermart Grocery Sales - Retai'!F8980)/3,0)</f>
        <v>Q3</v>
      </c>
      <c r="E8980">
        <f>tbl_DataModel[[#This Row],[Profit]]/tbl_DataModel[[#This Row],[Sales]]</f>
        <v>0.09</v>
      </c>
      <c r="F8980">
        <v>2274</v>
      </c>
      <c r="G8980">
        <v>204.66</v>
      </c>
      <c r="H8980" t="s">
        <v>49</v>
      </c>
      <c r="I8980" t="s">
        <v>50</v>
      </c>
      <c r="J8980" t="s">
        <v>98</v>
      </c>
      <c r="K8980" t="s">
        <v>108</v>
      </c>
    </row>
    <row r="8981" spans="1:11" x14ac:dyDescent="0.3">
      <c r="A8981">
        <f>YEAR('Supermart Grocery Sales - Retai'!F:F)</f>
        <v>2016</v>
      </c>
      <c r="B8981">
        <f>MONTH('Supermart Grocery Sales - Retai'!F:F)</f>
        <v>4</v>
      </c>
      <c r="C8981" t="str" cm="1">
        <f t="array" ref="C8981">CHOOSE(_xlfn.ANCHORARRAY(B8981), "Jan", "Feb", "Mar", "Apr", "May", "Jun", "Jul", "Aug", "Sep", "Oct", "Nov", "Dec")</f>
        <v>Apr</v>
      </c>
      <c r="D8981" t="str">
        <f>"Q"&amp;ROUNDUP(MONTH('Supermart Grocery Sales - Retai'!F8981)/3,0)</f>
        <v>Q2</v>
      </c>
      <c r="E8981">
        <f>tbl_DataModel[[#This Row],[Profit]]/tbl_DataModel[[#This Row],[Sales]]</f>
        <v>0.16</v>
      </c>
      <c r="F8981">
        <v>2029</v>
      </c>
      <c r="G8981">
        <v>324.64</v>
      </c>
      <c r="H8981" t="s">
        <v>13</v>
      </c>
      <c r="I8981" t="s">
        <v>79</v>
      </c>
      <c r="J8981" t="s">
        <v>98</v>
      </c>
      <c r="K8981" t="s">
        <v>151</v>
      </c>
    </row>
    <row r="8982" spans="1:11" x14ac:dyDescent="0.3">
      <c r="A8982">
        <f>YEAR('Supermart Grocery Sales - Retai'!F:F)</f>
        <v>2017</v>
      </c>
      <c r="B8982">
        <f>MONTH('Supermart Grocery Sales - Retai'!F:F)</f>
        <v>12</v>
      </c>
      <c r="C8982" t="str" cm="1">
        <f t="array" ref="C8982">CHOOSE(_xlfn.ANCHORARRAY(B8982), "Jan", "Feb", "Mar", "Apr", "May", "Jun", "Jul", "Aug", "Sep", "Oct", "Nov", "Dec")</f>
        <v>Dec</v>
      </c>
      <c r="D8982" t="str">
        <f>"Q"&amp;ROUNDUP(MONTH('Supermart Grocery Sales - Retai'!F8982)/3,0)</f>
        <v>Q4</v>
      </c>
      <c r="E8982">
        <f>tbl_DataModel[[#This Row],[Profit]]/tbl_DataModel[[#This Row],[Sales]]</f>
        <v>0.37</v>
      </c>
      <c r="F8982">
        <v>1529</v>
      </c>
      <c r="G8982">
        <v>565.73</v>
      </c>
      <c r="H8982" t="s">
        <v>20</v>
      </c>
      <c r="I8982" t="s">
        <v>21</v>
      </c>
      <c r="J8982" t="s">
        <v>98</v>
      </c>
      <c r="K8982" t="s">
        <v>139</v>
      </c>
    </row>
    <row r="8983" spans="1:11" x14ac:dyDescent="0.3">
      <c r="A8983">
        <f>YEAR('Supermart Grocery Sales - Retai'!F:F)</f>
        <v>2017</v>
      </c>
      <c r="B8983">
        <f>MONTH('Supermart Grocery Sales - Retai'!F:F)</f>
        <v>9</v>
      </c>
      <c r="C8983" t="str" cm="1">
        <f t="array" ref="C8983">CHOOSE(_xlfn.ANCHORARRAY(B8983), "Jan", "Feb", "Mar", "Apr", "May", "Jun", "Jul", "Aug", "Sep", "Oct", "Nov", "Dec")</f>
        <v>Sep</v>
      </c>
      <c r="D8983" t="str">
        <f>"Q"&amp;ROUNDUP(MONTH('Supermart Grocery Sales - Retai'!F8983)/3,0)</f>
        <v>Q3</v>
      </c>
      <c r="E8983">
        <f>tbl_DataModel[[#This Row],[Profit]]/tbl_DataModel[[#This Row],[Sales]]</f>
        <v>0.11</v>
      </c>
      <c r="F8983">
        <v>1369</v>
      </c>
      <c r="G8983">
        <v>150.59</v>
      </c>
      <c r="H8983" t="s">
        <v>58</v>
      </c>
      <c r="I8983" t="s">
        <v>68</v>
      </c>
      <c r="J8983" t="s">
        <v>98</v>
      </c>
      <c r="K8983" t="s">
        <v>42</v>
      </c>
    </row>
    <row r="8984" spans="1:11" x14ac:dyDescent="0.3">
      <c r="A8984">
        <f>YEAR('Supermart Grocery Sales - Retai'!F:F)</f>
        <v>2017</v>
      </c>
      <c r="B8984">
        <f>MONTH('Supermart Grocery Sales - Retai'!F:F)</f>
        <v>1</v>
      </c>
      <c r="C8984" t="str" cm="1">
        <f t="array" ref="C8984">CHOOSE(_xlfn.ANCHORARRAY(B8984), "Jan", "Feb", "Mar", "Apr", "May", "Jun", "Jul", "Aug", "Sep", "Oct", "Nov", "Dec")</f>
        <v>Jan</v>
      </c>
      <c r="D8984" t="str">
        <f>"Q"&amp;ROUNDUP(MONTH('Supermart Grocery Sales - Retai'!F8984)/3,0)</f>
        <v>Q1</v>
      </c>
      <c r="E8984">
        <f>tbl_DataModel[[#This Row],[Profit]]/tbl_DataModel[[#This Row],[Sales]]</f>
        <v>0.11</v>
      </c>
      <c r="F8984">
        <v>1057</v>
      </c>
      <c r="G8984">
        <v>116.27</v>
      </c>
      <c r="H8984" t="s">
        <v>32</v>
      </c>
      <c r="I8984" t="s">
        <v>97</v>
      </c>
      <c r="J8984" t="s">
        <v>98</v>
      </c>
      <c r="K8984" t="s">
        <v>130</v>
      </c>
    </row>
    <row r="8985" spans="1:11" x14ac:dyDescent="0.3">
      <c r="A8985">
        <f>YEAR('Supermart Grocery Sales - Retai'!F:F)</f>
        <v>2017</v>
      </c>
      <c r="B8985">
        <f>MONTH('Supermart Grocery Sales - Retai'!F:F)</f>
        <v>1</v>
      </c>
      <c r="C8985" t="str" cm="1">
        <f t="array" ref="C8985">CHOOSE(_xlfn.ANCHORARRAY(B8985), "Jan", "Feb", "Mar", "Apr", "May", "Jun", "Jul", "Aug", "Sep", "Oct", "Nov", "Dec")</f>
        <v>Jan</v>
      </c>
      <c r="D8985" t="str">
        <f>"Q"&amp;ROUNDUP(MONTH('Supermart Grocery Sales - Retai'!F8985)/3,0)</f>
        <v>Q1</v>
      </c>
      <c r="E8985">
        <f>tbl_DataModel[[#This Row],[Profit]]/tbl_DataModel[[#This Row],[Sales]]</f>
        <v>0.09</v>
      </c>
      <c r="F8985">
        <v>706</v>
      </c>
      <c r="G8985">
        <v>63.54</v>
      </c>
      <c r="H8985" t="s">
        <v>63</v>
      </c>
      <c r="I8985" t="s">
        <v>64</v>
      </c>
      <c r="J8985" t="s">
        <v>98</v>
      </c>
      <c r="K8985" t="s">
        <v>135</v>
      </c>
    </row>
    <row r="8986" spans="1:11" x14ac:dyDescent="0.3">
      <c r="A8986">
        <f>YEAR('Supermart Grocery Sales - Retai'!F:F)</f>
        <v>2017</v>
      </c>
      <c r="B8986">
        <f>MONTH('Supermart Grocery Sales - Retai'!F:F)</f>
        <v>8</v>
      </c>
      <c r="C8986" t="str" cm="1">
        <f t="array" ref="C8986">CHOOSE(_xlfn.ANCHORARRAY(B8986), "Jan", "Feb", "Mar", "Apr", "May", "Jun", "Jul", "Aug", "Sep", "Oct", "Nov", "Dec")</f>
        <v>Aug</v>
      </c>
      <c r="D8986" t="str">
        <f>"Q"&amp;ROUNDUP(MONTH('Supermart Grocery Sales - Retai'!F8986)/3,0)</f>
        <v>Q3</v>
      </c>
      <c r="E8986">
        <f>tbl_DataModel[[#This Row],[Profit]]/tbl_DataModel[[#This Row],[Sales]]</f>
        <v>0.28999999999999998</v>
      </c>
      <c r="F8986">
        <v>2022</v>
      </c>
      <c r="G8986">
        <v>586.38</v>
      </c>
      <c r="H8986" t="s">
        <v>20</v>
      </c>
      <c r="I8986" t="s">
        <v>21</v>
      </c>
      <c r="J8986" t="s">
        <v>98</v>
      </c>
      <c r="K8986" t="s">
        <v>156</v>
      </c>
    </row>
    <row r="8987" spans="1:11" x14ac:dyDescent="0.3">
      <c r="A8987">
        <f>YEAR('Supermart Grocery Sales - Retai'!F:F)</f>
        <v>2018</v>
      </c>
      <c r="B8987">
        <f>MONTH('Supermart Grocery Sales - Retai'!F:F)</f>
        <v>7</v>
      </c>
      <c r="C8987" t="str" cm="1">
        <f t="array" ref="C8987">CHOOSE(_xlfn.ANCHORARRAY(B8987), "Jan", "Feb", "Mar", "Apr", "May", "Jun", "Jul", "Aug", "Sep", "Oct", "Nov", "Dec")</f>
        <v>Jul</v>
      </c>
      <c r="D8987" t="str">
        <f>"Q"&amp;ROUNDUP(MONTH('Supermart Grocery Sales - Retai'!F8987)/3,0)</f>
        <v>Q3</v>
      </c>
      <c r="E8987">
        <f>tbl_DataModel[[#This Row],[Profit]]/tbl_DataModel[[#This Row],[Sales]]</f>
        <v>0.18999999999999997</v>
      </c>
      <c r="F8987">
        <v>1483</v>
      </c>
      <c r="G8987">
        <v>281.77</v>
      </c>
      <c r="H8987" t="s">
        <v>20</v>
      </c>
      <c r="I8987" t="s">
        <v>21</v>
      </c>
      <c r="J8987" t="s">
        <v>98</v>
      </c>
      <c r="K8987" t="s">
        <v>182</v>
      </c>
    </row>
    <row r="8988" spans="1:11" x14ac:dyDescent="0.3">
      <c r="A8988">
        <f>YEAR('Supermart Grocery Sales - Retai'!F:F)</f>
        <v>2018</v>
      </c>
      <c r="B8988">
        <f>MONTH('Supermart Grocery Sales - Retai'!F:F)</f>
        <v>7</v>
      </c>
      <c r="C8988" t="str" cm="1">
        <f t="array" ref="C8988">CHOOSE(_xlfn.ANCHORARRAY(B8988), "Jan", "Feb", "Mar", "Apr", "May", "Jun", "Jul", "Aug", "Sep", "Oct", "Nov", "Dec")</f>
        <v>Jul</v>
      </c>
      <c r="D8988" t="str">
        <f>"Q"&amp;ROUNDUP(MONTH('Supermart Grocery Sales - Retai'!F8988)/3,0)</f>
        <v>Q3</v>
      </c>
      <c r="E8988">
        <f>tbl_DataModel[[#This Row],[Profit]]/tbl_DataModel[[#This Row],[Sales]]</f>
        <v>0.44999999999999996</v>
      </c>
      <c r="F8988">
        <v>1589</v>
      </c>
      <c r="G8988">
        <v>715.05</v>
      </c>
      <c r="H8988" t="s">
        <v>32</v>
      </c>
      <c r="I8988" t="s">
        <v>46</v>
      </c>
      <c r="J8988" t="s">
        <v>98</v>
      </c>
      <c r="K8988" t="s">
        <v>182</v>
      </c>
    </row>
    <row r="8989" spans="1:11" x14ac:dyDescent="0.3">
      <c r="A8989">
        <f>YEAR('Supermart Grocery Sales - Retai'!F:F)</f>
        <v>2017</v>
      </c>
      <c r="B8989">
        <f>MONTH('Supermart Grocery Sales - Retai'!F:F)</f>
        <v>9</v>
      </c>
      <c r="C8989" t="str" cm="1">
        <f t="array" ref="C8989">CHOOSE(_xlfn.ANCHORARRAY(B8989), "Jan", "Feb", "Mar", "Apr", "May", "Jun", "Jul", "Aug", "Sep", "Oct", "Nov", "Dec")</f>
        <v>Sep</v>
      </c>
      <c r="D8989" t="str">
        <f>"Q"&amp;ROUNDUP(MONTH('Supermart Grocery Sales - Retai'!F8989)/3,0)</f>
        <v>Q3</v>
      </c>
      <c r="E8989">
        <f>tbl_DataModel[[#This Row],[Profit]]/tbl_DataModel[[#This Row],[Sales]]</f>
        <v>0.14000000000000001</v>
      </c>
      <c r="F8989">
        <v>2023</v>
      </c>
      <c r="G8989">
        <v>283.22000000000003</v>
      </c>
      <c r="H8989" t="s">
        <v>49</v>
      </c>
      <c r="I8989" t="s">
        <v>205</v>
      </c>
      <c r="J8989" t="s">
        <v>98</v>
      </c>
      <c r="K8989" t="s">
        <v>169</v>
      </c>
    </row>
    <row r="8990" spans="1:11" x14ac:dyDescent="0.3">
      <c r="A8990">
        <f>YEAR('Supermart Grocery Sales - Retai'!F:F)</f>
        <v>2017</v>
      </c>
      <c r="B8990">
        <f>MONTH('Supermart Grocery Sales - Retai'!F:F)</f>
        <v>9</v>
      </c>
      <c r="C8990" t="str" cm="1">
        <f t="array" ref="C8990">CHOOSE(_xlfn.ANCHORARRAY(B8990), "Jan", "Feb", "Mar", "Apr", "May", "Jun", "Jul", "Aug", "Sep", "Oct", "Nov", "Dec")</f>
        <v>Sep</v>
      </c>
      <c r="D8990" t="str">
        <f>"Q"&amp;ROUNDUP(MONTH('Supermart Grocery Sales - Retai'!F8990)/3,0)</f>
        <v>Q3</v>
      </c>
      <c r="E8990">
        <f>tbl_DataModel[[#This Row],[Profit]]/tbl_DataModel[[#This Row],[Sales]]</f>
        <v>4.9999999999999996E-2</v>
      </c>
      <c r="F8990">
        <v>544</v>
      </c>
      <c r="G8990">
        <v>27.2</v>
      </c>
      <c r="H8990" t="s">
        <v>26</v>
      </c>
      <c r="I8990" t="s">
        <v>201</v>
      </c>
      <c r="J8990" t="s">
        <v>98</v>
      </c>
      <c r="K8990" t="s">
        <v>74</v>
      </c>
    </row>
    <row r="8991" spans="1:11" x14ac:dyDescent="0.3">
      <c r="A8991">
        <f>YEAR('Supermart Grocery Sales - Retai'!F:F)</f>
        <v>2016</v>
      </c>
      <c r="B8991">
        <f>MONTH('Supermart Grocery Sales - Retai'!F:F)</f>
        <v>11</v>
      </c>
      <c r="C8991" t="str" cm="1">
        <f t="array" ref="C8991">CHOOSE(_xlfn.ANCHORARRAY(B8991), "Jan", "Feb", "Mar", "Apr", "May", "Jun", "Jul", "Aug", "Sep", "Oct", "Nov", "Dec")</f>
        <v>Nov</v>
      </c>
      <c r="D8991" t="str">
        <f>"Q"&amp;ROUNDUP(MONTH('Supermart Grocery Sales - Retai'!F8991)/3,0)</f>
        <v>Q4</v>
      </c>
      <c r="E8991">
        <f>tbl_DataModel[[#This Row],[Profit]]/tbl_DataModel[[#This Row],[Sales]]</f>
        <v>9.9999999999999992E-2</v>
      </c>
      <c r="F8991">
        <v>908</v>
      </c>
      <c r="G8991">
        <v>90.8</v>
      </c>
      <c r="H8991" t="s">
        <v>32</v>
      </c>
      <c r="I8991" t="s">
        <v>97</v>
      </c>
      <c r="J8991" t="s">
        <v>23</v>
      </c>
      <c r="K8991" t="s">
        <v>36</v>
      </c>
    </row>
    <row r="8992" spans="1:11" x14ac:dyDescent="0.3">
      <c r="A8992">
        <f>YEAR('Supermart Grocery Sales - Retai'!F:F)</f>
        <v>2016</v>
      </c>
      <c r="B8992">
        <f>MONTH('Supermart Grocery Sales - Retai'!F:F)</f>
        <v>11</v>
      </c>
      <c r="C8992" t="str" cm="1">
        <f t="array" ref="C8992">CHOOSE(_xlfn.ANCHORARRAY(B8992), "Jan", "Feb", "Mar", "Apr", "May", "Jun", "Jul", "Aug", "Sep", "Oct", "Nov", "Dec")</f>
        <v>Nov</v>
      </c>
      <c r="D8992" t="str">
        <f>"Q"&amp;ROUNDUP(MONTH('Supermart Grocery Sales - Retai'!F8992)/3,0)</f>
        <v>Q4</v>
      </c>
      <c r="E8992">
        <f>tbl_DataModel[[#This Row],[Profit]]/tbl_DataModel[[#This Row],[Sales]]</f>
        <v>0.24000000000000002</v>
      </c>
      <c r="F8992">
        <v>1333</v>
      </c>
      <c r="G8992">
        <v>319.92</v>
      </c>
      <c r="H8992" t="s">
        <v>13</v>
      </c>
      <c r="I8992" t="s">
        <v>79</v>
      </c>
      <c r="J8992" t="s">
        <v>23</v>
      </c>
      <c r="K8992" t="s">
        <v>184</v>
      </c>
    </row>
    <row r="8993" spans="1:11" x14ac:dyDescent="0.3">
      <c r="A8993">
        <f>YEAR('Supermart Grocery Sales - Retai'!F:F)</f>
        <v>2018</v>
      </c>
      <c r="B8993">
        <f>MONTH('Supermart Grocery Sales - Retai'!F:F)</f>
        <v>12</v>
      </c>
      <c r="C8993" t="str" cm="1">
        <f t="array" ref="C8993">CHOOSE(_xlfn.ANCHORARRAY(B8993), "Jan", "Feb", "Mar", "Apr", "May", "Jun", "Jul", "Aug", "Sep", "Oct", "Nov", "Dec")</f>
        <v>Dec</v>
      </c>
      <c r="D8993" t="str">
        <f>"Q"&amp;ROUNDUP(MONTH('Supermart Grocery Sales - Retai'!F8993)/3,0)</f>
        <v>Q4</v>
      </c>
      <c r="E8993">
        <f>tbl_DataModel[[#This Row],[Profit]]/tbl_DataModel[[#This Row],[Sales]]</f>
        <v>0.28999999999999998</v>
      </c>
      <c r="F8993">
        <v>1196</v>
      </c>
      <c r="G8993">
        <v>346.84</v>
      </c>
      <c r="H8993" t="s">
        <v>26</v>
      </c>
      <c r="I8993" t="s">
        <v>27</v>
      </c>
      <c r="J8993" t="s">
        <v>23</v>
      </c>
      <c r="K8993" t="s">
        <v>102</v>
      </c>
    </row>
    <row r="8994" spans="1:11" x14ac:dyDescent="0.3">
      <c r="A8994">
        <f>YEAR('Supermart Grocery Sales - Retai'!F:F)</f>
        <v>2018</v>
      </c>
      <c r="B8994">
        <f>MONTH('Supermart Grocery Sales - Retai'!F:F)</f>
        <v>12</v>
      </c>
      <c r="C8994" t="str" cm="1">
        <f t="array" ref="C8994">CHOOSE(_xlfn.ANCHORARRAY(B8994), "Jan", "Feb", "Mar", "Apr", "May", "Jun", "Jul", "Aug", "Sep", "Oct", "Nov", "Dec")</f>
        <v>Dec</v>
      </c>
      <c r="D8994" t="str">
        <f>"Q"&amp;ROUNDUP(MONTH('Supermart Grocery Sales - Retai'!F8994)/3,0)</f>
        <v>Q4</v>
      </c>
      <c r="E8994">
        <f>tbl_DataModel[[#This Row],[Profit]]/tbl_DataModel[[#This Row],[Sales]]</f>
        <v>0.22999999999999998</v>
      </c>
      <c r="F8994">
        <v>1284</v>
      </c>
      <c r="G8994">
        <v>295.32</v>
      </c>
      <c r="H8994" t="s">
        <v>49</v>
      </c>
      <c r="I8994" t="s">
        <v>205</v>
      </c>
      <c r="J8994" t="s">
        <v>23</v>
      </c>
      <c r="K8994" t="s">
        <v>102</v>
      </c>
    </row>
    <row r="8995" spans="1:11" x14ac:dyDescent="0.3">
      <c r="A8995">
        <f>YEAR('Supermart Grocery Sales - Retai'!F:F)</f>
        <v>2018</v>
      </c>
      <c r="B8995">
        <f>MONTH('Supermart Grocery Sales - Retai'!F:F)</f>
        <v>9</v>
      </c>
      <c r="C8995" t="str" cm="1">
        <f t="array" ref="C8995">CHOOSE(_xlfn.ANCHORARRAY(B8995), "Jan", "Feb", "Mar", "Apr", "May", "Jun", "Jul", "Aug", "Sep", "Oct", "Nov", "Dec")</f>
        <v>Sep</v>
      </c>
      <c r="D8995" t="str">
        <f>"Q"&amp;ROUNDUP(MONTH('Supermart Grocery Sales - Retai'!F8995)/3,0)</f>
        <v>Q3</v>
      </c>
      <c r="E8995">
        <f>tbl_DataModel[[#This Row],[Profit]]/tbl_DataModel[[#This Row],[Sales]]</f>
        <v>0.3</v>
      </c>
      <c r="F8995">
        <v>1545</v>
      </c>
      <c r="G8995">
        <v>463.5</v>
      </c>
      <c r="H8995" t="s">
        <v>13</v>
      </c>
      <c r="I8995" t="s">
        <v>79</v>
      </c>
      <c r="J8995" t="s">
        <v>23</v>
      </c>
      <c r="K8995" t="s">
        <v>78</v>
      </c>
    </row>
    <row r="8996" spans="1:11" x14ac:dyDescent="0.3">
      <c r="A8996">
        <f>YEAR('Supermart Grocery Sales - Retai'!F:F)</f>
        <v>2016</v>
      </c>
      <c r="B8996">
        <f>MONTH('Supermart Grocery Sales - Retai'!F:F)</f>
        <v>9</v>
      </c>
      <c r="C8996" t="str" cm="1">
        <f t="array" ref="C8996">CHOOSE(_xlfn.ANCHORARRAY(B8996), "Jan", "Feb", "Mar", "Apr", "May", "Jun", "Jul", "Aug", "Sep", "Oct", "Nov", "Dec")</f>
        <v>Sep</v>
      </c>
      <c r="D8996" t="str">
        <f>"Q"&amp;ROUNDUP(MONTH('Supermart Grocery Sales - Retai'!F8996)/3,0)</f>
        <v>Q3</v>
      </c>
      <c r="E8996">
        <f>tbl_DataModel[[#This Row],[Profit]]/tbl_DataModel[[#This Row],[Sales]]</f>
        <v>0.08</v>
      </c>
      <c r="F8996">
        <v>1714</v>
      </c>
      <c r="G8996">
        <v>137.12</v>
      </c>
      <c r="H8996" t="s">
        <v>26</v>
      </c>
      <c r="I8996" t="s">
        <v>94</v>
      </c>
      <c r="J8996" t="s">
        <v>23</v>
      </c>
      <c r="K8996" t="s">
        <v>71</v>
      </c>
    </row>
    <row r="8997" spans="1:11" x14ac:dyDescent="0.3">
      <c r="A8997">
        <f>YEAR('Supermart Grocery Sales - Retai'!F:F)</f>
        <v>2018</v>
      </c>
      <c r="B8997">
        <f>MONTH('Supermart Grocery Sales - Retai'!F:F)</f>
        <v>12</v>
      </c>
      <c r="C8997" t="str" cm="1">
        <f t="array" ref="C8997">CHOOSE(_xlfn.ANCHORARRAY(B8997), "Jan", "Feb", "Mar", "Apr", "May", "Jun", "Jul", "Aug", "Sep", "Oct", "Nov", "Dec")</f>
        <v>Dec</v>
      </c>
      <c r="D8997" t="str">
        <f>"Q"&amp;ROUNDUP(MONTH('Supermart Grocery Sales - Retai'!F8997)/3,0)</f>
        <v>Q4</v>
      </c>
      <c r="E8997">
        <f>tbl_DataModel[[#This Row],[Profit]]/tbl_DataModel[[#This Row],[Sales]]</f>
        <v>0.12</v>
      </c>
      <c r="F8997">
        <v>894</v>
      </c>
      <c r="G8997">
        <v>107.28</v>
      </c>
      <c r="H8997" t="s">
        <v>20</v>
      </c>
      <c r="I8997" t="s">
        <v>91</v>
      </c>
      <c r="J8997" t="s">
        <v>23</v>
      </c>
      <c r="K8997" t="s">
        <v>182</v>
      </c>
    </row>
    <row r="8998" spans="1:11" x14ac:dyDescent="0.3">
      <c r="A8998">
        <f>YEAR('Supermart Grocery Sales - Retai'!F:F)</f>
        <v>2018</v>
      </c>
      <c r="B8998">
        <f>MONTH('Supermart Grocery Sales - Retai'!F:F)</f>
        <v>12</v>
      </c>
      <c r="C8998" t="str" cm="1">
        <f t="array" ref="C8998">CHOOSE(_xlfn.ANCHORARRAY(B8998), "Jan", "Feb", "Mar", "Apr", "May", "Jun", "Jul", "Aug", "Sep", "Oct", "Nov", "Dec")</f>
        <v>Dec</v>
      </c>
      <c r="D8998" t="str">
        <f>"Q"&amp;ROUNDUP(MONTH('Supermart Grocery Sales - Retai'!F8998)/3,0)</f>
        <v>Q4</v>
      </c>
      <c r="E8998">
        <f>tbl_DataModel[[#This Row],[Profit]]/tbl_DataModel[[#This Row],[Sales]]</f>
        <v>0.38999999999999996</v>
      </c>
      <c r="F8998">
        <v>2486</v>
      </c>
      <c r="G8998">
        <v>969.54</v>
      </c>
      <c r="H8998" t="s">
        <v>58</v>
      </c>
      <c r="I8998" t="s">
        <v>59</v>
      </c>
      <c r="J8998" t="s">
        <v>23</v>
      </c>
      <c r="K8998" t="s">
        <v>204</v>
      </c>
    </row>
    <row r="8999" spans="1:11" x14ac:dyDescent="0.3">
      <c r="A8999">
        <f>YEAR('Supermart Grocery Sales - Retai'!F:F)</f>
        <v>2018</v>
      </c>
      <c r="B8999">
        <f>MONTH('Supermart Grocery Sales - Retai'!F:F)</f>
        <v>8</v>
      </c>
      <c r="C8999" t="str" cm="1">
        <f t="array" ref="C8999">CHOOSE(_xlfn.ANCHORARRAY(B8999), "Jan", "Feb", "Mar", "Apr", "May", "Jun", "Jul", "Aug", "Sep", "Oct", "Nov", "Dec")</f>
        <v>Aug</v>
      </c>
      <c r="D8999" t="str">
        <f>"Q"&amp;ROUNDUP(MONTH('Supermart Grocery Sales - Retai'!F8999)/3,0)</f>
        <v>Q3</v>
      </c>
      <c r="E8999">
        <f>tbl_DataModel[[#This Row],[Profit]]/tbl_DataModel[[#This Row],[Sales]]</f>
        <v>0.1</v>
      </c>
      <c r="F8999">
        <v>1309</v>
      </c>
      <c r="G8999">
        <v>130.9</v>
      </c>
      <c r="H8999" t="s">
        <v>13</v>
      </c>
      <c r="I8999" t="s">
        <v>14</v>
      </c>
      <c r="J8999" t="s">
        <v>23</v>
      </c>
      <c r="K8999" t="s">
        <v>156</v>
      </c>
    </row>
    <row r="9000" spans="1:11" x14ac:dyDescent="0.3">
      <c r="A9000">
        <f>YEAR('Supermart Grocery Sales - Retai'!F:F)</f>
        <v>2016</v>
      </c>
      <c r="B9000">
        <f>MONTH('Supermart Grocery Sales - Retai'!F:F)</f>
        <v>5</v>
      </c>
      <c r="C9000" t="str" cm="1">
        <f t="array" ref="C9000">CHOOSE(_xlfn.ANCHORARRAY(B9000), "Jan", "Feb", "Mar", "Apr", "May", "Jun", "Jul", "Aug", "Sep", "Oct", "Nov", "Dec")</f>
        <v>May</v>
      </c>
      <c r="D9000" t="str">
        <f>"Q"&amp;ROUNDUP(MONTH('Supermart Grocery Sales - Retai'!F9000)/3,0)</f>
        <v>Q2</v>
      </c>
      <c r="E9000">
        <f>tbl_DataModel[[#This Row],[Profit]]/tbl_DataModel[[#This Row],[Sales]]</f>
        <v>0.2</v>
      </c>
      <c r="F9000">
        <v>2485</v>
      </c>
      <c r="G9000">
        <v>497</v>
      </c>
      <c r="H9000" t="s">
        <v>63</v>
      </c>
      <c r="I9000" t="s">
        <v>157</v>
      </c>
      <c r="J9000" t="s">
        <v>23</v>
      </c>
      <c r="K9000" t="s">
        <v>106</v>
      </c>
    </row>
    <row r="9001" spans="1:11" x14ac:dyDescent="0.3">
      <c r="A9001">
        <f>YEAR('Supermart Grocery Sales - Retai'!F:F)</f>
        <v>2016</v>
      </c>
      <c r="B9001">
        <f>MONTH('Supermart Grocery Sales - Retai'!F:F)</f>
        <v>5</v>
      </c>
      <c r="C9001" t="str" cm="1">
        <f t="array" ref="C9001">CHOOSE(_xlfn.ANCHORARRAY(B9001), "Jan", "Feb", "Mar", "Apr", "May", "Jun", "Jul", "Aug", "Sep", "Oct", "Nov", "Dec")</f>
        <v>May</v>
      </c>
      <c r="D9001" t="str">
        <f>"Q"&amp;ROUNDUP(MONTH('Supermart Grocery Sales - Retai'!F9001)/3,0)</f>
        <v>Q2</v>
      </c>
      <c r="E9001">
        <f>tbl_DataModel[[#This Row],[Profit]]/tbl_DataModel[[#This Row],[Sales]]</f>
        <v>0.16</v>
      </c>
      <c r="F9001">
        <v>1792</v>
      </c>
      <c r="G9001">
        <v>286.72000000000003</v>
      </c>
      <c r="H9001" t="s">
        <v>49</v>
      </c>
      <c r="I9001" t="s">
        <v>50</v>
      </c>
      <c r="J9001" t="s">
        <v>23</v>
      </c>
      <c r="K9001" t="s">
        <v>53</v>
      </c>
    </row>
    <row r="9002" spans="1:11" x14ac:dyDescent="0.3">
      <c r="A9002">
        <f>YEAR('Supermart Grocery Sales - Retai'!F:F)</f>
        <v>2017</v>
      </c>
      <c r="B9002">
        <f>MONTH('Supermart Grocery Sales - Retai'!F:F)</f>
        <v>9</v>
      </c>
      <c r="C9002" t="str" cm="1">
        <f t="array" ref="C9002">CHOOSE(_xlfn.ANCHORARRAY(B9002), "Jan", "Feb", "Mar", "Apr", "May", "Jun", "Jul", "Aug", "Sep", "Oct", "Nov", "Dec")</f>
        <v>Sep</v>
      </c>
      <c r="D9002" t="str">
        <f>"Q"&amp;ROUNDUP(MONTH('Supermart Grocery Sales - Retai'!F9002)/3,0)</f>
        <v>Q3</v>
      </c>
      <c r="E9002">
        <f>tbl_DataModel[[#This Row],[Profit]]/tbl_DataModel[[#This Row],[Sales]]</f>
        <v>0.33999999999999997</v>
      </c>
      <c r="F9002">
        <v>976</v>
      </c>
      <c r="G9002">
        <v>331.84</v>
      </c>
      <c r="H9002" t="s">
        <v>49</v>
      </c>
      <c r="I9002" t="s">
        <v>54</v>
      </c>
      <c r="J9002" t="s">
        <v>23</v>
      </c>
      <c r="K9002" t="s">
        <v>25</v>
      </c>
    </row>
    <row r="9003" spans="1:11" x14ac:dyDescent="0.3">
      <c r="A9003">
        <f>YEAR('Supermart Grocery Sales - Retai'!F:F)</f>
        <v>2017</v>
      </c>
      <c r="B9003">
        <f>MONTH('Supermart Grocery Sales - Retai'!F:F)</f>
        <v>12</v>
      </c>
      <c r="C9003" t="str" cm="1">
        <f t="array" ref="C9003">CHOOSE(_xlfn.ANCHORARRAY(B9003), "Jan", "Feb", "Mar", "Apr", "May", "Jun", "Jul", "Aug", "Sep", "Oct", "Nov", "Dec")</f>
        <v>Dec</v>
      </c>
      <c r="D9003" t="str">
        <f>"Q"&amp;ROUNDUP(MONTH('Supermart Grocery Sales - Retai'!F9003)/3,0)</f>
        <v>Q4</v>
      </c>
      <c r="E9003">
        <f>tbl_DataModel[[#This Row],[Profit]]/tbl_DataModel[[#This Row],[Sales]]</f>
        <v>0.29000000000000004</v>
      </c>
      <c r="F9003">
        <v>2336</v>
      </c>
      <c r="G9003">
        <v>677.44</v>
      </c>
      <c r="H9003" t="s">
        <v>32</v>
      </c>
      <c r="I9003" t="s">
        <v>153</v>
      </c>
      <c r="J9003" t="s">
        <v>23</v>
      </c>
      <c r="K9003" t="s">
        <v>31</v>
      </c>
    </row>
    <row r="9004" spans="1:11" x14ac:dyDescent="0.3">
      <c r="A9004">
        <f>YEAR('Supermart Grocery Sales - Retai'!F:F)</f>
        <v>2016</v>
      </c>
      <c r="B9004">
        <f>MONTH('Supermart Grocery Sales - Retai'!F:F)</f>
        <v>5</v>
      </c>
      <c r="C9004" t="str" cm="1">
        <f t="array" ref="C9004">CHOOSE(_xlfn.ANCHORARRAY(B9004), "Jan", "Feb", "Mar", "Apr", "May", "Jun", "Jul", "Aug", "Sep", "Oct", "Nov", "Dec")</f>
        <v>May</v>
      </c>
      <c r="D9004" t="str">
        <f>"Q"&amp;ROUNDUP(MONTH('Supermart Grocery Sales - Retai'!F9004)/3,0)</f>
        <v>Q2</v>
      </c>
      <c r="E9004">
        <f>tbl_DataModel[[#This Row],[Profit]]/tbl_DataModel[[#This Row],[Sales]]</f>
        <v>0.11</v>
      </c>
      <c r="F9004">
        <v>1432</v>
      </c>
      <c r="G9004">
        <v>157.52000000000001</v>
      </c>
      <c r="H9004" t="s">
        <v>49</v>
      </c>
      <c r="I9004" t="s">
        <v>205</v>
      </c>
      <c r="J9004" t="s">
        <v>23</v>
      </c>
      <c r="K9004" t="s">
        <v>111</v>
      </c>
    </row>
    <row r="9005" spans="1:11" x14ac:dyDescent="0.3">
      <c r="A9005">
        <f>YEAR('Supermart Grocery Sales - Retai'!F:F)</f>
        <v>2017</v>
      </c>
      <c r="B9005">
        <f>MONTH('Supermart Grocery Sales - Retai'!F:F)</f>
        <v>12</v>
      </c>
      <c r="C9005" t="str" cm="1">
        <f t="array" ref="C9005">CHOOSE(_xlfn.ANCHORARRAY(B9005), "Jan", "Feb", "Mar", "Apr", "May", "Jun", "Jul", "Aug", "Sep", "Oct", "Nov", "Dec")</f>
        <v>Dec</v>
      </c>
      <c r="D9005" t="str">
        <f>"Q"&amp;ROUNDUP(MONTH('Supermart Grocery Sales - Retai'!F9005)/3,0)</f>
        <v>Q4</v>
      </c>
      <c r="E9005">
        <f>tbl_DataModel[[#This Row],[Profit]]/tbl_DataModel[[#This Row],[Sales]]</f>
        <v>0.44</v>
      </c>
      <c r="F9005">
        <v>957</v>
      </c>
      <c r="G9005">
        <v>421.08</v>
      </c>
      <c r="H9005" t="s">
        <v>26</v>
      </c>
      <c r="I9005" t="s">
        <v>27</v>
      </c>
      <c r="J9005" t="s">
        <v>23</v>
      </c>
      <c r="K9005" t="s">
        <v>62</v>
      </c>
    </row>
    <row r="9006" spans="1:11" x14ac:dyDescent="0.3">
      <c r="A9006">
        <f>YEAR('Supermart Grocery Sales - Retai'!F:F)</f>
        <v>2017</v>
      </c>
      <c r="B9006">
        <f>MONTH('Supermart Grocery Sales - Retai'!F:F)</f>
        <v>12</v>
      </c>
      <c r="C9006" t="str" cm="1">
        <f t="array" ref="C9006">CHOOSE(_xlfn.ANCHORARRAY(B9006), "Jan", "Feb", "Mar", "Apr", "May", "Jun", "Jul", "Aug", "Sep", "Oct", "Nov", "Dec")</f>
        <v>Dec</v>
      </c>
      <c r="D9006" t="str">
        <f>"Q"&amp;ROUNDUP(MONTH('Supermart Grocery Sales - Retai'!F9006)/3,0)</f>
        <v>Q4</v>
      </c>
      <c r="E9006">
        <f>tbl_DataModel[[#This Row],[Profit]]/tbl_DataModel[[#This Row],[Sales]]</f>
        <v>0.43</v>
      </c>
      <c r="F9006">
        <v>2397</v>
      </c>
      <c r="G9006">
        <v>1030.71</v>
      </c>
      <c r="H9006" t="s">
        <v>20</v>
      </c>
      <c r="I9006" t="s">
        <v>91</v>
      </c>
      <c r="J9006" t="s">
        <v>23</v>
      </c>
      <c r="K9006" t="s">
        <v>108</v>
      </c>
    </row>
    <row r="9007" spans="1:11" x14ac:dyDescent="0.3">
      <c r="A9007">
        <f>YEAR('Supermart Grocery Sales - Retai'!F:F)</f>
        <v>2016</v>
      </c>
      <c r="B9007">
        <f>MONTH('Supermart Grocery Sales - Retai'!F:F)</f>
        <v>9</v>
      </c>
      <c r="C9007" t="str" cm="1">
        <f t="array" ref="C9007">CHOOSE(_xlfn.ANCHORARRAY(B9007), "Jan", "Feb", "Mar", "Apr", "May", "Jun", "Jul", "Aug", "Sep", "Oct", "Nov", "Dec")</f>
        <v>Sep</v>
      </c>
      <c r="D9007" t="str">
        <f>"Q"&amp;ROUNDUP(MONTH('Supermart Grocery Sales - Retai'!F9007)/3,0)</f>
        <v>Q3</v>
      </c>
      <c r="E9007">
        <f>tbl_DataModel[[#This Row],[Profit]]/tbl_DataModel[[#This Row],[Sales]]</f>
        <v>0.27</v>
      </c>
      <c r="F9007">
        <v>1568</v>
      </c>
      <c r="G9007">
        <v>423.36</v>
      </c>
      <c r="H9007" t="s">
        <v>32</v>
      </c>
      <c r="I9007" t="s">
        <v>97</v>
      </c>
      <c r="J9007" t="s">
        <v>23</v>
      </c>
      <c r="K9007" t="s">
        <v>62</v>
      </c>
    </row>
    <row r="9008" spans="1:11" x14ac:dyDescent="0.3">
      <c r="A9008">
        <f>YEAR('Supermart Grocery Sales - Retai'!F:F)</f>
        <v>2017</v>
      </c>
      <c r="B9008">
        <f>MONTH('Supermart Grocery Sales - Retai'!F:F)</f>
        <v>12</v>
      </c>
      <c r="C9008" t="str" cm="1">
        <f t="array" ref="C9008">CHOOSE(_xlfn.ANCHORARRAY(B9008), "Jan", "Feb", "Mar", "Apr", "May", "Jun", "Jul", "Aug", "Sep", "Oct", "Nov", "Dec")</f>
        <v>Dec</v>
      </c>
      <c r="D9008" t="str">
        <f>"Q"&amp;ROUNDUP(MONTH('Supermart Grocery Sales - Retai'!F9008)/3,0)</f>
        <v>Q4</v>
      </c>
      <c r="E9008">
        <f>tbl_DataModel[[#This Row],[Profit]]/tbl_DataModel[[#This Row],[Sales]]</f>
        <v>0.26</v>
      </c>
      <c r="F9008">
        <v>1589</v>
      </c>
      <c r="G9008">
        <v>413.14</v>
      </c>
      <c r="H9008" t="s">
        <v>58</v>
      </c>
      <c r="I9008" t="s">
        <v>68</v>
      </c>
      <c r="J9008" t="s">
        <v>23</v>
      </c>
      <c r="K9008" t="s">
        <v>146</v>
      </c>
    </row>
    <row r="9009" spans="1:11" x14ac:dyDescent="0.3">
      <c r="A9009">
        <f>YEAR('Supermart Grocery Sales - Retai'!F:F)</f>
        <v>2018</v>
      </c>
      <c r="B9009">
        <f>MONTH('Supermart Grocery Sales - Retai'!F:F)</f>
        <v>11</v>
      </c>
      <c r="C9009" t="str" cm="1">
        <f t="array" ref="C9009">CHOOSE(_xlfn.ANCHORARRAY(B9009), "Jan", "Feb", "Mar", "Apr", "May", "Jun", "Jul", "Aug", "Sep", "Oct", "Nov", "Dec")</f>
        <v>Nov</v>
      </c>
      <c r="D9009" t="str">
        <f>"Q"&amp;ROUNDUP(MONTH('Supermart Grocery Sales - Retai'!F9009)/3,0)</f>
        <v>Q4</v>
      </c>
      <c r="E9009">
        <f>tbl_DataModel[[#This Row],[Profit]]/tbl_DataModel[[#This Row],[Sales]]</f>
        <v>0.15</v>
      </c>
      <c r="F9009">
        <v>1334</v>
      </c>
      <c r="G9009">
        <v>200.1</v>
      </c>
      <c r="H9009" t="s">
        <v>20</v>
      </c>
      <c r="I9009" t="s">
        <v>91</v>
      </c>
      <c r="J9009" t="s">
        <v>23</v>
      </c>
      <c r="K9009" t="s">
        <v>197</v>
      </c>
    </row>
    <row r="9010" spans="1:11" x14ac:dyDescent="0.3">
      <c r="A9010">
        <f>YEAR('Supermart Grocery Sales - Retai'!F:F)</f>
        <v>2018</v>
      </c>
      <c r="B9010">
        <f>MONTH('Supermart Grocery Sales - Retai'!F:F)</f>
        <v>12</v>
      </c>
      <c r="C9010" t="str" cm="1">
        <f t="array" ref="C9010">CHOOSE(_xlfn.ANCHORARRAY(B9010), "Jan", "Feb", "Mar", "Apr", "May", "Jun", "Jul", "Aug", "Sep", "Oct", "Nov", "Dec")</f>
        <v>Dec</v>
      </c>
      <c r="D9010" t="str">
        <f>"Q"&amp;ROUNDUP(MONTH('Supermart Grocery Sales - Retai'!F9010)/3,0)</f>
        <v>Q4</v>
      </c>
      <c r="E9010">
        <f>tbl_DataModel[[#This Row],[Profit]]/tbl_DataModel[[#This Row],[Sales]]</f>
        <v>0.16</v>
      </c>
      <c r="F9010">
        <v>1213</v>
      </c>
      <c r="G9010">
        <v>194.08</v>
      </c>
      <c r="H9010" t="s">
        <v>13</v>
      </c>
      <c r="I9010" t="s">
        <v>79</v>
      </c>
      <c r="J9010" t="s">
        <v>29</v>
      </c>
      <c r="K9010" t="s">
        <v>78</v>
      </c>
    </row>
    <row r="9011" spans="1:11" x14ac:dyDescent="0.3">
      <c r="A9011">
        <f>YEAR('Supermart Grocery Sales - Retai'!F:F)</f>
        <v>2018</v>
      </c>
      <c r="B9011">
        <f>MONTH('Supermart Grocery Sales - Retai'!F:F)</f>
        <v>5</v>
      </c>
      <c r="C9011" t="str" cm="1">
        <f t="array" ref="C9011">CHOOSE(_xlfn.ANCHORARRAY(B9011), "Jan", "Feb", "Mar", "Apr", "May", "Jun", "Jul", "Aug", "Sep", "Oct", "Nov", "Dec")</f>
        <v>May</v>
      </c>
      <c r="D9011" t="str">
        <f>"Q"&amp;ROUNDUP(MONTH('Supermart Grocery Sales - Retai'!F9011)/3,0)</f>
        <v>Q2</v>
      </c>
      <c r="E9011">
        <f>tbl_DataModel[[#This Row],[Profit]]/tbl_DataModel[[#This Row],[Sales]]</f>
        <v>0.42</v>
      </c>
      <c r="F9011">
        <v>552</v>
      </c>
      <c r="G9011">
        <v>231.84</v>
      </c>
      <c r="H9011" t="s">
        <v>13</v>
      </c>
      <c r="I9011" t="s">
        <v>79</v>
      </c>
      <c r="J9011" t="s">
        <v>29</v>
      </c>
      <c r="K9011" t="s">
        <v>159</v>
      </c>
    </row>
    <row r="9012" spans="1:11" x14ac:dyDescent="0.3">
      <c r="A9012">
        <f>YEAR('Supermart Grocery Sales - Retai'!F:F)</f>
        <v>2017</v>
      </c>
      <c r="B9012">
        <f>MONTH('Supermart Grocery Sales - Retai'!F:F)</f>
        <v>9</v>
      </c>
      <c r="C9012" t="str" cm="1">
        <f t="array" ref="C9012">CHOOSE(_xlfn.ANCHORARRAY(B9012), "Jan", "Feb", "Mar", "Apr", "May", "Jun", "Jul", "Aug", "Sep", "Oct", "Nov", "Dec")</f>
        <v>Sep</v>
      </c>
      <c r="D9012" t="str">
        <f>"Q"&amp;ROUNDUP(MONTH('Supermart Grocery Sales - Retai'!F9012)/3,0)</f>
        <v>Q3</v>
      </c>
      <c r="E9012">
        <f>tbl_DataModel[[#This Row],[Profit]]/tbl_DataModel[[#This Row],[Sales]]</f>
        <v>0.06</v>
      </c>
      <c r="F9012">
        <v>1249</v>
      </c>
      <c r="G9012">
        <v>74.94</v>
      </c>
      <c r="H9012" t="s">
        <v>26</v>
      </c>
      <c r="I9012" t="s">
        <v>37</v>
      </c>
      <c r="J9012" t="s">
        <v>29</v>
      </c>
      <c r="K9012" t="s">
        <v>162</v>
      </c>
    </row>
    <row r="9013" spans="1:11" x14ac:dyDescent="0.3">
      <c r="A9013">
        <f>YEAR('Supermart Grocery Sales - Retai'!F:F)</f>
        <v>2016</v>
      </c>
      <c r="B9013">
        <f>MONTH('Supermart Grocery Sales - Retai'!F:F)</f>
        <v>11</v>
      </c>
      <c r="C9013" t="str" cm="1">
        <f t="array" ref="C9013">CHOOSE(_xlfn.ANCHORARRAY(B9013), "Jan", "Feb", "Mar", "Apr", "May", "Jun", "Jul", "Aug", "Sep", "Oct", "Nov", "Dec")</f>
        <v>Nov</v>
      </c>
      <c r="D9013" t="str">
        <f>"Q"&amp;ROUNDUP(MONTH('Supermart Grocery Sales - Retai'!F9013)/3,0)</f>
        <v>Q4</v>
      </c>
      <c r="E9013">
        <f>tbl_DataModel[[#This Row],[Profit]]/tbl_DataModel[[#This Row],[Sales]]</f>
        <v>0.22</v>
      </c>
      <c r="F9013">
        <v>1504</v>
      </c>
      <c r="G9013">
        <v>330.88</v>
      </c>
      <c r="H9013" t="s">
        <v>13</v>
      </c>
      <c r="I9013" t="s">
        <v>14</v>
      </c>
      <c r="J9013" t="s">
        <v>29</v>
      </c>
      <c r="K9013" t="s">
        <v>25</v>
      </c>
    </row>
    <row r="9014" spans="1:11" x14ac:dyDescent="0.3">
      <c r="A9014">
        <f>YEAR('Supermart Grocery Sales - Retai'!F:F)</f>
        <v>2015</v>
      </c>
      <c r="B9014">
        <f>MONTH('Supermart Grocery Sales - Retai'!F:F)</f>
        <v>7</v>
      </c>
      <c r="C9014" t="str" cm="1">
        <f t="array" ref="C9014">CHOOSE(_xlfn.ANCHORARRAY(B9014), "Jan", "Feb", "Mar", "Apr", "May", "Jun", "Jul", "Aug", "Sep", "Oct", "Nov", "Dec")</f>
        <v>Jul</v>
      </c>
      <c r="D9014" t="str">
        <f>"Q"&amp;ROUNDUP(MONTH('Supermart Grocery Sales - Retai'!F9014)/3,0)</f>
        <v>Q3</v>
      </c>
      <c r="E9014">
        <f>tbl_DataModel[[#This Row],[Profit]]/tbl_DataModel[[#This Row],[Sales]]</f>
        <v>0.4</v>
      </c>
      <c r="F9014">
        <v>705</v>
      </c>
      <c r="G9014">
        <v>282</v>
      </c>
      <c r="H9014" t="s">
        <v>32</v>
      </c>
      <c r="I9014" t="s">
        <v>153</v>
      </c>
      <c r="J9014" t="s">
        <v>29</v>
      </c>
      <c r="K9014" t="s">
        <v>151</v>
      </c>
    </row>
    <row r="9015" spans="1:11" x14ac:dyDescent="0.3">
      <c r="A9015">
        <f>YEAR('Supermart Grocery Sales - Retai'!F:F)</f>
        <v>2015</v>
      </c>
      <c r="B9015">
        <f>MONTH('Supermart Grocery Sales - Retai'!F:F)</f>
        <v>4</v>
      </c>
      <c r="C9015" t="str" cm="1">
        <f t="array" ref="C9015">CHOOSE(_xlfn.ANCHORARRAY(B9015), "Jan", "Feb", "Mar", "Apr", "May", "Jun", "Jul", "Aug", "Sep", "Oct", "Nov", "Dec")</f>
        <v>Apr</v>
      </c>
      <c r="D9015" t="str">
        <f>"Q"&amp;ROUNDUP(MONTH('Supermart Grocery Sales - Retai'!F9015)/3,0)</f>
        <v>Q2</v>
      </c>
      <c r="E9015">
        <f>tbl_DataModel[[#This Row],[Profit]]/tbl_DataModel[[#This Row],[Sales]]</f>
        <v>0.32</v>
      </c>
      <c r="F9015">
        <v>2402</v>
      </c>
      <c r="G9015">
        <v>768.64</v>
      </c>
      <c r="H9015" t="s">
        <v>32</v>
      </c>
      <c r="I9015" t="s">
        <v>97</v>
      </c>
      <c r="J9015" t="s">
        <v>29</v>
      </c>
      <c r="K9015" t="s">
        <v>86</v>
      </c>
    </row>
    <row r="9016" spans="1:11" x14ac:dyDescent="0.3">
      <c r="A9016">
        <f>YEAR('Supermart Grocery Sales - Retai'!F:F)</f>
        <v>2018</v>
      </c>
      <c r="B9016">
        <f>MONTH('Supermart Grocery Sales - Retai'!F:F)</f>
        <v>3</v>
      </c>
      <c r="C9016" t="str" cm="1">
        <f t="array" ref="C9016">CHOOSE(_xlfn.ANCHORARRAY(B9016), "Jan", "Feb", "Mar", "Apr", "May", "Jun", "Jul", "Aug", "Sep", "Oct", "Nov", "Dec")</f>
        <v>Mar</v>
      </c>
      <c r="D9016" t="str">
        <f>"Q"&amp;ROUNDUP(MONTH('Supermart Grocery Sales - Retai'!F9016)/3,0)</f>
        <v>Q1</v>
      </c>
      <c r="E9016">
        <f>tbl_DataModel[[#This Row],[Profit]]/tbl_DataModel[[#This Row],[Sales]]</f>
        <v>0.4</v>
      </c>
      <c r="F9016">
        <v>1202</v>
      </c>
      <c r="G9016">
        <v>480.8</v>
      </c>
      <c r="H9016" t="s">
        <v>26</v>
      </c>
      <c r="I9016" t="s">
        <v>27</v>
      </c>
      <c r="J9016" t="s">
        <v>29</v>
      </c>
      <c r="K9016" t="s">
        <v>122</v>
      </c>
    </row>
    <row r="9017" spans="1:11" x14ac:dyDescent="0.3">
      <c r="A9017">
        <f>YEAR('Supermart Grocery Sales - Retai'!F:F)</f>
        <v>2016</v>
      </c>
      <c r="B9017">
        <f>MONTH('Supermart Grocery Sales - Retai'!F:F)</f>
        <v>9</v>
      </c>
      <c r="C9017" t="str" cm="1">
        <f t="array" ref="C9017">CHOOSE(_xlfn.ANCHORARRAY(B9017), "Jan", "Feb", "Mar", "Apr", "May", "Jun", "Jul", "Aug", "Sep", "Oct", "Nov", "Dec")</f>
        <v>Sep</v>
      </c>
      <c r="D9017" t="str">
        <f>"Q"&amp;ROUNDUP(MONTH('Supermart Grocery Sales - Retai'!F9017)/3,0)</f>
        <v>Q3</v>
      </c>
      <c r="E9017">
        <f>tbl_DataModel[[#This Row],[Profit]]/tbl_DataModel[[#This Row],[Sales]]</f>
        <v>0.36</v>
      </c>
      <c r="F9017">
        <v>598</v>
      </c>
      <c r="G9017">
        <v>215.28</v>
      </c>
      <c r="H9017" t="s">
        <v>63</v>
      </c>
      <c r="I9017" t="s">
        <v>87</v>
      </c>
      <c r="J9017" t="s">
        <v>29</v>
      </c>
      <c r="K9017" t="s">
        <v>130</v>
      </c>
    </row>
    <row r="9018" spans="1:11" x14ac:dyDescent="0.3">
      <c r="A9018">
        <f>YEAR('Supermart Grocery Sales - Retai'!F:F)</f>
        <v>2018</v>
      </c>
      <c r="B9018">
        <f>MONTH('Supermart Grocery Sales - Retai'!F:F)</f>
        <v>3</v>
      </c>
      <c r="C9018" t="str" cm="1">
        <f t="array" ref="C9018">CHOOSE(_xlfn.ANCHORARRAY(B9018), "Jan", "Feb", "Mar", "Apr", "May", "Jun", "Jul", "Aug", "Sep", "Oct", "Nov", "Dec")</f>
        <v>Mar</v>
      </c>
      <c r="D9018" t="str">
        <f>"Q"&amp;ROUNDUP(MONTH('Supermart Grocery Sales - Retai'!F9018)/3,0)</f>
        <v>Q1</v>
      </c>
      <c r="E9018">
        <f>tbl_DataModel[[#This Row],[Profit]]/tbl_DataModel[[#This Row],[Sales]]</f>
        <v>0.36</v>
      </c>
      <c r="F9018">
        <v>1598</v>
      </c>
      <c r="G9018">
        <v>575.28</v>
      </c>
      <c r="H9018" t="s">
        <v>20</v>
      </c>
      <c r="I9018" t="s">
        <v>91</v>
      </c>
      <c r="J9018" t="s">
        <v>29</v>
      </c>
      <c r="K9018" t="s">
        <v>57</v>
      </c>
    </row>
    <row r="9019" spans="1:11" x14ac:dyDescent="0.3">
      <c r="A9019">
        <f>YEAR('Supermart Grocery Sales - Retai'!F:F)</f>
        <v>2015</v>
      </c>
      <c r="B9019">
        <f>MONTH('Supermart Grocery Sales - Retai'!F:F)</f>
        <v>11</v>
      </c>
      <c r="C9019" t="str" cm="1">
        <f t="array" ref="C9019">CHOOSE(_xlfn.ANCHORARRAY(B9019), "Jan", "Feb", "Mar", "Apr", "May", "Jun", "Jul", "Aug", "Sep", "Oct", "Nov", "Dec")</f>
        <v>Nov</v>
      </c>
      <c r="D9019" t="str">
        <f>"Q"&amp;ROUNDUP(MONTH('Supermart Grocery Sales - Retai'!F9019)/3,0)</f>
        <v>Q4</v>
      </c>
      <c r="E9019">
        <f>tbl_DataModel[[#This Row],[Profit]]/tbl_DataModel[[#This Row],[Sales]]</f>
        <v>0.19999999999999998</v>
      </c>
      <c r="F9019">
        <v>1056</v>
      </c>
      <c r="G9019">
        <v>211.2</v>
      </c>
      <c r="H9019" t="s">
        <v>49</v>
      </c>
      <c r="I9019" t="s">
        <v>205</v>
      </c>
      <c r="J9019" t="s">
        <v>29</v>
      </c>
      <c r="K9019" t="s">
        <v>53</v>
      </c>
    </row>
    <row r="9020" spans="1:11" x14ac:dyDescent="0.3">
      <c r="A9020">
        <f>YEAR('Supermart Grocery Sales - Retai'!F:F)</f>
        <v>2018</v>
      </c>
      <c r="B9020">
        <f>MONTH('Supermart Grocery Sales - Retai'!F:F)</f>
        <v>12</v>
      </c>
      <c r="C9020" t="str" cm="1">
        <f t="array" ref="C9020">CHOOSE(_xlfn.ANCHORARRAY(B9020), "Jan", "Feb", "Mar", "Apr", "May", "Jun", "Jul", "Aug", "Sep", "Oct", "Nov", "Dec")</f>
        <v>Dec</v>
      </c>
      <c r="D9020" t="str">
        <f>"Q"&amp;ROUNDUP(MONTH('Supermart Grocery Sales - Retai'!F9020)/3,0)</f>
        <v>Q4</v>
      </c>
      <c r="E9020">
        <f>tbl_DataModel[[#This Row],[Profit]]/tbl_DataModel[[#This Row],[Sales]]</f>
        <v>0.27</v>
      </c>
      <c r="F9020">
        <v>1507</v>
      </c>
      <c r="G9020">
        <v>406.89</v>
      </c>
      <c r="H9020" t="s">
        <v>63</v>
      </c>
      <c r="I9020" t="s">
        <v>87</v>
      </c>
      <c r="J9020" t="s">
        <v>29</v>
      </c>
      <c r="K9020" t="s">
        <v>90</v>
      </c>
    </row>
    <row r="9021" spans="1:11" x14ac:dyDescent="0.3">
      <c r="A9021">
        <f>YEAR('Supermart Grocery Sales - Retai'!F:F)</f>
        <v>2018</v>
      </c>
      <c r="B9021">
        <f>MONTH('Supermart Grocery Sales - Retai'!F:F)</f>
        <v>5</v>
      </c>
      <c r="C9021" t="str" cm="1">
        <f t="array" ref="C9021">CHOOSE(_xlfn.ANCHORARRAY(B9021), "Jan", "Feb", "Mar", "Apr", "May", "Jun", "Jul", "Aug", "Sep", "Oct", "Nov", "Dec")</f>
        <v>May</v>
      </c>
      <c r="D9021" t="str">
        <f>"Q"&amp;ROUNDUP(MONTH('Supermart Grocery Sales - Retai'!F9021)/3,0)</f>
        <v>Q2</v>
      </c>
      <c r="E9021">
        <f>tbl_DataModel[[#This Row],[Profit]]/tbl_DataModel[[#This Row],[Sales]]</f>
        <v>0.44</v>
      </c>
      <c r="F9021">
        <v>1217</v>
      </c>
      <c r="G9021">
        <v>535.48</v>
      </c>
      <c r="H9021" t="s">
        <v>13</v>
      </c>
      <c r="I9021" t="s">
        <v>14</v>
      </c>
      <c r="J9021" t="s">
        <v>29</v>
      </c>
      <c r="K9021" t="s">
        <v>162</v>
      </c>
    </row>
    <row r="9022" spans="1:11" x14ac:dyDescent="0.3">
      <c r="A9022">
        <f>YEAR('Supermart Grocery Sales - Retai'!F:F)</f>
        <v>2016</v>
      </c>
      <c r="B9022">
        <f>MONTH('Supermart Grocery Sales - Retai'!F:F)</f>
        <v>4</v>
      </c>
      <c r="C9022" t="str" cm="1">
        <f t="array" ref="C9022">CHOOSE(_xlfn.ANCHORARRAY(B9022), "Jan", "Feb", "Mar", "Apr", "May", "Jun", "Jul", "Aug", "Sep", "Oct", "Nov", "Dec")</f>
        <v>Apr</v>
      </c>
      <c r="D9022" t="str">
        <f>"Q"&amp;ROUNDUP(MONTH('Supermart Grocery Sales - Retai'!F9022)/3,0)</f>
        <v>Q2</v>
      </c>
      <c r="E9022">
        <f>tbl_DataModel[[#This Row],[Profit]]/tbl_DataModel[[#This Row],[Sales]]</f>
        <v>0.24</v>
      </c>
      <c r="F9022">
        <v>1049</v>
      </c>
      <c r="G9022">
        <v>251.76</v>
      </c>
      <c r="H9022" t="s">
        <v>13</v>
      </c>
      <c r="I9022" t="s">
        <v>195</v>
      </c>
      <c r="J9022" t="s">
        <v>29</v>
      </c>
      <c r="K9022" t="s">
        <v>122</v>
      </c>
    </row>
    <row r="9023" spans="1:11" x14ac:dyDescent="0.3">
      <c r="A9023">
        <f>YEAR('Supermart Grocery Sales - Retai'!F:F)</f>
        <v>2018</v>
      </c>
      <c r="B9023">
        <f>MONTH('Supermart Grocery Sales - Retai'!F:F)</f>
        <v>12</v>
      </c>
      <c r="C9023" t="str" cm="1">
        <f t="array" ref="C9023">CHOOSE(_xlfn.ANCHORARRAY(B9023), "Jan", "Feb", "Mar", "Apr", "May", "Jun", "Jul", "Aug", "Sep", "Oct", "Nov", "Dec")</f>
        <v>Dec</v>
      </c>
      <c r="D9023" t="str">
        <f>"Q"&amp;ROUNDUP(MONTH('Supermart Grocery Sales - Retai'!F9023)/3,0)</f>
        <v>Q4</v>
      </c>
      <c r="E9023">
        <f>tbl_DataModel[[#This Row],[Profit]]/tbl_DataModel[[#This Row],[Sales]]</f>
        <v>0.14000000000000001</v>
      </c>
      <c r="F9023">
        <v>634</v>
      </c>
      <c r="G9023">
        <v>88.76</v>
      </c>
      <c r="H9023" t="s">
        <v>63</v>
      </c>
      <c r="I9023" t="s">
        <v>87</v>
      </c>
      <c r="J9023" t="s">
        <v>29</v>
      </c>
      <c r="K9023" t="s">
        <v>139</v>
      </c>
    </row>
    <row r="9024" spans="1:11" x14ac:dyDescent="0.3">
      <c r="A9024">
        <f>YEAR('Supermart Grocery Sales - Retai'!F:F)</f>
        <v>2016</v>
      </c>
      <c r="B9024">
        <f>MONTH('Supermart Grocery Sales - Retai'!F:F)</f>
        <v>9</v>
      </c>
      <c r="C9024" t="str" cm="1">
        <f t="array" ref="C9024">CHOOSE(_xlfn.ANCHORARRAY(B9024), "Jan", "Feb", "Mar", "Apr", "May", "Jun", "Jul", "Aug", "Sep", "Oct", "Nov", "Dec")</f>
        <v>Sep</v>
      </c>
      <c r="D9024" t="str">
        <f>"Q"&amp;ROUNDUP(MONTH('Supermart Grocery Sales - Retai'!F9024)/3,0)</f>
        <v>Q3</v>
      </c>
      <c r="E9024">
        <f>tbl_DataModel[[#This Row],[Profit]]/tbl_DataModel[[#This Row],[Sales]]</f>
        <v>0.08</v>
      </c>
      <c r="F9024">
        <v>1309</v>
      </c>
      <c r="G9024">
        <v>104.72</v>
      </c>
      <c r="H9024" t="s">
        <v>58</v>
      </c>
      <c r="I9024" t="s">
        <v>59</v>
      </c>
      <c r="J9024" t="s">
        <v>29</v>
      </c>
      <c r="K9024" t="s">
        <v>62</v>
      </c>
    </row>
    <row r="9025" spans="1:11" x14ac:dyDescent="0.3">
      <c r="A9025">
        <f>YEAR('Supermart Grocery Sales - Retai'!F:F)</f>
        <v>2018</v>
      </c>
      <c r="B9025">
        <f>MONTH('Supermart Grocery Sales - Retai'!F:F)</f>
        <v>9</v>
      </c>
      <c r="C9025" t="str" cm="1">
        <f t="array" ref="C9025">CHOOSE(_xlfn.ANCHORARRAY(B9025), "Jan", "Feb", "Mar", "Apr", "May", "Jun", "Jul", "Aug", "Sep", "Oct", "Nov", "Dec")</f>
        <v>Sep</v>
      </c>
      <c r="D9025" t="str">
        <f>"Q"&amp;ROUNDUP(MONTH('Supermart Grocery Sales - Retai'!F9025)/3,0)</f>
        <v>Q3</v>
      </c>
      <c r="E9025">
        <f>tbl_DataModel[[#This Row],[Profit]]/tbl_DataModel[[#This Row],[Sales]]</f>
        <v>0.16</v>
      </c>
      <c r="F9025">
        <v>720</v>
      </c>
      <c r="G9025">
        <v>115.2</v>
      </c>
      <c r="H9025" t="s">
        <v>58</v>
      </c>
      <c r="I9025" t="s">
        <v>59</v>
      </c>
      <c r="J9025" t="s">
        <v>29</v>
      </c>
      <c r="K9025" t="s">
        <v>184</v>
      </c>
    </row>
    <row r="9026" spans="1:11" x14ac:dyDescent="0.3">
      <c r="A9026">
        <f>YEAR('Supermart Grocery Sales - Retai'!F:F)</f>
        <v>2017</v>
      </c>
      <c r="B9026">
        <f>MONTH('Supermart Grocery Sales - Retai'!F:F)</f>
        <v>10</v>
      </c>
      <c r="C9026" t="str" cm="1">
        <f t="array" ref="C9026">CHOOSE(_xlfn.ANCHORARRAY(B9026), "Jan", "Feb", "Mar", "Apr", "May", "Jun", "Jul", "Aug", "Sep", "Oct", "Nov", "Dec")</f>
        <v>Oct</v>
      </c>
      <c r="D9026" t="str">
        <f>"Q"&amp;ROUNDUP(MONTH('Supermart Grocery Sales - Retai'!F9026)/3,0)</f>
        <v>Q4</v>
      </c>
      <c r="E9026">
        <f>tbl_DataModel[[#This Row],[Profit]]/tbl_DataModel[[#This Row],[Sales]]</f>
        <v>0.43000000000000005</v>
      </c>
      <c r="F9026">
        <v>770</v>
      </c>
      <c r="G9026">
        <v>331.1</v>
      </c>
      <c r="H9026" t="s">
        <v>26</v>
      </c>
      <c r="I9026" t="s">
        <v>37</v>
      </c>
      <c r="J9026" t="s">
        <v>29</v>
      </c>
      <c r="K9026" t="s">
        <v>45</v>
      </c>
    </row>
    <row r="9027" spans="1:11" x14ac:dyDescent="0.3">
      <c r="A9027">
        <f>YEAR('Supermart Grocery Sales - Retai'!F:F)</f>
        <v>2018</v>
      </c>
      <c r="B9027">
        <f>MONTH('Supermart Grocery Sales - Retai'!F:F)</f>
        <v>11</v>
      </c>
      <c r="C9027" t="str" cm="1">
        <f t="array" ref="C9027">CHOOSE(_xlfn.ANCHORARRAY(B9027), "Jan", "Feb", "Mar", "Apr", "May", "Jun", "Jul", "Aug", "Sep", "Oct", "Nov", "Dec")</f>
        <v>Nov</v>
      </c>
      <c r="D9027" t="str">
        <f>"Q"&amp;ROUNDUP(MONTH('Supermart Grocery Sales - Retai'!F9027)/3,0)</f>
        <v>Q4</v>
      </c>
      <c r="E9027">
        <f>tbl_DataModel[[#This Row],[Profit]]/tbl_DataModel[[#This Row],[Sales]]</f>
        <v>0.26</v>
      </c>
      <c r="F9027">
        <v>2411</v>
      </c>
      <c r="G9027">
        <v>626.86</v>
      </c>
      <c r="H9027" t="s">
        <v>26</v>
      </c>
      <c r="I9027" t="s">
        <v>201</v>
      </c>
      <c r="J9027" t="s">
        <v>29</v>
      </c>
      <c r="K9027" t="s">
        <v>45</v>
      </c>
    </row>
    <row r="9028" spans="1:11" x14ac:dyDescent="0.3">
      <c r="A9028">
        <f>YEAR('Supermart Grocery Sales - Retai'!F:F)</f>
        <v>2017</v>
      </c>
      <c r="B9028">
        <f>MONTH('Supermart Grocery Sales - Retai'!F:F)</f>
        <v>4</v>
      </c>
      <c r="C9028" t="str" cm="1">
        <f t="array" ref="C9028">CHOOSE(_xlfn.ANCHORARRAY(B9028), "Jan", "Feb", "Mar", "Apr", "May", "Jun", "Jul", "Aug", "Sep", "Oct", "Nov", "Dec")</f>
        <v>Apr</v>
      </c>
      <c r="D9028" t="str">
        <f>"Q"&amp;ROUNDUP(MONTH('Supermart Grocery Sales - Retai'!F9028)/3,0)</f>
        <v>Q2</v>
      </c>
      <c r="E9028">
        <f>tbl_DataModel[[#This Row],[Profit]]/tbl_DataModel[[#This Row],[Sales]]</f>
        <v>0.11</v>
      </c>
      <c r="F9028">
        <v>1483</v>
      </c>
      <c r="G9028">
        <v>163.13</v>
      </c>
      <c r="H9028" t="s">
        <v>49</v>
      </c>
      <c r="I9028" t="s">
        <v>54</v>
      </c>
      <c r="J9028" t="s">
        <v>29</v>
      </c>
      <c r="K9028" t="s">
        <v>83</v>
      </c>
    </row>
    <row r="9029" spans="1:11" x14ac:dyDescent="0.3">
      <c r="A9029">
        <f>YEAR('Supermart Grocery Sales - Retai'!F:F)</f>
        <v>2016</v>
      </c>
      <c r="B9029">
        <f>MONTH('Supermart Grocery Sales - Retai'!F:F)</f>
        <v>9</v>
      </c>
      <c r="C9029" t="str" cm="1">
        <f t="array" ref="C9029">CHOOSE(_xlfn.ANCHORARRAY(B9029), "Jan", "Feb", "Mar", "Apr", "May", "Jun", "Jul", "Aug", "Sep", "Oct", "Nov", "Dec")</f>
        <v>Sep</v>
      </c>
      <c r="D9029" t="str">
        <f>"Q"&amp;ROUNDUP(MONTH('Supermart Grocery Sales - Retai'!F9029)/3,0)</f>
        <v>Q3</v>
      </c>
      <c r="E9029">
        <f>tbl_DataModel[[#This Row],[Profit]]/tbl_DataModel[[#This Row],[Sales]]</f>
        <v>0.25</v>
      </c>
      <c r="F9029">
        <v>1334</v>
      </c>
      <c r="G9029">
        <v>333.5</v>
      </c>
      <c r="H9029" t="s">
        <v>32</v>
      </c>
      <c r="I9029" t="s">
        <v>153</v>
      </c>
      <c r="J9029" t="s">
        <v>29</v>
      </c>
      <c r="K9029" t="s">
        <v>120</v>
      </c>
    </row>
    <row r="9030" spans="1:11" x14ac:dyDescent="0.3">
      <c r="A9030">
        <f>YEAR('Supermart Grocery Sales - Retai'!F:F)</f>
        <v>2015</v>
      </c>
      <c r="B9030">
        <f>MONTH('Supermart Grocery Sales - Retai'!F:F)</f>
        <v>11</v>
      </c>
      <c r="C9030" t="str" cm="1">
        <f t="array" ref="C9030">CHOOSE(_xlfn.ANCHORARRAY(B9030), "Jan", "Feb", "Mar", "Apr", "May", "Jun", "Jul", "Aug", "Sep", "Oct", "Nov", "Dec")</f>
        <v>Nov</v>
      </c>
      <c r="D9030" t="str">
        <f>"Q"&amp;ROUNDUP(MONTH('Supermart Grocery Sales - Retai'!F9030)/3,0)</f>
        <v>Q4</v>
      </c>
      <c r="E9030">
        <f>tbl_DataModel[[#This Row],[Profit]]/tbl_DataModel[[#This Row],[Sales]]</f>
        <v>0.21</v>
      </c>
      <c r="F9030">
        <v>2444</v>
      </c>
      <c r="G9030">
        <v>513.24</v>
      </c>
      <c r="H9030" t="s">
        <v>32</v>
      </c>
      <c r="I9030" t="s">
        <v>153</v>
      </c>
      <c r="J9030" t="s">
        <v>29</v>
      </c>
      <c r="K9030" t="s">
        <v>146</v>
      </c>
    </row>
    <row r="9031" spans="1:11" x14ac:dyDescent="0.3">
      <c r="A9031">
        <f>YEAR('Supermart Grocery Sales - Retai'!F:F)</f>
        <v>2016</v>
      </c>
      <c r="B9031">
        <f>MONTH('Supermart Grocery Sales - Retai'!F:F)</f>
        <v>4</v>
      </c>
      <c r="C9031" t="str" cm="1">
        <f t="array" ref="C9031">CHOOSE(_xlfn.ANCHORARRAY(B9031), "Jan", "Feb", "Mar", "Apr", "May", "Jun", "Jul", "Aug", "Sep", "Oct", "Nov", "Dec")</f>
        <v>Apr</v>
      </c>
      <c r="D9031" t="str">
        <f>"Q"&amp;ROUNDUP(MONTH('Supermart Grocery Sales - Retai'!F9031)/3,0)</f>
        <v>Q2</v>
      </c>
      <c r="E9031">
        <f>tbl_DataModel[[#This Row],[Profit]]/tbl_DataModel[[#This Row],[Sales]]</f>
        <v>0.36000000000000004</v>
      </c>
      <c r="F9031">
        <v>760</v>
      </c>
      <c r="G9031">
        <v>273.60000000000002</v>
      </c>
      <c r="H9031" t="s">
        <v>58</v>
      </c>
      <c r="I9031" t="s">
        <v>59</v>
      </c>
      <c r="J9031" t="s">
        <v>29</v>
      </c>
      <c r="K9031" t="s">
        <v>40</v>
      </c>
    </row>
    <row r="9032" spans="1:11" x14ac:dyDescent="0.3">
      <c r="A9032">
        <f>YEAR('Supermart Grocery Sales - Retai'!F:F)</f>
        <v>2016</v>
      </c>
      <c r="B9032">
        <f>MONTH('Supermart Grocery Sales - Retai'!F:F)</f>
        <v>12</v>
      </c>
      <c r="C9032" t="str" cm="1">
        <f t="array" ref="C9032">CHOOSE(_xlfn.ANCHORARRAY(B9032), "Jan", "Feb", "Mar", "Apr", "May", "Jun", "Jul", "Aug", "Sep", "Oct", "Nov", "Dec")</f>
        <v>Dec</v>
      </c>
      <c r="D9032" t="str">
        <f>"Q"&amp;ROUNDUP(MONTH('Supermart Grocery Sales - Retai'!F9032)/3,0)</f>
        <v>Q4</v>
      </c>
      <c r="E9032">
        <f>tbl_DataModel[[#This Row],[Profit]]/tbl_DataModel[[#This Row],[Sales]]</f>
        <v>0.31</v>
      </c>
      <c r="F9032">
        <v>1341</v>
      </c>
      <c r="G9032">
        <v>415.71</v>
      </c>
      <c r="H9032" t="s">
        <v>49</v>
      </c>
      <c r="I9032" t="s">
        <v>205</v>
      </c>
      <c r="J9032" t="s">
        <v>29</v>
      </c>
      <c r="K9032" t="s">
        <v>261</v>
      </c>
    </row>
    <row r="9033" spans="1:11" x14ac:dyDescent="0.3">
      <c r="A9033">
        <f>YEAR('Supermart Grocery Sales - Retai'!F:F)</f>
        <v>2017</v>
      </c>
      <c r="B9033">
        <f>MONTH('Supermart Grocery Sales - Retai'!F:F)</f>
        <v>9</v>
      </c>
      <c r="C9033" t="str" cm="1">
        <f t="array" ref="C9033">CHOOSE(_xlfn.ANCHORARRAY(B9033), "Jan", "Feb", "Mar", "Apr", "May", "Jun", "Jul", "Aug", "Sep", "Oct", "Nov", "Dec")</f>
        <v>Sep</v>
      </c>
      <c r="D9033" t="str">
        <f>"Q"&amp;ROUNDUP(MONTH('Supermart Grocery Sales - Retai'!F9033)/3,0)</f>
        <v>Q3</v>
      </c>
      <c r="E9033">
        <f>tbl_DataModel[[#This Row],[Profit]]/tbl_DataModel[[#This Row],[Sales]]</f>
        <v>9.9999999999999992E-2</v>
      </c>
      <c r="F9033">
        <v>1003</v>
      </c>
      <c r="G9033">
        <v>100.3</v>
      </c>
      <c r="H9033" t="s">
        <v>32</v>
      </c>
      <c r="I9033" t="s">
        <v>97</v>
      </c>
      <c r="J9033" t="s">
        <v>29</v>
      </c>
      <c r="K9033" t="s">
        <v>78</v>
      </c>
    </row>
    <row r="9034" spans="1:11" x14ac:dyDescent="0.3">
      <c r="A9034">
        <f>YEAR('Supermart Grocery Sales - Retai'!F:F)</f>
        <v>2018</v>
      </c>
      <c r="B9034">
        <f>MONTH('Supermart Grocery Sales - Retai'!F:F)</f>
        <v>2</v>
      </c>
      <c r="C9034" t="str" cm="1">
        <f t="array" ref="C9034">CHOOSE(_xlfn.ANCHORARRAY(B9034), "Jan", "Feb", "Mar", "Apr", "May", "Jun", "Jul", "Aug", "Sep", "Oct", "Nov", "Dec")</f>
        <v>Feb</v>
      </c>
      <c r="D9034" t="str">
        <f>"Q"&amp;ROUNDUP(MONTH('Supermart Grocery Sales - Retai'!F9034)/3,0)</f>
        <v>Q1</v>
      </c>
      <c r="E9034">
        <f>tbl_DataModel[[#This Row],[Profit]]/tbl_DataModel[[#This Row],[Sales]]</f>
        <v>0.39</v>
      </c>
      <c r="F9034">
        <v>1982</v>
      </c>
      <c r="G9034">
        <v>772.98</v>
      </c>
      <c r="H9034" t="s">
        <v>13</v>
      </c>
      <c r="I9034" t="s">
        <v>79</v>
      </c>
      <c r="J9034" t="s">
        <v>29</v>
      </c>
      <c r="K9034" t="s">
        <v>25</v>
      </c>
    </row>
    <row r="9035" spans="1:11" x14ac:dyDescent="0.3">
      <c r="A9035">
        <f>YEAR('Supermart Grocery Sales - Retai'!F:F)</f>
        <v>2018</v>
      </c>
      <c r="B9035">
        <f>MONTH('Supermart Grocery Sales - Retai'!F:F)</f>
        <v>10</v>
      </c>
      <c r="C9035" t="str" cm="1">
        <f t="array" ref="C9035">CHOOSE(_xlfn.ANCHORARRAY(B9035), "Jan", "Feb", "Mar", "Apr", "May", "Jun", "Jul", "Aug", "Sep", "Oct", "Nov", "Dec")</f>
        <v>Oct</v>
      </c>
      <c r="D9035" t="str">
        <f>"Q"&amp;ROUNDUP(MONTH('Supermart Grocery Sales - Retai'!F9035)/3,0)</f>
        <v>Q4</v>
      </c>
      <c r="E9035">
        <f>tbl_DataModel[[#This Row],[Profit]]/tbl_DataModel[[#This Row],[Sales]]</f>
        <v>0.3</v>
      </c>
      <c r="F9035">
        <v>893</v>
      </c>
      <c r="G9035">
        <v>267.89999999999998</v>
      </c>
      <c r="H9035" t="s">
        <v>63</v>
      </c>
      <c r="I9035" t="s">
        <v>64</v>
      </c>
      <c r="J9035" t="s">
        <v>29</v>
      </c>
      <c r="K9035" t="s">
        <v>151</v>
      </c>
    </row>
    <row r="9036" spans="1:11" x14ac:dyDescent="0.3">
      <c r="A9036">
        <f>YEAR('Supermart Grocery Sales - Retai'!F:F)</f>
        <v>2015</v>
      </c>
      <c r="B9036">
        <f>MONTH('Supermart Grocery Sales - Retai'!F:F)</f>
        <v>12</v>
      </c>
      <c r="C9036" t="str" cm="1">
        <f t="array" ref="C9036">CHOOSE(_xlfn.ANCHORARRAY(B9036), "Jan", "Feb", "Mar", "Apr", "May", "Jun", "Jul", "Aug", "Sep", "Oct", "Nov", "Dec")</f>
        <v>Dec</v>
      </c>
      <c r="D9036" t="str">
        <f>"Q"&amp;ROUNDUP(MONTH('Supermart Grocery Sales - Retai'!F9036)/3,0)</f>
        <v>Q4</v>
      </c>
      <c r="E9036">
        <f>tbl_DataModel[[#This Row],[Profit]]/tbl_DataModel[[#This Row],[Sales]]</f>
        <v>0.33</v>
      </c>
      <c r="F9036">
        <v>1961</v>
      </c>
      <c r="G9036">
        <v>647.13</v>
      </c>
      <c r="H9036" t="s">
        <v>13</v>
      </c>
      <c r="I9036" t="s">
        <v>14</v>
      </c>
      <c r="J9036" t="s">
        <v>29</v>
      </c>
      <c r="K9036" t="s">
        <v>234</v>
      </c>
    </row>
    <row r="9037" spans="1:11" x14ac:dyDescent="0.3">
      <c r="A9037">
        <f>YEAR('Supermart Grocery Sales - Retai'!F:F)</f>
        <v>2015</v>
      </c>
      <c r="B9037">
        <f>MONTH('Supermart Grocery Sales - Retai'!F:F)</f>
        <v>11</v>
      </c>
      <c r="C9037" t="str" cm="1">
        <f t="array" ref="C9037">CHOOSE(_xlfn.ANCHORARRAY(B9037), "Jan", "Feb", "Mar", "Apr", "May", "Jun", "Jul", "Aug", "Sep", "Oct", "Nov", "Dec")</f>
        <v>Nov</v>
      </c>
      <c r="D9037" t="str">
        <f>"Q"&amp;ROUNDUP(MONTH('Supermart Grocery Sales - Retai'!F9037)/3,0)</f>
        <v>Q4</v>
      </c>
      <c r="E9037">
        <f>tbl_DataModel[[#This Row],[Profit]]/tbl_DataModel[[#This Row],[Sales]]</f>
        <v>0.06</v>
      </c>
      <c r="F9037">
        <v>1425</v>
      </c>
      <c r="G9037">
        <v>85.5</v>
      </c>
      <c r="H9037" t="s">
        <v>26</v>
      </c>
      <c r="I9037" t="s">
        <v>94</v>
      </c>
      <c r="J9037" t="s">
        <v>29</v>
      </c>
      <c r="K9037" t="s">
        <v>12</v>
      </c>
    </row>
    <row r="9038" spans="1:11" x14ac:dyDescent="0.3">
      <c r="A9038">
        <f>YEAR('Supermart Grocery Sales - Retai'!F:F)</f>
        <v>2018</v>
      </c>
      <c r="B9038">
        <f>MONTH('Supermart Grocery Sales - Retai'!F:F)</f>
        <v>2</v>
      </c>
      <c r="C9038" t="str" cm="1">
        <f t="array" ref="C9038">CHOOSE(_xlfn.ANCHORARRAY(B9038), "Jan", "Feb", "Mar", "Apr", "May", "Jun", "Jul", "Aug", "Sep", "Oct", "Nov", "Dec")</f>
        <v>Feb</v>
      </c>
      <c r="D9038" t="str">
        <f>"Q"&amp;ROUNDUP(MONTH('Supermart Grocery Sales - Retai'!F9038)/3,0)</f>
        <v>Q1</v>
      </c>
      <c r="E9038">
        <f>tbl_DataModel[[#This Row],[Profit]]/tbl_DataModel[[#This Row],[Sales]]</f>
        <v>0.22</v>
      </c>
      <c r="F9038">
        <v>1234</v>
      </c>
      <c r="G9038">
        <v>271.48</v>
      </c>
      <c r="H9038" t="s">
        <v>63</v>
      </c>
      <c r="I9038" t="s">
        <v>64</v>
      </c>
      <c r="J9038" t="s">
        <v>29</v>
      </c>
      <c r="K9038" t="s">
        <v>211</v>
      </c>
    </row>
    <row r="9039" spans="1:11" x14ac:dyDescent="0.3">
      <c r="A9039">
        <f>YEAR('Supermart Grocery Sales - Retai'!F:F)</f>
        <v>2018</v>
      </c>
      <c r="B9039">
        <f>MONTH('Supermart Grocery Sales - Retai'!F:F)</f>
        <v>2</v>
      </c>
      <c r="C9039" t="str" cm="1">
        <f t="array" ref="C9039">CHOOSE(_xlfn.ANCHORARRAY(B9039), "Jan", "Feb", "Mar", "Apr", "May", "Jun", "Jul", "Aug", "Sep", "Oct", "Nov", "Dec")</f>
        <v>Feb</v>
      </c>
      <c r="D9039" t="str">
        <f>"Q"&amp;ROUNDUP(MONTH('Supermart Grocery Sales - Retai'!F9039)/3,0)</f>
        <v>Q1</v>
      </c>
      <c r="E9039">
        <f>tbl_DataModel[[#This Row],[Profit]]/tbl_DataModel[[#This Row],[Sales]]</f>
        <v>4.9999999999999996E-2</v>
      </c>
      <c r="F9039">
        <v>1331</v>
      </c>
      <c r="G9039">
        <v>66.55</v>
      </c>
      <c r="H9039" t="s">
        <v>58</v>
      </c>
      <c r="I9039" t="s">
        <v>68</v>
      </c>
      <c r="J9039" t="s">
        <v>29</v>
      </c>
      <c r="K9039" t="s">
        <v>197</v>
      </c>
    </row>
    <row r="9040" spans="1:11" x14ac:dyDescent="0.3">
      <c r="A9040">
        <f>YEAR('Supermart Grocery Sales - Retai'!F:F)</f>
        <v>2015</v>
      </c>
      <c r="B9040">
        <f>MONTH('Supermart Grocery Sales - Retai'!F:F)</f>
        <v>7</v>
      </c>
      <c r="C9040" t="str" cm="1">
        <f t="array" ref="C9040">CHOOSE(_xlfn.ANCHORARRAY(B9040), "Jan", "Feb", "Mar", "Apr", "May", "Jun", "Jul", "Aug", "Sep", "Oct", "Nov", "Dec")</f>
        <v>Jul</v>
      </c>
      <c r="D9040" t="str">
        <f>"Q"&amp;ROUNDUP(MONTH('Supermart Grocery Sales - Retai'!F9040)/3,0)</f>
        <v>Q3</v>
      </c>
      <c r="E9040">
        <f>tbl_DataModel[[#This Row],[Profit]]/tbl_DataModel[[#This Row],[Sales]]</f>
        <v>6.9999999999999993E-2</v>
      </c>
      <c r="F9040">
        <v>1653</v>
      </c>
      <c r="G9040">
        <v>115.71</v>
      </c>
      <c r="H9040" t="s">
        <v>49</v>
      </c>
      <c r="I9040" t="s">
        <v>205</v>
      </c>
      <c r="J9040" t="s">
        <v>29</v>
      </c>
      <c r="K9040" t="s">
        <v>169</v>
      </c>
    </row>
    <row r="9041" spans="1:11" x14ac:dyDescent="0.3">
      <c r="A9041">
        <f>YEAR('Supermart Grocery Sales - Retai'!F:F)</f>
        <v>2018</v>
      </c>
      <c r="B9041">
        <f>MONTH('Supermart Grocery Sales - Retai'!F:F)</f>
        <v>9</v>
      </c>
      <c r="C9041" t="str" cm="1">
        <f t="array" ref="C9041">CHOOSE(_xlfn.ANCHORARRAY(B9041), "Jan", "Feb", "Mar", "Apr", "May", "Jun", "Jul", "Aug", "Sep", "Oct", "Nov", "Dec")</f>
        <v>Sep</v>
      </c>
      <c r="D9041" t="str">
        <f>"Q"&amp;ROUNDUP(MONTH('Supermart Grocery Sales - Retai'!F9041)/3,0)</f>
        <v>Q3</v>
      </c>
      <c r="E9041">
        <f>tbl_DataModel[[#This Row],[Profit]]/tbl_DataModel[[#This Row],[Sales]]</f>
        <v>0.38</v>
      </c>
      <c r="F9041">
        <v>2225</v>
      </c>
      <c r="G9041">
        <v>845.5</v>
      </c>
      <c r="H9041" t="s">
        <v>26</v>
      </c>
      <c r="I9041" t="s">
        <v>27</v>
      </c>
      <c r="J9041" t="s">
        <v>29</v>
      </c>
      <c r="K9041" t="s">
        <v>146</v>
      </c>
    </row>
    <row r="9042" spans="1:11" x14ac:dyDescent="0.3">
      <c r="A9042">
        <f>YEAR('Supermart Grocery Sales - Retai'!F:F)</f>
        <v>2018</v>
      </c>
      <c r="B9042">
        <f>MONTH('Supermart Grocery Sales - Retai'!F:F)</f>
        <v>11</v>
      </c>
      <c r="C9042" t="str" cm="1">
        <f t="array" ref="C9042">CHOOSE(_xlfn.ANCHORARRAY(B9042), "Jan", "Feb", "Mar", "Apr", "May", "Jun", "Jul", "Aug", "Sep", "Oct", "Nov", "Dec")</f>
        <v>Nov</v>
      </c>
      <c r="D9042" t="str">
        <f>"Q"&amp;ROUNDUP(MONTH('Supermart Grocery Sales - Retai'!F9042)/3,0)</f>
        <v>Q4</v>
      </c>
      <c r="E9042">
        <f>tbl_DataModel[[#This Row],[Profit]]/tbl_DataModel[[#This Row],[Sales]]</f>
        <v>0.31</v>
      </c>
      <c r="F9042">
        <v>2040</v>
      </c>
      <c r="G9042">
        <v>632.4</v>
      </c>
      <c r="H9042" t="s">
        <v>32</v>
      </c>
      <c r="I9042" t="s">
        <v>153</v>
      </c>
      <c r="J9042" t="s">
        <v>29</v>
      </c>
      <c r="K9042" t="s">
        <v>71</v>
      </c>
    </row>
    <row r="9043" spans="1:11" x14ac:dyDescent="0.3">
      <c r="A9043">
        <f>YEAR('Supermart Grocery Sales - Retai'!F:F)</f>
        <v>2016</v>
      </c>
      <c r="B9043">
        <f>MONTH('Supermart Grocery Sales - Retai'!F:F)</f>
        <v>9</v>
      </c>
      <c r="C9043" t="str" cm="1">
        <f t="array" ref="C9043">CHOOSE(_xlfn.ANCHORARRAY(B9043), "Jan", "Feb", "Mar", "Apr", "May", "Jun", "Jul", "Aug", "Sep", "Oct", "Nov", "Dec")</f>
        <v>Sep</v>
      </c>
      <c r="D9043" t="str">
        <f>"Q"&amp;ROUNDUP(MONTH('Supermart Grocery Sales - Retai'!F9043)/3,0)</f>
        <v>Q3</v>
      </c>
      <c r="E9043">
        <f>tbl_DataModel[[#This Row],[Profit]]/tbl_DataModel[[#This Row],[Sales]]</f>
        <v>0.44</v>
      </c>
      <c r="F9043">
        <v>629</v>
      </c>
      <c r="G9043">
        <v>276.76</v>
      </c>
      <c r="H9043" t="s">
        <v>20</v>
      </c>
      <c r="I9043" t="s">
        <v>21</v>
      </c>
      <c r="J9043" t="s">
        <v>29</v>
      </c>
      <c r="K9043" t="s">
        <v>211</v>
      </c>
    </row>
    <row r="9044" spans="1:11" x14ac:dyDescent="0.3">
      <c r="A9044">
        <f>YEAR('Supermart Grocery Sales - Retai'!F:F)</f>
        <v>2016</v>
      </c>
      <c r="B9044">
        <f>MONTH('Supermart Grocery Sales - Retai'!F:F)</f>
        <v>12</v>
      </c>
      <c r="C9044" t="str" cm="1">
        <f t="array" ref="C9044">CHOOSE(_xlfn.ANCHORARRAY(B9044), "Jan", "Feb", "Mar", "Apr", "May", "Jun", "Jul", "Aug", "Sep", "Oct", "Nov", "Dec")</f>
        <v>Dec</v>
      </c>
      <c r="D9044" t="str">
        <f>"Q"&amp;ROUNDUP(MONTH('Supermart Grocery Sales - Retai'!F9044)/3,0)</f>
        <v>Q4</v>
      </c>
      <c r="E9044">
        <f>tbl_DataModel[[#This Row],[Profit]]/tbl_DataModel[[#This Row],[Sales]]</f>
        <v>0.13999999999999999</v>
      </c>
      <c r="F9044">
        <v>1521</v>
      </c>
      <c r="G9044">
        <v>212.94</v>
      </c>
      <c r="H9044" t="s">
        <v>26</v>
      </c>
      <c r="I9044" t="s">
        <v>27</v>
      </c>
      <c r="J9044" t="s">
        <v>29</v>
      </c>
      <c r="K9044" t="s">
        <v>156</v>
      </c>
    </row>
    <row r="9045" spans="1:11" x14ac:dyDescent="0.3">
      <c r="A9045">
        <f>YEAR('Supermart Grocery Sales - Retai'!F:F)</f>
        <v>2016</v>
      </c>
      <c r="B9045">
        <f>MONTH('Supermart Grocery Sales - Retai'!F:F)</f>
        <v>12</v>
      </c>
      <c r="C9045" t="str" cm="1">
        <f t="array" ref="C9045">CHOOSE(_xlfn.ANCHORARRAY(B9045), "Jan", "Feb", "Mar", "Apr", "May", "Jun", "Jul", "Aug", "Sep", "Oct", "Nov", "Dec")</f>
        <v>Dec</v>
      </c>
      <c r="D9045" t="str">
        <f>"Q"&amp;ROUNDUP(MONTH('Supermart Grocery Sales - Retai'!F9045)/3,0)</f>
        <v>Q4</v>
      </c>
      <c r="E9045">
        <f>tbl_DataModel[[#This Row],[Profit]]/tbl_DataModel[[#This Row],[Sales]]</f>
        <v>0.25</v>
      </c>
      <c r="F9045">
        <v>2082</v>
      </c>
      <c r="G9045">
        <v>520.5</v>
      </c>
      <c r="H9045" t="s">
        <v>32</v>
      </c>
      <c r="I9045" t="s">
        <v>153</v>
      </c>
      <c r="J9045" t="s">
        <v>29</v>
      </c>
      <c r="K9045" t="s">
        <v>36</v>
      </c>
    </row>
    <row r="9046" spans="1:11" x14ac:dyDescent="0.3">
      <c r="A9046">
        <f>YEAR('Supermart Grocery Sales - Retai'!F:F)</f>
        <v>2018</v>
      </c>
      <c r="B9046">
        <f>MONTH('Supermart Grocery Sales - Retai'!F:F)</f>
        <v>12</v>
      </c>
      <c r="C9046" t="str" cm="1">
        <f t="array" ref="C9046">CHOOSE(_xlfn.ANCHORARRAY(B9046), "Jan", "Feb", "Mar", "Apr", "May", "Jun", "Jul", "Aug", "Sep", "Oct", "Nov", "Dec")</f>
        <v>Dec</v>
      </c>
      <c r="D9046" t="str">
        <f>"Q"&amp;ROUNDUP(MONTH('Supermart Grocery Sales - Retai'!F9046)/3,0)</f>
        <v>Q4</v>
      </c>
      <c r="E9046">
        <f>tbl_DataModel[[#This Row],[Profit]]/tbl_DataModel[[#This Row],[Sales]]</f>
        <v>0.45</v>
      </c>
      <c r="F9046">
        <v>1610</v>
      </c>
      <c r="G9046">
        <v>724.5</v>
      </c>
      <c r="H9046" t="s">
        <v>32</v>
      </c>
      <c r="I9046" t="s">
        <v>46</v>
      </c>
      <c r="J9046" t="s">
        <v>29</v>
      </c>
      <c r="K9046" t="s">
        <v>165</v>
      </c>
    </row>
    <row r="9047" spans="1:11" x14ac:dyDescent="0.3">
      <c r="A9047">
        <f>YEAR('Supermart Grocery Sales - Retai'!F:F)</f>
        <v>2018</v>
      </c>
      <c r="B9047">
        <f>MONTH('Supermart Grocery Sales - Retai'!F:F)</f>
        <v>9</v>
      </c>
      <c r="C9047" t="str" cm="1">
        <f t="array" ref="C9047">CHOOSE(_xlfn.ANCHORARRAY(B9047), "Jan", "Feb", "Mar", "Apr", "May", "Jun", "Jul", "Aug", "Sep", "Oct", "Nov", "Dec")</f>
        <v>Sep</v>
      </c>
      <c r="D9047" t="str">
        <f>"Q"&amp;ROUNDUP(MONTH('Supermart Grocery Sales - Retai'!F9047)/3,0)</f>
        <v>Q3</v>
      </c>
      <c r="E9047">
        <f>tbl_DataModel[[#This Row],[Profit]]/tbl_DataModel[[#This Row],[Sales]]</f>
        <v>0.44</v>
      </c>
      <c r="F9047">
        <v>1792</v>
      </c>
      <c r="G9047">
        <v>788.48</v>
      </c>
      <c r="H9047" t="s">
        <v>26</v>
      </c>
      <c r="I9047" t="s">
        <v>94</v>
      </c>
      <c r="J9047" t="s">
        <v>29</v>
      </c>
      <c r="K9047" t="s">
        <v>125</v>
      </c>
    </row>
    <row r="9048" spans="1:11" x14ac:dyDescent="0.3">
      <c r="A9048">
        <f>YEAR('Supermart Grocery Sales - Retai'!F:F)</f>
        <v>2017</v>
      </c>
      <c r="B9048">
        <f>MONTH('Supermart Grocery Sales - Retai'!F:F)</f>
        <v>10</v>
      </c>
      <c r="C9048" t="str" cm="1">
        <f t="array" ref="C9048">CHOOSE(_xlfn.ANCHORARRAY(B9048), "Jan", "Feb", "Mar", "Apr", "May", "Jun", "Jul", "Aug", "Sep", "Oct", "Nov", "Dec")</f>
        <v>Oct</v>
      </c>
      <c r="D9048" t="str">
        <f>"Q"&amp;ROUNDUP(MONTH('Supermart Grocery Sales - Retai'!F9048)/3,0)</f>
        <v>Q4</v>
      </c>
      <c r="E9048">
        <f>tbl_DataModel[[#This Row],[Profit]]/tbl_DataModel[[#This Row],[Sales]]</f>
        <v>0.11</v>
      </c>
      <c r="F9048">
        <v>964</v>
      </c>
      <c r="G9048">
        <v>106.04</v>
      </c>
      <c r="H9048" t="s">
        <v>58</v>
      </c>
      <c r="I9048" t="s">
        <v>68</v>
      </c>
      <c r="J9048" t="s">
        <v>29</v>
      </c>
      <c r="K9048" t="s">
        <v>57</v>
      </c>
    </row>
    <row r="9049" spans="1:11" x14ac:dyDescent="0.3">
      <c r="A9049">
        <f>YEAR('Supermart Grocery Sales - Retai'!F:F)</f>
        <v>2018</v>
      </c>
      <c r="B9049">
        <f>MONTH('Supermart Grocery Sales - Retai'!F:F)</f>
        <v>3</v>
      </c>
      <c r="C9049" t="str" cm="1">
        <f t="array" ref="C9049">CHOOSE(_xlfn.ANCHORARRAY(B9049), "Jan", "Feb", "Mar", "Apr", "May", "Jun", "Jul", "Aug", "Sep", "Oct", "Nov", "Dec")</f>
        <v>Mar</v>
      </c>
      <c r="D9049" t="str">
        <f>"Q"&amp;ROUNDUP(MONTH('Supermart Grocery Sales - Retai'!F9049)/3,0)</f>
        <v>Q1</v>
      </c>
      <c r="E9049">
        <f>tbl_DataModel[[#This Row],[Profit]]/tbl_DataModel[[#This Row],[Sales]]</f>
        <v>0.43000000000000005</v>
      </c>
      <c r="F9049">
        <v>527</v>
      </c>
      <c r="G9049">
        <v>226.61</v>
      </c>
      <c r="H9049" t="s">
        <v>63</v>
      </c>
      <c r="I9049" t="s">
        <v>157</v>
      </c>
      <c r="J9049" t="s">
        <v>29</v>
      </c>
      <c r="K9049" t="s">
        <v>139</v>
      </c>
    </row>
    <row r="9050" spans="1:11" x14ac:dyDescent="0.3">
      <c r="A9050">
        <f>YEAR('Supermart Grocery Sales - Retai'!F:F)</f>
        <v>2018</v>
      </c>
      <c r="B9050">
        <f>MONTH('Supermart Grocery Sales - Retai'!F:F)</f>
        <v>11</v>
      </c>
      <c r="C9050" t="str" cm="1">
        <f t="array" ref="C9050">CHOOSE(_xlfn.ANCHORARRAY(B9050), "Jan", "Feb", "Mar", "Apr", "May", "Jun", "Jul", "Aug", "Sep", "Oct", "Nov", "Dec")</f>
        <v>Nov</v>
      </c>
      <c r="D9050" t="str">
        <f>"Q"&amp;ROUNDUP(MONTH('Supermart Grocery Sales - Retai'!F9050)/3,0)</f>
        <v>Q4</v>
      </c>
      <c r="E9050">
        <f>tbl_DataModel[[#This Row],[Profit]]/tbl_DataModel[[#This Row],[Sales]]</f>
        <v>0.27999999999999997</v>
      </c>
      <c r="F9050">
        <v>2009</v>
      </c>
      <c r="G9050">
        <v>562.52</v>
      </c>
      <c r="H9050" t="s">
        <v>20</v>
      </c>
      <c r="I9050" t="s">
        <v>21</v>
      </c>
      <c r="J9050" t="s">
        <v>29</v>
      </c>
      <c r="K9050" t="s">
        <v>45</v>
      </c>
    </row>
    <row r="9051" spans="1:11" x14ac:dyDescent="0.3">
      <c r="A9051">
        <f>YEAR('Supermart Grocery Sales - Retai'!F:F)</f>
        <v>2018</v>
      </c>
      <c r="B9051">
        <f>MONTH('Supermart Grocery Sales - Retai'!F:F)</f>
        <v>3</v>
      </c>
      <c r="C9051" t="str" cm="1">
        <f t="array" ref="C9051">CHOOSE(_xlfn.ANCHORARRAY(B9051), "Jan", "Feb", "Mar", "Apr", "May", "Jun", "Jul", "Aug", "Sep", "Oct", "Nov", "Dec")</f>
        <v>Mar</v>
      </c>
      <c r="D9051" t="str">
        <f>"Q"&amp;ROUNDUP(MONTH('Supermart Grocery Sales - Retai'!F9051)/3,0)</f>
        <v>Q1</v>
      </c>
      <c r="E9051">
        <f>tbl_DataModel[[#This Row],[Profit]]/tbl_DataModel[[#This Row],[Sales]]</f>
        <v>0.39</v>
      </c>
      <c r="F9051">
        <v>1801</v>
      </c>
      <c r="G9051">
        <v>702.39</v>
      </c>
      <c r="H9051" t="s">
        <v>32</v>
      </c>
      <c r="I9051" t="s">
        <v>33</v>
      </c>
      <c r="J9051" t="s">
        <v>29</v>
      </c>
      <c r="K9051" t="s">
        <v>67</v>
      </c>
    </row>
    <row r="9052" spans="1:11" x14ac:dyDescent="0.3">
      <c r="A9052">
        <f>YEAR('Supermart Grocery Sales - Retai'!F:F)</f>
        <v>2018</v>
      </c>
      <c r="B9052">
        <f>MONTH('Supermart Grocery Sales - Retai'!F:F)</f>
        <v>11</v>
      </c>
      <c r="C9052" t="str" cm="1">
        <f t="array" ref="C9052">CHOOSE(_xlfn.ANCHORARRAY(B9052), "Jan", "Feb", "Mar", "Apr", "May", "Jun", "Jul", "Aug", "Sep", "Oct", "Nov", "Dec")</f>
        <v>Nov</v>
      </c>
      <c r="D9052" t="str">
        <f>"Q"&amp;ROUNDUP(MONTH('Supermart Grocery Sales - Retai'!F9052)/3,0)</f>
        <v>Q4</v>
      </c>
      <c r="E9052">
        <f>tbl_DataModel[[#This Row],[Profit]]/tbl_DataModel[[#This Row],[Sales]]</f>
        <v>0.2</v>
      </c>
      <c r="F9052">
        <v>1530</v>
      </c>
      <c r="G9052">
        <v>306</v>
      </c>
      <c r="H9052" t="s">
        <v>32</v>
      </c>
      <c r="I9052" t="s">
        <v>33</v>
      </c>
      <c r="J9052" t="s">
        <v>29</v>
      </c>
      <c r="K9052" t="s">
        <v>162</v>
      </c>
    </row>
    <row r="9053" spans="1:11" x14ac:dyDescent="0.3">
      <c r="A9053">
        <f>YEAR('Supermart Grocery Sales - Retai'!F:F)</f>
        <v>2016</v>
      </c>
      <c r="B9053">
        <f>MONTH('Supermart Grocery Sales - Retai'!F:F)</f>
        <v>4</v>
      </c>
      <c r="C9053" t="str" cm="1">
        <f t="array" ref="C9053">CHOOSE(_xlfn.ANCHORARRAY(B9053), "Jan", "Feb", "Mar", "Apr", "May", "Jun", "Jul", "Aug", "Sep", "Oct", "Nov", "Dec")</f>
        <v>Apr</v>
      </c>
      <c r="D9053" t="str">
        <f>"Q"&amp;ROUNDUP(MONTH('Supermart Grocery Sales - Retai'!F9053)/3,0)</f>
        <v>Q2</v>
      </c>
      <c r="E9053">
        <f>tbl_DataModel[[#This Row],[Profit]]/tbl_DataModel[[#This Row],[Sales]]</f>
        <v>0.15</v>
      </c>
      <c r="F9053">
        <v>727</v>
      </c>
      <c r="G9053">
        <v>109.05</v>
      </c>
      <c r="H9053" t="s">
        <v>20</v>
      </c>
      <c r="I9053" t="s">
        <v>91</v>
      </c>
      <c r="J9053" t="s">
        <v>29</v>
      </c>
      <c r="K9053" t="s">
        <v>111</v>
      </c>
    </row>
    <row r="9054" spans="1:11" x14ac:dyDescent="0.3">
      <c r="A9054">
        <f>YEAR('Supermart Grocery Sales - Retai'!F:F)</f>
        <v>2018</v>
      </c>
      <c r="B9054">
        <f>MONTH('Supermart Grocery Sales - Retai'!F:F)</f>
        <v>3</v>
      </c>
      <c r="C9054" t="str" cm="1">
        <f t="array" ref="C9054">CHOOSE(_xlfn.ANCHORARRAY(B9054), "Jan", "Feb", "Mar", "Apr", "May", "Jun", "Jul", "Aug", "Sep", "Oct", "Nov", "Dec")</f>
        <v>Mar</v>
      </c>
      <c r="D9054" t="str">
        <f>"Q"&amp;ROUNDUP(MONTH('Supermart Grocery Sales - Retai'!F9054)/3,0)</f>
        <v>Q1</v>
      </c>
      <c r="E9054">
        <f>tbl_DataModel[[#This Row],[Profit]]/tbl_DataModel[[#This Row],[Sales]]</f>
        <v>6.9999999999999993E-2</v>
      </c>
      <c r="F9054">
        <v>1935</v>
      </c>
      <c r="G9054">
        <v>135.44999999999999</v>
      </c>
      <c r="H9054" t="s">
        <v>20</v>
      </c>
      <c r="I9054" t="s">
        <v>21</v>
      </c>
      <c r="J9054" t="s">
        <v>29</v>
      </c>
      <c r="K9054" t="s">
        <v>62</v>
      </c>
    </row>
    <row r="9055" spans="1:11" x14ac:dyDescent="0.3">
      <c r="A9055">
        <f>YEAR('Supermart Grocery Sales - Retai'!F:F)</f>
        <v>2016</v>
      </c>
      <c r="B9055">
        <f>MONTH('Supermart Grocery Sales - Retai'!F:F)</f>
        <v>10</v>
      </c>
      <c r="C9055" t="str" cm="1">
        <f t="array" ref="C9055">CHOOSE(_xlfn.ANCHORARRAY(B9055), "Jan", "Feb", "Mar", "Apr", "May", "Jun", "Jul", "Aug", "Sep", "Oct", "Nov", "Dec")</f>
        <v>Oct</v>
      </c>
      <c r="D9055" t="str">
        <f>"Q"&amp;ROUNDUP(MONTH('Supermart Grocery Sales - Retai'!F9055)/3,0)</f>
        <v>Q4</v>
      </c>
      <c r="E9055">
        <f>tbl_DataModel[[#This Row],[Profit]]/tbl_DataModel[[#This Row],[Sales]]</f>
        <v>0.27</v>
      </c>
      <c r="F9055">
        <v>519</v>
      </c>
      <c r="G9055">
        <v>140.13</v>
      </c>
      <c r="H9055" t="s">
        <v>58</v>
      </c>
      <c r="I9055" t="s">
        <v>68</v>
      </c>
      <c r="J9055" t="s">
        <v>29</v>
      </c>
      <c r="K9055" t="s">
        <v>234</v>
      </c>
    </row>
    <row r="9056" spans="1:11" x14ac:dyDescent="0.3">
      <c r="A9056">
        <f>YEAR('Supermart Grocery Sales - Retai'!F:F)</f>
        <v>2017</v>
      </c>
      <c r="B9056">
        <f>MONTH('Supermart Grocery Sales - Retai'!F:F)</f>
        <v>9</v>
      </c>
      <c r="C9056" t="str" cm="1">
        <f t="array" ref="C9056">CHOOSE(_xlfn.ANCHORARRAY(B9056), "Jan", "Feb", "Mar", "Apr", "May", "Jun", "Jul", "Aug", "Sep", "Oct", "Nov", "Dec")</f>
        <v>Sep</v>
      </c>
      <c r="D9056" t="str">
        <f>"Q"&amp;ROUNDUP(MONTH('Supermart Grocery Sales - Retai'!F9056)/3,0)</f>
        <v>Q3</v>
      </c>
      <c r="E9056">
        <f>tbl_DataModel[[#This Row],[Profit]]/tbl_DataModel[[#This Row],[Sales]]</f>
        <v>0.36</v>
      </c>
      <c r="F9056">
        <v>873</v>
      </c>
      <c r="G9056">
        <v>314.27999999999997</v>
      </c>
      <c r="H9056" t="s">
        <v>58</v>
      </c>
      <c r="I9056" t="s">
        <v>59</v>
      </c>
      <c r="J9056" t="s">
        <v>29</v>
      </c>
      <c r="K9056" t="s">
        <v>130</v>
      </c>
    </row>
    <row r="9057" spans="1:11" x14ac:dyDescent="0.3">
      <c r="A9057">
        <f>YEAR('Supermart Grocery Sales - Retai'!F:F)</f>
        <v>2016</v>
      </c>
      <c r="B9057">
        <f>MONTH('Supermart Grocery Sales - Retai'!F:F)</f>
        <v>7</v>
      </c>
      <c r="C9057" t="str" cm="1">
        <f t="array" ref="C9057">CHOOSE(_xlfn.ANCHORARRAY(B9057), "Jan", "Feb", "Mar", "Apr", "May", "Jun", "Jul", "Aug", "Sep", "Oct", "Nov", "Dec")</f>
        <v>Jul</v>
      </c>
      <c r="D9057" t="str">
        <f>"Q"&amp;ROUNDUP(MONTH('Supermart Grocery Sales - Retai'!F9057)/3,0)</f>
        <v>Q3</v>
      </c>
      <c r="E9057">
        <f>tbl_DataModel[[#This Row],[Profit]]/tbl_DataModel[[#This Row],[Sales]]</f>
        <v>0.27999999999999997</v>
      </c>
      <c r="F9057">
        <v>1430</v>
      </c>
      <c r="G9057">
        <v>400.4</v>
      </c>
      <c r="H9057" t="s">
        <v>26</v>
      </c>
      <c r="I9057" t="s">
        <v>94</v>
      </c>
      <c r="J9057" t="s">
        <v>29</v>
      </c>
      <c r="K9057" t="s">
        <v>111</v>
      </c>
    </row>
    <row r="9058" spans="1:11" x14ac:dyDescent="0.3">
      <c r="A9058">
        <f>YEAR('Supermart Grocery Sales - Retai'!F:F)</f>
        <v>2015</v>
      </c>
      <c r="B9058">
        <f>MONTH('Supermart Grocery Sales - Retai'!F:F)</f>
        <v>3</v>
      </c>
      <c r="C9058" t="str" cm="1">
        <f t="array" ref="C9058">CHOOSE(_xlfn.ANCHORARRAY(B9058), "Jan", "Feb", "Mar", "Apr", "May", "Jun", "Jul", "Aug", "Sep", "Oct", "Nov", "Dec")</f>
        <v>Mar</v>
      </c>
      <c r="D9058" t="str">
        <f>"Q"&amp;ROUNDUP(MONTH('Supermart Grocery Sales - Retai'!F9058)/3,0)</f>
        <v>Q1</v>
      </c>
      <c r="E9058">
        <f>tbl_DataModel[[#This Row],[Profit]]/tbl_DataModel[[#This Row],[Sales]]</f>
        <v>0.31</v>
      </c>
      <c r="F9058">
        <v>1654</v>
      </c>
      <c r="G9058">
        <v>512.74</v>
      </c>
      <c r="H9058" t="s">
        <v>58</v>
      </c>
      <c r="I9058" t="s">
        <v>59</v>
      </c>
      <c r="J9058" t="s">
        <v>29</v>
      </c>
      <c r="K9058" t="s">
        <v>78</v>
      </c>
    </row>
    <row r="9059" spans="1:11" x14ac:dyDescent="0.3">
      <c r="A9059">
        <f>YEAR('Supermart Grocery Sales - Retai'!F:F)</f>
        <v>2017</v>
      </c>
      <c r="B9059">
        <f>MONTH('Supermart Grocery Sales - Retai'!F:F)</f>
        <v>9</v>
      </c>
      <c r="C9059" t="str" cm="1">
        <f t="array" ref="C9059">CHOOSE(_xlfn.ANCHORARRAY(B9059), "Jan", "Feb", "Mar", "Apr", "May", "Jun", "Jul", "Aug", "Sep", "Oct", "Nov", "Dec")</f>
        <v>Sep</v>
      </c>
      <c r="D9059" t="str">
        <f>"Q"&amp;ROUNDUP(MONTH('Supermart Grocery Sales - Retai'!F9059)/3,0)</f>
        <v>Q3</v>
      </c>
      <c r="E9059">
        <f>tbl_DataModel[[#This Row],[Profit]]/tbl_DataModel[[#This Row],[Sales]]</f>
        <v>0.16999999999999998</v>
      </c>
      <c r="F9059">
        <v>1524</v>
      </c>
      <c r="G9059">
        <v>259.08</v>
      </c>
      <c r="H9059" t="s">
        <v>20</v>
      </c>
      <c r="I9059" t="s">
        <v>21</v>
      </c>
      <c r="J9059" t="s">
        <v>29</v>
      </c>
      <c r="K9059" t="s">
        <v>53</v>
      </c>
    </row>
    <row r="9060" spans="1:11" x14ac:dyDescent="0.3">
      <c r="A9060">
        <f>YEAR('Supermart Grocery Sales - Retai'!F:F)</f>
        <v>2017</v>
      </c>
      <c r="B9060">
        <f>MONTH('Supermart Grocery Sales - Retai'!F:F)</f>
        <v>10</v>
      </c>
      <c r="C9060" t="str" cm="1">
        <f t="array" ref="C9060">CHOOSE(_xlfn.ANCHORARRAY(B9060), "Jan", "Feb", "Mar", "Apr", "May", "Jun", "Jul", "Aug", "Sep", "Oct", "Nov", "Dec")</f>
        <v>Oct</v>
      </c>
      <c r="D9060" t="str">
        <f>"Q"&amp;ROUNDUP(MONTH('Supermart Grocery Sales - Retai'!F9060)/3,0)</f>
        <v>Q4</v>
      </c>
      <c r="E9060">
        <f>tbl_DataModel[[#This Row],[Profit]]/tbl_DataModel[[#This Row],[Sales]]</f>
        <v>0.31</v>
      </c>
      <c r="F9060">
        <v>2051</v>
      </c>
      <c r="G9060">
        <v>635.80999999999995</v>
      </c>
      <c r="H9060" t="s">
        <v>32</v>
      </c>
      <c r="I9060" t="s">
        <v>97</v>
      </c>
      <c r="J9060" t="s">
        <v>29</v>
      </c>
      <c r="K9060" t="s">
        <v>191</v>
      </c>
    </row>
    <row r="9061" spans="1:11" x14ac:dyDescent="0.3">
      <c r="A9061">
        <f>YEAR('Supermart Grocery Sales - Retai'!F:F)</f>
        <v>2015</v>
      </c>
      <c r="B9061">
        <f>MONTH('Supermart Grocery Sales - Retai'!F:F)</f>
        <v>8</v>
      </c>
      <c r="C9061" t="str" cm="1">
        <f t="array" ref="C9061">CHOOSE(_xlfn.ANCHORARRAY(B9061), "Jan", "Feb", "Mar", "Apr", "May", "Jun", "Jul", "Aug", "Sep", "Oct", "Nov", "Dec")</f>
        <v>Aug</v>
      </c>
      <c r="D9061" t="str">
        <f>"Q"&amp;ROUNDUP(MONTH('Supermart Grocery Sales - Retai'!F9061)/3,0)</f>
        <v>Q3</v>
      </c>
      <c r="E9061">
        <f>tbl_DataModel[[#This Row],[Profit]]/tbl_DataModel[[#This Row],[Sales]]</f>
        <v>6.9999999999999993E-2</v>
      </c>
      <c r="F9061">
        <v>2138</v>
      </c>
      <c r="G9061">
        <v>149.66</v>
      </c>
      <c r="H9061" t="s">
        <v>13</v>
      </c>
      <c r="I9061" t="s">
        <v>195</v>
      </c>
      <c r="J9061" t="s">
        <v>29</v>
      </c>
      <c r="K9061" t="s">
        <v>67</v>
      </c>
    </row>
    <row r="9062" spans="1:11" x14ac:dyDescent="0.3">
      <c r="A9062">
        <f>YEAR('Supermart Grocery Sales - Retai'!F:F)</f>
        <v>2017</v>
      </c>
      <c r="B9062">
        <f>MONTH('Supermart Grocery Sales - Retai'!F:F)</f>
        <v>9</v>
      </c>
      <c r="C9062" t="str" cm="1">
        <f t="array" ref="C9062">CHOOSE(_xlfn.ANCHORARRAY(B9062), "Jan", "Feb", "Mar", "Apr", "May", "Jun", "Jul", "Aug", "Sep", "Oct", "Nov", "Dec")</f>
        <v>Sep</v>
      </c>
      <c r="D9062" t="str">
        <f>"Q"&amp;ROUNDUP(MONTH('Supermart Grocery Sales - Retai'!F9062)/3,0)</f>
        <v>Q3</v>
      </c>
      <c r="E9062">
        <f>tbl_DataModel[[#This Row],[Profit]]/tbl_DataModel[[#This Row],[Sales]]</f>
        <v>0.31</v>
      </c>
      <c r="F9062">
        <v>1021</v>
      </c>
      <c r="G9062">
        <v>316.51</v>
      </c>
      <c r="H9062" t="s">
        <v>20</v>
      </c>
      <c r="I9062" t="s">
        <v>91</v>
      </c>
      <c r="J9062" t="s">
        <v>29</v>
      </c>
      <c r="K9062" t="s">
        <v>106</v>
      </c>
    </row>
    <row r="9063" spans="1:11" x14ac:dyDescent="0.3">
      <c r="A9063">
        <f>YEAR('Supermart Grocery Sales - Retai'!F:F)</f>
        <v>2017</v>
      </c>
      <c r="B9063">
        <f>MONTH('Supermart Grocery Sales - Retai'!F:F)</f>
        <v>12</v>
      </c>
      <c r="C9063" t="str" cm="1">
        <f t="array" ref="C9063">CHOOSE(_xlfn.ANCHORARRAY(B9063), "Jan", "Feb", "Mar", "Apr", "May", "Jun", "Jul", "Aug", "Sep", "Oct", "Nov", "Dec")</f>
        <v>Dec</v>
      </c>
      <c r="D9063" t="str">
        <f>"Q"&amp;ROUNDUP(MONTH('Supermart Grocery Sales - Retai'!F9063)/3,0)</f>
        <v>Q4</v>
      </c>
      <c r="E9063">
        <f>tbl_DataModel[[#This Row],[Profit]]/tbl_DataModel[[#This Row],[Sales]]</f>
        <v>0.26999999999999996</v>
      </c>
      <c r="F9063">
        <v>2003</v>
      </c>
      <c r="G9063">
        <v>540.80999999999995</v>
      </c>
      <c r="H9063" t="s">
        <v>32</v>
      </c>
      <c r="I9063" t="s">
        <v>97</v>
      </c>
      <c r="J9063" t="s">
        <v>29</v>
      </c>
      <c r="K9063" t="s">
        <v>120</v>
      </c>
    </row>
    <row r="9064" spans="1:11" x14ac:dyDescent="0.3">
      <c r="A9064">
        <f>YEAR('Supermart Grocery Sales - Retai'!F:F)</f>
        <v>2018</v>
      </c>
      <c r="B9064">
        <f>MONTH('Supermart Grocery Sales - Retai'!F:F)</f>
        <v>9</v>
      </c>
      <c r="C9064" t="str" cm="1">
        <f t="array" ref="C9064">CHOOSE(_xlfn.ANCHORARRAY(B9064), "Jan", "Feb", "Mar", "Apr", "May", "Jun", "Jul", "Aug", "Sep", "Oct", "Nov", "Dec")</f>
        <v>Sep</v>
      </c>
      <c r="D9064" t="str">
        <f>"Q"&amp;ROUNDUP(MONTH('Supermart Grocery Sales - Retai'!F9064)/3,0)</f>
        <v>Q3</v>
      </c>
      <c r="E9064">
        <f>tbl_DataModel[[#This Row],[Profit]]/tbl_DataModel[[#This Row],[Sales]]</f>
        <v>0.15</v>
      </c>
      <c r="F9064">
        <v>670</v>
      </c>
      <c r="G9064">
        <v>100.5</v>
      </c>
      <c r="H9064" t="s">
        <v>13</v>
      </c>
      <c r="I9064" t="s">
        <v>14</v>
      </c>
      <c r="J9064" t="s">
        <v>29</v>
      </c>
      <c r="K9064" t="s">
        <v>162</v>
      </c>
    </row>
    <row r="9065" spans="1:11" x14ac:dyDescent="0.3">
      <c r="A9065">
        <f>YEAR('Supermart Grocery Sales - Retai'!F:F)</f>
        <v>2018</v>
      </c>
      <c r="B9065">
        <f>MONTH('Supermart Grocery Sales - Retai'!F:F)</f>
        <v>11</v>
      </c>
      <c r="C9065" t="str" cm="1">
        <f t="array" ref="C9065">CHOOSE(_xlfn.ANCHORARRAY(B9065), "Jan", "Feb", "Mar", "Apr", "May", "Jun", "Jul", "Aug", "Sep", "Oct", "Nov", "Dec")</f>
        <v>Nov</v>
      </c>
      <c r="D9065" t="str">
        <f>"Q"&amp;ROUNDUP(MONTH('Supermart Grocery Sales - Retai'!F9065)/3,0)</f>
        <v>Q4</v>
      </c>
      <c r="E9065">
        <f>tbl_DataModel[[#This Row],[Profit]]/tbl_DataModel[[#This Row],[Sales]]</f>
        <v>0.12000000000000001</v>
      </c>
      <c r="F9065">
        <v>1615</v>
      </c>
      <c r="G9065">
        <v>193.8</v>
      </c>
      <c r="H9065" t="s">
        <v>63</v>
      </c>
      <c r="I9065" t="s">
        <v>75</v>
      </c>
      <c r="J9065" t="s">
        <v>29</v>
      </c>
      <c r="K9065" t="s">
        <v>162</v>
      </c>
    </row>
    <row r="9066" spans="1:11" x14ac:dyDescent="0.3">
      <c r="A9066">
        <f>YEAR('Supermart Grocery Sales - Retai'!F:F)</f>
        <v>2016</v>
      </c>
      <c r="B9066">
        <f>MONTH('Supermart Grocery Sales - Retai'!F:F)</f>
        <v>3</v>
      </c>
      <c r="C9066" t="str" cm="1">
        <f t="array" ref="C9066">CHOOSE(_xlfn.ANCHORARRAY(B9066), "Jan", "Feb", "Mar", "Apr", "May", "Jun", "Jul", "Aug", "Sep", "Oct", "Nov", "Dec")</f>
        <v>Mar</v>
      </c>
      <c r="D9066" t="str">
        <f>"Q"&amp;ROUNDUP(MONTH('Supermart Grocery Sales - Retai'!F9066)/3,0)</f>
        <v>Q1</v>
      </c>
      <c r="E9066">
        <f>tbl_DataModel[[#This Row],[Profit]]/tbl_DataModel[[#This Row],[Sales]]</f>
        <v>0.23</v>
      </c>
      <c r="F9066">
        <v>1947</v>
      </c>
      <c r="G9066">
        <v>447.81</v>
      </c>
      <c r="H9066" t="s">
        <v>13</v>
      </c>
      <c r="I9066" t="s">
        <v>79</v>
      </c>
      <c r="J9066" t="s">
        <v>76</v>
      </c>
      <c r="K9066" t="s">
        <v>36</v>
      </c>
    </row>
    <row r="9067" spans="1:11" x14ac:dyDescent="0.3">
      <c r="A9067">
        <f>YEAR('Supermart Grocery Sales - Retai'!F:F)</f>
        <v>2018</v>
      </c>
      <c r="B9067">
        <f>MONTH('Supermart Grocery Sales - Retai'!F:F)</f>
        <v>12</v>
      </c>
      <c r="C9067" t="str" cm="1">
        <f t="array" ref="C9067">CHOOSE(_xlfn.ANCHORARRAY(B9067), "Jan", "Feb", "Mar", "Apr", "May", "Jun", "Jul", "Aug", "Sep", "Oct", "Nov", "Dec")</f>
        <v>Dec</v>
      </c>
      <c r="D9067" t="str">
        <f>"Q"&amp;ROUNDUP(MONTH('Supermart Grocery Sales - Retai'!F9067)/3,0)</f>
        <v>Q4</v>
      </c>
      <c r="E9067">
        <f>tbl_DataModel[[#This Row],[Profit]]/tbl_DataModel[[#This Row],[Sales]]</f>
        <v>0.15</v>
      </c>
      <c r="F9067">
        <v>1423</v>
      </c>
      <c r="G9067">
        <v>213.45</v>
      </c>
      <c r="H9067" t="s">
        <v>26</v>
      </c>
      <c r="I9067" t="s">
        <v>94</v>
      </c>
      <c r="J9067" t="s">
        <v>76</v>
      </c>
      <c r="K9067" t="s">
        <v>116</v>
      </c>
    </row>
    <row r="9068" spans="1:11" x14ac:dyDescent="0.3">
      <c r="A9068">
        <f>YEAR('Supermart Grocery Sales - Retai'!F:F)</f>
        <v>2018</v>
      </c>
      <c r="B9068">
        <f>MONTH('Supermart Grocery Sales - Retai'!F:F)</f>
        <v>7</v>
      </c>
      <c r="C9068" t="str" cm="1">
        <f t="array" ref="C9068">CHOOSE(_xlfn.ANCHORARRAY(B9068), "Jan", "Feb", "Mar", "Apr", "May", "Jun", "Jul", "Aug", "Sep", "Oct", "Nov", "Dec")</f>
        <v>Jul</v>
      </c>
      <c r="D9068" t="str">
        <f>"Q"&amp;ROUNDUP(MONTH('Supermart Grocery Sales - Retai'!F9068)/3,0)</f>
        <v>Q3</v>
      </c>
      <c r="E9068">
        <f>tbl_DataModel[[#This Row],[Profit]]/tbl_DataModel[[#This Row],[Sales]]</f>
        <v>0.24000000000000002</v>
      </c>
      <c r="F9068">
        <v>1953</v>
      </c>
      <c r="G9068">
        <v>468.72</v>
      </c>
      <c r="H9068" t="s">
        <v>32</v>
      </c>
      <c r="I9068" t="s">
        <v>46</v>
      </c>
      <c r="J9068" t="s">
        <v>76</v>
      </c>
      <c r="K9068" t="s">
        <v>102</v>
      </c>
    </row>
    <row r="9069" spans="1:11" x14ac:dyDescent="0.3">
      <c r="A9069">
        <f>YEAR('Supermart Grocery Sales - Retai'!F:F)</f>
        <v>2016</v>
      </c>
      <c r="B9069">
        <f>MONTH('Supermart Grocery Sales - Retai'!F:F)</f>
        <v>8</v>
      </c>
      <c r="C9069" t="str" cm="1">
        <f t="array" ref="C9069">CHOOSE(_xlfn.ANCHORARRAY(B9069), "Jan", "Feb", "Mar", "Apr", "May", "Jun", "Jul", "Aug", "Sep", "Oct", "Nov", "Dec")</f>
        <v>Aug</v>
      </c>
      <c r="D9069" t="str">
        <f>"Q"&amp;ROUNDUP(MONTH('Supermart Grocery Sales - Retai'!F9069)/3,0)</f>
        <v>Q3</v>
      </c>
      <c r="E9069">
        <f>tbl_DataModel[[#This Row],[Profit]]/tbl_DataModel[[#This Row],[Sales]]</f>
        <v>0.38</v>
      </c>
      <c r="F9069">
        <v>550</v>
      </c>
      <c r="G9069">
        <v>209</v>
      </c>
      <c r="H9069" t="s">
        <v>20</v>
      </c>
      <c r="I9069" t="s">
        <v>91</v>
      </c>
      <c r="J9069" t="s">
        <v>76</v>
      </c>
      <c r="K9069" t="s">
        <v>125</v>
      </c>
    </row>
    <row r="9070" spans="1:11" x14ac:dyDescent="0.3">
      <c r="A9070">
        <f>YEAR('Supermart Grocery Sales - Retai'!F:F)</f>
        <v>2018</v>
      </c>
      <c r="B9070">
        <f>MONTH('Supermart Grocery Sales - Retai'!F:F)</f>
        <v>1</v>
      </c>
      <c r="C9070" t="str" cm="1">
        <f t="array" ref="C9070">CHOOSE(_xlfn.ANCHORARRAY(B9070), "Jan", "Feb", "Mar", "Apr", "May", "Jun", "Jul", "Aug", "Sep", "Oct", "Nov", "Dec")</f>
        <v>Jan</v>
      </c>
      <c r="D9070" t="str">
        <f>"Q"&amp;ROUNDUP(MONTH('Supermart Grocery Sales - Retai'!F9070)/3,0)</f>
        <v>Q1</v>
      </c>
      <c r="E9070">
        <f>tbl_DataModel[[#This Row],[Profit]]/tbl_DataModel[[#This Row],[Sales]]</f>
        <v>0.15</v>
      </c>
      <c r="F9070">
        <v>1666</v>
      </c>
      <c r="G9070">
        <v>249.9</v>
      </c>
      <c r="H9070" t="s">
        <v>58</v>
      </c>
      <c r="I9070" t="s">
        <v>68</v>
      </c>
      <c r="J9070" t="s">
        <v>76</v>
      </c>
      <c r="K9070" t="s">
        <v>162</v>
      </c>
    </row>
    <row r="9071" spans="1:11" x14ac:dyDescent="0.3">
      <c r="A9071">
        <f>YEAR('Supermart Grocery Sales - Retai'!F:F)</f>
        <v>2017</v>
      </c>
      <c r="B9071">
        <f>MONTH('Supermart Grocery Sales - Retai'!F:F)</f>
        <v>8</v>
      </c>
      <c r="C9071" t="str" cm="1">
        <f t="array" ref="C9071">CHOOSE(_xlfn.ANCHORARRAY(B9071), "Jan", "Feb", "Mar", "Apr", "May", "Jun", "Jul", "Aug", "Sep", "Oct", "Nov", "Dec")</f>
        <v>Aug</v>
      </c>
      <c r="D9071" t="str">
        <f>"Q"&amp;ROUNDUP(MONTH('Supermart Grocery Sales - Retai'!F9071)/3,0)</f>
        <v>Q3</v>
      </c>
      <c r="E9071">
        <f>tbl_DataModel[[#This Row],[Profit]]/tbl_DataModel[[#This Row],[Sales]]</f>
        <v>0.08</v>
      </c>
      <c r="F9071">
        <v>2109</v>
      </c>
      <c r="G9071">
        <v>168.72</v>
      </c>
      <c r="H9071" t="s">
        <v>26</v>
      </c>
      <c r="I9071" t="s">
        <v>37</v>
      </c>
      <c r="J9071" t="s">
        <v>76</v>
      </c>
      <c r="K9071" t="s">
        <v>182</v>
      </c>
    </row>
    <row r="9072" spans="1:11" x14ac:dyDescent="0.3">
      <c r="A9072">
        <f>YEAR('Supermart Grocery Sales - Retai'!F:F)</f>
        <v>2016</v>
      </c>
      <c r="B9072">
        <f>MONTH('Supermart Grocery Sales - Retai'!F:F)</f>
        <v>11</v>
      </c>
      <c r="C9072" t="str" cm="1">
        <f t="array" ref="C9072">CHOOSE(_xlfn.ANCHORARRAY(B9072), "Jan", "Feb", "Mar", "Apr", "May", "Jun", "Jul", "Aug", "Sep", "Oct", "Nov", "Dec")</f>
        <v>Nov</v>
      </c>
      <c r="D9072" t="str">
        <f>"Q"&amp;ROUNDUP(MONTH('Supermart Grocery Sales - Retai'!F9072)/3,0)</f>
        <v>Q4</v>
      </c>
      <c r="E9072">
        <f>tbl_DataModel[[#This Row],[Profit]]/tbl_DataModel[[#This Row],[Sales]]</f>
        <v>0.37</v>
      </c>
      <c r="F9072">
        <v>562</v>
      </c>
      <c r="G9072">
        <v>207.94</v>
      </c>
      <c r="H9072" t="s">
        <v>13</v>
      </c>
      <c r="I9072" t="s">
        <v>195</v>
      </c>
      <c r="J9072" t="s">
        <v>76</v>
      </c>
      <c r="K9072" t="s">
        <v>67</v>
      </c>
    </row>
    <row r="9073" spans="1:11" x14ac:dyDescent="0.3">
      <c r="A9073">
        <f>YEAR('Supermart Grocery Sales - Retai'!F:F)</f>
        <v>2017</v>
      </c>
      <c r="B9073">
        <f>MONTH('Supermart Grocery Sales - Retai'!F:F)</f>
        <v>11</v>
      </c>
      <c r="C9073" t="str" cm="1">
        <f t="array" ref="C9073">CHOOSE(_xlfn.ANCHORARRAY(B9073), "Jan", "Feb", "Mar", "Apr", "May", "Jun", "Jul", "Aug", "Sep", "Oct", "Nov", "Dec")</f>
        <v>Nov</v>
      </c>
      <c r="D9073" t="str">
        <f>"Q"&amp;ROUNDUP(MONTH('Supermart Grocery Sales - Retai'!F9073)/3,0)</f>
        <v>Q4</v>
      </c>
      <c r="E9073">
        <f>tbl_DataModel[[#This Row],[Profit]]/tbl_DataModel[[#This Row],[Sales]]</f>
        <v>0.41000000000000003</v>
      </c>
      <c r="F9073">
        <v>985</v>
      </c>
      <c r="G9073">
        <v>403.85</v>
      </c>
      <c r="H9073" t="s">
        <v>20</v>
      </c>
      <c r="I9073" t="s">
        <v>21</v>
      </c>
      <c r="J9073" t="s">
        <v>76</v>
      </c>
      <c r="K9073" t="s">
        <v>114</v>
      </c>
    </row>
    <row r="9074" spans="1:11" x14ac:dyDescent="0.3">
      <c r="A9074">
        <f>YEAR('Supermart Grocery Sales - Retai'!F:F)</f>
        <v>2016</v>
      </c>
      <c r="B9074">
        <f>MONTH('Supermart Grocery Sales - Retai'!F:F)</f>
        <v>12</v>
      </c>
      <c r="C9074" t="str" cm="1">
        <f t="array" ref="C9074">CHOOSE(_xlfn.ANCHORARRAY(B9074), "Jan", "Feb", "Mar", "Apr", "May", "Jun", "Jul", "Aug", "Sep", "Oct", "Nov", "Dec")</f>
        <v>Dec</v>
      </c>
      <c r="D9074" t="str">
        <f>"Q"&amp;ROUNDUP(MONTH('Supermart Grocery Sales - Retai'!F9074)/3,0)</f>
        <v>Q4</v>
      </c>
      <c r="E9074">
        <f>tbl_DataModel[[#This Row],[Profit]]/tbl_DataModel[[#This Row],[Sales]]</f>
        <v>0.38999999999999996</v>
      </c>
      <c r="F9074">
        <v>1512</v>
      </c>
      <c r="G9074">
        <v>589.67999999999995</v>
      </c>
      <c r="H9074" t="s">
        <v>32</v>
      </c>
      <c r="I9074" t="s">
        <v>33</v>
      </c>
      <c r="J9074" t="s">
        <v>76</v>
      </c>
      <c r="K9074" t="s">
        <v>130</v>
      </c>
    </row>
    <row r="9075" spans="1:11" x14ac:dyDescent="0.3">
      <c r="A9075">
        <f>YEAR('Supermart Grocery Sales - Retai'!F:F)</f>
        <v>2018</v>
      </c>
      <c r="B9075">
        <f>MONTH('Supermart Grocery Sales - Retai'!F:F)</f>
        <v>2</v>
      </c>
      <c r="C9075" t="str" cm="1">
        <f t="array" ref="C9075">CHOOSE(_xlfn.ANCHORARRAY(B9075), "Jan", "Feb", "Mar", "Apr", "May", "Jun", "Jul", "Aug", "Sep", "Oct", "Nov", "Dec")</f>
        <v>Feb</v>
      </c>
      <c r="D9075" t="str">
        <f>"Q"&amp;ROUNDUP(MONTH('Supermart Grocery Sales - Retai'!F9075)/3,0)</f>
        <v>Q1</v>
      </c>
      <c r="E9075">
        <f>tbl_DataModel[[#This Row],[Profit]]/tbl_DataModel[[#This Row],[Sales]]</f>
        <v>0.16</v>
      </c>
      <c r="F9075">
        <v>956</v>
      </c>
      <c r="G9075">
        <v>152.96</v>
      </c>
      <c r="H9075" t="s">
        <v>20</v>
      </c>
      <c r="I9075" t="s">
        <v>91</v>
      </c>
      <c r="J9075" t="s">
        <v>76</v>
      </c>
      <c r="K9075" t="s">
        <v>62</v>
      </c>
    </row>
    <row r="9076" spans="1:11" x14ac:dyDescent="0.3">
      <c r="A9076">
        <f>YEAR('Supermart Grocery Sales - Retai'!F:F)</f>
        <v>2017</v>
      </c>
      <c r="B9076">
        <f>MONTH('Supermart Grocery Sales - Retai'!F:F)</f>
        <v>5</v>
      </c>
      <c r="C9076" t="str" cm="1">
        <f t="array" ref="C9076">CHOOSE(_xlfn.ANCHORARRAY(B9076), "Jan", "Feb", "Mar", "Apr", "May", "Jun", "Jul", "Aug", "Sep", "Oct", "Nov", "Dec")</f>
        <v>May</v>
      </c>
      <c r="D9076" t="str">
        <f>"Q"&amp;ROUNDUP(MONTH('Supermart Grocery Sales - Retai'!F9076)/3,0)</f>
        <v>Q2</v>
      </c>
      <c r="E9076">
        <f>tbl_DataModel[[#This Row],[Profit]]/tbl_DataModel[[#This Row],[Sales]]</f>
        <v>0.19</v>
      </c>
      <c r="F9076">
        <v>1868</v>
      </c>
      <c r="G9076">
        <v>354.92</v>
      </c>
      <c r="H9076" t="s">
        <v>20</v>
      </c>
      <c r="I9076" t="s">
        <v>21</v>
      </c>
      <c r="J9076" t="s">
        <v>76</v>
      </c>
      <c r="K9076" t="s">
        <v>165</v>
      </c>
    </row>
    <row r="9077" spans="1:11" x14ac:dyDescent="0.3">
      <c r="A9077">
        <f>YEAR('Supermart Grocery Sales - Retai'!F:F)</f>
        <v>2015</v>
      </c>
      <c r="B9077">
        <f>MONTH('Supermart Grocery Sales - Retai'!F:F)</f>
        <v>9</v>
      </c>
      <c r="C9077" t="str" cm="1">
        <f t="array" ref="C9077">CHOOSE(_xlfn.ANCHORARRAY(B9077), "Jan", "Feb", "Mar", "Apr", "May", "Jun", "Jul", "Aug", "Sep", "Oct", "Nov", "Dec")</f>
        <v>Sep</v>
      </c>
      <c r="D9077" t="str">
        <f>"Q"&amp;ROUNDUP(MONTH('Supermart Grocery Sales - Retai'!F9077)/3,0)</f>
        <v>Q3</v>
      </c>
      <c r="E9077">
        <f>tbl_DataModel[[#This Row],[Profit]]/tbl_DataModel[[#This Row],[Sales]]</f>
        <v>0.37</v>
      </c>
      <c r="F9077">
        <v>2043</v>
      </c>
      <c r="G9077">
        <v>755.91</v>
      </c>
      <c r="H9077" t="s">
        <v>58</v>
      </c>
      <c r="I9077" t="s">
        <v>112</v>
      </c>
      <c r="J9077" t="s">
        <v>76</v>
      </c>
      <c r="K9077" t="s">
        <v>114</v>
      </c>
    </row>
    <row r="9078" spans="1:11" x14ac:dyDescent="0.3">
      <c r="A9078">
        <f>YEAR('Supermart Grocery Sales - Retai'!F:F)</f>
        <v>2017</v>
      </c>
      <c r="B9078">
        <f>MONTH('Supermart Grocery Sales - Retai'!F:F)</f>
        <v>8</v>
      </c>
      <c r="C9078" t="str" cm="1">
        <f t="array" ref="C9078">CHOOSE(_xlfn.ANCHORARRAY(B9078), "Jan", "Feb", "Mar", "Apr", "May", "Jun", "Jul", "Aug", "Sep", "Oct", "Nov", "Dec")</f>
        <v>Aug</v>
      </c>
      <c r="D9078" t="str">
        <f>"Q"&amp;ROUNDUP(MONTH('Supermart Grocery Sales - Retai'!F9078)/3,0)</f>
        <v>Q3</v>
      </c>
      <c r="E9078">
        <f>tbl_DataModel[[#This Row],[Profit]]/tbl_DataModel[[#This Row],[Sales]]</f>
        <v>0.25</v>
      </c>
      <c r="F9078">
        <v>667</v>
      </c>
      <c r="G9078">
        <v>166.75</v>
      </c>
      <c r="H9078" t="s">
        <v>49</v>
      </c>
      <c r="I9078" t="s">
        <v>205</v>
      </c>
      <c r="J9078" t="s">
        <v>76</v>
      </c>
      <c r="K9078" t="s">
        <v>135</v>
      </c>
    </row>
    <row r="9079" spans="1:11" x14ac:dyDescent="0.3">
      <c r="A9079">
        <f>YEAR('Supermart Grocery Sales - Retai'!F:F)</f>
        <v>2015</v>
      </c>
      <c r="B9079">
        <f>MONTH('Supermart Grocery Sales - Retai'!F:F)</f>
        <v>9</v>
      </c>
      <c r="C9079" t="str" cm="1">
        <f t="array" ref="C9079">CHOOSE(_xlfn.ANCHORARRAY(B9079), "Jan", "Feb", "Mar", "Apr", "May", "Jun", "Jul", "Aug", "Sep", "Oct", "Nov", "Dec")</f>
        <v>Sep</v>
      </c>
      <c r="D9079" t="str">
        <f>"Q"&amp;ROUNDUP(MONTH('Supermart Grocery Sales - Retai'!F9079)/3,0)</f>
        <v>Q3</v>
      </c>
      <c r="E9079">
        <f>tbl_DataModel[[#This Row],[Profit]]/tbl_DataModel[[#This Row],[Sales]]</f>
        <v>0.26</v>
      </c>
      <c r="F9079">
        <v>1566</v>
      </c>
      <c r="G9079">
        <v>407.16</v>
      </c>
      <c r="H9079" t="s">
        <v>63</v>
      </c>
      <c r="I9079" t="s">
        <v>64</v>
      </c>
      <c r="J9079" t="s">
        <v>76</v>
      </c>
      <c r="K9079" t="s">
        <v>57</v>
      </c>
    </row>
    <row r="9080" spans="1:11" x14ac:dyDescent="0.3">
      <c r="A9080">
        <f>YEAR('Supermart Grocery Sales - Retai'!F:F)</f>
        <v>2018</v>
      </c>
      <c r="B9080">
        <f>MONTH('Supermart Grocery Sales - Retai'!F:F)</f>
        <v>1</v>
      </c>
      <c r="C9080" t="str" cm="1">
        <f t="array" ref="C9080">CHOOSE(_xlfn.ANCHORARRAY(B9080), "Jan", "Feb", "Mar", "Apr", "May", "Jun", "Jul", "Aug", "Sep", "Oct", "Nov", "Dec")</f>
        <v>Jan</v>
      </c>
      <c r="D9080" t="str">
        <f>"Q"&amp;ROUNDUP(MONTH('Supermart Grocery Sales - Retai'!F9080)/3,0)</f>
        <v>Q1</v>
      </c>
      <c r="E9080">
        <f>tbl_DataModel[[#This Row],[Profit]]/tbl_DataModel[[#This Row],[Sales]]</f>
        <v>0.28999999999999998</v>
      </c>
      <c r="F9080">
        <v>1649</v>
      </c>
      <c r="G9080">
        <v>478.21</v>
      </c>
      <c r="H9080" t="s">
        <v>58</v>
      </c>
      <c r="I9080" t="s">
        <v>59</v>
      </c>
      <c r="J9080" t="s">
        <v>76</v>
      </c>
      <c r="K9080" t="s">
        <v>193</v>
      </c>
    </row>
    <row r="9081" spans="1:11" x14ac:dyDescent="0.3">
      <c r="A9081">
        <f>YEAR('Supermart Grocery Sales - Retai'!F:F)</f>
        <v>2017</v>
      </c>
      <c r="B9081">
        <f>MONTH('Supermart Grocery Sales - Retai'!F:F)</f>
        <v>7</v>
      </c>
      <c r="C9081" t="str" cm="1">
        <f t="array" ref="C9081">CHOOSE(_xlfn.ANCHORARRAY(B9081), "Jan", "Feb", "Mar", "Apr", "May", "Jun", "Jul", "Aug", "Sep", "Oct", "Nov", "Dec")</f>
        <v>Jul</v>
      </c>
      <c r="D9081" t="str">
        <f>"Q"&amp;ROUNDUP(MONTH('Supermart Grocery Sales - Retai'!F9081)/3,0)</f>
        <v>Q3</v>
      </c>
      <c r="E9081">
        <f>tbl_DataModel[[#This Row],[Profit]]/tbl_DataModel[[#This Row],[Sales]]</f>
        <v>0.24</v>
      </c>
      <c r="F9081">
        <v>693</v>
      </c>
      <c r="G9081">
        <v>166.32</v>
      </c>
      <c r="H9081" t="s">
        <v>58</v>
      </c>
      <c r="I9081" t="s">
        <v>68</v>
      </c>
      <c r="J9081" t="s">
        <v>76</v>
      </c>
      <c r="K9081" t="s">
        <v>31</v>
      </c>
    </row>
    <row r="9082" spans="1:11" x14ac:dyDescent="0.3">
      <c r="A9082">
        <f>YEAR('Supermart Grocery Sales - Retai'!F:F)</f>
        <v>2016</v>
      </c>
      <c r="B9082">
        <f>MONTH('Supermart Grocery Sales - Retai'!F:F)</f>
        <v>12</v>
      </c>
      <c r="C9082" t="str" cm="1">
        <f t="array" ref="C9082">CHOOSE(_xlfn.ANCHORARRAY(B9082), "Jan", "Feb", "Mar", "Apr", "May", "Jun", "Jul", "Aug", "Sep", "Oct", "Nov", "Dec")</f>
        <v>Dec</v>
      </c>
      <c r="D9082" t="str">
        <f>"Q"&amp;ROUNDUP(MONTH('Supermart Grocery Sales - Retai'!F9082)/3,0)</f>
        <v>Q4</v>
      </c>
      <c r="E9082">
        <f>tbl_DataModel[[#This Row],[Profit]]/tbl_DataModel[[#This Row],[Sales]]</f>
        <v>0.38999999999999996</v>
      </c>
      <c r="F9082">
        <v>505</v>
      </c>
      <c r="G9082">
        <v>196.95</v>
      </c>
      <c r="H9082" t="s">
        <v>32</v>
      </c>
      <c r="I9082" t="s">
        <v>153</v>
      </c>
      <c r="J9082" t="s">
        <v>76</v>
      </c>
      <c r="K9082" t="s">
        <v>116</v>
      </c>
    </row>
    <row r="9083" spans="1:11" x14ac:dyDescent="0.3">
      <c r="A9083">
        <f>YEAR('Supermart Grocery Sales - Retai'!F:F)</f>
        <v>2017</v>
      </c>
      <c r="B9083">
        <f>MONTH('Supermart Grocery Sales - Retai'!F:F)</f>
        <v>10</v>
      </c>
      <c r="C9083" t="str" cm="1">
        <f t="array" ref="C9083">CHOOSE(_xlfn.ANCHORARRAY(B9083), "Jan", "Feb", "Mar", "Apr", "May", "Jun", "Jul", "Aug", "Sep", "Oct", "Nov", "Dec")</f>
        <v>Oct</v>
      </c>
      <c r="D9083" t="str">
        <f>"Q"&amp;ROUNDUP(MONTH('Supermart Grocery Sales - Retai'!F9083)/3,0)</f>
        <v>Q4</v>
      </c>
      <c r="E9083">
        <f>tbl_DataModel[[#This Row],[Profit]]/tbl_DataModel[[#This Row],[Sales]]</f>
        <v>0.24</v>
      </c>
      <c r="F9083">
        <v>1055</v>
      </c>
      <c r="G9083">
        <v>253.2</v>
      </c>
      <c r="H9083" t="s">
        <v>49</v>
      </c>
      <c r="I9083" t="s">
        <v>54</v>
      </c>
      <c r="J9083" t="s">
        <v>76</v>
      </c>
      <c r="K9083" t="s">
        <v>83</v>
      </c>
    </row>
    <row r="9084" spans="1:11" x14ac:dyDescent="0.3">
      <c r="A9084">
        <f>YEAR('Supermart Grocery Sales - Retai'!F:F)</f>
        <v>2016</v>
      </c>
      <c r="B9084">
        <f>MONTH('Supermart Grocery Sales - Retai'!F:F)</f>
        <v>6</v>
      </c>
      <c r="C9084" t="str" cm="1">
        <f t="array" ref="C9084">CHOOSE(_xlfn.ANCHORARRAY(B9084), "Jan", "Feb", "Mar", "Apr", "May", "Jun", "Jul", "Aug", "Sep", "Oct", "Nov", "Dec")</f>
        <v>Jun</v>
      </c>
      <c r="D9084" t="str">
        <f>"Q"&amp;ROUNDUP(MONTH('Supermart Grocery Sales - Retai'!F9084)/3,0)</f>
        <v>Q2</v>
      </c>
      <c r="E9084">
        <f>tbl_DataModel[[#This Row],[Profit]]/tbl_DataModel[[#This Row],[Sales]]</f>
        <v>0.09</v>
      </c>
      <c r="F9084">
        <v>2389</v>
      </c>
      <c r="G9084">
        <v>215.01</v>
      </c>
      <c r="H9084" t="s">
        <v>49</v>
      </c>
      <c r="I9084" t="s">
        <v>50</v>
      </c>
      <c r="J9084" t="s">
        <v>76</v>
      </c>
      <c r="K9084" t="s">
        <v>135</v>
      </c>
    </row>
    <row r="9085" spans="1:11" x14ac:dyDescent="0.3">
      <c r="A9085">
        <f>YEAR('Supermart Grocery Sales - Retai'!F:F)</f>
        <v>2018</v>
      </c>
      <c r="B9085">
        <f>MONTH('Supermart Grocery Sales - Retai'!F:F)</f>
        <v>1</v>
      </c>
      <c r="C9085" t="str" cm="1">
        <f t="array" ref="C9085">CHOOSE(_xlfn.ANCHORARRAY(B9085), "Jan", "Feb", "Mar", "Apr", "May", "Jun", "Jul", "Aug", "Sep", "Oct", "Nov", "Dec")</f>
        <v>Jan</v>
      </c>
      <c r="D9085" t="str">
        <f>"Q"&amp;ROUNDUP(MONTH('Supermart Grocery Sales - Retai'!F9085)/3,0)</f>
        <v>Q1</v>
      </c>
      <c r="E9085">
        <f>tbl_DataModel[[#This Row],[Profit]]/tbl_DataModel[[#This Row],[Sales]]</f>
        <v>0.33999999999999997</v>
      </c>
      <c r="F9085">
        <v>2167</v>
      </c>
      <c r="G9085">
        <v>736.78</v>
      </c>
      <c r="H9085" t="s">
        <v>58</v>
      </c>
      <c r="I9085" t="s">
        <v>59</v>
      </c>
      <c r="J9085" t="s">
        <v>76</v>
      </c>
      <c r="K9085" t="s">
        <v>162</v>
      </c>
    </row>
    <row r="9086" spans="1:11" x14ac:dyDescent="0.3">
      <c r="A9086">
        <f>YEAR('Supermart Grocery Sales - Retai'!F:F)</f>
        <v>2017</v>
      </c>
      <c r="B9086">
        <f>MONTH('Supermart Grocery Sales - Retai'!F:F)</f>
        <v>12</v>
      </c>
      <c r="C9086" t="str" cm="1">
        <f t="array" ref="C9086">CHOOSE(_xlfn.ANCHORARRAY(B9086), "Jan", "Feb", "Mar", "Apr", "May", "Jun", "Jul", "Aug", "Sep", "Oct", "Nov", "Dec")</f>
        <v>Dec</v>
      </c>
      <c r="D9086" t="str">
        <f>"Q"&amp;ROUNDUP(MONTH('Supermart Grocery Sales - Retai'!F9086)/3,0)</f>
        <v>Q4</v>
      </c>
      <c r="E9086">
        <f>tbl_DataModel[[#This Row],[Profit]]/tbl_DataModel[[#This Row],[Sales]]</f>
        <v>0.31</v>
      </c>
      <c r="F9086">
        <v>1556</v>
      </c>
      <c r="G9086">
        <v>482.36</v>
      </c>
      <c r="H9086" t="s">
        <v>32</v>
      </c>
      <c r="I9086" t="s">
        <v>46</v>
      </c>
      <c r="J9086" t="s">
        <v>76</v>
      </c>
      <c r="K9086" t="s">
        <v>156</v>
      </c>
    </row>
    <row r="9087" spans="1:11" x14ac:dyDescent="0.3">
      <c r="A9087">
        <f>YEAR('Supermart Grocery Sales - Retai'!F:F)</f>
        <v>2015</v>
      </c>
      <c r="B9087">
        <f>MONTH('Supermart Grocery Sales - Retai'!F:F)</f>
        <v>8</v>
      </c>
      <c r="C9087" t="str" cm="1">
        <f t="array" ref="C9087">CHOOSE(_xlfn.ANCHORARRAY(B9087), "Jan", "Feb", "Mar", "Apr", "May", "Jun", "Jul", "Aug", "Sep", "Oct", "Nov", "Dec")</f>
        <v>Aug</v>
      </c>
      <c r="D9087" t="str">
        <f>"Q"&amp;ROUNDUP(MONTH('Supermart Grocery Sales - Retai'!F9087)/3,0)</f>
        <v>Q3</v>
      </c>
      <c r="E9087">
        <f>tbl_DataModel[[#This Row],[Profit]]/tbl_DataModel[[#This Row],[Sales]]</f>
        <v>0.31</v>
      </c>
      <c r="F9087">
        <v>1391</v>
      </c>
      <c r="G9087">
        <v>431.21</v>
      </c>
      <c r="H9087" t="s">
        <v>58</v>
      </c>
      <c r="I9087" t="s">
        <v>59</v>
      </c>
      <c r="J9087" t="s">
        <v>76</v>
      </c>
      <c r="K9087" t="s">
        <v>125</v>
      </c>
    </row>
    <row r="9088" spans="1:11" x14ac:dyDescent="0.3">
      <c r="A9088">
        <f>YEAR('Supermart Grocery Sales - Retai'!F:F)</f>
        <v>2015</v>
      </c>
      <c r="B9088">
        <f>MONTH('Supermart Grocery Sales - Retai'!F:F)</f>
        <v>9</v>
      </c>
      <c r="C9088" t="str" cm="1">
        <f t="array" ref="C9088">CHOOSE(_xlfn.ANCHORARRAY(B9088), "Jan", "Feb", "Mar", "Apr", "May", "Jun", "Jul", "Aug", "Sep", "Oct", "Nov", "Dec")</f>
        <v>Sep</v>
      </c>
      <c r="D9088" t="str">
        <f>"Q"&amp;ROUNDUP(MONTH('Supermart Grocery Sales - Retai'!F9088)/3,0)</f>
        <v>Q3</v>
      </c>
      <c r="E9088">
        <f>tbl_DataModel[[#This Row],[Profit]]/tbl_DataModel[[#This Row],[Sales]]</f>
        <v>0.45</v>
      </c>
      <c r="F9088">
        <v>1892</v>
      </c>
      <c r="G9088">
        <v>851.4</v>
      </c>
      <c r="H9088" t="s">
        <v>58</v>
      </c>
      <c r="I9088" t="s">
        <v>112</v>
      </c>
      <c r="J9088" t="s">
        <v>76</v>
      </c>
      <c r="K9088" t="s">
        <v>36</v>
      </c>
    </row>
    <row r="9089" spans="1:11" x14ac:dyDescent="0.3">
      <c r="A9089">
        <f>YEAR('Supermart Grocery Sales - Retai'!F:F)</f>
        <v>2018</v>
      </c>
      <c r="B9089">
        <f>MONTH('Supermart Grocery Sales - Retai'!F:F)</f>
        <v>2</v>
      </c>
      <c r="C9089" t="str" cm="1">
        <f t="array" ref="C9089">CHOOSE(_xlfn.ANCHORARRAY(B9089), "Jan", "Feb", "Mar", "Apr", "May", "Jun", "Jul", "Aug", "Sep", "Oct", "Nov", "Dec")</f>
        <v>Feb</v>
      </c>
      <c r="D9089" t="str">
        <f>"Q"&amp;ROUNDUP(MONTH('Supermart Grocery Sales - Retai'!F9089)/3,0)</f>
        <v>Q1</v>
      </c>
      <c r="E9089">
        <f>tbl_DataModel[[#This Row],[Profit]]/tbl_DataModel[[#This Row],[Sales]]</f>
        <v>0.3</v>
      </c>
      <c r="F9089">
        <v>1891</v>
      </c>
      <c r="G9089">
        <v>567.29999999999995</v>
      </c>
      <c r="H9089" t="s">
        <v>58</v>
      </c>
      <c r="I9089" t="s">
        <v>112</v>
      </c>
      <c r="J9089" t="s">
        <v>76</v>
      </c>
      <c r="K9089" t="s">
        <v>193</v>
      </c>
    </row>
    <row r="9090" spans="1:11" x14ac:dyDescent="0.3">
      <c r="A9090">
        <f>YEAR('Supermart Grocery Sales - Retai'!F:F)</f>
        <v>2017</v>
      </c>
      <c r="B9090">
        <f>MONTH('Supermart Grocery Sales - Retai'!F:F)</f>
        <v>10</v>
      </c>
      <c r="C9090" t="str" cm="1">
        <f t="array" ref="C9090">CHOOSE(_xlfn.ANCHORARRAY(B9090), "Jan", "Feb", "Mar", "Apr", "May", "Jun", "Jul", "Aug", "Sep", "Oct", "Nov", "Dec")</f>
        <v>Oct</v>
      </c>
      <c r="D9090" t="str">
        <f>"Q"&amp;ROUNDUP(MONTH('Supermart Grocery Sales - Retai'!F9090)/3,0)</f>
        <v>Q4</v>
      </c>
      <c r="E9090">
        <f>tbl_DataModel[[#This Row],[Profit]]/tbl_DataModel[[#This Row],[Sales]]</f>
        <v>0.12000000000000001</v>
      </c>
      <c r="F9090">
        <v>1259</v>
      </c>
      <c r="G9090">
        <v>151.08000000000001</v>
      </c>
      <c r="H9090" t="s">
        <v>13</v>
      </c>
      <c r="I9090" t="s">
        <v>79</v>
      </c>
      <c r="J9090" t="s">
        <v>76</v>
      </c>
      <c r="K9090" t="s">
        <v>42</v>
      </c>
    </row>
    <row r="9091" spans="1:11" x14ac:dyDescent="0.3">
      <c r="A9091">
        <f>YEAR('Supermart Grocery Sales - Retai'!F:F)</f>
        <v>2017</v>
      </c>
      <c r="B9091">
        <f>MONTH('Supermart Grocery Sales - Retai'!F:F)</f>
        <v>5</v>
      </c>
      <c r="C9091" t="str" cm="1">
        <f t="array" ref="C9091">CHOOSE(_xlfn.ANCHORARRAY(B9091), "Jan", "Feb", "Mar", "Apr", "May", "Jun", "Jul", "Aug", "Sep", "Oct", "Nov", "Dec")</f>
        <v>May</v>
      </c>
      <c r="D9091" t="str">
        <f>"Q"&amp;ROUNDUP(MONTH('Supermart Grocery Sales - Retai'!F9091)/3,0)</f>
        <v>Q2</v>
      </c>
      <c r="E9091">
        <f>tbl_DataModel[[#This Row],[Profit]]/tbl_DataModel[[#This Row],[Sales]]</f>
        <v>0.1</v>
      </c>
      <c r="F9091">
        <v>1354</v>
      </c>
      <c r="G9091">
        <v>135.4</v>
      </c>
      <c r="H9091" t="s">
        <v>13</v>
      </c>
      <c r="I9091" t="s">
        <v>79</v>
      </c>
      <c r="J9091" t="s">
        <v>76</v>
      </c>
      <c r="K9091" t="s">
        <v>114</v>
      </c>
    </row>
    <row r="9092" spans="1:11" x14ac:dyDescent="0.3">
      <c r="A9092">
        <f>YEAR('Supermart Grocery Sales - Retai'!F:F)</f>
        <v>2017</v>
      </c>
      <c r="B9092">
        <f>MONTH('Supermart Grocery Sales - Retai'!F:F)</f>
        <v>9</v>
      </c>
      <c r="C9092" t="str" cm="1">
        <f t="array" ref="C9092">CHOOSE(_xlfn.ANCHORARRAY(B9092), "Jan", "Feb", "Mar", "Apr", "May", "Jun", "Jul", "Aug", "Sep", "Oct", "Nov", "Dec")</f>
        <v>Sep</v>
      </c>
      <c r="D9092" t="str">
        <f>"Q"&amp;ROUNDUP(MONTH('Supermart Grocery Sales - Retai'!F9092)/3,0)</f>
        <v>Q3</v>
      </c>
      <c r="E9092">
        <f>tbl_DataModel[[#This Row],[Profit]]/tbl_DataModel[[#This Row],[Sales]]</f>
        <v>0.38</v>
      </c>
      <c r="F9092">
        <v>1451</v>
      </c>
      <c r="G9092">
        <v>551.38</v>
      </c>
      <c r="H9092" t="s">
        <v>26</v>
      </c>
      <c r="I9092" t="s">
        <v>201</v>
      </c>
      <c r="J9092" t="s">
        <v>76</v>
      </c>
      <c r="K9092" t="s">
        <v>57</v>
      </c>
    </row>
    <row r="9093" spans="1:11" x14ac:dyDescent="0.3">
      <c r="A9093">
        <f>YEAR('Supermart Grocery Sales - Retai'!F:F)</f>
        <v>2016</v>
      </c>
      <c r="B9093">
        <f>MONTH('Supermart Grocery Sales - Retai'!F:F)</f>
        <v>8</v>
      </c>
      <c r="C9093" t="str" cm="1">
        <f t="array" ref="C9093">CHOOSE(_xlfn.ANCHORARRAY(B9093), "Jan", "Feb", "Mar", "Apr", "May", "Jun", "Jul", "Aug", "Sep", "Oct", "Nov", "Dec")</f>
        <v>Aug</v>
      </c>
      <c r="D9093" t="str">
        <f>"Q"&amp;ROUNDUP(MONTH('Supermart Grocery Sales - Retai'!F9093)/3,0)</f>
        <v>Q3</v>
      </c>
      <c r="E9093">
        <f>tbl_DataModel[[#This Row],[Profit]]/tbl_DataModel[[#This Row],[Sales]]</f>
        <v>0.16</v>
      </c>
      <c r="F9093">
        <v>1652</v>
      </c>
      <c r="G9093">
        <v>264.32</v>
      </c>
      <c r="H9093" t="s">
        <v>63</v>
      </c>
      <c r="I9093" t="s">
        <v>157</v>
      </c>
      <c r="J9093" t="s">
        <v>76</v>
      </c>
      <c r="K9093" t="s">
        <v>204</v>
      </c>
    </row>
    <row r="9094" spans="1:11" x14ac:dyDescent="0.3">
      <c r="A9094">
        <f>YEAR('Supermart Grocery Sales - Retai'!F:F)</f>
        <v>2016</v>
      </c>
      <c r="B9094">
        <f>MONTH('Supermart Grocery Sales - Retai'!F:F)</f>
        <v>11</v>
      </c>
      <c r="C9094" t="str" cm="1">
        <f t="array" ref="C9094">CHOOSE(_xlfn.ANCHORARRAY(B9094), "Jan", "Feb", "Mar", "Apr", "May", "Jun", "Jul", "Aug", "Sep", "Oct", "Nov", "Dec")</f>
        <v>Nov</v>
      </c>
      <c r="D9094" t="str">
        <f>"Q"&amp;ROUNDUP(MONTH('Supermart Grocery Sales - Retai'!F9094)/3,0)</f>
        <v>Q4</v>
      </c>
      <c r="E9094">
        <f>tbl_DataModel[[#This Row],[Profit]]/tbl_DataModel[[#This Row],[Sales]]</f>
        <v>0.13</v>
      </c>
      <c r="F9094">
        <v>736</v>
      </c>
      <c r="G9094">
        <v>95.68</v>
      </c>
      <c r="H9094" t="s">
        <v>49</v>
      </c>
      <c r="I9094" t="s">
        <v>54</v>
      </c>
      <c r="J9094" t="s">
        <v>76</v>
      </c>
      <c r="K9094" t="s">
        <v>78</v>
      </c>
    </row>
    <row r="9095" spans="1:11" x14ac:dyDescent="0.3">
      <c r="A9095">
        <f>YEAR('Supermart Grocery Sales - Retai'!F:F)</f>
        <v>2018</v>
      </c>
      <c r="B9095">
        <f>MONTH('Supermart Grocery Sales - Retai'!F:F)</f>
        <v>9</v>
      </c>
      <c r="C9095" t="str" cm="1">
        <f t="array" ref="C9095">CHOOSE(_xlfn.ANCHORARRAY(B9095), "Jan", "Feb", "Mar", "Apr", "May", "Jun", "Jul", "Aug", "Sep", "Oct", "Nov", "Dec")</f>
        <v>Sep</v>
      </c>
      <c r="D9095" t="str">
        <f>"Q"&amp;ROUNDUP(MONTH('Supermart Grocery Sales - Retai'!F9095)/3,0)</f>
        <v>Q3</v>
      </c>
      <c r="E9095">
        <f>tbl_DataModel[[#This Row],[Profit]]/tbl_DataModel[[#This Row],[Sales]]</f>
        <v>0.16999999999999998</v>
      </c>
      <c r="F9095">
        <v>1196</v>
      </c>
      <c r="G9095">
        <v>203.32</v>
      </c>
      <c r="H9095" t="s">
        <v>32</v>
      </c>
      <c r="I9095" t="s">
        <v>33</v>
      </c>
      <c r="J9095" t="s">
        <v>76</v>
      </c>
      <c r="K9095" t="s">
        <v>197</v>
      </c>
    </row>
    <row r="9096" spans="1:11" x14ac:dyDescent="0.3">
      <c r="A9096">
        <f>YEAR('Supermart Grocery Sales - Retai'!F:F)</f>
        <v>2015</v>
      </c>
      <c r="B9096">
        <f>MONTH('Supermart Grocery Sales - Retai'!F:F)</f>
        <v>5</v>
      </c>
      <c r="C9096" t="str" cm="1">
        <f t="array" ref="C9096">CHOOSE(_xlfn.ANCHORARRAY(B9096), "Jan", "Feb", "Mar", "Apr", "May", "Jun", "Jul", "Aug", "Sep", "Oct", "Nov", "Dec")</f>
        <v>May</v>
      </c>
      <c r="D9096" t="str">
        <f>"Q"&amp;ROUNDUP(MONTH('Supermart Grocery Sales - Retai'!F9096)/3,0)</f>
        <v>Q2</v>
      </c>
      <c r="E9096">
        <f>tbl_DataModel[[#This Row],[Profit]]/tbl_DataModel[[#This Row],[Sales]]</f>
        <v>0.08</v>
      </c>
      <c r="F9096">
        <v>767</v>
      </c>
      <c r="G9096">
        <v>61.36</v>
      </c>
      <c r="H9096" t="s">
        <v>58</v>
      </c>
      <c r="I9096" t="s">
        <v>112</v>
      </c>
      <c r="J9096" t="s">
        <v>76</v>
      </c>
      <c r="K9096" t="s">
        <v>125</v>
      </c>
    </row>
    <row r="9097" spans="1:11" x14ac:dyDescent="0.3">
      <c r="A9097">
        <f>YEAR('Supermart Grocery Sales - Retai'!F:F)</f>
        <v>2018</v>
      </c>
      <c r="B9097">
        <f>MONTH('Supermart Grocery Sales - Retai'!F:F)</f>
        <v>11</v>
      </c>
      <c r="C9097" t="str" cm="1">
        <f t="array" ref="C9097">CHOOSE(_xlfn.ANCHORARRAY(B9097), "Jan", "Feb", "Mar", "Apr", "May", "Jun", "Jul", "Aug", "Sep", "Oct", "Nov", "Dec")</f>
        <v>Nov</v>
      </c>
      <c r="D9097" t="str">
        <f>"Q"&amp;ROUNDUP(MONTH('Supermart Grocery Sales - Retai'!F9097)/3,0)</f>
        <v>Q4</v>
      </c>
      <c r="E9097">
        <f>tbl_DataModel[[#This Row],[Profit]]/tbl_DataModel[[#This Row],[Sales]]</f>
        <v>0.08</v>
      </c>
      <c r="F9097">
        <v>801</v>
      </c>
      <c r="G9097">
        <v>64.08</v>
      </c>
      <c r="H9097" t="s">
        <v>58</v>
      </c>
      <c r="I9097" t="s">
        <v>112</v>
      </c>
      <c r="J9097" t="s">
        <v>76</v>
      </c>
      <c r="K9097" t="s">
        <v>146</v>
      </c>
    </row>
    <row r="9098" spans="1:11" x14ac:dyDescent="0.3">
      <c r="A9098">
        <f>YEAR('Supermart Grocery Sales - Retai'!F:F)</f>
        <v>2015</v>
      </c>
      <c r="B9098">
        <f>MONTH('Supermart Grocery Sales - Retai'!F:F)</f>
        <v>8</v>
      </c>
      <c r="C9098" t="str" cm="1">
        <f t="array" ref="C9098">CHOOSE(_xlfn.ANCHORARRAY(B9098), "Jan", "Feb", "Mar", "Apr", "May", "Jun", "Jul", "Aug", "Sep", "Oct", "Nov", "Dec")</f>
        <v>Aug</v>
      </c>
      <c r="D9098" t="str">
        <f>"Q"&amp;ROUNDUP(MONTH('Supermart Grocery Sales - Retai'!F9098)/3,0)</f>
        <v>Q3</v>
      </c>
      <c r="E9098">
        <f>tbl_DataModel[[#This Row],[Profit]]/tbl_DataModel[[#This Row],[Sales]]</f>
        <v>0.27999999999999997</v>
      </c>
      <c r="F9098">
        <v>2138</v>
      </c>
      <c r="G9098">
        <v>598.64</v>
      </c>
      <c r="H9098" t="s">
        <v>13</v>
      </c>
      <c r="I9098" t="s">
        <v>195</v>
      </c>
      <c r="J9098" t="s">
        <v>76</v>
      </c>
      <c r="K9098" t="s">
        <v>120</v>
      </c>
    </row>
    <row r="9099" spans="1:11" x14ac:dyDescent="0.3">
      <c r="A9099">
        <f>YEAR('Supermart Grocery Sales - Retai'!F:F)</f>
        <v>2017</v>
      </c>
      <c r="B9099">
        <f>MONTH('Supermart Grocery Sales - Retai'!F:F)</f>
        <v>8</v>
      </c>
      <c r="C9099" t="str" cm="1">
        <f t="array" ref="C9099">CHOOSE(_xlfn.ANCHORARRAY(B9099), "Jan", "Feb", "Mar", "Apr", "May", "Jun", "Jul", "Aug", "Sep", "Oct", "Nov", "Dec")</f>
        <v>Aug</v>
      </c>
      <c r="D9099" t="str">
        <f>"Q"&amp;ROUNDUP(MONTH('Supermart Grocery Sales - Retai'!F9099)/3,0)</f>
        <v>Q3</v>
      </c>
      <c r="E9099">
        <f>tbl_DataModel[[#This Row],[Profit]]/tbl_DataModel[[#This Row],[Sales]]</f>
        <v>0.27999999999999997</v>
      </c>
      <c r="F9099">
        <v>1311</v>
      </c>
      <c r="G9099">
        <v>367.08</v>
      </c>
      <c r="H9099" t="s">
        <v>63</v>
      </c>
      <c r="I9099" t="s">
        <v>64</v>
      </c>
      <c r="J9099" t="s">
        <v>76</v>
      </c>
      <c r="K9099" t="s">
        <v>197</v>
      </c>
    </row>
    <row r="9100" spans="1:11" x14ac:dyDescent="0.3">
      <c r="A9100">
        <f>YEAR('Supermart Grocery Sales - Retai'!F:F)</f>
        <v>2018</v>
      </c>
      <c r="B9100">
        <f>MONTH('Supermart Grocery Sales - Retai'!F:F)</f>
        <v>4</v>
      </c>
      <c r="C9100" t="str" cm="1">
        <f t="array" ref="C9100">CHOOSE(_xlfn.ANCHORARRAY(B9100), "Jan", "Feb", "Mar", "Apr", "May", "Jun", "Jul", "Aug", "Sep", "Oct", "Nov", "Dec")</f>
        <v>Apr</v>
      </c>
      <c r="D9100" t="str">
        <f>"Q"&amp;ROUNDUP(MONTH('Supermart Grocery Sales - Retai'!F9100)/3,0)</f>
        <v>Q2</v>
      </c>
      <c r="E9100">
        <f>tbl_DataModel[[#This Row],[Profit]]/tbl_DataModel[[#This Row],[Sales]]</f>
        <v>6.9999999999999993E-2</v>
      </c>
      <c r="F9100">
        <v>1815</v>
      </c>
      <c r="G9100">
        <v>127.05</v>
      </c>
      <c r="H9100" t="s">
        <v>58</v>
      </c>
      <c r="I9100" t="s">
        <v>112</v>
      </c>
      <c r="J9100" t="s">
        <v>76</v>
      </c>
      <c r="K9100" t="s">
        <v>31</v>
      </c>
    </row>
    <row r="9101" spans="1:11" x14ac:dyDescent="0.3">
      <c r="A9101">
        <f>YEAR('Supermart Grocery Sales - Retai'!F:F)</f>
        <v>2016</v>
      </c>
      <c r="B9101">
        <f>MONTH('Supermart Grocery Sales - Retai'!F:F)</f>
        <v>12</v>
      </c>
      <c r="C9101" t="str" cm="1">
        <f t="array" ref="C9101">CHOOSE(_xlfn.ANCHORARRAY(B9101), "Jan", "Feb", "Mar", "Apr", "May", "Jun", "Jul", "Aug", "Sep", "Oct", "Nov", "Dec")</f>
        <v>Dec</v>
      </c>
      <c r="D9101" t="str">
        <f>"Q"&amp;ROUNDUP(MONTH('Supermart Grocery Sales - Retai'!F9101)/3,0)</f>
        <v>Q4</v>
      </c>
      <c r="E9101">
        <f>tbl_DataModel[[#This Row],[Profit]]/tbl_DataModel[[#This Row],[Sales]]</f>
        <v>0.23</v>
      </c>
      <c r="F9101">
        <v>2396</v>
      </c>
      <c r="G9101">
        <v>551.08000000000004</v>
      </c>
      <c r="H9101" t="s">
        <v>49</v>
      </c>
      <c r="I9101" t="s">
        <v>54</v>
      </c>
      <c r="J9101" t="s">
        <v>76</v>
      </c>
      <c r="K9101" t="s">
        <v>86</v>
      </c>
    </row>
    <row r="9102" spans="1:11" x14ac:dyDescent="0.3">
      <c r="A9102">
        <f>YEAR('Supermart Grocery Sales - Retai'!F:F)</f>
        <v>2016</v>
      </c>
      <c r="B9102">
        <f>MONTH('Supermart Grocery Sales - Retai'!F:F)</f>
        <v>11</v>
      </c>
      <c r="C9102" t="str" cm="1">
        <f t="array" ref="C9102">CHOOSE(_xlfn.ANCHORARRAY(B9102), "Jan", "Feb", "Mar", "Apr", "May", "Jun", "Jul", "Aug", "Sep", "Oct", "Nov", "Dec")</f>
        <v>Nov</v>
      </c>
      <c r="D9102" t="str">
        <f>"Q"&amp;ROUNDUP(MONTH('Supermart Grocery Sales - Retai'!F9102)/3,0)</f>
        <v>Q4</v>
      </c>
      <c r="E9102">
        <f>tbl_DataModel[[#This Row],[Profit]]/tbl_DataModel[[#This Row],[Sales]]</f>
        <v>0.26</v>
      </c>
      <c r="F9102">
        <v>2266</v>
      </c>
      <c r="G9102">
        <v>589.16</v>
      </c>
      <c r="H9102" t="s">
        <v>26</v>
      </c>
      <c r="I9102" t="s">
        <v>94</v>
      </c>
      <c r="J9102" t="s">
        <v>76</v>
      </c>
      <c r="K9102" t="s">
        <v>135</v>
      </c>
    </row>
    <row r="9103" spans="1:11" x14ac:dyDescent="0.3">
      <c r="A9103">
        <f>YEAR('Supermart Grocery Sales - Retai'!F:F)</f>
        <v>2015</v>
      </c>
      <c r="B9103">
        <f>MONTH('Supermart Grocery Sales - Retai'!F:F)</f>
        <v>9</v>
      </c>
      <c r="C9103" t="str" cm="1">
        <f t="array" ref="C9103">CHOOSE(_xlfn.ANCHORARRAY(B9103), "Jan", "Feb", "Mar", "Apr", "May", "Jun", "Jul", "Aug", "Sep", "Oct", "Nov", "Dec")</f>
        <v>Sep</v>
      </c>
      <c r="D9103" t="str">
        <f>"Q"&amp;ROUNDUP(MONTH('Supermart Grocery Sales - Retai'!F9103)/3,0)</f>
        <v>Q3</v>
      </c>
      <c r="E9103">
        <f>tbl_DataModel[[#This Row],[Profit]]/tbl_DataModel[[#This Row],[Sales]]</f>
        <v>0.32</v>
      </c>
      <c r="F9103">
        <v>856</v>
      </c>
      <c r="G9103">
        <v>273.92</v>
      </c>
      <c r="H9103" t="s">
        <v>20</v>
      </c>
      <c r="I9103" t="s">
        <v>91</v>
      </c>
      <c r="J9103" t="s">
        <v>76</v>
      </c>
      <c r="K9103" t="s">
        <v>263</v>
      </c>
    </row>
    <row r="9104" spans="1:11" x14ac:dyDescent="0.3">
      <c r="A9104">
        <f>YEAR('Supermart Grocery Sales - Retai'!F:F)</f>
        <v>2018</v>
      </c>
      <c r="B9104">
        <f>MONTH('Supermart Grocery Sales - Retai'!F:F)</f>
        <v>8</v>
      </c>
      <c r="C9104" t="str" cm="1">
        <f t="array" ref="C9104">CHOOSE(_xlfn.ANCHORARRAY(B9104), "Jan", "Feb", "Mar", "Apr", "May", "Jun", "Jul", "Aug", "Sep", "Oct", "Nov", "Dec")</f>
        <v>Aug</v>
      </c>
      <c r="D9104" t="str">
        <f>"Q"&amp;ROUNDUP(MONTH('Supermart Grocery Sales - Retai'!F9104)/3,0)</f>
        <v>Q3</v>
      </c>
      <c r="E9104">
        <f>tbl_DataModel[[#This Row],[Profit]]/tbl_DataModel[[#This Row],[Sales]]</f>
        <v>0.26999999999999996</v>
      </c>
      <c r="F9104">
        <v>1467</v>
      </c>
      <c r="G9104">
        <v>396.09</v>
      </c>
      <c r="H9104" t="s">
        <v>49</v>
      </c>
      <c r="I9104" t="s">
        <v>54</v>
      </c>
      <c r="J9104" t="s">
        <v>76</v>
      </c>
      <c r="K9104" t="s">
        <v>31</v>
      </c>
    </row>
    <row r="9105" spans="1:11" x14ac:dyDescent="0.3">
      <c r="A9105">
        <f>YEAR('Supermart Grocery Sales - Retai'!F:F)</f>
        <v>2018</v>
      </c>
      <c r="B9105">
        <f>MONTH('Supermart Grocery Sales - Retai'!F:F)</f>
        <v>10</v>
      </c>
      <c r="C9105" t="str" cm="1">
        <f t="array" ref="C9105">CHOOSE(_xlfn.ANCHORARRAY(B9105), "Jan", "Feb", "Mar", "Apr", "May", "Jun", "Jul", "Aug", "Sep", "Oct", "Nov", "Dec")</f>
        <v>Oct</v>
      </c>
      <c r="D9105" t="str">
        <f>"Q"&amp;ROUNDUP(MONTH('Supermart Grocery Sales - Retai'!F9105)/3,0)</f>
        <v>Q4</v>
      </c>
      <c r="E9105">
        <f>tbl_DataModel[[#This Row],[Profit]]/tbl_DataModel[[#This Row],[Sales]]</f>
        <v>0.16</v>
      </c>
      <c r="F9105">
        <v>1383</v>
      </c>
      <c r="G9105">
        <v>221.28</v>
      </c>
      <c r="H9105" t="s">
        <v>49</v>
      </c>
      <c r="I9105" t="s">
        <v>205</v>
      </c>
      <c r="J9105" t="s">
        <v>76</v>
      </c>
      <c r="K9105" t="s">
        <v>146</v>
      </c>
    </row>
    <row r="9106" spans="1:11" x14ac:dyDescent="0.3">
      <c r="A9106">
        <f>YEAR('Supermart Grocery Sales - Retai'!F:F)</f>
        <v>2016</v>
      </c>
      <c r="B9106">
        <f>MONTH('Supermart Grocery Sales - Retai'!F:F)</f>
        <v>12</v>
      </c>
      <c r="C9106" t="str" cm="1">
        <f t="array" ref="C9106">CHOOSE(_xlfn.ANCHORARRAY(B9106), "Jan", "Feb", "Mar", "Apr", "May", "Jun", "Jul", "Aug", "Sep", "Oct", "Nov", "Dec")</f>
        <v>Dec</v>
      </c>
      <c r="D9106" t="str">
        <f>"Q"&amp;ROUNDUP(MONTH('Supermart Grocery Sales - Retai'!F9106)/3,0)</f>
        <v>Q4</v>
      </c>
      <c r="E9106">
        <f>tbl_DataModel[[#This Row],[Profit]]/tbl_DataModel[[#This Row],[Sales]]</f>
        <v>0.27999999999999997</v>
      </c>
      <c r="F9106">
        <v>1769</v>
      </c>
      <c r="G9106">
        <v>495.32</v>
      </c>
      <c r="H9106" t="s">
        <v>58</v>
      </c>
      <c r="I9106" t="s">
        <v>68</v>
      </c>
      <c r="J9106" t="s">
        <v>76</v>
      </c>
      <c r="K9106" t="s">
        <v>169</v>
      </c>
    </row>
    <row r="9107" spans="1:11" x14ac:dyDescent="0.3">
      <c r="A9107">
        <f>YEAR('Supermart Grocery Sales - Retai'!F:F)</f>
        <v>2015</v>
      </c>
      <c r="B9107">
        <f>MONTH('Supermart Grocery Sales - Retai'!F:F)</f>
        <v>11</v>
      </c>
      <c r="C9107" t="str" cm="1">
        <f t="array" ref="C9107">CHOOSE(_xlfn.ANCHORARRAY(B9107), "Jan", "Feb", "Mar", "Apr", "May", "Jun", "Jul", "Aug", "Sep", "Oct", "Nov", "Dec")</f>
        <v>Nov</v>
      </c>
      <c r="D9107" t="str">
        <f>"Q"&amp;ROUNDUP(MONTH('Supermart Grocery Sales - Retai'!F9107)/3,0)</f>
        <v>Q4</v>
      </c>
      <c r="E9107">
        <f>tbl_DataModel[[#This Row],[Profit]]/tbl_DataModel[[#This Row],[Sales]]</f>
        <v>0.18</v>
      </c>
      <c r="F9107">
        <v>2493</v>
      </c>
      <c r="G9107">
        <v>448.74</v>
      </c>
      <c r="H9107" t="s">
        <v>20</v>
      </c>
      <c r="I9107" t="s">
        <v>21</v>
      </c>
      <c r="J9107" t="s">
        <v>76</v>
      </c>
      <c r="K9107" t="s">
        <v>71</v>
      </c>
    </row>
    <row r="9108" spans="1:11" x14ac:dyDescent="0.3">
      <c r="A9108">
        <f>YEAR('Supermart Grocery Sales - Retai'!F:F)</f>
        <v>2016</v>
      </c>
      <c r="B9108">
        <f>MONTH('Supermart Grocery Sales - Retai'!F:F)</f>
        <v>9</v>
      </c>
      <c r="C9108" t="str" cm="1">
        <f t="array" ref="C9108">CHOOSE(_xlfn.ANCHORARRAY(B9108), "Jan", "Feb", "Mar", "Apr", "May", "Jun", "Jul", "Aug", "Sep", "Oct", "Nov", "Dec")</f>
        <v>Sep</v>
      </c>
      <c r="D9108" t="str">
        <f>"Q"&amp;ROUNDUP(MONTH('Supermart Grocery Sales - Retai'!F9108)/3,0)</f>
        <v>Q3</v>
      </c>
      <c r="E9108">
        <f>tbl_DataModel[[#This Row],[Profit]]/tbl_DataModel[[#This Row],[Sales]]</f>
        <v>0.1</v>
      </c>
      <c r="F9108">
        <v>1699</v>
      </c>
      <c r="G9108">
        <v>169.9</v>
      </c>
      <c r="H9108" t="s">
        <v>63</v>
      </c>
      <c r="I9108" t="s">
        <v>157</v>
      </c>
      <c r="J9108" t="s">
        <v>76</v>
      </c>
      <c r="K9108" t="s">
        <v>159</v>
      </c>
    </row>
    <row r="9109" spans="1:11" x14ac:dyDescent="0.3">
      <c r="A9109">
        <f>YEAR('Supermart Grocery Sales - Retai'!F:F)</f>
        <v>2018</v>
      </c>
      <c r="B9109">
        <f>MONTH('Supermart Grocery Sales - Retai'!F:F)</f>
        <v>1</v>
      </c>
      <c r="C9109" t="str" cm="1">
        <f t="array" ref="C9109">CHOOSE(_xlfn.ANCHORARRAY(B9109), "Jan", "Feb", "Mar", "Apr", "May", "Jun", "Jul", "Aug", "Sep", "Oct", "Nov", "Dec")</f>
        <v>Jan</v>
      </c>
      <c r="D9109" t="str">
        <f>"Q"&amp;ROUNDUP(MONTH('Supermart Grocery Sales - Retai'!F9109)/3,0)</f>
        <v>Q1</v>
      </c>
      <c r="E9109">
        <f>tbl_DataModel[[#This Row],[Profit]]/tbl_DataModel[[#This Row],[Sales]]</f>
        <v>0.31</v>
      </c>
      <c r="F9109">
        <v>1016</v>
      </c>
      <c r="G9109">
        <v>314.95999999999998</v>
      </c>
      <c r="H9109" t="s">
        <v>63</v>
      </c>
      <c r="I9109" t="s">
        <v>157</v>
      </c>
      <c r="J9109" t="s">
        <v>76</v>
      </c>
      <c r="K9109" t="s">
        <v>40</v>
      </c>
    </row>
    <row r="9110" spans="1:11" x14ac:dyDescent="0.3">
      <c r="A9110">
        <f>YEAR('Supermart Grocery Sales - Retai'!F:F)</f>
        <v>2017</v>
      </c>
      <c r="B9110">
        <f>MONTH('Supermart Grocery Sales - Retai'!F:F)</f>
        <v>10</v>
      </c>
      <c r="C9110" t="str" cm="1">
        <f t="array" ref="C9110">CHOOSE(_xlfn.ANCHORARRAY(B9110), "Jan", "Feb", "Mar", "Apr", "May", "Jun", "Jul", "Aug", "Sep", "Oct", "Nov", "Dec")</f>
        <v>Oct</v>
      </c>
      <c r="D9110" t="str">
        <f>"Q"&amp;ROUNDUP(MONTH('Supermart Grocery Sales - Retai'!F9110)/3,0)</f>
        <v>Q4</v>
      </c>
      <c r="E9110">
        <f>tbl_DataModel[[#This Row],[Profit]]/tbl_DataModel[[#This Row],[Sales]]</f>
        <v>0.45</v>
      </c>
      <c r="F9110">
        <v>1858</v>
      </c>
      <c r="G9110">
        <v>836.1</v>
      </c>
      <c r="H9110" t="s">
        <v>13</v>
      </c>
      <c r="I9110" t="s">
        <v>195</v>
      </c>
      <c r="J9110" t="s">
        <v>76</v>
      </c>
      <c r="K9110" t="s">
        <v>19</v>
      </c>
    </row>
    <row r="9111" spans="1:11" x14ac:dyDescent="0.3">
      <c r="A9111">
        <f>YEAR('Supermart Grocery Sales - Retai'!F:F)</f>
        <v>2016</v>
      </c>
      <c r="B9111">
        <f>MONTH('Supermart Grocery Sales - Retai'!F:F)</f>
        <v>8</v>
      </c>
      <c r="C9111" t="str" cm="1">
        <f t="array" ref="C9111">CHOOSE(_xlfn.ANCHORARRAY(B9111), "Jan", "Feb", "Mar", "Apr", "May", "Jun", "Jul", "Aug", "Sep", "Oct", "Nov", "Dec")</f>
        <v>Aug</v>
      </c>
      <c r="D9111" t="str">
        <f>"Q"&amp;ROUNDUP(MONTH('Supermart Grocery Sales - Retai'!F9111)/3,0)</f>
        <v>Q3</v>
      </c>
      <c r="E9111">
        <f>tbl_DataModel[[#This Row],[Profit]]/tbl_DataModel[[#This Row],[Sales]]</f>
        <v>0.08</v>
      </c>
      <c r="F9111">
        <v>821</v>
      </c>
      <c r="G9111">
        <v>65.680000000000007</v>
      </c>
      <c r="H9111" t="s">
        <v>20</v>
      </c>
      <c r="I9111" t="s">
        <v>21</v>
      </c>
      <c r="J9111" t="s">
        <v>76</v>
      </c>
      <c r="K9111" t="s">
        <v>25</v>
      </c>
    </row>
    <row r="9112" spans="1:11" x14ac:dyDescent="0.3">
      <c r="A9112">
        <f>YEAR('Supermart Grocery Sales - Retai'!F:F)</f>
        <v>2017</v>
      </c>
      <c r="B9112">
        <f>MONTH('Supermart Grocery Sales - Retai'!F:F)</f>
        <v>8</v>
      </c>
      <c r="C9112" t="str" cm="1">
        <f t="array" ref="C9112">CHOOSE(_xlfn.ANCHORARRAY(B9112), "Jan", "Feb", "Mar", "Apr", "May", "Jun", "Jul", "Aug", "Sep", "Oct", "Nov", "Dec")</f>
        <v>Aug</v>
      </c>
      <c r="D9112" t="str">
        <f>"Q"&amp;ROUNDUP(MONTH('Supermart Grocery Sales - Retai'!F9112)/3,0)</f>
        <v>Q3</v>
      </c>
      <c r="E9112">
        <f>tbl_DataModel[[#This Row],[Profit]]/tbl_DataModel[[#This Row],[Sales]]</f>
        <v>0.15</v>
      </c>
      <c r="F9112">
        <v>2191</v>
      </c>
      <c r="G9112">
        <v>328.65</v>
      </c>
      <c r="H9112" t="s">
        <v>63</v>
      </c>
      <c r="I9112" t="s">
        <v>64</v>
      </c>
      <c r="J9112" t="s">
        <v>76</v>
      </c>
      <c r="K9112" t="s">
        <v>263</v>
      </c>
    </row>
    <row r="9113" spans="1:11" x14ac:dyDescent="0.3">
      <c r="A9113">
        <f>YEAR('Supermart Grocery Sales - Retai'!F:F)</f>
        <v>2018</v>
      </c>
      <c r="B9113">
        <f>MONTH('Supermart Grocery Sales - Retai'!F:F)</f>
        <v>12</v>
      </c>
      <c r="C9113" t="str" cm="1">
        <f t="array" ref="C9113">CHOOSE(_xlfn.ANCHORARRAY(B9113), "Jan", "Feb", "Mar", "Apr", "May", "Jun", "Jul", "Aug", "Sep", "Oct", "Nov", "Dec")</f>
        <v>Dec</v>
      </c>
      <c r="D9113" t="str">
        <f>"Q"&amp;ROUNDUP(MONTH('Supermart Grocery Sales - Retai'!F9113)/3,0)</f>
        <v>Q4</v>
      </c>
      <c r="E9113">
        <f>tbl_DataModel[[#This Row],[Profit]]/tbl_DataModel[[#This Row],[Sales]]</f>
        <v>0.06</v>
      </c>
      <c r="F9113">
        <v>1186</v>
      </c>
      <c r="G9113">
        <v>71.16</v>
      </c>
      <c r="H9113" t="s">
        <v>58</v>
      </c>
      <c r="I9113" t="s">
        <v>68</v>
      </c>
      <c r="J9113" t="s">
        <v>76</v>
      </c>
      <c r="K9113" t="s">
        <v>191</v>
      </c>
    </row>
    <row r="9114" spans="1:11" x14ac:dyDescent="0.3">
      <c r="A9114">
        <f>YEAR('Supermart Grocery Sales - Retai'!F:F)</f>
        <v>2018</v>
      </c>
      <c r="B9114">
        <f>MONTH('Supermart Grocery Sales - Retai'!F:F)</f>
        <v>7</v>
      </c>
      <c r="C9114" t="str" cm="1">
        <f t="array" ref="C9114">CHOOSE(_xlfn.ANCHORARRAY(B9114), "Jan", "Feb", "Mar", "Apr", "May", "Jun", "Jul", "Aug", "Sep", "Oct", "Nov", "Dec")</f>
        <v>Jul</v>
      </c>
      <c r="D9114" t="str">
        <f>"Q"&amp;ROUNDUP(MONTH('Supermart Grocery Sales - Retai'!F9114)/3,0)</f>
        <v>Q3</v>
      </c>
      <c r="E9114">
        <f>tbl_DataModel[[#This Row],[Profit]]/tbl_DataModel[[#This Row],[Sales]]</f>
        <v>0.45</v>
      </c>
      <c r="F9114">
        <v>1438</v>
      </c>
      <c r="G9114">
        <v>647.1</v>
      </c>
      <c r="H9114" t="s">
        <v>63</v>
      </c>
      <c r="I9114" t="s">
        <v>87</v>
      </c>
      <c r="J9114" t="s">
        <v>76</v>
      </c>
      <c r="K9114" t="s">
        <v>74</v>
      </c>
    </row>
    <row r="9115" spans="1:11" x14ac:dyDescent="0.3">
      <c r="A9115">
        <f>YEAR('Supermart Grocery Sales - Retai'!F:F)</f>
        <v>2018</v>
      </c>
      <c r="B9115">
        <f>MONTH('Supermart Grocery Sales - Retai'!F:F)</f>
        <v>7</v>
      </c>
      <c r="C9115" t="str" cm="1">
        <f t="array" ref="C9115">CHOOSE(_xlfn.ANCHORARRAY(B9115), "Jan", "Feb", "Mar", "Apr", "May", "Jun", "Jul", "Aug", "Sep", "Oct", "Nov", "Dec")</f>
        <v>Jul</v>
      </c>
      <c r="D9115" t="str">
        <f>"Q"&amp;ROUNDUP(MONTH('Supermart Grocery Sales - Retai'!F9115)/3,0)</f>
        <v>Q3</v>
      </c>
      <c r="E9115">
        <f>tbl_DataModel[[#This Row],[Profit]]/tbl_DataModel[[#This Row],[Sales]]</f>
        <v>0.24</v>
      </c>
      <c r="F9115">
        <v>2225</v>
      </c>
      <c r="G9115">
        <v>534</v>
      </c>
      <c r="H9115" t="s">
        <v>63</v>
      </c>
      <c r="I9115" t="s">
        <v>157</v>
      </c>
      <c r="J9115" t="s">
        <v>76</v>
      </c>
      <c r="K9115" t="s">
        <v>204</v>
      </c>
    </row>
    <row r="9116" spans="1:11" x14ac:dyDescent="0.3">
      <c r="A9116">
        <f>YEAR('Supermart Grocery Sales - Retai'!F:F)</f>
        <v>2017</v>
      </c>
      <c r="B9116">
        <f>MONTH('Supermart Grocery Sales - Retai'!F:F)</f>
        <v>11</v>
      </c>
      <c r="C9116" t="str" cm="1">
        <f t="array" ref="C9116">CHOOSE(_xlfn.ANCHORARRAY(B9116), "Jan", "Feb", "Mar", "Apr", "May", "Jun", "Jul", "Aug", "Sep", "Oct", "Nov", "Dec")</f>
        <v>Nov</v>
      </c>
      <c r="D9116" t="str">
        <f>"Q"&amp;ROUNDUP(MONTH('Supermart Grocery Sales - Retai'!F9116)/3,0)</f>
        <v>Q4</v>
      </c>
      <c r="E9116">
        <f>tbl_DataModel[[#This Row],[Profit]]/tbl_DataModel[[#This Row],[Sales]]</f>
        <v>0.26</v>
      </c>
      <c r="F9116">
        <v>959</v>
      </c>
      <c r="G9116">
        <v>249.34</v>
      </c>
      <c r="H9116" t="s">
        <v>32</v>
      </c>
      <c r="I9116" t="s">
        <v>97</v>
      </c>
      <c r="J9116" t="s">
        <v>76</v>
      </c>
      <c r="K9116" t="s">
        <v>146</v>
      </c>
    </row>
    <row r="9117" spans="1:11" x14ac:dyDescent="0.3">
      <c r="A9117">
        <f>YEAR('Supermart Grocery Sales - Retai'!F:F)</f>
        <v>2017</v>
      </c>
      <c r="B9117">
        <f>MONTH('Supermart Grocery Sales - Retai'!F:F)</f>
        <v>5</v>
      </c>
      <c r="C9117" t="str" cm="1">
        <f t="array" ref="C9117">CHOOSE(_xlfn.ANCHORARRAY(B9117), "Jan", "Feb", "Mar", "Apr", "May", "Jun", "Jul", "Aug", "Sep", "Oct", "Nov", "Dec")</f>
        <v>May</v>
      </c>
      <c r="D9117" t="str">
        <f>"Q"&amp;ROUNDUP(MONTH('Supermart Grocery Sales - Retai'!F9117)/3,0)</f>
        <v>Q2</v>
      </c>
      <c r="E9117">
        <f>tbl_DataModel[[#This Row],[Profit]]/tbl_DataModel[[#This Row],[Sales]]</f>
        <v>0.24</v>
      </c>
      <c r="F9117">
        <v>605</v>
      </c>
      <c r="G9117">
        <v>145.19999999999999</v>
      </c>
      <c r="H9117" t="s">
        <v>63</v>
      </c>
      <c r="I9117" t="s">
        <v>87</v>
      </c>
      <c r="J9117" t="s">
        <v>76</v>
      </c>
      <c r="K9117" t="s">
        <v>125</v>
      </c>
    </row>
    <row r="9118" spans="1:11" x14ac:dyDescent="0.3">
      <c r="A9118">
        <f>YEAR('Supermart Grocery Sales - Retai'!F:F)</f>
        <v>2018</v>
      </c>
      <c r="B9118">
        <f>MONTH('Supermart Grocery Sales - Retai'!F:F)</f>
        <v>8</v>
      </c>
      <c r="C9118" t="str" cm="1">
        <f t="array" ref="C9118">CHOOSE(_xlfn.ANCHORARRAY(B9118), "Jan", "Feb", "Mar", "Apr", "May", "Jun", "Jul", "Aug", "Sep", "Oct", "Nov", "Dec")</f>
        <v>Aug</v>
      </c>
      <c r="D9118" t="str">
        <f>"Q"&amp;ROUNDUP(MONTH('Supermart Grocery Sales - Retai'!F9118)/3,0)</f>
        <v>Q3</v>
      </c>
      <c r="E9118">
        <f>tbl_DataModel[[#This Row],[Profit]]/tbl_DataModel[[#This Row],[Sales]]</f>
        <v>0.2</v>
      </c>
      <c r="F9118">
        <v>2109</v>
      </c>
      <c r="G9118">
        <v>421.8</v>
      </c>
      <c r="H9118" t="s">
        <v>26</v>
      </c>
      <c r="I9118" t="s">
        <v>37</v>
      </c>
      <c r="J9118" t="s">
        <v>76</v>
      </c>
      <c r="K9118" t="s">
        <v>146</v>
      </c>
    </row>
    <row r="9119" spans="1:11" x14ac:dyDescent="0.3">
      <c r="A9119">
        <f>YEAR('Supermart Grocery Sales - Retai'!F:F)</f>
        <v>2017</v>
      </c>
      <c r="B9119">
        <f>MONTH('Supermart Grocery Sales - Retai'!F:F)</f>
        <v>12</v>
      </c>
      <c r="C9119" t="str" cm="1">
        <f t="array" ref="C9119">CHOOSE(_xlfn.ANCHORARRAY(B9119), "Jan", "Feb", "Mar", "Apr", "May", "Jun", "Jul", "Aug", "Sep", "Oct", "Nov", "Dec")</f>
        <v>Dec</v>
      </c>
      <c r="D9119" t="str">
        <f>"Q"&amp;ROUNDUP(MONTH('Supermart Grocery Sales - Retai'!F9119)/3,0)</f>
        <v>Q4</v>
      </c>
      <c r="E9119">
        <f>tbl_DataModel[[#This Row],[Profit]]/tbl_DataModel[[#This Row],[Sales]]</f>
        <v>0.3</v>
      </c>
      <c r="F9119">
        <v>980</v>
      </c>
      <c r="G9119">
        <v>294</v>
      </c>
      <c r="H9119" t="s">
        <v>26</v>
      </c>
      <c r="I9119" t="s">
        <v>201</v>
      </c>
      <c r="J9119" t="s">
        <v>76</v>
      </c>
      <c r="K9119" t="s">
        <v>135</v>
      </c>
    </row>
    <row r="9120" spans="1:11" x14ac:dyDescent="0.3">
      <c r="A9120">
        <f>YEAR('Supermart Grocery Sales - Retai'!F:F)</f>
        <v>2017</v>
      </c>
      <c r="B9120">
        <f>MONTH('Supermart Grocery Sales - Retai'!F:F)</f>
        <v>5</v>
      </c>
      <c r="C9120" t="str" cm="1">
        <f t="array" ref="C9120">CHOOSE(_xlfn.ANCHORARRAY(B9120), "Jan", "Feb", "Mar", "Apr", "May", "Jun", "Jul", "Aug", "Sep", "Oct", "Nov", "Dec")</f>
        <v>May</v>
      </c>
      <c r="D9120" t="str">
        <f>"Q"&amp;ROUNDUP(MONTH('Supermart Grocery Sales - Retai'!F9120)/3,0)</f>
        <v>Q2</v>
      </c>
      <c r="E9120">
        <f>tbl_DataModel[[#This Row],[Profit]]/tbl_DataModel[[#This Row],[Sales]]</f>
        <v>0.24000000000000002</v>
      </c>
      <c r="F9120">
        <v>957</v>
      </c>
      <c r="G9120">
        <v>229.68</v>
      </c>
      <c r="H9120" t="s">
        <v>49</v>
      </c>
      <c r="I9120" t="s">
        <v>50</v>
      </c>
      <c r="J9120" t="s">
        <v>76</v>
      </c>
      <c r="K9120" t="s">
        <v>146</v>
      </c>
    </row>
    <row r="9121" spans="1:11" x14ac:dyDescent="0.3">
      <c r="A9121">
        <f>YEAR('Supermart Grocery Sales - Retai'!F:F)</f>
        <v>2017</v>
      </c>
      <c r="B9121">
        <f>MONTH('Supermart Grocery Sales - Retai'!F:F)</f>
        <v>11</v>
      </c>
      <c r="C9121" t="str" cm="1">
        <f t="array" ref="C9121">CHOOSE(_xlfn.ANCHORARRAY(B9121), "Jan", "Feb", "Mar", "Apr", "May", "Jun", "Jul", "Aug", "Sep", "Oct", "Nov", "Dec")</f>
        <v>Nov</v>
      </c>
      <c r="D9121" t="str">
        <f>"Q"&amp;ROUNDUP(MONTH('Supermart Grocery Sales - Retai'!F9121)/3,0)</f>
        <v>Q4</v>
      </c>
      <c r="E9121">
        <f>tbl_DataModel[[#This Row],[Profit]]/tbl_DataModel[[#This Row],[Sales]]</f>
        <v>0.32</v>
      </c>
      <c r="F9121">
        <v>1614</v>
      </c>
      <c r="G9121">
        <v>516.48</v>
      </c>
      <c r="H9121" t="s">
        <v>20</v>
      </c>
      <c r="I9121" t="s">
        <v>91</v>
      </c>
      <c r="J9121" t="s">
        <v>76</v>
      </c>
      <c r="K9121" t="s">
        <v>191</v>
      </c>
    </row>
    <row r="9122" spans="1:11" x14ac:dyDescent="0.3">
      <c r="A9122">
        <f>YEAR('Supermart Grocery Sales - Retai'!F:F)</f>
        <v>2018</v>
      </c>
      <c r="B9122">
        <f>MONTH('Supermart Grocery Sales - Retai'!F:F)</f>
        <v>1</v>
      </c>
      <c r="C9122" t="str" cm="1">
        <f t="array" ref="C9122">CHOOSE(_xlfn.ANCHORARRAY(B9122), "Jan", "Feb", "Mar", "Apr", "May", "Jun", "Jul", "Aug", "Sep", "Oct", "Nov", "Dec")</f>
        <v>Jan</v>
      </c>
      <c r="D9122" t="str">
        <f>"Q"&amp;ROUNDUP(MONTH('Supermart Grocery Sales - Retai'!F9122)/3,0)</f>
        <v>Q1</v>
      </c>
      <c r="E9122">
        <f>tbl_DataModel[[#This Row],[Profit]]/tbl_DataModel[[#This Row],[Sales]]</f>
        <v>0.27999999999999997</v>
      </c>
      <c r="F9122">
        <v>1842</v>
      </c>
      <c r="G9122">
        <v>515.76</v>
      </c>
      <c r="H9122" t="s">
        <v>13</v>
      </c>
      <c r="I9122" t="s">
        <v>79</v>
      </c>
      <c r="J9122" t="s">
        <v>76</v>
      </c>
      <c r="K9122" t="s">
        <v>86</v>
      </c>
    </row>
    <row r="9123" spans="1:11" x14ac:dyDescent="0.3">
      <c r="A9123">
        <f>YEAR('Supermart Grocery Sales - Retai'!F:F)</f>
        <v>2016</v>
      </c>
      <c r="B9123">
        <f>MONTH('Supermart Grocery Sales - Retai'!F:F)</f>
        <v>7</v>
      </c>
      <c r="C9123" t="str" cm="1">
        <f t="array" ref="C9123">CHOOSE(_xlfn.ANCHORARRAY(B9123), "Jan", "Feb", "Mar", "Apr", "May", "Jun", "Jul", "Aug", "Sep", "Oct", "Nov", "Dec")</f>
        <v>Jul</v>
      </c>
      <c r="D9123" t="str">
        <f>"Q"&amp;ROUNDUP(MONTH('Supermart Grocery Sales - Retai'!F9123)/3,0)</f>
        <v>Q3</v>
      </c>
      <c r="E9123">
        <f>tbl_DataModel[[#This Row],[Profit]]/tbl_DataModel[[#This Row],[Sales]]</f>
        <v>0.22999999999999998</v>
      </c>
      <c r="F9123">
        <v>1087</v>
      </c>
      <c r="G9123">
        <v>250.01</v>
      </c>
      <c r="H9123" t="s">
        <v>20</v>
      </c>
      <c r="I9123" t="s">
        <v>91</v>
      </c>
      <c r="J9123" t="s">
        <v>76</v>
      </c>
      <c r="K9123" t="s">
        <v>71</v>
      </c>
    </row>
    <row r="9124" spans="1:11" x14ac:dyDescent="0.3">
      <c r="A9124">
        <f>YEAR('Supermart Grocery Sales - Retai'!F:F)</f>
        <v>2015</v>
      </c>
      <c r="B9124">
        <f>MONTH('Supermart Grocery Sales - Retai'!F:F)</f>
        <v>8</v>
      </c>
      <c r="C9124" t="str" cm="1">
        <f t="array" ref="C9124">CHOOSE(_xlfn.ANCHORARRAY(B9124), "Jan", "Feb", "Mar", "Apr", "May", "Jun", "Jul", "Aug", "Sep", "Oct", "Nov", "Dec")</f>
        <v>Aug</v>
      </c>
      <c r="D9124" t="str">
        <f>"Q"&amp;ROUNDUP(MONTH('Supermart Grocery Sales - Retai'!F9124)/3,0)</f>
        <v>Q3</v>
      </c>
      <c r="E9124">
        <f>tbl_DataModel[[#This Row],[Profit]]/tbl_DataModel[[#This Row],[Sales]]</f>
        <v>0.08</v>
      </c>
      <c r="F9124">
        <v>746</v>
      </c>
      <c r="G9124">
        <v>59.68</v>
      </c>
      <c r="H9124" t="s">
        <v>13</v>
      </c>
      <c r="I9124" t="s">
        <v>79</v>
      </c>
      <c r="J9124" t="s">
        <v>76</v>
      </c>
      <c r="K9124" t="s">
        <v>169</v>
      </c>
    </row>
    <row r="9125" spans="1:11" x14ac:dyDescent="0.3">
      <c r="A9125">
        <f>YEAR('Supermart Grocery Sales - Retai'!F:F)</f>
        <v>2018</v>
      </c>
      <c r="B9125">
        <f>MONTH('Supermart Grocery Sales - Retai'!F:F)</f>
        <v>12</v>
      </c>
      <c r="C9125" t="str" cm="1">
        <f t="array" ref="C9125">CHOOSE(_xlfn.ANCHORARRAY(B9125), "Jan", "Feb", "Mar", "Apr", "May", "Jun", "Jul", "Aug", "Sep", "Oct", "Nov", "Dec")</f>
        <v>Dec</v>
      </c>
      <c r="D9125" t="str">
        <f>"Q"&amp;ROUNDUP(MONTH('Supermart Grocery Sales - Retai'!F9125)/3,0)</f>
        <v>Q4</v>
      </c>
      <c r="E9125">
        <f>tbl_DataModel[[#This Row],[Profit]]/tbl_DataModel[[#This Row],[Sales]]</f>
        <v>0.42</v>
      </c>
      <c r="F9125">
        <v>1250</v>
      </c>
      <c r="G9125">
        <v>525</v>
      </c>
      <c r="H9125" t="s">
        <v>58</v>
      </c>
      <c r="I9125" t="s">
        <v>59</v>
      </c>
      <c r="J9125" t="s">
        <v>76</v>
      </c>
      <c r="K9125" t="s">
        <v>71</v>
      </c>
    </row>
    <row r="9126" spans="1:11" x14ac:dyDescent="0.3">
      <c r="A9126">
        <f>YEAR('Supermart Grocery Sales - Retai'!F:F)</f>
        <v>2015</v>
      </c>
      <c r="B9126">
        <f>MONTH('Supermart Grocery Sales - Retai'!F:F)</f>
        <v>11</v>
      </c>
      <c r="C9126" t="str" cm="1">
        <f t="array" ref="C9126">CHOOSE(_xlfn.ANCHORARRAY(B9126), "Jan", "Feb", "Mar", "Apr", "May", "Jun", "Jul", "Aug", "Sep", "Oct", "Nov", "Dec")</f>
        <v>Nov</v>
      </c>
      <c r="D9126" t="str">
        <f>"Q"&amp;ROUNDUP(MONTH('Supermart Grocery Sales - Retai'!F9126)/3,0)</f>
        <v>Q4</v>
      </c>
      <c r="E9126">
        <f>tbl_DataModel[[#This Row],[Profit]]/tbl_DataModel[[#This Row],[Sales]]</f>
        <v>0.29000000000000004</v>
      </c>
      <c r="F9126">
        <v>2421</v>
      </c>
      <c r="G9126">
        <v>702.09</v>
      </c>
      <c r="H9126" t="s">
        <v>32</v>
      </c>
      <c r="I9126" t="s">
        <v>97</v>
      </c>
      <c r="J9126" t="s">
        <v>76</v>
      </c>
      <c r="K9126" t="s">
        <v>62</v>
      </c>
    </row>
    <row r="9127" spans="1:11" x14ac:dyDescent="0.3">
      <c r="A9127">
        <f>YEAR('Supermart Grocery Sales - Retai'!F:F)</f>
        <v>2018</v>
      </c>
      <c r="B9127">
        <f>MONTH('Supermart Grocery Sales - Retai'!F:F)</f>
        <v>5</v>
      </c>
      <c r="C9127" t="str" cm="1">
        <f t="array" ref="C9127">CHOOSE(_xlfn.ANCHORARRAY(B9127), "Jan", "Feb", "Mar", "Apr", "May", "Jun", "Jul", "Aug", "Sep", "Oct", "Nov", "Dec")</f>
        <v>May</v>
      </c>
      <c r="D9127" t="str">
        <f>"Q"&amp;ROUNDUP(MONTH('Supermart Grocery Sales - Retai'!F9127)/3,0)</f>
        <v>Q2</v>
      </c>
      <c r="E9127">
        <f>tbl_DataModel[[#This Row],[Profit]]/tbl_DataModel[[#This Row],[Sales]]</f>
        <v>0.18</v>
      </c>
      <c r="F9127">
        <v>1032</v>
      </c>
      <c r="G9127">
        <v>185.76</v>
      </c>
      <c r="H9127" t="s">
        <v>63</v>
      </c>
      <c r="I9127" t="s">
        <v>64</v>
      </c>
      <c r="J9127" t="s">
        <v>76</v>
      </c>
      <c r="K9127" t="s">
        <v>86</v>
      </c>
    </row>
    <row r="9128" spans="1:11" x14ac:dyDescent="0.3">
      <c r="A9128">
        <f>YEAR('Supermart Grocery Sales - Retai'!F:F)</f>
        <v>2017</v>
      </c>
      <c r="B9128">
        <f>MONTH('Supermart Grocery Sales - Retai'!F:F)</f>
        <v>4</v>
      </c>
      <c r="C9128" t="str" cm="1">
        <f t="array" ref="C9128">CHOOSE(_xlfn.ANCHORARRAY(B9128), "Jan", "Feb", "Mar", "Apr", "May", "Jun", "Jul", "Aug", "Sep", "Oct", "Nov", "Dec")</f>
        <v>Apr</v>
      </c>
      <c r="D9128" t="str">
        <f>"Q"&amp;ROUNDUP(MONTH('Supermart Grocery Sales - Retai'!F9128)/3,0)</f>
        <v>Q2</v>
      </c>
      <c r="E9128">
        <f>tbl_DataModel[[#This Row],[Profit]]/tbl_DataModel[[#This Row],[Sales]]</f>
        <v>0.41</v>
      </c>
      <c r="F9128">
        <v>2147</v>
      </c>
      <c r="G9128">
        <v>880.27</v>
      </c>
      <c r="H9128" t="s">
        <v>32</v>
      </c>
      <c r="I9128" t="s">
        <v>153</v>
      </c>
      <c r="J9128" t="s">
        <v>76</v>
      </c>
      <c r="K9128" t="s">
        <v>114</v>
      </c>
    </row>
    <row r="9129" spans="1:11" x14ac:dyDescent="0.3">
      <c r="A9129">
        <f>YEAR('Supermart Grocery Sales - Retai'!F:F)</f>
        <v>2017</v>
      </c>
      <c r="B9129">
        <f>MONTH('Supermart Grocery Sales - Retai'!F:F)</f>
        <v>11</v>
      </c>
      <c r="C9129" t="str" cm="1">
        <f t="array" ref="C9129">CHOOSE(_xlfn.ANCHORARRAY(B9129), "Jan", "Feb", "Mar", "Apr", "May", "Jun", "Jul", "Aug", "Sep", "Oct", "Nov", "Dec")</f>
        <v>Nov</v>
      </c>
      <c r="D9129" t="str">
        <f>"Q"&amp;ROUNDUP(MONTH('Supermart Grocery Sales - Retai'!F9129)/3,0)</f>
        <v>Q4</v>
      </c>
      <c r="E9129">
        <f>tbl_DataModel[[#This Row],[Profit]]/tbl_DataModel[[#This Row],[Sales]]</f>
        <v>0.37</v>
      </c>
      <c r="F9129">
        <v>1230</v>
      </c>
      <c r="G9129">
        <v>455.1</v>
      </c>
      <c r="H9129" t="s">
        <v>26</v>
      </c>
      <c r="I9129" t="s">
        <v>94</v>
      </c>
      <c r="J9129" t="s">
        <v>76</v>
      </c>
      <c r="K9129" t="s">
        <v>120</v>
      </c>
    </row>
    <row r="9130" spans="1:11" x14ac:dyDescent="0.3">
      <c r="A9130">
        <f>YEAR('Supermart Grocery Sales - Retai'!F:F)</f>
        <v>2017</v>
      </c>
      <c r="B9130">
        <f>MONTH('Supermart Grocery Sales - Retai'!F:F)</f>
        <v>8</v>
      </c>
      <c r="C9130" t="str" cm="1">
        <f t="array" ref="C9130">CHOOSE(_xlfn.ANCHORARRAY(B9130), "Jan", "Feb", "Mar", "Apr", "May", "Jun", "Jul", "Aug", "Sep", "Oct", "Nov", "Dec")</f>
        <v>Aug</v>
      </c>
      <c r="D9130" t="str">
        <f>"Q"&amp;ROUNDUP(MONTH('Supermart Grocery Sales - Retai'!F9130)/3,0)</f>
        <v>Q3</v>
      </c>
      <c r="E9130">
        <f>tbl_DataModel[[#This Row],[Profit]]/tbl_DataModel[[#This Row],[Sales]]</f>
        <v>0.22000000000000003</v>
      </c>
      <c r="F9130">
        <v>1355</v>
      </c>
      <c r="G9130">
        <v>298.10000000000002</v>
      </c>
      <c r="H9130" t="s">
        <v>26</v>
      </c>
      <c r="I9130" t="s">
        <v>27</v>
      </c>
      <c r="J9130" t="s">
        <v>76</v>
      </c>
      <c r="K9130" t="s">
        <v>31</v>
      </c>
    </row>
    <row r="9131" spans="1:11" x14ac:dyDescent="0.3">
      <c r="A9131">
        <f>YEAR('Supermart Grocery Sales - Retai'!F:F)</f>
        <v>2015</v>
      </c>
      <c r="B9131">
        <f>MONTH('Supermart Grocery Sales - Retai'!F:F)</f>
        <v>11</v>
      </c>
      <c r="C9131" t="str" cm="1">
        <f t="array" ref="C9131">CHOOSE(_xlfn.ANCHORARRAY(B9131), "Jan", "Feb", "Mar", "Apr", "May", "Jun", "Jul", "Aug", "Sep", "Oct", "Nov", "Dec")</f>
        <v>Nov</v>
      </c>
      <c r="D9131" t="str">
        <f>"Q"&amp;ROUNDUP(MONTH('Supermart Grocery Sales - Retai'!F9131)/3,0)</f>
        <v>Q4</v>
      </c>
      <c r="E9131">
        <f>tbl_DataModel[[#This Row],[Profit]]/tbl_DataModel[[#This Row],[Sales]]</f>
        <v>0.31</v>
      </c>
      <c r="F9131">
        <v>1497</v>
      </c>
      <c r="G9131">
        <v>464.07</v>
      </c>
      <c r="H9131" t="s">
        <v>63</v>
      </c>
      <c r="I9131" t="s">
        <v>75</v>
      </c>
      <c r="J9131" t="s">
        <v>76</v>
      </c>
      <c r="K9131" t="s">
        <v>159</v>
      </c>
    </row>
    <row r="9132" spans="1:11" x14ac:dyDescent="0.3">
      <c r="A9132">
        <f>YEAR('Supermart Grocery Sales - Retai'!F:F)</f>
        <v>2018</v>
      </c>
      <c r="B9132">
        <f>MONTH('Supermart Grocery Sales - Retai'!F:F)</f>
        <v>1</v>
      </c>
      <c r="C9132" t="str" cm="1">
        <f t="array" ref="C9132">CHOOSE(_xlfn.ANCHORARRAY(B9132), "Jan", "Feb", "Mar", "Apr", "May", "Jun", "Jul", "Aug", "Sep", "Oct", "Nov", "Dec")</f>
        <v>Jan</v>
      </c>
      <c r="D9132" t="str">
        <f>"Q"&amp;ROUNDUP(MONTH('Supermart Grocery Sales - Retai'!F9132)/3,0)</f>
        <v>Q1</v>
      </c>
      <c r="E9132">
        <f>tbl_DataModel[[#This Row],[Profit]]/tbl_DataModel[[#This Row],[Sales]]</f>
        <v>0.08</v>
      </c>
      <c r="F9132">
        <v>2013</v>
      </c>
      <c r="G9132">
        <v>161.04</v>
      </c>
      <c r="H9132" t="s">
        <v>58</v>
      </c>
      <c r="I9132" t="s">
        <v>112</v>
      </c>
      <c r="J9132" t="s">
        <v>76</v>
      </c>
      <c r="K9132" t="s">
        <v>191</v>
      </c>
    </row>
    <row r="9133" spans="1:11" x14ac:dyDescent="0.3">
      <c r="A9133">
        <f>YEAR('Supermart Grocery Sales - Retai'!F:F)</f>
        <v>2016</v>
      </c>
      <c r="B9133">
        <f>MONTH('Supermart Grocery Sales - Retai'!F:F)</f>
        <v>3</v>
      </c>
      <c r="C9133" t="str" cm="1">
        <f t="array" ref="C9133">CHOOSE(_xlfn.ANCHORARRAY(B9133), "Jan", "Feb", "Mar", "Apr", "May", "Jun", "Jul", "Aug", "Sep", "Oct", "Nov", "Dec")</f>
        <v>Mar</v>
      </c>
      <c r="D9133" t="str">
        <f>"Q"&amp;ROUNDUP(MONTH('Supermart Grocery Sales - Retai'!F9133)/3,0)</f>
        <v>Q1</v>
      </c>
      <c r="E9133">
        <f>tbl_DataModel[[#This Row],[Profit]]/tbl_DataModel[[#This Row],[Sales]]</f>
        <v>0.35000000000000003</v>
      </c>
      <c r="F9133">
        <v>786</v>
      </c>
      <c r="G9133">
        <v>275.10000000000002</v>
      </c>
      <c r="H9133" t="s">
        <v>20</v>
      </c>
      <c r="I9133" t="s">
        <v>91</v>
      </c>
      <c r="J9133" t="s">
        <v>76</v>
      </c>
      <c r="K9133" t="s">
        <v>234</v>
      </c>
    </row>
    <row r="9134" spans="1:11" x14ac:dyDescent="0.3">
      <c r="A9134">
        <f>YEAR('Supermart Grocery Sales - Retai'!F:F)</f>
        <v>2017</v>
      </c>
      <c r="B9134">
        <f>MONTH('Supermart Grocery Sales - Retai'!F:F)</f>
        <v>10</v>
      </c>
      <c r="C9134" t="str" cm="1">
        <f t="array" ref="C9134">CHOOSE(_xlfn.ANCHORARRAY(B9134), "Jan", "Feb", "Mar", "Apr", "May", "Jun", "Jul", "Aug", "Sep", "Oct", "Nov", "Dec")</f>
        <v>Oct</v>
      </c>
      <c r="D9134" t="str">
        <f>"Q"&amp;ROUNDUP(MONTH('Supermart Grocery Sales - Retai'!F9134)/3,0)</f>
        <v>Q4</v>
      </c>
      <c r="E9134">
        <f>tbl_DataModel[[#This Row],[Profit]]/tbl_DataModel[[#This Row],[Sales]]</f>
        <v>0.27</v>
      </c>
      <c r="F9134">
        <v>2344</v>
      </c>
      <c r="G9134">
        <v>632.88</v>
      </c>
      <c r="H9134" t="s">
        <v>63</v>
      </c>
      <c r="I9134" t="s">
        <v>87</v>
      </c>
      <c r="J9134" t="s">
        <v>76</v>
      </c>
      <c r="K9134" t="s">
        <v>122</v>
      </c>
    </row>
    <row r="9135" spans="1:11" x14ac:dyDescent="0.3">
      <c r="A9135">
        <f>YEAR('Supermart Grocery Sales - Retai'!F:F)</f>
        <v>2015</v>
      </c>
      <c r="B9135">
        <f>MONTH('Supermart Grocery Sales - Retai'!F:F)</f>
        <v>11</v>
      </c>
      <c r="C9135" t="str" cm="1">
        <f t="array" ref="C9135">CHOOSE(_xlfn.ANCHORARRAY(B9135), "Jan", "Feb", "Mar", "Apr", "May", "Jun", "Jul", "Aug", "Sep", "Oct", "Nov", "Dec")</f>
        <v>Nov</v>
      </c>
      <c r="D9135" t="str">
        <f>"Q"&amp;ROUNDUP(MONTH('Supermart Grocery Sales - Retai'!F9135)/3,0)</f>
        <v>Q4</v>
      </c>
      <c r="E9135">
        <f>tbl_DataModel[[#This Row],[Profit]]/tbl_DataModel[[#This Row],[Sales]]</f>
        <v>0.27</v>
      </c>
      <c r="F9135">
        <v>1750</v>
      </c>
      <c r="G9135">
        <v>472.5</v>
      </c>
      <c r="H9135" t="s">
        <v>63</v>
      </c>
      <c r="I9135" t="s">
        <v>87</v>
      </c>
      <c r="J9135" t="s">
        <v>76</v>
      </c>
      <c r="K9135" t="s">
        <v>165</v>
      </c>
    </row>
    <row r="9136" spans="1:11" x14ac:dyDescent="0.3">
      <c r="A9136">
        <f>YEAR('Supermart Grocery Sales - Retai'!F:F)</f>
        <v>2017</v>
      </c>
      <c r="B9136">
        <f>MONTH('Supermart Grocery Sales - Retai'!F:F)</f>
        <v>5</v>
      </c>
      <c r="C9136" t="str" cm="1">
        <f t="array" ref="C9136">CHOOSE(_xlfn.ANCHORARRAY(B9136), "Jan", "Feb", "Mar", "Apr", "May", "Jun", "Jul", "Aug", "Sep", "Oct", "Nov", "Dec")</f>
        <v>May</v>
      </c>
      <c r="D9136" t="str">
        <f>"Q"&amp;ROUNDUP(MONTH('Supermart Grocery Sales - Retai'!F9136)/3,0)</f>
        <v>Q2</v>
      </c>
      <c r="E9136">
        <f>tbl_DataModel[[#This Row],[Profit]]/tbl_DataModel[[#This Row],[Sales]]</f>
        <v>0.22999999999999998</v>
      </c>
      <c r="F9136">
        <v>2312</v>
      </c>
      <c r="G9136">
        <v>531.76</v>
      </c>
      <c r="H9136" t="s">
        <v>32</v>
      </c>
      <c r="I9136" t="s">
        <v>97</v>
      </c>
      <c r="J9136" t="s">
        <v>76</v>
      </c>
      <c r="K9136" t="s">
        <v>130</v>
      </c>
    </row>
    <row r="9137" spans="1:11" x14ac:dyDescent="0.3">
      <c r="A9137">
        <f>YEAR('Supermart Grocery Sales - Retai'!F:F)</f>
        <v>2017</v>
      </c>
      <c r="B9137">
        <f>MONTH('Supermart Grocery Sales - Retai'!F:F)</f>
        <v>8</v>
      </c>
      <c r="C9137" t="str" cm="1">
        <f t="array" ref="C9137">CHOOSE(_xlfn.ANCHORARRAY(B9137), "Jan", "Feb", "Mar", "Apr", "May", "Jun", "Jul", "Aug", "Sep", "Oct", "Nov", "Dec")</f>
        <v>Aug</v>
      </c>
      <c r="D9137" t="str">
        <f>"Q"&amp;ROUNDUP(MONTH('Supermart Grocery Sales - Retai'!F9137)/3,0)</f>
        <v>Q3</v>
      </c>
      <c r="E9137">
        <f>tbl_DataModel[[#This Row],[Profit]]/tbl_DataModel[[#This Row],[Sales]]</f>
        <v>0.26</v>
      </c>
      <c r="F9137">
        <v>631</v>
      </c>
      <c r="G9137">
        <v>164.06</v>
      </c>
      <c r="H9137" t="s">
        <v>13</v>
      </c>
      <c r="I9137" t="s">
        <v>195</v>
      </c>
      <c r="J9137" t="s">
        <v>76</v>
      </c>
      <c r="K9137" t="s">
        <v>137</v>
      </c>
    </row>
    <row r="9138" spans="1:11" x14ac:dyDescent="0.3">
      <c r="A9138">
        <f>YEAR('Supermart Grocery Sales - Retai'!F:F)</f>
        <v>2017</v>
      </c>
      <c r="B9138">
        <f>MONTH('Supermart Grocery Sales - Retai'!F:F)</f>
        <v>7</v>
      </c>
      <c r="C9138" t="str" cm="1">
        <f t="array" ref="C9138">CHOOSE(_xlfn.ANCHORARRAY(B9138), "Jan", "Feb", "Mar", "Apr", "May", "Jun", "Jul", "Aug", "Sep", "Oct", "Nov", "Dec")</f>
        <v>Jul</v>
      </c>
      <c r="D9138" t="str">
        <f>"Q"&amp;ROUNDUP(MONTH('Supermart Grocery Sales - Retai'!F9138)/3,0)</f>
        <v>Q3</v>
      </c>
      <c r="E9138">
        <f>tbl_DataModel[[#This Row],[Profit]]/tbl_DataModel[[#This Row],[Sales]]</f>
        <v>0.22</v>
      </c>
      <c r="F9138">
        <v>1319</v>
      </c>
      <c r="G9138">
        <v>290.18</v>
      </c>
      <c r="H9138" t="s">
        <v>26</v>
      </c>
      <c r="I9138" t="s">
        <v>27</v>
      </c>
      <c r="J9138" t="s">
        <v>76</v>
      </c>
      <c r="K9138" t="s">
        <v>45</v>
      </c>
    </row>
    <row r="9139" spans="1:11" x14ac:dyDescent="0.3">
      <c r="A9139">
        <f>YEAR('Supermart Grocery Sales - Retai'!F:F)</f>
        <v>2017</v>
      </c>
      <c r="B9139">
        <f>MONTH('Supermart Grocery Sales - Retai'!F:F)</f>
        <v>10</v>
      </c>
      <c r="C9139" t="str" cm="1">
        <f t="array" ref="C9139">CHOOSE(_xlfn.ANCHORARRAY(B9139), "Jan", "Feb", "Mar", "Apr", "May", "Jun", "Jul", "Aug", "Sep", "Oct", "Nov", "Dec")</f>
        <v>Oct</v>
      </c>
      <c r="D9139" t="str">
        <f>"Q"&amp;ROUNDUP(MONTH('Supermart Grocery Sales - Retai'!F9139)/3,0)</f>
        <v>Q4</v>
      </c>
      <c r="E9139">
        <f>tbl_DataModel[[#This Row],[Profit]]/tbl_DataModel[[#This Row],[Sales]]</f>
        <v>0.19</v>
      </c>
      <c r="F9139">
        <v>2000</v>
      </c>
      <c r="G9139">
        <v>380</v>
      </c>
      <c r="H9139" t="s">
        <v>63</v>
      </c>
      <c r="I9139" t="s">
        <v>64</v>
      </c>
      <c r="J9139" t="s">
        <v>76</v>
      </c>
      <c r="K9139" t="s">
        <v>263</v>
      </c>
    </row>
    <row r="9140" spans="1:11" x14ac:dyDescent="0.3">
      <c r="A9140">
        <f>YEAR('Supermart Grocery Sales - Retai'!F:F)</f>
        <v>2017</v>
      </c>
      <c r="B9140">
        <f>MONTH('Supermart Grocery Sales - Retai'!F:F)</f>
        <v>5</v>
      </c>
      <c r="C9140" t="str" cm="1">
        <f t="array" ref="C9140">CHOOSE(_xlfn.ANCHORARRAY(B9140), "Jan", "Feb", "Mar", "Apr", "May", "Jun", "Jul", "Aug", "Sep", "Oct", "Nov", "Dec")</f>
        <v>May</v>
      </c>
      <c r="D9140" t="str">
        <f>"Q"&amp;ROUNDUP(MONTH('Supermart Grocery Sales - Retai'!F9140)/3,0)</f>
        <v>Q2</v>
      </c>
      <c r="E9140">
        <f>tbl_DataModel[[#This Row],[Profit]]/tbl_DataModel[[#This Row],[Sales]]</f>
        <v>0.17</v>
      </c>
      <c r="F9140">
        <v>1134</v>
      </c>
      <c r="G9140">
        <v>192.78</v>
      </c>
      <c r="H9140" t="s">
        <v>26</v>
      </c>
      <c r="I9140" t="s">
        <v>94</v>
      </c>
      <c r="J9140" t="s">
        <v>76</v>
      </c>
      <c r="K9140" t="s">
        <v>25</v>
      </c>
    </row>
    <row r="9141" spans="1:11" x14ac:dyDescent="0.3">
      <c r="A9141">
        <f>YEAR('Supermart Grocery Sales - Retai'!F:F)</f>
        <v>2017</v>
      </c>
      <c r="B9141">
        <f>MONTH('Supermart Grocery Sales - Retai'!F:F)</f>
        <v>2</v>
      </c>
      <c r="C9141" t="str" cm="1">
        <f t="array" ref="C9141">CHOOSE(_xlfn.ANCHORARRAY(B9141), "Jan", "Feb", "Mar", "Apr", "May", "Jun", "Jul", "Aug", "Sep", "Oct", "Nov", "Dec")</f>
        <v>Feb</v>
      </c>
      <c r="D9141" t="str">
        <f>"Q"&amp;ROUNDUP(MONTH('Supermart Grocery Sales - Retai'!F9141)/3,0)</f>
        <v>Q1</v>
      </c>
      <c r="E9141">
        <f>tbl_DataModel[[#This Row],[Profit]]/tbl_DataModel[[#This Row],[Sales]]</f>
        <v>0.11</v>
      </c>
      <c r="F9141">
        <v>1587</v>
      </c>
      <c r="G9141">
        <v>174.57</v>
      </c>
      <c r="H9141" t="s">
        <v>58</v>
      </c>
      <c r="I9141" t="s">
        <v>112</v>
      </c>
      <c r="J9141" t="s">
        <v>76</v>
      </c>
      <c r="K9141" t="s">
        <v>12</v>
      </c>
    </row>
    <row r="9142" spans="1:11" x14ac:dyDescent="0.3">
      <c r="A9142">
        <f>YEAR('Supermart Grocery Sales - Retai'!F:F)</f>
        <v>2015</v>
      </c>
      <c r="B9142">
        <f>MONTH('Supermart Grocery Sales - Retai'!F:F)</f>
        <v>8</v>
      </c>
      <c r="C9142" t="str" cm="1">
        <f t="array" ref="C9142">CHOOSE(_xlfn.ANCHORARRAY(B9142), "Jan", "Feb", "Mar", "Apr", "May", "Jun", "Jul", "Aug", "Sep", "Oct", "Nov", "Dec")</f>
        <v>Aug</v>
      </c>
      <c r="D9142" t="str">
        <f>"Q"&amp;ROUNDUP(MONTH('Supermart Grocery Sales - Retai'!F9142)/3,0)</f>
        <v>Q3</v>
      </c>
      <c r="E9142">
        <f>tbl_DataModel[[#This Row],[Profit]]/tbl_DataModel[[#This Row],[Sales]]</f>
        <v>0.44999999999999996</v>
      </c>
      <c r="F9142">
        <v>737</v>
      </c>
      <c r="G9142">
        <v>331.65</v>
      </c>
      <c r="H9142" t="s">
        <v>26</v>
      </c>
      <c r="I9142" t="s">
        <v>27</v>
      </c>
      <c r="J9142" t="s">
        <v>76</v>
      </c>
      <c r="K9142" t="s">
        <v>90</v>
      </c>
    </row>
    <row r="9143" spans="1:11" x14ac:dyDescent="0.3">
      <c r="A9143">
        <f>YEAR('Supermart Grocery Sales - Retai'!F:F)</f>
        <v>2016</v>
      </c>
      <c r="B9143">
        <f>MONTH('Supermart Grocery Sales - Retai'!F:F)</f>
        <v>10</v>
      </c>
      <c r="C9143" t="str" cm="1">
        <f t="array" ref="C9143">CHOOSE(_xlfn.ANCHORARRAY(B9143), "Jan", "Feb", "Mar", "Apr", "May", "Jun", "Jul", "Aug", "Sep", "Oct", "Nov", "Dec")</f>
        <v>Oct</v>
      </c>
      <c r="D9143" t="str">
        <f>"Q"&amp;ROUNDUP(MONTH('Supermart Grocery Sales - Retai'!F9143)/3,0)</f>
        <v>Q4</v>
      </c>
      <c r="E9143">
        <f>tbl_DataModel[[#This Row],[Profit]]/tbl_DataModel[[#This Row],[Sales]]</f>
        <v>0.21000000000000002</v>
      </c>
      <c r="F9143">
        <v>1505</v>
      </c>
      <c r="G9143">
        <v>316.05</v>
      </c>
      <c r="H9143" t="s">
        <v>63</v>
      </c>
      <c r="I9143" t="s">
        <v>87</v>
      </c>
      <c r="J9143" t="s">
        <v>76</v>
      </c>
      <c r="K9143" t="s">
        <v>45</v>
      </c>
    </row>
    <row r="9144" spans="1:11" x14ac:dyDescent="0.3">
      <c r="A9144">
        <f>YEAR('Supermart Grocery Sales - Retai'!F:F)</f>
        <v>2017</v>
      </c>
      <c r="B9144">
        <f>MONTH('Supermart Grocery Sales - Retai'!F:F)</f>
        <v>7</v>
      </c>
      <c r="C9144" t="str" cm="1">
        <f t="array" ref="C9144">CHOOSE(_xlfn.ANCHORARRAY(B9144), "Jan", "Feb", "Mar", "Apr", "May", "Jun", "Jul", "Aug", "Sep", "Oct", "Nov", "Dec")</f>
        <v>Jul</v>
      </c>
      <c r="D9144" t="str">
        <f>"Q"&amp;ROUNDUP(MONTH('Supermart Grocery Sales - Retai'!F9144)/3,0)</f>
        <v>Q3</v>
      </c>
      <c r="E9144">
        <f>tbl_DataModel[[#This Row],[Profit]]/tbl_DataModel[[#This Row],[Sales]]</f>
        <v>0.13999999999999999</v>
      </c>
      <c r="F9144">
        <v>1544</v>
      </c>
      <c r="G9144">
        <v>216.16</v>
      </c>
      <c r="H9144" t="s">
        <v>58</v>
      </c>
      <c r="I9144" t="s">
        <v>68</v>
      </c>
      <c r="J9144" t="s">
        <v>76</v>
      </c>
      <c r="K9144" t="s">
        <v>114</v>
      </c>
    </row>
    <row r="9145" spans="1:11" x14ac:dyDescent="0.3">
      <c r="A9145">
        <f>YEAR('Supermart Grocery Sales - Retai'!F:F)</f>
        <v>2018</v>
      </c>
      <c r="B9145">
        <f>MONTH('Supermart Grocery Sales - Retai'!F:F)</f>
        <v>7</v>
      </c>
      <c r="C9145" t="str" cm="1">
        <f t="array" ref="C9145">CHOOSE(_xlfn.ANCHORARRAY(B9145), "Jan", "Feb", "Mar", "Apr", "May", "Jun", "Jul", "Aug", "Sep", "Oct", "Nov", "Dec")</f>
        <v>Jul</v>
      </c>
      <c r="D9145" t="str">
        <f>"Q"&amp;ROUNDUP(MONTH('Supermart Grocery Sales - Retai'!F9145)/3,0)</f>
        <v>Q3</v>
      </c>
      <c r="E9145">
        <f>tbl_DataModel[[#This Row],[Profit]]/tbl_DataModel[[#This Row],[Sales]]</f>
        <v>0.45</v>
      </c>
      <c r="F9145">
        <v>1860</v>
      </c>
      <c r="G9145">
        <v>837</v>
      </c>
      <c r="H9145" t="s">
        <v>58</v>
      </c>
      <c r="I9145" t="s">
        <v>112</v>
      </c>
      <c r="J9145" t="s">
        <v>76</v>
      </c>
      <c r="K9145" t="s">
        <v>42</v>
      </c>
    </row>
    <row r="9146" spans="1:11" x14ac:dyDescent="0.3">
      <c r="A9146">
        <f>YEAR('Supermart Grocery Sales - Retai'!F:F)</f>
        <v>2018</v>
      </c>
      <c r="B9146">
        <f>MONTH('Supermart Grocery Sales - Retai'!F:F)</f>
        <v>5</v>
      </c>
      <c r="C9146" t="str" cm="1">
        <f t="array" ref="C9146">CHOOSE(_xlfn.ANCHORARRAY(B9146), "Jan", "Feb", "Mar", "Apr", "May", "Jun", "Jul", "Aug", "Sep", "Oct", "Nov", "Dec")</f>
        <v>May</v>
      </c>
      <c r="D9146" t="str">
        <f>"Q"&amp;ROUNDUP(MONTH('Supermart Grocery Sales - Retai'!F9146)/3,0)</f>
        <v>Q2</v>
      </c>
      <c r="E9146">
        <f>tbl_DataModel[[#This Row],[Profit]]/tbl_DataModel[[#This Row],[Sales]]</f>
        <v>0.1</v>
      </c>
      <c r="F9146">
        <v>2065</v>
      </c>
      <c r="G9146">
        <v>206.5</v>
      </c>
      <c r="H9146" t="s">
        <v>63</v>
      </c>
      <c r="I9146" t="s">
        <v>64</v>
      </c>
      <c r="J9146" t="s">
        <v>76</v>
      </c>
      <c r="K9146" t="s">
        <v>137</v>
      </c>
    </row>
    <row r="9147" spans="1:11" x14ac:dyDescent="0.3">
      <c r="A9147">
        <f>YEAR('Supermart Grocery Sales - Retai'!F:F)</f>
        <v>2018</v>
      </c>
      <c r="B9147">
        <f>MONTH('Supermart Grocery Sales - Retai'!F:F)</f>
        <v>10</v>
      </c>
      <c r="C9147" t="str" cm="1">
        <f t="array" ref="C9147">CHOOSE(_xlfn.ANCHORARRAY(B9147), "Jan", "Feb", "Mar", "Apr", "May", "Jun", "Jul", "Aug", "Sep", "Oct", "Nov", "Dec")</f>
        <v>Oct</v>
      </c>
      <c r="D9147" t="str">
        <f>"Q"&amp;ROUNDUP(MONTH('Supermart Grocery Sales - Retai'!F9147)/3,0)</f>
        <v>Q4</v>
      </c>
      <c r="E9147">
        <f>tbl_DataModel[[#This Row],[Profit]]/tbl_DataModel[[#This Row],[Sales]]</f>
        <v>0.43999999999999995</v>
      </c>
      <c r="F9147">
        <v>585</v>
      </c>
      <c r="G9147">
        <v>257.39999999999998</v>
      </c>
      <c r="H9147" t="s">
        <v>58</v>
      </c>
      <c r="I9147" t="s">
        <v>59</v>
      </c>
      <c r="J9147" t="s">
        <v>76</v>
      </c>
      <c r="K9147" t="s">
        <v>111</v>
      </c>
    </row>
    <row r="9148" spans="1:11" x14ac:dyDescent="0.3">
      <c r="A9148">
        <f>YEAR('Supermart Grocery Sales - Retai'!F:F)</f>
        <v>2017</v>
      </c>
      <c r="B9148">
        <f>MONTH('Supermart Grocery Sales - Retai'!F:F)</f>
        <v>11</v>
      </c>
      <c r="C9148" t="str" cm="1">
        <f t="array" ref="C9148">CHOOSE(_xlfn.ANCHORARRAY(B9148), "Jan", "Feb", "Mar", "Apr", "May", "Jun", "Jul", "Aug", "Sep", "Oct", "Nov", "Dec")</f>
        <v>Nov</v>
      </c>
      <c r="D9148" t="str">
        <f>"Q"&amp;ROUNDUP(MONTH('Supermart Grocery Sales - Retai'!F9148)/3,0)</f>
        <v>Q4</v>
      </c>
      <c r="E9148">
        <f>tbl_DataModel[[#This Row],[Profit]]/tbl_DataModel[[#This Row],[Sales]]</f>
        <v>0.37</v>
      </c>
      <c r="F9148">
        <v>1014</v>
      </c>
      <c r="G9148">
        <v>375.18</v>
      </c>
      <c r="H9148" t="s">
        <v>32</v>
      </c>
      <c r="I9148" t="s">
        <v>33</v>
      </c>
      <c r="J9148" t="s">
        <v>76</v>
      </c>
      <c r="K9148" t="s">
        <v>156</v>
      </c>
    </row>
    <row r="9149" spans="1:11" x14ac:dyDescent="0.3">
      <c r="A9149">
        <f>YEAR('Supermart Grocery Sales - Retai'!F:F)</f>
        <v>2018</v>
      </c>
      <c r="B9149">
        <f>MONTH('Supermart Grocery Sales - Retai'!F:F)</f>
        <v>11</v>
      </c>
      <c r="C9149" t="str" cm="1">
        <f t="array" ref="C9149">CHOOSE(_xlfn.ANCHORARRAY(B9149), "Jan", "Feb", "Mar", "Apr", "May", "Jun", "Jul", "Aug", "Sep", "Oct", "Nov", "Dec")</f>
        <v>Nov</v>
      </c>
      <c r="D9149" t="str">
        <f>"Q"&amp;ROUNDUP(MONTH('Supermart Grocery Sales - Retai'!F9149)/3,0)</f>
        <v>Q4</v>
      </c>
      <c r="E9149">
        <f>tbl_DataModel[[#This Row],[Profit]]/tbl_DataModel[[#This Row],[Sales]]</f>
        <v>0.22</v>
      </c>
      <c r="F9149">
        <v>2254</v>
      </c>
      <c r="G9149">
        <v>495.88</v>
      </c>
      <c r="H9149" t="s">
        <v>49</v>
      </c>
      <c r="I9149" t="s">
        <v>50</v>
      </c>
      <c r="J9149" t="s">
        <v>76</v>
      </c>
      <c r="K9149" t="s">
        <v>151</v>
      </c>
    </row>
    <row r="9150" spans="1:11" x14ac:dyDescent="0.3">
      <c r="A9150">
        <f>YEAR('Supermart Grocery Sales - Retai'!F:F)</f>
        <v>2015</v>
      </c>
      <c r="B9150">
        <f>MONTH('Supermart Grocery Sales - Retai'!F:F)</f>
        <v>9</v>
      </c>
      <c r="C9150" t="str" cm="1">
        <f t="array" ref="C9150">CHOOSE(_xlfn.ANCHORARRAY(B9150), "Jan", "Feb", "Mar", "Apr", "May", "Jun", "Jul", "Aug", "Sep", "Oct", "Nov", "Dec")</f>
        <v>Sep</v>
      </c>
      <c r="D9150" t="str">
        <f>"Q"&amp;ROUNDUP(MONTH('Supermart Grocery Sales - Retai'!F9150)/3,0)</f>
        <v>Q3</v>
      </c>
      <c r="E9150">
        <f>tbl_DataModel[[#This Row],[Profit]]/tbl_DataModel[[#This Row],[Sales]]</f>
        <v>0.42000000000000004</v>
      </c>
      <c r="F9150">
        <v>2049</v>
      </c>
      <c r="G9150">
        <v>860.58</v>
      </c>
      <c r="H9150" t="s">
        <v>32</v>
      </c>
      <c r="I9150" t="s">
        <v>46</v>
      </c>
      <c r="J9150" t="s">
        <v>76</v>
      </c>
      <c r="K9150" t="s">
        <v>169</v>
      </c>
    </row>
    <row r="9151" spans="1:11" x14ac:dyDescent="0.3">
      <c r="A9151">
        <f>YEAR('Supermart Grocery Sales - Retai'!F:F)</f>
        <v>2015</v>
      </c>
      <c r="B9151">
        <f>MONTH('Supermart Grocery Sales - Retai'!F:F)</f>
        <v>7</v>
      </c>
      <c r="C9151" t="str" cm="1">
        <f t="array" ref="C9151">CHOOSE(_xlfn.ANCHORARRAY(B9151), "Jan", "Feb", "Mar", "Apr", "May", "Jun", "Jul", "Aug", "Sep", "Oct", "Nov", "Dec")</f>
        <v>Jul</v>
      </c>
      <c r="D9151" t="str">
        <f>"Q"&amp;ROUNDUP(MONTH('Supermart Grocery Sales - Retai'!F9151)/3,0)</f>
        <v>Q3</v>
      </c>
      <c r="E9151">
        <f>tbl_DataModel[[#This Row],[Profit]]/tbl_DataModel[[#This Row],[Sales]]</f>
        <v>0.38</v>
      </c>
      <c r="F9151">
        <v>2244</v>
      </c>
      <c r="G9151">
        <v>852.72</v>
      </c>
      <c r="H9151" t="s">
        <v>63</v>
      </c>
      <c r="I9151" t="s">
        <v>75</v>
      </c>
      <c r="J9151" t="s">
        <v>76</v>
      </c>
      <c r="K9151" t="s">
        <v>162</v>
      </c>
    </row>
    <row r="9152" spans="1:11" x14ac:dyDescent="0.3">
      <c r="A9152">
        <f>YEAR('Supermart Grocery Sales - Retai'!F:F)</f>
        <v>2018</v>
      </c>
      <c r="B9152">
        <f>MONTH('Supermart Grocery Sales - Retai'!F:F)</f>
        <v>11</v>
      </c>
      <c r="C9152" t="str" cm="1">
        <f t="array" ref="C9152">CHOOSE(_xlfn.ANCHORARRAY(B9152), "Jan", "Feb", "Mar", "Apr", "May", "Jun", "Jul", "Aug", "Sep", "Oct", "Nov", "Dec")</f>
        <v>Nov</v>
      </c>
      <c r="D9152" t="str">
        <f>"Q"&amp;ROUNDUP(MONTH('Supermart Grocery Sales - Retai'!F9152)/3,0)</f>
        <v>Q4</v>
      </c>
      <c r="E9152">
        <f>tbl_DataModel[[#This Row],[Profit]]/tbl_DataModel[[#This Row],[Sales]]</f>
        <v>0.16999999999999998</v>
      </c>
      <c r="F9152">
        <v>1194</v>
      </c>
      <c r="G9152">
        <v>202.98</v>
      </c>
      <c r="H9152" t="s">
        <v>49</v>
      </c>
      <c r="I9152" t="s">
        <v>54</v>
      </c>
      <c r="J9152" t="s">
        <v>76</v>
      </c>
      <c r="K9152" t="s">
        <v>146</v>
      </c>
    </row>
    <row r="9153" spans="1:11" x14ac:dyDescent="0.3">
      <c r="A9153">
        <f>YEAR('Supermart Grocery Sales - Retai'!F:F)</f>
        <v>2015</v>
      </c>
      <c r="B9153">
        <f>MONTH('Supermart Grocery Sales - Retai'!F:F)</f>
        <v>11</v>
      </c>
      <c r="C9153" t="str" cm="1">
        <f t="array" ref="C9153">CHOOSE(_xlfn.ANCHORARRAY(B9153), "Jan", "Feb", "Mar", "Apr", "May", "Jun", "Jul", "Aug", "Sep", "Oct", "Nov", "Dec")</f>
        <v>Nov</v>
      </c>
      <c r="D9153" t="str">
        <f>"Q"&amp;ROUNDUP(MONTH('Supermart Grocery Sales - Retai'!F9153)/3,0)</f>
        <v>Q4</v>
      </c>
      <c r="E9153">
        <f>tbl_DataModel[[#This Row],[Profit]]/tbl_DataModel[[#This Row],[Sales]]</f>
        <v>4.9999999999999996E-2</v>
      </c>
      <c r="F9153">
        <v>706</v>
      </c>
      <c r="G9153">
        <v>35.299999999999997</v>
      </c>
      <c r="H9153" t="s">
        <v>49</v>
      </c>
      <c r="I9153" t="s">
        <v>205</v>
      </c>
      <c r="J9153" t="s">
        <v>76</v>
      </c>
      <c r="K9153" t="s">
        <v>71</v>
      </c>
    </row>
    <row r="9154" spans="1:11" x14ac:dyDescent="0.3">
      <c r="A9154">
        <f>YEAR('Supermart Grocery Sales - Retai'!F:F)</f>
        <v>2017</v>
      </c>
      <c r="B9154">
        <f>MONTH('Supermart Grocery Sales - Retai'!F:F)</f>
        <v>11</v>
      </c>
      <c r="C9154" t="str" cm="1">
        <f t="array" ref="C9154">CHOOSE(_xlfn.ANCHORARRAY(B9154), "Jan", "Feb", "Mar", "Apr", "May", "Jun", "Jul", "Aug", "Sep", "Oct", "Nov", "Dec")</f>
        <v>Nov</v>
      </c>
      <c r="D9154" t="str">
        <f>"Q"&amp;ROUNDUP(MONTH('Supermart Grocery Sales - Retai'!F9154)/3,0)</f>
        <v>Q4</v>
      </c>
      <c r="E9154">
        <f>tbl_DataModel[[#This Row],[Profit]]/tbl_DataModel[[#This Row],[Sales]]</f>
        <v>6.0000000000000005E-2</v>
      </c>
      <c r="F9154">
        <v>1351</v>
      </c>
      <c r="G9154">
        <v>81.06</v>
      </c>
      <c r="H9154" t="s">
        <v>32</v>
      </c>
      <c r="I9154" t="s">
        <v>33</v>
      </c>
      <c r="J9154" t="s">
        <v>76</v>
      </c>
      <c r="K9154" t="s">
        <v>90</v>
      </c>
    </row>
    <row r="9155" spans="1:11" x14ac:dyDescent="0.3">
      <c r="A9155">
        <f>YEAR('Supermart Grocery Sales - Retai'!F:F)</f>
        <v>2017</v>
      </c>
      <c r="B9155">
        <f>MONTH('Supermart Grocery Sales - Retai'!F:F)</f>
        <v>4</v>
      </c>
      <c r="C9155" t="str" cm="1">
        <f t="array" ref="C9155">CHOOSE(_xlfn.ANCHORARRAY(B9155), "Jan", "Feb", "Mar", "Apr", "May", "Jun", "Jul", "Aug", "Sep", "Oct", "Nov", "Dec")</f>
        <v>Apr</v>
      </c>
      <c r="D9155" t="str">
        <f>"Q"&amp;ROUNDUP(MONTH('Supermart Grocery Sales - Retai'!F9155)/3,0)</f>
        <v>Q2</v>
      </c>
      <c r="E9155">
        <f>tbl_DataModel[[#This Row],[Profit]]/tbl_DataModel[[#This Row],[Sales]]</f>
        <v>0.22</v>
      </c>
      <c r="F9155">
        <v>1386</v>
      </c>
      <c r="G9155">
        <v>304.92</v>
      </c>
      <c r="H9155" t="s">
        <v>20</v>
      </c>
      <c r="I9155" t="s">
        <v>91</v>
      </c>
      <c r="J9155" t="s">
        <v>76</v>
      </c>
      <c r="K9155" t="s">
        <v>53</v>
      </c>
    </row>
    <row r="9156" spans="1:11" x14ac:dyDescent="0.3">
      <c r="A9156">
        <f>YEAR('Supermart Grocery Sales - Retai'!F:F)</f>
        <v>2018</v>
      </c>
      <c r="B9156">
        <f>MONTH('Supermart Grocery Sales - Retai'!F:F)</f>
        <v>5</v>
      </c>
      <c r="C9156" t="str" cm="1">
        <f t="array" ref="C9156">CHOOSE(_xlfn.ANCHORARRAY(B9156), "Jan", "Feb", "Mar", "Apr", "May", "Jun", "Jul", "Aug", "Sep", "Oct", "Nov", "Dec")</f>
        <v>May</v>
      </c>
      <c r="D9156" t="str">
        <f>"Q"&amp;ROUNDUP(MONTH('Supermart Grocery Sales - Retai'!F9156)/3,0)</f>
        <v>Q2</v>
      </c>
      <c r="E9156">
        <f>tbl_DataModel[[#This Row],[Profit]]/tbl_DataModel[[#This Row],[Sales]]</f>
        <v>0.33999999999999997</v>
      </c>
      <c r="F9156">
        <v>889</v>
      </c>
      <c r="G9156">
        <v>302.26</v>
      </c>
      <c r="H9156" t="s">
        <v>49</v>
      </c>
      <c r="I9156" t="s">
        <v>50</v>
      </c>
      <c r="J9156" t="s">
        <v>76</v>
      </c>
      <c r="K9156" t="s">
        <v>108</v>
      </c>
    </row>
    <row r="9157" spans="1:11" x14ac:dyDescent="0.3">
      <c r="A9157">
        <f>YEAR('Supermart Grocery Sales - Retai'!F:F)</f>
        <v>2018</v>
      </c>
      <c r="B9157">
        <f>MONTH('Supermart Grocery Sales - Retai'!F:F)</f>
        <v>10</v>
      </c>
      <c r="C9157" t="str" cm="1">
        <f t="array" ref="C9157">CHOOSE(_xlfn.ANCHORARRAY(B9157), "Jan", "Feb", "Mar", "Apr", "May", "Jun", "Jul", "Aug", "Sep", "Oct", "Nov", "Dec")</f>
        <v>Oct</v>
      </c>
      <c r="D9157" t="str">
        <f>"Q"&amp;ROUNDUP(MONTH('Supermart Grocery Sales - Retai'!F9157)/3,0)</f>
        <v>Q4</v>
      </c>
      <c r="E9157">
        <f>tbl_DataModel[[#This Row],[Profit]]/tbl_DataModel[[#This Row],[Sales]]</f>
        <v>0.42</v>
      </c>
      <c r="F9157">
        <v>1619</v>
      </c>
      <c r="G9157">
        <v>679.98</v>
      </c>
      <c r="H9157" t="s">
        <v>32</v>
      </c>
      <c r="I9157" t="s">
        <v>46</v>
      </c>
      <c r="J9157" t="s">
        <v>76</v>
      </c>
      <c r="K9157" t="s">
        <v>263</v>
      </c>
    </row>
    <row r="9158" spans="1:11" x14ac:dyDescent="0.3">
      <c r="A9158">
        <f>YEAR('Supermart Grocery Sales - Retai'!F:F)</f>
        <v>2015</v>
      </c>
      <c r="B9158">
        <f>MONTH('Supermart Grocery Sales - Retai'!F:F)</f>
        <v>4</v>
      </c>
      <c r="C9158" t="str" cm="1">
        <f t="array" ref="C9158">CHOOSE(_xlfn.ANCHORARRAY(B9158), "Jan", "Feb", "Mar", "Apr", "May", "Jun", "Jul", "Aug", "Sep", "Oct", "Nov", "Dec")</f>
        <v>Apr</v>
      </c>
      <c r="D9158" t="str">
        <f>"Q"&amp;ROUNDUP(MONTH('Supermart Grocery Sales - Retai'!F9158)/3,0)</f>
        <v>Q2</v>
      </c>
      <c r="E9158">
        <f>tbl_DataModel[[#This Row],[Profit]]/tbl_DataModel[[#This Row],[Sales]]</f>
        <v>0.24</v>
      </c>
      <c r="F9158">
        <v>2145</v>
      </c>
      <c r="G9158">
        <v>514.79999999999995</v>
      </c>
      <c r="H9158" t="s">
        <v>63</v>
      </c>
      <c r="I9158" t="s">
        <v>75</v>
      </c>
      <c r="J9158" t="s">
        <v>76</v>
      </c>
      <c r="K9158" t="s">
        <v>53</v>
      </c>
    </row>
    <row r="9159" spans="1:11" x14ac:dyDescent="0.3">
      <c r="A9159">
        <f>YEAR('Supermart Grocery Sales - Retai'!F:F)</f>
        <v>2017</v>
      </c>
      <c r="B9159">
        <f>MONTH('Supermart Grocery Sales - Retai'!F:F)</f>
        <v>11</v>
      </c>
      <c r="C9159" t="str" cm="1">
        <f t="array" ref="C9159">CHOOSE(_xlfn.ANCHORARRAY(B9159), "Jan", "Feb", "Mar", "Apr", "May", "Jun", "Jul", "Aug", "Sep", "Oct", "Nov", "Dec")</f>
        <v>Nov</v>
      </c>
      <c r="D9159" t="str">
        <f>"Q"&amp;ROUNDUP(MONTH('Supermart Grocery Sales - Retai'!F9159)/3,0)</f>
        <v>Q4</v>
      </c>
      <c r="E9159">
        <f>tbl_DataModel[[#This Row],[Profit]]/tbl_DataModel[[#This Row],[Sales]]</f>
        <v>0.22999999999999998</v>
      </c>
      <c r="F9159">
        <v>510</v>
      </c>
      <c r="G9159">
        <v>117.3</v>
      </c>
      <c r="H9159" t="s">
        <v>20</v>
      </c>
      <c r="I9159" t="s">
        <v>91</v>
      </c>
      <c r="J9159" t="s">
        <v>76</v>
      </c>
      <c r="K9159" t="s">
        <v>204</v>
      </c>
    </row>
    <row r="9160" spans="1:11" x14ac:dyDescent="0.3">
      <c r="A9160">
        <f>YEAR('Supermart Grocery Sales - Retai'!F:F)</f>
        <v>2017</v>
      </c>
      <c r="B9160">
        <f>MONTH('Supermart Grocery Sales - Retai'!F:F)</f>
        <v>4</v>
      </c>
      <c r="C9160" t="str" cm="1">
        <f t="array" ref="C9160">CHOOSE(_xlfn.ANCHORARRAY(B9160), "Jan", "Feb", "Mar", "Apr", "May", "Jun", "Jul", "Aug", "Sep", "Oct", "Nov", "Dec")</f>
        <v>Apr</v>
      </c>
      <c r="D9160" t="str">
        <f>"Q"&amp;ROUNDUP(MONTH('Supermart Grocery Sales - Retai'!F9160)/3,0)</f>
        <v>Q2</v>
      </c>
      <c r="E9160">
        <f>tbl_DataModel[[#This Row],[Profit]]/tbl_DataModel[[#This Row],[Sales]]</f>
        <v>0.4</v>
      </c>
      <c r="F9160">
        <v>1843</v>
      </c>
      <c r="G9160">
        <v>737.2</v>
      </c>
      <c r="H9160" t="s">
        <v>13</v>
      </c>
      <c r="I9160" t="s">
        <v>79</v>
      </c>
      <c r="J9160" t="s">
        <v>76</v>
      </c>
      <c r="K9160" t="s">
        <v>111</v>
      </c>
    </row>
    <row r="9161" spans="1:11" x14ac:dyDescent="0.3">
      <c r="A9161">
        <f>YEAR('Supermart Grocery Sales - Retai'!F:F)</f>
        <v>2018</v>
      </c>
      <c r="B9161">
        <f>MONTH('Supermart Grocery Sales - Retai'!F:F)</f>
        <v>5</v>
      </c>
      <c r="C9161" t="str" cm="1">
        <f t="array" ref="C9161">CHOOSE(_xlfn.ANCHORARRAY(B9161), "Jan", "Feb", "Mar", "Apr", "May", "Jun", "Jul", "Aug", "Sep", "Oct", "Nov", "Dec")</f>
        <v>May</v>
      </c>
      <c r="D9161" t="str">
        <f>"Q"&amp;ROUNDUP(MONTH('Supermart Grocery Sales - Retai'!F9161)/3,0)</f>
        <v>Q2</v>
      </c>
      <c r="E9161">
        <f>tbl_DataModel[[#This Row],[Profit]]/tbl_DataModel[[#This Row],[Sales]]</f>
        <v>0.24000000000000002</v>
      </c>
      <c r="F9161">
        <v>1159</v>
      </c>
      <c r="G9161">
        <v>278.16000000000003</v>
      </c>
      <c r="H9161" t="s">
        <v>13</v>
      </c>
      <c r="I9161" t="s">
        <v>195</v>
      </c>
      <c r="J9161" t="s">
        <v>76</v>
      </c>
      <c r="K9161" t="s">
        <v>182</v>
      </c>
    </row>
    <row r="9162" spans="1:11" x14ac:dyDescent="0.3">
      <c r="A9162">
        <f>YEAR('Supermart Grocery Sales - Retai'!F:F)</f>
        <v>2018</v>
      </c>
      <c r="B9162">
        <f>MONTH('Supermart Grocery Sales - Retai'!F:F)</f>
        <v>10</v>
      </c>
      <c r="C9162" t="str" cm="1">
        <f t="array" ref="C9162">CHOOSE(_xlfn.ANCHORARRAY(B9162), "Jan", "Feb", "Mar", "Apr", "May", "Jun", "Jul", "Aug", "Sep", "Oct", "Nov", "Dec")</f>
        <v>Oct</v>
      </c>
      <c r="D9162" t="str">
        <f>"Q"&amp;ROUNDUP(MONTH('Supermart Grocery Sales - Retai'!F9162)/3,0)</f>
        <v>Q4</v>
      </c>
      <c r="E9162">
        <f>tbl_DataModel[[#This Row],[Profit]]/tbl_DataModel[[#This Row],[Sales]]</f>
        <v>6.9999999999999993E-2</v>
      </c>
      <c r="F9162">
        <v>1698</v>
      </c>
      <c r="G9162">
        <v>118.86</v>
      </c>
      <c r="H9162" t="s">
        <v>63</v>
      </c>
      <c r="I9162" t="s">
        <v>75</v>
      </c>
      <c r="J9162" t="s">
        <v>76</v>
      </c>
      <c r="K9162" t="s">
        <v>182</v>
      </c>
    </row>
    <row r="9163" spans="1:11" x14ac:dyDescent="0.3">
      <c r="A9163">
        <f>YEAR('Supermart Grocery Sales - Retai'!F:F)</f>
        <v>2018</v>
      </c>
      <c r="B9163">
        <f>MONTH('Supermart Grocery Sales - Retai'!F:F)</f>
        <v>8</v>
      </c>
      <c r="C9163" t="str" cm="1">
        <f t="array" ref="C9163">CHOOSE(_xlfn.ANCHORARRAY(B9163), "Jan", "Feb", "Mar", "Apr", "May", "Jun", "Jul", "Aug", "Sep", "Oct", "Nov", "Dec")</f>
        <v>Aug</v>
      </c>
      <c r="D9163" t="str">
        <f>"Q"&amp;ROUNDUP(MONTH('Supermart Grocery Sales - Retai'!F9163)/3,0)</f>
        <v>Q3</v>
      </c>
      <c r="E9163">
        <f>tbl_DataModel[[#This Row],[Profit]]/tbl_DataModel[[#This Row],[Sales]]</f>
        <v>0.14000000000000001</v>
      </c>
      <c r="F9163">
        <v>1160</v>
      </c>
      <c r="G9163">
        <v>162.4</v>
      </c>
      <c r="H9163" t="s">
        <v>13</v>
      </c>
      <c r="I9163" t="s">
        <v>79</v>
      </c>
      <c r="J9163" t="s">
        <v>76</v>
      </c>
      <c r="K9163" t="s">
        <v>191</v>
      </c>
    </row>
    <row r="9164" spans="1:11" x14ac:dyDescent="0.3">
      <c r="A9164">
        <f>YEAR('Supermart Grocery Sales - Retai'!F:F)</f>
        <v>2018</v>
      </c>
      <c r="B9164">
        <f>MONTH('Supermart Grocery Sales - Retai'!F:F)</f>
        <v>5</v>
      </c>
      <c r="C9164" t="str" cm="1">
        <f t="array" ref="C9164">CHOOSE(_xlfn.ANCHORARRAY(B9164), "Jan", "Feb", "Mar", "Apr", "May", "Jun", "Jul", "Aug", "Sep", "Oct", "Nov", "Dec")</f>
        <v>May</v>
      </c>
      <c r="D9164" t="str">
        <f>"Q"&amp;ROUNDUP(MONTH('Supermart Grocery Sales - Retai'!F9164)/3,0)</f>
        <v>Q2</v>
      </c>
      <c r="E9164">
        <f>tbl_DataModel[[#This Row],[Profit]]/tbl_DataModel[[#This Row],[Sales]]</f>
        <v>0.19</v>
      </c>
      <c r="F9164">
        <v>1951</v>
      </c>
      <c r="G9164">
        <v>370.69</v>
      </c>
      <c r="H9164" t="s">
        <v>49</v>
      </c>
      <c r="I9164" t="s">
        <v>54</v>
      </c>
      <c r="J9164" t="s">
        <v>76</v>
      </c>
      <c r="K9164" t="s">
        <v>83</v>
      </c>
    </row>
    <row r="9165" spans="1:11" x14ac:dyDescent="0.3">
      <c r="A9165">
        <f>YEAR('Supermart Grocery Sales - Retai'!F:F)</f>
        <v>2015</v>
      </c>
      <c r="B9165">
        <f>MONTH('Supermart Grocery Sales - Retai'!F:F)</f>
        <v>4</v>
      </c>
      <c r="C9165" t="str" cm="1">
        <f t="array" ref="C9165">CHOOSE(_xlfn.ANCHORARRAY(B9165), "Jan", "Feb", "Mar", "Apr", "May", "Jun", "Jul", "Aug", "Sep", "Oct", "Nov", "Dec")</f>
        <v>Apr</v>
      </c>
      <c r="D9165" t="str">
        <f>"Q"&amp;ROUNDUP(MONTH('Supermart Grocery Sales - Retai'!F9165)/3,0)</f>
        <v>Q2</v>
      </c>
      <c r="E9165">
        <f>tbl_DataModel[[#This Row],[Profit]]/tbl_DataModel[[#This Row],[Sales]]</f>
        <v>0.31</v>
      </c>
      <c r="F9165">
        <v>1881</v>
      </c>
      <c r="G9165">
        <v>583.11</v>
      </c>
      <c r="H9165" t="s">
        <v>63</v>
      </c>
      <c r="I9165" t="s">
        <v>157</v>
      </c>
      <c r="J9165" t="s">
        <v>76</v>
      </c>
      <c r="K9165" t="s">
        <v>62</v>
      </c>
    </row>
    <row r="9166" spans="1:11" x14ac:dyDescent="0.3">
      <c r="A9166">
        <f>YEAR('Supermart Grocery Sales - Retai'!F:F)</f>
        <v>2018</v>
      </c>
      <c r="B9166">
        <f>MONTH('Supermart Grocery Sales - Retai'!F:F)</f>
        <v>8</v>
      </c>
      <c r="C9166" t="str" cm="1">
        <f t="array" ref="C9166">CHOOSE(_xlfn.ANCHORARRAY(B9166), "Jan", "Feb", "Mar", "Apr", "May", "Jun", "Jul", "Aug", "Sep", "Oct", "Nov", "Dec")</f>
        <v>Aug</v>
      </c>
      <c r="D9166" t="str">
        <f>"Q"&amp;ROUNDUP(MONTH('Supermart Grocery Sales - Retai'!F9166)/3,0)</f>
        <v>Q3</v>
      </c>
      <c r="E9166">
        <f>tbl_DataModel[[#This Row],[Profit]]/tbl_DataModel[[#This Row],[Sales]]</f>
        <v>0.14000000000000001</v>
      </c>
      <c r="F9166">
        <v>508</v>
      </c>
      <c r="G9166">
        <v>71.12</v>
      </c>
      <c r="H9166" t="s">
        <v>63</v>
      </c>
      <c r="I9166" t="s">
        <v>64</v>
      </c>
      <c r="J9166" t="s">
        <v>76</v>
      </c>
      <c r="K9166" t="s">
        <v>116</v>
      </c>
    </row>
    <row r="9167" spans="1:11" x14ac:dyDescent="0.3">
      <c r="A9167">
        <f>YEAR('Supermart Grocery Sales - Retai'!F:F)</f>
        <v>2017</v>
      </c>
      <c r="B9167">
        <f>MONTH('Supermart Grocery Sales - Retai'!F:F)</f>
        <v>3</v>
      </c>
      <c r="C9167" t="str" cm="1">
        <f t="array" ref="C9167">CHOOSE(_xlfn.ANCHORARRAY(B9167), "Jan", "Feb", "Mar", "Apr", "May", "Jun", "Jul", "Aug", "Sep", "Oct", "Nov", "Dec")</f>
        <v>Mar</v>
      </c>
      <c r="D9167" t="str">
        <f>"Q"&amp;ROUNDUP(MONTH('Supermart Grocery Sales - Retai'!F9167)/3,0)</f>
        <v>Q1</v>
      </c>
      <c r="E9167">
        <f>tbl_DataModel[[#This Row],[Profit]]/tbl_DataModel[[#This Row],[Sales]]</f>
        <v>0.37</v>
      </c>
      <c r="F9167">
        <v>1960</v>
      </c>
      <c r="G9167">
        <v>725.2</v>
      </c>
      <c r="H9167" t="s">
        <v>20</v>
      </c>
      <c r="I9167" t="s">
        <v>91</v>
      </c>
      <c r="J9167" t="s">
        <v>76</v>
      </c>
      <c r="K9167" t="s">
        <v>90</v>
      </c>
    </row>
    <row r="9168" spans="1:11" x14ac:dyDescent="0.3">
      <c r="A9168">
        <f>YEAR('Supermart Grocery Sales - Retai'!F:F)</f>
        <v>2015</v>
      </c>
      <c r="B9168">
        <f>MONTH('Supermart Grocery Sales - Retai'!F:F)</f>
        <v>2</v>
      </c>
      <c r="C9168" t="str" cm="1">
        <f t="array" ref="C9168">CHOOSE(_xlfn.ANCHORARRAY(B9168), "Jan", "Feb", "Mar", "Apr", "May", "Jun", "Jul", "Aug", "Sep", "Oct", "Nov", "Dec")</f>
        <v>Feb</v>
      </c>
      <c r="D9168" t="str">
        <f>"Q"&amp;ROUNDUP(MONTH('Supermart Grocery Sales - Retai'!F9168)/3,0)</f>
        <v>Q1</v>
      </c>
      <c r="E9168">
        <f>tbl_DataModel[[#This Row],[Profit]]/tbl_DataModel[[#This Row],[Sales]]</f>
        <v>0.45</v>
      </c>
      <c r="F9168">
        <v>2085</v>
      </c>
      <c r="G9168">
        <v>938.25</v>
      </c>
      <c r="H9168" t="s">
        <v>26</v>
      </c>
      <c r="I9168" t="s">
        <v>37</v>
      </c>
      <c r="J9168" t="s">
        <v>76</v>
      </c>
      <c r="K9168" t="s">
        <v>12</v>
      </c>
    </row>
    <row r="9169" spans="1:11" x14ac:dyDescent="0.3">
      <c r="A9169">
        <f>YEAR('Supermart Grocery Sales - Retai'!F:F)</f>
        <v>2015</v>
      </c>
      <c r="B9169">
        <f>MONTH('Supermart Grocery Sales - Retai'!F:F)</f>
        <v>5</v>
      </c>
      <c r="C9169" t="str" cm="1">
        <f t="array" ref="C9169">CHOOSE(_xlfn.ANCHORARRAY(B9169), "Jan", "Feb", "Mar", "Apr", "May", "Jun", "Jul", "Aug", "Sep", "Oct", "Nov", "Dec")</f>
        <v>May</v>
      </c>
      <c r="D9169" t="str">
        <f>"Q"&amp;ROUNDUP(MONTH('Supermart Grocery Sales - Retai'!F9169)/3,0)</f>
        <v>Q2</v>
      </c>
      <c r="E9169">
        <f>tbl_DataModel[[#This Row],[Profit]]/tbl_DataModel[[#This Row],[Sales]]</f>
        <v>0.22</v>
      </c>
      <c r="F9169">
        <v>653</v>
      </c>
      <c r="G9169">
        <v>143.66</v>
      </c>
      <c r="H9169" t="s">
        <v>49</v>
      </c>
      <c r="I9169" t="s">
        <v>50</v>
      </c>
      <c r="J9169" t="s">
        <v>76</v>
      </c>
      <c r="K9169" t="s">
        <v>151</v>
      </c>
    </row>
    <row r="9170" spans="1:11" x14ac:dyDescent="0.3">
      <c r="A9170">
        <f>YEAR('Supermart Grocery Sales - Retai'!F:F)</f>
        <v>2015</v>
      </c>
      <c r="B9170">
        <f>MONTH('Supermart Grocery Sales - Retai'!F:F)</f>
        <v>3</v>
      </c>
      <c r="C9170" t="str" cm="1">
        <f t="array" ref="C9170">CHOOSE(_xlfn.ANCHORARRAY(B9170), "Jan", "Feb", "Mar", "Apr", "May", "Jun", "Jul", "Aug", "Sep", "Oct", "Nov", "Dec")</f>
        <v>Mar</v>
      </c>
      <c r="D9170" t="str">
        <f>"Q"&amp;ROUNDUP(MONTH('Supermart Grocery Sales - Retai'!F9170)/3,0)</f>
        <v>Q1</v>
      </c>
      <c r="E9170">
        <f>tbl_DataModel[[#This Row],[Profit]]/tbl_DataModel[[#This Row],[Sales]]</f>
        <v>0.14000000000000001</v>
      </c>
      <c r="F9170">
        <v>1822</v>
      </c>
      <c r="G9170">
        <v>255.08</v>
      </c>
      <c r="H9170" t="s">
        <v>58</v>
      </c>
      <c r="I9170" t="s">
        <v>59</v>
      </c>
      <c r="J9170" t="s">
        <v>76</v>
      </c>
      <c r="K9170" t="s">
        <v>62</v>
      </c>
    </row>
    <row r="9171" spans="1:11" x14ac:dyDescent="0.3">
      <c r="A9171">
        <f>YEAR('Supermart Grocery Sales - Retai'!F:F)</f>
        <v>2018</v>
      </c>
      <c r="B9171">
        <f>MONTH('Supermart Grocery Sales - Retai'!F:F)</f>
        <v>3</v>
      </c>
      <c r="C9171" t="str" cm="1">
        <f t="array" ref="C9171">CHOOSE(_xlfn.ANCHORARRAY(B9171), "Jan", "Feb", "Mar", "Apr", "May", "Jun", "Jul", "Aug", "Sep", "Oct", "Nov", "Dec")</f>
        <v>Mar</v>
      </c>
      <c r="D9171" t="str">
        <f>"Q"&amp;ROUNDUP(MONTH('Supermart Grocery Sales - Retai'!F9171)/3,0)</f>
        <v>Q1</v>
      </c>
      <c r="E9171">
        <f>tbl_DataModel[[#This Row],[Profit]]/tbl_DataModel[[#This Row],[Sales]]</f>
        <v>0.22</v>
      </c>
      <c r="F9171">
        <v>780</v>
      </c>
      <c r="G9171">
        <v>171.6</v>
      </c>
      <c r="H9171" t="s">
        <v>20</v>
      </c>
      <c r="I9171" t="s">
        <v>91</v>
      </c>
      <c r="J9171" t="s">
        <v>76</v>
      </c>
      <c r="K9171" t="s">
        <v>135</v>
      </c>
    </row>
    <row r="9172" spans="1:11" x14ac:dyDescent="0.3">
      <c r="A9172">
        <f>YEAR('Supermart Grocery Sales - Retai'!F:F)</f>
        <v>2015</v>
      </c>
      <c r="B9172">
        <f>MONTH('Supermart Grocery Sales - Retai'!F:F)</f>
        <v>7</v>
      </c>
      <c r="C9172" t="str" cm="1">
        <f t="array" ref="C9172">CHOOSE(_xlfn.ANCHORARRAY(B9172), "Jan", "Feb", "Mar", "Apr", "May", "Jun", "Jul", "Aug", "Sep", "Oct", "Nov", "Dec")</f>
        <v>Jul</v>
      </c>
      <c r="D9172" t="str">
        <f>"Q"&amp;ROUNDUP(MONTH('Supermart Grocery Sales - Retai'!F9172)/3,0)</f>
        <v>Q3</v>
      </c>
      <c r="E9172">
        <f>tbl_DataModel[[#This Row],[Profit]]/tbl_DataModel[[#This Row],[Sales]]</f>
        <v>0.12</v>
      </c>
      <c r="F9172">
        <v>2113</v>
      </c>
      <c r="G9172">
        <v>253.56</v>
      </c>
      <c r="H9172" t="s">
        <v>58</v>
      </c>
      <c r="I9172" t="s">
        <v>59</v>
      </c>
      <c r="J9172" t="s">
        <v>76</v>
      </c>
      <c r="K9172" t="s">
        <v>83</v>
      </c>
    </row>
    <row r="9173" spans="1:11" x14ac:dyDescent="0.3">
      <c r="A9173">
        <f>YEAR('Supermart Grocery Sales - Retai'!F:F)</f>
        <v>2016</v>
      </c>
      <c r="B9173">
        <f>MONTH('Supermart Grocery Sales - Retai'!F:F)</f>
        <v>12</v>
      </c>
      <c r="C9173" t="str" cm="1">
        <f t="array" ref="C9173">CHOOSE(_xlfn.ANCHORARRAY(B9173), "Jan", "Feb", "Mar", "Apr", "May", "Jun", "Jul", "Aug", "Sep", "Oct", "Nov", "Dec")</f>
        <v>Dec</v>
      </c>
      <c r="D9173" t="str">
        <f>"Q"&amp;ROUNDUP(MONTH('Supermart Grocery Sales - Retai'!F9173)/3,0)</f>
        <v>Q4</v>
      </c>
      <c r="E9173">
        <f>tbl_DataModel[[#This Row],[Profit]]/tbl_DataModel[[#This Row],[Sales]]</f>
        <v>0.15</v>
      </c>
      <c r="F9173">
        <v>2391</v>
      </c>
      <c r="G9173">
        <v>358.65</v>
      </c>
      <c r="H9173" t="s">
        <v>32</v>
      </c>
      <c r="I9173" t="s">
        <v>33</v>
      </c>
      <c r="J9173" t="s">
        <v>76</v>
      </c>
      <c r="K9173" t="s">
        <v>197</v>
      </c>
    </row>
    <row r="9174" spans="1:11" x14ac:dyDescent="0.3">
      <c r="A9174">
        <f>YEAR('Supermart Grocery Sales - Retai'!F:F)</f>
        <v>2017</v>
      </c>
      <c r="B9174">
        <f>MONTH('Supermart Grocery Sales - Retai'!F:F)</f>
        <v>4</v>
      </c>
      <c r="C9174" t="str" cm="1">
        <f t="array" ref="C9174">CHOOSE(_xlfn.ANCHORARRAY(B9174), "Jan", "Feb", "Mar", "Apr", "May", "Jun", "Jul", "Aug", "Sep", "Oct", "Nov", "Dec")</f>
        <v>Apr</v>
      </c>
      <c r="D9174" t="str">
        <f>"Q"&amp;ROUNDUP(MONTH('Supermart Grocery Sales - Retai'!F9174)/3,0)</f>
        <v>Q2</v>
      </c>
      <c r="E9174">
        <f>tbl_DataModel[[#This Row],[Profit]]/tbl_DataModel[[#This Row],[Sales]]</f>
        <v>0.08</v>
      </c>
      <c r="F9174">
        <v>2330</v>
      </c>
      <c r="G9174">
        <v>186.4</v>
      </c>
      <c r="H9174" t="s">
        <v>13</v>
      </c>
      <c r="I9174" t="s">
        <v>14</v>
      </c>
      <c r="J9174" t="s">
        <v>76</v>
      </c>
      <c r="K9174" t="s">
        <v>111</v>
      </c>
    </row>
    <row r="9175" spans="1:11" x14ac:dyDescent="0.3">
      <c r="A9175">
        <f>YEAR('Supermart Grocery Sales - Retai'!F:F)</f>
        <v>2018</v>
      </c>
      <c r="B9175">
        <f>MONTH('Supermart Grocery Sales - Retai'!F:F)</f>
        <v>11</v>
      </c>
      <c r="C9175" t="str" cm="1">
        <f t="array" ref="C9175">CHOOSE(_xlfn.ANCHORARRAY(B9175), "Jan", "Feb", "Mar", "Apr", "May", "Jun", "Jul", "Aug", "Sep", "Oct", "Nov", "Dec")</f>
        <v>Nov</v>
      </c>
      <c r="D9175" t="str">
        <f>"Q"&amp;ROUNDUP(MONTH('Supermart Grocery Sales - Retai'!F9175)/3,0)</f>
        <v>Q4</v>
      </c>
      <c r="E9175">
        <f>tbl_DataModel[[#This Row],[Profit]]/tbl_DataModel[[#This Row],[Sales]]</f>
        <v>0.16</v>
      </c>
      <c r="F9175">
        <v>2497</v>
      </c>
      <c r="G9175">
        <v>399.52</v>
      </c>
      <c r="H9175" t="s">
        <v>63</v>
      </c>
      <c r="I9175" t="s">
        <v>87</v>
      </c>
      <c r="J9175" t="s">
        <v>76</v>
      </c>
      <c r="K9175" t="s">
        <v>135</v>
      </c>
    </row>
    <row r="9176" spans="1:11" x14ac:dyDescent="0.3">
      <c r="A9176">
        <f>YEAR('Supermart Grocery Sales - Retai'!F:F)</f>
        <v>2015</v>
      </c>
      <c r="B9176">
        <f>MONTH('Supermart Grocery Sales - Retai'!F:F)</f>
        <v>7</v>
      </c>
      <c r="C9176" t="str" cm="1">
        <f t="array" ref="C9176">CHOOSE(_xlfn.ANCHORARRAY(B9176), "Jan", "Feb", "Mar", "Apr", "May", "Jun", "Jul", "Aug", "Sep", "Oct", "Nov", "Dec")</f>
        <v>Jul</v>
      </c>
      <c r="D9176" t="str">
        <f>"Q"&amp;ROUNDUP(MONTH('Supermart Grocery Sales - Retai'!F9176)/3,0)</f>
        <v>Q3</v>
      </c>
      <c r="E9176">
        <f>tbl_DataModel[[#This Row],[Profit]]/tbl_DataModel[[#This Row],[Sales]]</f>
        <v>0.28999999999999998</v>
      </c>
      <c r="F9176">
        <v>876</v>
      </c>
      <c r="G9176">
        <v>254.04</v>
      </c>
      <c r="H9176" t="s">
        <v>32</v>
      </c>
      <c r="I9176" t="s">
        <v>46</v>
      </c>
      <c r="J9176" t="s">
        <v>76</v>
      </c>
      <c r="K9176" t="s">
        <v>114</v>
      </c>
    </row>
    <row r="9177" spans="1:11" x14ac:dyDescent="0.3">
      <c r="A9177">
        <f>YEAR('Supermart Grocery Sales - Retai'!F:F)</f>
        <v>2016</v>
      </c>
      <c r="B9177">
        <f>MONTH('Supermart Grocery Sales - Retai'!F:F)</f>
        <v>8</v>
      </c>
      <c r="C9177" t="str" cm="1">
        <f t="array" ref="C9177">CHOOSE(_xlfn.ANCHORARRAY(B9177), "Jan", "Feb", "Mar", "Apr", "May", "Jun", "Jul", "Aug", "Sep", "Oct", "Nov", "Dec")</f>
        <v>Aug</v>
      </c>
      <c r="D9177" t="str">
        <f>"Q"&amp;ROUNDUP(MONTH('Supermart Grocery Sales - Retai'!F9177)/3,0)</f>
        <v>Q3</v>
      </c>
      <c r="E9177">
        <f>tbl_DataModel[[#This Row],[Profit]]/tbl_DataModel[[#This Row],[Sales]]</f>
        <v>0.38</v>
      </c>
      <c r="F9177">
        <v>865</v>
      </c>
      <c r="G9177">
        <v>328.7</v>
      </c>
      <c r="H9177" t="s">
        <v>20</v>
      </c>
      <c r="I9177" t="s">
        <v>21</v>
      </c>
      <c r="J9177" t="s">
        <v>76</v>
      </c>
      <c r="K9177" t="s">
        <v>156</v>
      </c>
    </row>
    <row r="9178" spans="1:11" x14ac:dyDescent="0.3">
      <c r="A9178">
        <f>YEAR('Supermart Grocery Sales - Retai'!F:F)</f>
        <v>2018</v>
      </c>
      <c r="B9178">
        <f>MONTH('Supermart Grocery Sales - Retai'!F:F)</f>
        <v>4</v>
      </c>
      <c r="C9178" t="str" cm="1">
        <f t="array" ref="C9178">CHOOSE(_xlfn.ANCHORARRAY(B9178), "Jan", "Feb", "Mar", "Apr", "May", "Jun", "Jul", "Aug", "Sep", "Oct", "Nov", "Dec")</f>
        <v>Apr</v>
      </c>
      <c r="D9178" t="str">
        <f>"Q"&amp;ROUNDUP(MONTH('Supermart Grocery Sales - Retai'!F9178)/3,0)</f>
        <v>Q2</v>
      </c>
      <c r="E9178">
        <f>tbl_DataModel[[#This Row],[Profit]]/tbl_DataModel[[#This Row],[Sales]]</f>
        <v>0.1</v>
      </c>
      <c r="F9178">
        <v>1583</v>
      </c>
      <c r="G9178">
        <v>158.30000000000001</v>
      </c>
      <c r="H9178" t="s">
        <v>32</v>
      </c>
      <c r="I9178" t="s">
        <v>33</v>
      </c>
      <c r="J9178" t="s">
        <v>76</v>
      </c>
      <c r="K9178" t="s">
        <v>263</v>
      </c>
    </row>
    <row r="9179" spans="1:11" x14ac:dyDescent="0.3">
      <c r="A9179">
        <f>YEAR('Supermart Grocery Sales - Retai'!F:F)</f>
        <v>2018</v>
      </c>
      <c r="B9179">
        <f>MONTH('Supermart Grocery Sales - Retai'!F:F)</f>
        <v>4</v>
      </c>
      <c r="C9179" t="str" cm="1">
        <f t="array" ref="C9179">CHOOSE(_xlfn.ANCHORARRAY(B9179), "Jan", "Feb", "Mar", "Apr", "May", "Jun", "Jul", "Aug", "Sep", "Oct", "Nov", "Dec")</f>
        <v>Apr</v>
      </c>
      <c r="D9179" t="str">
        <f>"Q"&amp;ROUNDUP(MONTH('Supermart Grocery Sales - Retai'!F9179)/3,0)</f>
        <v>Q2</v>
      </c>
      <c r="E9179">
        <f>tbl_DataModel[[#This Row],[Profit]]/tbl_DataModel[[#This Row],[Sales]]</f>
        <v>0.15</v>
      </c>
      <c r="F9179">
        <v>585</v>
      </c>
      <c r="G9179">
        <v>87.75</v>
      </c>
      <c r="H9179" t="s">
        <v>49</v>
      </c>
      <c r="I9179" t="s">
        <v>54</v>
      </c>
      <c r="J9179" t="s">
        <v>76</v>
      </c>
      <c r="K9179" t="s">
        <v>67</v>
      </c>
    </row>
    <row r="9180" spans="1:11" x14ac:dyDescent="0.3">
      <c r="A9180">
        <f>YEAR('Supermart Grocery Sales - Retai'!F:F)</f>
        <v>2016</v>
      </c>
      <c r="B9180">
        <f>MONTH('Supermart Grocery Sales - Retai'!F:F)</f>
        <v>6</v>
      </c>
      <c r="C9180" t="str" cm="1">
        <f t="array" ref="C9180">CHOOSE(_xlfn.ANCHORARRAY(B9180), "Jan", "Feb", "Mar", "Apr", "May", "Jun", "Jul", "Aug", "Sep", "Oct", "Nov", "Dec")</f>
        <v>Jun</v>
      </c>
      <c r="D9180" t="str">
        <f>"Q"&amp;ROUNDUP(MONTH('Supermart Grocery Sales - Retai'!F9180)/3,0)</f>
        <v>Q2</v>
      </c>
      <c r="E9180">
        <f>tbl_DataModel[[#This Row],[Profit]]/tbl_DataModel[[#This Row],[Sales]]</f>
        <v>0.31</v>
      </c>
      <c r="F9180">
        <v>2394</v>
      </c>
      <c r="G9180">
        <v>742.14</v>
      </c>
      <c r="H9180" t="s">
        <v>63</v>
      </c>
      <c r="I9180" t="s">
        <v>87</v>
      </c>
      <c r="J9180" t="s">
        <v>76</v>
      </c>
      <c r="K9180" t="s">
        <v>12</v>
      </c>
    </row>
    <row r="9181" spans="1:11" x14ac:dyDescent="0.3">
      <c r="A9181">
        <f>YEAR('Supermart Grocery Sales - Retai'!F:F)</f>
        <v>2017</v>
      </c>
      <c r="B9181">
        <f>MONTH('Supermart Grocery Sales - Retai'!F:F)</f>
        <v>10</v>
      </c>
      <c r="C9181" t="str" cm="1">
        <f t="array" ref="C9181">CHOOSE(_xlfn.ANCHORARRAY(B9181), "Jan", "Feb", "Mar", "Apr", "May", "Jun", "Jul", "Aug", "Sep", "Oct", "Nov", "Dec")</f>
        <v>Oct</v>
      </c>
      <c r="D9181" t="str">
        <f>"Q"&amp;ROUNDUP(MONTH('Supermart Grocery Sales - Retai'!F9181)/3,0)</f>
        <v>Q4</v>
      </c>
      <c r="E9181">
        <f>tbl_DataModel[[#This Row],[Profit]]/tbl_DataModel[[#This Row],[Sales]]</f>
        <v>0.26</v>
      </c>
      <c r="F9181">
        <v>1044</v>
      </c>
      <c r="G9181">
        <v>271.44</v>
      </c>
      <c r="H9181" t="s">
        <v>32</v>
      </c>
      <c r="I9181" t="s">
        <v>153</v>
      </c>
      <c r="J9181" t="s">
        <v>76</v>
      </c>
      <c r="K9181" t="s">
        <v>184</v>
      </c>
    </row>
    <row r="9182" spans="1:11" x14ac:dyDescent="0.3">
      <c r="A9182">
        <f>YEAR('Supermart Grocery Sales - Retai'!F:F)</f>
        <v>2018</v>
      </c>
      <c r="B9182">
        <f>MONTH('Supermart Grocery Sales - Retai'!F:F)</f>
        <v>7</v>
      </c>
      <c r="C9182" t="str" cm="1">
        <f t="array" ref="C9182">CHOOSE(_xlfn.ANCHORARRAY(B9182), "Jan", "Feb", "Mar", "Apr", "May", "Jun", "Jul", "Aug", "Sep", "Oct", "Nov", "Dec")</f>
        <v>Jul</v>
      </c>
      <c r="D9182" t="str">
        <f>"Q"&amp;ROUNDUP(MONTH('Supermart Grocery Sales - Retai'!F9182)/3,0)</f>
        <v>Q3</v>
      </c>
      <c r="E9182">
        <f>tbl_DataModel[[#This Row],[Profit]]/tbl_DataModel[[#This Row],[Sales]]</f>
        <v>6.9999999999999993E-2</v>
      </c>
      <c r="F9182">
        <v>2246</v>
      </c>
      <c r="G9182">
        <v>157.22</v>
      </c>
      <c r="H9182" t="s">
        <v>49</v>
      </c>
      <c r="I9182" t="s">
        <v>54</v>
      </c>
      <c r="J9182" t="s">
        <v>76</v>
      </c>
      <c r="K9182" t="s">
        <v>191</v>
      </c>
    </row>
    <row r="9183" spans="1:11" x14ac:dyDescent="0.3">
      <c r="A9183">
        <f>YEAR('Supermart Grocery Sales - Retai'!F:F)</f>
        <v>2015</v>
      </c>
      <c r="B9183">
        <f>MONTH('Supermart Grocery Sales - Retai'!F:F)</f>
        <v>7</v>
      </c>
      <c r="C9183" t="str" cm="1">
        <f t="array" ref="C9183">CHOOSE(_xlfn.ANCHORARRAY(B9183), "Jan", "Feb", "Mar", "Apr", "May", "Jun", "Jul", "Aug", "Sep", "Oct", "Nov", "Dec")</f>
        <v>Jul</v>
      </c>
      <c r="D9183" t="str">
        <f>"Q"&amp;ROUNDUP(MONTH('Supermart Grocery Sales - Retai'!F9183)/3,0)</f>
        <v>Q3</v>
      </c>
      <c r="E9183">
        <f>tbl_DataModel[[#This Row],[Profit]]/tbl_DataModel[[#This Row],[Sales]]</f>
        <v>0.31</v>
      </c>
      <c r="F9183">
        <v>2156</v>
      </c>
      <c r="G9183">
        <v>668.36</v>
      </c>
      <c r="H9183" t="s">
        <v>32</v>
      </c>
      <c r="I9183" t="s">
        <v>153</v>
      </c>
      <c r="J9183" t="s">
        <v>76</v>
      </c>
      <c r="K9183" t="s">
        <v>122</v>
      </c>
    </row>
    <row r="9184" spans="1:11" x14ac:dyDescent="0.3">
      <c r="A9184">
        <f>YEAR('Supermart Grocery Sales - Retai'!F:F)</f>
        <v>2015</v>
      </c>
      <c r="B9184">
        <f>MONTH('Supermart Grocery Sales - Retai'!F:F)</f>
        <v>9</v>
      </c>
      <c r="C9184" t="str" cm="1">
        <f t="array" ref="C9184">CHOOSE(_xlfn.ANCHORARRAY(B9184), "Jan", "Feb", "Mar", "Apr", "May", "Jun", "Jul", "Aug", "Sep", "Oct", "Nov", "Dec")</f>
        <v>Sep</v>
      </c>
      <c r="D9184" t="str">
        <f>"Q"&amp;ROUNDUP(MONTH('Supermart Grocery Sales - Retai'!F9184)/3,0)</f>
        <v>Q3</v>
      </c>
      <c r="E9184">
        <f>tbl_DataModel[[#This Row],[Profit]]/tbl_DataModel[[#This Row],[Sales]]</f>
        <v>4.9999999999999996E-2</v>
      </c>
      <c r="F9184">
        <v>1028</v>
      </c>
      <c r="G9184">
        <v>51.4</v>
      </c>
      <c r="H9184" t="s">
        <v>13</v>
      </c>
      <c r="I9184" t="s">
        <v>79</v>
      </c>
      <c r="J9184" t="s">
        <v>76</v>
      </c>
      <c r="K9184" t="s">
        <v>116</v>
      </c>
    </row>
    <row r="9185" spans="1:11" x14ac:dyDescent="0.3">
      <c r="A9185">
        <f>YEAR('Supermart Grocery Sales - Retai'!F:F)</f>
        <v>2017</v>
      </c>
      <c r="B9185">
        <f>MONTH('Supermart Grocery Sales - Retai'!F:F)</f>
        <v>8</v>
      </c>
      <c r="C9185" t="str" cm="1">
        <f t="array" ref="C9185">CHOOSE(_xlfn.ANCHORARRAY(B9185), "Jan", "Feb", "Mar", "Apr", "May", "Jun", "Jul", "Aug", "Sep", "Oct", "Nov", "Dec")</f>
        <v>Aug</v>
      </c>
      <c r="D9185" t="str">
        <f>"Q"&amp;ROUNDUP(MONTH('Supermart Grocery Sales - Retai'!F9185)/3,0)</f>
        <v>Q3</v>
      </c>
      <c r="E9185">
        <f>tbl_DataModel[[#This Row],[Profit]]/tbl_DataModel[[#This Row],[Sales]]</f>
        <v>0.1</v>
      </c>
      <c r="F9185">
        <v>1434</v>
      </c>
      <c r="G9185">
        <v>143.4</v>
      </c>
      <c r="H9185" t="s">
        <v>63</v>
      </c>
      <c r="I9185" t="s">
        <v>87</v>
      </c>
      <c r="J9185" t="s">
        <v>76</v>
      </c>
      <c r="K9185" t="s">
        <v>102</v>
      </c>
    </row>
    <row r="9186" spans="1:11" x14ac:dyDescent="0.3">
      <c r="A9186">
        <f>YEAR('Supermart Grocery Sales - Retai'!F:F)</f>
        <v>2017</v>
      </c>
      <c r="B9186">
        <f>MONTH('Supermart Grocery Sales - Retai'!F:F)</f>
        <v>9</v>
      </c>
      <c r="C9186" t="str" cm="1">
        <f t="array" ref="C9186">CHOOSE(_xlfn.ANCHORARRAY(B9186), "Jan", "Feb", "Mar", "Apr", "May", "Jun", "Jul", "Aug", "Sep", "Oct", "Nov", "Dec")</f>
        <v>Sep</v>
      </c>
      <c r="D9186" t="str">
        <f>"Q"&amp;ROUNDUP(MONTH('Supermart Grocery Sales - Retai'!F9186)/3,0)</f>
        <v>Q3</v>
      </c>
      <c r="E9186">
        <f>tbl_DataModel[[#This Row],[Profit]]/tbl_DataModel[[#This Row],[Sales]]</f>
        <v>0.3</v>
      </c>
      <c r="F9186">
        <v>618</v>
      </c>
      <c r="G9186">
        <v>185.4</v>
      </c>
      <c r="H9186" t="s">
        <v>63</v>
      </c>
      <c r="I9186" t="s">
        <v>75</v>
      </c>
      <c r="J9186" t="s">
        <v>76</v>
      </c>
      <c r="K9186" t="s">
        <v>106</v>
      </c>
    </row>
    <row r="9187" spans="1:11" x14ac:dyDescent="0.3">
      <c r="A9187">
        <f>YEAR('Supermart Grocery Sales - Retai'!F:F)</f>
        <v>2018</v>
      </c>
      <c r="B9187">
        <f>MONTH('Supermart Grocery Sales - Retai'!F:F)</f>
        <v>9</v>
      </c>
      <c r="C9187" t="str" cm="1">
        <f t="array" ref="C9187">CHOOSE(_xlfn.ANCHORARRAY(B9187), "Jan", "Feb", "Mar", "Apr", "May", "Jun", "Jul", "Aug", "Sep", "Oct", "Nov", "Dec")</f>
        <v>Sep</v>
      </c>
      <c r="D9187" t="str">
        <f>"Q"&amp;ROUNDUP(MONTH('Supermart Grocery Sales - Retai'!F9187)/3,0)</f>
        <v>Q3</v>
      </c>
      <c r="E9187">
        <f>tbl_DataModel[[#This Row],[Profit]]/tbl_DataModel[[#This Row],[Sales]]</f>
        <v>0.31000000000000005</v>
      </c>
      <c r="F9187">
        <v>1749</v>
      </c>
      <c r="G9187">
        <v>542.19000000000005</v>
      </c>
      <c r="H9187" t="s">
        <v>32</v>
      </c>
      <c r="I9187" t="s">
        <v>153</v>
      </c>
      <c r="J9187" t="s">
        <v>76</v>
      </c>
      <c r="K9187" t="s">
        <v>71</v>
      </c>
    </row>
    <row r="9188" spans="1:11" x14ac:dyDescent="0.3">
      <c r="A9188">
        <f>YEAR('Supermart Grocery Sales - Retai'!F:F)</f>
        <v>2016</v>
      </c>
      <c r="B9188">
        <f>MONTH('Supermart Grocery Sales - Retai'!F:F)</f>
        <v>9</v>
      </c>
      <c r="C9188" t="str" cm="1">
        <f t="array" ref="C9188">CHOOSE(_xlfn.ANCHORARRAY(B9188), "Jan", "Feb", "Mar", "Apr", "May", "Jun", "Jul", "Aug", "Sep", "Oct", "Nov", "Dec")</f>
        <v>Sep</v>
      </c>
      <c r="D9188" t="str">
        <f>"Q"&amp;ROUNDUP(MONTH('Supermart Grocery Sales - Retai'!F9188)/3,0)</f>
        <v>Q3</v>
      </c>
      <c r="E9188">
        <f>tbl_DataModel[[#This Row],[Profit]]/tbl_DataModel[[#This Row],[Sales]]</f>
        <v>0.11</v>
      </c>
      <c r="F9188">
        <v>1344</v>
      </c>
      <c r="G9188">
        <v>147.84</v>
      </c>
      <c r="H9188" t="s">
        <v>49</v>
      </c>
      <c r="I9188" t="s">
        <v>50</v>
      </c>
      <c r="J9188" t="s">
        <v>76</v>
      </c>
      <c r="K9188" t="s">
        <v>182</v>
      </c>
    </row>
    <row r="9189" spans="1:11" x14ac:dyDescent="0.3">
      <c r="A9189">
        <f>YEAR('Supermart Grocery Sales - Retai'!F:F)</f>
        <v>2015</v>
      </c>
      <c r="B9189">
        <f>MONTH('Supermart Grocery Sales - Retai'!F:F)</f>
        <v>6</v>
      </c>
      <c r="C9189" t="str" cm="1">
        <f t="array" ref="C9189">CHOOSE(_xlfn.ANCHORARRAY(B9189), "Jan", "Feb", "Mar", "Apr", "May", "Jun", "Jul", "Aug", "Sep", "Oct", "Nov", "Dec")</f>
        <v>Jun</v>
      </c>
      <c r="D9189" t="str">
        <f>"Q"&amp;ROUNDUP(MONTH('Supermart Grocery Sales - Retai'!F9189)/3,0)</f>
        <v>Q2</v>
      </c>
      <c r="E9189">
        <f>tbl_DataModel[[#This Row],[Profit]]/tbl_DataModel[[#This Row],[Sales]]</f>
        <v>0.12</v>
      </c>
      <c r="F9189">
        <v>908</v>
      </c>
      <c r="G9189">
        <v>108.96</v>
      </c>
      <c r="H9189" t="s">
        <v>20</v>
      </c>
      <c r="I9189" t="s">
        <v>21</v>
      </c>
      <c r="J9189" t="s">
        <v>76</v>
      </c>
      <c r="K9189" t="s">
        <v>165</v>
      </c>
    </row>
    <row r="9190" spans="1:11" x14ac:dyDescent="0.3">
      <c r="A9190">
        <f>YEAR('Supermart Grocery Sales - Retai'!F:F)</f>
        <v>2018</v>
      </c>
      <c r="B9190">
        <f>MONTH('Supermart Grocery Sales - Retai'!F:F)</f>
        <v>10</v>
      </c>
      <c r="C9190" t="str" cm="1">
        <f t="array" ref="C9190">CHOOSE(_xlfn.ANCHORARRAY(B9190), "Jan", "Feb", "Mar", "Apr", "May", "Jun", "Jul", "Aug", "Sep", "Oct", "Nov", "Dec")</f>
        <v>Oct</v>
      </c>
      <c r="D9190" t="str">
        <f>"Q"&amp;ROUNDUP(MONTH('Supermart Grocery Sales - Retai'!F9190)/3,0)</f>
        <v>Q4</v>
      </c>
      <c r="E9190">
        <f>tbl_DataModel[[#This Row],[Profit]]/tbl_DataModel[[#This Row],[Sales]]</f>
        <v>0.41000000000000003</v>
      </c>
      <c r="F9190">
        <v>2352</v>
      </c>
      <c r="G9190">
        <v>964.32</v>
      </c>
      <c r="H9190" t="s">
        <v>13</v>
      </c>
      <c r="I9190" t="s">
        <v>14</v>
      </c>
      <c r="J9190" t="s">
        <v>76</v>
      </c>
      <c r="K9190" t="s">
        <v>146</v>
      </c>
    </row>
    <row r="9191" spans="1:11" x14ac:dyDescent="0.3">
      <c r="A9191">
        <f>YEAR('Supermart Grocery Sales - Retai'!F:F)</f>
        <v>2017</v>
      </c>
      <c r="B9191">
        <f>MONTH('Supermart Grocery Sales - Retai'!F:F)</f>
        <v>11</v>
      </c>
      <c r="C9191" t="str" cm="1">
        <f t="array" ref="C9191">CHOOSE(_xlfn.ANCHORARRAY(B9191), "Jan", "Feb", "Mar", "Apr", "May", "Jun", "Jul", "Aug", "Sep", "Oct", "Nov", "Dec")</f>
        <v>Nov</v>
      </c>
      <c r="D9191" t="str">
        <f>"Q"&amp;ROUNDUP(MONTH('Supermart Grocery Sales - Retai'!F9191)/3,0)</f>
        <v>Q4</v>
      </c>
      <c r="E9191">
        <f>tbl_DataModel[[#This Row],[Profit]]/tbl_DataModel[[#This Row],[Sales]]</f>
        <v>0.26</v>
      </c>
      <c r="F9191">
        <v>1710</v>
      </c>
      <c r="G9191">
        <v>444.6</v>
      </c>
      <c r="H9191" t="s">
        <v>49</v>
      </c>
      <c r="I9191" t="s">
        <v>205</v>
      </c>
      <c r="J9191" t="s">
        <v>76</v>
      </c>
      <c r="K9191" t="s">
        <v>130</v>
      </c>
    </row>
    <row r="9192" spans="1:11" x14ac:dyDescent="0.3">
      <c r="A9192">
        <f>YEAR('Supermart Grocery Sales - Retai'!F:F)</f>
        <v>2016</v>
      </c>
      <c r="B9192">
        <f>MONTH('Supermart Grocery Sales - Retai'!F:F)</f>
        <v>6</v>
      </c>
      <c r="C9192" t="str" cm="1">
        <f t="array" ref="C9192">CHOOSE(_xlfn.ANCHORARRAY(B9192), "Jan", "Feb", "Mar", "Apr", "May", "Jun", "Jul", "Aug", "Sep", "Oct", "Nov", "Dec")</f>
        <v>Jun</v>
      </c>
      <c r="D9192" t="str">
        <f>"Q"&amp;ROUNDUP(MONTH('Supermart Grocery Sales - Retai'!F9192)/3,0)</f>
        <v>Q2</v>
      </c>
      <c r="E9192">
        <f>tbl_DataModel[[#This Row],[Profit]]/tbl_DataModel[[#This Row],[Sales]]</f>
        <v>0.14000000000000001</v>
      </c>
      <c r="F9192">
        <v>679</v>
      </c>
      <c r="G9192">
        <v>95.06</v>
      </c>
      <c r="H9192" t="s">
        <v>20</v>
      </c>
      <c r="I9192" t="s">
        <v>91</v>
      </c>
      <c r="J9192" t="s">
        <v>76</v>
      </c>
      <c r="K9192" t="s">
        <v>78</v>
      </c>
    </row>
    <row r="9193" spans="1:11" x14ac:dyDescent="0.3">
      <c r="A9193">
        <f>YEAR('Supermart Grocery Sales - Retai'!F:F)</f>
        <v>2015</v>
      </c>
      <c r="B9193">
        <f>MONTH('Supermart Grocery Sales - Retai'!F:F)</f>
        <v>9</v>
      </c>
      <c r="C9193" t="str" cm="1">
        <f t="array" ref="C9193">CHOOSE(_xlfn.ANCHORARRAY(B9193), "Jan", "Feb", "Mar", "Apr", "May", "Jun", "Jul", "Aug", "Sep", "Oct", "Nov", "Dec")</f>
        <v>Sep</v>
      </c>
      <c r="D9193" t="str">
        <f>"Q"&amp;ROUNDUP(MONTH('Supermart Grocery Sales - Retai'!F9193)/3,0)</f>
        <v>Q3</v>
      </c>
      <c r="E9193">
        <f>tbl_DataModel[[#This Row],[Profit]]/tbl_DataModel[[#This Row],[Sales]]</f>
        <v>0.3</v>
      </c>
      <c r="F9193">
        <v>1431</v>
      </c>
      <c r="G9193">
        <v>429.3</v>
      </c>
      <c r="H9193" t="s">
        <v>49</v>
      </c>
      <c r="I9193" t="s">
        <v>54</v>
      </c>
      <c r="J9193" t="s">
        <v>76</v>
      </c>
      <c r="K9193" t="s">
        <v>42</v>
      </c>
    </row>
    <row r="9194" spans="1:11" x14ac:dyDescent="0.3">
      <c r="A9194">
        <f>YEAR('Supermart Grocery Sales - Retai'!F:F)</f>
        <v>2017</v>
      </c>
      <c r="B9194">
        <f>MONTH('Supermart Grocery Sales - Retai'!F:F)</f>
        <v>9</v>
      </c>
      <c r="C9194" t="str" cm="1">
        <f t="array" ref="C9194">CHOOSE(_xlfn.ANCHORARRAY(B9194), "Jan", "Feb", "Mar", "Apr", "May", "Jun", "Jul", "Aug", "Sep", "Oct", "Nov", "Dec")</f>
        <v>Sep</v>
      </c>
      <c r="D9194" t="str">
        <f>"Q"&amp;ROUNDUP(MONTH('Supermart Grocery Sales - Retai'!F9194)/3,0)</f>
        <v>Q3</v>
      </c>
      <c r="E9194">
        <f>tbl_DataModel[[#This Row],[Profit]]/tbl_DataModel[[#This Row],[Sales]]</f>
        <v>0.12000000000000001</v>
      </c>
      <c r="F9194">
        <v>2303</v>
      </c>
      <c r="G9194">
        <v>276.36</v>
      </c>
      <c r="H9194" t="s">
        <v>63</v>
      </c>
      <c r="I9194" t="s">
        <v>75</v>
      </c>
      <c r="J9194" t="s">
        <v>76</v>
      </c>
      <c r="K9194" t="s">
        <v>81</v>
      </c>
    </row>
    <row r="9195" spans="1:11" x14ac:dyDescent="0.3">
      <c r="A9195">
        <f>YEAR('Supermart Grocery Sales - Retai'!F:F)</f>
        <v>2018</v>
      </c>
      <c r="B9195">
        <f>MONTH('Supermart Grocery Sales - Retai'!F:F)</f>
        <v>9</v>
      </c>
      <c r="C9195" t="str" cm="1">
        <f t="array" ref="C9195">CHOOSE(_xlfn.ANCHORARRAY(B9195), "Jan", "Feb", "Mar", "Apr", "May", "Jun", "Jul", "Aug", "Sep", "Oct", "Nov", "Dec")</f>
        <v>Sep</v>
      </c>
      <c r="D9195" t="str">
        <f>"Q"&amp;ROUNDUP(MONTH('Supermart Grocery Sales - Retai'!F9195)/3,0)</f>
        <v>Q3</v>
      </c>
      <c r="E9195">
        <f>tbl_DataModel[[#This Row],[Profit]]/tbl_DataModel[[#This Row],[Sales]]</f>
        <v>0.23</v>
      </c>
      <c r="F9195">
        <v>1845</v>
      </c>
      <c r="G9195">
        <v>424.35</v>
      </c>
      <c r="H9195" t="s">
        <v>49</v>
      </c>
      <c r="I9195" t="s">
        <v>205</v>
      </c>
      <c r="J9195" t="s">
        <v>76</v>
      </c>
      <c r="K9195" t="s">
        <v>263</v>
      </c>
    </row>
    <row r="9196" spans="1:11" x14ac:dyDescent="0.3">
      <c r="A9196">
        <f>YEAR('Supermart Grocery Sales - Retai'!F:F)</f>
        <v>2018</v>
      </c>
      <c r="B9196">
        <f>MONTH('Supermart Grocery Sales - Retai'!F:F)</f>
        <v>6</v>
      </c>
      <c r="C9196" t="str" cm="1">
        <f t="array" ref="C9196">CHOOSE(_xlfn.ANCHORARRAY(B9196), "Jan", "Feb", "Mar", "Apr", "May", "Jun", "Jul", "Aug", "Sep", "Oct", "Nov", "Dec")</f>
        <v>Jun</v>
      </c>
      <c r="D9196" t="str">
        <f>"Q"&amp;ROUNDUP(MONTH('Supermart Grocery Sales - Retai'!F9196)/3,0)</f>
        <v>Q2</v>
      </c>
      <c r="E9196">
        <f>tbl_DataModel[[#This Row],[Profit]]/tbl_DataModel[[#This Row],[Sales]]</f>
        <v>0.25</v>
      </c>
      <c r="F9196">
        <v>1032</v>
      </c>
      <c r="G9196">
        <v>258</v>
      </c>
      <c r="H9196" t="s">
        <v>32</v>
      </c>
      <c r="I9196" t="s">
        <v>153</v>
      </c>
      <c r="J9196" t="s">
        <v>76</v>
      </c>
      <c r="K9196" t="s">
        <v>139</v>
      </c>
    </row>
    <row r="9197" spans="1:11" x14ac:dyDescent="0.3">
      <c r="A9197">
        <f>YEAR('Supermart Grocery Sales - Retai'!F:F)</f>
        <v>2015</v>
      </c>
      <c r="B9197">
        <f>MONTH('Supermart Grocery Sales - Retai'!F:F)</f>
        <v>2</v>
      </c>
      <c r="C9197" t="str" cm="1">
        <f t="array" ref="C9197">CHOOSE(_xlfn.ANCHORARRAY(B9197), "Jan", "Feb", "Mar", "Apr", "May", "Jun", "Jul", "Aug", "Sep", "Oct", "Nov", "Dec")</f>
        <v>Feb</v>
      </c>
      <c r="D9197" t="str">
        <f>"Q"&amp;ROUNDUP(MONTH('Supermart Grocery Sales - Retai'!F9197)/3,0)</f>
        <v>Q1</v>
      </c>
      <c r="E9197">
        <f>tbl_DataModel[[#This Row],[Profit]]/tbl_DataModel[[#This Row],[Sales]]</f>
        <v>0.33</v>
      </c>
      <c r="F9197">
        <v>1120</v>
      </c>
      <c r="G9197">
        <v>369.6</v>
      </c>
      <c r="H9197" t="s">
        <v>26</v>
      </c>
      <c r="I9197" t="s">
        <v>201</v>
      </c>
      <c r="J9197" t="s">
        <v>76</v>
      </c>
      <c r="K9197" t="s">
        <v>102</v>
      </c>
    </row>
    <row r="9198" spans="1:11" x14ac:dyDescent="0.3">
      <c r="A9198">
        <f>YEAR('Supermart Grocery Sales - Retai'!F:F)</f>
        <v>2016</v>
      </c>
      <c r="B9198">
        <f>MONTH('Supermart Grocery Sales - Retai'!F:F)</f>
        <v>9</v>
      </c>
      <c r="C9198" t="str" cm="1">
        <f t="array" ref="C9198">CHOOSE(_xlfn.ANCHORARRAY(B9198), "Jan", "Feb", "Mar", "Apr", "May", "Jun", "Jul", "Aug", "Sep", "Oct", "Nov", "Dec")</f>
        <v>Sep</v>
      </c>
      <c r="D9198" t="str">
        <f>"Q"&amp;ROUNDUP(MONTH('Supermart Grocery Sales - Retai'!F9198)/3,0)</f>
        <v>Q3</v>
      </c>
      <c r="E9198">
        <f>tbl_DataModel[[#This Row],[Profit]]/tbl_DataModel[[#This Row],[Sales]]</f>
        <v>0.39999999999999997</v>
      </c>
      <c r="F9198">
        <v>921</v>
      </c>
      <c r="G9198">
        <v>368.4</v>
      </c>
      <c r="H9198" t="s">
        <v>58</v>
      </c>
      <c r="I9198" t="s">
        <v>112</v>
      </c>
      <c r="J9198" t="s">
        <v>76</v>
      </c>
      <c r="K9198" t="s">
        <v>12</v>
      </c>
    </row>
    <row r="9199" spans="1:11" x14ac:dyDescent="0.3">
      <c r="A9199">
        <f>YEAR('Supermart Grocery Sales - Retai'!F:F)</f>
        <v>2017</v>
      </c>
      <c r="B9199">
        <f>MONTH('Supermart Grocery Sales - Retai'!F:F)</f>
        <v>7</v>
      </c>
      <c r="C9199" t="str" cm="1">
        <f t="array" ref="C9199">CHOOSE(_xlfn.ANCHORARRAY(B9199), "Jan", "Feb", "Mar", "Apr", "May", "Jun", "Jul", "Aug", "Sep", "Oct", "Nov", "Dec")</f>
        <v>Jul</v>
      </c>
      <c r="D9199" t="str">
        <f>"Q"&amp;ROUNDUP(MONTH('Supermart Grocery Sales - Retai'!F9199)/3,0)</f>
        <v>Q3</v>
      </c>
      <c r="E9199">
        <f>tbl_DataModel[[#This Row],[Profit]]/tbl_DataModel[[#This Row],[Sales]]</f>
        <v>0.39</v>
      </c>
      <c r="F9199">
        <v>1547</v>
      </c>
      <c r="G9199">
        <v>603.33000000000004</v>
      </c>
      <c r="H9199" t="s">
        <v>13</v>
      </c>
      <c r="I9199" t="s">
        <v>79</v>
      </c>
      <c r="J9199" t="s">
        <v>76</v>
      </c>
      <c r="K9199" t="s">
        <v>36</v>
      </c>
    </row>
    <row r="9200" spans="1:11" x14ac:dyDescent="0.3">
      <c r="A9200">
        <f>YEAR('Supermart Grocery Sales - Retai'!F:F)</f>
        <v>2018</v>
      </c>
      <c r="B9200">
        <f>MONTH('Supermart Grocery Sales - Retai'!F:F)</f>
        <v>4</v>
      </c>
      <c r="C9200" t="str" cm="1">
        <f t="array" ref="C9200">CHOOSE(_xlfn.ANCHORARRAY(B9200), "Jan", "Feb", "Mar", "Apr", "May", "Jun", "Jul", "Aug", "Sep", "Oct", "Nov", "Dec")</f>
        <v>Apr</v>
      </c>
      <c r="D9200" t="str">
        <f>"Q"&amp;ROUNDUP(MONTH('Supermart Grocery Sales - Retai'!F9200)/3,0)</f>
        <v>Q2</v>
      </c>
      <c r="E9200">
        <f>tbl_DataModel[[#This Row],[Profit]]/tbl_DataModel[[#This Row],[Sales]]</f>
        <v>7.0000000000000007E-2</v>
      </c>
      <c r="F9200">
        <v>1785</v>
      </c>
      <c r="G9200">
        <v>124.95</v>
      </c>
      <c r="H9200" t="s">
        <v>63</v>
      </c>
      <c r="I9200" t="s">
        <v>75</v>
      </c>
      <c r="J9200" t="s">
        <v>76</v>
      </c>
      <c r="K9200" t="s">
        <v>165</v>
      </c>
    </row>
    <row r="9201" spans="1:11" x14ac:dyDescent="0.3">
      <c r="A9201">
        <f>YEAR('Supermart Grocery Sales - Retai'!F:F)</f>
        <v>2018</v>
      </c>
      <c r="B9201">
        <f>MONTH('Supermart Grocery Sales - Retai'!F:F)</f>
        <v>8</v>
      </c>
      <c r="C9201" t="str" cm="1">
        <f t="array" ref="C9201">CHOOSE(_xlfn.ANCHORARRAY(B9201), "Jan", "Feb", "Mar", "Apr", "May", "Jun", "Jul", "Aug", "Sep", "Oct", "Nov", "Dec")</f>
        <v>Aug</v>
      </c>
      <c r="D9201" t="str">
        <f>"Q"&amp;ROUNDUP(MONTH('Supermart Grocery Sales - Retai'!F9201)/3,0)</f>
        <v>Q3</v>
      </c>
      <c r="E9201">
        <f>tbl_DataModel[[#This Row],[Profit]]/tbl_DataModel[[#This Row],[Sales]]</f>
        <v>0.43000000000000005</v>
      </c>
      <c r="F9201">
        <v>736</v>
      </c>
      <c r="G9201">
        <v>316.48</v>
      </c>
      <c r="H9201" t="s">
        <v>26</v>
      </c>
      <c r="I9201" t="s">
        <v>37</v>
      </c>
      <c r="J9201" t="s">
        <v>76</v>
      </c>
      <c r="K9201" t="s">
        <v>191</v>
      </c>
    </row>
    <row r="9202" spans="1:11" x14ac:dyDescent="0.3">
      <c r="A9202">
        <f>YEAR('Supermart Grocery Sales - Retai'!F:F)</f>
        <v>2017</v>
      </c>
      <c r="B9202">
        <f>MONTH('Supermart Grocery Sales - Retai'!F:F)</f>
        <v>7</v>
      </c>
      <c r="C9202" t="str" cm="1">
        <f t="array" ref="C9202">CHOOSE(_xlfn.ANCHORARRAY(B9202), "Jan", "Feb", "Mar", "Apr", "May", "Jun", "Jul", "Aug", "Sep", "Oct", "Nov", "Dec")</f>
        <v>Jul</v>
      </c>
      <c r="D9202" t="str">
        <f>"Q"&amp;ROUNDUP(MONTH('Supermart Grocery Sales - Retai'!F9202)/3,0)</f>
        <v>Q3</v>
      </c>
      <c r="E9202">
        <f>tbl_DataModel[[#This Row],[Profit]]/tbl_DataModel[[#This Row],[Sales]]</f>
        <v>0.38</v>
      </c>
      <c r="F9202">
        <v>992</v>
      </c>
      <c r="G9202">
        <v>376.96</v>
      </c>
      <c r="H9202" t="s">
        <v>49</v>
      </c>
      <c r="I9202" t="s">
        <v>54</v>
      </c>
      <c r="J9202" t="s">
        <v>76</v>
      </c>
      <c r="K9202" t="s">
        <v>36</v>
      </c>
    </row>
    <row r="9203" spans="1:11" x14ac:dyDescent="0.3">
      <c r="A9203">
        <f>YEAR('Supermart Grocery Sales - Retai'!F:F)</f>
        <v>2016</v>
      </c>
      <c r="B9203">
        <f>MONTH('Supermart Grocery Sales - Retai'!F:F)</f>
        <v>10</v>
      </c>
      <c r="C9203" t="str" cm="1">
        <f t="array" ref="C9203">CHOOSE(_xlfn.ANCHORARRAY(B9203), "Jan", "Feb", "Mar", "Apr", "May", "Jun", "Jul", "Aug", "Sep", "Oct", "Nov", "Dec")</f>
        <v>Oct</v>
      </c>
      <c r="D9203" t="str">
        <f>"Q"&amp;ROUNDUP(MONTH('Supermart Grocery Sales - Retai'!F9203)/3,0)</f>
        <v>Q4</v>
      </c>
      <c r="E9203">
        <f>tbl_DataModel[[#This Row],[Profit]]/tbl_DataModel[[#This Row],[Sales]]</f>
        <v>4.9999999999999996E-2</v>
      </c>
      <c r="F9203">
        <v>2342</v>
      </c>
      <c r="G9203">
        <v>117.1</v>
      </c>
      <c r="H9203" t="s">
        <v>32</v>
      </c>
      <c r="I9203" t="s">
        <v>97</v>
      </c>
      <c r="J9203" t="s">
        <v>76</v>
      </c>
      <c r="K9203" t="s">
        <v>111</v>
      </c>
    </row>
    <row r="9204" spans="1:11" x14ac:dyDescent="0.3">
      <c r="A9204">
        <f>YEAR('Supermart Grocery Sales - Retai'!F:F)</f>
        <v>2015</v>
      </c>
      <c r="B9204">
        <f>MONTH('Supermart Grocery Sales - Retai'!F:F)</f>
        <v>11</v>
      </c>
      <c r="C9204" t="str" cm="1">
        <f t="array" ref="C9204">CHOOSE(_xlfn.ANCHORARRAY(B9204), "Jan", "Feb", "Mar", "Apr", "May", "Jun", "Jul", "Aug", "Sep", "Oct", "Nov", "Dec")</f>
        <v>Nov</v>
      </c>
      <c r="D9204" t="str">
        <f>"Q"&amp;ROUNDUP(MONTH('Supermart Grocery Sales - Retai'!F9204)/3,0)</f>
        <v>Q4</v>
      </c>
      <c r="E9204">
        <f>tbl_DataModel[[#This Row],[Profit]]/tbl_DataModel[[#This Row],[Sales]]</f>
        <v>0.22000000000000003</v>
      </c>
      <c r="F9204">
        <v>666</v>
      </c>
      <c r="G9204">
        <v>146.52000000000001</v>
      </c>
      <c r="H9204" t="s">
        <v>58</v>
      </c>
      <c r="I9204" t="s">
        <v>68</v>
      </c>
      <c r="J9204" t="s">
        <v>76</v>
      </c>
      <c r="K9204" t="s">
        <v>191</v>
      </c>
    </row>
    <row r="9205" spans="1:11" x14ac:dyDescent="0.3">
      <c r="A9205">
        <f>YEAR('Supermart Grocery Sales - Retai'!F:F)</f>
        <v>2018</v>
      </c>
      <c r="B9205">
        <f>MONTH('Supermart Grocery Sales - Retai'!F:F)</f>
        <v>11</v>
      </c>
      <c r="C9205" t="str" cm="1">
        <f t="array" ref="C9205">CHOOSE(_xlfn.ANCHORARRAY(B9205), "Jan", "Feb", "Mar", "Apr", "May", "Jun", "Jul", "Aug", "Sep", "Oct", "Nov", "Dec")</f>
        <v>Nov</v>
      </c>
      <c r="D9205" t="str">
        <f>"Q"&amp;ROUNDUP(MONTH('Supermart Grocery Sales - Retai'!F9205)/3,0)</f>
        <v>Q4</v>
      </c>
      <c r="E9205">
        <f>tbl_DataModel[[#This Row],[Profit]]/tbl_DataModel[[#This Row],[Sales]]</f>
        <v>0.38</v>
      </c>
      <c r="F9205">
        <v>572</v>
      </c>
      <c r="G9205">
        <v>217.36</v>
      </c>
      <c r="H9205" t="s">
        <v>58</v>
      </c>
      <c r="I9205" t="s">
        <v>59</v>
      </c>
      <c r="J9205" t="s">
        <v>76</v>
      </c>
      <c r="K9205" t="s">
        <v>151</v>
      </c>
    </row>
    <row r="9206" spans="1:11" x14ac:dyDescent="0.3">
      <c r="A9206">
        <f>YEAR('Supermart Grocery Sales - Retai'!F:F)</f>
        <v>2016</v>
      </c>
      <c r="B9206">
        <f>MONTH('Supermart Grocery Sales - Retai'!F:F)</f>
        <v>9</v>
      </c>
      <c r="C9206" t="str" cm="1">
        <f t="array" ref="C9206">CHOOSE(_xlfn.ANCHORARRAY(B9206), "Jan", "Feb", "Mar", "Apr", "May", "Jun", "Jul", "Aug", "Sep", "Oct", "Nov", "Dec")</f>
        <v>Sep</v>
      </c>
      <c r="D9206" t="str">
        <f>"Q"&amp;ROUNDUP(MONTH('Supermart Grocery Sales - Retai'!F9206)/3,0)</f>
        <v>Q3</v>
      </c>
      <c r="E9206">
        <f>tbl_DataModel[[#This Row],[Profit]]/tbl_DataModel[[#This Row],[Sales]]</f>
        <v>0.1</v>
      </c>
      <c r="F9206">
        <v>1604</v>
      </c>
      <c r="G9206">
        <v>160.4</v>
      </c>
      <c r="H9206" t="s">
        <v>26</v>
      </c>
      <c r="I9206" t="s">
        <v>27</v>
      </c>
      <c r="J9206" t="s">
        <v>76</v>
      </c>
      <c r="K9206" t="s">
        <v>234</v>
      </c>
    </row>
    <row r="9207" spans="1:11" x14ac:dyDescent="0.3">
      <c r="A9207">
        <f>YEAR('Supermart Grocery Sales - Retai'!F:F)</f>
        <v>2016</v>
      </c>
      <c r="B9207">
        <f>MONTH('Supermart Grocery Sales - Retai'!F:F)</f>
        <v>10</v>
      </c>
      <c r="C9207" t="str" cm="1">
        <f t="array" ref="C9207">CHOOSE(_xlfn.ANCHORARRAY(B9207), "Jan", "Feb", "Mar", "Apr", "May", "Jun", "Jul", "Aug", "Sep", "Oct", "Nov", "Dec")</f>
        <v>Oct</v>
      </c>
      <c r="D9207" t="str">
        <f>"Q"&amp;ROUNDUP(MONTH('Supermart Grocery Sales - Retai'!F9207)/3,0)</f>
        <v>Q4</v>
      </c>
      <c r="E9207">
        <f>tbl_DataModel[[#This Row],[Profit]]/tbl_DataModel[[#This Row],[Sales]]</f>
        <v>0.37</v>
      </c>
      <c r="F9207">
        <v>1002</v>
      </c>
      <c r="G9207">
        <v>370.74</v>
      </c>
      <c r="H9207" t="s">
        <v>63</v>
      </c>
      <c r="I9207" t="s">
        <v>64</v>
      </c>
      <c r="J9207" t="s">
        <v>76</v>
      </c>
      <c r="K9207" t="s">
        <v>191</v>
      </c>
    </row>
    <row r="9208" spans="1:11" x14ac:dyDescent="0.3">
      <c r="A9208">
        <f>YEAR('Supermart Grocery Sales - Retai'!F:F)</f>
        <v>2018</v>
      </c>
      <c r="B9208">
        <f>MONTH('Supermart Grocery Sales - Retai'!F:F)</f>
        <v>3</v>
      </c>
      <c r="C9208" t="str" cm="1">
        <f t="array" ref="C9208">CHOOSE(_xlfn.ANCHORARRAY(B9208), "Jan", "Feb", "Mar", "Apr", "May", "Jun", "Jul", "Aug", "Sep", "Oct", "Nov", "Dec")</f>
        <v>Mar</v>
      </c>
      <c r="D9208" t="str">
        <f>"Q"&amp;ROUNDUP(MONTH('Supermart Grocery Sales - Retai'!F9208)/3,0)</f>
        <v>Q1</v>
      </c>
      <c r="E9208">
        <f>tbl_DataModel[[#This Row],[Profit]]/tbl_DataModel[[#This Row],[Sales]]</f>
        <v>0.16</v>
      </c>
      <c r="F9208">
        <v>1841</v>
      </c>
      <c r="G9208">
        <v>294.56</v>
      </c>
      <c r="H9208" t="s">
        <v>63</v>
      </c>
      <c r="I9208" t="s">
        <v>87</v>
      </c>
      <c r="J9208" t="s">
        <v>76</v>
      </c>
      <c r="K9208" t="s">
        <v>130</v>
      </c>
    </row>
    <row r="9209" spans="1:11" x14ac:dyDescent="0.3">
      <c r="A9209">
        <f>YEAR('Supermart Grocery Sales - Retai'!F:F)</f>
        <v>2015</v>
      </c>
      <c r="B9209">
        <f>MONTH('Supermart Grocery Sales - Retai'!F:F)</f>
        <v>7</v>
      </c>
      <c r="C9209" t="str" cm="1">
        <f t="array" ref="C9209">CHOOSE(_xlfn.ANCHORARRAY(B9209), "Jan", "Feb", "Mar", "Apr", "May", "Jun", "Jul", "Aug", "Sep", "Oct", "Nov", "Dec")</f>
        <v>Jul</v>
      </c>
      <c r="D9209" t="str">
        <f>"Q"&amp;ROUNDUP(MONTH('Supermart Grocery Sales - Retai'!F9209)/3,0)</f>
        <v>Q3</v>
      </c>
      <c r="E9209">
        <f>tbl_DataModel[[#This Row],[Profit]]/tbl_DataModel[[#This Row],[Sales]]</f>
        <v>0.19</v>
      </c>
      <c r="F9209">
        <v>1322</v>
      </c>
      <c r="G9209">
        <v>251.18</v>
      </c>
      <c r="H9209" t="s">
        <v>26</v>
      </c>
      <c r="I9209" t="s">
        <v>27</v>
      </c>
      <c r="J9209" t="s">
        <v>76</v>
      </c>
      <c r="K9209" t="s">
        <v>57</v>
      </c>
    </row>
    <row r="9210" spans="1:11" x14ac:dyDescent="0.3">
      <c r="A9210">
        <f>YEAR('Supermart Grocery Sales - Retai'!F:F)</f>
        <v>2018</v>
      </c>
      <c r="B9210">
        <f>MONTH('Supermart Grocery Sales - Retai'!F:F)</f>
        <v>4</v>
      </c>
      <c r="C9210" t="str" cm="1">
        <f t="array" ref="C9210">CHOOSE(_xlfn.ANCHORARRAY(B9210), "Jan", "Feb", "Mar", "Apr", "May", "Jun", "Jul", "Aug", "Sep", "Oct", "Nov", "Dec")</f>
        <v>Apr</v>
      </c>
      <c r="D9210" t="str">
        <f>"Q"&amp;ROUNDUP(MONTH('Supermart Grocery Sales - Retai'!F9210)/3,0)</f>
        <v>Q2</v>
      </c>
      <c r="E9210">
        <f>tbl_DataModel[[#This Row],[Profit]]/tbl_DataModel[[#This Row],[Sales]]</f>
        <v>0.26</v>
      </c>
      <c r="F9210">
        <v>706</v>
      </c>
      <c r="G9210">
        <v>183.56</v>
      </c>
      <c r="H9210" t="s">
        <v>32</v>
      </c>
      <c r="I9210" t="s">
        <v>97</v>
      </c>
      <c r="J9210" t="s">
        <v>76</v>
      </c>
      <c r="K9210" t="s">
        <v>71</v>
      </c>
    </row>
    <row r="9211" spans="1:11" x14ac:dyDescent="0.3">
      <c r="A9211">
        <f>YEAR('Supermart Grocery Sales - Retai'!F:F)</f>
        <v>2015</v>
      </c>
      <c r="B9211">
        <f>MONTH('Supermart Grocery Sales - Retai'!F:F)</f>
        <v>5</v>
      </c>
      <c r="C9211" t="str" cm="1">
        <f t="array" ref="C9211">CHOOSE(_xlfn.ANCHORARRAY(B9211), "Jan", "Feb", "Mar", "Apr", "May", "Jun", "Jul", "Aug", "Sep", "Oct", "Nov", "Dec")</f>
        <v>May</v>
      </c>
      <c r="D9211" t="str">
        <f>"Q"&amp;ROUNDUP(MONTH('Supermart Grocery Sales - Retai'!F9211)/3,0)</f>
        <v>Q2</v>
      </c>
      <c r="E9211">
        <f>tbl_DataModel[[#This Row],[Profit]]/tbl_DataModel[[#This Row],[Sales]]</f>
        <v>0.15</v>
      </c>
      <c r="F9211">
        <v>1519</v>
      </c>
      <c r="G9211">
        <v>227.85</v>
      </c>
      <c r="H9211" t="s">
        <v>32</v>
      </c>
      <c r="I9211" t="s">
        <v>46</v>
      </c>
      <c r="J9211" t="s">
        <v>76</v>
      </c>
      <c r="K9211" t="s">
        <v>78</v>
      </c>
    </row>
    <row r="9212" spans="1:11" x14ac:dyDescent="0.3">
      <c r="A9212">
        <f>YEAR('Supermart Grocery Sales - Retai'!F:F)</f>
        <v>2018</v>
      </c>
      <c r="B9212">
        <f>MONTH('Supermart Grocery Sales - Retai'!F:F)</f>
        <v>10</v>
      </c>
      <c r="C9212" t="str" cm="1">
        <f t="array" ref="C9212">CHOOSE(_xlfn.ANCHORARRAY(B9212), "Jan", "Feb", "Mar", "Apr", "May", "Jun", "Jul", "Aug", "Sep", "Oct", "Nov", "Dec")</f>
        <v>Oct</v>
      </c>
      <c r="D9212" t="str">
        <f>"Q"&amp;ROUNDUP(MONTH('Supermart Grocery Sales - Retai'!F9212)/3,0)</f>
        <v>Q4</v>
      </c>
      <c r="E9212">
        <f>tbl_DataModel[[#This Row],[Profit]]/tbl_DataModel[[#This Row],[Sales]]</f>
        <v>0.45</v>
      </c>
      <c r="F9212">
        <v>2220</v>
      </c>
      <c r="G9212">
        <v>999</v>
      </c>
      <c r="H9212" t="s">
        <v>63</v>
      </c>
      <c r="I9212" t="s">
        <v>87</v>
      </c>
      <c r="J9212" t="s">
        <v>76</v>
      </c>
      <c r="K9212" t="s">
        <v>197</v>
      </c>
    </row>
    <row r="9213" spans="1:11" x14ac:dyDescent="0.3">
      <c r="A9213">
        <f>YEAR('Supermart Grocery Sales - Retai'!F:F)</f>
        <v>2018</v>
      </c>
      <c r="B9213">
        <f>MONTH('Supermart Grocery Sales - Retai'!F:F)</f>
        <v>9</v>
      </c>
      <c r="C9213" t="str" cm="1">
        <f t="array" ref="C9213">CHOOSE(_xlfn.ANCHORARRAY(B9213), "Jan", "Feb", "Mar", "Apr", "May", "Jun", "Jul", "Aug", "Sep", "Oct", "Nov", "Dec")</f>
        <v>Sep</v>
      </c>
      <c r="D9213" t="str">
        <f>"Q"&amp;ROUNDUP(MONTH('Supermart Grocery Sales - Retai'!F9213)/3,0)</f>
        <v>Q3</v>
      </c>
      <c r="E9213">
        <f>tbl_DataModel[[#This Row],[Profit]]/tbl_DataModel[[#This Row],[Sales]]</f>
        <v>0.15</v>
      </c>
      <c r="F9213">
        <v>1880</v>
      </c>
      <c r="G9213">
        <v>282</v>
      </c>
      <c r="H9213" t="s">
        <v>20</v>
      </c>
      <c r="I9213" t="s">
        <v>91</v>
      </c>
      <c r="J9213" t="s">
        <v>76</v>
      </c>
      <c r="K9213" t="s">
        <v>102</v>
      </c>
    </row>
    <row r="9214" spans="1:11" x14ac:dyDescent="0.3">
      <c r="A9214">
        <f>YEAR('Supermart Grocery Sales - Retai'!F:F)</f>
        <v>2017</v>
      </c>
      <c r="B9214">
        <f>MONTH('Supermart Grocery Sales - Retai'!F:F)</f>
        <v>3</v>
      </c>
      <c r="C9214" t="str" cm="1">
        <f t="array" ref="C9214">CHOOSE(_xlfn.ANCHORARRAY(B9214), "Jan", "Feb", "Mar", "Apr", "May", "Jun", "Jul", "Aug", "Sep", "Oct", "Nov", "Dec")</f>
        <v>Mar</v>
      </c>
      <c r="D9214" t="str">
        <f>"Q"&amp;ROUNDUP(MONTH('Supermart Grocery Sales - Retai'!F9214)/3,0)</f>
        <v>Q1</v>
      </c>
      <c r="E9214">
        <f>tbl_DataModel[[#This Row],[Profit]]/tbl_DataModel[[#This Row],[Sales]]</f>
        <v>0.13999999999999999</v>
      </c>
      <c r="F9214">
        <v>963</v>
      </c>
      <c r="G9214">
        <v>134.82</v>
      </c>
      <c r="H9214" t="s">
        <v>20</v>
      </c>
      <c r="I9214" t="s">
        <v>21</v>
      </c>
      <c r="J9214" t="s">
        <v>76</v>
      </c>
      <c r="K9214" t="s">
        <v>122</v>
      </c>
    </row>
    <row r="9215" spans="1:11" x14ac:dyDescent="0.3">
      <c r="A9215">
        <f>YEAR('Supermart Grocery Sales - Retai'!F:F)</f>
        <v>2016</v>
      </c>
      <c r="B9215">
        <f>MONTH('Supermart Grocery Sales - Retai'!F:F)</f>
        <v>10</v>
      </c>
      <c r="C9215" t="str" cm="1">
        <f t="array" ref="C9215">CHOOSE(_xlfn.ANCHORARRAY(B9215), "Jan", "Feb", "Mar", "Apr", "May", "Jun", "Jul", "Aug", "Sep", "Oct", "Nov", "Dec")</f>
        <v>Oct</v>
      </c>
      <c r="D9215" t="str">
        <f>"Q"&amp;ROUNDUP(MONTH('Supermart Grocery Sales - Retai'!F9215)/3,0)</f>
        <v>Q4</v>
      </c>
      <c r="E9215">
        <f>tbl_DataModel[[#This Row],[Profit]]/tbl_DataModel[[#This Row],[Sales]]</f>
        <v>9.9999999999999992E-2</v>
      </c>
      <c r="F9215">
        <v>1927</v>
      </c>
      <c r="G9215">
        <v>192.7</v>
      </c>
      <c r="H9215" t="s">
        <v>58</v>
      </c>
      <c r="I9215" t="s">
        <v>68</v>
      </c>
      <c r="J9215" t="s">
        <v>76</v>
      </c>
      <c r="K9215" t="s">
        <v>106</v>
      </c>
    </row>
    <row r="9216" spans="1:11" x14ac:dyDescent="0.3">
      <c r="A9216">
        <f>YEAR('Supermart Grocery Sales - Retai'!F:F)</f>
        <v>2015</v>
      </c>
      <c r="B9216">
        <f>MONTH('Supermart Grocery Sales - Retai'!F:F)</f>
        <v>7</v>
      </c>
      <c r="C9216" t="str" cm="1">
        <f t="array" ref="C9216">CHOOSE(_xlfn.ANCHORARRAY(B9216), "Jan", "Feb", "Mar", "Apr", "May", "Jun", "Jul", "Aug", "Sep", "Oct", "Nov", "Dec")</f>
        <v>Jul</v>
      </c>
      <c r="D9216" t="str">
        <f>"Q"&amp;ROUNDUP(MONTH('Supermart Grocery Sales - Retai'!F9216)/3,0)</f>
        <v>Q3</v>
      </c>
      <c r="E9216">
        <f>tbl_DataModel[[#This Row],[Profit]]/tbl_DataModel[[#This Row],[Sales]]</f>
        <v>0.27</v>
      </c>
      <c r="F9216">
        <v>2310</v>
      </c>
      <c r="G9216">
        <v>623.70000000000005</v>
      </c>
      <c r="H9216" t="s">
        <v>58</v>
      </c>
      <c r="I9216" t="s">
        <v>59</v>
      </c>
      <c r="J9216" t="s">
        <v>98</v>
      </c>
      <c r="K9216" t="s">
        <v>40</v>
      </c>
    </row>
    <row r="9217" spans="1:11" x14ac:dyDescent="0.3">
      <c r="A9217">
        <f>YEAR('Supermart Grocery Sales - Retai'!F:F)</f>
        <v>2018</v>
      </c>
      <c r="B9217">
        <f>MONTH('Supermart Grocery Sales - Retai'!F:F)</f>
        <v>11</v>
      </c>
      <c r="C9217" t="str" cm="1">
        <f t="array" ref="C9217">CHOOSE(_xlfn.ANCHORARRAY(B9217), "Jan", "Feb", "Mar", "Apr", "May", "Jun", "Jul", "Aug", "Sep", "Oct", "Nov", "Dec")</f>
        <v>Nov</v>
      </c>
      <c r="D9217" t="str">
        <f>"Q"&amp;ROUNDUP(MONTH('Supermart Grocery Sales - Retai'!F9217)/3,0)</f>
        <v>Q4</v>
      </c>
      <c r="E9217">
        <f>tbl_DataModel[[#This Row],[Profit]]/tbl_DataModel[[#This Row],[Sales]]</f>
        <v>0.36000000000000004</v>
      </c>
      <c r="F9217">
        <v>751</v>
      </c>
      <c r="G9217">
        <v>270.36</v>
      </c>
      <c r="H9217" t="s">
        <v>63</v>
      </c>
      <c r="I9217" t="s">
        <v>87</v>
      </c>
      <c r="J9217" t="s">
        <v>98</v>
      </c>
      <c r="K9217" t="s">
        <v>31</v>
      </c>
    </row>
    <row r="9218" spans="1:11" x14ac:dyDescent="0.3">
      <c r="A9218">
        <f>YEAR('Supermart Grocery Sales - Retai'!F:F)</f>
        <v>2016</v>
      </c>
      <c r="B9218">
        <f>MONTH('Supermart Grocery Sales - Retai'!F:F)</f>
        <v>4</v>
      </c>
      <c r="C9218" t="str" cm="1">
        <f t="array" ref="C9218">CHOOSE(_xlfn.ANCHORARRAY(B9218), "Jan", "Feb", "Mar", "Apr", "May", "Jun", "Jul", "Aug", "Sep", "Oct", "Nov", "Dec")</f>
        <v>Apr</v>
      </c>
      <c r="D9218" t="str">
        <f>"Q"&amp;ROUNDUP(MONTH('Supermart Grocery Sales - Retai'!F9218)/3,0)</f>
        <v>Q2</v>
      </c>
      <c r="E9218">
        <f>tbl_DataModel[[#This Row],[Profit]]/tbl_DataModel[[#This Row],[Sales]]</f>
        <v>0.21999999999999997</v>
      </c>
      <c r="F9218">
        <v>2353</v>
      </c>
      <c r="G9218">
        <v>517.66</v>
      </c>
      <c r="H9218" t="s">
        <v>13</v>
      </c>
      <c r="I9218" t="s">
        <v>79</v>
      </c>
      <c r="J9218" t="s">
        <v>98</v>
      </c>
      <c r="K9218" t="s">
        <v>102</v>
      </c>
    </row>
    <row r="9219" spans="1:11" x14ac:dyDescent="0.3">
      <c r="A9219">
        <f>YEAR('Supermart Grocery Sales - Retai'!F:F)</f>
        <v>2017</v>
      </c>
      <c r="B9219">
        <f>MONTH('Supermart Grocery Sales - Retai'!F:F)</f>
        <v>10</v>
      </c>
      <c r="C9219" t="str" cm="1">
        <f t="array" ref="C9219">CHOOSE(_xlfn.ANCHORARRAY(B9219), "Jan", "Feb", "Mar", "Apr", "May", "Jun", "Jul", "Aug", "Sep", "Oct", "Nov", "Dec")</f>
        <v>Oct</v>
      </c>
      <c r="D9219" t="str">
        <f>"Q"&amp;ROUNDUP(MONTH('Supermart Grocery Sales - Retai'!F9219)/3,0)</f>
        <v>Q4</v>
      </c>
      <c r="E9219">
        <f>tbl_DataModel[[#This Row],[Profit]]/tbl_DataModel[[#This Row],[Sales]]</f>
        <v>0.13999999999999999</v>
      </c>
      <c r="F9219">
        <v>1059</v>
      </c>
      <c r="G9219">
        <v>148.26</v>
      </c>
      <c r="H9219" t="s">
        <v>58</v>
      </c>
      <c r="I9219" t="s">
        <v>68</v>
      </c>
      <c r="J9219" t="s">
        <v>98</v>
      </c>
      <c r="K9219" t="s">
        <v>83</v>
      </c>
    </row>
    <row r="9220" spans="1:11" x14ac:dyDescent="0.3">
      <c r="A9220">
        <f>YEAR('Supermart Grocery Sales - Retai'!F:F)</f>
        <v>2018</v>
      </c>
      <c r="B9220">
        <f>MONTH('Supermart Grocery Sales - Retai'!F:F)</f>
        <v>4</v>
      </c>
      <c r="C9220" t="str" cm="1">
        <f t="array" ref="C9220">CHOOSE(_xlfn.ANCHORARRAY(B9220), "Jan", "Feb", "Mar", "Apr", "May", "Jun", "Jul", "Aug", "Sep", "Oct", "Nov", "Dec")</f>
        <v>Apr</v>
      </c>
      <c r="D9220" t="str">
        <f>"Q"&amp;ROUNDUP(MONTH('Supermart Grocery Sales - Retai'!F9220)/3,0)</f>
        <v>Q2</v>
      </c>
      <c r="E9220">
        <f>tbl_DataModel[[#This Row],[Profit]]/tbl_DataModel[[#This Row],[Sales]]</f>
        <v>9.9999999999999992E-2</v>
      </c>
      <c r="F9220">
        <v>1153</v>
      </c>
      <c r="G9220">
        <v>115.3</v>
      </c>
      <c r="H9220" t="s">
        <v>13</v>
      </c>
      <c r="I9220" t="s">
        <v>14</v>
      </c>
      <c r="J9220" t="s">
        <v>98</v>
      </c>
      <c r="K9220" t="s">
        <v>156</v>
      </c>
    </row>
    <row r="9221" spans="1:11" x14ac:dyDescent="0.3">
      <c r="A9221">
        <f>YEAR('Supermart Grocery Sales - Retai'!F:F)</f>
        <v>2018</v>
      </c>
      <c r="B9221">
        <f>MONTH('Supermart Grocery Sales - Retai'!F:F)</f>
        <v>7</v>
      </c>
      <c r="C9221" t="str" cm="1">
        <f t="array" ref="C9221">CHOOSE(_xlfn.ANCHORARRAY(B9221), "Jan", "Feb", "Mar", "Apr", "May", "Jun", "Jul", "Aug", "Sep", "Oct", "Nov", "Dec")</f>
        <v>Jul</v>
      </c>
      <c r="D9221" t="str">
        <f>"Q"&amp;ROUNDUP(MONTH('Supermart Grocery Sales - Retai'!F9221)/3,0)</f>
        <v>Q3</v>
      </c>
      <c r="E9221">
        <f>tbl_DataModel[[#This Row],[Profit]]/tbl_DataModel[[#This Row],[Sales]]</f>
        <v>0.24</v>
      </c>
      <c r="F9221">
        <v>1654</v>
      </c>
      <c r="G9221">
        <v>396.96</v>
      </c>
      <c r="H9221" t="s">
        <v>58</v>
      </c>
      <c r="I9221" t="s">
        <v>59</v>
      </c>
      <c r="J9221" t="s">
        <v>98</v>
      </c>
      <c r="K9221" t="s">
        <v>42</v>
      </c>
    </row>
    <row r="9222" spans="1:11" x14ac:dyDescent="0.3">
      <c r="A9222">
        <f>YEAR('Supermart Grocery Sales - Retai'!F:F)</f>
        <v>2017</v>
      </c>
      <c r="B9222">
        <f>MONTH('Supermart Grocery Sales - Retai'!F:F)</f>
        <v>12</v>
      </c>
      <c r="C9222" t="str" cm="1">
        <f t="array" ref="C9222">CHOOSE(_xlfn.ANCHORARRAY(B9222), "Jan", "Feb", "Mar", "Apr", "May", "Jun", "Jul", "Aug", "Sep", "Oct", "Nov", "Dec")</f>
        <v>Dec</v>
      </c>
      <c r="D9222" t="str">
        <f>"Q"&amp;ROUNDUP(MONTH('Supermart Grocery Sales - Retai'!F9222)/3,0)</f>
        <v>Q4</v>
      </c>
      <c r="E9222">
        <f>tbl_DataModel[[#This Row],[Profit]]/tbl_DataModel[[#This Row],[Sales]]</f>
        <v>0.21</v>
      </c>
      <c r="F9222">
        <v>1300</v>
      </c>
      <c r="G9222">
        <v>273</v>
      </c>
      <c r="H9222" t="s">
        <v>13</v>
      </c>
      <c r="I9222" t="s">
        <v>195</v>
      </c>
      <c r="J9222" t="s">
        <v>98</v>
      </c>
      <c r="K9222" t="s">
        <v>114</v>
      </c>
    </row>
    <row r="9223" spans="1:11" x14ac:dyDescent="0.3">
      <c r="A9223">
        <f>YEAR('Supermart Grocery Sales - Retai'!F:F)</f>
        <v>2018</v>
      </c>
      <c r="B9223">
        <f>MONTH('Supermart Grocery Sales - Retai'!F:F)</f>
        <v>12</v>
      </c>
      <c r="C9223" t="str" cm="1">
        <f t="array" ref="C9223">CHOOSE(_xlfn.ANCHORARRAY(B9223), "Jan", "Feb", "Mar", "Apr", "May", "Jun", "Jul", "Aug", "Sep", "Oct", "Nov", "Dec")</f>
        <v>Dec</v>
      </c>
      <c r="D9223" t="str">
        <f>"Q"&amp;ROUNDUP(MONTH('Supermart Grocery Sales - Retai'!F9223)/3,0)</f>
        <v>Q4</v>
      </c>
      <c r="E9223">
        <f>tbl_DataModel[[#This Row],[Profit]]/tbl_DataModel[[#This Row],[Sales]]</f>
        <v>0.28999999999999998</v>
      </c>
      <c r="F9223">
        <v>991</v>
      </c>
      <c r="G9223">
        <v>287.39</v>
      </c>
      <c r="H9223" t="s">
        <v>32</v>
      </c>
      <c r="I9223" t="s">
        <v>33</v>
      </c>
      <c r="J9223" t="s">
        <v>98</v>
      </c>
      <c r="K9223" t="s">
        <v>146</v>
      </c>
    </row>
    <row r="9224" spans="1:11" x14ac:dyDescent="0.3">
      <c r="A9224">
        <f>YEAR('Supermart Grocery Sales - Retai'!F:F)</f>
        <v>2016</v>
      </c>
      <c r="B9224">
        <f>MONTH('Supermart Grocery Sales - Retai'!F:F)</f>
        <v>12</v>
      </c>
      <c r="C9224" t="str" cm="1">
        <f t="array" ref="C9224">CHOOSE(_xlfn.ANCHORARRAY(B9224), "Jan", "Feb", "Mar", "Apr", "May", "Jun", "Jul", "Aug", "Sep", "Oct", "Nov", "Dec")</f>
        <v>Dec</v>
      </c>
      <c r="D9224" t="str">
        <f>"Q"&amp;ROUNDUP(MONTH('Supermart Grocery Sales - Retai'!F9224)/3,0)</f>
        <v>Q4</v>
      </c>
      <c r="E9224">
        <f>tbl_DataModel[[#This Row],[Profit]]/tbl_DataModel[[#This Row],[Sales]]</f>
        <v>9.0000000000000011E-2</v>
      </c>
      <c r="F9224">
        <v>826</v>
      </c>
      <c r="G9224">
        <v>74.34</v>
      </c>
      <c r="H9224" t="s">
        <v>63</v>
      </c>
      <c r="I9224" t="s">
        <v>64</v>
      </c>
      <c r="J9224" t="s">
        <v>98</v>
      </c>
      <c r="K9224" t="s">
        <v>146</v>
      </c>
    </row>
    <row r="9225" spans="1:11" x14ac:dyDescent="0.3">
      <c r="A9225">
        <f>YEAR('Supermart Grocery Sales - Retai'!F:F)</f>
        <v>2016</v>
      </c>
      <c r="B9225">
        <f>MONTH('Supermart Grocery Sales - Retai'!F:F)</f>
        <v>12</v>
      </c>
      <c r="C9225" t="str" cm="1">
        <f t="array" ref="C9225">CHOOSE(_xlfn.ANCHORARRAY(B9225), "Jan", "Feb", "Mar", "Apr", "May", "Jun", "Jul", "Aug", "Sep", "Oct", "Nov", "Dec")</f>
        <v>Dec</v>
      </c>
      <c r="D9225" t="str">
        <f>"Q"&amp;ROUNDUP(MONTH('Supermart Grocery Sales - Retai'!F9225)/3,0)</f>
        <v>Q4</v>
      </c>
      <c r="E9225">
        <f>tbl_DataModel[[#This Row],[Profit]]/tbl_DataModel[[#This Row],[Sales]]</f>
        <v>0.11</v>
      </c>
      <c r="F9225">
        <v>2189</v>
      </c>
      <c r="G9225">
        <v>240.79</v>
      </c>
      <c r="H9225" t="s">
        <v>58</v>
      </c>
      <c r="I9225" t="s">
        <v>59</v>
      </c>
      <c r="J9225" t="s">
        <v>98</v>
      </c>
      <c r="K9225" t="s">
        <v>25</v>
      </c>
    </row>
    <row r="9226" spans="1:11" x14ac:dyDescent="0.3">
      <c r="A9226">
        <f>YEAR('Supermart Grocery Sales - Retai'!F:F)</f>
        <v>2017</v>
      </c>
      <c r="B9226">
        <f>MONTH('Supermart Grocery Sales - Retai'!F:F)</f>
        <v>1</v>
      </c>
      <c r="C9226" t="str" cm="1">
        <f t="array" ref="C9226">CHOOSE(_xlfn.ANCHORARRAY(B9226), "Jan", "Feb", "Mar", "Apr", "May", "Jun", "Jul", "Aug", "Sep", "Oct", "Nov", "Dec")</f>
        <v>Jan</v>
      </c>
      <c r="D9226" t="str">
        <f>"Q"&amp;ROUNDUP(MONTH('Supermart Grocery Sales - Retai'!F9226)/3,0)</f>
        <v>Q1</v>
      </c>
      <c r="E9226">
        <f>tbl_DataModel[[#This Row],[Profit]]/tbl_DataModel[[#This Row],[Sales]]</f>
        <v>0.26999999999999996</v>
      </c>
      <c r="F9226">
        <v>1032</v>
      </c>
      <c r="G9226">
        <v>278.64</v>
      </c>
      <c r="H9226" t="s">
        <v>32</v>
      </c>
      <c r="I9226" t="s">
        <v>153</v>
      </c>
      <c r="J9226" t="s">
        <v>98</v>
      </c>
      <c r="K9226" t="s">
        <v>261</v>
      </c>
    </row>
    <row r="9227" spans="1:11" x14ac:dyDescent="0.3">
      <c r="A9227">
        <f>YEAR('Supermart Grocery Sales - Retai'!F:F)</f>
        <v>2016</v>
      </c>
      <c r="B9227">
        <f>MONTH('Supermart Grocery Sales - Retai'!F:F)</f>
        <v>4</v>
      </c>
      <c r="C9227" t="str" cm="1">
        <f t="array" ref="C9227">CHOOSE(_xlfn.ANCHORARRAY(B9227), "Jan", "Feb", "Mar", "Apr", "May", "Jun", "Jul", "Aug", "Sep", "Oct", "Nov", "Dec")</f>
        <v>Apr</v>
      </c>
      <c r="D9227" t="str">
        <f>"Q"&amp;ROUNDUP(MONTH('Supermart Grocery Sales - Retai'!F9227)/3,0)</f>
        <v>Q2</v>
      </c>
      <c r="E9227">
        <f>tbl_DataModel[[#This Row],[Profit]]/tbl_DataModel[[#This Row],[Sales]]</f>
        <v>7.0000000000000007E-2</v>
      </c>
      <c r="F9227">
        <v>762</v>
      </c>
      <c r="G9227">
        <v>53.34</v>
      </c>
      <c r="H9227" t="s">
        <v>32</v>
      </c>
      <c r="I9227" t="s">
        <v>46</v>
      </c>
      <c r="J9227" t="s">
        <v>98</v>
      </c>
      <c r="K9227" t="s">
        <v>193</v>
      </c>
    </row>
    <row r="9228" spans="1:11" x14ac:dyDescent="0.3">
      <c r="A9228">
        <f>YEAR('Supermart Grocery Sales - Retai'!F:F)</f>
        <v>2015</v>
      </c>
      <c r="B9228">
        <f>MONTH('Supermart Grocery Sales - Retai'!F:F)</f>
        <v>9</v>
      </c>
      <c r="C9228" t="str" cm="1">
        <f t="array" ref="C9228">CHOOSE(_xlfn.ANCHORARRAY(B9228), "Jan", "Feb", "Mar", "Apr", "May", "Jun", "Jul", "Aug", "Sep", "Oct", "Nov", "Dec")</f>
        <v>Sep</v>
      </c>
      <c r="D9228" t="str">
        <f>"Q"&amp;ROUNDUP(MONTH('Supermart Grocery Sales - Retai'!F9228)/3,0)</f>
        <v>Q3</v>
      </c>
      <c r="E9228">
        <f>tbl_DataModel[[#This Row],[Profit]]/tbl_DataModel[[#This Row],[Sales]]</f>
        <v>0.1</v>
      </c>
      <c r="F9228">
        <v>974</v>
      </c>
      <c r="G9228">
        <v>97.4</v>
      </c>
      <c r="H9228" t="s">
        <v>32</v>
      </c>
      <c r="I9228" t="s">
        <v>33</v>
      </c>
      <c r="J9228" t="s">
        <v>98</v>
      </c>
      <c r="K9228" t="s">
        <v>83</v>
      </c>
    </row>
    <row r="9229" spans="1:11" x14ac:dyDescent="0.3">
      <c r="A9229">
        <f>YEAR('Supermart Grocery Sales - Retai'!F:F)</f>
        <v>2016</v>
      </c>
      <c r="B9229">
        <f>MONTH('Supermart Grocery Sales - Retai'!F:F)</f>
        <v>8</v>
      </c>
      <c r="C9229" t="str" cm="1">
        <f t="array" ref="C9229">CHOOSE(_xlfn.ANCHORARRAY(B9229), "Jan", "Feb", "Mar", "Apr", "May", "Jun", "Jul", "Aug", "Sep", "Oct", "Nov", "Dec")</f>
        <v>Aug</v>
      </c>
      <c r="D9229" t="str">
        <f>"Q"&amp;ROUNDUP(MONTH('Supermart Grocery Sales - Retai'!F9229)/3,0)</f>
        <v>Q3</v>
      </c>
      <c r="E9229">
        <f>tbl_DataModel[[#This Row],[Profit]]/tbl_DataModel[[#This Row],[Sales]]</f>
        <v>0.23</v>
      </c>
      <c r="F9229">
        <v>560</v>
      </c>
      <c r="G9229">
        <v>128.80000000000001</v>
      </c>
      <c r="H9229" t="s">
        <v>13</v>
      </c>
      <c r="I9229" t="s">
        <v>195</v>
      </c>
      <c r="J9229" t="s">
        <v>98</v>
      </c>
      <c r="K9229" t="s">
        <v>193</v>
      </c>
    </row>
    <row r="9230" spans="1:11" x14ac:dyDescent="0.3">
      <c r="A9230">
        <f>YEAR('Supermart Grocery Sales - Retai'!F:F)</f>
        <v>2016</v>
      </c>
      <c r="B9230">
        <f>MONTH('Supermart Grocery Sales - Retai'!F:F)</f>
        <v>6</v>
      </c>
      <c r="C9230" t="str" cm="1">
        <f t="array" ref="C9230">CHOOSE(_xlfn.ANCHORARRAY(B9230), "Jan", "Feb", "Mar", "Apr", "May", "Jun", "Jul", "Aug", "Sep", "Oct", "Nov", "Dec")</f>
        <v>Jun</v>
      </c>
      <c r="D9230" t="str">
        <f>"Q"&amp;ROUNDUP(MONTH('Supermart Grocery Sales - Retai'!F9230)/3,0)</f>
        <v>Q2</v>
      </c>
      <c r="E9230">
        <f>tbl_DataModel[[#This Row],[Profit]]/tbl_DataModel[[#This Row],[Sales]]</f>
        <v>0.31</v>
      </c>
      <c r="F9230">
        <v>2047</v>
      </c>
      <c r="G9230">
        <v>634.57000000000005</v>
      </c>
      <c r="H9230" t="s">
        <v>26</v>
      </c>
      <c r="I9230" t="s">
        <v>27</v>
      </c>
      <c r="J9230" t="s">
        <v>98</v>
      </c>
      <c r="K9230" t="s">
        <v>263</v>
      </c>
    </row>
    <row r="9231" spans="1:11" x14ac:dyDescent="0.3">
      <c r="A9231">
        <f>YEAR('Supermart Grocery Sales - Retai'!F:F)</f>
        <v>2016</v>
      </c>
      <c r="B9231">
        <f>MONTH('Supermart Grocery Sales - Retai'!F:F)</f>
        <v>6</v>
      </c>
      <c r="C9231" t="str" cm="1">
        <f t="array" ref="C9231">CHOOSE(_xlfn.ANCHORARRAY(B9231), "Jan", "Feb", "Mar", "Apr", "May", "Jun", "Jul", "Aug", "Sep", "Oct", "Nov", "Dec")</f>
        <v>Jun</v>
      </c>
      <c r="D9231" t="str">
        <f>"Q"&amp;ROUNDUP(MONTH('Supermart Grocery Sales - Retai'!F9231)/3,0)</f>
        <v>Q2</v>
      </c>
      <c r="E9231">
        <f>tbl_DataModel[[#This Row],[Profit]]/tbl_DataModel[[#This Row],[Sales]]</f>
        <v>0.19999999999999998</v>
      </c>
      <c r="F9231">
        <v>1006</v>
      </c>
      <c r="G9231">
        <v>201.2</v>
      </c>
      <c r="H9231" t="s">
        <v>32</v>
      </c>
      <c r="I9231" t="s">
        <v>46</v>
      </c>
      <c r="J9231" t="s">
        <v>98</v>
      </c>
      <c r="K9231" t="s">
        <v>86</v>
      </c>
    </row>
    <row r="9232" spans="1:11" x14ac:dyDescent="0.3">
      <c r="A9232">
        <f>YEAR('Supermart Grocery Sales - Retai'!F:F)</f>
        <v>2016</v>
      </c>
      <c r="B9232">
        <f>MONTH('Supermart Grocery Sales - Retai'!F:F)</f>
        <v>12</v>
      </c>
      <c r="C9232" t="str" cm="1">
        <f t="array" ref="C9232">CHOOSE(_xlfn.ANCHORARRAY(B9232), "Jan", "Feb", "Mar", "Apr", "May", "Jun", "Jul", "Aug", "Sep", "Oct", "Nov", "Dec")</f>
        <v>Dec</v>
      </c>
      <c r="D9232" t="str">
        <f>"Q"&amp;ROUNDUP(MONTH('Supermart Grocery Sales - Retai'!F9232)/3,0)</f>
        <v>Q4</v>
      </c>
      <c r="E9232">
        <f>tbl_DataModel[[#This Row],[Profit]]/tbl_DataModel[[#This Row],[Sales]]</f>
        <v>0.27</v>
      </c>
      <c r="F9232">
        <v>1083</v>
      </c>
      <c r="G9232">
        <v>292.41000000000003</v>
      </c>
      <c r="H9232" t="s">
        <v>63</v>
      </c>
      <c r="I9232" t="s">
        <v>64</v>
      </c>
      <c r="J9232" t="s">
        <v>98</v>
      </c>
      <c r="K9232" t="s">
        <v>74</v>
      </c>
    </row>
    <row r="9233" spans="1:11" x14ac:dyDescent="0.3">
      <c r="A9233">
        <f>YEAR('Supermart Grocery Sales - Retai'!F:F)</f>
        <v>2018</v>
      </c>
      <c r="B9233">
        <f>MONTH('Supermart Grocery Sales - Retai'!F:F)</f>
        <v>6</v>
      </c>
      <c r="C9233" t="str" cm="1">
        <f t="array" ref="C9233">CHOOSE(_xlfn.ANCHORARRAY(B9233), "Jan", "Feb", "Mar", "Apr", "May", "Jun", "Jul", "Aug", "Sep", "Oct", "Nov", "Dec")</f>
        <v>Jun</v>
      </c>
      <c r="D9233" t="str">
        <f>"Q"&amp;ROUNDUP(MONTH('Supermart Grocery Sales - Retai'!F9233)/3,0)</f>
        <v>Q2</v>
      </c>
      <c r="E9233">
        <f>tbl_DataModel[[#This Row],[Profit]]/tbl_DataModel[[#This Row],[Sales]]</f>
        <v>0.27999999999999997</v>
      </c>
      <c r="F9233">
        <v>2277</v>
      </c>
      <c r="G9233">
        <v>637.55999999999995</v>
      </c>
      <c r="H9233" t="s">
        <v>63</v>
      </c>
      <c r="I9233" t="s">
        <v>157</v>
      </c>
      <c r="J9233" t="s">
        <v>98</v>
      </c>
      <c r="K9233" t="s">
        <v>45</v>
      </c>
    </row>
    <row r="9234" spans="1:11" x14ac:dyDescent="0.3">
      <c r="A9234">
        <f>YEAR('Supermart Grocery Sales - Retai'!F:F)</f>
        <v>2017</v>
      </c>
      <c r="B9234">
        <f>MONTH('Supermart Grocery Sales - Retai'!F:F)</f>
        <v>1</v>
      </c>
      <c r="C9234" t="str" cm="1">
        <f t="array" ref="C9234">CHOOSE(_xlfn.ANCHORARRAY(B9234), "Jan", "Feb", "Mar", "Apr", "May", "Jun", "Jul", "Aug", "Sep", "Oct", "Nov", "Dec")</f>
        <v>Jan</v>
      </c>
      <c r="D9234" t="str">
        <f>"Q"&amp;ROUNDUP(MONTH('Supermart Grocery Sales - Retai'!F9234)/3,0)</f>
        <v>Q1</v>
      </c>
      <c r="E9234">
        <f>tbl_DataModel[[#This Row],[Profit]]/tbl_DataModel[[#This Row],[Sales]]</f>
        <v>0.34</v>
      </c>
      <c r="F9234">
        <v>561</v>
      </c>
      <c r="G9234">
        <v>190.74</v>
      </c>
      <c r="H9234" t="s">
        <v>20</v>
      </c>
      <c r="I9234" t="s">
        <v>21</v>
      </c>
      <c r="J9234" t="s">
        <v>98</v>
      </c>
      <c r="K9234" t="s">
        <v>78</v>
      </c>
    </row>
    <row r="9235" spans="1:11" x14ac:dyDescent="0.3">
      <c r="A9235">
        <f>YEAR('Supermart Grocery Sales - Retai'!F:F)</f>
        <v>2015</v>
      </c>
      <c r="B9235">
        <f>MONTH('Supermart Grocery Sales - Retai'!F:F)</f>
        <v>3</v>
      </c>
      <c r="C9235" t="str" cm="1">
        <f t="array" ref="C9235">CHOOSE(_xlfn.ANCHORARRAY(B9235), "Jan", "Feb", "Mar", "Apr", "May", "Jun", "Jul", "Aug", "Sep", "Oct", "Nov", "Dec")</f>
        <v>Mar</v>
      </c>
      <c r="D9235" t="str">
        <f>"Q"&amp;ROUNDUP(MONTH('Supermart Grocery Sales - Retai'!F9235)/3,0)</f>
        <v>Q1</v>
      </c>
      <c r="E9235">
        <f>tbl_DataModel[[#This Row],[Profit]]/tbl_DataModel[[#This Row],[Sales]]</f>
        <v>0.39</v>
      </c>
      <c r="F9235">
        <v>1733</v>
      </c>
      <c r="G9235">
        <v>675.87</v>
      </c>
      <c r="H9235" t="s">
        <v>13</v>
      </c>
      <c r="I9235" t="s">
        <v>79</v>
      </c>
      <c r="J9235" t="s">
        <v>98</v>
      </c>
      <c r="K9235" t="s">
        <v>162</v>
      </c>
    </row>
    <row r="9236" spans="1:11" x14ac:dyDescent="0.3">
      <c r="A9236">
        <f>YEAR('Supermart Grocery Sales - Retai'!F:F)</f>
        <v>2018</v>
      </c>
      <c r="B9236">
        <f>MONTH('Supermart Grocery Sales - Retai'!F:F)</f>
        <v>7</v>
      </c>
      <c r="C9236" t="str" cm="1">
        <f t="array" ref="C9236">CHOOSE(_xlfn.ANCHORARRAY(B9236), "Jan", "Feb", "Mar", "Apr", "May", "Jun", "Jul", "Aug", "Sep", "Oct", "Nov", "Dec")</f>
        <v>Jul</v>
      </c>
      <c r="D9236" t="str">
        <f>"Q"&amp;ROUNDUP(MONTH('Supermart Grocery Sales - Retai'!F9236)/3,0)</f>
        <v>Q3</v>
      </c>
      <c r="E9236">
        <f>tbl_DataModel[[#This Row],[Profit]]/tbl_DataModel[[#This Row],[Sales]]</f>
        <v>0.3</v>
      </c>
      <c r="F9236">
        <v>2405</v>
      </c>
      <c r="G9236">
        <v>721.5</v>
      </c>
      <c r="H9236" t="s">
        <v>63</v>
      </c>
      <c r="I9236" t="s">
        <v>87</v>
      </c>
      <c r="J9236" t="s">
        <v>98</v>
      </c>
      <c r="K9236" t="s">
        <v>139</v>
      </c>
    </row>
    <row r="9237" spans="1:11" x14ac:dyDescent="0.3">
      <c r="A9237">
        <f>YEAR('Supermart Grocery Sales - Retai'!F:F)</f>
        <v>2018</v>
      </c>
      <c r="B9237">
        <f>MONTH('Supermart Grocery Sales - Retai'!F:F)</f>
        <v>2</v>
      </c>
      <c r="C9237" t="str" cm="1">
        <f t="array" ref="C9237">CHOOSE(_xlfn.ANCHORARRAY(B9237), "Jan", "Feb", "Mar", "Apr", "May", "Jun", "Jul", "Aug", "Sep", "Oct", "Nov", "Dec")</f>
        <v>Feb</v>
      </c>
      <c r="D9237" t="str">
        <f>"Q"&amp;ROUNDUP(MONTH('Supermart Grocery Sales - Retai'!F9237)/3,0)</f>
        <v>Q1</v>
      </c>
      <c r="E9237">
        <f>tbl_DataModel[[#This Row],[Profit]]/tbl_DataModel[[#This Row],[Sales]]</f>
        <v>0.14000000000000001</v>
      </c>
      <c r="F9237">
        <v>1364</v>
      </c>
      <c r="G9237">
        <v>190.96</v>
      </c>
      <c r="H9237" t="s">
        <v>49</v>
      </c>
      <c r="I9237" t="s">
        <v>205</v>
      </c>
      <c r="J9237" t="s">
        <v>98</v>
      </c>
      <c r="K9237" t="s">
        <v>137</v>
      </c>
    </row>
    <row r="9238" spans="1:11" x14ac:dyDescent="0.3">
      <c r="A9238">
        <f>YEAR('Supermart Grocery Sales - Retai'!F:F)</f>
        <v>2015</v>
      </c>
      <c r="B9238">
        <f>MONTH('Supermart Grocery Sales - Retai'!F:F)</f>
        <v>11</v>
      </c>
      <c r="C9238" t="str" cm="1">
        <f t="array" ref="C9238">CHOOSE(_xlfn.ANCHORARRAY(B9238), "Jan", "Feb", "Mar", "Apr", "May", "Jun", "Jul", "Aug", "Sep", "Oct", "Nov", "Dec")</f>
        <v>Nov</v>
      </c>
      <c r="D9238" t="str">
        <f>"Q"&amp;ROUNDUP(MONTH('Supermart Grocery Sales - Retai'!F9238)/3,0)</f>
        <v>Q4</v>
      </c>
      <c r="E9238">
        <f>tbl_DataModel[[#This Row],[Profit]]/tbl_DataModel[[#This Row],[Sales]]</f>
        <v>9.9999999999999992E-2</v>
      </c>
      <c r="F9238">
        <v>2272</v>
      </c>
      <c r="G9238">
        <v>227.2</v>
      </c>
      <c r="H9238" t="s">
        <v>63</v>
      </c>
      <c r="I9238" t="s">
        <v>87</v>
      </c>
      <c r="J9238" t="s">
        <v>98</v>
      </c>
      <c r="K9238" t="s">
        <v>67</v>
      </c>
    </row>
    <row r="9239" spans="1:11" x14ac:dyDescent="0.3">
      <c r="A9239">
        <f>YEAR('Supermart Grocery Sales - Retai'!F:F)</f>
        <v>2018</v>
      </c>
      <c r="B9239">
        <f>MONTH('Supermart Grocery Sales - Retai'!F:F)</f>
        <v>9</v>
      </c>
      <c r="C9239" t="str" cm="1">
        <f t="array" ref="C9239">CHOOSE(_xlfn.ANCHORARRAY(B9239), "Jan", "Feb", "Mar", "Apr", "May", "Jun", "Jul", "Aug", "Sep", "Oct", "Nov", "Dec")</f>
        <v>Sep</v>
      </c>
      <c r="D9239" t="str">
        <f>"Q"&amp;ROUNDUP(MONTH('Supermart Grocery Sales - Retai'!F9239)/3,0)</f>
        <v>Q3</v>
      </c>
      <c r="E9239">
        <f>tbl_DataModel[[#This Row],[Profit]]/tbl_DataModel[[#This Row],[Sales]]</f>
        <v>0.41000000000000003</v>
      </c>
      <c r="F9239">
        <v>1214</v>
      </c>
      <c r="G9239">
        <v>497.74</v>
      </c>
      <c r="H9239" t="s">
        <v>49</v>
      </c>
      <c r="I9239" t="s">
        <v>205</v>
      </c>
      <c r="J9239" t="s">
        <v>98</v>
      </c>
      <c r="K9239" t="s">
        <v>197</v>
      </c>
    </row>
    <row r="9240" spans="1:11" x14ac:dyDescent="0.3">
      <c r="A9240">
        <f>YEAR('Supermart Grocery Sales - Retai'!F:F)</f>
        <v>2015</v>
      </c>
      <c r="B9240">
        <f>MONTH('Supermart Grocery Sales - Retai'!F:F)</f>
        <v>11</v>
      </c>
      <c r="C9240" t="str" cm="1">
        <f t="array" ref="C9240">CHOOSE(_xlfn.ANCHORARRAY(B9240), "Jan", "Feb", "Mar", "Apr", "May", "Jun", "Jul", "Aug", "Sep", "Oct", "Nov", "Dec")</f>
        <v>Nov</v>
      </c>
      <c r="D9240" t="str">
        <f>"Q"&amp;ROUNDUP(MONTH('Supermart Grocery Sales - Retai'!F9240)/3,0)</f>
        <v>Q4</v>
      </c>
      <c r="E9240">
        <f>tbl_DataModel[[#This Row],[Profit]]/tbl_DataModel[[#This Row],[Sales]]</f>
        <v>0.19</v>
      </c>
      <c r="F9240">
        <v>683</v>
      </c>
      <c r="G9240">
        <v>129.77000000000001</v>
      </c>
      <c r="H9240" t="s">
        <v>32</v>
      </c>
      <c r="I9240" t="s">
        <v>46</v>
      </c>
      <c r="J9240" t="s">
        <v>98</v>
      </c>
      <c r="K9240" t="s">
        <v>57</v>
      </c>
    </row>
    <row r="9241" spans="1:11" x14ac:dyDescent="0.3">
      <c r="A9241">
        <f>YEAR('Supermart Grocery Sales - Retai'!F:F)</f>
        <v>2016</v>
      </c>
      <c r="B9241">
        <f>MONTH('Supermart Grocery Sales - Retai'!F:F)</f>
        <v>7</v>
      </c>
      <c r="C9241" t="str" cm="1">
        <f t="array" ref="C9241">CHOOSE(_xlfn.ANCHORARRAY(B9241), "Jan", "Feb", "Mar", "Apr", "May", "Jun", "Jul", "Aug", "Sep", "Oct", "Nov", "Dec")</f>
        <v>Jul</v>
      </c>
      <c r="D9241" t="str">
        <f>"Q"&amp;ROUNDUP(MONTH('Supermart Grocery Sales - Retai'!F9241)/3,0)</f>
        <v>Q3</v>
      </c>
      <c r="E9241">
        <f>tbl_DataModel[[#This Row],[Profit]]/tbl_DataModel[[#This Row],[Sales]]</f>
        <v>0.36000000000000004</v>
      </c>
      <c r="F9241">
        <v>584</v>
      </c>
      <c r="G9241">
        <v>210.24</v>
      </c>
      <c r="H9241" t="s">
        <v>63</v>
      </c>
      <c r="I9241" t="s">
        <v>157</v>
      </c>
      <c r="J9241" t="s">
        <v>98</v>
      </c>
      <c r="K9241" t="s">
        <v>116</v>
      </c>
    </row>
    <row r="9242" spans="1:11" x14ac:dyDescent="0.3">
      <c r="A9242">
        <f>YEAR('Supermart Grocery Sales - Retai'!F:F)</f>
        <v>2015</v>
      </c>
      <c r="B9242">
        <f>MONTH('Supermart Grocery Sales - Retai'!F:F)</f>
        <v>8</v>
      </c>
      <c r="C9242" t="str" cm="1">
        <f t="array" ref="C9242">CHOOSE(_xlfn.ANCHORARRAY(B9242), "Jan", "Feb", "Mar", "Apr", "May", "Jun", "Jul", "Aug", "Sep", "Oct", "Nov", "Dec")</f>
        <v>Aug</v>
      </c>
      <c r="D9242" t="str">
        <f>"Q"&amp;ROUNDUP(MONTH('Supermart Grocery Sales - Retai'!F9242)/3,0)</f>
        <v>Q3</v>
      </c>
      <c r="E9242">
        <f>tbl_DataModel[[#This Row],[Profit]]/tbl_DataModel[[#This Row],[Sales]]</f>
        <v>0.35</v>
      </c>
      <c r="F9242">
        <v>1590</v>
      </c>
      <c r="G9242">
        <v>556.5</v>
      </c>
      <c r="H9242" t="s">
        <v>49</v>
      </c>
      <c r="I9242" t="s">
        <v>205</v>
      </c>
      <c r="J9242" t="s">
        <v>98</v>
      </c>
      <c r="K9242" t="s">
        <v>137</v>
      </c>
    </row>
    <row r="9243" spans="1:11" x14ac:dyDescent="0.3">
      <c r="A9243">
        <f>YEAR('Supermart Grocery Sales - Retai'!F:F)</f>
        <v>2015</v>
      </c>
      <c r="B9243">
        <f>MONTH('Supermart Grocery Sales - Retai'!F:F)</f>
        <v>9</v>
      </c>
      <c r="C9243" t="str" cm="1">
        <f t="array" ref="C9243">CHOOSE(_xlfn.ANCHORARRAY(B9243), "Jan", "Feb", "Mar", "Apr", "May", "Jun", "Jul", "Aug", "Sep", "Oct", "Nov", "Dec")</f>
        <v>Sep</v>
      </c>
      <c r="D9243" t="str">
        <f>"Q"&amp;ROUNDUP(MONTH('Supermart Grocery Sales - Retai'!F9243)/3,0)</f>
        <v>Q3</v>
      </c>
      <c r="E9243">
        <f>tbl_DataModel[[#This Row],[Profit]]/tbl_DataModel[[#This Row],[Sales]]</f>
        <v>0.32</v>
      </c>
      <c r="F9243">
        <v>2391</v>
      </c>
      <c r="G9243">
        <v>765.12</v>
      </c>
      <c r="H9243" t="s">
        <v>32</v>
      </c>
      <c r="I9243" t="s">
        <v>97</v>
      </c>
      <c r="J9243" t="s">
        <v>98</v>
      </c>
      <c r="K9243" t="s">
        <v>139</v>
      </c>
    </row>
    <row r="9244" spans="1:11" x14ac:dyDescent="0.3">
      <c r="A9244">
        <f>YEAR('Supermart Grocery Sales - Retai'!F:F)</f>
        <v>2016</v>
      </c>
      <c r="B9244">
        <f>MONTH('Supermart Grocery Sales - Retai'!F:F)</f>
        <v>7</v>
      </c>
      <c r="C9244" t="str" cm="1">
        <f t="array" ref="C9244">CHOOSE(_xlfn.ANCHORARRAY(B9244), "Jan", "Feb", "Mar", "Apr", "May", "Jun", "Jul", "Aug", "Sep", "Oct", "Nov", "Dec")</f>
        <v>Jul</v>
      </c>
      <c r="D9244" t="str">
        <f>"Q"&amp;ROUNDUP(MONTH('Supermart Grocery Sales - Retai'!F9244)/3,0)</f>
        <v>Q3</v>
      </c>
      <c r="E9244">
        <f>tbl_DataModel[[#This Row],[Profit]]/tbl_DataModel[[#This Row],[Sales]]</f>
        <v>0.45</v>
      </c>
      <c r="F9244">
        <v>949</v>
      </c>
      <c r="G9244">
        <v>427.05</v>
      </c>
      <c r="H9244" t="s">
        <v>20</v>
      </c>
      <c r="I9244" t="s">
        <v>91</v>
      </c>
      <c r="J9244" t="s">
        <v>98</v>
      </c>
      <c r="K9244" t="s">
        <v>122</v>
      </c>
    </row>
    <row r="9245" spans="1:11" x14ac:dyDescent="0.3">
      <c r="A9245">
        <f>YEAR('Supermart Grocery Sales - Retai'!F:F)</f>
        <v>2016</v>
      </c>
      <c r="B9245">
        <f>MONTH('Supermart Grocery Sales - Retai'!F:F)</f>
        <v>4</v>
      </c>
      <c r="C9245" t="str" cm="1">
        <f t="array" ref="C9245">CHOOSE(_xlfn.ANCHORARRAY(B9245), "Jan", "Feb", "Mar", "Apr", "May", "Jun", "Jul", "Aug", "Sep", "Oct", "Nov", "Dec")</f>
        <v>Apr</v>
      </c>
      <c r="D9245" t="str">
        <f>"Q"&amp;ROUNDUP(MONTH('Supermart Grocery Sales - Retai'!F9245)/3,0)</f>
        <v>Q2</v>
      </c>
      <c r="E9245">
        <f>tbl_DataModel[[#This Row],[Profit]]/tbl_DataModel[[#This Row],[Sales]]</f>
        <v>0.13</v>
      </c>
      <c r="F9245">
        <v>1089</v>
      </c>
      <c r="G9245">
        <v>141.57</v>
      </c>
      <c r="H9245" t="s">
        <v>32</v>
      </c>
      <c r="I9245" t="s">
        <v>46</v>
      </c>
      <c r="J9245" t="s">
        <v>98</v>
      </c>
      <c r="K9245" t="s">
        <v>53</v>
      </c>
    </row>
    <row r="9246" spans="1:11" x14ac:dyDescent="0.3">
      <c r="A9246">
        <f>YEAR('Supermart Grocery Sales - Retai'!F:F)</f>
        <v>2018</v>
      </c>
      <c r="B9246">
        <f>MONTH('Supermart Grocery Sales - Retai'!F:F)</f>
        <v>7</v>
      </c>
      <c r="C9246" t="str" cm="1">
        <f t="array" ref="C9246">CHOOSE(_xlfn.ANCHORARRAY(B9246), "Jan", "Feb", "Mar", "Apr", "May", "Jun", "Jul", "Aug", "Sep", "Oct", "Nov", "Dec")</f>
        <v>Jul</v>
      </c>
      <c r="D9246" t="str">
        <f>"Q"&amp;ROUNDUP(MONTH('Supermart Grocery Sales - Retai'!F9246)/3,0)</f>
        <v>Q3</v>
      </c>
      <c r="E9246">
        <f>tbl_DataModel[[#This Row],[Profit]]/tbl_DataModel[[#This Row],[Sales]]</f>
        <v>0.05</v>
      </c>
      <c r="F9246">
        <v>2344</v>
      </c>
      <c r="G9246">
        <v>117.2</v>
      </c>
      <c r="H9246" t="s">
        <v>58</v>
      </c>
      <c r="I9246" t="s">
        <v>112</v>
      </c>
      <c r="J9246" t="s">
        <v>98</v>
      </c>
      <c r="K9246" t="s">
        <v>90</v>
      </c>
    </row>
    <row r="9247" spans="1:11" x14ac:dyDescent="0.3">
      <c r="A9247">
        <f>YEAR('Supermart Grocery Sales - Retai'!F:F)</f>
        <v>2015</v>
      </c>
      <c r="B9247">
        <f>MONTH('Supermart Grocery Sales - Retai'!F:F)</f>
        <v>4</v>
      </c>
      <c r="C9247" t="str" cm="1">
        <f t="array" ref="C9247">CHOOSE(_xlfn.ANCHORARRAY(B9247), "Jan", "Feb", "Mar", "Apr", "May", "Jun", "Jul", "Aug", "Sep", "Oct", "Nov", "Dec")</f>
        <v>Apr</v>
      </c>
      <c r="D9247" t="str">
        <f>"Q"&amp;ROUNDUP(MONTH('Supermart Grocery Sales - Retai'!F9247)/3,0)</f>
        <v>Q2</v>
      </c>
      <c r="E9247">
        <f>tbl_DataModel[[#This Row],[Profit]]/tbl_DataModel[[#This Row],[Sales]]</f>
        <v>0.11</v>
      </c>
      <c r="F9247">
        <v>1716</v>
      </c>
      <c r="G9247">
        <v>188.76</v>
      </c>
      <c r="H9247" t="s">
        <v>63</v>
      </c>
      <c r="I9247" t="s">
        <v>157</v>
      </c>
      <c r="J9247" t="s">
        <v>98</v>
      </c>
      <c r="K9247" t="s">
        <v>182</v>
      </c>
    </row>
    <row r="9248" spans="1:11" x14ac:dyDescent="0.3">
      <c r="A9248">
        <f>YEAR('Supermart Grocery Sales - Retai'!F:F)</f>
        <v>2016</v>
      </c>
      <c r="B9248">
        <f>MONTH('Supermart Grocery Sales - Retai'!F:F)</f>
        <v>9</v>
      </c>
      <c r="C9248" t="str" cm="1">
        <f t="array" ref="C9248">CHOOSE(_xlfn.ANCHORARRAY(B9248), "Jan", "Feb", "Mar", "Apr", "May", "Jun", "Jul", "Aug", "Sep", "Oct", "Nov", "Dec")</f>
        <v>Sep</v>
      </c>
      <c r="D9248" t="str">
        <f>"Q"&amp;ROUNDUP(MONTH('Supermart Grocery Sales - Retai'!F9248)/3,0)</f>
        <v>Q3</v>
      </c>
      <c r="E9248">
        <f>tbl_DataModel[[#This Row],[Profit]]/tbl_DataModel[[#This Row],[Sales]]</f>
        <v>0.27999999999999997</v>
      </c>
      <c r="F9248">
        <v>1265</v>
      </c>
      <c r="G9248">
        <v>354.2</v>
      </c>
      <c r="H9248" t="s">
        <v>20</v>
      </c>
      <c r="I9248" t="s">
        <v>21</v>
      </c>
      <c r="J9248" t="s">
        <v>98</v>
      </c>
      <c r="K9248" t="s">
        <v>169</v>
      </c>
    </row>
    <row r="9249" spans="1:11" x14ac:dyDescent="0.3">
      <c r="A9249">
        <f>YEAR('Supermart Grocery Sales - Retai'!F:F)</f>
        <v>2017</v>
      </c>
      <c r="B9249">
        <f>MONTH('Supermart Grocery Sales - Retai'!F:F)</f>
        <v>11</v>
      </c>
      <c r="C9249" t="str" cm="1">
        <f t="array" ref="C9249">CHOOSE(_xlfn.ANCHORARRAY(B9249), "Jan", "Feb", "Mar", "Apr", "May", "Jun", "Jul", "Aug", "Sep", "Oct", "Nov", "Dec")</f>
        <v>Nov</v>
      </c>
      <c r="D9249" t="str">
        <f>"Q"&amp;ROUNDUP(MONTH('Supermart Grocery Sales - Retai'!F9249)/3,0)</f>
        <v>Q4</v>
      </c>
      <c r="E9249">
        <f>tbl_DataModel[[#This Row],[Profit]]/tbl_DataModel[[#This Row],[Sales]]</f>
        <v>0.19</v>
      </c>
      <c r="F9249">
        <v>1622</v>
      </c>
      <c r="G9249">
        <v>308.18</v>
      </c>
      <c r="H9249" t="s">
        <v>13</v>
      </c>
      <c r="I9249" t="s">
        <v>79</v>
      </c>
      <c r="J9249" t="s">
        <v>98</v>
      </c>
      <c r="K9249" t="s">
        <v>137</v>
      </c>
    </row>
    <row r="9250" spans="1:11" x14ac:dyDescent="0.3">
      <c r="A9250">
        <f>YEAR('Supermart Grocery Sales - Retai'!F:F)</f>
        <v>2018</v>
      </c>
      <c r="B9250">
        <f>MONTH('Supermart Grocery Sales - Retai'!F:F)</f>
        <v>12</v>
      </c>
      <c r="C9250" t="str" cm="1">
        <f t="array" ref="C9250">CHOOSE(_xlfn.ANCHORARRAY(B9250), "Jan", "Feb", "Mar", "Apr", "May", "Jun", "Jul", "Aug", "Sep", "Oct", "Nov", "Dec")</f>
        <v>Dec</v>
      </c>
      <c r="D9250" t="str">
        <f>"Q"&amp;ROUNDUP(MONTH('Supermart Grocery Sales - Retai'!F9250)/3,0)</f>
        <v>Q4</v>
      </c>
      <c r="E9250">
        <f>tbl_DataModel[[#This Row],[Profit]]/tbl_DataModel[[#This Row],[Sales]]</f>
        <v>0.19999999999999998</v>
      </c>
      <c r="F9250">
        <v>1213</v>
      </c>
      <c r="G9250">
        <v>242.6</v>
      </c>
      <c r="H9250" t="s">
        <v>13</v>
      </c>
      <c r="I9250" t="s">
        <v>79</v>
      </c>
      <c r="J9250" t="s">
        <v>98</v>
      </c>
      <c r="K9250" t="s">
        <v>108</v>
      </c>
    </row>
    <row r="9251" spans="1:11" x14ac:dyDescent="0.3">
      <c r="A9251">
        <f>YEAR('Supermart Grocery Sales - Retai'!F:F)</f>
        <v>2015</v>
      </c>
      <c r="B9251">
        <f>MONTH('Supermart Grocery Sales - Retai'!F:F)</f>
        <v>5</v>
      </c>
      <c r="C9251" t="str" cm="1">
        <f t="array" ref="C9251">CHOOSE(_xlfn.ANCHORARRAY(B9251), "Jan", "Feb", "Mar", "Apr", "May", "Jun", "Jul", "Aug", "Sep", "Oct", "Nov", "Dec")</f>
        <v>May</v>
      </c>
      <c r="D9251" t="str">
        <f>"Q"&amp;ROUNDUP(MONTH('Supermart Grocery Sales - Retai'!F9251)/3,0)</f>
        <v>Q2</v>
      </c>
      <c r="E9251">
        <f>tbl_DataModel[[#This Row],[Profit]]/tbl_DataModel[[#This Row],[Sales]]</f>
        <v>0.12000000000000001</v>
      </c>
      <c r="F9251">
        <v>1377</v>
      </c>
      <c r="G9251">
        <v>165.24</v>
      </c>
      <c r="H9251" t="s">
        <v>20</v>
      </c>
      <c r="I9251" t="s">
        <v>91</v>
      </c>
      <c r="J9251" t="s">
        <v>98</v>
      </c>
      <c r="K9251" t="s">
        <v>191</v>
      </c>
    </row>
    <row r="9252" spans="1:11" x14ac:dyDescent="0.3">
      <c r="A9252">
        <f>YEAR('Supermart Grocery Sales - Retai'!F:F)</f>
        <v>2016</v>
      </c>
      <c r="B9252">
        <f>MONTH('Supermart Grocery Sales - Retai'!F:F)</f>
        <v>12</v>
      </c>
      <c r="C9252" t="str" cm="1">
        <f t="array" ref="C9252">CHOOSE(_xlfn.ANCHORARRAY(B9252), "Jan", "Feb", "Mar", "Apr", "May", "Jun", "Jul", "Aug", "Sep", "Oct", "Nov", "Dec")</f>
        <v>Dec</v>
      </c>
      <c r="D9252" t="str">
        <f>"Q"&amp;ROUNDUP(MONTH('Supermart Grocery Sales - Retai'!F9252)/3,0)</f>
        <v>Q4</v>
      </c>
      <c r="E9252">
        <f>tbl_DataModel[[#This Row],[Profit]]/tbl_DataModel[[#This Row],[Sales]]</f>
        <v>0.41</v>
      </c>
      <c r="F9252">
        <v>1268</v>
      </c>
      <c r="G9252">
        <v>519.88</v>
      </c>
      <c r="H9252" t="s">
        <v>49</v>
      </c>
      <c r="I9252" t="s">
        <v>205</v>
      </c>
      <c r="J9252" t="s">
        <v>98</v>
      </c>
      <c r="K9252" t="s">
        <v>156</v>
      </c>
    </row>
    <row r="9253" spans="1:11" x14ac:dyDescent="0.3">
      <c r="A9253">
        <f>YEAR('Supermart Grocery Sales - Retai'!F:F)</f>
        <v>2018</v>
      </c>
      <c r="B9253">
        <f>MONTH('Supermart Grocery Sales - Retai'!F:F)</f>
        <v>10</v>
      </c>
      <c r="C9253" t="str" cm="1">
        <f t="array" ref="C9253">CHOOSE(_xlfn.ANCHORARRAY(B9253), "Jan", "Feb", "Mar", "Apr", "May", "Jun", "Jul", "Aug", "Sep", "Oct", "Nov", "Dec")</f>
        <v>Oct</v>
      </c>
      <c r="D9253" t="str">
        <f>"Q"&amp;ROUNDUP(MONTH('Supermart Grocery Sales - Retai'!F9253)/3,0)</f>
        <v>Q4</v>
      </c>
      <c r="E9253">
        <f>tbl_DataModel[[#This Row],[Profit]]/tbl_DataModel[[#This Row],[Sales]]</f>
        <v>0.21</v>
      </c>
      <c r="F9253">
        <v>1268</v>
      </c>
      <c r="G9253">
        <v>266.27999999999997</v>
      </c>
      <c r="H9253" t="s">
        <v>26</v>
      </c>
      <c r="I9253" t="s">
        <v>94</v>
      </c>
      <c r="J9253" t="s">
        <v>98</v>
      </c>
      <c r="K9253" t="s">
        <v>165</v>
      </c>
    </row>
    <row r="9254" spans="1:11" x14ac:dyDescent="0.3">
      <c r="A9254">
        <f>YEAR('Supermart Grocery Sales - Retai'!F:F)</f>
        <v>2015</v>
      </c>
      <c r="B9254">
        <f>MONTH('Supermart Grocery Sales - Retai'!F:F)</f>
        <v>12</v>
      </c>
      <c r="C9254" t="str" cm="1">
        <f t="array" ref="C9254">CHOOSE(_xlfn.ANCHORARRAY(B9254), "Jan", "Feb", "Mar", "Apr", "May", "Jun", "Jul", "Aug", "Sep", "Oct", "Nov", "Dec")</f>
        <v>Dec</v>
      </c>
      <c r="D9254" t="str">
        <f>"Q"&amp;ROUNDUP(MONTH('Supermart Grocery Sales - Retai'!F9254)/3,0)</f>
        <v>Q4</v>
      </c>
      <c r="E9254">
        <f>tbl_DataModel[[#This Row],[Profit]]/tbl_DataModel[[#This Row],[Sales]]</f>
        <v>0.38999999999999996</v>
      </c>
      <c r="F9254">
        <v>1402</v>
      </c>
      <c r="G9254">
        <v>546.78</v>
      </c>
      <c r="H9254" t="s">
        <v>49</v>
      </c>
      <c r="I9254" t="s">
        <v>54</v>
      </c>
      <c r="J9254" t="s">
        <v>98</v>
      </c>
      <c r="K9254" t="s">
        <v>25</v>
      </c>
    </row>
    <row r="9255" spans="1:11" x14ac:dyDescent="0.3">
      <c r="A9255">
        <f>YEAR('Supermart Grocery Sales - Retai'!F:F)</f>
        <v>2018</v>
      </c>
      <c r="B9255">
        <f>MONTH('Supermart Grocery Sales - Retai'!F:F)</f>
        <v>11</v>
      </c>
      <c r="C9255" t="str" cm="1">
        <f t="array" ref="C9255">CHOOSE(_xlfn.ANCHORARRAY(B9255), "Jan", "Feb", "Mar", "Apr", "May", "Jun", "Jul", "Aug", "Sep", "Oct", "Nov", "Dec")</f>
        <v>Nov</v>
      </c>
      <c r="D9255" t="str">
        <f>"Q"&amp;ROUNDUP(MONTH('Supermart Grocery Sales - Retai'!F9255)/3,0)</f>
        <v>Q4</v>
      </c>
      <c r="E9255">
        <f>tbl_DataModel[[#This Row],[Profit]]/tbl_DataModel[[#This Row],[Sales]]</f>
        <v>0.32</v>
      </c>
      <c r="F9255">
        <v>2087</v>
      </c>
      <c r="G9255">
        <v>667.84</v>
      </c>
      <c r="H9255" t="s">
        <v>58</v>
      </c>
      <c r="I9255" t="s">
        <v>68</v>
      </c>
      <c r="J9255" t="s">
        <v>98</v>
      </c>
      <c r="K9255" t="s">
        <v>159</v>
      </c>
    </row>
    <row r="9256" spans="1:11" x14ac:dyDescent="0.3">
      <c r="A9256">
        <f>YEAR('Supermart Grocery Sales - Retai'!F:F)</f>
        <v>2018</v>
      </c>
      <c r="B9256">
        <f>MONTH('Supermart Grocery Sales - Retai'!F:F)</f>
        <v>10</v>
      </c>
      <c r="C9256" t="str" cm="1">
        <f t="array" ref="C9256">CHOOSE(_xlfn.ANCHORARRAY(B9256), "Jan", "Feb", "Mar", "Apr", "May", "Jun", "Jul", "Aug", "Sep", "Oct", "Nov", "Dec")</f>
        <v>Oct</v>
      </c>
      <c r="D9256" t="str">
        <f>"Q"&amp;ROUNDUP(MONTH('Supermart Grocery Sales - Retai'!F9256)/3,0)</f>
        <v>Q4</v>
      </c>
      <c r="E9256">
        <f>tbl_DataModel[[#This Row],[Profit]]/tbl_DataModel[[#This Row],[Sales]]</f>
        <v>0.1</v>
      </c>
      <c r="F9256">
        <v>2198</v>
      </c>
      <c r="G9256">
        <v>219.8</v>
      </c>
      <c r="H9256" t="s">
        <v>20</v>
      </c>
      <c r="I9256" t="s">
        <v>21</v>
      </c>
      <c r="J9256" t="s">
        <v>98</v>
      </c>
      <c r="K9256" t="s">
        <v>165</v>
      </c>
    </row>
    <row r="9257" spans="1:11" x14ac:dyDescent="0.3">
      <c r="A9257">
        <f>YEAR('Supermart Grocery Sales - Retai'!F:F)</f>
        <v>2016</v>
      </c>
      <c r="B9257">
        <f>MONTH('Supermart Grocery Sales - Retai'!F:F)</f>
        <v>11</v>
      </c>
      <c r="C9257" t="str" cm="1">
        <f t="array" ref="C9257">CHOOSE(_xlfn.ANCHORARRAY(B9257), "Jan", "Feb", "Mar", "Apr", "May", "Jun", "Jul", "Aug", "Sep", "Oct", "Nov", "Dec")</f>
        <v>Nov</v>
      </c>
      <c r="D9257" t="str">
        <f>"Q"&amp;ROUNDUP(MONTH('Supermart Grocery Sales - Retai'!F9257)/3,0)</f>
        <v>Q4</v>
      </c>
      <c r="E9257">
        <f>tbl_DataModel[[#This Row],[Profit]]/tbl_DataModel[[#This Row],[Sales]]</f>
        <v>0.41000000000000003</v>
      </c>
      <c r="F9257">
        <v>2288</v>
      </c>
      <c r="G9257">
        <v>938.08</v>
      </c>
      <c r="H9257" t="s">
        <v>49</v>
      </c>
      <c r="I9257" t="s">
        <v>50</v>
      </c>
      <c r="J9257" t="s">
        <v>98</v>
      </c>
      <c r="K9257" t="s">
        <v>62</v>
      </c>
    </row>
    <row r="9258" spans="1:11" x14ac:dyDescent="0.3">
      <c r="A9258">
        <f>YEAR('Supermart Grocery Sales - Retai'!F:F)</f>
        <v>2017</v>
      </c>
      <c r="B9258">
        <f>MONTH('Supermart Grocery Sales - Retai'!F:F)</f>
        <v>10</v>
      </c>
      <c r="C9258" t="str" cm="1">
        <f t="array" ref="C9258">CHOOSE(_xlfn.ANCHORARRAY(B9258), "Jan", "Feb", "Mar", "Apr", "May", "Jun", "Jul", "Aug", "Sep", "Oct", "Nov", "Dec")</f>
        <v>Oct</v>
      </c>
      <c r="D9258" t="str">
        <f>"Q"&amp;ROUNDUP(MONTH('Supermart Grocery Sales - Retai'!F9258)/3,0)</f>
        <v>Q4</v>
      </c>
      <c r="E9258">
        <f>tbl_DataModel[[#This Row],[Profit]]/tbl_DataModel[[#This Row],[Sales]]</f>
        <v>0.2</v>
      </c>
      <c r="F9258">
        <v>1694</v>
      </c>
      <c r="G9258">
        <v>338.8</v>
      </c>
      <c r="H9258" t="s">
        <v>58</v>
      </c>
      <c r="I9258" t="s">
        <v>112</v>
      </c>
      <c r="J9258" t="s">
        <v>98</v>
      </c>
      <c r="K9258" t="s">
        <v>102</v>
      </c>
    </row>
    <row r="9259" spans="1:11" x14ac:dyDescent="0.3">
      <c r="A9259">
        <f>YEAR('Supermart Grocery Sales - Retai'!F:F)</f>
        <v>2018</v>
      </c>
      <c r="B9259">
        <f>MONTH('Supermart Grocery Sales - Retai'!F:F)</f>
        <v>12</v>
      </c>
      <c r="C9259" t="str" cm="1">
        <f t="array" ref="C9259">CHOOSE(_xlfn.ANCHORARRAY(B9259), "Jan", "Feb", "Mar", "Apr", "May", "Jun", "Jul", "Aug", "Sep", "Oct", "Nov", "Dec")</f>
        <v>Dec</v>
      </c>
      <c r="D9259" t="str">
        <f>"Q"&amp;ROUNDUP(MONTH('Supermart Grocery Sales - Retai'!F9259)/3,0)</f>
        <v>Q4</v>
      </c>
      <c r="E9259">
        <f>tbl_DataModel[[#This Row],[Profit]]/tbl_DataModel[[#This Row],[Sales]]</f>
        <v>0.41</v>
      </c>
      <c r="F9259">
        <v>1593</v>
      </c>
      <c r="G9259">
        <v>653.13</v>
      </c>
      <c r="H9259" t="s">
        <v>13</v>
      </c>
      <c r="I9259" t="s">
        <v>14</v>
      </c>
      <c r="J9259" t="s">
        <v>98</v>
      </c>
      <c r="K9259" t="s">
        <v>116</v>
      </c>
    </row>
    <row r="9260" spans="1:11" x14ac:dyDescent="0.3">
      <c r="A9260">
        <f>YEAR('Supermart Grocery Sales - Retai'!F:F)</f>
        <v>2017</v>
      </c>
      <c r="B9260">
        <f>MONTH('Supermart Grocery Sales - Retai'!F:F)</f>
        <v>8</v>
      </c>
      <c r="C9260" t="str" cm="1">
        <f t="array" ref="C9260">CHOOSE(_xlfn.ANCHORARRAY(B9260), "Jan", "Feb", "Mar", "Apr", "May", "Jun", "Jul", "Aug", "Sep", "Oct", "Nov", "Dec")</f>
        <v>Aug</v>
      </c>
      <c r="D9260" t="str">
        <f>"Q"&amp;ROUNDUP(MONTH('Supermart Grocery Sales - Retai'!F9260)/3,0)</f>
        <v>Q3</v>
      </c>
      <c r="E9260">
        <f>tbl_DataModel[[#This Row],[Profit]]/tbl_DataModel[[#This Row],[Sales]]</f>
        <v>0.39</v>
      </c>
      <c r="F9260">
        <v>762</v>
      </c>
      <c r="G9260">
        <v>297.18</v>
      </c>
      <c r="H9260" t="s">
        <v>63</v>
      </c>
      <c r="I9260" t="s">
        <v>87</v>
      </c>
      <c r="J9260" t="s">
        <v>98</v>
      </c>
      <c r="K9260" t="s">
        <v>25</v>
      </c>
    </row>
    <row r="9261" spans="1:11" x14ac:dyDescent="0.3">
      <c r="A9261">
        <f>YEAR('Supermart Grocery Sales - Retai'!F:F)</f>
        <v>2016</v>
      </c>
      <c r="B9261">
        <f>MONTH('Supermart Grocery Sales - Retai'!F:F)</f>
        <v>9</v>
      </c>
      <c r="C9261" t="str" cm="1">
        <f t="array" ref="C9261">CHOOSE(_xlfn.ANCHORARRAY(B9261), "Jan", "Feb", "Mar", "Apr", "May", "Jun", "Jul", "Aug", "Sep", "Oct", "Nov", "Dec")</f>
        <v>Sep</v>
      </c>
      <c r="D9261" t="str">
        <f>"Q"&amp;ROUNDUP(MONTH('Supermart Grocery Sales - Retai'!F9261)/3,0)</f>
        <v>Q3</v>
      </c>
      <c r="E9261">
        <f>tbl_DataModel[[#This Row],[Profit]]/tbl_DataModel[[#This Row],[Sales]]</f>
        <v>0.28000000000000003</v>
      </c>
      <c r="F9261">
        <v>2154</v>
      </c>
      <c r="G9261">
        <v>603.12</v>
      </c>
      <c r="H9261" t="s">
        <v>49</v>
      </c>
      <c r="I9261" t="s">
        <v>205</v>
      </c>
      <c r="J9261" t="s">
        <v>98</v>
      </c>
      <c r="K9261" t="s">
        <v>191</v>
      </c>
    </row>
    <row r="9262" spans="1:11" x14ac:dyDescent="0.3">
      <c r="A9262">
        <f>YEAR('Supermart Grocery Sales - Retai'!F:F)</f>
        <v>2016</v>
      </c>
      <c r="B9262">
        <f>MONTH('Supermart Grocery Sales - Retai'!F:F)</f>
        <v>8</v>
      </c>
      <c r="C9262" t="str" cm="1">
        <f t="array" ref="C9262">CHOOSE(_xlfn.ANCHORARRAY(B9262), "Jan", "Feb", "Mar", "Apr", "May", "Jun", "Jul", "Aug", "Sep", "Oct", "Nov", "Dec")</f>
        <v>Aug</v>
      </c>
      <c r="D9262" t="str">
        <f>"Q"&amp;ROUNDUP(MONTH('Supermart Grocery Sales - Retai'!F9262)/3,0)</f>
        <v>Q3</v>
      </c>
      <c r="E9262">
        <f>tbl_DataModel[[#This Row],[Profit]]/tbl_DataModel[[#This Row],[Sales]]</f>
        <v>0.25</v>
      </c>
      <c r="F9262">
        <v>1309</v>
      </c>
      <c r="G9262">
        <v>327.25</v>
      </c>
      <c r="H9262" t="s">
        <v>63</v>
      </c>
      <c r="I9262" t="s">
        <v>64</v>
      </c>
      <c r="J9262" t="s">
        <v>98</v>
      </c>
      <c r="K9262" t="s">
        <v>193</v>
      </c>
    </row>
    <row r="9263" spans="1:11" x14ac:dyDescent="0.3">
      <c r="A9263">
        <f>YEAR('Supermart Grocery Sales - Retai'!F:F)</f>
        <v>2016</v>
      </c>
      <c r="B9263">
        <f>MONTH('Supermart Grocery Sales - Retai'!F:F)</f>
        <v>9</v>
      </c>
      <c r="C9263" t="str" cm="1">
        <f t="array" ref="C9263">CHOOSE(_xlfn.ANCHORARRAY(B9263), "Jan", "Feb", "Mar", "Apr", "May", "Jun", "Jul", "Aug", "Sep", "Oct", "Nov", "Dec")</f>
        <v>Sep</v>
      </c>
      <c r="D9263" t="str">
        <f>"Q"&amp;ROUNDUP(MONTH('Supermart Grocery Sales - Retai'!F9263)/3,0)</f>
        <v>Q3</v>
      </c>
      <c r="E9263">
        <f>tbl_DataModel[[#This Row],[Profit]]/tbl_DataModel[[#This Row],[Sales]]</f>
        <v>0.27</v>
      </c>
      <c r="F9263">
        <v>1540</v>
      </c>
      <c r="G9263">
        <v>415.8</v>
      </c>
      <c r="H9263" t="s">
        <v>58</v>
      </c>
      <c r="I9263" t="s">
        <v>59</v>
      </c>
      <c r="J9263" t="s">
        <v>98</v>
      </c>
      <c r="K9263" t="s">
        <v>263</v>
      </c>
    </row>
    <row r="9264" spans="1:11" x14ac:dyDescent="0.3">
      <c r="A9264">
        <f>YEAR('Supermart Grocery Sales - Retai'!F:F)</f>
        <v>2016</v>
      </c>
      <c r="B9264">
        <f>MONTH('Supermart Grocery Sales - Retai'!F:F)</f>
        <v>7</v>
      </c>
      <c r="C9264" t="str" cm="1">
        <f t="array" ref="C9264">CHOOSE(_xlfn.ANCHORARRAY(B9264), "Jan", "Feb", "Mar", "Apr", "May", "Jun", "Jul", "Aug", "Sep", "Oct", "Nov", "Dec")</f>
        <v>Jul</v>
      </c>
      <c r="D9264" t="str">
        <f>"Q"&amp;ROUNDUP(MONTH('Supermart Grocery Sales - Retai'!F9264)/3,0)</f>
        <v>Q3</v>
      </c>
      <c r="E9264">
        <f>tbl_DataModel[[#This Row],[Profit]]/tbl_DataModel[[#This Row],[Sales]]</f>
        <v>0.39</v>
      </c>
      <c r="F9264">
        <v>2226</v>
      </c>
      <c r="G9264">
        <v>868.14</v>
      </c>
      <c r="H9264" t="s">
        <v>49</v>
      </c>
      <c r="I9264" t="s">
        <v>50</v>
      </c>
      <c r="J9264" t="s">
        <v>98</v>
      </c>
      <c r="K9264" t="s">
        <v>106</v>
      </c>
    </row>
    <row r="9265" spans="1:11" x14ac:dyDescent="0.3">
      <c r="A9265">
        <f>YEAR('Supermart Grocery Sales - Retai'!F:F)</f>
        <v>2017</v>
      </c>
      <c r="B9265">
        <f>MONTH('Supermart Grocery Sales - Retai'!F:F)</f>
        <v>9</v>
      </c>
      <c r="C9265" t="str" cm="1">
        <f t="array" ref="C9265">CHOOSE(_xlfn.ANCHORARRAY(B9265), "Jan", "Feb", "Mar", "Apr", "May", "Jun", "Jul", "Aug", "Sep", "Oct", "Nov", "Dec")</f>
        <v>Sep</v>
      </c>
      <c r="D9265" t="str">
        <f>"Q"&amp;ROUNDUP(MONTH('Supermart Grocery Sales - Retai'!F9265)/3,0)</f>
        <v>Q3</v>
      </c>
      <c r="E9265">
        <f>tbl_DataModel[[#This Row],[Profit]]/tbl_DataModel[[#This Row],[Sales]]</f>
        <v>7.0000000000000007E-2</v>
      </c>
      <c r="F9265">
        <v>2354</v>
      </c>
      <c r="G9265">
        <v>164.78</v>
      </c>
      <c r="H9265" t="s">
        <v>20</v>
      </c>
      <c r="I9265" t="s">
        <v>21</v>
      </c>
      <c r="J9265" t="s">
        <v>98</v>
      </c>
      <c r="K9265" t="s">
        <v>111</v>
      </c>
    </row>
    <row r="9266" spans="1:11" x14ac:dyDescent="0.3">
      <c r="A9266">
        <f>YEAR('Supermart Grocery Sales - Retai'!F:F)</f>
        <v>2015</v>
      </c>
      <c r="B9266">
        <f>MONTH('Supermart Grocery Sales - Retai'!F:F)</f>
        <v>11</v>
      </c>
      <c r="C9266" t="str" cm="1">
        <f t="array" ref="C9266">CHOOSE(_xlfn.ANCHORARRAY(B9266), "Jan", "Feb", "Mar", "Apr", "May", "Jun", "Jul", "Aug", "Sep", "Oct", "Nov", "Dec")</f>
        <v>Nov</v>
      </c>
      <c r="D9266" t="str">
        <f>"Q"&amp;ROUNDUP(MONTH('Supermart Grocery Sales - Retai'!F9266)/3,0)</f>
        <v>Q4</v>
      </c>
      <c r="E9266">
        <f>tbl_DataModel[[#This Row],[Profit]]/tbl_DataModel[[#This Row],[Sales]]</f>
        <v>0.31</v>
      </c>
      <c r="F9266">
        <v>1201</v>
      </c>
      <c r="G9266">
        <v>372.31</v>
      </c>
      <c r="H9266" t="s">
        <v>58</v>
      </c>
      <c r="I9266" t="s">
        <v>112</v>
      </c>
      <c r="J9266" t="s">
        <v>98</v>
      </c>
      <c r="K9266" t="s">
        <v>111</v>
      </c>
    </row>
    <row r="9267" spans="1:11" x14ac:dyDescent="0.3">
      <c r="A9267">
        <f>YEAR('Supermart Grocery Sales - Retai'!F:F)</f>
        <v>2018</v>
      </c>
      <c r="B9267">
        <f>MONTH('Supermart Grocery Sales - Retai'!F:F)</f>
        <v>8</v>
      </c>
      <c r="C9267" t="str" cm="1">
        <f t="array" ref="C9267">CHOOSE(_xlfn.ANCHORARRAY(B9267), "Jan", "Feb", "Mar", "Apr", "May", "Jun", "Jul", "Aug", "Sep", "Oct", "Nov", "Dec")</f>
        <v>Aug</v>
      </c>
      <c r="D9267" t="str">
        <f>"Q"&amp;ROUNDUP(MONTH('Supermart Grocery Sales - Retai'!F9267)/3,0)</f>
        <v>Q3</v>
      </c>
      <c r="E9267">
        <f>tbl_DataModel[[#This Row],[Profit]]/tbl_DataModel[[#This Row],[Sales]]</f>
        <v>0.08</v>
      </c>
      <c r="F9267">
        <v>546</v>
      </c>
      <c r="G9267">
        <v>43.68</v>
      </c>
      <c r="H9267" t="s">
        <v>13</v>
      </c>
      <c r="I9267" t="s">
        <v>14</v>
      </c>
      <c r="J9267" t="s">
        <v>98</v>
      </c>
      <c r="K9267" t="s">
        <v>211</v>
      </c>
    </row>
    <row r="9268" spans="1:11" x14ac:dyDescent="0.3">
      <c r="A9268">
        <f>YEAR('Supermart Grocery Sales - Retai'!F:F)</f>
        <v>2015</v>
      </c>
      <c r="B9268">
        <f>MONTH('Supermart Grocery Sales - Retai'!F:F)</f>
        <v>12</v>
      </c>
      <c r="C9268" t="str" cm="1">
        <f t="array" ref="C9268">CHOOSE(_xlfn.ANCHORARRAY(B9268), "Jan", "Feb", "Mar", "Apr", "May", "Jun", "Jul", "Aug", "Sep", "Oct", "Nov", "Dec")</f>
        <v>Dec</v>
      </c>
      <c r="D9268" t="str">
        <f>"Q"&amp;ROUNDUP(MONTH('Supermart Grocery Sales - Retai'!F9268)/3,0)</f>
        <v>Q4</v>
      </c>
      <c r="E9268">
        <f>tbl_DataModel[[#This Row],[Profit]]/tbl_DataModel[[#This Row],[Sales]]</f>
        <v>0.43999999999999995</v>
      </c>
      <c r="F9268">
        <v>786</v>
      </c>
      <c r="G9268">
        <v>345.84</v>
      </c>
      <c r="H9268" t="s">
        <v>63</v>
      </c>
      <c r="I9268" t="s">
        <v>87</v>
      </c>
      <c r="J9268" t="s">
        <v>98</v>
      </c>
      <c r="K9268" t="s">
        <v>151</v>
      </c>
    </row>
    <row r="9269" spans="1:11" x14ac:dyDescent="0.3">
      <c r="A9269">
        <f>YEAR('Supermart Grocery Sales - Retai'!F:F)</f>
        <v>2018</v>
      </c>
      <c r="B9269">
        <f>MONTH('Supermart Grocery Sales - Retai'!F:F)</f>
        <v>4</v>
      </c>
      <c r="C9269" t="str" cm="1">
        <f t="array" ref="C9269">CHOOSE(_xlfn.ANCHORARRAY(B9269), "Jan", "Feb", "Mar", "Apr", "May", "Jun", "Jul", "Aug", "Sep", "Oct", "Nov", "Dec")</f>
        <v>Apr</v>
      </c>
      <c r="D9269" t="str">
        <f>"Q"&amp;ROUNDUP(MONTH('Supermart Grocery Sales - Retai'!F9269)/3,0)</f>
        <v>Q2</v>
      </c>
      <c r="E9269">
        <f>tbl_DataModel[[#This Row],[Profit]]/tbl_DataModel[[#This Row],[Sales]]</f>
        <v>0.11</v>
      </c>
      <c r="F9269">
        <v>1740</v>
      </c>
      <c r="G9269">
        <v>191.4</v>
      </c>
      <c r="H9269" t="s">
        <v>13</v>
      </c>
      <c r="I9269" t="s">
        <v>79</v>
      </c>
      <c r="J9269" t="s">
        <v>98</v>
      </c>
      <c r="K9269" t="s">
        <v>211</v>
      </c>
    </row>
    <row r="9270" spans="1:11" x14ac:dyDescent="0.3">
      <c r="A9270">
        <f>YEAR('Supermart Grocery Sales - Retai'!F:F)</f>
        <v>2018</v>
      </c>
      <c r="B9270">
        <f>MONTH('Supermart Grocery Sales - Retai'!F:F)</f>
        <v>11</v>
      </c>
      <c r="C9270" t="str" cm="1">
        <f t="array" ref="C9270">CHOOSE(_xlfn.ANCHORARRAY(B9270), "Jan", "Feb", "Mar", "Apr", "May", "Jun", "Jul", "Aug", "Sep", "Oct", "Nov", "Dec")</f>
        <v>Nov</v>
      </c>
      <c r="D9270" t="str">
        <f>"Q"&amp;ROUNDUP(MONTH('Supermart Grocery Sales - Retai'!F9270)/3,0)</f>
        <v>Q4</v>
      </c>
      <c r="E9270">
        <f>tbl_DataModel[[#This Row],[Profit]]/tbl_DataModel[[#This Row],[Sales]]</f>
        <v>0.28999999999999998</v>
      </c>
      <c r="F9270">
        <v>716</v>
      </c>
      <c r="G9270">
        <v>207.64</v>
      </c>
      <c r="H9270" t="s">
        <v>13</v>
      </c>
      <c r="I9270" t="s">
        <v>14</v>
      </c>
      <c r="J9270" t="s">
        <v>98</v>
      </c>
      <c r="K9270" t="s">
        <v>193</v>
      </c>
    </row>
    <row r="9271" spans="1:11" x14ac:dyDescent="0.3">
      <c r="A9271">
        <f>YEAR('Supermart Grocery Sales - Retai'!F:F)</f>
        <v>2015</v>
      </c>
      <c r="B9271">
        <f>MONTH('Supermart Grocery Sales - Retai'!F:F)</f>
        <v>12</v>
      </c>
      <c r="C9271" t="str" cm="1">
        <f t="array" ref="C9271">CHOOSE(_xlfn.ANCHORARRAY(B9271), "Jan", "Feb", "Mar", "Apr", "May", "Jun", "Jul", "Aug", "Sep", "Oct", "Nov", "Dec")</f>
        <v>Dec</v>
      </c>
      <c r="D9271" t="str">
        <f>"Q"&amp;ROUNDUP(MONTH('Supermart Grocery Sales - Retai'!F9271)/3,0)</f>
        <v>Q4</v>
      </c>
      <c r="E9271">
        <f>tbl_DataModel[[#This Row],[Profit]]/tbl_DataModel[[#This Row],[Sales]]</f>
        <v>0.43999999999999995</v>
      </c>
      <c r="F9271">
        <v>860</v>
      </c>
      <c r="G9271">
        <v>378.4</v>
      </c>
      <c r="H9271" t="s">
        <v>49</v>
      </c>
      <c r="I9271" t="s">
        <v>205</v>
      </c>
      <c r="J9271" t="s">
        <v>98</v>
      </c>
      <c r="K9271" t="s">
        <v>90</v>
      </c>
    </row>
    <row r="9272" spans="1:11" x14ac:dyDescent="0.3">
      <c r="A9272">
        <f>YEAR('Supermart Grocery Sales - Retai'!F:F)</f>
        <v>2016</v>
      </c>
      <c r="B9272">
        <f>MONTH('Supermart Grocery Sales - Retai'!F:F)</f>
        <v>4</v>
      </c>
      <c r="C9272" t="str" cm="1">
        <f t="array" ref="C9272">CHOOSE(_xlfn.ANCHORARRAY(B9272), "Jan", "Feb", "Mar", "Apr", "May", "Jun", "Jul", "Aug", "Sep", "Oct", "Nov", "Dec")</f>
        <v>Apr</v>
      </c>
      <c r="D9272" t="str">
        <f>"Q"&amp;ROUNDUP(MONTH('Supermart Grocery Sales - Retai'!F9272)/3,0)</f>
        <v>Q2</v>
      </c>
      <c r="E9272">
        <f>tbl_DataModel[[#This Row],[Profit]]/tbl_DataModel[[#This Row],[Sales]]</f>
        <v>0.4</v>
      </c>
      <c r="F9272">
        <v>667</v>
      </c>
      <c r="G9272">
        <v>266.8</v>
      </c>
      <c r="H9272" t="s">
        <v>63</v>
      </c>
      <c r="I9272" t="s">
        <v>64</v>
      </c>
      <c r="J9272" t="s">
        <v>98</v>
      </c>
      <c r="K9272" t="s">
        <v>159</v>
      </c>
    </row>
    <row r="9273" spans="1:11" x14ac:dyDescent="0.3">
      <c r="A9273">
        <f>YEAR('Supermart Grocery Sales - Retai'!F:F)</f>
        <v>2018</v>
      </c>
      <c r="B9273">
        <f>MONTH('Supermart Grocery Sales - Retai'!F:F)</f>
        <v>4</v>
      </c>
      <c r="C9273" t="str" cm="1">
        <f t="array" ref="C9273">CHOOSE(_xlfn.ANCHORARRAY(B9273), "Jan", "Feb", "Mar", "Apr", "May", "Jun", "Jul", "Aug", "Sep", "Oct", "Nov", "Dec")</f>
        <v>Apr</v>
      </c>
      <c r="D9273" t="str">
        <f>"Q"&amp;ROUNDUP(MONTH('Supermart Grocery Sales - Retai'!F9273)/3,0)</f>
        <v>Q2</v>
      </c>
      <c r="E9273">
        <f>tbl_DataModel[[#This Row],[Profit]]/tbl_DataModel[[#This Row],[Sales]]</f>
        <v>0.21</v>
      </c>
      <c r="F9273">
        <v>1725</v>
      </c>
      <c r="G9273">
        <v>362.25</v>
      </c>
      <c r="H9273" t="s">
        <v>32</v>
      </c>
      <c r="I9273" t="s">
        <v>153</v>
      </c>
      <c r="J9273" t="s">
        <v>98</v>
      </c>
      <c r="K9273" t="s">
        <v>114</v>
      </c>
    </row>
    <row r="9274" spans="1:11" x14ac:dyDescent="0.3">
      <c r="A9274">
        <f>YEAR('Supermart Grocery Sales - Retai'!F:F)</f>
        <v>2016</v>
      </c>
      <c r="B9274">
        <f>MONTH('Supermart Grocery Sales - Retai'!F:F)</f>
        <v>11</v>
      </c>
      <c r="C9274" t="str" cm="1">
        <f t="array" ref="C9274">CHOOSE(_xlfn.ANCHORARRAY(B9274), "Jan", "Feb", "Mar", "Apr", "May", "Jun", "Jul", "Aug", "Sep", "Oct", "Nov", "Dec")</f>
        <v>Nov</v>
      </c>
      <c r="D9274" t="str">
        <f>"Q"&amp;ROUNDUP(MONTH('Supermart Grocery Sales - Retai'!F9274)/3,0)</f>
        <v>Q4</v>
      </c>
      <c r="E9274">
        <f>tbl_DataModel[[#This Row],[Profit]]/tbl_DataModel[[#This Row],[Sales]]</f>
        <v>0.16</v>
      </c>
      <c r="F9274">
        <v>2111</v>
      </c>
      <c r="G9274">
        <v>337.76</v>
      </c>
      <c r="H9274" t="s">
        <v>20</v>
      </c>
      <c r="I9274" t="s">
        <v>21</v>
      </c>
      <c r="J9274" t="s">
        <v>98</v>
      </c>
      <c r="K9274" t="s">
        <v>36</v>
      </c>
    </row>
    <row r="9275" spans="1:11" x14ac:dyDescent="0.3">
      <c r="A9275">
        <f>YEAR('Supermart Grocery Sales - Retai'!F:F)</f>
        <v>2017</v>
      </c>
      <c r="B9275">
        <f>MONTH('Supermart Grocery Sales - Retai'!F:F)</f>
        <v>5</v>
      </c>
      <c r="C9275" t="str" cm="1">
        <f t="array" ref="C9275">CHOOSE(_xlfn.ANCHORARRAY(B9275), "Jan", "Feb", "Mar", "Apr", "May", "Jun", "Jul", "Aug", "Sep", "Oct", "Nov", "Dec")</f>
        <v>May</v>
      </c>
      <c r="D9275" t="str">
        <f>"Q"&amp;ROUNDUP(MONTH('Supermart Grocery Sales - Retai'!F9275)/3,0)</f>
        <v>Q2</v>
      </c>
      <c r="E9275">
        <f>tbl_DataModel[[#This Row],[Profit]]/tbl_DataModel[[#This Row],[Sales]]</f>
        <v>0.26</v>
      </c>
      <c r="F9275">
        <v>1246</v>
      </c>
      <c r="G9275">
        <v>323.95999999999998</v>
      </c>
      <c r="H9275" t="s">
        <v>63</v>
      </c>
      <c r="I9275" t="s">
        <v>157</v>
      </c>
      <c r="J9275" t="s">
        <v>98</v>
      </c>
      <c r="K9275" t="s">
        <v>81</v>
      </c>
    </row>
    <row r="9276" spans="1:11" x14ac:dyDescent="0.3">
      <c r="A9276">
        <f>YEAR('Supermart Grocery Sales - Retai'!F:F)</f>
        <v>2018</v>
      </c>
      <c r="B9276">
        <f>MONTH('Supermart Grocery Sales - Retai'!F:F)</f>
        <v>7</v>
      </c>
      <c r="C9276" t="str" cm="1">
        <f t="array" ref="C9276">CHOOSE(_xlfn.ANCHORARRAY(B9276), "Jan", "Feb", "Mar", "Apr", "May", "Jun", "Jul", "Aug", "Sep", "Oct", "Nov", "Dec")</f>
        <v>Jul</v>
      </c>
      <c r="D9276" t="str">
        <f>"Q"&amp;ROUNDUP(MONTH('Supermart Grocery Sales - Retai'!F9276)/3,0)</f>
        <v>Q3</v>
      </c>
      <c r="E9276">
        <f>tbl_DataModel[[#This Row],[Profit]]/tbl_DataModel[[#This Row],[Sales]]</f>
        <v>0.33</v>
      </c>
      <c r="F9276">
        <v>1095</v>
      </c>
      <c r="G9276">
        <v>361.35</v>
      </c>
      <c r="H9276" t="s">
        <v>26</v>
      </c>
      <c r="I9276" t="s">
        <v>37</v>
      </c>
      <c r="J9276" t="s">
        <v>98</v>
      </c>
      <c r="K9276" t="s">
        <v>182</v>
      </c>
    </row>
    <row r="9277" spans="1:11" x14ac:dyDescent="0.3">
      <c r="A9277">
        <f>YEAR('Supermart Grocery Sales - Retai'!F:F)</f>
        <v>2016</v>
      </c>
      <c r="B9277">
        <f>MONTH('Supermart Grocery Sales - Retai'!F:F)</f>
        <v>9</v>
      </c>
      <c r="C9277" t="str" cm="1">
        <f t="array" ref="C9277">CHOOSE(_xlfn.ANCHORARRAY(B9277), "Jan", "Feb", "Mar", "Apr", "May", "Jun", "Jul", "Aug", "Sep", "Oct", "Nov", "Dec")</f>
        <v>Sep</v>
      </c>
      <c r="D9277" t="str">
        <f>"Q"&amp;ROUNDUP(MONTH('Supermart Grocery Sales - Retai'!F9277)/3,0)</f>
        <v>Q3</v>
      </c>
      <c r="E9277">
        <f>tbl_DataModel[[#This Row],[Profit]]/tbl_DataModel[[#This Row],[Sales]]</f>
        <v>0.16</v>
      </c>
      <c r="F9277">
        <v>2319</v>
      </c>
      <c r="G9277">
        <v>371.04</v>
      </c>
      <c r="H9277" t="s">
        <v>26</v>
      </c>
      <c r="I9277" t="s">
        <v>27</v>
      </c>
      <c r="J9277" t="s">
        <v>98</v>
      </c>
      <c r="K9277" t="s">
        <v>261</v>
      </c>
    </row>
    <row r="9278" spans="1:11" x14ac:dyDescent="0.3">
      <c r="A9278">
        <f>YEAR('Supermart Grocery Sales - Retai'!F:F)</f>
        <v>2018</v>
      </c>
      <c r="B9278">
        <f>MONTH('Supermart Grocery Sales - Retai'!F:F)</f>
        <v>6</v>
      </c>
      <c r="C9278" t="str" cm="1">
        <f t="array" ref="C9278">CHOOSE(_xlfn.ANCHORARRAY(B9278), "Jan", "Feb", "Mar", "Apr", "May", "Jun", "Jul", "Aug", "Sep", "Oct", "Nov", "Dec")</f>
        <v>Jun</v>
      </c>
      <c r="D9278" t="str">
        <f>"Q"&amp;ROUNDUP(MONTH('Supermart Grocery Sales - Retai'!F9278)/3,0)</f>
        <v>Q2</v>
      </c>
      <c r="E9278">
        <f>tbl_DataModel[[#This Row],[Profit]]/tbl_DataModel[[#This Row],[Sales]]</f>
        <v>0.28999999999999998</v>
      </c>
      <c r="F9278">
        <v>1608</v>
      </c>
      <c r="G9278">
        <v>466.32</v>
      </c>
      <c r="H9278" t="s">
        <v>13</v>
      </c>
      <c r="I9278" t="s">
        <v>195</v>
      </c>
      <c r="J9278" t="s">
        <v>98</v>
      </c>
      <c r="K9278" t="s">
        <v>81</v>
      </c>
    </row>
    <row r="9279" spans="1:11" x14ac:dyDescent="0.3">
      <c r="A9279">
        <f>YEAR('Supermart Grocery Sales - Retai'!F:F)</f>
        <v>2016</v>
      </c>
      <c r="B9279">
        <f>MONTH('Supermart Grocery Sales - Retai'!F:F)</f>
        <v>12</v>
      </c>
      <c r="C9279" t="str" cm="1">
        <f t="array" ref="C9279">CHOOSE(_xlfn.ANCHORARRAY(B9279), "Jan", "Feb", "Mar", "Apr", "May", "Jun", "Jul", "Aug", "Sep", "Oct", "Nov", "Dec")</f>
        <v>Dec</v>
      </c>
      <c r="D9279" t="str">
        <f>"Q"&amp;ROUNDUP(MONTH('Supermart Grocery Sales - Retai'!F9279)/3,0)</f>
        <v>Q4</v>
      </c>
      <c r="E9279">
        <f>tbl_DataModel[[#This Row],[Profit]]/tbl_DataModel[[#This Row],[Sales]]</f>
        <v>0.26999999999999996</v>
      </c>
      <c r="F9279">
        <v>727</v>
      </c>
      <c r="G9279">
        <v>196.29</v>
      </c>
      <c r="H9279" t="s">
        <v>58</v>
      </c>
      <c r="I9279" t="s">
        <v>68</v>
      </c>
      <c r="J9279" t="s">
        <v>98</v>
      </c>
      <c r="K9279" t="s">
        <v>25</v>
      </c>
    </row>
    <row r="9280" spans="1:11" x14ac:dyDescent="0.3">
      <c r="A9280">
        <f>YEAR('Supermart Grocery Sales - Retai'!F:F)</f>
        <v>2018</v>
      </c>
      <c r="B9280">
        <f>MONTH('Supermart Grocery Sales - Retai'!F:F)</f>
        <v>8</v>
      </c>
      <c r="C9280" t="str" cm="1">
        <f t="array" ref="C9280">CHOOSE(_xlfn.ANCHORARRAY(B9280), "Jan", "Feb", "Mar", "Apr", "May", "Jun", "Jul", "Aug", "Sep", "Oct", "Nov", "Dec")</f>
        <v>Aug</v>
      </c>
      <c r="D9280" t="str">
        <f>"Q"&amp;ROUNDUP(MONTH('Supermart Grocery Sales - Retai'!F9280)/3,0)</f>
        <v>Q3</v>
      </c>
      <c r="E9280">
        <f>tbl_DataModel[[#This Row],[Profit]]/tbl_DataModel[[#This Row],[Sales]]</f>
        <v>0.08</v>
      </c>
      <c r="F9280">
        <v>2447</v>
      </c>
      <c r="G9280">
        <v>195.76</v>
      </c>
      <c r="H9280" t="s">
        <v>26</v>
      </c>
      <c r="I9280" t="s">
        <v>37</v>
      </c>
      <c r="J9280" t="s">
        <v>98</v>
      </c>
      <c r="K9280" t="s">
        <v>211</v>
      </c>
    </row>
    <row r="9281" spans="1:11" x14ac:dyDescent="0.3">
      <c r="A9281">
        <f>YEAR('Supermart Grocery Sales - Retai'!F:F)</f>
        <v>2015</v>
      </c>
      <c r="B9281">
        <f>MONTH('Supermart Grocery Sales - Retai'!F:F)</f>
        <v>11</v>
      </c>
      <c r="C9281" t="str" cm="1">
        <f t="array" ref="C9281">CHOOSE(_xlfn.ANCHORARRAY(B9281), "Jan", "Feb", "Mar", "Apr", "May", "Jun", "Jul", "Aug", "Sep", "Oct", "Nov", "Dec")</f>
        <v>Nov</v>
      </c>
      <c r="D9281" t="str">
        <f>"Q"&amp;ROUNDUP(MONTH('Supermart Grocery Sales - Retai'!F9281)/3,0)</f>
        <v>Q4</v>
      </c>
      <c r="E9281">
        <f>tbl_DataModel[[#This Row],[Profit]]/tbl_DataModel[[#This Row],[Sales]]</f>
        <v>6.0000000000000005E-2</v>
      </c>
      <c r="F9281">
        <v>2045</v>
      </c>
      <c r="G9281">
        <v>122.7</v>
      </c>
      <c r="H9281" t="s">
        <v>13</v>
      </c>
      <c r="I9281" t="s">
        <v>195</v>
      </c>
      <c r="J9281" t="s">
        <v>98</v>
      </c>
      <c r="K9281" t="s">
        <v>261</v>
      </c>
    </row>
    <row r="9282" spans="1:11" x14ac:dyDescent="0.3">
      <c r="A9282">
        <f>YEAR('Supermart Grocery Sales - Retai'!F:F)</f>
        <v>2015</v>
      </c>
      <c r="B9282">
        <f>MONTH('Supermart Grocery Sales - Retai'!F:F)</f>
        <v>3</v>
      </c>
      <c r="C9282" t="str" cm="1">
        <f t="array" ref="C9282">CHOOSE(_xlfn.ANCHORARRAY(B9282), "Jan", "Feb", "Mar", "Apr", "May", "Jun", "Jul", "Aug", "Sep", "Oct", "Nov", "Dec")</f>
        <v>Mar</v>
      </c>
      <c r="D9282" t="str">
        <f>"Q"&amp;ROUNDUP(MONTH('Supermart Grocery Sales - Retai'!F9282)/3,0)</f>
        <v>Q1</v>
      </c>
      <c r="E9282">
        <f>tbl_DataModel[[#This Row],[Profit]]/tbl_DataModel[[#This Row],[Sales]]</f>
        <v>0.25</v>
      </c>
      <c r="F9282">
        <v>1823</v>
      </c>
      <c r="G9282">
        <v>455.75</v>
      </c>
      <c r="H9282" t="s">
        <v>58</v>
      </c>
      <c r="I9282" t="s">
        <v>59</v>
      </c>
      <c r="J9282" t="s">
        <v>98</v>
      </c>
      <c r="K9282" t="s">
        <v>36</v>
      </c>
    </row>
    <row r="9283" spans="1:11" x14ac:dyDescent="0.3">
      <c r="A9283">
        <f>YEAR('Supermart Grocery Sales - Retai'!F:F)</f>
        <v>2018</v>
      </c>
      <c r="B9283">
        <f>MONTH('Supermart Grocery Sales - Retai'!F:F)</f>
        <v>7</v>
      </c>
      <c r="C9283" t="str" cm="1">
        <f t="array" ref="C9283">CHOOSE(_xlfn.ANCHORARRAY(B9283), "Jan", "Feb", "Mar", "Apr", "May", "Jun", "Jul", "Aug", "Sep", "Oct", "Nov", "Dec")</f>
        <v>Jul</v>
      </c>
      <c r="D9283" t="str">
        <f>"Q"&amp;ROUNDUP(MONTH('Supermart Grocery Sales - Retai'!F9283)/3,0)</f>
        <v>Q3</v>
      </c>
      <c r="E9283">
        <f>tbl_DataModel[[#This Row],[Profit]]/tbl_DataModel[[#This Row],[Sales]]</f>
        <v>0.21000000000000002</v>
      </c>
      <c r="F9283">
        <v>2160</v>
      </c>
      <c r="G9283">
        <v>453.6</v>
      </c>
      <c r="H9283" t="s">
        <v>32</v>
      </c>
      <c r="I9283" t="s">
        <v>97</v>
      </c>
      <c r="J9283" t="s">
        <v>98</v>
      </c>
      <c r="K9283" t="s">
        <v>102</v>
      </c>
    </row>
    <row r="9284" spans="1:11" x14ac:dyDescent="0.3">
      <c r="A9284">
        <f>YEAR('Supermart Grocery Sales - Retai'!F:F)</f>
        <v>2018</v>
      </c>
      <c r="B9284">
        <f>MONTH('Supermart Grocery Sales - Retai'!F:F)</f>
        <v>4</v>
      </c>
      <c r="C9284" t="str" cm="1">
        <f t="array" ref="C9284">CHOOSE(_xlfn.ANCHORARRAY(B9284), "Jan", "Feb", "Mar", "Apr", "May", "Jun", "Jul", "Aug", "Sep", "Oct", "Nov", "Dec")</f>
        <v>Apr</v>
      </c>
      <c r="D9284" t="str">
        <f>"Q"&amp;ROUNDUP(MONTH('Supermart Grocery Sales - Retai'!F9284)/3,0)</f>
        <v>Q2</v>
      </c>
      <c r="E9284">
        <f>tbl_DataModel[[#This Row],[Profit]]/tbl_DataModel[[#This Row],[Sales]]</f>
        <v>0.36</v>
      </c>
      <c r="F9284">
        <v>1016</v>
      </c>
      <c r="G9284">
        <v>365.76</v>
      </c>
      <c r="H9284" t="s">
        <v>32</v>
      </c>
      <c r="I9284" t="s">
        <v>46</v>
      </c>
      <c r="J9284" t="s">
        <v>98</v>
      </c>
      <c r="K9284" t="s">
        <v>191</v>
      </c>
    </row>
    <row r="9285" spans="1:11" x14ac:dyDescent="0.3">
      <c r="A9285">
        <f>YEAR('Supermart Grocery Sales - Retai'!F:F)</f>
        <v>2018</v>
      </c>
      <c r="B9285">
        <f>MONTH('Supermart Grocery Sales - Retai'!F:F)</f>
        <v>9</v>
      </c>
      <c r="C9285" t="str" cm="1">
        <f t="array" ref="C9285">CHOOSE(_xlfn.ANCHORARRAY(B9285), "Jan", "Feb", "Mar", "Apr", "May", "Jun", "Jul", "Aug", "Sep", "Oct", "Nov", "Dec")</f>
        <v>Sep</v>
      </c>
      <c r="D9285" t="str">
        <f>"Q"&amp;ROUNDUP(MONTH('Supermart Grocery Sales - Retai'!F9285)/3,0)</f>
        <v>Q3</v>
      </c>
      <c r="E9285">
        <f>tbl_DataModel[[#This Row],[Profit]]/tbl_DataModel[[#This Row],[Sales]]</f>
        <v>0.28000000000000003</v>
      </c>
      <c r="F9285">
        <v>501</v>
      </c>
      <c r="G9285">
        <v>140.28</v>
      </c>
      <c r="H9285" t="s">
        <v>49</v>
      </c>
      <c r="I9285" t="s">
        <v>205</v>
      </c>
      <c r="J9285" t="s">
        <v>98</v>
      </c>
      <c r="K9285" t="s">
        <v>261</v>
      </c>
    </row>
    <row r="9286" spans="1:11" x14ac:dyDescent="0.3">
      <c r="A9286">
        <f>YEAR('Supermart Grocery Sales - Retai'!F:F)</f>
        <v>2018</v>
      </c>
      <c r="B9286">
        <f>MONTH('Supermart Grocery Sales - Retai'!F:F)</f>
        <v>2</v>
      </c>
      <c r="C9286" t="str" cm="1">
        <f t="array" ref="C9286">CHOOSE(_xlfn.ANCHORARRAY(B9286), "Jan", "Feb", "Mar", "Apr", "May", "Jun", "Jul", "Aug", "Sep", "Oct", "Nov", "Dec")</f>
        <v>Feb</v>
      </c>
      <c r="D9286" t="str">
        <f>"Q"&amp;ROUNDUP(MONTH('Supermart Grocery Sales - Retai'!F9286)/3,0)</f>
        <v>Q1</v>
      </c>
      <c r="E9286">
        <f>tbl_DataModel[[#This Row],[Profit]]/tbl_DataModel[[#This Row],[Sales]]</f>
        <v>0.28999999999999998</v>
      </c>
      <c r="F9286">
        <v>1383</v>
      </c>
      <c r="G9286">
        <v>401.07</v>
      </c>
      <c r="H9286" t="s">
        <v>58</v>
      </c>
      <c r="I9286" t="s">
        <v>112</v>
      </c>
      <c r="J9286" t="s">
        <v>98</v>
      </c>
      <c r="K9286" t="s">
        <v>90</v>
      </c>
    </row>
    <row r="9287" spans="1:11" x14ac:dyDescent="0.3">
      <c r="A9287">
        <f>YEAR('Supermart Grocery Sales - Retai'!F:F)</f>
        <v>2017</v>
      </c>
      <c r="B9287">
        <f>MONTH('Supermart Grocery Sales - Retai'!F:F)</f>
        <v>12</v>
      </c>
      <c r="C9287" t="str" cm="1">
        <f t="array" ref="C9287">CHOOSE(_xlfn.ANCHORARRAY(B9287), "Jan", "Feb", "Mar", "Apr", "May", "Jun", "Jul", "Aug", "Sep", "Oct", "Nov", "Dec")</f>
        <v>Dec</v>
      </c>
      <c r="D9287" t="str">
        <f>"Q"&amp;ROUNDUP(MONTH('Supermart Grocery Sales - Retai'!F9287)/3,0)</f>
        <v>Q4</v>
      </c>
      <c r="E9287">
        <f>tbl_DataModel[[#This Row],[Profit]]/tbl_DataModel[[#This Row],[Sales]]</f>
        <v>0.35</v>
      </c>
      <c r="F9287">
        <v>632</v>
      </c>
      <c r="G9287">
        <v>221.2</v>
      </c>
      <c r="H9287" t="s">
        <v>49</v>
      </c>
      <c r="I9287" t="s">
        <v>54</v>
      </c>
      <c r="J9287" t="s">
        <v>98</v>
      </c>
      <c r="K9287" t="s">
        <v>53</v>
      </c>
    </row>
    <row r="9288" spans="1:11" x14ac:dyDescent="0.3">
      <c r="A9288">
        <f>YEAR('Supermart Grocery Sales - Retai'!F:F)</f>
        <v>2015</v>
      </c>
      <c r="B9288">
        <f>MONTH('Supermart Grocery Sales - Retai'!F:F)</f>
        <v>5</v>
      </c>
      <c r="C9288" t="str" cm="1">
        <f t="array" ref="C9288">CHOOSE(_xlfn.ANCHORARRAY(B9288), "Jan", "Feb", "Mar", "Apr", "May", "Jun", "Jul", "Aug", "Sep", "Oct", "Nov", "Dec")</f>
        <v>May</v>
      </c>
      <c r="D9288" t="str">
        <f>"Q"&amp;ROUNDUP(MONTH('Supermart Grocery Sales - Retai'!F9288)/3,0)</f>
        <v>Q2</v>
      </c>
      <c r="E9288">
        <f>tbl_DataModel[[#This Row],[Profit]]/tbl_DataModel[[#This Row],[Sales]]</f>
        <v>0.31</v>
      </c>
      <c r="F9288">
        <v>2352</v>
      </c>
      <c r="G9288">
        <v>729.12</v>
      </c>
      <c r="H9288" t="s">
        <v>26</v>
      </c>
      <c r="I9288" t="s">
        <v>37</v>
      </c>
      <c r="J9288" t="s">
        <v>98</v>
      </c>
      <c r="K9288" t="s">
        <v>197</v>
      </c>
    </row>
    <row r="9289" spans="1:11" x14ac:dyDescent="0.3">
      <c r="A9289">
        <f>YEAR('Supermart Grocery Sales - Retai'!F:F)</f>
        <v>2016</v>
      </c>
      <c r="B9289">
        <f>MONTH('Supermart Grocery Sales - Retai'!F:F)</f>
        <v>2</v>
      </c>
      <c r="C9289" t="str" cm="1">
        <f t="array" ref="C9289">CHOOSE(_xlfn.ANCHORARRAY(B9289), "Jan", "Feb", "Mar", "Apr", "May", "Jun", "Jul", "Aug", "Sep", "Oct", "Nov", "Dec")</f>
        <v>Feb</v>
      </c>
      <c r="D9289" t="str">
        <f>"Q"&amp;ROUNDUP(MONTH('Supermart Grocery Sales - Retai'!F9289)/3,0)</f>
        <v>Q1</v>
      </c>
      <c r="E9289">
        <f>tbl_DataModel[[#This Row],[Profit]]/tbl_DataModel[[#This Row],[Sales]]</f>
        <v>0.12000000000000001</v>
      </c>
      <c r="F9289">
        <v>1584</v>
      </c>
      <c r="G9289">
        <v>190.08</v>
      </c>
      <c r="H9289" t="s">
        <v>13</v>
      </c>
      <c r="I9289" t="s">
        <v>195</v>
      </c>
      <c r="J9289" t="s">
        <v>98</v>
      </c>
      <c r="K9289" t="s">
        <v>122</v>
      </c>
    </row>
    <row r="9290" spans="1:11" x14ac:dyDescent="0.3">
      <c r="A9290">
        <f>YEAR('Supermart Grocery Sales - Retai'!F:F)</f>
        <v>2018</v>
      </c>
      <c r="B9290">
        <f>MONTH('Supermart Grocery Sales - Retai'!F:F)</f>
        <v>8</v>
      </c>
      <c r="C9290" t="str" cm="1">
        <f t="array" ref="C9290">CHOOSE(_xlfn.ANCHORARRAY(B9290), "Jan", "Feb", "Mar", "Apr", "May", "Jun", "Jul", "Aug", "Sep", "Oct", "Nov", "Dec")</f>
        <v>Aug</v>
      </c>
      <c r="D9290" t="str">
        <f>"Q"&amp;ROUNDUP(MONTH('Supermart Grocery Sales - Retai'!F9290)/3,0)</f>
        <v>Q3</v>
      </c>
      <c r="E9290">
        <f>tbl_DataModel[[#This Row],[Profit]]/tbl_DataModel[[#This Row],[Sales]]</f>
        <v>7.0000000000000007E-2</v>
      </c>
      <c r="F9290">
        <v>910</v>
      </c>
      <c r="G9290">
        <v>63.7</v>
      </c>
      <c r="H9290" t="s">
        <v>20</v>
      </c>
      <c r="I9290" t="s">
        <v>21</v>
      </c>
      <c r="J9290" t="s">
        <v>98</v>
      </c>
      <c r="K9290" t="s">
        <v>137</v>
      </c>
    </row>
    <row r="9291" spans="1:11" x14ac:dyDescent="0.3">
      <c r="A9291">
        <f>YEAR('Supermart Grocery Sales - Retai'!F:F)</f>
        <v>2017</v>
      </c>
      <c r="B9291">
        <f>MONTH('Supermart Grocery Sales - Retai'!F:F)</f>
        <v>11</v>
      </c>
      <c r="C9291" t="str" cm="1">
        <f t="array" ref="C9291">CHOOSE(_xlfn.ANCHORARRAY(B9291), "Jan", "Feb", "Mar", "Apr", "May", "Jun", "Jul", "Aug", "Sep", "Oct", "Nov", "Dec")</f>
        <v>Nov</v>
      </c>
      <c r="D9291" t="str">
        <f>"Q"&amp;ROUNDUP(MONTH('Supermart Grocery Sales - Retai'!F9291)/3,0)</f>
        <v>Q4</v>
      </c>
      <c r="E9291">
        <f>tbl_DataModel[[#This Row],[Profit]]/tbl_DataModel[[#This Row],[Sales]]</f>
        <v>0.16</v>
      </c>
      <c r="F9291">
        <v>1374</v>
      </c>
      <c r="G9291">
        <v>219.84</v>
      </c>
      <c r="H9291" t="s">
        <v>58</v>
      </c>
      <c r="I9291" t="s">
        <v>59</v>
      </c>
      <c r="J9291" t="s">
        <v>98</v>
      </c>
      <c r="K9291" t="s">
        <v>90</v>
      </c>
    </row>
    <row r="9292" spans="1:11" x14ac:dyDescent="0.3">
      <c r="A9292">
        <f>YEAR('Supermart Grocery Sales - Retai'!F:F)</f>
        <v>2018</v>
      </c>
      <c r="B9292">
        <f>MONTH('Supermart Grocery Sales - Retai'!F:F)</f>
        <v>12</v>
      </c>
      <c r="C9292" t="str" cm="1">
        <f t="array" ref="C9292">CHOOSE(_xlfn.ANCHORARRAY(B9292), "Jan", "Feb", "Mar", "Apr", "May", "Jun", "Jul", "Aug", "Sep", "Oct", "Nov", "Dec")</f>
        <v>Dec</v>
      </c>
      <c r="D9292" t="str">
        <f>"Q"&amp;ROUNDUP(MONTH('Supermart Grocery Sales - Retai'!F9292)/3,0)</f>
        <v>Q4</v>
      </c>
      <c r="E9292">
        <f>tbl_DataModel[[#This Row],[Profit]]/tbl_DataModel[[#This Row],[Sales]]</f>
        <v>0.37</v>
      </c>
      <c r="F9292">
        <v>2299</v>
      </c>
      <c r="G9292">
        <v>850.63</v>
      </c>
      <c r="H9292" t="s">
        <v>49</v>
      </c>
      <c r="I9292" t="s">
        <v>50</v>
      </c>
      <c r="J9292" t="s">
        <v>98</v>
      </c>
      <c r="K9292" t="s">
        <v>106</v>
      </c>
    </row>
    <row r="9293" spans="1:11" x14ac:dyDescent="0.3">
      <c r="A9293">
        <f>YEAR('Supermart Grocery Sales - Retai'!F:F)</f>
        <v>2016</v>
      </c>
      <c r="B9293">
        <f>MONTH('Supermart Grocery Sales - Retai'!F:F)</f>
        <v>9</v>
      </c>
      <c r="C9293" t="str" cm="1">
        <f t="array" ref="C9293">CHOOSE(_xlfn.ANCHORARRAY(B9293), "Jan", "Feb", "Mar", "Apr", "May", "Jun", "Jul", "Aug", "Sep", "Oct", "Nov", "Dec")</f>
        <v>Sep</v>
      </c>
      <c r="D9293" t="str">
        <f>"Q"&amp;ROUNDUP(MONTH('Supermart Grocery Sales - Retai'!F9293)/3,0)</f>
        <v>Q3</v>
      </c>
      <c r="E9293">
        <f>tbl_DataModel[[#This Row],[Profit]]/tbl_DataModel[[#This Row],[Sales]]</f>
        <v>0.25</v>
      </c>
      <c r="F9293">
        <v>2431</v>
      </c>
      <c r="G9293">
        <v>607.75</v>
      </c>
      <c r="H9293" t="s">
        <v>20</v>
      </c>
      <c r="I9293" t="s">
        <v>91</v>
      </c>
      <c r="J9293" t="s">
        <v>98</v>
      </c>
      <c r="K9293" t="s">
        <v>156</v>
      </c>
    </row>
    <row r="9294" spans="1:11" x14ac:dyDescent="0.3">
      <c r="A9294">
        <f>YEAR('Supermart Grocery Sales - Retai'!F:F)</f>
        <v>2016</v>
      </c>
      <c r="B9294">
        <f>MONTH('Supermart Grocery Sales - Retai'!F:F)</f>
        <v>9</v>
      </c>
      <c r="C9294" t="str" cm="1">
        <f t="array" ref="C9294">CHOOSE(_xlfn.ANCHORARRAY(B9294), "Jan", "Feb", "Mar", "Apr", "May", "Jun", "Jul", "Aug", "Sep", "Oct", "Nov", "Dec")</f>
        <v>Sep</v>
      </c>
      <c r="D9294" t="str">
        <f>"Q"&amp;ROUNDUP(MONTH('Supermart Grocery Sales - Retai'!F9294)/3,0)</f>
        <v>Q3</v>
      </c>
      <c r="E9294">
        <f>tbl_DataModel[[#This Row],[Profit]]/tbl_DataModel[[#This Row],[Sales]]</f>
        <v>0.41</v>
      </c>
      <c r="F9294">
        <v>1697</v>
      </c>
      <c r="G9294">
        <v>695.77</v>
      </c>
      <c r="H9294" t="s">
        <v>49</v>
      </c>
      <c r="I9294" t="s">
        <v>50</v>
      </c>
      <c r="J9294" t="s">
        <v>98</v>
      </c>
      <c r="K9294" t="s">
        <v>193</v>
      </c>
    </row>
    <row r="9295" spans="1:11" x14ac:dyDescent="0.3">
      <c r="A9295">
        <f>YEAR('Supermart Grocery Sales - Retai'!F:F)</f>
        <v>2018</v>
      </c>
      <c r="B9295">
        <f>MONTH('Supermart Grocery Sales - Retai'!F:F)</f>
        <v>11</v>
      </c>
      <c r="C9295" t="str" cm="1">
        <f t="array" ref="C9295">CHOOSE(_xlfn.ANCHORARRAY(B9295), "Jan", "Feb", "Mar", "Apr", "May", "Jun", "Jul", "Aug", "Sep", "Oct", "Nov", "Dec")</f>
        <v>Nov</v>
      </c>
      <c r="D9295" t="str">
        <f>"Q"&amp;ROUNDUP(MONTH('Supermart Grocery Sales - Retai'!F9295)/3,0)</f>
        <v>Q4</v>
      </c>
      <c r="E9295">
        <f>tbl_DataModel[[#This Row],[Profit]]/tbl_DataModel[[#This Row],[Sales]]</f>
        <v>0.37</v>
      </c>
      <c r="F9295">
        <v>2219</v>
      </c>
      <c r="G9295">
        <v>821.03</v>
      </c>
      <c r="H9295" t="s">
        <v>13</v>
      </c>
      <c r="I9295" t="s">
        <v>195</v>
      </c>
      <c r="J9295" t="s">
        <v>98</v>
      </c>
      <c r="K9295" t="s">
        <v>120</v>
      </c>
    </row>
    <row r="9296" spans="1:11" x14ac:dyDescent="0.3">
      <c r="A9296">
        <f>YEAR('Supermart Grocery Sales - Retai'!F:F)</f>
        <v>2015</v>
      </c>
      <c r="B9296">
        <f>MONTH('Supermart Grocery Sales - Retai'!F:F)</f>
        <v>5</v>
      </c>
      <c r="C9296" t="str" cm="1">
        <f t="array" ref="C9296">CHOOSE(_xlfn.ANCHORARRAY(B9296), "Jan", "Feb", "Mar", "Apr", "May", "Jun", "Jul", "Aug", "Sep", "Oct", "Nov", "Dec")</f>
        <v>May</v>
      </c>
      <c r="D9296" t="str">
        <f>"Q"&amp;ROUNDUP(MONTH('Supermart Grocery Sales - Retai'!F9296)/3,0)</f>
        <v>Q2</v>
      </c>
      <c r="E9296">
        <f>tbl_DataModel[[#This Row],[Profit]]/tbl_DataModel[[#This Row],[Sales]]</f>
        <v>0.12000000000000001</v>
      </c>
      <c r="F9296">
        <v>1220</v>
      </c>
      <c r="G9296">
        <v>146.4</v>
      </c>
      <c r="H9296" t="s">
        <v>63</v>
      </c>
      <c r="I9296" t="s">
        <v>75</v>
      </c>
      <c r="J9296" t="s">
        <v>98</v>
      </c>
      <c r="K9296" t="s">
        <v>108</v>
      </c>
    </row>
    <row r="9297" spans="1:11" x14ac:dyDescent="0.3">
      <c r="A9297">
        <f>YEAR('Supermart Grocery Sales - Retai'!F:F)</f>
        <v>2018</v>
      </c>
      <c r="B9297">
        <f>MONTH('Supermart Grocery Sales - Retai'!F:F)</f>
        <v>3</v>
      </c>
      <c r="C9297" t="str" cm="1">
        <f t="array" ref="C9297">CHOOSE(_xlfn.ANCHORARRAY(B9297), "Jan", "Feb", "Mar", "Apr", "May", "Jun", "Jul", "Aug", "Sep", "Oct", "Nov", "Dec")</f>
        <v>Mar</v>
      </c>
      <c r="D9297" t="str">
        <f>"Q"&amp;ROUNDUP(MONTH('Supermart Grocery Sales - Retai'!F9297)/3,0)</f>
        <v>Q1</v>
      </c>
      <c r="E9297">
        <f>tbl_DataModel[[#This Row],[Profit]]/tbl_DataModel[[#This Row],[Sales]]</f>
        <v>0.24</v>
      </c>
      <c r="F9297">
        <v>2037</v>
      </c>
      <c r="G9297">
        <v>488.88</v>
      </c>
      <c r="H9297" t="s">
        <v>58</v>
      </c>
      <c r="I9297" t="s">
        <v>68</v>
      </c>
      <c r="J9297" t="s">
        <v>98</v>
      </c>
      <c r="K9297" t="s">
        <v>62</v>
      </c>
    </row>
    <row r="9298" spans="1:11" x14ac:dyDescent="0.3">
      <c r="A9298">
        <f>YEAR('Supermart Grocery Sales - Retai'!F:F)</f>
        <v>2018</v>
      </c>
      <c r="B9298">
        <f>MONTH('Supermart Grocery Sales - Retai'!F:F)</f>
        <v>8</v>
      </c>
      <c r="C9298" t="str" cm="1">
        <f t="array" ref="C9298">CHOOSE(_xlfn.ANCHORARRAY(B9298), "Jan", "Feb", "Mar", "Apr", "May", "Jun", "Jul", "Aug", "Sep", "Oct", "Nov", "Dec")</f>
        <v>Aug</v>
      </c>
      <c r="D9298" t="str">
        <f>"Q"&amp;ROUNDUP(MONTH('Supermart Grocery Sales - Retai'!F9298)/3,0)</f>
        <v>Q3</v>
      </c>
      <c r="E9298">
        <f>tbl_DataModel[[#This Row],[Profit]]/tbl_DataModel[[#This Row],[Sales]]</f>
        <v>0.21</v>
      </c>
      <c r="F9298">
        <v>1536</v>
      </c>
      <c r="G9298">
        <v>322.56</v>
      </c>
      <c r="H9298" t="s">
        <v>63</v>
      </c>
      <c r="I9298" t="s">
        <v>87</v>
      </c>
      <c r="J9298" t="s">
        <v>98</v>
      </c>
      <c r="K9298" t="s">
        <v>130</v>
      </c>
    </row>
    <row r="9299" spans="1:11" x14ac:dyDescent="0.3">
      <c r="A9299">
        <f>YEAR('Supermart Grocery Sales - Retai'!F:F)</f>
        <v>2018</v>
      </c>
      <c r="B9299">
        <f>MONTH('Supermart Grocery Sales - Retai'!F:F)</f>
        <v>6</v>
      </c>
      <c r="C9299" t="str" cm="1">
        <f t="array" ref="C9299">CHOOSE(_xlfn.ANCHORARRAY(B9299), "Jan", "Feb", "Mar", "Apr", "May", "Jun", "Jul", "Aug", "Sep", "Oct", "Nov", "Dec")</f>
        <v>Jun</v>
      </c>
      <c r="D9299" t="str">
        <f>"Q"&amp;ROUNDUP(MONTH('Supermart Grocery Sales - Retai'!F9299)/3,0)</f>
        <v>Q2</v>
      </c>
      <c r="E9299">
        <f>tbl_DataModel[[#This Row],[Profit]]/tbl_DataModel[[#This Row],[Sales]]</f>
        <v>0.2</v>
      </c>
      <c r="F9299">
        <v>1513</v>
      </c>
      <c r="G9299">
        <v>302.60000000000002</v>
      </c>
      <c r="H9299" t="s">
        <v>49</v>
      </c>
      <c r="I9299" t="s">
        <v>205</v>
      </c>
      <c r="J9299" t="s">
        <v>98</v>
      </c>
      <c r="K9299" t="s">
        <v>25</v>
      </c>
    </row>
    <row r="9300" spans="1:11" x14ac:dyDescent="0.3">
      <c r="A9300">
        <f>YEAR('Supermart Grocery Sales - Retai'!F:F)</f>
        <v>2016</v>
      </c>
      <c r="B9300">
        <f>MONTH('Supermart Grocery Sales - Retai'!F:F)</f>
        <v>7</v>
      </c>
      <c r="C9300" t="str" cm="1">
        <f t="array" ref="C9300">CHOOSE(_xlfn.ANCHORARRAY(B9300), "Jan", "Feb", "Mar", "Apr", "May", "Jun", "Jul", "Aug", "Sep", "Oct", "Nov", "Dec")</f>
        <v>Jul</v>
      </c>
      <c r="D9300" t="str">
        <f>"Q"&amp;ROUNDUP(MONTH('Supermart Grocery Sales - Retai'!F9300)/3,0)</f>
        <v>Q3</v>
      </c>
      <c r="E9300">
        <f>tbl_DataModel[[#This Row],[Profit]]/tbl_DataModel[[#This Row],[Sales]]</f>
        <v>0.16</v>
      </c>
      <c r="F9300">
        <v>1264</v>
      </c>
      <c r="G9300">
        <v>202.24</v>
      </c>
      <c r="H9300" t="s">
        <v>63</v>
      </c>
      <c r="I9300" t="s">
        <v>64</v>
      </c>
      <c r="J9300" t="s">
        <v>98</v>
      </c>
      <c r="K9300" t="s">
        <v>67</v>
      </c>
    </row>
    <row r="9301" spans="1:11" x14ac:dyDescent="0.3">
      <c r="A9301">
        <f>YEAR('Supermart Grocery Sales - Retai'!F:F)</f>
        <v>2017</v>
      </c>
      <c r="B9301">
        <f>MONTH('Supermart Grocery Sales - Retai'!F:F)</f>
        <v>4</v>
      </c>
      <c r="C9301" t="str" cm="1">
        <f t="array" ref="C9301">CHOOSE(_xlfn.ANCHORARRAY(B9301), "Jan", "Feb", "Mar", "Apr", "May", "Jun", "Jul", "Aug", "Sep", "Oct", "Nov", "Dec")</f>
        <v>Apr</v>
      </c>
      <c r="D9301" t="str">
        <f>"Q"&amp;ROUNDUP(MONTH('Supermart Grocery Sales - Retai'!F9301)/3,0)</f>
        <v>Q2</v>
      </c>
      <c r="E9301">
        <f>tbl_DataModel[[#This Row],[Profit]]/tbl_DataModel[[#This Row],[Sales]]</f>
        <v>0.16</v>
      </c>
      <c r="F9301">
        <v>2022</v>
      </c>
      <c r="G9301">
        <v>323.52</v>
      </c>
      <c r="H9301" t="s">
        <v>63</v>
      </c>
      <c r="I9301" t="s">
        <v>87</v>
      </c>
      <c r="J9301" t="s">
        <v>98</v>
      </c>
      <c r="K9301" t="s">
        <v>45</v>
      </c>
    </row>
    <row r="9302" spans="1:11" x14ac:dyDescent="0.3">
      <c r="A9302">
        <f>YEAR('Supermart Grocery Sales - Retai'!F:F)</f>
        <v>2018</v>
      </c>
      <c r="B9302">
        <f>MONTH('Supermart Grocery Sales - Retai'!F:F)</f>
        <v>10</v>
      </c>
      <c r="C9302" t="str" cm="1">
        <f t="array" ref="C9302">CHOOSE(_xlfn.ANCHORARRAY(B9302), "Jan", "Feb", "Mar", "Apr", "May", "Jun", "Jul", "Aug", "Sep", "Oct", "Nov", "Dec")</f>
        <v>Oct</v>
      </c>
      <c r="D9302" t="str">
        <f>"Q"&amp;ROUNDUP(MONTH('Supermart Grocery Sales - Retai'!F9302)/3,0)</f>
        <v>Q4</v>
      </c>
      <c r="E9302">
        <f>tbl_DataModel[[#This Row],[Profit]]/tbl_DataModel[[#This Row],[Sales]]</f>
        <v>0.19</v>
      </c>
      <c r="F9302">
        <v>1577</v>
      </c>
      <c r="G9302">
        <v>299.63</v>
      </c>
      <c r="H9302" t="s">
        <v>58</v>
      </c>
      <c r="I9302" t="s">
        <v>112</v>
      </c>
      <c r="J9302" t="s">
        <v>98</v>
      </c>
      <c r="K9302" t="s">
        <v>53</v>
      </c>
    </row>
    <row r="9303" spans="1:11" x14ac:dyDescent="0.3">
      <c r="A9303">
        <f>YEAR('Supermart Grocery Sales - Retai'!F:F)</f>
        <v>2017</v>
      </c>
      <c r="B9303">
        <f>MONTH('Supermart Grocery Sales - Retai'!F:F)</f>
        <v>11</v>
      </c>
      <c r="C9303" t="str" cm="1">
        <f t="array" ref="C9303">CHOOSE(_xlfn.ANCHORARRAY(B9303), "Jan", "Feb", "Mar", "Apr", "May", "Jun", "Jul", "Aug", "Sep", "Oct", "Nov", "Dec")</f>
        <v>Nov</v>
      </c>
      <c r="D9303" t="str">
        <f>"Q"&amp;ROUNDUP(MONTH('Supermart Grocery Sales - Retai'!F9303)/3,0)</f>
        <v>Q4</v>
      </c>
      <c r="E9303">
        <f>tbl_DataModel[[#This Row],[Profit]]/tbl_DataModel[[#This Row],[Sales]]</f>
        <v>0.44999999999999996</v>
      </c>
      <c r="F9303">
        <v>636</v>
      </c>
      <c r="G9303">
        <v>286.2</v>
      </c>
      <c r="H9303" t="s">
        <v>58</v>
      </c>
      <c r="I9303" t="s">
        <v>59</v>
      </c>
      <c r="J9303" t="s">
        <v>98</v>
      </c>
      <c r="K9303" t="s">
        <v>67</v>
      </c>
    </row>
    <row r="9304" spans="1:11" x14ac:dyDescent="0.3">
      <c r="A9304">
        <f>YEAR('Supermart Grocery Sales - Retai'!F:F)</f>
        <v>2018</v>
      </c>
      <c r="B9304">
        <f>MONTH('Supermart Grocery Sales - Retai'!F:F)</f>
        <v>3</v>
      </c>
      <c r="C9304" t="str" cm="1">
        <f t="array" ref="C9304">CHOOSE(_xlfn.ANCHORARRAY(B9304), "Jan", "Feb", "Mar", "Apr", "May", "Jun", "Jul", "Aug", "Sep", "Oct", "Nov", "Dec")</f>
        <v>Mar</v>
      </c>
      <c r="D9304" t="str">
        <f>"Q"&amp;ROUNDUP(MONTH('Supermart Grocery Sales - Retai'!F9304)/3,0)</f>
        <v>Q1</v>
      </c>
      <c r="E9304">
        <f>tbl_DataModel[[#This Row],[Profit]]/tbl_DataModel[[#This Row],[Sales]]</f>
        <v>0.11</v>
      </c>
      <c r="F9304">
        <v>603</v>
      </c>
      <c r="G9304">
        <v>66.33</v>
      </c>
      <c r="H9304" t="s">
        <v>26</v>
      </c>
      <c r="I9304" t="s">
        <v>94</v>
      </c>
      <c r="J9304" t="s">
        <v>98</v>
      </c>
      <c r="K9304" t="s">
        <v>263</v>
      </c>
    </row>
    <row r="9305" spans="1:11" x14ac:dyDescent="0.3">
      <c r="A9305">
        <f>YEAR('Supermart Grocery Sales - Retai'!F:F)</f>
        <v>2018</v>
      </c>
      <c r="B9305">
        <f>MONTH('Supermart Grocery Sales - Retai'!F:F)</f>
        <v>10</v>
      </c>
      <c r="C9305" t="str" cm="1">
        <f t="array" ref="C9305">CHOOSE(_xlfn.ANCHORARRAY(B9305), "Jan", "Feb", "Mar", "Apr", "May", "Jun", "Jul", "Aug", "Sep", "Oct", "Nov", "Dec")</f>
        <v>Oct</v>
      </c>
      <c r="D9305" t="str">
        <f>"Q"&amp;ROUNDUP(MONTH('Supermart Grocery Sales - Retai'!F9305)/3,0)</f>
        <v>Q4</v>
      </c>
      <c r="E9305">
        <f>tbl_DataModel[[#This Row],[Profit]]/tbl_DataModel[[#This Row],[Sales]]</f>
        <v>0.26</v>
      </c>
      <c r="F9305">
        <v>606</v>
      </c>
      <c r="G9305">
        <v>157.56</v>
      </c>
      <c r="H9305" t="s">
        <v>13</v>
      </c>
      <c r="I9305" t="s">
        <v>14</v>
      </c>
      <c r="J9305" t="s">
        <v>98</v>
      </c>
      <c r="K9305" t="s">
        <v>74</v>
      </c>
    </row>
    <row r="9306" spans="1:11" x14ac:dyDescent="0.3">
      <c r="A9306">
        <f>YEAR('Supermart Grocery Sales - Retai'!F:F)</f>
        <v>2018</v>
      </c>
      <c r="B9306">
        <f>MONTH('Supermart Grocery Sales - Retai'!F:F)</f>
        <v>3</v>
      </c>
      <c r="C9306" t="str" cm="1">
        <f t="array" ref="C9306">CHOOSE(_xlfn.ANCHORARRAY(B9306), "Jan", "Feb", "Mar", "Apr", "May", "Jun", "Jul", "Aug", "Sep", "Oct", "Nov", "Dec")</f>
        <v>Mar</v>
      </c>
      <c r="D9306" t="str">
        <f>"Q"&amp;ROUNDUP(MONTH('Supermart Grocery Sales - Retai'!F9306)/3,0)</f>
        <v>Q1</v>
      </c>
      <c r="E9306">
        <f>tbl_DataModel[[#This Row],[Profit]]/tbl_DataModel[[#This Row],[Sales]]</f>
        <v>0.23</v>
      </c>
      <c r="F9306">
        <v>2225</v>
      </c>
      <c r="G9306">
        <v>511.75</v>
      </c>
      <c r="H9306" t="s">
        <v>20</v>
      </c>
      <c r="I9306" t="s">
        <v>21</v>
      </c>
      <c r="J9306" t="s">
        <v>98</v>
      </c>
      <c r="K9306" t="s">
        <v>111</v>
      </c>
    </row>
    <row r="9307" spans="1:11" x14ac:dyDescent="0.3">
      <c r="A9307">
        <f>YEAR('Supermart Grocery Sales - Retai'!F:F)</f>
        <v>2016</v>
      </c>
      <c r="B9307">
        <f>MONTH('Supermart Grocery Sales - Retai'!F:F)</f>
        <v>2</v>
      </c>
      <c r="C9307" t="str" cm="1">
        <f t="array" ref="C9307">CHOOSE(_xlfn.ANCHORARRAY(B9307), "Jan", "Feb", "Mar", "Apr", "May", "Jun", "Jul", "Aug", "Sep", "Oct", "Nov", "Dec")</f>
        <v>Feb</v>
      </c>
      <c r="D9307" t="str">
        <f>"Q"&amp;ROUNDUP(MONTH('Supermart Grocery Sales - Retai'!F9307)/3,0)</f>
        <v>Q1</v>
      </c>
      <c r="E9307">
        <f>tbl_DataModel[[#This Row],[Profit]]/tbl_DataModel[[#This Row],[Sales]]</f>
        <v>0.41</v>
      </c>
      <c r="F9307">
        <v>2462</v>
      </c>
      <c r="G9307">
        <v>1009.42</v>
      </c>
      <c r="H9307" t="s">
        <v>13</v>
      </c>
      <c r="I9307" t="s">
        <v>14</v>
      </c>
      <c r="J9307" t="s">
        <v>98</v>
      </c>
      <c r="K9307" t="s">
        <v>197</v>
      </c>
    </row>
    <row r="9308" spans="1:11" x14ac:dyDescent="0.3">
      <c r="A9308">
        <f>YEAR('Supermart Grocery Sales - Retai'!F:F)</f>
        <v>2017</v>
      </c>
      <c r="B9308">
        <f>MONTH('Supermart Grocery Sales - Retai'!F:F)</f>
        <v>5</v>
      </c>
      <c r="C9308" t="str" cm="1">
        <f t="array" ref="C9308">CHOOSE(_xlfn.ANCHORARRAY(B9308), "Jan", "Feb", "Mar", "Apr", "May", "Jun", "Jul", "Aug", "Sep", "Oct", "Nov", "Dec")</f>
        <v>May</v>
      </c>
      <c r="D9308" t="str">
        <f>"Q"&amp;ROUNDUP(MONTH('Supermart Grocery Sales - Retai'!F9308)/3,0)</f>
        <v>Q2</v>
      </c>
      <c r="E9308">
        <f>tbl_DataModel[[#This Row],[Profit]]/tbl_DataModel[[#This Row],[Sales]]</f>
        <v>0.37</v>
      </c>
      <c r="F9308">
        <v>583</v>
      </c>
      <c r="G9308">
        <v>215.71</v>
      </c>
      <c r="H9308" t="s">
        <v>26</v>
      </c>
      <c r="I9308" t="s">
        <v>94</v>
      </c>
      <c r="J9308" t="s">
        <v>98</v>
      </c>
      <c r="K9308" t="s">
        <v>159</v>
      </c>
    </row>
    <row r="9309" spans="1:11" x14ac:dyDescent="0.3">
      <c r="A9309">
        <f>YEAR('Supermart Grocery Sales - Retai'!F:F)</f>
        <v>2015</v>
      </c>
      <c r="B9309">
        <f>MONTH('Supermart Grocery Sales - Retai'!F:F)</f>
        <v>8</v>
      </c>
      <c r="C9309" t="str" cm="1">
        <f t="array" ref="C9309">CHOOSE(_xlfn.ANCHORARRAY(B9309), "Jan", "Feb", "Mar", "Apr", "May", "Jun", "Jul", "Aug", "Sep", "Oct", "Nov", "Dec")</f>
        <v>Aug</v>
      </c>
      <c r="D9309" t="str">
        <f>"Q"&amp;ROUNDUP(MONTH('Supermart Grocery Sales - Retai'!F9309)/3,0)</f>
        <v>Q3</v>
      </c>
      <c r="E9309">
        <f>tbl_DataModel[[#This Row],[Profit]]/tbl_DataModel[[#This Row],[Sales]]</f>
        <v>0.22999999999999998</v>
      </c>
      <c r="F9309">
        <v>2337</v>
      </c>
      <c r="G9309">
        <v>537.51</v>
      </c>
      <c r="H9309" t="s">
        <v>63</v>
      </c>
      <c r="I9309" t="s">
        <v>87</v>
      </c>
      <c r="J9309" t="s">
        <v>98</v>
      </c>
      <c r="K9309" t="s">
        <v>139</v>
      </c>
    </row>
    <row r="9310" spans="1:11" x14ac:dyDescent="0.3">
      <c r="A9310">
        <f>YEAR('Supermart Grocery Sales - Retai'!F:F)</f>
        <v>2017</v>
      </c>
      <c r="B9310">
        <f>MONTH('Supermart Grocery Sales - Retai'!F:F)</f>
        <v>7</v>
      </c>
      <c r="C9310" t="str" cm="1">
        <f t="array" ref="C9310">CHOOSE(_xlfn.ANCHORARRAY(B9310), "Jan", "Feb", "Mar", "Apr", "May", "Jun", "Jul", "Aug", "Sep", "Oct", "Nov", "Dec")</f>
        <v>Jul</v>
      </c>
      <c r="D9310" t="str">
        <f>"Q"&amp;ROUNDUP(MONTH('Supermart Grocery Sales - Retai'!F9310)/3,0)</f>
        <v>Q3</v>
      </c>
      <c r="E9310">
        <f>tbl_DataModel[[#This Row],[Profit]]/tbl_DataModel[[#This Row],[Sales]]</f>
        <v>0.16</v>
      </c>
      <c r="F9310">
        <v>1266</v>
      </c>
      <c r="G9310">
        <v>202.56</v>
      </c>
      <c r="H9310" t="s">
        <v>20</v>
      </c>
      <c r="I9310" t="s">
        <v>21</v>
      </c>
      <c r="J9310" t="s">
        <v>98</v>
      </c>
      <c r="K9310" t="s">
        <v>81</v>
      </c>
    </row>
    <row r="9311" spans="1:11" x14ac:dyDescent="0.3">
      <c r="A9311">
        <f>YEAR('Supermart Grocery Sales - Retai'!F:F)</f>
        <v>2015</v>
      </c>
      <c r="B9311">
        <f>MONTH('Supermart Grocery Sales - Retai'!F:F)</f>
        <v>6</v>
      </c>
      <c r="C9311" t="str" cm="1">
        <f t="array" ref="C9311">CHOOSE(_xlfn.ANCHORARRAY(B9311), "Jan", "Feb", "Mar", "Apr", "May", "Jun", "Jul", "Aug", "Sep", "Oct", "Nov", "Dec")</f>
        <v>Jun</v>
      </c>
      <c r="D9311" t="str">
        <f>"Q"&amp;ROUNDUP(MONTH('Supermart Grocery Sales - Retai'!F9311)/3,0)</f>
        <v>Q2</v>
      </c>
      <c r="E9311">
        <f>tbl_DataModel[[#This Row],[Profit]]/tbl_DataModel[[#This Row],[Sales]]</f>
        <v>0.42</v>
      </c>
      <c r="F9311">
        <v>1990</v>
      </c>
      <c r="G9311">
        <v>835.8</v>
      </c>
      <c r="H9311" t="s">
        <v>32</v>
      </c>
      <c r="I9311" t="s">
        <v>46</v>
      </c>
      <c r="J9311" t="s">
        <v>98</v>
      </c>
      <c r="K9311" t="s">
        <v>234</v>
      </c>
    </row>
    <row r="9312" spans="1:11" x14ac:dyDescent="0.3">
      <c r="A9312">
        <f>YEAR('Supermart Grocery Sales - Retai'!F:F)</f>
        <v>2017</v>
      </c>
      <c r="B9312">
        <f>MONTH('Supermart Grocery Sales - Retai'!F:F)</f>
        <v>5</v>
      </c>
      <c r="C9312" t="str" cm="1">
        <f t="array" ref="C9312">CHOOSE(_xlfn.ANCHORARRAY(B9312), "Jan", "Feb", "Mar", "Apr", "May", "Jun", "Jul", "Aug", "Sep", "Oct", "Nov", "Dec")</f>
        <v>May</v>
      </c>
      <c r="D9312" t="str">
        <f>"Q"&amp;ROUNDUP(MONTH('Supermart Grocery Sales - Retai'!F9312)/3,0)</f>
        <v>Q2</v>
      </c>
      <c r="E9312">
        <f>tbl_DataModel[[#This Row],[Profit]]/tbl_DataModel[[#This Row],[Sales]]</f>
        <v>0.39999999999999997</v>
      </c>
      <c r="F9312">
        <v>1018</v>
      </c>
      <c r="G9312">
        <v>407.2</v>
      </c>
      <c r="H9312" t="s">
        <v>26</v>
      </c>
      <c r="I9312" t="s">
        <v>94</v>
      </c>
      <c r="J9312" t="s">
        <v>98</v>
      </c>
      <c r="K9312" t="s">
        <v>156</v>
      </c>
    </row>
    <row r="9313" spans="1:11" x14ac:dyDescent="0.3">
      <c r="A9313">
        <f>YEAR('Supermart Grocery Sales - Retai'!F:F)</f>
        <v>2018</v>
      </c>
      <c r="B9313">
        <f>MONTH('Supermart Grocery Sales - Retai'!F:F)</f>
        <v>11</v>
      </c>
      <c r="C9313" t="str" cm="1">
        <f t="array" ref="C9313">CHOOSE(_xlfn.ANCHORARRAY(B9313), "Jan", "Feb", "Mar", "Apr", "May", "Jun", "Jul", "Aug", "Sep", "Oct", "Nov", "Dec")</f>
        <v>Nov</v>
      </c>
      <c r="D9313" t="str">
        <f>"Q"&amp;ROUNDUP(MONTH('Supermart Grocery Sales - Retai'!F9313)/3,0)</f>
        <v>Q4</v>
      </c>
      <c r="E9313">
        <f>tbl_DataModel[[#This Row],[Profit]]/tbl_DataModel[[#This Row],[Sales]]</f>
        <v>0.41000000000000003</v>
      </c>
      <c r="F9313">
        <v>1689</v>
      </c>
      <c r="G9313">
        <v>692.49</v>
      </c>
      <c r="H9313" t="s">
        <v>26</v>
      </c>
      <c r="I9313" t="s">
        <v>27</v>
      </c>
      <c r="J9313" t="s">
        <v>98</v>
      </c>
      <c r="K9313" t="s">
        <v>12</v>
      </c>
    </row>
    <row r="9314" spans="1:11" x14ac:dyDescent="0.3">
      <c r="A9314">
        <f>YEAR('Supermart Grocery Sales - Retai'!F:F)</f>
        <v>2017</v>
      </c>
      <c r="B9314">
        <f>MONTH('Supermart Grocery Sales - Retai'!F:F)</f>
        <v>11</v>
      </c>
      <c r="C9314" t="str" cm="1">
        <f t="array" ref="C9314">CHOOSE(_xlfn.ANCHORARRAY(B9314), "Jan", "Feb", "Mar", "Apr", "May", "Jun", "Jul", "Aug", "Sep", "Oct", "Nov", "Dec")</f>
        <v>Nov</v>
      </c>
      <c r="D9314" t="str">
        <f>"Q"&amp;ROUNDUP(MONTH('Supermart Grocery Sales - Retai'!F9314)/3,0)</f>
        <v>Q4</v>
      </c>
      <c r="E9314">
        <f>tbl_DataModel[[#This Row],[Profit]]/tbl_DataModel[[#This Row],[Sales]]</f>
        <v>0.14000000000000001</v>
      </c>
      <c r="F9314">
        <v>1339</v>
      </c>
      <c r="G9314">
        <v>187.46</v>
      </c>
      <c r="H9314" t="s">
        <v>63</v>
      </c>
      <c r="I9314" t="s">
        <v>64</v>
      </c>
      <c r="J9314" t="s">
        <v>98</v>
      </c>
      <c r="K9314" t="s">
        <v>25</v>
      </c>
    </row>
    <row r="9315" spans="1:11" x14ac:dyDescent="0.3">
      <c r="A9315">
        <f>YEAR('Supermart Grocery Sales - Retai'!F:F)</f>
        <v>2016</v>
      </c>
      <c r="B9315">
        <f>MONTH('Supermart Grocery Sales - Retai'!F:F)</f>
        <v>8</v>
      </c>
      <c r="C9315" t="str" cm="1">
        <f t="array" ref="C9315">CHOOSE(_xlfn.ANCHORARRAY(B9315), "Jan", "Feb", "Mar", "Apr", "May", "Jun", "Jul", "Aug", "Sep", "Oct", "Nov", "Dec")</f>
        <v>Aug</v>
      </c>
      <c r="D9315" t="str">
        <f>"Q"&amp;ROUNDUP(MONTH('Supermart Grocery Sales - Retai'!F9315)/3,0)</f>
        <v>Q3</v>
      </c>
      <c r="E9315">
        <f>tbl_DataModel[[#This Row],[Profit]]/tbl_DataModel[[#This Row],[Sales]]</f>
        <v>0.32</v>
      </c>
      <c r="F9315">
        <v>1180</v>
      </c>
      <c r="G9315">
        <v>377.6</v>
      </c>
      <c r="H9315" t="s">
        <v>32</v>
      </c>
      <c r="I9315" t="s">
        <v>153</v>
      </c>
      <c r="J9315" t="s">
        <v>98</v>
      </c>
      <c r="K9315" t="s">
        <v>120</v>
      </c>
    </row>
    <row r="9316" spans="1:11" x14ac:dyDescent="0.3">
      <c r="A9316">
        <f>YEAR('Supermart Grocery Sales - Retai'!F:F)</f>
        <v>2016</v>
      </c>
      <c r="B9316">
        <f>MONTH('Supermart Grocery Sales - Retai'!F:F)</f>
        <v>12</v>
      </c>
      <c r="C9316" t="str" cm="1">
        <f t="array" ref="C9316">CHOOSE(_xlfn.ANCHORARRAY(B9316), "Jan", "Feb", "Mar", "Apr", "May", "Jun", "Jul", "Aug", "Sep", "Oct", "Nov", "Dec")</f>
        <v>Dec</v>
      </c>
      <c r="D9316" t="str">
        <f>"Q"&amp;ROUNDUP(MONTH('Supermart Grocery Sales - Retai'!F9316)/3,0)</f>
        <v>Q4</v>
      </c>
      <c r="E9316">
        <f>tbl_DataModel[[#This Row],[Profit]]/tbl_DataModel[[#This Row],[Sales]]</f>
        <v>7.0000000000000007E-2</v>
      </c>
      <c r="F9316">
        <v>734</v>
      </c>
      <c r="G9316">
        <v>51.38</v>
      </c>
      <c r="H9316" t="s">
        <v>32</v>
      </c>
      <c r="I9316" t="s">
        <v>33</v>
      </c>
      <c r="J9316" t="s">
        <v>98</v>
      </c>
      <c r="K9316" t="s">
        <v>71</v>
      </c>
    </row>
    <row r="9317" spans="1:11" x14ac:dyDescent="0.3">
      <c r="A9317">
        <f>YEAR('Supermart Grocery Sales - Retai'!F:F)</f>
        <v>2017</v>
      </c>
      <c r="B9317">
        <f>MONTH('Supermart Grocery Sales - Retai'!F:F)</f>
        <v>12</v>
      </c>
      <c r="C9317" t="str" cm="1">
        <f t="array" ref="C9317">CHOOSE(_xlfn.ANCHORARRAY(B9317), "Jan", "Feb", "Mar", "Apr", "May", "Jun", "Jul", "Aug", "Sep", "Oct", "Nov", "Dec")</f>
        <v>Dec</v>
      </c>
      <c r="D9317" t="str">
        <f>"Q"&amp;ROUNDUP(MONTH('Supermart Grocery Sales - Retai'!F9317)/3,0)</f>
        <v>Q4</v>
      </c>
      <c r="E9317">
        <f>tbl_DataModel[[#This Row],[Profit]]/tbl_DataModel[[#This Row],[Sales]]</f>
        <v>0.38999999999999996</v>
      </c>
      <c r="F9317">
        <v>1093</v>
      </c>
      <c r="G9317">
        <v>426.27</v>
      </c>
      <c r="H9317" t="s">
        <v>32</v>
      </c>
      <c r="I9317" t="s">
        <v>46</v>
      </c>
      <c r="J9317" t="s">
        <v>98</v>
      </c>
      <c r="K9317" t="s">
        <v>83</v>
      </c>
    </row>
    <row r="9318" spans="1:11" x14ac:dyDescent="0.3">
      <c r="A9318">
        <f>YEAR('Supermart Grocery Sales - Retai'!F:F)</f>
        <v>2018</v>
      </c>
      <c r="B9318">
        <f>MONTH('Supermart Grocery Sales - Retai'!F:F)</f>
        <v>6</v>
      </c>
      <c r="C9318" t="str" cm="1">
        <f t="array" ref="C9318">CHOOSE(_xlfn.ANCHORARRAY(B9318), "Jan", "Feb", "Mar", "Apr", "May", "Jun", "Jul", "Aug", "Sep", "Oct", "Nov", "Dec")</f>
        <v>Jun</v>
      </c>
      <c r="D9318" t="str">
        <f>"Q"&amp;ROUNDUP(MONTH('Supermart Grocery Sales - Retai'!F9318)/3,0)</f>
        <v>Q2</v>
      </c>
      <c r="E9318">
        <f>tbl_DataModel[[#This Row],[Profit]]/tbl_DataModel[[#This Row],[Sales]]</f>
        <v>0.33</v>
      </c>
      <c r="F9318">
        <v>1379</v>
      </c>
      <c r="G9318">
        <v>455.07</v>
      </c>
      <c r="H9318" t="s">
        <v>63</v>
      </c>
      <c r="I9318" t="s">
        <v>75</v>
      </c>
      <c r="J9318" t="s">
        <v>98</v>
      </c>
      <c r="K9318" t="s">
        <v>234</v>
      </c>
    </row>
    <row r="9319" spans="1:11" x14ac:dyDescent="0.3">
      <c r="A9319">
        <f>YEAR('Supermart Grocery Sales - Retai'!F:F)</f>
        <v>2018</v>
      </c>
      <c r="B9319">
        <f>MONTH('Supermart Grocery Sales - Retai'!F:F)</f>
        <v>6</v>
      </c>
      <c r="C9319" t="str" cm="1">
        <f t="array" ref="C9319">CHOOSE(_xlfn.ANCHORARRAY(B9319), "Jan", "Feb", "Mar", "Apr", "May", "Jun", "Jul", "Aug", "Sep", "Oct", "Nov", "Dec")</f>
        <v>Jun</v>
      </c>
      <c r="D9319" t="str">
        <f>"Q"&amp;ROUNDUP(MONTH('Supermart Grocery Sales - Retai'!F9319)/3,0)</f>
        <v>Q2</v>
      </c>
      <c r="E9319">
        <f>tbl_DataModel[[#This Row],[Profit]]/tbl_DataModel[[#This Row],[Sales]]</f>
        <v>0.18</v>
      </c>
      <c r="F9319">
        <v>2022</v>
      </c>
      <c r="G9319">
        <v>363.96</v>
      </c>
      <c r="H9319" t="s">
        <v>63</v>
      </c>
      <c r="I9319" t="s">
        <v>87</v>
      </c>
      <c r="J9319" t="s">
        <v>98</v>
      </c>
      <c r="K9319" t="s">
        <v>106</v>
      </c>
    </row>
    <row r="9320" spans="1:11" x14ac:dyDescent="0.3">
      <c r="A9320">
        <f>YEAR('Supermart Grocery Sales - Retai'!F:F)</f>
        <v>2016</v>
      </c>
      <c r="B9320">
        <f>MONTH('Supermart Grocery Sales - Retai'!F:F)</f>
        <v>6</v>
      </c>
      <c r="C9320" t="str" cm="1">
        <f t="array" ref="C9320">CHOOSE(_xlfn.ANCHORARRAY(B9320), "Jan", "Feb", "Mar", "Apr", "May", "Jun", "Jul", "Aug", "Sep", "Oct", "Nov", "Dec")</f>
        <v>Jun</v>
      </c>
      <c r="D9320" t="str">
        <f>"Q"&amp;ROUNDUP(MONTH('Supermart Grocery Sales - Retai'!F9320)/3,0)</f>
        <v>Q2</v>
      </c>
      <c r="E9320">
        <f>tbl_DataModel[[#This Row],[Profit]]/tbl_DataModel[[#This Row],[Sales]]</f>
        <v>0.42000000000000004</v>
      </c>
      <c r="F9320">
        <v>1216</v>
      </c>
      <c r="G9320">
        <v>510.72</v>
      </c>
      <c r="H9320" t="s">
        <v>32</v>
      </c>
      <c r="I9320" t="s">
        <v>153</v>
      </c>
      <c r="J9320" t="s">
        <v>98</v>
      </c>
      <c r="K9320" t="s">
        <v>159</v>
      </c>
    </row>
    <row r="9321" spans="1:11" x14ac:dyDescent="0.3">
      <c r="A9321">
        <f>YEAR('Supermart Grocery Sales - Retai'!F:F)</f>
        <v>2016</v>
      </c>
      <c r="B9321">
        <f>MONTH('Supermart Grocery Sales - Retai'!F:F)</f>
        <v>8</v>
      </c>
      <c r="C9321" t="str" cm="1">
        <f t="array" ref="C9321">CHOOSE(_xlfn.ANCHORARRAY(B9321), "Jan", "Feb", "Mar", "Apr", "May", "Jun", "Jul", "Aug", "Sep", "Oct", "Nov", "Dec")</f>
        <v>Aug</v>
      </c>
      <c r="D9321" t="str">
        <f>"Q"&amp;ROUNDUP(MONTH('Supermart Grocery Sales - Retai'!F9321)/3,0)</f>
        <v>Q3</v>
      </c>
      <c r="E9321">
        <f>tbl_DataModel[[#This Row],[Profit]]/tbl_DataModel[[#This Row],[Sales]]</f>
        <v>0.13</v>
      </c>
      <c r="F9321">
        <v>2373</v>
      </c>
      <c r="G9321">
        <v>308.49</v>
      </c>
      <c r="H9321" t="s">
        <v>26</v>
      </c>
      <c r="I9321" t="s">
        <v>37</v>
      </c>
      <c r="J9321" t="s">
        <v>98</v>
      </c>
      <c r="K9321" t="s">
        <v>204</v>
      </c>
    </row>
    <row r="9322" spans="1:11" x14ac:dyDescent="0.3">
      <c r="A9322">
        <f>YEAR('Supermart Grocery Sales - Retai'!F:F)</f>
        <v>2018</v>
      </c>
      <c r="B9322">
        <f>MONTH('Supermart Grocery Sales - Retai'!F:F)</f>
        <v>5</v>
      </c>
      <c r="C9322" t="str" cm="1">
        <f t="array" ref="C9322">CHOOSE(_xlfn.ANCHORARRAY(B9322), "Jan", "Feb", "Mar", "Apr", "May", "Jun", "Jul", "Aug", "Sep", "Oct", "Nov", "Dec")</f>
        <v>May</v>
      </c>
      <c r="D9322" t="str">
        <f>"Q"&amp;ROUNDUP(MONTH('Supermart Grocery Sales - Retai'!F9322)/3,0)</f>
        <v>Q2</v>
      </c>
      <c r="E9322">
        <f>tbl_DataModel[[#This Row],[Profit]]/tbl_DataModel[[#This Row],[Sales]]</f>
        <v>0.39999999999999997</v>
      </c>
      <c r="F9322">
        <v>666</v>
      </c>
      <c r="G9322">
        <v>266.39999999999998</v>
      </c>
      <c r="H9322" t="s">
        <v>63</v>
      </c>
      <c r="I9322" t="s">
        <v>75</v>
      </c>
      <c r="J9322" t="s">
        <v>98</v>
      </c>
      <c r="K9322" t="s">
        <v>86</v>
      </c>
    </row>
    <row r="9323" spans="1:11" x14ac:dyDescent="0.3">
      <c r="A9323">
        <f>YEAR('Supermart Grocery Sales - Retai'!F:F)</f>
        <v>2017</v>
      </c>
      <c r="B9323">
        <f>MONTH('Supermart Grocery Sales - Retai'!F:F)</f>
        <v>5</v>
      </c>
      <c r="C9323" t="str" cm="1">
        <f t="array" ref="C9323">CHOOSE(_xlfn.ANCHORARRAY(B9323), "Jan", "Feb", "Mar", "Apr", "May", "Jun", "Jul", "Aug", "Sep", "Oct", "Nov", "Dec")</f>
        <v>May</v>
      </c>
      <c r="D9323" t="str">
        <f>"Q"&amp;ROUNDUP(MONTH('Supermart Grocery Sales - Retai'!F9323)/3,0)</f>
        <v>Q2</v>
      </c>
      <c r="E9323">
        <f>tbl_DataModel[[#This Row],[Profit]]/tbl_DataModel[[#This Row],[Sales]]</f>
        <v>0.4</v>
      </c>
      <c r="F9323">
        <v>729</v>
      </c>
      <c r="G9323">
        <v>291.60000000000002</v>
      </c>
      <c r="H9323" t="s">
        <v>49</v>
      </c>
      <c r="I9323" t="s">
        <v>50</v>
      </c>
      <c r="J9323" t="s">
        <v>98</v>
      </c>
      <c r="K9323" t="s">
        <v>211</v>
      </c>
    </row>
    <row r="9324" spans="1:11" x14ac:dyDescent="0.3">
      <c r="A9324">
        <f>YEAR('Supermart Grocery Sales - Retai'!F:F)</f>
        <v>2016</v>
      </c>
      <c r="B9324">
        <f>MONTH('Supermart Grocery Sales - Retai'!F:F)</f>
        <v>6</v>
      </c>
      <c r="C9324" t="str" cm="1">
        <f t="array" ref="C9324">CHOOSE(_xlfn.ANCHORARRAY(B9324), "Jan", "Feb", "Mar", "Apr", "May", "Jun", "Jul", "Aug", "Sep", "Oct", "Nov", "Dec")</f>
        <v>Jun</v>
      </c>
      <c r="D9324" t="str">
        <f>"Q"&amp;ROUNDUP(MONTH('Supermart Grocery Sales - Retai'!F9324)/3,0)</f>
        <v>Q2</v>
      </c>
      <c r="E9324">
        <f>tbl_DataModel[[#This Row],[Profit]]/tbl_DataModel[[#This Row],[Sales]]</f>
        <v>0.36</v>
      </c>
      <c r="F9324">
        <v>2231</v>
      </c>
      <c r="G9324">
        <v>803.16</v>
      </c>
      <c r="H9324" t="s">
        <v>13</v>
      </c>
      <c r="I9324" t="s">
        <v>79</v>
      </c>
      <c r="J9324" t="s">
        <v>98</v>
      </c>
      <c r="K9324" t="s">
        <v>42</v>
      </c>
    </row>
    <row r="9325" spans="1:11" x14ac:dyDescent="0.3">
      <c r="A9325">
        <f>YEAR('Supermart Grocery Sales - Retai'!F:F)</f>
        <v>2016</v>
      </c>
      <c r="B9325">
        <f>MONTH('Supermart Grocery Sales - Retai'!F:F)</f>
        <v>4</v>
      </c>
      <c r="C9325" t="str" cm="1">
        <f t="array" ref="C9325">CHOOSE(_xlfn.ANCHORARRAY(B9325), "Jan", "Feb", "Mar", "Apr", "May", "Jun", "Jul", "Aug", "Sep", "Oct", "Nov", "Dec")</f>
        <v>Apr</v>
      </c>
      <c r="D9325" t="str">
        <f>"Q"&amp;ROUNDUP(MONTH('Supermart Grocery Sales - Retai'!F9325)/3,0)</f>
        <v>Q2</v>
      </c>
      <c r="E9325">
        <f>tbl_DataModel[[#This Row],[Profit]]/tbl_DataModel[[#This Row],[Sales]]</f>
        <v>0.37</v>
      </c>
      <c r="F9325">
        <v>933</v>
      </c>
      <c r="G9325">
        <v>345.21</v>
      </c>
      <c r="H9325" t="s">
        <v>63</v>
      </c>
      <c r="I9325" t="s">
        <v>87</v>
      </c>
      <c r="J9325" t="s">
        <v>98</v>
      </c>
      <c r="K9325" t="s">
        <v>165</v>
      </c>
    </row>
    <row r="9326" spans="1:11" x14ac:dyDescent="0.3">
      <c r="A9326">
        <f>YEAR('Supermart Grocery Sales - Retai'!F:F)</f>
        <v>2018</v>
      </c>
      <c r="B9326">
        <f>MONTH('Supermart Grocery Sales - Retai'!F:F)</f>
        <v>7</v>
      </c>
      <c r="C9326" t="str" cm="1">
        <f t="array" ref="C9326">CHOOSE(_xlfn.ANCHORARRAY(B9326), "Jan", "Feb", "Mar", "Apr", "May", "Jun", "Jul", "Aug", "Sep", "Oct", "Nov", "Dec")</f>
        <v>Jul</v>
      </c>
      <c r="D9326" t="str">
        <f>"Q"&amp;ROUNDUP(MONTH('Supermart Grocery Sales - Retai'!F9326)/3,0)</f>
        <v>Q3</v>
      </c>
      <c r="E9326">
        <f>tbl_DataModel[[#This Row],[Profit]]/tbl_DataModel[[#This Row],[Sales]]</f>
        <v>0.43999999999999995</v>
      </c>
      <c r="F9326">
        <v>860</v>
      </c>
      <c r="G9326">
        <v>378.4</v>
      </c>
      <c r="H9326" t="s">
        <v>63</v>
      </c>
      <c r="I9326" t="s">
        <v>157</v>
      </c>
      <c r="J9326" t="s">
        <v>98</v>
      </c>
      <c r="K9326" t="s">
        <v>40</v>
      </c>
    </row>
    <row r="9327" spans="1:11" x14ac:dyDescent="0.3">
      <c r="A9327">
        <f>YEAR('Supermart Grocery Sales - Retai'!F:F)</f>
        <v>2015</v>
      </c>
      <c r="B9327">
        <f>MONTH('Supermart Grocery Sales - Retai'!F:F)</f>
        <v>3</v>
      </c>
      <c r="C9327" t="str" cm="1">
        <f t="array" ref="C9327">CHOOSE(_xlfn.ANCHORARRAY(B9327), "Jan", "Feb", "Mar", "Apr", "May", "Jun", "Jul", "Aug", "Sep", "Oct", "Nov", "Dec")</f>
        <v>Mar</v>
      </c>
      <c r="D9327" t="str">
        <f>"Q"&amp;ROUNDUP(MONTH('Supermart Grocery Sales - Retai'!F9327)/3,0)</f>
        <v>Q1</v>
      </c>
      <c r="E9327">
        <f>tbl_DataModel[[#This Row],[Profit]]/tbl_DataModel[[#This Row],[Sales]]</f>
        <v>0.22</v>
      </c>
      <c r="F9327">
        <v>2079</v>
      </c>
      <c r="G9327">
        <v>457.38</v>
      </c>
      <c r="H9327" t="s">
        <v>63</v>
      </c>
      <c r="I9327" t="s">
        <v>87</v>
      </c>
      <c r="J9327" t="s">
        <v>98</v>
      </c>
      <c r="K9327" t="s">
        <v>42</v>
      </c>
    </row>
    <row r="9328" spans="1:11" x14ac:dyDescent="0.3">
      <c r="A9328">
        <f>YEAR('Supermart Grocery Sales - Retai'!F:F)</f>
        <v>2017</v>
      </c>
      <c r="B9328">
        <f>MONTH('Supermart Grocery Sales - Retai'!F:F)</f>
        <v>11</v>
      </c>
      <c r="C9328" t="str" cm="1">
        <f t="array" ref="C9328">CHOOSE(_xlfn.ANCHORARRAY(B9328), "Jan", "Feb", "Mar", "Apr", "May", "Jun", "Jul", "Aug", "Sep", "Oct", "Nov", "Dec")</f>
        <v>Nov</v>
      </c>
      <c r="D9328" t="str">
        <f>"Q"&amp;ROUNDUP(MONTH('Supermart Grocery Sales - Retai'!F9328)/3,0)</f>
        <v>Q4</v>
      </c>
      <c r="E9328">
        <f>tbl_DataModel[[#This Row],[Profit]]/tbl_DataModel[[#This Row],[Sales]]</f>
        <v>0.38</v>
      </c>
      <c r="F9328">
        <v>773</v>
      </c>
      <c r="G9328">
        <v>293.74</v>
      </c>
      <c r="H9328" t="s">
        <v>63</v>
      </c>
      <c r="I9328" t="s">
        <v>87</v>
      </c>
      <c r="J9328" t="s">
        <v>98</v>
      </c>
      <c r="K9328" t="s">
        <v>191</v>
      </c>
    </row>
    <row r="9329" spans="1:11" x14ac:dyDescent="0.3">
      <c r="A9329">
        <f>YEAR('Supermart Grocery Sales - Retai'!F:F)</f>
        <v>2017</v>
      </c>
      <c r="B9329">
        <f>MONTH('Supermart Grocery Sales - Retai'!F:F)</f>
        <v>11</v>
      </c>
      <c r="C9329" t="str" cm="1">
        <f t="array" ref="C9329">CHOOSE(_xlfn.ANCHORARRAY(B9329), "Jan", "Feb", "Mar", "Apr", "May", "Jun", "Jul", "Aug", "Sep", "Oct", "Nov", "Dec")</f>
        <v>Nov</v>
      </c>
      <c r="D9329" t="str">
        <f>"Q"&amp;ROUNDUP(MONTH('Supermart Grocery Sales - Retai'!F9329)/3,0)</f>
        <v>Q4</v>
      </c>
      <c r="E9329">
        <f>tbl_DataModel[[#This Row],[Profit]]/tbl_DataModel[[#This Row],[Sales]]</f>
        <v>0.33</v>
      </c>
      <c r="F9329">
        <v>2305</v>
      </c>
      <c r="G9329">
        <v>760.65</v>
      </c>
      <c r="H9329" t="s">
        <v>26</v>
      </c>
      <c r="I9329" t="s">
        <v>201</v>
      </c>
      <c r="J9329" t="s">
        <v>98</v>
      </c>
      <c r="K9329" t="s">
        <v>182</v>
      </c>
    </row>
    <row r="9330" spans="1:11" x14ac:dyDescent="0.3">
      <c r="A9330">
        <f>YEAR('Supermart Grocery Sales - Retai'!F:F)</f>
        <v>2017</v>
      </c>
      <c r="B9330">
        <f>MONTH('Supermart Grocery Sales - Retai'!F:F)</f>
        <v>6</v>
      </c>
      <c r="C9330" t="str" cm="1">
        <f t="array" ref="C9330">CHOOSE(_xlfn.ANCHORARRAY(B9330), "Jan", "Feb", "Mar", "Apr", "May", "Jun", "Jul", "Aug", "Sep", "Oct", "Nov", "Dec")</f>
        <v>Jun</v>
      </c>
      <c r="D9330" t="str">
        <f>"Q"&amp;ROUNDUP(MONTH('Supermart Grocery Sales - Retai'!F9330)/3,0)</f>
        <v>Q2</v>
      </c>
      <c r="E9330">
        <f>tbl_DataModel[[#This Row],[Profit]]/tbl_DataModel[[#This Row],[Sales]]</f>
        <v>0.41000000000000003</v>
      </c>
      <c r="F9330">
        <v>2035</v>
      </c>
      <c r="G9330">
        <v>834.35</v>
      </c>
      <c r="H9330" t="s">
        <v>32</v>
      </c>
      <c r="I9330" t="s">
        <v>33</v>
      </c>
      <c r="J9330" t="s">
        <v>98</v>
      </c>
      <c r="K9330" t="s">
        <v>78</v>
      </c>
    </row>
    <row r="9331" spans="1:11" x14ac:dyDescent="0.3">
      <c r="A9331">
        <f>YEAR('Supermart Grocery Sales - Retai'!F:F)</f>
        <v>2017</v>
      </c>
      <c r="B9331">
        <f>MONTH('Supermart Grocery Sales - Retai'!F:F)</f>
        <v>11</v>
      </c>
      <c r="C9331" t="str" cm="1">
        <f t="array" ref="C9331">CHOOSE(_xlfn.ANCHORARRAY(B9331), "Jan", "Feb", "Mar", "Apr", "May", "Jun", "Jul", "Aug", "Sep", "Oct", "Nov", "Dec")</f>
        <v>Nov</v>
      </c>
      <c r="D9331" t="str">
        <f>"Q"&amp;ROUNDUP(MONTH('Supermart Grocery Sales - Retai'!F9331)/3,0)</f>
        <v>Q4</v>
      </c>
      <c r="E9331">
        <f>tbl_DataModel[[#This Row],[Profit]]/tbl_DataModel[[#This Row],[Sales]]</f>
        <v>0.34</v>
      </c>
      <c r="F9331">
        <v>979</v>
      </c>
      <c r="G9331">
        <v>332.86</v>
      </c>
      <c r="H9331" t="s">
        <v>32</v>
      </c>
      <c r="I9331" t="s">
        <v>153</v>
      </c>
      <c r="J9331" t="s">
        <v>98</v>
      </c>
      <c r="K9331" t="s">
        <v>102</v>
      </c>
    </row>
    <row r="9332" spans="1:11" x14ac:dyDescent="0.3">
      <c r="A9332">
        <f>YEAR('Supermart Grocery Sales - Retai'!F:F)</f>
        <v>2018</v>
      </c>
      <c r="B9332">
        <f>MONTH('Supermart Grocery Sales - Retai'!F:F)</f>
        <v>10</v>
      </c>
      <c r="C9332" t="str" cm="1">
        <f t="array" ref="C9332">CHOOSE(_xlfn.ANCHORARRAY(B9332), "Jan", "Feb", "Mar", "Apr", "May", "Jun", "Jul", "Aug", "Sep", "Oct", "Nov", "Dec")</f>
        <v>Oct</v>
      </c>
      <c r="D9332" t="str">
        <f>"Q"&amp;ROUNDUP(MONTH('Supermart Grocery Sales - Retai'!F9332)/3,0)</f>
        <v>Q4</v>
      </c>
      <c r="E9332">
        <f>tbl_DataModel[[#This Row],[Profit]]/tbl_DataModel[[#This Row],[Sales]]</f>
        <v>0.31</v>
      </c>
      <c r="F9332">
        <v>1313</v>
      </c>
      <c r="G9332">
        <v>407.03</v>
      </c>
      <c r="H9332" t="s">
        <v>32</v>
      </c>
      <c r="I9332" t="s">
        <v>46</v>
      </c>
      <c r="J9332" t="s">
        <v>98</v>
      </c>
      <c r="K9332" t="s">
        <v>162</v>
      </c>
    </row>
    <row r="9333" spans="1:11" x14ac:dyDescent="0.3">
      <c r="A9333">
        <f>YEAR('Supermart Grocery Sales - Retai'!F:F)</f>
        <v>2017</v>
      </c>
      <c r="B9333">
        <f>MONTH('Supermart Grocery Sales - Retai'!F:F)</f>
        <v>11</v>
      </c>
      <c r="C9333" t="str" cm="1">
        <f t="array" ref="C9333">CHOOSE(_xlfn.ANCHORARRAY(B9333), "Jan", "Feb", "Mar", "Apr", "May", "Jun", "Jul", "Aug", "Sep", "Oct", "Nov", "Dec")</f>
        <v>Nov</v>
      </c>
      <c r="D9333" t="str">
        <f>"Q"&amp;ROUNDUP(MONTH('Supermart Grocery Sales - Retai'!F9333)/3,0)</f>
        <v>Q4</v>
      </c>
      <c r="E9333">
        <f>tbl_DataModel[[#This Row],[Profit]]/tbl_DataModel[[#This Row],[Sales]]</f>
        <v>0.44</v>
      </c>
      <c r="F9333">
        <v>1987</v>
      </c>
      <c r="G9333">
        <v>874.28</v>
      </c>
      <c r="H9333" t="s">
        <v>13</v>
      </c>
      <c r="I9333" t="s">
        <v>79</v>
      </c>
      <c r="J9333" t="s">
        <v>98</v>
      </c>
      <c r="K9333" t="s">
        <v>182</v>
      </c>
    </row>
    <row r="9334" spans="1:11" x14ac:dyDescent="0.3">
      <c r="A9334">
        <f>YEAR('Supermart Grocery Sales - Retai'!F:F)</f>
        <v>2018</v>
      </c>
      <c r="B9334">
        <f>MONTH('Supermart Grocery Sales - Retai'!F:F)</f>
        <v>11</v>
      </c>
      <c r="C9334" t="str" cm="1">
        <f t="array" ref="C9334">CHOOSE(_xlfn.ANCHORARRAY(B9334), "Jan", "Feb", "Mar", "Apr", "May", "Jun", "Jul", "Aug", "Sep", "Oct", "Nov", "Dec")</f>
        <v>Nov</v>
      </c>
      <c r="D9334" t="str">
        <f>"Q"&amp;ROUNDUP(MONTH('Supermart Grocery Sales - Retai'!F9334)/3,0)</f>
        <v>Q4</v>
      </c>
      <c r="E9334">
        <f>tbl_DataModel[[#This Row],[Profit]]/tbl_DataModel[[#This Row],[Sales]]</f>
        <v>0.41</v>
      </c>
      <c r="F9334">
        <v>1754</v>
      </c>
      <c r="G9334">
        <v>719.14</v>
      </c>
      <c r="H9334" t="s">
        <v>58</v>
      </c>
      <c r="I9334" t="s">
        <v>68</v>
      </c>
      <c r="J9334" t="s">
        <v>98</v>
      </c>
      <c r="K9334" t="s">
        <v>137</v>
      </c>
    </row>
    <row r="9335" spans="1:11" x14ac:dyDescent="0.3">
      <c r="A9335">
        <f>YEAR('Supermart Grocery Sales - Retai'!F:F)</f>
        <v>2016</v>
      </c>
      <c r="B9335">
        <f>MONTH('Supermart Grocery Sales - Retai'!F:F)</f>
        <v>4</v>
      </c>
      <c r="C9335" t="str" cm="1">
        <f t="array" ref="C9335">CHOOSE(_xlfn.ANCHORARRAY(B9335), "Jan", "Feb", "Mar", "Apr", "May", "Jun", "Jul", "Aug", "Sep", "Oct", "Nov", "Dec")</f>
        <v>Apr</v>
      </c>
      <c r="D9335" t="str">
        <f>"Q"&amp;ROUNDUP(MONTH('Supermart Grocery Sales - Retai'!F9335)/3,0)</f>
        <v>Q2</v>
      </c>
      <c r="E9335">
        <f>tbl_DataModel[[#This Row],[Profit]]/tbl_DataModel[[#This Row],[Sales]]</f>
        <v>0.09</v>
      </c>
      <c r="F9335">
        <v>1614</v>
      </c>
      <c r="G9335">
        <v>145.26</v>
      </c>
      <c r="H9335" t="s">
        <v>13</v>
      </c>
      <c r="I9335" t="s">
        <v>14</v>
      </c>
      <c r="J9335" t="s">
        <v>98</v>
      </c>
      <c r="K9335" t="s">
        <v>130</v>
      </c>
    </row>
    <row r="9336" spans="1:11" x14ac:dyDescent="0.3">
      <c r="A9336">
        <f>YEAR('Supermart Grocery Sales - Retai'!F:F)</f>
        <v>2015</v>
      </c>
      <c r="B9336">
        <f>MONTH('Supermart Grocery Sales - Retai'!F:F)</f>
        <v>9</v>
      </c>
      <c r="C9336" t="str" cm="1">
        <f t="array" ref="C9336">CHOOSE(_xlfn.ANCHORARRAY(B9336), "Jan", "Feb", "Mar", "Apr", "May", "Jun", "Jul", "Aug", "Sep", "Oct", "Nov", "Dec")</f>
        <v>Sep</v>
      </c>
      <c r="D9336" t="str">
        <f>"Q"&amp;ROUNDUP(MONTH('Supermart Grocery Sales - Retai'!F9336)/3,0)</f>
        <v>Q3</v>
      </c>
      <c r="E9336">
        <f>tbl_DataModel[[#This Row],[Profit]]/tbl_DataModel[[#This Row],[Sales]]</f>
        <v>0.28000000000000003</v>
      </c>
      <c r="F9336">
        <v>2104</v>
      </c>
      <c r="G9336">
        <v>589.12</v>
      </c>
      <c r="H9336" t="s">
        <v>20</v>
      </c>
      <c r="I9336" t="s">
        <v>91</v>
      </c>
      <c r="J9336" t="s">
        <v>98</v>
      </c>
      <c r="K9336" t="s">
        <v>86</v>
      </c>
    </row>
    <row r="9337" spans="1:11" x14ac:dyDescent="0.3">
      <c r="A9337">
        <f>YEAR('Supermart Grocery Sales - Retai'!F:F)</f>
        <v>2015</v>
      </c>
      <c r="B9337">
        <f>MONTH('Supermart Grocery Sales - Retai'!F:F)</f>
        <v>11</v>
      </c>
      <c r="C9337" t="str" cm="1">
        <f t="array" ref="C9337">CHOOSE(_xlfn.ANCHORARRAY(B9337), "Jan", "Feb", "Mar", "Apr", "May", "Jun", "Jul", "Aug", "Sep", "Oct", "Nov", "Dec")</f>
        <v>Nov</v>
      </c>
      <c r="D9337" t="str">
        <f>"Q"&amp;ROUNDUP(MONTH('Supermart Grocery Sales - Retai'!F9337)/3,0)</f>
        <v>Q4</v>
      </c>
      <c r="E9337">
        <f>tbl_DataModel[[#This Row],[Profit]]/tbl_DataModel[[#This Row],[Sales]]</f>
        <v>4.9999999999999996E-2</v>
      </c>
      <c r="F9337">
        <v>1641</v>
      </c>
      <c r="G9337">
        <v>82.05</v>
      </c>
      <c r="H9337" t="s">
        <v>58</v>
      </c>
      <c r="I9337" t="s">
        <v>68</v>
      </c>
      <c r="J9337" t="s">
        <v>98</v>
      </c>
      <c r="K9337" t="s">
        <v>53</v>
      </c>
    </row>
    <row r="9338" spans="1:11" x14ac:dyDescent="0.3">
      <c r="A9338">
        <f>YEAR('Supermart Grocery Sales - Retai'!F:F)</f>
        <v>2018</v>
      </c>
      <c r="B9338">
        <f>MONTH('Supermart Grocery Sales - Retai'!F:F)</f>
        <v>12</v>
      </c>
      <c r="C9338" t="str" cm="1">
        <f t="array" ref="C9338">CHOOSE(_xlfn.ANCHORARRAY(B9338), "Jan", "Feb", "Mar", "Apr", "May", "Jun", "Jul", "Aug", "Sep", "Oct", "Nov", "Dec")</f>
        <v>Dec</v>
      </c>
      <c r="D9338" t="str">
        <f>"Q"&amp;ROUNDUP(MONTH('Supermart Grocery Sales - Retai'!F9338)/3,0)</f>
        <v>Q4</v>
      </c>
      <c r="E9338">
        <f>tbl_DataModel[[#This Row],[Profit]]/tbl_DataModel[[#This Row],[Sales]]</f>
        <v>0.19</v>
      </c>
      <c r="F9338">
        <v>945</v>
      </c>
      <c r="G9338">
        <v>179.55</v>
      </c>
      <c r="H9338" t="s">
        <v>63</v>
      </c>
      <c r="I9338" t="s">
        <v>75</v>
      </c>
      <c r="J9338" t="s">
        <v>98</v>
      </c>
      <c r="K9338" t="s">
        <v>62</v>
      </c>
    </row>
    <row r="9339" spans="1:11" x14ac:dyDescent="0.3">
      <c r="A9339">
        <f>YEAR('Supermart Grocery Sales - Retai'!F:F)</f>
        <v>2017</v>
      </c>
      <c r="B9339">
        <f>MONTH('Supermart Grocery Sales - Retai'!F:F)</f>
        <v>11</v>
      </c>
      <c r="C9339" t="str" cm="1">
        <f t="array" ref="C9339">CHOOSE(_xlfn.ANCHORARRAY(B9339), "Jan", "Feb", "Mar", "Apr", "May", "Jun", "Jul", "Aug", "Sep", "Oct", "Nov", "Dec")</f>
        <v>Nov</v>
      </c>
      <c r="D9339" t="str">
        <f>"Q"&amp;ROUNDUP(MONTH('Supermart Grocery Sales - Retai'!F9339)/3,0)</f>
        <v>Q4</v>
      </c>
      <c r="E9339">
        <f>tbl_DataModel[[#This Row],[Profit]]/tbl_DataModel[[#This Row],[Sales]]</f>
        <v>0.37</v>
      </c>
      <c r="F9339">
        <v>1884</v>
      </c>
      <c r="G9339">
        <v>697.08</v>
      </c>
      <c r="H9339" t="s">
        <v>63</v>
      </c>
      <c r="I9339" t="s">
        <v>87</v>
      </c>
      <c r="J9339" t="s">
        <v>98</v>
      </c>
      <c r="K9339" t="s">
        <v>86</v>
      </c>
    </row>
    <row r="9340" spans="1:11" x14ac:dyDescent="0.3">
      <c r="A9340">
        <f>YEAR('Supermart Grocery Sales - Retai'!F:F)</f>
        <v>2015</v>
      </c>
      <c r="B9340">
        <f>MONTH('Supermart Grocery Sales - Retai'!F:F)</f>
        <v>9</v>
      </c>
      <c r="C9340" t="str" cm="1">
        <f t="array" ref="C9340">CHOOSE(_xlfn.ANCHORARRAY(B9340), "Jan", "Feb", "Mar", "Apr", "May", "Jun", "Jul", "Aug", "Sep", "Oct", "Nov", "Dec")</f>
        <v>Sep</v>
      </c>
      <c r="D9340" t="str">
        <f>"Q"&amp;ROUNDUP(MONTH('Supermart Grocery Sales - Retai'!F9340)/3,0)</f>
        <v>Q3</v>
      </c>
      <c r="E9340">
        <f>tbl_DataModel[[#This Row],[Profit]]/tbl_DataModel[[#This Row],[Sales]]</f>
        <v>0.31</v>
      </c>
      <c r="F9340">
        <v>1285</v>
      </c>
      <c r="G9340">
        <v>398.35</v>
      </c>
      <c r="H9340" t="s">
        <v>13</v>
      </c>
      <c r="I9340" t="s">
        <v>79</v>
      </c>
      <c r="J9340" t="s">
        <v>98</v>
      </c>
      <c r="K9340" t="s">
        <v>83</v>
      </c>
    </row>
    <row r="9341" spans="1:11" x14ac:dyDescent="0.3">
      <c r="A9341">
        <f>YEAR('Supermart Grocery Sales - Retai'!F:F)</f>
        <v>2016</v>
      </c>
      <c r="B9341">
        <f>MONTH('Supermart Grocery Sales - Retai'!F:F)</f>
        <v>10</v>
      </c>
      <c r="C9341" t="str" cm="1">
        <f t="array" ref="C9341">CHOOSE(_xlfn.ANCHORARRAY(B9341), "Jan", "Feb", "Mar", "Apr", "May", "Jun", "Jul", "Aug", "Sep", "Oct", "Nov", "Dec")</f>
        <v>Oct</v>
      </c>
      <c r="D9341" t="str">
        <f>"Q"&amp;ROUNDUP(MONTH('Supermart Grocery Sales - Retai'!F9341)/3,0)</f>
        <v>Q4</v>
      </c>
      <c r="E9341">
        <f>tbl_DataModel[[#This Row],[Profit]]/tbl_DataModel[[#This Row],[Sales]]</f>
        <v>0.19</v>
      </c>
      <c r="F9341">
        <v>2108</v>
      </c>
      <c r="G9341">
        <v>400.52</v>
      </c>
      <c r="H9341" t="s">
        <v>63</v>
      </c>
      <c r="I9341" t="s">
        <v>64</v>
      </c>
      <c r="J9341" t="s">
        <v>98</v>
      </c>
      <c r="K9341" t="s">
        <v>45</v>
      </c>
    </row>
    <row r="9342" spans="1:11" x14ac:dyDescent="0.3">
      <c r="A9342">
        <f>YEAR('Supermart Grocery Sales - Retai'!F:F)</f>
        <v>2017</v>
      </c>
      <c r="B9342">
        <f>MONTH('Supermart Grocery Sales - Retai'!F:F)</f>
        <v>7</v>
      </c>
      <c r="C9342" t="str" cm="1">
        <f t="array" ref="C9342">CHOOSE(_xlfn.ANCHORARRAY(B9342), "Jan", "Feb", "Mar", "Apr", "May", "Jun", "Jul", "Aug", "Sep", "Oct", "Nov", "Dec")</f>
        <v>Jul</v>
      </c>
      <c r="D9342" t="str">
        <f>"Q"&amp;ROUNDUP(MONTH('Supermart Grocery Sales - Retai'!F9342)/3,0)</f>
        <v>Q3</v>
      </c>
      <c r="E9342">
        <f>tbl_DataModel[[#This Row],[Profit]]/tbl_DataModel[[#This Row],[Sales]]</f>
        <v>0.11</v>
      </c>
      <c r="F9342">
        <v>1492</v>
      </c>
      <c r="G9342">
        <v>164.12</v>
      </c>
      <c r="H9342" t="s">
        <v>63</v>
      </c>
      <c r="I9342" t="s">
        <v>157</v>
      </c>
      <c r="J9342" t="s">
        <v>98</v>
      </c>
      <c r="K9342" t="s">
        <v>137</v>
      </c>
    </row>
    <row r="9343" spans="1:11" x14ac:dyDescent="0.3">
      <c r="A9343">
        <f>YEAR('Supermart Grocery Sales - Retai'!F:F)</f>
        <v>2018</v>
      </c>
      <c r="B9343">
        <f>MONTH('Supermart Grocery Sales - Retai'!F:F)</f>
        <v>9</v>
      </c>
      <c r="C9343" t="str" cm="1">
        <f t="array" ref="C9343">CHOOSE(_xlfn.ANCHORARRAY(B9343), "Jan", "Feb", "Mar", "Apr", "May", "Jun", "Jul", "Aug", "Sep", "Oct", "Nov", "Dec")</f>
        <v>Sep</v>
      </c>
      <c r="D9343" t="str">
        <f>"Q"&amp;ROUNDUP(MONTH('Supermart Grocery Sales - Retai'!F9343)/3,0)</f>
        <v>Q3</v>
      </c>
      <c r="E9343">
        <f>tbl_DataModel[[#This Row],[Profit]]/tbl_DataModel[[#This Row],[Sales]]</f>
        <v>0.24</v>
      </c>
      <c r="F9343">
        <v>2436</v>
      </c>
      <c r="G9343">
        <v>584.64</v>
      </c>
      <c r="H9343" t="s">
        <v>49</v>
      </c>
      <c r="I9343" t="s">
        <v>54</v>
      </c>
      <c r="J9343" t="s">
        <v>98</v>
      </c>
      <c r="K9343" t="s">
        <v>137</v>
      </c>
    </row>
    <row r="9344" spans="1:11" x14ac:dyDescent="0.3">
      <c r="A9344">
        <f>YEAR('Supermart Grocery Sales - Retai'!F:F)</f>
        <v>2017</v>
      </c>
      <c r="B9344">
        <f>MONTH('Supermart Grocery Sales - Retai'!F:F)</f>
        <v>6</v>
      </c>
      <c r="C9344" t="str" cm="1">
        <f t="array" ref="C9344">CHOOSE(_xlfn.ANCHORARRAY(B9344), "Jan", "Feb", "Mar", "Apr", "May", "Jun", "Jul", "Aug", "Sep", "Oct", "Nov", "Dec")</f>
        <v>Jun</v>
      </c>
      <c r="D9344" t="str">
        <f>"Q"&amp;ROUNDUP(MONTH('Supermart Grocery Sales - Retai'!F9344)/3,0)</f>
        <v>Q2</v>
      </c>
      <c r="E9344">
        <f>tbl_DataModel[[#This Row],[Profit]]/tbl_DataModel[[#This Row],[Sales]]</f>
        <v>0.11</v>
      </c>
      <c r="F9344">
        <v>1483</v>
      </c>
      <c r="G9344">
        <v>163.13</v>
      </c>
      <c r="H9344" t="s">
        <v>20</v>
      </c>
      <c r="I9344" t="s">
        <v>91</v>
      </c>
      <c r="J9344" t="s">
        <v>98</v>
      </c>
      <c r="K9344" t="s">
        <v>67</v>
      </c>
    </row>
    <row r="9345" spans="1:11" x14ac:dyDescent="0.3">
      <c r="A9345">
        <f>YEAR('Supermart Grocery Sales - Retai'!F:F)</f>
        <v>2016</v>
      </c>
      <c r="B9345">
        <f>MONTH('Supermart Grocery Sales - Retai'!F:F)</f>
        <v>4</v>
      </c>
      <c r="C9345" t="str" cm="1">
        <f t="array" ref="C9345">CHOOSE(_xlfn.ANCHORARRAY(B9345), "Jan", "Feb", "Mar", "Apr", "May", "Jun", "Jul", "Aug", "Sep", "Oct", "Nov", "Dec")</f>
        <v>Apr</v>
      </c>
      <c r="D9345" t="str">
        <f>"Q"&amp;ROUNDUP(MONTH('Supermart Grocery Sales - Retai'!F9345)/3,0)</f>
        <v>Q2</v>
      </c>
      <c r="E9345">
        <f>tbl_DataModel[[#This Row],[Profit]]/tbl_DataModel[[#This Row],[Sales]]</f>
        <v>0.12</v>
      </c>
      <c r="F9345">
        <v>2310</v>
      </c>
      <c r="G9345">
        <v>277.2</v>
      </c>
      <c r="H9345" t="s">
        <v>49</v>
      </c>
      <c r="I9345" t="s">
        <v>54</v>
      </c>
      <c r="J9345" t="s">
        <v>98</v>
      </c>
      <c r="K9345" t="s">
        <v>102</v>
      </c>
    </row>
    <row r="9346" spans="1:11" x14ac:dyDescent="0.3">
      <c r="A9346">
        <f>YEAR('Supermart Grocery Sales - Retai'!F:F)</f>
        <v>2015</v>
      </c>
      <c r="B9346">
        <f>MONTH('Supermart Grocery Sales - Retai'!F:F)</f>
        <v>3</v>
      </c>
      <c r="C9346" t="str" cm="1">
        <f t="array" ref="C9346">CHOOSE(_xlfn.ANCHORARRAY(B9346), "Jan", "Feb", "Mar", "Apr", "May", "Jun", "Jul", "Aug", "Sep", "Oct", "Nov", "Dec")</f>
        <v>Mar</v>
      </c>
      <c r="D9346" t="str">
        <f>"Q"&amp;ROUNDUP(MONTH('Supermart Grocery Sales - Retai'!F9346)/3,0)</f>
        <v>Q1</v>
      </c>
      <c r="E9346">
        <f>tbl_DataModel[[#This Row],[Profit]]/tbl_DataModel[[#This Row],[Sales]]</f>
        <v>0.37</v>
      </c>
      <c r="F9346">
        <v>2472</v>
      </c>
      <c r="G9346">
        <v>914.64</v>
      </c>
      <c r="H9346" t="s">
        <v>63</v>
      </c>
      <c r="I9346" t="s">
        <v>87</v>
      </c>
      <c r="J9346" t="s">
        <v>98</v>
      </c>
      <c r="K9346" t="s">
        <v>116</v>
      </c>
    </row>
    <row r="9347" spans="1:11" x14ac:dyDescent="0.3">
      <c r="A9347">
        <f>YEAR('Supermart Grocery Sales - Retai'!F:F)</f>
        <v>2018</v>
      </c>
      <c r="B9347">
        <f>MONTH('Supermart Grocery Sales - Retai'!F:F)</f>
        <v>12</v>
      </c>
      <c r="C9347" t="str" cm="1">
        <f t="array" ref="C9347">CHOOSE(_xlfn.ANCHORARRAY(B9347), "Jan", "Feb", "Mar", "Apr", "May", "Jun", "Jul", "Aug", "Sep", "Oct", "Nov", "Dec")</f>
        <v>Dec</v>
      </c>
      <c r="D9347" t="str">
        <f>"Q"&amp;ROUNDUP(MONTH('Supermart Grocery Sales - Retai'!F9347)/3,0)</f>
        <v>Q4</v>
      </c>
      <c r="E9347">
        <f>tbl_DataModel[[#This Row],[Profit]]/tbl_DataModel[[#This Row],[Sales]]</f>
        <v>0.23</v>
      </c>
      <c r="F9347">
        <v>1994</v>
      </c>
      <c r="G9347">
        <v>458.62</v>
      </c>
      <c r="H9347" t="s">
        <v>20</v>
      </c>
      <c r="I9347" t="s">
        <v>21</v>
      </c>
      <c r="J9347" t="s">
        <v>98</v>
      </c>
      <c r="K9347" t="s">
        <v>165</v>
      </c>
    </row>
    <row r="9348" spans="1:11" x14ac:dyDescent="0.3">
      <c r="A9348">
        <f>YEAR('Supermart Grocery Sales - Retai'!F:F)</f>
        <v>2017</v>
      </c>
      <c r="B9348">
        <f>MONTH('Supermart Grocery Sales - Retai'!F:F)</f>
        <v>9</v>
      </c>
      <c r="C9348" t="str" cm="1">
        <f t="array" ref="C9348">CHOOSE(_xlfn.ANCHORARRAY(B9348), "Jan", "Feb", "Mar", "Apr", "May", "Jun", "Jul", "Aug", "Sep", "Oct", "Nov", "Dec")</f>
        <v>Sep</v>
      </c>
      <c r="D9348" t="str">
        <f>"Q"&amp;ROUNDUP(MONTH('Supermart Grocery Sales - Retai'!F9348)/3,0)</f>
        <v>Q3</v>
      </c>
      <c r="E9348">
        <f>tbl_DataModel[[#This Row],[Profit]]/tbl_DataModel[[#This Row],[Sales]]</f>
        <v>0.26</v>
      </c>
      <c r="F9348">
        <v>1151</v>
      </c>
      <c r="G9348">
        <v>299.26</v>
      </c>
      <c r="H9348" t="s">
        <v>13</v>
      </c>
      <c r="I9348" t="s">
        <v>14</v>
      </c>
      <c r="J9348" t="s">
        <v>98</v>
      </c>
      <c r="K9348" t="s">
        <v>197</v>
      </c>
    </row>
    <row r="9349" spans="1:11" x14ac:dyDescent="0.3">
      <c r="A9349">
        <f>YEAR('Supermart Grocery Sales - Retai'!F:F)</f>
        <v>2017</v>
      </c>
      <c r="B9349">
        <f>MONTH('Supermart Grocery Sales - Retai'!F:F)</f>
        <v>4</v>
      </c>
      <c r="C9349" t="str" cm="1">
        <f t="array" ref="C9349">CHOOSE(_xlfn.ANCHORARRAY(B9349), "Jan", "Feb", "Mar", "Apr", "May", "Jun", "Jul", "Aug", "Sep", "Oct", "Nov", "Dec")</f>
        <v>Apr</v>
      </c>
      <c r="D9349" t="str">
        <f>"Q"&amp;ROUNDUP(MONTH('Supermart Grocery Sales - Retai'!F9349)/3,0)</f>
        <v>Q2</v>
      </c>
      <c r="E9349">
        <f>tbl_DataModel[[#This Row],[Profit]]/tbl_DataModel[[#This Row],[Sales]]</f>
        <v>0.4</v>
      </c>
      <c r="F9349">
        <v>912</v>
      </c>
      <c r="G9349">
        <v>364.8</v>
      </c>
      <c r="H9349" t="s">
        <v>20</v>
      </c>
      <c r="I9349" t="s">
        <v>91</v>
      </c>
      <c r="J9349" t="s">
        <v>98</v>
      </c>
      <c r="K9349" t="s">
        <v>81</v>
      </c>
    </row>
    <row r="9350" spans="1:11" x14ac:dyDescent="0.3">
      <c r="A9350">
        <f>YEAR('Supermart Grocery Sales - Retai'!F:F)</f>
        <v>2016</v>
      </c>
      <c r="B9350">
        <f>MONTH('Supermart Grocery Sales - Retai'!F:F)</f>
        <v>6</v>
      </c>
      <c r="C9350" t="str" cm="1">
        <f t="array" ref="C9350">CHOOSE(_xlfn.ANCHORARRAY(B9350), "Jan", "Feb", "Mar", "Apr", "May", "Jun", "Jul", "Aug", "Sep", "Oct", "Nov", "Dec")</f>
        <v>Jun</v>
      </c>
      <c r="D9350" t="str">
        <f>"Q"&amp;ROUNDUP(MONTH('Supermart Grocery Sales - Retai'!F9350)/3,0)</f>
        <v>Q2</v>
      </c>
      <c r="E9350">
        <f>tbl_DataModel[[#This Row],[Profit]]/tbl_DataModel[[#This Row],[Sales]]</f>
        <v>0.34</v>
      </c>
      <c r="F9350">
        <v>527</v>
      </c>
      <c r="G9350">
        <v>179.18</v>
      </c>
      <c r="H9350" t="s">
        <v>58</v>
      </c>
      <c r="I9350" t="s">
        <v>59</v>
      </c>
      <c r="J9350" t="s">
        <v>98</v>
      </c>
      <c r="K9350" t="s">
        <v>159</v>
      </c>
    </row>
    <row r="9351" spans="1:11" x14ac:dyDescent="0.3">
      <c r="A9351">
        <f>YEAR('Supermart Grocery Sales - Retai'!F:F)</f>
        <v>2017</v>
      </c>
      <c r="B9351">
        <f>MONTH('Supermart Grocery Sales - Retai'!F:F)</f>
        <v>9</v>
      </c>
      <c r="C9351" t="str" cm="1">
        <f t="array" ref="C9351">CHOOSE(_xlfn.ANCHORARRAY(B9351), "Jan", "Feb", "Mar", "Apr", "May", "Jun", "Jul", "Aug", "Sep", "Oct", "Nov", "Dec")</f>
        <v>Sep</v>
      </c>
      <c r="D9351" t="str">
        <f>"Q"&amp;ROUNDUP(MONTH('Supermart Grocery Sales - Retai'!F9351)/3,0)</f>
        <v>Q3</v>
      </c>
      <c r="E9351">
        <f>tbl_DataModel[[#This Row],[Profit]]/tbl_DataModel[[#This Row],[Sales]]</f>
        <v>0.24000000000000002</v>
      </c>
      <c r="F9351">
        <v>1101</v>
      </c>
      <c r="G9351">
        <v>264.24</v>
      </c>
      <c r="H9351" t="s">
        <v>20</v>
      </c>
      <c r="I9351" t="s">
        <v>91</v>
      </c>
      <c r="J9351" t="s">
        <v>98</v>
      </c>
      <c r="K9351" t="s">
        <v>108</v>
      </c>
    </row>
    <row r="9352" spans="1:11" x14ac:dyDescent="0.3">
      <c r="A9352">
        <f>YEAR('Supermart Grocery Sales - Retai'!F:F)</f>
        <v>2015</v>
      </c>
      <c r="B9352">
        <f>MONTH('Supermart Grocery Sales - Retai'!F:F)</f>
        <v>9</v>
      </c>
      <c r="C9352" t="str" cm="1">
        <f t="array" ref="C9352">CHOOSE(_xlfn.ANCHORARRAY(B9352), "Jan", "Feb", "Mar", "Apr", "May", "Jun", "Jul", "Aug", "Sep", "Oct", "Nov", "Dec")</f>
        <v>Sep</v>
      </c>
      <c r="D9352" t="str">
        <f>"Q"&amp;ROUNDUP(MONTH('Supermart Grocery Sales - Retai'!F9352)/3,0)</f>
        <v>Q3</v>
      </c>
      <c r="E9352">
        <f>tbl_DataModel[[#This Row],[Profit]]/tbl_DataModel[[#This Row],[Sales]]</f>
        <v>0.15</v>
      </c>
      <c r="F9352">
        <v>1898</v>
      </c>
      <c r="G9352">
        <v>284.7</v>
      </c>
      <c r="H9352" t="s">
        <v>26</v>
      </c>
      <c r="I9352" t="s">
        <v>94</v>
      </c>
      <c r="J9352" t="s">
        <v>98</v>
      </c>
      <c r="K9352" t="s">
        <v>78</v>
      </c>
    </row>
    <row r="9353" spans="1:11" x14ac:dyDescent="0.3">
      <c r="A9353">
        <f>YEAR('Supermart Grocery Sales - Retai'!F:F)</f>
        <v>2017</v>
      </c>
      <c r="B9353">
        <f>MONTH('Supermart Grocery Sales - Retai'!F:F)</f>
        <v>6</v>
      </c>
      <c r="C9353" t="str" cm="1">
        <f t="array" ref="C9353">CHOOSE(_xlfn.ANCHORARRAY(B9353), "Jan", "Feb", "Mar", "Apr", "May", "Jun", "Jul", "Aug", "Sep", "Oct", "Nov", "Dec")</f>
        <v>Jun</v>
      </c>
      <c r="D9353" t="str">
        <f>"Q"&amp;ROUNDUP(MONTH('Supermart Grocery Sales - Retai'!F9353)/3,0)</f>
        <v>Q2</v>
      </c>
      <c r="E9353">
        <f>tbl_DataModel[[#This Row],[Profit]]/tbl_DataModel[[#This Row],[Sales]]</f>
        <v>0.06</v>
      </c>
      <c r="F9353">
        <v>1261</v>
      </c>
      <c r="G9353">
        <v>75.66</v>
      </c>
      <c r="H9353" t="s">
        <v>20</v>
      </c>
      <c r="I9353" t="s">
        <v>21</v>
      </c>
      <c r="J9353" t="s">
        <v>98</v>
      </c>
      <c r="K9353" t="s">
        <v>83</v>
      </c>
    </row>
    <row r="9354" spans="1:11" x14ac:dyDescent="0.3">
      <c r="A9354">
        <f>YEAR('Supermart Grocery Sales - Retai'!F:F)</f>
        <v>2016</v>
      </c>
      <c r="B9354">
        <f>MONTH('Supermart Grocery Sales - Retai'!F:F)</f>
        <v>6</v>
      </c>
      <c r="C9354" t="str" cm="1">
        <f t="array" ref="C9354">CHOOSE(_xlfn.ANCHORARRAY(B9354), "Jan", "Feb", "Mar", "Apr", "May", "Jun", "Jul", "Aug", "Sep", "Oct", "Nov", "Dec")</f>
        <v>Jun</v>
      </c>
      <c r="D9354" t="str">
        <f>"Q"&amp;ROUNDUP(MONTH('Supermart Grocery Sales - Retai'!F9354)/3,0)</f>
        <v>Q2</v>
      </c>
      <c r="E9354">
        <f>tbl_DataModel[[#This Row],[Profit]]/tbl_DataModel[[#This Row],[Sales]]</f>
        <v>4.9999999999999996E-2</v>
      </c>
      <c r="F9354">
        <v>706</v>
      </c>
      <c r="G9354">
        <v>35.299999999999997</v>
      </c>
      <c r="H9354" t="s">
        <v>20</v>
      </c>
      <c r="I9354" t="s">
        <v>21</v>
      </c>
      <c r="J9354" t="s">
        <v>98</v>
      </c>
      <c r="K9354" t="s">
        <v>90</v>
      </c>
    </row>
    <row r="9355" spans="1:11" x14ac:dyDescent="0.3">
      <c r="A9355">
        <f>YEAR('Supermart Grocery Sales - Retai'!F:F)</f>
        <v>2016</v>
      </c>
      <c r="B9355">
        <f>MONTH('Supermart Grocery Sales - Retai'!F:F)</f>
        <v>8</v>
      </c>
      <c r="C9355" t="str" cm="1">
        <f t="array" ref="C9355">CHOOSE(_xlfn.ANCHORARRAY(B9355), "Jan", "Feb", "Mar", "Apr", "May", "Jun", "Jul", "Aug", "Sep", "Oct", "Nov", "Dec")</f>
        <v>Aug</v>
      </c>
      <c r="D9355" t="str">
        <f>"Q"&amp;ROUNDUP(MONTH('Supermart Grocery Sales - Retai'!F9355)/3,0)</f>
        <v>Q3</v>
      </c>
      <c r="E9355">
        <f>tbl_DataModel[[#This Row],[Profit]]/tbl_DataModel[[#This Row],[Sales]]</f>
        <v>0.06</v>
      </c>
      <c r="F9355">
        <v>2259</v>
      </c>
      <c r="G9355">
        <v>135.54</v>
      </c>
      <c r="H9355" t="s">
        <v>63</v>
      </c>
      <c r="I9355" t="s">
        <v>87</v>
      </c>
      <c r="J9355" t="s">
        <v>98</v>
      </c>
      <c r="K9355" t="s">
        <v>182</v>
      </c>
    </row>
    <row r="9356" spans="1:11" x14ac:dyDescent="0.3">
      <c r="A9356">
        <f>YEAR('Supermart Grocery Sales - Retai'!F:F)</f>
        <v>2016</v>
      </c>
      <c r="B9356">
        <f>MONTH('Supermart Grocery Sales - Retai'!F:F)</f>
        <v>4</v>
      </c>
      <c r="C9356" t="str" cm="1">
        <f t="array" ref="C9356">CHOOSE(_xlfn.ANCHORARRAY(B9356), "Jan", "Feb", "Mar", "Apr", "May", "Jun", "Jul", "Aug", "Sep", "Oct", "Nov", "Dec")</f>
        <v>Apr</v>
      </c>
      <c r="D9356" t="str">
        <f>"Q"&amp;ROUNDUP(MONTH('Supermart Grocery Sales - Retai'!F9356)/3,0)</f>
        <v>Q2</v>
      </c>
      <c r="E9356">
        <f>tbl_DataModel[[#This Row],[Profit]]/tbl_DataModel[[#This Row],[Sales]]</f>
        <v>0.21999999999999997</v>
      </c>
      <c r="F9356">
        <v>1724</v>
      </c>
      <c r="G9356">
        <v>379.28</v>
      </c>
      <c r="H9356" t="s">
        <v>26</v>
      </c>
      <c r="I9356" t="s">
        <v>27</v>
      </c>
      <c r="J9356" t="s">
        <v>98</v>
      </c>
      <c r="K9356" t="s">
        <v>62</v>
      </c>
    </row>
    <row r="9357" spans="1:11" x14ac:dyDescent="0.3">
      <c r="A9357">
        <f>YEAR('Supermart Grocery Sales - Retai'!F:F)</f>
        <v>2017</v>
      </c>
      <c r="B9357">
        <f>MONTH('Supermart Grocery Sales - Retai'!F:F)</f>
        <v>11</v>
      </c>
      <c r="C9357" t="str" cm="1">
        <f t="array" ref="C9357">CHOOSE(_xlfn.ANCHORARRAY(B9357), "Jan", "Feb", "Mar", "Apr", "May", "Jun", "Jul", "Aug", "Sep", "Oct", "Nov", "Dec")</f>
        <v>Nov</v>
      </c>
      <c r="D9357" t="str">
        <f>"Q"&amp;ROUNDUP(MONTH('Supermart Grocery Sales - Retai'!F9357)/3,0)</f>
        <v>Q4</v>
      </c>
      <c r="E9357">
        <f>tbl_DataModel[[#This Row],[Profit]]/tbl_DataModel[[#This Row],[Sales]]</f>
        <v>0.18000000000000002</v>
      </c>
      <c r="F9357">
        <v>868</v>
      </c>
      <c r="G9357">
        <v>156.24</v>
      </c>
      <c r="H9357" t="s">
        <v>26</v>
      </c>
      <c r="I9357" t="s">
        <v>37</v>
      </c>
      <c r="J9357" t="s">
        <v>98</v>
      </c>
      <c r="K9357" t="s">
        <v>159</v>
      </c>
    </row>
    <row r="9358" spans="1:11" x14ac:dyDescent="0.3">
      <c r="A9358">
        <f>YEAR('Supermart Grocery Sales - Retai'!F:F)</f>
        <v>2018</v>
      </c>
      <c r="B9358">
        <f>MONTH('Supermart Grocery Sales - Retai'!F:F)</f>
        <v>7</v>
      </c>
      <c r="C9358" t="str" cm="1">
        <f t="array" ref="C9358">CHOOSE(_xlfn.ANCHORARRAY(B9358), "Jan", "Feb", "Mar", "Apr", "May", "Jun", "Jul", "Aug", "Sep", "Oct", "Nov", "Dec")</f>
        <v>Jul</v>
      </c>
      <c r="D9358" t="str">
        <f>"Q"&amp;ROUNDUP(MONTH('Supermart Grocery Sales - Retai'!F9358)/3,0)</f>
        <v>Q3</v>
      </c>
      <c r="E9358">
        <f>tbl_DataModel[[#This Row],[Profit]]/tbl_DataModel[[#This Row],[Sales]]</f>
        <v>0.13</v>
      </c>
      <c r="F9358">
        <v>752</v>
      </c>
      <c r="G9358">
        <v>97.76</v>
      </c>
      <c r="H9358" t="s">
        <v>63</v>
      </c>
      <c r="I9358" t="s">
        <v>75</v>
      </c>
      <c r="J9358" t="s">
        <v>98</v>
      </c>
      <c r="K9358" t="s">
        <v>31</v>
      </c>
    </row>
    <row r="9359" spans="1:11" x14ac:dyDescent="0.3">
      <c r="A9359">
        <f>YEAR('Supermart Grocery Sales - Retai'!F:F)</f>
        <v>2017</v>
      </c>
      <c r="B9359">
        <f>MONTH('Supermart Grocery Sales - Retai'!F:F)</f>
        <v>7</v>
      </c>
      <c r="C9359" t="str" cm="1">
        <f t="array" ref="C9359">CHOOSE(_xlfn.ANCHORARRAY(B9359), "Jan", "Feb", "Mar", "Apr", "May", "Jun", "Jul", "Aug", "Sep", "Oct", "Nov", "Dec")</f>
        <v>Jul</v>
      </c>
      <c r="D9359" t="str">
        <f>"Q"&amp;ROUNDUP(MONTH('Supermart Grocery Sales - Retai'!F9359)/3,0)</f>
        <v>Q3</v>
      </c>
      <c r="E9359">
        <f>tbl_DataModel[[#This Row],[Profit]]/tbl_DataModel[[#This Row],[Sales]]</f>
        <v>0.28000000000000003</v>
      </c>
      <c r="F9359">
        <v>2100</v>
      </c>
      <c r="G9359">
        <v>588</v>
      </c>
      <c r="H9359" t="s">
        <v>20</v>
      </c>
      <c r="I9359" t="s">
        <v>91</v>
      </c>
      <c r="J9359" t="s">
        <v>98</v>
      </c>
      <c r="K9359" t="s">
        <v>159</v>
      </c>
    </row>
    <row r="9360" spans="1:11" x14ac:dyDescent="0.3">
      <c r="A9360">
        <f>YEAR('Supermart Grocery Sales - Retai'!F:F)</f>
        <v>2017</v>
      </c>
      <c r="B9360">
        <f>MONTH('Supermart Grocery Sales - Retai'!F:F)</f>
        <v>11</v>
      </c>
      <c r="C9360" t="str" cm="1">
        <f t="array" ref="C9360">CHOOSE(_xlfn.ANCHORARRAY(B9360), "Jan", "Feb", "Mar", "Apr", "May", "Jun", "Jul", "Aug", "Sep", "Oct", "Nov", "Dec")</f>
        <v>Nov</v>
      </c>
      <c r="D9360" t="str">
        <f>"Q"&amp;ROUNDUP(MONTH('Supermart Grocery Sales - Retai'!F9360)/3,0)</f>
        <v>Q4</v>
      </c>
      <c r="E9360">
        <f>tbl_DataModel[[#This Row],[Profit]]/tbl_DataModel[[#This Row],[Sales]]</f>
        <v>0.2</v>
      </c>
      <c r="F9360">
        <v>1100</v>
      </c>
      <c r="G9360">
        <v>220</v>
      </c>
      <c r="H9360" t="s">
        <v>49</v>
      </c>
      <c r="I9360" t="s">
        <v>54</v>
      </c>
      <c r="J9360" t="s">
        <v>98</v>
      </c>
      <c r="K9360" t="s">
        <v>86</v>
      </c>
    </row>
    <row r="9361" spans="1:11" x14ac:dyDescent="0.3">
      <c r="A9361">
        <f>YEAR('Supermart Grocery Sales - Retai'!F:F)</f>
        <v>2016</v>
      </c>
      <c r="B9361">
        <f>MONTH('Supermart Grocery Sales - Retai'!F:F)</f>
        <v>6</v>
      </c>
      <c r="C9361" t="str" cm="1">
        <f t="array" ref="C9361">CHOOSE(_xlfn.ANCHORARRAY(B9361), "Jan", "Feb", "Mar", "Apr", "May", "Jun", "Jul", "Aug", "Sep", "Oct", "Nov", "Dec")</f>
        <v>Jun</v>
      </c>
      <c r="D9361" t="str">
        <f>"Q"&amp;ROUNDUP(MONTH('Supermart Grocery Sales - Retai'!F9361)/3,0)</f>
        <v>Q2</v>
      </c>
      <c r="E9361">
        <f>tbl_DataModel[[#This Row],[Profit]]/tbl_DataModel[[#This Row],[Sales]]</f>
        <v>6.0000000000000005E-2</v>
      </c>
      <c r="F9361">
        <v>1284</v>
      </c>
      <c r="G9361">
        <v>77.040000000000006</v>
      </c>
      <c r="H9361" t="s">
        <v>13</v>
      </c>
      <c r="I9361" t="s">
        <v>14</v>
      </c>
      <c r="J9361" t="s">
        <v>98</v>
      </c>
      <c r="K9361" t="s">
        <v>165</v>
      </c>
    </row>
    <row r="9362" spans="1:11" x14ac:dyDescent="0.3">
      <c r="A9362">
        <f>YEAR('Supermart Grocery Sales - Retai'!F:F)</f>
        <v>2015</v>
      </c>
      <c r="B9362">
        <f>MONTH('Supermart Grocery Sales - Retai'!F:F)</f>
        <v>9</v>
      </c>
      <c r="C9362" t="str" cm="1">
        <f t="array" ref="C9362">CHOOSE(_xlfn.ANCHORARRAY(B9362), "Jan", "Feb", "Mar", "Apr", "May", "Jun", "Jul", "Aug", "Sep", "Oct", "Nov", "Dec")</f>
        <v>Sep</v>
      </c>
      <c r="D9362" t="str">
        <f>"Q"&amp;ROUNDUP(MONTH('Supermart Grocery Sales - Retai'!F9362)/3,0)</f>
        <v>Q3</v>
      </c>
      <c r="E9362">
        <f>tbl_DataModel[[#This Row],[Profit]]/tbl_DataModel[[#This Row],[Sales]]</f>
        <v>0.44</v>
      </c>
      <c r="F9362">
        <v>806</v>
      </c>
      <c r="G9362">
        <v>354.64</v>
      </c>
      <c r="H9362" t="s">
        <v>26</v>
      </c>
      <c r="I9362" t="s">
        <v>37</v>
      </c>
      <c r="J9362" t="s">
        <v>98</v>
      </c>
      <c r="K9362" t="s">
        <v>116</v>
      </c>
    </row>
    <row r="9363" spans="1:11" x14ac:dyDescent="0.3">
      <c r="A9363">
        <f>YEAR('Supermart Grocery Sales - Retai'!F:F)</f>
        <v>2017</v>
      </c>
      <c r="B9363">
        <f>MONTH('Supermart Grocery Sales - Retai'!F:F)</f>
        <v>7</v>
      </c>
      <c r="C9363" t="str" cm="1">
        <f t="array" ref="C9363">CHOOSE(_xlfn.ANCHORARRAY(B9363), "Jan", "Feb", "Mar", "Apr", "May", "Jun", "Jul", "Aug", "Sep", "Oct", "Nov", "Dec")</f>
        <v>Jul</v>
      </c>
      <c r="D9363" t="str">
        <f>"Q"&amp;ROUNDUP(MONTH('Supermart Grocery Sales - Retai'!F9363)/3,0)</f>
        <v>Q3</v>
      </c>
      <c r="E9363">
        <f>tbl_DataModel[[#This Row],[Profit]]/tbl_DataModel[[#This Row],[Sales]]</f>
        <v>0.31</v>
      </c>
      <c r="F9363">
        <v>521</v>
      </c>
      <c r="G9363">
        <v>161.51</v>
      </c>
      <c r="H9363" t="s">
        <v>49</v>
      </c>
      <c r="I9363" t="s">
        <v>50</v>
      </c>
      <c r="J9363" t="s">
        <v>98</v>
      </c>
      <c r="K9363" t="s">
        <v>45</v>
      </c>
    </row>
    <row r="9364" spans="1:11" x14ac:dyDescent="0.3">
      <c r="A9364">
        <f>YEAR('Supermart Grocery Sales - Retai'!F:F)</f>
        <v>2015</v>
      </c>
      <c r="B9364">
        <f>MONTH('Supermart Grocery Sales - Retai'!F:F)</f>
        <v>12</v>
      </c>
      <c r="C9364" t="str" cm="1">
        <f t="array" ref="C9364">CHOOSE(_xlfn.ANCHORARRAY(B9364), "Jan", "Feb", "Mar", "Apr", "May", "Jun", "Jul", "Aug", "Sep", "Oct", "Nov", "Dec")</f>
        <v>Dec</v>
      </c>
      <c r="D9364" t="str">
        <f>"Q"&amp;ROUNDUP(MONTH('Supermart Grocery Sales - Retai'!F9364)/3,0)</f>
        <v>Q4</v>
      </c>
      <c r="E9364">
        <f>tbl_DataModel[[#This Row],[Profit]]/tbl_DataModel[[#This Row],[Sales]]</f>
        <v>0.08</v>
      </c>
      <c r="F9364">
        <v>2170</v>
      </c>
      <c r="G9364">
        <v>173.6</v>
      </c>
      <c r="H9364" t="s">
        <v>49</v>
      </c>
      <c r="I9364" t="s">
        <v>54</v>
      </c>
      <c r="J9364" t="s">
        <v>98</v>
      </c>
      <c r="K9364" t="s">
        <v>193</v>
      </c>
    </row>
    <row r="9365" spans="1:11" x14ac:dyDescent="0.3">
      <c r="A9365">
        <f>YEAR('Supermart Grocery Sales - Retai'!F:F)</f>
        <v>2017</v>
      </c>
      <c r="B9365">
        <f>MONTH('Supermart Grocery Sales - Retai'!F:F)</f>
        <v>3</v>
      </c>
      <c r="C9365" t="str" cm="1">
        <f t="array" ref="C9365">CHOOSE(_xlfn.ANCHORARRAY(B9365), "Jan", "Feb", "Mar", "Apr", "May", "Jun", "Jul", "Aug", "Sep", "Oct", "Nov", "Dec")</f>
        <v>Mar</v>
      </c>
      <c r="D9365" t="str">
        <f>"Q"&amp;ROUNDUP(MONTH('Supermart Grocery Sales - Retai'!F9365)/3,0)</f>
        <v>Q1</v>
      </c>
      <c r="E9365">
        <f>tbl_DataModel[[#This Row],[Profit]]/tbl_DataModel[[#This Row],[Sales]]</f>
        <v>0.25</v>
      </c>
      <c r="F9365">
        <v>1623</v>
      </c>
      <c r="G9365">
        <v>405.75</v>
      </c>
      <c r="H9365" t="s">
        <v>26</v>
      </c>
      <c r="I9365" t="s">
        <v>27</v>
      </c>
      <c r="J9365" t="s">
        <v>98</v>
      </c>
      <c r="K9365" t="s">
        <v>197</v>
      </c>
    </row>
    <row r="9366" spans="1:11" x14ac:dyDescent="0.3">
      <c r="A9366">
        <f>YEAR('Supermart Grocery Sales - Retai'!F:F)</f>
        <v>2018</v>
      </c>
      <c r="B9366">
        <f>MONTH('Supermart Grocery Sales - Retai'!F:F)</f>
        <v>3</v>
      </c>
      <c r="C9366" t="str" cm="1">
        <f t="array" ref="C9366">CHOOSE(_xlfn.ANCHORARRAY(B9366), "Jan", "Feb", "Mar", "Apr", "May", "Jun", "Jul", "Aug", "Sep", "Oct", "Nov", "Dec")</f>
        <v>Mar</v>
      </c>
      <c r="D9366" t="str">
        <f>"Q"&amp;ROUNDUP(MONTH('Supermart Grocery Sales - Retai'!F9366)/3,0)</f>
        <v>Q1</v>
      </c>
      <c r="E9366">
        <f>tbl_DataModel[[#This Row],[Profit]]/tbl_DataModel[[#This Row],[Sales]]</f>
        <v>0.32999999999999996</v>
      </c>
      <c r="F9366">
        <v>1023</v>
      </c>
      <c r="G9366">
        <v>337.59</v>
      </c>
      <c r="H9366" t="s">
        <v>26</v>
      </c>
      <c r="I9366" t="s">
        <v>37</v>
      </c>
      <c r="J9366" t="s">
        <v>98</v>
      </c>
      <c r="K9366" t="s">
        <v>45</v>
      </c>
    </row>
    <row r="9367" spans="1:11" x14ac:dyDescent="0.3">
      <c r="A9367">
        <f>YEAR('Supermart Grocery Sales - Retai'!F:F)</f>
        <v>2018</v>
      </c>
      <c r="B9367">
        <f>MONTH('Supermart Grocery Sales - Retai'!F:F)</f>
        <v>12</v>
      </c>
      <c r="C9367" t="str" cm="1">
        <f t="array" ref="C9367">CHOOSE(_xlfn.ANCHORARRAY(B9367), "Jan", "Feb", "Mar", "Apr", "May", "Jun", "Jul", "Aug", "Sep", "Oct", "Nov", "Dec")</f>
        <v>Dec</v>
      </c>
      <c r="D9367" t="str">
        <f>"Q"&amp;ROUNDUP(MONTH('Supermart Grocery Sales - Retai'!F9367)/3,0)</f>
        <v>Q4</v>
      </c>
      <c r="E9367">
        <f>tbl_DataModel[[#This Row],[Profit]]/tbl_DataModel[[#This Row],[Sales]]</f>
        <v>0.33</v>
      </c>
      <c r="F9367">
        <v>1579</v>
      </c>
      <c r="G9367">
        <v>521.07000000000005</v>
      </c>
      <c r="H9367" t="s">
        <v>26</v>
      </c>
      <c r="I9367" t="s">
        <v>37</v>
      </c>
      <c r="J9367" t="s">
        <v>98</v>
      </c>
      <c r="K9367" t="s">
        <v>263</v>
      </c>
    </row>
    <row r="9368" spans="1:11" x14ac:dyDescent="0.3">
      <c r="A9368">
        <f>YEAR('Supermart Grocery Sales - Retai'!F:F)</f>
        <v>2016</v>
      </c>
      <c r="B9368">
        <f>MONTH('Supermart Grocery Sales - Retai'!F:F)</f>
        <v>8</v>
      </c>
      <c r="C9368" t="str" cm="1">
        <f t="array" ref="C9368">CHOOSE(_xlfn.ANCHORARRAY(B9368), "Jan", "Feb", "Mar", "Apr", "May", "Jun", "Jul", "Aug", "Sep", "Oct", "Nov", "Dec")</f>
        <v>Aug</v>
      </c>
      <c r="D9368" t="str">
        <f>"Q"&amp;ROUNDUP(MONTH('Supermart Grocery Sales - Retai'!F9368)/3,0)</f>
        <v>Q3</v>
      </c>
      <c r="E9368">
        <f>tbl_DataModel[[#This Row],[Profit]]/tbl_DataModel[[#This Row],[Sales]]</f>
        <v>0.1</v>
      </c>
      <c r="F9368">
        <v>665</v>
      </c>
      <c r="G9368">
        <v>66.5</v>
      </c>
      <c r="H9368" t="s">
        <v>58</v>
      </c>
      <c r="I9368" t="s">
        <v>68</v>
      </c>
      <c r="J9368" t="s">
        <v>98</v>
      </c>
      <c r="K9368" t="s">
        <v>193</v>
      </c>
    </row>
    <row r="9369" spans="1:11" x14ac:dyDescent="0.3">
      <c r="A9369">
        <f>YEAR('Supermart Grocery Sales - Retai'!F:F)</f>
        <v>2015</v>
      </c>
      <c r="B9369">
        <f>MONTH('Supermart Grocery Sales - Retai'!F:F)</f>
        <v>11</v>
      </c>
      <c r="C9369" t="str" cm="1">
        <f t="array" ref="C9369">CHOOSE(_xlfn.ANCHORARRAY(B9369), "Jan", "Feb", "Mar", "Apr", "May", "Jun", "Jul", "Aug", "Sep", "Oct", "Nov", "Dec")</f>
        <v>Nov</v>
      </c>
      <c r="D9369" t="str">
        <f>"Q"&amp;ROUNDUP(MONTH('Supermart Grocery Sales - Retai'!F9369)/3,0)</f>
        <v>Q4</v>
      </c>
      <c r="E9369">
        <f>tbl_DataModel[[#This Row],[Profit]]/tbl_DataModel[[#This Row],[Sales]]</f>
        <v>0.36</v>
      </c>
      <c r="F9369">
        <v>1565</v>
      </c>
      <c r="G9369">
        <v>563.4</v>
      </c>
      <c r="H9369" t="s">
        <v>63</v>
      </c>
      <c r="I9369" t="s">
        <v>157</v>
      </c>
      <c r="J9369" t="s">
        <v>98</v>
      </c>
      <c r="K9369" t="s">
        <v>159</v>
      </c>
    </row>
    <row r="9370" spans="1:11" x14ac:dyDescent="0.3">
      <c r="A9370">
        <f>YEAR('Supermart Grocery Sales - Retai'!F:F)</f>
        <v>2018</v>
      </c>
      <c r="B9370">
        <f>MONTH('Supermart Grocery Sales - Retai'!F:F)</f>
        <v>7</v>
      </c>
      <c r="C9370" t="str" cm="1">
        <f t="array" ref="C9370">CHOOSE(_xlfn.ANCHORARRAY(B9370), "Jan", "Feb", "Mar", "Apr", "May", "Jun", "Jul", "Aug", "Sep", "Oct", "Nov", "Dec")</f>
        <v>Jul</v>
      </c>
      <c r="D9370" t="str">
        <f>"Q"&amp;ROUNDUP(MONTH('Supermart Grocery Sales - Retai'!F9370)/3,0)</f>
        <v>Q3</v>
      </c>
      <c r="E9370">
        <f>tbl_DataModel[[#This Row],[Profit]]/tbl_DataModel[[#This Row],[Sales]]</f>
        <v>0.27999999999999997</v>
      </c>
      <c r="F9370">
        <v>516</v>
      </c>
      <c r="G9370">
        <v>144.47999999999999</v>
      </c>
      <c r="H9370" t="s">
        <v>26</v>
      </c>
      <c r="I9370" t="s">
        <v>27</v>
      </c>
      <c r="J9370" t="s">
        <v>98</v>
      </c>
      <c r="K9370" t="s">
        <v>120</v>
      </c>
    </row>
    <row r="9371" spans="1:11" x14ac:dyDescent="0.3">
      <c r="A9371">
        <f>YEAR('Supermart Grocery Sales - Retai'!F:F)</f>
        <v>2017</v>
      </c>
      <c r="B9371">
        <f>MONTH('Supermart Grocery Sales - Retai'!F:F)</f>
        <v>9</v>
      </c>
      <c r="C9371" t="str" cm="1">
        <f t="array" ref="C9371">CHOOSE(_xlfn.ANCHORARRAY(B9371), "Jan", "Feb", "Mar", "Apr", "May", "Jun", "Jul", "Aug", "Sep", "Oct", "Nov", "Dec")</f>
        <v>Sep</v>
      </c>
      <c r="D9371" t="str">
        <f>"Q"&amp;ROUNDUP(MONTH('Supermart Grocery Sales - Retai'!F9371)/3,0)</f>
        <v>Q3</v>
      </c>
      <c r="E9371">
        <f>tbl_DataModel[[#This Row],[Profit]]/tbl_DataModel[[#This Row],[Sales]]</f>
        <v>0.14000000000000001</v>
      </c>
      <c r="F9371">
        <v>1266</v>
      </c>
      <c r="G9371">
        <v>177.24</v>
      </c>
      <c r="H9371" t="s">
        <v>63</v>
      </c>
      <c r="I9371" t="s">
        <v>75</v>
      </c>
      <c r="J9371" t="s">
        <v>98</v>
      </c>
      <c r="K9371" t="s">
        <v>106</v>
      </c>
    </row>
    <row r="9372" spans="1:11" x14ac:dyDescent="0.3">
      <c r="A9372">
        <f>YEAR('Supermart Grocery Sales - Retai'!F:F)</f>
        <v>2018</v>
      </c>
      <c r="B9372">
        <f>MONTH('Supermart Grocery Sales - Retai'!F:F)</f>
        <v>6</v>
      </c>
      <c r="C9372" t="str" cm="1">
        <f t="array" ref="C9372">CHOOSE(_xlfn.ANCHORARRAY(B9372), "Jan", "Feb", "Mar", "Apr", "May", "Jun", "Jul", "Aug", "Sep", "Oct", "Nov", "Dec")</f>
        <v>Jun</v>
      </c>
      <c r="D9372" t="str">
        <f>"Q"&amp;ROUNDUP(MONTH('Supermart Grocery Sales - Retai'!F9372)/3,0)</f>
        <v>Q2</v>
      </c>
      <c r="E9372">
        <f>tbl_DataModel[[#This Row],[Profit]]/tbl_DataModel[[#This Row],[Sales]]</f>
        <v>0.16</v>
      </c>
      <c r="F9372">
        <v>860</v>
      </c>
      <c r="G9372">
        <v>137.6</v>
      </c>
      <c r="H9372" t="s">
        <v>49</v>
      </c>
      <c r="I9372" t="s">
        <v>205</v>
      </c>
      <c r="J9372" t="s">
        <v>98</v>
      </c>
      <c r="K9372" t="s">
        <v>90</v>
      </c>
    </row>
    <row r="9373" spans="1:11" x14ac:dyDescent="0.3">
      <c r="A9373">
        <f>YEAR('Supermart Grocery Sales - Retai'!F:F)</f>
        <v>2018</v>
      </c>
      <c r="B9373">
        <f>MONTH('Supermart Grocery Sales - Retai'!F:F)</f>
        <v>10</v>
      </c>
      <c r="C9373" t="str" cm="1">
        <f t="array" ref="C9373">CHOOSE(_xlfn.ANCHORARRAY(B9373), "Jan", "Feb", "Mar", "Apr", "May", "Jun", "Jul", "Aug", "Sep", "Oct", "Nov", "Dec")</f>
        <v>Oct</v>
      </c>
      <c r="D9373" t="str">
        <f>"Q"&amp;ROUNDUP(MONTH('Supermart Grocery Sales - Retai'!F9373)/3,0)</f>
        <v>Q4</v>
      </c>
      <c r="E9373">
        <f>tbl_DataModel[[#This Row],[Profit]]/tbl_DataModel[[#This Row],[Sales]]</f>
        <v>0.38</v>
      </c>
      <c r="F9373">
        <v>1642</v>
      </c>
      <c r="G9373">
        <v>623.96</v>
      </c>
      <c r="H9373" t="s">
        <v>49</v>
      </c>
      <c r="I9373" t="s">
        <v>50</v>
      </c>
      <c r="J9373" t="s">
        <v>98</v>
      </c>
      <c r="K9373" t="s">
        <v>135</v>
      </c>
    </row>
    <row r="9374" spans="1:11" x14ac:dyDescent="0.3">
      <c r="A9374">
        <f>YEAR('Supermart Grocery Sales - Retai'!F:F)</f>
        <v>2016</v>
      </c>
      <c r="B9374">
        <f>MONTH('Supermart Grocery Sales - Retai'!F:F)</f>
        <v>6</v>
      </c>
      <c r="C9374" t="str" cm="1">
        <f t="array" ref="C9374">CHOOSE(_xlfn.ANCHORARRAY(B9374), "Jan", "Feb", "Mar", "Apr", "May", "Jun", "Jul", "Aug", "Sep", "Oct", "Nov", "Dec")</f>
        <v>Jun</v>
      </c>
      <c r="D9374" t="str">
        <f>"Q"&amp;ROUNDUP(MONTH('Supermart Grocery Sales - Retai'!F9374)/3,0)</f>
        <v>Q2</v>
      </c>
      <c r="E9374">
        <f>tbl_DataModel[[#This Row],[Profit]]/tbl_DataModel[[#This Row],[Sales]]</f>
        <v>0.2</v>
      </c>
      <c r="F9374">
        <v>1614</v>
      </c>
      <c r="G9374">
        <v>322.8</v>
      </c>
      <c r="H9374" t="s">
        <v>20</v>
      </c>
      <c r="I9374" t="s">
        <v>21</v>
      </c>
      <c r="J9374" t="s">
        <v>98</v>
      </c>
      <c r="K9374" t="s">
        <v>211</v>
      </c>
    </row>
    <row r="9375" spans="1:11" x14ac:dyDescent="0.3">
      <c r="A9375">
        <f>YEAR('Supermart Grocery Sales - Retai'!F:F)</f>
        <v>2016</v>
      </c>
      <c r="B9375">
        <f>MONTH('Supermart Grocery Sales - Retai'!F:F)</f>
        <v>7</v>
      </c>
      <c r="C9375" t="str" cm="1">
        <f t="array" ref="C9375">CHOOSE(_xlfn.ANCHORARRAY(B9375), "Jan", "Feb", "Mar", "Apr", "May", "Jun", "Jul", "Aug", "Sep", "Oct", "Nov", "Dec")</f>
        <v>Jul</v>
      </c>
      <c r="D9375" t="str">
        <f>"Q"&amp;ROUNDUP(MONTH('Supermart Grocery Sales - Retai'!F9375)/3,0)</f>
        <v>Q3</v>
      </c>
      <c r="E9375">
        <f>tbl_DataModel[[#This Row],[Profit]]/tbl_DataModel[[#This Row],[Sales]]</f>
        <v>0.12000000000000001</v>
      </c>
      <c r="F9375">
        <v>664</v>
      </c>
      <c r="G9375">
        <v>79.680000000000007</v>
      </c>
      <c r="H9375" t="s">
        <v>32</v>
      </c>
      <c r="I9375" t="s">
        <v>46</v>
      </c>
      <c r="J9375" t="s">
        <v>98</v>
      </c>
      <c r="K9375" t="s">
        <v>45</v>
      </c>
    </row>
    <row r="9376" spans="1:11" x14ac:dyDescent="0.3">
      <c r="A9376">
        <f>YEAR('Supermart Grocery Sales - Retai'!F:F)</f>
        <v>2016</v>
      </c>
      <c r="B9376">
        <f>MONTH('Supermart Grocery Sales - Retai'!F:F)</f>
        <v>4</v>
      </c>
      <c r="C9376" t="str" cm="1">
        <f t="array" ref="C9376">CHOOSE(_xlfn.ANCHORARRAY(B9376), "Jan", "Feb", "Mar", "Apr", "May", "Jun", "Jul", "Aug", "Sep", "Oct", "Nov", "Dec")</f>
        <v>Apr</v>
      </c>
      <c r="D9376" t="str">
        <f>"Q"&amp;ROUNDUP(MONTH('Supermart Grocery Sales - Retai'!F9376)/3,0)</f>
        <v>Q2</v>
      </c>
      <c r="E9376">
        <f>tbl_DataModel[[#This Row],[Profit]]/tbl_DataModel[[#This Row],[Sales]]</f>
        <v>0.42000000000000004</v>
      </c>
      <c r="F9376">
        <v>522</v>
      </c>
      <c r="G9376">
        <v>219.24</v>
      </c>
      <c r="H9376" t="s">
        <v>20</v>
      </c>
      <c r="I9376" t="s">
        <v>21</v>
      </c>
      <c r="J9376" t="s">
        <v>98</v>
      </c>
      <c r="K9376" t="s">
        <v>108</v>
      </c>
    </row>
    <row r="9377" spans="1:11" x14ac:dyDescent="0.3">
      <c r="A9377">
        <f>YEAR('Supermart Grocery Sales - Retai'!F:F)</f>
        <v>2017</v>
      </c>
      <c r="B9377">
        <f>MONTH('Supermart Grocery Sales - Retai'!F:F)</f>
        <v>7</v>
      </c>
      <c r="C9377" t="str" cm="1">
        <f t="array" ref="C9377">CHOOSE(_xlfn.ANCHORARRAY(B9377), "Jan", "Feb", "Mar", "Apr", "May", "Jun", "Jul", "Aug", "Sep", "Oct", "Nov", "Dec")</f>
        <v>Jul</v>
      </c>
      <c r="D9377" t="str">
        <f>"Q"&amp;ROUNDUP(MONTH('Supermart Grocery Sales - Retai'!F9377)/3,0)</f>
        <v>Q3</v>
      </c>
      <c r="E9377">
        <f>tbl_DataModel[[#This Row],[Profit]]/tbl_DataModel[[#This Row],[Sales]]</f>
        <v>0.27999999999999997</v>
      </c>
      <c r="F9377">
        <v>2442</v>
      </c>
      <c r="G9377">
        <v>683.76</v>
      </c>
      <c r="H9377" t="s">
        <v>49</v>
      </c>
      <c r="I9377" t="s">
        <v>205</v>
      </c>
      <c r="J9377" t="s">
        <v>98</v>
      </c>
      <c r="K9377" t="s">
        <v>125</v>
      </c>
    </row>
    <row r="9378" spans="1:11" x14ac:dyDescent="0.3">
      <c r="A9378">
        <f>YEAR('Supermart Grocery Sales - Retai'!F:F)</f>
        <v>2017</v>
      </c>
      <c r="B9378">
        <f>MONTH('Supermart Grocery Sales - Retai'!F:F)</f>
        <v>7</v>
      </c>
      <c r="C9378" t="str" cm="1">
        <f t="array" ref="C9378">CHOOSE(_xlfn.ANCHORARRAY(B9378), "Jan", "Feb", "Mar", "Apr", "May", "Jun", "Jul", "Aug", "Sep", "Oct", "Nov", "Dec")</f>
        <v>Jul</v>
      </c>
      <c r="D9378" t="str">
        <f>"Q"&amp;ROUNDUP(MONTH('Supermart Grocery Sales - Retai'!F9378)/3,0)</f>
        <v>Q3</v>
      </c>
      <c r="E9378">
        <f>tbl_DataModel[[#This Row],[Profit]]/tbl_DataModel[[#This Row],[Sales]]</f>
        <v>0.16</v>
      </c>
      <c r="F9378">
        <v>1546</v>
      </c>
      <c r="G9378">
        <v>247.36</v>
      </c>
      <c r="H9378" t="s">
        <v>32</v>
      </c>
      <c r="I9378" t="s">
        <v>46</v>
      </c>
      <c r="J9378" t="s">
        <v>98</v>
      </c>
      <c r="K9378" t="s">
        <v>42</v>
      </c>
    </row>
    <row r="9379" spans="1:11" x14ac:dyDescent="0.3">
      <c r="A9379">
        <f>YEAR('Supermart Grocery Sales - Retai'!F:F)</f>
        <v>2018</v>
      </c>
      <c r="B9379">
        <f>MONTH('Supermart Grocery Sales - Retai'!F:F)</f>
        <v>6</v>
      </c>
      <c r="C9379" t="str" cm="1">
        <f t="array" ref="C9379">CHOOSE(_xlfn.ANCHORARRAY(B9379), "Jan", "Feb", "Mar", "Apr", "May", "Jun", "Jul", "Aug", "Sep", "Oct", "Nov", "Dec")</f>
        <v>Jun</v>
      </c>
      <c r="D9379" t="str">
        <f>"Q"&amp;ROUNDUP(MONTH('Supermart Grocery Sales - Retai'!F9379)/3,0)</f>
        <v>Q2</v>
      </c>
      <c r="E9379">
        <f>tbl_DataModel[[#This Row],[Profit]]/tbl_DataModel[[#This Row],[Sales]]</f>
        <v>0.11</v>
      </c>
      <c r="F9379">
        <v>564</v>
      </c>
      <c r="G9379">
        <v>62.04</v>
      </c>
      <c r="H9379" t="s">
        <v>63</v>
      </c>
      <c r="I9379" t="s">
        <v>87</v>
      </c>
      <c r="J9379" t="s">
        <v>98</v>
      </c>
      <c r="K9379" t="s">
        <v>19</v>
      </c>
    </row>
    <row r="9380" spans="1:11" x14ac:dyDescent="0.3">
      <c r="A9380">
        <f>YEAR('Supermart Grocery Sales - Retai'!F:F)</f>
        <v>2017</v>
      </c>
      <c r="B9380">
        <f>MONTH('Supermart Grocery Sales - Retai'!F:F)</f>
        <v>4</v>
      </c>
      <c r="C9380" t="str" cm="1">
        <f t="array" ref="C9380">CHOOSE(_xlfn.ANCHORARRAY(B9380), "Jan", "Feb", "Mar", "Apr", "May", "Jun", "Jul", "Aug", "Sep", "Oct", "Nov", "Dec")</f>
        <v>Apr</v>
      </c>
      <c r="D9380" t="str">
        <f>"Q"&amp;ROUNDUP(MONTH('Supermart Grocery Sales - Retai'!F9380)/3,0)</f>
        <v>Q2</v>
      </c>
      <c r="E9380">
        <f>tbl_DataModel[[#This Row],[Profit]]/tbl_DataModel[[#This Row],[Sales]]</f>
        <v>0.45</v>
      </c>
      <c r="F9380">
        <v>1536</v>
      </c>
      <c r="G9380">
        <v>691.2</v>
      </c>
      <c r="H9380" t="s">
        <v>32</v>
      </c>
      <c r="I9380" t="s">
        <v>33</v>
      </c>
      <c r="J9380" t="s">
        <v>98</v>
      </c>
      <c r="K9380" t="s">
        <v>71</v>
      </c>
    </row>
    <row r="9381" spans="1:11" x14ac:dyDescent="0.3">
      <c r="A9381">
        <f>YEAR('Supermart Grocery Sales - Retai'!F:F)</f>
        <v>2017</v>
      </c>
      <c r="B9381">
        <f>MONTH('Supermart Grocery Sales - Retai'!F:F)</f>
        <v>12</v>
      </c>
      <c r="C9381" t="str" cm="1">
        <f t="array" ref="C9381">CHOOSE(_xlfn.ANCHORARRAY(B9381), "Jan", "Feb", "Mar", "Apr", "May", "Jun", "Jul", "Aug", "Sep", "Oct", "Nov", "Dec")</f>
        <v>Dec</v>
      </c>
      <c r="D9381" t="str">
        <f>"Q"&amp;ROUNDUP(MONTH('Supermart Grocery Sales - Retai'!F9381)/3,0)</f>
        <v>Q4</v>
      </c>
      <c r="E9381">
        <f>tbl_DataModel[[#This Row],[Profit]]/tbl_DataModel[[#This Row],[Sales]]</f>
        <v>9.9999999999999992E-2</v>
      </c>
      <c r="F9381">
        <v>1362</v>
      </c>
      <c r="G9381">
        <v>136.19999999999999</v>
      </c>
      <c r="H9381" t="s">
        <v>49</v>
      </c>
      <c r="I9381" t="s">
        <v>205</v>
      </c>
      <c r="J9381" t="s">
        <v>98</v>
      </c>
      <c r="K9381" t="s">
        <v>174</v>
      </c>
    </row>
    <row r="9382" spans="1:11" x14ac:dyDescent="0.3">
      <c r="A9382">
        <f>YEAR('Supermart Grocery Sales - Retai'!F:F)</f>
        <v>2017</v>
      </c>
      <c r="B9382">
        <f>MONTH('Supermart Grocery Sales - Retai'!F:F)</f>
        <v>11</v>
      </c>
      <c r="C9382" t="str" cm="1">
        <f t="array" ref="C9382">CHOOSE(_xlfn.ANCHORARRAY(B9382), "Jan", "Feb", "Mar", "Apr", "May", "Jun", "Jul", "Aug", "Sep", "Oct", "Nov", "Dec")</f>
        <v>Nov</v>
      </c>
      <c r="D9382" t="str">
        <f>"Q"&amp;ROUNDUP(MONTH('Supermart Grocery Sales - Retai'!F9382)/3,0)</f>
        <v>Q4</v>
      </c>
      <c r="E9382">
        <f>tbl_DataModel[[#This Row],[Profit]]/tbl_DataModel[[#This Row],[Sales]]</f>
        <v>0.15</v>
      </c>
      <c r="F9382">
        <v>2121</v>
      </c>
      <c r="G9382">
        <v>318.14999999999998</v>
      </c>
      <c r="H9382" t="s">
        <v>13</v>
      </c>
      <c r="I9382" t="s">
        <v>14</v>
      </c>
      <c r="J9382" t="s">
        <v>98</v>
      </c>
      <c r="K9382" t="s">
        <v>184</v>
      </c>
    </row>
    <row r="9383" spans="1:11" x14ac:dyDescent="0.3">
      <c r="A9383">
        <f>YEAR('Supermart Grocery Sales - Retai'!F:F)</f>
        <v>2015</v>
      </c>
      <c r="B9383">
        <f>MONTH('Supermart Grocery Sales - Retai'!F:F)</f>
        <v>4</v>
      </c>
      <c r="C9383" t="str" cm="1">
        <f t="array" ref="C9383">CHOOSE(_xlfn.ANCHORARRAY(B9383), "Jan", "Feb", "Mar", "Apr", "May", "Jun", "Jul", "Aug", "Sep", "Oct", "Nov", "Dec")</f>
        <v>Apr</v>
      </c>
      <c r="D9383" t="str">
        <f>"Q"&amp;ROUNDUP(MONTH('Supermart Grocery Sales - Retai'!F9383)/3,0)</f>
        <v>Q2</v>
      </c>
      <c r="E9383">
        <f>tbl_DataModel[[#This Row],[Profit]]/tbl_DataModel[[#This Row],[Sales]]</f>
        <v>0.35000000000000003</v>
      </c>
      <c r="F9383">
        <v>866</v>
      </c>
      <c r="G9383">
        <v>303.10000000000002</v>
      </c>
      <c r="H9383" t="s">
        <v>13</v>
      </c>
      <c r="I9383" t="s">
        <v>195</v>
      </c>
      <c r="J9383" t="s">
        <v>98</v>
      </c>
      <c r="K9383" t="s">
        <v>184</v>
      </c>
    </row>
    <row r="9384" spans="1:11" x14ac:dyDescent="0.3">
      <c r="A9384">
        <f>YEAR('Supermart Grocery Sales - Retai'!F:F)</f>
        <v>2017</v>
      </c>
      <c r="B9384">
        <f>MONTH('Supermart Grocery Sales - Retai'!F:F)</f>
        <v>1</v>
      </c>
      <c r="C9384" t="str" cm="1">
        <f t="array" ref="C9384">CHOOSE(_xlfn.ANCHORARRAY(B9384), "Jan", "Feb", "Mar", "Apr", "May", "Jun", "Jul", "Aug", "Sep", "Oct", "Nov", "Dec")</f>
        <v>Jan</v>
      </c>
      <c r="D9384" t="str">
        <f>"Q"&amp;ROUNDUP(MONTH('Supermart Grocery Sales - Retai'!F9384)/3,0)</f>
        <v>Q1</v>
      </c>
      <c r="E9384">
        <f>tbl_DataModel[[#This Row],[Profit]]/tbl_DataModel[[#This Row],[Sales]]</f>
        <v>0.44</v>
      </c>
      <c r="F9384">
        <v>1706</v>
      </c>
      <c r="G9384">
        <v>750.64</v>
      </c>
      <c r="H9384" t="s">
        <v>26</v>
      </c>
      <c r="I9384" t="s">
        <v>201</v>
      </c>
      <c r="J9384" t="s">
        <v>23</v>
      </c>
      <c r="K9384" t="s">
        <v>111</v>
      </c>
    </row>
    <row r="9385" spans="1:11" x14ac:dyDescent="0.3">
      <c r="A9385">
        <f>YEAR('Supermart Grocery Sales - Retai'!F:F)</f>
        <v>2018</v>
      </c>
      <c r="B9385">
        <f>MONTH('Supermart Grocery Sales - Retai'!F:F)</f>
        <v>11</v>
      </c>
      <c r="C9385" t="str" cm="1">
        <f t="array" ref="C9385">CHOOSE(_xlfn.ANCHORARRAY(B9385), "Jan", "Feb", "Mar", "Apr", "May", "Jun", "Jul", "Aug", "Sep", "Oct", "Nov", "Dec")</f>
        <v>Nov</v>
      </c>
      <c r="D9385" t="str">
        <f>"Q"&amp;ROUNDUP(MONTH('Supermart Grocery Sales - Retai'!F9385)/3,0)</f>
        <v>Q4</v>
      </c>
      <c r="E9385">
        <f>tbl_DataModel[[#This Row],[Profit]]/tbl_DataModel[[#This Row],[Sales]]</f>
        <v>0.26</v>
      </c>
      <c r="F9385">
        <v>2210</v>
      </c>
      <c r="G9385">
        <v>574.6</v>
      </c>
      <c r="H9385" t="s">
        <v>63</v>
      </c>
      <c r="I9385" t="s">
        <v>64</v>
      </c>
      <c r="J9385" t="s">
        <v>23</v>
      </c>
      <c r="K9385" t="s">
        <v>67</v>
      </c>
    </row>
    <row r="9386" spans="1:11" x14ac:dyDescent="0.3">
      <c r="A9386">
        <f>YEAR('Supermart Grocery Sales - Retai'!F:F)</f>
        <v>2017</v>
      </c>
      <c r="B9386">
        <f>MONTH('Supermart Grocery Sales - Retai'!F:F)</f>
        <v>8</v>
      </c>
      <c r="C9386" t="str" cm="1">
        <f t="array" ref="C9386">CHOOSE(_xlfn.ANCHORARRAY(B9386), "Jan", "Feb", "Mar", "Apr", "May", "Jun", "Jul", "Aug", "Sep", "Oct", "Nov", "Dec")</f>
        <v>Aug</v>
      </c>
      <c r="D9386" t="str">
        <f>"Q"&amp;ROUNDUP(MONTH('Supermart Grocery Sales - Retai'!F9386)/3,0)</f>
        <v>Q3</v>
      </c>
      <c r="E9386">
        <f>tbl_DataModel[[#This Row],[Profit]]/tbl_DataModel[[#This Row],[Sales]]</f>
        <v>0.41</v>
      </c>
      <c r="F9386">
        <v>2305</v>
      </c>
      <c r="G9386">
        <v>945.05</v>
      </c>
      <c r="H9386" t="s">
        <v>32</v>
      </c>
      <c r="I9386" t="s">
        <v>97</v>
      </c>
      <c r="J9386" t="s">
        <v>23</v>
      </c>
      <c r="K9386" t="s">
        <v>36</v>
      </c>
    </row>
    <row r="9387" spans="1:11" x14ac:dyDescent="0.3">
      <c r="A9387">
        <f>YEAR('Supermart Grocery Sales - Retai'!F:F)</f>
        <v>2017</v>
      </c>
      <c r="B9387">
        <f>MONTH('Supermart Grocery Sales - Retai'!F:F)</f>
        <v>5</v>
      </c>
      <c r="C9387" t="str" cm="1">
        <f t="array" ref="C9387">CHOOSE(_xlfn.ANCHORARRAY(B9387), "Jan", "Feb", "Mar", "Apr", "May", "Jun", "Jul", "Aug", "Sep", "Oct", "Nov", "Dec")</f>
        <v>May</v>
      </c>
      <c r="D9387" t="str">
        <f>"Q"&amp;ROUNDUP(MONTH('Supermart Grocery Sales - Retai'!F9387)/3,0)</f>
        <v>Q2</v>
      </c>
      <c r="E9387">
        <f>tbl_DataModel[[#This Row],[Profit]]/tbl_DataModel[[#This Row],[Sales]]</f>
        <v>0.43</v>
      </c>
      <c r="F9387">
        <v>2285</v>
      </c>
      <c r="G9387">
        <v>982.55</v>
      </c>
      <c r="H9387" t="s">
        <v>26</v>
      </c>
      <c r="I9387" t="s">
        <v>94</v>
      </c>
      <c r="J9387" t="s">
        <v>23</v>
      </c>
      <c r="K9387" t="s">
        <v>36</v>
      </c>
    </row>
    <row r="9388" spans="1:11" x14ac:dyDescent="0.3">
      <c r="A9388">
        <f>YEAR('Supermart Grocery Sales - Retai'!F:F)</f>
        <v>2015</v>
      </c>
      <c r="B9388">
        <f>MONTH('Supermart Grocery Sales - Retai'!F:F)</f>
        <v>1</v>
      </c>
      <c r="C9388" t="str" cm="1">
        <f t="array" ref="C9388">CHOOSE(_xlfn.ANCHORARRAY(B9388), "Jan", "Feb", "Mar", "Apr", "May", "Jun", "Jul", "Aug", "Sep", "Oct", "Nov", "Dec")</f>
        <v>Jan</v>
      </c>
      <c r="D9388" t="str">
        <f>"Q"&amp;ROUNDUP(MONTH('Supermart Grocery Sales - Retai'!F9388)/3,0)</f>
        <v>Q1</v>
      </c>
      <c r="E9388">
        <f>tbl_DataModel[[#This Row],[Profit]]/tbl_DataModel[[#This Row],[Sales]]</f>
        <v>0.13</v>
      </c>
      <c r="F9388">
        <v>1495</v>
      </c>
      <c r="G9388">
        <v>194.35</v>
      </c>
      <c r="H9388" t="s">
        <v>58</v>
      </c>
      <c r="I9388" t="s">
        <v>112</v>
      </c>
      <c r="J9388" t="s">
        <v>23</v>
      </c>
      <c r="K9388" t="s">
        <v>114</v>
      </c>
    </row>
    <row r="9389" spans="1:11" x14ac:dyDescent="0.3">
      <c r="A9389">
        <f>YEAR('Supermart Grocery Sales - Retai'!F:F)</f>
        <v>2018</v>
      </c>
      <c r="B9389">
        <f>MONTH('Supermart Grocery Sales - Retai'!F:F)</f>
        <v>3</v>
      </c>
      <c r="C9389" t="str" cm="1">
        <f t="array" ref="C9389">CHOOSE(_xlfn.ANCHORARRAY(B9389), "Jan", "Feb", "Mar", "Apr", "May", "Jun", "Jul", "Aug", "Sep", "Oct", "Nov", "Dec")</f>
        <v>Mar</v>
      </c>
      <c r="D9389" t="str">
        <f>"Q"&amp;ROUNDUP(MONTH('Supermart Grocery Sales - Retai'!F9389)/3,0)</f>
        <v>Q1</v>
      </c>
      <c r="E9389">
        <f>tbl_DataModel[[#This Row],[Profit]]/tbl_DataModel[[#This Row],[Sales]]</f>
        <v>0.18</v>
      </c>
      <c r="F9389">
        <v>766</v>
      </c>
      <c r="G9389">
        <v>137.88</v>
      </c>
      <c r="H9389" t="s">
        <v>32</v>
      </c>
      <c r="I9389" t="s">
        <v>97</v>
      </c>
      <c r="J9389" t="s">
        <v>23</v>
      </c>
      <c r="K9389" t="s">
        <v>135</v>
      </c>
    </row>
    <row r="9390" spans="1:11" x14ac:dyDescent="0.3">
      <c r="A9390">
        <f>YEAR('Supermart Grocery Sales - Retai'!F:F)</f>
        <v>2018</v>
      </c>
      <c r="B9390">
        <f>MONTH('Supermart Grocery Sales - Retai'!F:F)</f>
        <v>9</v>
      </c>
      <c r="C9390" t="str" cm="1">
        <f t="array" ref="C9390">CHOOSE(_xlfn.ANCHORARRAY(B9390), "Jan", "Feb", "Mar", "Apr", "May", "Jun", "Jul", "Aug", "Sep", "Oct", "Nov", "Dec")</f>
        <v>Sep</v>
      </c>
      <c r="D9390" t="str">
        <f>"Q"&amp;ROUNDUP(MONTH('Supermart Grocery Sales - Retai'!F9390)/3,0)</f>
        <v>Q3</v>
      </c>
      <c r="E9390">
        <f>tbl_DataModel[[#This Row],[Profit]]/tbl_DataModel[[#This Row],[Sales]]</f>
        <v>0.42</v>
      </c>
      <c r="F9390">
        <v>2079</v>
      </c>
      <c r="G9390">
        <v>873.18</v>
      </c>
      <c r="H9390" t="s">
        <v>20</v>
      </c>
      <c r="I9390" t="s">
        <v>91</v>
      </c>
      <c r="J9390" t="s">
        <v>23</v>
      </c>
      <c r="K9390" t="s">
        <v>111</v>
      </c>
    </row>
    <row r="9391" spans="1:11" x14ac:dyDescent="0.3">
      <c r="A9391">
        <f>YEAR('Supermart Grocery Sales - Retai'!F:F)</f>
        <v>2017</v>
      </c>
      <c r="B9391">
        <f>MONTH('Supermart Grocery Sales - Retai'!F:F)</f>
        <v>3</v>
      </c>
      <c r="C9391" t="str" cm="1">
        <f t="array" ref="C9391">CHOOSE(_xlfn.ANCHORARRAY(B9391), "Jan", "Feb", "Mar", "Apr", "May", "Jun", "Jul", "Aug", "Sep", "Oct", "Nov", "Dec")</f>
        <v>Mar</v>
      </c>
      <c r="D9391" t="str">
        <f>"Q"&amp;ROUNDUP(MONTH('Supermart Grocery Sales - Retai'!F9391)/3,0)</f>
        <v>Q1</v>
      </c>
      <c r="E9391">
        <f>tbl_DataModel[[#This Row],[Profit]]/tbl_DataModel[[#This Row],[Sales]]</f>
        <v>0.32</v>
      </c>
      <c r="F9391">
        <v>1576</v>
      </c>
      <c r="G9391">
        <v>504.32</v>
      </c>
      <c r="H9391" t="s">
        <v>13</v>
      </c>
      <c r="I9391" t="s">
        <v>79</v>
      </c>
      <c r="J9391" t="s">
        <v>23</v>
      </c>
      <c r="K9391" t="s">
        <v>120</v>
      </c>
    </row>
    <row r="9392" spans="1:11" x14ac:dyDescent="0.3">
      <c r="A9392">
        <f>YEAR('Supermart Grocery Sales - Retai'!F:F)</f>
        <v>2018</v>
      </c>
      <c r="B9392">
        <f>MONTH('Supermart Grocery Sales - Retai'!F:F)</f>
        <v>6</v>
      </c>
      <c r="C9392" t="str" cm="1">
        <f t="array" ref="C9392">CHOOSE(_xlfn.ANCHORARRAY(B9392), "Jan", "Feb", "Mar", "Apr", "May", "Jun", "Jul", "Aug", "Sep", "Oct", "Nov", "Dec")</f>
        <v>Jun</v>
      </c>
      <c r="D9392" t="str">
        <f>"Q"&amp;ROUNDUP(MONTH('Supermart Grocery Sales - Retai'!F9392)/3,0)</f>
        <v>Q2</v>
      </c>
      <c r="E9392">
        <f>tbl_DataModel[[#This Row],[Profit]]/tbl_DataModel[[#This Row],[Sales]]</f>
        <v>0.17</v>
      </c>
      <c r="F9392">
        <v>1562</v>
      </c>
      <c r="G9392">
        <v>265.54000000000002</v>
      </c>
      <c r="H9392" t="s">
        <v>20</v>
      </c>
      <c r="I9392" t="s">
        <v>21</v>
      </c>
      <c r="J9392" t="s">
        <v>23</v>
      </c>
      <c r="K9392" t="s">
        <v>90</v>
      </c>
    </row>
    <row r="9393" spans="1:11" x14ac:dyDescent="0.3">
      <c r="A9393">
        <f>YEAR('Supermart Grocery Sales - Retai'!F:F)</f>
        <v>2018</v>
      </c>
      <c r="B9393">
        <f>MONTH('Supermart Grocery Sales - Retai'!F:F)</f>
        <v>11</v>
      </c>
      <c r="C9393" t="str" cm="1">
        <f t="array" ref="C9393">CHOOSE(_xlfn.ANCHORARRAY(B9393), "Jan", "Feb", "Mar", "Apr", "May", "Jun", "Jul", "Aug", "Sep", "Oct", "Nov", "Dec")</f>
        <v>Nov</v>
      </c>
      <c r="D9393" t="str">
        <f>"Q"&amp;ROUNDUP(MONTH('Supermart Grocery Sales - Retai'!F9393)/3,0)</f>
        <v>Q4</v>
      </c>
      <c r="E9393">
        <f>tbl_DataModel[[#This Row],[Profit]]/tbl_DataModel[[#This Row],[Sales]]</f>
        <v>0.3</v>
      </c>
      <c r="F9393">
        <v>1907</v>
      </c>
      <c r="G9393">
        <v>572.1</v>
      </c>
      <c r="H9393" t="s">
        <v>13</v>
      </c>
      <c r="I9393" t="s">
        <v>14</v>
      </c>
      <c r="J9393" t="s">
        <v>23</v>
      </c>
      <c r="K9393" t="s">
        <v>42</v>
      </c>
    </row>
    <row r="9394" spans="1:11" x14ac:dyDescent="0.3">
      <c r="A9394">
        <f>YEAR('Supermart Grocery Sales - Retai'!F:F)</f>
        <v>2015</v>
      </c>
      <c r="B9394">
        <f>MONTH('Supermart Grocery Sales - Retai'!F:F)</f>
        <v>1</v>
      </c>
      <c r="C9394" t="str" cm="1">
        <f t="array" ref="C9394">CHOOSE(_xlfn.ANCHORARRAY(B9394), "Jan", "Feb", "Mar", "Apr", "May", "Jun", "Jul", "Aug", "Sep", "Oct", "Nov", "Dec")</f>
        <v>Jan</v>
      </c>
      <c r="D9394" t="str">
        <f>"Q"&amp;ROUNDUP(MONTH('Supermart Grocery Sales - Retai'!F9394)/3,0)</f>
        <v>Q1</v>
      </c>
      <c r="E9394">
        <f>tbl_DataModel[[#This Row],[Profit]]/tbl_DataModel[[#This Row],[Sales]]</f>
        <v>0.13</v>
      </c>
      <c r="F9394">
        <v>1113</v>
      </c>
      <c r="G9394">
        <v>144.69</v>
      </c>
      <c r="H9394" t="s">
        <v>13</v>
      </c>
      <c r="I9394" t="s">
        <v>14</v>
      </c>
      <c r="J9394" t="s">
        <v>23</v>
      </c>
      <c r="K9394" t="s">
        <v>19</v>
      </c>
    </row>
    <row r="9395" spans="1:11" x14ac:dyDescent="0.3">
      <c r="A9395">
        <f>YEAR('Supermart Grocery Sales - Retai'!F:F)</f>
        <v>2018</v>
      </c>
      <c r="B9395">
        <f>MONTH('Supermart Grocery Sales - Retai'!F:F)</f>
        <v>5</v>
      </c>
      <c r="C9395" t="str" cm="1">
        <f t="array" ref="C9395">CHOOSE(_xlfn.ANCHORARRAY(B9395), "Jan", "Feb", "Mar", "Apr", "May", "Jun", "Jul", "Aug", "Sep", "Oct", "Nov", "Dec")</f>
        <v>May</v>
      </c>
      <c r="D9395" t="str">
        <f>"Q"&amp;ROUNDUP(MONTH('Supermart Grocery Sales - Retai'!F9395)/3,0)</f>
        <v>Q2</v>
      </c>
      <c r="E9395">
        <f>tbl_DataModel[[#This Row],[Profit]]/tbl_DataModel[[#This Row],[Sales]]</f>
        <v>0.38000000000000006</v>
      </c>
      <c r="F9395">
        <v>1539</v>
      </c>
      <c r="G9395">
        <v>584.82000000000005</v>
      </c>
      <c r="H9395" t="s">
        <v>63</v>
      </c>
      <c r="I9395" t="s">
        <v>75</v>
      </c>
      <c r="J9395" t="s">
        <v>23</v>
      </c>
      <c r="K9395" t="s">
        <v>25</v>
      </c>
    </row>
    <row r="9396" spans="1:11" x14ac:dyDescent="0.3">
      <c r="A9396">
        <f>YEAR('Supermart Grocery Sales - Retai'!F:F)</f>
        <v>2016</v>
      </c>
      <c r="B9396">
        <f>MONTH('Supermart Grocery Sales - Retai'!F:F)</f>
        <v>6</v>
      </c>
      <c r="C9396" t="str" cm="1">
        <f t="array" ref="C9396">CHOOSE(_xlfn.ANCHORARRAY(B9396), "Jan", "Feb", "Mar", "Apr", "May", "Jun", "Jul", "Aug", "Sep", "Oct", "Nov", "Dec")</f>
        <v>Jun</v>
      </c>
      <c r="D9396" t="str">
        <f>"Q"&amp;ROUNDUP(MONTH('Supermart Grocery Sales - Retai'!F9396)/3,0)</f>
        <v>Q2</v>
      </c>
      <c r="E9396">
        <f>tbl_DataModel[[#This Row],[Profit]]/tbl_DataModel[[#This Row],[Sales]]</f>
        <v>0.19999999999999998</v>
      </c>
      <c r="F9396">
        <v>1537</v>
      </c>
      <c r="G9396">
        <v>307.39999999999998</v>
      </c>
      <c r="H9396" t="s">
        <v>20</v>
      </c>
      <c r="I9396" t="s">
        <v>91</v>
      </c>
      <c r="J9396" t="s">
        <v>23</v>
      </c>
      <c r="K9396" t="s">
        <v>78</v>
      </c>
    </row>
    <row r="9397" spans="1:11" x14ac:dyDescent="0.3">
      <c r="A9397">
        <f>YEAR('Supermart Grocery Sales - Retai'!F:F)</f>
        <v>2015</v>
      </c>
      <c r="B9397">
        <f>MONTH('Supermart Grocery Sales - Retai'!F:F)</f>
        <v>1</v>
      </c>
      <c r="C9397" t="str" cm="1">
        <f t="array" ref="C9397">CHOOSE(_xlfn.ANCHORARRAY(B9397), "Jan", "Feb", "Mar", "Apr", "May", "Jun", "Jul", "Aug", "Sep", "Oct", "Nov", "Dec")</f>
        <v>Jan</v>
      </c>
      <c r="D9397" t="str">
        <f>"Q"&amp;ROUNDUP(MONTH('Supermart Grocery Sales - Retai'!F9397)/3,0)</f>
        <v>Q1</v>
      </c>
      <c r="E9397">
        <f>tbl_DataModel[[#This Row],[Profit]]/tbl_DataModel[[#This Row],[Sales]]</f>
        <v>0.16</v>
      </c>
      <c r="F9397">
        <v>2201</v>
      </c>
      <c r="G9397">
        <v>352.16</v>
      </c>
      <c r="H9397" t="s">
        <v>32</v>
      </c>
      <c r="I9397" t="s">
        <v>97</v>
      </c>
      <c r="J9397" t="s">
        <v>23</v>
      </c>
      <c r="K9397" t="s">
        <v>25</v>
      </c>
    </row>
    <row r="9398" spans="1:11" x14ac:dyDescent="0.3">
      <c r="A9398">
        <f>YEAR('Supermart Grocery Sales - Retai'!F:F)</f>
        <v>2018</v>
      </c>
      <c r="B9398">
        <f>MONTH('Supermart Grocery Sales - Retai'!F:F)</f>
        <v>5</v>
      </c>
      <c r="C9398" t="str" cm="1">
        <f t="array" ref="C9398">CHOOSE(_xlfn.ANCHORARRAY(B9398), "Jan", "Feb", "Mar", "Apr", "May", "Jun", "Jul", "Aug", "Sep", "Oct", "Nov", "Dec")</f>
        <v>May</v>
      </c>
      <c r="D9398" t="str">
        <f>"Q"&amp;ROUNDUP(MONTH('Supermart Grocery Sales - Retai'!F9398)/3,0)</f>
        <v>Q2</v>
      </c>
      <c r="E9398">
        <f>tbl_DataModel[[#This Row],[Profit]]/tbl_DataModel[[#This Row],[Sales]]</f>
        <v>0.36</v>
      </c>
      <c r="F9398">
        <v>2014</v>
      </c>
      <c r="G9398">
        <v>725.04</v>
      </c>
      <c r="H9398" t="s">
        <v>26</v>
      </c>
      <c r="I9398" t="s">
        <v>201</v>
      </c>
      <c r="J9398" t="s">
        <v>23</v>
      </c>
      <c r="K9398" t="s">
        <v>25</v>
      </c>
    </row>
    <row r="9399" spans="1:11" x14ac:dyDescent="0.3">
      <c r="A9399">
        <f>YEAR('Supermart Grocery Sales - Retai'!F:F)</f>
        <v>2017</v>
      </c>
      <c r="B9399">
        <f>MONTH('Supermart Grocery Sales - Retai'!F:F)</f>
        <v>12</v>
      </c>
      <c r="C9399" t="str" cm="1">
        <f t="array" ref="C9399">CHOOSE(_xlfn.ANCHORARRAY(B9399), "Jan", "Feb", "Mar", "Apr", "May", "Jun", "Jul", "Aug", "Sep", "Oct", "Nov", "Dec")</f>
        <v>Dec</v>
      </c>
      <c r="D9399" t="str">
        <f>"Q"&amp;ROUNDUP(MONTH('Supermart Grocery Sales - Retai'!F9399)/3,0)</f>
        <v>Q4</v>
      </c>
      <c r="E9399">
        <f>tbl_DataModel[[#This Row],[Profit]]/tbl_DataModel[[#This Row],[Sales]]</f>
        <v>0.16</v>
      </c>
      <c r="F9399">
        <v>2413</v>
      </c>
      <c r="G9399">
        <v>386.08</v>
      </c>
      <c r="H9399" t="s">
        <v>26</v>
      </c>
      <c r="I9399" t="s">
        <v>94</v>
      </c>
      <c r="J9399" t="s">
        <v>23</v>
      </c>
      <c r="K9399" t="s">
        <v>74</v>
      </c>
    </row>
    <row r="9400" spans="1:11" x14ac:dyDescent="0.3">
      <c r="A9400">
        <f>YEAR('Supermart Grocery Sales - Retai'!F:F)</f>
        <v>2015</v>
      </c>
      <c r="B9400">
        <f>MONTH('Supermart Grocery Sales - Retai'!F:F)</f>
        <v>9</v>
      </c>
      <c r="C9400" t="str" cm="1">
        <f t="array" ref="C9400">CHOOSE(_xlfn.ANCHORARRAY(B9400), "Jan", "Feb", "Mar", "Apr", "May", "Jun", "Jul", "Aug", "Sep", "Oct", "Nov", "Dec")</f>
        <v>Sep</v>
      </c>
      <c r="D9400" t="str">
        <f>"Q"&amp;ROUNDUP(MONTH('Supermart Grocery Sales - Retai'!F9400)/3,0)</f>
        <v>Q3</v>
      </c>
      <c r="E9400">
        <f>tbl_DataModel[[#This Row],[Profit]]/tbl_DataModel[[#This Row],[Sales]]</f>
        <v>0.12</v>
      </c>
      <c r="F9400">
        <v>699</v>
      </c>
      <c r="G9400">
        <v>83.88</v>
      </c>
      <c r="H9400" t="s">
        <v>58</v>
      </c>
      <c r="I9400" t="s">
        <v>59</v>
      </c>
      <c r="J9400" t="s">
        <v>23</v>
      </c>
      <c r="K9400" t="s">
        <v>182</v>
      </c>
    </row>
    <row r="9401" spans="1:11" x14ac:dyDescent="0.3">
      <c r="A9401">
        <f>YEAR('Supermart Grocery Sales - Retai'!F:F)</f>
        <v>2018</v>
      </c>
      <c r="B9401">
        <f>MONTH('Supermart Grocery Sales - Retai'!F:F)</f>
        <v>3</v>
      </c>
      <c r="C9401" t="str" cm="1">
        <f t="array" ref="C9401">CHOOSE(_xlfn.ANCHORARRAY(B9401), "Jan", "Feb", "Mar", "Apr", "May", "Jun", "Jul", "Aug", "Sep", "Oct", "Nov", "Dec")</f>
        <v>Mar</v>
      </c>
      <c r="D9401" t="str">
        <f>"Q"&amp;ROUNDUP(MONTH('Supermart Grocery Sales - Retai'!F9401)/3,0)</f>
        <v>Q1</v>
      </c>
      <c r="E9401">
        <f>tbl_DataModel[[#This Row],[Profit]]/tbl_DataModel[[#This Row],[Sales]]</f>
        <v>0.28000000000000003</v>
      </c>
      <c r="F9401">
        <v>1920</v>
      </c>
      <c r="G9401">
        <v>537.6</v>
      </c>
      <c r="H9401" t="s">
        <v>63</v>
      </c>
      <c r="I9401" t="s">
        <v>64</v>
      </c>
      <c r="J9401" t="s">
        <v>23</v>
      </c>
      <c r="K9401" t="s">
        <v>114</v>
      </c>
    </row>
    <row r="9402" spans="1:11" x14ac:dyDescent="0.3">
      <c r="A9402">
        <f>YEAR('Supermart Grocery Sales - Retai'!F:F)</f>
        <v>2017</v>
      </c>
      <c r="B9402">
        <f>MONTH('Supermart Grocery Sales - Retai'!F:F)</f>
        <v>8</v>
      </c>
      <c r="C9402" t="str" cm="1">
        <f t="array" ref="C9402">CHOOSE(_xlfn.ANCHORARRAY(B9402), "Jan", "Feb", "Mar", "Apr", "May", "Jun", "Jul", "Aug", "Sep", "Oct", "Nov", "Dec")</f>
        <v>Aug</v>
      </c>
      <c r="D9402" t="str">
        <f>"Q"&amp;ROUNDUP(MONTH('Supermart Grocery Sales - Retai'!F9402)/3,0)</f>
        <v>Q3</v>
      </c>
      <c r="E9402">
        <f>tbl_DataModel[[#This Row],[Profit]]/tbl_DataModel[[#This Row],[Sales]]</f>
        <v>0.13999999999999999</v>
      </c>
      <c r="F9402">
        <v>1036</v>
      </c>
      <c r="G9402">
        <v>145.04</v>
      </c>
      <c r="H9402" t="s">
        <v>32</v>
      </c>
      <c r="I9402" t="s">
        <v>46</v>
      </c>
      <c r="J9402" t="s">
        <v>23</v>
      </c>
      <c r="K9402" t="s">
        <v>263</v>
      </c>
    </row>
    <row r="9403" spans="1:11" x14ac:dyDescent="0.3">
      <c r="A9403">
        <f>YEAR('Supermart Grocery Sales - Retai'!F:F)</f>
        <v>2017</v>
      </c>
      <c r="B9403">
        <f>MONTH('Supermart Grocery Sales - Retai'!F:F)</f>
        <v>5</v>
      </c>
      <c r="C9403" t="str" cm="1">
        <f t="array" ref="C9403">CHOOSE(_xlfn.ANCHORARRAY(B9403), "Jan", "Feb", "Mar", "Apr", "May", "Jun", "Jul", "Aug", "Sep", "Oct", "Nov", "Dec")</f>
        <v>May</v>
      </c>
      <c r="D9403" t="str">
        <f>"Q"&amp;ROUNDUP(MONTH('Supermart Grocery Sales - Retai'!F9403)/3,0)</f>
        <v>Q2</v>
      </c>
      <c r="E9403">
        <f>tbl_DataModel[[#This Row],[Profit]]/tbl_DataModel[[#This Row],[Sales]]</f>
        <v>0.28999999999999998</v>
      </c>
      <c r="F9403">
        <v>1358</v>
      </c>
      <c r="G9403">
        <v>393.82</v>
      </c>
      <c r="H9403" t="s">
        <v>63</v>
      </c>
      <c r="I9403" t="s">
        <v>87</v>
      </c>
      <c r="J9403" t="s">
        <v>23</v>
      </c>
      <c r="K9403" t="s">
        <v>137</v>
      </c>
    </row>
    <row r="9404" spans="1:11" x14ac:dyDescent="0.3">
      <c r="A9404">
        <f>YEAR('Supermart Grocery Sales - Retai'!F:F)</f>
        <v>2017</v>
      </c>
      <c r="B9404">
        <f>MONTH('Supermart Grocery Sales - Retai'!F:F)</f>
        <v>3</v>
      </c>
      <c r="C9404" t="str" cm="1">
        <f t="array" ref="C9404">CHOOSE(_xlfn.ANCHORARRAY(B9404), "Jan", "Feb", "Mar", "Apr", "May", "Jun", "Jul", "Aug", "Sep", "Oct", "Nov", "Dec")</f>
        <v>Mar</v>
      </c>
      <c r="D9404" t="str">
        <f>"Q"&amp;ROUNDUP(MONTH('Supermart Grocery Sales - Retai'!F9404)/3,0)</f>
        <v>Q1</v>
      </c>
      <c r="E9404">
        <f>tbl_DataModel[[#This Row],[Profit]]/tbl_DataModel[[#This Row],[Sales]]</f>
        <v>0.42000000000000004</v>
      </c>
      <c r="F9404">
        <v>816</v>
      </c>
      <c r="G9404">
        <v>342.72</v>
      </c>
      <c r="H9404" t="s">
        <v>13</v>
      </c>
      <c r="I9404" t="s">
        <v>79</v>
      </c>
      <c r="J9404" t="s">
        <v>23</v>
      </c>
      <c r="K9404" t="s">
        <v>111</v>
      </c>
    </row>
    <row r="9405" spans="1:11" x14ac:dyDescent="0.3">
      <c r="A9405">
        <f>YEAR('Supermart Grocery Sales - Retai'!F:F)</f>
        <v>2015</v>
      </c>
      <c r="B9405">
        <f>MONTH('Supermart Grocery Sales - Retai'!F:F)</f>
        <v>1</v>
      </c>
      <c r="C9405" t="str" cm="1">
        <f t="array" ref="C9405">CHOOSE(_xlfn.ANCHORARRAY(B9405), "Jan", "Feb", "Mar", "Apr", "May", "Jun", "Jul", "Aug", "Sep", "Oct", "Nov", "Dec")</f>
        <v>Jan</v>
      </c>
      <c r="D9405" t="str">
        <f>"Q"&amp;ROUNDUP(MONTH('Supermart Grocery Sales - Retai'!F9405)/3,0)</f>
        <v>Q1</v>
      </c>
      <c r="E9405">
        <f>tbl_DataModel[[#This Row],[Profit]]/tbl_DataModel[[#This Row],[Sales]]</f>
        <v>4.9999999999999996E-2</v>
      </c>
      <c r="F9405">
        <v>2431</v>
      </c>
      <c r="G9405">
        <v>121.55</v>
      </c>
      <c r="H9405" t="s">
        <v>58</v>
      </c>
      <c r="I9405" t="s">
        <v>59</v>
      </c>
      <c r="J9405" t="s">
        <v>23</v>
      </c>
      <c r="K9405" t="s">
        <v>86</v>
      </c>
    </row>
    <row r="9406" spans="1:11" x14ac:dyDescent="0.3">
      <c r="A9406">
        <f>YEAR('Supermart Grocery Sales - Retai'!F:F)</f>
        <v>2017</v>
      </c>
      <c r="B9406">
        <f>MONTH('Supermart Grocery Sales - Retai'!F:F)</f>
        <v>8</v>
      </c>
      <c r="C9406" t="str" cm="1">
        <f t="array" ref="C9406">CHOOSE(_xlfn.ANCHORARRAY(B9406), "Jan", "Feb", "Mar", "Apr", "May", "Jun", "Jul", "Aug", "Sep", "Oct", "Nov", "Dec")</f>
        <v>Aug</v>
      </c>
      <c r="D9406" t="str">
        <f>"Q"&amp;ROUNDUP(MONTH('Supermart Grocery Sales - Retai'!F9406)/3,0)</f>
        <v>Q3</v>
      </c>
      <c r="E9406">
        <f>tbl_DataModel[[#This Row],[Profit]]/tbl_DataModel[[#This Row],[Sales]]</f>
        <v>0.16</v>
      </c>
      <c r="F9406">
        <v>2381</v>
      </c>
      <c r="G9406">
        <v>380.96</v>
      </c>
      <c r="H9406" t="s">
        <v>32</v>
      </c>
      <c r="I9406" t="s">
        <v>153</v>
      </c>
      <c r="J9406" t="s">
        <v>23</v>
      </c>
      <c r="K9406" t="s">
        <v>197</v>
      </c>
    </row>
    <row r="9407" spans="1:11" x14ac:dyDescent="0.3">
      <c r="A9407">
        <f>YEAR('Supermart Grocery Sales - Retai'!F:F)</f>
        <v>2018</v>
      </c>
      <c r="B9407">
        <f>MONTH('Supermart Grocery Sales - Retai'!F:F)</f>
        <v>9</v>
      </c>
      <c r="C9407" t="str" cm="1">
        <f t="array" ref="C9407">CHOOSE(_xlfn.ANCHORARRAY(B9407), "Jan", "Feb", "Mar", "Apr", "May", "Jun", "Jul", "Aug", "Sep", "Oct", "Nov", "Dec")</f>
        <v>Sep</v>
      </c>
      <c r="D9407" t="str">
        <f>"Q"&amp;ROUNDUP(MONTH('Supermart Grocery Sales - Retai'!F9407)/3,0)</f>
        <v>Q3</v>
      </c>
      <c r="E9407">
        <f>tbl_DataModel[[#This Row],[Profit]]/tbl_DataModel[[#This Row],[Sales]]</f>
        <v>0.14000000000000001</v>
      </c>
      <c r="F9407">
        <v>1558</v>
      </c>
      <c r="G9407">
        <v>218.12</v>
      </c>
      <c r="H9407" t="s">
        <v>32</v>
      </c>
      <c r="I9407" t="s">
        <v>46</v>
      </c>
      <c r="J9407" t="s">
        <v>23</v>
      </c>
      <c r="K9407" t="s">
        <v>197</v>
      </c>
    </row>
    <row r="9408" spans="1:11" x14ac:dyDescent="0.3">
      <c r="A9408">
        <f>YEAR('Supermart Grocery Sales - Retai'!F:F)</f>
        <v>2017</v>
      </c>
      <c r="B9408">
        <f>MONTH('Supermart Grocery Sales - Retai'!F:F)</f>
        <v>5</v>
      </c>
      <c r="C9408" t="str" cm="1">
        <f t="array" ref="C9408">CHOOSE(_xlfn.ANCHORARRAY(B9408), "Jan", "Feb", "Mar", "Apr", "May", "Jun", "Jul", "Aug", "Sep", "Oct", "Nov", "Dec")</f>
        <v>May</v>
      </c>
      <c r="D9408" t="str">
        <f>"Q"&amp;ROUNDUP(MONTH('Supermart Grocery Sales - Retai'!F9408)/3,0)</f>
        <v>Q2</v>
      </c>
      <c r="E9408">
        <f>tbl_DataModel[[#This Row],[Profit]]/tbl_DataModel[[#This Row],[Sales]]</f>
        <v>0.35000000000000003</v>
      </c>
      <c r="F9408">
        <v>584</v>
      </c>
      <c r="G9408">
        <v>204.4</v>
      </c>
      <c r="H9408" t="s">
        <v>20</v>
      </c>
      <c r="I9408" t="s">
        <v>21</v>
      </c>
      <c r="J9408" t="s">
        <v>23</v>
      </c>
      <c r="K9408" t="s">
        <v>197</v>
      </c>
    </row>
    <row r="9409" spans="1:11" x14ac:dyDescent="0.3">
      <c r="A9409">
        <f>YEAR('Supermart Grocery Sales - Retai'!F:F)</f>
        <v>2018</v>
      </c>
      <c r="B9409">
        <f>MONTH('Supermart Grocery Sales - Retai'!F:F)</f>
        <v>6</v>
      </c>
      <c r="C9409" t="str" cm="1">
        <f t="array" ref="C9409">CHOOSE(_xlfn.ANCHORARRAY(B9409), "Jan", "Feb", "Mar", "Apr", "May", "Jun", "Jul", "Aug", "Sep", "Oct", "Nov", "Dec")</f>
        <v>Jun</v>
      </c>
      <c r="D9409" t="str">
        <f>"Q"&amp;ROUNDUP(MONTH('Supermart Grocery Sales - Retai'!F9409)/3,0)</f>
        <v>Q2</v>
      </c>
      <c r="E9409">
        <f>tbl_DataModel[[#This Row],[Profit]]/tbl_DataModel[[#This Row],[Sales]]</f>
        <v>0.38</v>
      </c>
      <c r="F9409">
        <v>1165</v>
      </c>
      <c r="G9409">
        <v>442.7</v>
      </c>
      <c r="H9409" t="s">
        <v>20</v>
      </c>
      <c r="I9409" t="s">
        <v>21</v>
      </c>
      <c r="J9409" t="s">
        <v>23</v>
      </c>
      <c r="K9409" t="s">
        <v>90</v>
      </c>
    </row>
    <row r="9410" spans="1:11" x14ac:dyDescent="0.3">
      <c r="A9410">
        <f>YEAR('Supermart Grocery Sales - Retai'!F:F)</f>
        <v>2018</v>
      </c>
      <c r="B9410">
        <f>MONTH('Supermart Grocery Sales - Retai'!F:F)</f>
        <v>8</v>
      </c>
      <c r="C9410" t="str" cm="1">
        <f t="array" ref="C9410">CHOOSE(_xlfn.ANCHORARRAY(B9410), "Jan", "Feb", "Mar", "Apr", "May", "Jun", "Jul", "Aug", "Sep", "Oct", "Nov", "Dec")</f>
        <v>Aug</v>
      </c>
      <c r="D9410" t="str">
        <f>"Q"&amp;ROUNDUP(MONTH('Supermart Grocery Sales - Retai'!F9410)/3,0)</f>
        <v>Q3</v>
      </c>
      <c r="E9410">
        <f>tbl_DataModel[[#This Row],[Profit]]/tbl_DataModel[[#This Row],[Sales]]</f>
        <v>0.2</v>
      </c>
      <c r="F9410">
        <v>717</v>
      </c>
      <c r="G9410">
        <v>143.4</v>
      </c>
      <c r="H9410" t="s">
        <v>13</v>
      </c>
      <c r="I9410" t="s">
        <v>14</v>
      </c>
      <c r="J9410" t="s">
        <v>23</v>
      </c>
      <c r="K9410" t="s">
        <v>120</v>
      </c>
    </row>
    <row r="9411" spans="1:11" x14ac:dyDescent="0.3">
      <c r="A9411">
        <f>YEAR('Supermart Grocery Sales - Retai'!F:F)</f>
        <v>2016</v>
      </c>
      <c r="B9411">
        <f>MONTH('Supermart Grocery Sales - Retai'!F:F)</f>
        <v>6</v>
      </c>
      <c r="C9411" t="str" cm="1">
        <f t="array" ref="C9411">CHOOSE(_xlfn.ANCHORARRAY(B9411), "Jan", "Feb", "Mar", "Apr", "May", "Jun", "Jul", "Aug", "Sep", "Oct", "Nov", "Dec")</f>
        <v>Jun</v>
      </c>
      <c r="D9411" t="str">
        <f>"Q"&amp;ROUNDUP(MONTH('Supermart Grocery Sales - Retai'!F9411)/3,0)</f>
        <v>Q2</v>
      </c>
      <c r="E9411">
        <f>tbl_DataModel[[#This Row],[Profit]]/tbl_DataModel[[#This Row],[Sales]]</f>
        <v>0.37</v>
      </c>
      <c r="F9411">
        <v>2168</v>
      </c>
      <c r="G9411">
        <v>802.16</v>
      </c>
      <c r="H9411" t="s">
        <v>13</v>
      </c>
      <c r="I9411" t="s">
        <v>79</v>
      </c>
      <c r="J9411" t="s">
        <v>23</v>
      </c>
      <c r="K9411" t="s">
        <v>182</v>
      </c>
    </row>
    <row r="9412" spans="1:11" x14ac:dyDescent="0.3">
      <c r="A9412">
        <f>YEAR('Supermart Grocery Sales - Retai'!F:F)</f>
        <v>2017</v>
      </c>
      <c r="B9412">
        <f>MONTH('Supermart Grocery Sales - Retai'!F:F)</f>
        <v>11</v>
      </c>
      <c r="C9412" t="str" cm="1">
        <f t="array" ref="C9412">CHOOSE(_xlfn.ANCHORARRAY(B9412), "Jan", "Feb", "Mar", "Apr", "May", "Jun", "Jul", "Aug", "Sep", "Oct", "Nov", "Dec")</f>
        <v>Nov</v>
      </c>
      <c r="D9412" t="str">
        <f>"Q"&amp;ROUNDUP(MONTH('Supermart Grocery Sales - Retai'!F9412)/3,0)</f>
        <v>Q4</v>
      </c>
      <c r="E9412">
        <f>tbl_DataModel[[#This Row],[Profit]]/tbl_DataModel[[#This Row],[Sales]]</f>
        <v>0.10999999999999999</v>
      </c>
      <c r="F9412">
        <v>1249</v>
      </c>
      <c r="G9412">
        <v>137.38999999999999</v>
      </c>
      <c r="H9412" t="s">
        <v>32</v>
      </c>
      <c r="I9412" t="s">
        <v>153</v>
      </c>
      <c r="J9412" t="s">
        <v>23</v>
      </c>
      <c r="K9412" t="s">
        <v>86</v>
      </c>
    </row>
    <row r="9413" spans="1:11" x14ac:dyDescent="0.3">
      <c r="A9413">
        <f>YEAR('Supermart Grocery Sales - Retai'!F:F)</f>
        <v>2017</v>
      </c>
      <c r="B9413">
        <f>MONTH('Supermart Grocery Sales - Retai'!F:F)</f>
        <v>8</v>
      </c>
      <c r="C9413" t="str" cm="1">
        <f t="array" ref="C9413">CHOOSE(_xlfn.ANCHORARRAY(B9413), "Jan", "Feb", "Mar", "Apr", "May", "Jun", "Jul", "Aug", "Sep", "Oct", "Nov", "Dec")</f>
        <v>Aug</v>
      </c>
      <c r="D9413" t="str">
        <f>"Q"&amp;ROUNDUP(MONTH('Supermart Grocery Sales - Retai'!F9413)/3,0)</f>
        <v>Q3</v>
      </c>
      <c r="E9413">
        <f>tbl_DataModel[[#This Row],[Profit]]/tbl_DataModel[[#This Row],[Sales]]</f>
        <v>0.28000000000000003</v>
      </c>
      <c r="F9413">
        <v>2449</v>
      </c>
      <c r="G9413">
        <v>685.72</v>
      </c>
      <c r="H9413" t="s">
        <v>32</v>
      </c>
      <c r="I9413" t="s">
        <v>153</v>
      </c>
      <c r="J9413" t="s">
        <v>23</v>
      </c>
      <c r="K9413" t="s">
        <v>114</v>
      </c>
    </row>
    <row r="9414" spans="1:11" x14ac:dyDescent="0.3">
      <c r="A9414">
        <f>YEAR('Supermart Grocery Sales - Retai'!F:F)</f>
        <v>2017</v>
      </c>
      <c r="B9414">
        <f>MONTH('Supermart Grocery Sales - Retai'!F:F)</f>
        <v>12</v>
      </c>
      <c r="C9414" t="str" cm="1">
        <f t="array" ref="C9414">CHOOSE(_xlfn.ANCHORARRAY(B9414), "Jan", "Feb", "Mar", "Apr", "May", "Jun", "Jul", "Aug", "Sep", "Oct", "Nov", "Dec")</f>
        <v>Dec</v>
      </c>
      <c r="D9414" t="str">
        <f>"Q"&amp;ROUNDUP(MONTH('Supermart Grocery Sales - Retai'!F9414)/3,0)</f>
        <v>Q4</v>
      </c>
      <c r="E9414">
        <f>tbl_DataModel[[#This Row],[Profit]]/tbl_DataModel[[#This Row],[Sales]]</f>
        <v>0.27</v>
      </c>
      <c r="F9414">
        <v>2451</v>
      </c>
      <c r="G9414">
        <v>661.77</v>
      </c>
      <c r="H9414" t="s">
        <v>49</v>
      </c>
      <c r="I9414" t="s">
        <v>205</v>
      </c>
      <c r="J9414" t="s">
        <v>23</v>
      </c>
      <c r="K9414" t="s">
        <v>137</v>
      </c>
    </row>
    <row r="9415" spans="1:11" x14ac:dyDescent="0.3">
      <c r="A9415">
        <f>YEAR('Supermart Grocery Sales - Retai'!F:F)</f>
        <v>2015</v>
      </c>
      <c r="B9415">
        <f>MONTH('Supermart Grocery Sales - Retai'!F:F)</f>
        <v>1</v>
      </c>
      <c r="C9415" t="str" cm="1">
        <f t="array" ref="C9415">CHOOSE(_xlfn.ANCHORARRAY(B9415), "Jan", "Feb", "Mar", "Apr", "May", "Jun", "Jul", "Aug", "Sep", "Oct", "Nov", "Dec")</f>
        <v>Jan</v>
      </c>
      <c r="D9415" t="str">
        <f>"Q"&amp;ROUNDUP(MONTH('Supermart Grocery Sales - Retai'!F9415)/3,0)</f>
        <v>Q1</v>
      </c>
      <c r="E9415">
        <f>tbl_DataModel[[#This Row],[Profit]]/tbl_DataModel[[#This Row],[Sales]]</f>
        <v>0.43</v>
      </c>
      <c r="F9415">
        <v>1050</v>
      </c>
      <c r="G9415">
        <v>451.5</v>
      </c>
      <c r="H9415" t="s">
        <v>32</v>
      </c>
      <c r="I9415" t="s">
        <v>46</v>
      </c>
      <c r="J9415" t="s">
        <v>23</v>
      </c>
      <c r="K9415" t="s">
        <v>182</v>
      </c>
    </row>
    <row r="9416" spans="1:11" x14ac:dyDescent="0.3">
      <c r="A9416">
        <f>YEAR('Supermart Grocery Sales - Retai'!F:F)</f>
        <v>2018</v>
      </c>
      <c r="B9416">
        <f>MONTH('Supermart Grocery Sales - Retai'!F:F)</f>
        <v>9</v>
      </c>
      <c r="C9416" t="str" cm="1">
        <f t="array" ref="C9416">CHOOSE(_xlfn.ANCHORARRAY(B9416), "Jan", "Feb", "Mar", "Apr", "May", "Jun", "Jul", "Aug", "Sep", "Oct", "Nov", "Dec")</f>
        <v>Sep</v>
      </c>
      <c r="D9416" t="str">
        <f>"Q"&amp;ROUNDUP(MONTH('Supermart Grocery Sales - Retai'!F9416)/3,0)</f>
        <v>Q3</v>
      </c>
      <c r="E9416">
        <f>tbl_DataModel[[#This Row],[Profit]]/tbl_DataModel[[#This Row],[Sales]]</f>
        <v>0.42</v>
      </c>
      <c r="F9416">
        <v>1172</v>
      </c>
      <c r="G9416">
        <v>492.24</v>
      </c>
      <c r="H9416" t="s">
        <v>13</v>
      </c>
      <c r="I9416" t="s">
        <v>14</v>
      </c>
      <c r="J9416" t="s">
        <v>23</v>
      </c>
      <c r="K9416" t="s">
        <v>182</v>
      </c>
    </row>
    <row r="9417" spans="1:11" x14ac:dyDescent="0.3">
      <c r="A9417">
        <f>YEAR('Supermart Grocery Sales - Retai'!F:F)</f>
        <v>2017</v>
      </c>
      <c r="B9417">
        <f>MONTH('Supermart Grocery Sales - Retai'!F:F)</f>
        <v>5</v>
      </c>
      <c r="C9417" t="str" cm="1">
        <f t="array" ref="C9417">CHOOSE(_xlfn.ANCHORARRAY(B9417), "Jan", "Feb", "Mar", "Apr", "May", "Jun", "Jul", "Aug", "Sep", "Oct", "Nov", "Dec")</f>
        <v>May</v>
      </c>
      <c r="D9417" t="str">
        <f>"Q"&amp;ROUNDUP(MONTH('Supermart Grocery Sales - Retai'!F9417)/3,0)</f>
        <v>Q2</v>
      </c>
      <c r="E9417">
        <f>tbl_DataModel[[#This Row],[Profit]]/tbl_DataModel[[#This Row],[Sales]]</f>
        <v>7.0000000000000007E-2</v>
      </c>
      <c r="F9417">
        <v>1160</v>
      </c>
      <c r="G9417">
        <v>81.2</v>
      </c>
      <c r="H9417" t="s">
        <v>58</v>
      </c>
      <c r="I9417" t="s">
        <v>68</v>
      </c>
      <c r="J9417" t="s">
        <v>23</v>
      </c>
      <c r="K9417" t="s">
        <v>120</v>
      </c>
    </row>
    <row r="9418" spans="1:11" x14ac:dyDescent="0.3">
      <c r="A9418">
        <f>YEAR('Supermart Grocery Sales - Retai'!F:F)</f>
        <v>2017</v>
      </c>
      <c r="B9418">
        <f>MONTH('Supermart Grocery Sales - Retai'!F:F)</f>
        <v>3</v>
      </c>
      <c r="C9418" t="str" cm="1">
        <f t="array" ref="C9418">CHOOSE(_xlfn.ANCHORARRAY(B9418), "Jan", "Feb", "Mar", "Apr", "May", "Jun", "Jul", "Aug", "Sep", "Oct", "Nov", "Dec")</f>
        <v>Mar</v>
      </c>
      <c r="D9418" t="str">
        <f>"Q"&amp;ROUNDUP(MONTH('Supermart Grocery Sales - Retai'!F9418)/3,0)</f>
        <v>Q1</v>
      </c>
      <c r="E9418">
        <f>tbl_DataModel[[#This Row],[Profit]]/tbl_DataModel[[#This Row],[Sales]]</f>
        <v>0.43</v>
      </c>
      <c r="F9418">
        <v>1118</v>
      </c>
      <c r="G9418">
        <v>480.74</v>
      </c>
      <c r="H9418" t="s">
        <v>58</v>
      </c>
      <c r="I9418" t="s">
        <v>59</v>
      </c>
      <c r="J9418" t="s">
        <v>23</v>
      </c>
      <c r="K9418" t="s">
        <v>156</v>
      </c>
    </row>
    <row r="9419" spans="1:11" x14ac:dyDescent="0.3">
      <c r="A9419">
        <f>YEAR('Supermart Grocery Sales - Retai'!F:F)</f>
        <v>2015</v>
      </c>
      <c r="B9419">
        <f>MONTH('Supermart Grocery Sales - Retai'!F:F)</f>
        <v>1</v>
      </c>
      <c r="C9419" t="str" cm="1">
        <f t="array" ref="C9419">CHOOSE(_xlfn.ANCHORARRAY(B9419), "Jan", "Feb", "Mar", "Apr", "May", "Jun", "Jul", "Aug", "Sep", "Oct", "Nov", "Dec")</f>
        <v>Jan</v>
      </c>
      <c r="D9419" t="str">
        <f>"Q"&amp;ROUNDUP(MONTH('Supermart Grocery Sales - Retai'!F9419)/3,0)</f>
        <v>Q1</v>
      </c>
      <c r="E9419">
        <f>tbl_DataModel[[#This Row],[Profit]]/tbl_DataModel[[#This Row],[Sales]]</f>
        <v>0.11999999999999998</v>
      </c>
      <c r="F9419">
        <v>2157</v>
      </c>
      <c r="G9419">
        <v>258.83999999999997</v>
      </c>
      <c r="H9419" t="s">
        <v>58</v>
      </c>
      <c r="I9419" t="s">
        <v>112</v>
      </c>
      <c r="J9419" t="s">
        <v>23</v>
      </c>
      <c r="K9419" t="s">
        <v>137</v>
      </c>
    </row>
    <row r="9420" spans="1:11" x14ac:dyDescent="0.3">
      <c r="A9420">
        <f>YEAR('Supermart Grocery Sales - Retai'!F:F)</f>
        <v>2017</v>
      </c>
      <c r="B9420">
        <f>MONTH('Supermart Grocery Sales - Retai'!F:F)</f>
        <v>4</v>
      </c>
      <c r="C9420" t="str" cm="1">
        <f t="array" ref="C9420">CHOOSE(_xlfn.ANCHORARRAY(B9420), "Jan", "Feb", "Mar", "Apr", "May", "Jun", "Jul", "Aug", "Sep", "Oct", "Nov", "Dec")</f>
        <v>Apr</v>
      </c>
      <c r="D9420" t="str">
        <f>"Q"&amp;ROUNDUP(MONTH('Supermart Grocery Sales - Retai'!F9420)/3,0)</f>
        <v>Q2</v>
      </c>
      <c r="E9420">
        <f>tbl_DataModel[[#This Row],[Profit]]/tbl_DataModel[[#This Row],[Sales]]</f>
        <v>0.3</v>
      </c>
      <c r="F9420">
        <v>1957</v>
      </c>
      <c r="G9420">
        <v>587.1</v>
      </c>
      <c r="H9420" t="s">
        <v>49</v>
      </c>
      <c r="I9420" t="s">
        <v>50</v>
      </c>
      <c r="J9420" t="s">
        <v>23</v>
      </c>
      <c r="K9420" t="s">
        <v>184</v>
      </c>
    </row>
    <row r="9421" spans="1:11" x14ac:dyDescent="0.3">
      <c r="A9421">
        <f>YEAR('Supermart Grocery Sales - Retai'!F:F)</f>
        <v>2017</v>
      </c>
      <c r="B9421">
        <f>MONTH('Supermart Grocery Sales - Retai'!F:F)</f>
        <v>9</v>
      </c>
      <c r="C9421" t="str" cm="1">
        <f t="array" ref="C9421">CHOOSE(_xlfn.ANCHORARRAY(B9421), "Jan", "Feb", "Mar", "Apr", "May", "Jun", "Jul", "Aug", "Sep", "Oct", "Nov", "Dec")</f>
        <v>Sep</v>
      </c>
      <c r="D9421" t="str">
        <f>"Q"&amp;ROUNDUP(MONTH('Supermart Grocery Sales - Retai'!F9421)/3,0)</f>
        <v>Q3</v>
      </c>
      <c r="E9421">
        <f>tbl_DataModel[[#This Row],[Profit]]/tbl_DataModel[[#This Row],[Sales]]</f>
        <v>0.4</v>
      </c>
      <c r="F9421">
        <v>1214</v>
      </c>
      <c r="G9421">
        <v>485.6</v>
      </c>
      <c r="H9421" t="s">
        <v>13</v>
      </c>
      <c r="I9421" t="s">
        <v>14</v>
      </c>
      <c r="J9421" t="s">
        <v>23</v>
      </c>
      <c r="K9421" t="s">
        <v>114</v>
      </c>
    </row>
    <row r="9422" spans="1:11" x14ac:dyDescent="0.3">
      <c r="A9422">
        <f>YEAR('Supermart Grocery Sales - Retai'!F:F)</f>
        <v>2017</v>
      </c>
      <c r="B9422">
        <f>MONTH('Supermart Grocery Sales - Retai'!F:F)</f>
        <v>3</v>
      </c>
      <c r="C9422" t="str" cm="1">
        <f t="array" ref="C9422">CHOOSE(_xlfn.ANCHORARRAY(B9422), "Jan", "Feb", "Mar", "Apr", "May", "Jun", "Jul", "Aug", "Sep", "Oct", "Nov", "Dec")</f>
        <v>Mar</v>
      </c>
      <c r="D9422" t="str">
        <f>"Q"&amp;ROUNDUP(MONTH('Supermart Grocery Sales - Retai'!F9422)/3,0)</f>
        <v>Q1</v>
      </c>
      <c r="E9422">
        <f>tbl_DataModel[[#This Row],[Profit]]/tbl_DataModel[[#This Row],[Sales]]</f>
        <v>0.09</v>
      </c>
      <c r="F9422">
        <v>979</v>
      </c>
      <c r="G9422">
        <v>88.11</v>
      </c>
      <c r="H9422" t="s">
        <v>63</v>
      </c>
      <c r="I9422" t="s">
        <v>157</v>
      </c>
      <c r="J9422" t="s">
        <v>23</v>
      </c>
      <c r="K9422" t="s">
        <v>146</v>
      </c>
    </row>
    <row r="9423" spans="1:11" x14ac:dyDescent="0.3">
      <c r="A9423">
        <f>YEAR('Supermart Grocery Sales - Retai'!F:F)</f>
        <v>2018</v>
      </c>
      <c r="B9423">
        <f>MONTH('Supermart Grocery Sales - Retai'!F:F)</f>
        <v>9</v>
      </c>
      <c r="C9423" t="str" cm="1">
        <f t="array" ref="C9423">CHOOSE(_xlfn.ANCHORARRAY(B9423), "Jan", "Feb", "Mar", "Apr", "May", "Jun", "Jul", "Aug", "Sep", "Oct", "Nov", "Dec")</f>
        <v>Sep</v>
      </c>
      <c r="D9423" t="str">
        <f>"Q"&amp;ROUNDUP(MONTH('Supermart Grocery Sales - Retai'!F9423)/3,0)</f>
        <v>Q3</v>
      </c>
      <c r="E9423">
        <f>tbl_DataModel[[#This Row],[Profit]]/tbl_DataModel[[#This Row],[Sales]]</f>
        <v>0.42000000000000004</v>
      </c>
      <c r="F9423">
        <v>1496</v>
      </c>
      <c r="G9423">
        <v>628.32000000000005</v>
      </c>
      <c r="H9423" t="s">
        <v>58</v>
      </c>
      <c r="I9423" t="s">
        <v>59</v>
      </c>
      <c r="J9423" t="s">
        <v>23</v>
      </c>
      <c r="K9423" t="s">
        <v>12</v>
      </c>
    </row>
    <row r="9424" spans="1:11" x14ac:dyDescent="0.3">
      <c r="A9424">
        <f>YEAR('Supermart Grocery Sales - Retai'!F:F)</f>
        <v>2016</v>
      </c>
      <c r="B9424">
        <f>MONTH('Supermart Grocery Sales - Retai'!F:F)</f>
        <v>6</v>
      </c>
      <c r="C9424" t="str" cm="1">
        <f t="array" ref="C9424">CHOOSE(_xlfn.ANCHORARRAY(B9424), "Jan", "Feb", "Mar", "Apr", "May", "Jun", "Jul", "Aug", "Sep", "Oct", "Nov", "Dec")</f>
        <v>Jun</v>
      </c>
      <c r="D9424" t="str">
        <f>"Q"&amp;ROUNDUP(MONTH('Supermart Grocery Sales - Retai'!F9424)/3,0)</f>
        <v>Q2</v>
      </c>
      <c r="E9424">
        <f>tbl_DataModel[[#This Row],[Profit]]/tbl_DataModel[[#This Row],[Sales]]</f>
        <v>0.41</v>
      </c>
      <c r="F9424">
        <v>1391</v>
      </c>
      <c r="G9424">
        <v>570.30999999999995</v>
      </c>
      <c r="H9424" t="s">
        <v>20</v>
      </c>
      <c r="I9424" t="s">
        <v>21</v>
      </c>
      <c r="J9424" t="s">
        <v>23</v>
      </c>
      <c r="K9424" t="s">
        <v>45</v>
      </c>
    </row>
    <row r="9425" spans="1:11" x14ac:dyDescent="0.3">
      <c r="A9425">
        <f>YEAR('Supermart Grocery Sales - Retai'!F:F)</f>
        <v>2018</v>
      </c>
      <c r="B9425">
        <f>MONTH('Supermart Grocery Sales - Retai'!F:F)</f>
        <v>9</v>
      </c>
      <c r="C9425" t="str" cm="1">
        <f t="array" ref="C9425">CHOOSE(_xlfn.ANCHORARRAY(B9425), "Jan", "Feb", "Mar", "Apr", "May", "Jun", "Jul", "Aug", "Sep", "Oct", "Nov", "Dec")</f>
        <v>Sep</v>
      </c>
      <c r="D9425" t="str">
        <f>"Q"&amp;ROUNDUP(MONTH('Supermart Grocery Sales - Retai'!F9425)/3,0)</f>
        <v>Q3</v>
      </c>
      <c r="E9425">
        <f>tbl_DataModel[[#This Row],[Profit]]/tbl_DataModel[[#This Row],[Sales]]</f>
        <v>0.24000000000000002</v>
      </c>
      <c r="F9425">
        <v>2439</v>
      </c>
      <c r="G9425">
        <v>585.36</v>
      </c>
      <c r="H9425" t="s">
        <v>58</v>
      </c>
      <c r="I9425" t="s">
        <v>68</v>
      </c>
      <c r="J9425" t="s">
        <v>23</v>
      </c>
      <c r="K9425" t="s">
        <v>42</v>
      </c>
    </row>
    <row r="9426" spans="1:11" x14ac:dyDescent="0.3">
      <c r="A9426">
        <f>YEAR('Supermart Grocery Sales - Retai'!F:F)</f>
        <v>2016</v>
      </c>
      <c r="B9426">
        <f>MONTH('Supermart Grocery Sales - Retai'!F:F)</f>
        <v>7</v>
      </c>
      <c r="C9426" t="str" cm="1">
        <f t="array" ref="C9426">CHOOSE(_xlfn.ANCHORARRAY(B9426), "Jan", "Feb", "Mar", "Apr", "May", "Jun", "Jul", "Aug", "Sep", "Oct", "Nov", "Dec")</f>
        <v>Jul</v>
      </c>
      <c r="D9426" t="str">
        <f>"Q"&amp;ROUNDUP(MONTH('Supermart Grocery Sales - Retai'!F9426)/3,0)</f>
        <v>Q3</v>
      </c>
      <c r="E9426">
        <f>tbl_DataModel[[#This Row],[Profit]]/tbl_DataModel[[#This Row],[Sales]]</f>
        <v>0.13</v>
      </c>
      <c r="F9426">
        <v>774</v>
      </c>
      <c r="G9426">
        <v>100.62</v>
      </c>
      <c r="H9426" t="s">
        <v>63</v>
      </c>
      <c r="I9426" t="s">
        <v>64</v>
      </c>
      <c r="J9426" t="s">
        <v>23</v>
      </c>
      <c r="K9426" t="s">
        <v>139</v>
      </c>
    </row>
    <row r="9427" spans="1:11" x14ac:dyDescent="0.3">
      <c r="A9427">
        <f>YEAR('Supermart Grocery Sales - Retai'!F:F)</f>
        <v>2017</v>
      </c>
      <c r="B9427">
        <f>MONTH('Supermart Grocery Sales - Retai'!F:F)</f>
        <v>4</v>
      </c>
      <c r="C9427" t="str" cm="1">
        <f t="array" ref="C9427">CHOOSE(_xlfn.ANCHORARRAY(B9427), "Jan", "Feb", "Mar", "Apr", "May", "Jun", "Jul", "Aug", "Sep", "Oct", "Nov", "Dec")</f>
        <v>Apr</v>
      </c>
      <c r="D9427" t="str">
        <f>"Q"&amp;ROUNDUP(MONTH('Supermart Grocery Sales - Retai'!F9427)/3,0)</f>
        <v>Q2</v>
      </c>
      <c r="E9427">
        <f>tbl_DataModel[[#This Row],[Profit]]/tbl_DataModel[[#This Row],[Sales]]</f>
        <v>0.09</v>
      </c>
      <c r="F9427">
        <v>543</v>
      </c>
      <c r="G9427">
        <v>48.87</v>
      </c>
      <c r="H9427" t="s">
        <v>32</v>
      </c>
      <c r="I9427" t="s">
        <v>153</v>
      </c>
      <c r="J9427" t="s">
        <v>23</v>
      </c>
      <c r="K9427" t="s">
        <v>114</v>
      </c>
    </row>
    <row r="9428" spans="1:11" x14ac:dyDescent="0.3">
      <c r="A9428">
        <f>YEAR('Supermart Grocery Sales - Retai'!F:F)</f>
        <v>2018</v>
      </c>
      <c r="B9428">
        <f>MONTH('Supermart Grocery Sales - Retai'!F:F)</f>
        <v>1</v>
      </c>
      <c r="C9428" t="str" cm="1">
        <f t="array" ref="C9428">CHOOSE(_xlfn.ANCHORARRAY(B9428), "Jan", "Feb", "Mar", "Apr", "May", "Jun", "Jul", "Aug", "Sep", "Oct", "Nov", "Dec")</f>
        <v>Jan</v>
      </c>
      <c r="D9428" t="str">
        <f>"Q"&amp;ROUNDUP(MONTH('Supermart Grocery Sales - Retai'!F9428)/3,0)</f>
        <v>Q1</v>
      </c>
      <c r="E9428">
        <f>tbl_DataModel[[#This Row],[Profit]]/tbl_DataModel[[#This Row],[Sales]]</f>
        <v>0.12</v>
      </c>
      <c r="F9428">
        <v>1747</v>
      </c>
      <c r="G9428">
        <v>209.64</v>
      </c>
      <c r="H9428" t="s">
        <v>63</v>
      </c>
      <c r="I9428" t="s">
        <v>87</v>
      </c>
      <c r="J9428" t="s">
        <v>23</v>
      </c>
      <c r="K9428" t="s">
        <v>19</v>
      </c>
    </row>
    <row r="9429" spans="1:11" x14ac:dyDescent="0.3">
      <c r="A9429">
        <f>YEAR('Supermart Grocery Sales - Retai'!F:F)</f>
        <v>2018</v>
      </c>
      <c r="B9429">
        <f>MONTH('Supermart Grocery Sales - Retai'!F:F)</f>
        <v>9</v>
      </c>
      <c r="C9429" t="str" cm="1">
        <f t="array" ref="C9429">CHOOSE(_xlfn.ANCHORARRAY(B9429), "Jan", "Feb", "Mar", "Apr", "May", "Jun", "Jul", "Aug", "Sep", "Oct", "Nov", "Dec")</f>
        <v>Sep</v>
      </c>
      <c r="D9429" t="str">
        <f>"Q"&amp;ROUNDUP(MONTH('Supermart Grocery Sales - Retai'!F9429)/3,0)</f>
        <v>Q3</v>
      </c>
      <c r="E9429">
        <f>tbl_DataModel[[#This Row],[Profit]]/tbl_DataModel[[#This Row],[Sales]]</f>
        <v>0.3</v>
      </c>
      <c r="F9429">
        <v>889</v>
      </c>
      <c r="G9429">
        <v>266.7</v>
      </c>
      <c r="H9429" t="s">
        <v>63</v>
      </c>
      <c r="I9429" t="s">
        <v>87</v>
      </c>
      <c r="J9429" t="s">
        <v>23</v>
      </c>
      <c r="K9429" t="s">
        <v>191</v>
      </c>
    </row>
    <row r="9430" spans="1:11" x14ac:dyDescent="0.3">
      <c r="A9430">
        <f>YEAR('Supermart Grocery Sales - Retai'!F:F)</f>
        <v>2017</v>
      </c>
      <c r="B9430">
        <f>MONTH('Supermart Grocery Sales - Retai'!F:F)</f>
        <v>5</v>
      </c>
      <c r="C9430" t="str" cm="1">
        <f t="array" ref="C9430">CHOOSE(_xlfn.ANCHORARRAY(B9430), "Jan", "Feb", "Mar", "Apr", "May", "Jun", "Jul", "Aug", "Sep", "Oct", "Nov", "Dec")</f>
        <v>May</v>
      </c>
      <c r="D9430" t="str">
        <f>"Q"&amp;ROUNDUP(MONTH('Supermart Grocery Sales - Retai'!F9430)/3,0)</f>
        <v>Q2</v>
      </c>
      <c r="E9430">
        <f>tbl_DataModel[[#This Row],[Profit]]/tbl_DataModel[[#This Row],[Sales]]</f>
        <v>0.13999999999999999</v>
      </c>
      <c r="F9430">
        <v>523</v>
      </c>
      <c r="G9430">
        <v>73.22</v>
      </c>
      <c r="H9430" t="s">
        <v>49</v>
      </c>
      <c r="I9430" t="s">
        <v>50</v>
      </c>
      <c r="J9430" t="s">
        <v>23</v>
      </c>
      <c r="K9430" t="s">
        <v>139</v>
      </c>
    </row>
    <row r="9431" spans="1:11" x14ac:dyDescent="0.3">
      <c r="A9431">
        <f>YEAR('Supermart Grocery Sales - Retai'!F:F)</f>
        <v>2017</v>
      </c>
      <c r="B9431">
        <f>MONTH('Supermart Grocery Sales - Retai'!F:F)</f>
        <v>1</v>
      </c>
      <c r="C9431" t="str" cm="1">
        <f t="array" ref="C9431">CHOOSE(_xlfn.ANCHORARRAY(B9431), "Jan", "Feb", "Mar", "Apr", "May", "Jun", "Jul", "Aug", "Sep", "Oct", "Nov", "Dec")</f>
        <v>Jan</v>
      </c>
      <c r="D9431" t="str">
        <f>"Q"&amp;ROUNDUP(MONTH('Supermart Grocery Sales - Retai'!F9431)/3,0)</f>
        <v>Q1</v>
      </c>
      <c r="E9431">
        <f>tbl_DataModel[[#This Row],[Profit]]/tbl_DataModel[[#This Row],[Sales]]</f>
        <v>0.18</v>
      </c>
      <c r="F9431">
        <v>873</v>
      </c>
      <c r="G9431">
        <v>157.13999999999999</v>
      </c>
      <c r="H9431" t="s">
        <v>13</v>
      </c>
      <c r="I9431" t="s">
        <v>79</v>
      </c>
      <c r="J9431" t="s">
        <v>23</v>
      </c>
      <c r="K9431" t="s">
        <v>146</v>
      </c>
    </row>
    <row r="9432" spans="1:11" x14ac:dyDescent="0.3">
      <c r="A9432">
        <f>YEAR('Supermart Grocery Sales - Retai'!F:F)</f>
        <v>2015</v>
      </c>
      <c r="B9432">
        <f>MONTH('Supermart Grocery Sales - Retai'!F:F)</f>
        <v>1</v>
      </c>
      <c r="C9432" t="str" cm="1">
        <f t="array" ref="C9432">CHOOSE(_xlfn.ANCHORARRAY(B9432), "Jan", "Feb", "Mar", "Apr", "May", "Jun", "Jul", "Aug", "Sep", "Oct", "Nov", "Dec")</f>
        <v>Jan</v>
      </c>
      <c r="D9432" t="str">
        <f>"Q"&amp;ROUNDUP(MONTH('Supermart Grocery Sales - Retai'!F9432)/3,0)</f>
        <v>Q1</v>
      </c>
      <c r="E9432">
        <f>tbl_DataModel[[#This Row],[Profit]]/tbl_DataModel[[#This Row],[Sales]]</f>
        <v>0.35000000000000003</v>
      </c>
      <c r="F9432">
        <v>1991</v>
      </c>
      <c r="G9432">
        <v>696.85</v>
      </c>
      <c r="H9432" t="s">
        <v>26</v>
      </c>
      <c r="I9432" t="s">
        <v>37</v>
      </c>
      <c r="J9432" t="s">
        <v>23</v>
      </c>
      <c r="K9432" t="s">
        <v>116</v>
      </c>
    </row>
    <row r="9433" spans="1:11" x14ac:dyDescent="0.3">
      <c r="A9433">
        <f>YEAR('Supermart Grocery Sales - Retai'!F:F)</f>
        <v>2016</v>
      </c>
      <c r="B9433">
        <f>MONTH('Supermart Grocery Sales - Retai'!F:F)</f>
        <v>7</v>
      </c>
      <c r="C9433" t="str" cm="1">
        <f t="array" ref="C9433">CHOOSE(_xlfn.ANCHORARRAY(B9433), "Jan", "Feb", "Mar", "Apr", "May", "Jun", "Jul", "Aug", "Sep", "Oct", "Nov", "Dec")</f>
        <v>Jul</v>
      </c>
      <c r="D9433" t="str">
        <f>"Q"&amp;ROUNDUP(MONTH('Supermart Grocery Sales - Retai'!F9433)/3,0)</f>
        <v>Q3</v>
      </c>
      <c r="E9433">
        <f>tbl_DataModel[[#This Row],[Profit]]/tbl_DataModel[[#This Row],[Sales]]</f>
        <v>0.13</v>
      </c>
      <c r="F9433">
        <v>1609</v>
      </c>
      <c r="G9433">
        <v>209.17</v>
      </c>
      <c r="H9433" t="s">
        <v>58</v>
      </c>
      <c r="I9433" t="s">
        <v>68</v>
      </c>
      <c r="J9433" t="s">
        <v>23</v>
      </c>
      <c r="K9433" t="s">
        <v>146</v>
      </c>
    </row>
    <row r="9434" spans="1:11" x14ac:dyDescent="0.3">
      <c r="A9434">
        <f>YEAR('Supermart Grocery Sales - Retai'!F:F)</f>
        <v>2017</v>
      </c>
      <c r="B9434">
        <f>MONTH('Supermart Grocery Sales - Retai'!F:F)</f>
        <v>5</v>
      </c>
      <c r="C9434" t="str" cm="1">
        <f t="array" ref="C9434">CHOOSE(_xlfn.ANCHORARRAY(B9434), "Jan", "Feb", "Mar", "Apr", "May", "Jun", "Jul", "Aug", "Sep", "Oct", "Nov", "Dec")</f>
        <v>May</v>
      </c>
      <c r="D9434" t="str">
        <f>"Q"&amp;ROUNDUP(MONTH('Supermart Grocery Sales - Retai'!F9434)/3,0)</f>
        <v>Q2</v>
      </c>
      <c r="E9434">
        <f>tbl_DataModel[[#This Row],[Profit]]/tbl_DataModel[[#This Row],[Sales]]</f>
        <v>0.11</v>
      </c>
      <c r="F9434">
        <v>2322</v>
      </c>
      <c r="G9434">
        <v>255.42</v>
      </c>
      <c r="H9434" t="s">
        <v>63</v>
      </c>
      <c r="I9434" t="s">
        <v>75</v>
      </c>
      <c r="J9434" t="s">
        <v>23</v>
      </c>
      <c r="K9434" t="s">
        <v>42</v>
      </c>
    </row>
    <row r="9435" spans="1:11" x14ac:dyDescent="0.3">
      <c r="A9435">
        <f>YEAR('Supermart Grocery Sales - Retai'!F:F)</f>
        <v>2018</v>
      </c>
      <c r="B9435">
        <f>MONTH('Supermart Grocery Sales - Retai'!F:F)</f>
        <v>11</v>
      </c>
      <c r="C9435" t="str" cm="1">
        <f t="array" ref="C9435">CHOOSE(_xlfn.ANCHORARRAY(B9435), "Jan", "Feb", "Mar", "Apr", "May", "Jun", "Jul", "Aug", "Sep", "Oct", "Nov", "Dec")</f>
        <v>Nov</v>
      </c>
      <c r="D9435" t="str">
        <f>"Q"&amp;ROUNDUP(MONTH('Supermart Grocery Sales - Retai'!F9435)/3,0)</f>
        <v>Q4</v>
      </c>
      <c r="E9435">
        <f>tbl_DataModel[[#This Row],[Profit]]/tbl_DataModel[[#This Row],[Sales]]</f>
        <v>0.15</v>
      </c>
      <c r="F9435">
        <v>1718</v>
      </c>
      <c r="G9435">
        <v>257.7</v>
      </c>
      <c r="H9435" t="s">
        <v>26</v>
      </c>
      <c r="I9435" t="s">
        <v>94</v>
      </c>
      <c r="J9435" t="s">
        <v>23</v>
      </c>
      <c r="K9435" t="s">
        <v>45</v>
      </c>
    </row>
    <row r="9436" spans="1:11" x14ac:dyDescent="0.3">
      <c r="A9436">
        <f>YEAR('Supermart Grocery Sales - Retai'!F:F)</f>
        <v>2017</v>
      </c>
      <c r="B9436">
        <f>MONTH('Supermart Grocery Sales - Retai'!F:F)</f>
        <v>3</v>
      </c>
      <c r="C9436" t="str" cm="1">
        <f t="array" ref="C9436">CHOOSE(_xlfn.ANCHORARRAY(B9436), "Jan", "Feb", "Mar", "Apr", "May", "Jun", "Jul", "Aug", "Sep", "Oct", "Nov", "Dec")</f>
        <v>Mar</v>
      </c>
      <c r="D9436" t="str">
        <f>"Q"&amp;ROUNDUP(MONTH('Supermart Grocery Sales - Retai'!F9436)/3,0)</f>
        <v>Q1</v>
      </c>
      <c r="E9436">
        <f>tbl_DataModel[[#This Row],[Profit]]/tbl_DataModel[[#This Row],[Sales]]</f>
        <v>0.41</v>
      </c>
      <c r="F9436">
        <v>2166</v>
      </c>
      <c r="G9436">
        <v>888.06</v>
      </c>
      <c r="H9436" t="s">
        <v>13</v>
      </c>
      <c r="I9436" t="s">
        <v>14</v>
      </c>
      <c r="J9436" t="s">
        <v>23</v>
      </c>
      <c r="K9436" t="s">
        <v>71</v>
      </c>
    </row>
    <row r="9437" spans="1:11" x14ac:dyDescent="0.3">
      <c r="A9437">
        <f>YEAR('Supermart Grocery Sales - Retai'!F:F)</f>
        <v>2015</v>
      </c>
      <c r="B9437">
        <f>MONTH('Supermart Grocery Sales - Retai'!F:F)</f>
        <v>8</v>
      </c>
      <c r="C9437" t="str" cm="1">
        <f t="array" ref="C9437">CHOOSE(_xlfn.ANCHORARRAY(B9437), "Jan", "Feb", "Mar", "Apr", "May", "Jun", "Jul", "Aug", "Sep", "Oct", "Nov", "Dec")</f>
        <v>Aug</v>
      </c>
      <c r="D9437" t="str">
        <f>"Q"&amp;ROUNDUP(MONTH('Supermart Grocery Sales - Retai'!F9437)/3,0)</f>
        <v>Q3</v>
      </c>
      <c r="E9437">
        <f>tbl_DataModel[[#This Row],[Profit]]/tbl_DataModel[[#This Row],[Sales]]</f>
        <v>0.29000000000000004</v>
      </c>
      <c r="F9437">
        <v>1665</v>
      </c>
      <c r="G9437">
        <v>482.85</v>
      </c>
      <c r="H9437" t="s">
        <v>58</v>
      </c>
      <c r="I9437" t="s">
        <v>59</v>
      </c>
      <c r="J9437" t="s">
        <v>23</v>
      </c>
      <c r="K9437" t="s">
        <v>53</v>
      </c>
    </row>
    <row r="9438" spans="1:11" x14ac:dyDescent="0.3">
      <c r="A9438">
        <f>YEAR('Supermart Grocery Sales - Retai'!F:F)</f>
        <v>2018</v>
      </c>
      <c r="B9438">
        <f>MONTH('Supermart Grocery Sales - Retai'!F:F)</f>
        <v>4</v>
      </c>
      <c r="C9438" t="str" cm="1">
        <f t="array" ref="C9438">CHOOSE(_xlfn.ANCHORARRAY(B9438), "Jan", "Feb", "Mar", "Apr", "May", "Jun", "Jul", "Aug", "Sep", "Oct", "Nov", "Dec")</f>
        <v>Apr</v>
      </c>
      <c r="D9438" t="str">
        <f>"Q"&amp;ROUNDUP(MONTH('Supermart Grocery Sales - Retai'!F9438)/3,0)</f>
        <v>Q2</v>
      </c>
      <c r="E9438">
        <f>tbl_DataModel[[#This Row],[Profit]]/tbl_DataModel[[#This Row],[Sales]]</f>
        <v>0.31</v>
      </c>
      <c r="F9438">
        <v>1818</v>
      </c>
      <c r="G9438">
        <v>563.58000000000004</v>
      </c>
      <c r="H9438" t="s">
        <v>20</v>
      </c>
      <c r="I9438" t="s">
        <v>21</v>
      </c>
      <c r="J9438" t="s">
        <v>23</v>
      </c>
      <c r="K9438" t="s">
        <v>174</v>
      </c>
    </row>
    <row r="9439" spans="1:11" x14ac:dyDescent="0.3">
      <c r="A9439">
        <f>YEAR('Supermart Grocery Sales - Retai'!F:F)</f>
        <v>2017</v>
      </c>
      <c r="B9439">
        <f>MONTH('Supermart Grocery Sales - Retai'!F:F)</f>
        <v>11</v>
      </c>
      <c r="C9439" t="str" cm="1">
        <f t="array" ref="C9439">CHOOSE(_xlfn.ANCHORARRAY(B9439), "Jan", "Feb", "Mar", "Apr", "May", "Jun", "Jul", "Aug", "Sep", "Oct", "Nov", "Dec")</f>
        <v>Nov</v>
      </c>
      <c r="D9439" t="str">
        <f>"Q"&amp;ROUNDUP(MONTH('Supermart Grocery Sales - Retai'!F9439)/3,0)</f>
        <v>Q4</v>
      </c>
      <c r="E9439">
        <f>tbl_DataModel[[#This Row],[Profit]]/tbl_DataModel[[#This Row],[Sales]]</f>
        <v>0.27</v>
      </c>
      <c r="F9439">
        <v>2361</v>
      </c>
      <c r="G9439">
        <v>637.47</v>
      </c>
      <c r="H9439" t="s">
        <v>58</v>
      </c>
      <c r="I9439" t="s">
        <v>112</v>
      </c>
      <c r="J9439" t="s">
        <v>23</v>
      </c>
      <c r="K9439" t="s">
        <v>12</v>
      </c>
    </row>
    <row r="9440" spans="1:11" x14ac:dyDescent="0.3">
      <c r="A9440">
        <f>YEAR('Supermart Grocery Sales - Retai'!F:F)</f>
        <v>2016</v>
      </c>
      <c r="B9440">
        <f>MONTH('Supermart Grocery Sales - Retai'!F:F)</f>
        <v>9</v>
      </c>
      <c r="C9440" t="str" cm="1">
        <f t="array" ref="C9440">CHOOSE(_xlfn.ANCHORARRAY(B9440), "Jan", "Feb", "Mar", "Apr", "May", "Jun", "Jul", "Aug", "Sep", "Oct", "Nov", "Dec")</f>
        <v>Sep</v>
      </c>
      <c r="D9440" t="str">
        <f>"Q"&amp;ROUNDUP(MONTH('Supermart Grocery Sales - Retai'!F9440)/3,0)</f>
        <v>Q3</v>
      </c>
      <c r="E9440">
        <f>tbl_DataModel[[#This Row],[Profit]]/tbl_DataModel[[#This Row],[Sales]]</f>
        <v>7.9999999999999988E-2</v>
      </c>
      <c r="F9440">
        <v>829</v>
      </c>
      <c r="G9440">
        <v>66.319999999999993</v>
      </c>
      <c r="H9440" t="s">
        <v>32</v>
      </c>
      <c r="I9440" t="s">
        <v>97</v>
      </c>
      <c r="J9440" t="s">
        <v>23</v>
      </c>
      <c r="K9440" t="s">
        <v>137</v>
      </c>
    </row>
    <row r="9441" spans="1:11" x14ac:dyDescent="0.3">
      <c r="A9441">
        <f>YEAR('Supermart Grocery Sales - Retai'!F:F)</f>
        <v>2018</v>
      </c>
      <c r="B9441">
        <f>MONTH('Supermart Grocery Sales - Retai'!F:F)</f>
        <v>12</v>
      </c>
      <c r="C9441" t="str" cm="1">
        <f t="array" ref="C9441">CHOOSE(_xlfn.ANCHORARRAY(B9441), "Jan", "Feb", "Mar", "Apr", "May", "Jun", "Jul", "Aug", "Sep", "Oct", "Nov", "Dec")</f>
        <v>Dec</v>
      </c>
      <c r="D9441" t="str">
        <f>"Q"&amp;ROUNDUP(MONTH('Supermart Grocery Sales - Retai'!F9441)/3,0)</f>
        <v>Q4</v>
      </c>
      <c r="E9441">
        <f>tbl_DataModel[[#This Row],[Profit]]/tbl_DataModel[[#This Row],[Sales]]</f>
        <v>0.12</v>
      </c>
      <c r="F9441">
        <v>2006</v>
      </c>
      <c r="G9441">
        <v>240.72</v>
      </c>
      <c r="H9441" t="s">
        <v>63</v>
      </c>
      <c r="I9441" t="s">
        <v>64</v>
      </c>
      <c r="J9441" t="s">
        <v>23</v>
      </c>
      <c r="K9441" t="s">
        <v>182</v>
      </c>
    </row>
    <row r="9442" spans="1:11" x14ac:dyDescent="0.3">
      <c r="A9442">
        <f>YEAR('Supermart Grocery Sales - Retai'!F:F)</f>
        <v>2017</v>
      </c>
      <c r="B9442">
        <f>MONTH('Supermart Grocery Sales - Retai'!F:F)</f>
        <v>11</v>
      </c>
      <c r="C9442" t="str" cm="1">
        <f t="array" ref="C9442">CHOOSE(_xlfn.ANCHORARRAY(B9442), "Jan", "Feb", "Mar", "Apr", "May", "Jun", "Jul", "Aug", "Sep", "Oct", "Nov", "Dec")</f>
        <v>Nov</v>
      </c>
      <c r="D9442" t="str">
        <f>"Q"&amp;ROUNDUP(MONTH('Supermart Grocery Sales - Retai'!F9442)/3,0)</f>
        <v>Q4</v>
      </c>
      <c r="E9442">
        <f>tbl_DataModel[[#This Row],[Profit]]/tbl_DataModel[[#This Row],[Sales]]</f>
        <v>0.09</v>
      </c>
      <c r="F9442">
        <v>2052</v>
      </c>
      <c r="G9442">
        <v>184.68</v>
      </c>
      <c r="H9442" t="s">
        <v>63</v>
      </c>
      <c r="I9442" t="s">
        <v>75</v>
      </c>
      <c r="J9442" t="s">
        <v>23</v>
      </c>
      <c r="K9442" t="s">
        <v>116</v>
      </c>
    </row>
    <row r="9443" spans="1:11" x14ac:dyDescent="0.3">
      <c r="A9443">
        <f>YEAR('Supermart Grocery Sales - Retai'!F:F)</f>
        <v>2018</v>
      </c>
      <c r="B9443">
        <f>MONTH('Supermart Grocery Sales - Retai'!F:F)</f>
        <v>4</v>
      </c>
      <c r="C9443" t="str" cm="1">
        <f t="array" ref="C9443">CHOOSE(_xlfn.ANCHORARRAY(B9443), "Jan", "Feb", "Mar", "Apr", "May", "Jun", "Jul", "Aug", "Sep", "Oct", "Nov", "Dec")</f>
        <v>Apr</v>
      </c>
      <c r="D9443" t="str">
        <f>"Q"&amp;ROUNDUP(MONTH('Supermart Grocery Sales - Retai'!F9443)/3,0)</f>
        <v>Q2</v>
      </c>
      <c r="E9443">
        <f>tbl_DataModel[[#This Row],[Profit]]/tbl_DataModel[[#This Row],[Sales]]</f>
        <v>0.26</v>
      </c>
      <c r="F9443">
        <v>2004</v>
      </c>
      <c r="G9443">
        <v>521.04</v>
      </c>
      <c r="H9443" t="s">
        <v>49</v>
      </c>
      <c r="I9443" t="s">
        <v>50</v>
      </c>
      <c r="J9443" t="s">
        <v>23</v>
      </c>
      <c r="K9443" t="s">
        <v>74</v>
      </c>
    </row>
    <row r="9444" spans="1:11" x14ac:dyDescent="0.3">
      <c r="A9444">
        <f>YEAR('Supermart Grocery Sales - Retai'!F:F)</f>
        <v>2016</v>
      </c>
      <c r="B9444">
        <f>MONTH('Supermart Grocery Sales - Retai'!F:F)</f>
        <v>9</v>
      </c>
      <c r="C9444" t="str" cm="1">
        <f t="array" ref="C9444">CHOOSE(_xlfn.ANCHORARRAY(B9444), "Jan", "Feb", "Mar", "Apr", "May", "Jun", "Jul", "Aug", "Sep", "Oct", "Nov", "Dec")</f>
        <v>Sep</v>
      </c>
      <c r="D9444" t="str">
        <f>"Q"&amp;ROUNDUP(MONTH('Supermart Grocery Sales - Retai'!F9444)/3,0)</f>
        <v>Q3</v>
      </c>
      <c r="E9444">
        <f>tbl_DataModel[[#This Row],[Profit]]/tbl_DataModel[[#This Row],[Sales]]</f>
        <v>0.08</v>
      </c>
      <c r="F9444">
        <v>756</v>
      </c>
      <c r="G9444">
        <v>60.48</v>
      </c>
      <c r="H9444" t="s">
        <v>13</v>
      </c>
      <c r="I9444" t="s">
        <v>79</v>
      </c>
      <c r="J9444" t="s">
        <v>23</v>
      </c>
      <c r="K9444" t="s">
        <v>81</v>
      </c>
    </row>
    <row r="9445" spans="1:11" x14ac:dyDescent="0.3">
      <c r="A9445">
        <f>YEAR('Supermart Grocery Sales - Retai'!F:F)</f>
        <v>2018</v>
      </c>
      <c r="B9445">
        <f>MONTH('Supermart Grocery Sales - Retai'!F:F)</f>
        <v>4</v>
      </c>
      <c r="C9445" t="str" cm="1">
        <f t="array" ref="C9445">CHOOSE(_xlfn.ANCHORARRAY(B9445), "Jan", "Feb", "Mar", "Apr", "May", "Jun", "Jul", "Aug", "Sep", "Oct", "Nov", "Dec")</f>
        <v>Apr</v>
      </c>
      <c r="D9445" t="str">
        <f>"Q"&amp;ROUNDUP(MONTH('Supermart Grocery Sales - Retai'!F9445)/3,0)</f>
        <v>Q2</v>
      </c>
      <c r="E9445">
        <f>tbl_DataModel[[#This Row],[Profit]]/tbl_DataModel[[#This Row],[Sales]]</f>
        <v>0.08</v>
      </c>
      <c r="F9445">
        <v>2367</v>
      </c>
      <c r="G9445">
        <v>189.36</v>
      </c>
      <c r="H9445" t="s">
        <v>63</v>
      </c>
      <c r="I9445" t="s">
        <v>64</v>
      </c>
      <c r="J9445" t="s">
        <v>23</v>
      </c>
      <c r="K9445" t="s">
        <v>193</v>
      </c>
    </row>
    <row r="9446" spans="1:11" x14ac:dyDescent="0.3">
      <c r="A9446">
        <f>YEAR('Supermart Grocery Sales - Retai'!F:F)</f>
        <v>2016</v>
      </c>
      <c r="B9446">
        <f>MONTH('Supermart Grocery Sales - Retai'!F:F)</f>
        <v>12</v>
      </c>
      <c r="C9446" t="str" cm="1">
        <f t="array" ref="C9446">CHOOSE(_xlfn.ANCHORARRAY(B9446), "Jan", "Feb", "Mar", "Apr", "May", "Jun", "Jul", "Aug", "Sep", "Oct", "Nov", "Dec")</f>
        <v>Dec</v>
      </c>
      <c r="D9446" t="str">
        <f>"Q"&amp;ROUNDUP(MONTH('Supermart Grocery Sales - Retai'!F9446)/3,0)</f>
        <v>Q4</v>
      </c>
      <c r="E9446">
        <f>tbl_DataModel[[#This Row],[Profit]]/tbl_DataModel[[#This Row],[Sales]]</f>
        <v>0.12000000000000001</v>
      </c>
      <c r="F9446">
        <v>901</v>
      </c>
      <c r="G9446">
        <v>108.12</v>
      </c>
      <c r="H9446" t="s">
        <v>63</v>
      </c>
      <c r="I9446" t="s">
        <v>157</v>
      </c>
      <c r="J9446" t="s">
        <v>23</v>
      </c>
      <c r="K9446" t="s">
        <v>53</v>
      </c>
    </row>
    <row r="9447" spans="1:11" x14ac:dyDescent="0.3">
      <c r="A9447">
        <f>YEAR('Supermart Grocery Sales - Retai'!F:F)</f>
        <v>2018</v>
      </c>
      <c r="B9447">
        <f>MONTH('Supermart Grocery Sales - Retai'!F:F)</f>
        <v>3</v>
      </c>
      <c r="C9447" t="str" cm="1">
        <f t="array" ref="C9447">CHOOSE(_xlfn.ANCHORARRAY(B9447), "Jan", "Feb", "Mar", "Apr", "May", "Jun", "Jul", "Aug", "Sep", "Oct", "Nov", "Dec")</f>
        <v>Mar</v>
      </c>
      <c r="D9447" t="str">
        <f>"Q"&amp;ROUNDUP(MONTH('Supermart Grocery Sales - Retai'!F9447)/3,0)</f>
        <v>Q1</v>
      </c>
      <c r="E9447">
        <f>tbl_DataModel[[#This Row],[Profit]]/tbl_DataModel[[#This Row],[Sales]]</f>
        <v>0.1</v>
      </c>
      <c r="F9447">
        <v>1639</v>
      </c>
      <c r="G9447">
        <v>163.9</v>
      </c>
      <c r="H9447" t="s">
        <v>58</v>
      </c>
      <c r="I9447" t="s">
        <v>112</v>
      </c>
      <c r="J9447" t="s">
        <v>23</v>
      </c>
      <c r="K9447" t="s">
        <v>120</v>
      </c>
    </row>
    <row r="9448" spans="1:11" x14ac:dyDescent="0.3">
      <c r="A9448">
        <f>YEAR('Supermart Grocery Sales - Retai'!F:F)</f>
        <v>2015</v>
      </c>
      <c r="B9448">
        <f>MONTH('Supermart Grocery Sales - Retai'!F:F)</f>
        <v>10</v>
      </c>
      <c r="C9448" t="str" cm="1">
        <f t="array" ref="C9448">CHOOSE(_xlfn.ANCHORARRAY(B9448), "Jan", "Feb", "Mar", "Apr", "May", "Jun", "Jul", "Aug", "Sep", "Oct", "Nov", "Dec")</f>
        <v>Oct</v>
      </c>
      <c r="D9448" t="str">
        <f>"Q"&amp;ROUNDUP(MONTH('Supermart Grocery Sales - Retai'!F9448)/3,0)</f>
        <v>Q4</v>
      </c>
      <c r="E9448">
        <f>tbl_DataModel[[#This Row],[Profit]]/tbl_DataModel[[#This Row],[Sales]]</f>
        <v>0.15000000000000002</v>
      </c>
      <c r="F9448">
        <v>1337</v>
      </c>
      <c r="G9448">
        <v>200.55</v>
      </c>
      <c r="H9448" t="s">
        <v>32</v>
      </c>
      <c r="I9448" t="s">
        <v>153</v>
      </c>
      <c r="J9448" t="s">
        <v>23</v>
      </c>
      <c r="K9448" t="s">
        <v>165</v>
      </c>
    </row>
    <row r="9449" spans="1:11" x14ac:dyDescent="0.3">
      <c r="A9449">
        <f>YEAR('Supermart Grocery Sales - Retai'!F:F)</f>
        <v>2015</v>
      </c>
      <c r="B9449">
        <f>MONTH('Supermart Grocery Sales - Retai'!F:F)</f>
        <v>10</v>
      </c>
      <c r="C9449" t="str" cm="1">
        <f t="array" ref="C9449">CHOOSE(_xlfn.ANCHORARRAY(B9449), "Jan", "Feb", "Mar", "Apr", "May", "Jun", "Jul", "Aug", "Sep", "Oct", "Nov", "Dec")</f>
        <v>Oct</v>
      </c>
      <c r="D9449" t="str">
        <f>"Q"&amp;ROUNDUP(MONTH('Supermart Grocery Sales - Retai'!F9449)/3,0)</f>
        <v>Q4</v>
      </c>
      <c r="E9449">
        <f>tbl_DataModel[[#This Row],[Profit]]/tbl_DataModel[[#This Row],[Sales]]</f>
        <v>7.9999999999999988E-2</v>
      </c>
      <c r="F9449">
        <v>1824</v>
      </c>
      <c r="G9449">
        <v>145.91999999999999</v>
      </c>
      <c r="H9449" t="s">
        <v>26</v>
      </c>
      <c r="I9449" t="s">
        <v>37</v>
      </c>
      <c r="J9449" t="s">
        <v>23</v>
      </c>
      <c r="K9449" t="s">
        <v>12</v>
      </c>
    </row>
    <row r="9450" spans="1:11" x14ac:dyDescent="0.3">
      <c r="A9450">
        <f>YEAR('Supermart Grocery Sales - Retai'!F:F)</f>
        <v>2018</v>
      </c>
      <c r="B9450">
        <f>MONTH('Supermart Grocery Sales - Retai'!F:F)</f>
        <v>9</v>
      </c>
      <c r="C9450" t="str" cm="1">
        <f t="array" ref="C9450">CHOOSE(_xlfn.ANCHORARRAY(B9450), "Jan", "Feb", "Mar", "Apr", "May", "Jun", "Jul", "Aug", "Sep", "Oct", "Nov", "Dec")</f>
        <v>Sep</v>
      </c>
      <c r="D9450" t="str">
        <f>"Q"&amp;ROUNDUP(MONTH('Supermart Grocery Sales - Retai'!F9450)/3,0)</f>
        <v>Q3</v>
      </c>
      <c r="E9450">
        <f>tbl_DataModel[[#This Row],[Profit]]/tbl_DataModel[[#This Row],[Sales]]</f>
        <v>0.17</v>
      </c>
      <c r="F9450">
        <v>654</v>
      </c>
      <c r="G9450">
        <v>111.18</v>
      </c>
      <c r="H9450" t="s">
        <v>49</v>
      </c>
      <c r="I9450" t="s">
        <v>50</v>
      </c>
      <c r="J9450" t="s">
        <v>23</v>
      </c>
      <c r="K9450" t="s">
        <v>83</v>
      </c>
    </row>
    <row r="9451" spans="1:11" x14ac:dyDescent="0.3">
      <c r="A9451">
        <f>YEAR('Supermart Grocery Sales - Retai'!F:F)</f>
        <v>2015</v>
      </c>
      <c r="B9451">
        <f>MONTH('Supermart Grocery Sales - Retai'!F:F)</f>
        <v>10</v>
      </c>
      <c r="C9451" t="str" cm="1">
        <f t="array" ref="C9451">CHOOSE(_xlfn.ANCHORARRAY(B9451), "Jan", "Feb", "Mar", "Apr", "May", "Jun", "Jul", "Aug", "Sep", "Oct", "Nov", "Dec")</f>
        <v>Oct</v>
      </c>
      <c r="D9451" t="str">
        <f>"Q"&amp;ROUNDUP(MONTH('Supermart Grocery Sales - Retai'!F9451)/3,0)</f>
        <v>Q4</v>
      </c>
      <c r="E9451">
        <f>tbl_DataModel[[#This Row],[Profit]]/tbl_DataModel[[#This Row],[Sales]]</f>
        <v>0.41000000000000003</v>
      </c>
      <c r="F9451">
        <v>889</v>
      </c>
      <c r="G9451">
        <v>364.49</v>
      </c>
      <c r="H9451" t="s">
        <v>63</v>
      </c>
      <c r="I9451" t="s">
        <v>75</v>
      </c>
      <c r="J9451" t="s">
        <v>23</v>
      </c>
      <c r="K9451" t="s">
        <v>211</v>
      </c>
    </row>
    <row r="9452" spans="1:11" x14ac:dyDescent="0.3">
      <c r="A9452">
        <f>YEAR('Supermart Grocery Sales - Retai'!F:F)</f>
        <v>2015</v>
      </c>
      <c r="B9452">
        <f>MONTH('Supermart Grocery Sales - Retai'!F:F)</f>
        <v>8</v>
      </c>
      <c r="C9452" t="str" cm="1">
        <f t="array" ref="C9452">CHOOSE(_xlfn.ANCHORARRAY(B9452), "Jan", "Feb", "Mar", "Apr", "May", "Jun", "Jul", "Aug", "Sep", "Oct", "Nov", "Dec")</f>
        <v>Aug</v>
      </c>
      <c r="D9452" t="str">
        <f>"Q"&amp;ROUNDUP(MONTH('Supermart Grocery Sales - Retai'!F9452)/3,0)</f>
        <v>Q3</v>
      </c>
      <c r="E9452">
        <f>tbl_DataModel[[#This Row],[Profit]]/tbl_DataModel[[#This Row],[Sales]]</f>
        <v>7.0000000000000007E-2</v>
      </c>
      <c r="F9452">
        <v>1008</v>
      </c>
      <c r="G9452">
        <v>70.56</v>
      </c>
      <c r="H9452" t="s">
        <v>20</v>
      </c>
      <c r="I9452" t="s">
        <v>21</v>
      </c>
      <c r="J9452" t="s">
        <v>23</v>
      </c>
      <c r="K9452" t="s">
        <v>114</v>
      </c>
    </row>
    <row r="9453" spans="1:11" x14ac:dyDescent="0.3">
      <c r="A9453">
        <f>YEAR('Supermart Grocery Sales - Retai'!F:F)</f>
        <v>2017</v>
      </c>
      <c r="B9453">
        <f>MONTH('Supermart Grocery Sales - Retai'!F:F)</f>
        <v>8</v>
      </c>
      <c r="C9453" t="str" cm="1">
        <f t="array" ref="C9453">CHOOSE(_xlfn.ANCHORARRAY(B9453), "Jan", "Feb", "Mar", "Apr", "May", "Jun", "Jul", "Aug", "Sep", "Oct", "Nov", "Dec")</f>
        <v>Aug</v>
      </c>
      <c r="D9453" t="str">
        <f>"Q"&amp;ROUNDUP(MONTH('Supermart Grocery Sales - Retai'!F9453)/3,0)</f>
        <v>Q3</v>
      </c>
      <c r="E9453">
        <f>tbl_DataModel[[#This Row],[Profit]]/tbl_DataModel[[#This Row],[Sales]]</f>
        <v>0.16999999999999998</v>
      </c>
      <c r="F9453">
        <v>771</v>
      </c>
      <c r="G9453">
        <v>131.07</v>
      </c>
      <c r="H9453" t="s">
        <v>63</v>
      </c>
      <c r="I9453" t="s">
        <v>87</v>
      </c>
      <c r="J9453" t="s">
        <v>23</v>
      </c>
      <c r="K9453" t="s">
        <v>83</v>
      </c>
    </row>
    <row r="9454" spans="1:11" x14ac:dyDescent="0.3">
      <c r="A9454">
        <f>YEAR('Supermart Grocery Sales - Retai'!F:F)</f>
        <v>2017</v>
      </c>
      <c r="B9454">
        <f>MONTH('Supermart Grocery Sales - Retai'!F:F)</f>
        <v>11</v>
      </c>
      <c r="C9454" t="str" cm="1">
        <f t="array" ref="C9454">CHOOSE(_xlfn.ANCHORARRAY(B9454), "Jan", "Feb", "Mar", "Apr", "May", "Jun", "Jul", "Aug", "Sep", "Oct", "Nov", "Dec")</f>
        <v>Nov</v>
      </c>
      <c r="D9454" t="str">
        <f>"Q"&amp;ROUNDUP(MONTH('Supermart Grocery Sales - Retai'!F9454)/3,0)</f>
        <v>Q4</v>
      </c>
      <c r="E9454">
        <f>tbl_DataModel[[#This Row],[Profit]]/tbl_DataModel[[#This Row],[Sales]]</f>
        <v>0.38</v>
      </c>
      <c r="F9454">
        <v>921</v>
      </c>
      <c r="G9454">
        <v>349.98</v>
      </c>
      <c r="H9454" t="s">
        <v>49</v>
      </c>
      <c r="I9454" t="s">
        <v>54</v>
      </c>
      <c r="J9454" t="s">
        <v>23</v>
      </c>
      <c r="K9454" t="s">
        <v>146</v>
      </c>
    </row>
    <row r="9455" spans="1:11" x14ac:dyDescent="0.3">
      <c r="A9455">
        <f>YEAR('Supermart Grocery Sales - Retai'!F:F)</f>
        <v>2018</v>
      </c>
      <c r="B9455">
        <f>MONTH('Supermart Grocery Sales - Retai'!F:F)</f>
        <v>4</v>
      </c>
      <c r="C9455" t="str" cm="1">
        <f t="array" ref="C9455">CHOOSE(_xlfn.ANCHORARRAY(B9455), "Jan", "Feb", "Mar", "Apr", "May", "Jun", "Jul", "Aug", "Sep", "Oct", "Nov", "Dec")</f>
        <v>Apr</v>
      </c>
      <c r="D9455" t="str">
        <f>"Q"&amp;ROUNDUP(MONTH('Supermart Grocery Sales - Retai'!F9455)/3,0)</f>
        <v>Q2</v>
      </c>
      <c r="E9455">
        <f>tbl_DataModel[[#This Row],[Profit]]/tbl_DataModel[[#This Row],[Sales]]</f>
        <v>0.37999999999999995</v>
      </c>
      <c r="F9455">
        <v>881</v>
      </c>
      <c r="G9455">
        <v>334.78</v>
      </c>
      <c r="H9455" t="s">
        <v>26</v>
      </c>
      <c r="I9455" t="s">
        <v>94</v>
      </c>
      <c r="J9455" t="s">
        <v>23</v>
      </c>
      <c r="K9455" t="s">
        <v>159</v>
      </c>
    </row>
    <row r="9456" spans="1:11" x14ac:dyDescent="0.3">
      <c r="A9456">
        <f>YEAR('Supermart Grocery Sales - Retai'!F:F)</f>
        <v>2015</v>
      </c>
      <c r="B9456">
        <f>MONTH('Supermart Grocery Sales - Retai'!F:F)</f>
        <v>3</v>
      </c>
      <c r="C9456" t="str" cm="1">
        <f t="array" ref="C9456">CHOOSE(_xlfn.ANCHORARRAY(B9456), "Jan", "Feb", "Mar", "Apr", "May", "Jun", "Jul", "Aug", "Sep", "Oct", "Nov", "Dec")</f>
        <v>Mar</v>
      </c>
      <c r="D9456" t="str">
        <f>"Q"&amp;ROUNDUP(MONTH('Supermart Grocery Sales - Retai'!F9456)/3,0)</f>
        <v>Q1</v>
      </c>
      <c r="E9456">
        <f>tbl_DataModel[[#This Row],[Profit]]/tbl_DataModel[[#This Row],[Sales]]</f>
        <v>0.05</v>
      </c>
      <c r="F9456">
        <v>1970</v>
      </c>
      <c r="G9456">
        <v>98.5</v>
      </c>
      <c r="H9456" t="s">
        <v>32</v>
      </c>
      <c r="I9456" t="s">
        <v>33</v>
      </c>
      <c r="J9456" t="s">
        <v>23</v>
      </c>
      <c r="K9456" t="s">
        <v>106</v>
      </c>
    </row>
    <row r="9457" spans="1:11" x14ac:dyDescent="0.3">
      <c r="A9457">
        <f>YEAR('Supermart Grocery Sales - Retai'!F:F)</f>
        <v>2015</v>
      </c>
      <c r="B9457">
        <f>MONTH('Supermart Grocery Sales - Retai'!F:F)</f>
        <v>10</v>
      </c>
      <c r="C9457" t="str" cm="1">
        <f t="array" ref="C9457">CHOOSE(_xlfn.ANCHORARRAY(B9457), "Jan", "Feb", "Mar", "Apr", "May", "Jun", "Jul", "Aug", "Sep", "Oct", "Nov", "Dec")</f>
        <v>Oct</v>
      </c>
      <c r="D9457" t="str">
        <f>"Q"&amp;ROUNDUP(MONTH('Supermart Grocery Sales - Retai'!F9457)/3,0)</f>
        <v>Q4</v>
      </c>
      <c r="E9457">
        <f>tbl_DataModel[[#This Row],[Profit]]/tbl_DataModel[[#This Row],[Sales]]</f>
        <v>0.2</v>
      </c>
      <c r="F9457">
        <v>1378</v>
      </c>
      <c r="G9457">
        <v>275.60000000000002</v>
      </c>
      <c r="H9457" t="s">
        <v>63</v>
      </c>
      <c r="I9457" t="s">
        <v>75</v>
      </c>
      <c r="J9457" t="s">
        <v>23</v>
      </c>
      <c r="K9457" t="s">
        <v>204</v>
      </c>
    </row>
    <row r="9458" spans="1:11" x14ac:dyDescent="0.3">
      <c r="A9458">
        <f>YEAR('Supermart Grocery Sales - Retai'!F:F)</f>
        <v>2015</v>
      </c>
      <c r="B9458">
        <f>MONTH('Supermart Grocery Sales - Retai'!F:F)</f>
        <v>3</v>
      </c>
      <c r="C9458" t="str" cm="1">
        <f t="array" ref="C9458">CHOOSE(_xlfn.ANCHORARRAY(B9458), "Jan", "Feb", "Mar", "Apr", "May", "Jun", "Jul", "Aug", "Sep", "Oct", "Nov", "Dec")</f>
        <v>Mar</v>
      </c>
      <c r="D9458" t="str">
        <f>"Q"&amp;ROUNDUP(MONTH('Supermart Grocery Sales - Retai'!F9458)/3,0)</f>
        <v>Q1</v>
      </c>
      <c r="E9458">
        <f>tbl_DataModel[[#This Row],[Profit]]/tbl_DataModel[[#This Row],[Sales]]</f>
        <v>0.18</v>
      </c>
      <c r="F9458">
        <v>618</v>
      </c>
      <c r="G9458">
        <v>111.24</v>
      </c>
      <c r="H9458" t="s">
        <v>32</v>
      </c>
      <c r="I9458" t="s">
        <v>97</v>
      </c>
      <c r="J9458" t="s">
        <v>23</v>
      </c>
      <c r="K9458" t="s">
        <v>86</v>
      </c>
    </row>
    <row r="9459" spans="1:11" x14ac:dyDescent="0.3">
      <c r="A9459">
        <f>YEAR('Supermart Grocery Sales - Retai'!F:F)</f>
        <v>2018</v>
      </c>
      <c r="B9459">
        <f>MONTH('Supermart Grocery Sales - Retai'!F:F)</f>
        <v>10</v>
      </c>
      <c r="C9459" t="str" cm="1">
        <f t="array" ref="C9459">CHOOSE(_xlfn.ANCHORARRAY(B9459), "Jan", "Feb", "Mar", "Apr", "May", "Jun", "Jul", "Aug", "Sep", "Oct", "Nov", "Dec")</f>
        <v>Oct</v>
      </c>
      <c r="D9459" t="str">
        <f>"Q"&amp;ROUNDUP(MONTH('Supermart Grocery Sales - Retai'!F9459)/3,0)</f>
        <v>Q4</v>
      </c>
      <c r="E9459">
        <f>tbl_DataModel[[#This Row],[Profit]]/tbl_DataModel[[#This Row],[Sales]]</f>
        <v>0.44999999999999996</v>
      </c>
      <c r="F9459">
        <v>1619</v>
      </c>
      <c r="G9459">
        <v>728.55</v>
      </c>
      <c r="H9459" t="s">
        <v>13</v>
      </c>
      <c r="I9459" t="s">
        <v>14</v>
      </c>
      <c r="J9459" t="s">
        <v>23</v>
      </c>
      <c r="K9459" t="s">
        <v>111</v>
      </c>
    </row>
    <row r="9460" spans="1:11" x14ac:dyDescent="0.3">
      <c r="A9460">
        <f>YEAR('Supermart Grocery Sales - Retai'!F:F)</f>
        <v>2018</v>
      </c>
      <c r="B9460">
        <f>MONTH('Supermart Grocery Sales - Retai'!F:F)</f>
        <v>4</v>
      </c>
      <c r="C9460" t="str" cm="1">
        <f t="array" ref="C9460">CHOOSE(_xlfn.ANCHORARRAY(B9460), "Jan", "Feb", "Mar", "Apr", "May", "Jun", "Jul", "Aug", "Sep", "Oct", "Nov", "Dec")</f>
        <v>Apr</v>
      </c>
      <c r="D9460" t="str">
        <f>"Q"&amp;ROUNDUP(MONTH('Supermart Grocery Sales - Retai'!F9460)/3,0)</f>
        <v>Q2</v>
      </c>
      <c r="E9460">
        <f>tbl_DataModel[[#This Row],[Profit]]/tbl_DataModel[[#This Row],[Sales]]</f>
        <v>0.25</v>
      </c>
      <c r="F9460">
        <v>696</v>
      </c>
      <c r="G9460">
        <v>174</v>
      </c>
      <c r="H9460" t="s">
        <v>32</v>
      </c>
      <c r="I9460" t="s">
        <v>33</v>
      </c>
      <c r="J9460" t="s">
        <v>23</v>
      </c>
      <c r="K9460" t="s">
        <v>86</v>
      </c>
    </row>
    <row r="9461" spans="1:11" x14ac:dyDescent="0.3">
      <c r="A9461">
        <f>YEAR('Supermart Grocery Sales - Retai'!F:F)</f>
        <v>2015</v>
      </c>
      <c r="B9461">
        <f>MONTH('Supermart Grocery Sales - Retai'!F:F)</f>
        <v>10</v>
      </c>
      <c r="C9461" t="str" cm="1">
        <f t="array" ref="C9461">CHOOSE(_xlfn.ANCHORARRAY(B9461), "Jan", "Feb", "Mar", "Apr", "May", "Jun", "Jul", "Aug", "Sep", "Oct", "Nov", "Dec")</f>
        <v>Oct</v>
      </c>
      <c r="D9461" t="str">
        <f>"Q"&amp;ROUNDUP(MONTH('Supermart Grocery Sales - Retai'!F9461)/3,0)</f>
        <v>Q4</v>
      </c>
      <c r="E9461">
        <f>tbl_DataModel[[#This Row],[Profit]]/tbl_DataModel[[#This Row],[Sales]]</f>
        <v>0.18000000000000002</v>
      </c>
      <c r="F9461">
        <v>1445</v>
      </c>
      <c r="G9461">
        <v>260.10000000000002</v>
      </c>
      <c r="H9461" t="s">
        <v>26</v>
      </c>
      <c r="I9461" t="s">
        <v>37</v>
      </c>
      <c r="J9461" t="s">
        <v>23</v>
      </c>
      <c r="K9461" t="s">
        <v>139</v>
      </c>
    </row>
    <row r="9462" spans="1:11" x14ac:dyDescent="0.3">
      <c r="A9462">
        <f>YEAR('Supermart Grocery Sales - Retai'!F:F)</f>
        <v>2017</v>
      </c>
      <c r="B9462">
        <f>MONTH('Supermart Grocery Sales - Retai'!F:F)</f>
        <v>2</v>
      </c>
      <c r="C9462" t="str" cm="1">
        <f t="array" ref="C9462">CHOOSE(_xlfn.ANCHORARRAY(B9462), "Jan", "Feb", "Mar", "Apr", "May", "Jun", "Jul", "Aug", "Sep", "Oct", "Nov", "Dec")</f>
        <v>Feb</v>
      </c>
      <c r="D9462" t="str">
        <f>"Q"&amp;ROUNDUP(MONTH('Supermart Grocery Sales - Retai'!F9462)/3,0)</f>
        <v>Q1</v>
      </c>
      <c r="E9462">
        <f>tbl_DataModel[[#This Row],[Profit]]/tbl_DataModel[[#This Row],[Sales]]</f>
        <v>6.9999999999999993E-2</v>
      </c>
      <c r="F9462">
        <v>2443</v>
      </c>
      <c r="G9462">
        <v>171.01</v>
      </c>
      <c r="H9462" t="s">
        <v>49</v>
      </c>
      <c r="I9462" t="s">
        <v>205</v>
      </c>
      <c r="J9462" t="s">
        <v>23</v>
      </c>
      <c r="K9462" t="s">
        <v>111</v>
      </c>
    </row>
    <row r="9463" spans="1:11" x14ac:dyDescent="0.3">
      <c r="A9463">
        <f>YEAR('Supermart Grocery Sales - Retai'!F:F)</f>
        <v>2018</v>
      </c>
      <c r="B9463">
        <f>MONTH('Supermart Grocery Sales - Retai'!F:F)</f>
        <v>10</v>
      </c>
      <c r="C9463" t="str" cm="1">
        <f t="array" ref="C9463">CHOOSE(_xlfn.ANCHORARRAY(B9463), "Jan", "Feb", "Mar", "Apr", "May", "Jun", "Jul", "Aug", "Sep", "Oct", "Nov", "Dec")</f>
        <v>Oct</v>
      </c>
      <c r="D9463" t="str">
        <f>"Q"&amp;ROUNDUP(MONTH('Supermart Grocery Sales - Retai'!F9463)/3,0)</f>
        <v>Q4</v>
      </c>
      <c r="E9463">
        <f>tbl_DataModel[[#This Row],[Profit]]/tbl_DataModel[[#This Row],[Sales]]</f>
        <v>0.27999999999999997</v>
      </c>
      <c r="F9463">
        <v>745</v>
      </c>
      <c r="G9463">
        <v>208.6</v>
      </c>
      <c r="H9463" t="s">
        <v>20</v>
      </c>
      <c r="I9463" t="s">
        <v>91</v>
      </c>
      <c r="J9463" t="s">
        <v>23</v>
      </c>
      <c r="K9463" t="s">
        <v>12</v>
      </c>
    </row>
    <row r="9464" spans="1:11" x14ac:dyDescent="0.3">
      <c r="A9464">
        <f>YEAR('Supermart Grocery Sales - Retai'!F:F)</f>
        <v>2017</v>
      </c>
      <c r="B9464">
        <f>MONTH('Supermart Grocery Sales - Retai'!F:F)</f>
        <v>8</v>
      </c>
      <c r="C9464" t="str" cm="1">
        <f t="array" ref="C9464">CHOOSE(_xlfn.ANCHORARRAY(B9464), "Jan", "Feb", "Mar", "Apr", "May", "Jun", "Jul", "Aug", "Sep", "Oct", "Nov", "Dec")</f>
        <v>Aug</v>
      </c>
      <c r="D9464" t="str">
        <f>"Q"&amp;ROUNDUP(MONTH('Supermart Grocery Sales - Retai'!F9464)/3,0)</f>
        <v>Q3</v>
      </c>
      <c r="E9464">
        <f>tbl_DataModel[[#This Row],[Profit]]/tbl_DataModel[[#This Row],[Sales]]</f>
        <v>0.15</v>
      </c>
      <c r="F9464">
        <v>1308</v>
      </c>
      <c r="G9464">
        <v>196.2</v>
      </c>
      <c r="H9464" t="s">
        <v>49</v>
      </c>
      <c r="I9464" t="s">
        <v>54</v>
      </c>
      <c r="J9464" t="s">
        <v>23</v>
      </c>
      <c r="K9464" t="s">
        <v>130</v>
      </c>
    </row>
    <row r="9465" spans="1:11" x14ac:dyDescent="0.3">
      <c r="A9465">
        <f>YEAR('Supermart Grocery Sales - Retai'!F:F)</f>
        <v>2016</v>
      </c>
      <c r="B9465">
        <f>MONTH('Supermart Grocery Sales - Retai'!F:F)</f>
        <v>9</v>
      </c>
      <c r="C9465" t="str" cm="1">
        <f t="array" ref="C9465">CHOOSE(_xlfn.ANCHORARRAY(B9465), "Jan", "Feb", "Mar", "Apr", "May", "Jun", "Jul", "Aug", "Sep", "Oct", "Nov", "Dec")</f>
        <v>Sep</v>
      </c>
      <c r="D9465" t="str">
        <f>"Q"&amp;ROUNDUP(MONTH('Supermart Grocery Sales - Retai'!F9465)/3,0)</f>
        <v>Q3</v>
      </c>
      <c r="E9465">
        <f>tbl_DataModel[[#This Row],[Profit]]/tbl_DataModel[[#This Row],[Sales]]</f>
        <v>0.05</v>
      </c>
      <c r="F9465">
        <v>839</v>
      </c>
      <c r="G9465">
        <v>41.95</v>
      </c>
      <c r="H9465" t="s">
        <v>49</v>
      </c>
      <c r="I9465" t="s">
        <v>50</v>
      </c>
      <c r="J9465" t="s">
        <v>23</v>
      </c>
      <c r="K9465" t="s">
        <v>184</v>
      </c>
    </row>
    <row r="9466" spans="1:11" x14ac:dyDescent="0.3">
      <c r="A9466">
        <f>YEAR('Supermart Grocery Sales - Retai'!F:F)</f>
        <v>2017</v>
      </c>
      <c r="B9466">
        <f>MONTH('Supermart Grocery Sales - Retai'!F:F)</f>
        <v>11</v>
      </c>
      <c r="C9466" t="str" cm="1">
        <f t="array" ref="C9466">CHOOSE(_xlfn.ANCHORARRAY(B9466), "Jan", "Feb", "Mar", "Apr", "May", "Jun", "Jul", "Aug", "Sep", "Oct", "Nov", "Dec")</f>
        <v>Nov</v>
      </c>
      <c r="D9466" t="str">
        <f>"Q"&amp;ROUNDUP(MONTH('Supermart Grocery Sales - Retai'!F9466)/3,0)</f>
        <v>Q4</v>
      </c>
      <c r="E9466">
        <f>tbl_DataModel[[#This Row],[Profit]]/tbl_DataModel[[#This Row],[Sales]]</f>
        <v>0.37</v>
      </c>
      <c r="F9466">
        <v>727</v>
      </c>
      <c r="G9466">
        <v>268.99</v>
      </c>
      <c r="H9466" t="s">
        <v>58</v>
      </c>
      <c r="I9466" t="s">
        <v>112</v>
      </c>
      <c r="J9466" t="s">
        <v>23</v>
      </c>
      <c r="K9466" t="s">
        <v>162</v>
      </c>
    </row>
    <row r="9467" spans="1:11" x14ac:dyDescent="0.3">
      <c r="A9467">
        <f>YEAR('Supermart Grocery Sales - Retai'!F:F)</f>
        <v>2015</v>
      </c>
      <c r="B9467">
        <f>MONTH('Supermart Grocery Sales - Retai'!F:F)</f>
        <v>3</v>
      </c>
      <c r="C9467" t="str" cm="1">
        <f t="array" ref="C9467">CHOOSE(_xlfn.ANCHORARRAY(B9467), "Jan", "Feb", "Mar", "Apr", "May", "Jun", "Jul", "Aug", "Sep", "Oct", "Nov", "Dec")</f>
        <v>Mar</v>
      </c>
      <c r="D9467" t="str">
        <f>"Q"&amp;ROUNDUP(MONTH('Supermart Grocery Sales - Retai'!F9467)/3,0)</f>
        <v>Q1</v>
      </c>
      <c r="E9467">
        <f>tbl_DataModel[[#This Row],[Profit]]/tbl_DataModel[[#This Row],[Sales]]</f>
        <v>0.15</v>
      </c>
      <c r="F9467">
        <v>876</v>
      </c>
      <c r="G9467">
        <v>131.4</v>
      </c>
      <c r="H9467" t="s">
        <v>63</v>
      </c>
      <c r="I9467" t="s">
        <v>64</v>
      </c>
      <c r="J9467" t="s">
        <v>23</v>
      </c>
      <c r="K9467" t="s">
        <v>42</v>
      </c>
    </row>
    <row r="9468" spans="1:11" x14ac:dyDescent="0.3">
      <c r="A9468">
        <f>YEAR('Supermart Grocery Sales - Retai'!F:F)</f>
        <v>2017</v>
      </c>
      <c r="B9468">
        <f>MONTH('Supermart Grocery Sales - Retai'!F:F)</f>
        <v>5</v>
      </c>
      <c r="C9468" t="str" cm="1">
        <f t="array" ref="C9468">CHOOSE(_xlfn.ANCHORARRAY(B9468), "Jan", "Feb", "Mar", "Apr", "May", "Jun", "Jul", "Aug", "Sep", "Oct", "Nov", "Dec")</f>
        <v>May</v>
      </c>
      <c r="D9468" t="str">
        <f>"Q"&amp;ROUNDUP(MONTH('Supermart Grocery Sales - Retai'!F9468)/3,0)</f>
        <v>Q2</v>
      </c>
      <c r="E9468">
        <f>tbl_DataModel[[#This Row],[Profit]]/tbl_DataModel[[#This Row],[Sales]]</f>
        <v>0.19</v>
      </c>
      <c r="F9468">
        <v>1570</v>
      </c>
      <c r="G9468">
        <v>298.3</v>
      </c>
      <c r="H9468" t="s">
        <v>20</v>
      </c>
      <c r="I9468" t="s">
        <v>21</v>
      </c>
      <c r="J9468" t="s">
        <v>23</v>
      </c>
      <c r="K9468" t="s">
        <v>114</v>
      </c>
    </row>
    <row r="9469" spans="1:11" x14ac:dyDescent="0.3">
      <c r="A9469">
        <f>YEAR('Supermart Grocery Sales - Retai'!F:F)</f>
        <v>2018</v>
      </c>
      <c r="B9469">
        <f>MONTH('Supermart Grocery Sales - Retai'!F:F)</f>
        <v>10</v>
      </c>
      <c r="C9469" t="str" cm="1">
        <f t="array" ref="C9469">CHOOSE(_xlfn.ANCHORARRAY(B9469), "Jan", "Feb", "Mar", "Apr", "May", "Jun", "Jul", "Aug", "Sep", "Oct", "Nov", "Dec")</f>
        <v>Oct</v>
      </c>
      <c r="D9469" t="str">
        <f>"Q"&amp;ROUNDUP(MONTH('Supermart Grocery Sales - Retai'!F9469)/3,0)</f>
        <v>Q4</v>
      </c>
      <c r="E9469">
        <f>tbl_DataModel[[#This Row],[Profit]]/tbl_DataModel[[#This Row],[Sales]]</f>
        <v>6.0000000000000005E-2</v>
      </c>
      <c r="F9469">
        <v>2429</v>
      </c>
      <c r="G9469">
        <v>145.74</v>
      </c>
      <c r="H9469" t="s">
        <v>20</v>
      </c>
      <c r="I9469" t="s">
        <v>21</v>
      </c>
      <c r="J9469" t="s">
        <v>23</v>
      </c>
      <c r="K9469" t="s">
        <v>25</v>
      </c>
    </row>
    <row r="9470" spans="1:11" x14ac:dyDescent="0.3">
      <c r="A9470">
        <f>YEAR('Supermart Grocery Sales - Retai'!F:F)</f>
        <v>2016</v>
      </c>
      <c r="B9470">
        <f>MONTH('Supermart Grocery Sales - Retai'!F:F)</f>
        <v>9</v>
      </c>
      <c r="C9470" t="str" cm="1">
        <f t="array" ref="C9470">CHOOSE(_xlfn.ANCHORARRAY(B9470), "Jan", "Feb", "Mar", "Apr", "May", "Jun", "Jul", "Aug", "Sep", "Oct", "Nov", "Dec")</f>
        <v>Sep</v>
      </c>
      <c r="D9470" t="str">
        <f>"Q"&amp;ROUNDUP(MONTH('Supermart Grocery Sales - Retai'!F9470)/3,0)</f>
        <v>Q3</v>
      </c>
      <c r="E9470">
        <f>tbl_DataModel[[#This Row],[Profit]]/tbl_DataModel[[#This Row],[Sales]]</f>
        <v>0.13999999999999999</v>
      </c>
      <c r="F9470">
        <v>688</v>
      </c>
      <c r="G9470">
        <v>96.32</v>
      </c>
      <c r="H9470" t="s">
        <v>32</v>
      </c>
      <c r="I9470" t="s">
        <v>153</v>
      </c>
      <c r="J9470" t="s">
        <v>23</v>
      </c>
      <c r="K9470" t="s">
        <v>71</v>
      </c>
    </row>
    <row r="9471" spans="1:11" x14ac:dyDescent="0.3">
      <c r="A9471">
        <f>YEAR('Supermart Grocery Sales - Retai'!F:F)</f>
        <v>2015</v>
      </c>
      <c r="B9471">
        <f>MONTH('Supermart Grocery Sales - Retai'!F:F)</f>
        <v>8</v>
      </c>
      <c r="C9471" t="str" cm="1">
        <f t="array" ref="C9471">CHOOSE(_xlfn.ANCHORARRAY(B9471), "Jan", "Feb", "Mar", "Apr", "May", "Jun", "Jul", "Aug", "Sep", "Oct", "Nov", "Dec")</f>
        <v>Aug</v>
      </c>
      <c r="D9471" t="str">
        <f>"Q"&amp;ROUNDUP(MONTH('Supermart Grocery Sales - Retai'!F9471)/3,0)</f>
        <v>Q3</v>
      </c>
      <c r="E9471">
        <f>tbl_DataModel[[#This Row],[Profit]]/tbl_DataModel[[#This Row],[Sales]]</f>
        <v>0.27</v>
      </c>
      <c r="F9471">
        <v>1461</v>
      </c>
      <c r="G9471">
        <v>394.47</v>
      </c>
      <c r="H9471" t="s">
        <v>49</v>
      </c>
      <c r="I9471" t="s">
        <v>54</v>
      </c>
      <c r="J9471" t="s">
        <v>23</v>
      </c>
      <c r="K9471" t="s">
        <v>234</v>
      </c>
    </row>
    <row r="9472" spans="1:11" x14ac:dyDescent="0.3">
      <c r="A9472">
        <f>YEAR('Supermart Grocery Sales - Retai'!F:F)</f>
        <v>2016</v>
      </c>
      <c r="B9472">
        <f>MONTH('Supermart Grocery Sales - Retai'!F:F)</f>
        <v>1</v>
      </c>
      <c r="C9472" t="str" cm="1">
        <f t="array" ref="C9472">CHOOSE(_xlfn.ANCHORARRAY(B9472), "Jan", "Feb", "Mar", "Apr", "May", "Jun", "Jul", "Aug", "Sep", "Oct", "Nov", "Dec")</f>
        <v>Jan</v>
      </c>
      <c r="D9472" t="str">
        <f>"Q"&amp;ROUNDUP(MONTH('Supermart Grocery Sales - Retai'!F9472)/3,0)</f>
        <v>Q1</v>
      </c>
      <c r="E9472">
        <f>tbl_DataModel[[#This Row],[Profit]]/tbl_DataModel[[#This Row],[Sales]]</f>
        <v>0.43</v>
      </c>
      <c r="F9472">
        <v>1761</v>
      </c>
      <c r="G9472">
        <v>757.23</v>
      </c>
      <c r="H9472" t="s">
        <v>26</v>
      </c>
      <c r="I9472" t="s">
        <v>37</v>
      </c>
      <c r="J9472" t="s">
        <v>23</v>
      </c>
      <c r="K9472" t="s">
        <v>102</v>
      </c>
    </row>
    <row r="9473" spans="1:11" x14ac:dyDescent="0.3">
      <c r="A9473">
        <f>YEAR('Supermart Grocery Sales - Retai'!F:F)</f>
        <v>2015</v>
      </c>
      <c r="B9473">
        <f>MONTH('Supermart Grocery Sales - Retai'!F:F)</f>
        <v>8</v>
      </c>
      <c r="C9473" t="str" cm="1">
        <f t="array" ref="C9473">CHOOSE(_xlfn.ANCHORARRAY(B9473), "Jan", "Feb", "Mar", "Apr", "May", "Jun", "Jul", "Aug", "Sep", "Oct", "Nov", "Dec")</f>
        <v>Aug</v>
      </c>
      <c r="D9473" t="str">
        <f>"Q"&amp;ROUNDUP(MONTH('Supermart Grocery Sales - Retai'!F9473)/3,0)</f>
        <v>Q3</v>
      </c>
      <c r="E9473">
        <f>tbl_DataModel[[#This Row],[Profit]]/tbl_DataModel[[#This Row],[Sales]]</f>
        <v>0.33</v>
      </c>
      <c r="F9473">
        <v>1665</v>
      </c>
      <c r="G9473">
        <v>549.45000000000005</v>
      </c>
      <c r="H9473" t="s">
        <v>32</v>
      </c>
      <c r="I9473" t="s">
        <v>33</v>
      </c>
      <c r="J9473" t="s">
        <v>23</v>
      </c>
      <c r="K9473" t="s">
        <v>139</v>
      </c>
    </row>
    <row r="9474" spans="1:11" x14ac:dyDescent="0.3">
      <c r="A9474">
        <f>YEAR('Supermart Grocery Sales - Retai'!F:F)</f>
        <v>2015</v>
      </c>
      <c r="B9474">
        <f>MONTH('Supermart Grocery Sales - Retai'!F:F)</f>
        <v>3</v>
      </c>
      <c r="C9474" t="str" cm="1">
        <f t="array" ref="C9474">CHOOSE(_xlfn.ANCHORARRAY(B9474), "Jan", "Feb", "Mar", "Apr", "May", "Jun", "Jul", "Aug", "Sep", "Oct", "Nov", "Dec")</f>
        <v>Mar</v>
      </c>
      <c r="D9474" t="str">
        <f>"Q"&amp;ROUNDUP(MONTH('Supermart Grocery Sales - Retai'!F9474)/3,0)</f>
        <v>Q1</v>
      </c>
      <c r="E9474">
        <f>tbl_DataModel[[#This Row],[Profit]]/tbl_DataModel[[#This Row],[Sales]]</f>
        <v>0.4</v>
      </c>
      <c r="F9474">
        <v>1985</v>
      </c>
      <c r="G9474">
        <v>794</v>
      </c>
      <c r="H9474" t="s">
        <v>49</v>
      </c>
      <c r="I9474" t="s">
        <v>50</v>
      </c>
      <c r="J9474" t="s">
        <v>23</v>
      </c>
      <c r="K9474" t="s">
        <v>197</v>
      </c>
    </row>
    <row r="9475" spans="1:11" x14ac:dyDescent="0.3">
      <c r="A9475">
        <f>YEAR('Supermart Grocery Sales - Retai'!F:F)</f>
        <v>2015</v>
      </c>
      <c r="B9475">
        <f>MONTH('Supermart Grocery Sales - Retai'!F:F)</f>
        <v>8</v>
      </c>
      <c r="C9475" t="str" cm="1">
        <f t="array" ref="C9475">CHOOSE(_xlfn.ANCHORARRAY(B9475), "Jan", "Feb", "Mar", "Apr", "May", "Jun", "Jul", "Aug", "Sep", "Oct", "Nov", "Dec")</f>
        <v>Aug</v>
      </c>
      <c r="D9475" t="str">
        <f>"Q"&amp;ROUNDUP(MONTH('Supermart Grocery Sales - Retai'!F9475)/3,0)</f>
        <v>Q3</v>
      </c>
      <c r="E9475">
        <f>tbl_DataModel[[#This Row],[Profit]]/tbl_DataModel[[#This Row],[Sales]]</f>
        <v>0.15</v>
      </c>
      <c r="F9475">
        <v>1679</v>
      </c>
      <c r="G9475">
        <v>251.85</v>
      </c>
      <c r="H9475" t="s">
        <v>32</v>
      </c>
      <c r="I9475" t="s">
        <v>33</v>
      </c>
      <c r="J9475" t="s">
        <v>23</v>
      </c>
      <c r="K9475" t="s">
        <v>90</v>
      </c>
    </row>
    <row r="9476" spans="1:11" x14ac:dyDescent="0.3">
      <c r="A9476">
        <f>YEAR('Supermart Grocery Sales - Retai'!F:F)</f>
        <v>2018</v>
      </c>
      <c r="B9476">
        <f>MONTH('Supermart Grocery Sales - Retai'!F:F)</f>
        <v>1</v>
      </c>
      <c r="C9476" t="str" cm="1">
        <f t="array" ref="C9476">CHOOSE(_xlfn.ANCHORARRAY(B9476), "Jan", "Feb", "Mar", "Apr", "May", "Jun", "Jul", "Aug", "Sep", "Oct", "Nov", "Dec")</f>
        <v>Jan</v>
      </c>
      <c r="D9476" t="str">
        <f>"Q"&amp;ROUNDUP(MONTH('Supermart Grocery Sales - Retai'!F9476)/3,0)</f>
        <v>Q1</v>
      </c>
      <c r="E9476">
        <f>tbl_DataModel[[#This Row],[Profit]]/tbl_DataModel[[#This Row],[Sales]]</f>
        <v>0.29000000000000004</v>
      </c>
      <c r="F9476">
        <v>1056</v>
      </c>
      <c r="G9476">
        <v>306.24</v>
      </c>
      <c r="H9476" t="s">
        <v>58</v>
      </c>
      <c r="I9476" t="s">
        <v>59</v>
      </c>
      <c r="J9476" t="s">
        <v>23</v>
      </c>
      <c r="K9476" t="s">
        <v>191</v>
      </c>
    </row>
    <row r="9477" spans="1:11" x14ac:dyDescent="0.3">
      <c r="A9477">
        <f>YEAR('Supermart Grocery Sales - Retai'!F:F)</f>
        <v>2017</v>
      </c>
      <c r="B9477">
        <f>MONTH('Supermart Grocery Sales - Retai'!F:F)</f>
        <v>11</v>
      </c>
      <c r="C9477" t="str" cm="1">
        <f t="array" ref="C9477">CHOOSE(_xlfn.ANCHORARRAY(B9477), "Jan", "Feb", "Mar", "Apr", "May", "Jun", "Jul", "Aug", "Sep", "Oct", "Nov", "Dec")</f>
        <v>Nov</v>
      </c>
      <c r="D9477" t="str">
        <f>"Q"&amp;ROUNDUP(MONTH('Supermart Grocery Sales - Retai'!F9477)/3,0)</f>
        <v>Q4</v>
      </c>
      <c r="E9477">
        <f>tbl_DataModel[[#This Row],[Profit]]/tbl_DataModel[[#This Row],[Sales]]</f>
        <v>0.18999999999999997</v>
      </c>
      <c r="F9477">
        <v>1935</v>
      </c>
      <c r="G9477">
        <v>367.65</v>
      </c>
      <c r="H9477" t="s">
        <v>49</v>
      </c>
      <c r="I9477" t="s">
        <v>54</v>
      </c>
      <c r="J9477" t="s">
        <v>23</v>
      </c>
      <c r="K9477" t="s">
        <v>86</v>
      </c>
    </row>
    <row r="9478" spans="1:11" x14ac:dyDescent="0.3">
      <c r="A9478">
        <f>YEAR('Supermart Grocery Sales - Retai'!F:F)</f>
        <v>2017</v>
      </c>
      <c r="B9478">
        <f>MONTH('Supermart Grocery Sales - Retai'!F:F)</f>
        <v>2</v>
      </c>
      <c r="C9478" t="str" cm="1">
        <f t="array" ref="C9478">CHOOSE(_xlfn.ANCHORARRAY(B9478), "Jan", "Feb", "Mar", "Apr", "May", "Jun", "Jul", "Aug", "Sep", "Oct", "Nov", "Dec")</f>
        <v>Feb</v>
      </c>
      <c r="D9478" t="str">
        <f>"Q"&amp;ROUNDUP(MONTH('Supermart Grocery Sales - Retai'!F9478)/3,0)</f>
        <v>Q1</v>
      </c>
      <c r="E9478">
        <f>tbl_DataModel[[#This Row],[Profit]]/tbl_DataModel[[#This Row],[Sales]]</f>
        <v>0.14000000000000001</v>
      </c>
      <c r="F9478">
        <v>1599</v>
      </c>
      <c r="G9478">
        <v>223.86</v>
      </c>
      <c r="H9478" t="s">
        <v>49</v>
      </c>
      <c r="I9478" t="s">
        <v>50</v>
      </c>
      <c r="J9478" t="s">
        <v>23</v>
      </c>
      <c r="K9478" t="s">
        <v>114</v>
      </c>
    </row>
    <row r="9479" spans="1:11" x14ac:dyDescent="0.3">
      <c r="A9479">
        <f>YEAR('Supermart Grocery Sales - Retai'!F:F)</f>
        <v>2015</v>
      </c>
      <c r="B9479">
        <f>MONTH('Supermart Grocery Sales - Retai'!F:F)</f>
        <v>12</v>
      </c>
      <c r="C9479" t="str" cm="1">
        <f t="array" ref="C9479">CHOOSE(_xlfn.ANCHORARRAY(B9479), "Jan", "Feb", "Mar", "Apr", "May", "Jun", "Jul", "Aug", "Sep", "Oct", "Nov", "Dec")</f>
        <v>Dec</v>
      </c>
      <c r="D9479" t="str">
        <f>"Q"&amp;ROUNDUP(MONTH('Supermart Grocery Sales - Retai'!F9479)/3,0)</f>
        <v>Q4</v>
      </c>
      <c r="E9479">
        <f>tbl_DataModel[[#This Row],[Profit]]/tbl_DataModel[[#This Row],[Sales]]</f>
        <v>0.37</v>
      </c>
      <c r="F9479">
        <v>616</v>
      </c>
      <c r="G9479">
        <v>227.92</v>
      </c>
      <c r="H9479" t="s">
        <v>26</v>
      </c>
      <c r="I9479" t="s">
        <v>201</v>
      </c>
      <c r="J9479" t="s">
        <v>23</v>
      </c>
      <c r="K9479" t="s">
        <v>151</v>
      </c>
    </row>
    <row r="9480" spans="1:11" x14ac:dyDescent="0.3">
      <c r="A9480">
        <f>YEAR('Supermart Grocery Sales - Retai'!F:F)</f>
        <v>2016</v>
      </c>
      <c r="B9480">
        <f>MONTH('Supermart Grocery Sales - Retai'!F:F)</f>
        <v>9</v>
      </c>
      <c r="C9480" t="str" cm="1">
        <f t="array" ref="C9480">CHOOSE(_xlfn.ANCHORARRAY(B9480), "Jan", "Feb", "Mar", "Apr", "May", "Jun", "Jul", "Aug", "Sep", "Oct", "Nov", "Dec")</f>
        <v>Sep</v>
      </c>
      <c r="D9480" t="str">
        <f>"Q"&amp;ROUNDUP(MONTH('Supermart Grocery Sales - Retai'!F9480)/3,0)</f>
        <v>Q3</v>
      </c>
      <c r="E9480">
        <f>tbl_DataModel[[#This Row],[Profit]]/tbl_DataModel[[#This Row],[Sales]]</f>
        <v>0.25</v>
      </c>
      <c r="F9480">
        <v>1585</v>
      </c>
      <c r="G9480">
        <v>396.25</v>
      </c>
      <c r="H9480" t="s">
        <v>58</v>
      </c>
      <c r="I9480" t="s">
        <v>59</v>
      </c>
      <c r="J9480" t="s">
        <v>23</v>
      </c>
      <c r="K9480" t="s">
        <v>116</v>
      </c>
    </row>
    <row r="9481" spans="1:11" x14ac:dyDescent="0.3">
      <c r="A9481">
        <f>YEAR('Supermart Grocery Sales - Retai'!F:F)</f>
        <v>2018</v>
      </c>
      <c r="B9481">
        <f>MONTH('Supermart Grocery Sales - Retai'!F:F)</f>
        <v>9</v>
      </c>
      <c r="C9481" t="str" cm="1">
        <f t="array" ref="C9481">CHOOSE(_xlfn.ANCHORARRAY(B9481), "Jan", "Feb", "Mar", "Apr", "May", "Jun", "Jul", "Aug", "Sep", "Oct", "Nov", "Dec")</f>
        <v>Sep</v>
      </c>
      <c r="D9481" t="str">
        <f>"Q"&amp;ROUNDUP(MONTH('Supermart Grocery Sales - Retai'!F9481)/3,0)</f>
        <v>Q3</v>
      </c>
      <c r="E9481">
        <f>tbl_DataModel[[#This Row],[Profit]]/tbl_DataModel[[#This Row],[Sales]]</f>
        <v>0.38</v>
      </c>
      <c r="F9481">
        <v>2255</v>
      </c>
      <c r="G9481">
        <v>856.9</v>
      </c>
      <c r="H9481" t="s">
        <v>32</v>
      </c>
      <c r="I9481" t="s">
        <v>46</v>
      </c>
      <c r="J9481" t="s">
        <v>23</v>
      </c>
      <c r="K9481" t="s">
        <v>234</v>
      </c>
    </row>
    <row r="9482" spans="1:11" x14ac:dyDescent="0.3">
      <c r="A9482">
        <f>YEAR('Supermart Grocery Sales - Retai'!F:F)</f>
        <v>2018</v>
      </c>
      <c r="B9482">
        <f>MONTH('Supermart Grocery Sales - Retai'!F:F)</f>
        <v>4</v>
      </c>
      <c r="C9482" t="str" cm="1">
        <f t="array" ref="C9482">CHOOSE(_xlfn.ANCHORARRAY(B9482), "Jan", "Feb", "Mar", "Apr", "May", "Jun", "Jul", "Aug", "Sep", "Oct", "Nov", "Dec")</f>
        <v>Apr</v>
      </c>
      <c r="D9482" t="str">
        <f>"Q"&amp;ROUNDUP(MONTH('Supermart Grocery Sales - Retai'!F9482)/3,0)</f>
        <v>Q2</v>
      </c>
      <c r="E9482">
        <f>tbl_DataModel[[#This Row],[Profit]]/tbl_DataModel[[#This Row],[Sales]]</f>
        <v>0.24</v>
      </c>
      <c r="F9482">
        <v>775</v>
      </c>
      <c r="G9482">
        <v>186</v>
      </c>
      <c r="H9482" t="s">
        <v>63</v>
      </c>
      <c r="I9482" t="s">
        <v>157</v>
      </c>
      <c r="J9482" t="s">
        <v>23</v>
      </c>
      <c r="K9482" t="s">
        <v>169</v>
      </c>
    </row>
    <row r="9483" spans="1:11" x14ac:dyDescent="0.3">
      <c r="A9483">
        <f>YEAR('Supermart Grocery Sales - Retai'!F:F)</f>
        <v>2017</v>
      </c>
      <c r="B9483">
        <f>MONTH('Supermart Grocery Sales - Retai'!F:F)</f>
        <v>2</v>
      </c>
      <c r="C9483" t="str" cm="1">
        <f t="array" ref="C9483">CHOOSE(_xlfn.ANCHORARRAY(B9483), "Jan", "Feb", "Mar", "Apr", "May", "Jun", "Jul", "Aug", "Sep", "Oct", "Nov", "Dec")</f>
        <v>Feb</v>
      </c>
      <c r="D9483" t="str">
        <f>"Q"&amp;ROUNDUP(MONTH('Supermart Grocery Sales - Retai'!F9483)/3,0)</f>
        <v>Q1</v>
      </c>
      <c r="E9483">
        <f>tbl_DataModel[[#This Row],[Profit]]/tbl_DataModel[[#This Row],[Sales]]</f>
        <v>0.31</v>
      </c>
      <c r="F9483">
        <v>2000</v>
      </c>
      <c r="G9483">
        <v>620</v>
      </c>
      <c r="H9483" t="s">
        <v>20</v>
      </c>
      <c r="I9483" t="s">
        <v>91</v>
      </c>
      <c r="J9483" t="s">
        <v>23</v>
      </c>
      <c r="K9483" t="s">
        <v>139</v>
      </c>
    </row>
    <row r="9484" spans="1:11" x14ac:dyDescent="0.3">
      <c r="A9484">
        <f>YEAR('Supermart Grocery Sales - Retai'!F:F)</f>
        <v>2017</v>
      </c>
      <c r="B9484">
        <f>MONTH('Supermart Grocery Sales - Retai'!F:F)</f>
        <v>8</v>
      </c>
      <c r="C9484" t="str" cm="1">
        <f t="array" ref="C9484">CHOOSE(_xlfn.ANCHORARRAY(B9484), "Jan", "Feb", "Mar", "Apr", "May", "Jun", "Jul", "Aug", "Sep", "Oct", "Nov", "Dec")</f>
        <v>Aug</v>
      </c>
      <c r="D9484" t="str">
        <f>"Q"&amp;ROUNDUP(MONTH('Supermart Grocery Sales - Retai'!F9484)/3,0)</f>
        <v>Q3</v>
      </c>
      <c r="E9484">
        <f>tbl_DataModel[[#This Row],[Profit]]/tbl_DataModel[[#This Row],[Sales]]</f>
        <v>0.3</v>
      </c>
      <c r="F9484">
        <v>639</v>
      </c>
      <c r="G9484">
        <v>191.7</v>
      </c>
      <c r="H9484" t="s">
        <v>20</v>
      </c>
      <c r="I9484" t="s">
        <v>91</v>
      </c>
      <c r="J9484" t="s">
        <v>23</v>
      </c>
      <c r="K9484" t="s">
        <v>106</v>
      </c>
    </row>
    <row r="9485" spans="1:11" x14ac:dyDescent="0.3">
      <c r="A9485">
        <f>YEAR('Supermart Grocery Sales - Retai'!F:F)</f>
        <v>2018</v>
      </c>
      <c r="B9485">
        <f>MONTH('Supermart Grocery Sales - Retai'!F:F)</f>
        <v>10</v>
      </c>
      <c r="C9485" t="str" cm="1">
        <f t="array" ref="C9485">CHOOSE(_xlfn.ANCHORARRAY(B9485), "Jan", "Feb", "Mar", "Apr", "May", "Jun", "Jul", "Aug", "Sep", "Oct", "Nov", "Dec")</f>
        <v>Oct</v>
      </c>
      <c r="D9485" t="str">
        <f>"Q"&amp;ROUNDUP(MONTH('Supermart Grocery Sales - Retai'!F9485)/3,0)</f>
        <v>Q4</v>
      </c>
      <c r="E9485">
        <f>tbl_DataModel[[#This Row],[Profit]]/tbl_DataModel[[#This Row],[Sales]]</f>
        <v>0.28000000000000003</v>
      </c>
      <c r="F9485">
        <v>1916</v>
      </c>
      <c r="G9485">
        <v>536.48</v>
      </c>
      <c r="H9485" t="s">
        <v>20</v>
      </c>
      <c r="I9485" t="s">
        <v>91</v>
      </c>
      <c r="J9485" t="s">
        <v>23</v>
      </c>
      <c r="K9485" t="s">
        <v>62</v>
      </c>
    </row>
    <row r="9486" spans="1:11" x14ac:dyDescent="0.3">
      <c r="A9486">
        <f>YEAR('Supermart Grocery Sales - Retai'!F:F)</f>
        <v>2018</v>
      </c>
      <c r="B9486">
        <f>MONTH('Supermart Grocery Sales - Retai'!F:F)</f>
        <v>12</v>
      </c>
      <c r="C9486" t="str" cm="1">
        <f t="array" ref="C9486">CHOOSE(_xlfn.ANCHORARRAY(B9486), "Jan", "Feb", "Mar", "Apr", "May", "Jun", "Jul", "Aug", "Sep", "Oct", "Nov", "Dec")</f>
        <v>Dec</v>
      </c>
      <c r="D9486" t="str">
        <f>"Q"&amp;ROUNDUP(MONTH('Supermart Grocery Sales - Retai'!F9486)/3,0)</f>
        <v>Q4</v>
      </c>
      <c r="E9486">
        <f>tbl_DataModel[[#This Row],[Profit]]/tbl_DataModel[[#This Row],[Sales]]</f>
        <v>0.33</v>
      </c>
      <c r="F9486">
        <v>512</v>
      </c>
      <c r="G9486">
        <v>168.96</v>
      </c>
      <c r="H9486" t="s">
        <v>49</v>
      </c>
      <c r="I9486" t="s">
        <v>205</v>
      </c>
      <c r="J9486" t="s">
        <v>23</v>
      </c>
      <c r="K9486" t="s">
        <v>12</v>
      </c>
    </row>
    <row r="9487" spans="1:11" x14ac:dyDescent="0.3">
      <c r="A9487">
        <f>YEAR('Supermart Grocery Sales - Retai'!F:F)</f>
        <v>2016</v>
      </c>
      <c r="B9487">
        <f>MONTH('Supermart Grocery Sales - Retai'!F:F)</f>
        <v>10</v>
      </c>
      <c r="C9487" t="str" cm="1">
        <f t="array" ref="C9487">CHOOSE(_xlfn.ANCHORARRAY(B9487), "Jan", "Feb", "Mar", "Apr", "May", "Jun", "Jul", "Aug", "Sep", "Oct", "Nov", "Dec")</f>
        <v>Oct</v>
      </c>
      <c r="D9487" t="str">
        <f>"Q"&amp;ROUNDUP(MONTH('Supermart Grocery Sales - Retai'!F9487)/3,0)</f>
        <v>Q4</v>
      </c>
      <c r="E9487">
        <f>tbl_DataModel[[#This Row],[Profit]]/tbl_DataModel[[#This Row],[Sales]]</f>
        <v>0.19</v>
      </c>
      <c r="F9487">
        <v>1205</v>
      </c>
      <c r="G9487">
        <v>228.95</v>
      </c>
      <c r="H9487" t="s">
        <v>26</v>
      </c>
      <c r="I9487" t="s">
        <v>37</v>
      </c>
      <c r="J9487" t="s">
        <v>23</v>
      </c>
      <c r="K9487" t="s">
        <v>81</v>
      </c>
    </row>
    <row r="9488" spans="1:11" x14ac:dyDescent="0.3">
      <c r="A9488">
        <f>YEAR('Supermart Grocery Sales - Retai'!F:F)</f>
        <v>2017</v>
      </c>
      <c r="B9488">
        <f>MONTH('Supermart Grocery Sales - Retai'!F:F)</f>
        <v>8</v>
      </c>
      <c r="C9488" t="str" cm="1">
        <f t="array" ref="C9488">CHOOSE(_xlfn.ANCHORARRAY(B9488), "Jan", "Feb", "Mar", "Apr", "May", "Jun", "Jul", "Aug", "Sep", "Oct", "Nov", "Dec")</f>
        <v>Aug</v>
      </c>
      <c r="D9488" t="str">
        <f>"Q"&amp;ROUNDUP(MONTH('Supermart Grocery Sales - Retai'!F9488)/3,0)</f>
        <v>Q3</v>
      </c>
      <c r="E9488">
        <f>tbl_DataModel[[#This Row],[Profit]]/tbl_DataModel[[#This Row],[Sales]]</f>
        <v>0.24000000000000002</v>
      </c>
      <c r="F9488">
        <v>1177</v>
      </c>
      <c r="G9488">
        <v>282.48</v>
      </c>
      <c r="H9488" t="s">
        <v>26</v>
      </c>
      <c r="I9488" t="s">
        <v>201</v>
      </c>
      <c r="J9488" t="s">
        <v>23</v>
      </c>
      <c r="K9488" t="s">
        <v>40</v>
      </c>
    </row>
    <row r="9489" spans="1:11" x14ac:dyDescent="0.3">
      <c r="A9489">
        <f>YEAR('Supermart Grocery Sales - Retai'!F:F)</f>
        <v>2018</v>
      </c>
      <c r="B9489">
        <f>MONTH('Supermart Grocery Sales - Retai'!F:F)</f>
        <v>10</v>
      </c>
      <c r="C9489" t="str" cm="1">
        <f t="array" ref="C9489">CHOOSE(_xlfn.ANCHORARRAY(B9489), "Jan", "Feb", "Mar", "Apr", "May", "Jun", "Jul", "Aug", "Sep", "Oct", "Nov", "Dec")</f>
        <v>Oct</v>
      </c>
      <c r="D9489" t="str">
        <f>"Q"&amp;ROUNDUP(MONTH('Supermart Grocery Sales - Retai'!F9489)/3,0)</f>
        <v>Q4</v>
      </c>
      <c r="E9489">
        <f>tbl_DataModel[[#This Row],[Profit]]/tbl_DataModel[[#This Row],[Sales]]</f>
        <v>0.24</v>
      </c>
      <c r="F9489">
        <v>1662</v>
      </c>
      <c r="G9489">
        <v>398.88</v>
      </c>
      <c r="H9489" t="s">
        <v>13</v>
      </c>
      <c r="I9489" t="s">
        <v>14</v>
      </c>
      <c r="J9489" t="s">
        <v>23</v>
      </c>
      <c r="K9489" t="s">
        <v>204</v>
      </c>
    </row>
    <row r="9490" spans="1:11" x14ac:dyDescent="0.3">
      <c r="A9490">
        <f>YEAR('Supermart Grocery Sales - Retai'!F:F)</f>
        <v>2018</v>
      </c>
      <c r="B9490">
        <f>MONTH('Supermart Grocery Sales - Retai'!F:F)</f>
        <v>1</v>
      </c>
      <c r="C9490" t="str" cm="1">
        <f t="array" ref="C9490">CHOOSE(_xlfn.ANCHORARRAY(B9490), "Jan", "Feb", "Mar", "Apr", "May", "Jun", "Jul", "Aug", "Sep", "Oct", "Nov", "Dec")</f>
        <v>Jan</v>
      </c>
      <c r="D9490" t="str">
        <f>"Q"&amp;ROUNDUP(MONTH('Supermart Grocery Sales - Retai'!F9490)/3,0)</f>
        <v>Q1</v>
      </c>
      <c r="E9490">
        <f>tbl_DataModel[[#This Row],[Profit]]/tbl_DataModel[[#This Row],[Sales]]</f>
        <v>0.26</v>
      </c>
      <c r="F9490">
        <v>1288</v>
      </c>
      <c r="G9490">
        <v>334.88</v>
      </c>
      <c r="H9490" t="s">
        <v>32</v>
      </c>
      <c r="I9490" t="s">
        <v>33</v>
      </c>
      <c r="J9490" t="s">
        <v>23</v>
      </c>
      <c r="K9490" t="s">
        <v>169</v>
      </c>
    </row>
    <row r="9491" spans="1:11" x14ac:dyDescent="0.3">
      <c r="A9491">
        <f>YEAR('Supermart Grocery Sales - Retai'!F:F)</f>
        <v>2017</v>
      </c>
      <c r="B9491">
        <f>MONTH('Supermart Grocery Sales - Retai'!F:F)</f>
        <v>10</v>
      </c>
      <c r="C9491" t="str" cm="1">
        <f t="array" ref="C9491">CHOOSE(_xlfn.ANCHORARRAY(B9491), "Jan", "Feb", "Mar", "Apr", "May", "Jun", "Jul", "Aug", "Sep", "Oct", "Nov", "Dec")</f>
        <v>Oct</v>
      </c>
      <c r="D9491" t="str">
        <f>"Q"&amp;ROUNDUP(MONTH('Supermart Grocery Sales - Retai'!F9491)/3,0)</f>
        <v>Q4</v>
      </c>
      <c r="E9491">
        <f>tbl_DataModel[[#This Row],[Profit]]/tbl_DataModel[[#This Row],[Sales]]</f>
        <v>0.23</v>
      </c>
      <c r="F9491">
        <v>1285</v>
      </c>
      <c r="G9491">
        <v>295.55</v>
      </c>
      <c r="H9491" t="s">
        <v>58</v>
      </c>
      <c r="I9491" t="s">
        <v>112</v>
      </c>
      <c r="J9491" t="s">
        <v>23</v>
      </c>
      <c r="K9491" t="s">
        <v>139</v>
      </c>
    </row>
    <row r="9492" spans="1:11" x14ac:dyDescent="0.3">
      <c r="A9492">
        <f>YEAR('Supermart Grocery Sales - Retai'!F:F)</f>
        <v>2017</v>
      </c>
      <c r="B9492">
        <f>MONTH('Supermart Grocery Sales - Retai'!F:F)</f>
        <v>11</v>
      </c>
      <c r="C9492" t="str" cm="1">
        <f t="array" ref="C9492">CHOOSE(_xlfn.ANCHORARRAY(B9492), "Jan", "Feb", "Mar", "Apr", "May", "Jun", "Jul", "Aug", "Sep", "Oct", "Nov", "Dec")</f>
        <v>Nov</v>
      </c>
      <c r="D9492" t="str">
        <f>"Q"&amp;ROUNDUP(MONTH('Supermart Grocery Sales - Retai'!F9492)/3,0)</f>
        <v>Q4</v>
      </c>
      <c r="E9492">
        <f>tbl_DataModel[[#This Row],[Profit]]/tbl_DataModel[[#This Row],[Sales]]</f>
        <v>0.16</v>
      </c>
      <c r="F9492">
        <v>875</v>
      </c>
      <c r="G9492">
        <v>140</v>
      </c>
      <c r="H9492" t="s">
        <v>13</v>
      </c>
      <c r="I9492" t="s">
        <v>14</v>
      </c>
      <c r="J9492" t="s">
        <v>29</v>
      </c>
      <c r="K9492" t="s">
        <v>151</v>
      </c>
    </row>
    <row r="9493" spans="1:11" x14ac:dyDescent="0.3">
      <c r="A9493">
        <f>YEAR('Supermart Grocery Sales - Retai'!F:F)</f>
        <v>2015</v>
      </c>
      <c r="B9493">
        <f>MONTH('Supermart Grocery Sales - Retai'!F:F)</f>
        <v>12</v>
      </c>
      <c r="C9493" t="str" cm="1">
        <f t="array" ref="C9493">CHOOSE(_xlfn.ANCHORARRAY(B9493), "Jan", "Feb", "Mar", "Apr", "May", "Jun", "Jul", "Aug", "Sep", "Oct", "Nov", "Dec")</f>
        <v>Dec</v>
      </c>
      <c r="D9493" t="str">
        <f>"Q"&amp;ROUNDUP(MONTH('Supermart Grocery Sales - Retai'!F9493)/3,0)</f>
        <v>Q4</v>
      </c>
      <c r="E9493">
        <f>tbl_DataModel[[#This Row],[Profit]]/tbl_DataModel[[#This Row],[Sales]]</f>
        <v>0.18</v>
      </c>
      <c r="F9493">
        <v>1051</v>
      </c>
      <c r="G9493">
        <v>189.18</v>
      </c>
      <c r="H9493" t="s">
        <v>32</v>
      </c>
      <c r="I9493" t="s">
        <v>33</v>
      </c>
      <c r="J9493" t="s">
        <v>29</v>
      </c>
      <c r="K9493" t="s">
        <v>74</v>
      </c>
    </row>
    <row r="9494" spans="1:11" x14ac:dyDescent="0.3">
      <c r="A9494">
        <f>YEAR('Supermart Grocery Sales - Retai'!F:F)</f>
        <v>2018</v>
      </c>
      <c r="B9494">
        <f>MONTH('Supermart Grocery Sales - Retai'!F:F)</f>
        <v>11</v>
      </c>
      <c r="C9494" t="str" cm="1">
        <f t="array" ref="C9494">CHOOSE(_xlfn.ANCHORARRAY(B9494), "Jan", "Feb", "Mar", "Apr", "May", "Jun", "Jul", "Aug", "Sep", "Oct", "Nov", "Dec")</f>
        <v>Nov</v>
      </c>
      <c r="D9494" t="str">
        <f>"Q"&amp;ROUNDUP(MONTH('Supermart Grocery Sales - Retai'!F9494)/3,0)</f>
        <v>Q4</v>
      </c>
      <c r="E9494">
        <f>tbl_DataModel[[#This Row],[Profit]]/tbl_DataModel[[#This Row],[Sales]]</f>
        <v>0.15</v>
      </c>
      <c r="F9494">
        <v>1319</v>
      </c>
      <c r="G9494">
        <v>197.85</v>
      </c>
      <c r="H9494" t="s">
        <v>13</v>
      </c>
      <c r="I9494" t="s">
        <v>14</v>
      </c>
      <c r="J9494" t="s">
        <v>29</v>
      </c>
      <c r="K9494" t="s">
        <v>162</v>
      </c>
    </row>
    <row r="9495" spans="1:11" x14ac:dyDescent="0.3">
      <c r="A9495">
        <f>YEAR('Supermart Grocery Sales - Retai'!F:F)</f>
        <v>2017</v>
      </c>
      <c r="B9495">
        <f>MONTH('Supermart Grocery Sales - Retai'!F:F)</f>
        <v>1</v>
      </c>
      <c r="C9495" t="str" cm="1">
        <f t="array" ref="C9495">CHOOSE(_xlfn.ANCHORARRAY(B9495), "Jan", "Feb", "Mar", "Apr", "May", "Jun", "Jul", "Aug", "Sep", "Oct", "Nov", "Dec")</f>
        <v>Jan</v>
      </c>
      <c r="D9495" t="str">
        <f>"Q"&amp;ROUNDUP(MONTH('Supermart Grocery Sales - Retai'!F9495)/3,0)</f>
        <v>Q1</v>
      </c>
      <c r="E9495">
        <f>tbl_DataModel[[#This Row],[Profit]]/tbl_DataModel[[#This Row],[Sales]]</f>
        <v>0.21</v>
      </c>
      <c r="F9495">
        <v>1593</v>
      </c>
      <c r="G9495">
        <v>334.53</v>
      </c>
      <c r="H9495" t="s">
        <v>32</v>
      </c>
      <c r="I9495" t="s">
        <v>153</v>
      </c>
      <c r="J9495" t="s">
        <v>29</v>
      </c>
      <c r="K9495" t="s">
        <v>184</v>
      </c>
    </row>
    <row r="9496" spans="1:11" x14ac:dyDescent="0.3">
      <c r="A9496">
        <f>YEAR('Supermart Grocery Sales - Retai'!F:F)</f>
        <v>2017</v>
      </c>
      <c r="B9496">
        <f>MONTH('Supermart Grocery Sales - Retai'!F:F)</f>
        <v>3</v>
      </c>
      <c r="C9496" t="str" cm="1">
        <f t="array" ref="C9496">CHOOSE(_xlfn.ANCHORARRAY(B9496), "Jan", "Feb", "Mar", "Apr", "May", "Jun", "Jul", "Aug", "Sep", "Oct", "Nov", "Dec")</f>
        <v>Mar</v>
      </c>
      <c r="D9496" t="str">
        <f>"Q"&amp;ROUNDUP(MONTH('Supermart Grocery Sales - Retai'!F9496)/3,0)</f>
        <v>Q1</v>
      </c>
      <c r="E9496">
        <f>tbl_DataModel[[#This Row],[Profit]]/tbl_DataModel[[#This Row],[Sales]]</f>
        <v>0.06</v>
      </c>
      <c r="F9496">
        <v>2012</v>
      </c>
      <c r="G9496">
        <v>120.72</v>
      </c>
      <c r="H9496" t="s">
        <v>26</v>
      </c>
      <c r="I9496" t="s">
        <v>37</v>
      </c>
      <c r="J9496" t="s">
        <v>29</v>
      </c>
      <c r="K9496" t="s">
        <v>111</v>
      </c>
    </row>
    <row r="9497" spans="1:11" x14ac:dyDescent="0.3">
      <c r="A9497">
        <f>YEAR('Supermart Grocery Sales - Retai'!F:F)</f>
        <v>2018</v>
      </c>
      <c r="B9497">
        <f>MONTH('Supermart Grocery Sales - Retai'!F:F)</f>
        <v>5</v>
      </c>
      <c r="C9497" t="str" cm="1">
        <f t="array" ref="C9497">CHOOSE(_xlfn.ANCHORARRAY(B9497), "Jan", "Feb", "Mar", "Apr", "May", "Jun", "Jul", "Aug", "Sep", "Oct", "Nov", "Dec")</f>
        <v>May</v>
      </c>
      <c r="D9497" t="str">
        <f>"Q"&amp;ROUNDUP(MONTH('Supermart Grocery Sales - Retai'!F9497)/3,0)</f>
        <v>Q2</v>
      </c>
      <c r="E9497">
        <f>tbl_DataModel[[#This Row],[Profit]]/tbl_DataModel[[#This Row],[Sales]]</f>
        <v>0.27</v>
      </c>
      <c r="F9497">
        <v>603</v>
      </c>
      <c r="G9497">
        <v>162.81</v>
      </c>
      <c r="H9497" t="s">
        <v>26</v>
      </c>
      <c r="I9497" t="s">
        <v>94</v>
      </c>
      <c r="J9497" t="s">
        <v>29</v>
      </c>
      <c r="K9497" t="s">
        <v>197</v>
      </c>
    </row>
    <row r="9498" spans="1:11" x14ac:dyDescent="0.3">
      <c r="A9498">
        <f>YEAR('Supermart Grocery Sales - Retai'!F:F)</f>
        <v>2018</v>
      </c>
      <c r="B9498">
        <f>MONTH('Supermart Grocery Sales - Retai'!F:F)</f>
        <v>9</v>
      </c>
      <c r="C9498" t="str" cm="1">
        <f t="array" ref="C9498">CHOOSE(_xlfn.ANCHORARRAY(B9498), "Jan", "Feb", "Mar", "Apr", "May", "Jun", "Jul", "Aug", "Sep", "Oct", "Nov", "Dec")</f>
        <v>Sep</v>
      </c>
      <c r="D9498" t="str">
        <f>"Q"&amp;ROUNDUP(MONTH('Supermart Grocery Sales - Retai'!F9498)/3,0)</f>
        <v>Q3</v>
      </c>
      <c r="E9498">
        <f>tbl_DataModel[[#This Row],[Profit]]/tbl_DataModel[[#This Row],[Sales]]</f>
        <v>0.27</v>
      </c>
      <c r="F9498">
        <v>2480</v>
      </c>
      <c r="G9498">
        <v>669.6</v>
      </c>
      <c r="H9498" t="s">
        <v>13</v>
      </c>
      <c r="I9498" t="s">
        <v>14</v>
      </c>
      <c r="J9498" t="s">
        <v>29</v>
      </c>
      <c r="K9498" t="s">
        <v>263</v>
      </c>
    </row>
    <row r="9499" spans="1:11" x14ac:dyDescent="0.3">
      <c r="A9499">
        <f>YEAR('Supermart Grocery Sales - Retai'!F:F)</f>
        <v>2018</v>
      </c>
      <c r="B9499">
        <f>MONTH('Supermart Grocery Sales - Retai'!F:F)</f>
        <v>4</v>
      </c>
      <c r="C9499" t="str" cm="1">
        <f t="array" ref="C9499">CHOOSE(_xlfn.ANCHORARRAY(B9499), "Jan", "Feb", "Mar", "Apr", "May", "Jun", "Jul", "Aug", "Sep", "Oct", "Nov", "Dec")</f>
        <v>Apr</v>
      </c>
      <c r="D9499" t="str">
        <f>"Q"&amp;ROUNDUP(MONTH('Supermart Grocery Sales - Retai'!F9499)/3,0)</f>
        <v>Q2</v>
      </c>
      <c r="E9499">
        <f>tbl_DataModel[[#This Row],[Profit]]/tbl_DataModel[[#This Row],[Sales]]</f>
        <v>0.24</v>
      </c>
      <c r="F9499">
        <v>1155</v>
      </c>
      <c r="G9499">
        <v>277.2</v>
      </c>
      <c r="H9499" t="s">
        <v>63</v>
      </c>
      <c r="I9499" t="s">
        <v>64</v>
      </c>
      <c r="J9499" t="s">
        <v>29</v>
      </c>
      <c r="K9499" t="s">
        <v>12</v>
      </c>
    </row>
    <row r="9500" spans="1:11" x14ac:dyDescent="0.3">
      <c r="A9500">
        <f>YEAR('Supermart Grocery Sales - Retai'!F:F)</f>
        <v>2015</v>
      </c>
      <c r="B9500">
        <f>MONTH('Supermart Grocery Sales - Retai'!F:F)</f>
        <v>10</v>
      </c>
      <c r="C9500" t="str" cm="1">
        <f t="array" ref="C9500">CHOOSE(_xlfn.ANCHORARRAY(B9500), "Jan", "Feb", "Mar", "Apr", "May", "Jun", "Jul", "Aug", "Sep", "Oct", "Nov", "Dec")</f>
        <v>Oct</v>
      </c>
      <c r="D9500" t="str">
        <f>"Q"&amp;ROUNDUP(MONTH('Supermart Grocery Sales - Retai'!F9500)/3,0)</f>
        <v>Q4</v>
      </c>
      <c r="E9500">
        <f>tbl_DataModel[[#This Row],[Profit]]/tbl_DataModel[[#This Row],[Sales]]</f>
        <v>0.43</v>
      </c>
      <c r="F9500">
        <v>1022</v>
      </c>
      <c r="G9500">
        <v>439.46</v>
      </c>
      <c r="H9500" t="s">
        <v>13</v>
      </c>
      <c r="I9500" t="s">
        <v>14</v>
      </c>
      <c r="J9500" t="s">
        <v>29</v>
      </c>
      <c r="K9500" t="s">
        <v>122</v>
      </c>
    </row>
    <row r="9501" spans="1:11" x14ac:dyDescent="0.3">
      <c r="A9501">
        <f>YEAR('Supermart Grocery Sales - Retai'!F:F)</f>
        <v>2015</v>
      </c>
      <c r="B9501">
        <f>MONTH('Supermart Grocery Sales - Retai'!F:F)</f>
        <v>7</v>
      </c>
      <c r="C9501" t="str" cm="1">
        <f t="array" ref="C9501">CHOOSE(_xlfn.ANCHORARRAY(B9501), "Jan", "Feb", "Mar", "Apr", "May", "Jun", "Jul", "Aug", "Sep", "Oct", "Nov", "Dec")</f>
        <v>Jul</v>
      </c>
      <c r="D9501" t="str">
        <f>"Q"&amp;ROUNDUP(MONTH('Supermart Grocery Sales - Retai'!F9501)/3,0)</f>
        <v>Q3</v>
      </c>
      <c r="E9501">
        <f>tbl_DataModel[[#This Row],[Profit]]/tbl_DataModel[[#This Row],[Sales]]</f>
        <v>0.19</v>
      </c>
      <c r="F9501">
        <v>1883</v>
      </c>
      <c r="G9501">
        <v>357.77</v>
      </c>
      <c r="H9501" t="s">
        <v>58</v>
      </c>
      <c r="I9501" t="s">
        <v>68</v>
      </c>
      <c r="J9501" t="s">
        <v>29</v>
      </c>
      <c r="K9501" t="s">
        <v>53</v>
      </c>
    </row>
    <row r="9502" spans="1:11" x14ac:dyDescent="0.3">
      <c r="A9502">
        <f>YEAR('Supermart Grocery Sales - Retai'!F:F)</f>
        <v>2017</v>
      </c>
      <c r="B9502">
        <f>MONTH('Supermart Grocery Sales - Retai'!F:F)</f>
        <v>6</v>
      </c>
      <c r="C9502" t="str" cm="1">
        <f t="array" ref="C9502">CHOOSE(_xlfn.ANCHORARRAY(B9502), "Jan", "Feb", "Mar", "Apr", "May", "Jun", "Jul", "Aug", "Sep", "Oct", "Nov", "Dec")</f>
        <v>Jun</v>
      </c>
      <c r="D9502" t="str">
        <f>"Q"&amp;ROUNDUP(MONTH('Supermart Grocery Sales - Retai'!F9502)/3,0)</f>
        <v>Q2</v>
      </c>
      <c r="E9502">
        <f>tbl_DataModel[[#This Row],[Profit]]/tbl_DataModel[[#This Row],[Sales]]</f>
        <v>0.24000000000000002</v>
      </c>
      <c r="F9502">
        <v>1945</v>
      </c>
      <c r="G9502">
        <v>466.8</v>
      </c>
      <c r="H9502" t="s">
        <v>32</v>
      </c>
      <c r="I9502" t="s">
        <v>33</v>
      </c>
      <c r="J9502" t="s">
        <v>29</v>
      </c>
      <c r="K9502" t="s">
        <v>120</v>
      </c>
    </row>
    <row r="9503" spans="1:11" x14ac:dyDescent="0.3">
      <c r="A9503">
        <f>YEAR('Supermart Grocery Sales - Retai'!F:F)</f>
        <v>2017</v>
      </c>
      <c r="B9503">
        <f>MONTH('Supermart Grocery Sales - Retai'!F:F)</f>
        <v>5</v>
      </c>
      <c r="C9503" t="str" cm="1">
        <f t="array" ref="C9503">CHOOSE(_xlfn.ANCHORARRAY(B9503), "Jan", "Feb", "Mar", "Apr", "May", "Jun", "Jul", "Aug", "Sep", "Oct", "Nov", "Dec")</f>
        <v>May</v>
      </c>
      <c r="D9503" t="str">
        <f>"Q"&amp;ROUNDUP(MONTH('Supermart Grocery Sales - Retai'!F9503)/3,0)</f>
        <v>Q2</v>
      </c>
      <c r="E9503">
        <f>tbl_DataModel[[#This Row],[Profit]]/tbl_DataModel[[#This Row],[Sales]]</f>
        <v>0.32</v>
      </c>
      <c r="F9503">
        <v>1150</v>
      </c>
      <c r="G9503">
        <v>368</v>
      </c>
      <c r="H9503" t="s">
        <v>13</v>
      </c>
      <c r="I9503" t="s">
        <v>195</v>
      </c>
      <c r="J9503" t="s">
        <v>29</v>
      </c>
      <c r="K9503" t="s">
        <v>116</v>
      </c>
    </row>
    <row r="9504" spans="1:11" x14ac:dyDescent="0.3">
      <c r="A9504">
        <f>YEAR('Supermart Grocery Sales - Retai'!F:F)</f>
        <v>2015</v>
      </c>
      <c r="B9504">
        <f>MONTH('Supermart Grocery Sales - Retai'!F:F)</f>
        <v>12</v>
      </c>
      <c r="C9504" t="str" cm="1">
        <f t="array" ref="C9504">CHOOSE(_xlfn.ANCHORARRAY(B9504), "Jan", "Feb", "Mar", "Apr", "May", "Jun", "Jul", "Aug", "Sep", "Oct", "Nov", "Dec")</f>
        <v>Dec</v>
      </c>
      <c r="D9504" t="str">
        <f>"Q"&amp;ROUNDUP(MONTH('Supermart Grocery Sales - Retai'!F9504)/3,0)</f>
        <v>Q4</v>
      </c>
      <c r="E9504">
        <f>tbl_DataModel[[#This Row],[Profit]]/tbl_DataModel[[#This Row],[Sales]]</f>
        <v>0.38999999999999996</v>
      </c>
      <c r="F9504">
        <v>2361</v>
      </c>
      <c r="G9504">
        <v>920.79</v>
      </c>
      <c r="H9504" t="s">
        <v>49</v>
      </c>
      <c r="I9504" t="s">
        <v>205</v>
      </c>
      <c r="J9504" t="s">
        <v>29</v>
      </c>
      <c r="K9504" t="s">
        <v>261</v>
      </c>
    </row>
    <row r="9505" spans="1:11" x14ac:dyDescent="0.3">
      <c r="A9505">
        <f>YEAR('Supermart Grocery Sales - Retai'!F:F)</f>
        <v>2015</v>
      </c>
      <c r="B9505">
        <f>MONTH('Supermart Grocery Sales - Retai'!F:F)</f>
        <v>9</v>
      </c>
      <c r="C9505" t="str" cm="1">
        <f t="array" ref="C9505">CHOOSE(_xlfn.ANCHORARRAY(B9505), "Jan", "Feb", "Mar", "Apr", "May", "Jun", "Jul", "Aug", "Sep", "Oct", "Nov", "Dec")</f>
        <v>Sep</v>
      </c>
      <c r="D9505" t="str">
        <f>"Q"&amp;ROUNDUP(MONTH('Supermart Grocery Sales - Retai'!F9505)/3,0)</f>
        <v>Q3</v>
      </c>
      <c r="E9505">
        <f>tbl_DataModel[[#This Row],[Profit]]/tbl_DataModel[[#This Row],[Sales]]</f>
        <v>0.26</v>
      </c>
      <c r="F9505">
        <v>1289</v>
      </c>
      <c r="G9505">
        <v>335.14</v>
      </c>
      <c r="H9505" t="s">
        <v>13</v>
      </c>
      <c r="I9505" t="s">
        <v>79</v>
      </c>
      <c r="J9505" t="s">
        <v>29</v>
      </c>
      <c r="K9505" t="s">
        <v>108</v>
      </c>
    </row>
    <row r="9506" spans="1:11" x14ac:dyDescent="0.3">
      <c r="A9506">
        <f>YEAR('Supermart Grocery Sales - Retai'!F:F)</f>
        <v>2015</v>
      </c>
      <c r="B9506">
        <f>MONTH('Supermart Grocery Sales - Retai'!F:F)</f>
        <v>12</v>
      </c>
      <c r="C9506" t="str" cm="1">
        <f t="array" ref="C9506">CHOOSE(_xlfn.ANCHORARRAY(B9506), "Jan", "Feb", "Mar", "Apr", "May", "Jun", "Jul", "Aug", "Sep", "Oct", "Nov", "Dec")</f>
        <v>Dec</v>
      </c>
      <c r="D9506" t="str">
        <f>"Q"&amp;ROUNDUP(MONTH('Supermart Grocery Sales - Retai'!F9506)/3,0)</f>
        <v>Q4</v>
      </c>
      <c r="E9506">
        <f>tbl_DataModel[[#This Row],[Profit]]/tbl_DataModel[[#This Row],[Sales]]</f>
        <v>0.43</v>
      </c>
      <c r="F9506">
        <v>2045</v>
      </c>
      <c r="G9506">
        <v>879.35</v>
      </c>
      <c r="H9506" t="s">
        <v>49</v>
      </c>
      <c r="I9506" t="s">
        <v>54</v>
      </c>
      <c r="J9506" t="s">
        <v>29</v>
      </c>
      <c r="K9506" t="s">
        <v>130</v>
      </c>
    </row>
    <row r="9507" spans="1:11" x14ac:dyDescent="0.3">
      <c r="A9507">
        <f>YEAR('Supermart Grocery Sales - Retai'!F:F)</f>
        <v>2016</v>
      </c>
      <c r="B9507">
        <f>MONTH('Supermart Grocery Sales - Retai'!F:F)</f>
        <v>12</v>
      </c>
      <c r="C9507" t="str" cm="1">
        <f t="array" ref="C9507">CHOOSE(_xlfn.ANCHORARRAY(B9507), "Jan", "Feb", "Mar", "Apr", "May", "Jun", "Jul", "Aug", "Sep", "Oct", "Nov", "Dec")</f>
        <v>Dec</v>
      </c>
      <c r="D9507" t="str">
        <f>"Q"&amp;ROUNDUP(MONTH('Supermart Grocery Sales - Retai'!F9507)/3,0)</f>
        <v>Q4</v>
      </c>
      <c r="E9507">
        <f>tbl_DataModel[[#This Row],[Profit]]/tbl_DataModel[[#This Row],[Sales]]</f>
        <v>0.44</v>
      </c>
      <c r="F9507">
        <v>1435</v>
      </c>
      <c r="G9507">
        <v>631.4</v>
      </c>
      <c r="H9507" t="s">
        <v>49</v>
      </c>
      <c r="I9507" t="s">
        <v>54</v>
      </c>
      <c r="J9507" t="s">
        <v>29</v>
      </c>
      <c r="K9507" t="s">
        <v>191</v>
      </c>
    </row>
    <row r="9508" spans="1:11" x14ac:dyDescent="0.3">
      <c r="A9508">
        <f>YEAR('Supermart Grocery Sales - Retai'!F:F)</f>
        <v>2018</v>
      </c>
      <c r="B9508">
        <f>MONTH('Supermart Grocery Sales - Retai'!F:F)</f>
        <v>11</v>
      </c>
      <c r="C9508" t="str" cm="1">
        <f t="array" ref="C9508">CHOOSE(_xlfn.ANCHORARRAY(B9508), "Jan", "Feb", "Mar", "Apr", "May", "Jun", "Jul", "Aug", "Sep", "Oct", "Nov", "Dec")</f>
        <v>Nov</v>
      </c>
      <c r="D9508" t="str">
        <f>"Q"&amp;ROUNDUP(MONTH('Supermart Grocery Sales - Retai'!F9508)/3,0)</f>
        <v>Q4</v>
      </c>
      <c r="E9508">
        <f>tbl_DataModel[[#This Row],[Profit]]/tbl_DataModel[[#This Row],[Sales]]</f>
        <v>0.08</v>
      </c>
      <c r="F9508">
        <v>1952</v>
      </c>
      <c r="G9508">
        <v>156.16</v>
      </c>
      <c r="H9508" t="s">
        <v>63</v>
      </c>
      <c r="I9508" t="s">
        <v>87</v>
      </c>
      <c r="J9508" t="s">
        <v>29</v>
      </c>
      <c r="K9508" t="s">
        <v>67</v>
      </c>
    </row>
    <row r="9509" spans="1:11" x14ac:dyDescent="0.3">
      <c r="A9509">
        <f>YEAR('Supermart Grocery Sales - Retai'!F:F)</f>
        <v>2018</v>
      </c>
      <c r="B9509">
        <f>MONTH('Supermart Grocery Sales - Retai'!F:F)</f>
        <v>12</v>
      </c>
      <c r="C9509" t="str" cm="1">
        <f t="array" ref="C9509">CHOOSE(_xlfn.ANCHORARRAY(B9509), "Jan", "Feb", "Mar", "Apr", "May", "Jun", "Jul", "Aug", "Sep", "Oct", "Nov", "Dec")</f>
        <v>Dec</v>
      </c>
      <c r="D9509" t="str">
        <f>"Q"&amp;ROUNDUP(MONTH('Supermart Grocery Sales - Retai'!F9509)/3,0)</f>
        <v>Q4</v>
      </c>
      <c r="E9509">
        <f>tbl_DataModel[[#This Row],[Profit]]/tbl_DataModel[[#This Row],[Sales]]</f>
        <v>0.38</v>
      </c>
      <c r="F9509">
        <v>601</v>
      </c>
      <c r="G9509">
        <v>228.38</v>
      </c>
      <c r="H9509" t="s">
        <v>20</v>
      </c>
      <c r="I9509" t="s">
        <v>21</v>
      </c>
      <c r="J9509" t="s">
        <v>29</v>
      </c>
      <c r="K9509" t="s">
        <v>125</v>
      </c>
    </row>
    <row r="9510" spans="1:11" x14ac:dyDescent="0.3">
      <c r="A9510">
        <f>YEAR('Supermart Grocery Sales - Retai'!F:F)</f>
        <v>2015</v>
      </c>
      <c r="B9510">
        <f>MONTH('Supermart Grocery Sales - Retai'!F:F)</f>
        <v>7</v>
      </c>
      <c r="C9510" t="str" cm="1">
        <f t="array" ref="C9510">CHOOSE(_xlfn.ANCHORARRAY(B9510), "Jan", "Feb", "Mar", "Apr", "May", "Jun", "Jul", "Aug", "Sep", "Oct", "Nov", "Dec")</f>
        <v>Jul</v>
      </c>
      <c r="D9510" t="str">
        <f>"Q"&amp;ROUNDUP(MONTH('Supermart Grocery Sales - Retai'!F9510)/3,0)</f>
        <v>Q3</v>
      </c>
      <c r="E9510">
        <f>tbl_DataModel[[#This Row],[Profit]]/tbl_DataModel[[#This Row],[Sales]]</f>
        <v>0.13</v>
      </c>
      <c r="F9510">
        <v>2070</v>
      </c>
      <c r="G9510">
        <v>269.10000000000002</v>
      </c>
      <c r="H9510" t="s">
        <v>26</v>
      </c>
      <c r="I9510" t="s">
        <v>37</v>
      </c>
      <c r="J9510" t="s">
        <v>29</v>
      </c>
      <c r="K9510" t="s">
        <v>62</v>
      </c>
    </row>
    <row r="9511" spans="1:11" x14ac:dyDescent="0.3">
      <c r="A9511">
        <f>YEAR('Supermart Grocery Sales - Retai'!F:F)</f>
        <v>2016</v>
      </c>
      <c r="B9511">
        <f>MONTH('Supermart Grocery Sales - Retai'!F:F)</f>
        <v>11</v>
      </c>
      <c r="C9511" t="str" cm="1">
        <f t="array" ref="C9511">CHOOSE(_xlfn.ANCHORARRAY(B9511), "Jan", "Feb", "Mar", "Apr", "May", "Jun", "Jul", "Aug", "Sep", "Oct", "Nov", "Dec")</f>
        <v>Nov</v>
      </c>
      <c r="D9511" t="str">
        <f>"Q"&amp;ROUNDUP(MONTH('Supermart Grocery Sales - Retai'!F9511)/3,0)</f>
        <v>Q4</v>
      </c>
      <c r="E9511">
        <f>tbl_DataModel[[#This Row],[Profit]]/tbl_DataModel[[#This Row],[Sales]]</f>
        <v>0.08</v>
      </c>
      <c r="F9511">
        <v>1402</v>
      </c>
      <c r="G9511">
        <v>112.16</v>
      </c>
      <c r="H9511" t="s">
        <v>13</v>
      </c>
      <c r="I9511" t="s">
        <v>195</v>
      </c>
      <c r="J9511" t="s">
        <v>29</v>
      </c>
      <c r="K9511" t="s">
        <v>120</v>
      </c>
    </row>
    <row r="9512" spans="1:11" x14ac:dyDescent="0.3">
      <c r="A9512">
        <f>YEAR('Supermart Grocery Sales - Retai'!F:F)</f>
        <v>2018</v>
      </c>
      <c r="B9512">
        <f>MONTH('Supermart Grocery Sales - Retai'!F:F)</f>
        <v>8</v>
      </c>
      <c r="C9512" t="str" cm="1">
        <f t="array" ref="C9512">CHOOSE(_xlfn.ANCHORARRAY(B9512), "Jan", "Feb", "Mar", "Apr", "May", "Jun", "Jul", "Aug", "Sep", "Oct", "Nov", "Dec")</f>
        <v>Aug</v>
      </c>
      <c r="D9512" t="str">
        <f>"Q"&amp;ROUNDUP(MONTH('Supermart Grocery Sales - Retai'!F9512)/3,0)</f>
        <v>Q3</v>
      </c>
      <c r="E9512">
        <f>tbl_DataModel[[#This Row],[Profit]]/tbl_DataModel[[#This Row],[Sales]]</f>
        <v>9.0000000000000011E-2</v>
      </c>
      <c r="F9512">
        <v>2153</v>
      </c>
      <c r="G9512">
        <v>193.77</v>
      </c>
      <c r="H9512" t="s">
        <v>49</v>
      </c>
      <c r="I9512" t="s">
        <v>205</v>
      </c>
      <c r="J9512" t="s">
        <v>29</v>
      </c>
      <c r="K9512" t="s">
        <v>36</v>
      </c>
    </row>
    <row r="9513" spans="1:11" x14ac:dyDescent="0.3">
      <c r="A9513">
        <f>YEAR('Supermart Grocery Sales - Retai'!F:F)</f>
        <v>2017</v>
      </c>
      <c r="B9513">
        <f>MONTH('Supermart Grocery Sales - Retai'!F:F)</f>
        <v>11</v>
      </c>
      <c r="C9513" t="str" cm="1">
        <f t="array" ref="C9513">CHOOSE(_xlfn.ANCHORARRAY(B9513), "Jan", "Feb", "Mar", "Apr", "May", "Jun", "Jul", "Aug", "Sep", "Oct", "Nov", "Dec")</f>
        <v>Nov</v>
      </c>
      <c r="D9513" t="str">
        <f>"Q"&amp;ROUNDUP(MONTH('Supermart Grocery Sales - Retai'!F9513)/3,0)</f>
        <v>Q4</v>
      </c>
      <c r="E9513">
        <f>tbl_DataModel[[#This Row],[Profit]]/tbl_DataModel[[#This Row],[Sales]]</f>
        <v>7.0000000000000007E-2</v>
      </c>
      <c r="F9513">
        <v>877</v>
      </c>
      <c r="G9513">
        <v>61.39</v>
      </c>
      <c r="H9513" t="s">
        <v>13</v>
      </c>
      <c r="I9513" t="s">
        <v>79</v>
      </c>
      <c r="J9513" t="s">
        <v>29</v>
      </c>
      <c r="K9513" t="s">
        <v>130</v>
      </c>
    </row>
    <row r="9514" spans="1:11" x14ac:dyDescent="0.3">
      <c r="A9514">
        <f>YEAR('Supermart Grocery Sales - Retai'!F:F)</f>
        <v>2016</v>
      </c>
      <c r="B9514">
        <f>MONTH('Supermart Grocery Sales - Retai'!F:F)</f>
        <v>9</v>
      </c>
      <c r="C9514" t="str" cm="1">
        <f t="array" ref="C9514">CHOOSE(_xlfn.ANCHORARRAY(B9514), "Jan", "Feb", "Mar", "Apr", "May", "Jun", "Jul", "Aug", "Sep", "Oct", "Nov", "Dec")</f>
        <v>Sep</v>
      </c>
      <c r="D9514" t="str">
        <f>"Q"&amp;ROUNDUP(MONTH('Supermart Grocery Sales - Retai'!F9514)/3,0)</f>
        <v>Q3</v>
      </c>
      <c r="E9514">
        <f>tbl_DataModel[[#This Row],[Profit]]/tbl_DataModel[[#This Row],[Sales]]</f>
        <v>0.15</v>
      </c>
      <c r="F9514">
        <v>1004</v>
      </c>
      <c r="G9514">
        <v>150.6</v>
      </c>
      <c r="H9514" t="s">
        <v>32</v>
      </c>
      <c r="I9514" t="s">
        <v>153</v>
      </c>
      <c r="J9514" t="s">
        <v>29</v>
      </c>
      <c r="K9514" t="s">
        <v>116</v>
      </c>
    </row>
    <row r="9515" spans="1:11" x14ac:dyDescent="0.3">
      <c r="A9515">
        <f>YEAR('Supermart Grocery Sales - Retai'!F:F)</f>
        <v>2018</v>
      </c>
      <c r="B9515">
        <f>MONTH('Supermart Grocery Sales - Retai'!F:F)</f>
        <v>11</v>
      </c>
      <c r="C9515" t="str" cm="1">
        <f t="array" ref="C9515">CHOOSE(_xlfn.ANCHORARRAY(B9515), "Jan", "Feb", "Mar", "Apr", "May", "Jun", "Jul", "Aug", "Sep", "Oct", "Nov", "Dec")</f>
        <v>Nov</v>
      </c>
      <c r="D9515" t="str">
        <f>"Q"&amp;ROUNDUP(MONTH('Supermart Grocery Sales - Retai'!F9515)/3,0)</f>
        <v>Q4</v>
      </c>
      <c r="E9515">
        <f>tbl_DataModel[[#This Row],[Profit]]/tbl_DataModel[[#This Row],[Sales]]</f>
        <v>0.35000000000000003</v>
      </c>
      <c r="F9515">
        <v>2001</v>
      </c>
      <c r="G9515">
        <v>700.35</v>
      </c>
      <c r="H9515" t="s">
        <v>63</v>
      </c>
      <c r="I9515" t="s">
        <v>64</v>
      </c>
      <c r="J9515" t="s">
        <v>29</v>
      </c>
      <c r="K9515" t="s">
        <v>263</v>
      </c>
    </row>
    <row r="9516" spans="1:11" x14ac:dyDescent="0.3">
      <c r="A9516">
        <f>YEAR('Supermart Grocery Sales - Retai'!F:F)</f>
        <v>2016</v>
      </c>
      <c r="B9516">
        <f>MONTH('Supermart Grocery Sales - Retai'!F:F)</f>
        <v>11</v>
      </c>
      <c r="C9516" t="str" cm="1">
        <f t="array" ref="C9516">CHOOSE(_xlfn.ANCHORARRAY(B9516), "Jan", "Feb", "Mar", "Apr", "May", "Jun", "Jul", "Aug", "Sep", "Oct", "Nov", "Dec")</f>
        <v>Nov</v>
      </c>
      <c r="D9516" t="str">
        <f>"Q"&amp;ROUNDUP(MONTH('Supermart Grocery Sales - Retai'!F9516)/3,0)</f>
        <v>Q4</v>
      </c>
      <c r="E9516">
        <f>tbl_DataModel[[#This Row],[Profit]]/tbl_DataModel[[#This Row],[Sales]]</f>
        <v>0.44</v>
      </c>
      <c r="F9516">
        <v>1541</v>
      </c>
      <c r="G9516">
        <v>678.04</v>
      </c>
      <c r="H9516" t="s">
        <v>58</v>
      </c>
      <c r="I9516" t="s">
        <v>59</v>
      </c>
      <c r="J9516" t="s">
        <v>29</v>
      </c>
      <c r="K9516" t="s">
        <v>125</v>
      </c>
    </row>
    <row r="9517" spans="1:11" x14ac:dyDescent="0.3">
      <c r="A9517">
        <f>YEAR('Supermart Grocery Sales - Retai'!F:F)</f>
        <v>2015</v>
      </c>
      <c r="B9517">
        <f>MONTH('Supermart Grocery Sales - Retai'!F:F)</f>
        <v>9</v>
      </c>
      <c r="C9517" t="str" cm="1">
        <f t="array" ref="C9517">CHOOSE(_xlfn.ANCHORARRAY(B9517), "Jan", "Feb", "Mar", "Apr", "May", "Jun", "Jul", "Aug", "Sep", "Oct", "Nov", "Dec")</f>
        <v>Sep</v>
      </c>
      <c r="D9517" t="str">
        <f>"Q"&amp;ROUNDUP(MONTH('Supermart Grocery Sales - Retai'!F9517)/3,0)</f>
        <v>Q3</v>
      </c>
      <c r="E9517">
        <f>tbl_DataModel[[#This Row],[Profit]]/tbl_DataModel[[#This Row],[Sales]]</f>
        <v>0.19</v>
      </c>
      <c r="F9517">
        <v>2346</v>
      </c>
      <c r="G9517">
        <v>445.74</v>
      </c>
      <c r="H9517" t="s">
        <v>20</v>
      </c>
      <c r="I9517" t="s">
        <v>21</v>
      </c>
      <c r="J9517" t="s">
        <v>29</v>
      </c>
      <c r="K9517" t="s">
        <v>86</v>
      </c>
    </row>
    <row r="9518" spans="1:11" x14ac:dyDescent="0.3">
      <c r="A9518">
        <f>YEAR('Supermart Grocery Sales - Retai'!F:F)</f>
        <v>2017</v>
      </c>
      <c r="B9518">
        <f>MONTH('Supermart Grocery Sales - Retai'!F:F)</f>
        <v>10</v>
      </c>
      <c r="C9518" t="str" cm="1">
        <f t="array" ref="C9518">CHOOSE(_xlfn.ANCHORARRAY(B9518), "Jan", "Feb", "Mar", "Apr", "May", "Jun", "Jul", "Aug", "Sep", "Oct", "Nov", "Dec")</f>
        <v>Oct</v>
      </c>
      <c r="D9518" t="str">
        <f>"Q"&amp;ROUNDUP(MONTH('Supermart Grocery Sales - Retai'!F9518)/3,0)</f>
        <v>Q4</v>
      </c>
      <c r="E9518">
        <f>tbl_DataModel[[#This Row],[Profit]]/tbl_DataModel[[#This Row],[Sales]]</f>
        <v>0.1</v>
      </c>
      <c r="F9518">
        <v>1604</v>
      </c>
      <c r="G9518">
        <v>160.4</v>
      </c>
      <c r="H9518" t="s">
        <v>26</v>
      </c>
      <c r="I9518" t="s">
        <v>94</v>
      </c>
      <c r="J9518" t="s">
        <v>29</v>
      </c>
      <c r="K9518" t="s">
        <v>67</v>
      </c>
    </row>
    <row r="9519" spans="1:11" x14ac:dyDescent="0.3">
      <c r="A9519">
        <f>YEAR('Supermart Grocery Sales - Retai'!F:F)</f>
        <v>2015</v>
      </c>
      <c r="B9519">
        <f>MONTH('Supermart Grocery Sales - Retai'!F:F)</f>
        <v>5</v>
      </c>
      <c r="C9519" t="str" cm="1">
        <f t="array" ref="C9519">CHOOSE(_xlfn.ANCHORARRAY(B9519), "Jan", "Feb", "Mar", "Apr", "May", "Jun", "Jul", "Aug", "Sep", "Oct", "Nov", "Dec")</f>
        <v>May</v>
      </c>
      <c r="D9519" t="str">
        <f>"Q"&amp;ROUNDUP(MONTH('Supermart Grocery Sales - Retai'!F9519)/3,0)</f>
        <v>Q2</v>
      </c>
      <c r="E9519">
        <f>tbl_DataModel[[#This Row],[Profit]]/tbl_DataModel[[#This Row],[Sales]]</f>
        <v>0.39</v>
      </c>
      <c r="F9519">
        <v>1015</v>
      </c>
      <c r="G9519">
        <v>395.85</v>
      </c>
      <c r="H9519" t="s">
        <v>49</v>
      </c>
      <c r="I9519" t="s">
        <v>50</v>
      </c>
      <c r="J9519" t="s">
        <v>29</v>
      </c>
      <c r="K9519" t="s">
        <v>111</v>
      </c>
    </row>
    <row r="9520" spans="1:11" x14ac:dyDescent="0.3">
      <c r="A9520">
        <f>YEAR('Supermart Grocery Sales - Retai'!F:F)</f>
        <v>2015</v>
      </c>
      <c r="B9520">
        <f>MONTH('Supermart Grocery Sales - Retai'!F:F)</f>
        <v>4</v>
      </c>
      <c r="C9520" t="str" cm="1">
        <f t="array" ref="C9520">CHOOSE(_xlfn.ANCHORARRAY(B9520), "Jan", "Feb", "Mar", "Apr", "May", "Jun", "Jul", "Aug", "Sep", "Oct", "Nov", "Dec")</f>
        <v>Apr</v>
      </c>
      <c r="D9520" t="str">
        <f>"Q"&amp;ROUNDUP(MONTH('Supermart Grocery Sales - Retai'!F9520)/3,0)</f>
        <v>Q2</v>
      </c>
      <c r="E9520">
        <f>tbl_DataModel[[#This Row],[Profit]]/tbl_DataModel[[#This Row],[Sales]]</f>
        <v>0.42000000000000004</v>
      </c>
      <c r="F9520">
        <v>1244</v>
      </c>
      <c r="G9520">
        <v>522.48</v>
      </c>
      <c r="H9520" t="s">
        <v>49</v>
      </c>
      <c r="I9520" t="s">
        <v>50</v>
      </c>
      <c r="J9520" t="s">
        <v>29</v>
      </c>
      <c r="K9520" t="s">
        <v>146</v>
      </c>
    </row>
    <row r="9521" spans="1:11" x14ac:dyDescent="0.3">
      <c r="A9521">
        <f>YEAR('Supermart Grocery Sales - Retai'!F:F)</f>
        <v>2016</v>
      </c>
      <c r="B9521">
        <f>MONTH('Supermart Grocery Sales - Retai'!F:F)</f>
        <v>1</v>
      </c>
      <c r="C9521" t="str" cm="1">
        <f t="array" ref="C9521">CHOOSE(_xlfn.ANCHORARRAY(B9521), "Jan", "Feb", "Mar", "Apr", "May", "Jun", "Jul", "Aug", "Sep", "Oct", "Nov", "Dec")</f>
        <v>Jan</v>
      </c>
      <c r="D9521" t="str">
        <f>"Q"&amp;ROUNDUP(MONTH('Supermart Grocery Sales - Retai'!F9521)/3,0)</f>
        <v>Q1</v>
      </c>
      <c r="E9521">
        <f>tbl_DataModel[[#This Row],[Profit]]/tbl_DataModel[[#This Row],[Sales]]</f>
        <v>0.38</v>
      </c>
      <c r="F9521">
        <v>1932</v>
      </c>
      <c r="G9521">
        <v>734.16</v>
      </c>
      <c r="H9521" t="s">
        <v>32</v>
      </c>
      <c r="I9521" t="s">
        <v>33</v>
      </c>
      <c r="J9521" t="s">
        <v>29</v>
      </c>
      <c r="K9521" t="s">
        <v>71</v>
      </c>
    </row>
    <row r="9522" spans="1:11" x14ac:dyDescent="0.3">
      <c r="A9522">
        <f>YEAR('Supermart Grocery Sales - Retai'!F:F)</f>
        <v>2018</v>
      </c>
      <c r="B9522">
        <f>MONTH('Supermart Grocery Sales - Retai'!F:F)</f>
        <v>3</v>
      </c>
      <c r="C9522" t="str" cm="1">
        <f t="array" ref="C9522">CHOOSE(_xlfn.ANCHORARRAY(B9522), "Jan", "Feb", "Mar", "Apr", "May", "Jun", "Jul", "Aug", "Sep", "Oct", "Nov", "Dec")</f>
        <v>Mar</v>
      </c>
      <c r="D9522" t="str">
        <f>"Q"&amp;ROUNDUP(MONTH('Supermart Grocery Sales - Retai'!F9522)/3,0)</f>
        <v>Q1</v>
      </c>
      <c r="E9522">
        <f>tbl_DataModel[[#This Row],[Profit]]/tbl_DataModel[[#This Row],[Sales]]</f>
        <v>0.43</v>
      </c>
      <c r="F9522">
        <v>2338</v>
      </c>
      <c r="G9522">
        <v>1005.34</v>
      </c>
      <c r="H9522" t="s">
        <v>58</v>
      </c>
      <c r="I9522" t="s">
        <v>112</v>
      </c>
      <c r="J9522" t="s">
        <v>29</v>
      </c>
      <c r="K9522" t="s">
        <v>135</v>
      </c>
    </row>
    <row r="9523" spans="1:11" x14ac:dyDescent="0.3">
      <c r="A9523">
        <f>YEAR('Supermart Grocery Sales - Retai'!F:F)</f>
        <v>2018</v>
      </c>
      <c r="B9523">
        <f>MONTH('Supermart Grocery Sales - Retai'!F:F)</f>
        <v>3</v>
      </c>
      <c r="C9523" t="str" cm="1">
        <f t="array" ref="C9523">CHOOSE(_xlfn.ANCHORARRAY(B9523), "Jan", "Feb", "Mar", "Apr", "May", "Jun", "Jul", "Aug", "Sep", "Oct", "Nov", "Dec")</f>
        <v>Mar</v>
      </c>
      <c r="D9523" t="str">
        <f>"Q"&amp;ROUNDUP(MONTH('Supermart Grocery Sales - Retai'!F9523)/3,0)</f>
        <v>Q1</v>
      </c>
      <c r="E9523">
        <f>tbl_DataModel[[#This Row],[Profit]]/tbl_DataModel[[#This Row],[Sales]]</f>
        <v>0.38</v>
      </c>
      <c r="F9523">
        <v>2238</v>
      </c>
      <c r="G9523">
        <v>850.44</v>
      </c>
      <c r="H9523" t="s">
        <v>63</v>
      </c>
      <c r="I9523" t="s">
        <v>64</v>
      </c>
      <c r="J9523" t="s">
        <v>29</v>
      </c>
      <c r="K9523" t="s">
        <v>57</v>
      </c>
    </row>
    <row r="9524" spans="1:11" x14ac:dyDescent="0.3">
      <c r="A9524">
        <f>YEAR('Supermart Grocery Sales - Retai'!F:F)</f>
        <v>2017</v>
      </c>
      <c r="B9524">
        <f>MONTH('Supermart Grocery Sales - Retai'!F:F)</f>
        <v>9</v>
      </c>
      <c r="C9524" t="str" cm="1">
        <f t="array" ref="C9524">CHOOSE(_xlfn.ANCHORARRAY(B9524), "Jan", "Feb", "Mar", "Apr", "May", "Jun", "Jul", "Aug", "Sep", "Oct", "Nov", "Dec")</f>
        <v>Sep</v>
      </c>
      <c r="D9524" t="str">
        <f>"Q"&amp;ROUNDUP(MONTH('Supermart Grocery Sales - Retai'!F9524)/3,0)</f>
        <v>Q3</v>
      </c>
      <c r="E9524">
        <f>tbl_DataModel[[#This Row],[Profit]]/tbl_DataModel[[#This Row],[Sales]]</f>
        <v>0.22</v>
      </c>
      <c r="F9524">
        <v>918</v>
      </c>
      <c r="G9524">
        <v>201.96</v>
      </c>
      <c r="H9524" t="s">
        <v>13</v>
      </c>
      <c r="I9524" t="s">
        <v>195</v>
      </c>
      <c r="J9524" t="s">
        <v>29</v>
      </c>
      <c r="K9524" t="s">
        <v>106</v>
      </c>
    </row>
    <row r="9525" spans="1:11" x14ac:dyDescent="0.3">
      <c r="A9525">
        <f>YEAR('Supermart Grocery Sales - Retai'!F:F)</f>
        <v>2017</v>
      </c>
      <c r="B9525">
        <f>MONTH('Supermart Grocery Sales - Retai'!F:F)</f>
        <v>10</v>
      </c>
      <c r="C9525" t="str" cm="1">
        <f t="array" ref="C9525">CHOOSE(_xlfn.ANCHORARRAY(B9525), "Jan", "Feb", "Mar", "Apr", "May", "Jun", "Jul", "Aug", "Sep", "Oct", "Nov", "Dec")</f>
        <v>Oct</v>
      </c>
      <c r="D9525" t="str">
        <f>"Q"&amp;ROUNDUP(MONTH('Supermart Grocery Sales - Retai'!F9525)/3,0)</f>
        <v>Q4</v>
      </c>
      <c r="E9525">
        <f>tbl_DataModel[[#This Row],[Profit]]/tbl_DataModel[[#This Row],[Sales]]</f>
        <v>0.35</v>
      </c>
      <c r="F9525">
        <v>2208</v>
      </c>
      <c r="G9525">
        <v>772.8</v>
      </c>
      <c r="H9525" t="s">
        <v>26</v>
      </c>
      <c r="I9525" t="s">
        <v>201</v>
      </c>
      <c r="J9525" t="s">
        <v>29</v>
      </c>
      <c r="K9525" t="s">
        <v>135</v>
      </c>
    </row>
    <row r="9526" spans="1:11" x14ac:dyDescent="0.3">
      <c r="A9526">
        <f>YEAR('Supermart Grocery Sales - Retai'!F:F)</f>
        <v>2017</v>
      </c>
      <c r="B9526">
        <f>MONTH('Supermart Grocery Sales - Retai'!F:F)</f>
        <v>10</v>
      </c>
      <c r="C9526" t="str" cm="1">
        <f t="array" ref="C9526">CHOOSE(_xlfn.ANCHORARRAY(B9526), "Jan", "Feb", "Mar", "Apr", "May", "Jun", "Jul", "Aug", "Sep", "Oct", "Nov", "Dec")</f>
        <v>Oct</v>
      </c>
      <c r="D9526" t="str">
        <f>"Q"&amp;ROUNDUP(MONTH('Supermart Grocery Sales - Retai'!F9526)/3,0)</f>
        <v>Q4</v>
      </c>
      <c r="E9526">
        <f>tbl_DataModel[[#This Row],[Profit]]/tbl_DataModel[[#This Row],[Sales]]</f>
        <v>0.36</v>
      </c>
      <c r="F9526">
        <v>1784</v>
      </c>
      <c r="G9526">
        <v>642.24</v>
      </c>
      <c r="H9526" t="s">
        <v>13</v>
      </c>
      <c r="I9526" t="s">
        <v>79</v>
      </c>
      <c r="J9526" t="s">
        <v>29</v>
      </c>
      <c r="K9526" t="s">
        <v>25</v>
      </c>
    </row>
    <row r="9527" spans="1:11" x14ac:dyDescent="0.3">
      <c r="A9527">
        <f>YEAR('Supermart Grocery Sales - Retai'!F:F)</f>
        <v>2017</v>
      </c>
      <c r="B9527">
        <f>MONTH('Supermart Grocery Sales - Retai'!F:F)</f>
        <v>12</v>
      </c>
      <c r="C9527" t="str" cm="1">
        <f t="array" ref="C9527">CHOOSE(_xlfn.ANCHORARRAY(B9527), "Jan", "Feb", "Mar", "Apr", "May", "Jun", "Jul", "Aug", "Sep", "Oct", "Nov", "Dec")</f>
        <v>Dec</v>
      </c>
      <c r="D9527" t="str">
        <f>"Q"&amp;ROUNDUP(MONTH('Supermart Grocery Sales - Retai'!F9527)/3,0)</f>
        <v>Q4</v>
      </c>
      <c r="E9527">
        <f>tbl_DataModel[[#This Row],[Profit]]/tbl_DataModel[[#This Row],[Sales]]</f>
        <v>0.13</v>
      </c>
      <c r="F9527">
        <v>1531</v>
      </c>
      <c r="G9527">
        <v>199.03</v>
      </c>
      <c r="H9527" t="s">
        <v>20</v>
      </c>
      <c r="I9527" t="s">
        <v>91</v>
      </c>
      <c r="J9527" t="s">
        <v>29</v>
      </c>
      <c r="K9527" t="s">
        <v>162</v>
      </c>
    </row>
    <row r="9528" spans="1:11" x14ac:dyDescent="0.3">
      <c r="A9528">
        <f>YEAR('Supermart Grocery Sales - Retai'!F:F)</f>
        <v>2016</v>
      </c>
      <c r="B9528">
        <f>MONTH('Supermart Grocery Sales - Retai'!F:F)</f>
        <v>6</v>
      </c>
      <c r="C9528" t="str" cm="1">
        <f t="array" ref="C9528">CHOOSE(_xlfn.ANCHORARRAY(B9528), "Jan", "Feb", "Mar", "Apr", "May", "Jun", "Jul", "Aug", "Sep", "Oct", "Nov", "Dec")</f>
        <v>Jun</v>
      </c>
      <c r="D9528" t="str">
        <f>"Q"&amp;ROUNDUP(MONTH('Supermart Grocery Sales - Retai'!F9528)/3,0)</f>
        <v>Q2</v>
      </c>
      <c r="E9528">
        <f>tbl_DataModel[[#This Row],[Profit]]/tbl_DataModel[[#This Row],[Sales]]</f>
        <v>0.33</v>
      </c>
      <c r="F9528">
        <v>1195</v>
      </c>
      <c r="G9528">
        <v>394.35</v>
      </c>
      <c r="H9528" t="s">
        <v>32</v>
      </c>
      <c r="I9528" t="s">
        <v>46</v>
      </c>
      <c r="J9528" t="s">
        <v>29</v>
      </c>
      <c r="K9528" t="s">
        <v>159</v>
      </c>
    </row>
    <row r="9529" spans="1:11" x14ac:dyDescent="0.3">
      <c r="A9529">
        <f>YEAR('Supermart Grocery Sales - Retai'!F:F)</f>
        <v>2016</v>
      </c>
      <c r="B9529">
        <f>MONTH('Supermart Grocery Sales - Retai'!F:F)</f>
        <v>12</v>
      </c>
      <c r="C9529" t="str" cm="1">
        <f t="array" ref="C9529">CHOOSE(_xlfn.ANCHORARRAY(B9529), "Jan", "Feb", "Mar", "Apr", "May", "Jun", "Jul", "Aug", "Sep", "Oct", "Nov", "Dec")</f>
        <v>Dec</v>
      </c>
      <c r="D9529" t="str">
        <f>"Q"&amp;ROUNDUP(MONTH('Supermart Grocery Sales - Retai'!F9529)/3,0)</f>
        <v>Q4</v>
      </c>
      <c r="E9529">
        <f>tbl_DataModel[[#This Row],[Profit]]/tbl_DataModel[[#This Row],[Sales]]</f>
        <v>7.9999999999999988E-2</v>
      </c>
      <c r="F9529">
        <v>953</v>
      </c>
      <c r="G9529">
        <v>76.239999999999995</v>
      </c>
      <c r="H9529" t="s">
        <v>32</v>
      </c>
      <c r="I9529" t="s">
        <v>46</v>
      </c>
      <c r="J9529" t="s">
        <v>29</v>
      </c>
      <c r="K9529" t="s">
        <v>193</v>
      </c>
    </row>
    <row r="9530" spans="1:11" x14ac:dyDescent="0.3">
      <c r="A9530">
        <f>YEAR('Supermart Grocery Sales - Retai'!F:F)</f>
        <v>2015</v>
      </c>
      <c r="B9530">
        <f>MONTH('Supermart Grocery Sales - Retai'!F:F)</f>
        <v>2</v>
      </c>
      <c r="C9530" t="str" cm="1">
        <f t="array" ref="C9530">CHOOSE(_xlfn.ANCHORARRAY(B9530), "Jan", "Feb", "Mar", "Apr", "May", "Jun", "Jul", "Aug", "Sep", "Oct", "Nov", "Dec")</f>
        <v>Feb</v>
      </c>
      <c r="D9530" t="str">
        <f>"Q"&amp;ROUNDUP(MONTH('Supermart Grocery Sales - Retai'!F9530)/3,0)</f>
        <v>Q1</v>
      </c>
      <c r="E9530">
        <f>tbl_DataModel[[#This Row],[Profit]]/tbl_DataModel[[#This Row],[Sales]]</f>
        <v>0.26</v>
      </c>
      <c r="F9530">
        <v>1319</v>
      </c>
      <c r="G9530">
        <v>342.94</v>
      </c>
      <c r="H9530" t="s">
        <v>13</v>
      </c>
      <c r="I9530" t="s">
        <v>14</v>
      </c>
      <c r="J9530" t="s">
        <v>29</v>
      </c>
      <c r="K9530" t="s">
        <v>191</v>
      </c>
    </row>
    <row r="9531" spans="1:11" x14ac:dyDescent="0.3">
      <c r="A9531">
        <f>YEAR('Supermart Grocery Sales - Retai'!F:F)</f>
        <v>2017</v>
      </c>
      <c r="B9531">
        <f>MONTH('Supermart Grocery Sales - Retai'!F:F)</f>
        <v>11</v>
      </c>
      <c r="C9531" t="str" cm="1">
        <f t="array" ref="C9531">CHOOSE(_xlfn.ANCHORARRAY(B9531), "Jan", "Feb", "Mar", "Apr", "May", "Jun", "Jul", "Aug", "Sep", "Oct", "Nov", "Dec")</f>
        <v>Nov</v>
      </c>
      <c r="D9531" t="str">
        <f>"Q"&amp;ROUNDUP(MONTH('Supermart Grocery Sales - Retai'!F9531)/3,0)</f>
        <v>Q4</v>
      </c>
      <c r="E9531">
        <f>tbl_DataModel[[#This Row],[Profit]]/tbl_DataModel[[#This Row],[Sales]]</f>
        <v>0.39</v>
      </c>
      <c r="F9531">
        <v>1347</v>
      </c>
      <c r="G9531">
        <v>525.33000000000004</v>
      </c>
      <c r="H9531" t="s">
        <v>63</v>
      </c>
      <c r="I9531" t="s">
        <v>75</v>
      </c>
      <c r="J9531" t="s">
        <v>29</v>
      </c>
      <c r="K9531" t="s">
        <v>62</v>
      </c>
    </row>
    <row r="9532" spans="1:11" x14ac:dyDescent="0.3">
      <c r="A9532">
        <f>YEAR('Supermart Grocery Sales - Retai'!F:F)</f>
        <v>2015</v>
      </c>
      <c r="B9532">
        <f>MONTH('Supermart Grocery Sales - Retai'!F:F)</f>
        <v>11</v>
      </c>
      <c r="C9532" t="str" cm="1">
        <f t="array" ref="C9532">CHOOSE(_xlfn.ANCHORARRAY(B9532), "Jan", "Feb", "Mar", "Apr", "May", "Jun", "Jul", "Aug", "Sep", "Oct", "Nov", "Dec")</f>
        <v>Nov</v>
      </c>
      <c r="D9532" t="str">
        <f>"Q"&amp;ROUNDUP(MONTH('Supermart Grocery Sales - Retai'!F9532)/3,0)</f>
        <v>Q4</v>
      </c>
      <c r="E9532">
        <f>tbl_DataModel[[#This Row],[Profit]]/tbl_DataModel[[#This Row],[Sales]]</f>
        <v>0.1</v>
      </c>
      <c r="F9532">
        <v>1159</v>
      </c>
      <c r="G9532">
        <v>115.9</v>
      </c>
      <c r="H9532" t="s">
        <v>26</v>
      </c>
      <c r="I9532" t="s">
        <v>27</v>
      </c>
      <c r="J9532" t="s">
        <v>29</v>
      </c>
      <c r="K9532" t="s">
        <v>42</v>
      </c>
    </row>
    <row r="9533" spans="1:11" x14ac:dyDescent="0.3">
      <c r="A9533">
        <f>YEAR('Supermart Grocery Sales - Retai'!F:F)</f>
        <v>2018</v>
      </c>
      <c r="B9533">
        <f>MONTH('Supermart Grocery Sales - Retai'!F:F)</f>
        <v>10</v>
      </c>
      <c r="C9533" t="str" cm="1">
        <f t="array" ref="C9533">CHOOSE(_xlfn.ANCHORARRAY(B9533), "Jan", "Feb", "Mar", "Apr", "May", "Jun", "Jul", "Aug", "Sep", "Oct", "Nov", "Dec")</f>
        <v>Oct</v>
      </c>
      <c r="D9533" t="str">
        <f>"Q"&amp;ROUNDUP(MONTH('Supermart Grocery Sales - Retai'!F9533)/3,0)</f>
        <v>Q4</v>
      </c>
      <c r="E9533">
        <f>tbl_DataModel[[#This Row],[Profit]]/tbl_DataModel[[#This Row],[Sales]]</f>
        <v>0.21</v>
      </c>
      <c r="F9533">
        <v>1839</v>
      </c>
      <c r="G9533">
        <v>386.19</v>
      </c>
      <c r="H9533" t="s">
        <v>20</v>
      </c>
      <c r="I9533" t="s">
        <v>21</v>
      </c>
      <c r="J9533" t="s">
        <v>29</v>
      </c>
      <c r="K9533" t="s">
        <v>45</v>
      </c>
    </row>
    <row r="9534" spans="1:11" x14ac:dyDescent="0.3">
      <c r="A9534">
        <f>YEAR('Supermart Grocery Sales - Retai'!F:F)</f>
        <v>2015</v>
      </c>
      <c r="B9534">
        <f>MONTH('Supermart Grocery Sales - Retai'!F:F)</f>
        <v>11</v>
      </c>
      <c r="C9534" t="str" cm="1">
        <f t="array" ref="C9534">CHOOSE(_xlfn.ANCHORARRAY(B9534), "Jan", "Feb", "Mar", "Apr", "May", "Jun", "Jul", "Aug", "Sep", "Oct", "Nov", "Dec")</f>
        <v>Nov</v>
      </c>
      <c r="D9534" t="str">
        <f>"Q"&amp;ROUNDUP(MONTH('Supermart Grocery Sales - Retai'!F9534)/3,0)</f>
        <v>Q4</v>
      </c>
      <c r="E9534">
        <f>tbl_DataModel[[#This Row],[Profit]]/tbl_DataModel[[#This Row],[Sales]]</f>
        <v>0.16</v>
      </c>
      <c r="F9534">
        <v>1380</v>
      </c>
      <c r="G9534">
        <v>220.8</v>
      </c>
      <c r="H9534" t="s">
        <v>49</v>
      </c>
      <c r="I9534" t="s">
        <v>54</v>
      </c>
      <c r="J9534" t="s">
        <v>29</v>
      </c>
      <c r="K9534" t="s">
        <v>53</v>
      </c>
    </row>
    <row r="9535" spans="1:11" x14ac:dyDescent="0.3">
      <c r="A9535">
        <f>YEAR('Supermart Grocery Sales - Retai'!F:F)</f>
        <v>2018</v>
      </c>
      <c r="B9535">
        <f>MONTH('Supermart Grocery Sales - Retai'!F:F)</f>
        <v>10</v>
      </c>
      <c r="C9535" t="str" cm="1">
        <f t="array" ref="C9535">CHOOSE(_xlfn.ANCHORARRAY(B9535), "Jan", "Feb", "Mar", "Apr", "May", "Jun", "Jul", "Aug", "Sep", "Oct", "Nov", "Dec")</f>
        <v>Oct</v>
      </c>
      <c r="D9535" t="str">
        <f>"Q"&amp;ROUNDUP(MONTH('Supermart Grocery Sales - Retai'!F9535)/3,0)</f>
        <v>Q4</v>
      </c>
      <c r="E9535">
        <f>tbl_DataModel[[#This Row],[Profit]]/tbl_DataModel[[#This Row],[Sales]]</f>
        <v>0.27999999999999997</v>
      </c>
      <c r="F9535">
        <v>2268</v>
      </c>
      <c r="G9535">
        <v>635.04</v>
      </c>
      <c r="H9535" t="s">
        <v>49</v>
      </c>
      <c r="I9535" t="s">
        <v>50</v>
      </c>
      <c r="J9535" t="s">
        <v>29</v>
      </c>
      <c r="K9535" t="s">
        <v>57</v>
      </c>
    </row>
    <row r="9536" spans="1:11" x14ac:dyDescent="0.3">
      <c r="A9536">
        <f>YEAR('Supermart Grocery Sales - Retai'!F:F)</f>
        <v>2017</v>
      </c>
      <c r="B9536">
        <f>MONTH('Supermart Grocery Sales - Retai'!F:F)</f>
        <v>10</v>
      </c>
      <c r="C9536" t="str" cm="1">
        <f t="array" ref="C9536">CHOOSE(_xlfn.ANCHORARRAY(B9536), "Jan", "Feb", "Mar", "Apr", "May", "Jun", "Jul", "Aug", "Sep", "Oct", "Nov", "Dec")</f>
        <v>Oct</v>
      </c>
      <c r="D9536" t="str">
        <f>"Q"&amp;ROUNDUP(MONTH('Supermart Grocery Sales - Retai'!F9536)/3,0)</f>
        <v>Q4</v>
      </c>
      <c r="E9536">
        <f>tbl_DataModel[[#This Row],[Profit]]/tbl_DataModel[[#This Row],[Sales]]</f>
        <v>0.27999999999999997</v>
      </c>
      <c r="F9536">
        <v>1989</v>
      </c>
      <c r="G9536">
        <v>556.91999999999996</v>
      </c>
      <c r="H9536" t="s">
        <v>20</v>
      </c>
      <c r="I9536" t="s">
        <v>91</v>
      </c>
      <c r="J9536" t="s">
        <v>29</v>
      </c>
      <c r="K9536" t="s">
        <v>36</v>
      </c>
    </row>
    <row r="9537" spans="1:11" x14ac:dyDescent="0.3">
      <c r="A9537">
        <f>YEAR('Supermart Grocery Sales - Retai'!F:F)</f>
        <v>2016</v>
      </c>
      <c r="B9537">
        <f>MONTH('Supermart Grocery Sales - Retai'!F:F)</f>
        <v>9</v>
      </c>
      <c r="C9537" t="str" cm="1">
        <f t="array" ref="C9537">CHOOSE(_xlfn.ANCHORARRAY(B9537), "Jan", "Feb", "Mar", "Apr", "May", "Jun", "Jul", "Aug", "Sep", "Oct", "Nov", "Dec")</f>
        <v>Sep</v>
      </c>
      <c r="D9537" t="str">
        <f>"Q"&amp;ROUNDUP(MONTH('Supermart Grocery Sales - Retai'!F9537)/3,0)</f>
        <v>Q3</v>
      </c>
      <c r="E9537">
        <f>tbl_DataModel[[#This Row],[Profit]]/tbl_DataModel[[#This Row],[Sales]]</f>
        <v>0.42000000000000004</v>
      </c>
      <c r="F9537">
        <v>1416</v>
      </c>
      <c r="G9537">
        <v>594.72</v>
      </c>
      <c r="H9537" t="s">
        <v>20</v>
      </c>
      <c r="I9537" t="s">
        <v>21</v>
      </c>
      <c r="J9537" t="s">
        <v>29</v>
      </c>
      <c r="K9537" t="s">
        <v>67</v>
      </c>
    </row>
    <row r="9538" spans="1:11" x14ac:dyDescent="0.3">
      <c r="A9538">
        <f>YEAR('Supermart Grocery Sales - Retai'!F:F)</f>
        <v>2018</v>
      </c>
      <c r="B9538">
        <f>MONTH('Supermart Grocery Sales - Retai'!F:F)</f>
        <v>7</v>
      </c>
      <c r="C9538" t="str" cm="1">
        <f t="array" ref="C9538">CHOOSE(_xlfn.ANCHORARRAY(B9538), "Jan", "Feb", "Mar", "Apr", "May", "Jun", "Jul", "Aug", "Sep", "Oct", "Nov", "Dec")</f>
        <v>Jul</v>
      </c>
      <c r="D9538" t="str">
        <f>"Q"&amp;ROUNDUP(MONTH('Supermart Grocery Sales - Retai'!F9538)/3,0)</f>
        <v>Q3</v>
      </c>
      <c r="E9538">
        <f>tbl_DataModel[[#This Row],[Profit]]/tbl_DataModel[[#This Row],[Sales]]</f>
        <v>0.3</v>
      </c>
      <c r="F9538">
        <v>1577</v>
      </c>
      <c r="G9538">
        <v>473.1</v>
      </c>
      <c r="H9538" t="s">
        <v>58</v>
      </c>
      <c r="I9538" t="s">
        <v>68</v>
      </c>
      <c r="J9538" t="s">
        <v>29</v>
      </c>
      <c r="K9538" t="s">
        <v>36</v>
      </c>
    </row>
    <row r="9539" spans="1:11" x14ac:dyDescent="0.3">
      <c r="A9539">
        <f>YEAR('Supermart Grocery Sales - Retai'!F:F)</f>
        <v>2018</v>
      </c>
      <c r="B9539">
        <f>MONTH('Supermart Grocery Sales - Retai'!F:F)</f>
        <v>11</v>
      </c>
      <c r="C9539" t="str" cm="1">
        <f t="array" ref="C9539">CHOOSE(_xlfn.ANCHORARRAY(B9539), "Jan", "Feb", "Mar", "Apr", "May", "Jun", "Jul", "Aug", "Sep", "Oct", "Nov", "Dec")</f>
        <v>Nov</v>
      </c>
      <c r="D9539" t="str">
        <f>"Q"&amp;ROUNDUP(MONTH('Supermart Grocery Sales - Retai'!F9539)/3,0)</f>
        <v>Q4</v>
      </c>
      <c r="E9539">
        <f>tbl_DataModel[[#This Row],[Profit]]/tbl_DataModel[[#This Row],[Sales]]</f>
        <v>0.2</v>
      </c>
      <c r="F9539">
        <v>2424</v>
      </c>
      <c r="G9539">
        <v>484.8</v>
      </c>
      <c r="H9539" t="s">
        <v>58</v>
      </c>
      <c r="I9539" t="s">
        <v>59</v>
      </c>
      <c r="J9539" t="s">
        <v>29</v>
      </c>
      <c r="K9539" t="s">
        <v>25</v>
      </c>
    </row>
    <row r="9540" spans="1:11" x14ac:dyDescent="0.3">
      <c r="A9540">
        <f>YEAR('Supermart Grocery Sales - Retai'!F:F)</f>
        <v>2018</v>
      </c>
      <c r="B9540">
        <f>MONTH('Supermart Grocery Sales - Retai'!F:F)</f>
        <v>8</v>
      </c>
      <c r="C9540" t="str" cm="1">
        <f t="array" ref="C9540">CHOOSE(_xlfn.ANCHORARRAY(B9540), "Jan", "Feb", "Mar", "Apr", "May", "Jun", "Jul", "Aug", "Sep", "Oct", "Nov", "Dec")</f>
        <v>Aug</v>
      </c>
      <c r="D9540" t="str">
        <f>"Q"&amp;ROUNDUP(MONTH('Supermart Grocery Sales - Retai'!F9540)/3,0)</f>
        <v>Q3</v>
      </c>
      <c r="E9540">
        <f>tbl_DataModel[[#This Row],[Profit]]/tbl_DataModel[[#This Row],[Sales]]</f>
        <v>0.11</v>
      </c>
      <c r="F9540">
        <v>1919</v>
      </c>
      <c r="G9540">
        <v>211.09</v>
      </c>
      <c r="H9540" t="s">
        <v>26</v>
      </c>
      <c r="I9540" t="s">
        <v>201</v>
      </c>
      <c r="J9540" t="s">
        <v>29</v>
      </c>
      <c r="K9540" t="s">
        <v>40</v>
      </c>
    </row>
    <row r="9541" spans="1:11" x14ac:dyDescent="0.3">
      <c r="A9541">
        <f>YEAR('Supermart Grocery Sales - Retai'!F:F)</f>
        <v>2015</v>
      </c>
      <c r="B9541">
        <f>MONTH('Supermart Grocery Sales - Retai'!F:F)</f>
        <v>9</v>
      </c>
      <c r="C9541" t="str" cm="1">
        <f t="array" ref="C9541">CHOOSE(_xlfn.ANCHORARRAY(B9541), "Jan", "Feb", "Mar", "Apr", "May", "Jun", "Jul", "Aug", "Sep", "Oct", "Nov", "Dec")</f>
        <v>Sep</v>
      </c>
      <c r="D9541" t="str">
        <f>"Q"&amp;ROUNDUP(MONTH('Supermart Grocery Sales - Retai'!F9541)/3,0)</f>
        <v>Q3</v>
      </c>
      <c r="E9541">
        <f>tbl_DataModel[[#This Row],[Profit]]/tbl_DataModel[[#This Row],[Sales]]</f>
        <v>6.0000000000000005E-2</v>
      </c>
      <c r="F9541">
        <v>1121</v>
      </c>
      <c r="G9541">
        <v>67.260000000000005</v>
      </c>
      <c r="H9541" t="s">
        <v>49</v>
      </c>
      <c r="I9541" t="s">
        <v>50</v>
      </c>
      <c r="J9541" t="s">
        <v>29</v>
      </c>
      <c r="K9541" t="s">
        <v>19</v>
      </c>
    </row>
    <row r="9542" spans="1:11" x14ac:dyDescent="0.3">
      <c r="A9542">
        <f>YEAR('Supermart Grocery Sales - Retai'!F:F)</f>
        <v>2018</v>
      </c>
      <c r="B9542">
        <f>MONTH('Supermart Grocery Sales - Retai'!F:F)</f>
        <v>6</v>
      </c>
      <c r="C9542" t="str" cm="1">
        <f t="array" ref="C9542">CHOOSE(_xlfn.ANCHORARRAY(B9542), "Jan", "Feb", "Mar", "Apr", "May", "Jun", "Jul", "Aug", "Sep", "Oct", "Nov", "Dec")</f>
        <v>Jun</v>
      </c>
      <c r="D9542" t="str">
        <f>"Q"&amp;ROUNDUP(MONTH('Supermart Grocery Sales - Retai'!F9542)/3,0)</f>
        <v>Q2</v>
      </c>
      <c r="E9542">
        <f>tbl_DataModel[[#This Row],[Profit]]/tbl_DataModel[[#This Row],[Sales]]</f>
        <v>0.33999999999999997</v>
      </c>
      <c r="F9542">
        <v>1048</v>
      </c>
      <c r="G9542">
        <v>356.32</v>
      </c>
      <c r="H9542" t="s">
        <v>32</v>
      </c>
      <c r="I9542" t="s">
        <v>153</v>
      </c>
      <c r="J9542" t="s">
        <v>29</v>
      </c>
      <c r="K9542" t="s">
        <v>108</v>
      </c>
    </row>
    <row r="9543" spans="1:11" x14ac:dyDescent="0.3">
      <c r="A9543">
        <f>YEAR('Supermart Grocery Sales - Retai'!F:F)</f>
        <v>2018</v>
      </c>
      <c r="B9543">
        <f>MONTH('Supermart Grocery Sales - Retai'!F:F)</f>
        <v>4</v>
      </c>
      <c r="C9543" t="str" cm="1">
        <f t="array" ref="C9543">CHOOSE(_xlfn.ANCHORARRAY(B9543), "Jan", "Feb", "Mar", "Apr", "May", "Jun", "Jul", "Aug", "Sep", "Oct", "Nov", "Dec")</f>
        <v>Apr</v>
      </c>
      <c r="D9543" t="str">
        <f>"Q"&amp;ROUNDUP(MONTH('Supermart Grocery Sales - Retai'!F9543)/3,0)</f>
        <v>Q2</v>
      </c>
      <c r="E9543">
        <f>tbl_DataModel[[#This Row],[Profit]]/tbl_DataModel[[#This Row],[Sales]]</f>
        <v>0.41</v>
      </c>
      <c r="F9543">
        <v>2451</v>
      </c>
      <c r="G9543">
        <v>1004.91</v>
      </c>
      <c r="H9543" t="s">
        <v>63</v>
      </c>
      <c r="I9543" t="s">
        <v>157</v>
      </c>
      <c r="J9543" t="s">
        <v>29</v>
      </c>
      <c r="K9543" t="s">
        <v>122</v>
      </c>
    </row>
    <row r="9544" spans="1:11" x14ac:dyDescent="0.3">
      <c r="A9544">
        <f>YEAR('Supermart Grocery Sales - Retai'!F:F)</f>
        <v>2015</v>
      </c>
      <c r="B9544">
        <f>MONTH('Supermart Grocery Sales - Retai'!F:F)</f>
        <v>4</v>
      </c>
      <c r="C9544" t="str" cm="1">
        <f t="array" ref="C9544">CHOOSE(_xlfn.ANCHORARRAY(B9544), "Jan", "Feb", "Mar", "Apr", "May", "Jun", "Jul", "Aug", "Sep", "Oct", "Nov", "Dec")</f>
        <v>Apr</v>
      </c>
      <c r="D9544" t="str">
        <f>"Q"&amp;ROUNDUP(MONTH('Supermart Grocery Sales - Retai'!F9544)/3,0)</f>
        <v>Q2</v>
      </c>
      <c r="E9544">
        <f>tbl_DataModel[[#This Row],[Profit]]/tbl_DataModel[[#This Row],[Sales]]</f>
        <v>0.08</v>
      </c>
      <c r="F9544">
        <v>2344</v>
      </c>
      <c r="G9544">
        <v>187.52</v>
      </c>
      <c r="H9544" t="s">
        <v>32</v>
      </c>
      <c r="I9544" t="s">
        <v>46</v>
      </c>
      <c r="J9544" t="s">
        <v>29</v>
      </c>
      <c r="K9544" t="s">
        <v>31</v>
      </c>
    </row>
    <row r="9545" spans="1:11" x14ac:dyDescent="0.3">
      <c r="A9545">
        <f>YEAR('Supermart Grocery Sales - Retai'!F:F)</f>
        <v>2018</v>
      </c>
      <c r="B9545">
        <f>MONTH('Supermart Grocery Sales - Retai'!F:F)</f>
        <v>5</v>
      </c>
      <c r="C9545" t="str" cm="1">
        <f t="array" ref="C9545">CHOOSE(_xlfn.ANCHORARRAY(B9545), "Jan", "Feb", "Mar", "Apr", "May", "Jun", "Jul", "Aug", "Sep", "Oct", "Nov", "Dec")</f>
        <v>May</v>
      </c>
      <c r="D9545" t="str">
        <f>"Q"&amp;ROUNDUP(MONTH('Supermart Grocery Sales - Retai'!F9545)/3,0)</f>
        <v>Q2</v>
      </c>
      <c r="E9545">
        <f>tbl_DataModel[[#This Row],[Profit]]/tbl_DataModel[[#This Row],[Sales]]</f>
        <v>6.0000000000000005E-2</v>
      </c>
      <c r="F9545">
        <v>785</v>
      </c>
      <c r="G9545">
        <v>47.1</v>
      </c>
      <c r="H9545" t="s">
        <v>26</v>
      </c>
      <c r="I9545" t="s">
        <v>27</v>
      </c>
      <c r="J9545" t="s">
        <v>29</v>
      </c>
      <c r="K9545" t="s">
        <v>102</v>
      </c>
    </row>
    <row r="9546" spans="1:11" x14ac:dyDescent="0.3">
      <c r="A9546">
        <f>YEAR('Supermart Grocery Sales - Retai'!F:F)</f>
        <v>2018</v>
      </c>
      <c r="B9546">
        <f>MONTH('Supermart Grocery Sales - Retai'!F:F)</f>
        <v>1</v>
      </c>
      <c r="C9546" t="str" cm="1">
        <f t="array" ref="C9546">CHOOSE(_xlfn.ANCHORARRAY(B9546), "Jan", "Feb", "Mar", "Apr", "May", "Jun", "Jul", "Aug", "Sep", "Oct", "Nov", "Dec")</f>
        <v>Jan</v>
      </c>
      <c r="D9546" t="str">
        <f>"Q"&amp;ROUNDUP(MONTH('Supermart Grocery Sales - Retai'!F9546)/3,0)</f>
        <v>Q1</v>
      </c>
      <c r="E9546">
        <f>tbl_DataModel[[#This Row],[Profit]]/tbl_DataModel[[#This Row],[Sales]]</f>
        <v>0.45</v>
      </c>
      <c r="F9546">
        <v>1792</v>
      </c>
      <c r="G9546">
        <v>806.4</v>
      </c>
      <c r="H9546" t="s">
        <v>20</v>
      </c>
      <c r="I9546" t="s">
        <v>21</v>
      </c>
      <c r="J9546" t="s">
        <v>29</v>
      </c>
      <c r="K9546" t="s">
        <v>71</v>
      </c>
    </row>
    <row r="9547" spans="1:11" x14ac:dyDescent="0.3">
      <c r="A9547">
        <f>YEAR('Supermart Grocery Sales - Retai'!F:F)</f>
        <v>2018</v>
      </c>
      <c r="B9547">
        <f>MONTH('Supermart Grocery Sales - Retai'!F:F)</f>
        <v>7</v>
      </c>
      <c r="C9547" t="str" cm="1">
        <f t="array" ref="C9547">CHOOSE(_xlfn.ANCHORARRAY(B9547), "Jan", "Feb", "Mar", "Apr", "May", "Jun", "Jul", "Aug", "Sep", "Oct", "Nov", "Dec")</f>
        <v>Jul</v>
      </c>
      <c r="D9547" t="str">
        <f>"Q"&amp;ROUNDUP(MONTH('Supermart Grocery Sales - Retai'!F9547)/3,0)</f>
        <v>Q3</v>
      </c>
      <c r="E9547">
        <f>tbl_DataModel[[#This Row],[Profit]]/tbl_DataModel[[#This Row],[Sales]]</f>
        <v>0.16</v>
      </c>
      <c r="F9547">
        <v>1184</v>
      </c>
      <c r="G9547">
        <v>189.44</v>
      </c>
      <c r="H9547" t="s">
        <v>32</v>
      </c>
      <c r="I9547" t="s">
        <v>153</v>
      </c>
      <c r="J9547" t="s">
        <v>29</v>
      </c>
      <c r="K9547" t="s">
        <v>12</v>
      </c>
    </row>
    <row r="9548" spans="1:11" x14ac:dyDescent="0.3">
      <c r="A9548">
        <f>YEAR('Supermart Grocery Sales - Retai'!F:F)</f>
        <v>2015</v>
      </c>
      <c r="B9548">
        <f>MONTH('Supermart Grocery Sales - Retai'!F:F)</f>
        <v>12</v>
      </c>
      <c r="C9548" t="str" cm="1">
        <f t="array" ref="C9548">CHOOSE(_xlfn.ANCHORARRAY(B9548), "Jan", "Feb", "Mar", "Apr", "May", "Jun", "Jul", "Aug", "Sep", "Oct", "Nov", "Dec")</f>
        <v>Dec</v>
      </c>
      <c r="D9548" t="str">
        <f>"Q"&amp;ROUNDUP(MONTH('Supermart Grocery Sales - Retai'!F9548)/3,0)</f>
        <v>Q4</v>
      </c>
      <c r="E9548">
        <f>tbl_DataModel[[#This Row],[Profit]]/tbl_DataModel[[#This Row],[Sales]]</f>
        <v>0.44999999999999996</v>
      </c>
      <c r="F9548">
        <v>772</v>
      </c>
      <c r="G9548">
        <v>347.4</v>
      </c>
      <c r="H9548" t="s">
        <v>63</v>
      </c>
      <c r="I9548" t="s">
        <v>75</v>
      </c>
      <c r="J9548" t="s">
        <v>29</v>
      </c>
      <c r="K9548" t="s">
        <v>162</v>
      </c>
    </row>
    <row r="9549" spans="1:11" x14ac:dyDescent="0.3">
      <c r="A9549">
        <f>YEAR('Supermart Grocery Sales - Retai'!F:F)</f>
        <v>2018</v>
      </c>
      <c r="B9549">
        <f>MONTH('Supermart Grocery Sales - Retai'!F:F)</f>
        <v>10</v>
      </c>
      <c r="C9549" t="str" cm="1">
        <f t="array" ref="C9549">CHOOSE(_xlfn.ANCHORARRAY(B9549), "Jan", "Feb", "Mar", "Apr", "May", "Jun", "Jul", "Aug", "Sep", "Oct", "Nov", "Dec")</f>
        <v>Oct</v>
      </c>
      <c r="D9549" t="str">
        <f>"Q"&amp;ROUNDUP(MONTH('Supermart Grocery Sales - Retai'!F9549)/3,0)</f>
        <v>Q4</v>
      </c>
      <c r="E9549">
        <f>tbl_DataModel[[#This Row],[Profit]]/tbl_DataModel[[#This Row],[Sales]]</f>
        <v>0.21000000000000002</v>
      </c>
      <c r="F9549">
        <v>522</v>
      </c>
      <c r="G9549">
        <v>109.62</v>
      </c>
      <c r="H9549" t="s">
        <v>20</v>
      </c>
      <c r="I9549" t="s">
        <v>21</v>
      </c>
      <c r="J9549" t="s">
        <v>29</v>
      </c>
      <c r="K9549" t="s">
        <v>130</v>
      </c>
    </row>
    <row r="9550" spans="1:11" x14ac:dyDescent="0.3">
      <c r="A9550">
        <f>YEAR('Supermart Grocery Sales - Retai'!F:F)</f>
        <v>2015</v>
      </c>
      <c r="B9550">
        <f>MONTH('Supermart Grocery Sales - Retai'!F:F)</f>
        <v>11</v>
      </c>
      <c r="C9550" t="str" cm="1">
        <f t="array" ref="C9550">CHOOSE(_xlfn.ANCHORARRAY(B9550), "Jan", "Feb", "Mar", "Apr", "May", "Jun", "Jul", "Aug", "Sep", "Oct", "Nov", "Dec")</f>
        <v>Nov</v>
      </c>
      <c r="D9550" t="str">
        <f>"Q"&amp;ROUNDUP(MONTH('Supermart Grocery Sales - Retai'!F9550)/3,0)</f>
        <v>Q4</v>
      </c>
      <c r="E9550">
        <f>tbl_DataModel[[#This Row],[Profit]]/tbl_DataModel[[#This Row],[Sales]]</f>
        <v>0.15000000000000002</v>
      </c>
      <c r="F9550">
        <v>1202</v>
      </c>
      <c r="G9550">
        <v>180.3</v>
      </c>
      <c r="H9550" t="s">
        <v>63</v>
      </c>
      <c r="I9550" t="s">
        <v>157</v>
      </c>
      <c r="J9550" t="s">
        <v>29</v>
      </c>
      <c r="K9550" t="s">
        <v>182</v>
      </c>
    </row>
    <row r="9551" spans="1:11" x14ac:dyDescent="0.3">
      <c r="A9551">
        <f>YEAR('Supermart Grocery Sales - Retai'!F:F)</f>
        <v>2018</v>
      </c>
      <c r="B9551">
        <f>MONTH('Supermart Grocery Sales - Retai'!F:F)</f>
        <v>3</v>
      </c>
      <c r="C9551" t="str" cm="1">
        <f t="array" ref="C9551">CHOOSE(_xlfn.ANCHORARRAY(B9551), "Jan", "Feb", "Mar", "Apr", "May", "Jun", "Jul", "Aug", "Sep", "Oct", "Nov", "Dec")</f>
        <v>Mar</v>
      </c>
      <c r="D9551" t="str">
        <f>"Q"&amp;ROUNDUP(MONTH('Supermart Grocery Sales - Retai'!F9551)/3,0)</f>
        <v>Q1</v>
      </c>
      <c r="E9551">
        <f>tbl_DataModel[[#This Row],[Profit]]/tbl_DataModel[[#This Row],[Sales]]</f>
        <v>0.16999999999999998</v>
      </c>
      <c r="F9551">
        <v>1892</v>
      </c>
      <c r="G9551">
        <v>321.64</v>
      </c>
      <c r="H9551" t="s">
        <v>26</v>
      </c>
      <c r="I9551" t="s">
        <v>27</v>
      </c>
      <c r="J9551" t="s">
        <v>29</v>
      </c>
      <c r="K9551" t="s">
        <v>162</v>
      </c>
    </row>
    <row r="9552" spans="1:11" x14ac:dyDescent="0.3">
      <c r="A9552">
        <f>YEAR('Supermart Grocery Sales - Retai'!F:F)</f>
        <v>2016</v>
      </c>
      <c r="B9552">
        <f>MONTH('Supermart Grocery Sales - Retai'!F:F)</f>
        <v>11</v>
      </c>
      <c r="C9552" t="str" cm="1">
        <f t="array" ref="C9552">CHOOSE(_xlfn.ANCHORARRAY(B9552), "Jan", "Feb", "Mar", "Apr", "May", "Jun", "Jul", "Aug", "Sep", "Oct", "Nov", "Dec")</f>
        <v>Nov</v>
      </c>
      <c r="D9552" t="str">
        <f>"Q"&amp;ROUNDUP(MONTH('Supermart Grocery Sales - Retai'!F9552)/3,0)</f>
        <v>Q4</v>
      </c>
      <c r="E9552">
        <f>tbl_DataModel[[#This Row],[Profit]]/tbl_DataModel[[#This Row],[Sales]]</f>
        <v>0.24000000000000002</v>
      </c>
      <c r="F9552">
        <v>664</v>
      </c>
      <c r="G9552">
        <v>159.36000000000001</v>
      </c>
      <c r="H9552" t="s">
        <v>26</v>
      </c>
      <c r="I9552" t="s">
        <v>94</v>
      </c>
      <c r="J9552" t="s">
        <v>29</v>
      </c>
      <c r="K9552" t="s">
        <v>83</v>
      </c>
    </row>
    <row r="9553" spans="1:11" x14ac:dyDescent="0.3">
      <c r="A9553">
        <f>YEAR('Supermart Grocery Sales - Retai'!F:F)</f>
        <v>2018</v>
      </c>
      <c r="B9553">
        <f>MONTH('Supermart Grocery Sales - Retai'!F:F)</f>
        <v>3</v>
      </c>
      <c r="C9553" t="str" cm="1">
        <f t="array" ref="C9553">CHOOSE(_xlfn.ANCHORARRAY(B9553), "Jan", "Feb", "Mar", "Apr", "May", "Jun", "Jul", "Aug", "Sep", "Oct", "Nov", "Dec")</f>
        <v>Mar</v>
      </c>
      <c r="D9553" t="str">
        <f>"Q"&amp;ROUNDUP(MONTH('Supermart Grocery Sales - Retai'!F9553)/3,0)</f>
        <v>Q1</v>
      </c>
      <c r="E9553">
        <f>tbl_DataModel[[#This Row],[Profit]]/tbl_DataModel[[#This Row],[Sales]]</f>
        <v>0.05</v>
      </c>
      <c r="F9553">
        <v>505</v>
      </c>
      <c r="G9553">
        <v>25.25</v>
      </c>
      <c r="H9553" t="s">
        <v>20</v>
      </c>
      <c r="I9553" t="s">
        <v>91</v>
      </c>
      <c r="J9553" t="s">
        <v>29</v>
      </c>
      <c r="K9553" t="s">
        <v>182</v>
      </c>
    </row>
    <row r="9554" spans="1:11" x14ac:dyDescent="0.3">
      <c r="A9554">
        <f>YEAR('Supermart Grocery Sales - Retai'!F:F)</f>
        <v>2016</v>
      </c>
      <c r="B9554">
        <f>MONTH('Supermart Grocery Sales - Retai'!F:F)</f>
        <v>1</v>
      </c>
      <c r="C9554" t="str" cm="1">
        <f t="array" ref="C9554">CHOOSE(_xlfn.ANCHORARRAY(B9554), "Jan", "Feb", "Mar", "Apr", "May", "Jun", "Jul", "Aug", "Sep", "Oct", "Nov", "Dec")</f>
        <v>Jan</v>
      </c>
      <c r="D9554" t="str">
        <f>"Q"&amp;ROUNDUP(MONTH('Supermart Grocery Sales - Retai'!F9554)/3,0)</f>
        <v>Q1</v>
      </c>
      <c r="E9554">
        <f>tbl_DataModel[[#This Row],[Profit]]/tbl_DataModel[[#This Row],[Sales]]</f>
        <v>0.09</v>
      </c>
      <c r="F9554">
        <v>1656</v>
      </c>
      <c r="G9554">
        <v>149.04</v>
      </c>
      <c r="H9554" t="s">
        <v>58</v>
      </c>
      <c r="I9554" t="s">
        <v>68</v>
      </c>
      <c r="J9554" t="s">
        <v>29</v>
      </c>
      <c r="K9554" t="s">
        <v>31</v>
      </c>
    </row>
    <row r="9555" spans="1:11" x14ac:dyDescent="0.3">
      <c r="A9555">
        <f>YEAR('Supermart Grocery Sales - Retai'!F:F)</f>
        <v>2018</v>
      </c>
      <c r="B9555">
        <f>MONTH('Supermart Grocery Sales - Retai'!F:F)</f>
        <v>6</v>
      </c>
      <c r="C9555" t="str" cm="1">
        <f t="array" ref="C9555">CHOOSE(_xlfn.ANCHORARRAY(B9555), "Jan", "Feb", "Mar", "Apr", "May", "Jun", "Jul", "Aug", "Sep", "Oct", "Nov", "Dec")</f>
        <v>Jun</v>
      </c>
      <c r="D9555" t="str">
        <f>"Q"&amp;ROUNDUP(MONTH('Supermart Grocery Sales - Retai'!F9555)/3,0)</f>
        <v>Q2</v>
      </c>
      <c r="E9555">
        <f>tbl_DataModel[[#This Row],[Profit]]/tbl_DataModel[[#This Row],[Sales]]</f>
        <v>0.19</v>
      </c>
      <c r="F9555">
        <v>1763</v>
      </c>
      <c r="G9555">
        <v>334.97</v>
      </c>
      <c r="H9555" t="s">
        <v>26</v>
      </c>
      <c r="I9555" t="s">
        <v>94</v>
      </c>
      <c r="J9555" t="s">
        <v>29</v>
      </c>
      <c r="K9555" t="s">
        <v>130</v>
      </c>
    </row>
    <row r="9556" spans="1:11" x14ac:dyDescent="0.3">
      <c r="A9556">
        <f>YEAR('Supermart Grocery Sales - Retai'!F:F)</f>
        <v>2018</v>
      </c>
      <c r="B9556">
        <f>MONTH('Supermart Grocery Sales - Retai'!F:F)</f>
        <v>4</v>
      </c>
      <c r="C9556" t="str" cm="1">
        <f t="array" ref="C9556">CHOOSE(_xlfn.ANCHORARRAY(B9556), "Jan", "Feb", "Mar", "Apr", "May", "Jun", "Jul", "Aug", "Sep", "Oct", "Nov", "Dec")</f>
        <v>Apr</v>
      </c>
      <c r="D9556" t="str">
        <f>"Q"&amp;ROUNDUP(MONTH('Supermart Grocery Sales - Retai'!F9556)/3,0)</f>
        <v>Q2</v>
      </c>
      <c r="E9556">
        <f>tbl_DataModel[[#This Row],[Profit]]/tbl_DataModel[[#This Row],[Sales]]</f>
        <v>0.24000000000000002</v>
      </c>
      <c r="F9556">
        <v>2293</v>
      </c>
      <c r="G9556">
        <v>550.32000000000005</v>
      </c>
      <c r="H9556" t="s">
        <v>13</v>
      </c>
      <c r="I9556" t="s">
        <v>79</v>
      </c>
      <c r="J9556" t="s">
        <v>29</v>
      </c>
      <c r="K9556" t="s">
        <v>263</v>
      </c>
    </row>
    <row r="9557" spans="1:11" x14ac:dyDescent="0.3">
      <c r="A9557">
        <f>YEAR('Supermart Grocery Sales - Retai'!F:F)</f>
        <v>2015</v>
      </c>
      <c r="B9557">
        <f>MONTH('Supermart Grocery Sales - Retai'!F:F)</f>
        <v>12</v>
      </c>
      <c r="C9557" t="str" cm="1">
        <f t="array" ref="C9557">CHOOSE(_xlfn.ANCHORARRAY(B9557), "Jan", "Feb", "Mar", "Apr", "May", "Jun", "Jul", "Aug", "Sep", "Oct", "Nov", "Dec")</f>
        <v>Dec</v>
      </c>
      <c r="D9557" t="str">
        <f>"Q"&amp;ROUNDUP(MONTH('Supermart Grocery Sales - Retai'!F9557)/3,0)</f>
        <v>Q4</v>
      </c>
      <c r="E9557">
        <f>tbl_DataModel[[#This Row],[Profit]]/tbl_DataModel[[#This Row],[Sales]]</f>
        <v>0.18</v>
      </c>
      <c r="F9557">
        <v>2192</v>
      </c>
      <c r="G9557">
        <v>394.56</v>
      </c>
      <c r="H9557" t="s">
        <v>13</v>
      </c>
      <c r="I9557" t="s">
        <v>79</v>
      </c>
      <c r="J9557" t="s">
        <v>29</v>
      </c>
      <c r="K9557" t="s">
        <v>130</v>
      </c>
    </row>
    <row r="9558" spans="1:11" x14ac:dyDescent="0.3">
      <c r="A9558">
        <f>YEAR('Supermart Grocery Sales - Retai'!F:F)</f>
        <v>2016</v>
      </c>
      <c r="B9558">
        <f>MONTH('Supermart Grocery Sales - Retai'!F:F)</f>
        <v>9</v>
      </c>
      <c r="C9558" t="str" cm="1">
        <f t="array" ref="C9558">CHOOSE(_xlfn.ANCHORARRAY(B9558), "Jan", "Feb", "Mar", "Apr", "May", "Jun", "Jul", "Aug", "Sep", "Oct", "Nov", "Dec")</f>
        <v>Sep</v>
      </c>
      <c r="D9558" t="str">
        <f>"Q"&amp;ROUNDUP(MONTH('Supermart Grocery Sales - Retai'!F9558)/3,0)</f>
        <v>Q3</v>
      </c>
      <c r="E9558">
        <f>tbl_DataModel[[#This Row],[Profit]]/tbl_DataModel[[#This Row],[Sales]]</f>
        <v>0.15000000000000002</v>
      </c>
      <c r="F9558">
        <v>2444</v>
      </c>
      <c r="G9558">
        <v>366.6</v>
      </c>
      <c r="H9558" t="s">
        <v>63</v>
      </c>
      <c r="I9558" t="s">
        <v>87</v>
      </c>
      <c r="J9558" t="s">
        <v>29</v>
      </c>
      <c r="K9558" t="s">
        <v>102</v>
      </c>
    </row>
    <row r="9559" spans="1:11" x14ac:dyDescent="0.3">
      <c r="A9559">
        <f>YEAR('Supermart Grocery Sales - Retai'!F:F)</f>
        <v>2017</v>
      </c>
      <c r="B9559">
        <f>MONTH('Supermart Grocery Sales - Retai'!F:F)</f>
        <v>12</v>
      </c>
      <c r="C9559" t="str" cm="1">
        <f t="array" ref="C9559">CHOOSE(_xlfn.ANCHORARRAY(B9559), "Jan", "Feb", "Mar", "Apr", "May", "Jun", "Jul", "Aug", "Sep", "Oct", "Nov", "Dec")</f>
        <v>Dec</v>
      </c>
      <c r="D9559" t="str">
        <f>"Q"&amp;ROUNDUP(MONTH('Supermart Grocery Sales - Retai'!F9559)/3,0)</f>
        <v>Q4</v>
      </c>
      <c r="E9559">
        <f>tbl_DataModel[[#This Row],[Profit]]/tbl_DataModel[[#This Row],[Sales]]</f>
        <v>0.10999999999999999</v>
      </c>
      <c r="F9559">
        <v>635</v>
      </c>
      <c r="G9559">
        <v>69.849999999999994</v>
      </c>
      <c r="H9559" t="s">
        <v>58</v>
      </c>
      <c r="I9559" t="s">
        <v>68</v>
      </c>
      <c r="J9559" t="s">
        <v>29</v>
      </c>
      <c r="K9559" t="s">
        <v>71</v>
      </c>
    </row>
    <row r="9560" spans="1:11" x14ac:dyDescent="0.3">
      <c r="A9560">
        <f>YEAR('Supermart Grocery Sales - Retai'!F:F)</f>
        <v>2017</v>
      </c>
      <c r="B9560">
        <f>MONTH('Supermart Grocery Sales - Retai'!F:F)</f>
        <v>11</v>
      </c>
      <c r="C9560" t="str" cm="1">
        <f t="array" ref="C9560">CHOOSE(_xlfn.ANCHORARRAY(B9560), "Jan", "Feb", "Mar", "Apr", "May", "Jun", "Jul", "Aug", "Sep", "Oct", "Nov", "Dec")</f>
        <v>Nov</v>
      </c>
      <c r="D9560" t="str">
        <f>"Q"&amp;ROUNDUP(MONTH('Supermart Grocery Sales - Retai'!F9560)/3,0)</f>
        <v>Q4</v>
      </c>
      <c r="E9560">
        <f>tbl_DataModel[[#This Row],[Profit]]/tbl_DataModel[[#This Row],[Sales]]</f>
        <v>0.26</v>
      </c>
      <c r="F9560">
        <v>1618</v>
      </c>
      <c r="G9560">
        <v>420.68</v>
      </c>
      <c r="H9560" t="s">
        <v>49</v>
      </c>
      <c r="I9560" t="s">
        <v>205</v>
      </c>
      <c r="J9560" t="s">
        <v>29</v>
      </c>
      <c r="K9560" t="s">
        <v>261</v>
      </c>
    </row>
    <row r="9561" spans="1:11" x14ac:dyDescent="0.3">
      <c r="A9561">
        <f>YEAR('Supermart Grocery Sales - Retai'!F:F)</f>
        <v>2015</v>
      </c>
      <c r="B9561">
        <f>MONTH('Supermart Grocery Sales - Retai'!F:F)</f>
        <v>9</v>
      </c>
      <c r="C9561" t="str" cm="1">
        <f t="array" ref="C9561">CHOOSE(_xlfn.ANCHORARRAY(B9561), "Jan", "Feb", "Mar", "Apr", "May", "Jun", "Jul", "Aug", "Sep", "Oct", "Nov", "Dec")</f>
        <v>Sep</v>
      </c>
      <c r="D9561" t="str">
        <f>"Q"&amp;ROUNDUP(MONTH('Supermart Grocery Sales - Retai'!F9561)/3,0)</f>
        <v>Q3</v>
      </c>
      <c r="E9561">
        <f>tbl_DataModel[[#This Row],[Profit]]/tbl_DataModel[[#This Row],[Sales]]</f>
        <v>0.10999999999999999</v>
      </c>
      <c r="F9561">
        <v>1574</v>
      </c>
      <c r="G9561">
        <v>173.14</v>
      </c>
      <c r="H9561" t="s">
        <v>20</v>
      </c>
      <c r="I9561" t="s">
        <v>91</v>
      </c>
      <c r="J9561" t="s">
        <v>29</v>
      </c>
      <c r="K9561" t="s">
        <v>156</v>
      </c>
    </row>
    <row r="9562" spans="1:11" x14ac:dyDescent="0.3">
      <c r="A9562">
        <f>YEAR('Supermart Grocery Sales - Retai'!F:F)</f>
        <v>2016</v>
      </c>
      <c r="B9562">
        <f>MONTH('Supermart Grocery Sales - Retai'!F:F)</f>
        <v>8</v>
      </c>
      <c r="C9562" t="str" cm="1">
        <f t="array" ref="C9562">CHOOSE(_xlfn.ANCHORARRAY(B9562), "Jan", "Feb", "Mar", "Apr", "May", "Jun", "Jul", "Aug", "Sep", "Oct", "Nov", "Dec")</f>
        <v>Aug</v>
      </c>
      <c r="D9562" t="str">
        <f>"Q"&amp;ROUNDUP(MONTH('Supermart Grocery Sales - Retai'!F9562)/3,0)</f>
        <v>Q3</v>
      </c>
      <c r="E9562">
        <f>tbl_DataModel[[#This Row],[Profit]]/tbl_DataModel[[#This Row],[Sales]]</f>
        <v>0.13</v>
      </c>
      <c r="F9562">
        <v>1011</v>
      </c>
      <c r="G9562">
        <v>131.43</v>
      </c>
      <c r="H9562" t="s">
        <v>26</v>
      </c>
      <c r="I9562" t="s">
        <v>94</v>
      </c>
      <c r="J9562" t="s">
        <v>29</v>
      </c>
      <c r="K9562" t="s">
        <v>120</v>
      </c>
    </row>
    <row r="9563" spans="1:11" x14ac:dyDescent="0.3">
      <c r="A9563">
        <f>YEAR('Supermart Grocery Sales - Retai'!F:F)</f>
        <v>2018</v>
      </c>
      <c r="B9563">
        <f>MONTH('Supermart Grocery Sales - Retai'!F:F)</f>
        <v>10</v>
      </c>
      <c r="C9563" t="str" cm="1">
        <f t="array" ref="C9563">CHOOSE(_xlfn.ANCHORARRAY(B9563), "Jan", "Feb", "Mar", "Apr", "May", "Jun", "Jul", "Aug", "Sep", "Oct", "Nov", "Dec")</f>
        <v>Oct</v>
      </c>
      <c r="D9563" t="str">
        <f>"Q"&amp;ROUNDUP(MONTH('Supermart Grocery Sales - Retai'!F9563)/3,0)</f>
        <v>Q4</v>
      </c>
      <c r="E9563">
        <f>tbl_DataModel[[#This Row],[Profit]]/tbl_DataModel[[#This Row],[Sales]]</f>
        <v>0.43</v>
      </c>
      <c r="F9563">
        <v>1834</v>
      </c>
      <c r="G9563">
        <v>788.62</v>
      </c>
      <c r="H9563" t="s">
        <v>63</v>
      </c>
      <c r="I9563" t="s">
        <v>64</v>
      </c>
      <c r="J9563" t="s">
        <v>29</v>
      </c>
      <c r="K9563" t="s">
        <v>90</v>
      </c>
    </row>
    <row r="9564" spans="1:11" x14ac:dyDescent="0.3">
      <c r="A9564">
        <f>YEAR('Supermart Grocery Sales - Retai'!F:F)</f>
        <v>2018</v>
      </c>
      <c r="B9564">
        <f>MONTH('Supermart Grocery Sales - Retai'!F:F)</f>
        <v>11</v>
      </c>
      <c r="C9564" t="str" cm="1">
        <f t="array" ref="C9564">CHOOSE(_xlfn.ANCHORARRAY(B9564), "Jan", "Feb", "Mar", "Apr", "May", "Jun", "Jul", "Aug", "Sep", "Oct", "Nov", "Dec")</f>
        <v>Nov</v>
      </c>
      <c r="D9564" t="str">
        <f>"Q"&amp;ROUNDUP(MONTH('Supermart Grocery Sales - Retai'!F9564)/3,0)</f>
        <v>Q4</v>
      </c>
      <c r="E9564">
        <f>tbl_DataModel[[#This Row],[Profit]]/tbl_DataModel[[#This Row],[Sales]]</f>
        <v>0.3</v>
      </c>
      <c r="F9564">
        <v>853</v>
      </c>
      <c r="G9564">
        <v>255.9</v>
      </c>
      <c r="H9564" t="s">
        <v>26</v>
      </c>
      <c r="I9564" t="s">
        <v>94</v>
      </c>
      <c r="J9564" t="s">
        <v>29</v>
      </c>
      <c r="K9564" t="s">
        <v>162</v>
      </c>
    </row>
    <row r="9565" spans="1:11" x14ac:dyDescent="0.3">
      <c r="A9565">
        <f>YEAR('Supermart Grocery Sales - Retai'!F:F)</f>
        <v>2016</v>
      </c>
      <c r="B9565">
        <f>MONTH('Supermart Grocery Sales - Retai'!F:F)</f>
        <v>8</v>
      </c>
      <c r="C9565" t="str" cm="1">
        <f t="array" ref="C9565">CHOOSE(_xlfn.ANCHORARRAY(B9565), "Jan", "Feb", "Mar", "Apr", "May", "Jun", "Jul", "Aug", "Sep", "Oct", "Nov", "Dec")</f>
        <v>Aug</v>
      </c>
      <c r="D9565" t="str">
        <f>"Q"&amp;ROUNDUP(MONTH('Supermart Grocery Sales - Retai'!F9565)/3,0)</f>
        <v>Q3</v>
      </c>
      <c r="E9565">
        <f>tbl_DataModel[[#This Row],[Profit]]/tbl_DataModel[[#This Row],[Sales]]</f>
        <v>7.9999999999999988E-2</v>
      </c>
      <c r="F9565">
        <v>1087</v>
      </c>
      <c r="G9565">
        <v>86.96</v>
      </c>
      <c r="H9565" t="s">
        <v>20</v>
      </c>
      <c r="I9565" t="s">
        <v>91</v>
      </c>
      <c r="J9565" t="s">
        <v>29</v>
      </c>
      <c r="K9565" t="s">
        <v>83</v>
      </c>
    </row>
    <row r="9566" spans="1:11" x14ac:dyDescent="0.3">
      <c r="A9566">
        <f>YEAR('Supermart Grocery Sales - Retai'!F:F)</f>
        <v>2018</v>
      </c>
      <c r="B9566">
        <f>MONTH('Supermart Grocery Sales - Retai'!F:F)</f>
        <v>7</v>
      </c>
      <c r="C9566" t="str" cm="1">
        <f t="array" ref="C9566">CHOOSE(_xlfn.ANCHORARRAY(B9566), "Jan", "Feb", "Mar", "Apr", "May", "Jun", "Jul", "Aug", "Sep", "Oct", "Nov", "Dec")</f>
        <v>Jul</v>
      </c>
      <c r="D9566" t="str">
        <f>"Q"&amp;ROUNDUP(MONTH('Supermart Grocery Sales - Retai'!F9566)/3,0)</f>
        <v>Q3</v>
      </c>
      <c r="E9566">
        <f>tbl_DataModel[[#This Row],[Profit]]/tbl_DataModel[[#This Row],[Sales]]</f>
        <v>0.32</v>
      </c>
      <c r="F9566">
        <v>677</v>
      </c>
      <c r="G9566">
        <v>216.64</v>
      </c>
      <c r="H9566" t="s">
        <v>49</v>
      </c>
      <c r="I9566" t="s">
        <v>50</v>
      </c>
      <c r="J9566" t="s">
        <v>29</v>
      </c>
      <c r="K9566" t="s">
        <v>111</v>
      </c>
    </row>
    <row r="9567" spans="1:11" x14ac:dyDescent="0.3">
      <c r="A9567">
        <f>YEAR('Supermart Grocery Sales - Retai'!F:F)</f>
        <v>2018</v>
      </c>
      <c r="B9567">
        <f>MONTH('Supermart Grocery Sales - Retai'!F:F)</f>
        <v>3</v>
      </c>
      <c r="C9567" t="str" cm="1">
        <f t="array" ref="C9567">CHOOSE(_xlfn.ANCHORARRAY(B9567), "Jan", "Feb", "Mar", "Apr", "May", "Jun", "Jul", "Aug", "Sep", "Oct", "Nov", "Dec")</f>
        <v>Mar</v>
      </c>
      <c r="D9567" t="str">
        <f>"Q"&amp;ROUNDUP(MONTH('Supermart Grocery Sales - Retai'!F9567)/3,0)</f>
        <v>Q1</v>
      </c>
      <c r="E9567">
        <f>tbl_DataModel[[#This Row],[Profit]]/tbl_DataModel[[#This Row],[Sales]]</f>
        <v>0.16999999999999998</v>
      </c>
      <c r="F9567">
        <v>1185</v>
      </c>
      <c r="G9567">
        <v>201.45</v>
      </c>
      <c r="H9567" t="s">
        <v>63</v>
      </c>
      <c r="I9567" t="s">
        <v>75</v>
      </c>
      <c r="J9567" t="s">
        <v>29</v>
      </c>
      <c r="K9567" t="s">
        <v>114</v>
      </c>
    </row>
    <row r="9568" spans="1:11" x14ac:dyDescent="0.3">
      <c r="A9568">
        <f>YEAR('Supermart Grocery Sales - Retai'!F:F)</f>
        <v>2017</v>
      </c>
      <c r="B9568">
        <f>MONTH('Supermart Grocery Sales - Retai'!F:F)</f>
        <v>9</v>
      </c>
      <c r="C9568" t="str" cm="1">
        <f t="array" ref="C9568">CHOOSE(_xlfn.ANCHORARRAY(B9568), "Jan", "Feb", "Mar", "Apr", "May", "Jun", "Jul", "Aug", "Sep", "Oct", "Nov", "Dec")</f>
        <v>Sep</v>
      </c>
      <c r="D9568" t="str">
        <f>"Q"&amp;ROUNDUP(MONTH('Supermart Grocery Sales - Retai'!F9568)/3,0)</f>
        <v>Q3</v>
      </c>
      <c r="E9568">
        <f>tbl_DataModel[[#This Row],[Profit]]/tbl_DataModel[[#This Row],[Sales]]</f>
        <v>0.36</v>
      </c>
      <c r="F9568">
        <v>2269</v>
      </c>
      <c r="G9568">
        <v>816.84</v>
      </c>
      <c r="H9568" t="s">
        <v>13</v>
      </c>
      <c r="I9568" t="s">
        <v>14</v>
      </c>
      <c r="J9568" t="s">
        <v>29</v>
      </c>
      <c r="K9568" t="s">
        <v>165</v>
      </c>
    </row>
    <row r="9569" spans="1:11" x14ac:dyDescent="0.3">
      <c r="A9569">
        <f>YEAR('Supermart Grocery Sales - Retai'!F:F)</f>
        <v>2015</v>
      </c>
      <c r="B9569">
        <f>MONTH('Supermart Grocery Sales - Retai'!F:F)</f>
        <v>2</v>
      </c>
      <c r="C9569" t="str" cm="1">
        <f t="array" ref="C9569">CHOOSE(_xlfn.ANCHORARRAY(B9569), "Jan", "Feb", "Mar", "Apr", "May", "Jun", "Jul", "Aug", "Sep", "Oct", "Nov", "Dec")</f>
        <v>Feb</v>
      </c>
      <c r="D9569" t="str">
        <f>"Q"&amp;ROUNDUP(MONTH('Supermart Grocery Sales - Retai'!F9569)/3,0)</f>
        <v>Q1</v>
      </c>
      <c r="E9569">
        <f>tbl_DataModel[[#This Row],[Profit]]/tbl_DataModel[[#This Row],[Sales]]</f>
        <v>0.18</v>
      </c>
      <c r="F9569">
        <v>1033</v>
      </c>
      <c r="G9569">
        <v>185.94</v>
      </c>
      <c r="H9569" t="s">
        <v>13</v>
      </c>
      <c r="I9569" t="s">
        <v>195</v>
      </c>
      <c r="J9569" t="s">
        <v>29</v>
      </c>
      <c r="K9569" t="s">
        <v>90</v>
      </c>
    </row>
    <row r="9570" spans="1:11" x14ac:dyDescent="0.3">
      <c r="A9570">
        <f>YEAR('Supermart Grocery Sales - Retai'!F:F)</f>
        <v>2018</v>
      </c>
      <c r="B9570">
        <f>MONTH('Supermart Grocery Sales - Retai'!F:F)</f>
        <v>4</v>
      </c>
      <c r="C9570" t="str" cm="1">
        <f t="array" ref="C9570">CHOOSE(_xlfn.ANCHORARRAY(B9570), "Jan", "Feb", "Mar", "Apr", "May", "Jun", "Jul", "Aug", "Sep", "Oct", "Nov", "Dec")</f>
        <v>Apr</v>
      </c>
      <c r="D9570" t="str">
        <f>"Q"&amp;ROUNDUP(MONTH('Supermart Grocery Sales - Retai'!F9570)/3,0)</f>
        <v>Q2</v>
      </c>
      <c r="E9570">
        <f>tbl_DataModel[[#This Row],[Profit]]/tbl_DataModel[[#This Row],[Sales]]</f>
        <v>0.39</v>
      </c>
      <c r="F9570">
        <v>1455</v>
      </c>
      <c r="G9570">
        <v>567.45000000000005</v>
      </c>
      <c r="H9570" t="s">
        <v>26</v>
      </c>
      <c r="I9570" t="s">
        <v>37</v>
      </c>
      <c r="J9570" t="s">
        <v>29</v>
      </c>
      <c r="K9570" t="s">
        <v>263</v>
      </c>
    </row>
    <row r="9571" spans="1:11" x14ac:dyDescent="0.3">
      <c r="A9571">
        <f>YEAR('Supermart Grocery Sales - Retai'!F:F)</f>
        <v>2018</v>
      </c>
      <c r="B9571">
        <f>MONTH('Supermart Grocery Sales - Retai'!F:F)</f>
        <v>4</v>
      </c>
      <c r="C9571" t="str" cm="1">
        <f t="array" ref="C9571">CHOOSE(_xlfn.ANCHORARRAY(B9571), "Jan", "Feb", "Mar", "Apr", "May", "Jun", "Jul", "Aug", "Sep", "Oct", "Nov", "Dec")</f>
        <v>Apr</v>
      </c>
      <c r="D9571" t="str">
        <f>"Q"&amp;ROUNDUP(MONTH('Supermart Grocery Sales - Retai'!F9571)/3,0)</f>
        <v>Q2</v>
      </c>
      <c r="E9571">
        <f>tbl_DataModel[[#This Row],[Profit]]/tbl_DataModel[[#This Row],[Sales]]</f>
        <v>0.13</v>
      </c>
      <c r="F9571">
        <v>1786</v>
      </c>
      <c r="G9571">
        <v>232.18</v>
      </c>
      <c r="H9571" t="s">
        <v>13</v>
      </c>
      <c r="I9571" t="s">
        <v>14</v>
      </c>
      <c r="J9571" t="s">
        <v>29</v>
      </c>
      <c r="K9571" t="s">
        <v>211</v>
      </c>
    </row>
    <row r="9572" spans="1:11" x14ac:dyDescent="0.3">
      <c r="A9572">
        <f>YEAR('Supermart Grocery Sales - Retai'!F:F)</f>
        <v>2018</v>
      </c>
      <c r="B9572">
        <f>MONTH('Supermart Grocery Sales - Retai'!F:F)</f>
        <v>6</v>
      </c>
      <c r="C9572" t="str" cm="1">
        <f t="array" ref="C9572">CHOOSE(_xlfn.ANCHORARRAY(B9572), "Jan", "Feb", "Mar", "Apr", "May", "Jun", "Jul", "Aug", "Sep", "Oct", "Nov", "Dec")</f>
        <v>Jun</v>
      </c>
      <c r="D9572" t="str">
        <f>"Q"&amp;ROUNDUP(MONTH('Supermart Grocery Sales - Retai'!F9572)/3,0)</f>
        <v>Q2</v>
      </c>
      <c r="E9572">
        <f>tbl_DataModel[[#This Row],[Profit]]/tbl_DataModel[[#This Row],[Sales]]</f>
        <v>0.38</v>
      </c>
      <c r="F9572">
        <v>2105</v>
      </c>
      <c r="G9572">
        <v>799.9</v>
      </c>
      <c r="H9572" t="s">
        <v>13</v>
      </c>
      <c r="I9572" t="s">
        <v>79</v>
      </c>
      <c r="J9572" t="s">
        <v>29</v>
      </c>
      <c r="K9572" t="s">
        <v>114</v>
      </c>
    </row>
    <row r="9573" spans="1:11" x14ac:dyDescent="0.3">
      <c r="A9573">
        <f>YEAR('Supermart Grocery Sales - Retai'!F:F)</f>
        <v>2015</v>
      </c>
      <c r="B9573">
        <f>MONTH('Supermart Grocery Sales - Retai'!F:F)</f>
        <v>7</v>
      </c>
      <c r="C9573" t="str" cm="1">
        <f t="array" ref="C9573">CHOOSE(_xlfn.ANCHORARRAY(B9573), "Jan", "Feb", "Mar", "Apr", "May", "Jun", "Jul", "Aug", "Sep", "Oct", "Nov", "Dec")</f>
        <v>Jul</v>
      </c>
      <c r="D9573" t="str">
        <f>"Q"&amp;ROUNDUP(MONTH('Supermart Grocery Sales - Retai'!F9573)/3,0)</f>
        <v>Q3</v>
      </c>
      <c r="E9573">
        <f>tbl_DataModel[[#This Row],[Profit]]/tbl_DataModel[[#This Row],[Sales]]</f>
        <v>0.12</v>
      </c>
      <c r="F9573">
        <v>2159</v>
      </c>
      <c r="G9573">
        <v>259.08</v>
      </c>
      <c r="H9573" t="s">
        <v>32</v>
      </c>
      <c r="I9573" t="s">
        <v>46</v>
      </c>
      <c r="J9573" t="s">
        <v>29</v>
      </c>
      <c r="K9573" t="s">
        <v>90</v>
      </c>
    </row>
    <row r="9574" spans="1:11" x14ac:dyDescent="0.3">
      <c r="A9574">
        <f>YEAR('Supermart Grocery Sales - Retai'!F:F)</f>
        <v>2018</v>
      </c>
      <c r="B9574">
        <f>MONTH('Supermart Grocery Sales - Retai'!F:F)</f>
        <v>3</v>
      </c>
      <c r="C9574" t="str" cm="1">
        <f t="array" ref="C9574">CHOOSE(_xlfn.ANCHORARRAY(B9574), "Jan", "Feb", "Mar", "Apr", "May", "Jun", "Jul", "Aug", "Sep", "Oct", "Nov", "Dec")</f>
        <v>Mar</v>
      </c>
      <c r="D9574" t="str">
        <f>"Q"&amp;ROUNDUP(MONTH('Supermart Grocery Sales - Retai'!F9574)/3,0)</f>
        <v>Q1</v>
      </c>
      <c r="E9574">
        <f>tbl_DataModel[[#This Row],[Profit]]/tbl_DataModel[[#This Row],[Sales]]</f>
        <v>0.09</v>
      </c>
      <c r="F9574">
        <v>2334</v>
      </c>
      <c r="G9574">
        <v>210.06</v>
      </c>
      <c r="H9574" t="s">
        <v>20</v>
      </c>
      <c r="I9574" t="s">
        <v>91</v>
      </c>
      <c r="J9574" t="s">
        <v>29</v>
      </c>
      <c r="K9574" t="s">
        <v>102</v>
      </c>
    </row>
    <row r="9575" spans="1:11" x14ac:dyDescent="0.3">
      <c r="A9575">
        <f>YEAR('Supermart Grocery Sales - Retai'!F:F)</f>
        <v>2016</v>
      </c>
      <c r="B9575">
        <f>MONTH('Supermart Grocery Sales - Retai'!F:F)</f>
        <v>10</v>
      </c>
      <c r="C9575" t="str" cm="1">
        <f t="array" ref="C9575">CHOOSE(_xlfn.ANCHORARRAY(B9575), "Jan", "Feb", "Mar", "Apr", "May", "Jun", "Jul", "Aug", "Sep", "Oct", "Nov", "Dec")</f>
        <v>Oct</v>
      </c>
      <c r="D9575" t="str">
        <f>"Q"&amp;ROUNDUP(MONTH('Supermart Grocery Sales - Retai'!F9575)/3,0)</f>
        <v>Q4</v>
      </c>
      <c r="E9575">
        <f>tbl_DataModel[[#This Row],[Profit]]/tbl_DataModel[[#This Row],[Sales]]</f>
        <v>0.16999999999999998</v>
      </c>
      <c r="F9575">
        <v>1353</v>
      </c>
      <c r="G9575">
        <v>230.01</v>
      </c>
      <c r="H9575" t="s">
        <v>13</v>
      </c>
      <c r="I9575" t="s">
        <v>195</v>
      </c>
      <c r="J9575" t="s">
        <v>29</v>
      </c>
      <c r="K9575" t="s">
        <v>114</v>
      </c>
    </row>
    <row r="9576" spans="1:11" x14ac:dyDescent="0.3">
      <c r="A9576">
        <f>YEAR('Supermart Grocery Sales - Retai'!F:F)</f>
        <v>2015</v>
      </c>
      <c r="B9576">
        <f>MONTH('Supermart Grocery Sales - Retai'!F:F)</f>
        <v>9</v>
      </c>
      <c r="C9576" t="str" cm="1">
        <f t="array" ref="C9576">CHOOSE(_xlfn.ANCHORARRAY(B9576), "Jan", "Feb", "Mar", "Apr", "May", "Jun", "Jul", "Aug", "Sep", "Oct", "Nov", "Dec")</f>
        <v>Sep</v>
      </c>
      <c r="D9576" t="str">
        <f>"Q"&amp;ROUNDUP(MONTH('Supermart Grocery Sales - Retai'!F9576)/3,0)</f>
        <v>Q3</v>
      </c>
      <c r="E9576">
        <f>tbl_DataModel[[#This Row],[Profit]]/tbl_DataModel[[#This Row],[Sales]]</f>
        <v>0.09</v>
      </c>
      <c r="F9576">
        <v>1123</v>
      </c>
      <c r="G9576">
        <v>101.07</v>
      </c>
      <c r="H9576" t="s">
        <v>32</v>
      </c>
      <c r="I9576" t="s">
        <v>97</v>
      </c>
      <c r="J9576" t="s">
        <v>29</v>
      </c>
      <c r="K9576" t="s">
        <v>36</v>
      </c>
    </row>
    <row r="9577" spans="1:11" x14ac:dyDescent="0.3">
      <c r="A9577">
        <f>YEAR('Supermart Grocery Sales - Retai'!F:F)</f>
        <v>2018</v>
      </c>
      <c r="B9577">
        <f>MONTH('Supermart Grocery Sales - Retai'!F:F)</f>
        <v>1</v>
      </c>
      <c r="C9577" t="str" cm="1">
        <f t="array" ref="C9577">CHOOSE(_xlfn.ANCHORARRAY(B9577), "Jan", "Feb", "Mar", "Apr", "May", "Jun", "Jul", "Aug", "Sep", "Oct", "Nov", "Dec")</f>
        <v>Jan</v>
      </c>
      <c r="D9577" t="str">
        <f>"Q"&amp;ROUNDUP(MONTH('Supermart Grocery Sales - Retai'!F9577)/3,0)</f>
        <v>Q1</v>
      </c>
      <c r="E9577">
        <f>tbl_DataModel[[#This Row],[Profit]]/tbl_DataModel[[#This Row],[Sales]]</f>
        <v>0.19</v>
      </c>
      <c r="F9577">
        <v>608</v>
      </c>
      <c r="G9577">
        <v>115.52</v>
      </c>
      <c r="H9577" t="s">
        <v>49</v>
      </c>
      <c r="I9577" t="s">
        <v>50</v>
      </c>
      <c r="J9577" t="s">
        <v>29</v>
      </c>
      <c r="K9577" t="s">
        <v>25</v>
      </c>
    </row>
    <row r="9578" spans="1:11" x14ac:dyDescent="0.3">
      <c r="A9578">
        <f>YEAR('Supermart Grocery Sales - Retai'!F:F)</f>
        <v>2015</v>
      </c>
      <c r="B9578">
        <f>MONTH('Supermart Grocery Sales - Retai'!F:F)</f>
        <v>4</v>
      </c>
      <c r="C9578" t="str" cm="1">
        <f t="array" ref="C9578">CHOOSE(_xlfn.ANCHORARRAY(B9578), "Jan", "Feb", "Mar", "Apr", "May", "Jun", "Jul", "Aug", "Sep", "Oct", "Nov", "Dec")</f>
        <v>Apr</v>
      </c>
      <c r="D9578" t="str">
        <f>"Q"&amp;ROUNDUP(MONTH('Supermart Grocery Sales - Retai'!F9578)/3,0)</f>
        <v>Q2</v>
      </c>
      <c r="E9578">
        <f>tbl_DataModel[[#This Row],[Profit]]/tbl_DataModel[[#This Row],[Sales]]</f>
        <v>0.16</v>
      </c>
      <c r="F9578">
        <v>1265</v>
      </c>
      <c r="G9578">
        <v>202.4</v>
      </c>
      <c r="H9578" t="s">
        <v>63</v>
      </c>
      <c r="I9578" t="s">
        <v>64</v>
      </c>
      <c r="J9578" t="s">
        <v>29</v>
      </c>
      <c r="K9578" t="s">
        <v>191</v>
      </c>
    </row>
    <row r="9579" spans="1:11" x14ac:dyDescent="0.3">
      <c r="A9579">
        <f>YEAR('Supermart Grocery Sales - Retai'!F:F)</f>
        <v>2016</v>
      </c>
      <c r="B9579">
        <f>MONTH('Supermart Grocery Sales - Retai'!F:F)</f>
        <v>9</v>
      </c>
      <c r="C9579" t="str" cm="1">
        <f t="array" ref="C9579">CHOOSE(_xlfn.ANCHORARRAY(B9579), "Jan", "Feb", "Mar", "Apr", "May", "Jun", "Jul", "Aug", "Sep", "Oct", "Nov", "Dec")</f>
        <v>Sep</v>
      </c>
      <c r="D9579" t="str">
        <f>"Q"&amp;ROUNDUP(MONTH('Supermart Grocery Sales - Retai'!F9579)/3,0)</f>
        <v>Q3</v>
      </c>
      <c r="E9579">
        <f>tbl_DataModel[[#This Row],[Profit]]/tbl_DataModel[[#This Row],[Sales]]</f>
        <v>9.9999999999999992E-2</v>
      </c>
      <c r="F9579">
        <v>2326</v>
      </c>
      <c r="G9579">
        <v>232.6</v>
      </c>
      <c r="H9579" t="s">
        <v>63</v>
      </c>
      <c r="I9579" t="s">
        <v>75</v>
      </c>
      <c r="J9579" t="s">
        <v>29</v>
      </c>
      <c r="K9579" t="s">
        <v>106</v>
      </c>
    </row>
    <row r="9580" spans="1:11" x14ac:dyDescent="0.3">
      <c r="A9580">
        <f>YEAR('Supermart Grocery Sales - Retai'!F:F)</f>
        <v>2016</v>
      </c>
      <c r="B9580">
        <f>MONTH('Supermart Grocery Sales - Retai'!F:F)</f>
        <v>12</v>
      </c>
      <c r="C9580" t="str" cm="1">
        <f t="array" ref="C9580">CHOOSE(_xlfn.ANCHORARRAY(B9580), "Jan", "Feb", "Mar", "Apr", "May", "Jun", "Jul", "Aug", "Sep", "Oct", "Nov", "Dec")</f>
        <v>Dec</v>
      </c>
      <c r="D9580" t="str">
        <f>"Q"&amp;ROUNDUP(MONTH('Supermart Grocery Sales - Retai'!F9580)/3,0)</f>
        <v>Q4</v>
      </c>
      <c r="E9580">
        <f>tbl_DataModel[[#This Row],[Profit]]/tbl_DataModel[[#This Row],[Sales]]</f>
        <v>0.37</v>
      </c>
      <c r="F9580">
        <v>1492</v>
      </c>
      <c r="G9580">
        <v>552.04</v>
      </c>
      <c r="H9580" t="s">
        <v>63</v>
      </c>
      <c r="I9580" t="s">
        <v>75</v>
      </c>
      <c r="J9580" t="s">
        <v>29</v>
      </c>
      <c r="K9580" t="s">
        <v>184</v>
      </c>
    </row>
    <row r="9581" spans="1:11" x14ac:dyDescent="0.3">
      <c r="A9581">
        <f>YEAR('Supermart Grocery Sales - Retai'!F:F)</f>
        <v>2018</v>
      </c>
      <c r="B9581">
        <f>MONTH('Supermart Grocery Sales - Retai'!F:F)</f>
        <v>12</v>
      </c>
      <c r="C9581" t="str" cm="1">
        <f t="array" ref="C9581">CHOOSE(_xlfn.ANCHORARRAY(B9581), "Jan", "Feb", "Mar", "Apr", "May", "Jun", "Jul", "Aug", "Sep", "Oct", "Nov", "Dec")</f>
        <v>Dec</v>
      </c>
      <c r="D9581" t="str">
        <f>"Q"&amp;ROUNDUP(MONTH('Supermart Grocery Sales - Retai'!F9581)/3,0)</f>
        <v>Q4</v>
      </c>
      <c r="E9581">
        <f>tbl_DataModel[[#This Row],[Profit]]/tbl_DataModel[[#This Row],[Sales]]</f>
        <v>0.18000000000000002</v>
      </c>
      <c r="F9581">
        <v>726</v>
      </c>
      <c r="G9581">
        <v>130.68</v>
      </c>
      <c r="H9581" t="s">
        <v>63</v>
      </c>
      <c r="I9581" t="s">
        <v>157</v>
      </c>
      <c r="J9581" t="s">
        <v>29</v>
      </c>
      <c r="K9581" t="s">
        <v>116</v>
      </c>
    </row>
    <row r="9582" spans="1:11" x14ac:dyDescent="0.3">
      <c r="A9582">
        <f>YEAR('Supermart Grocery Sales - Retai'!F:F)</f>
        <v>2015</v>
      </c>
      <c r="B9582">
        <f>MONTH('Supermart Grocery Sales - Retai'!F:F)</f>
        <v>2</v>
      </c>
      <c r="C9582" t="str" cm="1">
        <f t="array" ref="C9582">CHOOSE(_xlfn.ANCHORARRAY(B9582), "Jan", "Feb", "Mar", "Apr", "May", "Jun", "Jul", "Aug", "Sep", "Oct", "Nov", "Dec")</f>
        <v>Feb</v>
      </c>
      <c r="D9582" t="str">
        <f>"Q"&amp;ROUNDUP(MONTH('Supermart Grocery Sales - Retai'!F9582)/3,0)</f>
        <v>Q1</v>
      </c>
      <c r="E9582">
        <f>tbl_DataModel[[#This Row],[Profit]]/tbl_DataModel[[#This Row],[Sales]]</f>
        <v>0.31</v>
      </c>
      <c r="F9582">
        <v>904</v>
      </c>
      <c r="G9582">
        <v>280.24</v>
      </c>
      <c r="H9582" t="s">
        <v>13</v>
      </c>
      <c r="I9582" t="s">
        <v>195</v>
      </c>
      <c r="J9582" t="s">
        <v>29</v>
      </c>
      <c r="K9582" t="s">
        <v>130</v>
      </c>
    </row>
    <row r="9583" spans="1:11" x14ac:dyDescent="0.3">
      <c r="A9583">
        <f>YEAR('Supermart Grocery Sales - Retai'!F:F)</f>
        <v>2017</v>
      </c>
      <c r="B9583">
        <f>MONTH('Supermart Grocery Sales - Retai'!F:F)</f>
        <v>10</v>
      </c>
      <c r="C9583" t="str" cm="1">
        <f t="array" ref="C9583">CHOOSE(_xlfn.ANCHORARRAY(B9583), "Jan", "Feb", "Mar", "Apr", "May", "Jun", "Jul", "Aug", "Sep", "Oct", "Nov", "Dec")</f>
        <v>Oct</v>
      </c>
      <c r="D9583" t="str">
        <f>"Q"&amp;ROUNDUP(MONTH('Supermart Grocery Sales - Retai'!F9583)/3,0)</f>
        <v>Q4</v>
      </c>
      <c r="E9583">
        <f>tbl_DataModel[[#This Row],[Profit]]/tbl_DataModel[[#This Row],[Sales]]</f>
        <v>9.0000000000000011E-2</v>
      </c>
      <c r="F9583">
        <v>1937</v>
      </c>
      <c r="G9583">
        <v>174.33</v>
      </c>
      <c r="H9583" t="s">
        <v>20</v>
      </c>
      <c r="I9583" t="s">
        <v>21</v>
      </c>
      <c r="J9583" t="s">
        <v>29</v>
      </c>
      <c r="K9583" t="s">
        <v>261</v>
      </c>
    </row>
    <row r="9584" spans="1:11" x14ac:dyDescent="0.3">
      <c r="A9584">
        <f>YEAR('Supermart Grocery Sales - Retai'!F:F)</f>
        <v>2017</v>
      </c>
      <c r="B9584">
        <f>MONTH('Supermart Grocery Sales - Retai'!F:F)</f>
        <v>6</v>
      </c>
      <c r="C9584" t="str" cm="1">
        <f t="array" ref="C9584">CHOOSE(_xlfn.ANCHORARRAY(B9584), "Jan", "Feb", "Mar", "Apr", "May", "Jun", "Jul", "Aug", "Sep", "Oct", "Nov", "Dec")</f>
        <v>Jun</v>
      </c>
      <c r="D9584" t="str">
        <f>"Q"&amp;ROUNDUP(MONTH('Supermart Grocery Sales - Retai'!F9584)/3,0)</f>
        <v>Q2</v>
      </c>
      <c r="E9584">
        <f>tbl_DataModel[[#This Row],[Profit]]/tbl_DataModel[[#This Row],[Sales]]</f>
        <v>0.11</v>
      </c>
      <c r="F9584">
        <v>914</v>
      </c>
      <c r="G9584">
        <v>100.54</v>
      </c>
      <c r="H9584" t="s">
        <v>49</v>
      </c>
      <c r="I9584" t="s">
        <v>205</v>
      </c>
      <c r="J9584" t="s">
        <v>29</v>
      </c>
      <c r="K9584" t="s">
        <v>78</v>
      </c>
    </row>
    <row r="9585" spans="1:11" x14ac:dyDescent="0.3">
      <c r="A9585">
        <f>YEAR('Supermart Grocery Sales - Retai'!F:F)</f>
        <v>2017</v>
      </c>
      <c r="B9585">
        <f>MONTH('Supermart Grocery Sales - Retai'!F:F)</f>
        <v>1</v>
      </c>
      <c r="C9585" t="str" cm="1">
        <f t="array" ref="C9585">CHOOSE(_xlfn.ANCHORARRAY(B9585), "Jan", "Feb", "Mar", "Apr", "May", "Jun", "Jul", "Aug", "Sep", "Oct", "Nov", "Dec")</f>
        <v>Jan</v>
      </c>
      <c r="D9585" t="str">
        <f>"Q"&amp;ROUNDUP(MONTH('Supermart Grocery Sales - Retai'!F9585)/3,0)</f>
        <v>Q1</v>
      </c>
      <c r="E9585">
        <f>tbl_DataModel[[#This Row],[Profit]]/tbl_DataModel[[#This Row],[Sales]]</f>
        <v>0.05</v>
      </c>
      <c r="F9585">
        <v>784</v>
      </c>
      <c r="G9585">
        <v>39.200000000000003</v>
      </c>
      <c r="H9585" t="s">
        <v>63</v>
      </c>
      <c r="I9585" t="s">
        <v>87</v>
      </c>
      <c r="J9585" t="s">
        <v>29</v>
      </c>
      <c r="K9585" t="s">
        <v>137</v>
      </c>
    </row>
    <row r="9586" spans="1:11" x14ac:dyDescent="0.3">
      <c r="A9586">
        <f>YEAR('Supermart Grocery Sales - Retai'!F:F)</f>
        <v>2015</v>
      </c>
      <c r="B9586">
        <f>MONTH('Supermart Grocery Sales - Retai'!F:F)</f>
        <v>11</v>
      </c>
      <c r="C9586" t="str" cm="1">
        <f t="array" ref="C9586">CHOOSE(_xlfn.ANCHORARRAY(B9586), "Jan", "Feb", "Mar", "Apr", "May", "Jun", "Jul", "Aug", "Sep", "Oct", "Nov", "Dec")</f>
        <v>Nov</v>
      </c>
      <c r="D9586" t="str">
        <f>"Q"&amp;ROUNDUP(MONTH('Supermart Grocery Sales - Retai'!F9586)/3,0)</f>
        <v>Q4</v>
      </c>
      <c r="E9586">
        <f>tbl_DataModel[[#This Row],[Profit]]/tbl_DataModel[[#This Row],[Sales]]</f>
        <v>0.33</v>
      </c>
      <c r="F9586">
        <v>2479</v>
      </c>
      <c r="G9586">
        <v>818.07</v>
      </c>
      <c r="H9586" t="s">
        <v>63</v>
      </c>
      <c r="I9586" t="s">
        <v>87</v>
      </c>
      <c r="J9586" t="s">
        <v>29</v>
      </c>
      <c r="K9586" t="s">
        <v>40</v>
      </c>
    </row>
    <row r="9587" spans="1:11" x14ac:dyDescent="0.3">
      <c r="A9587">
        <f>YEAR('Supermart Grocery Sales - Retai'!F:F)</f>
        <v>2018</v>
      </c>
      <c r="B9587">
        <f>MONTH('Supermart Grocery Sales - Retai'!F:F)</f>
        <v>2</v>
      </c>
      <c r="C9587" t="str" cm="1">
        <f t="array" ref="C9587">CHOOSE(_xlfn.ANCHORARRAY(B9587), "Jan", "Feb", "Mar", "Apr", "May", "Jun", "Jul", "Aug", "Sep", "Oct", "Nov", "Dec")</f>
        <v>Feb</v>
      </c>
      <c r="D9587" t="str">
        <f>"Q"&amp;ROUNDUP(MONTH('Supermart Grocery Sales - Retai'!F9587)/3,0)</f>
        <v>Q1</v>
      </c>
      <c r="E9587">
        <f>tbl_DataModel[[#This Row],[Profit]]/tbl_DataModel[[#This Row],[Sales]]</f>
        <v>0.45</v>
      </c>
      <c r="F9587">
        <v>1497</v>
      </c>
      <c r="G9587">
        <v>673.65</v>
      </c>
      <c r="H9587" t="s">
        <v>58</v>
      </c>
      <c r="I9587" t="s">
        <v>112</v>
      </c>
      <c r="J9587" t="s">
        <v>29</v>
      </c>
      <c r="K9587" t="s">
        <v>42</v>
      </c>
    </row>
    <row r="9588" spans="1:11" x14ac:dyDescent="0.3">
      <c r="A9588">
        <f>YEAR('Supermart Grocery Sales - Retai'!F:F)</f>
        <v>2018</v>
      </c>
      <c r="B9588">
        <f>MONTH('Supermart Grocery Sales - Retai'!F:F)</f>
        <v>4</v>
      </c>
      <c r="C9588" t="str" cm="1">
        <f t="array" ref="C9588">CHOOSE(_xlfn.ANCHORARRAY(B9588), "Jan", "Feb", "Mar", "Apr", "May", "Jun", "Jul", "Aug", "Sep", "Oct", "Nov", "Dec")</f>
        <v>Apr</v>
      </c>
      <c r="D9588" t="str">
        <f>"Q"&amp;ROUNDUP(MONTH('Supermart Grocery Sales - Retai'!F9588)/3,0)</f>
        <v>Q2</v>
      </c>
      <c r="E9588">
        <f>tbl_DataModel[[#This Row],[Profit]]/tbl_DataModel[[#This Row],[Sales]]</f>
        <v>0.24</v>
      </c>
      <c r="F9588">
        <v>1030</v>
      </c>
      <c r="G9588">
        <v>247.2</v>
      </c>
      <c r="H9588" t="s">
        <v>20</v>
      </c>
      <c r="I9588" t="s">
        <v>21</v>
      </c>
      <c r="J9588" t="s">
        <v>29</v>
      </c>
      <c r="K9588" t="s">
        <v>135</v>
      </c>
    </row>
    <row r="9589" spans="1:11" x14ac:dyDescent="0.3">
      <c r="A9589">
        <f>YEAR('Supermart Grocery Sales - Retai'!F:F)</f>
        <v>2015</v>
      </c>
      <c r="B9589">
        <f>MONTH('Supermart Grocery Sales - Retai'!F:F)</f>
        <v>7</v>
      </c>
      <c r="C9589" t="str" cm="1">
        <f t="array" ref="C9589">CHOOSE(_xlfn.ANCHORARRAY(B9589), "Jan", "Feb", "Mar", "Apr", "May", "Jun", "Jul", "Aug", "Sep", "Oct", "Nov", "Dec")</f>
        <v>Jul</v>
      </c>
      <c r="D9589" t="str">
        <f>"Q"&amp;ROUNDUP(MONTH('Supermart Grocery Sales - Retai'!F9589)/3,0)</f>
        <v>Q3</v>
      </c>
      <c r="E9589">
        <f>tbl_DataModel[[#This Row],[Profit]]/tbl_DataModel[[#This Row],[Sales]]</f>
        <v>0.08</v>
      </c>
      <c r="F9589">
        <v>1694</v>
      </c>
      <c r="G9589">
        <v>135.52000000000001</v>
      </c>
      <c r="H9589" t="s">
        <v>49</v>
      </c>
      <c r="I9589" t="s">
        <v>50</v>
      </c>
      <c r="J9589" t="s">
        <v>29</v>
      </c>
      <c r="K9589" t="s">
        <v>102</v>
      </c>
    </row>
    <row r="9590" spans="1:11" x14ac:dyDescent="0.3">
      <c r="A9590">
        <f>YEAR('Supermart Grocery Sales - Retai'!F:F)</f>
        <v>2016</v>
      </c>
      <c r="B9590">
        <f>MONTH('Supermart Grocery Sales - Retai'!F:F)</f>
        <v>12</v>
      </c>
      <c r="C9590" t="str" cm="1">
        <f t="array" ref="C9590">CHOOSE(_xlfn.ANCHORARRAY(B9590), "Jan", "Feb", "Mar", "Apr", "May", "Jun", "Jul", "Aug", "Sep", "Oct", "Nov", "Dec")</f>
        <v>Dec</v>
      </c>
      <c r="D9590" t="str">
        <f>"Q"&amp;ROUNDUP(MONTH('Supermart Grocery Sales - Retai'!F9590)/3,0)</f>
        <v>Q4</v>
      </c>
      <c r="E9590">
        <f>tbl_DataModel[[#This Row],[Profit]]/tbl_DataModel[[#This Row],[Sales]]</f>
        <v>0.27999999999999997</v>
      </c>
      <c r="F9590">
        <v>1588</v>
      </c>
      <c r="G9590">
        <v>444.64</v>
      </c>
      <c r="H9590" t="s">
        <v>58</v>
      </c>
      <c r="I9590" t="s">
        <v>112</v>
      </c>
      <c r="J9590" t="s">
        <v>29</v>
      </c>
      <c r="K9590" t="s">
        <v>57</v>
      </c>
    </row>
    <row r="9591" spans="1:11" x14ac:dyDescent="0.3">
      <c r="A9591">
        <f>YEAR('Supermart Grocery Sales - Retai'!F:F)</f>
        <v>2017</v>
      </c>
      <c r="B9591">
        <f>MONTH('Supermart Grocery Sales - Retai'!F:F)</f>
        <v>9</v>
      </c>
      <c r="C9591" t="str" cm="1">
        <f t="array" ref="C9591">CHOOSE(_xlfn.ANCHORARRAY(B9591), "Jan", "Feb", "Mar", "Apr", "May", "Jun", "Jul", "Aug", "Sep", "Oct", "Nov", "Dec")</f>
        <v>Sep</v>
      </c>
      <c r="D9591" t="str">
        <f>"Q"&amp;ROUNDUP(MONTH('Supermart Grocery Sales - Retai'!F9591)/3,0)</f>
        <v>Q3</v>
      </c>
      <c r="E9591">
        <f>tbl_DataModel[[#This Row],[Profit]]/tbl_DataModel[[#This Row],[Sales]]</f>
        <v>0.34</v>
      </c>
      <c r="F9591">
        <v>1808</v>
      </c>
      <c r="G9591">
        <v>614.72</v>
      </c>
      <c r="H9591" t="s">
        <v>58</v>
      </c>
      <c r="I9591" t="s">
        <v>68</v>
      </c>
      <c r="J9591" t="s">
        <v>29</v>
      </c>
      <c r="K9591" t="s">
        <v>81</v>
      </c>
    </row>
    <row r="9592" spans="1:11" x14ac:dyDescent="0.3">
      <c r="A9592">
        <f>YEAR('Supermart Grocery Sales - Retai'!F:F)</f>
        <v>2018</v>
      </c>
      <c r="B9592">
        <f>MONTH('Supermart Grocery Sales - Retai'!F:F)</f>
        <v>6</v>
      </c>
      <c r="C9592" t="str" cm="1">
        <f t="array" ref="C9592">CHOOSE(_xlfn.ANCHORARRAY(B9592), "Jan", "Feb", "Mar", "Apr", "May", "Jun", "Jul", "Aug", "Sep", "Oct", "Nov", "Dec")</f>
        <v>Jun</v>
      </c>
      <c r="D9592" t="str">
        <f>"Q"&amp;ROUNDUP(MONTH('Supermart Grocery Sales - Retai'!F9592)/3,0)</f>
        <v>Q2</v>
      </c>
      <c r="E9592">
        <f>tbl_DataModel[[#This Row],[Profit]]/tbl_DataModel[[#This Row],[Sales]]</f>
        <v>4.9999999999999996E-2</v>
      </c>
      <c r="F9592">
        <v>1936</v>
      </c>
      <c r="G9592">
        <v>96.8</v>
      </c>
      <c r="H9592" t="s">
        <v>58</v>
      </c>
      <c r="I9592" t="s">
        <v>112</v>
      </c>
      <c r="J9592" t="s">
        <v>29</v>
      </c>
      <c r="K9592" t="s">
        <v>90</v>
      </c>
    </row>
    <row r="9593" spans="1:11" x14ac:dyDescent="0.3">
      <c r="A9593">
        <f>YEAR('Supermart Grocery Sales - Retai'!F:F)</f>
        <v>2017</v>
      </c>
      <c r="B9593">
        <f>MONTH('Supermart Grocery Sales - Retai'!F:F)</f>
        <v>7</v>
      </c>
      <c r="C9593" t="str" cm="1">
        <f t="array" ref="C9593">CHOOSE(_xlfn.ANCHORARRAY(B9593), "Jan", "Feb", "Mar", "Apr", "May", "Jun", "Jul", "Aug", "Sep", "Oct", "Nov", "Dec")</f>
        <v>Jul</v>
      </c>
      <c r="D9593" t="str">
        <f>"Q"&amp;ROUNDUP(MONTH('Supermart Grocery Sales - Retai'!F9593)/3,0)</f>
        <v>Q3</v>
      </c>
      <c r="E9593">
        <f>tbl_DataModel[[#This Row],[Profit]]/tbl_DataModel[[#This Row],[Sales]]</f>
        <v>0.09</v>
      </c>
      <c r="F9593">
        <v>2340</v>
      </c>
      <c r="G9593">
        <v>210.6</v>
      </c>
      <c r="H9593" t="s">
        <v>49</v>
      </c>
      <c r="I9593" t="s">
        <v>50</v>
      </c>
      <c r="J9593" t="s">
        <v>29</v>
      </c>
      <c r="K9593" t="s">
        <v>263</v>
      </c>
    </row>
    <row r="9594" spans="1:11" x14ac:dyDescent="0.3">
      <c r="A9594">
        <f>YEAR('Supermart Grocery Sales - Retai'!F:F)</f>
        <v>2017</v>
      </c>
      <c r="B9594">
        <f>MONTH('Supermart Grocery Sales - Retai'!F:F)</f>
        <v>7</v>
      </c>
      <c r="C9594" t="str" cm="1">
        <f t="array" ref="C9594">CHOOSE(_xlfn.ANCHORARRAY(B9594), "Jan", "Feb", "Mar", "Apr", "May", "Jun", "Jul", "Aug", "Sep", "Oct", "Nov", "Dec")</f>
        <v>Jul</v>
      </c>
      <c r="D9594" t="str">
        <f>"Q"&amp;ROUNDUP(MONTH('Supermart Grocery Sales - Retai'!F9594)/3,0)</f>
        <v>Q3</v>
      </c>
      <c r="E9594">
        <f>tbl_DataModel[[#This Row],[Profit]]/tbl_DataModel[[#This Row],[Sales]]</f>
        <v>0.13</v>
      </c>
      <c r="F9594">
        <v>1435</v>
      </c>
      <c r="G9594">
        <v>186.55</v>
      </c>
      <c r="H9594" t="s">
        <v>58</v>
      </c>
      <c r="I9594" t="s">
        <v>112</v>
      </c>
      <c r="J9594" t="s">
        <v>29</v>
      </c>
      <c r="K9594" t="s">
        <v>31</v>
      </c>
    </row>
    <row r="9595" spans="1:11" x14ac:dyDescent="0.3">
      <c r="A9595">
        <f>YEAR('Supermart Grocery Sales - Retai'!F:F)</f>
        <v>2017</v>
      </c>
      <c r="B9595">
        <f>MONTH('Supermart Grocery Sales - Retai'!F:F)</f>
        <v>8</v>
      </c>
      <c r="C9595" t="str" cm="1">
        <f t="array" ref="C9595">CHOOSE(_xlfn.ANCHORARRAY(B9595), "Jan", "Feb", "Mar", "Apr", "May", "Jun", "Jul", "Aug", "Sep", "Oct", "Nov", "Dec")</f>
        <v>Aug</v>
      </c>
      <c r="D9595" t="str">
        <f>"Q"&amp;ROUNDUP(MONTH('Supermart Grocery Sales - Retai'!F9595)/3,0)</f>
        <v>Q3</v>
      </c>
      <c r="E9595">
        <f>tbl_DataModel[[#This Row],[Profit]]/tbl_DataModel[[#This Row],[Sales]]</f>
        <v>0.17</v>
      </c>
      <c r="F9595">
        <v>735</v>
      </c>
      <c r="G9595">
        <v>124.95</v>
      </c>
      <c r="H9595" t="s">
        <v>63</v>
      </c>
      <c r="I9595" t="s">
        <v>75</v>
      </c>
      <c r="J9595" t="s">
        <v>29</v>
      </c>
      <c r="K9595" t="s">
        <v>130</v>
      </c>
    </row>
    <row r="9596" spans="1:11" x14ac:dyDescent="0.3">
      <c r="A9596">
        <f>YEAR('Supermart Grocery Sales - Retai'!F:F)</f>
        <v>2016</v>
      </c>
      <c r="B9596">
        <f>MONTH('Supermart Grocery Sales - Retai'!F:F)</f>
        <v>1</v>
      </c>
      <c r="C9596" t="str" cm="1">
        <f t="array" ref="C9596">CHOOSE(_xlfn.ANCHORARRAY(B9596), "Jan", "Feb", "Mar", "Apr", "May", "Jun", "Jul", "Aug", "Sep", "Oct", "Nov", "Dec")</f>
        <v>Jan</v>
      </c>
      <c r="D9596" t="str">
        <f>"Q"&amp;ROUNDUP(MONTH('Supermart Grocery Sales - Retai'!F9596)/3,0)</f>
        <v>Q1</v>
      </c>
      <c r="E9596">
        <f>tbl_DataModel[[#This Row],[Profit]]/tbl_DataModel[[#This Row],[Sales]]</f>
        <v>0.45</v>
      </c>
      <c r="F9596">
        <v>876</v>
      </c>
      <c r="G9596">
        <v>394.2</v>
      </c>
      <c r="H9596" t="s">
        <v>49</v>
      </c>
      <c r="I9596" t="s">
        <v>205</v>
      </c>
      <c r="J9596" t="s">
        <v>29</v>
      </c>
      <c r="K9596" t="s">
        <v>151</v>
      </c>
    </row>
    <row r="9597" spans="1:11" x14ac:dyDescent="0.3">
      <c r="A9597">
        <f>YEAR('Supermart Grocery Sales - Retai'!F:F)</f>
        <v>2017</v>
      </c>
      <c r="B9597">
        <f>MONTH('Supermart Grocery Sales - Retai'!F:F)</f>
        <v>9</v>
      </c>
      <c r="C9597" t="str" cm="1">
        <f t="array" ref="C9597">CHOOSE(_xlfn.ANCHORARRAY(B9597), "Jan", "Feb", "Mar", "Apr", "May", "Jun", "Jul", "Aug", "Sep", "Oct", "Nov", "Dec")</f>
        <v>Sep</v>
      </c>
      <c r="D9597" t="str">
        <f>"Q"&amp;ROUNDUP(MONTH('Supermart Grocery Sales - Retai'!F9597)/3,0)</f>
        <v>Q3</v>
      </c>
      <c r="E9597">
        <f>tbl_DataModel[[#This Row],[Profit]]/tbl_DataModel[[#This Row],[Sales]]</f>
        <v>0.2</v>
      </c>
      <c r="F9597">
        <v>750</v>
      </c>
      <c r="G9597">
        <v>150</v>
      </c>
      <c r="H9597" t="s">
        <v>63</v>
      </c>
      <c r="I9597" t="s">
        <v>157</v>
      </c>
      <c r="J9597" t="s">
        <v>29</v>
      </c>
      <c r="K9597" t="s">
        <v>83</v>
      </c>
    </row>
    <row r="9598" spans="1:11" x14ac:dyDescent="0.3">
      <c r="A9598">
        <f>YEAR('Supermart Grocery Sales - Retai'!F:F)</f>
        <v>2015</v>
      </c>
      <c r="B9598">
        <f>MONTH('Supermart Grocery Sales - Retai'!F:F)</f>
        <v>5</v>
      </c>
      <c r="C9598" t="str" cm="1">
        <f t="array" ref="C9598">CHOOSE(_xlfn.ANCHORARRAY(B9598), "Jan", "Feb", "Mar", "Apr", "May", "Jun", "Jul", "Aug", "Sep", "Oct", "Nov", "Dec")</f>
        <v>May</v>
      </c>
      <c r="D9598" t="str">
        <f>"Q"&amp;ROUNDUP(MONTH('Supermart Grocery Sales - Retai'!F9598)/3,0)</f>
        <v>Q2</v>
      </c>
      <c r="E9598">
        <f>tbl_DataModel[[#This Row],[Profit]]/tbl_DataModel[[#This Row],[Sales]]</f>
        <v>0.15</v>
      </c>
      <c r="F9598">
        <v>1098</v>
      </c>
      <c r="G9598">
        <v>164.7</v>
      </c>
      <c r="H9598" t="s">
        <v>13</v>
      </c>
      <c r="I9598" t="s">
        <v>195</v>
      </c>
      <c r="J9598" t="s">
        <v>29</v>
      </c>
      <c r="K9598" t="s">
        <v>25</v>
      </c>
    </row>
    <row r="9599" spans="1:11" x14ac:dyDescent="0.3">
      <c r="A9599">
        <f>YEAR('Supermart Grocery Sales - Retai'!F:F)</f>
        <v>2015</v>
      </c>
      <c r="B9599">
        <f>MONTH('Supermart Grocery Sales - Retai'!F:F)</f>
        <v>7</v>
      </c>
      <c r="C9599" t="str" cm="1">
        <f t="array" ref="C9599">CHOOSE(_xlfn.ANCHORARRAY(B9599), "Jan", "Feb", "Mar", "Apr", "May", "Jun", "Jul", "Aug", "Sep", "Oct", "Nov", "Dec")</f>
        <v>Jul</v>
      </c>
      <c r="D9599" t="str">
        <f>"Q"&amp;ROUNDUP(MONTH('Supermart Grocery Sales - Retai'!F9599)/3,0)</f>
        <v>Q3</v>
      </c>
      <c r="E9599">
        <f>tbl_DataModel[[#This Row],[Profit]]/tbl_DataModel[[#This Row],[Sales]]</f>
        <v>0.44</v>
      </c>
      <c r="F9599">
        <v>1667</v>
      </c>
      <c r="G9599">
        <v>733.48</v>
      </c>
      <c r="H9599" t="s">
        <v>63</v>
      </c>
      <c r="I9599" t="s">
        <v>64</v>
      </c>
      <c r="J9599" t="s">
        <v>29</v>
      </c>
      <c r="K9599" t="s">
        <v>165</v>
      </c>
    </row>
    <row r="9600" spans="1:11" x14ac:dyDescent="0.3">
      <c r="A9600">
        <f>YEAR('Supermart Grocery Sales - Retai'!F:F)</f>
        <v>2018</v>
      </c>
      <c r="B9600">
        <f>MONTH('Supermart Grocery Sales - Retai'!F:F)</f>
        <v>3</v>
      </c>
      <c r="C9600" t="str" cm="1">
        <f t="array" ref="C9600">CHOOSE(_xlfn.ANCHORARRAY(B9600), "Jan", "Feb", "Mar", "Apr", "May", "Jun", "Jul", "Aug", "Sep", "Oct", "Nov", "Dec")</f>
        <v>Mar</v>
      </c>
      <c r="D9600" t="str">
        <f>"Q"&amp;ROUNDUP(MONTH('Supermart Grocery Sales - Retai'!F9600)/3,0)</f>
        <v>Q1</v>
      </c>
      <c r="E9600">
        <f>tbl_DataModel[[#This Row],[Profit]]/tbl_DataModel[[#This Row],[Sales]]</f>
        <v>0.35</v>
      </c>
      <c r="F9600">
        <v>1132</v>
      </c>
      <c r="G9600">
        <v>396.2</v>
      </c>
      <c r="H9600" t="s">
        <v>13</v>
      </c>
      <c r="I9600" t="s">
        <v>14</v>
      </c>
      <c r="J9600" t="s">
        <v>29</v>
      </c>
      <c r="K9600" t="s">
        <v>120</v>
      </c>
    </row>
    <row r="9601" spans="1:11" x14ac:dyDescent="0.3">
      <c r="A9601">
        <f>YEAR('Supermart Grocery Sales - Retai'!F:F)</f>
        <v>2016</v>
      </c>
      <c r="B9601">
        <f>MONTH('Supermart Grocery Sales - Retai'!F:F)</f>
        <v>11</v>
      </c>
      <c r="C9601" t="str" cm="1">
        <f t="array" ref="C9601">CHOOSE(_xlfn.ANCHORARRAY(B9601), "Jan", "Feb", "Mar", "Apr", "May", "Jun", "Jul", "Aug", "Sep", "Oct", "Nov", "Dec")</f>
        <v>Nov</v>
      </c>
      <c r="D9601" t="str">
        <f>"Q"&amp;ROUNDUP(MONTH('Supermart Grocery Sales - Retai'!F9601)/3,0)</f>
        <v>Q4</v>
      </c>
      <c r="E9601">
        <f>tbl_DataModel[[#This Row],[Profit]]/tbl_DataModel[[#This Row],[Sales]]</f>
        <v>0.1</v>
      </c>
      <c r="F9601">
        <v>642</v>
      </c>
      <c r="G9601">
        <v>64.2</v>
      </c>
      <c r="H9601" t="s">
        <v>13</v>
      </c>
      <c r="I9601" t="s">
        <v>14</v>
      </c>
      <c r="J9601" t="s">
        <v>29</v>
      </c>
      <c r="K9601" t="s">
        <v>111</v>
      </c>
    </row>
    <row r="9602" spans="1:11" x14ac:dyDescent="0.3">
      <c r="A9602">
        <f>YEAR('Supermart Grocery Sales - Retai'!F:F)</f>
        <v>2015</v>
      </c>
      <c r="B9602">
        <f>MONTH('Supermart Grocery Sales - Retai'!F:F)</f>
        <v>4</v>
      </c>
      <c r="C9602" t="str" cm="1">
        <f t="array" ref="C9602">CHOOSE(_xlfn.ANCHORARRAY(B9602), "Jan", "Feb", "Mar", "Apr", "May", "Jun", "Jul", "Aug", "Sep", "Oct", "Nov", "Dec")</f>
        <v>Apr</v>
      </c>
      <c r="D9602" t="str">
        <f>"Q"&amp;ROUNDUP(MONTH('Supermart Grocery Sales - Retai'!F9602)/3,0)</f>
        <v>Q2</v>
      </c>
      <c r="E9602">
        <f>tbl_DataModel[[#This Row],[Profit]]/tbl_DataModel[[#This Row],[Sales]]</f>
        <v>0.45</v>
      </c>
      <c r="F9602">
        <v>1016</v>
      </c>
      <c r="G9602">
        <v>457.2</v>
      </c>
      <c r="H9602" t="s">
        <v>63</v>
      </c>
      <c r="I9602" t="s">
        <v>64</v>
      </c>
      <c r="J9602" t="s">
        <v>29</v>
      </c>
      <c r="K9602" t="s">
        <v>122</v>
      </c>
    </row>
    <row r="9603" spans="1:11" x14ac:dyDescent="0.3">
      <c r="A9603">
        <f>YEAR('Supermart Grocery Sales - Retai'!F:F)</f>
        <v>2017</v>
      </c>
      <c r="B9603">
        <f>MONTH('Supermart Grocery Sales - Retai'!F:F)</f>
        <v>11</v>
      </c>
      <c r="C9603" t="str" cm="1">
        <f t="array" ref="C9603">CHOOSE(_xlfn.ANCHORARRAY(B9603), "Jan", "Feb", "Mar", "Apr", "May", "Jun", "Jul", "Aug", "Sep", "Oct", "Nov", "Dec")</f>
        <v>Nov</v>
      </c>
      <c r="D9603" t="str">
        <f>"Q"&amp;ROUNDUP(MONTH('Supermart Grocery Sales - Retai'!F9603)/3,0)</f>
        <v>Q4</v>
      </c>
      <c r="E9603">
        <f>tbl_DataModel[[#This Row],[Profit]]/tbl_DataModel[[#This Row],[Sales]]</f>
        <v>0.44</v>
      </c>
      <c r="F9603">
        <v>2313</v>
      </c>
      <c r="G9603">
        <v>1017.72</v>
      </c>
      <c r="H9603" t="s">
        <v>49</v>
      </c>
      <c r="I9603" t="s">
        <v>205</v>
      </c>
      <c r="J9603" t="s">
        <v>29</v>
      </c>
      <c r="K9603" t="s">
        <v>83</v>
      </c>
    </row>
    <row r="9604" spans="1:11" x14ac:dyDescent="0.3">
      <c r="A9604">
        <f>YEAR('Supermart Grocery Sales - Retai'!F:F)</f>
        <v>2017</v>
      </c>
      <c r="B9604">
        <f>MONTH('Supermart Grocery Sales - Retai'!F:F)</f>
        <v>5</v>
      </c>
      <c r="C9604" t="str" cm="1">
        <f t="array" ref="C9604">CHOOSE(_xlfn.ANCHORARRAY(B9604), "Jan", "Feb", "Mar", "Apr", "May", "Jun", "Jul", "Aug", "Sep", "Oct", "Nov", "Dec")</f>
        <v>May</v>
      </c>
      <c r="D9604" t="str">
        <f>"Q"&amp;ROUNDUP(MONTH('Supermart Grocery Sales - Retai'!F9604)/3,0)</f>
        <v>Q2</v>
      </c>
      <c r="E9604">
        <f>tbl_DataModel[[#This Row],[Profit]]/tbl_DataModel[[#This Row],[Sales]]</f>
        <v>0.44</v>
      </c>
      <c r="F9604">
        <v>2044</v>
      </c>
      <c r="G9604">
        <v>899.36</v>
      </c>
      <c r="H9604" t="s">
        <v>26</v>
      </c>
      <c r="I9604" t="s">
        <v>37</v>
      </c>
      <c r="J9604" t="s">
        <v>29</v>
      </c>
      <c r="K9604" t="s">
        <v>83</v>
      </c>
    </row>
    <row r="9605" spans="1:11" x14ac:dyDescent="0.3">
      <c r="A9605">
        <f>YEAR('Supermart Grocery Sales - Retai'!F:F)</f>
        <v>2018</v>
      </c>
      <c r="B9605">
        <f>MONTH('Supermart Grocery Sales - Retai'!F:F)</f>
        <v>12</v>
      </c>
      <c r="C9605" t="str" cm="1">
        <f t="array" ref="C9605">CHOOSE(_xlfn.ANCHORARRAY(B9605), "Jan", "Feb", "Mar", "Apr", "May", "Jun", "Jul", "Aug", "Sep", "Oct", "Nov", "Dec")</f>
        <v>Dec</v>
      </c>
      <c r="D9605" t="str">
        <f>"Q"&amp;ROUNDUP(MONTH('Supermart Grocery Sales - Retai'!F9605)/3,0)</f>
        <v>Q4</v>
      </c>
      <c r="E9605">
        <f>tbl_DataModel[[#This Row],[Profit]]/tbl_DataModel[[#This Row],[Sales]]</f>
        <v>0.22</v>
      </c>
      <c r="F9605">
        <v>2429</v>
      </c>
      <c r="G9605">
        <v>534.38</v>
      </c>
      <c r="H9605" t="s">
        <v>63</v>
      </c>
      <c r="I9605" t="s">
        <v>157</v>
      </c>
      <c r="J9605" t="s">
        <v>29</v>
      </c>
      <c r="K9605" t="s">
        <v>151</v>
      </c>
    </row>
    <row r="9606" spans="1:11" x14ac:dyDescent="0.3">
      <c r="A9606">
        <f>YEAR('Supermart Grocery Sales - Retai'!F:F)</f>
        <v>2016</v>
      </c>
      <c r="B9606">
        <f>MONTH('Supermart Grocery Sales - Retai'!F:F)</f>
        <v>11</v>
      </c>
      <c r="C9606" t="str" cm="1">
        <f t="array" ref="C9606">CHOOSE(_xlfn.ANCHORARRAY(B9606), "Jan", "Feb", "Mar", "Apr", "May", "Jun", "Jul", "Aug", "Sep", "Oct", "Nov", "Dec")</f>
        <v>Nov</v>
      </c>
      <c r="D9606" t="str">
        <f>"Q"&amp;ROUNDUP(MONTH('Supermart Grocery Sales - Retai'!F9606)/3,0)</f>
        <v>Q4</v>
      </c>
      <c r="E9606">
        <f>tbl_DataModel[[#This Row],[Profit]]/tbl_DataModel[[#This Row],[Sales]]</f>
        <v>0.3</v>
      </c>
      <c r="F9606">
        <v>1324</v>
      </c>
      <c r="G9606">
        <v>397.2</v>
      </c>
      <c r="H9606" t="s">
        <v>58</v>
      </c>
      <c r="I9606" t="s">
        <v>59</v>
      </c>
      <c r="J9606" t="s">
        <v>29</v>
      </c>
      <c r="K9606" t="s">
        <v>19</v>
      </c>
    </row>
    <row r="9607" spans="1:11" x14ac:dyDescent="0.3">
      <c r="A9607">
        <f>YEAR('Supermart Grocery Sales - Retai'!F:F)</f>
        <v>2017</v>
      </c>
      <c r="B9607">
        <f>MONTH('Supermart Grocery Sales - Retai'!F:F)</f>
        <v>12</v>
      </c>
      <c r="C9607" t="str" cm="1">
        <f t="array" ref="C9607">CHOOSE(_xlfn.ANCHORARRAY(B9607), "Jan", "Feb", "Mar", "Apr", "May", "Jun", "Jul", "Aug", "Sep", "Oct", "Nov", "Dec")</f>
        <v>Dec</v>
      </c>
      <c r="D9607" t="str">
        <f>"Q"&amp;ROUNDUP(MONTH('Supermart Grocery Sales - Retai'!F9607)/3,0)</f>
        <v>Q4</v>
      </c>
      <c r="E9607">
        <f>tbl_DataModel[[#This Row],[Profit]]/tbl_DataModel[[#This Row],[Sales]]</f>
        <v>0.25999999999999995</v>
      </c>
      <c r="F9607">
        <v>1103</v>
      </c>
      <c r="G9607">
        <v>286.77999999999997</v>
      </c>
      <c r="H9607" t="s">
        <v>20</v>
      </c>
      <c r="I9607" t="s">
        <v>21</v>
      </c>
      <c r="J9607" t="s">
        <v>29</v>
      </c>
      <c r="K9607" t="s">
        <v>53</v>
      </c>
    </row>
    <row r="9608" spans="1:11" x14ac:dyDescent="0.3">
      <c r="A9608">
        <f>YEAR('Supermart Grocery Sales - Retai'!F:F)</f>
        <v>2018</v>
      </c>
      <c r="B9608">
        <f>MONTH('Supermart Grocery Sales - Retai'!F:F)</f>
        <v>1</v>
      </c>
      <c r="C9608" t="str" cm="1">
        <f t="array" ref="C9608">CHOOSE(_xlfn.ANCHORARRAY(B9608), "Jan", "Feb", "Mar", "Apr", "May", "Jun", "Jul", "Aug", "Sep", "Oct", "Nov", "Dec")</f>
        <v>Jan</v>
      </c>
      <c r="D9608" t="str">
        <f>"Q"&amp;ROUNDUP(MONTH('Supermart Grocery Sales - Retai'!F9608)/3,0)</f>
        <v>Q1</v>
      </c>
      <c r="E9608">
        <f>tbl_DataModel[[#This Row],[Profit]]/tbl_DataModel[[#This Row],[Sales]]</f>
        <v>0.4</v>
      </c>
      <c r="F9608">
        <v>635</v>
      </c>
      <c r="G9608">
        <v>254</v>
      </c>
      <c r="H9608" t="s">
        <v>58</v>
      </c>
      <c r="I9608" t="s">
        <v>112</v>
      </c>
      <c r="J9608" t="s">
        <v>29</v>
      </c>
      <c r="K9608" t="s">
        <v>193</v>
      </c>
    </row>
    <row r="9609" spans="1:11" x14ac:dyDescent="0.3">
      <c r="A9609">
        <f>YEAR('Supermart Grocery Sales - Retai'!F:F)</f>
        <v>2017</v>
      </c>
      <c r="B9609">
        <f>MONTH('Supermart Grocery Sales - Retai'!F:F)</f>
        <v>12</v>
      </c>
      <c r="C9609" t="str" cm="1">
        <f t="array" ref="C9609">CHOOSE(_xlfn.ANCHORARRAY(B9609), "Jan", "Feb", "Mar", "Apr", "May", "Jun", "Jul", "Aug", "Sep", "Oct", "Nov", "Dec")</f>
        <v>Dec</v>
      </c>
      <c r="D9609" t="str">
        <f>"Q"&amp;ROUNDUP(MONTH('Supermart Grocery Sales - Retai'!F9609)/3,0)</f>
        <v>Q4</v>
      </c>
      <c r="E9609">
        <f>tbl_DataModel[[#This Row],[Profit]]/tbl_DataModel[[#This Row],[Sales]]</f>
        <v>0.23</v>
      </c>
      <c r="F9609">
        <v>1467</v>
      </c>
      <c r="G9609">
        <v>337.41</v>
      </c>
      <c r="H9609" t="s">
        <v>49</v>
      </c>
      <c r="I9609" t="s">
        <v>50</v>
      </c>
      <c r="J9609" t="s">
        <v>29</v>
      </c>
      <c r="K9609" t="s">
        <v>81</v>
      </c>
    </row>
    <row r="9610" spans="1:11" x14ac:dyDescent="0.3">
      <c r="A9610">
        <f>YEAR('Supermart Grocery Sales - Retai'!F:F)</f>
        <v>2018</v>
      </c>
      <c r="B9610">
        <f>MONTH('Supermart Grocery Sales - Retai'!F:F)</f>
        <v>3</v>
      </c>
      <c r="C9610" t="str" cm="1">
        <f t="array" ref="C9610">CHOOSE(_xlfn.ANCHORARRAY(B9610), "Jan", "Feb", "Mar", "Apr", "May", "Jun", "Jul", "Aug", "Sep", "Oct", "Nov", "Dec")</f>
        <v>Mar</v>
      </c>
      <c r="D9610" t="str">
        <f>"Q"&amp;ROUNDUP(MONTH('Supermart Grocery Sales - Retai'!F9610)/3,0)</f>
        <v>Q1</v>
      </c>
      <c r="E9610">
        <f>tbl_DataModel[[#This Row],[Profit]]/tbl_DataModel[[#This Row],[Sales]]</f>
        <v>0.32</v>
      </c>
      <c r="F9610">
        <v>832</v>
      </c>
      <c r="G9610">
        <v>266.24</v>
      </c>
      <c r="H9610" t="s">
        <v>13</v>
      </c>
      <c r="I9610" t="s">
        <v>195</v>
      </c>
      <c r="J9610" t="s">
        <v>29</v>
      </c>
      <c r="K9610" t="s">
        <v>151</v>
      </c>
    </row>
    <row r="9611" spans="1:11" x14ac:dyDescent="0.3">
      <c r="A9611">
        <f>YEAR('Supermart Grocery Sales - Retai'!F:F)</f>
        <v>2017</v>
      </c>
      <c r="B9611">
        <f>MONTH('Supermart Grocery Sales - Retai'!F:F)</f>
        <v>6</v>
      </c>
      <c r="C9611" t="str" cm="1">
        <f t="array" ref="C9611">CHOOSE(_xlfn.ANCHORARRAY(B9611), "Jan", "Feb", "Mar", "Apr", "May", "Jun", "Jul", "Aug", "Sep", "Oct", "Nov", "Dec")</f>
        <v>Jun</v>
      </c>
      <c r="D9611" t="str">
        <f>"Q"&amp;ROUNDUP(MONTH('Supermart Grocery Sales - Retai'!F9611)/3,0)</f>
        <v>Q2</v>
      </c>
      <c r="E9611">
        <f>tbl_DataModel[[#This Row],[Profit]]/tbl_DataModel[[#This Row],[Sales]]</f>
        <v>0.15</v>
      </c>
      <c r="F9611">
        <v>2378</v>
      </c>
      <c r="G9611">
        <v>356.7</v>
      </c>
      <c r="H9611" t="s">
        <v>49</v>
      </c>
      <c r="I9611" t="s">
        <v>50</v>
      </c>
      <c r="J9611" t="s">
        <v>29</v>
      </c>
      <c r="K9611" t="s">
        <v>234</v>
      </c>
    </row>
    <row r="9612" spans="1:11" x14ac:dyDescent="0.3">
      <c r="A9612">
        <f>YEAR('Supermart Grocery Sales - Retai'!F:F)</f>
        <v>2017</v>
      </c>
      <c r="B9612">
        <f>MONTH('Supermart Grocery Sales - Retai'!F:F)</f>
        <v>12</v>
      </c>
      <c r="C9612" t="str" cm="1">
        <f t="array" ref="C9612">CHOOSE(_xlfn.ANCHORARRAY(B9612), "Jan", "Feb", "Mar", "Apr", "May", "Jun", "Jul", "Aug", "Sep", "Oct", "Nov", "Dec")</f>
        <v>Dec</v>
      </c>
      <c r="D9612" t="str">
        <f>"Q"&amp;ROUNDUP(MONTH('Supermart Grocery Sales - Retai'!F9612)/3,0)</f>
        <v>Q4</v>
      </c>
      <c r="E9612">
        <f>tbl_DataModel[[#This Row],[Profit]]/tbl_DataModel[[#This Row],[Sales]]</f>
        <v>0.38</v>
      </c>
      <c r="F9612">
        <v>872</v>
      </c>
      <c r="G9612">
        <v>331.36</v>
      </c>
      <c r="H9612" t="s">
        <v>58</v>
      </c>
      <c r="I9612" t="s">
        <v>59</v>
      </c>
      <c r="J9612" t="s">
        <v>29</v>
      </c>
      <c r="K9612" t="s">
        <v>25</v>
      </c>
    </row>
    <row r="9613" spans="1:11" x14ac:dyDescent="0.3">
      <c r="A9613">
        <f>YEAR('Supermart Grocery Sales - Retai'!F:F)</f>
        <v>2018</v>
      </c>
      <c r="B9613">
        <f>MONTH('Supermart Grocery Sales - Retai'!F:F)</f>
        <v>3</v>
      </c>
      <c r="C9613" t="str" cm="1">
        <f t="array" ref="C9613">CHOOSE(_xlfn.ANCHORARRAY(B9613), "Jan", "Feb", "Mar", "Apr", "May", "Jun", "Jul", "Aug", "Sep", "Oct", "Nov", "Dec")</f>
        <v>Mar</v>
      </c>
      <c r="D9613" t="str">
        <f>"Q"&amp;ROUNDUP(MONTH('Supermart Grocery Sales - Retai'!F9613)/3,0)</f>
        <v>Q1</v>
      </c>
      <c r="E9613">
        <f>tbl_DataModel[[#This Row],[Profit]]/tbl_DataModel[[#This Row],[Sales]]</f>
        <v>0.35</v>
      </c>
      <c r="F9613">
        <v>799</v>
      </c>
      <c r="G9613">
        <v>279.64999999999998</v>
      </c>
      <c r="H9613" t="s">
        <v>26</v>
      </c>
      <c r="I9613" t="s">
        <v>94</v>
      </c>
      <c r="J9613" t="s">
        <v>29</v>
      </c>
      <c r="K9613" t="s">
        <v>261</v>
      </c>
    </row>
    <row r="9614" spans="1:11" x14ac:dyDescent="0.3">
      <c r="A9614">
        <f>YEAR('Supermart Grocery Sales - Retai'!F:F)</f>
        <v>2015</v>
      </c>
      <c r="B9614">
        <f>MONTH('Supermart Grocery Sales - Retai'!F:F)</f>
        <v>3</v>
      </c>
      <c r="C9614" t="str" cm="1">
        <f t="array" ref="C9614">CHOOSE(_xlfn.ANCHORARRAY(B9614), "Jan", "Feb", "Mar", "Apr", "May", "Jun", "Jul", "Aug", "Sep", "Oct", "Nov", "Dec")</f>
        <v>Mar</v>
      </c>
      <c r="D9614" t="str">
        <f>"Q"&amp;ROUNDUP(MONTH('Supermart Grocery Sales - Retai'!F9614)/3,0)</f>
        <v>Q1</v>
      </c>
      <c r="E9614">
        <f>tbl_DataModel[[#This Row],[Profit]]/tbl_DataModel[[#This Row],[Sales]]</f>
        <v>0.14000000000000001</v>
      </c>
      <c r="F9614">
        <v>1647</v>
      </c>
      <c r="G9614">
        <v>230.58</v>
      </c>
      <c r="H9614" t="s">
        <v>58</v>
      </c>
      <c r="I9614" t="s">
        <v>59</v>
      </c>
      <c r="J9614" t="s">
        <v>29</v>
      </c>
      <c r="K9614" t="s">
        <v>146</v>
      </c>
    </row>
    <row r="9615" spans="1:11" x14ac:dyDescent="0.3">
      <c r="A9615">
        <f>YEAR('Supermart Grocery Sales - Retai'!F:F)</f>
        <v>2018</v>
      </c>
      <c r="B9615">
        <f>MONTH('Supermart Grocery Sales - Retai'!F:F)</f>
        <v>10</v>
      </c>
      <c r="C9615" t="str" cm="1">
        <f t="array" ref="C9615">CHOOSE(_xlfn.ANCHORARRAY(B9615), "Jan", "Feb", "Mar", "Apr", "May", "Jun", "Jul", "Aug", "Sep", "Oct", "Nov", "Dec")</f>
        <v>Oct</v>
      </c>
      <c r="D9615" t="str">
        <f>"Q"&amp;ROUNDUP(MONTH('Supermart Grocery Sales - Retai'!F9615)/3,0)</f>
        <v>Q4</v>
      </c>
      <c r="E9615">
        <f>tbl_DataModel[[#This Row],[Profit]]/tbl_DataModel[[#This Row],[Sales]]</f>
        <v>0.33</v>
      </c>
      <c r="F9615">
        <v>637</v>
      </c>
      <c r="G9615">
        <v>210.21</v>
      </c>
      <c r="H9615" t="s">
        <v>26</v>
      </c>
      <c r="I9615" t="s">
        <v>37</v>
      </c>
      <c r="J9615" t="s">
        <v>29</v>
      </c>
      <c r="K9615" t="s">
        <v>182</v>
      </c>
    </row>
    <row r="9616" spans="1:11" x14ac:dyDescent="0.3">
      <c r="A9616">
        <f>YEAR('Supermart Grocery Sales - Retai'!F:F)</f>
        <v>2015</v>
      </c>
      <c r="B9616">
        <f>MONTH('Supermart Grocery Sales - Retai'!F:F)</f>
        <v>12</v>
      </c>
      <c r="C9616" t="str" cm="1">
        <f t="array" ref="C9616">CHOOSE(_xlfn.ANCHORARRAY(B9616), "Jan", "Feb", "Mar", "Apr", "May", "Jun", "Jul", "Aug", "Sep", "Oct", "Nov", "Dec")</f>
        <v>Dec</v>
      </c>
      <c r="D9616" t="str">
        <f>"Q"&amp;ROUNDUP(MONTH('Supermart Grocery Sales - Retai'!F9616)/3,0)</f>
        <v>Q4</v>
      </c>
      <c r="E9616">
        <f>tbl_DataModel[[#This Row],[Profit]]/tbl_DataModel[[#This Row],[Sales]]</f>
        <v>0.27</v>
      </c>
      <c r="F9616">
        <v>705</v>
      </c>
      <c r="G9616">
        <v>190.35</v>
      </c>
      <c r="H9616" t="s">
        <v>63</v>
      </c>
      <c r="I9616" t="s">
        <v>64</v>
      </c>
      <c r="J9616" t="s">
        <v>29</v>
      </c>
      <c r="K9616" t="s">
        <v>83</v>
      </c>
    </row>
    <row r="9617" spans="1:11" x14ac:dyDescent="0.3">
      <c r="A9617">
        <f>YEAR('Supermart Grocery Sales - Retai'!F:F)</f>
        <v>2015</v>
      </c>
      <c r="B9617">
        <f>MONTH('Supermart Grocery Sales - Retai'!F:F)</f>
        <v>5</v>
      </c>
      <c r="C9617" t="str" cm="1">
        <f t="array" ref="C9617">CHOOSE(_xlfn.ANCHORARRAY(B9617), "Jan", "Feb", "Mar", "Apr", "May", "Jun", "Jul", "Aug", "Sep", "Oct", "Nov", "Dec")</f>
        <v>May</v>
      </c>
      <c r="D9617" t="str">
        <f>"Q"&amp;ROUNDUP(MONTH('Supermart Grocery Sales - Retai'!F9617)/3,0)</f>
        <v>Q2</v>
      </c>
      <c r="E9617">
        <f>tbl_DataModel[[#This Row],[Profit]]/tbl_DataModel[[#This Row],[Sales]]</f>
        <v>0.27</v>
      </c>
      <c r="F9617">
        <v>1500</v>
      </c>
      <c r="G9617">
        <v>405</v>
      </c>
      <c r="H9617" t="s">
        <v>49</v>
      </c>
      <c r="I9617" t="s">
        <v>50</v>
      </c>
      <c r="J9617" t="s">
        <v>29</v>
      </c>
      <c r="K9617" t="s">
        <v>106</v>
      </c>
    </row>
    <row r="9618" spans="1:11" x14ac:dyDescent="0.3">
      <c r="A9618">
        <f>YEAR('Supermart Grocery Sales - Retai'!F:F)</f>
        <v>2015</v>
      </c>
      <c r="B9618">
        <f>MONTH('Supermart Grocery Sales - Retai'!F:F)</f>
        <v>8</v>
      </c>
      <c r="C9618" t="str" cm="1">
        <f t="array" ref="C9618">CHOOSE(_xlfn.ANCHORARRAY(B9618), "Jan", "Feb", "Mar", "Apr", "May", "Jun", "Jul", "Aug", "Sep", "Oct", "Nov", "Dec")</f>
        <v>Aug</v>
      </c>
      <c r="D9618" t="str">
        <f>"Q"&amp;ROUNDUP(MONTH('Supermart Grocery Sales - Retai'!F9618)/3,0)</f>
        <v>Q3</v>
      </c>
      <c r="E9618">
        <f>tbl_DataModel[[#This Row],[Profit]]/tbl_DataModel[[#This Row],[Sales]]</f>
        <v>0.13</v>
      </c>
      <c r="F9618">
        <v>2425</v>
      </c>
      <c r="G9618">
        <v>315.25</v>
      </c>
      <c r="H9618" t="s">
        <v>63</v>
      </c>
      <c r="I9618" t="s">
        <v>87</v>
      </c>
      <c r="J9618" t="s">
        <v>29</v>
      </c>
      <c r="K9618" t="s">
        <v>125</v>
      </c>
    </row>
    <row r="9619" spans="1:11" x14ac:dyDescent="0.3">
      <c r="A9619">
        <f>YEAR('Supermart Grocery Sales - Retai'!F:F)</f>
        <v>2018</v>
      </c>
      <c r="B9619">
        <f>MONTH('Supermart Grocery Sales - Retai'!F:F)</f>
        <v>5</v>
      </c>
      <c r="C9619" t="str" cm="1">
        <f t="array" ref="C9619">CHOOSE(_xlfn.ANCHORARRAY(B9619), "Jan", "Feb", "Mar", "Apr", "May", "Jun", "Jul", "Aug", "Sep", "Oct", "Nov", "Dec")</f>
        <v>May</v>
      </c>
      <c r="D9619" t="str">
        <f>"Q"&amp;ROUNDUP(MONTH('Supermart Grocery Sales - Retai'!F9619)/3,0)</f>
        <v>Q2</v>
      </c>
      <c r="E9619">
        <f>tbl_DataModel[[#This Row],[Profit]]/tbl_DataModel[[#This Row],[Sales]]</f>
        <v>0.05</v>
      </c>
      <c r="F9619">
        <v>2128</v>
      </c>
      <c r="G9619">
        <v>106.4</v>
      </c>
      <c r="H9619" t="s">
        <v>13</v>
      </c>
      <c r="I9619" t="s">
        <v>14</v>
      </c>
      <c r="J9619" t="s">
        <v>29</v>
      </c>
      <c r="K9619" t="s">
        <v>156</v>
      </c>
    </row>
    <row r="9620" spans="1:11" x14ac:dyDescent="0.3">
      <c r="A9620">
        <f>YEAR('Supermart Grocery Sales - Retai'!F:F)</f>
        <v>2018</v>
      </c>
      <c r="B9620">
        <f>MONTH('Supermart Grocery Sales - Retai'!F:F)</f>
        <v>4</v>
      </c>
      <c r="C9620" t="str" cm="1">
        <f t="array" ref="C9620">CHOOSE(_xlfn.ANCHORARRAY(B9620), "Jan", "Feb", "Mar", "Apr", "May", "Jun", "Jul", "Aug", "Sep", "Oct", "Nov", "Dec")</f>
        <v>Apr</v>
      </c>
      <c r="D9620" t="str">
        <f>"Q"&amp;ROUNDUP(MONTH('Supermart Grocery Sales - Retai'!F9620)/3,0)</f>
        <v>Q2</v>
      </c>
      <c r="E9620">
        <f>tbl_DataModel[[#This Row],[Profit]]/tbl_DataModel[[#This Row],[Sales]]</f>
        <v>0.25999999999999995</v>
      </c>
      <c r="F9620">
        <v>1403</v>
      </c>
      <c r="G9620">
        <v>364.78</v>
      </c>
      <c r="H9620" t="s">
        <v>20</v>
      </c>
      <c r="I9620" t="s">
        <v>21</v>
      </c>
      <c r="J9620" t="s">
        <v>29</v>
      </c>
      <c r="K9620" t="s">
        <v>169</v>
      </c>
    </row>
    <row r="9621" spans="1:11" x14ac:dyDescent="0.3">
      <c r="A9621">
        <f>YEAR('Supermart Grocery Sales - Retai'!F:F)</f>
        <v>2017</v>
      </c>
      <c r="B9621">
        <f>MONTH('Supermart Grocery Sales - Retai'!F:F)</f>
        <v>10</v>
      </c>
      <c r="C9621" t="str" cm="1">
        <f t="array" ref="C9621">CHOOSE(_xlfn.ANCHORARRAY(B9621), "Jan", "Feb", "Mar", "Apr", "May", "Jun", "Jul", "Aug", "Sep", "Oct", "Nov", "Dec")</f>
        <v>Oct</v>
      </c>
      <c r="D9621" t="str">
        <f>"Q"&amp;ROUNDUP(MONTH('Supermart Grocery Sales - Retai'!F9621)/3,0)</f>
        <v>Q4</v>
      </c>
      <c r="E9621">
        <f>tbl_DataModel[[#This Row],[Profit]]/tbl_DataModel[[#This Row],[Sales]]</f>
        <v>0.31</v>
      </c>
      <c r="F9621">
        <v>2178</v>
      </c>
      <c r="G9621">
        <v>675.18</v>
      </c>
      <c r="H9621" t="s">
        <v>58</v>
      </c>
      <c r="I9621" t="s">
        <v>68</v>
      </c>
      <c r="J9621" t="s">
        <v>29</v>
      </c>
      <c r="K9621" t="s">
        <v>40</v>
      </c>
    </row>
    <row r="9622" spans="1:11" x14ac:dyDescent="0.3">
      <c r="A9622">
        <f>YEAR('Supermart Grocery Sales - Retai'!F:F)</f>
        <v>2017</v>
      </c>
      <c r="B9622">
        <f>MONTH('Supermart Grocery Sales - Retai'!F:F)</f>
        <v>10</v>
      </c>
      <c r="C9622" t="str" cm="1">
        <f t="array" ref="C9622">CHOOSE(_xlfn.ANCHORARRAY(B9622), "Jan", "Feb", "Mar", "Apr", "May", "Jun", "Jul", "Aug", "Sep", "Oct", "Nov", "Dec")</f>
        <v>Oct</v>
      </c>
      <c r="D9622" t="str">
        <f>"Q"&amp;ROUNDUP(MONTH('Supermart Grocery Sales - Retai'!F9622)/3,0)</f>
        <v>Q4</v>
      </c>
      <c r="E9622">
        <f>tbl_DataModel[[#This Row],[Profit]]/tbl_DataModel[[#This Row],[Sales]]</f>
        <v>0.1</v>
      </c>
      <c r="F9622">
        <v>2064</v>
      </c>
      <c r="G9622">
        <v>206.4</v>
      </c>
      <c r="H9622" t="s">
        <v>26</v>
      </c>
      <c r="I9622" t="s">
        <v>94</v>
      </c>
      <c r="J9622" t="s">
        <v>29</v>
      </c>
      <c r="K9622" t="s">
        <v>182</v>
      </c>
    </row>
    <row r="9623" spans="1:11" x14ac:dyDescent="0.3">
      <c r="A9623">
        <f>YEAR('Supermart Grocery Sales - Retai'!F:F)</f>
        <v>2015</v>
      </c>
      <c r="B9623">
        <f>MONTH('Supermart Grocery Sales - Retai'!F:F)</f>
        <v>7</v>
      </c>
      <c r="C9623" t="str" cm="1">
        <f t="array" ref="C9623">CHOOSE(_xlfn.ANCHORARRAY(B9623), "Jan", "Feb", "Mar", "Apr", "May", "Jun", "Jul", "Aug", "Sep", "Oct", "Nov", "Dec")</f>
        <v>Jul</v>
      </c>
      <c r="D9623" t="str">
        <f>"Q"&amp;ROUNDUP(MONTH('Supermart Grocery Sales - Retai'!F9623)/3,0)</f>
        <v>Q3</v>
      </c>
      <c r="E9623">
        <f>tbl_DataModel[[#This Row],[Profit]]/tbl_DataModel[[#This Row],[Sales]]</f>
        <v>0.23</v>
      </c>
      <c r="F9623">
        <v>971</v>
      </c>
      <c r="G9623">
        <v>223.33</v>
      </c>
      <c r="H9623" t="s">
        <v>26</v>
      </c>
      <c r="I9623" t="s">
        <v>201</v>
      </c>
      <c r="J9623" t="s">
        <v>29</v>
      </c>
      <c r="K9623" t="s">
        <v>130</v>
      </c>
    </row>
    <row r="9624" spans="1:11" x14ac:dyDescent="0.3">
      <c r="A9624">
        <f>YEAR('Supermart Grocery Sales - Retai'!F:F)</f>
        <v>2018</v>
      </c>
      <c r="B9624">
        <f>MONTH('Supermart Grocery Sales - Retai'!F:F)</f>
        <v>6</v>
      </c>
      <c r="C9624" t="str" cm="1">
        <f t="array" ref="C9624">CHOOSE(_xlfn.ANCHORARRAY(B9624), "Jan", "Feb", "Mar", "Apr", "May", "Jun", "Jul", "Aug", "Sep", "Oct", "Nov", "Dec")</f>
        <v>Jun</v>
      </c>
      <c r="D9624" t="str">
        <f>"Q"&amp;ROUNDUP(MONTH('Supermart Grocery Sales - Retai'!F9624)/3,0)</f>
        <v>Q2</v>
      </c>
      <c r="E9624">
        <f>tbl_DataModel[[#This Row],[Profit]]/tbl_DataModel[[#This Row],[Sales]]</f>
        <v>0.13</v>
      </c>
      <c r="F9624">
        <v>1244</v>
      </c>
      <c r="G9624">
        <v>161.72</v>
      </c>
      <c r="H9624" t="s">
        <v>13</v>
      </c>
      <c r="I9624" t="s">
        <v>195</v>
      </c>
      <c r="J9624" t="s">
        <v>29</v>
      </c>
      <c r="K9624" t="s">
        <v>108</v>
      </c>
    </row>
    <row r="9625" spans="1:11" x14ac:dyDescent="0.3">
      <c r="A9625">
        <f>YEAR('Supermart Grocery Sales - Retai'!F:F)</f>
        <v>2017</v>
      </c>
      <c r="B9625">
        <f>MONTH('Supermart Grocery Sales - Retai'!F:F)</f>
        <v>10</v>
      </c>
      <c r="C9625" t="str" cm="1">
        <f t="array" ref="C9625">CHOOSE(_xlfn.ANCHORARRAY(B9625), "Jan", "Feb", "Mar", "Apr", "May", "Jun", "Jul", "Aug", "Sep", "Oct", "Nov", "Dec")</f>
        <v>Oct</v>
      </c>
      <c r="D9625" t="str">
        <f>"Q"&amp;ROUNDUP(MONTH('Supermart Grocery Sales - Retai'!F9625)/3,0)</f>
        <v>Q4</v>
      </c>
      <c r="E9625">
        <f>tbl_DataModel[[#This Row],[Profit]]/tbl_DataModel[[#This Row],[Sales]]</f>
        <v>0.22</v>
      </c>
      <c r="F9625">
        <v>2071</v>
      </c>
      <c r="G9625">
        <v>455.62</v>
      </c>
      <c r="H9625" t="s">
        <v>26</v>
      </c>
      <c r="I9625" t="s">
        <v>201</v>
      </c>
      <c r="J9625" t="s">
        <v>29</v>
      </c>
      <c r="K9625" t="s">
        <v>62</v>
      </c>
    </row>
    <row r="9626" spans="1:11" x14ac:dyDescent="0.3">
      <c r="A9626">
        <f>YEAR('Supermart Grocery Sales - Retai'!F:F)</f>
        <v>2017</v>
      </c>
      <c r="B9626">
        <f>MONTH('Supermart Grocery Sales - Retai'!F:F)</f>
        <v>6</v>
      </c>
      <c r="C9626" t="str" cm="1">
        <f t="array" ref="C9626">CHOOSE(_xlfn.ANCHORARRAY(B9626), "Jan", "Feb", "Mar", "Apr", "May", "Jun", "Jul", "Aug", "Sep", "Oct", "Nov", "Dec")</f>
        <v>Jun</v>
      </c>
      <c r="D9626" t="str">
        <f>"Q"&amp;ROUNDUP(MONTH('Supermart Grocery Sales - Retai'!F9626)/3,0)</f>
        <v>Q2</v>
      </c>
      <c r="E9626">
        <f>tbl_DataModel[[#This Row],[Profit]]/tbl_DataModel[[#This Row],[Sales]]</f>
        <v>0.43</v>
      </c>
      <c r="F9626">
        <v>2442</v>
      </c>
      <c r="G9626">
        <v>1050.06</v>
      </c>
      <c r="H9626" t="s">
        <v>58</v>
      </c>
      <c r="I9626" t="s">
        <v>68</v>
      </c>
      <c r="J9626" t="s">
        <v>29</v>
      </c>
      <c r="K9626" t="s">
        <v>159</v>
      </c>
    </row>
    <row r="9627" spans="1:11" x14ac:dyDescent="0.3">
      <c r="A9627">
        <f>YEAR('Supermart Grocery Sales - Retai'!F:F)</f>
        <v>2017</v>
      </c>
      <c r="B9627">
        <f>MONTH('Supermart Grocery Sales - Retai'!F:F)</f>
        <v>11</v>
      </c>
      <c r="C9627" t="str" cm="1">
        <f t="array" ref="C9627">CHOOSE(_xlfn.ANCHORARRAY(B9627), "Jan", "Feb", "Mar", "Apr", "May", "Jun", "Jul", "Aug", "Sep", "Oct", "Nov", "Dec")</f>
        <v>Nov</v>
      </c>
      <c r="D9627" t="str">
        <f>"Q"&amp;ROUNDUP(MONTH('Supermart Grocery Sales - Retai'!F9627)/3,0)</f>
        <v>Q4</v>
      </c>
      <c r="E9627">
        <f>tbl_DataModel[[#This Row],[Profit]]/tbl_DataModel[[#This Row],[Sales]]</f>
        <v>0.2</v>
      </c>
      <c r="F9627">
        <v>1254</v>
      </c>
      <c r="G9627">
        <v>250.8</v>
      </c>
      <c r="H9627" t="s">
        <v>32</v>
      </c>
      <c r="I9627" t="s">
        <v>33</v>
      </c>
      <c r="J9627" t="s">
        <v>29</v>
      </c>
      <c r="K9627" t="s">
        <v>261</v>
      </c>
    </row>
    <row r="9628" spans="1:11" x14ac:dyDescent="0.3">
      <c r="A9628">
        <f>YEAR('Supermart Grocery Sales - Retai'!F:F)</f>
        <v>2016</v>
      </c>
      <c r="B9628">
        <f>MONTH('Supermart Grocery Sales - Retai'!F:F)</f>
        <v>8</v>
      </c>
      <c r="C9628" t="str" cm="1">
        <f t="array" ref="C9628">CHOOSE(_xlfn.ANCHORARRAY(B9628), "Jan", "Feb", "Mar", "Apr", "May", "Jun", "Jul", "Aug", "Sep", "Oct", "Nov", "Dec")</f>
        <v>Aug</v>
      </c>
      <c r="D9628" t="str">
        <f>"Q"&amp;ROUNDUP(MONTH('Supermart Grocery Sales - Retai'!F9628)/3,0)</f>
        <v>Q3</v>
      </c>
      <c r="E9628">
        <f>tbl_DataModel[[#This Row],[Profit]]/tbl_DataModel[[#This Row],[Sales]]</f>
        <v>0.44</v>
      </c>
      <c r="F9628">
        <v>1566</v>
      </c>
      <c r="G9628">
        <v>689.04</v>
      </c>
      <c r="H9628" t="s">
        <v>26</v>
      </c>
      <c r="I9628" t="s">
        <v>27</v>
      </c>
      <c r="J9628" t="s">
        <v>29</v>
      </c>
      <c r="K9628" t="s">
        <v>151</v>
      </c>
    </row>
    <row r="9629" spans="1:11" x14ac:dyDescent="0.3">
      <c r="A9629">
        <f>YEAR('Supermart Grocery Sales - Retai'!F:F)</f>
        <v>2018</v>
      </c>
      <c r="B9629">
        <f>MONTH('Supermart Grocery Sales - Retai'!F:F)</f>
        <v>10</v>
      </c>
      <c r="C9629" t="str" cm="1">
        <f t="array" ref="C9629">CHOOSE(_xlfn.ANCHORARRAY(B9629), "Jan", "Feb", "Mar", "Apr", "May", "Jun", "Jul", "Aug", "Sep", "Oct", "Nov", "Dec")</f>
        <v>Oct</v>
      </c>
      <c r="D9629" t="str">
        <f>"Q"&amp;ROUNDUP(MONTH('Supermart Grocery Sales - Retai'!F9629)/3,0)</f>
        <v>Q4</v>
      </c>
      <c r="E9629">
        <f>tbl_DataModel[[#This Row],[Profit]]/tbl_DataModel[[#This Row],[Sales]]</f>
        <v>9.9999999999999992E-2</v>
      </c>
      <c r="F9629">
        <v>1422</v>
      </c>
      <c r="G9629">
        <v>142.19999999999999</v>
      </c>
      <c r="H9629" t="s">
        <v>13</v>
      </c>
      <c r="I9629" t="s">
        <v>79</v>
      </c>
      <c r="J9629" t="s">
        <v>29</v>
      </c>
      <c r="K9629" t="s">
        <v>234</v>
      </c>
    </row>
    <row r="9630" spans="1:11" x14ac:dyDescent="0.3">
      <c r="A9630">
        <f>YEAR('Supermart Grocery Sales - Retai'!F:F)</f>
        <v>2017</v>
      </c>
      <c r="B9630">
        <f>MONTH('Supermart Grocery Sales - Retai'!F:F)</f>
        <v>12</v>
      </c>
      <c r="C9630" t="str" cm="1">
        <f t="array" ref="C9630">CHOOSE(_xlfn.ANCHORARRAY(B9630), "Jan", "Feb", "Mar", "Apr", "May", "Jun", "Jul", "Aug", "Sep", "Oct", "Nov", "Dec")</f>
        <v>Dec</v>
      </c>
      <c r="D9630" t="str">
        <f>"Q"&amp;ROUNDUP(MONTH('Supermart Grocery Sales - Retai'!F9630)/3,0)</f>
        <v>Q4</v>
      </c>
      <c r="E9630">
        <f>tbl_DataModel[[#This Row],[Profit]]/tbl_DataModel[[#This Row],[Sales]]</f>
        <v>0.37</v>
      </c>
      <c r="F9630">
        <v>1497</v>
      </c>
      <c r="G9630">
        <v>553.89</v>
      </c>
      <c r="H9630" t="s">
        <v>20</v>
      </c>
      <c r="I9630" t="s">
        <v>91</v>
      </c>
      <c r="J9630" t="s">
        <v>29</v>
      </c>
      <c r="K9630" t="s">
        <v>261</v>
      </c>
    </row>
    <row r="9631" spans="1:11" x14ac:dyDescent="0.3">
      <c r="A9631">
        <f>YEAR('Supermart Grocery Sales - Retai'!F:F)</f>
        <v>2015</v>
      </c>
      <c r="B9631">
        <f>MONTH('Supermart Grocery Sales - Retai'!F:F)</f>
        <v>9</v>
      </c>
      <c r="C9631" t="str" cm="1">
        <f t="array" ref="C9631">CHOOSE(_xlfn.ANCHORARRAY(B9631), "Jan", "Feb", "Mar", "Apr", "May", "Jun", "Jul", "Aug", "Sep", "Oct", "Nov", "Dec")</f>
        <v>Sep</v>
      </c>
      <c r="D9631" t="str">
        <f>"Q"&amp;ROUNDUP(MONTH('Supermart Grocery Sales - Retai'!F9631)/3,0)</f>
        <v>Q3</v>
      </c>
      <c r="E9631">
        <f>tbl_DataModel[[#This Row],[Profit]]/tbl_DataModel[[#This Row],[Sales]]</f>
        <v>0.08</v>
      </c>
      <c r="F9631">
        <v>2420</v>
      </c>
      <c r="G9631">
        <v>193.6</v>
      </c>
      <c r="H9631" t="s">
        <v>58</v>
      </c>
      <c r="I9631" t="s">
        <v>68</v>
      </c>
      <c r="J9631" t="s">
        <v>29</v>
      </c>
      <c r="K9631" t="s">
        <v>165</v>
      </c>
    </row>
    <row r="9632" spans="1:11" x14ac:dyDescent="0.3">
      <c r="A9632">
        <f>YEAR('Supermart Grocery Sales - Retai'!F:F)</f>
        <v>2018</v>
      </c>
      <c r="B9632">
        <f>MONTH('Supermart Grocery Sales - Retai'!F:F)</f>
        <v>6</v>
      </c>
      <c r="C9632" t="str" cm="1">
        <f t="array" ref="C9632">CHOOSE(_xlfn.ANCHORARRAY(B9632), "Jan", "Feb", "Mar", "Apr", "May", "Jun", "Jul", "Aug", "Sep", "Oct", "Nov", "Dec")</f>
        <v>Jun</v>
      </c>
      <c r="D9632" t="str">
        <f>"Q"&amp;ROUNDUP(MONTH('Supermart Grocery Sales - Retai'!F9632)/3,0)</f>
        <v>Q2</v>
      </c>
      <c r="E9632">
        <f>tbl_DataModel[[#This Row],[Profit]]/tbl_DataModel[[#This Row],[Sales]]</f>
        <v>0.31</v>
      </c>
      <c r="F9632">
        <v>512</v>
      </c>
      <c r="G9632">
        <v>158.72</v>
      </c>
      <c r="H9632" t="s">
        <v>49</v>
      </c>
      <c r="I9632" t="s">
        <v>50</v>
      </c>
      <c r="J9632" t="s">
        <v>29</v>
      </c>
      <c r="K9632" t="s">
        <v>45</v>
      </c>
    </row>
    <row r="9633" spans="1:11" x14ac:dyDescent="0.3">
      <c r="A9633">
        <f>YEAR('Supermart Grocery Sales - Retai'!F:F)</f>
        <v>2017</v>
      </c>
      <c r="B9633">
        <f>MONTH('Supermart Grocery Sales - Retai'!F:F)</f>
        <v>11</v>
      </c>
      <c r="C9633" t="str" cm="1">
        <f t="array" ref="C9633">CHOOSE(_xlfn.ANCHORARRAY(B9633), "Jan", "Feb", "Mar", "Apr", "May", "Jun", "Jul", "Aug", "Sep", "Oct", "Nov", "Dec")</f>
        <v>Nov</v>
      </c>
      <c r="D9633" t="str">
        <f>"Q"&amp;ROUNDUP(MONTH('Supermart Grocery Sales - Retai'!F9633)/3,0)</f>
        <v>Q4</v>
      </c>
      <c r="E9633">
        <f>tbl_DataModel[[#This Row],[Profit]]/tbl_DataModel[[#This Row],[Sales]]</f>
        <v>7.0000000000000007E-2</v>
      </c>
      <c r="F9633">
        <v>1485</v>
      </c>
      <c r="G9633">
        <v>103.95</v>
      </c>
      <c r="H9633" t="s">
        <v>49</v>
      </c>
      <c r="I9633" t="s">
        <v>50</v>
      </c>
      <c r="J9633" t="s">
        <v>29</v>
      </c>
      <c r="K9633" t="s">
        <v>111</v>
      </c>
    </row>
    <row r="9634" spans="1:11" x14ac:dyDescent="0.3">
      <c r="A9634">
        <f>YEAR('Supermart Grocery Sales - Retai'!F:F)</f>
        <v>2016</v>
      </c>
      <c r="B9634">
        <f>MONTH('Supermart Grocery Sales - Retai'!F:F)</f>
        <v>9</v>
      </c>
      <c r="C9634" t="str" cm="1">
        <f t="array" ref="C9634">CHOOSE(_xlfn.ANCHORARRAY(B9634), "Jan", "Feb", "Mar", "Apr", "May", "Jun", "Jul", "Aug", "Sep", "Oct", "Nov", "Dec")</f>
        <v>Sep</v>
      </c>
      <c r="D9634" t="str">
        <f>"Q"&amp;ROUNDUP(MONTH('Supermart Grocery Sales - Retai'!F9634)/3,0)</f>
        <v>Q3</v>
      </c>
      <c r="E9634">
        <f>tbl_DataModel[[#This Row],[Profit]]/tbl_DataModel[[#This Row],[Sales]]</f>
        <v>0.18</v>
      </c>
      <c r="F9634">
        <v>711</v>
      </c>
      <c r="G9634">
        <v>127.98</v>
      </c>
      <c r="H9634" t="s">
        <v>20</v>
      </c>
      <c r="I9634" t="s">
        <v>21</v>
      </c>
      <c r="J9634" t="s">
        <v>29</v>
      </c>
      <c r="K9634" t="s">
        <v>57</v>
      </c>
    </row>
    <row r="9635" spans="1:11" x14ac:dyDescent="0.3">
      <c r="A9635">
        <f>YEAR('Supermart Grocery Sales - Retai'!F:F)</f>
        <v>2015</v>
      </c>
      <c r="B9635">
        <f>MONTH('Supermart Grocery Sales - Retai'!F:F)</f>
        <v>7</v>
      </c>
      <c r="C9635" t="str" cm="1">
        <f t="array" ref="C9635">CHOOSE(_xlfn.ANCHORARRAY(B9635), "Jan", "Feb", "Mar", "Apr", "May", "Jun", "Jul", "Aug", "Sep", "Oct", "Nov", "Dec")</f>
        <v>Jul</v>
      </c>
      <c r="D9635" t="str">
        <f>"Q"&amp;ROUNDUP(MONTH('Supermart Grocery Sales - Retai'!F9635)/3,0)</f>
        <v>Q3</v>
      </c>
      <c r="E9635">
        <f>tbl_DataModel[[#This Row],[Profit]]/tbl_DataModel[[#This Row],[Sales]]</f>
        <v>0.06</v>
      </c>
      <c r="F9635">
        <v>1074</v>
      </c>
      <c r="G9635">
        <v>64.44</v>
      </c>
      <c r="H9635" t="s">
        <v>26</v>
      </c>
      <c r="I9635" t="s">
        <v>201</v>
      </c>
      <c r="J9635" t="s">
        <v>29</v>
      </c>
      <c r="K9635" t="s">
        <v>78</v>
      </c>
    </row>
    <row r="9636" spans="1:11" x14ac:dyDescent="0.3">
      <c r="A9636">
        <f>YEAR('Supermart Grocery Sales - Retai'!F:F)</f>
        <v>2016</v>
      </c>
      <c r="B9636">
        <f>MONTH('Supermart Grocery Sales - Retai'!F:F)</f>
        <v>9</v>
      </c>
      <c r="C9636" t="str" cm="1">
        <f t="array" ref="C9636">CHOOSE(_xlfn.ANCHORARRAY(B9636), "Jan", "Feb", "Mar", "Apr", "May", "Jun", "Jul", "Aug", "Sep", "Oct", "Nov", "Dec")</f>
        <v>Sep</v>
      </c>
      <c r="D9636" t="str">
        <f>"Q"&amp;ROUNDUP(MONTH('Supermart Grocery Sales - Retai'!F9636)/3,0)</f>
        <v>Q3</v>
      </c>
      <c r="E9636">
        <f>tbl_DataModel[[#This Row],[Profit]]/tbl_DataModel[[#This Row],[Sales]]</f>
        <v>0.28999999999999998</v>
      </c>
      <c r="F9636">
        <v>2203</v>
      </c>
      <c r="G9636">
        <v>638.87</v>
      </c>
      <c r="H9636" t="s">
        <v>63</v>
      </c>
      <c r="I9636" t="s">
        <v>87</v>
      </c>
      <c r="J9636" t="s">
        <v>29</v>
      </c>
      <c r="K9636" t="s">
        <v>197</v>
      </c>
    </row>
    <row r="9637" spans="1:11" x14ac:dyDescent="0.3">
      <c r="A9637">
        <f>YEAR('Supermart Grocery Sales - Retai'!F:F)</f>
        <v>2018</v>
      </c>
      <c r="B9637">
        <f>MONTH('Supermart Grocery Sales - Retai'!F:F)</f>
        <v>2</v>
      </c>
      <c r="C9637" t="str" cm="1">
        <f t="array" ref="C9637">CHOOSE(_xlfn.ANCHORARRAY(B9637), "Jan", "Feb", "Mar", "Apr", "May", "Jun", "Jul", "Aug", "Sep", "Oct", "Nov", "Dec")</f>
        <v>Feb</v>
      </c>
      <c r="D9637" t="str">
        <f>"Q"&amp;ROUNDUP(MONTH('Supermart Grocery Sales - Retai'!F9637)/3,0)</f>
        <v>Q1</v>
      </c>
      <c r="E9637">
        <f>tbl_DataModel[[#This Row],[Profit]]/tbl_DataModel[[#This Row],[Sales]]</f>
        <v>0.12</v>
      </c>
      <c r="F9637">
        <v>1681</v>
      </c>
      <c r="G9637">
        <v>201.72</v>
      </c>
      <c r="H9637" t="s">
        <v>26</v>
      </c>
      <c r="I9637" t="s">
        <v>27</v>
      </c>
      <c r="J9637" t="s">
        <v>29</v>
      </c>
      <c r="K9637" t="s">
        <v>74</v>
      </c>
    </row>
    <row r="9638" spans="1:11" x14ac:dyDescent="0.3">
      <c r="A9638">
        <f>YEAR('Supermart Grocery Sales - Retai'!F:F)</f>
        <v>2016</v>
      </c>
      <c r="B9638">
        <f>MONTH('Supermart Grocery Sales - Retai'!F:F)</f>
        <v>4</v>
      </c>
      <c r="C9638" t="str" cm="1">
        <f t="array" ref="C9638">CHOOSE(_xlfn.ANCHORARRAY(B9638), "Jan", "Feb", "Mar", "Apr", "May", "Jun", "Jul", "Aug", "Sep", "Oct", "Nov", "Dec")</f>
        <v>Apr</v>
      </c>
      <c r="D9638" t="str">
        <f>"Q"&amp;ROUNDUP(MONTH('Supermart Grocery Sales - Retai'!F9638)/3,0)</f>
        <v>Q2</v>
      </c>
      <c r="E9638">
        <f>tbl_DataModel[[#This Row],[Profit]]/tbl_DataModel[[#This Row],[Sales]]</f>
        <v>0.27</v>
      </c>
      <c r="F9638">
        <v>595</v>
      </c>
      <c r="G9638">
        <v>160.65</v>
      </c>
      <c r="H9638" t="s">
        <v>58</v>
      </c>
      <c r="I9638" t="s">
        <v>112</v>
      </c>
      <c r="J9638" t="s">
        <v>29</v>
      </c>
      <c r="K9638" t="s">
        <v>139</v>
      </c>
    </row>
    <row r="9639" spans="1:11" x14ac:dyDescent="0.3">
      <c r="A9639">
        <f>YEAR('Supermart Grocery Sales - Retai'!F:F)</f>
        <v>2018</v>
      </c>
      <c r="B9639">
        <f>MONTH('Supermart Grocery Sales - Retai'!F:F)</f>
        <v>8</v>
      </c>
      <c r="C9639" t="str" cm="1">
        <f t="array" ref="C9639">CHOOSE(_xlfn.ANCHORARRAY(B9639), "Jan", "Feb", "Mar", "Apr", "May", "Jun", "Jul", "Aug", "Sep", "Oct", "Nov", "Dec")</f>
        <v>Aug</v>
      </c>
      <c r="D9639" t="str">
        <f>"Q"&amp;ROUNDUP(MONTH('Supermart Grocery Sales - Retai'!F9639)/3,0)</f>
        <v>Q3</v>
      </c>
      <c r="E9639">
        <f>tbl_DataModel[[#This Row],[Profit]]/tbl_DataModel[[#This Row],[Sales]]</f>
        <v>0.16999999999999998</v>
      </c>
      <c r="F9639">
        <v>1621</v>
      </c>
      <c r="G9639">
        <v>275.57</v>
      </c>
      <c r="H9639" t="s">
        <v>26</v>
      </c>
      <c r="I9639" t="s">
        <v>27</v>
      </c>
      <c r="J9639" t="s">
        <v>29</v>
      </c>
      <c r="K9639" t="s">
        <v>204</v>
      </c>
    </row>
    <row r="9640" spans="1:11" x14ac:dyDescent="0.3">
      <c r="A9640">
        <f>YEAR('Supermart Grocery Sales - Retai'!F:F)</f>
        <v>2016</v>
      </c>
      <c r="B9640">
        <f>MONTH('Supermart Grocery Sales - Retai'!F:F)</f>
        <v>8</v>
      </c>
      <c r="C9640" t="str" cm="1">
        <f t="array" ref="C9640">CHOOSE(_xlfn.ANCHORARRAY(B9640), "Jan", "Feb", "Mar", "Apr", "May", "Jun", "Jul", "Aug", "Sep", "Oct", "Nov", "Dec")</f>
        <v>Aug</v>
      </c>
      <c r="D9640" t="str">
        <f>"Q"&amp;ROUNDUP(MONTH('Supermart Grocery Sales - Retai'!F9640)/3,0)</f>
        <v>Q3</v>
      </c>
      <c r="E9640">
        <f>tbl_DataModel[[#This Row],[Profit]]/tbl_DataModel[[#This Row],[Sales]]</f>
        <v>0.12</v>
      </c>
      <c r="F9640">
        <v>1826</v>
      </c>
      <c r="G9640">
        <v>219.12</v>
      </c>
      <c r="H9640" t="s">
        <v>13</v>
      </c>
      <c r="I9640" t="s">
        <v>14</v>
      </c>
      <c r="J9640" t="s">
        <v>29</v>
      </c>
      <c r="K9640" t="s">
        <v>83</v>
      </c>
    </row>
    <row r="9641" spans="1:11" x14ac:dyDescent="0.3">
      <c r="A9641">
        <f>YEAR('Supermart Grocery Sales - Retai'!F:F)</f>
        <v>2015</v>
      </c>
      <c r="B9641">
        <f>MONTH('Supermart Grocery Sales - Retai'!F:F)</f>
        <v>9</v>
      </c>
      <c r="C9641" t="str" cm="1">
        <f t="array" ref="C9641">CHOOSE(_xlfn.ANCHORARRAY(B9641), "Jan", "Feb", "Mar", "Apr", "May", "Jun", "Jul", "Aug", "Sep", "Oct", "Nov", "Dec")</f>
        <v>Sep</v>
      </c>
      <c r="D9641" t="str">
        <f>"Q"&amp;ROUNDUP(MONTH('Supermart Grocery Sales - Retai'!F9641)/3,0)</f>
        <v>Q3</v>
      </c>
      <c r="E9641">
        <f>tbl_DataModel[[#This Row],[Profit]]/tbl_DataModel[[#This Row],[Sales]]</f>
        <v>0.2</v>
      </c>
      <c r="F9641">
        <v>784</v>
      </c>
      <c r="G9641">
        <v>156.80000000000001</v>
      </c>
      <c r="H9641" t="s">
        <v>32</v>
      </c>
      <c r="I9641" t="s">
        <v>46</v>
      </c>
      <c r="J9641" t="s">
        <v>29</v>
      </c>
      <c r="K9641" t="s">
        <v>135</v>
      </c>
    </row>
    <row r="9642" spans="1:11" x14ac:dyDescent="0.3">
      <c r="A9642">
        <f>YEAR('Supermart Grocery Sales - Retai'!F:F)</f>
        <v>2015</v>
      </c>
      <c r="B9642">
        <f>MONTH('Supermart Grocery Sales - Retai'!F:F)</f>
        <v>12</v>
      </c>
      <c r="C9642" t="str" cm="1">
        <f t="array" ref="C9642">CHOOSE(_xlfn.ANCHORARRAY(B9642), "Jan", "Feb", "Mar", "Apr", "May", "Jun", "Jul", "Aug", "Sep", "Oct", "Nov", "Dec")</f>
        <v>Dec</v>
      </c>
      <c r="D9642" t="str">
        <f>"Q"&amp;ROUNDUP(MONTH('Supermart Grocery Sales - Retai'!F9642)/3,0)</f>
        <v>Q4</v>
      </c>
      <c r="E9642">
        <f>tbl_DataModel[[#This Row],[Profit]]/tbl_DataModel[[#This Row],[Sales]]</f>
        <v>0.18999999999999997</v>
      </c>
      <c r="F9642">
        <v>553</v>
      </c>
      <c r="G9642">
        <v>105.07</v>
      </c>
      <c r="H9642" t="s">
        <v>26</v>
      </c>
      <c r="I9642" t="s">
        <v>201</v>
      </c>
      <c r="J9642" t="s">
        <v>29</v>
      </c>
      <c r="K9642" t="s">
        <v>78</v>
      </c>
    </row>
    <row r="9643" spans="1:11" x14ac:dyDescent="0.3">
      <c r="A9643">
        <f>YEAR('Supermart Grocery Sales - Retai'!F:F)</f>
        <v>2015</v>
      </c>
      <c r="B9643">
        <f>MONTH('Supermart Grocery Sales - Retai'!F:F)</f>
        <v>2</v>
      </c>
      <c r="C9643" t="str" cm="1">
        <f t="array" ref="C9643">CHOOSE(_xlfn.ANCHORARRAY(B9643), "Jan", "Feb", "Mar", "Apr", "May", "Jun", "Jul", "Aug", "Sep", "Oct", "Nov", "Dec")</f>
        <v>Feb</v>
      </c>
      <c r="D9643" t="str">
        <f>"Q"&amp;ROUNDUP(MONTH('Supermart Grocery Sales - Retai'!F9643)/3,0)</f>
        <v>Q1</v>
      </c>
      <c r="E9643">
        <f>tbl_DataModel[[#This Row],[Profit]]/tbl_DataModel[[#This Row],[Sales]]</f>
        <v>0.39</v>
      </c>
      <c r="F9643">
        <v>1871</v>
      </c>
      <c r="G9643">
        <v>729.69</v>
      </c>
      <c r="H9643" t="s">
        <v>26</v>
      </c>
      <c r="I9643" t="s">
        <v>37</v>
      </c>
      <c r="J9643" t="s">
        <v>29</v>
      </c>
      <c r="K9643" t="s">
        <v>204</v>
      </c>
    </row>
    <row r="9644" spans="1:11" x14ac:dyDescent="0.3">
      <c r="A9644">
        <f>YEAR('Supermart Grocery Sales - Retai'!F:F)</f>
        <v>2018</v>
      </c>
      <c r="B9644">
        <f>MONTH('Supermart Grocery Sales - Retai'!F:F)</f>
        <v>8</v>
      </c>
      <c r="C9644" t="str" cm="1">
        <f t="array" ref="C9644">CHOOSE(_xlfn.ANCHORARRAY(B9644), "Jan", "Feb", "Mar", "Apr", "May", "Jun", "Jul", "Aug", "Sep", "Oct", "Nov", "Dec")</f>
        <v>Aug</v>
      </c>
      <c r="D9644" t="str">
        <f>"Q"&amp;ROUNDUP(MONTH('Supermart Grocery Sales - Retai'!F9644)/3,0)</f>
        <v>Q3</v>
      </c>
      <c r="E9644">
        <f>tbl_DataModel[[#This Row],[Profit]]/tbl_DataModel[[#This Row],[Sales]]</f>
        <v>0.38</v>
      </c>
      <c r="F9644">
        <v>1603</v>
      </c>
      <c r="G9644">
        <v>609.14</v>
      </c>
      <c r="H9644" t="s">
        <v>49</v>
      </c>
      <c r="I9644" t="s">
        <v>205</v>
      </c>
      <c r="J9644" t="s">
        <v>29</v>
      </c>
      <c r="K9644" t="s">
        <v>86</v>
      </c>
    </row>
    <row r="9645" spans="1:11" x14ac:dyDescent="0.3">
      <c r="A9645">
        <f>YEAR('Supermart Grocery Sales - Retai'!F:F)</f>
        <v>2018</v>
      </c>
      <c r="B9645">
        <f>MONTH('Supermart Grocery Sales - Retai'!F:F)</f>
        <v>7</v>
      </c>
      <c r="C9645" t="str" cm="1">
        <f t="array" ref="C9645">CHOOSE(_xlfn.ANCHORARRAY(B9645), "Jan", "Feb", "Mar", "Apr", "May", "Jun", "Jul", "Aug", "Sep", "Oct", "Nov", "Dec")</f>
        <v>Jul</v>
      </c>
      <c r="D9645" t="str">
        <f>"Q"&amp;ROUNDUP(MONTH('Supermart Grocery Sales - Retai'!F9645)/3,0)</f>
        <v>Q3</v>
      </c>
      <c r="E9645">
        <f>tbl_DataModel[[#This Row],[Profit]]/tbl_DataModel[[#This Row],[Sales]]</f>
        <v>0.11</v>
      </c>
      <c r="F9645">
        <v>1712</v>
      </c>
      <c r="G9645">
        <v>188.32</v>
      </c>
      <c r="H9645" t="s">
        <v>49</v>
      </c>
      <c r="I9645" t="s">
        <v>54</v>
      </c>
      <c r="J9645" t="s">
        <v>29</v>
      </c>
      <c r="K9645" t="s">
        <v>42</v>
      </c>
    </row>
    <row r="9646" spans="1:11" x14ac:dyDescent="0.3">
      <c r="A9646">
        <f>YEAR('Supermart Grocery Sales - Retai'!F:F)</f>
        <v>2018</v>
      </c>
      <c r="B9646">
        <f>MONTH('Supermart Grocery Sales - Retai'!F:F)</f>
        <v>6</v>
      </c>
      <c r="C9646" t="str" cm="1">
        <f t="array" ref="C9646">CHOOSE(_xlfn.ANCHORARRAY(B9646), "Jan", "Feb", "Mar", "Apr", "May", "Jun", "Jul", "Aug", "Sep", "Oct", "Nov", "Dec")</f>
        <v>Jun</v>
      </c>
      <c r="D9646" t="str">
        <f>"Q"&amp;ROUNDUP(MONTH('Supermart Grocery Sales - Retai'!F9646)/3,0)</f>
        <v>Q2</v>
      </c>
      <c r="E9646">
        <f>tbl_DataModel[[#This Row],[Profit]]/tbl_DataModel[[#This Row],[Sales]]</f>
        <v>0.42</v>
      </c>
      <c r="F9646">
        <v>2083</v>
      </c>
      <c r="G9646">
        <v>874.86</v>
      </c>
      <c r="H9646" t="s">
        <v>20</v>
      </c>
      <c r="I9646" t="s">
        <v>21</v>
      </c>
      <c r="J9646" t="s">
        <v>29</v>
      </c>
      <c r="K9646" t="s">
        <v>83</v>
      </c>
    </row>
    <row r="9647" spans="1:11" x14ac:dyDescent="0.3">
      <c r="A9647">
        <f>YEAR('Supermart Grocery Sales - Retai'!F:F)</f>
        <v>2016</v>
      </c>
      <c r="B9647">
        <f>MONTH('Supermart Grocery Sales - Retai'!F:F)</f>
        <v>6</v>
      </c>
      <c r="C9647" t="str" cm="1">
        <f t="array" ref="C9647">CHOOSE(_xlfn.ANCHORARRAY(B9647), "Jan", "Feb", "Mar", "Apr", "May", "Jun", "Jul", "Aug", "Sep", "Oct", "Nov", "Dec")</f>
        <v>Jun</v>
      </c>
      <c r="D9647" t="str">
        <f>"Q"&amp;ROUNDUP(MONTH('Supermart Grocery Sales - Retai'!F9647)/3,0)</f>
        <v>Q2</v>
      </c>
      <c r="E9647">
        <f>tbl_DataModel[[#This Row],[Profit]]/tbl_DataModel[[#This Row],[Sales]]</f>
        <v>0.12</v>
      </c>
      <c r="F9647">
        <v>2262</v>
      </c>
      <c r="G9647">
        <v>271.44</v>
      </c>
      <c r="H9647" t="s">
        <v>20</v>
      </c>
      <c r="I9647" t="s">
        <v>91</v>
      </c>
      <c r="J9647" t="s">
        <v>29</v>
      </c>
      <c r="K9647" t="s">
        <v>211</v>
      </c>
    </row>
    <row r="9648" spans="1:11" x14ac:dyDescent="0.3">
      <c r="A9648">
        <f>YEAR('Supermart Grocery Sales - Retai'!F:F)</f>
        <v>2017</v>
      </c>
      <c r="B9648">
        <f>MONTH('Supermart Grocery Sales - Retai'!F:F)</f>
        <v>4</v>
      </c>
      <c r="C9648" t="str" cm="1">
        <f t="array" ref="C9648">CHOOSE(_xlfn.ANCHORARRAY(B9648), "Jan", "Feb", "Mar", "Apr", "May", "Jun", "Jul", "Aug", "Sep", "Oct", "Nov", "Dec")</f>
        <v>Apr</v>
      </c>
      <c r="D9648" t="str">
        <f>"Q"&amp;ROUNDUP(MONTH('Supermart Grocery Sales - Retai'!F9648)/3,0)</f>
        <v>Q2</v>
      </c>
      <c r="E9648">
        <f>tbl_DataModel[[#This Row],[Profit]]/tbl_DataModel[[#This Row],[Sales]]</f>
        <v>0.16999999999999998</v>
      </c>
      <c r="F9648">
        <v>739</v>
      </c>
      <c r="G9648">
        <v>125.63</v>
      </c>
      <c r="H9648" t="s">
        <v>58</v>
      </c>
      <c r="I9648" t="s">
        <v>59</v>
      </c>
      <c r="J9648" t="s">
        <v>29</v>
      </c>
      <c r="K9648" t="s">
        <v>263</v>
      </c>
    </row>
    <row r="9649" spans="1:11" x14ac:dyDescent="0.3">
      <c r="A9649">
        <f>YEAR('Supermart Grocery Sales - Retai'!F:F)</f>
        <v>2017</v>
      </c>
      <c r="B9649">
        <f>MONTH('Supermart Grocery Sales - Retai'!F:F)</f>
        <v>4</v>
      </c>
      <c r="C9649" t="str" cm="1">
        <f t="array" ref="C9649">CHOOSE(_xlfn.ANCHORARRAY(B9649), "Jan", "Feb", "Mar", "Apr", "May", "Jun", "Jul", "Aug", "Sep", "Oct", "Nov", "Dec")</f>
        <v>Apr</v>
      </c>
      <c r="D9649" t="str">
        <f>"Q"&amp;ROUNDUP(MONTH('Supermart Grocery Sales - Retai'!F9649)/3,0)</f>
        <v>Q2</v>
      </c>
      <c r="E9649">
        <f>tbl_DataModel[[#This Row],[Profit]]/tbl_DataModel[[#This Row],[Sales]]</f>
        <v>0.43</v>
      </c>
      <c r="F9649">
        <v>1886</v>
      </c>
      <c r="G9649">
        <v>810.98</v>
      </c>
      <c r="H9649" t="s">
        <v>32</v>
      </c>
      <c r="I9649" t="s">
        <v>33</v>
      </c>
      <c r="J9649" t="s">
        <v>29</v>
      </c>
      <c r="K9649" t="s">
        <v>25</v>
      </c>
    </row>
    <row r="9650" spans="1:11" x14ac:dyDescent="0.3">
      <c r="A9650">
        <f>YEAR('Supermart Grocery Sales - Retai'!F:F)</f>
        <v>2017</v>
      </c>
      <c r="B9650">
        <f>MONTH('Supermart Grocery Sales - Retai'!F:F)</f>
        <v>12</v>
      </c>
      <c r="C9650" t="str" cm="1">
        <f t="array" ref="C9650">CHOOSE(_xlfn.ANCHORARRAY(B9650), "Jan", "Feb", "Mar", "Apr", "May", "Jun", "Jul", "Aug", "Sep", "Oct", "Nov", "Dec")</f>
        <v>Dec</v>
      </c>
      <c r="D9650" t="str">
        <f>"Q"&amp;ROUNDUP(MONTH('Supermart Grocery Sales - Retai'!F9650)/3,0)</f>
        <v>Q4</v>
      </c>
      <c r="E9650">
        <f>tbl_DataModel[[#This Row],[Profit]]/tbl_DataModel[[#This Row],[Sales]]</f>
        <v>0.41</v>
      </c>
      <c r="F9650">
        <v>1106</v>
      </c>
      <c r="G9650">
        <v>453.46</v>
      </c>
      <c r="H9650" t="s">
        <v>32</v>
      </c>
      <c r="I9650" t="s">
        <v>46</v>
      </c>
      <c r="J9650" t="s">
        <v>29</v>
      </c>
      <c r="K9650" t="s">
        <v>53</v>
      </c>
    </row>
    <row r="9651" spans="1:11" x14ac:dyDescent="0.3">
      <c r="A9651">
        <f>YEAR('Supermart Grocery Sales - Retai'!F:F)</f>
        <v>2016</v>
      </c>
      <c r="B9651">
        <f>MONTH('Supermart Grocery Sales - Retai'!F:F)</f>
        <v>12</v>
      </c>
      <c r="C9651" t="str" cm="1">
        <f t="array" ref="C9651">CHOOSE(_xlfn.ANCHORARRAY(B9651), "Jan", "Feb", "Mar", "Apr", "May", "Jun", "Jul", "Aug", "Sep", "Oct", "Nov", "Dec")</f>
        <v>Dec</v>
      </c>
      <c r="D9651" t="str">
        <f>"Q"&amp;ROUNDUP(MONTH('Supermart Grocery Sales - Retai'!F9651)/3,0)</f>
        <v>Q4</v>
      </c>
      <c r="E9651">
        <f>tbl_DataModel[[#This Row],[Profit]]/tbl_DataModel[[#This Row],[Sales]]</f>
        <v>6.0000000000000005E-2</v>
      </c>
      <c r="F9651">
        <v>1470</v>
      </c>
      <c r="G9651">
        <v>88.2</v>
      </c>
      <c r="H9651" t="s">
        <v>32</v>
      </c>
      <c r="I9651" t="s">
        <v>46</v>
      </c>
      <c r="J9651" t="s">
        <v>29</v>
      </c>
      <c r="K9651" t="s">
        <v>165</v>
      </c>
    </row>
    <row r="9652" spans="1:11" x14ac:dyDescent="0.3">
      <c r="A9652">
        <f>YEAR('Supermart Grocery Sales - Retai'!F:F)</f>
        <v>2018</v>
      </c>
      <c r="B9652">
        <f>MONTH('Supermart Grocery Sales - Retai'!F:F)</f>
        <v>10</v>
      </c>
      <c r="C9652" t="str" cm="1">
        <f t="array" ref="C9652">CHOOSE(_xlfn.ANCHORARRAY(B9652), "Jan", "Feb", "Mar", "Apr", "May", "Jun", "Jul", "Aug", "Sep", "Oct", "Nov", "Dec")</f>
        <v>Oct</v>
      </c>
      <c r="D9652" t="str">
        <f>"Q"&amp;ROUNDUP(MONTH('Supermart Grocery Sales - Retai'!F9652)/3,0)</f>
        <v>Q4</v>
      </c>
      <c r="E9652">
        <f>tbl_DataModel[[#This Row],[Profit]]/tbl_DataModel[[#This Row],[Sales]]</f>
        <v>0.35</v>
      </c>
      <c r="F9652">
        <v>1979</v>
      </c>
      <c r="G9652">
        <v>692.65</v>
      </c>
      <c r="H9652" t="s">
        <v>49</v>
      </c>
      <c r="I9652" t="s">
        <v>54</v>
      </c>
      <c r="J9652" t="s">
        <v>29</v>
      </c>
      <c r="K9652" t="s">
        <v>156</v>
      </c>
    </row>
    <row r="9653" spans="1:11" x14ac:dyDescent="0.3">
      <c r="A9653">
        <f>YEAR('Supermart Grocery Sales - Retai'!F:F)</f>
        <v>2017</v>
      </c>
      <c r="B9653">
        <f>MONTH('Supermart Grocery Sales - Retai'!F:F)</f>
        <v>10</v>
      </c>
      <c r="C9653" t="str" cm="1">
        <f t="array" ref="C9653">CHOOSE(_xlfn.ANCHORARRAY(B9653), "Jan", "Feb", "Mar", "Apr", "May", "Jun", "Jul", "Aug", "Sep", "Oct", "Nov", "Dec")</f>
        <v>Oct</v>
      </c>
      <c r="D9653" t="str">
        <f>"Q"&amp;ROUNDUP(MONTH('Supermart Grocery Sales - Retai'!F9653)/3,0)</f>
        <v>Q4</v>
      </c>
      <c r="E9653">
        <f>tbl_DataModel[[#This Row],[Profit]]/tbl_DataModel[[#This Row],[Sales]]</f>
        <v>0.25</v>
      </c>
      <c r="F9653">
        <v>1936</v>
      </c>
      <c r="G9653">
        <v>484</v>
      </c>
      <c r="H9653" t="s">
        <v>20</v>
      </c>
      <c r="I9653" t="s">
        <v>91</v>
      </c>
      <c r="J9653" t="s">
        <v>29</v>
      </c>
      <c r="K9653" t="s">
        <v>40</v>
      </c>
    </row>
    <row r="9654" spans="1:11" x14ac:dyDescent="0.3">
      <c r="A9654">
        <f>YEAR('Supermart Grocery Sales - Retai'!F:F)</f>
        <v>2018</v>
      </c>
      <c r="B9654">
        <f>MONTH('Supermart Grocery Sales - Retai'!F:F)</f>
        <v>4</v>
      </c>
      <c r="C9654" t="str" cm="1">
        <f t="array" ref="C9654">CHOOSE(_xlfn.ANCHORARRAY(B9654), "Jan", "Feb", "Mar", "Apr", "May", "Jun", "Jul", "Aug", "Sep", "Oct", "Nov", "Dec")</f>
        <v>Apr</v>
      </c>
      <c r="D9654" t="str">
        <f>"Q"&amp;ROUNDUP(MONTH('Supermart Grocery Sales - Retai'!F9654)/3,0)</f>
        <v>Q2</v>
      </c>
      <c r="E9654">
        <f>tbl_DataModel[[#This Row],[Profit]]/tbl_DataModel[[#This Row],[Sales]]</f>
        <v>0.16</v>
      </c>
      <c r="F9654">
        <v>2414</v>
      </c>
      <c r="G9654">
        <v>386.24</v>
      </c>
      <c r="H9654" t="s">
        <v>32</v>
      </c>
      <c r="I9654" t="s">
        <v>46</v>
      </c>
      <c r="J9654" t="s">
        <v>29</v>
      </c>
      <c r="K9654" t="s">
        <v>261</v>
      </c>
    </row>
    <row r="9655" spans="1:11" x14ac:dyDescent="0.3">
      <c r="A9655">
        <f>YEAR('Supermart Grocery Sales - Retai'!F:F)</f>
        <v>2016</v>
      </c>
      <c r="B9655">
        <f>MONTH('Supermart Grocery Sales - Retai'!F:F)</f>
        <v>4</v>
      </c>
      <c r="C9655" t="str" cm="1">
        <f t="array" ref="C9655">CHOOSE(_xlfn.ANCHORARRAY(B9655), "Jan", "Feb", "Mar", "Apr", "May", "Jun", "Jul", "Aug", "Sep", "Oct", "Nov", "Dec")</f>
        <v>Apr</v>
      </c>
      <c r="D9655" t="str">
        <f>"Q"&amp;ROUNDUP(MONTH('Supermart Grocery Sales - Retai'!F9655)/3,0)</f>
        <v>Q2</v>
      </c>
      <c r="E9655">
        <f>tbl_DataModel[[#This Row],[Profit]]/tbl_DataModel[[#This Row],[Sales]]</f>
        <v>0.16999999999999998</v>
      </c>
      <c r="F9655">
        <v>506</v>
      </c>
      <c r="G9655">
        <v>86.02</v>
      </c>
      <c r="H9655" t="s">
        <v>63</v>
      </c>
      <c r="I9655" t="s">
        <v>64</v>
      </c>
      <c r="J9655" t="s">
        <v>29</v>
      </c>
      <c r="K9655" t="s">
        <v>67</v>
      </c>
    </row>
    <row r="9656" spans="1:11" x14ac:dyDescent="0.3">
      <c r="A9656">
        <f>YEAR('Supermart Grocery Sales - Retai'!F:F)</f>
        <v>2018</v>
      </c>
      <c r="B9656">
        <f>MONTH('Supermart Grocery Sales - Retai'!F:F)</f>
        <v>9</v>
      </c>
      <c r="C9656" t="str" cm="1">
        <f t="array" ref="C9656">CHOOSE(_xlfn.ANCHORARRAY(B9656), "Jan", "Feb", "Mar", "Apr", "May", "Jun", "Jul", "Aug", "Sep", "Oct", "Nov", "Dec")</f>
        <v>Sep</v>
      </c>
      <c r="D9656" t="str">
        <f>"Q"&amp;ROUNDUP(MONTH('Supermart Grocery Sales - Retai'!F9656)/3,0)</f>
        <v>Q3</v>
      </c>
      <c r="E9656">
        <f>tbl_DataModel[[#This Row],[Profit]]/tbl_DataModel[[#This Row],[Sales]]</f>
        <v>0.39</v>
      </c>
      <c r="F9656">
        <v>2409</v>
      </c>
      <c r="G9656">
        <v>939.51</v>
      </c>
      <c r="H9656" t="s">
        <v>58</v>
      </c>
      <c r="I9656" t="s">
        <v>59</v>
      </c>
      <c r="J9656" t="s">
        <v>29</v>
      </c>
      <c r="K9656" t="s">
        <v>137</v>
      </c>
    </row>
    <row r="9657" spans="1:11" x14ac:dyDescent="0.3">
      <c r="A9657">
        <f>YEAR('Supermart Grocery Sales - Retai'!F:F)</f>
        <v>2018</v>
      </c>
      <c r="B9657">
        <f>MONTH('Supermart Grocery Sales - Retai'!F:F)</f>
        <v>4</v>
      </c>
      <c r="C9657" t="str" cm="1">
        <f t="array" ref="C9657">CHOOSE(_xlfn.ANCHORARRAY(B9657), "Jan", "Feb", "Mar", "Apr", "May", "Jun", "Jul", "Aug", "Sep", "Oct", "Nov", "Dec")</f>
        <v>Apr</v>
      </c>
      <c r="D9657" t="str">
        <f>"Q"&amp;ROUNDUP(MONTH('Supermart Grocery Sales - Retai'!F9657)/3,0)</f>
        <v>Q2</v>
      </c>
      <c r="E9657">
        <f>tbl_DataModel[[#This Row],[Profit]]/tbl_DataModel[[#This Row],[Sales]]</f>
        <v>0.24</v>
      </c>
      <c r="F9657">
        <v>922</v>
      </c>
      <c r="G9657">
        <v>221.28</v>
      </c>
      <c r="H9657" t="s">
        <v>32</v>
      </c>
      <c r="I9657" t="s">
        <v>97</v>
      </c>
      <c r="J9657" t="s">
        <v>29</v>
      </c>
      <c r="K9657" t="s">
        <v>57</v>
      </c>
    </row>
    <row r="9658" spans="1:11" x14ac:dyDescent="0.3">
      <c r="A9658">
        <f>YEAR('Supermart Grocery Sales - Retai'!F:F)</f>
        <v>2017</v>
      </c>
      <c r="B9658">
        <f>MONTH('Supermart Grocery Sales - Retai'!F:F)</f>
        <v>8</v>
      </c>
      <c r="C9658" t="str" cm="1">
        <f t="array" ref="C9658">CHOOSE(_xlfn.ANCHORARRAY(B9658), "Jan", "Feb", "Mar", "Apr", "May", "Jun", "Jul", "Aug", "Sep", "Oct", "Nov", "Dec")</f>
        <v>Aug</v>
      </c>
      <c r="D9658" t="str">
        <f>"Q"&amp;ROUNDUP(MONTH('Supermart Grocery Sales - Retai'!F9658)/3,0)</f>
        <v>Q3</v>
      </c>
      <c r="E9658">
        <f>tbl_DataModel[[#This Row],[Profit]]/tbl_DataModel[[#This Row],[Sales]]</f>
        <v>0.09</v>
      </c>
      <c r="F9658">
        <v>2263</v>
      </c>
      <c r="G9658">
        <v>203.67</v>
      </c>
      <c r="H9658" t="s">
        <v>26</v>
      </c>
      <c r="I9658" t="s">
        <v>201</v>
      </c>
      <c r="J9658" t="s">
        <v>29</v>
      </c>
      <c r="K9658" t="s">
        <v>116</v>
      </c>
    </row>
    <row r="9659" spans="1:11" x14ac:dyDescent="0.3">
      <c r="A9659">
        <f>YEAR('Supermart Grocery Sales - Retai'!F:F)</f>
        <v>2018</v>
      </c>
      <c r="B9659">
        <f>MONTH('Supermart Grocery Sales - Retai'!F:F)</f>
        <v>10</v>
      </c>
      <c r="C9659" t="str" cm="1">
        <f t="array" ref="C9659">CHOOSE(_xlfn.ANCHORARRAY(B9659), "Jan", "Feb", "Mar", "Apr", "May", "Jun", "Jul", "Aug", "Sep", "Oct", "Nov", "Dec")</f>
        <v>Oct</v>
      </c>
      <c r="D9659" t="str">
        <f>"Q"&amp;ROUNDUP(MONTH('Supermart Grocery Sales - Retai'!F9659)/3,0)</f>
        <v>Q4</v>
      </c>
      <c r="E9659">
        <f>tbl_DataModel[[#This Row],[Profit]]/tbl_DataModel[[#This Row],[Sales]]</f>
        <v>0.35000000000000003</v>
      </c>
      <c r="F9659">
        <v>664</v>
      </c>
      <c r="G9659">
        <v>232.4</v>
      </c>
      <c r="H9659" t="s">
        <v>32</v>
      </c>
      <c r="I9659" t="s">
        <v>33</v>
      </c>
      <c r="J9659" t="s">
        <v>29</v>
      </c>
      <c r="K9659" t="s">
        <v>53</v>
      </c>
    </row>
    <row r="9660" spans="1:11" x14ac:dyDescent="0.3">
      <c r="A9660">
        <f>YEAR('Supermart Grocery Sales - Retai'!F:F)</f>
        <v>2018</v>
      </c>
      <c r="B9660">
        <f>MONTH('Supermart Grocery Sales - Retai'!F:F)</f>
        <v>10</v>
      </c>
      <c r="C9660" t="str" cm="1">
        <f t="array" ref="C9660">CHOOSE(_xlfn.ANCHORARRAY(B9660), "Jan", "Feb", "Mar", "Apr", "May", "Jun", "Jul", "Aug", "Sep", "Oct", "Nov", "Dec")</f>
        <v>Oct</v>
      </c>
      <c r="D9660" t="str">
        <f>"Q"&amp;ROUNDUP(MONTH('Supermart Grocery Sales - Retai'!F9660)/3,0)</f>
        <v>Q4</v>
      </c>
      <c r="E9660">
        <f>tbl_DataModel[[#This Row],[Profit]]/tbl_DataModel[[#This Row],[Sales]]</f>
        <v>0.38</v>
      </c>
      <c r="F9660">
        <v>1848</v>
      </c>
      <c r="G9660">
        <v>702.24</v>
      </c>
      <c r="H9660" t="s">
        <v>26</v>
      </c>
      <c r="I9660" t="s">
        <v>94</v>
      </c>
      <c r="J9660" t="s">
        <v>29</v>
      </c>
      <c r="K9660" t="s">
        <v>57</v>
      </c>
    </row>
    <row r="9661" spans="1:11" x14ac:dyDescent="0.3">
      <c r="A9661">
        <f>YEAR('Supermart Grocery Sales - Retai'!F:F)</f>
        <v>2017</v>
      </c>
      <c r="B9661">
        <f>MONTH('Supermart Grocery Sales - Retai'!F:F)</f>
        <v>11</v>
      </c>
      <c r="C9661" t="str" cm="1">
        <f t="array" ref="C9661">CHOOSE(_xlfn.ANCHORARRAY(B9661), "Jan", "Feb", "Mar", "Apr", "May", "Jun", "Jul", "Aug", "Sep", "Oct", "Nov", "Dec")</f>
        <v>Nov</v>
      </c>
      <c r="D9661" t="str">
        <f>"Q"&amp;ROUNDUP(MONTH('Supermart Grocery Sales - Retai'!F9661)/3,0)</f>
        <v>Q4</v>
      </c>
      <c r="E9661">
        <f>tbl_DataModel[[#This Row],[Profit]]/tbl_DataModel[[#This Row],[Sales]]</f>
        <v>0.27</v>
      </c>
      <c r="F9661">
        <v>2038</v>
      </c>
      <c r="G9661">
        <v>550.26</v>
      </c>
      <c r="H9661" t="s">
        <v>20</v>
      </c>
      <c r="I9661" t="s">
        <v>21</v>
      </c>
      <c r="J9661" t="s">
        <v>29</v>
      </c>
      <c r="K9661" t="s">
        <v>174</v>
      </c>
    </row>
    <row r="9662" spans="1:11" x14ac:dyDescent="0.3">
      <c r="A9662">
        <f>YEAR('Supermart Grocery Sales - Retai'!F:F)</f>
        <v>2017</v>
      </c>
      <c r="B9662">
        <f>MONTH('Supermart Grocery Sales - Retai'!F:F)</f>
        <v>10</v>
      </c>
      <c r="C9662" t="str" cm="1">
        <f t="array" ref="C9662">CHOOSE(_xlfn.ANCHORARRAY(B9662), "Jan", "Feb", "Mar", "Apr", "May", "Jun", "Jul", "Aug", "Sep", "Oct", "Nov", "Dec")</f>
        <v>Oct</v>
      </c>
      <c r="D9662" t="str">
        <f>"Q"&amp;ROUNDUP(MONTH('Supermart Grocery Sales - Retai'!F9662)/3,0)</f>
        <v>Q4</v>
      </c>
      <c r="E9662">
        <f>tbl_DataModel[[#This Row],[Profit]]/tbl_DataModel[[#This Row],[Sales]]</f>
        <v>6.9999999999999993E-2</v>
      </c>
      <c r="F9662">
        <v>896</v>
      </c>
      <c r="G9662">
        <v>62.72</v>
      </c>
      <c r="H9662" t="s">
        <v>32</v>
      </c>
      <c r="I9662" t="s">
        <v>33</v>
      </c>
      <c r="J9662" t="s">
        <v>29</v>
      </c>
      <c r="K9662" t="s">
        <v>57</v>
      </c>
    </row>
    <row r="9663" spans="1:11" x14ac:dyDescent="0.3">
      <c r="A9663">
        <f>YEAR('Supermart Grocery Sales - Retai'!F:F)</f>
        <v>2018</v>
      </c>
      <c r="B9663">
        <f>MONTH('Supermart Grocery Sales - Retai'!F:F)</f>
        <v>8</v>
      </c>
      <c r="C9663" t="str" cm="1">
        <f t="array" ref="C9663">CHOOSE(_xlfn.ANCHORARRAY(B9663), "Jan", "Feb", "Mar", "Apr", "May", "Jun", "Jul", "Aug", "Sep", "Oct", "Nov", "Dec")</f>
        <v>Aug</v>
      </c>
      <c r="D9663" t="str">
        <f>"Q"&amp;ROUNDUP(MONTH('Supermart Grocery Sales - Retai'!F9663)/3,0)</f>
        <v>Q3</v>
      </c>
      <c r="E9663">
        <f>tbl_DataModel[[#This Row],[Profit]]/tbl_DataModel[[#This Row],[Sales]]</f>
        <v>0.19</v>
      </c>
      <c r="F9663">
        <v>1354</v>
      </c>
      <c r="G9663">
        <v>257.26</v>
      </c>
      <c r="H9663" t="s">
        <v>58</v>
      </c>
      <c r="I9663" t="s">
        <v>68</v>
      </c>
      <c r="J9663" t="s">
        <v>29</v>
      </c>
      <c r="K9663" t="s">
        <v>125</v>
      </c>
    </row>
    <row r="9664" spans="1:11" x14ac:dyDescent="0.3">
      <c r="A9664">
        <f>YEAR('Supermart Grocery Sales - Retai'!F:F)</f>
        <v>2018</v>
      </c>
      <c r="B9664">
        <f>MONTH('Supermart Grocery Sales - Retai'!F:F)</f>
        <v>2</v>
      </c>
      <c r="C9664" t="str" cm="1">
        <f t="array" ref="C9664">CHOOSE(_xlfn.ANCHORARRAY(B9664), "Jan", "Feb", "Mar", "Apr", "May", "Jun", "Jul", "Aug", "Sep", "Oct", "Nov", "Dec")</f>
        <v>Feb</v>
      </c>
      <c r="D9664" t="str">
        <f>"Q"&amp;ROUNDUP(MONTH('Supermart Grocery Sales - Retai'!F9664)/3,0)</f>
        <v>Q1</v>
      </c>
      <c r="E9664">
        <f>tbl_DataModel[[#This Row],[Profit]]/tbl_DataModel[[#This Row],[Sales]]</f>
        <v>0.31999999999999995</v>
      </c>
      <c r="F9664">
        <v>527</v>
      </c>
      <c r="G9664">
        <v>168.64</v>
      </c>
      <c r="H9664" t="s">
        <v>49</v>
      </c>
      <c r="I9664" t="s">
        <v>205</v>
      </c>
      <c r="J9664" t="s">
        <v>29</v>
      </c>
      <c r="K9664" t="s">
        <v>120</v>
      </c>
    </row>
    <row r="9665" spans="1:11" x14ac:dyDescent="0.3">
      <c r="A9665">
        <f>YEAR('Supermart Grocery Sales - Retai'!F:F)</f>
        <v>2015</v>
      </c>
      <c r="B9665">
        <f>MONTH('Supermart Grocery Sales - Retai'!F:F)</f>
        <v>7</v>
      </c>
      <c r="C9665" t="str" cm="1">
        <f t="array" ref="C9665">CHOOSE(_xlfn.ANCHORARRAY(B9665), "Jan", "Feb", "Mar", "Apr", "May", "Jun", "Jul", "Aug", "Sep", "Oct", "Nov", "Dec")</f>
        <v>Jul</v>
      </c>
      <c r="D9665" t="str">
        <f>"Q"&amp;ROUNDUP(MONTH('Supermart Grocery Sales - Retai'!F9665)/3,0)</f>
        <v>Q3</v>
      </c>
      <c r="E9665">
        <f>tbl_DataModel[[#This Row],[Profit]]/tbl_DataModel[[#This Row],[Sales]]</f>
        <v>0.11000000000000001</v>
      </c>
      <c r="F9665">
        <v>1380</v>
      </c>
      <c r="G9665">
        <v>151.80000000000001</v>
      </c>
      <c r="H9665" t="s">
        <v>26</v>
      </c>
      <c r="I9665" t="s">
        <v>27</v>
      </c>
      <c r="J9665" t="s">
        <v>29</v>
      </c>
      <c r="K9665" t="s">
        <v>139</v>
      </c>
    </row>
    <row r="9666" spans="1:11" x14ac:dyDescent="0.3">
      <c r="A9666">
        <f>YEAR('Supermart Grocery Sales - Retai'!F:F)</f>
        <v>2015</v>
      </c>
      <c r="B9666">
        <f>MONTH('Supermart Grocery Sales - Retai'!F:F)</f>
        <v>7</v>
      </c>
      <c r="C9666" t="str" cm="1">
        <f t="array" ref="C9666">CHOOSE(_xlfn.ANCHORARRAY(B9666), "Jan", "Feb", "Mar", "Apr", "May", "Jun", "Jul", "Aug", "Sep", "Oct", "Nov", "Dec")</f>
        <v>Jul</v>
      </c>
      <c r="D9666" t="str">
        <f>"Q"&amp;ROUNDUP(MONTH('Supermart Grocery Sales - Retai'!F9666)/3,0)</f>
        <v>Q3</v>
      </c>
      <c r="E9666">
        <f>tbl_DataModel[[#This Row],[Profit]]/tbl_DataModel[[#This Row],[Sales]]</f>
        <v>0.32999999999999996</v>
      </c>
      <c r="F9666">
        <v>1337</v>
      </c>
      <c r="G9666">
        <v>441.21</v>
      </c>
      <c r="H9666" t="s">
        <v>26</v>
      </c>
      <c r="I9666" t="s">
        <v>37</v>
      </c>
      <c r="J9666" t="s">
        <v>29</v>
      </c>
      <c r="K9666" t="s">
        <v>137</v>
      </c>
    </row>
    <row r="9667" spans="1:11" x14ac:dyDescent="0.3">
      <c r="A9667">
        <f>YEAR('Supermart Grocery Sales - Retai'!F:F)</f>
        <v>2016</v>
      </c>
      <c r="B9667">
        <f>MONTH('Supermart Grocery Sales - Retai'!F:F)</f>
        <v>1</v>
      </c>
      <c r="C9667" t="str" cm="1">
        <f t="array" ref="C9667">CHOOSE(_xlfn.ANCHORARRAY(B9667), "Jan", "Feb", "Mar", "Apr", "May", "Jun", "Jul", "Aug", "Sep", "Oct", "Nov", "Dec")</f>
        <v>Jan</v>
      </c>
      <c r="D9667" t="str">
        <f>"Q"&amp;ROUNDUP(MONTH('Supermart Grocery Sales - Retai'!F9667)/3,0)</f>
        <v>Q1</v>
      </c>
      <c r="E9667">
        <f>tbl_DataModel[[#This Row],[Profit]]/tbl_DataModel[[#This Row],[Sales]]</f>
        <v>0.11</v>
      </c>
      <c r="F9667">
        <v>706</v>
      </c>
      <c r="G9667">
        <v>77.66</v>
      </c>
      <c r="H9667" t="s">
        <v>58</v>
      </c>
      <c r="I9667" t="s">
        <v>68</v>
      </c>
      <c r="J9667" t="s">
        <v>29</v>
      </c>
      <c r="K9667" t="s">
        <v>156</v>
      </c>
    </row>
    <row r="9668" spans="1:11" x14ac:dyDescent="0.3">
      <c r="A9668">
        <f>YEAR('Supermart Grocery Sales - Retai'!F:F)</f>
        <v>2015</v>
      </c>
      <c r="B9668">
        <f>MONTH('Supermart Grocery Sales - Retai'!F:F)</f>
        <v>7</v>
      </c>
      <c r="C9668" t="str" cm="1">
        <f t="array" ref="C9668">CHOOSE(_xlfn.ANCHORARRAY(B9668), "Jan", "Feb", "Mar", "Apr", "May", "Jun", "Jul", "Aug", "Sep", "Oct", "Nov", "Dec")</f>
        <v>Jul</v>
      </c>
      <c r="D9668" t="str">
        <f>"Q"&amp;ROUNDUP(MONTH('Supermart Grocery Sales - Retai'!F9668)/3,0)</f>
        <v>Q3</v>
      </c>
      <c r="E9668">
        <f>tbl_DataModel[[#This Row],[Profit]]/tbl_DataModel[[#This Row],[Sales]]</f>
        <v>0.41</v>
      </c>
      <c r="F9668">
        <v>786</v>
      </c>
      <c r="G9668">
        <v>322.26</v>
      </c>
      <c r="H9668" t="s">
        <v>26</v>
      </c>
      <c r="I9668" t="s">
        <v>201</v>
      </c>
      <c r="J9668" t="s">
        <v>29</v>
      </c>
      <c r="K9668" t="s">
        <v>40</v>
      </c>
    </row>
    <row r="9669" spans="1:11" x14ac:dyDescent="0.3">
      <c r="A9669">
        <f>YEAR('Supermart Grocery Sales - Retai'!F:F)</f>
        <v>2018</v>
      </c>
      <c r="B9669">
        <f>MONTH('Supermart Grocery Sales - Retai'!F:F)</f>
        <v>3</v>
      </c>
      <c r="C9669" t="str" cm="1">
        <f t="array" ref="C9669">CHOOSE(_xlfn.ANCHORARRAY(B9669), "Jan", "Feb", "Mar", "Apr", "May", "Jun", "Jul", "Aug", "Sep", "Oct", "Nov", "Dec")</f>
        <v>Mar</v>
      </c>
      <c r="D9669" t="str">
        <f>"Q"&amp;ROUNDUP(MONTH('Supermart Grocery Sales - Retai'!F9669)/3,0)</f>
        <v>Q1</v>
      </c>
      <c r="E9669">
        <f>tbl_DataModel[[#This Row],[Profit]]/tbl_DataModel[[#This Row],[Sales]]</f>
        <v>0.32999999999999996</v>
      </c>
      <c r="F9669">
        <v>1899</v>
      </c>
      <c r="G9669">
        <v>626.66999999999996</v>
      </c>
      <c r="H9669" t="s">
        <v>49</v>
      </c>
      <c r="I9669" t="s">
        <v>50</v>
      </c>
      <c r="J9669" t="s">
        <v>29</v>
      </c>
      <c r="K9669" t="s">
        <v>45</v>
      </c>
    </row>
    <row r="9670" spans="1:11" x14ac:dyDescent="0.3">
      <c r="A9670">
        <f>YEAR('Supermart Grocery Sales - Retai'!F:F)</f>
        <v>2018</v>
      </c>
      <c r="B9670">
        <f>MONTH('Supermart Grocery Sales - Retai'!F:F)</f>
        <v>6</v>
      </c>
      <c r="C9670" t="str" cm="1">
        <f t="array" ref="C9670">CHOOSE(_xlfn.ANCHORARRAY(B9670), "Jan", "Feb", "Mar", "Apr", "May", "Jun", "Jul", "Aug", "Sep", "Oct", "Nov", "Dec")</f>
        <v>Jun</v>
      </c>
      <c r="D9670" t="str">
        <f>"Q"&amp;ROUNDUP(MONTH('Supermart Grocery Sales - Retai'!F9670)/3,0)</f>
        <v>Q2</v>
      </c>
      <c r="E9670">
        <f>tbl_DataModel[[#This Row],[Profit]]/tbl_DataModel[[#This Row],[Sales]]</f>
        <v>0.25</v>
      </c>
      <c r="F9670">
        <v>1409</v>
      </c>
      <c r="G9670">
        <v>352.25</v>
      </c>
      <c r="H9670" t="s">
        <v>49</v>
      </c>
      <c r="I9670" t="s">
        <v>205</v>
      </c>
      <c r="J9670" t="s">
        <v>29</v>
      </c>
      <c r="K9670" t="s">
        <v>40</v>
      </c>
    </row>
    <row r="9671" spans="1:11" x14ac:dyDescent="0.3">
      <c r="A9671">
        <f>YEAR('Supermart Grocery Sales - Retai'!F:F)</f>
        <v>2017</v>
      </c>
      <c r="B9671">
        <f>MONTH('Supermart Grocery Sales - Retai'!F:F)</f>
        <v>3</v>
      </c>
      <c r="C9671" t="str" cm="1">
        <f t="array" ref="C9671">CHOOSE(_xlfn.ANCHORARRAY(B9671), "Jan", "Feb", "Mar", "Apr", "May", "Jun", "Jul", "Aug", "Sep", "Oct", "Nov", "Dec")</f>
        <v>Mar</v>
      </c>
      <c r="D9671" t="str">
        <f>"Q"&amp;ROUNDUP(MONTH('Supermart Grocery Sales - Retai'!F9671)/3,0)</f>
        <v>Q1</v>
      </c>
      <c r="E9671">
        <f>tbl_DataModel[[#This Row],[Profit]]/tbl_DataModel[[#This Row],[Sales]]</f>
        <v>0.27</v>
      </c>
      <c r="F9671">
        <v>648</v>
      </c>
      <c r="G9671">
        <v>174.96</v>
      </c>
      <c r="H9671" t="s">
        <v>58</v>
      </c>
      <c r="I9671" t="s">
        <v>112</v>
      </c>
      <c r="J9671" t="s">
        <v>29</v>
      </c>
      <c r="K9671" t="s">
        <v>90</v>
      </c>
    </row>
    <row r="9672" spans="1:11" x14ac:dyDescent="0.3">
      <c r="A9672">
        <f>YEAR('Supermart Grocery Sales - Retai'!F:F)</f>
        <v>2015</v>
      </c>
      <c r="B9672">
        <f>MONTH('Supermart Grocery Sales - Retai'!F:F)</f>
        <v>5</v>
      </c>
      <c r="C9672" t="str" cm="1">
        <f t="array" ref="C9672">CHOOSE(_xlfn.ANCHORARRAY(B9672), "Jan", "Feb", "Mar", "Apr", "May", "Jun", "Jul", "Aug", "Sep", "Oct", "Nov", "Dec")</f>
        <v>May</v>
      </c>
      <c r="D9672" t="str">
        <f>"Q"&amp;ROUNDUP(MONTH('Supermart Grocery Sales - Retai'!F9672)/3,0)</f>
        <v>Q2</v>
      </c>
      <c r="E9672">
        <f>tbl_DataModel[[#This Row],[Profit]]/tbl_DataModel[[#This Row],[Sales]]</f>
        <v>0.19</v>
      </c>
      <c r="F9672">
        <v>1398</v>
      </c>
      <c r="G9672">
        <v>265.62</v>
      </c>
      <c r="H9672" t="s">
        <v>26</v>
      </c>
      <c r="I9672" t="s">
        <v>27</v>
      </c>
      <c r="J9672" t="s">
        <v>29</v>
      </c>
      <c r="K9672" t="s">
        <v>78</v>
      </c>
    </row>
    <row r="9673" spans="1:11" x14ac:dyDescent="0.3">
      <c r="A9673">
        <f>YEAR('Supermart Grocery Sales - Retai'!F:F)</f>
        <v>2015</v>
      </c>
      <c r="B9673">
        <f>MONTH('Supermart Grocery Sales - Retai'!F:F)</f>
        <v>4</v>
      </c>
      <c r="C9673" t="str" cm="1">
        <f t="array" ref="C9673">CHOOSE(_xlfn.ANCHORARRAY(B9673), "Jan", "Feb", "Mar", "Apr", "May", "Jun", "Jul", "Aug", "Sep", "Oct", "Nov", "Dec")</f>
        <v>Apr</v>
      </c>
      <c r="D9673" t="str">
        <f>"Q"&amp;ROUNDUP(MONTH('Supermart Grocery Sales - Retai'!F9673)/3,0)</f>
        <v>Q2</v>
      </c>
      <c r="E9673">
        <f>tbl_DataModel[[#This Row],[Profit]]/tbl_DataModel[[#This Row],[Sales]]</f>
        <v>0.43</v>
      </c>
      <c r="F9673">
        <v>978</v>
      </c>
      <c r="G9673">
        <v>420.54</v>
      </c>
      <c r="H9673" t="s">
        <v>58</v>
      </c>
      <c r="I9673" t="s">
        <v>112</v>
      </c>
      <c r="J9673" t="s">
        <v>29</v>
      </c>
      <c r="K9673" t="s">
        <v>81</v>
      </c>
    </row>
    <row r="9674" spans="1:11" x14ac:dyDescent="0.3">
      <c r="A9674">
        <f>YEAR('Supermart Grocery Sales - Retai'!F:F)</f>
        <v>2018</v>
      </c>
      <c r="B9674">
        <f>MONTH('Supermart Grocery Sales - Retai'!F:F)</f>
        <v>3</v>
      </c>
      <c r="C9674" t="str" cm="1">
        <f t="array" ref="C9674">CHOOSE(_xlfn.ANCHORARRAY(B9674), "Jan", "Feb", "Mar", "Apr", "May", "Jun", "Jul", "Aug", "Sep", "Oct", "Nov", "Dec")</f>
        <v>Mar</v>
      </c>
      <c r="D9674" t="str">
        <f>"Q"&amp;ROUNDUP(MONTH('Supermart Grocery Sales - Retai'!F9674)/3,0)</f>
        <v>Q1</v>
      </c>
      <c r="E9674">
        <f>tbl_DataModel[[#This Row],[Profit]]/tbl_DataModel[[#This Row],[Sales]]</f>
        <v>0.3</v>
      </c>
      <c r="F9674">
        <v>1406</v>
      </c>
      <c r="G9674">
        <v>421.8</v>
      </c>
      <c r="H9674" t="s">
        <v>20</v>
      </c>
      <c r="I9674" t="s">
        <v>91</v>
      </c>
      <c r="J9674" t="s">
        <v>29</v>
      </c>
      <c r="K9674" t="s">
        <v>193</v>
      </c>
    </row>
    <row r="9675" spans="1:11" x14ac:dyDescent="0.3">
      <c r="A9675">
        <f>YEAR('Supermart Grocery Sales - Retai'!F:F)</f>
        <v>2016</v>
      </c>
      <c r="B9675">
        <f>MONTH('Supermart Grocery Sales - Retai'!F:F)</f>
        <v>11</v>
      </c>
      <c r="C9675" t="str" cm="1">
        <f t="array" ref="C9675">CHOOSE(_xlfn.ANCHORARRAY(B9675), "Jan", "Feb", "Mar", "Apr", "May", "Jun", "Jul", "Aug", "Sep", "Oct", "Nov", "Dec")</f>
        <v>Nov</v>
      </c>
      <c r="D9675" t="str">
        <f>"Q"&amp;ROUNDUP(MONTH('Supermart Grocery Sales - Retai'!F9675)/3,0)</f>
        <v>Q4</v>
      </c>
      <c r="E9675">
        <f>tbl_DataModel[[#This Row],[Profit]]/tbl_DataModel[[#This Row],[Sales]]</f>
        <v>0.06</v>
      </c>
      <c r="F9675">
        <v>943</v>
      </c>
      <c r="G9675">
        <v>56.58</v>
      </c>
      <c r="H9675" t="s">
        <v>26</v>
      </c>
      <c r="I9675" t="s">
        <v>27</v>
      </c>
      <c r="J9675" t="s">
        <v>29</v>
      </c>
      <c r="K9675" t="s">
        <v>191</v>
      </c>
    </row>
    <row r="9676" spans="1:11" x14ac:dyDescent="0.3">
      <c r="A9676">
        <f>YEAR('Supermart Grocery Sales - Retai'!F:F)</f>
        <v>2017</v>
      </c>
      <c r="B9676">
        <f>MONTH('Supermart Grocery Sales - Retai'!F:F)</f>
        <v>9</v>
      </c>
      <c r="C9676" t="str" cm="1">
        <f t="array" ref="C9676">CHOOSE(_xlfn.ANCHORARRAY(B9676), "Jan", "Feb", "Mar", "Apr", "May", "Jun", "Jul", "Aug", "Sep", "Oct", "Nov", "Dec")</f>
        <v>Sep</v>
      </c>
      <c r="D9676" t="str">
        <f>"Q"&amp;ROUNDUP(MONTH('Supermart Grocery Sales - Retai'!F9676)/3,0)</f>
        <v>Q3</v>
      </c>
      <c r="E9676">
        <f>tbl_DataModel[[#This Row],[Profit]]/tbl_DataModel[[#This Row],[Sales]]</f>
        <v>0.39999999999999997</v>
      </c>
      <c r="F9676">
        <v>1263</v>
      </c>
      <c r="G9676">
        <v>505.2</v>
      </c>
      <c r="H9676" t="s">
        <v>58</v>
      </c>
      <c r="I9676" t="s">
        <v>59</v>
      </c>
      <c r="J9676" t="s">
        <v>29</v>
      </c>
      <c r="K9676" t="s">
        <v>263</v>
      </c>
    </row>
    <row r="9677" spans="1:11" x14ac:dyDescent="0.3">
      <c r="A9677">
        <f>YEAR('Supermart Grocery Sales - Retai'!F:F)</f>
        <v>2017</v>
      </c>
      <c r="B9677">
        <f>MONTH('Supermart Grocery Sales - Retai'!F:F)</f>
        <v>12</v>
      </c>
      <c r="C9677" t="str" cm="1">
        <f t="array" ref="C9677">CHOOSE(_xlfn.ANCHORARRAY(B9677), "Jan", "Feb", "Mar", "Apr", "May", "Jun", "Jul", "Aug", "Sep", "Oct", "Nov", "Dec")</f>
        <v>Dec</v>
      </c>
      <c r="D9677" t="str">
        <f>"Q"&amp;ROUNDUP(MONTH('Supermart Grocery Sales - Retai'!F9677)/3,0)</f>
        <v>Q4</v>
      </c>
      <c r="E9677">
        <f>tbl_DataModel[[#This Row],[Profit]]/tbl_DataModel[[#This Row],[Sales]]</f>
        <v>0.32999999999999996</v>
      </c>
      <c r="F9677">
        <v>962</v>
      </c>
      <c r="G9677">
        <v>317.45999999999998</v>
      </c>
      <c r="H9677" t="s">
        <v>20</v>
      </c>
      <c r="I9677" t="s">
        <v>91</v>
      </c>
      <c r="J9677" t="s">
        <v>29</v>
      </c>
      <c r="K9677" t="s">
        <v>111</v>
      </c>
    </row>
    <row r="9678" spans="1:11" x14ac:dyDescent="0.3">
      <c r="A9678">
        <f>YEAR('Supermart Grocery Sales - Retai'!F:F)</f>
        <v>2018</v>
      </c>
      <c r="B9678">
        <f>MONTH('Supermart Grocery Sales - Retai'!F:F)</f>
        <v>12</v>
      </c>
      <c r="C9678" t="str" cm="1">
        <f t="array" ref="C9678">CHOOSE(_xlfn.ANCHORARRAY(B9678), "Jan", "Feb", "Mar", "Apr", "May", "Jun", "Jul", "Aug", "Sep", "Oct", "Nov", "Dec")</f>
        <v>Dec</v>
      </c>
      <c r="D9678" t="str">
        <f>"Q"&amp;ROUNDUP(MONTH('Supermart Grocery Sales - Retai'!F9678)/3,0)</f>
        <v>Q4</v>
      </c>
      <c r="E9678">
        <f>tbl_DataModel[[#This Row],[Profit]]/tbl_DataModel[[#This Row],[Sales]]</f>
        <v>0.37</v>
      </c>
      <c r="F9678">
        <v>557</v>
      </c>
      <c r="G9678">
        <v>206.09</v>
      </c>
      <c r="H9678" t="s">
        <v>32</v>
      </c>
      <c r="I9678" t="s">
        <v>46</v>
      </c>
      <c r="J9678" t="s">
        <v>29</v>
      </c>
      <c r="K9678" t="s">
        <v>165</v>
      </c>
    </row>
    <row r="9679" spans="1:11" x14ac:dyDescent="0.3">
      <c r="A9679">
        <f>YEAR('Supermart Grocery Sales - Retai'!F:F)</f>
        <v>2016</v>
      </c>
      <c r="B9679">
        <f>MONTH('Supermart Grocery Sales - Retai'!F:F)</f>
        <v>6</v>
      </c>
      <c r="C9679" t="str" cm="1">
        <f t="array" ref="C9679">CHOOSE(_xlfn.ANCHORARRAY(B9679), "Jan", "Feb", "Mar", "Apr", "May", "Jun", "Jul", "Aug", "Sep", "Oct", "Nov", "Dec")</f>
        <v>Jun</v>
      </c>
      <c r="D9679" t="str">
        <f>"Q"&amp;ROUNDUP(MONTH('Supermart Grocery Sales - Retai'!F9679)/3,0)</f>
        <v>Q2</v>
      </c>
      <c r="E9679">
        <f>tbl_DataModel[[#This Row],[Profit]]/tbl_DataModel[[#This Row],[Sales]]</f>
        <v>0.34</v>
      </c>
      <c r="F9679">
        <v>2098</v>
      </c>
      <c r="G9679">
        <v>713.32</v>
      </c>
      <c r="H9679" t="s">
        <v>26</v>
      </c>
      <c r="I9679" t="s">
        <v>94</v>
      </c>
      <c r="J9679" t="s">
        <v>29</v>
      </c>
      <c r="K9679" t="s">
        <v>193</v>
      </c>
    </row>
    <row r="9680" spans="1:11" x14ac:dyDescent="0.3">
      <c r="A9680">
        <f>YEAR('Supermart Grocery Sales - Retai'!F:F)</f>
        <v>2018</v>
      </c>
      <c r="B9680">
        <f>MONTH('Supermart Grocery Sales - Retai'!F:F)</f>
        <v>1</v>
      </c>
      <c r="C9680" t="str" cm="1">
        <f t="array" ref="C9680">CHOOSE(_xlfn.ANCHORARRAY(B9680), "Jan", "Feb", "Mar", "Apr", "May", "Jun", "Jul", "Aug", "Sep", "Oct", "Nov", "Dec")</f>
        <v>Jan</v>
      </c>
      <c r="D9680" t="str">
        <f>"Q"&amp;ROUNDUP(MONTH('Supermart Grocery Sales - Retai'!F9680)/3,0)</f>
        <v>Q1</v>
      </c>
      <c r="E9680">
        <f>tbl_DataModel[[#This Row],[Profit]]/tbl_DataModel[[#This Row],[Sales]]</f>
        <v>0.14000000000000001</v>
      </c>
      <c r="F9680">
        <v>700</v>
      </c>
      <c r="G9680">
        <v>98</v>
      </c>
      <c r="H9680" t="s">
        <v>26</v>
      </c>
      <c r="I9680" t="s">
        <v>94</v>
      </c>
      <c r="J9680" t="s">
        <v>29</v>
      </c>
      <c r="K9680" t="s">
        <v>182</v>
      </c>
    </row>
    <row r="9681" spans="1:11" x14ac:dyDescent="0.3">
      <c r="A9681">
        <f>YEAR('Supermart Grocery Sales - Retai'!F:F)</f>
        <v>2017</v>
      </c>
      <c r="B9681">
        <f>MONTH('Supermart Grocery Sales - Retai'!F:F)</f>
        <v>4</v>
      </c>
      <c r="C9681" t="str" cm="1">
        <f t="array" ref="C9681">CHOOSE(_xlfn.ANCHORARRAY(B9681), "Jan", "Feb", "Mar", "Apr", "May", "Jun", "Jul", "Aug", "Sep", "Oct", "Nov", "Dec")</f>
        <v>Apr</v>
      </c>
      <c r="D9681" t="str">
        <f>"Q"&amp;ROUNDUP(MONTH('Supermart Grocery Sales - Retai'!F9681)/3,0)</f>
        <v>Q2</v>
      </c>
      <c r="E9681">
        <f>tbl_DataModel[[#This Row],[Profit]]/tbl_DataModel[[#This Row],[Sales]]</f>
        <v>0.18</v>
      </c>
      <c r="F9681">
        <v>1332</v>
      </c>
      <c r="G9681">
        <v>239.76</v>
      </c>
      <c r="H9681" t="s">
        <v>58</v>
      </c>
      <c r="I9681" t="s">
        <v>112</v>
      </c>
      <c r="J9681" t="s">
        <v>29</v>
      </c>
      <c r="K9681" t="s">
        <v>40</v>
      </c>
    </row>
    <row r="9682" spans="1:11" x14ac:dyDescent="0.3">
      <c r="A9682">
        <f>YEAR('Supermart Grocery Sales - Retai'!F:F)</f>
        <v>2018</v>
      </c>
      <c r="B9682">
        <f>MONTH('Supermart Grocery Sales - Retai'!F:F)</f>
        <v>4</v>
      </c>
      <c r="C9682" t="str" cm="1">
        <f t="array" ref="C9682">CHOOSE(_xlfn.ANCHORARRAY(B9682), "Jan", "Feb", "Mar", "Apr", "May", "Jun", "Jul", "Aug", "Sep", "Oct", "Nov", "Dec")</f>
        <v>Apr</v>
      </c>
      <c r="D9682" t="str">
        <f>"Q"&amp;ROUNDUP(MONTH('Supermart Grocery Sales - Retai'!F9682)/3,0)</f>
        <v>Q2</v>
      </c>
      <c r="E9682">
        <f>tbl_DataModel[[#This Row],[Profit]]/tbl_DataModel[[#This Row],[Sales]]</f>
        <v>0.44</v>
      </c>
      <c r="F9682">
        <v>2114</v>
      </c>
      <c r="G9682">
        <v>930.16</v>
      </c>
      <c r="H9682" t="s">
        <v>58</v>
      </c>
      <c r="I9682" t="s">
        <v>59</v>
      </c>
      <c r="J9682" t="s">
        <v>29</v>
      </c>
      <c r="K9682" t="s">
        <v>182</v>
      </c>
    </row>
    <row r="9683" spans="1:11" x14ac:dyDescent="0.3">
      <c r="A9683">
        <f>YEAR('Supermart Grocery Sales - Retai'!F:F)</f>
        <v>2018</v>
      </c>
      <c r="B9683">
        <f>MONTH('Supermart Grocery Sales - Retai'!F:F)</f>
        <v>4</v>
      </c>
      <c r="C9683" t="str" cm="1">
        <f t="array" ref="C9683">CHOOSE(_xlfn.ANCHORARRAY(B9683), "Jan", "Feb", "Mar", "Apr", "May", "Jun", "Jul", "Aug", "Sep", "Oct", "Nov", "Dec")</f>
        <v>Apr</v>
      </c>
      <c r="D9683" t="str">
        <f>"Q"&amp;ROUNDUP(MONTH('Supermart Grocery Sales - Retai'!F9683)/3,0)</f>
        <v>Q2</v>
      </c>
      <c r="E9683">
        <f>tbl_DataModel[[#This Row],[Profit]]/tbl_DataModel[[#This Row],[Sales]]</f>
        <v>0.32999999999999996</v>
      </c>
      <c r="F9683">
        <v>2202</v>
      </c>
      <c r="G9683">
        <v>726.66</v>
      </c>
      <c r="H9683" t="s">
        <v>26</v>
      </c>
      <c r="I9683" t="s">
        <v>201</v>
      </c>
      <c r="J9683" t="s">
        <v>29</v>
      </c>
      <c r="K9683" t="s">
        <v>151</v>
      </c>
    </row>
    <row r="9684" spans="1:11" x14ac:dyDescent="0.3">
      <c r="A9684">
        <f>YEAR('Supermart Grocery Sales - Retai'!F:F)</f>
        <v>2018</v>
      </c>
      <c r="B9684">
        <f>MONTH('Supermart Grocery Sales - Retai'!F:F)</f>
        <v>4</v>
      </c>
      <c r="C9684" t="str" cm="1">
        <f t="array" ref="C9684">CHOOSE(_xlfn.ANCHORARRAY(B9684), "Jan", "Feb", "Mar", "Apr", "May", "Jun", "Jul", "Aug", "Sep", "Oct", "Nov", "Dec")</f>
        <v>Apr</v>
      </c>
      <c r="D9684" t="str">
        <f>"Q"&amp;ROUNDUP(MONTH('Supermart Grocery Sales - Retai'!F9684)/3,0)</f>
        <v>Q2</v>
      </c>
      <c r="E9684">
        <f>tbl_DataModel[[#This Row],[Profit]]/tbl_DataModel[[#This Row],[Sales]]</f>
        <v>0.32</v>
      </c>
      <c r="F9684">
        <v>1122</v>
      </c>
      <c r="G9684">
        <v>359.04</v>
      </c>
      <c r="H9684" t="s">
        <v>63</v>
      </c>
      <c r="I9684" t="s">
        <v>157</v>
      </c>
      <c r="J9684" t="s">
        <v>29</v>
      </c>
      <c r="K9684" t="s">
        <v>25</v>
      </c>
    </row>
    <row r="9685" spans="1:11" x14ac:dyDescent="0.3">
      <c r="A9685">
        <f>YEAR('Supermart Grocery Sales - Retai'!F:F)</f>
        <v>2016</v>
      </c>
      <c r="B9685">
        <f>MONTH('Supermart Grocery Sales - Retai'!F:F)</f>
        <v>6</v>
      </c>
      <c r="C9685" t="str" cm="1">
        <f t="array" ref="C9685">CHOOSE(_xlfn.ANCHORARRAY(B9685), "Jan", "Feb", "Mar", "Apr", "May", "Jun", "Jul", "Aug", "Sep", "Oct", "Nov", "Dec")</f>
        <v>Jun</v>
      </c>
      <c r="D9685" t="str">
        <f>"Q"&amp;ROUNDUP(MONTH('Supermart Grocery Sales - Retai'!F9685)/3,0)</f>
        <v>Q2</v>
      </c>
      <c r="E9685">
        <f>tbl_DataModel[[#This Row],[Profit]]/tbl_DataModel[[#This Row],[Sales]]</f>
        <v>0.27999999999999997</v>
      </c>
      <c r="F9685">
        <v>1498</v>
      </c>
      <c r="G9685">
        <v>419.44</v>
      </c>
      <c r="H9685" t="s">
        <v>49</v>
      </c>
      <c r="I9685" t="s">
        <v>54</v>
      </c>
      <c r="J9685" t="s">
        <v>29</v>
      </c>
      <c r="K9685" t="s">
        <v>111</v>
      </c>
    </row>
    <row r="9686" spans="1:11" x14ac:dyDescent="0.3">
      <c r="A9686">
        <f>YEAR('Supermart Grocery Sales - Retai'!F:F)</f>
        <v>2017</v>
      </c>
      <c r="B9686">
        <f>MONTH('Supermart Grocery Sales - Retai'!F:F)</f>
        <v>8</v>
      </c>
      <c r="C9686" t="str" cm="1">
        <f t="array" ref="C9686">CHOOSE(_xlfn.ANCHORARRAY(B9686), "Jan", "Feb", "Mar", "Apr", "May", "Jun", "Jul", "Aug", "Sep", "Oct", "Nov", "Dec")</f>
        <v>Aug</v>
      </c>
      <c r="D9686" t="str">
        <f>"Q"&amp;ROUNDUP(MONTH('Supermart Grocery Sales - Retai'!F9686)/3,0)</f>
        <v>Q3</v>
      </c>
      <c r="E9686">
        <f>tbl_DataModel[[#This Row],[Profit]]/tbl_DataModel[[#This Row],[Sales]]</f>
        <v>0.42000000000000004</v>
      </c>
      <c r="F9686">
        <v>941</v>
      </c>
      <c r="G9686">
        <v>395.22</v>
      </c>
      <c r="H9686" t="s">
        <v>63</v>
      </c>
      <c r="I9686" t="s">
        <v>87</v>
      </c>
      <c r="J9686" t="s">
        <v>76</v>
      </c>
      <c r="K9686" t="s">
        <v>62</v>
      </c>
    </row>
    <row r="9687" spans="1:11" x14ac:dyDescent="0.3">
      <c r="A9687">
        <f>YEAR('Supermart Grocery Sales - Retai'!F:F)</f>
        <v>2018</v>
      </c>
      <c r="B9687">
        <f>MONTH('Supermart Grocery Sales - Retai'!F:F)</f>
        <v>7</v>
      </c>
      <c r="C9687" t="str" cm="1">
        <f t="array" ref="C9687">CHOOSE(_xlfn.ANCHORARRAY(B9687), "Jan", "Feb", "Mar", "Apr", "May", "Jun", "Jul", "Aug", "Sep", "Oct", "Nov", "Dec")</f>
        <v>Jul</v>
      </c>
      <c r="D9687" t="str">
        <f>"Q"&amp;ROUNDUP(MONTH('Supermart Grocery Sales - Retai'!F9687)/3,0)</f>
        <v>Q3</v>
      </c>
      <c r="E9687">
        <f>tbl_DataModel[[#This Row],[Profit]]/tbl_DataModel[[#This Row],[Sales]]</f>
        <v>0.34</v>
      </c>
      <c r="F9687">
        <v>2122</v>
      </c>
      <c r="G9687">
        <v>721.48</v>
      </c>
      <c r="H9687" t="s">
        <v>58</v>
      </c>
      <c r="I9687" t="s">
        <v>59</v>
      </c>
      <c r="J9687" t="s">
        <v>76</v>
      </c>
      <c r="K9687" t="s">
        <v>156</v>
      </c>
    </row>
    <row r="9688" spans="1:11" x14ac:dyDescent="0.3">
      <c r="A9688">
        <f>YEAR('Supermart Grocery Sales - Retai'!F:F)</f>
        <v>2016</v>
      </c>
      <c r="B9688">
        <f>MONTH('Supermart Grocery Sales - Retai'!F:F)</f>
        <v>9</v>
      </c>
      <c r="C9688" t="str" cm="1">
        <f t="array" ref="C9688">CHOOSE(_xlfn.ANCHORARRAY(B9688), "Jan", "Feb", "Mar", "Apr", "May", "Jun", "Jul", "Aug", "Sep", "Oct", "Nov", "Dec")</f>
        <v>Sep</v>
      </c>
      <c r="D9688" t="str">
        <f>"Q"&amp;ROUNDUP(MONTH('Supermart Grocery Sales - Retai'!F9688)/3,0)</f>
        <v>Q3</v>
      </c>
      <c r="E9688">
        <f>tbl_DataModel[[#This Row],[Profit]]/tbl_DataModel[[#This Row],[Sales]]</f>
        <v>7.0000000000000007E-2</v>
      </c>
      <c r="F9688">
        <v>1520</v>
      </c>
      <c r="G9688">
        <v>106.4</v>
      </c>
      <c r="H9688" t="s">
        <v>13</v>
      </c>
      <c r="I9688" t="s">
        <v>195</v>
      </c>
      <c r="J9688" t="s">
        <v>76</v>
      </c>
      <c r="K9688" t="s">
        <v>197</v>
      </c>
    </row>
    <row r="9689" spans="1:11" x14ac:dyDescent="0.3">
      <c r="A9689">
        <f>YEAR('Supermart Grocery Sales - Retai'!F:F)</f>
        <v>2016</v>
      </c>
      <c r="B9689">
        <f>MONTH('Supermart Grocery Sales - Retai'!F:F)</f>
        <v>12</v>
      </c>
      <c r="C9689" t="str" cm="1">
        <f t="array" ref="C9689">CHOOSE(_xlfn.ANCHORARRAY(B9689), "Jan", "Feb", "Mar", "Apr", "May", "Jun", "Jul", "Aug", "Sep", "Oct", "Nov", "Dec")</f>
        <v>Dec</v>
      </c>
      <c r="D9689" t="str">
        <f>"Q"&amp;ROUNDUP(MONTH('Supermart Grocery Sales - Retai'!F9689)/3,0)</f>
        <v>Q4</v>
      </c>
      <c r="E9689">
        <f>tbl_DataModel[[#This Row],[Profit]]/tbl_DataModel[[#This Row],[Sales]]</f>
        <v>0.15000000000000002</v>
      </c>
      <c r="F9689">
        <v>2069</v>
      </c>
      <c r="G9689">
        <v>310.35000000000002</v>
      </c>
      <c r="H9689" t="s">
        <v>20</v>
      </c>
      <c r="I9689" t="s">
        <v>91</v>
      </c>
      <c r="J9689" t="s">
        <v>76</v>
      </c>
      <c r="K9689" t="s">
        <v>261</v>
      </c>
    </row>
    <row r="9690" spans="1:11" x14ac:dyDescent="0.3">
      <c r="A9690">
        <f>YEAR('Supermart Grocery Sales - Retai'!F:F)</f>
        <v>2018</v>
      </c>
      <c r="B9690">
        <f>MONTH('Supermart Grocery Sales - Retai'!F:F)</f>
        <v>6</v>
      </c>
      <c r="C9690" t="str" cm="1">
        <f t="array" ref="C9690">CHOOSE(_xlfn.ANCHORARRAY(B9690), "Jan", "Feb", "Mar", "Apr", "May", "Jun", "Jul", "Aug", "Sep", "Oct", "Nov", "Dec")</f>
        <v>Jun</v>
      </c>
      <c r="D9690" t="str">
        <f>"Q"&amp;ROUNDUP(MONTH('Supermart Grocery Sales - Retai'!F9690)/3,0)</f>
        <v>Q2</v>
      </c>
      <c r="E9690">
        <f>tbl_DataModel[[#This Row],[Profit]]/tbl_DataModel[[#This Row],[Sales]]</f>
        <v>0.33</v>
      </c>
      <c r="F9690">
        <v>523</v>
      </c>
      <c r="G9690">
        <v>172.59</v>
      </c>
      <c r="H9690" t="s">
        <v>13</v>
      </c>
      <c r="I9690" t="s">
        <v>79</v>
      </c>
      <c r="J9690" t="s">
        <v>76</v>
      </c>
      <c r="K9690" t="s">
        <v>81</v>
      </c>
    </row>
    <row r="9691" spans="1:11" x14ac:dyDescent="0.3">
      <c r="A9691">
        <f>YEAR('Supermart Grocery Sales - Retai'!F:F)</f>
        <v>2015</v>
      </c>
      <c r="B9691">
        <f>MONTH('Supermart Grocery Sales - Retai'!F:F)</f>
        <v>9</v>
      </c>
      <c r="C9691" t="str" cm="1">
        <f t="array" ref="C9691">CHOOSE(_xlfn.ANCHORARRAY(B9691), "Jan", "Feb", "Mar", "Apr", "May", "Jun", "Jul", "Aug", "Sep", "Oct", "Nov", "Dec")</f>
        <v>Sep</v>
      </c>
      <c r="D9691" t="str">
        <f>"Q"&amp;ROUNDUP(MONTH('Supermart Grocery Sales - Retai'!F9691)/3,0)</f>
        <v>Q3</v>
      </c>
      <c r="E9691">
        <f>tbl_DataModel[[#This Row],[Profit]]/tbl_DataModel[[#This Row],[Sales]]</f>
        <v>0.3</v>
      </c>
      <c r="F9691">
        <v>2428</v>
      </c>
      <c r="G9691">
        <v>728.4</v>
      </c>
      <c r="H9691" t="s">
        <v>58</v>
      </c>
      <c r="I9691" t="s">
        <v>68</v>
      </c>
      <c r="J9691" t="s">
        <v>76</v>
      </c>
      <c r="K9691" t="s">
        <v>25</v>
      </c>
    </row>
    <row r="9692" spans="1:11" x14ac:dyDescent="0.3">
      <c r="A9692">
        <f>YEAR('Supermart Grocery Sales - Retai'!F:F)</f>
        <v>2015</v>
      </c>
      <c r="B9692">
        <f>MONTH('Supermart Grocery Sales - Retai'!F:F)</f>
        <v>9</v>
      </c>
      <c r="C9692" t="str" cm="1">
        <f t="array" ref="C9692">CHOOSE(_xlfn.ANCHORARRAY(B9692), "Jan", "Feb", "Mar", "Apr", "May", "Jun", "Jul", "Aug", "Sep", "Oct", "Nov", "Dec")</f>
        <v>Sep</v>
      </c>
      <c r="D9692" t="str">
        <f>"Q"&amp;ROUNDUP(MONTH('Supermart Grocery Sales - Retai'!F9692)/3,0)</f>
        <v>Q3</v>
      </c>
      <c r="E9692">
        <f>tbl_DataModel[[#This Row],[Profit]]/tbl_DataModel[[#This Row],[Sales]]</f>
        <v>0.4</v>
      </c>
      <c r="F9692">
        <v>610</v>
      </c>
      <c r="G9692">
        <v>244</v>
      </c>
      <c r="H9692" t="s">
        <v>32</v>
      </c>
      <c r="I9692" t="s">
        <v>46</v>
      </c>
      <c r="J9692" t="s">
        <v>76</v>
      </c>
      <c r="K9692" t="s">
        <v>156</v>
      </c>
    </row>
    <row r="9693" spans="1:11" x14ac:dyDescent="0.3">
      <c r="A9693">
        <f>YEAR('Supermart Grocery Sales - Retai'!F:F)</f>
        <v>2018</v>
      </c>
      <c r="B9693">
        <f>MONTH('Supermart Grocery Sales - Retai'!F:F)</f>
        <v>2</v>
      </c>
      <c r="C9693" t="str" cm="1">
        <f t="array" ref="C9693">CHOOSE(_xlfn.ANCHORARRAY(B9693), "Jan", "Feb", "Mar", "Apr", "May", "Jun", "Jul", "Aug", "Sep", "Oct", "Nov", "Dec")</f>
        <v>Feb</v>
      </c>
      <c r="D9693" t="str">
        <f>"Q"&amp;ROUNDUP(MONTH('Supermart Grocery Sales - Retai'!F9693)/3,0)</f>
        <v>Q1</v>
      </c>
      <c r="E9693">
        <f>tbl_DataModel[[#This Row],[Profit]]/tbl_DataModel[[#This Row],[Sales]]</f>
        <v>0.25</v>
      </c>
      <c r="F9693">
        <v>1994</v>
      </c>
      <c r="G9693">
        <v>498.5</v>
      </c>
      <c r="H9693" t="s">
        <v>58</v>
      </c>
      <c r="I9693" t="s">
        <v>59</v>
      </c>
      <c r="J9693" t="s">
        <v>76</v>
      </c>
      <c r="K9693" t="s">
        <v>108</v>
      </c>
    </row>
    <row r="9694" spans="1:11" x14ac:dyDescent="0.3">
      <c r="A9694">
        <f>YEAR('Supermart Grocery Sales - Retai'!F:F)</f>
        <v>2015</v>
      </c>
      <c r="B9694">
        <f>MONTH('Supermart Grocery Sales - Retai'!F:F)</f>
        <v>3</v>
      </c>
      <c r="C9694" t="str" cm="1">
        <f t="array" ref="C9694">CHOOSE(_xlfn.ANCHORARRAY(B9694), "Jan", "Feb", "Mar", "Apr", "May", "Jun", "Jul", "Aug", "Sep", "Oct", "Nov", "Dec")</f>
        <v>Mar</v>
      </c>
      <c r="D9694" t="str">
        <f>"Q"&amp;ROUNDUP(MONTH('Supermart Grocery Sales - Retai'!F9694)/3,0)</f>
        <v>Q1</v>
      </c>
      <c r="E9694">
        <f>tbl_DataModel[[#This Row],[Profit]]/tbl_DataModel[[#This Row],[Sales]]</f>
        <v>0.18000000000000002</v>
      </c>
      <c r="F9694">
        <v>559</v>
      </c>
      <c r="G9694">
        <v>100.62</v>
      </c>
      <c r="H9694" t="s">
        <v>26</v>
      </c>
      <c r="I9694" t="s">
        <v>37</v>
      </c>
      <c r="J9694" t="s">
        <v>76</v>
      </c>
      <c r="K9694" t="s">
        <v>130</v>
      </c>
    </row>
    <row r="9695" spans="1:11" x14ac:dyDescent="0.3">
      <c r="A9695">
        <f>YEAR('Supermart Grocery Sales - Retai'!F:F)</f>
        <v>2015</v>
      </c>
      <c r="B9695">
        <f>MONTH('Supermart Grocery Sales - Retai'!F:F)</f>
        <v>3</v>
      </c>
      <c r="C9695" t="str" cm="1">
        <f t="array" ref="C9695">CHOOSE(_xlfn.ANCHORARRAY(B9695), "Jan", "Feb", "Mar", "Apr", "May", "Jun", "Jul", "Aug", "Sep", "Oct", "Nov", "Dec")</f>
        <v>Mar</v>
      </c>
      <c r="D9695" t="str">
        <f>"Q"&amp;ROUNDUP(MONTH('Supermart Grocery Sales - Retai'!F9695)/3,0)</f>
        <v>Q1</v>
      </c>
      <c r="E9695">
        <f>tbl_DataModel[[#This Row],[Profit]]/tbl_DataModel[[#This Row],[Sales]]</f>
        <v>0.43000000000000005</v>
      </c>
      <c r="F9695">
        <v>1572</v>
      </c>
      <c r="G9695">
        <v>675.96</v>
      </c>
      <c r="H9695" t="s">
        <v>13</v>
      </c>
      <c r="I9695" t="s">
        <v>79</v>
      </c>
      <c r="J9695" t="s">
        <v>76</v>
      </c>
      <c r="K9695" t="s">
        <v>120</v>
      </c>
    </row>
    <row r="9696" spans="1:11" x14ac:dyDescent="0.3">
      <c r="A9696">
        <f>YEAR('Supermart Grocery Sales - Retai'!F:F)</f>
        <v>2018</v>
      </c>
      <c r="B9696">
        <f>MONTH('Supermart Grocery Sales - Retai'!F:F)</f>
        <v>4</v>
      </c>
      <c r="C9696" t="str" cm="1">
        <f t="array" ref="C9696">CHOOSE(_xlfn.ANCHORARRAY(B9696), "Jan", "Feb", "Mar", "Apr", "May", "Jun", "Jul", "Aug", "Sep", "Oct", "Nov", "Dec")</f>
        <v>Apr</v>
      </c>
      <c r="D9696" t="str">
        <f>"Q"&amp;ROUNDUP(MONTH('Supermart Grocery Sales - Retai'!F9696)/3,0)</f>
        <v>Q2</v>
      </c>
      <c r="E9696">
        <f>tbl_DataModel[[#This Row],[Profit]]/tbl_DataModel[[#This Row],[Sales]]</f>
        <v>0.42</v>
      </c>
      <c r="F9696">
        <v>1231</v>
      </c>
      <c r="G9696">
        <v>517.02</v>
      </c>
      <c r="H9696" t="s">
        <v>63</v>
      </c>
      <c r="I9696" t="s">
        <v>64</v>
      </c>
      <c r="J9696" t="s">
        <v>98</v>
      </c>
      <c r="K9696" t="s">
        <v>263</v>
      </c>
    </row>
    <row r="9697" spans="1:11" x14ac:dyDescent="0.3">
      <c r="A9697">
        <f>YEAR('Supermart Grocery Sales - Retai'!F:F)</f>
        <v>2018</v>
      </c>
      <c r="B9697">
        <f>MONTH('Supermart Grocery Sales - Retai'!F:F)</f>
        <v>10</v>
      </c>
      <c r="C9697" t="str" cm="1">
        <f t="array" ref="C9697">CHOOSE(_xlfn.ANCHORARRAY(B9697), "Jan", "Feb", "Mar", "Apr", "May", "Jun", "Jul", "Aug", "Sep", "Oct", "Nov", "Dec")</f>
        <v>Oct</v>
      </c>
      <c r="D9697" t="str">
        <f>"Q"&amp;ROUNDUP(MONTH('Supermart Grocery Sales - Retai'!F9697)/3,0)</f>
        <v>Q4</v>
      </c>
      <c r="E9697">
        <f>tbl_DataModel[[#This Row],[Profit]]/tbl_DataModel[[#This Row],[Sales]]</f>
        <v>0.24</v>
      </c>
      <c r="F9697">
        <v>1924</v>
      </c>
      <c r="G9697">
        <v>461.76</v>
      </c>
      <c r="H9697" t="s">
        <v>58</v>
      </c>
      <c r="I9697" t="s">
        <v>68</v>
      </c>
      <c r="J9697" t="s">
        <v>98</v>
      </c>
      <c r="K9697" t="s">
        <v>81</v>
      </c>
    </row>
    <row r="9698" spans="1:11" x14ac:dyDescent="0.3">
      <c r="A9698">
        <f>YEAR('Supermart Grocery Sales - Retai'!F:F)</f>
        <v>2018</v>
      </c>
      <c r="B9698">
        <f>MONTH('Supermart Grocery Sales - Retai'!F:F)</f>
        <v>4</v>
      </c>
      <c r="C9698" t="str" cm="1">
        <f t="array" ref="C9698">CHOOSE(_xlfn.ANCHORARRAY(B9698), "Jan", "Feb", "Mar", "Apr", "May", "Jun", "Jul", "Aug", "Sep", "Oct", "Nov", "Dec")</f>
        <v>Apr</v>
      </c>
      <c r="D9698" t="str">
        <f>"Q"&amp;ROUNDUP(MONTH('Supermart Grocery Sales - Retai'!F9698)/3,0)</f>
        <v>Q2</v>
      </c>
      <c r="E9698">
        <f>tbl_DataModel[[#This Row],[Profit]]/tbl_DataModel[[#This Row],[Sales]]</f>
        <v>0.41000000000000003</v>
      </c>
      <c r="F9698">
        <v>1714</v>
      </c>
      <c r="G9698">
        <v>702.74</v>
      </c>
      <c r="H9698" t="s">
        <v>26</v>
      </c>
      <c r="I9698" t="s">
        <v>37</v>
      </c>
      <c r="J9698" t="s">
        <v>98</v>
      </c>
      <c r="K9698" t="s">
        <v>106</v>
      </c>
    </row>
    <row r="9699" spans="1:11" x14ac:dyDescent="0.3">
      <c r="A9699">
        <f>YEAR('Supermart Grocery Sales - Retai'!F:F)</f>
        <v>2017</v>
      </c>
      <c r="B9699">
        <f>MONTH('Supermart Grocery Sales - Retai'!F:F)</f>
        <v>11</v>
      </c>
      <c r="C9699" t="str" cm="1">
        <f t="array" ref="C9699">CHOOSE(_xlfn.ANCHORARRAY(B9699), "Jan", "Feb", "Mar", "Apr", "May", "Jun", "Jul", "Aug", "Sep", "Oct", "Nov", "Dec")</f>
        <v>Nov</v>
      </c>
      <c r="D9699" t="str">
        <f>"Q"&amp;ROUNDUP(MONTH('Supermart Grocery Sales - Retai'!F9699)/3,0)</f>
        <v>Q4</v>
      </c>
      <c r="E9699">
        <f>tbl_DataModel[[#This Row],[Profit]]/tbl_DataModel[[#This Row],[Sales]]</f>
        <v>0.13</v>
      </c>
      <c r="F9699">
        <v>1997</v>
      </c>
      <c r="G9699">
        <v>259.61</v>
      </c>
      <c r="H9699" t="s">
        <v>20</v>
      </c>
      <c r="I9699" t="s">
        <v>21</v>
      </c>
      <c r="J9699" t="s">
        <v>98</v>
      </c>
      <c r="K9699" t="s">
        <v>122</v>
      </c>
    </row>
    <row r="9700" spans="1:11" x14ac:dyDescent="0.3">
      <c r="A9700">
        <f>YEAR('Supermart Grocery Sales - Retai'!F:F)</f>
        <v>2016</v>
      </c>
      <c r="B9700">
        <f>MONTH('Supermart Grocery Sales - Retai'!F:F)</f>
        <v>3</v>
      </c>
      <c r="C9700" t="str" cm="1">
        <f t="array" ref="C9700">CHOOSE(_xlfn.ANCHORARRAY(B9700), "Jan", "Feb", "Mar", "Apr", "May", "Jun", "Jul", "Aug", "Sep", "Oct", "Nov", "Dec")</f>
        <v>Mar</v>
      </c>
      <c r="D9700" t="str">
        <f>"Q"&amp;ROUNDUP(MONTH('Supermart Grocery Sales - Retai'!F9700)/3,0)</f>
        <v>Q1</v>
      </c>
      <c r="E9700">
        <f>tbl_DataModel[[#This Row],[Profit]]/tbl_DataModel[[#This Row],[Sales]]</f>
        <v>0.21</v>
      </c>
      <c r="F9700">
        <v>1878</v>
      </c>
      <c r="G9700">
        <v>394.38</v>
      </c>
      <c r="H9700" t="s">
        <v>32</v>
      </c>
      <c r="I9700" t="s">
        <v>97</v>
      </c>
      <c r="J9700" t="s">
        <v>98</v>
      </c>
      <c r="K9700" t="s">
        <v>40</v>
      </c>
    </row>
    <row r="9701" spans="1:11" x14ac:dyDescent="0.3">
      <c r="A9701">
        <f>YEAR('Supermart Grocery Sales - Retai'!F:F)</f>
        <v>2015</v>
      </c>
      <c r="B9701">
        <f>MONTH('Supermart Grocery Sales - Retai'!F:F)</f>
        <v>12</v>
      </c>
      <c r="C9701" t="str" cm="1">
        <f t="array" ref="C9701">CHOOSE(_xlfn.ANCHORARRAY(B9701), "Jan", "Feb", "Mar", "Apr", "May", "Jun", "Jul", "Aug", "Sep", "Oct", "Nov", "Dec")</f>
        <v>Dec</v>
      </c>
      <c r="D9701" t="str">
        <f>"Q"&amp;ROUNDUP(MONTH('Supermart Grocery Sales - Retai'!F9701)/3,0)</f>
        <v>Q4</v>
      </c>
      <c r="E9701">
        <f>tbl_DataModel[[#This Row],[Profit]]/tbl_DataModel[[#This Row],[Sales]]</f>
        <v>0.2</v>
      </c>
      <c r="F9701">
        <v>1585</v>
      </c>
      <c r="G9701">
        <v>317</v>
      </c>
      <c r="H9701" t="s">
        <v>58</v>
      </c>
      <c r="I9701" t="s">
        <v>59</v>
      </c>
      <c r="J9701" t="s">
        <v>98</v>
      </c>
      <c r="K9701" t="s">
        <v>42</v>
      </c>
    </row>
    <row r="9702" spans="1:11" x14ac:dyDescent="0.3">
      <c r="A9702">
        <f>YEAR('Supermart Grocery Sales - Retai'!F:F)</f>
        <v>2016</v>
      </c>
      <c r="B9702">
        <f>MONTH('Supermart Grocery Sales - Retai'!F:F)</f>
        <v>3</v>
      </c>
      <c r="C9702" t="str" cm="1">
        <f t="array" ref="C9702">CHOOSE(_xlfn.ANCHORARRAY(B9702), "Jan", "Feb", "Mar", "Apr", "May", "Jun", "Jul", "Aug", "Sep", "Oct", "Nov", "Dec")</f>
        <v>Mar</v>
      </c>
      <c r="D9702" t="str">
        <f>"Q"&amp;ROUNDUP(MONTH('Supermart Grocery Sales - Retai'!F9702)/3,0)</f>
        <v>Q1</v>
      </c>
      <c r="E9702">
        <f>tbl_DataModel[[#This Row],[Profit]]/tbl_DataModel[[#This Row],[Sales]]</f>
        <v>0.18</v>
      </c>
      <c r="F9702">
        <v>1799</v>
      </c>
      <c r="G9702">
        <v>323.82</v>
      </c>
      <c r="H9702" t="s">
        <v>49</v>
      </c>
      <c r="I9702" t="s">
        <v>50</v>
      </c>
      <c r="J9702" t="s">
        <v>98</v>
      </c>
      <c r="K9702" t="s">
        <v>146</v>
      </c>
    </row>
    <row r="9703" spans="1:11" x14ac:dyDescent="0.3">
      <c r="A9703">
        <f>YEAR('Supermart Grocery Sales - Retai'!F:F)</f>
        <v>2018</v>
      </c>
      <c r="B9703">
        <f>MONTH('Supermart Grocery Sales - Retai'!F:F)</f>
        <v>8</v>
      </c>
      <c r="C9703" t="str" cm="1">
        <f t="array" ref="C9703">CHOOSE(_xlfn.ANCHORARRAY(B9703), "Jan", "Feb", "Mar", "Apr", "May", "Jun", "Jul", "Aug", "Sep", "Oct", "Nov", "Dec")</f>
        <v>Aug</v>
      </c>
      <c r="D9703" t="str">
        <f>"Q"&amp;ROUNDUP(MONTH('Supermart Grocery Sales - Retai'!F9703)/3,0)</f>
        <v>Q3</v>
      </c>
      <c r="E9703">
        <f>tbl_DataModel[[#This Row],[Profit]]/tbl_DataModel[[#This Row],[Sales]]</f>
        <v>0.16999999999999998</v>
      </c>
      <c r="F9703">
        <v>2428</v>
      </c>
      <c r="G9703">
        <v>412.76</v>
      </c>
      <c r="H9703" t="s">
        <v>26</v>
      </c>
      <c r="I9703" t="s">
        <v>201</v>
      </c>
      <c r="J9703" t="s">
        <v>98</v>
      </c>
      <c r="K9703" t="s">
        <v>165</v>
      </c>
    </row>
    <row r="9704" spans="1:11" x14ac:dyDescent="0.3">
      <c r="A9704">
        <f>YEAR('Supermart Grocery Sales - Retai'!F:F)</f>
        <v>2018</v>
      </c>
      <c r="B9704">
        <f>MONTH('Supermart Grocery Sales - Retai'!F:F)</f>
        <v>9</v>
      </c>
      <c r="C9704" t="str" cm="1">
        <f t="array" ref="C9704">CHOOSE(_xlfn.ANCHORARRAY(B9704), "Jan", "Feb", "Mar", "Apr", "May", "Jun", "Jul", "Aug", "Sep", "Oct", "Nov", "Dec")</f>
        <v>Sep</v>
      </c>
      <c r="D9704" t="str">
        <f>"Q"&amp;ROUNDUP(MONTH('Supermart Grocery Sales - Retai'!F9704)/3,0)</f>
        <v>Q3</v>
      </c>
      <c r="E9704">
        <f>tbl_DataModel[[#This Row],[Profit]]/tbl_DataModel[[#This Row],[Sales]]</f>
        <v>0.45</v>
      </c>
      <c r="F9704">
        <v>2412</v>
      </c>
      <c r="G9704">
        <v>1085.4000000000001</v>
      </c>
      <c r="H9704" t="s">
        <v>32</v>
      </c>
      <c r="I9704" t="s">
        <v>97</v>
      </c>
      <c r="J9704" t="s">
        <v>98</v>
      </c>
      <c r="K9704" t="s">
        <v>83</v>
      </c>
    </row>
    <row r="9705" spans="1:11" x14ac:dyDescent="0.3">
      <c r="A9705">
        <f>YEAR('Supermart Grocery Sales - Retai'!F:F)</f>
        <v>2018</v>
      </c>
      <c r="B9705">
        <f>MONTH('Supermart Grocery Sales - Retai'!F:F)</f>
        <v>10</v>
      </c>
      <c r="C9705" t="str" cm="1">
        <f t="array" ref="C9705">CHOOSE(_xlfn.ANCHORARRAY(B9705), "Jan", "Feb", "Mar", "Apr", "May", "Jun", "Jul", "Aug", "Sep", "Oct", "Nov", "Dec")</f>
        <v>Oct</v>
      </c>
      <c r="D9705" t="str">
        <f>"Q"&amp;ROUNDUP(MONTH('Supermart Grocery Sales - Retai'!F9705)/3,0)</f>
        <v>Q4</v>
      </c>
      <c r="E9705">
        <f>tbl_DataModel[[#This Row],[Profit]]/tbl_DataModel[[#This Row],[Sales]]</f>
        <v>0.32999999999999996</v>
      </c>
      <c r="F9705">
        <v>540</v>
      </c>
      <c r="G9705">
        <v>178.2</v>
      </c>
      <c r="H9705" t="s">
        <v>26</v>
      </c>
      <c r="I9705" t="s">
        <v>37</v>
      </c>
      <c r="J9705" t="s">
        <v>98</v>
      </c>
      <c r="K9705" t="s">
        <v>174</v>
      </c>
    </row>
    <row r="9706" spans="1:11" x14ac:dyDescent="0.3">
      <c r="A9706">
        <f>YEAR('Supermart Grocery Sales - Retai'!F:F)</f>
        <v>2018</v>
      </c>
      <c r="B9706">
        <f>MONTH('Supermart Grocery Sales - Retai'!F:F)</f>
        <v>10</v>
      </c>
      <c r="C9706" t="str" cm="1">
        <f t="array" ref="C9706">CHOOSE(_xlfn.ANCHORARRAY(B9706), "Jan", "Feb", "Mar", "Apr", "May", "Jun", "Jul", "Aug", "Sep", "Oct", "Nov", "Dec")</f>
        <v>Oct</v>
      </c>
      <c r="D9706" t="str">
        <f>"Q"&amp;ROUNDUP(MONTH('Supermart Grocery Sales - Retai'!F9706)/3,0)</f>
        <v>Q4</v>
      </c>
      <c r="E9706">
        <f>tbl_DataModel[[#This Row],[Profit]]/tbl_DataModel[[#This Row],[Sales]]</f>
        <v>0.27</v>
      </c>
      <c r="F9706">
        <v>1963</v>
      </c>
      <c r="G9706">
        <v>530.01</v>
      </c>
      <c r="H9706" t="s">
        <v>26</v>
      </c>
      <c r="I9706" t="s">
        <v>27</v>
      </c>
      <c r="J9706" t="s">
        <v>98</v>
      </c>
      <c r="K9706" t="s">
        <v>137</v>
      </c>
    </row>
    <row r="9707" spans="1:11" x14ac:dyDescent="0.3">
      <c r="A9707">
        <f>YEAR('Supermart Grocery Sales - Retai'!F:F)</f>
        <v>2016</v>
      </c>
      <c r="B9707">
        <f>MONTH('Supermart Grocery Sales - Retai'!F:F)</f>
        <v>11</v>
      </c>
      <c r="C9707" t="str" cm="1">
        <f t="array" ref="C9707">CHOOSE(_xlfn.ANCHORARRAY(B9707), "Jan", "Feb", "Mar", "Apr", "May", "Jun", "Jul", "Aug", "Sep", "Oct", "Nov", "Dec")</f>
        <v>Nov</v>
      </c>
      <c r="D9707" t="str">
        <f>"Q"&amp;ROUNDUP(MONTH('Supermart Grocery Sales - Retai'!F9707)/3,0)</f>
        <v>Q4</v>
      </c>
      <c r="E9707">
        <f>tbl_DataModel[[#This Row],[Profit]]/tbl_DataModel[[#This Row],[Sales]]</f>
        <v>6.9999999999999993E-2</v>
      </c>
      <c r="F9707">
        <v>2417</v>
      </c>
      <c r="G9707">
        <v>169.19</v>
      </c>
      <c r="H9707" t="s">
        <v>49</v>
      </c>
      <c r="I9707" t="s">
        <v>205</v>
      </c>
      <c r="J9707" t="s">
        <v>98</v>
      </c>
      <c r="K9707" t="s">
        <v>159</v>
      </c>
    </row>
    <row r="9708" spans="1:11" x14ac:dyDescent="0.3">
      <c r="A9708">
        <f>YEAR('Supermart Grocery Sales - Retai'!F:F)</f>
        <v>2015</v>
      </c>
      <c r="B9708">
        <f>MONTH('Supermart Grocery Sales - Retai'!F:F)</f>
        <v>4</v>
      </c>
      <c r="C9708" t="str" cm="1">
        <f t="array" ref="C9708">CHOOSE(_xlfn.ANCHORARRAY(B9708), "Jan", "Feb", "Mar", "Apr", "May", "Jun", "Jul", "Aug", "Sep", "Oct", "Nov", "Dec")</f>
        <v>Apr</v>
      </c>
      <c r="D9708" t="str">
        <f>"Q"&amp;ROUNDUP(MONTH('Supermart Grocery Sales - Retai'!F9708)/3,0)</f>
        <v>Q2</v>
      </c>
      <c r="E9708">
        <f>tbl_DataModel[[#This Row],[Profit]]/tbl_DataModel[[#This Row],[Sales]]</f>
        <v>0.16</v>
      </c>
      <c r="F9708">
        <v>523</v>
      </c>
      <c r="G9708">
        <v>83.68</v>
      </c>
      <c r="H9708" t="s">
        <v>63</v>
      </c>
      <c r="I9708" t="s">
        <v>87</v>
      </c>
      <c r="J9708" t="s">
        <v>98</v>
      </c>
      <c r="K9708" t="s">
        <v>114</v>
      </c>
    </row>
    <row r="9709" spans="1:11" x14ac:dyDescent="0.3">
      <c r="A9709">
        <f>YEAR('Supermart Grocery Sales - Retai'!F:F)</f>
        <v>2018</v>
      </c>
      <c r="B9709">
        <f>MONTH('Supermart Grocery Sales - Retai'!F:F)</f>
        <v>10</v>
      </c>
      <c r="C9709" t="str" cm="1">
        <f t="array" ref="C9709">CHOOSE(_xlfn.ANCHORARRAY(B9709), "Jan", "Feb", "Mar", "Apr", "May", "Jun", "Jul", "Aug", "Sep", "Oct", "Nov", "Dec")</f>
        <v>Oct</v>
      </c>
      <c r="D9709" t="str">
        <f>"Q"&amp;ROUNDUP(MONTH('Supermart Grocery Sales - Retai'!F9709)/3,0)</f>
        <v>Q4</v>
      </c>
      <c r="E9709">
        <f>tbl_DataModel[[#This Row],[Profit]]/tbl_DataModel[[#This Row],[Sales]]</f>
        <v>0.16</v>
      </c>
      <c r="F9709">
        <v>1173</v>
      </c>
      <c r="G9709">
        <v>187.68</v>
      </c>
      <c r="H9709" t="s">
        <v>32</v>
      </c>
      <c r="I9709" t="s">
        <v>46</v>
      </c>
      <c r="J9709" t="s">
        <v>98</v>
      </c>
      <c r="K9709" t="s">
        <v>162</v>
      </c>
    </row>
    <row r="9710" spans="1:11" x14ac:dyDescent="0.3">
      <c r="A9710">
        <f>YEAR('Supermart Grocery Sales - Retai'!F:F)</f>
        <v>2017</v>
      </c>
      <c r="B9710">
        <f>MONTH('Supermart Grocery Sales - Retai'!F:F)</f>
        <v>11</v>
      </c>
      <c r="C9710" t="str" cm="1">
        <f t="array" ref="C9710">CHOOSE(_xlfn.ANCHORARRAY(B9710), "Jan", "Feb", "Mar", "Apr", "May", "Jun", "Jul", "Aug", "Sep", "Oct", "Nov", "Dec")</f>
        <v>Nov</v>
      </c>
      <c r="D9710" t="str">
        <f>"Q"&amp;ROUNDUP(MONTH('Supermart Grocery Sales - Retai'!F9710)/3,0)</f>
        <v>Q4</v>
      </c>
      <c r="E9710">
        <f>tbl_DataModel[[#This Row],[Profit]]/tbl_DataModel[[#This Row],[Sales]]</f>
        <v>0.17</v>
      </c>
      <c r="F9710">
        <v>756</v>
      </c>
      <c r="G9710">
        <v>128.52000000000001</v>
      </c>
      <c r="H9710" t="s">
        <v>63</v>
      </c>
      <c r="I9710" t="s">
        <v>75</v>
      </c>
      <c r="J9710" t="s">
        <v>98</v>
      </c>
      <c r="K9710" t="s">
        <v>62</v>
      </c>
    </row>
    <row r="9711" spans="1:11" x14ac:dyDescent="0.3">
      <c r="A9711">
        <f>YEAR('Supermart Grocery Sales - Retai'!F:F)</f>
        <v>2018</v>
      </c>
      <c r="B9711">
        <f>MONTH('Supermart Grocery Sales - Retai'!F:F)</f>
        <v>2</v>
      </c>
      <c r="C9711" t="str" cm="1">
        <f t="array" ref="C9711">CHOOSE(_xlfn.ANCHORARRAY(B9711), "Jan", "Feb", "Mar", "Apr", "May", "Jun", "Jul", "Aug", "Sep", "Oct", "Nov", "Dec")</f>
        <v>Feb</v>
      </c>
      <c r="D9711" t="str">
        <f>"Q"&amp;ROUNDUP(MONTH('Supermart Grocery Sales - Retai'!F9711)/3,0)</f>
        <v>Q1</v>
      </c>
      <c r="E9711">
        <f>tbl_DataModel[[#This Row],[Profit]]/tbl_DataModel[[#This Row],[Sales]]</f>
        <v>0.21</v>
      </c>
      <c r="F9711">
        <v>520</v>
      </c>
      <c r="G9711">
        <v>109.2</v>
      </c>
      <c r="H9711" t="s">
        <v>58</v>
      </c>
      <c r="I9711" t="s">
        <v>59</v>
      </c>
      <c r="J9711" t="s">
        <v>98</v>
      </c>
      <c r="K9711" t="s">
        <v>106</v>
      </c>
    </row>
    <row r="9712" spans="1:11" x14ac:dyDescent="0.3">
      <c r="A9712">
        <f>YEAR('Supermart Grocery Sales - Retai'!F:F)</f>
        <v>2018</v>
      </c>
      <c r="B9712">
        <f>MONTH('Supermart Grocery Sales - Retai'!F:F)</f>
        <v>4</v>
      </c>
      <c r="C9712" t="str" cm="1">
        <f t="array" ref="C9712">CHOOSE(_xlfn.ANCHORARRAY(B9712), "Jan", "Feb", "Mar", "Apr", "May", "Jun", "Jul", "Aug", "Sep", "Oct", "Nov", "Dec")</f>
        <v>Apr</v>
      </c>
      <c r="D9712" t="str">
        <f>"Q"&amp;ROUNDUP(MONTH('Supermart Grocery Sales - Retai'!F9712)/3,0)</f>
        <v>Q2</v>
      </c>
      <c r="E9712">
        <f>tbl_DataModel[[#This Row],[Profit]]/tbl_DataModel[[#This Row],[Sales]]</f>
        <v>0.24000000000000002</v>
      </c>
      <c r="F9712">
        <v>1708</v>
      </c>
      <c r="G9712">
        <v>409.92</v>
      </c>
      <c r="H9712" t="s">
        <v>58</v>
      </c>
      <c r="I9712" t="s">
        <v>68</v>
      </c>
      <c r="J9712" t="s">
        <v>98</v>
      </c>
      <c r="K9712" t="s">
        <v>125</v>
      </c>
    </row>
    <row r="9713" spans="1:11" x14ac:dyDescent="0.3">
      <c r="A9713">
        <f>YEAR('Supermart Grocery Sales - Retai'!F:F)</f>
        <v>2015</v>
      </c>
      <c r="B9713">
        <f>MONTH('Supermart Grocery Sales - Retai'!F:F)</f>
        <v>10</v>
      </c>
      <c r="C9713" t="str" cm="1">
        <f t="array" ref="C9713">CHOOSE(_xlfn.ANCHORARRAY(B9713), "Jan", "Feb", "Mar", "Apr", "May", "Jun", "Jul", "Aug", "Sep", "Oct", "Nov", "Dec")</f>
        <v>Oct</v>
      </c>
      <c r="D9713" t="str">
        <f>"Q"&amp;ROUNDUP(MONTH('Supermart Grocery Sales - Retai'!F9713)/3,0)</f>
        <v>Q4</v>
      </c>
      <c r="E9713">
        <f>tbl_DataModel[[#This Row],[Profit]]/tbl_DataModel[[#This Row],[Sales]]</f>
        <v>0.41</v>
      </c>
      <c r="F9713">
        <v>2393</v>
      </c>
      <c r="G9713">
        <v>981.13</v>
      </c>
      <c r="H9713" t="s">
        <v>13</v>
      </c>
      <c r="I9713" t="s">
        <v>14</v>
      </c>
      <c r="J9713" t="s">
        <v>23</v>
      </c>
      <c r="K9713" t="s">
        <v>137</v>
      </c>
    </row>
    <row r="9714" spans="1:11" x14ac:dyDescent="0.3">
      <c r="A9714">
        <f>YEAR('Supermart Grocery Sales - Retai'!F:F)</f>
        <v>2017</v>
      </c>
      <c r="B9714">
        <f>MONTH('Supermart Grocery Sales - Retai'!F:F)</f>
        <v>4</v>
      </c>
      <c r="C9714" t="str" cm="1">
        <f t="array" ref="C9714">CHOOSE(_xlfn.ANCHORARRAY(B9714), "Jan", "Feb", "Mar", "Apr", "May", "Jun", "Jul", "Aug", "Sep", "Oct", "Nov", "Dec")</f>
        <v>Apr</v>
      </c>
      <c r="D9714" t="str">
        <f>"Q"&amp;ROUNDUP(MONTH('Supermart Grocery Sales - Retai'!F9714)/3,0)</f>
        <v>Q2</v>
      </c>
      <c r="E9714">
        <f>tbl_DataModel[[#This Row],[Profit]]/tbl_DataModel[[#This Row],[Sales]]</f>
        <v>0.45</v>
      </c>
      <c r="F9714">
        <v>1223</v>
      </c>
      <c r="G9714">
        <v>550.35</v>
      </c>
      <c r="H9714" t="s">
        <v>32</v>
      </c>
      <c r="I9714" t="s">
        <v>153</v>
      </c>
      <c r="J9714" t="s">
        <v>23</v>
      </c>
      <c r="K9714" t="s">
        <v>165</v>
      </c>
    </row>
    <row r="9715" spans="1:11" x14ac:dyDescent="0.3">
      <c r="A9715">
        <f>YEAR('Supermart Grocery Sales - Retai'!F:F)</f>
        <v>2018</v>
      </c>
      <c r="B9715">
        <f>MONTH('Supermart Grocery Sales - Retai'!F:F)</f>
        <v>4</v>
      </c>
      <c r="C9715" t="str" cm="1">
        <f t="array" ref="C9715">CHOOSE(_xlfn.ANCHORARRAY(B9715), "Jan", "Feb", "Mar", "Apr", "May", "Jun", "Jul", "Aug", "Sep", "Oct", "Nov", "Dec")</f>
        <v>Apr</v>
      </c>
      <c r="D9715" t="str">
        <f>"Q"&amp;ROUNDUP(MONTH('Supermart Grocery Sales - Retai'!F9715)/3,0)</f>
        <v>Q2</v>
      </c>
      <c r="E9715">
        <f>tbl_DataModel[[#This Row],[Profit]]/tbl_DataModel[[#This Row],[Sales]]</f>
        <v>0.41000000000000003</v>
      </c>
      <c r="F9715">
        <v>1331</v>
      </c>
      <c r="G9715">
        <v>545.71</v>
      </c>
      <c r="H9715" t="s">
        <v>13</v>
      </c>
      <c r="I9715" t="s">
        <v>79</v>
      </c>
      <c r="J9715" t="s">
        <v>23</v>
      </c>
      <c r="K9715" t="s">
        <v>184</v>
      </c>
    </row>
    <row r="9716" spans="1:11" x14ac:dyDescent="0.3">
      <c r="A9716">
        <f>YEAR('Supermart Grocery Sales - Retai'!F:F)</f>
        <v>2018</v>
      </c>
      <c r="B9716">
        <f>MONTH('Supermart Grocery Sales - Retai'!F:F)</f>
        <v>9</v>
      </c>
      <c r="C9716" t="str" cm="1">
        <f t="array" ref="C9716">CHOOSE(_xlfn.ANCHORARRAY(B9716), "Jan", "Feb", "Mar", "Apr", "May", "Jun", "Jul", "Aug", "Sep", "Oct", "Nov", "Dec")</f>
        <v>Sep</v>
      </c>
      <c r="D9716" t="str">
        <f>"Q"&amp;ROUNDUP(MONTH('Supermart Grocery Sales - Retai'!F9716)/3,0)</f>
        <v>Q3</v>
      </c>
      <c r="E9716">
        <f>tbl_DataModel[[#This Row],[Profit]]/tbl_DataModel[[#This Row],[Sales]]</f>
        <v>0.43</v>
      </c>
      <c r="F9716">
        <v>2204</v>
      </c>
      <c r="G9716">
        <v>947.72</v>
      </c>
      <c r="H9716" t="s">
        <v>58</v>
      </c>
      <c r="I9716" t="s">
        <v>112</v>
      </c>
      <c r="J9716" t="s">
        <v>23</v>
      </c>
      <c r="K9716" t="s">
        <v>146</v>
      </c>
    </row>
    <row r="9717" spans="1:11" x14ac:dyDescent="0.3">
      <c r="A9717">
        <f>YEAR('Supermart Grocery Sales - Retai'!F:F)</f>
        <v>2018</v>
      </c>
      <c r="B9717">
        <f>MONTH('Supermart Grocery Sales - Retai'!F:F)</f>
        <v>10</v>
      </c>
      <c r="C9717" t="str" cm="1">
        <f t="array" ref="C9717">CHOOSE(_xlfn.ANCHORARRAY(B9717), "Jan", "Feb", "Mar", "Apr", "May", "Jun", "Jul", "Aug", "Sep", "Oct", "Nov", "Dec")</f>
        <v>Oct</v>
      </c>
      <c r="D9717" t="str">
        <f>"Q"&amp;ROUNDUP(MONTH('Supermart Grocery Sales - Retai'!F9717)/3,0)</f>
        <v>Q4</v>
      </c>
      <c r="E9717">
        <f>tbl_DataModel[[#This Row],[Profit]]/tbl_DataModel[[#This Row],[Sales]]</f>
        <v>0.22999999999999998</v>
      </c>
      <c r="F9717">
        <v>2055</v>
      </c>
      <c r="G9717">
        <v>472.65</v>
      </c>
      <c r="H9717" t="s">
        <v>13</v>
      </c>
      <c r="I9717" t="s">
        <v>79</v>
      </c>
      <c r="J9717" t="s">
        <v>29</v>
      </c>
      <c r="K9717" t="s">
        <v>53</v>
      </c>
    </row>
    <row r="9718" spans="1:11" x14ac:dyDescent="0.3">
      <c r="A9718">
        <f>YEAR('Supermart Grocery Sales - Retai'!F:F)</f>
        <v>2017</v>
      </c>
      <c r="B9718">
        <f>MONTH('Supermart Grocery Sales - Retai'!F:F)</f>
        <v>6</v>
      </c>
      <c r="C9718" t="str" cm="1">
        <f t="array" ref="C9718">CHOOSE(_xlfn.ANCHORARRAY(B9718), "Jan", "Feb", "Mar", "Apr", "May", "Jun", "Jul", "Aug", "Sep", "Oct", "Nov", "Dec")</f>
        <v>Jun</v>
      </c>
      <c r="D9718" t="str">
        <f>"Q"&amp;ROUNDUP(MONTH('Supermart Grocery Sales - Retai'!F9718)/3,0)</f>
        <v>Q2</v>
      </c>
      <c r="E9718">
        <f>tbl_DataModel[[#This Row],[Profit]]/tbl_DataModel[[#This Row],[Sales]]</f>
        <v>0.24000000000000002</v>
      </c>
      <c r="F9718">
        <v>995</v>
      </c>
      <c r="G9718">
        <v>238.8</v>
      </c>
      <c r="H9718" t="s">
        <v>26</v>
      </c>
      <c r="I9718" t="s">
        <v>37</v>
      </c>
      <c r="J9718" t="s">
        <v>29</v>
      </c>
      <c r="K9718" t="s">
        <v>102</v>
      </c>
    </row>
    <row r="9719" spans="1:11" x14ac:dyDescent="0.3">
      <c r="A9719">
        <f>YEAR('Supermart Grocery Sales - Retai'!F:F)</f>
        <v>2018</v>
      </c>
      <c r="B9719">
        <f>MONTH('Supermart Grocery Sales - Retai'!F:F)</f>
        <v>5</v>
      </c>
      <c r="C9719" t="str" cm="1">
        <f t="array" ref="C9719">CHOOSE(_xlfn.ANCHORARRAY(B9719), "Jan", "Feb", "Mar", "Apr", "May", "Jun", "Jul", "Aug", "Sep", "Oct", "Nov", "Dec")</f>
        <v>May</v>
      </c>
      <c r="D9719" t="str">
        <f>"Q"&amp;ROUNDUP(MONTH('Supermart Grocery Sales - Retai'!F9719)/3,0)</f>
        <v>Q2</v>
      </c>
      <c r="E9719">
        <f>tbl_DataModel[[#This Row],[Profit]]/tbl_DataModel[[#This Row],[Sales]]</f>
        <v>0.1</v>
      </c>
      <c r="F9719">
        <v>2288</v>
      </c>
      <c r="G9719">
        <v>228.8</v>
      </c>
      <c r="H9719" t="s">
        <v>26</v>
      </c>
      <c r="I9719" t="s">
        <v>94</v>
      </c>
      <c r="J9719" t="s">
        <v>29</v>
      </c>
      <c r="K9719" t="s">
        <v>184</v>
      </c>
    </row>
    <row r="9720" spans="1:11" x14ac:dyDescent="0.3">
      <c r="A9720">
        <f>YEAR('Supermart Grocery Sales - Retai'!F:F)</f>
        <v>2017</v>
      </c>
      <c r="B9720">
        <f>MONTH('Supermart Grocery Sales - Retai'!F:F)</f>
        <v>3</v>
      </c>
      <c r="C9720" t="str" cm="1">
        <f t="array" ref="C9720">CHOOSE(_xlfn.ANCHORARRAY(B9720), "Jan", "Feb", "Mar", "Apr", "May", "Jun", "Jul", "Aug", "Sep", "Oct", "Nov", "Dec")</f>
        <v>Mar</v>
      </c>
      <c r="D9720" t="str">
        <f>"Q"&amp;ROUNDUP(MONTH('Supermart Grocery Sales - Retai'!F9720)/3,0)</f>
        <v>Q1</v>
      </c>
      <c r="E9720">
        <f>tbl_DataModel[[#This Row],[Profit]]/tbl_DataModel[[#This Row],[Sales]]</f>
        <v>0.13</v>
      </c>
      <c r="F9720">
        <v>2221</v>
      </c>
      <c r="G9720">
        <v>288.73</v>
      </c>
      <c r="H9720" t="s">
        <v>63</v>
      </c>
      <c r="I9720" t="s">
        <v>75</v>
      </c>
      <c r="J9720" t="s">
        <v>29</v>
      </c>
      <c r="K9720" t="s">
        <v>263</v>
      </c>
    </row>
    <row r="9721" spans="1:11" x14ac:dyDescent="0.3">
      <c r="A9721">
        <f>YEAR('Supermart Grocery Sales - Retai'!F:F)</f>
        <v>2017</v>
      </c>
      <c r="B9721">
        <f>MONTH('Supermart Grocery Sales - Retai'!F:F)</f>
        <v>7</v>
      </c>
      <c r="C9721" t="str" cm="1">
        <f t="array" ref="C9721">CHOOSE(_xlfn.ANCHORARRAY(B9721), "Jan", "Feb", "Mar", "Apr", "May", "Jun", "Jul", "Aug", "Sep", "Oct", "Nov", "Dec")</f>
        <v>Jul</v>
      </c>
      <c r="D9721" t="str">
        <f>"Q"&amp;ROUNDUP(MONTH('Supermart Grocery Sales - Retai'!F9721)/3,0)</f>
        <v>Q3</v>
      </c>
      <c r="E9721">
        <f>tbl_DataModel[[#This Row],[Profit]]/tbl_DataModel[[#This Row],[Sales]]</f>
        <v>0.31</v>
      </c>
      <c r="F9721">
        <v>1597</v>
      </c>
      <c r="G9721">
        <v>495.07</v>
      </c>
      <c r="H9721" t="s">
        <v>20</v>
      </c>
      <c r="I9721" t="s">
        <v>21</v>
      </c>
      <c r="J9721" t="s">
        <v>29</v>
      </c>
      <c r="K9721" t="s">
        <v>86</v>
      </c>
    </row>
    <row r="9722" spans="1:11" x14ac:dyDescent="0.3">
      <c r="A9722">
        <f>YEAR('Supermart Grocery Sales - Retai'!F:F)</f>
        <v>2015</v>
      </c>
      <c r="B9722">
        <f>MONTH('Supermart Grocery Sales - Retai'!F:F)</f>
        <v>12</v>
      </c>
      <c r="C9722" t="str" cm="1">
        <f t="array" ref="C9722">CHOOSE(_xlfn.ANCHORARRAY(B9722), "Jan", "Feb", "Mar", "Apr", "May", "Jun", "Jul", "Aug", "Sep", "Oct", "Nov", "Dec")</f>
        <v>Dec</v>
      </c>
      <c r="D9722" t="str">
        <f>"Q"&amp;ROUNDUP(MONTH('Supermart Grocery Sales - Retai'!F9722)/3,0)</f>
        <v>Q4</v>
      </c>
      <c r="E9722">
        <f>tbl_DataModel[[#This Row],[Profit]]/tbl_DataModel[[#This Row],[Sales]]</f>
        <v>0.18</v>
      </c>
      <c r="F9722">
        <v>2259</v>
      </c>
      <c r="G9722">
        <v>406.62</v>
      </c>
      <c r="H9722" t="s">
        <v>49</v>
      </c>
      <c r="I9722" t="s">
        <v>54</v>
      </c>
      <c r="J9722" t="s">
        <v>29</v>
      </c>
      <c r="K9722" t="s">
        <v>81</v>
      </c>
    </row>
    <row r="9723" spans="1:11" x14ac:dyDescent="0.3">
      <c r="A9723">
        <f>YEAR('Supermart Grocery Sales - Retai'!F:F)</f>
        <v>2018</v>
      </c>
      <c r="B9723">
        <f>MONTH('Supermart Grocery Sales - Retai'!F:F)</f>
        <v>11</v>
      </c>
      <c r="C9723" t="str" cm="1">
        <f t="array" ref="C9723">CHOOSE(_xlfn.ANCHORARRAY(B9723), "Jan", "Feb", "Mar", "Apr", "May", "Jun", "Jul", "Aug", "Sep", "Oct", "Nov", "Dec")</f>
        <v>Nov</v>
      </c>
      <c r="D9723" t="str">
        <f>"Q"&amp;ROUNDUP(MONTH('Supermart Grocery Sales - Retai'!F9723)/3,0)</f>
        <v>Q4</v>
      </c>
      <c r="E9723">
        <f>tbl_DataModel[[#This Row],[Profit]]/tbl_DataModel[[#This Row],[Sales]]</f>
        <v>0.36</v>
      </c>
      <c r="F9723">
        <v>2208</v>
      </c>
      <c r="G9723">
        <v>794.88</v>
      </c>
      <c r="H9723" t="s">
        <v>58</v>
      </c>
      <c r="I9723" t="s">
        <v>59</v>
      </c>
      <c r="J9723" t="s">
        <v>29</v>
      </c>
      <c r="K9723" t="s">
        <v>53</v>
      </c>
    </row>
    <row r="9724" spans="1:11" x14ac:dyDescent="0.3">
      <c r="A9724">
        <f>YEAR('Supermart Grocery Sales - Retai'!F:F)</f>
        <v>2017</v>
      </c>
      <c r="B9724">
        <f>MONTH('Supermart Grocery Sales - Retai'!F:F)</f>
        <v>7</v>
      </c>
      <c r="C9724" t="str" cm="1">
        <f t="array" ref="C9724">CHOOSE(_xlfn.ANCHORARRAY(B9724), "Jan", "Feb", "Mar", "Apr", "May", "Jun", "Jul", "Aug", "Sep", "Oct", "Nov", "Dec")</f>
        <v>Jul</v>
      </c>
      <c r="D9724" t="str">
        <f>"Q"&amp;ROUNDUP(MONTH('Supermart Grocery Sales - Retai'!F9724)/3,0)</f>
        <v>Q3</v>
      </c>
      <c r="E9724">
        <f>tbl_DataModel[[#This Row],[Profit]]/tbl_DataModel[[#This Row],[Sales]]</f>
        <v>0.29000000000000004</v>
      </c>
      <c r="F9724">
        <v>1793</v>
      </c>
      <c r="G9724">
        <v>519.97</v>
      </c>
      <c r="H9724" t="s">
        <v>26</v>
      </c>
      <c r="I9724" t="s">
        <v>27</v>
      </c>
      <c r="J9724" t="s">
        <v>29</v>
      </c>
      <c r="K9724" t="s">
        <v>135</v>
      </c>
    </row>
    <row r="9725" spans="1:11" x14ac:dyDescent="0.3">
      <c r="A9725">
        <f>YEAR('Supermart Grocery Sales - Retai'!F:F)</f>
        <v>2018</v>
      </c>
      <c r="B9725">
        <f>MONTH('Supermart Grocery Sales - Retai'!F:F)</f>
        <v>9</v>
      </c>
      <c r="C9725" t="str" cm="1">
        <f t="array" ref="C9725">CHOOSE(_xlfn.ANCHORARRAY(B9725), "Jan", "Feb", "Mar", "Apr", "May", "Jun", "Jul", "Aug", "Sep", "Oct", "Nov", "Dec")</f>
        <v>Sep</v>
      </c>
      <c r="D9725" t="str">
        <f>"Q"&amp;ROUNDUP(MONTH('Supermart Grocery Sales - Retai'!F9725)/3,0)</f>
        <v>Q3</v>
      </c>
      <c r="E9725">
        <f>tbl_DataModel[[#This Row],[Profit]]/tbl_DataModel[[#This Row],[Sales]]</f>
        <v>0.16999999999999998</v>
      </c>
      <c r="F9725">
        <v>1934</v>
      </c>
      <c r="G9725">
        <v>328.78</v>
      </c>
      <c r="H9725" t="s">
        <v>26</v>
      </c>
      <c r="I9725" t="s">
        <v>94</v>
      </c>
      <c r="J9725" t="s">
        <v>29</v>
      </c>
      <c r="K9725" t="s">
        <v>106</v>
      </c>
    </row>
    <row r="9726" spans="1:11" x14ac:dyDescent="0.3">
      <c r="A9726">
        <f>YEAR('Supermart Grocery Sales - Retai'!F:F)</f>
        <v>2018</v>
      </c>
      <c r="B9726">
        <f>MONTH('Supermart Grocery Sales - Retai'!F:F)</f>
        <v>10</v>
      </c>
      <c r="C9726" t="str" cm="1">
        <f t="array" ref="C9726">CHOOSE(_xlfn.ANCHORARRAY(B9726), "Jan", "Feb", "Mar", "Apr", "May", "Jun", "Jul", "Aug", "Sep", "Oct", "Nov", "Dec")</f>
        <v>Oct</v>
      </c>
      <c r="D9726" t="str">
        <f>"Q"&amp;ROUNDUP(MONTH('Supermart Grocery Sales - Retai'!F9726)/3,0)</f>
        <v>Q4</v>
      </c>
      <c r="E9726">
        <f>tbl_DataModel[[#This Row],[Profit]]/tbl_DataModel[[#This Row],[Sales]]</f>
        <v>0.18999999999999997</v>
      </c>
      <c r="F9726">
        <v>1812</v>
      </c>
      <c r="G9726">
        <v>344.28</v>
      </c>
      <c r="H9726" t="s">
        <v>63</v>
      </c>
      <c r="I9726" t="s">
        <v>87</v>
      </c>
      <c r="J9726" t="s">
        <v>29</v>
      </c>
      <c r="K9726" t="s">
        <v>174</v>
      </c>
    </row>
    <row r="9727" spans="1:11" x14ac:dyDescent="0.3">
      <c r="A9727">
        <f>YEAR('Supermart Grocery Sales - Retai'!F:F)</f>
        <v>2018</v>
      </c>
      <c r="B9727">
        <f>MONTH('Supermart Grocery Sales - Retai'!F:F)</f>
        <v>6</v>
      </c>
      <c r="C9727" t="str" cm="1">
        <f t="array" ref="C9727">CHOOSE(_xlfn.ANCHORARRAY(B9727), "Jan", "Feb", "Mar", "Apr", "May", "Jun", "Jul", "Aug", "Sep", "Oct", "Nov", "Dec")</f>
        <v>Jun</v>
      </c>
      <c r="D9727" t="str">
        <f>"Q"&amp;ROUNDUP(MONTH('Supermart Grocery Sales - Retai'!F9727)/3,0)</f>
        <v>Q2</v>
      </c>
      <c r="E9727">
        <f>tbl_DataModel[[#This Row],[Profit]]/tbl_DataModel[[#This Row],[Sales]]</f>
        <v>0.08</v>
      </c>
      <c r="F9727">
        <v>1386</v>
      </c>
      <c r="G9727">
        <v>110.88</v>
      </c>
      <c r="H9727" t="s">
        <v>49</v>
      </c>
      <c r="I9727" t="s">
        <v>50</v>
      </c>
      <c r="J9727" t="s">
        <v>29</v>
      </c>
      <c r="K9727" t="s">
        <v>81</v>
      </c>
    </row>
    <row r="9728" spans="1:11" x14ac:dyDescent="0.3">
      <c r="A9728">
        <f>YEAR('Supermart Grocery Sales - Retai'!F:F)</f>
        <v>2017</v>
      </c>
      <c r="B9728">
        <f>MONTH('Supermart Grocery Sales - Retai'!F:F)</f>
        <v>7</v>
      </c>
      <c r="C9728" t="str" cm="1">
        <f t="array" ref="C9728">CHOOSE(_xlfn.ANCHORARRAY(B9728), "Jan", "Feb", "Mar", "Apr", "May", "Jun", "Jul", "Aug", "Sep", "Oct", "Nov", "Dec")</f>
        <v>Jul</v>
      </c>
      <c r="D9728" t="str">
        <f>"Q"&amp;ROUNDUP(MONTH('Supermart Grocery Sales - Retai'!F9728)/3,0)</f>
        <v>Q3</v>
      </c>
      <c r="E9728">
        <f>tbl_DataModel[[#This Row],[Profit]]/tbl_DataModel[[#This Row],[Sales]]</f>
        <v>0.15</v>
      </c>
      <c r="F9728">
        <v>703</v>
      </c>
      <c r="G9728">
        <v>105.45</v>
      </c>
      <c r="H9728" t="s">
        <v>32</v>
      </c>
      <c r="I9728" t="s">
        <v>153</v>
      </c>
      <c r="J9728" t="s">
        <v>29</v>
      </c>
      <c r="K9728" t="s">
        <v>53</v>
      </c>
    </row>
    <row r="9729" spans="1:11" x14ac:dyDescent="0.3">
      <c r="A9729">
        <f>YEAR('Supermart Grocery Sales - Retai'!F:F)</f>
        <v>2017</v>
      </c>
      <c r="B9729">
        <f>MONTH('Supermart Grocery Sales - Retai'!F:F)</f>
        <v>12</v>
      </c>
      <c r="C9729" t="str" cm="1">
        <f t="array" ref="C9729">CHOOSE(_xlfn.ANCHORARRAY(B9729), "Jan", "Feb", "Mar", "Apr", "May", "Jun", "Jul", "Aug", "Sep", "Oct", "Nov", "Dec")</f>
        <v>Dec</v>
      </c>
      <c r="D9729" t="str">
        <f>"Q"&amp;ROUNDUP(MONTH('Supermart Grocery Sales - Retai'!F9729)/3,0)</f>
        <v>Q4</v>
      </c>
      <c r="E9729">
        <f>tbl_DataModel[[#This Row],[Profit]]/tbl_DataModel[[#This Row],[Sales]]</f>
        <v>0.28999999999999998</v>
      </c>
      <c r="F9729">
        <v>958</v>
      </c>
      <c r="G9729">
        <v>277.82</v>
      </c>
      <c r="H9729" t="s">
        <v>32</v>
      </c>
      <c r="I9729" t="s">
        <v>46</v>
      </c>
      <c r="J9729" t="s">
        <v>29</v>
      </c>
      <c r="K9729" t="s">
        <v>165</v>
      </c>
    </row>
    <row r="9730" spans="1:11" x14ac:dyDescent="0.3">
      <c r="A9730">
        <f>YEAR('Supermart Grocery Sales - Retai'!F:F)</f>
        <v>2017</v>
      </c>
      <c r="B9730">
        <f>MONTH('Supermart Grocery Sales - Retai'!F:F)</f>
        <v>3</v>
      </c>
      <c r="C9730" t="str" cm="1">
        <f t="array" ref="C9730">CHOOSE(_xlfn.ANCHORARRAY(B9730), "Jan", "Feb", "Mar", "Apr", "May", "Jun", "Jul", "Aug", "Sep", "Oct", "Nov", "Dec")</f>
        <v>Mar</v>
      </c>
      <c r="D9730" t="str">
        <f>"Q"&amp;ROUNDUP(MONTH('Supermart Grocery Sales - Retai'!F9730)/3,0)</f>
        <v>Q1</v>
      </c>
      <c r="E9730">
        <f>tbl_DataModel[[#This Row],[Profit]]/tbl_DataModel[[#This Row],[Sales]]</f>
        <v>0.19999999999999998</v>
      </c>
      <c r="F9730">
        <v>878</v>
      </c>
      <c r="G9730">
        <v>175.6</v>
      </c>
      <c r="H9730" t="s">
        <v>58</v>
      </c>
      <c r="I9730" t="s">
        <v>59</v>
      </c>
      <c r="J9730" t="s">
        <v>29</v>
      </c>
      <c r="K9730" t="s">
        <v>151</v>
      </c>
    </row>
    <row r="9731" spans="1:11" x14ac:dyDescent="0.3">
      <c r="A9731">
        <f>YEAR('Supermart Grocery Sales - Retai'!F:F)</f>
        <v>2018</v>
      </c>
      <c r="B9731">
        <f>MONTH('Supermart Grocery Sales - Retai'!F:F)</f>
        <v>9</v>
      </c>
      <c r="C9731" t="str" cm="1">
        <f t="array" ref="C9731">CHOOSE(_xlfn.ANCHORARRAY(B9731), "Jan", "Feb", "Mar", "Apr", "May", "Jun", "Jul", "Aug", "Sep", "Oct", "Nov", "Dec")</f>
        <v>Sep</v>
      </c>
      <c r="D9731" t="str">
        <f>"Q"&amp;ROUNDUP(MONTH('Supermart Grocery Sales - Retai'!F9731)/3,0)</f>
        <v>Q3</v>
      </c>
      <c r="E9731">
        <f>tbl_DataModel[[#This Row],[Profit]]/tbl_DataModel[[#This Row],[Sales]]</f>
        <v>0.22000000000000003</v>
      </c>
      <c r="F9731">
        <v>2393</v>
      </c>
      <c r="G9731">
        <v>526.46</v>
      </c>
      <c r="H9731" t="s">
        <v>49</v>
      </c>
      <c r="I9731" t="s">
        <v>50</v>
      </c>
      <c r="J9731" t="s">
        <v>29</v>
      </c>
      <c r="K9731" t="s">
        <v>125</v>
      </c>
    </row>
    <row r="9732" spans="1:11" x14ac:dyDescent="0.3">
      <c r="A9732">
        <f>YEAR('Supermart Grocery Sales - Retai'!F:F)</f>
        <v>2017</v>
      </c>
      <c r="B9732">
        <f>MONTH('Supermart Grocery Sales - Retai'!F:F)</f>
        <v>11</v>
      </c>
      <c r="C9732" t="str" cm="1">
        <f t="array" ref="C9732">CHOOSE(_xlfn.ANCHORARRAY(B9732), "Jan", "Feb", "Mar", "Apr", "May", "Jun", "Jul", "Aug", "Sep", "Oct", "Nov", "Dec")</f>
        <v>Nov</v>
      </c>
      <c r="D9732" t="str">
        <f>"Q"&amp;ROUNDUP(MONTH('Supermart Grocery Sales - Retai'!F9732)/3,0)</f>
        <v>Q4</v>
      </c>
      <c r="E9732">
        <f>tbl_DataModel[[#This Row],[Profit]]/tbl_DataModel[[#This Row],[Sales]]</f>
        <v>0.11</v>
      </c>
      <c r="F9732">
        <v>1097</v>
      </c>
      <c r="G9732">
        <v>120.67</v>
      </c>
      <c r="H9732" t="s">
        <v>13</v>
      </c>
      <c r="I9732" t="s">
        <v>14</v>
      </c>
      <c r="J9732" t="s">
        <v>29</v>
      </c>
      <c r="K9732" t="s">
        <v>151</v>
      </c>
    </row>
    <row r="9733" spans="1:11" x14ac:dyDescent="0.3">
      <c r="A9733">
        <f>YEAR('Supermart Grocery Sales - Retai'!F:F)</f>
        <v>2017</v>
      </c>
      <c r="B9733">
        <f>MONTH('Supermart Grocery Sales - Retai'!F:F)</f>
        <v>12</v>
      </c>
      <c r="C9733" t="str" cm="1">
        <f t="array" ref="C9733">CHOOSE(_xlfn.ANCHORARRAY(B9733), "Jan", "Feb", "Mar", "Apr", "May", "Jun", "Jul", "Aug", "Sep", "Oct", "Nov", "Dec")</f>
        <v>Dec</v>
      </c>
      <c r="D9733" t="str">
        <f>"Q"&amp;ROUNDUP(MONTH('Supermart Grocery Sales - Retai'!F9733)/3,0)</f>
        <v>Q4</v>
      </c>
      <c r="E9733">
        <f>tbl_DataModel[[#This Row],[Profit]]/tbl_DataModel[[#This Row],[Sales]]</f>
        <v>0.14000000000000001</v>
      </c>
      <c r="F9733">
        <v>1836</v>
      </c>
      <c r="G9733">
        <v>257.04000000000002</v>
      </c>
      <c r="H9733" t="s">
        <v>32</v>
      </c>
      <c r="I9733" t="s">
        <v>46</v>
      </c>
      <c r="J9733" t="s">
        <v>29</v>
      </c>
      <c r="K9733" t="s">
        <v>19</v>
      </c>
    </row>
    <row r="9734" spans="1:11" x14ac:dyDescent="0.3">
      <c r="A9734">
        <f>YEAR('Supermart Grocery Sales - Retai'!F:F)</f>
        <v>2018</v>
      </c>
      <c r="B9734">
        <f>MONTH('Supermart Grocery Sales - Retai'!F:F)</f>
        <v>12</v>
      </c>
      <c r="C9734" t="str" cm="1">
        <f t="array" ref="C9734">CHOOSE(_xlfn.ANCHORARRAY(B9734), "Jan", "Feb", "Mar", "Apr", "May", "Jun", "Jul", "Aug", "Sep", "Oct", "Nov", "Dec")</f>
        <v>Dec</v>
      </c>
      <c r="D9734" t="str">
        <f>"Q"&amp;ROUNDUP(MONTH('Supermart Grocery Sales - Retai'!F9734)/3,0)</f>
        <v>Q4</v>
      </c>
      <c r="E9734">
        <f>tbl_DataModel[[#This Row],[Profit]]/tbl_DataModel[[#This Row],[Sales]]</f>
        <v>4.9999999999999996E-2</v>
      </c>
      <c r="F9734">
        <v>2051</v>
      </c>
      <c r="G9734">
        <v>102.55</v>
      </c>
      <c r="H9734" t="s">
        <v>26</v>
      </c>
      <c r="I9734" t="s">
        <v>94</v>
      </c>
      <c r="J9734" t="s">
        <v>29</v>
      </c>
      <c r="K9734" t="s">
        <v>36</v>
      </c>
    </row>
    <row r="9735" spans="1:11" x14ac:dyDescent="0.3">
      <c r="A9735">
        <f>YEAR('Supermart Grocery Sales - Retai'!F:F)</f>
        <v>2015</v>
      </c>
      <c r="B9735">
        <f>MONTH('Supermart Grocery Sales - Retai'!F:F)</f>
        <v>12</v>
      </c>
      <c r="C9735" t="str" cm="1">
        <f t="array" ref="C9735">CHOOSE(_xlfn.ANCHORARRAY(B9735), "Jan", "Feb", "Mar", "Apr", "May", "Jun", "Jul", "Aug", "Sep", "Oct", "Nov", "Dec")</f>
        <v>Dec</v>
      </c>
      <c r="D9735" t="str">
        <f>"Q"&amp;ROUNDUP(MONTH('Supermart Grocery Sales - Retai'!F9735)/3,0)</f>
        <v>Q4</v>
      </c>
      <c r="E9735">
        <f>tbl_DataModel[[#This Row],[Profit]]/tbl_DataModel[[#This Row],[Sales]]</f>
        <v>0.24000000000000002</v>
      </c>
      <c r="F9735">
        <v>1171</v>
      </c>
      <c r="G9735">
        <v>281.04000000000002</v>
      </c>
      <c r="H9735" t="s">
        <v>32</v>
      </c>
      <c r="I9735" t="s">
        <v>153</v>
      </c>
      <c r="J9735" t="s">
        <v>29</v>
      </c>
      <c r="K9735" t="s">
        <v>120</v>
      </c>
    </row>
    <row r="9736" spans="1:11" x14ac:dyDescent="0.3">
      <c r="A9736">
        <f>YEAR('Supermart Grocery Sales - Retai'!F:F)</f>
        <v>2018</v>
      </c>
      <c r="B9736">
        <f>MONTH('Supermart Grocery Sales - Retai'!F:F)</f>
        <v>1</v>
      </c>
      <c r="C9736" t="str" cm="1">
        <f t="array" ref="C9736">CHOOSE(_xlfn.ANCHORARRAY(B9736), "Jan", "Feb", "Mar", "Apr", "May", "Jun", "Jul", "Aug", "Sep", "Oct", "Nov", "Dec")</f>
        <v>Jan</v>
      </c>
      <c r="D9736" t="str">
        <f>"Q"&amp;ROUNDUP(MONTH('Supermart Grocery Sales - Retai'!F9736)/3,0)</f>
        <v>Q1</v>
      </c>
      <c r="E9736">
        <f>tbl_DataModel[[#This Row],[Profit]]/tbl_DataModel[[#This Row],[Sales]]</f>
        <v>0.37999999999999995</v>
      </c>
      <c r="F9736">
        <v>943</v>
      </c>
      <c r="G9736">
        <v>358.34</v>
      </c>
      <c r="H9736" t="s">
        <v>20</v>
      </c>
      <c r="I9736" t="s">
        <v>91</v>
      </c>
      <c r="J9736" t="s">
        <v>29</v>
      </c>
      <c r="K9736" t="s">
        <v>137</v>
      </c>
    </row>
    <row r="9737" spans="1:11" x14ac:dyDescent="0.3">
      <c r="A9737">
        <f>YEAR('Supermart Grocery Sales - Retai'!F:F)</f>
        <v>2017</v>
      </c>
      <c r="B9737">
        <f>MONTH('Supermart Grocery Sales - Retai'!F:F)</f>
        <v>10</v>
      </c>
      <c r="C9737" t="str" cm="1">
        <f t="array" ref="C9737">CHOOSE(_xlfn.ANCHORARRAY(B9737), "Jan", "Feb", "Mar", "Apr", "May", "Jun", "Jul", "Aug", "Sep", "Oct", "Nov", "Dec")</f>
        <v>Oct</v>
      </c>
      <c r="D9737" t="str">
        <f>"Q"&amp;ROUNDUP(MONTH('Supermart Grocery Sales - Retai'!F9737)/3,0)</f>
        <v>Q4</v>
      </c>
      <c r="E9737">
        <f>tbl_DataModel[[#This Row],[Profit]]/tbl_DataModel[[#This Row],[Sales]]</f>
        <v>0.36000000000000004</v>
      </c>
      <c r="F9737">
        <v>1562</v>
      </c>
      <c r="G9737">
        <v>562.32000000000005</v>
      </c>
      <c r="H9737" t="s">
        <v>13</v>
      </c>
      <c r="I9737" t="s">
        <v>195</v>
      </c>
      <c r="J9737" t="s">
        <v>29</v>
      </c>
      <c r="K9737" t="s">
        <v>261</v>
      </c>
    </row>
    <row r="9738" spans="1:11" x14ac:dyDescent="0.3">
      <c r="A9738">
        <f>YEAR('Supermart Grocery Sales - Retai'!F:F)</f>
        <v>2018</v>
      </c>
      <c r="B9738">
        <f>MONTH('Supermart Grocery Sales - Retai'!F:F)</f>
        <v>12</v>
      </c>
      <c r="C9738" t="str" cm="1">
        <f t="array" ref="C9738">CHOOSE(_xlfn.ANCHORARRAY(B9738), "Jan", "Feb", "Mar", "Apr", "May", "Jun", "Jul", "Aug", "Sep", "Oct", "Nov", "Dec")</f>
        <v>Dec</v>
      </c>
      <c r="D9738" t="str">
        <f>"Q"&amp;ROUNDUP(MONTH('Supermart Grocery Sales - Retai'!F9738)/3,0)</f>
        <v>Q4</v>
      </c>
      <c r="E9738">
        <f>tbl_DataModel[[#This Row],[Profit]]/tbl_DataModel[[#This Row],[Sales]]</f>
        <v>0.13</v>
      </c>
      <c r="F9738">
        <v>2045</v>
      </c>
      <c r="G9738">
        <v>265.85000000000002</v>
      </c>
      <c r="H9738" t="s">
        <v>58</v>
      </c>
      <c r="I9738" t="s">
        <v>112</v>
      </c>
      <c r="J9738" t="s">
        <v>29</v>
      </c>
      <c r="K9738" t="s">
        <v>137</v>
      </c>
    </row>
    <row r="9739" spans="1:11" x14ac:dyDescent="0.3">
      <c r="A9739">
        <f>YEAR('Supermart Grocery Sales - Retai'!F:F)</f>
        <v>2017</v>
      </c>
      <c r="B9739">
        <f>MONTH('Supermart Grocery Sales - Retai'!F:F)</f>
        <v>3</v>
      </c>
      <c r="C9739" t="str" cm="1">
        <f t="array" ref="C9739">CHOOSE(_xlfn.ANCHORARRAY(B9739), "Jan", "Feb", "Mar", "Apr", "May", "Jun", "Jul", "Aug", "Sep", "Oct", "Nov", "Dec")</f>
        <v>Mar</v>
      </c>
      <c r="D9739" t="str">
        <f>"Q"&amp;ROUNDUP(MONTH('Supermart Grocery Sales - Retai'!F9739)/3,0)</f>
        <v>Q1</v>
      </c>
      <c r="E9739">
        <f>tbl_DataModel[[#This Row],[Profit]]/tbl_DataModel[[#This Row],[Sales]]</f>
        <v>0.23</v>
      </c>
      <c r="F9739">
        <v>2271</v>
      </c>
      <c r="G9739">
        <v>522.33000000000004</v>
      </c>
      <c r="H9739" t="s">
        <v>58</v>
      </c>
      <c r="I9739" t="s">
        <v>68</v>
      </c>
      <c r="J9739" t="s">
        <v>29</v>
      </c>
      <c r="K9739" t="s">
        <v>261</v>
      </c>
    </row>
    <row r="9740" spans="1:11" x14ac:dyDescent="0.3">
      <c r="A9740">
        <f>YEAR('Supermart Grocery Sales - Retai'!F:F)</f>
        <v>2017</v>
      </c>
      <c r="B9740">
        <f>MONTH('Supermart Grocery Sales - Retai'!F:F)</f>
        <v>10</v>
      </c>
      <c r="C9740" t="str" cm="1">
        <f t="array" ref="C9740">CHOOSE(_xlfn.ANCHORARRAY(B9740), "Jan", "Feb", "Mar", "Apr", "May", "Jun", "Jul", "Aug", "Sep", "Oct", "Nov", "Dec")</f>
        <v>Oct</v>
      </c>
      <c r="D9740" t="str">
        <f>"Q"&amp;ROUNDUP(MONTH('Supermart Grocery Sales - Retai'!F9740)/3,0)</f>
        <v>Q4</v>
      </c>
      <c r="E9740">
        <f>tbl_DataModel[[#This Row],[Profit]]/tbl_DataModel[[#This Row],[Sales]]</f>
        <v>0.45</v>
      </c>
      <c r="F9740">
        <v>1213</v>
      </c>
      <c r="G9740">
        <v>545.85</v>
      </c>
      <c r="H9740" t="s">
        <v>13</v>
      </c>
      <c r="I9740" t="s">
        <v>14</v>
      </c>
      <c r="J9740" t="s">
        <v>29</v>
      </c>
      <c r="K9740" t="s">
        <v>57</v>
      </c>
    </row>
    <row r="9741" spans="1:11" x14ac:dyDescent="0.3">
      <c r="A9741">
        <f>YEAR('Supermart Grocery Sales - Retai'!F:F)</f>
        <v>2018</v>
      </c>
      <c r="B9741">
        <f>MONTH('Supermart Grocery Sales - Retai'!F:F)</f>
        <v>10</v>
      </c>
      <c r="C9741" t="str" cm="1">
        <f t="array" ref="C9741">CHOOSE(_xlfn.ANCHORARRAY(B9741), "Jan", "Feb", "Mar", "Apr", "May", "Jun", "Jul", "Aug", "Sep", "Oct", "Nov", "Dec")</f>
        <v>Oct</v>
      </c>
      <c r="D9741" t="str">
        <f>"Q"&amp;ROUNDUP(MONTH('Supermart Grocery Sales - Retai'!F9741)/3,0)</f>
        <v>Q4</v>
      </c>
      <c r="E9741">
        <f>tbl_DataModel[[#This Row],[Profit]]/tbl_DataModel[[#This Row],[Sales]]</f>
        <v>0.21</v>
      </c>
      <c r="F9741">
        <v>2397</v>
      </c>
      <c r="G9741">
        <v>503.37</v>
      </c>
      <c r="H9741" t="s">
        <v>13</v>
      </c>
      <c r="I9741" t="s">
        <v>14</v>
      </c>
      <c r="J9741" t="s">
        <v>76</v>
      </c>
      <c r="K9741" t="s">
        <v>86</v>
      </c>
    </row>
    <row r="9742" spans="1:11" x14ac:dyDescent="0.3">
      <c r="A9742">
        <f>YEAR('Supermart Grocery Sales - Retai'!F:F)</f>
        <v>2018</v>
      </c>
      <c r="B9742">
        <f>MONTH('Supermart Grocery Sales - Retai'!F:F)</f>
        <v>3</v>
      </c>
      <c r="C9742" t="str" cm="1">
        <f t="array" ref="C9742">CHOOSE(_xlfn.ANCHORARRAY(B9742), "Jan", "Feb", "Mar", "Apr", "May", "Jun", "Jul", "Aug", "Sep", "Oct", "Nov", "Dec")</f>
        <v>Mar</v>
      </c>
      <c r="D9742" t="str">
        <f>"Q"&amp;ROUNDUP(MONTH('Supermart Grocery Sales - Retai'!F9742)/3,0)</f>
        <v>Q1</v>
      </c>
      <c r="E9742">
        <f>tbl_DataModel[[#This Row],[Profit]]/tbl_DataModel[[#This Row],[Sales]]</f>
        <v>0.33</v>
      </c>
      <c r="F9742">
        <v>1272</v>
      </c>
      <c r="G9742">
        <v>419.76</v>
      </c>
      <c r="H9742" t="s">
        <v>13</v>
      </c>
      <c r="I9742" t="s">
        <v>195</v>
      </c>
      <c r="J9742" t="s">
        <v>76</v>
      </c>
      <c r="K9742" t="s">
        <v>125</v>
      </c>
    </row>
    <row r="9743" spans="1:11" x14ac:dyDescent="0.3">
      <c r="A9743">
        <f>YEAR('Supermart Grocery Sales - Retai'!F:F)</f>
        <v>2018</v>
      </c>
      <c r="B9743">
        <f>MONTH('Supermart Grocery Sales - Retai'!F:F)</f>
        <v>3</v>
      </c>
      <c r="C9743" t="str" cm="1">
        <f t="array" ref="C9743">CHOOSE(_xlfn.ANCHORARRAY(B9743), "Jan", "Feb", "Mar", "Apr", "May", "Jun", "Jul", "Aug", "Sep", "Oct", "Nov", "Dec")</f>
        <v>Mar</v>
      </c>
      <c r="D9743" t="str">
        <f>"Q"&amp;ROUNDUP(MONTH('Supermart Grocery Sales - Retai'!F9743)/3,0)</f>
        <v>Q1</v>
      </c>
      <c r="E9743">
        <f>tbl_DataModel[[#This Row],[Profit]]/tbl_DataModel[[#This Row],[Sales]]</f>
        <v>0.31</v>
      </c>
      <c r="F9743">
        <v>1382</v>
      </c>
      <c r="G9743">
        <v>428.42</v>
      </c>
      <c r="H9743" t="s">
        <v>32</v>
      </c>
      <c r="I9743" t="s">
        <v>153</v>
      </c>
      <c r="J9743" t="s">
        <v>76</v>
      </c>
      <c r="K9743" t="s">
        <v>90</v>
      </c>
    </row>
    <row r="9744" spans="1:11" x14ac:dyDescent="0.3">
      <c r="A9744">
        <f>YEAR('Supermart Grocery Sales - Retai'!F:F)</f>
        <v>2018</v>
      </c>
      <c r="B9744">
        <f>MONTH('Supermart Grocery Sales - Retai'!F:F)</f>
        <v>3</v>
      </c>
      <c r="C9744" t="str" cm="1">
        <f t="array" ref="C9744">CHOOSE(_xlfn.ANCHORARRAY(B9744), "Jan", "Feb", "Mar", "Apr", "May", "Jun", "Jul", "Aug", "Sep", "Oct", "Nov", "Dec")</f>
        <v>Mar</v>
      </c>
      <c r="D9744" t="str">
        <f>"Q"&amp;ROUNDUP(MONTH('Supermart Grocery Sales - Retai'!F9744)/3,0)</f>
        <v>Q1</v>
      </c>
      <c r="E9744">
        <f>tbl_DataModel[[#This Row],[Profit]]/tbl_DataModel[[#This Row],[Sales]]</f>
        <v>0.3</v>
      </c>
      <c r="F9744">
        <v>1351</v>
      </c>
      <c r="G9744">
        <v>405.3</v>
      </c>
      <c r="H9744" t="s">
        <v>49</v>
      </c>
      <c r="I9744" t="s">
        <v>205</v>
      </c>
      <c r="J9744" t="s">
        <v>76</v>
      </c>
      <c r="K9744" t="s">
        <v>102</v>
      </c>
    </row>
    <row r="9745" spans="1:11" x14ac:dyDescent="0.3">
      <c r="A9745">
        <f>YEAR('Supermart Grocery Sales - Retai'!F:F)</f>
        <v>2017</v>
      </c>
      <c r="B9745">
        <f>MONTH('Supermart Grocery Sales - Retai'!F:F)</f>
        <v>7</v>
      </c>
      <c r="C9745" t="str" cm="1">
        <f t="array" ref="C9745">CHOOSE(_xlfn.ANCHORARRAY(B9745), "Jan", "Feb", "Mar", "Apr", "May", "Jun", "Jul", "Aug", "Sep", "Oct", "Nov", "Dec")</f>
        <v>Jul</v>
      </c>
      <c r="D9745" t="str">
        <f>"Q"&amp;ROUNDUP(MONTH('Supermart Grocery Sales - Retai'!F9745)/3,0)</f>
        <v>Q3</v>
      </c>
      <c r="E9745">
        <f>tbl_DataModel[[#This Row],[Profit]]/tbl_DataModel[[#This Row],[Sales]]</f>
        <v>0.36000000000000004</v>
      </c>
      <c r="F9745">
        <v>843</v>
      </c>
      <c r="G9745">
        <v>303.48</v>
      </c>
      <c r="H9745" t="s">
        <v>13</v>
      </c>
      <c r="I9745" t="s">
        <v>79</v>
      </c>
      <c r="J9745" t="s">
        <v>98</v>
      </c>
      <c r="K9745" t="s">
        <v>31</v>
      </c>
    </row>
    <row r="9746" spans="1:11" x14ac:dyDescent="0.3">
      <c r="A9746">
        <f>YEAR('Supermart Grocery Sales - Retai'!F:F)</f>
        <v>2016</v>
      </c>
      <c r="B9746">
        <f>MONTH('Supermart Grocery Sales - Retai'!F:F)</f>
        <v>12</v>
      </c>
      <c r="C9746" t="str" cm="1">
        <f t="array" ref="C9746">CHOOSE(_xlfn.ANCHORARRAY(B9746), "Jan", "Feb", "Mar", "Apr", "May", "Jun", "Jul", "Aug", "Sep", "Oct", "Nov", "Dec")</f>
        <v>Dec</v>
      </c>
      <c r="D9746" t="str">
        <f>"Q"&amp;ROUNDUP(MONTH('Supermart Grocery Sales - Retai'!F9746)/3,0)</f>
        <v>Q4</v>
      </c>
      <c r="E9746">
        <f>tbl_DataModel[[#This Row],[Profit]]/tbl_DataModel[[#This Row],[Sales]]</f>
        <v>0.16</v>
      </c>
      <c r="F9746">
        <v>1853</v>
      </c>
      <c r="G9746">
        <v>296.48</v>
      </c>
      <c r="H9746" t="s">
        <v>63</v>
      </c>
      <c r="I9746" t="s">
        <v>87</v>
      </c>
      <c r="J9746" t="s">
        <v>98</v>
      </c>
      <c r="K9746" t="s">
        <v>90</v>
      </c>
    </row>
    <row r="9747" spans="1:11" x14ac:dyDescent="0.3">
      <c r="A9747">
        <f>YEAR('Supermart Grocery Sales - Retai'!F:F)</f>
        <v>2018</v>
      </c>
      <c r="B9747">
        <f>MONTH('Supermart Grocery Sales - Retai'!F:F)</f>
        <v>9</v>
      </c>
      <c r="C9747" t="str" cm="1">
        <f t="array" ref="C9747">CHOOSE(_xlfn.ANCHORARRAY(B9747), "Jan", "Feb", "Mar", "Apr", "May", "Jun", "Jul", "Aug", "Sep", "Oct", "Nov", "Dec")</f>
        <v>Sep</v>
      </c>
      <c r="D9747" t="str">
        <f>"Q"&amp;ROUNDUP(MONTH('Supermart Grocery Sales - Retai'!F9747)/3,0)</f>
        <v>Q3</v>
      </c>
      <c r="E9747">
        <f>tbl_DataModel[[#This Row],[Profit]]/tbl_DataModel[[#This Row],[Sales]]</f>
        <v>0.37</v>
      </c>
      <c r="F9747">
        <v>1582</v>
      </c>
      <c r="G9747">
        <v>585.34</v>
      </c>
      <c r="H9747" t="s">
        <v>32</v>
      </c>
      <c r="I9747" t="s">
        <v>46</v>
      </c>
      <c r="J9747" t="s">
        <v>98</v>
      </c>
      <c r="K9747" t="s">
        <v>193</v>
      </c>
    </row>
    <row r="9748" spans="1:11" x14ac:dyDescent="0.3">
      <c r="A9748">
        <f>YEAR('Supermart Grocery Sales - Retai'!F:F)</f>
        <v>2015</v>
      </c>
      <c r="B9748">
        <f>MONTH('Supermart Grocery Sales - Retai'!F:F)</f>
        <v>4</v>
      </c>
      <c r="C9748" t="str" cm="1">
        <f t="array" ref="C9748">CHOOSE(_xlfn.ANCHORARRAY(B9748), "Jan", "Feb", "Mar", "Apr", "May", "Jun", "Jul", "Aug", "Sep", "Oct", "Nov", "Dec")</f>
        <v>Apr</v>
      </c>
      <c r="D9748" t="str">
        <f>"Q"&amp;ROUNDUP(MONTH('Supermart Grocery Sales - Retai'!F9748)/3,0)</f>
        <v>Q2</v>
      </c>
      <c r="E9748">
        <f>tbl_DataModel[[#This Row],[Profit]]/tbl_DataModel[[#This Row],[Sales]]</f>
        <v>0.16</v>
      </c>
      <c r="F9748">
        <v>1337</v>
      </c>
      <c r="G9748">
        <v>213.92</v>
      </c>
      <c r="H9748" t="s">
        <v>13</v>
      </c>
      <c r="I9748" t="s">
        <v>195</v>
      </c>
      <c r="J9748" t="s">
        <v>23</v>
      </c>
      <c r="K9748" t="s">
        <v>111</v>
      </c>
    </row>
    <row r="9749" spans="1:11" x14ac:dyDescent="0.3">
      <c r="A9749">
        <f>YEAR('Supermart Grocery Sales - Retai'!F:F)</f>
        <v>2017</v>
      </c>
      <c r="B9749">
        <f>MONTH('Supermart Grocery Sales - Retai'!F:F)</f>
        <v>2</v>
      </c>
      <c r="C9749" t="str" cm="1">
        <f t="array" ref="C9749">CHOOSE(_xlfn.ANCHORARRAY(B9749), "Jan", "Feb", "Mar", "Apr", "May", "Jun", "Jul", "Aug", "Sep", "Oct", "Nov", "Dec")</f>
        <v>Feb</v>
      </c>
      <c r="D9749" t="str">
        <f>"Q"&amp;ROUNDUP(MONTH('Supermart Grocery Sales - Retai'!F9749)/3,0)</f>
        <v>Q1</v>
      </c>
      <c r="E9749">
        <f>tbl_DataModel[[#This Row],[Profit]]/tbl_DataModel[[#This Row],[Sales]]</f>
        <v>0.44</v>
      </c>
      <c r="F9749">
        <v>2071</v>
      </c>
      <c r="G9749">
        <v>911.24</v>
      </c>
      <c r="H9749" t="s">
        <v>13</v>
      </c>
      <c r="I9749" t="s">
        <v>79</v>
      </c>
      <c r="J9749" t="s">
        <v>23</v>
      </c>
      <c r="K9749" t="s">
        <v>197</v>
      </c>
    </row>
    <row r="9750" spans="1:11" x14ac:dyDescent="0.3">
      <c r="A9750">
        <f>YEAR('Supermart Grocery Sales - Retai'!F:F)</f>
        <v>2017</v>
      </c>
      <c r="B9750">
        <f>MONTH('Supermart Grocery Sales - Retai'!F:F)</f>
        <v>2</v>
      </c>
      <c r="C9750" t="str" cm="1">
        <f t="array" ref="C9750">CHOOSE(_xlfn.ANCHORARRAY(B9750), "Jan", "Feb", "Mar", "Apr", "May", "Jun", "Jul", "Aug", "Sep", "Oct", "Nov", "Dec")</f>
        <v>Feb</v>
      </c>
      <c r="D9750" t="str">
        <f>"Q"&amp;ROUNDUP(MONTH('Supermart Grocery Sales - Retai'!F9750)/3,0)</f>
        <v>Q1</v>
      </c>
      <c r="E9750">
        <f>tbl_DataModel[[#This Row],[Profit]]/tbl_DataModel[[#This Row],[Sales]]</f>
        <v>0.22000000000000003</v>
      </c>
      <c r="F9750">
        <v>1405</v>
      </c>
      <c r="G9750">
        <v>309.10000000000002</v>
      </c>
      <c r="H9750" t="s">
        <v>20</v>
      </c>
      <c r="I9750" t="s">
        <v>21</v>
      </c>
      <c r="J9750" t="s">
        <v>23</v>
      </c>
      <c r="K9750" t="s">
        <v>125</v>
      </c>
    </row>
    <row r="9751" spans="1:11" x14ac:dyDescent="0.3">
      <c r="A9751">
        <f>YEAR('Supermart Grocery Sales - Retai'!F:F)</f>
        <v>2016</v>
      </c>
      <c r="B9751">
        <f>MONTH('Supermart Grocery Sales - Retai'!F:F)</f>
        <v>5</v>
      </c>
      <c r="C9751" t="str" cm="1">
        <f t="array" ref="C9751">CHOOSE(_xlfn.ANCHORARRAY(B9751), "Jan", "Feb", "Mar", "Apr", "May", "Jun", "Jul", "Aug", "Sep", "Oct", "Nov", "Dec")</f>
        <v>May</v>
      </c>
      <c r="D9751" t="str">
        <f>"Q"&amp;ROUNDUP(MONTH('Supermart Grocery Sales - Retai'!F9751)/3,0)</f>
        <v>Q2</v>
      </c>
      <c r="E9751">
        <f>tbl_DataModel[[#This Row],[Profit]]/tbl_DataModel[[#This Row],[Sales]]</f>
        <v>0.42</v>
      </c>
      <c r="F9751">
        <v>2347</v>
      </c>
      <c r="G9751">
        <v>985.74</v>
      </c>
      <c r="H9751" t="s">
        <v>20</v>
      </c>
      <c r="I9751" t="s">
        <v>91</v>
      </c>
      <c r="J9751" t="s">
        <v>23</v>
      </c>
      <c r="K9751" t="s">
        <v>86</v>
      </c>
    </row>
    <row r="9752" spans="1:11" x14ac:dyDescent="0.3">
      <c r="A9752">
        <f>YEAR('Supermart Grocery Sales - Retai'!F:F)</f>
        <v>2018</v>
      </c>
      <c r="B9752">
        <f>MONTH('Supermart Grocery Sales - Retai'!F:F)</f>
        <v>11</v>
      </c>
      <c r="C9752" t="str" cm="1">
        <f t="array" ref="C9752">CHOOSE(_xlfn.ANCHORARRAY(B9752), "Jan", "Feb", "Mar", "Apr", "May", "Jun", "Jul", "Aug", "Sep", "Oct", "Nov", "Dec")</f>
        <v>Nov</v>
      </c>
      <c r="D9752" t="str">
        <f>"Q"&amp;ROUNDUP(MONTH('Supermart Grocery Sales - Retai'!F9752)/3,0)</f>
        <v>Q4</v>
      </c>
      <c r="E9752">
        <f>tbl_DataModel[[#This Row],[Profit]]/tbl_DataModel[[#This Row],[Sales]]</f>
        <v>0.25</v>
      </c>
      <c r="F9752">
        <v>2174</v>
      </c>
      <c r="G9752">
        <v>543.5</v>
      </c>
      <c r="H9752" t="s">
        <v>32</v>
      </c>
      <c r="I9752" t="s">
        <v>46</v>
      </c>
      <c r="J9752" t="s">
        <v>29</v>
      </c>
      <c r="K9752" t="s">
        <v>90</v>
      </c>
    </row>
    <row r="9753" spans="1:11" x14ac:dyDescent="0.3">
      <c r="A9753">
        <f>YEAR('Supermart Grocery Sales - Retai'!F:F)</f>
        <v>2018</v>
      </c>
      <c r="B9753">
        <f>MONTH('Supermart Grocery Sales - Retai'!F:F)</f>
        <v>7</v>
      </c>
      <c r="C9753" t="str" cm="1">
        <f t="array" ref="C9753">CHOOSE(_xlfn.ANCHORARRAY(B9753), "Jan", "Feb", "Mar", "Apr", "May", "Jun", "Jul", "Aug", "Sep", "Oct", "Nov", "Dec")</f>
        <v>Jul</v>
      </c>
      <c r="D9753" t="str">
        <f>"Q"&amp;ROUNDUP(MONTH('Supermart Grocery Sales - Retai'!F9753)/3,0)</f>
        <v>Q3</v>
      </c>
      <c r="E9753">
        <f>tbl_DataModel[[#This Row],[Profit]]/tbl_DataModel[[#This Row],[Sales]]</f>
        <v>0.37000000000000005</v>
      </c>
      <c r="F9753">
        <v>1586</v>
      </c>
      <c r="G9753">
        <v>586.82000000000005</v>
      </c>
      <c r="H9753" t="s">
        <v>13</v>
      </c>
      <c r="I9753" t="s">
        <v>195</v>
      </c>
      <c r="J9753" t="s">
        <v>29</v>
      </c>
      <c r="K9753" t="s">
        <v>182</v>
      </c>
    </row>
    <row r="9754" spans="1:11" x14ac:dyDescent="0.3">
      <c r="A9754">
        <f>YEAR('Supermart Grocery Sales - Retai'!F:F)</f>
        <v>2018</v>
      </c>
      <c r="B9754">
        <f>MONTH('Supermart Grocery Sales - Retai'!F:F)</f>
        <v>7</v>
      </c>
      <c r="C9754" t="str" cm="1">
        <f t="array" ref="C9754">CHOOSE(_xlfn.ANCHORARRAY(B9754), "Jan", "Feb", "Mar", "Apr", "May", "Jun", "Jul", "Aug", "Sep", "Oct", "Nov", "Dec")</f>
        <v>Jul</v>
      </c>
      <c r="D9754" t="str">
        <f>"Q"&amp;ROUNDUP(MONTH('Supermart Grocery Sales - Retai'!F9754)/3,0)</f>
        <v>Q3</v>
      </c>
      <c r="E9754">
        <f>tbl_DataModel[[#This Row],[Profit]]/tbl_DataModel[[#This Row],[Sales]]</f>
        <v>0.24</v>
      </c>
      <c r="F9754">
        <v>1400</v>
      </c>
      <c r="G9754">
        <v>336</v>
      </c>
      <c r="H9754" t="s">
        <v>13</v>
      </c>
      <c r="I9754" t="s">
        <v>14</v>
      </c>
      <c r="J9754" t="s">
        <v>29</v>
      </c>
      <c r="K9754" t="s">
        <v>71</v>
      </c>
    </row>
    <row r="9755" spans="1:11" x14ac:dyDescent="0.3">
      <c r="A9755">
        <f>YEAR('Supermart Grocery Sales - Retai'!F:F)</f>
        <v>2018</v>
      </c>
      <c r="B9755">
        <f>MONTH('Supermart Grocery Sales - Retai'!F:F)</f>
        <v>7</v>
      </c>
      <c r="C9755" t="str" cm="1">
        <f t="array" ref="C9755">CHOOSE(_xlfn.ANCHORARRAY(B9755), "Jan", "Feb", "Mar", "Apr", "May", "Jun", "Jul", "Aug", "Sep", "Oct", "Nov", "Dec")</f>
        <v>Jul</v>
      </c>
      <c r="D9755" t="str">
        <f>"Q"&amp;ROUNDUP(MONTH('Supermart Grocery Sales - Retai'!F9755)/3,0)</f>
        <v>Q3</v>
      </c>
      <c r="E9755">
        <f>tbl_DataModel[[#This Row],[Profit]]/tbl_DataModel[[#This Row],[Sales]]</f>
        <v>0.38</v>
      </c>
      <c r="F9755">
        <v>2264</v>
      </c>
      <c r="G9755">
        <v>860.32</v>
      </c>
      <c r="H9755" t="s">
        <v>49</v>
      </c>
      <c r="I9755" t="s">
        <v>205</v>
      </c>
      <c r="J9755" t="s">
        <v>29</v>
      </c>
      <c r="K9755" t="s">
        <v>191</v>
      </c>
    </row>
    <row r="9756" spans="1:11" x14ac:dyDescent="0.3">
      <c r="A9756">
        <f>YEAR('Supermart Grocery Sales - Retai'!F:F)</f>
        <v>2018</v>
      </c>
      <c r="B9756">
        <f>MONTH('Supermart Grocery Sales - Retai'!F:F)</f>
        <v>11</v>
      </c>
      <c r="C9756" t="str" cm="1">
        <f t="array" ref="C9756">CHOOSE(_xlfn.ANCHORARRAY(B9756), "Jan", "Feb", "Mar", "Apr", "May", "Jun", "Jul", "Aug", "Sep", "Oct", "Nov", "Dec")</f>
        <v>Nov</v>
      </c>
      <c r="D9756" t="str">
        <f>"Q"&amp;ROUNDUP(MONTH('Supermart Grocery Sales - Retai'!F9756)/3,0)</f>
        <v>Q4</v>
      </c>
      <c r="E9756">
        <f>tbl_DataModel[[#This Row],[Profit]]/tbl_DataModel[[#This Row],[Sales]]</f>
        <v>0.32</v>
      </c>
      <c r="F9756">
        <v>1429</v>
      </c>
      <c r="G9756">
        <v>457.28</v>
      </c>
      <c r="H9756" t="s">
        <v>26</v>
      </c>
      <c r="I9756" t="s">
        <v>201</v>
      </c>
      <c r="J9756" t="s">
        <v>29</v>
      </c>
      <c r="K9756" t="s">
        <v>90</v>
      </c>
    </row>
    <row r="9757" spans="1:11" x14ac:dyDescent="0.3">
      <c r="A9757">
        <f>YEAR('Supermart Grocery Sales - Retai'!F:F)</f>
        <v>2018</v>
      </c>
      <c r="B9757">
        <f>MONTH('Supermart Grocery Sales - Retai'!F:F)</f>
        <v>11</v>
      </c>
      <c r="C9757" t="str" cm="1">
        <f t="array" ref="C9757">CHOOSE(_xlfn.ANCHORARRAY(B9757), "Jan", "Feb", "Mar", "Apr", "May", "Jun", "Jul", "Aug", "Sep", "Oct", "Nov", "Dec")</f>
        <v>Nov</v>
      </c>
      <c r="D9757" t="str">
        <f>"Q"&amp;ROUNDUP(MONTH('Supermart Grocery Sales - Retai'!F9757)/3,0)</f>
        <v>Q4</v>
      </c>
      <c r="E9757">
        <f>tbl_DataModel[[#This Row],[Profit]]/tbl_DataModel[[#This Row],[Sales]]</f>
        <v>0.42</v>
      </c>
      <c r="F9757">
        <v>1995</v>
      </c>
      <c r="G9757">
        <v>837.9</v>
      </c>
      <c r="H9757" t="s">
        <v>49</v>
      </c>
      <c r="I9757" t="s">
        <v>205</v>
      </c>
      <c r="J9757" t="s">
        <v>29</v>
      </c>
      <c r="K9757" t="s">
        <v>120</v>
      </c>
    </row>
    <row r="9758" spans="1:11" x14ac:dyDescent="0.3">
      <c r="A9758">
        <f>YEAR('Supermart Grocery Sales - Retai'!F:F)</f>
        <v>2017</v>
      </c>
      <c r="B9758">
        <f>MONTH('Supermart Grocery Sales - Retai'!F:F)</f>
        <v>9</v>
      </c>
      <c r="C9758" t="str" cm="1">
        <f t="array" ref="C9758">CHOOSE(_xlfn.ANCHORARRAY(B9758), "Jan", "Feb", "Mar", "Apr", "May", "Jun", "Jul", "Aug", "Sep", "Oct", "Nov", "Dec")</f>
        <v>Sep</v>
      </c>
      <c r="D9758" t="str">
        <f>"Q"&amp;ROUNDUP(MONTH('Supermart Grocery Sales - Retai'!F9758)/3,0)</f>
        <v>Q3</v>
      </c>
      <c r="E9758">
        <f>tbl_DataModel[[#This Row],[Profit]]/tbl_DataModel[[#This Row],[Sales]]</f>
        <v>0.09</v>
      </c>
      <c r="F9758">
        <v>2046</v>
      </c>
      <c r="G9758">
        <v>184.14</v>
      </c>
      <c r="H9758" t="s">
        <v>49</v>
      </c>
      <c r="I9758" t="s">
        <v>205</v>
      </c>
      <c r="J9758" t="s">
        <v>29</v>
      </c>
      <c r="K9758" t="s">
        <v>25</v>
      </c>
    </row>
    <row r="9759" spans="1:11" x14ac:dyDescent="0.3">
      <c r="A9759">
        <f>YEAR('Supermart Grocery Sales - Retai'!F:F)</f>
        <v>2017</v>
      </c>
      <c r="B9759">
        <f>MONTH('Supermart Grocery Sales - Retai'!F:F)</f>
        <v>7</v>
      </c>
      <c r="C9759" t="str" cm="1">
        <f t="array" ref="C9759">CHOOSE(_xlfn.ANCHORARRAY(B9759), "Jan", "Feb", "Mar", "Apr", "May", "Jun", "Jul", "Aug", "Sep", "Oct", "Nov", "Dec")</f>
        <v>Jul</v>
      </c>
      <c r="D9759" t="str">
        <f>"Q"&amp;ROUNDUP(MONTH('Supermart Grocery Sales - Retai'!F9759)/3,0)</f>
        <v>Q3</v>
      </c>
      <c r="E9759">
        <f>tbl_DataModel[[#This Row],[Profit]]/tbl_DataModel[[#This Row],[Sales]]</f>
        <v>0.32</v>
      </c>
      <c r="F9759">
        <v>2468</v>
      </c>
      <c r="G9759">
        <v>789.76</v>
      </c>
      <c r="H9759" t="s">
        <v>26</v>
      </c>
      <c r="I9759" t="s">
        <v>94</v>
      </c>
      <c r="J9759" t="s">
        <v>29</v>
      </c>
      <c r="K9759" t="s">
        <v>156</v>
      </c>
    </row>
    <row r="9760" spans="1:11" x14ac:dyDescent="0.3">
      <c r="A9760">
        <f>YEAR('Supermart Grocery Sales - Retai'!F:F)</f>
        <v>2017</v>
      </c>
      <c r="B9760">
        <f>MONTH('Supermart Grocery Sales - Retai'!F:F)</f>
        <v>7</v>
      </c>
      <c r="C9760" t="str" cm="1">
        <f t="array" ref="C9760">CHOOSE(_xlfn.ANCHORARRAY(B9760), "Jan", "Feb", "Mar", "Apr", "May", "Jun", "Jul", "Aug", "Sep", "Oct", "Nov", "Dec")</f>
        <v>Jul</v>
      </c>
      <c r="D9760" t="str">
        <f>"Q"&amp;ROUNDUP(MONTH('Supermart Grocery Sales - Retai'!F9760)/3,0)</f>
        <v>Q3</v>
      </c>
      <c r="E9760">
        <f>tbl_DataModel[[#This Row],[Profit]]/tbl_DataModel[[#This Row],[Sales]]</f>
        <v>0.37</v>
      </c>
      <c r="F9760">
        <v>661</v>
      </c>
      <c r="G9760">
        <v>244.57</v>
      </c>
      <c r="H9760" t="s">
        <v>63</v>
      </c>
      <c r="I9760" t="s">
        <v>157</v>
      </c>
      <c r="J9760" t="s">
        <v>29</v>
      </c>
      <c r="K9760" t="s">
        <v>67</v>
      </c>
    </row>
    <row r="9761" spans="1:11" x14ac:dyDescent="0.3">
      <c r="A9761">
        <f>YEAR('Supermart Grocery Sales - Retai'!F:F)</f>
        <v>2018</v>
      </c>
      <c r="B9761">
        <f>MONTH('Supermart Grocery Sales - Retai'!F:F)</f>
        <v>11</v>
      </c>
      <c r="C9761" t="str" cm="1">
        <f t="array" ref="C9761">CHOOSE(_xlfn.ANCHORARRAY(B9761), "Jan", "Feb", "Mar", "Apr", "May", "Jun", "Jul", "Aug", "Sep", "Oct", "Nov", "Dec")</f>
        <v>Nov</v>
      </c>
      <c r="D9761" t="str">
        <f>"Q"&amp;ROUNDUP(MONTH('Supermart Grocery Sales - Retai'!F9761)/3,0)</f>
        <v>Q4</v>
      </c>
      <c r="E9761">
        <f>tbl_DataModel[[#This Row],[Profit]]/tbl_DataModel[[#This Row],[Sales]]</f>
        <v>6.9999999999999993E-2</v>
      </c>
      <c r="F9761">
        <v>1357</v>
      </c>
      <c r="G9761">
        <v>94.99</v>
      </c>
      <c r="H9761" t="s">
        <v>63</v>
      </c>
      <c r="I9761" t="s">
        <v>75</v>
      </c>
      <c r="J9761" t="s">
        <v>29</v>
      </c>
      <c r="K9761" t="s">
        <v>263</v>
      </c>
    </row>
    <row r="9762" spans="1:11" x14ac:dyDescent="0.3">
      <c r="A9762">
        <f>YEAR('Supermart Grocery Sales - Retai'!F:F)</f>
        <v>2018</v>
      </c>
      <c r="B9762">
        <f>MONTH('Supermart Grocery Sales - Retai'!F:F)</f>
        <v>7</v>
      </c>
      <c r="C9762" t="str" cm="1">
        <f t="array" ref="C9762">CHOOSE(_xlfn.ANCHORARRAY(B9762), "Jan", "Feb", "Mar", "Apr", "May", "Jun", "Jul", "Aug", "Sep", "Oct", "Nov", "Dec")</f>
        <v>Jul</v>
      </c>
      <c r="D9762" t="str">
        <f>"Q"&amp;ROUNDUP(MONTH('Supermart Grocery Sales - Retai'!F9762)/3,0)</f>
        <v>Q3</v>
      </c>
      <c r="E9762">
        <f>tbl_DataModel[[#This Row],[Profit]]/tbl_DataModel[[#This Row],[Sales]]</f>
        <v>0.38</v>
      </c>
      <c r="F9762">
        <v>1143</v>
      </c>
      <c r="G9762">
        <v>434.34</v>
      </c>
      <c r="H9762" t="s">
        <v>26</v>
      </c>
      <c r="I9762" t="s">
        <v>94</v>
      </c>
      <c r="J9762" t="s">
        <v>29</v>
      </c>
      <c r="K9762" t="s">
        <v>184</v>
      </c>
    </row>
    <row r="9763" spans="1:11" x14ac:dyDescent="0.3">
      <c r="A9763">
        <f>YEAR('Supermart Grocery Sales - Retai'!F:F)</f>
        <v>2015</v>
      </c>
      <c r="B9763">
        <f>MONTH('Supermart Grocery Sales - Retai'!F:F)</f>
        <v>12</v>
      </c>
      <c r="C9763" t="str" cm="1">
        <f t="array" ref="C9763">CHOOSE(_xlfn.ANCHORARRAY(B9763), "Jan", "Feb", "Mar", "Apr", "May", "Jun", "Jul", "Aug", "Sep", "Oct", "Nov", "Dec")</f>
        <v>Dec</v>
      </c>
      <c r="D9763" t="str">
        <f>"Q"&amp;ROUNDUP(MONTH('Supermart Grocery Sales - Retai'!F9763)/3,0)</f>
        <v>Q4</v>
      </c>
      <c r="E9763">
        <f>tbl_DataModel[[#This Row],[Profit]]/tbl_DataModel[[#This Row],[Sales]]</f>
        <v>0.19999999999999998</v>
      </c>
      <c r="F9763">
        <v>681</v>
      </c>
      <c r="G9763">
        <v>136.19999999999999</v>
      </c>
      <c r="H9763" t="s">
        <v>49</v>
      </c>
      <c r="I9763" t="s">
        <v>54</v>
      </c>
      <c r="J9763" t="s">
        <v>29</v>
      </c>
      <c r="K9763" t="s">
        <v>162</v>
      </c>
    </row>
    <row r="9764" spans="1:11" x14ac:dyDescent="0.3">
      <c r="A9764">
        <f>YEAR('Supermart Grocery Sales - Retai'!F:F)</f>
        <v>2016</v>
      </c>
      <c r="B9764">
        <f>MONTH('Supermart Grocery Sales - Retai'!F:F)</f>
        <v>12</v>
      </c>
      <c r="C9764" t="str" cm="1">
        <f t="array" ref="C9764">CHOOSE(_xlfn.ANCHORARRAY(B9764), "Jan", "Feb", "Mar", "Apr", "May", "Jun", "Jul", "Aug", "Sep", "Oct", "Nov", "Dec")</f>
        <v>Dec</v>
      </c>
      <c r="D9764" t="str">
        <f>"Q"&amp;ROUNDUP(MONTH('Supermart Grocery Sales - Retai'!F9764)/3,0)</f>
        <v>Q4</v>
      </c>
      <c r="E9764">
        <f>tbl_DataModel[[#This Row],[Profit]]/tbl_DataModel[[#This Row],[Sales]]</f>
        <v>0.4</v>
      </c>
      <c r="F9764">
        <v>1890</v>
      </c>
      <c r="G9764">
        <v>756</v>
      </c>
      <c r="H9764" t="s">
        <v>58</v>
      </c>
      <c r="I9764" t="s">
        <v>112</v>
      </c>
      <c r="J9764" t="s">
        <v>76</v>
      </c>
      <c r="K9764" t="s">
        <v>156</v>
      </c>
    </row>
    <row r="9765" spans="1:11" x14ac:dyDescent="0.3">
      <c r="A9765">
        <f>YEAR('Supermart Grocery Sales - Retai'!F:F)</f>
        <v>2016</v>
      </c>
      <c r="B9765">
        <f>MONTH('Supermart Grocery Sales - Retai'!F:F)</f>
        <v>10</v>
      </c>
      <c r="C9765" t="str" cm="1">
        <f t="array" ref="C9765">CHOOSE(_xlfn.ANCHORARRAY(B9765), "Jan", "Feb", "Mar", "Apr", "May", "Jun", "Jul", "Aug", "Sep", "Oct", "Nov", "Dec")</f>
        <v>Oct</v>
      </c>
      <c r="D9765" t="str">
        <f>"Q"&amp;ROUNDUP(MONTH('Supermart Grocery Sales - Retai'!F9765)/3,0)</f>
        <v>Q4</v>
      </c>
      <c r="E9765">
        <f>tbl_DataModel[[#This Row],[Profit]]/tbl_DataModel[[#This Row],[Sales]]</f>
        <v>9.9999999999999992E-2</v>
      </c>
      <c r="F9765">
        <v>2071</v>
      </c>
      <c r="G9765">
        <v>207.1</v>
      </c>
      <c r="H9765" t="s">
        <v>26</v>
      </c>
      <c r="I9765" t="s">
        <v>37</v>
      </c>
      <c r="J9765" t="s">
        <v>76</v>
      </c>
      <c r="K9765" t="s">
        <v>263</v>
      </c>
    </row>
    <row r="9766" spans="1:11" x14ac:dyDescent="0.3">
      <c r="A9766">
        <f>YEAR('Supermart Grocery Sales - Retai'!F:F)</f>
        <v>2017</v>
      </c>
      <c r="B9766">
        <f>MONTH('Supermart Grocery Sales - Retai'!F:F)</f>
        <v>4</v>
      </c>
      <c r="C9766" t="str" cm="1">
        <f t="array" ref="C9766">CHOOSE(_xlfn.ANCHORARRAY(B9766), "Jan", "Feb", "Mar", "Apr", "May", "Jun", "Jul", "Aug", "Sep", "Oct", "Nov", "Dec")</f>
        <v>Apr</v>
      </c>
      <c r="D9766" t="str">
        <f>"Q"&amp;ROUNDUP(MONTH('Supermart Grocery Sales - Retai'!F9766)/3,0)</f>
        <v>Q2</v>
      </c>
      <c r="E9766">
        <f>tbl_DataModel[[#This Row],[Profit]]/tbl_DataModel[[#This Row],[Sales]]</f>
        <v>0.19</v>
      </c>
      <c r="F9766">
        <v>687</v>
      </c>
      <c r="G9766">
        <v>130.53</v>
      </c>
      <c r="H9766" t="s">
        <v>49</v>
      </c>
      <c r="I9766" t="s">
        <v>50</v>
      </c>
      <c r="J9766" t="s">
        <v>76</v>
      </c>
      <c r="K9766" t="s">
        <v>108</v>
      </c>
    </row>
    <row r="9767" spans="1:11" x14ac:dyDescent="0.3">
      <c r="A9767">
        <f>YEAR('Supermart Grocery Sales - Retai'!F:F)</f>
        <v>2017</v>
      </c>
      <c r="B9767">
        <f>MONTH('Supermart Grocery Sales - Retai'!F:F)</f>
        <v>6</v>
      </c>
      <c r="C9767" t="str" cm="1">
        <f t="array" ref="C9767">CHOOSE(_xlfn.ANCHORARRAY(B9767), "Jan", "Feb", "Mar", "Apr", "May", "Jun", "Jul", "Aug", "Sep", "Oct", "Nov", "Dec")</f>
        <v>Jun</v>
      </c>
      <c r="D9767" t="str">
        <f>"Q"&amp;ROUNDUP(MONTH('Supermart Grocery Sales - Retai'!F9767)/3,0)</f>
        <v>Q2</v>
      </c>
      <c r="E9767">
        <f>tbl_DataModel[[#This Row],[Profit]]/tbl_DataModel[[#This Row],[Sales]]</f>
        <v>0.16999999999999998</v>
      </c>
      <c r="F9767">
        <v>1752</v>
      </c>
      <c r="G9767">
        <v>297.83999999999997</v>
      </c>
      <c r="H9767" t="s">
        <v>13</v>
      </c>
      <c r="I9767" t="s">
        <v>195</v>
      </c>
      <c r="J9767" t="s">
        <v>76</v>
      </c>
      <c r="K9767" t="s">
        <v>40</v>
      </c>
    </row>
    <row r="9768" spans="1:11" x14ac:dyDescent="0.3">
      <c r="A9768">
        <f>YEAR('Supermart Grocery Sales - Retai'!F:F)</f>
        <v>2017</v>
      </c>
      <c r="B9768">
        <f>MONTH('Supermart Grocery Sales - Retai'!F:F)</f>
        <v>10</v>
      </c>
      <c r="C9768" t="str" cm="1">
        <f t="array" ref="C9768">CHOOSE(_xlfn.ANCHORARRAY(B9768), "Jan", "Feb", "Mar", "Apr", "May", "Jun", "Jul", "Aug", "Sep", "Oct", "Nov", "Dec")</f>
        <v>Oct</v>
      </c>
      <c r="D9768" t="str">
        <f>"Q"&amp;ROUNDUP(MONTH('Supermart Grocery Sales - Retai'!F9768)/3,0)</f>
        <v>Q4</v>
      </c>
      <c r="E9768">
        <f>tbl_DataModel[[#This Row],[Profit]]/tbl_DataModel[[#This Row],[Sales]]</f>
        <v>0.28000000000000003</v>
      </c>
      <c r="F9768">
        <v>1052</v>
      </c>
      <c r="G9768">
        <v>294.56</v>
      </c>
      <c r="H9768" t="s">
        <v>26</v>
      </c>
      <c r="I9768" t="s">
        <v>27</v>
      </c>
      <c r="J9768" t="s">
        <v>76</v>
      </c>
      <c r="K9768" t="s">
        <v>261</v>
      </c>
    </row>
    <row r="9769" spans="1:11" x14ac:dyDescent="0.3">
      <c r="A9769">
        <f>YEAR('Supermart Grocery Sales - Retai'!F:F)</f>
        <v>2016</v>
      </c>
      <c r="B9769">
        <f>MONTH('Supermart Grocery Sales - Retai'!F:F)</f>
        <v>11</v>
      </c>
      <c r="C9769" t="str" cm="1">
        <f t="array" ref="C9769">CHOOSE(_xlfn.ANCHORARRAY(B9769), "Jan", "Feb", "Mar", "Apr", "May", "Jun", "Jul", "Aug", "Sep", "Oct", "Nov", "Dec")</f>
        <v>Nov</v>
      </c>
      <c r="D9769" t="str">
        <f>"Q"&amp;ROUNDUP(MONTH('Supermart Grocery Sales - Retai'!F9769)/3,0)</f>
        <v>Q4</v>
      </c>
      <c r="E9769">
        <f>tbl_DataModel[[#This Row],[Profit]]/tbl_DataModel[[#This Row],[Sales]]</f>
        <v>0.37</v>
      </c>
      <c r="F9769">
        <v>2351</v>
      </c>
      <c r="G9769">
        <v>869.87</v>
      </c>
      <c r="H9769" t="s">
        <v>32</v>
      </c>
      <c r="I9769" t="s">
        <v>153</v>
      </c>
      <c r="J9769" t="s">
        <v>76</v>
      </c>
      <c r="K9769" t="s">
        <v>159</v>
      </c>
    </row>
    <row r="9770" spans="1:11" x14ac:dyDescent="0.3">
      <c r="A9770">
        <f>YEAR('Supermart Grocery Sales - Retai'!F:F)</f>
        <v>2018</v>
      </c>
      <c r="B9770">
        <f>MONTH('Supermart Grocery Sales - Retai'!F:F)</f>
        <v>5</v>
      </c>
      <c r="C9770" t="str" cm="1">
        <f t="array" ref="C9770">CHOOSE(_xlfn.ANCHORARRAY(B9770), "Jan", "Feb", "Mar", "Apr", "May", "Jun", "Jul", "Aug", "Sep", "Oct", "Nov", "Dec")</f>
        <v>May</v>
      </c>
      <c r="D9770" t="str">
        <f>"Q"&amp;ROUNDUP(MONTH('Supermart Grocery Sales - Retai'!F9770)/3,0)</f>
        <v>Q2</v>
      </c>
      <c r="E9770">
        <f>tbl_DataModel[[#This Row],[Profit]]/tbl_DataModel[[#This Row],[Sales]]</f>
        <v>0.42</v>
      </c>
      <c r="F9770">
        <v>2433</v>
      </c>
      <c r="G9770">
        <v>1021.86</v>
      </c>
      <c r="H9770" t="s">
        <v>20</v>
      </c>
      <c r="I9770" t="s">
        <v>21</v>
      </c>
      <c r="J9770" t="s">
        <v>76</v>
      </c>
      <c r="K9770" t="s">
        <v>211</v>
      </c>
    </row>
    <row r="9771" spans="1:11" x14ac:dyDescent="0.3">
      <c r="A9771">
        <f>YEAR('Supermart Grocery Sales - Retai'!F:F)</f>
        <v>2017</v>
      </c>
      <c r="B9771">
        <f>MONTH('Supermart Grocery Sales - Retai'!F:F)</f>
        <v>6</v>
      </c>
      <c r="C9771" t="str" cm="1">
        <f t="array" ref="C9771">CHOOSE(_xlfn.ANCHORARRAY(B9771), "Jan", "Feb", "Mar", "Apr", "May", "Jun", "Jul", "Aug", "Sep", "Oct", "Nov", "Dec")</f>
        <v>Jun</v>
      </c>
      <c r="D9771" t="str">
        <f>"Q"&amp;ROUNDUP(MONTH('Supermart Grocery Sales - Retai'!F9771)/3,0)</f>
        <v>Q2</v>
      </c>
      <c r="E9771">
        <f>tbl_DataModel[[#This Row],[Profit]]/tbl_DataModel[[#This Row],[Sales]]</f>
        <v>0.29000000000000004</v>
      </c>
      <c r="F9771">
        <v>2308</v>
      </c>
      <c r="G9771">
        <v>669.32</v>
      </c>
      <c r="H9771" t="s">
        <v>63</v>
      </c>
      <c r="I9771" t="s">
        <v>75</v>
      </c>
      <c r="J9771" t="s">
        <v>76</v>
      </c>
      <c r="K9771" t="s">
        <v>78</v>
      </c>
    </row>
    <row r="9772" spans="1:11" x14ac:dyDescent="0.3">
      <c r="A9772">
        <f>YEAR('Supermart Grocery Sales - Retai'!F:F)</f>
        <v>2018</v>
      </c>
      <c r="B9772">
        <f>MONTH('Supermart Grocery Sales - Retai'!F:F)</f>
        <v>10</v>
      </c>
      <c r="C9772" t="str" cm="1">
        <f t="array" ref="C9772">CHOOSE(_xlfn.ANCHORARRAY(B9772), "Jan", "Feb", "Mar", "Apr", "May", "Jun", "Jul", "Aug", "Sep", "Oct", "Nov", "Dec")</f>
        <v>Oct</v>
      </c>
      <c r="D9772" t="str">
        <f>"Q"&amp;ROUNDUP(MONTH('Supermart Grocery Sales - Retai'!F9772)/3,0)</f>
        <v>Q4</v>
      </c>
      <c r="E9772">
        <f>tbl_DataModel[[#This Row],[Profit]]/tbl_DataModel[[#This Row],[Sales]]</f>
        <v>0.15</v>
      </c>
      <c r="F9772">
        <v>1029</v>
      </c>
      <c r="G9772">
        <v>154.35</v>
      </c>
      <c r="H9772" t="s">
        <v>49</v>
      </c>
      <c r="I9772" t="s">
        <v>205</v>
      </c>
      <c r="J9772" t="s">
        <v>76</v>
      </c>
      <c r="K9772" t="s">
        <v>40</v>
      </c>
    </row>
    <row r="9773" spans="1:11" x14ac:dyDescent="0.3">
      <c r="A9773">
        <f>YEAR('Supermart Grocery Sales - Retai'!F:F)</f>
        <v>2016</v>
      </c>
      <c r="B9773">
        <f>MONTH('Supermart Grocery Sales - Retai'!F:F)</f>
        <v>5</v>
      </c>
      <c r="C9773" t="str" cm="1">
        <f t="array" ref="C9773">CHOOSE(_xlfn.ANCHORARRAY(B9773), "Jan", "Feb", "Mar", "Apr", "May", "Jun", "Jul", "Aug", "Sep", "Oct", "Nov", "Dec")</f>
        <v>May</v>
      </c>
      <c r="D9773" t="str">
        <f>"Q"&amp;ROUNDUP(MONTH('Supermart Grocery Sales - Retai'!F9773)/3,0)</f>
        <v>Q2</v>
      </c>
      <c r="E9773">
        <f>tbl_DataModel[[#This Row],[Profit]]/tbl_DataModel[[#This Row],[Sales]]</f>
        <v>0.18</v>
      </c>
      <c r="F9773">
        <v>1884</v>
      </c>
      <c r="G9773">
        <v>339.12</v>
      </c>
      <c r="H9773" t="s">
        <v>49</v>
      </c>
      <c r="I9773" t="s">
        <v>54</v>
      </c>
      <c r="J9773" t="s">
        <v>76</v>
      </c>
      <c r="K9773" t="s">
        <v>90</v>
      </c>
    </row>
    <row r="9774" spans="1:11" x14ac:dyDescent="0.3">
      <c r="A9774">
        <f>YEAR('Supermart Grocery Sales - Retai'!F:F)</f>
        <v>2018</v>
      </c>
      <c r="B9774">
        <f>MONTH('Supermart Grocery Sales - Retai'!F:F)</f>
        <v>6</v>
      </c>
      <c r="C9774" t="str" cm="1">
        <f t="array" ref="C9774">CHOOSE(_xlfn.ANCHORARRAY(B9774), "Jan", "Feb", "Mar", "Apr", "May", "Jun", "Jul", "Aug", "Sep", "Oct", "Nov", "Dec")</f>
        <v>Jun</v>
      </c>
      <c r="D9774" t="str">
        <f>"Q"&amp;ROUNDUP(MONTH('Supermart Grocery Sales - Retai'!F9774)/3,0)</f>
        <v>Q2</v>
      </c>
      <c r="E9774">
        <f>tbl_DataModel[[#This Row],[Profit]]/tbl_DataModel[[#This Row],[Sales]]</f>
        <v>0.31</v>
      </c>
      <c r="F9774">
        <v>2463</v>
      </c>
      <c r="G9774">
        <v>763.53</v>
      </c>
      <c r="H9774" t="s">
        <v>32</v>
      </c>
      <c r="I9774" t="s">
        <v>33</v>
      </c>
      <c r="J9774" t="s">
        <v>76</v>
      </c>
      <c r="K9774" t="s">
        <v>263</v>
      </c>
    </row>
    <row r="9775" spans="1:11" x14ac:dyDescent="0.3">
      <c r="A9775">
        <f>YEAR('Supermart Grocery Sales - Retai'!F:F)</f>
        <v>2017</v>
      </c>
      <c r="B9775">
        <f>MONTH('Supermart Grocery Sales - Retai'!F:F)</f>
        <v>4</v>
      </c>
      <c r="C9775" t="str" cm="1">
        <f t="array" ref="C9775">CHOOSE(_xlfn.ANCHORARRAY(B9775), "Jan", "Feb", "Mar", "Apr", "May", "Jun", "Jul", "Aug", "Sep", "Oct", "Nov", "Dec")</f>
        <v>Apr</v>
      </c>
      <c r="D9775" t="str">
        <f>"Q"&amp;ROUNDUP(MONTH('Supermart Grocery Sales - Retai'!F9775)/3,0)</f>
        <v>Q2</v>
      </c>
      <c r="E9775">
        <f>tbl_DataModel[[#This Row],[Profit]]/tbl_DataModel[[#This Row],[Sales]]</f>
        <v>0.38999999999999996</v>
      </c>
      <c r="F9775">
        <v>1310</v>
      </c>
      <c r="G9775">
        <v>510.9</v>
      </c>
      <c r="H9775" t="s">
        <v>32</v>
      </c>
      <c r="I9775" t="s">
        <v>46</v>
      </c>
      <c r="J9775" t="s">
        <v>76</v>
      </c>
      <c r="K9775" t="s">
        <v>106</v>
      </c>
    </row>
    <row r="9776" spans="1:11" x14ac:dyDescent="0.3">
      <c r="A9776">
        <f>YEAR('Supermart Grocery Sales - Retai'!F:F)</f>
        <v>2015</v>
      </c>
      <c r="B9776">
        <f>MONTH('Supermart Grocery Sales - Retai'!F:F)</f>
        <v>10</v>
      </c>
      <c r="C9776" t="str" cm="1">
        <f t="array" ref="C9776">CHOOSE(_xlfn.ANCHORARRAY(B9776), "Jan", "Feb", "Mar", "Apr", "May", "Jun", "Jul", "Aug", "Sep", "Oct", "Nov", "Dec")</f>
        <v>Oct</v>
      </c>
      <c r="D9776" t="str">
        <f>"Q"&amp;ROUNDUP(MONTH('Supermart Grocery Sales - Retai'!F9776)/3,0)</f>
        <v>Q4</v>
      </c>
      <c r="E9776">
        <f>tbl_DataModel[[#This Row],[Profit]]/tbl_DataModel[[#This Row],[Sales]]</f>
        <v>0.32</v>
      </c>
      <c r="F9776">
        <v>1727</v>
      </c>
      <c r="G9776">
        <v>552.64</v>
      </c>
      <c r="H9776" t="s">
        <v>58</v>
      </c>
      <c r="I9776" t="s">
        <v>59</v>
      </c>
      <c r="J9776" t="s">
        <v>76</v>
      </c>
      <c r="K9776" t="s">
        <v>36</v>
      </c>
    </row>
    <row r="9777" spans="1:11" x14ac:dyDescent="0.3">
      <c r="A9777">
        <f>YEAR('Supermart Grocery Sales - Retai'!F:F)</f>
        <v>2017</v>
      </c>
      <c r="B9777">
        <f>MONTH('Supermart Grocery Sales - Retai'!F:F)</f>
        <v>9</v>
      </c>
      <c r="C9777" t="str" cm="1">
        <f t="array" ref="C9777">CHOOSE(_xlfn.ANCHORARRAY(B9777), "Jan", "Feb", "Mar", "Apr", "May", "Jun", "Jul", "Aug", "Sep", "Oct", "Nov", "Dec")</f>
        <v>Sep</v>
      </c>
      <c r="D9777" t="str">
        <f>"Q"&amp;ROUNDUP(MONTH('Supermart Grocery Sales - Retai'!F9777)/3,0)</f>
        <v>Q3</v>
      </c>
      <c r="E9777">
        <f>tbl_DataModel[[#This Row],[Profit]]/tbl_DataModel[[#This Row],[Sales]]</f>
        <v>0.41000000000000003</v>
      </c>
      <c r="F9777">
        <v>1684</v>
      </c>
      <c r="G9777">
        <v>690.44</v>
      </c>
      <c r="H9777" t="s">
        <v>63</v>
      </c>
      <c r="I9777" t="s">
        <v>87</v>
      </c>
      <c r="J9777" t="s">
        <v>76</v>
      </c>
      <c r="K9777" t="s">
        <v>146</v>
      </c>
    </row>
    <row r="9778" spans="1:11" x14ac:dyDescent="0.3">
      <c r="A9778">
        <f>YEAR('Supermart Grocery Sales - Retai'!F:F)</f>
        <v>2016</v>
      </c>
      <c r="B9778">
        <f>MONTH('Supermart Grocery Sales - Retai'!F:F)</f>
        <v>12</v>
      </c>
      <c r="C9778" t="str" cm="1">
        <f t="array" ref="C9778">CHOOSE(_xlfn.ANCHORARRAY(B9778), "Jan", "Feb", "Mar", "Apr", "May", "Jun", "Jul", "Aug", "Sep", "Oct", "Nov", "Dec")</f>
        <v>Dec</v>
      </c>
      <c r="D9778" t="str">
        <f>"Q"&amp;ROUNDUP(MONTH('Supermart Grocery Sales - Retai'!F9778)/3,0)</f>
        <v>Q4</v>
      </c>
      <c r="E9778">
        <f>tbl_DataModel[[#This Row],[Profit]]/tbl_DataModel[[#This Row],[Sales]]</f>
        <v>0.36</v>
      </c>
      <c r="F9778">
        <v>1614</v>
      </c>
      <c r="G9778">
        <v>581.04</v>
      </c>
      <c r="H9778" t="s">
        <v>26</v>
      </c>
      <c r="I9778" t="s">
        <v>94</v>
      </c>
      <c r="J9778" t="s">
        <v>76</v>
      </c>
      <c r="K9778" t="s">
        <v>83</v>
      </c>
    </row>
    <row r="9779" spans="1:11" x14ac:dyDescent="0.3">
      <c r="A9779">
        <f>YEAR('Supermart Grocery Sales - Retai'!F:F)</f>
        <v>2015</v>
      </c>
      <c r="B9779">
        <f>MONTH('Supermart Grocery Sales - Retai'!F:F)</f>
        <v>4</v>
      </c>
      <c r="C9779" t="str" cm="1">
        <f t="array" ref="C9779">CHOOSE(_xlfn.ANCHORARRAY(B9779), "Jan", "Feb", "Mar", "Apr", "May", "Jun", "Jul", "Aug", "Sep", "Oct", "Nov", "Dec")</f>
        <v>Apr</v>
      </c>
      <c r="D9779" t="str">
        <f>"Q"&amp;ROUNDUP(MONTH('Supermart Grocery Sales - Retai'!F9779)/3,0)</f>
        <v>Q2</v>
      </c>
      <c r="E9779">
        <f>tbl_DataModel[[#This Row],[Profit]]/tbl_DataModel[[#This Row],[Sales]]</f>
        <v>6.9999999999999993E-2</v>
      </c>
      <c r="F9779">
        <v>1651</v>
      </c>
      <c r="G9779">
        <v>115.57</v>
      </c>
      <c r="H9779" t="s">
        <v>49</v>
      </c>
      <c r="I9779" t="s">
        <v>50</v>
      </c>
      <c r="J9779" t="s">
        <v>76</v>
      </c>
      <c r="K9779" t="s">
        <v>211</v>
      </c>
    </row>
    <row r="9780" spans="1:11" x14ac:dyDescent="0.3">
      <c r="A9780">
        <f>YEAR('Supermart Grocery Sales - Retai'!F:F)</f>
        <v>2016</v>
      </c>
      <c r="B9780">
        <f>MONTH('Supermart Grocery Sales - Retai'!F:F)</f>
        <v>12</v>
      </c>
      <c r="C9780" t="str" cm="1">
        <f t="array" ref="C9780">CHOOSE(_xlfn.ANCHORARRAY(B9780), "Jan", "Feb", "Mar", "Apr", "May", "Jun", "Jul", "Aug", "Sep", "Oct", "Nov", "Dec")</f>
        <v>Dec</v>
      </c>
      <c r="D9780" t="str">
        <f>"Q"&amp;ROUNDUP(MONTH('Supermart Grocery Sales - Retai'!F9780)/3,0)</f>
        <v>Q4</v>
      </c>
      <c r="E9780">
        <f>tbl_DataModel[[#This Row],[Profit]]/tbl_DataModel[[#This Row],[Sales]]</f>
        <v>0.12000000000000001</v>
      </c>
      <c r="F9780">
        <v>1983</v>
      </c>
      <c r="G9780">
        <v>237.96</v>
      </c>
      <c r="H9780" t="s">
        <v>58</v>
      </c>
      <c r="I9780" t="s">
        <v>59</v>
      </c>
      <c r="J9780" t="s">
        <v>76</v>
      </c>
      <c r="K9780" t="s">
        <v>169</v>
      </c>
    </row>
    <row r="9781" spans="1:11" x14ac:dyDescent="0.3">
      <c r="A9781">
        <f>YEAR('Supermart Grocery Sales - Retai'!F:F)</f>
        <v>2018</v>
      </c>
      <c r="B9781">
        <f>MONTH('Supermart Grocery Sales - Retai'!F:F)</f>
        <v>9</v>
      </c>
      <c r="C9781" t="str" cm="1">
        <f t="array" ref="C9781">CHOOSE(_xlfn.ANCHORARRAY(B9781), "Jan", "Feb", "Mar", "Apr", "May", "Jun", "Jul", "Aug", "Sep", "Oct", "Nov", "Dec")</f>
        <v>Sep</v>
      </c>
      <c r="D9781" t="str">
        <f>"Q"&amp;ROUNDUP(MONTH('Supermart Grocery Sales - Retai'!F9781)/3,0)</f>
        <v>Q3</v>
      </c>
      <c r="E9781">
        <f>tbl_DataModel[[#This Row],[Profit]]/tbl_DataModel[[#This Row],[Sales]]</f>
        <v>0.35</v>
      </c>
      <c r="F9781">
        <v>1683</v>
      </c>
      <c r="G9781">
        <v>589.04999999999995</v>
      </c>
      <c r="H9781" t="s">
        <v>26</v>
      </c>
      <c r="I9781" t="s">
        <v>37</v>
      </c>
      <c r="J9781" t="s">
        <v>76</v>
      </c>
      <c r="K9781" t="s">
        <v>90</v>
      </c>
    </row>
    <row r="9782" spans="1:11" x14ac:dyDescent="0.3">
      <c r="A9782">
        <f>YEAR('Supermart Grocery Sales - Retai'!F:F)</f>
        <v>2017</v>
      </c>
      <c r="B9782">
        <f>MONTH('Supermart Grocery Sales - Retai'!F:F)</f>
        <v>6</v>
      </c>
      <c r="C9782" t="str" cm="1">
        <f t="array" ref="C9782">CHOOSE(_xlfn.ANCHORARRAY(B9782), "Jan", "Feb", "Mar", "Apr", "May", "Jun", "Jul", "Aug", "Sep", "Oct", "Nov", "Dec")</f>
        <v>Jun</v>
      </c>
      <c r="D9782" t="str">
        <f>"Q"&amp;ROUNDUP(MONTH('Supermart Grocery Sales - Retai'!F9782)/3,0)</f>
        <v>Q2</v>
      </c>
      <c r="E9782">
        <f>tbl_DataModel[[#This Row],[Profit]]/tbl_DataModel[[#This Row],[Sales]]</f>
        <v>0.35</v>
      </c>
      <c r="F9782">
        <v>546</v>
      </c>
      <c r="G9782">
        <v>191.1</v>
      </c>
      <c r="H9782" t="s">
        <v>58</v>
      </c>
      <c r="I9782" t="s">
        <v>68</v>
      </c>
      <c r="J9782" t="s">
        <v>76</v>
      </c>
      <c r="K9782" t="s">
        <v>74</v>
      </c>
    </row>
    <row r="9783" spans="1:11" x14ac:dyDescent="0.3">
      <c r="A9783">
        <f>YEAR('Supermart Grocery Sales - Retai'!F:F)</f>
        <v>2016</v>
      </c>
      <c r="B9783">
        <f>MONTH('Supermart Grocery Sales - Retai'!F:F)</f>
        <v>12</v>
      </c>
      <c r="C9783" t="str" cm="1">
        <f t="array" ref="C9783">CHOOSE(_xlfn.ANCHORARRAY(B9783), "Jan", "Feb", "Mar", "Apr", "May", "Jun", "Jul", "Aug", "Sep", "Oct", "Nov", "Dec")</f>
        <v>Dec</v>
      </c>
      <c r="D9783" t="str">
        <f>"Q"&amp;ROUNDUP(MONTH('Supermart Grocery Sales - Retai'!F9783)/3,0)</f>
        <v>Q4</v>
      </c>
      <c r="E9783">
        <f>tbl_DataModel[[#This Row],[Profit]]/tbl_DataModel[[#This Row],[Sales]]</f>
        <v>0.25</v>
      </c>
      <c r="F9783">
        <v>1660</v>
      </c>
      <c r="G9783">
        <v>415</v>
      </c>
      <c r="H9783" t="s">
        <v>20</v>
      </c>
      <c r="I9783" t="s">
        <v>21</v>
      </c>
      <c r="J9783" t="s">
        <v>76</v>
      </c>
      <c r="K9783" t="s">
        <v>162</v>
      </c>
    </row>
    <row r="9784" spans="1:11" x14ac:dyDescent="0.3">
      <c r="A9784">
        <f>YEAR('Supermart Grocery Sales - Retai'!F:F)</f>
        <v>2017</v>
      </c>
      <c r="B9784">
        <f>MONTH('Supermart Grocery Sales - Retai'!F:F)</f>
        <v>3</v>
      </c>
      <c r="C9784" t="str" cm="1">
        <f t="array" ref="C9784">CHOOSE(_xlfn.ANCHORARRAY(B9784), "Jan", "Feb", "Mar", "Apr", "May", "Jun", "Jul", "Aug", "Sep", "Oct", "Nov", "Dec")</f>
        <v>Mar</v>
      </c>
      <c r="D9784" t="str">
        <f>"Q"&amp;ROUNDUP(MONTH('Supermart Grocery Sales - Retai'!F9784)/3,0)</f>
        <v>Q1</v>
      </c>
      <c r="E9784">
        <f>tbl_DataModel[[#This Row],[Profit]]/tbl_DataModel[[#This Row],[Sales]]</f>
        <v>0.45</v>
      </c>
      <c r="F9784">
        <v>2450</v>
      </c>
      <c r="G9784">
        <v>1102.5</v>
      </c>
      <c r="H9784" t="s">
        <v>58</v>
      </c>
      <c r="I9784" t="s">
        <v>68</v>
      </c>
      <c r="J9784" t="s">
        <v>76</v>
      </c>
      <c r="K9784" t="s">
        <v>156</v>
      </c>
    </row>
    <row r="9785" spans="1:11" x14ac:dyDescent="0.3">
      <c r="A9785">
        <f>YEAR('Supermart Grocery Sales - Retai'!F:F)</f>
        <v>2016</v>
      </c>
      <c r="B9785">
        <f>MONTH('Supermart Grocery Sales - Retai'!F:F)</f>
        <v>12</v>
      </c>
      <c r="C9785" t="str" cm="1">
        <f t="array" ref="C9785">CHOOSE(_xlfn.ANCHORARRAY(B9785), "Jan", "Feb", "Mar", "Apr", "May", "Jun", "Jul", "Aug", "Sep", "Oct", "Nov", "Dec")</f>
        <v>Dec</v>
      </c>
      <c r="D9785" t="str">
        <f>"Q"&amp;ROUNDUP(MONTH('Supermart Grocery Sales - Retai'!F9785)/3,0)</f>
        <v>Q4</v>
      </c>
      <c r="E9785">
        <f>tbl_DataModel[[#This Row],[Profit]]/tbl_DataModel[[#This Row],[Sales]]</f>
        <v>6.0000000000000005E-2</v>
      </c>
      <c r="F9785">
        <v>2193</v>
      </c>
      <c r="G9785">
        <v>131.58000000000001</v>
      </c>
      <c r="H9785" t="s">
        <v>26</v>
      </c>
      <c r="I9785" t="s">
        <v>201</v>
      </c>
      <c r="J9785" t="s">
        <v>76</v>
      </c>
      <c r="K9785" t="s">
        <v>57</v>
      </c>
    </row>
    <row r="9786" spans="1:11" x14ac:dyDescent="0.3">
      <c r="A9786">
        <f>YEAR('Supermart Grocery Sales - Retai'!F:F)</f>
        <v>2016</v>
      </c>
      <c r="B9786">
        <f>MONTH('Supermart Grocery Sales - Retai'!F:F)</f>
        <v>11</v>
      </c>
      <c r="C9786" t="str" cm="1">
        <f t="array" ref="C9786">CHOOSE(_xlfn.ANCHORARRAY(B9786), "Jan", "Feb", "Mar", "Apr", "May", "Jun", "Jul", "Aug", "Sep", "Oct", "Nov", "Dec")</f>
        <v>Nov</v>
      </c>
      <c r="D9786" t="str">
        <f>"Q"&amp;ROUNDUP(MONTH('Supermart Grocery Sales - Retai'!F9786)/3,0)</f>
        <v>Q4</v>
      </c>
      <c r="E9786">
        <f>tbl_DataModel[[#This Row],[Profit]]/tbl_DataModel[[#This Row],[Sales]]</f>
        <v>0.16</v>
      </c>
      <c r="F9786">
        <v>2207</v>
      </c>
      <c r="G9786">
        <v>353.12</v>
      </c>
      <c r="H9786" t="s">
        <v>58</v>
      </c>
      <c r="I9786" t="s">
        <v>68</v>
      </c>
      <c r="J9786" t="s">
        <v>98</v>
      </c>
      <c r="K9786" t="s">
        <v>151</v>
      </c>
    </row>
    <row r="9787" spans="1:11" x14ac:dyDescent="0.3">
      <c r="A9787">
        <f>YEAR('Supermart Grocery Sales - Retai'!F:F)</f>
        <v>2016</v>
      </c>
      <c r="B9787">
        <f>MONTH('Supermart Grocery Sales - Retai'!F:F)</f>
        <v>8</v>
      </c>
      <c r="C9787" t="str" cm="1">
        <f t="array" ref="C9787">CHOOSE(_xlfn.ANCHORARRAY(B9787), "Jan", "Feb", "Mar", "Apr", "May", "Jun", "Jul", "Aug", "Sep", "Oct", "Nov", "Dec")</f>
        <v>Aug</v>
      </c>
      <c r="D9787" t="str">
        <f>"Q"&amp;ROUNDUP(MONTH('Supermart Grocery Sales - Retai'!F9787)/3,0)</f>
        <v>Q3</v>
      </c>
      <c r="E9787">
        <f>tbl_DataModel[[#This Row],[Profit]]/tbl_DataModel[[#This Row],[Sales]]</f>
        <v>6.0000000000000005E-2</v>
      </c>
      <c r="F9787">
        <v>2392</v>
      </c>
      <c r="G9787">
        <v>143.52000000000001</v>
      </c>
      <c r="H9787" t="s">
        <v>20</v>
      </c>
      <c r="I9787" t="s">
        <v>21</v>
      </c>
      <c r="J9787" t="s">
        <v>98</v>
      </c>
      <c r="K9787" t="s">
        <v>83</v>
      </c>
    </row>
    <row r="9788" spans="1:11" x14ac:dyDescent="0.3">
      <c r="A9788">
        <f>YEAR('Supermart Grocery Sales - Retai'!F:F)</f>
        <v>2016</v>
      </c>
      <c r="B9788">
        <f>MONTH('Supermart Grocery Sales - Retai'!F:F)</f>
        <v>10</v>
      </c>
      <c r="C9788" t="str" cm="1">
        <f t="array" ref="C9788">CHOOSE(_xlfn.ANCHORARRAY(B9788), "Jan", "Feb", "Mar", "Apr", "May", "Jun", "Jul", "Aug", "Sep", "Oct", "Nov", "Dec")</f>
        <v>Oct</v>
      </c>
      <c r="D9788" t="str">
        <f>"Q"&amp;ROUNDUP(MONTH('Supermart Grocery Sales - Retai'!F9788)/3,0)</f>
        <v>Q4</v>
      </c>
      <c r="E9788">
        <f>tbl_DataModel[[#This Row],[Profit]]/tbl_DataModel[[#This Row],[Sales]]</f>
        <v>0.19999999999999998</v>
      </c>
      <c r="F9788">
        <v>1901</v>
      </c>
      <c r="G9788">
        <v>380.2</v>
      </c>
      <c r="H9788" t="s">
        <v>20</v>
      </c>
      <c r="I9788" t="s">
        <v>91</v>
      </c>
      <c r="J9788" t="s">
        <v>98</v>
      </c>
      <c r="K9788" t="s">
        <v>169</v>
      </c>
    </row>
    <row r="9789" spans="1:11" x14ac:dyDescent="0.3">
      <c r="A9789">
        <f>YEAR('Supermart Grocery Sales - Retai'!F:F)</f>
        <v>2016</v>
      </c>
      <c r="B9789">
        <f>MONTH('Supermart Grocery Sales - Retai'!F:F)</f>
        <v>9</v>
      </c>
      <c r="C9789" t="str" cm="1">
        <f t="array" ref="C9789">CHOOSE(_xlfn.ANCHORARRAY(B9789), "Jan", "Feb", "Mar", "Apr", "May", "Jun", "Jul", "Aug", "Sep", "Oct", "Nov", "Dec")</f>
        <v>Sep</v>
      </c>
      <c r="D9789" t="str">
        <f>"Q"&amp;ROUNDUP(MONTH('Supermart Grocery Sales - Retai'!F9789)/3,0)</f>
        <v>Q3</v>
      </c>
      <c r="E9789">
        <f>tbl_DataModel[[#This Row],[Profit]]/tbl_DataModel[[#This Row],[Sales]]</f>
        <v>0.17</v>
      </c>
      <c r="F9789">
        <v>537</v>
      </c>
      <c r="G9789">
        <v>91.29</v>
      </c>
      <c r="H9789" t="s">
        <v>58</v>
      </c>
      <c r="I9789" t="s">
        <v>112</v>
      </c>
      <c r="J9789" t="s">
        <v>98</v>
      </c>
      <c r="K9789" t="s">
        <v>31</v>
      </c>
    </row>
    <row r="9790" spans="1:11" x14ac:dyDescent="0.3">
      <c r="A9790">
        <f>YEAR('Supermart Grocery Sales - Retai'!F:F)</f>
        <v>2018</v>
      </c>
      <c r="B9790">
        <f>MONTH('Supermart Grocery Sales - Retai'!F:F)</f>
        <v>10</v>
      </c>
      <c r="C9790" t="str" cm="1">
        <f t="array" ref="C9790">CHOOSE(_xlfn.ANCHORARRAY(B9790), "Jan", "Feb", "Mar", "Apr", "May", "Jun", "Jul", "Aug", "Sep", "Oct", "Nov", "Dec")</f>
        <v>Oct</v>
      </c>
      <c r="D9790" t="str">
        <f>"Q"&amp;ROUNDUP(MONTH('Supermart Grocery Sales - Retai'!F9790)/3,0)</f>
        <v>Q4</v>
      </c>
      <c r="E9790">
        <f>tbl_DataModel[[#This Row],[Profit]]/tbl_DataModel[[#This Row],[Sales]]</f>
        <v>0.22</v>
      </c>
      <c r="F9790">
        <v>1139</v>
      </c>
      <c r="G9790">
        <v>250.58</v>
      </c>
      <c r="H9790" t="s">
        <v>20</v>
      </c>
      <c r="I9790" t="s">
        <v>21</v>
      </c>
      <c r="J9790" t="s">
        <v>98</v>
      </c>
      <c r="K9790" t="s">
        <v>116</v>
      </c>
    </row>
    <row r="9791" spans="1:11" x14ac:dyDescent="0.3">
      <c r="A9791">
        <f>YEAR('Supermart Grocery Sales - Retai'!F:F)</f>
        <v>2017</v>
      </c>
      <c r="B9791">
        <f>MONTH('Supermart Grocery Sales - Retai'!F:F)</f>
        <v>4</v>
      </c>
      <c r="C9791" t="str" cm="1">
        <f t="array" ref="C9791">CHOOSE(_xlfn.ANCHORARRAY(B9791), "Jan", "Feb", "Mar", "Apr", "May", "Jun", "Jul", "Aug", "Sep", "Oct", "Nov", "Dec")</f>
        <v>Apr</v>
      </c>
      <c r="D9791" t="str">
        <f>"Q"&amp;ROUNDUP(MONTH('Supermart Grocery Sales - Retai'!F9791)/3,0)</f>
        <v>Q2</v>
      </c>
      <c r="E9791">
        <f>tbl_DataModel[[#This Row],[Profit]]/tbl_DataModel[[#This Row],[Sales]]</f>
        <v>0.29000000000000004</v>
      </c>
      <c r="F9791">
        <v>2261</v>
      </c>
      <c r="G9791">
        <v>655.69</v>
      </c>
      <c r="H9791" t="s">
        <v>20</v>
      </c>
      <c r="I9791" t="s">
        <v>21</v>
      </c>
      <c r="J9791" t="s">
        <v>98</v>
      </c>
      <c r="K9791" t="s">
        <v>193</v>
      </c>
    </row>
    <row r="9792" spans="1:11" x14ac:dyDescent="0.3">
      <c r="A9792">
        <f>YEAR('Supermart Grocery Sales - Retai'!F:F)</f>
        <v>2016</v>
      </c>
      <c r="B9792">
        <f>MONTH('Supermart Grocery Sales - Retai'!F:F)</f>
        <v>8</v>
      </c>
      <c r="C9792" t="str" cm="1">
        <f t="array" ref="C9792">CHOOSE(_xlfn.ANCHORARRAY(B9792), "Jan", "Feb", "Mar", "Apr", "May", "Jun", "Jul", "Aug", "Sep", "Oct", "Nov", "Dec")</f>
        <v>Aug</v>
      </c>
      <c r="D9792" t="str">
        <f>"Q"&amp;ROUNDUP(MONTH('Supermart Grocery Sales - Retai'!F9792)/3,0)</f>
        <v>Q3</v>
      </c>
      <c r="E9792">
        <f>tbl_DataModel[[#This Row],[Profit]]/tbl_DataModel[[#This Row],[Sales]]</f>
        <v>0.1</v>
      </c>
      <c r="F9792">
        <v>1122</v>
      </c>
      <c r="G9792">
        <v>112.2</v>
      </c>
      <c r="H9792" t="s">
        <v>32</v>
      </c>
      <c r="I9792" t="s">
        <v>33</v>
      </c>
      <c r="J9792" t="s">
        <v>98</v>
      </c>
      <c r="K9792" t="s">
        <v>102</v>
      </c>
    </row>
    <row r="9793" spans="1:11" x14ac:dyDescent="0.3">
      <c r="A9793">
        <f>YEAR('Supermart Grocery Sales - Retai'!F:F)</f>
        <v>2016</v>
      </c>
      <c r="B9793">
        <f>MONTH('Supermart Grocery Sales - Retai'!F:F)</f>
        <v>9</v>
      </c>
      <c r="C9793" t="str" cm="1">
        <f t="array" ref="C9793">CHOOSE(_xlfn.ANCHORARRAY(B9793), "Jan", "Feb", "Mar", "Apr", "May", "Jun", "Jul", "Aug", "Sep", "Oct", "Nov", "Dec")</f>
        <v>Sep</v>
      </c>
      <c r="D9793" t="str">
        <f>"Q"&amp;ROUNDUP(MONTH('Supermart Grocery Sales - Retai'!F9793)/3,0)</f>
        <v>Q3</v>
      </c>
      <c r="E9793">
        <f>tbl_DataModel[[#This Row],[Profit]]/tbl_DataModel[[#This Row],[Sales]]</f>
        <v>0.17</v>
      </c>
      <c r="F9793">
        <v>768</v>
      </c>
      <c r="G9793">
        <v>130.56</v>
      </c>
      <c r="H9793" t="s">
        <v>13</v>
      </c>
      <c r="I9793" t="s">
        <v>195</v>
      </c>
      <c r="J9793" t="s">
        <v>98</v>
      </c>
      <c r="K9793" t="s">
        <v>40</v>
      </c>
    </row>
    <row r="9794" spans="1:11" x14ac:dyDescent="0.3">
      <c r="A9794">
        <f>YEAR('Supermart Grocery Sales - Retai'!F:F)</f>
        <v>2018</v>
      </c>
      <c r="B9794">
        <f>MONTH('Supermart Grocery Sales - Retai'!F:F)</f>
        <v>11</v>
      </c>
      <c r="C9794" t="str" cm="1">
        <f t="array" ref="C9794">CHOOSE(_xlfn.ANCHORARRAY(B9794), "Jan", "Feb", "Mar", "Apr", "May", "Jun", "Jul", "Aug", "Sep", "Oct", "Nov", "Dec")</f>
        <v>Nov</v>
      </c>
      <c r="D9794" t="str">
        <f>"Q"&amp;ROUNDUP(MONTH('Supermart Grocery Sales - Retai'!F9794)/3,0)</f>
        <v>Q4</v>
      </c>
      <c r="E9794">
        <f>tbl_DataModel[[#This Row],[Profit]]/tbl_DataModel[[#This Row],[Sales]]</f>
        <v>0.31</v>
      </c>
      <c r="F9794">
        <v>1340</v>
      </c>
      <c r="G9794">
        <v>415.4</v>
      </c>
      <c r="H9794" t="s">
        <v>13</v>
      </c>
      <c r="I9794" t="s">
        <v>14</v>
      </c>
      <c r="J9794" t="s">
        <v>98</v>
      </c>
      <c r="K9794" t="s">
        <v>169</v>
      </c>
    </row>
    <row r="9795" spans="1:11" x14ac:dyDescent="0.3">
      <c r="A9795">
        <f>YEAR('Supermart Grocery Sales - Retai'!F:F)</f>
        <v>2016</v>
      </c>
      <c r="B9795">
        <f>MONTH('Supermart Grocery Sales - Retai'!F:F)</f>
        <v>12</v>
      </c>
      <c r="C9795" t="str" cm="1">
        <f t="array" ref="C9795">CHOOSE(_xlfn.ANCHORARRAY(B9795), "Jan", "Feb", "Mar", "Apr", "May", "Jun", "Jul", "Aug", "Sep", "Oct", "Nov", "Dec")</f>
        <v>Dec</v>
      </c>
      <c r="D9795" t="str">
        <f>"Q"&amp;ROUNDUP(MONTH('Supermart Grocery Sales - Retai'!F9795)/3,0)</f>
        <v>Q4</v>
      </c>
      <c r="E9795">
        <f>tbl_DataModel[[#This Row],[Profit]]/tbl_DataModel[[#This Row],[Sales]]</f>
        <v>0.13999999999999999</v>
      </c>
      <c r="F9795">
        <v>1931</v>
      </c>
      <c r="G9795">
        <v>270.33999999999997</v>
      </c>
      <c r="H9795" t="s">
        <v>63</v>
      </c>
      <c r="I9795" t="s">
        <v>157</v>
      </c>
      <c r="J9795" t="s">
        <v>98</v>
      </c>
      <c r="K9795" t="s">
        <v>19</v>
      </c>
    </row>
    <row r="9796" spans="1:11" x14ac:dyDescent="0.3">
      <c r="A9796">
        <f>YEAR('Supermart Grocery Sales - Retai'!F:F)</f>
        <v>2016</v>
      </c>
      <c r="B9796">
        <f>MONTH('Supermart Grocery Sales - Retai'!F:F)</f>
        <v>6</v>
      </c>
      <c r="C9796" t="str" cm="1">
        <f t="array" ref="C9796">CHOOSE(_xlfn.ANCHORARRAY(B9796), "Jan", "Feb", "Mar", "Apr", "May", "Jun", "Jul", "Aug", "Sep", "Oct", "Nov", "Dec")</f>
        <v>Jun</v>
      </c>
      <c r="D9796" t="str">
        <f>"Q"&amp;ROUNDUP(MONTH('Supermart Grocery Sales - Retai'!F9796)/3,0)</f>
        <v>Q2</v>
      </c>
      <c r="E9796">
        <f>tbl_DataModel[[#This Row],[Profit]]/tbl_DataModel[[#This Row],[Sales]]</f>
        <v>0.06</v>
      </c>
      <c r="F9796">
        <v>2088</v>
      </c>
      <c r="G9796">
        <v>125.28</v>
      </c>
      <c r="H9796" t="s">
        <v>13</v>
      </c>
      <c r="I9796" t="s">
        <v>14</v>
      </c>
      <c r="J9796" t="s">
        <v>98</v>
      </c>
      <c r="K9796" t="s">
        <v>139</v>
      </c>
    </row>
    <row r="9797" spans="1:11" x14ac:dyDescent="0.3">
      <c r="A9797">
        <f>YEAR('Supermart Grocery Sales - Retai'!F:F)</f>
        <v>2017</v>
      </c>
      <c r="B9797">
        <f>MONTH('Supermart Grocery Sales - Retai'!F:F)</f>
        <v>1</v>
      </c>
      <c r="C9797" t="str" cm="1">
        <f t="array" ref="C9797">CHOOSE(_xlfn.ANCHORARRAY(B9797), "Jan", "Feb", "Mar", "Apr", "May", "Jun", "Jul", "Aug", "Sep", "Oct", "Nov", "Dec")</f>
        <v>Jan</v>
      </c>
      <c r="D9797" t="str">
        <f>"Q"&amp;ROUNDUP(MONTH('Supermart Grocery Sales - Retai'!F9797)/3,0)</f>
        <v>Q1</v>
      </c>
      <c r="E9797">
        <f>tbl_DataModel[[#This Row],[Profit]]/tbl_DataModel[[#This Row],[Sales]]</f>
        <v>0.27</v>
      </c>
      <c r="F9797">
        <v>2211</v>
      </c>
      <c r="G9797">
        <v>596.97</v>
      </c>
      <c r="H9797" t="s">
        <v>63</v>
      </c>
      <c r="I9797" t="s">
        <v>87</v>
      </c>
      <c r="J9797" t="s">
        <v>98</v>
      </c>
      <c r="K9797" t="s">
        <v>102</v>
      </c>
    </row>
    <row r="9798" spans="1:11" x14ac:dyDescent="0.3">
      <c r="A9798">
        <f>YEAR('Supermart Grocery Sales - Retai'!F:F)</f>
        <v>2017</v>
      </c>
      <c r="B9798">
        <f>MONTH('Supermart Grocery Sales - Retai'!F:F)</f>
        <v>5</v>
      </c>
      <c r="C9798" t="str" cm="1">
        <f t="array" ref="C9798">CHOOSE(_xlfn.ANCHORARRAY(B9798), "Jan", "Feb", "Mar", "Apr", "May", "Jun", "Jul", "Aug", "Sep", "Oct", "Nov", "Dec")</f>
        <v>May</v>
      </c>
      <c r="D9798" t="str">
        <f>"Q"&amp;ROUNDUP(MONTH('Supermart Grocery Sales - Retai'!F9798)/3,0)</f>
        <v>Q2</v>
      </c>
      <c r="E9798">
        <f>tbl_DataModel[[#This Row],[Profit]]/tbl_DataModel[[#This Row],[Sales]]</f>
        <v>0.31</v>
      </c>
      <c r="F9798">
        <v>910</v>
      </c>
      <c r="G9798">
        <v>282.10000000000002</v>
      </c>
      <c r="H9798" t="s">
        <v>58</v>
      </c>
      <c r="I9798" t="s">
        <v>68</v>
      </c>
      <c r="J9798" t="s">
        <v>98</v>
      </c>
      <c r="K9798" t="s">
        <v>81</v>
      </c>
    </row>
    <row r="9799" spans="1:11" x14ac:dyDescent="0.3">
      <c r="A9799">
        <f>YEAR('Supermart Grocery Sales - Retai'!F:F)</f>
        <v>2018</v>
      </c>
      <c r="B9799">
        <f>MONTH('Supermart Grocery Sales - Retai'!F:F)</f>
        <v>3</v>
      </c>
      <c r="C9799" t="str" cm="1">
        <f t="array" ref="C9799">CHOOSE(_xlfn.ANCHORARRAY(B9799), "Jan", "Feb", "Mar", "Apr", "May", "Jun", "Jul", "Aug", "Sep", "Oct", "Nov", "Dec")</f>
        <v>Mar</v>
      </c>
      <c r="D9799" t="str">
        <f>"Q"&amp;ROUNDUP(MONTH('Supermart Grocery Sales - Retai'!F9799)/3,0)</f>
        <v>Q1</v>
      </c>
      <c r="E9799">
        <f>tbl_DataModel[[#This Row],[Profit]]/tbl_DataModel[[#This Row],[Sales]]</f>
        <v>0.26</v>
      </c>
      <c r="F9799">
        <v>805</v>
      </c>
      <c r="G9799">
        <v>209.3</v>
      </c>
      <c r="H9799" t="s">
        <v>58</v>
      </c>
      <c r="I9799" t="s">
        <v>59</v>
      </c>
      <c r="J9799" t="s">
        <v>98</v>
      </c>
      <c r="K9799" t="s">
        <v>81</v>
      </c>
    </row>
    <row r="9800" spans="1:11" x14ac:dyDescent="0.3">
      <c r="A9800">
        <f>YEAR('Supermart Grocery Sales - Retai'!F:F)</f>
        <v>2018</v>
      </c>
      <c r="B9800">
        <f>MONTH('Supermart Grocery Sales - Retai'!F:F)</f>
        <v>9</v>
      </c>
      <c r="C9800" t="str" cm="1">
        <f t="array" ref="C9800">CHOOSE(_xlfn.ANCHORARRAY(B9800), "Jan", "Feb", "Mar", "Apr", "May", "Jun", "Jul", "Aug", "Sep", "Oct", "Nov", "Dec")</f>
        <v>Sep</v>
      </c>
      <c r="D9800" t="str">
        <f>"Q"&amp;ROUNDUP(MONTH('Supermart Grocery Sales - Retai'!F9800)/3,0)</f>
        <v>Q3</v>
      </c>
      <c r="E9800">
        <f>tbl_DataModel[[#This Row],[Profit]]/tbl_DataModel[[#This Row],[Sales]]</f>
        <v>0.06</v>
      </c>
      <c r="F9800">
        <v>690</v>
      </c>
      <c r="G9800">
        <v>41.4</v>
      </c>
      <c r="H9800" t="s">
        <v>26</v>
      </c>
      <c r="I9800" t="s">
        <v>27</v>
      </c>
      <c r="J9800" t="s">
        <v>23</v>
      </c>
      <c r="K9800" t="s">
        <v>182</v>
      </c>
    </row>
    <row r="9801" spans="1:11" x14ac:dyDescent="0.3">
      <c r="A9801">
        <f>YEAR('Supermart Grocery Sales - Retai'!F:F)</f>
        <v>2018</v>
      </c>
      <c r="B9801">
        <f>MONTH('Supermart Grocery Sales - Retai'!F:F)</f>
        <v>12</v>
      </c>
      <c r="C9801" t="str" cm="1">
        <f t="array" ref="C9801">CHOOSE(_xlfn.ANCHORARRAY(B9801), "Jan", "Feb", "Mar", "Apr", "May", "Jun", "Jul", "Aug", "Sep", "Oct", "Nov", "Dec")</f>
        <v>Dec</v>
      </c>
      <c r="D9801" t="str">
        <f>"Q"&amp;ROUNDUP(MONTH('Supermart Grocery Sales - Retai'!F9801)/3,0)</f>
        <v>Q4</v>
      </c>
      <c r="E9801">
        <f>tbl_DataModel[[#This Row],[Profit]]/tbl_DataModel[[#This Row],[Sales]]</f>
        <v>0.09</v>
      </c>
      <c r="F9801">
        <v>2167</v>
      </c>
      <c r="G9801">
        <v>195.03</v>
      </c>
      <c r="H9801" t="s">
        <v>32</v>
      </c>
      <c r="I9801" t="s">
        <v>33</v>
      </c>
      <c r="J9801" t="s">
        <v>23</v>
      </c>
      <c r="K9801" t="s">
        <v>53</v>
      </c>
    </row>
    <row r="9802" spans="1:11" x14ac:dyDescent="0.3">
      <c r="A9802">
        <f>YEAR('Supermart Grocery Sales - Retai'!F:F)</f>
        <v>2018</v>
      </c>
      <c r="B9802">
        <f>MONTH('Supermart Grocery Sales - Retai'!F:F)</f>
        <v>12</v>
      </c>
      <c r="C9802" t="str" cm="1">
        <f t="array" ref="C9802">CHOOSE(_xlfn.ANCHORARRAY(B9802), "Jan", "Feb", "Mar", "Apr", "May", "Jun", "Jul", "Aug", "Sep", "Oct", "Nov", "Dec")</f>
        <v>Dec</v>
      </c>
      <c r="D9802" t="str">
        <f>"Q"&amp;ROUNDUP(MONTH('Supermart Grocery Sales - Retai'!F9802)/3,0)</f>
        <v>Q4</v>
      </c>
      <c r="E9802">
        <f>tbl_DataModel[[#This Row],[Profit]]/tbl_DataModel[[#This Row],[Sales]]</f>
        <v>0.37999999999999995</v>
      </c>
      <c r="F9802">
        <v>1536</v>
      </c>
      <c r="G9802">
        <v>583.67999999999995</v>
      </c>
      <c r="H9802" t="s">
        <v>26</v>
      </c>
      <c r="I9802" t="s">
        <v>37</v>
      </c>
      <c r="J9802" t="s">
        <v>23</v>
      </c>
      <c r="K9802" t="s">
        <v>83</v>
      </c>
    </row>
    <row r="9803" spans="1:11" x14ac:dyDescent="0.3">
      <c r="A9803">
        <f>YEAR('Supermart Grocery Sales - Retai'!F:F)</f>
        <v>2018</v>
      </c>
      <c r="B9803">
        <f>MONTH('Supermart Grocery Sales - Retai'!F:F)</f>
        <v>12</v>
      </c>
      <c r="C9803" t="str" cm="1">
        <f t="array" ref="C9803">CHOOSE(_xlfn.ANCHORARRAY(B9803), "Jan", "Feb", "Mar", "Apr", "May", "Jun", "Jul", "Aug", "Sep", "Oct", "Nov", "Dec")</f>
        <v>Dec</v>
      </c>
      <c r="D9803" t="str">
        <f>"Q"&amp;ROUNDUP(MONTH('Supermart Grocery Sales - Retai'!F9803)/3,0)</f>
        <v>Q4</v>
      </c>
      <c r="E9803">
        <f>tbl_DataModel[[#This Row],[Profit]]/tbl_DataModel[[#This Row],[Sales]]</f>
        <v>0.11000000000000001</v>
      </c>
      <c r="F9803">
        <v>788</v>
      </c>
      <c r="G9803">
        <v>86.68</v>
      </c>
      <c r="H9803" t="s">
        <v>26</v>
      </c>
      <c r="I9803" t="s">
        <v>201</v>
      </c>
      <c r="J9803" t="s">
        <v>23</v>
      </c>
      <c r="K9803" t="s">
        <v>31</v>
      </c>
    </row>
    <row r="9804" spans="1:11" x14ac:dyDescent="0.3">
      <c r="A9804">
        <f>YEAR('Supermart Grocery Sales - Retai'!F:F)</f>
        <v>2018</v>
      </c>
      <c r="B9804">
        <f>MONTH('Supermart Grocery Sales - Retai'!F:F)</f>
        <v>3</v>
      </c>
      <c r="C9804" t="str" cm="1">
        <f t="array" ref="C9804">CHOOSE(_xlfn.ANCHORARRAY(B9804), "Jan", "Feb", "Mar", "Apr", "May", "Jun", "Jul", "Aug", "Sep", "Oct", "Nov", "Dec")</f>
        <v>Mar</v>
      </c>
      <c r="D9804" t="str">
        <f>"Q"&amp;ROUNDUP(MONTH('Supermart Grocery Sales - Retai'!F9804)/3,0)</f>
        <v>Q1</v>
      </c>
      <c r="E9804">
        <f>tbl_DataModel[[#This Row],[Profit]]/tbl_DataModel[[#This Row],[Sales]]</f>
        <v>0.45</v>
      </c>
      <c r="F9804">
        <v>2350</v>
      </c>
      <c r="G9804">
        <v>1057.5</v>
      </c>
      <c r="H9804" t="s">
        <v>13</v>
      </c>
      <c r="I9804" t="s">
        <v>79</v>
      </c>
      <c r="J9804" t="s">
        <v>23</v>
      </c>
      <c r="K9804" t="s">
        <v>151</v>
      </c>
    </row>
    <row r="9805" spans="1:11" x14ac:dyDescent="0.3">
      <c r="A9805">
        <f>YEAR('Supermart Grocery Sales - Retai'!F:F)</f>
        <v>2017</v>
      </c>
      <c r="B9805">
        <f>MONTH('Supermart Grocery Sales - Retai'!F:F)</f>
        <v>4</v>
      </c>
      <c r="C9805" t="str" cm="1">
        <f t="array" ref="C9805">CHOOSE(_xlfn.ANCHORARRAY(B9805), "Jan", "Feb", "Mar", "Apr", "May", "Jun", "Jul", "Aug", "Sep", "Oct", "Nov", "Dec")</f>
        <v>Apr</v>
      </c>
      <c r="D9805" t="str">
        <f>"Q"&amp;ROUNDUP(MONTH('Supermart Grocery Sales - Retai'!F9805)/3,0)</f>
        <v>Q2</v>
      </c>
      <c r="E9805">
        <f>tbl_DataModel[[#This Row],[Profit]]/tbl_DataModel[[#This Row],[Sales]]</f>
        <v>0.15</v>
      </c>
      <c r="F9805">
        <v>1249</v>
      </c>
      <c r="G9805">
        <v>187.35</v>
      </c>
      <c r="H9805" t="s">
        <v>13</v>
      </c>
      <c r="I9805" t="s">
        <v>14</v>
      </c>
      <c r="J9805" t="s">
        <v>23</v>
      </c>
      <c r="K9805" t="s">
        <v>162</v>
      </c>
    </row>
    <row r="9806" spans="1:11" x14ac:dyDescent="0.3">
      <c r="A9806">
        <f>YEAR('Supermart Grocery Sales - Retai'!F:F)</f>
        <v>2015</v>
      </c>
      <c r="B9806">
        <f>MONTH('Supermart Grocery Sales - Retai'!F:F)</f>
        <v>3</v>
      </c>
      <c r="C9806" t="str" cm="1">
        <f t="array" ref="C9806">CHOOSE(_xlfn.ANCHORARRAY(B9806), "Jan", "Feb", "Mar", "Apr", "May", "Jun", "Jul", "Aug", "Sep", "Oct", "Nov", "Dec")</f>
        <v>Mar</v>
      </c>
      <c r="D9806" t="str">
        <f>"Q"&amp;ROUNDUP(MONTH('Supermart Grocery Sales - Retai'!F9806)/3,0)</f>
        <v>Q1</v>
      </c>
      <c r="E9806">
        <f>tbl_DataModel[[#This Row],[Profit]]/tbl_DataModel[[#This Row],[Sales]]</f>
        <v>7.0000000000000007E-2</v>
      </c>
      <c r="F9806">
        <v>2029</v>
      </c>
      <c r="G9806">
        <v>142.03</v>
      </c>
      <c r="H9806" t="s">
        <v>58</v>
      </c>
      <c r="I9806" t="s">
        <v>112</v>
      </c>
      <c r="J9806" t="s">
        <v>23</v>
      </c>
      <c r="K9806" t="s">
        <v>191</v>
      </c>
    </row>
    <row r="9807" spans="1:11" x14ac:dyDescent="0.3">
      <c r="A9807">
        <f>YEAR('Supermart Grocery Sales - Retai'!F:F)</f>
        <v>2018</v>
      </c>
      <c r="B9807">
        <f>MONTH('Supermart Grocery Sales - Retai'!F:F)</f>
        <v>11</v>
      </c>
      <c r="C9807" t="str" cm="1">
        <f t="array" ref="C9807">CHOOSE(_xlfn.ANCHORARRAY(B9807), "Jan", "Feb", "Mar", "Apr", "May", "Jun", "Jul", "Aug", "Sep", "Oct", "Nov", "Dec")</f>
        <v>Nov</v>
      </c>
      <c r="D9807" t="str">
        <f>"Q"&amp;ROUNDUP(MONTH('Supermart Grocery Sales - Retai'!F9807)/3,0)</f>
        <v>Q4</v>
      </c>
      <c r="E9807">
        <f>tbl_DataModel[[#This Row],[Profit]]/tbl_DataModel[[#This Row],[Sales]]</f>
        <v>0.41</v>
      </c>
      <c r="F9807">
        <v>1837</v>
      </c>
      <c r="G9807">
        <v>753.17</v>
      </c>
      <c r="H9807" t="s">
        <v>26</v>
      </c>
      <c r="I9807" t="s">
        <v>37</v>
      </c>
      <c r="J9807" t="s">
        <v>23</v>
      </c>
      <c r="K9807" t="s">
        <v>151</v>
      </c>
    </row>
    <row r="9808" spans="1:11" x14ac:dyDescent="0.3">
      <c r="A9808">
        <f>YEAR('Supermart Grocery Sales - Retai'!F:F)</f>
        <v>2017</v>
      </c>
      <c r="B9808">
        <f>MONTH('Supermart Grocery Sales - Retai'!F:F)</f>
        <v>2</v>
      </c>
      <c r="C9808" t="str" cm="1">
        <f t="array" ref="C9808">CHOOSE(_xlfn.ANCHORARRAY(B9808), "Jan", "Feb", "Mar", "Apr", "May", "Jun", "Jul", "Aug", "Sep", "Oct", "Nov", "Dec")</f>
        <v>Feb</v>
      </c>
      <c r="D9808" t="str">
        <f>"Q"&amp;ROUNDUP(MONTH('Supermart Grocery Sales - Retai'!F9808)/3,0)</f>
        <v>Q1</v>
      </c>
      <c r="E9808">
        <f>tbl_DataModel[[#This Row],[Profit]]/tbl_DataModel[[#This Row],[Sales]]</f>
        <v>0.3</v>
      </c>
      <c r="F9808">
        <v>2398</v>
      </c>
      <c r="G9808">
        <v>719.4</v>
      </c>
      <c r="H9808" t="s">
        <v>58</v>
      </c>
      <c r="I9808" t="s">
        <v>68</v>
      </c>
      <c r="J9808" t="s">
        <v>23</v>
      </c>
      <c r="K9808" t="s">
        <v>182</v>
      </c>
    </row>
    <row r="9809" spans="1:11" x14ac:dyDescent="0.3">
      <c r="A9809">
        <f>YEAR('Supermart Grocery Sales - Retai'!F:F)</f>
        <v>2016</v>
      </c>
      <c r="B9809">
        <f>MONTH('Supermart Grocery Sales - Retai'!F:F)</f>
        <v>5</v>
      </c>
      <c r="C9809" t="str" cm="1">
        <f t="array" ref="C9809">CHOOSE(_xlfn.ANCHORARRAY(B9809), "Jan", "Feb", "Mar", "Apr", "May", "Jun", "Jul", "Aug", "Sep", "Oct", "Nov", "Dec")</f>
        <v>May</v>
      </c>
      <c r="D9809" t="str">
        <f>"Q"&amp;ROUNDUP(MONTH('Supermart Grocery Sales - Retai'!F9809)/3,0)</f>
        <v>Q2</v>
      </c>
      <c r="E9809">
        <f>tbl_DataModel[[#This Row],[Profit]]/tbl_DataModel[[#This Row],[Sales]]</f>
        <v>0.08</v>
      </c>
      <c r="F9809">
        <v>1926</v>
      </c>
      <c r="G9809">
        <v>154.08000000000001</v>
      </c>
      <c r="H9809" t="s">
        <v>49</v>
      </c>
      <c r="I9809" t="s">
        <v>50</v>
      </c>
      <c r="J9809" t="s">
        <v>23</v>
      </c>
      <c r="K9809" t="s">
        <v>135</v>
      </c>
    </row>
    <row r="9810" spans="1:11" x14ac:dyDescent="0.3">
      <c r="A9810">
        <f>YEAR('Supermart Grocery Sales - Retai'!F:F)</f>
        <v>2017</v>
      </c>
      <c r="B9810">
        <f>MONTH('Supermart Grocery Sales - Retai'!F:F)</f>
        <v>12</v>
      </c>
      <c r="C9810" t="str" cm="1">
        <f t="array" ref="C9810">CHOOSE(_xlfn.ANCHORARRAY(B9810), "Jan", "Feb", "Mar", "Apr", "May", "Jun", "Jul", "Aug", "Sep", "Oct", "Nov", "Dec")</f>
        <v>Dec</v>
      </c>
      <c r="D9810" t="str">
        <f>"Q"&amp;ROUNDUP(MONTH('Supermart Grocery Sales - Retai'!F9810)/3,0)</f>
        <v>Q4</v>
      </c>
      <c r="E9810">
        <f>tbl_DataModel[[#This Row],[Profit]]/tbl_DataModel[[#This Row],[Sales]]</f>
        <v>0.18</v>
      </c>
      <c r="F9810">
        <v>1430</v>
      </c>
      <c r="G9810">
        <v>257.39999999999998</v>
      </c>
      <c r="H9810" t="s">
        <v>26</v>
      </c>
      <c r="I9810" t="s">
        <v>94</v>
      </c>
      <c r="J9810" t="s">
        <v>23</v>
      </c>
      <c r="K9810" t="s">
        <v>204</v>
      </c>
    </row>
    <row r="9811" spans="1:11" x14ac:dyDescent="0.3">
      <c r="A9811">
        <f>YEAR('Supermart Grocery Sales - Retai'!F:F)</f>
        <v>2017</v>
      </c>
      <c r="B9811">
        <f>MONTH('Supermart Grocery Sales - Retai'!F:F)</f>
        <v>6</v>
      </c>
      <c r="C9811" t="str" cm="1">
        <f t="array" ref="C9811">CHOOSE(_xlfn.ANCHORARRAY(B9811), "Jan", "Feb", "Mar", "Apr", "May", "Jun", "Jul", "Aug", "Sep", "Oct", "Nov", "Dec")</f>
        <v>Jun</v>
      </c>
      <c r="D9811" t="str">
        <f>"Q"&amp;ROUNDUP(MONTH('Supermart Grocery Sales - Retai'!F9811)/3,0)</f>
        <v>Q2</v>
      </c>
      <c r="E9811">
        <f>tbl_DataModel[[#This Row],[Profit]]/tbl_DataModel[[#This Row],[Sales]]</f>
        <v>0.15</v>
      </c>
      <c r="F9811">
        <v>1953</v>
      </c>
      <c r="G9811">
        <v>292.95</v>
      </c>
      <c r="H9811" t="s">
        <v>13</v>
      </c>
      <c r="I9811" t="s">
        <v>195</v>
      </c>
      <c r="J9811" t="s">
        <v>23</v>
      </c>
      <c r="K9811" t="s">
        <v>137</v>
      </c>
    </row>
    <row r="9812" spans="1:11" x14ac:dyDescent="0.3">
      <c r="A9812">
        <f>YEAR('Supermart Grocery Sales - Retai'!F:F)</f>
        <v>2018</v>
      </c>
      <c r="B9812">
        <f>MONTH('Supermart Grocery Sales - Retai'!F:F)</f>
        <v>5</v>
      </c>
      <c r="C9812" t="str" cm="1">
        <f t="array" ref="C9812">CHOOSE(_xlfn.ANCHORARRAY(B9812), "Jan", "Feb", "Mar", "Apr", "May", "Jun", "Jul", "Aug", "Sep", "Oct", "Nov", "Dec")</f>
        <v>May</v>
      </c>
      <c r="D9812" t="str">
        <f>"Q"&amp;ROUNDUP(MONTH('Supermart Grocery Sales - Retai'!F9812)/3,0)</f>
        <v>Q2</v>
      </c>
      <c r="E9812">
        <f>tbl_DataModel[[#This Row],[Profit]]/tbl_DataModel[[#This Row],[Sales]]</f>
        <v>0.12</v>
      </c>
      <c r="F9812">
        <v>1162</v>
      </c>
      <c r="G9812">
        <v>139.44</v>
      </c>
      <c r="H9812" t="s">
        <v>20</v>
      </c>
      <c r="I9812" t="s">
        <v>21</v>
      </c>
      <c r="J9812" t="s">
        <v>29</v>
      </c>
      <c r="K9812" t="s">
        <v>137</v>
      </c>
    </row>
    <row r="9813" spans="1:11" x14ac:dyDescent="0.3">
      <c r="A9813">
        <f>YEAR('Supermart Grocery Sales - Retai'!F:F)</f>
        <v>2018</v>
      </c>
      <c r="B9813">
        <f>MONTH('Supermart Grocery Sales - Retai'!F:F)</f>
        <v>9</v>
      </c>
      <c r="C9813" t="str" cm="1">
        <f t="array" ref="C9813">CHOOSE(_xlfn.ANCHORARRAY(B9813), "Jan", "Feb", "Mar", "Apr", "May", "Jun", "Jul", "Aug", "Sep", "Oct", "Nov", "Dec")</f>
        <v>Sep</v>
      </c>
      <c r="D9813" t="str">
        <f>"Q"&amp;ROUNDUP(MONTH('Supermart Grocery Sales - Retai'!F9813)/3,0)</f>
        <v>Q3</v>
      </c>
      <c r="E9813">
        <f>tbl_DataModel[[#This Row],[Profit]]/tbl_DataModel[[#This Row],[Sales]]</f>
        <v>0.44999999999999996</v>
      </c>
      <c r="F9813">
        <v>1137</v>
      </c>
      <c r="G9813">
        <v>511.65</v>
      </c>
      <c r="H9813" t="s">
        <v>32</v>
      </c>
      <c r="I9813" t="s">
        <v>33</v>
      </c>
      <c r="J9813" t="s">
        <v>29</v>
      </c>
      <c r="K9813" t="s">
        <v>234</v>
      </c>
    </row>
    <row r="9814" spans="1:11" x14ac:dyDescent="0.3">
      <c r="A9814">
        <f>YEAR('Supermart Grocery Sales - Retai'!F:F)</f>
        <v>2018</v>
      </c>
      <c r="B9814">
        <f>MONTH('Supermart Grocery Sales - Retai'!F:F)</f>
        <v>11</v>
      </c>
      <c r="C9814" t="str" cm="1">
        <f t="array" ref="C9814">CHOOSE(_xlfn.ANCHORARRAY(B9814), "Jan", "Feb", "Mar", "Apr", "May", "Jun", "Jul", "Aug", "Sep", "Oct", "Nov", "Dec")</f>
        <v>Nov</v>
      </c>
      <c r="D9814" t="str">
        <f>"Q"&amp;ROUNDUP(MONTH('Supermart Grocery Sales - Retai'!F9814)/3,0)</f>
        <v>Q4</v>
      </c>
      <c r="E9814">
        <f>tbl_DataModel[[#This Row],[Profit]]/tbl_DataModel[[#This Row],[Sales]]</f>
        <v>0.33999999999999997</v>
      </c>
      <c r="F9814">
        <v>769</v>
      </c>
      <c r="G9814">
        <v>261.45999999999998</v>
      </c>
      <c r="H9814" t="s">
        <v>32</v>
      </c>
      <c r="I9814" t="s">
        <v>46</v>
      </c>
      <c r="J9814" t="s">
        <v>29</v>
      </c>
      <c r="K9814" t="s">
        <v>234</v>
      </c>
    </row>
    <row r="9815" spans="1:11" x14ac:dyDescent="0.3">
      <c r="A9815">
        <f>YEAR('Supermart Grocery Sales - Retai'!F:F)</f>
        <v>2018</v>
      </c>
      <c r="B9815">
        <f>MONTH('Supermart Grocery Sales - Retai'!F:F)</f>
        <v>1</v>
      </c>
      <c r="C9815" t="str" cm="1">
        <f t="array" ref="C9815">CHOOSE(_xlfn.ANCHORARRAY(B9815), "Jan", "Feb", "Mar", "Apr", "May", "Jun", "Jul", "Aug", "Sep", "Oct", "Nov", "Dec")</f>
        <v>Jan</v>
      </c>
      <c r="D9815" t="str">
        <f>"Q"&amp;ROUNDUP(MONTH('Supermart Grocery Sales - Retai'!F9815)/3,0)</f>
        <v>Q1</v>
      </c>
      <c r="E9815">
        <f>tbl_DataModel[[#This Row],[Profit]]/tbl_DataModel[[#This Row],[Sales]]</f>
        <v>0.3</v>
      </c>
      <c r="F9815">
        <v>1671</v>
      </c>
      <c r="G9815">
        <v>501.3</v>
      </c>
      <c r="H9815" t="s">
        <v>13</v>
      </c>
      <c r="I9815" t="s">
        <v>14</v>
      </c>
      <c r="J9815" t="s">
        <v>29</v>
      </c>
      <c r="K9815" t="s">
        <v>67</v>
      </c>
    </row>
    <row r="9816" spans="1:11" x14ac:dyDescent="0.3">
      <c r="A9816">
        <f>YEAR('Supermart Grocery Sales - Retai'!F:F)</f>
        <v>2016</v>
      </c>
      <c r="B9816">
        <f>MONTH('Supermart Grocery Sales - Retai'!F:F)</f>
        <v>11</v>
      </c>
      <c r="C9816" t="str" cm="1">
        <f t="array" ref="C9816">CHOOSE(_xlfn.ANCHORARRAY(B9816), "Jan", "Feb", "Mar", "Apr", "May", "Jun", "Jul", "Aug", "Sep", "Oct", "Nov", "Dec")</f>
        <v>Nov</v>
      </c>
      <c r="D9816" t="str">
        <f>"Q"&amp;ROUNDUP(MONTH('Supermart Grocery Sales - Retai'!F9816)/3,0)</f>
        <v>Q4</v>
      </c>
      <c r="E9816">
        <f>tbl_DataModel[[#This Row],[Profit]]/tbl_DataModel[[#This Row],[Sales]]</f>
        <v>0.42</v>
      </c>
      <c r="F9816">
        <v>1047</v>
      </c>
      <c r="G9816">
        <v>439.74</v>
      </c>
      <c r="H9816" t="s">
        <v>58</v>
      </c>
      <c r="I9816" t="s">
        <v>68</v>
      </c>
      <c r="J9816" t="s">
        <v>29</v>
      </c>
      <c r="K9816" t="s">
        <v>159</v>
      </c>
    </row>
    <row r="9817" spans="1:11" x14ac:dyDescent="0.3">
      <c r="A9817">
        <f>YEAR('Supermart Grocery Sales - Retai'!F:F)</f>
        <v>2018</v>
      </c>
      <c r="B9817">
        <f>MONTH('Supermart Grocery Sales - Retai'!F:F)</f>
        <v>3</v>
      </c>
      <c r="C9817" t="str" cm="1">
        <f t="array" ref="C9817">CHOOSE(_xlfn.ANCHORARRAY(B9817), "Jan", "Feb", "Mar", "Apr", "May", "Jun", "Jul", "Aug", "Sep", "Oct", "Nov", "Dec")</f>
        <v>Mar</v>
      </c>
      <c r="D9817" t="str">
        <f>"Q"&amp;ROUNDUP(MONTH('Supermart Grocery Sales - Retai'!F9817)/3,0)</f>
        <v>Q1</v>
      </c>
      <c r="E9817">
        <f>tbl_DataModel[[#This Row],[Profit]]/tbl_DataModel[[#This Row],[Sales]]</f>
        <v>0.06</v>
      </c>
      <c r="F9817">
        <v>1249</v>
      </c>
      <c r="G9817">
        <v>74.94</v>
      </c>
      <c r="H9817" t="s">
        <v>26</v>
      </c>
      <c r="I9817" t="s">
        <v>201</v>
      </c>
      <c r="J9817" t="s">
        <v>29</v>
      </c>
      <c r="K9817" t="s">
        <v>120</v>
      </c>
    </row>
    <row r="9818" spans="1:11" x14ac:dyDescent="0.3">
      <c r="A9818">
        <f>YEAR('Supermart Grocery Sales - Retai'!F:F)</f>
        <v>2017</v>
      </c>
      <c r="B9818">
        <f>MONTH('Supermart Grocery Sales - Retai'!F:F)</f>
        <v>12</v>
      </c>
      <c r="C9818" t="str" cm="1">
        <f t="array" ref="C9818">CHOOSE(_xlfn.ANCHORARRAY(B9818), "Jan", "Feb", "Mar", "Apr", "May", "Jun", "Jul", "Aug", "Sep", "Oct", "Nov", "Dec")</f>
        <v>Dec</v>
      </c>
      <c r="D9818" t="str">
        <f>"Q"&amp;ROUNDUP(MONTH('Supermart Grocery Sales - Retai'!F9818)/3,0)</f>
        <v>Q4</v>
      </c>
      <c r="E9818">
        <f>tbl_DataModel[[#This Row],[Profit]]/tbl_DataModel[[#This Row],[Sales]]</f>
        <v>0.38</v>
      </c>
      <c r="F9818">
        <v>1366</v>
      </c>
      <c r="G9818">
        <v>519.08000000000004</v>
      </c>
      <c r="H9818" t="s">
        <v>13</v>
      </c>
      <c r="I9818" t="s">
        <v>14</v>
      </c>
      <c r="J9818" t="s">
        <v>29</v>
      </c>
      <c r="K9818" t="s">
        <v>122</v>
      </c>
    </row>
    <row r="9819" spans="1:11" x14ac:dyDescent="0.3">
      <c r="A9819">
        <f>YEAR('Supermart Grocery Sales - Retai'!F:F)</f>
        <v>2015</v>
      </c>
      <c r="B9819">
        <f>MONTH('Supermart Grocery Sales - Retai'!F:F)</f>
        <v>10</v>
      </c>
      <c r="C9819" t="str" cm="1">
        <f t="array" ref="C9819">CHOOSE(_xlfn.ANCHORARRAY(B9819), "Jan", "Feb", "Mar", "Apr", "May", "Jun", "Jul", "Aug", "Sep", "Oct", "Nov", "Dec")</f>
        <v>Oct</v>
      </c>
      <c r="D9819" t="str">
        <f>"Q"&amp;ROUNDUP(MONTH('Supermart Grocery Sales - Retai'!F9819)/3,0)</f>
        <v>Q4</v>
      </c>
      <c r="E9819">
        <f>tbl_DataModel[[#This Row],[Profit]]/tbl_DataModel[[#This Row],[Sales]]</f>
        <v>0.35</v>
      </c>
      <c r="F9819">
        <v>1437</v>
      </c>
      <c r="G9819">
        <v>502.95</v>
      </c>
      <c r="H9819" t="s">
        <v>63</v>
      </c>
      <c r="I9819" t="s">
        <v>157</v>
      </c>
      <c r="J9819" t="s">
        <v>29</v>
      </c>
      <c r="K9819" t="s">
        <v>62</v>
      </c>
    </row>
    <row r="9820" spans="1:11" x14ac:dyDescent="0.3">
      <c r="A9820">
        <f>YEAR('Supermart Grocery Sales - Retai'!F:F)</f>
        <v>2018</v>
      </c>
      <c r="B9820">
        <f>MONTH('Supermart Grocery Sales - Retai'!F:F)</f>
        <v>3</v>
      </c>
      <c r="C9820" t="str" cm="1">
        <f t="array" ref="C9820">CHOOSE(_xlfn.ANCHORARRAY(B9820), "Jan", "Feb", "Mar", "Apr", "May", "Jun", "Jul", "Aug", "Sep", "Oct", "Nov", "Dec")</f>
        <v>Mar</v>
      </c>
      <c r="D9820" t="str">
        <f>"Q"&amp;ROUNDUP(MONTH('Supermart Grocery Sales - Retai'!F9820)/3,0)</f>
        <v>Q1</v>
      </c>
      <c r="E9820">
        <f>tbl_DataModel[[#This Row],[Profit]]/tbl_DataModel[[#This Row],[Sales]]</f>
        <v>0.33999999999999997</v>
      </c>
      <c r="F9820">
        <v>978</v>
      </c>
      <c r="G9820">
        <v>332.52</v>
      </c>
      <c r="H9820" t="s">
        <v>63</v>
      </c>
      <c r="I9820" t="s">
        <v>75</v>
      </c>
      <c r="J9820" t="s">
        <v>29</v>
      </c>
      <c r="K9820" t="s">
        <v>83</v>
      </c>
    </row>
    <row r="9821" spans="1:11" x14ac:dyDescent="0.3">
      <c r="A9821">
        <f>YEAR('Supermart Grocery Sales - Retai'!F:F)</f>
        <v>2018</v>
      </c>
      <c r="B9821">
        <f>MONTH('Supermart Grocery Sales - Retai'!F:F)</f>
        <v>11</v>
      </c>
      <c r="C9821" t="str" cm="1">
        <f t="array" ref="C9821">CHOOSE(_xlfn.ANCHORARRAY(B9821), "Jan", "Feb", "Mar", "Apr", "May", "Jun", "Jul", "Aug", "Sep", "Oct", "Nov", "Dec")</f>
        <v>Nov</v>
      </c>
      <c r="D9821" t="str">
        <f>"Q"&amp;ROUNDUP(MONTH('Supermart Grocery Sales - Retai'!F9821)/3,0)</f>
        <v>Q4</v>
      </c>
      <c r="E9821">
        <f>tbl_DataModel[[#This Row],[Profit]]/tbl_DataModel[[#This Row],[Sales]]</f>
        <v>0.3</v>
      </c>
      <c r="F9821">
        <v>2153</v>
      </c>
      <c r="G9821">
        <v>645.9</v>
      </c>
      <c r="H9821" t="s">
        <v>26</v>
      </c>
      <c r="I9821" t="s">
        <v>27</v>
      </c>
      <c r="J9821" t="s">
        <v>29</v>
      </c>
      <c r="K9821" t="s">
        <v>193</v>
      </c>
    </row>
    <row r="9822" spans="1:11" x14ac:dyDescent="0.3">
      <c r="A9822">
        <f>YEAR('Supermart Grocery Sales - Retai'!F:F)</f>
        <v>2018</v>
      </c>
      <c r="B9822">
        <f>MONTH('Supermart Grocery Sales - Retai'!F:F)</f>
        <v>2</v>
      </c>
      <c r="C9822" t="str" cm="1">
        <f t="array" ref="C9822">CHOOSE(_xlfn.ANCHORARRAY(B9822), "Jan", "Feb", "Mar", "Apr", "May", "Jun", "Jul", "Aug", "Sep", "Oct", "Nov", "Dec")</f>
        <v>Feb</v>
      </c>
      <c r="D9822" t="str">
        <f>"Q"&amp;ROUNDUP(MONTH('Supermart Grocery Sales - Retai'!F9822)/3,0)</f>
        <v>Q1</v>
      </c>
      <c r="E9822">
        <f>tbl_DataModel[[#This Row],[Profit]]/tbl_DataModel[[#This Row],[Sales]]</f>
        <v>0.27999999999999997</v>
      </c>
      <c r="F9822">
        <v>1876</v>
      </c>
      <c r="G9822">
        <v>525.28</v>
      </c>
      <c r="H9822" t="s">
        <v>32</v>
      </c>
      <c r="I9822" t="s">
        <v>153</v>
      </c>
      <c r="J9822" t="s">
        <v>29</v>
      </c>
      <c r="K9822" t="s">
        <v>122</v>
      </c>
    </row>
    <row r="9823" spans="1:11" x14ac:dyDescent="0.3">
      <c r="A9823">
        <f>YEAR('Supermart Grocery Sales - Retai'!F:F)</f>
        <v>2018</v>
      </c>
      <c r="B9823">
        <f>MONTH('Supermart Grocery Sales - Retai'!F:F)</f>
        <v>3</v>
      </c>
      <c r="C9823" t="str" cm="1">
        <f t="array" ref="C9823">CHOOSE(_xlfn.ANCHORARRAY(B9823), "Jan", "Feb", "Mar", "Apr", "May", "Jun", "Jul", "Aug", "Sep", "Oct", "Nov", "Dec")</f>
        <v>Mar</v>
      </c>
      <c r="D9823" t="str">
        <f>"Q"&amp;ROUNDUP(MONTH('Supermart Grocery Sales - Retai'!F9823)/3,0)</f>
        <v>Q1</v>
      </c>
      <c r="E9823">
        <f>tbl_DataModel[[#This Row],[Profit]]/tbl_DataModel[[#This Row],[Sales]]</f>
        <v>0.24</v>
      </c>
      <c r="F9823">
        <v>1238</v>
      </c>
      <c r="G9823">
        <v>297.12</v>
      </c>
      <c r="H9823" t="s">
        <v>26</v>
      </c>
      <c r="I9823" t="s">
        <v>201</v>
      </c>
      <c r="J9823" t="s">
        <v>29</v>
      </c>
      <c r="K9823" t="s">
        <v>74</v>
      </c>
    </row>
    <row r="9824" spans="1:11" x14ac:dyDescent="0.3">
      <c r="A9824">
        <f>YEAR('Supermart Grocery Sales - Retai'!F:F)</f>
        <v>2015</v>
      </c>
      <c r="B9824">
        <f>MONTH('Supermart Grocery Sales - Retai'!F:F)</f>
        <v>11</v>
      </c>
      <c r="C9824" t="str" cm="1">
        <f t="array" ref="C9824">CHOOSE(_xlfn.ANCHORARRAY(B9824), "Jan", "Feb", "Mar", "Apr", "May", "Jun", "Jul", "Aug", "Sep", "Oct", "Nov", "Dec")</f>
        <v>Nov</v>
      </c>
      <c r="D9824" t="str">
        <f>"Q"&amp;ROUNDUP(MONTH('Supermart Grocery Sales - Retai'!F9824)/3,0)</f>
        <v>Q4</v>
      </c>
      <c r="E9824">
        <f>tbl_DataModel[[#This Row],[Profit]]/tbl_DataModel[[#This Row],[Sales]]</f>
        <v>0.41000000000000003</v>
      </c>
      <c r="F9824">
        <v>2078</v>
      </c>
      <c r="G9824">
        <v>851.98</v>
      </c>
      <c r="H9824" t="s">
        <v>20</v>
      </c>
      <c r="I9824" t="s">
        <v>21</v>
      </c>
      <c r="J9824" t="s">
        <v>29</v>
      </c>
      <c r="K9824" t="s">
        <v>31</v>
      </c>
    </row>
    <row r="9825" spans="1:11" x14ac:dyDescent="0.3">
      <c r="A9825">
        <f>YEAR('Supermart Grocery Sales - Retai'!F:F)</f>
        <v>2015</v>
      </c>
      <c r="B9825">
        <f>MONTH('Supermart Grocery Sales - Retai'!F:F)</f>
        <v>8</v>
      </c>
      <c r="C9825" t="str" cm="1">
        <f t="array" ref="C9825">CHOOSE(_xlfn.ANCHORARRAY(B9825), "Jan", "Feb", "Mar", "Apr", "May", "Jun", "Jul", "Aug", "Sep", "Oct", "Nov", "Dec")</f>
        <v>Aug</v>
      </c>
      <c r="D9825" t="str">
        <f>"Q"&amp;ROUNDUP(MONTH('Supermart Grocery Sales - Retai'!F9825)/3,0)</f>
        <v>Q3</v>
      </c>
      <c r="E9825">
        <f>tbl_DataModel[[#This Row],[Profit]]/tbl_DataModel[[#This Row],[Sales]]</f>
        <v>7.0000000000000007E-2</v>
      </c>
      <c r="F9825">
        <v>1354</v>
      </c>
      <c r="G9825">
        <v>94.78</v>
      </c>
      <c r="H9825" t="s">
        <v>13</v>
      </c>
      <c r="I9825" t="s">
        <v>195</v>
      </c>
      <c r="J9825" t="s">
        <v>76</v>
      </c>
      <c r="K9825" t="s">
        <v>57</v>
      </c>
    </row>
    <row r="9826" spans="1:11" x14ac:dyDescent="0.3">
      <c r="A9826">
        <f>YEAR('Supermart Grocery Sales - Retai'!F:F)</f>
        <v>2016</v>
      </c>
      <c r="B9826">
        <f>MONTH('Supermart Grocery Sales - Retai'!F:F)</f>
        <v>11</v>
      </c>
      <c r="C9826" t="str" cm="1">
        <f t="array" ref="C9826">CHOOSE(_xlfn.ANCHORARRAY(B9826), "Jan", "Feb", "Mar", "Apr", "May", "Jun", "Jul", "Aug", "Sep", "Oct", "Nov", "Dec")</f>
        <v>Nov</v>
      </c>
      <c r="D9826" t="str">
        <f>"Q"&amp;ROUNDUP(MONTH('Supermart Grocery Sales - Retai'!F9826)/3,0)</f>
        <v>Q4</v>
      </c>
      <c r="E9826">
        <f>tbl_DataModel[[#This Row],[Profit]]/tbl_DataModel[[#This Row],[Sales]]</f>
        <v>0.24000000000000002</v>
      </c>
      <c r="F9826">
        <v>939</v>
      </c>
      <c r="G9826">
        <v>225.36</v>
      </c>
      <c r="H9826" t="s">
        <v>63</v>
      </c>
      <c r="I9826" t="s">
        <v>64</v>
      </c>
      <c r="J9826" t="s">
        <v>76</v>
      </c>
      <c r="K9826" t="s">
        <v>193</v>
      </c>
    </row>
    <row r="9827" spans="1:11" x14ac:dyDescent="0.3">
      <c r="A9827">
        <f>YEAR('Supermart Grocery Sales - Retai'!F:F)</f>
        <v>2018</v>
      </c>
      <c r="B9827">
        <f>MONTH('Supermart Grocery Sales - Retai'!F:F)</f>
        <v>1</v>
      </c>
      <c r="C9827" t="str" cm="1">
        <f t="array" ref="C9827">CHOOSE(_xlfn.ANCHORARRAY(B9827), "Jan", "Feb", "Mar", "Apr", "May", "Jun", "Jul", "Aug", "Sep", "Oct", "Nov", "Dec")</f>
        <v>Jan</v>
      </c>
      <c r="D9827" t="str">
        <f>"Q"&amp;ROUNDUP(MONTH('Supermart Grocery Sales - Retai'!F9827)/3,0)</f>
        <v>Q1</v>
      </c>
      <c r="E9827">
        <f>tbl_DataModel[[#This Row],[Profit]]/tbl_DataModel[[#This Row],[Sales]]</f>
        <v>0.1</v>
      </c>
      <c r="F9827">
        <v>2153</v>
      </c>
      <c r="G9827">
        <v>215.3</v>
      </c>
      <c r="H9827" t="s">
        <v>58</v>
      </c>
      <c r="I9827" t="s">
        <v>59</v>
      </c>
      <c r="J9827" t="s">
        <v>76</v>
      </c>
      <c r="K9827" t="s">
        <v>211</v>
      </c>
    </row>
    <row r="9828" spans="1:11" x14ac:dyDescent="0.3">
      <c r="A9828">
        <f>YEAR('Supermart Grocery Sales - Retai'!F:F)</f>
        <v>2017</v>
      </c>
      <c r="B9828">
        <f>MONTH('Supermart Grocery Sales - Retai'!F:F)</f>
        <v>10</v>
      </c>
      <c r="C9828" t="str" cm="1">
        <f t="array" ref="C9828">CHOOSE(_xlfn.ANCHORARRAY(B9828), "Jan", "Feb", "Mar", "Apr", "May", "Jun", "Jul", "Aug", "Sep", "Oct", "Nov", "Dec")</f>
        <v>Oct</v>
      </c>
      <c r="D9828" t="str">
        <f>"Q"&amp;ROUNDUP(MONTH('Supermart Grocery Sales - Retai'!F9828)/3,0)</f>
        <v>Q4</v>
      </c>
      <c r="E9828">
        <f>tbl_DataModel[[#This Row],[Profit]]/tbl_DataModel[[#This Row],[Sales]]</f>
        <v>0.27</v>
      </c>
      <c r="F9828">
        <v>2141</v>
      </c>
      <c r="G9828">
        <v>578.07000000000005</v>
      </c>
      <c r="H9828" t="s">
        <v>49</v>
      </c>
      <c r="I9828" t="s">
        <v>205</v>
      </c>
      <c r="J9828" t="s">
        <v>76</v>
      </c>
      <c r="K9828" t="s">
        <v>204</v>
      </c>
    </row>
    <row r="9829" spans="1:11" x14ac:dyDescent="0.3">
      <c r="A9829">
        <f>YEAR('Supermart Grocery Sales - Retai'!F:F)</f>
        <v>2017</v>
      </c>
      <c r="B9829">
        <f>MONTH('Supermart Grocery Sales - Retai'!F:F)</f>
        <v>5</v>
      </c>
      <c r="C9829" t="str" cm="1">
        <f t="array" ref="C9829">CHOOSE(_xlfn.ANCHORARRAY(B9829), "Jan", "Feb", "Mar", "Apr", "May", "Jun", "Jul", "Aug", "Sep", "Oct", "Nov", "Dec")</f>
        <v>May</v>
      </c>
      <c r="D9829" t="str">
        <f>"Q"&amp;ROUNDUP(MONTH('Supermart Grocery Sales - Retai'!F9829)/3,0)</f>
        <v>Q2</v>
      </c>
      <c r="E9829">
        <f>tbl_DataModel[[#This Row],[Profit]]/tbl_DataModel[[#This Row],[Sales]]</f>
        <v>9.9999999999999992E-2</v>
      </c>
      <c r="F9829">
        <v>1211</v>
      </c>
      <c r="G9829">
        <v>121.1</v>
      </c>
      <c r="H9829" t="s">
        <v>26</v>
      </c>
      <c r="I9829" t="s">
        <v>201</v>
      </c>
      <c r="J9829" t="s">
        <v>76</v>
      </c>
      <c r="K9829" t="s">
        <v>162</v>
      </c>
    </row>
    <row r="9830" spans="1:11" x14ac:dyDescent="0.3">
      <c r="A9830">
        <f>YEAR('Supermart Grocery Sales - Retai'!F:F)</f>
        <v>2015</v>
      </c>
      <c r="B9830">
        <f>MONTH('Supermart Grocery Sales - Retai'!F:F)</f>
        <v>8</v>
      </c>
      <c r="C9830" t="str" cm="1">
        <f t="array" ref="C9830">CHOOSE(_xlfn.ANCHORARRAY(B9830), "Jan", "Feb", "Mar", "Apr", "May", "Jun", "Jul", "Aug", "Sep", "Oct", "Nov", "Dec")</f>
        <v>Aug</v>
      </c>
      <c r="D9830" t="str">
        <f>"Q"&amp;ROUNDUP(MONTH('Supermart Grocery Sales - Retai'!F9830)/3,0)</f>
        <v>Q3</v>
      </c>
      <c r="E9830">
        <f>tbl_DataModel[[#This Row],[Profit]]/tbl_DataModel[[#This Row],[Sales]]</f>
        <v>0.28999999999999998</v>
      </c>
      <c r="F9830">
        <v>1227</v>
      </c>
      <c r="G9830">
        <v>355.83</v>
      </c>
      <c r="H9830" t="s">
        <v>32</v>
      </c>
      <c r="I9830" t="s">
        <v>33</v>
      </c>
      <c r="J9830" t="s">
        <v>76</v>
      </c>
      <c r="K9830" t="s">
        <v>83</v>
      </c>
    </row>
    <row r="9831" spans="1:11" x14ac:dyDescent="0.3">
      <c r="A9831">
        <f>YEAR('Supermart Grocery Sales - Retai'!F:F)</f>
        <v>2017</v>
      </c>
      <c r="B9831">
        <f>MONTH('Supermart Grocery Sales - Retai'!F:F)</f>
        <v>8</v>
      </c>
      <c r="C9831" t="str" cm="1">
        <f t="array" ref="C9831">CHOOSE(_xlfn.ANCHORARRAY(B9831), "Jan", "Feb", "Mar", "Apr", "May", "Jun", "Jul", "Aug", "Sep", "Oct", "Nov", "Dec")</f>
        <v>Aug</v>
      </c>
      <c r="D9831" t="str">
        <f>"Q"&amp;ROUNDUP(MONTH('Supermart Grocery Sales - Retai'!F9831)/3,0)</f>
        <v>Q3</v>
      </c>
      <c r="E9831">
        <f>tbl_DataModel[[#This Row],[Profit]]/tbl_DataModel[[#This Row],[Sales]]</f>
        <v>0.14000000000000001</v>
      </c>
      <c r="F9831">
        <v>1164</v>
      </c>
      <c r="G9831">
        <v>162.96</v>
      </c>
      <c r="H9831" t="s">
        <v>49</v>
      </c>
      <c r="I9831" t="s">
        <v>205</v>
      </c>
      <c r="J9831" t="s">
        <v>76</v>
      </c>
      <c r="K9831" t="s">
        <v>36</v>
      </c>
    </row>
    <row r="9832" spans="1:11" x14ac:dyDescent="0.3">
      <c r="A9832">
        <f>YEAR('Supermart Grocery Sales - Retai'!F:F)</f>
        <v>2018</v>
      </c>
      <c r="B9832">
        <f>MONTH('Supermart Grocery Sales - Retai'!F:F)</f>
        <v>11</v>
      </c>
      <c r="C9832" t="str" cm="1">
        <f t="array" ref="C9832">CHOOSE(_xlfn.ANCHORARRAY(B9832), "Jan", "Feb", "Mar", "Apr", "May", "Jun", "Jul", "Aug", "Sep", "Oct", "Nov", "Dec")</f>
        <v>Nov</v>
      </c>
      <c r="D9832" t="str">
        <f>"Q"&amp;ROUNDUP(MONTH('Supermart Grocery Sales - Retai'!F9832)/3,0)</f>
        <v>Q4</v>
      </c>
      <c r="E9832">
        <f>tbl_DataModel[[#This Row],[Profit]]/tbl_DataModel[[#This Row],[Sales]]</f>
        <v>0.41000000000000003</v>
      </c>
      <c r="F9832">
        <v>989</v>
      </c>
      <c r="G9832">
        <v>405.49</v>
      </c>
      <c r="H9832" t="s">
        <v>63</v>
      </c>
      <c r="I9832" t="s">
        <v>87</v>
      </c>
      <c r="J9832" t="s">
        <v>76</v>
      </c>
      <c r="K9832" t="s">
        <v>191</v>
      </c>
    </row>
    <row r="9833" spans="1:11" x14ac:dyDescent="0.3">
      <c r="A9833">
        <f>YEAR('Supermart Grocery Sales - Retai'!F:F)</f>
        <v>2015</v>
      </c>
      <c r="B9833">
        <f>MONTH('Supermart Grocery Sales - Retai'!F:F)</f>
        <v>11</v>
      </c>
      <c r="C9833" t="str" cm="1">
        <f t="array" ref="C9833">CHOOSE(_xlfn.ANCHORARRAY(B9833), "Jan", "Feb", "Mar", "Apr", "May", "Jun", "Jul", "Aug", "Sep", "Oct", "Nov", "Dec")</f>
        <v>Nov</v>
      </c>
      <c r="D9833" t="str">
        <f>"Q"&amp;ROUNDUP(MONTH('Supermart Grocery Sales - Retai'!F9833)/3,0)</f>
        <v>Q4</v>
      </c>
      <c r="E9833">
        <f>tbl_DataModel[[#This Row],[Profit]]/tbl_DataModel[[#This Row],[Sales]]</f>
        <v>0.36000000000000004</v>
      </c>
      <c r="F9833">
        <v>1356</v>
      </c>
      <c r="G9833">
        <v>488.16</v>
      </c>
      <c r="H9833" t="s">
        <v>20</v>
      </c>
      <c r="I9833" t="s">
        <v>21</v>
      </c>
      <c r="J9833" t="s">
        <v>76</v>
      </c>
      <c r="K9833" t="s">
        <v>165</v>
      </c>
    </row>
    <row r="9834" spans="1:11" x14ac:dyDescent="0.3">
      <c r="A9834">
        <f>YEAR('Supermart Grocery Sales - Retai'!F:F)</f>
        <v>2016</v>
      </c>
      <c r="B9834">
        <f>MONTH('Supermart Grocery Sales - Retai'!F:F)</f>
        <v>8</v>
      </c>
      <c r="C9834" t="str" cm="1">
        <f t="array" ref="C9834">CHOOSE(_xlfn.ANCHORARRAY(B9834), "Jan", "Feb", "Mar", "Apr", "May", "Jun", "Jul", "Aug", "Sep", "Oct", "Nov", "Dec")</f>
        <v>Aug</v>
      </c>
      <c r="D9834" t="str">
        <f>"Q"&amp;ROUNDUP(MONTH('Supermart Grocery Sales - Retai'!F9834)/3,0)</f>
        <v>Q3</v>
      </c>
      <c r="E9834">
        <f>tbl_DataModel[[#This Row],[Profit]]/tbl_DataModel[[#This Row],[Sales]]</f>
        <v>0.18</v>
      </c>
      <c r="F9834">
        <v>2389</v>
      </c>
      <c r="G9834">
        <v>430.02</v>
      </c>
      <c r="H9834" t="s">
        <v>49</v>
      </c>
      <c r="I9834" t="s">
        <v>50</v>
      </c>
      <c r="J9834" t="s">
        <v>76</v>
      </c>
      <c r="K9834" t="s">
        <v>108</v>
      </c>
    </row>
    <row r="9835" spans="1:11" x14ac:dyDescent="0.3">
      <c r="A9835">
        <f>YEAR('Supermart Grocery Sales - Retai'!F:F)</f>
        <v>2015</v>
      </c>
      <c r="B9835">
        <f>MONTH('Supermart Grocery Sales - Retai'!F:F)</f>
        <v>8</v>
      </c>
      <c r="C9835" t="str" cm="1">
        <f t="array" ref="C9835">CHOOSE(_xlfn.ANCHORARRAY(B9835), "Jan", "Feb", "Mar", "Apr", "May", "Jun", "Jul", "Aug", "Sep", "Oct", "Nov", "Dec")</f>
        <v>Aug</v>
      </c>
      <c r="D9835" t="str">
        <f>"Q"&amp;ROUNDUP(MONTH('Supermart Grocery Sales - Retai'!F9835)/3,0)</f>
        <v>Q3</v>
      </c>
      <c r="E9835">
        <f>tbl_DataModel[[#This Row],[Profit]]/tbl_DataModel[[#This Row],[Sales]]</f>
        <v>9.9999999999999992E-2</v>
      </c>
      <c r="F9835">
        <v>1986</v>
      </c>
      <c r="G9835">
        <v>198.6</v>
      </c>
      <c r="H9835" t="s">
        <v>32</v>
      </c>
      <c r="I9835" t="s">
        <v>97</v>
      </c>
      <c r="J9835" t="s">
        <v>76</v>
      </c>
      <c r="K9835" t="s">
        <v>62</v>
      </c>
    </row>
    <row r="9836" spans="1:11" x14ac:dyDescent="0.3">
      <c r="A9836">
        <f>YEAR('Supermart Grocery Sales - Retai'!F:F)</f>
        <v>2016</v>
      </c>
      <c r="B9836">
        <f>MONTH('Supermart Grocery Sales - Retai'!F:F)</f>
        <v>6</v>
      </c>
      <c r="C9836" t="str" cm="1">
        <f t="array" ref="C9836">CHOOSE(_xlfn.ANCHORARRAY(B9836), "Jan", "Feb", "Mar", "Apr", "May", "Jun", "Jul", "Aug", "Sep", "Oct", "Nov", "Dec")</f>
        <v>Jun</v>
      </c>
      <c r="D9836" t="str">
        <f>"Q"&amp;ROUNDUP(MONTH('Supermart Grocery Sales - Retai'!F9836)/3,0)</f>
        <v>Q2</v>
      </c>
      <c r="E9836">
        <f>tbl_DataModel[[#This Row],[Profit]]/tbl_DataModel[[#This Row],[Sales]]</f>
        <v>4.9999999999999996E-2</v>
      </c>
      <c r="F9836">
        <v>584</v>
      </c>
      <c r="G9836">
        <v>29.2</v>
      </c>
      <c r="H9836" t="s">
        <v>63</v>
      </c>
      <c r="I9836" t="s">
        <v>157</v>
      </c>
      <c r="J9836" t="s">
        <v>76</v>
      </c>
      <c r="K9836" t="s">
        <v>165</v>
      </c>
    </row>
    <row r="9837" spans="1:11" x14ac:dyDescent="0.3">
      <c r="A9837">
        <f>YEAR('Supermart Grocery Sales - Retai'!F:F)</f>
        <v>2017</v>
      </c>
      <c r="B9837">
        <f>MONTH('Supermart Grocery Sales - Retai'!F:F)</f>
        <v>8</v>
      </c>
      <c r="C9837" t="str" cm="1">
        <f t="array" ref="C9837">CHOOSE(_xlfn.ANCHORARRAY(B9837), "Jan", "Feb", "Mar", "Apr", "May", "Jun", "Jul", "Aug", "Sep", "Oct", "Nov", "Dec")</f>
        <v>Aug</v>
      </c>
      <c r="D9837" t="str">
        <f>"Q"&amp;ROUNDUP(MONTH('Supermart Grocery Sales - Retai'!F9837)/3,0)</f>
        <v>Q3</v>
      </c>
      <c r="E9837">
        <f>tbl_DataModel[[#This Row],[Profit]]/tbl_DataModel[[#This Row],[Sales]]</f>
        <v>0.16999999999999998</v>
      </c>
      <c r="F9837">
        <v>1053</v>
      </c>
      <c r="G9837">
        <v>179.01</v>
      </c>
      <c r="H9837" t="s">
        <v>63</v>
      </c>
      <c r="I9837" t="s">
        <v>64</v>
      </c>
      <c r="J9837" t="s">
        <v>76</v>
      </c>
      <c r="K9837" t="s">
        <v>71</v>
      </c>
    </row>
    <row r="9838" spans="1:11" x14ac:dyDescent="0.3">
      <c r="A9838">
        <f>YEAR('Supermart Grocery Sales - Retai'!F:F)</f>
        <v>2018</v>
      </c>
      <c r="B9838">
        <f>MONTH('Supermart Grocery Sales - Retai'!F:F)</f>
        <v>1</v>
      </c>
      <c r="C9838" t="str" cm="1">
        <f t="array" ref="C9838">CHOOSE(_xlfn.ANCHORARRAY(B9838), "Jan", "Feb", "Mar", "Apr", "May", "Jun", "Jul", "Aug", "Sep", "Oct", "Nov", "Dec")</f>
        <v>Jan</v>
      </c>
      <c r="D9838" t="str">
        <f>"Q"&amp;ROUNDUP(MONTH('Supermart Grocery Sales - Retai'!F9838)/3,0)</f>
        <v>Q1</v>
      </c>
      <c r="E9838">
        <f>tbl_DataModel[[#This Row],[Profit]]/tbl_DataModel[[#This Row],[Sales]]</f>
        <v>0.16</v>
      </c>
      <c r="F9838">
        <v>1927</v>
      </c>
      <c r="G9838">
        <v>308.32</v>
      </c>
      <c r="H9838" t="s">
        <v>20</v>
      </c>
      <c r="I9838" t="s">
        <v>91</v>
      </c>
      <c r="J9838" t="s">
        <v>76</v>
      </c>
      <c r="K9838" t="s">
        <v>78</v>
      </c>
    </row>
    <row r="9839" spans="1:11" x14ac:dyDescent="0.3">
      <c r="A9839">
        <f>YEAR('Supermart Grocery Sales - Retai'!F:F)</f>
        <v>2018</v>
      </c>
      <c r="B9839">
        <f>MONTH('Supermart Grocery Sales - Retai'!F:F)</f>
        <v>1</v>
      </c>
      <c r="C9839" t="str" cm="1">
        <f t="array" ref="C9839">CHOOSE(_xlfn.ANCHORARRAY(B9839), "Jan", "Feb", "Mar", "Apr", "May", "Jun", "Jul", "Aug", "Sep", "Oct", "Nov", "Dec")</f>
        <v>Jan</v>
      </c>
      <c r="D9839" t="str">
        <f>"Q"&amp;ROUNDUP(MONTH('Supermart Grocery Sales - Retai'!F9839)/3,0)</f>
        <v>Q1</v>
      </c>
      <c r="E9839">
        <f>tbl_DataModel[[#This Row],[Profit]]/tbl_DataModel[[#This Row],[Sales]]</f>
        <v>0.08</v>
      </c>
      <c r="F9839">
        <v>1991</v>
      </c>
      <c r="G9839">
        <v>159.28</v>
      </c>
      <c r="H9839" t="s">
        <v>13</v>
      </c>
      <c r="I9839" t="s">
        <v>14</v>
      </c>
      <c r="J9839" t="s">
        <v>76</v>
      </c>
      <c r="K9839" t="s">
        <v>156</v>
      </c>
    </row>
    <row r="9840" spans="1:11" x14ac:dyDescent="0.3">
      <c r="A9840">
        <f>YEAR('Supermart Grocery Sales - Retai'!F:F)</f>
        <v>2018</v>
      </c>
      <c r="B9840">
        <f>MONTH('Supermart Grocery Sales - Retai'!F:F)</f>
        <v>1</v>
      </c>
      <c r="C9840" t="str" cm="1">
        <f t="array" ref="C9840">CHOOSE(_xlfn.ANCHORARRAY(B9840), "Jan", "Feb", "Mar", "Apr", "May", "Jun", "Jul", "Aug", "Sep", "Oct", "Nov", "Dec")</f>
        <v>Jan</v>
      </c>
      <c r="D9840" t="str">
        <f>"Q"&amp;ROUNDUP(MONTH('Supermart Grocery Sales - Retai'!F9840)/3,0)</f>
        <v>Q1</v>
      </c>
      <c r="E9840">
        <f>tbl_DataModel[[#This Row],[Profit]]/tbl_DataModel[[#This Row],[Sales]]</f>
        <v>0.21</v>
      </c>
      <c r="F9840">
        <v>569</v>
      </c>
      <c r="G9840">
        <v>119.49</v>
      </c>
      <c r="H9840" t="s">
        <v>49</v>
      </c>
      <c r="I9840" t="s">
        <v>205</v>
      </c>
      <c r="J9840" t="s">
        <v>76</v>
      </c>
      <c r="K9840" t="s">
        <v>174</v>
      </c>
    </row>
    <row r="9841" spans="1:11" x14ac:dyDescent="0.3">
      <c r="A9841">
        <f>YEAR('Supermart Grocery Sales - Retai'!F:F)</f>
        <v>2018</v>
      </c>
      <c r="B9841">
        <f>MONTH('Supermart Grocery Sales - Retai'!F:F)</f>
        <v>11</v>
      </c>
      <c r="C9841" t="str" cm="1">
        <f t="array" ref="C9841">CHOOSE(_xlfn.ANCHORARRAY(B9841), "Jan", "Feb", "Mar", "Apr", "May", "Jun", "Jul", "Aug", "Sep", "Oct", "Nov", "Dec")</f>
        <v>Nov</v>
      </c>
      <c r="D9841" t="str">
        <f>"Q"&amp;ROUNDUP(MONTH('Supermart Grocery Sales - Retai'!F9841)/3,0)</f>
        <v>Q4</v>
      </c>
      <c r="E9841">
        <f>tbl_DataModel[[#This Row],[Profit]]/tbl_DataModel[[#This Row],[Sales]]</f>
        <v>0.06</v>
      </c>
      <c r="F9841">
        <v>2426</v>
      </c>
      <c r="G9841">
        <v>145.56</v>
      </c>
      <c r="H9841" t="s">
        <v>26</v>
      </c>
      <c r="I9841" t="s">
        <v>37</v>
      </c>
      <c r="J9841" t="s">
        <v>76</v>
      </c>
      <c r="K9841" t="s">
        <v>71</v>
      </c>
    </row>
    <row r="9842" spans="1:11" x14ac:dyDescent="0.3">
      <c r="A9842">
        <f>YEAR('Supermart Grocery Sales - Retai'!F:F)</f>
        <v>2015</v>
      </c>
      <c r="B9842">
        <f>MONTH('Supermart Grocery Sales - Retai'!F:F)</f>
        <v>9</v>
      </c>
      <c r="C9842" t="str" cm="1">
        <f t="array" ref="C9842">CHOOSE(_xlfn.ANCHORARRAY(B9842), "Jan", "Feb", "Mar", "Apr", "May", "Jun", "Jul", "Aug", "Sep", "Oct", "Nov", "Dec")</f>
        <v>Sep</v>
      </c>
      <c r="D9842" t="str">
        <f>"Q"&amp;ROUNDUP(MONTH('Supermart Grocery Sales - Retai'!F9842)/3,0)</f>
        <v>Q3</v>
      </c>
      <c r="E9842">
        <f>tbl_DataModel[[#This Row],[Profit]]/tbl_DataModel[[#This Row],[Sales]]</f>
        <v>0.39999999999999997</v>
      </c>
      <c r="F9842">
        <v>633</v>
      </c>
      <c r="G9842">
        <v>253.2</v>
      </c>
      <c r="H9842" t="s">
        <v>20</v>
      </c>
      <c r="I9842" t="s">
        <v>21</v>
      </c>
      <c r="J9842" t="s">
        <v>76</v>
      </c>
      <c r="K9842" t="s">
        <v>53</v>
      </c>
    </row>
    <row r="9843" spans="1:11" x14ac:dyDescent="0.3">
      <c r="A9843">
        <f>YEAR('Supermart Grocery Sales - Retai'!F:F)</f>
        <v>2018</v>
      </c>
      <c r="B9843">
        <f>MONTH('Supermart Grocery Sales - Retai'!F:F)</f>
        <v>1</v>
      </c>
      <c r="C9843" t="str" cm="1">
        <f t="array" ref="C9843">CHOOSE(_xlfn.ANCHORARRAY(B9843), "Jan", "Feb", "Mar", "Apr", "May", "Jun", "Jul", "Aug", "Sep", "Oct", "Nov", "Dec")</f>
        <v>Jan</v>
      </c>
      <c r="D9843" t="str">
        <f>"Q"&amp;ROUNDUP(MONTH('Supermart Grocery Sales - Retai'!F9843)/3,0)</f>
        <v>Q1</v>
      </c>
      <c r="E9843">
        <f>tbl_DataModel[[#This Row],[Profit]]/tbl_DataModel[[#This Row],[Sales]]</f>
        <v>0.06</v>
      </c>
      <c r="F9843">
        <v>1398</v>
      </c>
      <c r="G9843">
        <v>83.88</v>
      </c>
      <c r="H9843" t="s">
        <v>26</v>
      </c>
      <c r="I9843" t="s">
        <v>27</v>
      </c>
      <c r="J9843" t="s">
        <v>76</v>
      </c>
      <c r="K9843" t="s">
        <v>263</v>
      </c>
    </row>
    <row r="9844" spans="1:11" x14ac:dyDescent="0.3">
      <c r="A9844">
        <f>YEAR('Supermart Grocery Sales - Retai'!F:F)</f>
        <v>2016</v>
      </c>
      <c r="B9844">
        <f>MONTH('Supermart Grocery Sales - Retai'!F:F)</f>
        <v>8</v>
      </c>
      <c r="C9844" t="str" cm="1">
        <f t="array" ref="C9844">CHOOSE(_xlfn.ANCHORARRAY(B9844), "Jan", "Feb", "Mar", "Apr", "May", "Jun", "Jul", "Aug", "Sep", "Oct", "Nov", "Dec")</f>
        <v>Aug</v>
      </c>
      <c r="D9844" t="str">
        <f>"Q"&amp;ROUNDUP(MONTH('Supermart Grocery Sales - Retai'!F9844)/3,0)</f>
        <v>Q3</v>
      </c>
      <c r="E9844">
        <f>tbl_DataModel[[#This Row],[Profit]]/tbl_DataModel[[#This Row],[Sales]]</f>
        <v>0.25</v>
      </c>
      <c r="F9844">
        <v>776</v>
      </c>
      <c r="G9844">
        <v>194</v>
      </c>
      <c r="H9844" t="s">
        <v>13</v>
      </c>
      <c r="I9844" t="s">
        <v>14</v>
      </c>
      <c r="J9844" t="s">
        <v>76</v>
      </c>
      <c r="K9844" t="s">
        <v>234</v>
      </c>
    </row>
    <row r="9845" spans="1:11" x14ac:dyDescent="0.3">
      <c r="A9845">
        <f>YEAR('Supermart Grocery Sales - Retai'!F:F)</f>
        <v>2017</v>
      </c>
      <c r="B9845">
        <f>MONTH('Supermart Grocery Sales - Retai'!F:F)</f>
        <v>12</v>
      </c>
      <c r="C9845" t="str" cm="1">
        <f t="array" ref="C9845">CHOOSE(_xlfn.ANCHORARRAY(B9845), "Jan", "Feb", "Mar", "Apr", "May", "Jun", "Jul", "Aug", "Sep", "Oct", "Nov", "Dec")</f>
        <v>Dec</v>
      </c>
      <c r="D9845" t="str">
        <f>"Q"&amp;ROUNDUP(MONTH('Supermart Grocery Sales - Retai'!F9845)/3,0)</f>
        <v>Q4</v>
      </c>
      <c r="E9845">
        <f>tbl_DataModel[[#This Row],[Profit]]/tbl_DataModel[[#This Row],[Sales]]</f>
        <v>0.15</v>
      </c>
      <c r="F9845">
        <v>1020</v>
      </c>
      <c r="G9845">
        <v>153</v>
      </c>
      <c r="H9845" t="s">
        <v>49</v>
      </c>
      <c r="I9845" t="s">
        <v>54</v>
      </c>
      <c r="J9845" t="s">
        <v>76</v>
      </c>
      <c r="K9845" t="s">
        <v>12</v>
      </c>
    </row>
    <row r="9846" spans="1:11" x14ac:dyDescent="0.3">
      <c r="A9846">
        <f>YEAR('Supermart Grocery Sales - Retai'!F:F)</f>
        <v>2018</v>
      </c>
      <c r="B9846">
        <f>MONTH('Supermart Grocery Sales - Retai'!F:F)</f>
        <v>1</v>
      </c>
      <c r="C9846" t="str" cm="1">
        <f t="array" ref="C9846">CHOOSE(_xlfn.ANCHORARRAY(B9846), "Jan", "Feb", "Mar", "Apr", "May", "Jun", "Jul", "Aug", "Sep", "Oct", "Nov", "Dec")</f>
        <v>Jan</v>
      </c>
      <c r="D9846" t="str">
        <f>"Q"&amp;ROUNDUP(MONTH('Supermart Grocery Sales - Retai'!F9846)/3,0)</f>
        <v>Q1</v>
      </c>
      <c r="E9846">
        <f>tbl_DataModel[[#This Row],[Profit]]/tbl_DataModel[[#This Row],[Sales]]</f>
        <v>0.33</v>
      </c>
      <c r="F9846">
        <v>1028</v>
      </c>
      <c r="G9846">
        <v>339.24</v>
      </c>
      <c r="H9846" t="s">
        <v>32</v>
      </c>
      <c r="I9846" t="s">
        <v>153</v>
      </c>
      <c r="J9846" t="s">
        <v>76</v>
      </c>
      <c r="K9846" t="s">
        <v>263</v>
      </c>
    </row>
    <row r="9847" spans="1:11" x14ac:dyDescent="0.3">
      <c r="A9847">
        <f>YEAR('Supermart Grocery Sales - Retai'!F:F)</f>
        <v>2018</v>
      </c>
      <c r="B9847">
        <f>MONTH('Supermart Grocery Sales - Retai'!F:F)</f>
        <v>2</v>
      </c>
      <c r="C9847" t="str" cm="1">
        <f t="array" ref="C9847">CHOOSE(_xlfn.ANCHORARRAY(B9847), "Jan", "Feb", "Mar", "Apr", "May", "Jun", "Jul", "Aug", "Sep", "Oct", "Nov", "Dec")</f>
        <v>Feb</v>
      </c>
      <c r="D9847" t="str">
        <f>"Q"&amp;ROUNDUP(MONTH('Supermart Grocery Sales - Retai'!F9847)/3,0)</f>
        <v>Q1</v>
      </c>
      <c r="E9847">
        <f>tbl_DataModel[[#This Row],[Profit]]/tbl_DataModel[[#This Row],[Sales]]</f>
        <v>0.16</v>
      </c>
      <c r="F9847">
        <v>951</v>
      </c>
      <c r="G9847">
        <v>152.16</v>
      </c>
      <c r="H9847" t="s">
        <v>63</v>
      </c>
      <c r="I9847" t="s">
        <v>64</v>
      </c>
      <c r="J9847" t="s">
        <v>76</v>
      </c>
      <c r="K9847" t="s">
        <v>106</v>
      </c>
    </row>
    <row r="9848" spans="1:11" x14ac:dyDescent="0.3">
      <c r="A9848">
        <f>YEAR('Supermart Grocery Sales - Retai'!F:F)</f>
        <v>2017</v>
      </c>
      <c r="B9848">
        <f>MONTH('Supermart Grocery Sales - Retai'!F:F)</f>
        <v>5</v>
      </c>
      <c r="C9848" t="str" cm="1">
        <f t="array" ref="C9848">CHOOSE(_xlfn.ANCHORARRAY(B9848), "Jan", "Feb", "Mar", "Apr", "May", "Jun", "Jul", "Aug", "Sep", "Oct", "Nov", "Dec")</f>
        <v>May</v>
      </c>
      <c r="D9848" t="str">
        <f>"Q"&amp;ROUNDUP(MONTH('Supermart Grocery Sales - Retai'!F9848)/3,0)</f>
        <v>Q2</v>
      </c>
      <c r="E9848">
        <f>tbl_DataModel[[#This Row],[Profit]]/tbl_DataModel[[#This Row],[Sales]]</f>
        <v>0.08</v>
      </c>
      <c r="F9848">
        <v>1480</v>
      </c>
      <c r="G9848">
        <v>118.4</v>
      </c>
      <c r="H9848" t="s">
        <v>20</v>
      </c>
      <c r="I9848" t="s">
        <v>21</v>
      </c>
      <c r="J9848" t="s">
        <v>76</v>
      </c>
      <c r="K9848" t="s">
        <v>78</v>
      </c>
    </row>
    <row r="9849" spans="1:11" x14ac:dyDescent="0.3">
      <c r="A9849">
        <f>YEAR('Supermart Grocery Sales - Retai'!F:F)</f>
        <v>2018</v>
      </c>
      <c r="B9849">
        <f>MONTH('Supermart Grocery Sales - Retai'!F:F)</f>
        <v>11</v>
      </c>
      <c r="C9849" t="str" cm="1">
        <f t="array" ref="C9849">CHOOSE(_xlfn.ANCHORARRAY(B9849), "Jan", "Feb", "Mar", "Apr", "May", "Jun", "Jul", "Aug", "Sep", "Oct", "Nov", "Dec")</f>
        <v>Nov</v>
      </c>
      <c r="D9849" t="str">
        <f>"Q"&amp;ROUNDUP(MONTH('Supermart Grocery Sales - Retai'!F9849)/3,0)</f>
        <v>Q4</v>
      </c>
      <c r="E9849">
        <f>tbl_DataModel[[#This Row],[Profit]]/tbl_DataModel[[#This Row],[Sales]]</f>
        <v>0.19999999999999998</v>
      </c>
      <c r="F9849">
        <v>698</v>
      </c>
      <c r="G9849">
        <v>139.6</v>
      </c>
      <c r="H9849" t="s">
        <v>58</v>
      </c>
      <c r="I9849" t="s">
        <v>59</v>
      </c>
      <c r="J9849" t="s">
        <v>76</v>
      </c>
      <c r="K9849" t="s">
        <v>191</v>
      </c>
    </row>
    <row r="9850" spans="1:11" x14ac:dyDescent="0.3">
      <c r="A9850">
        <f>YEAR('Supermart Grocery Sales - Retai'!F:F)</f>
        <v>2016</v>
      </c>
      <c r="B9850">
        <f>MONTH('Supermart Grocery Sales - Retai'!F:F)</f>
        <v>12</v>
      </c>
      <c r="C9850" t="str" cm="1">
        <f t="array" ref="C9850">CHOOSE(_xlfn.ANCHORARRAY(B9850), "Jan", "Feb", "Mar", "Apr", "May", "Jun", "Jul", "Aug", "Sep", "Oct", "Nov", "Dec")</f>
        <v>Dec</v>
      </c>
      <c r="D9850" t="str">
        <f>"Q"&amp;ROUNDUP(MONTH('Supermart Grocery Sales - Retai'!F9850)/3,0)</f>
        <v>Q4</v>
      </c>
      <c r="E9850">
        <f>tbl_DataModel[[#This Row],[Profit]]/tbl_DataModel[[#This Row],[Sales]]</f>
        <v>0.19</v>
      </c>
      <c r="F9850">
        <v>1377</v>
      </c>
      <c r="G9850">
        <v>261.63</v>
      </c>
      <c r="H9850" t="s">
        <v>58</v>
      </c>
      <c r="I9850" t="s">
        <v>59</v>
      </c>
      <c r="J9850" t="s">
        <v>76</v>
      </c>
      <c r="K9850" t="s">
        <v>57</v>
      </c>
    </row>
    <row r="9851" spans="1:11" x14ac:dyDescent="0.3">
      <c r="A9851">
        <f>YEAR('Supermart Grocery Sales - Retai'!F:F)</f>
        <v>2018</v>
      </c>
      <c r="B9851">
        <f>MONTH('Supermart Grocery Sales - Retai'!F:F)</f>
        <v>11</v>
      </c>
      <c r="C9851" t="str" cm="1">
        <f t="array" ref="C9851">CHOOSE(_xlfn.ANCHORARRAY(B9851), "Jan", "Feb", "Mar", "Apr", "May", "Jun", "Jul", "Aug", "Sep", "Oct", "Nov", "Dec")</f>
        <v>Nov</v>
      </c>
      <c r="D9851" t="str">
        <f>"Q"&amp;ROUNDUP(MONTH('Supermart Grocery Sales - Retai'!F9851)/3,0)</f>
        <v>Q4</v>
      </c>
      <c r="E9851">
        <f>tbl_DataModel[[#This Row],[Profit]]/tbl_DataModel[[#This Row],[Sales]]</f>
        <v>0.45</v>
      </c>
      <c r="F9851">
        <v>898</v>
      </c>
      <c r="G9851">
        <v>404.1</v>
      </c>
      <c r="H9851" t="s">
        <v>49</v>
      </c>
      <c r="I9851" t="s">
        <v>205</v>
      </c>
      <c r="J9851" t="s">
        <v>76</v>
      </c>
      <c r="K9851" t="s">
        <v>36</v>
      </c>
    </row>
    <row r="9852" spans="1:11" x14ac:dyDescent="0.3">
      <c r="A9852">
        <f>YEAR('Supermart Grocery Sales - Retai'!F:F)</f>
        <v>2018</v>
      </c>
      <c r="B9852">
        <f>MONTH('Supermart Grocery Sales - Retai'!F:F)</f>
        <v>12</v>
      </c>
      <c r="C9852" t="str" cm="1">
        <f t="array" ref="C9852">CHOOSE(_xlfn.ANCHORARRAY(B9852), "Jan", "Feb", "Mar", "Apr", "May", "Jun", "Jul", "Aug", "Sep", "Oct", "Nov", "Dec")</f>
        <v>Dec</v>
      </c>
      <c r="D9852" t="str">
        <f>"Q"&amp;ROUNDUP(MONTH('Supermart Grocery Sales - Retai'!F9852)/3,0)</f>
        <v>Q4</v>
      </c>
      <c r="E9852">
        <f>tbl_DataModel[[#This Row],[Profit]]/tbl_DataModel[[#This Row],[Sales]]</f>
        <v>0.28999999999999998</v>
      </c>
      <c r="F9852">
        <v>2048</v>
      </c>
      <c r="G9852">
        <v>593.91999999999996</v>
      </c>
      <c r="H9852" t="s">
        <v>63</v>
      </c>
      <c r="I9852" t="s">
        <v>157</v>
      </c>
      <c r="J9852" t="s">
        <v>76</v>
      </c>
      <c r="K9852" t="s">
        <v>139</v>
      </c>
    </row>
    <row r="9853" spans="1:11" x14ac:dyDescent="0.3">
      <c r="A9853">
        <f>YEAR('Supermart Grocery Sales - Retai'!F:F)</f>
        <v>2018</v>
      </c>
      <c r="B9853">
        <f>MONTH('Supermart Grocery Sales - Retai'!F:F)</f>
        <v>10</v>
      </c>
      <c r="C9853" t="str" cm="1">
        <f t="array" ref="C9853">CHOOSE(_xlfn.ANCHORARRAY(B9853), "Jan", "Feb", "Mar", "Apr", "May", "Jun", "Jul", "Aug", "Sep", "Oct", "Nov", "Dec")</f>
        <v>Oct</v>
      </c>
      <c r="D9853" t="str">
        <f>"Q"&amp;ROUNDUP(MONTH('Supermart Grocery Sales - Retai'!F9853)/3,0)</f>
        <v>Q4</v>
      </c>
      <c r="E9853">
        <f>tbl_DataModel[[#This Row],[Profit]]/tbl_DataModel[[#This Row],[Sales]]</f>
        <v>0.13</v>
      </c>
      <c r="F9853">
        <v>2500</v>
      </c>
      <c r="G9853">
        <v>325</v>
      </c>
      <c r="H9853" t="s">
        <v>20</v>
      </c>
      <c r="I9853" t="s">
        <v>21</v>
      </c>
      <c r="J9853" t="s">
        <v>76</v>
      </c>
      <c r="K9853" t="s">
        <v>74</v>
      </c>
    </row>
    <row r="9854" spans="1:11" x14ac:dyDescent="0.3">
      <c r="A9854">
        <f>YEAR('Supermart Grocery Sales - Retai'!F:F)</f>
        <v>2016</v>
      </c>
      <c r="B9854">
        <f>MONTH('Supermart Grocery Sales - Retai'!F:F)</f>
        <v>10</v>
      </c>
      <c r="C9854" t="str" cm="1">
        <f t="array" ref="C9854">CHOOSE(_xlfn.ANCHORARRAY(B9854), "Jan", "Feb", "Mar", "Apr", "May", "Jun", "Jul", "Aug", "Sep", "Oct", "Nov", "Dec")</f>
        <v>Oct</v>
      </c>
      <c r="D9854" t="str">
        <f>"Q"&amp;ROUNDUP(MONTH('Supermart Grocery Sales - Retai'!F9854)/3,0)</f>
        <v>Q4</v>
      </c>
      <c r="E9854">
        <f>tbl_DataModel[[#This Row],[Profit]]/tbl_DataModel[[#This Row],[Sales]]</f>
        <v>0.43000000000000005</v>
      </c>
      <c r="F9854">
        <v>870</v>
      </c>
      <c r="G9854">
        <v>374.1</v>
      </c>
      <c r="H9854" t="s">
        <v>58</v>
      </c>
      <c r="I9854" t="s">
        <v>112</v>
      </c>
      <c r="J9854" t="s">
        <v>76</v>
      </c>
      <c r="K9854" t="s">
        <v>184</v>
      </c>
    </row>
    <row r="9855" spans="1:11" x14ac:dyDescent="0.3">
      <c r="A9855">
        <f>YEAR('Supermart Grocery Sales - Retai'!F:F)</f>
        <v>2018</v>
      </c>
      <c r="B9855">
        <f>MONTH('Supermart Grocery Sales - Retai'!F:F)</f>
        <v>12</v>
      </c>
      <c r="C9855" t="str" cm="1">
        <f t="array" ref="C9855">CHOOSE(_xlfn.ANCHORARRAY(B9855), "Jan", "Feb", "Mar", "Apr", "May", "Jun", "Jul", "Aug", "Sep", "Oct", "Nov", "Dec")</f>
        <v>Dec</v>
      </c>
      <c r="D9855" t="str">
        <f>"Q"&amp;ROUNDUP(MONTH('Supermart Grocery Sales - Retai'!F9855)/3,0)</f>
        <v>Q4</v>
      </c>
      <c r="E9855">
        <f>tbl_DataModel[[#This Row],[Profit]]/tbl_DataModel[[#This Row],[Sales]]</f>
        <v>0.25</v>
      </c>
      <c r="F9855">
        <v>860</v>
      </c>
      <c r="G9855">
        <v>215</v>
      </c>
      <c r="H9855" t="s">
        <v>32</v>
      </c>
      <c r="I9855" t="s">
        <v>153</v>
      </c>
      <c r="J9855" t="s">
        <v>76</v>
      </c>
      <c r="K9855" t="s">
        <v>184</v>
      </c>
    </row>
    <row r="9856" spans="1:11" x14ac:dyDescent="0.3">
      <c r="A9856">
        <f>YEAR('Supermart Grocery Sales - Retai'!F:F)</f>
        <v>2016</v>
      </c>
      <c r="B9856">
        <f>MONTH('Supermart Grocery Sales - Retai'!F:F)</f>
        <v>11</v>
      </c>
      <c r="C9856" t="str" cm="1">
        <f t="array" ref="C9856">CHOOSE(_xlfn.ANCHORARRAY(B9856), "Jan", "Feb", "Mar", "Apr", "May", "Jun", "Jul", "Aug", "Sep", "Oct", "Nov", "Dec")</f>
        <v>Nov</v>
      </c>
      <c r="D9856" t="str">
        <f>"Q"&amp;ROUNDUP(MONTH('Supermart Grocery Sales - Retai'!F9856)/3,0)</f>
        <v>Q4</v>
      </c>
      <c r="E9856">
        <f>tbl_DataModel[[#This Row],[Profit]]/tbl_DataModel[[#This Row],[Sales]]</f>
        <v>0.26999999999999996</v>
      </c>
      <c r="F9856">
        <v>1292</v>
      </c>
      <c r="G9856">
        <v>348.84</v>
      </c>
      <c r="H9856" t="s">
        <v>58</v>
      </c>
      <c r="I9856" t="s">
        <v>112</v>
      </c>
      <c r="J9856" t="s">
        <v>76</v>
      </c>
      <c r="K9856" t="s">
        <v>191</v>
      </c>
    </row>
    <row r="9857" spans="1:11" x14ac:dyDescent="0.3">
      <c r="A9857">
        <f>YEAR('Supermart Grocery Sales - Retai'!F:F)</f>
        <v>2015</v>
      </c>
      <c r="B9857">
        <f>MONTH('Supermart Grocery Sales - Retai'!F:F)</f>
        <v>7</v>
      </c>
      <c r="C9857" t="str" cm="1">
        <f t="array" ref="C9857">CHOOSE(_xlfn.ANCHORARRAY(B9857), "Jan", "Feb", "Mar", "Apr", "May", "Jun", "Jul", "Aug", "Sep", "Oct", "Nov", "Dec")</f>
        <v>Jul</v>
      </c>
      <c r="D9857" t="str">
        <f>"Q"&amp;ROUNDUP(MONTH('Supermart Grocery Sales - Retai'!F9857)/3,0)</f>
        <v>Q3</v>
      </c>
      <c r="E9857">
        <f>tbl_DataModel[[#This Row],[Profit]]/tbl_DataModel[[#This Row],[Sales]]</f>
        <v>0.19</v>
      </c>
      <c r="F9857">
        <v>1168</v>
      </c>
      <c r="G9857">
        <v>221.92</v>
      </c>
      <c r="H9857" t="s">
        <v>32</v>
      </c>
      <c r="I9857" t="s">
        <v>153</v>
      </c>
      <c r="J9857" t="s">
        <v>76</v>
      </c>
      <c r="K9857" t="s">
        <v>122</v>
      </c>
    </row>
    <row r="9858" spans="1:11" x14ac:dyDescent="0.3">
      <c r="A9858">
        <f>YEAR('Supermart Grocery Sales - Retai'!F:F)</f>
        <v>2017</v>
      </c>
      <c r="B9858">
        <f>MONTH('Supermart Grocery Sales - Retai'!F:F)</f>
        <v>3</v>
      </c>
      <c r="C9858" t="str" cm="1">
        <f t="array" ref="C9858">CHOOSE(_xlfn.ANCHORARRAY(B9858), "Jan", "Feb", "Mar", "Apr", "May", "Jun", "Jul", "Aug", "Sep", "Oct", "Nov", "Dec")</f>
        <v>Mar</v>
      </c>
      <c r="D9858" t="str">
        <f>"Q"&amp;ROUNDUP(MONTH('Supermart Grocery Sales - Retai'!F9858)/3,0)</f>
        <v>Q1</v>
      </c>
      <c r="E9858">
        <f>tbl_DataModel[[#This Row],[Profit]]/tbl_DataModel[[#This Row],[Sales]]</f>
        <v>0.15</v>
      </c>
      <c r="F9858">
        <v>2322</v>
      </c>
      <c r="G9858">
        <v>348.3</v>
      </c>
      <c r="H9858" t="s">
        <v>13</v>
      </c>
      <c r="I9858" t="s">
        <v>14</v>
      </c>
      <c r="J9858" t="s">
        <v>76</v>
      </c>
      <c r="K9858" t="s">
        <v>151</v>
      </c>
    </row>
    <row r="9859" spans="1:11" x14ac:dyDescent="0.3">
      <c r="A9859">
        <f>YEAR('Supermart Grocery Sales - Retai'!F:F)</f>
        <v>2018</v>
      </c>
      <c r="B9859">
        <f>MONTH('Supermart Grocery Sales - Retai'!F:F)</f>
        <v>5</v>
      </c>
      <c r="C9859" t="str" cm="1">
        <f t="array" ref="C9859">CHOOSE(_xlfn.ANCHORARRAY(B9859), "Jan", "Feb", "Mar", "Apr", "May", "Jun", "Jul", "Aug", "Sep", "Oct", "Nov", "Dec")</f>
        <v>May</v>
      </c>
      <c r="D9859" t="str">
        <f>"Q"&amp;ROUNDUP(MONTH('Supermart Grocery Sales - Retai'!F9859)/3,0)</f>
        <v>Q2</v>
      </c>
      <c r="E9859">
        <f>tbl_DataModel[[#This Row],[Profit]]/tbl_DataModel[[#This Row],[Sales]]</f>
        <v>0.31</v>
      </c>
      <c r="F9859">
        <v>2369</v>
      </c>
      <c r="G9859">
        <v>734.39</v>
      </c>
      <c r="H9859" t="s">
        <v>58</v>
      </c>
      <c r="I9859" t="s">
        <v>68</v>
      </c>
      <c r="J9859" t="s">
        <v>76</v>
      </c>
      <c r="K9859" t="s">
        <v>174</v>
      </c>
    </row>
    <row r="9860" spans="1:11" x14ac:dyDescent="0.3">
      <c r="A9860">
        <f>YEAR('Supermart Grocery Sales - Retai'!F:F)</f>
        <v>2017</v>
      </c>
      <c r="B9860">
        <f>MONTH('Supermart Grocery Sales - Retai'!F:F)</f>
        <v>8</v>
      </c>
      <c r="C9860" t="str" cm="1">
        <f t="array" ref="C9860">CHOOSE(_xlfn.ANCHORARRAY(B9860), "Jan", "Feb", "Mar", "Apr", "May", "Jun", "Jul", "Aug", "Sep", "Oct", "Nov", "Dec")</f>
        <v>Aug</v>
      </c>
      <c r="D9860" t="str">
        <f>"Q"&amp;ROUNDUP(MONTH('Supermart Grocery Sales - Retai'!F9860)/3,0)</f>
        <v>Q3</v>
      </c>
      <c r="E9860">
        <f>tbl_DataModel[[#This Row],[Profit]]/tbl_DataModel[[#This Row],[Sales]]</f>
        <v>0.2</v>
      </c>
      <c r="F9860">
        <v>1448</v>
      </c>
      <c r="G9860">
        <v>289.60000000000002</v>
      </c>
      <c r="H9860" t="s">
        <v>26</v>
      </c>
      <c r="I9860" t="s">
        <v>201</v>
      </c>
      <c r="J9860" t="s">
        <v>76</v>
      </c>
      <c r="K9860" t="s">
        <v>162</v>
      </c>
    </row>
    <row r="9861" spans="1:11" x14ac:dyDescent="0.3">
      <c r="A9861">
        <f>YEAR('Supermart Grocery Sales - Retai'!F:F)</f>
        <v>2018</v>
      </c>
      <c r="B9861">
        <f>MONTH('Supermart Grocery Sales - Retai'!F:F)</f>
        <v>10</v>
      </c>
      <c r="C9861" t="str" cm="1">
        <f t="array" ref="C9861">CHOOSE(_xlfn.ANCHORARRAY(B9861), "Jan", "Feb", "Mar", "Apr", "May", "Jun", "Jul", "Aug", "Sep", "Oct", "Nov", "Dec")</f>
        <v>Oct</v>
      </c>
      <c r="D9861" t="str">
        <f>"Q"&amp;ROUNDUP(MONTH('Supermart Grocery Sales - Retai'!F9861)/3,0)</f>
        <v>Q4</v>
      </c>
      <c r="E9861">
        <f>tbl_DataModel[[#This Row],[Profit]]/tbl_DataModel[[#This Row],[Sales]]</f>
        <v>0.10999999999999999</v>
      </c>
      <c r="F9861">
        <v>1824</v>
      </c>
      <c r="G9861">
        <v>200.64</v>
      </c>
      <c r="H9861" t="s">
        <v>26</v>
      </c>
      <c r="I9861" t="s">
        <v>37</v>
      </c>
      <c r="J9861" t="s">
        <v>76</v>
      </c>
      <c r="K9861" t="s">
        <v>25</v>
      </c>
    </row>
    <row r="9862" spans="1:11" x14ac:dyDescent="0.3">
      <c r="A9862">
        <f>YEAR('Supermart Grocery Sales - Retai'!F:F)</f>
        <v>2018</v>
      </c>
      <c r="B9862">
        <f>MONTH('Supermart Grocery Sales - Retai'!F:F)</f>
        <v>4</v>
      </c>
      <c r="C9862" t="str" cm="1">
        <f t="array" ref="C9862">CHOOSE(_xlfn.ANCHORARRAY(B9862), "Jan", "Feb", "Mar", "Apr", "May", "Jun", "Jul", "Aug", "Sep", "Oct", "Nov", "Dec")</f>
        <v>Apr</v>
      </c>
      <c r="D9862" t="str">
        <f>"Q"&amp;ROUNDUP(MONTH('Supermart Grocery Sales - Retai'!F9862)/3,0)</f>
        <v>Q2</v>
      </c>
      <c r="E9862">
        <f>tbl_DataModel[[#This Row],[Profit]]/tbl_DataModel[[#This Row],[Sales]]</f>
        <v>0.27</v>
      </c>
      <c r="F9862">
        <v>1775</v>
      </c>
      <c r="G9862">
        <v>479.25</v>
      </c>
      <c r="H9862" t="s">
        <v>58</v>
      </c>
      <c r="I9862" t="s">
        <v>68</v>
      </c>
      <c r="J9862" t="s">
        <v>98</v>
      </c>
      <c r="K9862" t="s">
        <v>25</v>
      </c>
    </row>
    <row r="9863" spans="1:11" x14ac:dyDescent="0.3">
      <c r="A9863">
        <f>YEAR('Supermart Grocery Sales - Retai'!F:F)</f>
        <v>2015</v>
      </c>
      <c r="B9863">
        <f>MONTH('Supermart Grocery Sales - Retai'!F:F)</f>
        <v>3</v>
      </c>
      <c r="C9863" t="str" cm="1">
        <f t="array" ref="C9863">CHOOSE(_xlfn.ANCHORARRAY(B9863), "Jan", "Feb", "Mar", "Apr", "May", "Jun", "Jul", "Aug", "Sep", "Oct", "Nov", "Dec")</f>
        <v>Mar</v>
      </c>
      <c r="D9863" t="str">
        <f>"Q"&amp;ROUNDUP(MONTH('Supermart Grocery Sales - Retai'!F9863)/3,0)</f>
        <v>Q1</v>
      </c>
      <c r="E9863">
        <f>tbl_DataModel[[#This Row],[Profit]]/tbl_DataModel[[#This Row],[Sales]]</f>
        <v>0.14000000000000001</v>
      </c>
      <c r="F9863">
        <v>1289</v>
      </c>
      <c r="G9863">
        <v>180.46</v>
      </c>
      <c r="H9863" t="s">
        <v>13</v>
      </c>
      <c r="I9863" t="s">
        <v>14</v>
      </c>
      <c r="J9863" t="s">
        <v>98</v>
      </c>
      <c r="K9863" t="s">
        <v>184</v>
      </c>
    </row>
    <row r="9864" spans="1:11" x14ac:dyDescent="0.3">
      <c r="A9864">
        <f>YEAR('Supermart Grocery Sales - Retai'!F:F)</f>
        <v>2018</v>
      </c>
      <c r="B9864">
        <f>MONTH('Supermart Grocery Sales - Retai'!F:F)</f>
        <v>9</v>
      </c>
      <c r="C9864" t="str" cm="1">
        <f t="array" ref="C9864">CHOOSE(_xlfn.ANCHORARRAY(B9864), "Jan", "Feb", "Mar", "Apr", "May", "Jun", "Jul", "Aug", "Sep", "Oct", "Nov", "Dec")</f>
        <v>Sep</v>
      </c>
      <c r="D9864" t="str">
        <f>"Q"&amp;ROUNDUP(MONTH('Supermart Grocery Sales - Retai'!F9864)/3,0)</f>
        <v>Q3</v>
      </c>
      <c r="E9864">
        <f>tbl_DataModel[[#This Row],[Profit]]/tbl_DataModel[[#This Row],[Sales]]</f>
        <v>0.1</v>
      </c>
      <c r="F9864">
        <v>570</v>
      </c>
      <c r="G9864">
        <v>57</v>
      </c>
      <c r="H9864" t="s">
        <v>49</v>
      </c>
      <c r="I9864" t="s">
        <v>50</v>
      </c>
      <c r="J9864" t="s">
        <v>98</v>
      </c>
      <c r="K9864" t="s">
        <v>74</v>
      </c>
    </row>
    <row r="9865" spans="1:11" x14ac:dyDescent="0.3">
      <c r="A9865">
        <f>YEAR('Supermart Grocery Sales - Retai'!F:F)</f>
        <v>2016</v>
      </c>
      <c r="B9865">
        <f>MONTH('Supermart Grocery Sales - Retai'!F:F)</f>
        <v>6</v>
      </c>
      <c r="C9865" t="str" cm="1">
        <f t="array" ref="C9865">CHOOSE(_xlfn.ANCHORARRAY(B9865), "Jan", "Feb", "Mar", "Apr", "May", "Jun", "Jul", "Aug", "Sep", "Oct", "Nov", "Dec")</f>
        <v>Jun</v>
      </c>
      <c r="D9865" t="str">
        <f>"Q"&amp;ROUNDUP(MONTH('Supermart Grocery Sales - Retai'!F9865)/3,0)</f>
        <v>Q2</v>
      </c>
      <c r="E9865">
        <f>tbl_DataModel[[#This Row],[Profit]]/tbl_DataModel[[#This Row],[Sales]]</f>
        <v>0.35</v>
      </c>
      <c r="F9865">
        <v>840</v>
      </c>
      <c r="G9865">
        <v>294</v>
      </c>
      <c r="H9865" t="s">
        <v>26</v>
      </c>
      <c r="I9865" t="s">
        <v>27</v>
      </c>
      <c r="J9865" t="s">
        <v>98</v>
      </c>
      <c r="K9865" t="s">
        <v>165</v>
      </c>
    </row>
    <row r="9866" spans="1:11" x14ac:dyDescent="0.3">
      <c r="A9866">
        <f>YEAR('Supermart Grocery Sales - Retai'!F:F)</f>
        <v>2018</v>
      </c>
      <c r="B9866">
        <f>MONTH('Supermart Grocery Sales - Retai'!F:F)</f>
        <v>12</v>
      </c>
      <c r="C9866" t="str" cm="1">
        <f t="array" ref="C9866">CHOOSE(_xlfn.ANCHORARRAY(B9866), "Jan", "Feb", "Mar", "Apr", "May", "Jun", "Jul", "Aug", "Sep", "Oct", "Nov", "Dec")</f>
        <v>Dec</v>
      </c>
      <c r="D9866" t="str">
        <f>"Q"&amp;ROUNDUP(MONTH('Supermart Grocery Sales - Retai'!F9866)/3,0)</f>
        <v>Q4</v>
      </c>
      <c r="E9866">
        <f>tbl_DataModel[[#This Row],[Profit]]/tbl_DataModel[[#This Row],[Sales]]</f>
        <v>0.28999999999999998</v>
      </c>
      <c r="F9866">
        <v>1460</v>
      </c>
      <c r="G9866">
        <v>423.4</v>
      </c>
      <c r="H9866" t="s">
        <v>58</v>
      </c>
      <c r="I9866" t="s">
        <v>112</v>
      </c>
      <c r="J9866" t="s">
        <v>98</v>
      </c>
      <c r="K9866" t="s">
        <v>40</v>
      </c>
    </row>
    <row r="9867" spans="1:11" x14ac:dyDescent="0.3">
      <c r="A9867">
        <f>YEAR('Supermart Grocery Sales - Retai'!F:F)</f>
        <v>2016</v>
      </c>
      <c r="B9867">
        <f>MONTH('Supermart Grocery Sales - Retai'!F:F)</f>
        <v>11</v>
      </c>
      <c r="C9867" t="str" cm="1">
        <f t="array" ref="C9867">CHOOSE(_xlfn.ANCHORARRAY(B9867), "Jan", "Feb", "Mar", "Apr", "May", "Jun", "Jul", "Aug", "Sep", "Oct", "Nov", "Dec")</f>
        <v>Nov</v>
      </c>
      <c r="D9867" t="str">
        <f>"Q"&amp;ROUNDUP(MONTH('Supermart Grocery Sales - Retai'!F9867)/3,0)</f>
        <v>Q4</v>
      </c>
      <c r="E9867">
        <f>tbl_DataModel[[#This Row],[Profit]]/tbl_DataModel[[#This Row],[Sales]]</f>
        <v>0.43000000000000005</v>
      </c>
      <c r="F9867">
        <v>2448</v>
      </c>
      <c r="G9867">
        <v>1052.6400000000001</v>
      </c>
      <c r="H9867" t="s">
        <v>32</v>
      </c>
      <c r="I9867" t="s">
        <v>153</v>
      </c>
      <c r="J9867" t="s">
        <v>98</v>
      </c>
      <c r="K9867" t="s">
        <v>45</v>
      </c>
    </row>
    <row r="9868" spans="1:11" x14ac:dyDescent="0.3">
      <c r="A9868">
        <f>YEAR('Supermart Grocery Sales - Retai'!F:F)</f>
        <v>2016</v>
      </c>
      <c r="B9868">
        <f>MONTH('Supermart Grocery Sales - Retai'!F:F)</f>
        <v>9</v>
      </c>
      <c r="C9868" t="str" cm="1">
        <f t="array" ref="C9868">CHOOSE(_xlfn.ANCHORARRAY(B9868), "Jan", "Feb", "Mar", "Apr", "May", "Jun", "Jul", "Aug", "Sep", "Oct", "Nov", "Dec")</f>
        <v>Sep</v>
      </c>
      <c r="D9868" t="str">
        <f>"Q"&amp;ROUNDUP(MONTH('Supermart Grocery Sales - Retai'!F9868)/3,0)</f>
        <v>Q3</v>
      </c>
      <c r="E9868">
        <f>tbl_DataModel[[#This Row],[Profit]]/tbl_DataModel[[#This Row],[Sales]]</f>
        <v>0.25</v>
      </c>
      <c r="F9868">
        <v>2429</v>
      </c>
      <c r="G9868">
        <v>607.25</v>
      </c>
      <c r="H9868" t="s">
        <v>49</v>
      </c>
      <c r="I9868" t="s">
        <v>205</v>
      </c>
      <c r="J9868" t="s">
        <v>98</v>
      </c>
      <c r="K9868" t="s">
        <v>78</v>
      </c>
    </row>
    <row r="9869" spans="1:11" x14ac:dyDescent="0.3">
      <c r="A9869">
        <f>YEAR('Supermart Grocery Sales - Retai'!F:F)</f>
        <v>2016</v>
      </c>
      <c r="B9869">
        <f>MONTH('Supermart Grocery Sales - Retai'!F:F)</f>
        <v>8</v>
      </c>
      <c r="C9869" t="str" cm="1">
        <f t="array" ref="C9869">CHOOSE(_xlfn.ANCHORARRAY(B9869), "Jan", "Feb", "Mar", "Apr", "May", "Jun", "Jul", "Aug", "Sep", "Oct", "Nov", "Dec")</f>
        <v>Aug</v>
      </c>
      <c r="D9869" t="str">
        <f>"Q"&amp;ROUNDUP(MONTH('Supermart Grocery Sales - Retai'!F9869)/3,0)</f>
        <v>Q3</v>
      </c>
      <c r="E9869">
        <f>tbl_DataModel[[#This Row],[Profit]]/tbl_DataModel[[#This Row],[Sales]]</f>
        <v>6.9999999999999993E-2</v>
      </c>
      <c r="F9869">
        <v>540</v>
      </c>
      <c r="G9869">
        <v>37.799999999999997</v>
      </c>
      <c r="H9869" t="s">
        <v>63</v>
      </c>
      <c r="I9869" t="s">
        <v>87</v>
      </c>
      <c r="J9869" t="s">
        <v>98</v>
      </c>
      <c r="K9869" t="s">
        <v>120</v>
      </c>
    </row>
    <row r="9870" spans="1:11" x14ac:dyDescent="0.3">
      <c r="A9870">
        <f>YEAR('Supermart Grocery Sales - Retai'!F:F)</f>
        <v>2018</v>
      </c>
      <c r="B9870">
        <f>MONTH('Supermart Grocery Sales - Retai'!F:F)</f>
        <v>7</v>
      </c>
      <c r="C9870" t="str" cm="1">
        <f t="array" ref="C9870">CHOOSE(_xlfn.ANCHORARRAY(B9870), "Jan", "Feb", "Mar", "Apr", "May", "Jun", "Jul", "Aug", "Sep", "Oct", "Nov", "Dec")</f>
        <v>Jul</v>
      </c>
      <c r="D9870" t="str">
        <f>"Q"&amp;ROUNDUP(MONTH('Supermart Grocery Sales - Retai'!F9870)/3,0)</f>
        <v>Q3</v>
      </c>
      <c r="E9870">
        <f>tbl_DataModel[[#This Row],[Profit]]/tbl_DataModel[[#This Row],[Sales]]</f>
        <v>0.23</v>
      </c>
      <c r="F9870">
        <v>874</v>
      </c>
      <c r="G9870">
        <v>201.02</v>
      </c>
      <c r="H9870" t="s">
        <v>32</v>
      </c>
      <c r="I9870" t="s">
        <v>46</v>
      </c>
      <c r="J9870" t="s">
        <v>98</v>
      </c>
      <c r="K9870" t="s">
        <v>162</v>
      </c>
    </row>
    <row r="9871" spans="1:11" x14ac:dyDescent="0.3">
      <c r="A9871">
        <f>YEAR('Supermart Grocery Sales - Retai'!F:F)</f>
        <v>2015</v>
      </c>
      <c r="B9871">
        <f>MONTH('Supermart Grocery Sales - Retai'!F:F)</f>
        <v>8</v>
      </c>
      <c r="C9871" t="str" cm="1">
        <f t="array" ref="C9871">CHOOSE(_xlfn.ANCHORARRAY(B9871), "Jan", "Feb", "Mar", "Apr", "May", "Jun", "Jul", "Aug", "Sep", "Oct", "Nov", "Dec")</f>
        <v>Aug</v>
      </c>
      <c r="D9871" t="str">
        <f>"Q"&amp;ROUNDUP(MONTH('Supermart Grocery Sales - Retai'!F9871)/3,0)</f>
        <v>Q3</v>
      </c>
      <c r="E9871">
        <f>tbl_DataModel[[#This Row],[Profit]]/tbl_DataModel[[#This Row],[Sales]]</f>
        <v>0.37</v>
      </c>
      <c r="F9871">
        <v>1597</v>
      </c>
      <c r="G9871">
        <v>590.89</v>
      </c>
      <c r="H9871" t="s">
        <v>13</v>
      </c>
      <c r="I9871" t="s">
        <v>79</v>
      </c>
      <c r="J9871" t="s">
        <v>98</v>
      </c>
      <c r="K9871" t="s">
        <v>81</v>
      </c>
    </row>
    <row r="9872" spans="1:11" x14ac:dyDescent="0.3">
      <c r="A9872">
        <f>YEAR('Supermart Grocery Sales - Retai'!F:F)</f>
        <v>2018</v>
      </c>
      <c r="B9872">
        <f>MONTH('Supermart Grocery Sales - Retai'!F:F)</f>
        <v>3</v>
      </c>
      <c r="C9872" t="str" cm="1">
        <f t="array" ref="C9872">CHOOSE(_xlfn.ANCHORARRAY(B9872), "Jan", "Feb", "Mar", "Apr", "May", "Jun", "Jul", "Aug", "Sep", "Oct", "Nov", "Dec")</f>
        <v>Mar</v>
      </c>
      <c r="D9872" t="str">
        <f>"Q"&amp;ROUNDUP(MONTH('Supermart Grocery Sales - Retai'!F9872)/3,0)</f>
        <v>Q1</v>
      </c>
      <c r="E9872">
        <f>tbl_DataModel[[#This Row],[Profit]]/tbl_DataModel[[#This Row],[Sales]]</f>
        <v>0.06</v>
      </c>
      <c r="F9872">
        <v>1027</v>
      </c>
      <c r="G9872">
        <v>61.62</v>
      </c>
      <c r="H9872" t="s">
        <v>63</v>
      </c>
      <c r="I9872" t="s">
        <v>87</v>
      </c>
      <c r="J9872" t="s">
        <v>98</v>
      </c>
      <c r="K9872" t="s">
        <v>45</v>
      </c>
    </row>
    <row r="9873" spans="1:11" x14ac:dyDescent="0.3">
      <c r="A9873">
        <f>YEAR('Supermart Grocery Sales - Retai'!F:F)</f>
        <v>2017</v>
      </c>
      <c r="B9873">
        <f>MONTH('Supermart Grocery Sales - Retai'!F:F)</f>
        <v>1</v>
      </c>
      <c r="C9873" t="str" cm="1">
        <f t="array" ref="C9873">CHOOSE(_xlfn.ANCHORARRAY(B9873), "Jan", "Feb", "Mar", "Apr", "May", "Jun", "Jul", "Aug", "Sep", "Oct", "Nov", "Dec")</f>
        <v>Jan</v>
      </c>
      <c r="D9873" t="str">
        <f>"Q"&amp;ROUNDUP(MONTH('Supermart Grocery Sales - Retai'!F9873)/3,0)</f>
        <v>Q1</v>
      </c>
      <c r="E9873">
        <f>tbl_DataModel[[#This Row],[Profit]]/tbl_DataModel[[#This Row],[Sales]]</f>
        <v>0.21</v>
      </c>
      <c r="F9873">
        <v>1854</v>
      </c>
      <c r="G9873">
        <v>389.34</v>
      </c>
      <c r="H9873" t="s">
        <v>26</v>
      </c>
      <c r="I9873" t="s">
        <v>94</v>
      </c>
      <c r="J9873" t="s">
        <v>98</v>
      </c>
      <c r="K9873" t="s">
        <v>197</v>
      </c>
    </row>
    <row r="9874" spans="1:11" x14ac:dyDescent="0.3">
      <c r="A9874">
        <f>YEAR('Supermart Grocery Sales - Retai'!F:F)</f>
        <v>2018</v>
      </c>
      <c r="B9874">
        <f>MONTH('Supermart Grocery Sales - Retai'!F:F)</f>
        <v>6</v>
      </c>
      <c r="C9874" t="str" cm="1">
        <f t="array" ref="C9874">CHOOSE(_xlfn.ANCHORARRAY(B9874), "Jan", "Feb", "Mar", "Apr", "May", "Jun", "Jul", "Aug", "Sep", "Oct", "Nov", "Dec")</f>
        <v>Jun</v>
      </c>
      <c r="D9874" t="str">
        <f>"Q"&amp;ROUNDUP(MONTH('Supermart Grocery Sales - Retai'!F9874)/3,0)</f>
        <v>Q2</v>
      </c>
      <c r="E9874">
        <f>tbl_DataModel[[#This Row],[Profit]]/tbl_DataModel[[#This Row],[Sales]]</f>
        <v>0.27</v>
      </c>
      <c r="F9874">
        <v>1619</v>
      </c>
      <c r="G9874">
        <v>437.13</v>
      </c>
      <c r="H9874" t="s">
        <v>20</v>
      </c>
      <c r="I9874" t="s">
        <v>21</v>
      </c>
      <c r="J9874" t="s">
        <v>98</v>
      </c>
      <c r="K9874" t="s">
        <v>162</v>
      </c>
    </row>
    <row r="9875" spans="1:11" x14ac:dyDescent="0.3">
      <c r="A9875">
        <f>YEAR('Supermart Grocery Sales - Retai'!F:F)</f>
        <v>2018</v>
      </c>
      <c r="B9875">
        <f>MONTH('Supermart Grocery Sales - Retai'!F:F)</f>
        <v>11</v>
      </c>
      <c r="C9875" t="str" cm="1">
        <f t="array" ref="C9875">CHOOSE(_xlfn.ANCHORARRAY(B9875), "Jan", "Feb", "Mar", "Apr", "May", "Jun", "Jul", "Aug", "Sep", "Oct", "Nov", "Dec")</f>
        <v>Nov</v>
      </c>
      <c r="D9875" t="str">
        <f>"Q"&amp;ROUNDUP(MONTH('Supermart Grocery Sales - Retai'!F9875)/3,0)</f>
        <v>Q4</v>
      </c>
      <c r="E9875">
        <f>tbl_DataModel[[#This Row],[Profit]]/tbl_DataModel[[#This Row],[Sales]]</f>
        <v>0.39999999999999997</v>
      </c>
      <c r="F9875">
        <v>1752</v>
      </c>
      <c r="G9875">
        <v>700.8</v>
      </c>
      <c r="H9875" t="s">
        <v>49</v>
      </c>
      <c r="I9875" t="s">
        <v>50</v>
      </c>
      <c r="J9875" t="s">
        <v>98</v>
      </c>
      <c r="K9875" t="s">
        <v>174</v>
      </c>
    </row>
    <row r="9876" spans="1:11" x14ac:dyDescent="0.3">
      <c r="A9876">
        <f>YEAR('Supermart Grocery Sales - Retai'!F:F)</f>
        <v>2015</v>
      </c>
      <c r="B9876">
        <f>MONTH('Supermart Grocery Sales - Retai'!F:F)</f>
        <v>3</v>
      </c>
      <c r="C9876" t="str" cm="1">
        <f t="array" ref="C9876">CHOOSE(_xlfn.ANCHORARRAY(B9876), "Jan", "Feb", "Mar", "Apr", "May", "Jun", "Jul", "Aug", "Sep", "Oct", "Nov", "Dec")</f>
        <v>Mar</v>
      </c>
      <c r="D9876" t="str">
        <f>"Q"&amp;ROUNDUP(MONTH('Supermart Grocery Sales - Retai'!F9876)/3,0)</f>
        <v>Q1</v>
      </c>
      <c r="E9876">
        <f>tbl_DataModel[[#This Row],[Profit]]/tbl_DataModel[[#This Row],[Sales]]</f>
        <v>0.2</v>
      </c>
      <c r="F9876">
        <v>2238</v>
      </c>
      <c r="G9876">
        <v>447.6</v>
      </c>
      <c r="H9876" t="s">
        <v>20</v>
      </c>
      <c r="I9876" t="s">
        <v>91</v>
      </c>
      <c r="J9876" t="s">
        <v>98</v>
      </c>
      <c r="K9876" t="s">
        <v>81</v>
      </c>
    </row>
    <row r="9877" spans="1:11" x14ac:dyDescent="0.3">
      <c r="A9877">
        <f>YEAR('Supermart Grocery Sales - Retai'!F:F)</f>
        <v>2018</v>
      </c>
      <c r="B9877">
        <f>MONTH('Supermart Grocery Sales - Retai'!F:F)</f>
        <v>3</v>
      </c>
      <c r="C9877" t="str" cm="1">
        <f t="array" ref="C9877">CHOOSE(_xlfn.ANCHORARRAY(B9877), "Jan", "Feb", "Mar", "Apr", "May", "Jun", "Jul", "Aug", "Sep", "Oct", "Nov", "Dec")</f>
        <v>Mar</v>
      </c>
      <c r="D9877" t="str">
        <f>"Q"&amp;ROUNDUP(MONTH('Supermart Grocery Sales - Retai'!F9877)/3,0)</f>
        <v>Q1</v>
      </c>
      <c r="E9877">
        <f>tbl_DataModel[[#This Row],[Profit]]/tbl_DataModel[[#This Row],[Sales]]</f>
        <v>0.14000000000000001</v>
      </c>
      <c r="F9877">
        <v>1793</v>
      </c>
      <c r="G9877">
        <v>251.02</v>
      </c>
      <c r="H9877" t="s">
        <v>63</v>
      </c>
      <c r="I9877" t="s">
        <v>75</v>
      </c>
      <c r="J9877" t="s">
        <v>98</v>
      </c>
      <c r="K9877" t="s">
        <v>114</v>
      </c>
    </row>
    <row r="9878" spans="1:11" x14ac:dyDescent="0.3">
      <c r="A9878">
        <f>YEAR('Supermart Grocery Sales - Retai'!F:F)</f>
        <v>2018</v>
      </c>
      <c r="B9878">
        <f>MONTH('Supermart Grocery Sales - Retai'!F:F)</f>
        <v>10</v>
      </c>
      <c r="C9878" t="str" cm="1">
        <f t="array" ref="C9878">CHOOSE(_xlfn.ANCHORARRAY(B9878), "Jan", "Feb", "Mar", "Apr", "May", "Jun", "Jul", "Aug", "Sep", "Oct", "Nov", "Dec")</f>
        <v>Oct</v>
      </c>
      <c r="D9878" t="str">
        <f>"Q"&amp;ROUNDUP(MONTH('Supermart Grocery Sales - Retai'!F9878)/3,0)</f>
        <v>Q4</v>
      </c>
      <c r="E9878">
        <f>tbl_DataModel[[#This Row],[Profit]]/tbl_DataModel[[#This Row],[Sales]]</f>
        <v>0.26</v>
      </c>
      <c r="F9878">
        <v>1047</v>
      </c>
      <c r="G9878">
        <v>272.22000000000003</v>
      </c>
      <c r="H9878" t="s">
        <v>49</v>
      </c>
      <c r="I9878" t="s">
        <v>54</v>
      </c>
      <c r="J9878" t="s">
        <v>98</v>
      </c>
      <c r="K9878" t="s">
        <v>234</v>
      </c>
    </row>
    <row r="9879" spans="1:11" x14ac:dyDescent="0.3">
      <c r="A9879">
        <f>YEAR('Supermart Grocery Sales - Retai'!F:F)</f>
        <v>2015</v>
      </c>
      <c r="B9879">
        <f>MONTH('Supermart Grocery Sales - Retai'!F:F)</f>
        <v>12</v>
      </c>
      <c r="C9879" t="str" cm="1">
        <f t="array" ref="C9879">CHOOSE(_xlfn.ANCHORARRAY(B9879), "Jan", "Feb", "Mar", "Apr", "May", "Jun", "Jul", "Aug", "Sep", "Oct", "Nov", "Dec")</f>
        <v>Dec</v>
      </c>
      <c r="D9879" t="str">
        <f>"Q"&amp;ROUNDUP(MONTH('Supermart Grocery Sales - Retai'!F9879)/3,0)</f>
        <v>Q4</v>
      </c>
      <c r="E9879">
        <f>tbl_DataModel[[#This Row],[Profit]]/tbl_DataModel[[#This Row],[Sales]]</f>
        <v>0.14000000000000001</v>
      </c>
      <c r="F9879">
        <v>1954</v>
      </c>
      <c r="G9879">
        <v>273.56</v>
      </c>
      <c r="H9879" t="s">
        <v>49</v>
      </c>
      <c r="I9879" t="s">
        <v>205</v>
      </c>
      <c r="J9879" t="s">
        <v>98</v>
      </c>
      <c r="K9879" t="s">
        <v>162</v>
      </c>
    </row>
    <row r="9880" spans="1:11" x14ac:dyDescent="0.3">
      <c r="A9880">
        <f>YEAR('Supermart Grocery Sales - Retai'!F:F)</f>
        <v>2018</v>
      </c>
      <c r="B9880">
        <f>MONTH('Supermart Grocery Sales - Retai'!F:F)</f>
        <v>11</v>
      </c>
      <c r="C9880" t="str" cm="1">
        <f t="array" ref="C9880">CHOOSE(_xlfn.ANCHORARRAY(B9880), "Jan", "Feb", "Mar", "Apr", "May", "Jun", "Jul", "Aug", "Sep", "Oct", "Nov", "Dec")</f>
        <v>Nov</v>
      </c>
      <c r="D9880" t="str">
        <f>"Q"&amp;ROUNDUP(MONTH('Supermart Grocery Sales - Retai'!F9880)/3,0)</f>
        <v>Q4</v>
      </c>
      <c r="E9880">
        <f>tbl_DataModel[[#This Row],[Profit]]/tbl_DataModel[[#This Row],[Sales]]</f>
        <v>0.42999999999999994</v>
      </c>
      <c r="F9880">
        <v>1192</v>
      </c>
      <c r="G9880">
        <v>512.55999999999995</v>
      </c>
      <c r="H9880" t="s">
        <v>49</v>
      </c>
      <c r="I9880" t="s">
        <v>205</v>
      </c>
      <c r="J9880" t="s">
        <v>98</v>
      </c>
      <c r="K9880" t="s">
        <v>165</v>
      </c>
    </row>
    <row r="9881" spans="1:11" x14ac:dyDescent="0.3">
      <c r="A9881">
        <f>YEAR('Supermart Grocery Sales - Retai'!F:F)</f>
        <v>2017</v>
      </c>
      <c r="B9881">
        <f>MONTH('Supermart Grocery Sales - Retai'!F:F)</f>
        <v>11</v>
      </c>
      <c r="C9881" t="str" cm="1">
        <f t="array" ref="C9881">CHOOSE(_xlfn.ANCHORARRAY(B9881), "Jan", "Feb", "Mar", "Apr", "May", "Jun", "Jul", "Aug", "Sep", "Oct", "Nov", "Dec")</f>
        <v>Nov</v>
      </c>
      <c r="D9881" t="str">
        <f>"Q"&amp;ROUNDUP(MONTH('Supermart Grocery Sales - Retai'!F9881)/3,0)</f>
        <v>Q4</v>
      </c>
      <c r="E9881">
        <f>tbl_DataModel[[#This Row],[Profit]]/tbl_DataModel[[#This Row],[Sales]]</f>
        <v>0.38</v>
      </c>
      <c r="F9881">
        <v>1591</v>
      </c>
      <c r="G9881">
        <v>604.58000000000004</v>
      </c>
      <c r="H9881" t="s">
        <v>20</v>
      </c>
      <c r="I9881" t="s">
        <v>91</v>
      </c>
      <c r="J9881" t="s">
        <v>98</v>
      </c>
      <c r="K9881" t="s">
        <v>81</v>
      </c>
    </row>
    <row r="9882" spans="1:11" x14ac:dyDescent="0.3">
      <c r="A9882">
        <f>YEAR('Supermart Grocery Sales - Retai'!F:F)</f>
        <v>2017</v>
      </c>
      <c r="B9882">
        <f>MONTH('Supermart Grocery Sales - Retai'!F:F)</f>
        <v>8</v>
      </c>
      <c r="C9882" t="str" cm="1">
        <f t="array" ref="C9882">CHOOSE(_xlfn.ANCHORARRAY(B9882), "Jan", "Feb", "Mar", "Apr", "May", "Jun", "Jul", "Aug", "Sep", "Oct", "Nov", "Dec")</f>
        <v>Aug</v>
      </c>
      <c r="D9882" t="str">
        <f>"Q"&amp;ROUNDUP(MONTH('Supermart Grocery Sales - Retai'!F9882)/3,0)</f>
        <v>Q3</v>
      </c>
      <c r="E9882">
        <f>tbl_DataModel[[#This Row],[Profit]]/tbl_DataModel[[#This Row],[Sales]]</f>
        <v>0.28999999999999998</v>
      </c>
      <c r="F9882">
        <v>1989</v>
      </c>
      <c r="G9882">
        <v>576.80999999999995</v>
      </c>
      <c r="H9882" t="s">
        <v>20</v>
      </c>
      <c r="I9882" t="s">
        <v>91</v>
      </c>
      <c r="J9882" t="s">
        <v>98</v>
      </c>
      <c r="K9882" t="s">
        <v>120</v>
      </c>
    </row>
    <row r="9883" spans="1:11" x14ac:dyDescent="0.3">
      <c r="A9883">
        <f>YEAR('Supermart Grocery Sales - Retai'!F:F)</f>
        <v>2017</v>
      </c>
      <c r="B9883">
        <f>MONTH('Supermart Grocery Sales - Retai'!F:F)</f>
        <v>3</v>
      </c>
      <c r="C9883" t="str" cm="1">
        <f t="array" ref="C9883">CHOOSE(_xlfn.ANCHORARRAY(B9883), "Jan", "Feb", "Mar", "Apr", "May", "Jun", "Jul", "Aug", "Sep", "Oct", "Nov", "Dec")</f>
        <v>Mar</v>
      </c>
      <c r="D9883" t="str">
        <f>"Q"&amp;ROUNDUP(MONTH('Supermart Grocery Sales - Retai'!F9883)/3,0)</f>
        <v>Q1</v>
      </c>
      <c r="E9883">
        <f>tbl_DataModel[[#This Row],[Profit]]/tbl_DataModel[[#This Row],[Sales]]</f>
        <v>0.24</v>
      </c>
      <c r="F9883">
        <v>2213</v>
      </c>
      <c r="G9883">
        <v>531.12</v>
      </c>
      <c r="H9883" t="s">
        <v>13</v>
      </c>
      <c r="I9883" t="s">
        <v>79</v>
      </c>
      <c r="J9883" t="s">
        <v>98</v>
      </c>
      <c r="K9883" t="s">
        <v>135</v>
      </c>
    </row>
    <row r="9884" spans="1:11" x14ac:dyDescent="0.3">
      <c r="A9884">
        <f>YEAR('Supermart Grocery Sales - Retai'!F:F)</f>
        <v>2018</v>
      </c>
      <c r="B9884">
        <f>MONTH('Supermart Grocery Sales - Retai'!F:F)</f>
        <v>6</v>
      </c>
      <c r="C9884" t="str" cm="1">
        <f t="array" ref="C9884">CHOOSE(_xlfn.ANCHORARRAY(B9884), "Jan", "Feb", "Mar", "Apr", "May", "Jun", "Jul", "Aug", "Sep", "Oct", "Nov", "Dec")</f>
        <v>Jun</v>
      </c>
      <c r="D9884" t="str">
        <f>"Q"&amp;ROUNDUP(MONTH('Supermart Grocery Sales - Retai'!F9884)/3,0)</f>
        <v>Q2</v>
      </c>
      <c r="E9884">
        <f>tbl_DataModel[[#This Row],[Profit]]/tbl_DataModel[[#This Row],[Sales]]</f>
        <v>0.14000000000000001</v>
      </c>
      <c r="F9884">
        <v>2475</v>
      </c>
      <c r="G9884">
        <v>346.5</v>
      </c>
      <c r="H9884" t="s">
        <v>63</v>
      </c>
      <c r="I9884" t="s">
        <v>64</v>
      </c>
      <c r="J9884" t="s">
        <v>98</v>
      </c>
      <c r="K9884" t="s">
        <v>116</v>
      </c>
    </row>
    <row r="9885" spans="1:11" x14ac:dyDescent="0.3">
      <c r="A9885">
        <f>YEAR('Supermart Grocery Sales - Retai'!F:F)</f>
        <v>2018</v>
      </c>
      <c r="B9885">
        <f>MONTH('Supermart Grocery Sales - Retai'!F:F)</f>
        <v>8</v>
      </c>
      <c r="C9885" t="str" cm="1">
        <f t="array" ref="C9885">CHOOSE(_xlfn.ANCHORARRAY(B9885), "Jan", "Feb", "Mar", "Apr", "May", "Jun", "Jul", "Aug", "Sep", "Oct", "Nov", "Dec")</f>
        <v>Aug</v>
      </c>
      <c r="D9885" t="str">
        <f>"Q"&amp;ROUNDUP(MONTH('Supermart Grocery Sales - Retai'!F9885)/3,0)</f>
        <v>Q3</v>
      </c>
      <c r="E9885">
        <f>tbl_DataModel[[#This Row],[Profit]]/tbl_DataModel[[#This Row],[Sales]]</f>
        <v>0.43</v>
      </c>
      <c r="F9885">
        <v>667</v>
      </c>
      <c r="G9885">
        <v>286.81</v>
      </c>
      <c r="H9885" t="s">
        <v>26</v>
      </c>
      <c r="I9885" t="s">
        <v>94</v>
      </c>
      <c r="J9885" t="s">
        <v>98</v>
      </c>
      <c r="K9885" t="s">
        <v>19</v>
      </c>
    </row>
    <row r="9886" spans="1:11" x14ac:dyDescent="0.3">
      <c r="A9886">
        <f>YEAR('Supermart Grocery Sales - Retai'!F:F)</f>
        <v>2017</v>
      </c>
      <c r="B9886">
        <f>MONTH('Supermart Grocery Sales - Retai'!F:F)</f>
        <v>12</v>
      </c>
      <c r="C9886" t="str" cm="1">
        <f t="array" ref="C9886">CHOOSE(_xlfn.ANCHORARRAY(B9886), "Jan", "Feb", "Mar", "Apr", "May", "Jun", "Jul", "Aug", "Sep", "Oct", "Nov", "Dec")</f>
        <v>Dec</v>
      </c>
      <c r="D9886" t="str">
        <f>"Q"&amp;ROUNDUP(MONTH('Supermart Grocery Sales - Retai'!F9886)/3,0)</f>
        <v>Q4</v>
      </c>
      <c r="E9886">
        <f>tbl_DataModel[[#This Row],[Profit]]/tbl_DataModel[[#This Row],[Sales]]</f>
        <v>0.43</v>
      </c>
      <c r="F9886">
        <v>1105</v>
      </c>
      <c r="G9886">
        <v>475.15</v>
      </c>
      <c r="H9886" t="s">
        <v>63</v>
      </c>
      <c r="I9886" t="s">
        <v>64</v>
      </c>
      <c r="J9886" t="s">
        <v>98</v>
      </c>
      <c r="K9886" t="s">
        <v>156</v>
      </c>
    </row>
    <row r="9887" spans="1:11" x14ac:dyDescent="0.3">
      <c r="A9887">
        <f>YEAR('Supermart Grocery Sales - Retai'!F:F)</f>
        <v>2017</v>
      </c>
      <c r="B9887">
        <f>MONTH('Supermart Grocery Sales - Retai'!F:F)</f>
        <v>4</v>
      </c>
      <c r="C9887" t="str" cm="1">
        <f t="array" ref="C9887">CHOOSE(_xlfn.ANCHORARRAY(B9887), "Jan", "Feb", "Mar", "Apr", "May", "Jun", "Jul", "Aug", "Sep", "Oct", "Nov", "Dec")</f>
        <v>Apr</v>
      </c>
      <c r="D9887" t="str">
        <f>"Q"&amp;ROUNDUP(MONTH('Supermart Grocery Sales - Retai'!F9887)/3,0)</f>
        <v>Q2</v>
      </c>
      <c r="E9887">
        <f>tbl_DataModel[[#This Row],[Profit]]/tbl_DataModel[[#This Row],[Sales]]</f>
        <v>0.05</v>
      </c>
      <c r="F9887">
        <v>1042</v>
      </c>
      <c r="G9887">
        <v>52.1</v>
      </c>
      <c r="H9887" t="s">
        <v>26</v>
      </c>
      <c r="I9887" t="s">
        <v>37</v>
      </c>
      <c r="J9887" t="s">
        <v>98</v>
      </c>
      <c r="K9887" t="s">
        <v>36</v>
      </c>
    </row>
    <row r="9888" spans="1:11" x14ac:dyDescent="0.3">
      <c r="A9888">
        <f>YEAR('Supermart Grocery Sales - Retai'!F:F)</f>
        <v>2016</v>
      </c>
      <c r="B9888">
        <f>MONTH('Supermart Grocery Sales - Retai'!F:F)</f>
        <v>9</v>
      </c>
      <c r="C9888" t="str" cm="1">
        <f t="array" ref="C9888">CHOOSE(_xlfn.ANCHORARRAY(B9888), "Jan", "Feb", "Mar", "Apr", "May", "Jun", "Jul", "Aug", "Sep", "Oct", "Nov", "Dec")</f>
        <v>Sep</v>
      </c>
      <c r="D9888" t="str">
        <f>"Q"&amp;ROUNDUP(MONTH('Supermart Grocery Sales - Retai'!F9888)/3,0)</f>
        <v>Q3</v>
      </c>
      <c r="E9888">
        <f>tbl_DataModel[[#This Row],[Profit]]/tbl_DataModel[[#This Row],[Sales]]</f>
        <v>0.16999999999999998</v>
      </c>
      <c r="F9888">
        <v>1559</v>
      </c>
      <c r="G9888">
        <v>265.02999999999997</v>
      </c>
      <c r="H9888" t="s">
        <v>63</v>
      </c>
      <c r="I9888" t="s">
        <v>157</v>
      </c>
      <c r="J9888" t="s">
        <v>98</v>
      </c>
      <c r="K9888" t="s">
        <v>25</v>
      </c>
    </row>
    <row r="9889" spans="1:11" x14ac:dyDescent="0.3">
      <c r="A9889">
        <f>YEAR('Supermart Grocery Sales - Retai'!F:F)</f>
        <v>2018</v>
      </c>
      <c r="B9889">
        <f>MONTH('Supermart Grocery Sales - Retai'!F:F)</f>
        <v>1</v>
      </c>
      <c r="C9889" t="str" cm="1">
        <f t="array" ref="C9889">CHOOSE(_xlfn.ANCHORARRAY(B9889), "Jan", "Feb", "Mar", "Apr", "May", "Jun", "Jul", "Aug", "Sep", "Oct", "Nov", "Dec")</f>
        <v>Jan</v>
      </c>
      <c r="D9889" t="str">
        <f>"Q"&amp;ROUNDUP(MONTH('Supermart Grocery Sales - Retai'!F9889)/3,0)</f>
        <v>Q1</v>
      </c>
      <c r="E9889">
        <f>tbl_DataModel[[#This Row],[Profit]]/tbl_DataModel[[#This Row],[Sales]]</f>
        <v>0.41</v>
      </c>
      <c r="F9889">
        <v>1962</v>
      </c>
      <c r="G9889">
        <v>804.42</v>
      </c>
      <c r="H9889" t="s">
        <v>58</v>
      </c>
      <c r="I9889" t="s">
        <v>59</v>
      </c>
      <c r="J9889" t="s">
        <v>98</v>
      </c>
      <c r="K9889" t="s">
        <v>159</v>
      </c>
    </row>
    <row r="9890" spans="1:11" x14ac:dyDescent="0.3">
      <c r="A9890">
        <f>YEAR('Supermart Grocery Sales - Retai'!F:F)</f>
        <v>2017</v>
      </c>
      <c r="B9890">
        <f>MONTH('Supermart Grocery Sales - Retai'!F:F)</f>
        <v>10</v>
      </c>
      <c r="C9890" t="str" cm="1">
        <f t="array" ref="C9890">CHOOSE(_xlfn.ANCHORARRAY(B9890), "Jan", "Feb", "Mar", "Apr", "May", "Jun", "Jul", "Aug", "Sep", "Oct", "Nov", "Dec")</f>
        <v>Oct</v>
      </c>
      <c r="D9890" t="str">
        <f>"Q"&amp;ROUNDUP(MONTH('Supermart Grocery Sales - Retai'!F9890)/3,0)</f>
        <v>Q4</v>
      </c>
      <c r="E9890">
        <f>tbl_DataModel[[#This Row],[Profit]]/tbl_DataModel[[#This Row],[Sales]]</f>
        <v>0.21000000000000002</v>
      </c>
      <c r="F9890">
        <v>1444</v>
      </c>
      <c r="G9890">
        <v>303.24</v>
      </c>
      <c r="H9890" t="s">
        <v>58</v>
      </c>
      <c r="I9890" t="s">
        <v>68</v>
      </c>
      <c r="J9890" t="s">
        <v>98</v>
      </c>
      <c r="K9890" t="s">
        <v>25</v>
      </c>
    </row>
    <row r="9891" spans="1:11" x14ac:dyDescent="0.3">
      <c r="A9891">
        <f>YEAR('Supermart Grocery Sales - Retai'!F:F)</f>
        <v>2018</v>
      </c>
      <c r="B9891">
        <f>MONTH('Supermart Grocery Sales - Retai'!F:F)</f>
        <v>7</v>
      </c>
      <c r="C9891" t="str" cm="1">
        <f t="array" ref="C9891">CHOOSE(_xlfn.ANCHORARRAY(B9891), "Jan", "Feb", "Mar", "Apr", "May", "Jun", "Jul", "Aug", "Sep", "Oct", "Nov", "Dec")</f>
        <v>Jul</v>
      </c>
      <c r="D9891" t="str">
        <f>"Q"&amp;ROUNDUP(MONTH('Supermart Grocery Sales - Retai'!F9891)/3,0)</f>
        <v>Q3</v>
      </c>
      <c r="E9891">
        <f>tbl_DataModel[[#This Row],[Profit]]/tbl_DataModel[[#This Row],[Sales]]</f>
        <v>9.9999999999999992E-2</v>
      </c>
      <c r="F9891">
        <v>646</v>
      </c>
      <c r="G9891">
        <v>64.599999999999994</v>
      </c>
      <c r="H9891" t="s">
        <v>26</v>
      </c>
      <c r="I9891" t="s">
        <v>27</v>
      </c>
      <c r="J9891" t="s">
        <v>98</v>
      </c>
      <c r="K9891" t="s">
        <v>40</v>
      </c>
    </row>
    <row r="9892" spans="1:11" x14ac:dyDescent="0.3">
      <c r="A9892">
        <f>YEAR('Supermart Grocery Sales - Retai'!F:F)</f>
        <v>2017</v>
      </c>
      <c r="B9892">
        <f>MONTH('Supermart Grocery Sales - Retai'!F:F)</f>
        <v>11</v>
      </c>
      <c r="C9892" t="str" cm="1">
        <f t="array" ref="C9892">CHOOSE(_xlfn.ANCHORARRAY(B9892), "Jan", "Feb", "Mar", "Apr", "May", "Jun", "Jul", "Aug", "Sep", "Oct", "Nov", "Dec")</f>
        <v>Nov</v>
      </c>
      <c r="D9892" t="str">
        <f>"Q"&amp;ROUNDUP(MONTH('Supermart Grocery Sales - Retai'!F9892)/3,0)</f>
        <v>Q4</v>
      </c>
      <c r="E9892">
        <f>tbl_DataModel[[#This Row],[Profit]]/tbl_DataModel[[#This Row],[Sales]]</f>
        <v>9.9999999999999992E-2</v>
      </c>
      <c r="F9892">
        <v>1406</v>
      </c>
      <c r="G9892">
        <v>140.6</v>
      </c>
      <c r="H9892" t="s">
        <v>26</v>
      </c>
      <c r="I9892" t="s">
        <v>37</v>
      </c>
      <c r="J9892" t="s">
        <v>98</v>
      </c>
      <c r="K9892" t="s">
        <v>106</v>
      </c>
    </row>
    <row r="9893" spans="1:11" x14ac:dyDescent="0.3">
      <c r="A9893">
        <f>YEAR('Supermart Grocery Sales - Retai'!F:F)</f>
        <v>2015</v>
      </c>
      <c r="B9893">
        <f>MONTH('Supermart Grocery Sales - Retai'!F:F)</f>
        <v>9</v>
      </c>
      <c r="C9893" t="str" cm="1">
        <f t="array" ref="C9893">CHOOSE(_xlfn.ANCHORARRAY(B9893), "Jan", "Feb", "Mar", "Apr", "May", "Jun", "Jul", "Aug", "Sep", "Oct", "Nov", "Dec")</f>
        <v>Sep</v>
      </c>
      <c r="D9893" t="str">
        <f>"Q"&amp;ROUNDUP(MONTH('Supermart Grocery Sales - Retai'!F9893)/3,0)</f>
        <v>Q3</v>
      </c>
      <c r="E9893">
        <f>tbl_DataModel[[#This Row],[Profit]]/tbl_DataModel[[#This Row],[Sales]]</f>
        <v>9.9999999999999992E-2</v>
      </c>
      <c r="F9893">
        <v>1986</v>
      </c>
      <c r="G9893">
        <v>198.6</v>
      </c>
      <c r="H9893" t="s">
        <v>26</v>
      </c>
      <c r="I9893" t="s">
        <v>27</v>
      </c>
      <c r="J9893" t="s">
        <v>98</v>
      </c>
      <c r="K9893" t="s">
        <v>159</v>
      </c>
    </row>
    <row r="9894" spans="1:11" x14ac:dyDescent="0.3">
      <c r="A9894">
        <f>YEAR('Supermart Grocery Sales - Retai'!F:F)</f>
        <v>2016</v>
      </c>
      <c r="B9894">
        <f>MONTH('Supermart Grocery Sales - Retai'!F:F)</f>
        <v>12</v>
      </c>
      <c r="C9894" t="str" cm="1">
        <f t="array" ref="C9894">CHOOSE(_xlfn.ANCHORARRAY(B9894), "Jan", "Feb", "Mar", "Apr", "May", "Jun", "Jul", "Aug", "Sep", "Oct", "Nov", "Dec")</f>
        <v>Dec</v>
      </c>
      <c r="D9894" t="str">
        <f>"Q"&amp;ROUNDUP(MONTH('Supermart Grocery Sales - Retai'!F9894)/3,0)</f>
        <v>Q4</v>
      </c>
      <c r="E9894">
        <f>tbl_DataModel[[#This Row],[Profit]]/tbl_DataModel[[#This Row],[Sales]]</f>
        <v>0.21</v>
      </c>
      <c r="F9894">
        <v>772</v>
      </c>
      <c r="G9894">
        <v>162.12</v>
      </c>
      <c r="H9894" t="s">
        <v>58</v>
      </c>
      <c r="I9894" t="s">
        <v>68</v>
      </c>
      <c r="J9894" t="s">
        <v>98</v>
      </c>
      <c r="K9894" t="s">
        <v>204</v>
      </c>
    </row>
    <row r="9895" spans="1:11" x14ac:dyDescent="0.3">
      <c r="A9895">
        <f>YEAR('Supermart Grocery Sales - Retai'!F:F)</f>
        <v>2016</v>
      </c>
      <c r="B9895">
        <f>MONTH('Supermart Grocery Sales - Retai'!F:F)</f>
        <v>11</v>
      </c>
      <c r="C9895" t="str" cm="1">
        <f t="array" ref="C9895">CHOOSE(_xlfn.ANCHORARRAY(B9895), "Jan", "Feb", "Mar", "Apr", "May", "Jun", "Jul", "Aug", "Sep", "Oct", "Nov", "Dec")</f>
        <v>Nov</v>
      </c>
      <c r="D9895" t="str">
        <f>"Q"&amp;ROUNDUP(MONTH('Supermart Grocery Sales - Retai'!F9895)/3,0)</f>
        <v>Q4</v>
      </c>
      <c r="E9895">
        <f>tbl_DataModel[[#This Row],[Profit]]/tbl_DataModel[[#This Row],[Sales]]</f>
        <v>0.18000000000000002</v>
      </c>
      <c r="F9895">
        <v>943</v>
      </c>
      <c r="G9895">
        <v>169.74</v>
      </c>
      <c r="H9895" t="s">
        <v>63</v>
      </c>
      <c r="I9895" t="s">
        <v>157</v>
      </c>
      <c r="J9895" t="s">
        <v>98</v>
      </c>
      <c r="K9895" t="s">
        <v>40</v>
      </c>
    </row>
    <row r="9896" spans="1:11" x14ac:dyDescent="0.3">
      <c r="A9896">
        <f>YEAR('Supermart Grocery Sales - Retai'!F:F)</f>
        <v>2017</v>
      </c>
      <c r="B9896">
        <f>MONTH('Supermart Grocery Sales - Retai'!F:F)</f>
        <v>1</v>
      </c>
      <c r="C9896" t="str" cm="1">
        <f t="array" ref="C9896">CHOOSE(_xlfn.ANCHORARRAY(B9896), "Jan", "Feb", "Mar", "Apr", "May", "Jun", "Jul", "Aug", "Sep", "Oct", "Nov", "Dec")</f>
        <v>Jan</v>
      </c>
      <c r="D9896" t="str">
        <f>"Q"&amp;ROUNDUP(MONTH('Supermart Grocery Sales - Retai'!F9896)/3,0)</f>
        <v>Q1</v>
      </c>
      <c r="E9896">
        <f>tbl_DataModel[[#This Row],[Profit]]/tbl_DataModel[[#This Row],[Sales]]</f>
        <v>0.14000000000000001</v>
      </c>
      <c r="F9896">
        <v>1602</v>
      </c>
      <c r="G9896">
        <v>224.28</v>
      </c>
      <c r="H9896" t="s">
        <v>13</v>
      </c>
      <c r="I9896" t="s">
        <v>79</v>
      </c>
      <c r="J9896" t="s">
        <v>98</v>
      </c>
      <c r="K9896" t="s">
        <v>169</v>
      </c>
    </row>
    <row r="9897" spans="1:11" x14ac:dyDescent="0.3">
      <c r="A9897">
        <f>YEAR('Supermart Grocery Sales - Retai'!F:F)</f>
        <v>2017</v>
      </c>
      <c r="B9897">
        <f>MONTH('Supermart Grocery Sales - Retai'!F:F)</f>
        <v>3</v>
      </c>
      <c r="C9897" t="str" cm="1">
        <f t="array" ref="C9897">CHOOSE(_xlfn.ANCHORARRAY(B9897), "Jan", "Feb", "Mar", "Apr", "May", "Jun", "Jul", "Aug", "Sep", "Oct", "Nov", "Dec")</f>
        <v>Mar</v>
      </c>
      <c r="D9897" t="str">
        <f>"Q"&amp;ROUNDUP(MONTH('Supermart Grocery Sales - Retai'!F9897)/3,0)</f>
        <v>Q1</v>
      </c>
      <c r="E9897">
        <f>tbl_DataModel[[#This Row],[Profit]]/tbl_DataModel[[#This Row],[Sales]]</f>
        <v>0.35</v>
      </c>
      <c r="F9897">
        <v>1965</v>
      </c>
      <c r="G9897">
        <v>687.75</v>
      </c>
      <c r="H9897" t="s">
        <v>49</v>
      </c>
      <c r="I9897" t="s">
        <v>54</v>
      </c>
      <c r="J9897" t="s">
        <v>98</v>
      </c>
      <c r="K9897" t="s">
        <v>45</v>
      </c>
    </row>
    <row r="9898" spans="1:11" x14ac:dyDescent="0.3">
      <c r="A9898">
        <f>YEAR('Supermart Grocery Sales - Retai'!F:F)</f>
        <v>2016</v>
      </c>
      <c r="B9898">
        <f>MONTH('Supermart Grocery Sales - Retai'!F:F)</f>
        <v>8</v>
      </c>
      <c r="C9898" t="str" cm="1">
        <f t="array" ref="C9898">CHOOSE(_xlfn.ANCHORARRAY(B9898), "Jan", "Feb", "Mar", "Apr", "May", "Jun", "Jul", "Aug", "Sep", "Oct", "Nov", "Dec")</f>
        <v>Aug</v>
      </c>
      <c r="D9898" t="str">
        <f>"Q"&amp;ROUNDUP(MONTH('Supermart Grocery Sales - Retai'!F9898)/3,0)</f>
        <v>Q3</v>
      </c>
      <c r="E9898">
        <f>tbl_DataModel[[#This Row],[Profit]]/tbl_DataModel[[#This Row],[Sales]]</f>
        <v>0.11</v>
      </c>
      <c r="F9898">
        <v>746</v>
      </c>
      <c r="G9898">
        <v>82.06</v>
      </c>
      <c r="H9898" t="s">
        <v>26</v>
      </c>
      <c r="I9898" t="s">
        <v>201</v>
      </c>
      <c r="J9898" t="s">
        <v>98</v>
      </c>
      <c r="K9898" t="s">
        <v>42</v>
      </c>
    </row>
    <row r="9899" spans="1:11" x14ac:dyDescent="0.3">
      <c r="A9899">
        <f>YEAR('Supermart Grocery Sales - Retai'!F:F)</f>
        <v>2017</v>
      </c>
      <c r="B9899">
        <f>MONTH('Supermart Grocery Sales - Retai'!F:F)</f>
        <v>11</v>
      </c>
      <c r="C9899" t="str" cm="1">
        <f t="array" ref="C9899">CHOOSE(_xlfn.ANCHORARRAY(B9899), "Jan", "Feb", "Mar", "Apr", "May", "Jun", "Jul", "Aug", "Sep", "Oct", "Nov", "Dec")</f>
        <v>Nov</v>
      </c>
      <c r="D9899" t="str">
        <f>"Q"&amp;ROUNDUP(MONTH('Supermart Grocery Sales - Retai'!F9899)/3,0)</f>
        <v>Q4</v>
      </c>
      <c r="E9899">
        <f>tbl_DataModel[[#This Row],[Profit]]/tbl_DataModel[[#This Row],[Sales]]</f>
        <v>0.32</v>
      </c>
      <c r="F9899">
        <v>818</v>
      </c>
      <c r="G9899">
        <v>261.76</v>
      </c>
      <c r="H9899" t="s">
        <v>58</v>
      </c>
      <c r="I9899" t="s">
        <v>59</v>
      </c>
      <c r="J9899" t="s">
        <v>98</v>
      </c>
      <c r="K9899" t="s">
        <v>146</v>
      </c>
    </row>
    <row r="9900" spans="1:11" x14ac:dyDescent="0.3">
      <c r="A9900">
        <f>YEAR('Supermart Grocery Sales - Retai'!F:F)</f>
        <v>2018</v>
      </c>
      <c r="B9900">
        <f>MONTH('Supermart Grocery Sales - Retai'!F:F)</f>
        <v>6</v>
      </c>
      <c r="C9900" t="str" cm="1">
        <f t="array" ref="C9900">CHOOSE(_xlfn.ANCHORARRAY(B9900), "Jan", "Feb", "Mar", "Apr", "May", "Jun", "Jul", "Aug", "Sep", "Oct", "Nov", "Dec")</f>
        <v>Jun</v>
      </c>
      <c r="D9900" t="str">
        <f>"Q"&amp;ROUNDUP(MONTH('Supermart Grocery Sales - Retai'!F9900)/3,0)</f>
        <v>Q2</v>
      </c>
      <c r="E9900">
        <f>tbl_DataModel[[#This Row],[Profit]]/tbl_DataModel[[#This Row],[Sales]]</f>
        <v>0.28999999999999998</v>
      </c>
      <c r="F9900">
        <v>2491</v>
      </c>
      <c r="G9900">
        <v>722.39</v>
      </c>
      <c r="H9900" t="s">
        <v>32</v>
      </c>
      <c r="I9900" t="s">
        <v>153</v>
      </c>
      <c r="J9900" t="s">
        <v>98</v>
      </c>
      <c r="K9900" t="s">
        <v>31</v>
      </c>
    </row>
    <row r="9901" spans="1:11" x14ac:dyDescent="0.3">
      <c r="A9901">
        <f>YEAR('Supermart Grocery Sales - Retai'!F:F)</f>
        <v>2017</v>
      </c>
      <c r="B9901">
        <f>MONTH('Supermart Grocery Sales - Retai'!F:F)</f>
        <v>7</v>
      </c>
      <c r="C9901" t="str" cm="1">
        <f t="array" ref="C9901">CHOOSE(_xlfn.ANCHORARRAY(B9901), "Jan", "Feb", "Mar", "Apr", "May", "Jun", "Jul", "Aug", "Sep", "Oct", "Nov", "Dec")</f>
        <v>Jul</v>
      </c>
      <c r="D9901" t="str">
        <f>"Q"&amp;ROUNDUP(MONTH('Supermart Grocery Sales - Retai'!F9901)/3,0)</f>
        <v>Q3</v>
      </c>
      <c r="E9901">
        <f>tbl_DataModel[[#This Row],[Profit]]/tbl_DataModel[[#This Row],[Sales]]</f>
        <v>0.26</v>
      </c>
      <c r="F9901">
        <v>1233</v>
      </c>
      <c r="G9901">
        <v>320.58</v>
      </c>
      <c r="H9901" t="s">
        <v>13</v>
      </c>
      <c r="I9901" t="s">
        <v>14</v>
      </c>
      <c r="J9901" t="s">
        <v>98</v>
      </c>
      <c r="K9901" t="s">
        <v>159</v>
      </c>
    </row>
    <row r="9902" spans="1:11" x14ac:dyDescent="0.3">
      <c r="A9902">
        <f>YEAR('Supermart Grocery Sales - Retai'!F:F)</f>
        <v>2017</v>
      </c>
      <c r="B9902">
        <f>MONTH('Supermart Grocery Sales - Retai'!F:F)</f>
        <v>3</v>
      </c>
      <c r="C9902" t="str" cm="1">
        <f t="array" ref="C9902">CHOOSE(_xlfn.ANCHORARRAY(B9902), "Jan", "Feb", "Mar", "Apr", "May", "Jun", "Jul", "Aug", "Sep", "Oct", "Nov", "Dec")</f>
        <v>Mar</v>
      </c>
      <c r="D9902" t="str">
        <f>"Q"&amp;ROUNDUP(MONTH('Supermart Grocery Sales - Retai'!F9902)/3,0)</f>
        <v>Q1</v>
      </c>
      <c r="E9902">
        <f>tbl_DataModel[[#This Row],[Profit]]/tbl_DataModel[[#This Row],[Sales]]</f>
        <v>0.21</v>
      </c>
      <c r="F9902">
        <v>1879</v>
      </c>
      <c r="G9902">
        <v>394.59</v>
      </c>
      <c r="H9902" t="s">
        <v>32</v>
      </c>
      <c r="I9902" t="s">
        <v>97</v>
      </c>
      <c r="J9902" t="s">
        <v>98</v>
      </c>
      <c r="K9902" t="s">
        <v>83</v>
      </c>
    </row>
    <row r="9903" spans="1:11" x14ac:dyDescent="0.3">
      <c r="A9903">
        <f>YEAR('Supermart Grocery Sales - Retai'!F:F)</f>
        <v>2016</v>
      </c>
      <c r="B9903">
        <f>MONTH('Supermart Grocery Sales - Retai'!F:F)</f>
        <v>4</v>
      </c>
      <c r="C9903" t="str" cm="1">
        <f t="array" ref="C9903">CHOOSE(_xlfn.ANCHORARRAY(B9903), "Jan", "Feb", "Mar", "Apr", "May", "Jun", "Jul", "Aug", "Sep", "Oct", "Nov", "Dec")</f>
        <v>Apr</v>
      </c>
      <c r="D9903" t="str">
        <f>"Q"&amp;ROUNDUP(MONTH('Supermart Grocery Sales - Retai'!F9903)/3,0)</f>
        <v>Q2</v>
      </c>
      <c r="E9903">
        <f>tbl_DataModel[[#This Row],[Profit]]/tbl_DataModel[[#This Row],[Sales]]</f>
        <v>0.13999999999999999</v>
      </c>
      <c r="F9903">
        <v>1993</v>
      </c>
      <c r="G9903">
        <v>279.02</v>
      </c>
      <c r="H9903" t="s">
        <v>49</v>
      </c>
      <c r="I9903" t="s">
        <v>50</v>
      </c>
      <c r="J9903" t="s">
        <v>98</v>
      </c>
      <c r="K9903" t="s">
        <v>165</v>
      </c>
    </row>
    <row r="9904" spans="1:11" x14ac:dyDescent="0.3">
      <c r="A9904">
        <f>YEAR('Supermart Grocery Sales - Retai'!F:F)</f>
        <v>2018</v>
      </c>
      <c r="B9904">
        <f>MONTH('Supermart Grocery Sales - Retai'!F:F)</f>
        <v>9</v>
      </c>
      <c r="C9904" t="str" cm="1">
        <f t="array" ref="C9904">CHOOSE(_xlfn.ANCHORARRAY(B9904), "Jan", "Feb", "Mar", "Apr", "May", "Jun", "Jul", "Aug", "Sep", "Oct", "Nov", "Dec")</f>
        <v>Sep</v>
      </c>
      <c r="D9904" t="str">
        <f>"Q"&amp;ROUNDUP(MONTH('Supermart Grocery Sales - Retai'!F9904)/3,0)</f>
        <v>Q3</v>
      </c>
      <c r="E9904">
        <f>tbl_DataModel[[#This Row],[Profit]]/tbl_DataModel[[#This Row],[Sales]]</f>
        <v>0.43000000000000005</v>
      </c>
      <c r="F9904">
        <v>1515</v>
      </c>
      <c r="G9904">
        <v>651.45000000000005</v>
      </c>
      <c r="H9904" t="s">
        <v>26</v>
      </c>
      <c r="I9904" t="s">
        <v>94</v>
      </c>
      <c r="J9904" t="s">
        <v>98</v>
      </c>
      <c r="K9904" t="s">
        <v>83</v>
      </c>
    </row>
    <row r="9905" spans="1:11" x14ac:dyDescent="0.3">
      <c r="A9905">
        <f>YEAR('Supermart Grocery Sales - Retai'!F:F)</f>
        <v>2018</v>
      </c>
      <c r="B9905">
        <f>MONTH('Supermart Grocery Sales - Retai'!F:F)</f>
        <v>3</v>
      </c>
      <c r="C9905" t="str" cm="1">
        <f t="array" ref="C9905">CHOOSE(_xlfn.ANCHORARRAY(B9905), "Jan", "Feb", "Mar", "Apr", "May", "Jun", "Jul", "Aug", "Sep", "Oct", "Nov", "Dec")</f>
        <v>Mar</v>
      </c>
      <c r="D9905" t="str">
        <f>"Q"&amp;ROUNDUP(MONTH('Supermart Grocery Sales - Retai'!F9905)/3,0)</f>
        <v>Q1</v>
      </c>
      <c r="E9905">
        <f>tbl_DataModel[[#This Row],[Profit]]/tbl_DataModel[[#This Row],[Sales]]</f>
        <v>0.35</v>
      </c>
      <c r="F9905">
        <v>942</v>
      </c>
      <c r="G9905">
        <v>329.7</v>
      </c>
      <c r="H9905" t="s">
        <v>26</v>
      </c>
      <c r="I9905" t="s">
        <v>37</v>
      </c>
      <c r="J9905" t="s">
        <v>98</v>
      </c>
      <c r="K9905" t="s">
        <v>25</v>
      </c>
    </row>
    <row r="9906" spans="1:11" x14ac:dyDescent="0.3">
      <c r="A9906">
        <f>YEAR('Supermart Grocery Sales - Retai'!F:F)</f>
        <v>2017</v>
      </c>
      <c r="B9906">
        <f>MONTH('Supermart Grocery Sales - Retai'!F:F)</f>
        <v>3</v>
      </c>
      <c r="C9906" t="str" cm="1">
        <f t="array" ref="C9906">CHOOSE(_xlfn.ANCHORARRAY(B9906), "Jan", "Feb", "Mar", "Apr", "May", "Jun", "Jul", "Aug", "Sep", "Oct", "Nov", "Dec")</f>
        <v>Mar</v>
      </c>
      <c r="D9906" t="str">
        <f>"Q"&amp;ROUNDUP(MONTH('Supermart Grocery Sales - Retai'!F9906)/3,0)</f>
        <v>Q1</v>
      </c>
      <c r="E9906">
        <f>tbl_DataModel[[#This Row],[Profit]]/tbl_DataModel[[#This Row],[Sales]]</f>
        <v>0.09</v>
      </c>
      <c r="F9906">
        <v>2014</v>
      </c>
      <c r="G9906">
        <v>181.26</v>
      </c>
      <c r="H9906" t="s">
        <v>32</v>
      </c>
      <c r="I9906" t="s">
        <v>33</v>
      </c>
      <c r="J9906" t="s">
        <v>98</v>
      </c>
      <c r="K9906" t="s">
        <v>86</v>
      </c>
    </row>
    <row r="9907" spans="1:11" x14ac:dyDescent="0.3">
      <c r="A9907">
        <f>YEAR('Supermart Grocery Sales - Retai'!F:F)</f>
        <v>2017</v>
      </c>
      <c r="B9907">
        <f>MONTH('Supermart Grocery Sales - Retai'!F:F)</f>
        <v>1</v>
      </c>
      <c r="C9907" t="str" cm="1">
        <f t="array" ref="C9907">CHOOSE(_xlfn.ANCHORARRAY(B9907), "Jan", "Feb", "Mar", "Apr", "May", "Jun", "Jul", "Aug", "Sep", "Oct", "Nov", "Dec")</f>
        <v>Jan</v>
      </c>
      <c r="D9907" t="str">
        <f>"Q"&amp;ROUNDUP(MONTH('Supermart Grocery Sales - Retai'!F9907)/3,0)</f>
        <v>Q1</v>
      </c>
      <c r="E9907">
        <f>tbl_DataModel[[#This Row],[Profit]]/tbl_DataModel[[#This Row],[Sales]]</f>
        <v>0.1</v>
      </c>
      <c r="F9907">
        <v>2290</v>
      </c>
      <c r="G9907">
        <v>229</v>
      </c>
      <c r="H9907" t="s">
        <v>63</v>
      </c>
      <c r="I9907" t="s">
        <v>64</v>
      </c>
      <c r="J9907" t="s">
        <v>98</v>
      </c>
      <c r="K9907" t="s">
        <v>111</v>
      </c>
    </row>
    <row r="9908" spans="1:11" x14ac:dyDescent="0.3">
      <c r="A9908">
        <f>YEAR('Supermart Grocery Sales - Retai'!F:F)</f>
        <v>2018</v>
      </c>
      <c r="B9908">
        <f>MONTH('Supermart Grocery Sales - Retai'!F:F)</f>
        <v>3</v>
      </c>
      <c r="C9908" t="str" cm="1">
        <f t="array" ref="C9908">CHOOSE(_xlfn.ANCHORARRAY(B9908), "Jan", "Feb", "Mar", "Apr", "May", "Jun", "Jul", "Aug", "Sep", "Oct", "Nov", "Dec")</f>
        <v>Mar</v>
      </c>
      <c r="D9908" t="str">
        <f>"Q"&amp;ROUNDUP(MONTH('Supermart Grocery Sales - Retai'!F9908)/3,0)</f>
        <v>Q1</v>
      </c>
      <c r="E9908">
        <f>tbl_DataModel[[#This Row],[Profit]]/tbl_DataModel[[#This Row],[Sales]]</f>
        <v>0.15</v>
      </c>
      <c r="F9908">
        <v>2087</v>
      </c>
      <c r="G9908">
        <v>313.05</v>
      </c>
      <c r="H9908" t="s">
        <v>58</v>
      </c>
      <c r="I9908" t="s">
        <v>112</v>
      </c>
      <c r="J9908" t="s">
        <v>98</v>
      </c>
      <c r="K9908" t="s">
        <v>40</v>
      </c>
    </row>
    <row r="9909" spans="1:11" x14ac:dyDescent="0.3">
      <c r="A9909">
        <f>YEAR('Supermart Grocery Sales - Retai'!F:F)</f>
        <v>2017</v>
      </c>
      <c r="B9909">
        <f>MONTH('Supermart Grocery Sales - Retai'!F:F)</f>
        <v>12</v>
      </c>
      <c r="C9909" t="str" cm="1">
        <f t="array" ref="C9909">CHOOSE(_xlfn.ANCHORARRAY(B9909), "Jan", "Feb", "Mar", "Apr", "May", "Jun", "Jul", "Aug", "Sep", "Oct", "Nov", "Dec")</f>
        <v>Dec</v>
      </c>
      <c r="D9909" t="str">
        <f>"Q"&amp;ROUNDUP(MONTH('Supermart Grocery Sales - Retai'!F9909)/3,0)</f>
        <v>Q4</v>
      </c>
      <c r="E9909">
        <f>tbl_DataModel[[#This Row],[Profit]]/tbl_DataModel[[#This Row],[Sales]]</f>
        <v>0.17</v>
      </c>
      <c r="F9909">
        <v>872</v>
      </c>
      <c r="G9909">
        <v>148.24</v>
      </c>
      <c r="H9909" t="s">
        <v>32</v>
      </c>
      <c r="I9909" t="s">
        <v>97</v>
      </c>
      <c r="J9909" t="s">
        <v>98</v>
      </c>
      <c r="K9909" t="s">
        <v>57</v>
      </c>
    </row>
    <row r="9910" spans="1:11" x14ac:dyDescent="0.3">
      <c r="A9910">
        <f>YEAR('Supermart Grocery Sales - Retai'!F:F)</f>
        <v>2016</v>
      </c>
      <c r="B9910">
        <f>MONTH('Supermart Grocery Sales - Retai'!F:F)</f>
        <v>4</v>
      </c>
      <c r="C9910" t="str" cm="1">
        <f t="array" ref="C9910">CHOOSE(_xlfn.ANCHORARRAY(B9910), "Jan", "Feb", "Mar", "Apr", "May", "Jun", "Jul", "Aug", "Sep", "Oct", "Nov", "Dec")</f>
        <v>Apr</v>
      </c>
      <c r="D9910" t="str">
        <f>"Q"&amp;ROUNDUP(MONTH('Supermart Grocery Sales - Retai'!F9910)/3,0)</f>
        <v>Q2</v>
      </c>
      <c r="E9910">
        <f>tbl_DataModel[[#This Row],[Profit]]/tbl_DataModel[[#This Row],[Sales]]</f>
        <v>0.28999999999999998</v>
      </c>
      <c r="F9910">
        <v>1652</v>
      </c>
      <c r="G9910">
        <v>479.08</v>
      </c>
      <c r="H9910" t="s">
        <v>13</v>
      </c>
      <c r="I9910" t="s">
        <v>14</v>
      </c>
      <c r="J9910" t="s">
        <v>98</v>
      </c>
      <c r="K9910" t="s">
        <v>25</v>
      </c>
    </row>
    <row r="9911" spans="1:11" x14ac:dyDescent="0.3">
      <c r="A9911">
        <f>YEAR('Supermart Grocery Sales - Retai'!F:F)</f>
        <v>2018</v>
      </c>
      <c r="B9911">
        <f>MONTH('Supermart Grocery Sales - Retai'!F:F)</f>
        <v>7</v>
      </c>
      <c r="C9911" t="str" cm="1">
        <f t="array" ref="C9911">CHOOSE(_xlfn.ANCHORARRAY(B9911), "Jan", "Feb", "Mar", "Apr", "May", "Jun", "Jul", "Aug", "Sep", "Oct", "Nov", "Dec")</f>
        <v>Jul</v>
      </c>
      <c r="D9911" t="str">
        <f>"Q"&amp;ROUNDUP(MONTH('Supermart Grocery Sales - Retai'!F9911)/3,0)</f>
        <v>Q3</v>
      </c>
      <c r="E9911">
        <f>tbl_DataModel[[#This Row],[Profit]]/tbl_DataModel[[#This Row],[Sales]]</f>
        <v>0.24000000000000002</v>
      </c>
      <c r="F9911">
        <v>920</v>
      </c>
      <c r="G9911">
        <v>220.8</v>
      </c>
      <c r="H9911" t="s">
        <v>49</v>
      </c>
      <c r="I9911" t="s">
        <v>205</v>
      </c>
      <c r="J9911" t="s">
        <v>98</v>
      </c>
      <c r="K9911" t="s">
        <v>135</v>
      </c>
    </row>
    <row r="9912" spans="1:11" x14ac:dyDescent="0.3">
      <c r="A9912">
        <f>YEAR('Supermart Grocery Sales - Retai'!F:F)</f>
        <v>2017</v>
      </c>
      <c r="B9912">
        <f>MONTH('Supermart Grocery Sales - Retai'!F:F)</f>
        <v>11</v>
      </c>
      <c r="C9912" t="str" cm="1">
        <f t="array" ref="C9912">CHOOSE(_xlfn.ANCHORARRAY(B9912), "Jan", "Feb", "Mar", "Apr", "May", "Jun", "Jul", "Aug", "Sep", "Oct", "Nov", "Dec")</f>
        <v>Nov</v>
      </c>
      <c r="D9912" t="str">
        <f>"Q"&amp;ROUNDUP(MONTH('Supermart Grocery Sales - Retai'!F9912)/3,0)</f>
        <v>Q4</v>
      </c>
      <c r="E9912">
        <f>tbl_DataModel[[#This Row],[Profit]]/tbl_DataModel[[#This Row],[Sales]]</f>
        <v>0.32</v>
      </c>
      <c r="F9912">
        <v>1847</v>
      </c>
      <c r="G9912">
        <v>591.04</v>
      </c>
      <c r="H9912" t="s">
        <v>63</v>
      </c>
      <c r="I9912" t="s">
        <v>87</v>
      </c>
      <c r="J9912" t="s">
        <v>98</v>
      </c>
      <c r="K9912" t="s">
        <v>114</v>
      </c>
    </row>
    <row r="9913" spans="1:11" x14ac:dyDescent="0.3">
      <c r="A9913">
        <f>YEAR('Supermart Grocery Sales - Retai'!F:F)</f>
        <v>2018</v>
      </c>
      <c r="B9913">
        <f>MONTH('Supermart Grocery Sales - Retai'!F:F)</f>
        <v>12</v>
      </c>
      <c r="C9913" t="str" cm="1">
        <f t="array" ref="C9913">CHOOSE(_xlfn.ANCHORARRAY(B9913), "Jan", "Feb", "Mar", "Apr", "May", "Jun", "Jul", "Aug", "Sep", "Oct", "Nov", "Dec")</f>
        <v>Dec</v>
      </c>
      <c r="D9913" t="str">
        <f>"Q"&amp;ROUNDUP(MONTH('Supermart Grocery Sales - Retai'!F9913)/3,0)</f>
        <v>Q4</v>
      </c>
      <c r="E9913">
        <f>tbl_DataModel[[#This Row],[Profit]]/tbl_DataModel[[#This Row],[Sales]]</f>
        <v>0.43</v>
      </c>
      <c r="F9913">
        <v>2447</v>
      </c>
      <c r="G9913">
        <v>1052.21</v>
      </c>
      <c r="H9913" t="s">
        <v>13</v>
      </c>
      <c r="I9913" t="s">
        <v>195</v>
      </c>
      <c r="J9913" t="s">
        <v>98</v>
      </c>
      <c r="K9913" t="s">
        <v>151</v>
      </c>
    </row>
    <row r="9914" spans="1:11" x14ac:dyDescent="0.3">
      <c r="A9914">
        <f>YEAR('Supermart Grocery Sales - Retai'!F:F)</f>
        <v>2016</v>
      </c>
      <c r="B9914">
        <f>MONTH('Supermart Grocery Sales - Retai'!F:F)</f>
        <v>11</v>
      </c>
      <c r="C9914" t="str" cm="1">
        <f t="array" ref="C9914">CHOOSE(_xlfn.ANCHORARRAY(B9914), "Jan", "Feb", "Mar", "Apr", "May", "Jun", "Jul", "Aug", "Sep", "Oct", "Nov", "Dec")</f>
        <v>Nov</v>
      </c>
      <c r="D9914" t="str">
        <f>"Q"&amp;ROUNDUP(MONTH('Supermart Grocery Sales - Retai'!F9914)/3,0)</f>
        <v>Q4</v>
      </c>
      <c r="E9914">
        <f>tbl_DataModel[[#This Row],[Profit]]/tbl_DataModel[[#This Row],[Sales]]</f>
        <v>0.2</v>
      </c>
      <c r="F9914">
        <v>1504</v>
      </c>
      <c r="G9914">
        <v>300.8</v>
      </c>
      <c r="H9914" t="s">
        <v>20</v>
      </c>
      <c r="I9914" t="s">
        <v>91</v>
      </c>
      <c r="J9914" t="s">
        <v>98</v>
      </c>
      <c r="K9914" t="s">
        <v>165</v>
      </c>
    </row>
    <row r="9915" spans="1:11" x14ac:dyDescent="0.3">
      <c r="A9915">
        <f>YEAR('Supermart Grocery Sales - Retai'!F:F)</f>
        <v>2018</v>
      </c>
      <c r="B9915">
        <f>MONTH('Supermart Grocery Sales - Retai'!F:F)</f>
        <v>8</v>
      </c>
      <c r="C9915" t="str" cm="1">
        <f t="array" ref="C9915">CHOOSE(_xlfn.ANCHORARRAY(B9915), "Jan", "Feb", "Mar", "Apr", "May", "Jun", "Jul", "Aug", "Sep", "Oct", "Nov", "Dec")</f>
        <v>Aug</v>
      </c>
      <c r="D9915" t="str">
        <f>"Q"&amp;ROUNDUP(MONTH('Supermart Grocery Sales - Retai'!F9915)/3,0)</f>
        <v>Q3</v>
      </c>
      <c r="E9915">
        <f>tbl_DataModel[[#This Row],[Profit]]/tbl_DataModel[[#This Row],[Sales]]</f>
        <v>0.45</v>
      </c>
      <c r="F9915">
        <v>940</v>
      </c>
      <c r="G9915">
        <v>423</v>
      </c>
      <c r="H9915" t="s">
        <v>13</v>
      </c>
      <c r="I9915" t="s">
        <v>195</v>
      </c>
      <c r="J9915" t="s">
        <v>23</v>
      </c>
      <c r="K9915" t="s">
        <v>125</v>
      </c>
    </row>
    <row r="9916" spans="1:11" x14ac:dyDescent="0.3">
      <c r="A9916">
        <f>YEAR('Supermart Grocery Sales - Retai'!F:F)</f>
        <v>2018</v>
      </c>
      <c r="B9916">
        <f>MONTH('Supermart Grocery Sales - Retai'!F:F)</f>
        <v>9</v>
      </c>
      <c r="C9916" t="str" cm="1">
        <f t="array" ref="C9916">CHOOSE(_xlfn.ANCHORARRAY(B9916), "Jan", "Feb", "Mar", "Apr", "May", "Jun", "Jul", "Aug", "Sep", "Oct", "Nov", "Dec")</f>
        <v>Sep</v>
      </c>
      <c r="D9916" t="str">
        <f>"Q"&amp;ROUNDUP(MONTH('Supermart Grocery Sales - Retai'!F9916)/3,0)</f>
        <v>Q3</v>
      </c>
      <c r="E9916">
        <f>tbl_DataModel[[#This Row],[Profit]]/tbl_DataModel[[#This Row],[Sales]]</f>
        <v>0.3</v>
      </c>
      <c r="F9916">
        <v>2002</v>
      </c>
      <c r="G9916">
        <v>600.6</v>
      </c>
      <c r="H9916" t="s">
        <v>63</v>
      </c>
      <c r="I9916" t="s">
        <v>157</v>
      </c>
      <c r="J9916" t="s">
        <v>23</v>
      </c>
      <c r="K9916" t="s">
        <v>130</v>
      </c>
    </row>
    <row r="9917" spans="1:11" x14ac:dyDescent="0.3">
      <c r="A9917">
        <f>YEAR('Supermart Grocery Sales - Retai'!F:F)</f>
        <v>2015</v>
      </c>
      <c r="B9917">
        <f>MONTH('Supermart Grocery Sales - Retai'!F:F)</f>
        <v>1</v>
      </c>
      <c r="C9917" t="str" cm="1">
        <f t="array" ref="C9917">CHOOSE(_xlfn.ANCHORARRAY(B9917), "Jan", "Feb", "Mar", "Apr", "May", "Jun", "Jul", "Aug", "Sep", "Oct", "Nov", "Dec")</f>
        <v>Jan</v>
      </c>
      <c r="D9917" t="str">
        <f>"Q"&amp;ROUNDUP(MONTH('Supermart Grocery Sales - Retai'!F9917)/3,0)</f>
        <v>Q1</v>
      </c>
      <c r="E9917">
        <f>tbl_DataModel[[#This Row],[Profit]]/tbl_DataModel[[#This Row],[Sales]]</f>
        <v>0.18</v>
      </c>
      <c r="F9917">
        <v>796</v>
      </c>
      <c r="G9917">
        <v>143.28</v>
      </c>
      <c r="H9917" t="s">
        <v>13</v>
      </c>
      <c r="I9917" t="s">
        <v>79</v>
      </c>
      <c r="J9917" t="s">
        <v>23</v>
      </c>
      <c r="K9917" t="s">
        <v>102</v>
      </c>
    </row>
    <row r="9918" spans="1:11" x14ac:dyDescent="0.3">
      <c r="A9918">
        <f>YEAR('Supermart Grocery Sales - Retai'!F:F)</f>
        <v>2015</v>
      </c>
      <c r="B9918">
        <f>MONTH('Supermart Grocery Sales - Retai'!F:F)</f>
        <v>1</v>
      </c>
      <c r="C9918" t="str" cm="1">
        <f t="array" ref="C9918">CHOOSE(_xlfn.ANCHORARRAY(B9918), "Jan", "Feb", "Mar", "Apr", "May", "Jun", "Jul", "Aug", "Sep", "Oct", "Nov", "Dec")</f>
        <v>Jan</v>
      </c>
      <c r="D9918" t="str">
        <f>"Q"&amp;ROUNDUP(MONTH('Supermart Grocery Sales - Retai'!F9918)/3,0)</f>
        <v>Q1</v>
      </c>
      <c r="E9918">
        <f>tbl_DataModel[[#This Row],[Profit]]/tbl_DataModel[[#This Row],[Sales]]</f>
        <v>0.37</v>
      </c>
      <c r="F9918">
        <v>1350</v>
      </c>
      <c r="G9918">
        <v>499.5</v>
      </c>
      <c r="H9918" t="s">
        <v>13</v>
      </c>
      <c r="I9918" t="s">
        <v>14</v>
      </c>
      <c r="J9918" t="s">
        <v>23</v>
      </c>
      <c r="K9918" t="s">
        <v>263</v>
      </c>
    </row>
    <row r="9919" spans="1:11" x14ac:dyDescent="0.3">
      <c r="A9919">
        <f>YEAR('Supermart Grocery Sales - Retai'!F:F)</f>
        <v>2017</v>
      </c>
      <c r="B9919">
        <f>MONTH('Supermart Grocery Sales - Retai'!F:F)</f>
        <v>11</v>
      </c>
      <c r="C9919" t="str" cm="1">
        <f t="array" ref="C9919">CHOOSE(_xlfn.ANCHORARRAY(B9919), "Jan", "Feb", "Mar", "Apr", "May", "Jun", "Jul", "Aug", "Sep", "Oct", "Nov", "Dec")</f>
        <v>Nov</v>
      </c>
      <c r="D9919" t="str">
        <f>"Q"&amp;ROUNDUP(MONTH('Supermart Grocery Sales - Retai'!F9919)/3,0)</f>
        <v>Q4</v>
      </c>
      <c r="E9919">
        <f>tbl_DataModel[[#This Row],[Profit]]/tbl_DataModel[[#This Row],[Sales]]</f>
        <v>0.41</v>
      </c>
      <c r="F9919">
        <v>741</v>
      </c>
      <c r="G9919">
        <v>303.81</v>
      </c>
      <c r="H9919" t="s">
        <v>26</v>
      </c>
      <c r="I9919" t="s">
        <v>37</v>
      </c>
      <c r="J9919" t="s">
        <v>23</v>
      </c>
      <c r="K9919" t="s">
        <v>42</v>
      </c>
    </row>
    <row r="9920" spans="1:11" x14ac:dyDescent="0.3">
      <c r="A9920">
        <f>YEAR('Supermart Grocery Sales - Retai'!F:F)</f>
        <v>2015</v>
      </c>
      <c r="B9920">
        <f>MONTH('Supermart Grocery Sales - Retai'!F:F)</f>
        <v>11</v>
      </c>
      <c r="C9920" t="str" cm="1">
        <f t="array" ref="C9920">CHOOSE(_xlfn.ANCHORARRAY(B9920), "Jan", "Feb", "Mar", "Apr", "May", "Jun", "Jul", "Aug", "Sep", "Oct", "Nov", "Dec")</f>
        <v>Nov</v>
      </c>
      <c r="D9920" t="str">
        <f>"Q"&amp;ROUNDUP(MONTH('Supermart Grocery Sales - Retai'!F9920)/3,0)</f>
        <v>Q4</v>
      </c>
      <c r="E9920">
        <f>tbl_DataModel[[#This Row],[Profit]]/tbl_DataModel[[#This Row],[Sales]]</f>
        <v>0.37</v>
      </c>
      <c r="F9920">
        <v>1369</v>
      </c>
      <c r="G9920">
        <v>506.53</v>
      </c>
      <c r="H9920" t="s">
        <v>49</v>
      </c>
      <c r="I9920" t="s">
        <v>50</v>
      </c>
      <c r="J9920" t="s">
        <v>23</v>
      </c>
      <c r="K9920" t="s">
        <v>151</v>
      </c>
    </row>
    <row r="9921" spans="1:11" x14ac:dyDescent="0.3">
      <c r="A9921">
        <f>YEAR('Supermart Grocery Sales - Retai'!F:F)</f>
        <v>2018</v>
      </c>
      <c r="B9921">
        <f>MONTH('Supermart Grocery Sales - Retai'!F:F)</f>
        <v>3</v>
      </c>
      <c r="C9921" t="str" cm="1">
        <f t="array" ref="C9921">CHOOSE(_xlfn.ANCHORARRAY(B9921), "Jan", "Feb", "Mar", "Apr", "May", "Jun", "Jul", "Aug", "Sep", "Oct", "Nov", "Dec")</f>
        <v>Mar</v>
      </c>
      <c r="D9921" t="str">
        <f>"Q"&amp;ROUNDUP(MONTH('Supermart Grocery Sales - Retai'!F9921)/3,0)</f>
        <v>Q1</v>
      </c>
      <c r="E9921">
        <f>tbl_DataModel[[#This Row],[Profit]]/tbl_DataModel[[#This Row],[Sales]]</f>
        <v>0.34</v>
      </c>
      <c r="F9921">
        <v>1790</v>
      </c>
      <c r="G9921">
        <v>608.6</v>
      </c>
      <c r="H9921" t="s">
        <v>49</v>
      </c>
      <c r="I9921" t="s">
        <v>205</v>
      </c>
      <c r="J9921" t="s">
        <v>23</v>
      </c>
      <c r="K9921" t="s">
        <v>111</v>
      </c>
    </row>
    <row r="9922" spans="1:11" x14ac:dyDescent="0.3">
      <c r="A9922">
        <f>YEAR('Supermart Grocery Sales - Retai'!F:F)</f>
        <v>2018</v>
      </c>
      <c r="B9922">
        <f>MONTH('Supermart Grocery Sales - Retai'!F:F)</f>
        <v>5</v>
      </c>
      <c r="C9922" t="str" cm="1">
        <f t="array" ref="C9922">CHOOSE(_xlfn.ANCHORARRAY(B9922), "Jan", "Feb", "Mar", "Apr", "May", "Jun", "Jul", "Aug", "Sep", "Oct", "Nov", "Dec")</f>
        <v>May</v>
      </c>
      <c r="D9922" t="str">
        <f>"Q"&amp;ROUNDUP(MONTH('Supermart Grocery Sales - Retai'!F9922)/3,0)</f>
        <v>Q2</v>
      </c>
      <c r="E9922">
        <f>tbl_DataModel[[#This Row],[Profit]]/tbl_DataModel[[#This Row],[Sales]]</f>
        <v>0.19</v>
      </c>
      <c r="F9922">
        <v>2084</v>
      </c>
      <c r="G9922">
        <v>395.96</v>
      </c>
      <c r="H9922" t="s">
        <v>49</v>
      </c>
      <c r="I9922" t="s">
        <v>54</v>
      </c>
      <c r="J9922" t="s">
        <v>23</v>
      </c>
      <c r="K9922" t="s">
        <v>130</v>
      </c>
    </row>
    <row r="9923" spans="1:11" x14ac:dyDescent="0.3">
      <c r="A9923">
        <f>YEAR('Supermart Grocery Sales - Retai'!F:F)</f>
        <v>2016</v>
      </c>
      <c r="B9923">
        <f>MONTH('Supermart Grocery Sales - Retai'!F:F)</f>
        <v>5</v>
      </c>
      <c r="C9923" t="str" cm="1">
        <f t="array" ref="C9923">CHOOSE(_xlfn.ANCHORARRAY(B9923), "Jan", "Feb", "Mar", "Apr", "May", "Jun", "Jul", "Aug", "Sep", "Oct", "Nov", "Dec")</f>
        <v>May</v>
      </c>
      <c r="D9923" t="str">
        <f>"Q"&amp;ROUNDUP(MONTH('Supermart Grocery Sales - Retai'!F9923)/3,0)</f>
        <v>Q2</v>
      </c>
      <c r="E9923">
        <f>tbl_DataModel[[#This Row],[Profit]]/tbl_DataModel[[#This Row],[Sales]]</f>
        <v>0.14000000000000001</v>
      </c>
      <c r="F9923">
        <v>1560</v>
      </c>
      <c r="G9923">
        <v>218.4</v>
      </c>
      <c r="H9923" t="s">
        <v>26</v>
      </c>
      <c r="I9923" t="s">
        <v>94</v>
      </c>
      <c r="J9923" t="s">
        <v>23</v>
      </c>
      <c r="K9923" t="s">
        <v>42</v>
      </c>
    </row>
    <row r="9924" spans="1:11" x14ac:dyDescent="0.3">
      <c r="A9924">
        <f>YEAR('Supermart Grocery Sales - Retai'!F:F)</f>
        <v>2015</v>
      </c>
      <c r="B9924">
        <f>MONTH('Supermart Grocery Sales - Retai'!F:F)</f>
        <v>1</v>
      </c>
      <c r="C9924" t="str" cm="1">
        <f t="array" ref="C9924">CHOOSE(_xlfn.ANCHORARRAY(B9924), "Jan", "Feb", "Mar", "Apr", "May", "Jun", "Jul", "Aug", "Sep", "Oct", "Nov", "Dec")</f>
        <v>Jan</v>
      </c>
      <c r="D9924" t="str">
        <f>"Q"&amp;ROUNDUP(MONTH('Supermart Grocery Sales - Retai'!F9924)/3,0)</f>
        <v>Q1</v>
      </c>
      <c r="E9924">
        <f>tbl_DataModel[[#This Row],[Profit]]/tbl_DataModel[[#This Row],[Sales]]</f>
        <v>0.28999999999999998</v>
      </c>
      <c r="F9924">
        <v>1258</v>
      </c>
      <c r="G9924">
        <v>364.82</v>
      </c>
      <c r="H9924" t="s">
        <v>63</v>
      </c>
      <c r="I9924" t="s">
        <v>157</v>
      </c>
      <c r="J9924" t="s">
        <v>23</v>
      </c>
      <c r="K9924" t="s">
        <v>146</v>
      </c>
    </row>
    <row r="9925" spans="1:11" x14ac:dyDescent="0.3">
      <c r="A9925">
        <f>YEAR('Supermart Grocery Sales - Retai'!F:F)</f>
        <v>2018</v>
      </c>
      <c r="B9925">
        <f>MONTH('Supermart Grocery Sales - Retai'!F:F)</f>
        <v>5</v>
      </c>
      <c r="C9925" t="str" cm="1">
        <f t="array" ref="C9925">CHOOSE(_xlfn.ANCHORARRAY(B9925), "Jan", "Feb", "Mar", "Apr", "May", "Jun", "Jul", "Aug", "Sep", "Oct", "Nov", "Dec")</f>
        <v>May</v>
      </c>
      <c r="D9925" t="str">
        <f>"Q"&amp;ROUNDUP(MONTH('Supermart Grocery Sales - Retai'!F9925)/3,0)</f>
        <v>Q2</v>
      </c>
      <c r="E9925">
        <f>tbl_DataModel[[#This Row],[Profit]]/tbl_DataModel[[#This Row],[Sales]]</f>
        <v>0.23</v>
      </c>
      <c r="F9925">
        <v>1328</v>
      </c>
      <c r="G9925">
        <v>305.44</v>
      </c>
      <c r="H9925" t="s">
        <v>13</v>
      </c>
      <c r="I9925" t="s">
        <v>79</v>
      </c>
      <c r="J9925" t="s">
        <v>23</v>
      </c>
      <c r="K9925" t="s">
        <v>78</v>
      </c>
    </row>
    <row r="9926" spans="1:11" x14ac:dyDescent="0.3">
      <c r="A9926">
        <f>YEAR('Supermart Grocery Sales - Retai'!F:F)</f>
        <v>2018</v>
      </c>
      <c r="B9926">
        <f>MONTH('Supermart Grocery Sales - Retai'!F:F)</f>
        <v>8</v>
      </c>
      <c r="C9926" t="str" cm="1">
        <f t="array" ref="C9926">CHOOSE(_xlfn.ANCHORARRAY(B9926), "Jan", "Feb", "Mar", "Apr", "May", "Jun", "Jul", "Aug", "Sep", "Oct", "Nov", "Dec")</f>
        <v>Aug</v>
      </c>
      <c r="D9926" t="str">
        <f>"Q"&amp;ROUNDUP(MONTH('Supermart Grocery Sales - Retai'!F9926)/3,0)</f>
        <v>Q3</v>
      </c>
      <c r="E9926">
        <f>tbl_DataModel[[#This Row],[Profit]]/tbl_DataModel[[#This Row],[Sales]]</f>
        <v>0.37</v>
      </c>
      <c r="F9926">
        <v>2499</v>
      </c>
      <c r="G9926">
        <v>924.63</v>
      </c>
      <c r="H9926" t="s">
        <v>49</v>
      </c>
      <c r="I9926" t="s">
        <v>54</v>
      </c>
      <c r="J9926" t="s">
        <v>23</v>
      </c>
      <c r="K9926" t="s">
        <v>53</v>
      </c>
    </row>
    <row r="9927" spans="1:11" x14ac:dyDescent="0.3">
      <c r="A9927">
        <f>YEAR('Supermart Grocery Sales - Retai'!F:F)</f>
        <v>2015</v>
      </c>
      <c r="B9927">
        <f>MONTH('Supermart Grocery Sales - Retai'!F:F)</f>
        <v>1</v>
      </c>
      <c r="C9927" t="str" cm="1">
        <f t="array" ref="C9927">CHOOSE(_xlfn.ANCHORARRAY(B9927), "Jan", "Feb", "Mar", "Apr", "May", "Jun", "Jul", "Aug", "Sep", "Oct", "Nov", "Dec")</f>
        <v>Jan</v>
      </c>
      <c r="D9927" t="str">
        <f>"Q"&amp;ROUNDUP(MONTH('Supermart Grocery Sales - Retai'!F9927)/3,0)</f>
        <v>Q1</v>
      </c>
      <c r="E9927">
        <f>tbl_DataModel[[#This Row],[Profit]]/tbl_DataModel[[#This Row],[Sales]]</f>
        <v>0.19999999999999998</v>
      </c>
      <c r="F9927">
        <v>1916</v>
      </c>
      <c r="G9927">
        <v>383.2</v>
      </c>
      <c r="H9927" t="s">
        <v>13</v>
      </c>
      <c r="I9927" t="s">
        <v>195</v>
      </c>
      <c r="J9927" t="s">
        <v>23</v>
      </c>
      <c r="K9927" t="s">
        <v>74</v>
      </c>
    </row>
    <row r="9928" spans="1:11" x14ac:dyDescent="0.3">
      <c r="A9928">
        <f>YEAR('Supermart Grocery Sales - Retai'!F:F)</f>
        <v>2016</v>
      </c>
      <c r="B9928">
        <f>MONTH('Supermart Grocery Sales - Retai'!F:F)</f>
        <v>7</v>
      </c>
      <c r="C9928" t="str" cm="1">
        <f t="array" ref="C9928">CHOOSE(_xlfn.ANCHORARRAY(B9928), "Jan", "Feb", "Mar", "Apr", "May", "Jun", "Jul", "Aug", "Sep", "Oct", "Nov", "Dec")</f>
        <v>Jul</v>
      </c>
      <c r="D9928" t="str">
        <f>"Q"&amp;ROUNDUP(MONTH('Supermart Grocery Sales - Retai'!F9928)/3,0)</f>
        <v>Q3</v>
      </c>
      <c r="E9928">
        <f>tbl_DataModel[[#This Row],[Profit]]/tbl_DataModel[[#This Row],[Sales]]</f>
        <v>0.17</v>
      </c>
      <c r="F9928">
        <v>2401</v>
      </c>
      <c r="G9928">
        <v>408.17</v>
      </c>
      <c r="H9928" t="s">
        <v>63</v>
      </c>
      <c r="I9928" t="s">
        <v>87</v>
      </c>
      <c r="J9928" t="s">
        <v>23</v>
      </c>
      <c r="K9928" t="s">
        <v>191</v>
      </c>
    </row>
    <row r="9929" spans="1:11" x14ac:dyDescent="0.3">
      <c r="A9929">
        <f>YEAR('Supermart Grocery Sales - Retai'!F:F)</f>
        <v>2018</v>
      </c>
      <c r="B9929">
        <f>MONTH('Supermart Grocery Sales - Retai'!F:F)</f>
        <v>8</v>
      </c>
      <c r="C9929" t="str" cm="1">
        <f t="array" ref="C9929">CHOOSE(_xlfn.ANCHORARRAY(B9929), "Jan", "Feb", "Mar", "Apr", "May", "Jun", "Jul", "Aug", "Sep", "Oct", "Nov", "Dec")</f>
        <v>Aug</v>
      </c>
      <c r="D9929" t="str">
        <f>"Q"&amp;ROUNDUP(MONTH('Supermart Grocery Sales - Retai'!F9929)/3,0)</f>
        <v>Q3</v>
      </c>
      <c r="E9929">
        <f>tbl_DataModel[[#This Row],[Profit]]/tbl_DataModel[[#This Row],[Sales]]</f>
        <v>0.25</v>
      </c>
      <c r="F9929">
        <v>2371</v>
      </c>
      <c r="G9929">
        <v>592.75</v>
      </c>
      <c r="H9929" t="s">
        <v>49</v>
      </c>
      <c r="I9929" t="s">
        <v>50</v>
      </c>
      <c r="J9929" t="s">
        <v>23</v>
      </c>
      <c r="K9929" t="s">
        <v>108</v>
      </c>
    </row>
    <row r="9930" spans="1:11" x14ac:dyDescent="0.3">
      <c r="A9930">
        <f>YEAR('Supermart Grocery Sales - Retai'!F:F)</f>
        <v>2018</v>
      </c>
      <c r="B9930">
        <f>MONTH('Supermart Grocery Sales - Retai'!F:F)</f>
        <v>7</v>
      </c>
      <c r="C9930" t="str" cm="1">
        <f t="array" ref="C9930">CHOOSE(_xlfn.ANCHORARRAY(B9930), "Jan", "Feb", "Mar", "Apr", "May", "Jun", "Jul", "Aug", "Sep", "Oct", "Nov", "Dec")</f>
        <v>Jul</v>
      </c>
      <c r="D9930" t="str">
        <f>"Q"&amp;ROUNDUP(MONTH('Supermart Grocery Sales - Retai'!F9930)/3,0)</f>
        <v>Q3</v>
      </c>
      <c r="E9930">
        <f>tbl_DataModel[[#This Row],[Profit]]/tbl_DataModel[[#This Row],[Sales]]</f>
        <v>0.11</v>
      </c>
      <c r="F9930">
        <v>1688</v>
      </c>
      <c r="G9930">
        <v>185.68</v>
      </c>
      <c r="H9930" t="s">
        <v>20</v>
      </c>
      <c r="I9930" t="s">
        <v>91</v>
      </c>
      <c r="J9930" t="s">
        <v>23</v>
      </c>
      <c r="K9930" t="s">
        <v>261</v>
      </c>
    </row>
    <row r="9931" spans="1:11" x14ac:dyDescent="0.3">
      <c r="A9931">
        <f>YEAR('Supermart Grocery Sales - Retai'!F:F)</f>
        <v>2018</v>
      </c>
      <c r="B9931">
        <f>MONTH('Supermart Grocery Sales - Retai'!F:F)</f>
        <v>4</v>
      </c>
      <c r="C9931" t="str" cm="1">
        <f t="array" ref="C9931">CHOOSE(_xlfn.ANCHORARRAY(B9931), "Jan", "Feb", "Mar", "Apr", "May", "Jun", "Jul", "Aug", "Sep", "Oct", "Nov", "Dec")</f>
        <v>Apr</v>
      </c>
      <c r="D9931" t="str">
        <f>"Q"&amp;ROUNDUP(MONTH('Supermart Grocery Sales - Retai'!F9931)/3,0)</f>
        <v>Q2</v>
      </c>
      <c r="E9931">
        <f>tbl_DataModel[[#This Row],[Profit]]/tbl_DataModel[[#This Row],[Sales]]</f>
        <v>0.26999999999999996</v>
      </c>
      <c r="F9931">
        <v>2034</v>
      </c>
      <c r="G9931">
        <v>549.17999999999995</v>
      </c>
      <c r="H9931" t="s">
        <v>49</v>
      </c>
      <c r="I9931" t="s">
        <v>205</v>
      </c>
      <c r="J9931" t="s">
        <v>23</v>
      </c>
      <c r="K9931" t="s">
        <v>120</v>
      </c>
    </row>
    <row r="9932" spans="1:11" x14ac:dyDescent="0.3">
      <c r="A9932">
        <f>YEAR('Supermart Grocery Sales - Retai'!F:F)</f>
        <v>2018</v>
      </c>
      <c r="B9932">
        <f>MONTH('Supermart Grocery Sales - Retai'!F:F)</f>
        <v>4</v>
      </c>
      <c r="C9932" t="str" cm="1">
        <f t="array" ref="C9932">CHOOSE(_xlfn.ANCHORARRAY(B9932), "Jan", "Feb", "Mar", "Apr", "May", "Jun", "Jul", "Aug", "Sep", "Oct", "Nov", "Dec")</f>
        <v>Apr</v>
      </c>
      <c r="D9932" t="str">
        <f>"Q"&amp;ROUNDUP(MONTH('Supermart Grocery Sales - Retai'!F9932)/3,0)</f>
        <v>Q2</v>
      </c>
      <c r="E9932">
        <f>tbl_DataModel[[#This Row],[Profit]]/tbl_DataModel[[#This Row],[Sales]]</f>
        <v>0.25</v>
      </c>
      <c r="F9932">
        <v>1363</v>
      </c>
      <c r="G9932">
        <v>340.75</v>
      </c>
      <c r="H9932" t="s">
        <v>49</v>
      </c>
      <c r="I9932" t="s">
        <v>50</v>
      </c>
      <c r="J9932" t="s">
        <v>23</v>
      </c>
      <c r="K9932" t="s">
        <v>40</v>
      </c>
    </row>
    <row r="9933" spans="1:11" x14ac:dyDescent="0.3">
      <c r="A9933">
        <f>YEAR('Supermart Grocery Sales - Retai'!F:F)</f>
        <v>2018</v>
      </c>
      <c r="B9933">
        <f>MONTH('Supermart Grocery Sales - Retai'!F:F)</f>
        <v>10</v>
      </c>
      <c r="C9933" t="str" cm="1">
        <f t="array" ref="C9933">CHOOSE(_xlfn.ANCHORARRAY(B9933), "Jan", "Feb", "Mar", "Apr", "May", "Jun", "Jul", "Aug", "Sep", "Oct", "Nov", "Dec")</f>
        <v>Oct</v>
      </c>
      <c r="D9933" t="str">
        <f>"Q"&amp;ROUNDUP(MONTH('Supermart Grocery Sales - Retai'!F9933)/3,0)</f>
        <v>Q4</v>
      </c>
      <c r="E9933">
        <f>tbl_DataModel[[#This Row],[Profit]]/tbl_DataModel[[#This Row],[Sales]]</f>
        <v>0.22999999999999998</v>
      </c>
      <c r="F9933">
        <v>854</v>
      </c>
      <c r="G9933">
        <v>196.42</v>
      </c>
      <c r="H9933" t="s">
        <v>49</v>
      </c>
      <c r="I9933" t="s">
        <v>205</v>
      </c>
      <c r="J9933" t="s">
        <v>23</v>
      </c>
      <c r="K9933" t="s">
        <v>193</v>
      </c>
    </row>
    <row r="9934" spans="1:11" x14ac:dyDescent="0.3">
      <c r="A9934">
        <f>YEAR('Supermart Grocery Sales - Retai'!F:F)</f>
        <v>2018</v>
      </c>
      <c r="B9934">
        <f>MONTH('Supermart Grocery Sales - Retai'!F:F)</f>
        <v>11</v>
      </c>
      <c r="C9934" t="str" cm="1">
        <f t="array" ref="C9934">CHOOSE(_xlfn.ANCHORARRAY(B9934), "Jan", "Feb", "Mar", "Apr", "May", "Jun", "Jul", "Aug", "Sep", "Oct", "Nov", "Dec")</f>
        <v>Nov</v>
      </c>
      <c r="D9934" t="str">
        <f>"Q"&amp;ROUNDUP(MONTH('Supermart Grocery Sales - Retai'!F9934)/3,0)</f>
        <v>Q4</v>
      </c>
      <c r="E9934">
        <f>tbl_DataModel[[#This Row],[Profit]]/tbl_DataModel[[#This Row],[Sales]]</f>
        <v>0.11</v>
      </c>
      <c r="F9934">
        <v>1712</v>
      </c>
      <c r="G9934">
        <v>188.32</v>
      </c>
      <c r="H9934" t="s">
        <v>63</v>
      </c>
      <c r="I9934" t="s">
        <v>157</v>
      </c>
      <c r="J9934" t="s">
        <v>23</v>
      </c>
      <c r="K9934" t="s">
        <v>197</v>
      </c>
    </row>
    <row r="9935" spans="1:11" x14ac:dyDescent="0.3">
      <c r="A9935">
        <f>YEAR('Supermart Grocery Sales - Retai'!F:F)</f>
        <v>2017</v>
      </c>
      <c r="B9935">
        <f>MONTH('Supermart Grocery Sales - Retai'!F:F)</f>
        <v>9</v>
      </c>
      <c r="C9935" t="str" cm="1">
        <f t="array" ref="C9935">CHOOSE(_xlfn.ANCHORARRAY(B9935), "Jan", "Feb", "Mar", "Apr", "May", "Jun", "Jul", "Aug", "Sep", "Oct", "Nov", "Dec")</f>
        <v>Sep</v>
      </c>
      <c r="D9935" t="str">
        <f>"Q"&amp;ROUNDUP(MONTH('Supermart Grocery Sales - Retai'!F9935)/3,0)</f>
        <v>Q3</v>
      </c>
      <c r="E9935">
        <f>tbl_DataModel[[#This Row],[Profit]]/tbl_DataModel[[#This Row],[Sales]]</f>
        <v>0.06</v>
      </c>
      <c r="F9935">
        <v>1316</v>
      </c>
      <c r="G9935">
        <v>78.959999999999994</v>
      </c>
      <c r="H9935" t="s">
        <v>20</v>
      </c>
      <c r="I9935" t="s">
        <v>91</v>
      </c>
      <c r="J9935" t="s">
        <v>23</v>
      </c>
      <c r="K9935" t="s">
        <v>169</v>
      </c>
    </row>
    <row r="9936" spans="1:11" x14ac:dyDescent="0.3">
      <c r="A9936">
        <f>YEAR('Supermart Grocery Sales - Retai'!F:F)</f>
        <v>2017</v>
      </c>
      <c r="B9936">
        <f>MONTH('Supermart Grocery Sales - Retai'!F:F)</f>
        <v>5</v>
      </c>
      <c r="C9936" t="str" cm="1">
        <f t="array" ref="C9936">CHOOSE(_xlfn.ANCHORARRAY(B9936), "Jan", "Feb", "Mar", "Apr", "May", "Jun", "Jul", "Aug", "Sep", "Oct", "Nov", "Dec")</f>
        <v>May</v>
      </c>
      <c r="D9936" t="str">
        <f>"Q"&amp;ROUNDUP(MONTH('Supermart Grocery Sales - Retai'!F9936)/3,0)</f>
        <v>Q2</v>
      </c>
      <c r="E9936">
        <f>tbl_DataModel[[#This Row],[Profit]]/tbl_DataModel[[#This Row],[Sales]]</f>
        <v>0.06</v>
      </c>
      <c r="F9936">
        <v>1141</v>
      </c>
      <c r="G9936">
        <v>68.459999999999994</v>
      </c>
      <c r="H9936" t="s">
        <v>20</v>
      </c>
      <c r="I9936" t="s">
        <v>21</v>
      </c>
      <c r="J9936" t="s">
        <v>23</v>
      </c>
      <c r="K9936" t="s">
        <v>42</v>
      </c>
    </row>
    <row r="9937" spans="1:11" x14ac:dyDescent="0.3">
      <c r="A9937">
        <f>YEAR('Supermart Grocery Sales - Retai'!F:F)</f>
        <v>2017</v>
      </c>
      <c r="B9937">
        <f>MONTH('Supermart Grocery Sales - Retai'!F:F)</f>
        <v>10</v>
      </c>
      <c r="C9937" t="str" cm="1">
        <f t="array" ref="C9937">CHOOSE(_xlfn.ANCHORARRAY(B9937), "Jan", "Feb", "Mar", "Apr", "May", "Jun", "Jul", "Aug", "Sep", "Oct", "Nov", "Dec")</f>
        <v>Oct</v>
      </c>
      <c r="D9937" t="str">
        <f>"Q"&amp;ROUNDUP(MONTH('Supermart Grocery Sales - Retai'!F9937)/3,0)</f>
        <v>Q4</v>
      </c>
      <c r="E9937">
        <f>tbl_DataModel[[#This Row],[Profit]]/tbl_DataModel[[#This Row],[Sales]]</f>
        <v>0.27999999999999997</v>
      </c>
      <c r="F9937">
        <v>1411</v>
      </c>
      <c r="G9937">
        <v>395.08</v>
      </c>
      <c r="H9937" t="s">
        <v>58</v>
      </c>
      <c r="I9937" t="s">
        <v>112</v>
      </c>
      <c r="J9937" t="s">
        <v>23</v>
      </c>
      <c r="K9937" t="s">
        <v>116</v>
      </c>
    </row>
    <row r="9938" spans="1:11" x14ac:dyDescent="0.3">
      <c r="A9938">
        <f>YEAR('Supermart Grocery Sales - Retai'!F:F)</f>
        <v>2018</v>
      </c>
      <c r="B9938">
        <f>MONTH('Supermart Grocery Sales - Retai'!F:F)</f>
        <v>11</v>
      </c>
      <c r="C9938" t="str" cm="1">
        <f t="array" ref="C9938">CHOOSE(_xlfn.ANCHORARRAY(B9938), "Jan", "Feb", "Mar", "Apr", "May", "Jun", "Jul", "Aug", "Sep", "Oct", "Nov", "Dec")</f>
        <v>Nov</v>
      </c>
      <c r="D9938" t="str">
        <f>"Q"&amp;ROUNDUP(MONTH('Supermart Grocery Sales - Retai'!F9938)/3,0)</f>
        <v>Q4</v>
      </c>
      <c r="E9938">
        <f>tbl_DataModel[[#This Row],[Profit]]/tbl_DataModel[[#This Row],[Sales]]</f>
        <v>0.31</v>
      </c>
      <c r="F9938">
        <v>664</v>
      </c>
      <c r="G9938">
        <v>205.84</v>
      </c>
      <c r="H9938" t="s">
        <v>49</v>
      </c>
      <c r="I9938" t="s">
        <v>50</v>
      </c>
      <c r="J9938" t="s">
        <v>23</v>
      </c>
      <c r="K9938" t="s">
        <v>42</v>
      </c>
    </row>
    <row r="9939" spans="1:11" x14ac:dyDescent="0.3">
      <c r="A9939">
        <f>YEAR('Supermart Grocery Sales - Retai'!F:F)</f>
        <v>2018</v>
      </c>
      <c r="B9939">
        <f>MONTH('Supermart Grocery Sales - Retai'!F:F)</f>
        <v>9</v>
      </c>
      <c r="C9939" t="str" cm="1">
        <f t="array" ref="C9939">CHOOSE(_xlfn.ANCHORARRAY(B9939), "Jan", "Feb", "Mar", "Apr", "May", "Jun", "Jul", "Aug", "Sep", "Oct", "Nov", "Dec")</f>
        <v>Sep</v>
      </c>
      <c r="D9939" t="str">
        <f>"Q"&amp;ROUNDUP(MONTH('Supermart Grocery Sales - Retai'!F9939)/3,0)</f>
        <v>Q3</v>
      </c>
      <c r="E9939">
        <f>tbl_DataModel[[#This Row],[Profit]]/tbl_DataModel[[#This Row],[Sales]]</f>
        <v>0.23</v>
      </c>
      <c r="F9939">
        <v>1610</v>
      </c>
      <c r="G9939">
        <v>370.3</v>
      </c>
      <c r="H9939" t="s">
        <v>32</v>
      </c>
      <c r="I9939" t="s">
        <v>33</v>
      </c>
      <c r="J9939" t="s">
        <v>23</v>
      </c>
      <c r="K9939" t="s">
        <v>151</v>
      </c>
    </row>
    <row r="9940" spans="1:11" x14ac:dyDescent="0.3">
      <c r="A9940">
        <f>YEAR('Supermart Grocery Sales - Retai'!F:F)</f>
        <v>2015</v>
      </c>
      <c r="B9940">
        <f>MONTH('Supermart Grocery Sales - Retai'!F:F)</f>
        <v>8</v>
      </c>
      <c r="C9940" t="str" cm="1">
        <f t="array" ref="C9940">CHOOSE(_xlfn.ANCHORARRAY(B9940), "Jan", "Feb", "Mar", "Apr", "May", "Jun", "Jul", "Aug", "Sep", "Oct", "Nov", "Dec")</f>
        <v>Aug</v>
      </c>
      <c r="D9940" t="str">
        <f>"Q"&amp;ROUNDUP(MONTH('Supermart Grocery Sales - Retai'!F9940)/3,0)</f>
        <v>Q3</v>
      </c>
      <c r="E9940">
        <f>tbl_DataModel[[#This Row],[Profit]]/tbl_DataModel[[#This Row],[Sales]]</f>
        <v>0.1</v>
      </c>
      <c r="F9940">
        <v>1480</v>
      </c>
      <c r="G9940">
        <v>148</v>
      </c>
      <c r="H9940" t="s">
        <v>58</v>
      </c>
      <c r="I9940" t="s">
        <v>68</v>
      </c>
      <c r="J9940" t="s">
        <v>23</v>
      </c>
      <c r="K9940" t="s">
        <v>137</v>
      </c>
    </row>
    <row r="9941" spans="1:11" x14ac:dyDescent="0.3">
      <c r="A9941">
        <f>YEAR('Supermart Grocery Sales - Retai'!F:F)</f>
        <v>2015</v>
      </c>
      <c r="B9941">
        <f>MONTH('Supermart Grocery Sales - Retai'!F:F)</f>
        <v>11</v>
      </c>
      <c r="C9941" t="str" cm="1">
        <f t="array" ref="C9941">CHOOSE(_xlfn.ANCHORARRAY(B9941), "Jan", "Feb", "Mar", "Apr", "May", "Jun", "Jul", "Aug", "Sep", "Oct", "Nov", "Dec")</f>
        <v>Nov</v>
      </c>
      <c r="D9941" t="str">
        <f>"Q"&amp;ROUNDUP(MONTH('Supermart Grocery Sales - Retai'!F9941)/3,0)</f>
        <v>Q4</v>
      </c>
      <c r="E9941">
        <f>tbl_DataModel[[#This Row],[Profit]]/tbl_DataModel[[#This Row],[Sales]]</f>
        <v>0.4</v>
      </c>
      <c r="F9941">
        <v>1560</v>
      </c>
      <c r="G9941">
        <v>624</v>
      </c>
      <c r="H9941" t="s">
        <v>58</v>
      </c>
      <c r="I9941" t="s">
        <v>59</v>
      </c>
      <c r="J9941" t="s">
        <v>23</v>
      </c>
      <c r="K9941" t="s">
        <v>40</v>
      </c>
    </row>
    <row r="9942" spans="1:11" x14ac:dyDescent="0.3">
      <c r="A9942">
        <f>YEAR('Supermart Grocery Sales - Retai'!F:F)</f>
        <v>2015</v>
      </c>
      <c r="B9942">
        <f>MONTH('Supermart Grocery Sales - Retai'!F:F)</f>
        <v>3</v>
      </c>
      <c r="C9942" t="str" cm="1">
        <f t="array" ref="C9942">CHOOSE(_xlfn.ANCHORARRAY(B9942), "Jan", "Feb", "Mar", "Apr", "May", "Jun", "Jul", "Aug", "Sep", "Oct", "Nov", "Dec")</f>
        <v>Mar</v>
      </c>
      <c r="D9942" t="str">
        <f>"Q"&amp;ROUNDUP(MONTH('Supermart Grocery Sales - Retai'!F9942)/3,0)</f>
        <v>Q1</v>
      </c>
      <c r="E9942">
        <f>tbl_DataModel[[#This Row],[Profit]]/tbl_DataModel[[#This Row],[Sales]]</f>
        <v>0.18000000000000002</v>
      </c>
      <c r="F9942">
        <v>2379</v>
      </c>
      <c r="G9942">
        <v>428.22</v>
      </c>
      <c r="H9942" t="s">
        <v>20</v>
      </c>
      <c r="I9942" t="s">
        <v>91</v>
      </c>
      <c r="J9942" t="s">
        <v>23</v>
      </c>
      <c r="K9942" t="s">
        <v>116</v>
      </c>
    </row>
    <row r="9943" spans="1:11" x14ac:dyDescent="0.3">
      <c r="A9943">
        <f>YEAR('Supermart Grocery Sales - Retai'!F:F)</f>
        <v>2015</v>
      </c>
      <c r="B9943">
        <f>MONTH('Supermart Grocery Sales - Retai'!F:F)</f>
        <v>3</v>
      </c>
      <c r="C9943" t="str" cm="1">
        <f t="array" ref="C9943">CHOOSE(_xlfn.ANCHORARRAY(B9943), "Jan", "Feb", "Mar", "Apr", "May", "Jun", "Jul", "Aug", "Sep", "Oct", "Nov", "Dec")</f>
        <v>Mar</v>
      </c>
      <c r="D9943" t="str">
        <f>"Q"&amp;ROUNDUP(MONTH('Supermart Grocery Sales - Retai'!F9943)/3,0)</f>
        <v>Q1</v>
      </c>
      <c r="E9943">
        <f>tbl_DataModel[[#This Row],[Profit]]/tbl_DataModel[[#This Row],[Sales]]</f>
        <v>0.45</v>
      </c>
      <c r="F9943">
        <v>1843</v>
      </c>
      <c r="G9943">
        <v>829.35</v>
      </c>
      <c r="H9943" t="s">
        <v>58</v>
      </c>
      <c r="I9943" t="s">
        <v>68</v>
      </c>
      <c r="J9943" t="s">
        <v>23</v>
      </c>
      <c r="K9943" t="s">
        <v>135</v>
      </c>
    </row>
    <row r="9944" spans="1:11" x14ac:dyDescent="0.3">
      <c r="A9944">
        <f>YEAR('Supermart Grocery Sales - Retai'!F:F)</f>
        <v>2018</v>
      </c>
      <c r="B9944">
        <f>MONTH('Supermart Grocery Sales - Retai'!F:F)</f>
        <v>5</v>
      </c>
      <c r="C9944" t="str" cm="1">
        <f t="array" ref="C9944">CHOOSE(_xlfn.ANCHORARRAY(B9944), "Jan", "Feb", "Mar", "Apr", "May", "Jun", "Jul", "Aug", "Sep", "Oct", "Nov", "Dec")</f>
        <v>May</v>
      </c>
      <c r="D9944" t="str">
        <f>"Q"&amp;ROUNDUP(MONTH('Supermart Grocery Sales - Retai'!F9944)/3,0)</f>
        <v>Q2</v>
      </c>
      <c r="E9944">
        <f>tbl_DataModel[[#This Row],[Profit]]/tbl_DataModel[[#This Row],[Sales]]</f>
        <v>0.32</v>
      </c>
      <c r="F9944">
        <v>2088</v>
      </c>
      <c r="G9944">
        <v>668.16</v>
      </c>
      <c r="H9944" t="s">
        <v>20</v>
      </c>
      <c r="I9944" t="s">
        <v>91</v>
      </c>
      <c r="J9944" t="s">
        <v>29</v>
      </c>
      <c r="K9944" t="s">
        <v>165</v>
      </c>
    </row>
    <row r="9945" spans="1:11" x14ac:dyDescent="0.3">
      <c r="A9945">
        <f>YEAR('Supermart Grocery Sales - Retai'!F:F)</f>
        <v>2015</v>
      </c>
      <c r="B9945">
        <f>MONTH('Supermart Grocery Sales - Retai'!F:F)</f>
        <v>11</v>
      </c>
      <c r="C9945" t="str" cm="1">
        <f t="array" ref="C9945">CHOOSE(_xlfn.ANCHORARRAY(B9945), "Jan", "Feb", "Mar", "Apr", "May", "Jun", "Jul", "Aug", "Sep", "Oct", "Nov", "Dec")</f>
        <v>Nov</v>
      </c>
      <c r="D9945" t="str">
        <f>"Q"&amp;ROUNDUP(MONTH('Supermart Grocery Sales - Retai'!F9945)/3,0)</f>
        <v>Q4</v>
      </c>
      <c r="E9945">
        <f>tbl_DataModel[[#This Row],[Profit]]/tbl_DataModel[[#This Row],[Sales]]</f>
        <v>0.32999999999999996</v>
      </c>
      <c r="F9945">
        <v>765</v>
      </c>
      <c r="G9945">
        <v>252.45</v>
      </c>
      <c r="H9945" t="s">
        <v>58</v>
      </c>
      <c r="I9945" t="s">
        <v>68</v>
      </c>
      <c r="J9945" t="s">
        <v>29</v>
      </c>
      <c r="K9945" t="s">
        <v>130</v>
      </c>
    </row>
    <row r="9946" spans="1:11" x14ac:dyDescent="0.3">
      <c r="A9946">
        <f>YEAR('Supermart Grocery Sales - Retai'!F:F)</f>
        <v>2017</v>
      </c>
      <c r="B9946">
        <f>MONTH('Supermart Grocery Sales - Retai'!F:F)</f>
        <v>6</v>
      </c>
      <c r="C9946" t="str" cm="1">
        <f t="array" ref="C9946">CHOOSE(_xlfn.ANCHORARRAY(B9946), "Jan", "Feb", "Mar", "Apr", "May", "Jun", "Jul", "Aug", "Sep", "Oct", "Nov", "Dec")</f>
        <v>Jun</v>
      </c>
      <c r="D9946" t="str">
        <f>"Q"&amp;ROUNDUP(MONTH('Supermart Grocery Sales - Retai'!F9946)/3,0)</f>
        <v>Q2</v>
      </c>
      <c r="E9946">
        <f>tbl_DataModel[[#This Row],[Profit]]/tbl_DataModel[[#This Row],[Sales]]</f>
        <v>0.42000000000000004</v>
      </c>
      <c r="F9946">
        <v>2038</v>
      </c>
      <c r="G9946">
        <v>855.96</v>
      </c>
      <c r="H9946" t="s">
        <v>58</v>
      </c>
      <c r="I9946" t="s">
        <v>68</v>
      </c>
      <c r="J9946" t="s">
        <v>29</v>
      </c>
      <c r="K9946" t="s">
        <v>182</v>
      </c>
    </row>
    <row r="9947" spans="1:11" x14ac:dyDescent="0.3">
      <c r="A9947">
        <f>YEAR('Supermart Grocery Sales - Retai'!F:F)</f>
        <v>2016</v>
      </c>
      <c r="B9947">
        <f>MONTH('Supermart Grocery Sales - Retai'!F:F)</f>
        <v>11</v>
      </c>
      <c r="C9947" t="str" cm="1">
        <f t="array" ref="C9947">CHOOSE(_xlfn.ANCHORARRAY(B9947), "Jan", "Feb", "Mar", "Apr", "May", "Jun", "Jul", "Aug", "Sep", "Oct", "Nov", "Dec")</f>
        <v>Nov</v>
      </c>
      <c r="D9947" t="str">
        <f>"Q"&amp;ROUNDUP(MONTH('Supermart Grocery Sales - Retai'!F9947)/3,0)</f>
        <v>Q4</v>
      </c>
      <c r="E9947">
        <f>tbl_DataModel[[#This Row],[Profit]]/tbl_DataModel[[#This Row],[Sales]]</f>
        <v>0.14000000000000001</v>
      </c>
      <c r="F9947">
        <v>2400</v>
      </c>
      <c r="G9947">
        <v>336</v>
      </c>
      <c r="H9947" t="s">
        <v>20</v>
      </c>
      <c r="I9947" t="s">
        <v>91</v>
      </c>
      <c r="J9947" t="s">
        <v>29</v>
      </c>
      <c r="K9947" t="s">
        <v>71</v>
      </c>
    </row>
    <row r="9948" spans="1:11" x14ac:dyDescent="0.3">
      <c r="A9948">
        <f>YEAR('Supermart Grocery Sales - Retai'!F:F)</f>
        <v>2018</v>
      </c>
      <c r="B9948">
        <f>MONTH('Supermart Grocery Sales - Retai'!F:F)</f>
        <v>9</v>
      </c>
      <c r="C9948" t="str" cm="1">
        <f t="array" ref="C9948">CHOOSE(_xlfn.ANCHORARRAY(B9948), "Jan", "Feb", "Mar", "Apr", "May", "Jun", "Jul", "Aug", "Sep", "Oct", "Nov", "Dec")</f>
        <v>Sep</v>
      </c>
      <c r="D9948" t="str">
        <f>"Q"&amp;ROUNDUP(MONTH('Supermart Grocery Sales - Retai'!F9948)/3,0)</f>
        <v>Q3</v>
      </c>
      <c r="E9948">
        <f>tbl_DataModel[[#This Row],[Profit]]/tbl_DataModel[[#This Row],[Sales]]</f>
        <v>0.33</v>
      </c>
      <c r="F9948">
        <v>974</v>
      </c>
      <c r="G9948">
        <v>321.42</v>
      </c>
      <c r="H9948" t="s">
        <v>32</v>
      </c>
      <c r="I9948" t="s">
        <v>153</v>
      </c>
      <c r="J9948" t="s">
        <v>29</v>
      </c>
      <c r="K9948" t="s">
        <v>45</v>
      </c>
    </row>
    <row r="9949" spans="1:11" x14ac:dyDescent="0.3">
      <c r="A9949">
        <f>YEAR('Supermart Grocery Sales - Retai'!F:F)</f>
        <v>2016</v>
      </c>
      <c r="B9949">
        <f>MONTH('Supermart Grocery Sales - Retai'!F:F)</f>
        <v>11</v>
      </c>
      <c r="C9949" t="str" cm="1">
        <f t="array" ref="C9949">CHOOSE(_xlfn.ANCHORARRAY(B9949), "Jan", "Feb", "Mar", "Apr", "May", "Jun", "Jul", "Aug", "Sep", "Oct", "Nov", "Dec")</f>
        <v>Nov</v>
      </c>
      <c r="D9949" t="str">
        <f>"Q"&amp;ROUNDUP(MONTH('Supermart Grocery Sales - Retai'!F9949)/3,0)</f>
        <v>Q4</v>
      </c>
      <c r="E9949">
        <f>tbl_DataModel[[#This Row],[Profit]]/tbl_DataModel[[#This Row],[Sales]]</f>
        <v>0.43</v>
      </c>
      <c r="F9949">
        <v>2053</v>
      </c>
      <c r="G9949">
        <v>882.79</v>
      </c>
      <c r="H9949" t="s">
        <v>58</v>
      </c>
      <c r="I9949" t="s">
        <v>112</v>
      </c>
      <c r="J9949" t="s">
        <v>29</v>
      </c>
      <c r="K9949" t="s">
        <v>45</v>
      </c>
    </row>
    <row r="9950" spans="1:11" x14ac:dyDescent="0.3">
      <c r="A9950">
        <f>YEAR('Supermart Grocery Sales - Retai'!F:F)</f>
        <v>2016</v>
      </c>
      <c r="B9950">
        <f>MONTH('Supermart Grocery Sales - Retai'!F:F)</f>
        <v>10</v>
      </c>
      <c r="C9950" t="str" cm="1">
        <f t="array" ref="C9950">CHOOSE(_xlfn.ANCHORARRAY(B9950), "Jan", "Feb", "Mar", "Apr", "May", "Jun", "Jul", "Aug", "Sep", "Oct", "Nov", "Dec")</f>
        <v>Oct</v>
      </c>
      <c r="D9950" t="str">
        <f>"Q"&amp;ROUNDUP(MONTH('Supermart Grocery Sales - Retai'!F9950)/3,0)</f>
        <v>Q4</v>
      </c>
      <c r="E9950">
        <f>tbl_DataModel[[#This Row],[Profit]]/tbl_DataModel[[#This Row],[Sales]]</f>
        <v>0.44</v>
      </c>
      <c r="F9950">
        <v>2289</v>
      </c>
      <c r="G9950">
        <v>1007.16</v>
      </c>
      <c r="H9950" t="s">
        <v>26</v>
      </c>
      <c r="I9950" t="s">
        <v>27</v>
      </c>
      <c r="J9950" t="s">
        <v>29</v>
      </c>
      <c r="K9950" t="s">
        <v>146</v>
      </c>
    </row>
    <row r="9951" spans="1:11" x14ac:dyDescent="0.3">
      <c r="A9951">
        <f>YEAR('Supermart Grocery Sales - Retai'!F:F)</f>
        <v>2015</v>
      </c>
      <c r="B9951">
        <f>MONTH('Supermart Grocery Sales - Retai'!F:F)</f>
        <v>12</v>
      </c>
      <c r="C9951" t="str" cm="1">
        <f t="array" ref="C9951">CHOOSE(_xlfn.ANCHORARRAY(B9951), "Jan", "Feb", "Mar", "Apr", "May", "Jun", "Jul", "Aug", "Sep", "Oct", "Nov", "Dec")</f>
        <v>Dec</v>
      </c>
      <c r="D9951" t="str">
        <f>"Q"&amp;ROUNDUP(MONTH('Supermart Grocery Sales - Retai'!F9951)/3,0)</f>
        <v>Q4</v>
      </c>
      <c r="E9951">
        <f>tbl_DataModel[[#This Row],[Profit]]/tbl_DataModel[[#This Row],[Sales]]</f>
        <v>0.23</v>
      </c>
      <c r="F9951">
        <v>1638</v>
      </c>
      <c r="G9951">
        <v>376.74</v>
      </c>
      <c r="H9951" t="s">
        <v>49</v>
      </c>
      <c r="I9951" t="s">
        <v>205</v>
      </c>
      <c r="J9951" t="s">
        <v>29</v>
      </c>
      <c r="K9951" t="s">
        <v>116</v>
      </c>
    </row>
    <row r="9952" spans="1:11" x14ac:dyDescent="0.3">
      <c r="A9952">
        <f>YEAR('Supermart Grocery Sales - Retai'!F:F)</f>
        <v>2016</v>
      </c>
      <c r="B9952">
        <f>MONTH('Supermart Grocery Sales - Retai'!F:F)</f>
        <v>11</v>
      </c>
      <c r="C9952" t="str" cm="1">
        <f t="array" ref="C9952">CHOOSE(_xlfn.ANCHORARRAY(B9952), "Jan", "Feb", "Mar", "Apr", "May", "Jun", "Jul", "Aug", "Sep", "Oct", "Nov", "Dec")</f>
        <v>Nov</v>
      </c>
      <c r="D9952" t="str">
        <f>"Q"&amp;ROUNDUP(MONTH('Supermart Grocery Sales - Retai'!F9952)/3,0)</f>
        <v>Q4</v>
      </c>
      <c r="E9952">
        <f>tbl_DataModel[[#This Row],[Profit]]/tbl_DataModel[[#This Row],[Sales]]</f>
        <v>0.31</v>
      </c>
      <c r="F9952">
        <v>814</v>
      </c>
      <c r="G9952">
        <v>252.34</v>
      </c>
      <c r="H9952" t="s">
        <v>32</v>
      </c>
      <c r="I9952" t="s">
        <v>153</v>
      </c>
      <c r="J9952" t="s">
        <v>29</v>
      </c>
      <c r="K9952" t="s">
        <v>261</v>
      </c>
    </row>
    <row r="9953" spans="1:11" x14ac:dyDescent="0.3">
      <c r="A9953">
        <f>YEAR('Supermart Grocery Sales - Retai'!F:F)</f>
        <v>2018</v>
      </c>
      <c r="B9953">
        <f>MONTH('Supermart Grocery Sales - Retai'!F:F)</f>
        <v>11</v>
      </c>
      <c r="C9953" t="str" cm="1">
        <f t="array" ref="C9953">CHOOSE(_xlfn.ANCHORARRAY(B9953), "Jan", "Feb", "Mar", "Apr", "May", "Jun", "Jul", "Aug", "Sep", "Oct", "Nov", "Dec")</f>
        <v>Nov</v>
      </c>
      <c r="D9953" t="str">
        <f>"Q"&amp;ROUNDUP(MONTH('Supermart Grocery Sales - Retai'!F9953)/3,0)</f>
        <v>Q4</v>
      </c>
      <c r="E9953">
        <f>tbl_DataModel[[#This Row],[Profit]]/tbl_DataModel[[#This Row],[Sales]]</f>
        <v>0.19</v>
      </c>
      <c r="F9953">
        <v>1379</v>
      </c>
      <c r="G9953">
        <v>262.01</v>
      </c>
      <c r="H9953" t="s">
        <v>32</v>
      </c>
      <c r="I9953" t="s">
        <v>97</v>
      </c>
      <c r="J9953" t="s">
        <v>29</v>
      </c>
      <c r="K9953" t="s">
        <v>182</v>
      </c>
    </row>
    <row r="9954" spans="1:11" x14ac:dyDescent="0.3">
      <c r="A9954">
        <f>YEAR('Supermart Grocery Sales - Retai'!F:F)</f>
        <v>2015</v>
      </c>
      <c r="B9954">
        <f>MONTH('Supermart Grocery Sales - Retai'!F:F)</f>
        <v>4</v>
      </c>
      <c r="C9954" t="str" cm="1">
        <f t="array" ref="C9954">CHOOSE(_xlfn.ANCHORARRAY(B9954), "Jan", "Feb", "Mar", "Apr", "May", "Jun", "Jul", "Aug", "Sep", "Oct", "Nov", "Dec")</f>
        <v>Apr</v>
      </c>
      <c r="D9954" t="str">
        <f>"Q"&amp;ROUNDUP(MONTH('Supermart Grocery Sales - Retai'!F9954)/3,0)</f>
        <v>Q2</v>
      </c>
      <c r="E9954">
        <f>tbl_DataModel[[#This Row],[Profit]]/tbl_DataModel[[#This Row],[Sales]]</f>
        <v>0.44</v>
      </c>
      <c r="F9954">
        <v>2330</v>
      </c>
      <c r="G9954">
        <v>1025.2</v>
      </c>
      <c r="H9954" t="s">
        <v>13</v>
      </c>
      <c r="I9954" t="s">
        <v>195</v>
      </c>
      <c r="J9954" t="s">
        <v>29</v>
      </c>
      <c r="K9954" t="s">
        <v>193</v>
      </c>
    </row>
    <row r="9955" spans="1:11" x14ac:dyDescent="0.3">
      <c r="A9955">
        <f>YEAR('Supermart Grocery Sales - Retai'!F:F)</f>
        <v>2017</v>
      </c>
      <c r="B9955">
        <f>MONTH('Supermart Grocery Sales - Retai'!F:F)</f>
        <v>9</v>
      </c>
      <c r="C9955" t="str" cm="1">
        <f t="array" ref="C9955">CHOOSE(_xlfn.ANCHORARRAY(B9955), "Jan", "Feb", "Mar", "Apr", "May", "Jun", "Jul", "Aug", "Sep", "Oct", "Nov", "Dec")</f>
        <v>Sep</v>
      </c>
      <c r="D9955" t="str">
        <f>"Q"&amp;ROUNDUP(MONTH('Supermart Grocery Sales - Retai'!F9955)/3,0)</f>
        <v>Q3</v>
      </c>
      <c r="E9955">
        <f>tbl_DataModel[[#This Row],[Profit]]/tbl_DataModel[[#This Row],[Sales]]</f>
        <v>0.18</v>
      </c>
      <c r="F9955">
        <v>1693</v>
      </c>
      <c r="G9955">
        <v>304.74</v>
      </c>
      <c r="H9955" t="s">
        <v>20</v>
      </c>
      <c r="I9955" t="s">
        <v>21</v>
      </c>
      <c r="J9955" t="s">
        <v>29</v>
      </c>
      <c r="K9955" t="s">
        <v>159</v>
      </c>
    </row>
    <row r="9956" spans="1:11" x14ac:dyDescent="0.3">
      <c r="A9956">
        <f>YEAR('Supermart Grocery Sales - Retai'!F:F)</f>
        <v>2017</v>
      </c>
      <c r="B9956">
        <f>MONTH('Supermart Grocery Sales - Retai'!F:F)</f>
        <v>10</v>
      </c>
      <c r="C9956" t="str" cm="1">
        <f t="array" ref="C9956">CHOOSE(_xlfn.ANCHORARRAY(B9956), "Jan", "Feb", "Mar", "Apr", "May", "Jun", "Jul", "Aug", "Sep", "Oct", "Nov", "Dec")</f>
        <v>Oct</v>
      </c>
      <c r="D9956" t="str">
        <f>"Q"&amp;ROUNDUP(MONTH('Supermart Grocery Sales - Retai'!F9956)/3,0)</f>
        <v>Q4</v>
      </c>
      <c r="E9956">
        <f>tbl_DataModel[[#This Row],[Profit]]/tbl_DataModel[[#This Row],[Sales]]</f>
        <v>0.08</v>
      </c>
      <c r="F9956">
        <v>2386</v>
      </c>
      <c r="G9956">
        <v>190.88</v>
      </c>
      <c r="H9956" t="s">
        <v>13</v>
      </c>
      <c r="I9956" t="s">
        <v>14</v>
      </c>
      <c r="J9956" t="s">
        <v>29</v>
      </c>
      <c r="K9956" t="s">
        <v>31</v>
      </c>
    </row>
    <row r="9957" spans="1:11" x14ac:dyDescent="0.3">
      <c r="A9957">
        <f>YEAR('Supermart Grocery Sales - Retai'!F:F)</f>
        <v>2018</v>
      </c>
      <c r="B9957">
        <f>MONTH('Supermart Grocery Sales - Retai'!F:F)</f>
        <v>10</v>
      </c>
      <c r="C9957" t="str" cm="1">
        <f t="array" ref="C9957">CHOOSE(_xlfn.ANCHORARRAY(B9957), "Jan", "Feb", "Mar", "Apr", "May", "Jun", "Jul", "Aug", "Sep", "Oct", "Nov", "Dec")</f>
        <v>Oct</v>
      </c>
      <c r="D9957" t="str">
        <f>"Q"&amp;ROUNDUP(MONTH('Supermart Grocery Sales - Retai'!F9957)/3,0)</f>
        <v>Q4</v>
      </c>
      <c r="E9957">
        <f>tbl_DataModel[[#This Row],[Profit]]/tbl_DataModel[[#This Row],[Sales]]</f>
        <v>0.24</v>
      </c>
      <c r="F9957">
        <v>2325</v>
      </c>
      <c r="G9957">
        <v>558</v>
      </c>
      <c r="H9957" t="s">
        <v>63</v>
      </c>
      <c r="I9957" t="s">
        <v>75</v>
      </c>
      <c r="J9957" t="s">
        <v>29</v>
      </c>
      <c r="K9957" t="s">
        <v>31</v>
      </c>
    </row>
    <row r="9958" spans="1:11" x14ac:dyDescent="0.3">
      <c r="A9958">
        <f>YEAR('Supermart Grocery Sales - Retai'!F:F)</f>
        <v>2015</v>
      </c>
      <c r="B9958">
        <f>MONTH('Supermart Grocery Sales - Retai'!F:F)</f>
        <v>10</v>
      </c>
      <c r="C9958" t="str" cm="1">
        <f t="array" ref="C9958">CHOOSE(_xlfn.ANCHORARRAY(B9958), "Jan", "Feb", "Mar", "Apr", "May", "Jun", "Jul", "Aug", "Sep", "Oct", "Nov", "Dec")</f>
        <v>Oct</v>
      </c>
      <c r="D9958" t="str">
        <f>"Q"&amp;ROUNDUP(MONTH('Supermart Grocery Sales - Retai'!F9958)/3,0)</f>
        <v>Q4</v>
      </c>
      <c r="E9958">
        <f>tbl_DataModel[[#This Row],[Profit]]/tbl_DataModel[[#This Row],[Sales]]</f>
        <v>0.35</v>
      </c>
      <c r="F9958">
        <v>2098</v>
      </c>
      <c r="G9958">
        <v>734.3</v>
      </c>
      <c r="H9958" t="s">
        <v>26</v>
      </c>
      <c r="I9958" t="s">
        <v>201</v>
      </c>
      <c r="J9958" t="s">
        <v>29</v>
      </c>
      <c r="K9958" t="s">
        <v>261</v>
      </c>
    </row>
    <row r="9959" spans="1:11" x14ac:dyDescent="0.3">
      <c r="A9959">
        <f>YEAR('Supermart Grocery Sales - Retai'!F:F)</f>
        <v>2017</v>
      </c>
      <c r="B9959">
        <f>MONTH('Supermart Grocery Sales - Retai'!F:F)</f>
        <v>12</v>
      </c>
      <c r="C9959" t="str" cm="1">
        <f t="array" ref="C9959">CHOOSE(_xlfn.ANCHORARRAY(B9959), "Jan", "Feb", "Mar", "Apr", "May", "Jun", "Jul", "Aug", "Sep", "Oct", "Nov", "Dec")</f>
        <v>Dec</v>
      </c>
      <c r="D9959" t="str">
        <f>"Q"&amp;ROUNDUP(MONTH('Supermart Grocery Sales - Retai'!F9959)/3,0)</f>
        <v>Q4</v>
      </c>
      <c r="E9959">
        <f>tbl_DataModel[[#This Row],[Profit]]/tbl_DataModel[[#This Row],[Sales]]</f>
        <v>0.28999999999999998</v>
      </c>
      <c r="F9959">
        <v>1574</v>
      </c>
      <c r="G9959">
        <v>456.46</v>
      </c>
      <c r="H9959" t="s">
        <v>58</v>
      </c>
      <c r="I9959" t="s">
        <v>59</v>
      </c>
      <c r="J9959" t="s">
        <v>29</v>
      </c>
      <c r="K9959" t="s">
        <v>90</v>
      </c>
    </row>
    <row r="9960" spans="1:11" x14ac:dyDescent="0.3">
      <c r="A9960">
        <f>YEAR('Supermart Grocery Sales - Retai'!F:F)</f>
        <v>2018</v>
      </c>
      <c r="B9960">
        <f>MONTH('Supermart Grocery Sales - Retai'!F:F)</f>
        <v>2</v>
      </c>
      <c r="C9960" t="str" cm="1">
        <f t="array" ref="C9960">CHOOSE(_xlfn.ANCHORARRAY(B9960), "Jan", "Feb", "Mar", "Apr", "May", "Jun", "Jul", "Aug", "Sep", "Oct", "Nov", "Dec")</f>
        <v>Feb</v>
      </c>
      <c r="D9960" t="str">
        <f>"Q"&amp;ROUNDUP(MONTH('Supermart Grocery Sales - Retai'!F9960)/3,0)</f>
        <v>Q1</v>
      </c>
      <c r="E9960">
        <f>tbl_DataModel[[#This Row],[Profit]]/tbl_DataModel[[#This Row],[Sales]]</f>
        <v>0.36</v>
      </c>
      <c r="F9960">
        <v>1296</v>
      </c>
      <c r="G9960">
        <v>466.56</v>
      </c>
      <c r="H9960" t="s">
        <v>13</v>
      </c>
      <c r="I9960" t="s">
        <v>195</v>
      </c>
      <c r="J9960" t="s">
        <v>29</v>
      </c>
      <c r="K9960" t="s">
        <v>111</v>
      </c>
    </row>
    <row r="9961" spans="1:11" x14ac:dyDescent="0.3">
      <c r="A9961">
        <f>YEAR('Supermart Grocery Sales - Retai'!F:F)</f>
        <v>2018</v>
      </c>
      <c r="B9961">
        <f>MONTH('Supermart Grocery Sales - Retai'!F:F)</f>
        <v>5</v>
      </c>
      <c r="C9961" t="str" cm="1">
        <f t="array" ref="C9961">CHOOSE(_xlfn.ANCHORARRAY(B9961), "Jan", "Feb", "Mar", "Apr", "May", "Jun", "Jul", "Aug", "Sep", "Oct", "Nov", "Dec")</f>
        <v>May</v>
      </c>
      <c r="D9961" t="str">
        <f>"Q"&amp;ROUNDUP(MONTH('Supermart Grocery Sales - Retai'!F9961)/3,0)</f>
        <v>Q2</v>
      </c>
      <c r="E9961">
        <f>tbl_DataModel[[#This Row],[Profit]]/tbl_DataModel[[#This Row],[Sales]]</f>
        <v>0.08</v>
      </c>
      <c r="F9961">
        <v>2122</v>
      </c>
      <c r="G9961">
        <v>169.76</v>
      </c>
      <c r="H9961" t="s">
        <v>13</v>
      </c>
      <c r="I9961" t="s">
        <v>79</v>
      </c>
      <c r="J9961" t="s">
        <v>29</v>
      </c>
      <c r="K9961" t="s">
        <v>12</v>
      </c>
    </row>
    <row r="9962" spans="1:11" x14ac:dyDescent="0.3">
      <c r="A9962">
        <f>YEAR('Supermart Grocery Sales - Retai'!F:F)</f>
        <v>2017</v>
      </c>
      <c r="B9962">
        <f>MONTH('Supermart Grocery Sales - Retai'!F:F)</f>
        <v>11</v>
      </c>
      <c r="C9962" t="str" cm="1">
        <f t="array" ref="C9962">CHOOSE(_xlfn.ANCHORARRAY(B9962), "Jan", "Feb", "Mar", "Apr", "May", "Jun", "Jul", "Aug", "Sep", "Oct", "Nov", "Dec")</f>
        <v>Nov</v>
      </c>
      <c r="D9962" t="str">
        <f>"Q"&amp;ROUNDUP(MONTH('Supermart Grocery Sales - Retai'!F9962)/3,0)</f>
        <v>Q4</v>
      </c>
      <c r="E9962">
        <f>tbl_DataModel[[#This Row],[Profit]]/tbl_DataModel[[#This Row],[Sales]]</f>
        <v>0.12</v>
      </c>
      <c r="F9962">
        <v>2471</v>
      </c>
      <c r="G9962">
        <v>296.52</v>
      </c>
      <c r="H9962" t="s">
        <v>63</v>
      </c>
      <c r="I9962" t="s">
        <v>87</v>
      </c>
      <c r="J9962" t="s">
        <v>29</v>
      </c>
      <c r="K9962" t="s">
        <v>135</v>
      </c>
    </row>
    <row r="9963" spans="1:11" x14ac:dyDescent="0.3">
      <c r="A9963">
        <f>YEAR('Supermart Grocery Sales - Retai'!F:F)</f>
        <v>2017</v>
      </c>
      <c r="B9963">
        <f>MONTH('Supermart Grocery Sales - Retai'!F:F)</f>
        <v>1</v>
      </c>
      <c r="C9963" t="str" cm="1">
        <f t="array" ref="C9963">CHOOSE(_xlfn.ANCHORARRAY(B9963), "Jan", "Feb", "Mar", "Apr", "May", "Jun", "Jul", "Aug", "Sep", "Oct", "Nov", "Dec")</f>
        <v>Jan</v>
      </c>
      <c r="D9963" t="str">
        <f>"Q"&amp;ROUNDUP(MONTH('Supermart Grocery Sales - Retai'!F9963)/3,0)</f>
        <v>Q1</v>
      </c>
      <c r="E9963">
        <f>tbl_DataModel[[#This Row],[Profit]]/tbl_DataModel[[#This Row],[Sales]]</f>
        <v>0.16</v>
      </c>
      <c r="F9963">
        <v>1157</v>
      </c>
      <c r="G9963">
        <v>185.12</v>
      </c>
      <c r="H9963" t="s">
        <v>32</v>
      </c>
      <c r="I9963" t="s">
        <v>153</v>
      </c>
      <c r="J9963" t="s">
        <v>29</v>
      </c>
      <c r="K9963" t="s">
        <v>156</v>
      </c>
    </row>
    <row r="9964" spans="1:11" x14ac:dyDescent="0.3">
      <c r="A9964">
        <f>YEAR('Supermart Grocery Sales - Retai'!F:F)</f>
        <v>2018</v>
      </c>
      <c r="B9964">
        <f>MONTH('Supermart Grocery Sales - Retai'!F:F)</f>
        <v>5</v>
      </c>
      <c r="C9964" t="str" cm="1">
        <f t="array" ref="C9964">CHOOSE(_xlfn.ANCHORARRAY(B9964), "Jan", "Feb", "Mar", "Apr", "May", "Jun", "Jul", "Aug", "Sep", "Oct", "Nov", "Dec")</f>
        <v>May</v>
      </c>
      <c r="D9964" t="str">
        <f>"Q"&amp;ROUNDUP(MONTH('Supermart Grocery Sales - Retai'!F9964)/3,0)</f>
        <v>Q2</v>
      </c>
      <c r="E9964">
        <f>tbl_DataModel[[#This Row],[Profit]]/tbl_DataModel[[#This Row],[Sales]]</f>
        <v>0.27999999999999997</v>
      </c>
      <c r="F9964">
        <v>1005</v>
      </c>
      <c r="G9964">
        <v>281.39999999999998</v>
      </c>
      <c r="H9964" t="s">
        <v>49</v>
      </c>
      <c r="I9964" t="s">
        <v>54</v>
      </c>
      <c r="J9964" t="s">
        <v>29</v>
      </c>
      <c r="K9964" t="s">
        <v>53</v>
      </c>
    </row>
    <row r="9965" spans="1:11" x14ac:dyDescent="0.3">
      <c r="A9965">
        <f>YEAR('Supermart Grocery Sales - Retai'!F:F)</f>
        <v>2018</v>
      </c>
      <c r="B9965">
        <f>MONTH('Supermart Grocery Sales - Retai'!F:F)</f>
        <v>1</v>
      </c>
      <c r="C9965" t="str" cm="1">
        <f t="array" ref="C9965">CHOOSE(_xlfn.ANCHORARRAY(B9965), "Jan", "Feb", "Mar", "Apr", "May", "Jun", "Jul", "Aug", "Sep", "Oct", "Nov", "Dec")</f>
        <v>Jan</v>
      </c>
      <c r="D9965" t="str">
        <f>"Q"&amp;ROUNDUP(MONTH('Supermart Grocery Sales - Retai'!F9965)/3,0)</f>
        <v>Q1</v>
      </c>
      <c r="E9965">
        <f>tbl_DataModel[[#This Row],[Profit]]/tbl_DataModel[[#This Row],[Sales]]</f>
        <v>0.19999999999999998</v>
      </c>
      <c r="F9965">
        <v>1682</v>
      </c>
      <c r="G9965">
        <v>336.4</v>
      </c>
      <c r="H9965" t="s">
        <v>58</v>
      </c>
      <c r="I9965" t="s">
        <v>59</v>
      </c>
      <c r="J9965" t="s">
        <v>29</v>
      </c>
      <c r="K9965" t="s">
        <v>169</v>
      </c>
    </row>
    <row r="9966" spans="1:11" x14ac:dyDescent="0.3">
      <c r="A9966">
        <f>YEAR('Supermart Grocery Sales - Retai'!F:F)</f>
        <v>2018</v>
      </c>
      <c r="B9966">
        <f>MONTH('Supermart Grocery Sales - Retai'!F:F)</f>
        <v>5</v>
      </c>
      <c r="C9966" t="str" cm="1">
        <f t="array" ref="C9966">CHOOSE(_xlfn.ANCHORARRAY(B9966), "Jan", "Feb", "Mar", "Apr", "May", "Jun", "Jul", "Aug", "Sep", "Oct", "Nov", "Dec")</f>
        <v>May</v>
      </c>
      <c r="D9966" t="str">
        <f>"Q"&amp;ROUNDUP(MONTH('Supermart Grocery Sales - Retai'!F9966)/3,0)</f>
        <v>Q2</v>
      </c>
      <c r="E9966">
        <f>tbl_DataModel[[#This Row],[Profit]]/tbl_DataModel[[#This Row],[Sales]]</f>
        <v>0.12000000000000001</v>
      </c>
      <c r="F9966">
        <v>2040</v>
      </c>
      <c r="G9966">
        <v>244.8</v>
      </c>
      <c r="H9966" t="s">
        <v>26</v>
      </c>
      <c r="I9966" t="s">
        <v>201</v>
      </c>
      <c r="J9966" t="s">
        <v>29</v>
      </c>
      <c r="K9966" t="s">
        <v>263</v>
      </c>
    </row>
    <row r="9967" spans="1:11" x14ac:dyDescent="0.3">
      <c r="A9967">
        <f>YEAR('Supermart Grocery Sales - Retai'!F:F)</f>
        <v>2018</v>
      </c>
      <c r="B9967">
        <f>MONTH('Supermart Grocery Sales - Retai'!F:F)</f>
        <v>7</v>
      </c>
      <c r="C9967" t="str" cm="1">
        <f t="array" ref="C9967">CHOOSE(_xlfn.ANCHORARRAY(B9967), "Jan", "Feb", "Mar", "Apr", "May", "Jun", "Jul", "Aug", "Sep", "Oct", "Nov", "Dec")</f>
        <v>Jul</v>
      </c>
      <c r="D9967" t="str">
        <f>"Q"&amp;ROUNDUP(MONTH('Supermart Grocery Sales - Retai'!F9967)/3,0)</f>
        <v>Q3</v>
      </c>
      <c r="E9967">
        <f>tbl_DataModel[[#This Row],[Profit]]/tbl_DataModel[[#This Row],[Sales]]</f>
        <v>0.06</v>
      </c>
      <c r="F9967">
        <v>2068</v>
      </c>
      <c r="G9967">
        <v>124.08</v>
      </c>
      <c r="H9967" t="s">
        <v>58</v>
      </c>
      <c r="I9967" t="s">
        <v>68</v>
      </c>
      <c r="J9967" t="s">
        <v>29</v>
      </c>
      <c r="K9967" t="s">
        <v>45</v>
      </c>
    </row>
    <row r="9968" spans="1:11" x14ac:dyDescent="0.3">
      <c r="A9968">
        <f>YEAR('Supermart Grocery Sales - Retai'!F:F)</f>
        <v>2017</v>
      </c>
      <c r="B9968">
        <f>MONTH('Supermart Grocery Sales - Retai'!F:F)</f>
        <v>12</v>
      </c>
      <c r="C9968" t="str" cm="1">
        <f t="array" ref="C9968">CHOOSE(_xlfn.ANCHORARRAY(B9968), "Jan", "Feb", "Mar", "Apr", "May", "Jun", "Jul", "Aug", "Sep", "Oct", "Nov", "Dec")</f>
        <v>Dec</v>
      </c>
      <c r="D9968" t="str">
        <f>"Q"&amp;ROUNDUP(MONTH('Supermart Grocery Sales - Retai'!F9968)/3,0)</f>
        <v>Q4</v>
      </c>
      <c r="E9968">
        <f>tbl_DataModel[[#This Row],[Profit]]/tbl_DataModel[[#This Row],[Sales]]</f>
        <v>0.43</v>
      </c>
      <c r="F9968">
        <v>922</v>
      </c>
      <c r="G9968">
        <v>396.46</v>
      </c>
      <c r="H9968" t="s">
        <v>26</v>
      </c>
      <c r="I9968" t="s">
        <v>201</v>
      </c>
      <c r="J9968" t="s">
        <v>29</v>
      </c>
      <c r="K9968" t="s">
        <v>53</v>
      </c>
    </row>
    <row r="9969" spans="1:11" x14ac:dyDescent="0.3">
      <c r="A9969">
        <f>YEAR('Supermart Grocery Sales - Retai'!F:F)</f>
        <v>2017</v>
      </c>
      <c r="B9969">
        <f>MONTH('Supermart Grocery Sales - Retai'!F:F)</f>
        <v>11</v>
      </c>
      <c r="C9969" t="str" cm="1">
        <f t="array" ref="C9969">CHOOSE(_xlfn.ANCHORARRAY(B9969), "Jan", "Feb", "Mar", "Apr", "May", "Jun", "Jul", "Aug", "Sep", "Oct", "Nov", "Dec")</f>
        <v>Nov</v>
      </c>
      <c r="D9969" t="str">
        <f>"Q"&amp;ROUNDUP(MONTH('Supermart Grocery Sales - Retai'!F9969)/3,0)</f>
        <v>Q4</v>
      </c>
      <c r="E9969">
        <f>tbl_DataModel[[#This Row],[Profit]]/tbl_DataModel[[#This Row],[Sales]]</f>
        <v>0.38</v>
      </c>
      <c r="F9969">
        <v>664</v>
      </c>
      <c r="G9969">
        <v>252.32</v>
      </c>
      <c r="H9969" t="s">
        <v>63</v>
      </c>
      <c r="I9969" t="s">
        <v>75</v>
      </c>
      <c r="J9969" t="s">
        <v>29</v>
      </c>
      <c r="K9969" t="s">
        <v>114</v>
      </c>
    </row>
    <row r="9970" spans="1:11" x14ac:dyDescent="0.3">
      <c r="A9970">
        <f>YEAR('Supermart Grocery Sales - Retai'!F:F)</f>
        <v>2018</v>
      </c>
      <c r="B9970">
        <f>MONTH('Supermart Grocery Sales - Retai'!F:F)</f>
        <v>3</v>
      </c>
      <c r="C9970" t="str" cm="1">
        <f t="array" ref="C9970">CHOOSE(_xlfn.ANCHORARRAY(B9970), "Jan", "Feb", "Mar", "Apr", "May", "Jun", "Jul", "Aug", "Sep", "Oct", "Nov", "Dec")</f>
        <v>Mar</v>
      </c>
      <c r="D9970" t="str">
        <f>"Q"&amp;ROUNDUP(MONTH('Supermart Grocery Sales - Retai'!F9970)/3,0)</f>
        <v>Q1</v>
      </c>
      <c r="E9970">
        <f>tbl_DataModel[[#This Row],[Profit]]/tbl_DataModel[[#This Row],[Sales]]</f>
        <v>0.31</v>
      </c>
      <c r="F9970">
        <v>1981</v>
      </c>
      <c r="G9970">
        <v>614.11</v>
      </c>
      <c r="H9970" t="s">
        <v>58</v>
      </c>
      <c r="I9970" t="s">
        <v>112</v>
      </c>
      <c r="J9970" t="s">
        <v>29</v>
      </c>
      <c r="K9970" t="s">
        <v>45</v>
      </c>
    </row>
    <row r="9971" spans="1:11" x14ac:dyDescent="0.3">
      <c r="A9971">
        <f>YEAR('Supermart Grocery Sales - Retai'!F:F)</f>
        <v>2015</v>
      </c>
      <c r="B9971">
        <f>MONTH('Supermart Grocery Sales - Retai'!F:F)</f>
        <v>8</v>
      </c>
      <c r="C9971" t="str" cm="1">
        <f t="array" ref="C9971">CHOOSE(_xlfn.ANCHORARRAY(B9971), "Jan", "Feb", "Mar", "Apr", "May", "Jun", "Jul", "Aug", "Sep", "Oct", "Nov", "Dec")</f>
        <v>Aug</v>
      </c>
      <c r="D9971" t="str">
        <f>"Q"&amp;ROUNDUP(MONTH('Supermart Grocery Sales - Retai'!F9971)/3,0)</f>
        <v>Q3</v>
      </c>
      <c r="E9971">
        <f>tbl_DataModel[[#This Row],[Profit]]/tbl_DataModel[[#This Row],[Sales]]</f>
        <v>0.21</v>
      </c>
      <c r="F9971">
        <v>784</v>
      </c>
      <c r="G9971">
        <v>164.64</v>
      </c>
      <c r="H9971" t="s">
        <v>49</v>
      </c>
      <c r="I9971" t="s">
        <v>205</v>
      </c>
      <c r="J9971" t="s">
        <v>29</v>
      </c>
      <c r="K9971" t="s">
        <v>151</v>
      </c>
    </row>
    <row r="9972" spans="1:11" x14ac:dyDescent="0.3">
      <c r="A9972">
        <f>YEAR('Supermart Grocery Sales - Retai'!F:F)</f>
        <v>2017</v>
      </c>
      <c r="B9972">
        <f>MONTH('Supermart Grocery Sales - Retai'!F:F)</f>
        <v>9</v>
      </c>
      <c r="C9972" t="str" cm="1">
        <f t="array" ref="C9972">CHOOSE(_xlfn.ANCHORARRAY(B9972), "Jan", "Feb", "Mar", "Apr", "May", "Jun", "Jul", "Aug", "Sep", "Oct", "Nov", "Dec")</f>
        <v>Sep</v>
      </c>
      <c r="D9972" t="str">
        <f>"Q"&amp;ROUNDUP(MONTH('Supermart Grocery Sales - Retai'!F9972)/3,0)</f>
        <v>Q3</v>
      </c>
      <c r="E9972">
        <f>tbl_DataModel[[#This Row],[Profit]]/tbl_DataModel[[#This Row],[Sales]]</f>
        <v>0.18</v>
      </c>
      <c r="F9972">
        <v>2132</v>
      </c>
      <c r="G9972">
        <v>383.76</v>
      </c>
      <c r="H9972" t="s">
        <v>13</v>
      </c>
      <c r="I9972" t="s">
        <v>14</v>
      </c>
      <c r="J9972" t="s">
        <v>29</v>
      </c>
      <c r="K9972" t="s">
        <v>182</v>
      </c>
    </row>
    <row r="9973" spans="1:11" x14ac:dyDescent="0.3">
      <c r="A9973">
        <f>YEAR('Supermart Grocery Sales - Retai'!F:F)</f>
        <v>2018</v>
      </c>
      <c r="B9973">
        <f>MONTH('Supermart Grocery Sales - Retai'!F:F)</f>
        <v>10</v>
      </c>
      <c r="C9973" t="str" cm="1">
        <f t="array" ref="C9973">CHOOSE(_xlfn.ANCHORARRAY(B9973), "Jan", "Feb", "Mar", "Apr", "May", "Jun", "Jul", "Aug", "Sep", "Oct", "Nov", "Dec")</f>
        <v>Oct</v>
      </c>
      <c r="D9973" t="str">
        <f>"Q"&amp;ROUNDUP(MONTH('Supermart Grocery Sales - Retai'!F9973)/3,0)</f>
        <v>Q4</v>
      </c>
      <c r="E9973">
        <f>tbl_DataModel[[#This Row],[Profit]]/tbl_DataModel[[#This Row],[Sales]]</f>
        <v>0.27</v>
      </c>
      <c r="F9973">
        <v>940</v>
      </c>
      <c r="G9973">
        <v>253.8</v>
      </c>
      <c r="H9973" t="s">
        <v>58</v>
      </c>
      <c r="I9973" t="s">
        <v>112</v>
      </c>
      <c r="J9973" t="s">
        <v>29</v>
      </c>
      <c r="K9973" t="s">
        <v>36</v>
      </c>
    </row>
    <row r="9974" spans="1:11" x14ac:dyDescent="0.3">
      <c r="A9974">
        <f>YEAR('Supermart Grocery Sales - Retai'!F:F)</f>
        <v>2018</v>
      </c>
      <c r="B9974">
        <f>MONTH('Supermart Grocery Sales - Retai'!F:F)</f>
        <v>2</v>
      </c>
      <c r="C9974" t="str" cm="1">
        <f t="array" ref="C9974">CHOOSE(_xlfn.ANCHORARRAY(B9974), "Jan", "Feb", "Mar", "Apr", "May", "Jun", "Jul", "Aug", "Sep", "Oct", "Nov", "Dec")</f>
        <v>Feb</v>
      </c>
      <c r="D9974" t="str">
        <f>"Q"&amp;ROUNDUP(MONTH('Supermart Grocery Sales - Retai'!F9974)/3,0)</f>
        <v>Q1</v>
      </c>
      <c r="E9974">
        <f>tbl_DataModel[[#This Row],[Profit]]/tbl_DataModel[[#This Row],[Sales]]</f>
        <v>0.13</v>
      </c>
      <c r="F9974">
        <v>2500</v>
      </c>
      <c r="G9974">
        <v>325</v>
      </c>
      <c r="H9974" t="s">
        <v>58</v>
      </c>
      <c r="I9974" t="s">
        <v>59</v>
      </c>
      <c r="J9974" t="s">
        <v>29</v>
      </c>
      <c r="K9974" t="s">
        <v>174</v>
      </c>
    </row>
    <row r="9975" spans="1:11" x14ac:dyDescent="0.3">
      <c r="A9975">
        <f>YEAR('Supermart Grocery Sales - Retai'!F:F)</f>
        <v>2017</v>
      </c>
      <c r="B9975">
        <f>MONTH('Supermart Grocery Sales - Retai'!F:F)</f>
        <v>5</v>
      </c>
      <c r="C9975" t="str" cm="1">
        <f t="array" ref="C9975">CHOOSE(_xlfn.ANCHORARRAY(B9975), "Jan", "Feb", "Mar", "Apr", "May", "Jun", "Jul", "Aug", "Sep", "Oct", "Nov", "Dec")</f>
        <v>May</v>
      </c>
      <c r="D9975" t="str">
        <f>"Q"&amp;ROUNDUP(MONTH('Supermart Grocery Sales - Retai'!F9975)/3,0)</f>
        <v>Q2</v>
      </c>
      <c r="E9975">
        <f>tbl_DataModel[[#This Row],[Profit]]/tbl_DataModel[[#This Row],[Sales]]</f>
        <v>9.9999999999999992E-2</v>
      </c>
      <c r="F9975">
        <v>2377</v>
      </c>
      <c r="G9975">
        <v>237.7</v>
      </c>
      <c r="H9975" t="s">
        <v>58</v>
      </c>
      <c r="I9975" t="s">
        <v>68</v>
      </c>
      <c r="J9975" t="s">
        <v>29</v>
      </c>
      <c r="K9975" t="s">
        <v>263</v>
      </c>
    </row>
    <row r="9976" spans="1:11" x14ac:dyDescent="0.3">
      <c r="A9976">
        <f>YEAR('Supermart Grocery Sales - Retai'!F:F)</f>
        <v>2015</v>
      </c>
      <c r="B9976">
        <f>MONTH('Supermart Grocery Sales - Retai'!F:F)</f>
        <v>12</v>
      </c>
      <c r="C9976" t="str" cm="1">
        <f t="array" ref="C9976">CHOOSE(_xlfn.ANCHORARRAY(B9976), "Jan", "Feb", "Mar", "Apr", "May", "Jun", "Jul", "Aug", "Sep", "Oct", "Nov", "Dec")</f>
        <v>Dec</v>
      </c>
      <c r="D9976" t="str">
        <f>"Q"&amp;ROUNDUP(MONTH('Supermart Grocery Sales - Retai'!F9976)/3,0)</f>
        <v>Q4</v>
      </c>
      <c r="E9976">
        <f>tbl_DataModel[[#This Row],[Profit]]/tbl_DataModel[[#This Row],[Sales]]</f>
        <v>0.38</v>
      </c>
      <c r="F9976">
        <v>1733</v>
      </c>
      <c r="G9976">
        <v>658.54</v>
      </c>
      <c r="H9976" t="s">
        <v>26</v>
      </c>
      <c r="I9976" t="s">
        <v>201</v>
      </c>
      <c r="J9976" t="s">
        <v>29</v>
      </c>
      <c r="K9976" t="s">
        <v>184</v>
      </c>
    </row>
    <row r="9977" spans="1:11" x14ac:dyDescent="0.3">
      <c r="A9977">
        <f>YEAR('Supermart Grocery Sales - Retai'!F:F)</f>
        <v>2018</v>
      </c>
      <c r="B9977">
        <f>MONTH('Supermart Grocery Sales - Retai'!F:F)</f>
        <v>11</v>
      </c>
      <c r="C9977" t="str" cm="1">
        <f t="array" ref="C9977">CHOOSE(_xlfn.ANCHORARRAY(B9977), "Jan", "Feb", "Mar", "Apr", "May", "Jun", "Jul", "Aug", "Sep", "Oct", "Nov", "Dec")</f>
        <v>Nov</v>
      </c>
      <c r="D9977" t="str">
        <f>"Q"&amp;ROUNDUP(MONTH('Supermart Grocery Sales - Retai'!F9977)/3,0)</f>
        <v>Q4</v>
      </c>
      <c r="E9977">
        <f>tbl_DataModel[[#This Row],[Profit]]/tbl_DataModel[[#This Row],[Sales]]</f>
        <v>0.22</v>
      </c>
      <c r="F9977">
        <v>1885</v>
      </c>
      <c r="G9977">
        <v>414.7</v>
      </c>
      <c r="H9977" t="s">
        <v>20</v>
      </c>
      <c r="I9977" t="s">
        <v>21</v>
      </c>
      <c r="J9977" t="s">
        <v>29</v>
      </c>
      <c r="K9977" t="s">
        <v>111</v>
      </c>
    </row>
    <row r="9978" spans="1:11" x14ac:dyDescent="0.3">
      <c r="A9978">
        <f>YEAR('Supermart Grocery Sales - Retai'!F:F)</f>
        <v>2017</v>
      </c>
      <c r="B9978">
        <f>MONTH('Supermart Grocery Sales - Retai'!F:F)</f>
        <v>6</v>
      </c>
      <c r="C9978" t="str" cm="1">
        <f t="array" ref="C9978">CHOOSE(_xlfn.ANCHORARRAY(B9978), "Jan", "Feb", "Mar", "Apr", "May", "Jun", "Jul", "Aug", "Sep", "Oct", "Nov", "Dec")</f>
        <v>Jun</v>
      </c>
      <c r="D9978" t="str">
        <f>"Q"&amp;ROUNDUP(MONTH('Supermart Grocery Sales - Retai'!F9978)/3,0)</f>
        <v>Q2</v>
      </c>
      <c r="E9978">
        <f>tbl_DataModel[[#This Row],[Profit]]/tbl_DataModel[[#This Row],[Sales]]</f>
        <v>0.18</v>
      </c>
      <c r="F9978">
        <v>2126</v>
      </c>
      <c r="G9978">
        <v>382.68</v>
      </c>
      <c r="H9978" t="s">
        <v>13</v>
      </c>
      <c r="I9978" t="s">
        <v>14</v>
      </c>
      <c r="J9978" t="s">
        <v>29</v>
      </c>
      <c r="K9978" t="s">
        <v>108</v>
      </c>
    </row>
    <row r="9979" spans="1:11" x14ac:dyDescent="0.3">
      <c r="A9979">
        <f>YEAR('Supermart Grocery Sales - Retai'!F:F)</f>
        <v>2015</v>
      </c>
      <c r="B9979">
        <f>MONTH('Supermart Grocery Sales - Retai'!F:F)</f>
        <v>3</v>
      </c>
      <c r="C9979" t="str" cm="1">
        <f t="array" ref="C9979">CHOOSE(_xlfn.ANCHORARRAY(B9979), "Jan", "Feb", "Mar", "Apr", "May", "Jun", "Jul", "Aug", "Sep", "Oct", "Nov", "Dec")</f>
        <v>Mar</v>
      </c>
      <c r="D9979" t="str">
        <f>"Q"&amp;ROUNDUP(MONTH('Supermart Grocery Sales - Retai'!F9979)/3,0)</f>
        <v>Q1</v>
      </c>
      <c r="E9979">
        <f>tbl_DataModel[[#This Row],[Profit]]/tbl_DataModel[[#This Row],[Sales]]</f>
        <v>0.31</v>
      </c>
      <c r="F9979">
        <v>2028</v>
      </c>
      <c r="G9979">
        <v>628.67999999999995</v>
      </c>
      <c r="H9979" t="s">
        <v>20</v>
      </c>
      <c r="I9979" t="s">
        <v>21</v>
      </c>
      <c r="J9979" t="s">
        <v>29</v>
      </c>
      <c r="K9979" t="s">
        <v>116</v>
      </c>
    </row>
    <row r="9980" spans="1:11" x14ac:dyDescent="0.3">
      <c r="A9980">
        <f>YEAR('Supermart Grocery Sales - Retai'!F:F)</f>
        <v>2016</v>
      </c>
      <c r="B9980">
        <f>MONTH('Supermart Grocery Sales - Retai'!F:F)</f>
        <v>3</v>
      </c>
      <c r="C9980" t="str" cm="1">
        <f t="array" ref="C9980">CHOOSE(_xlfn.ANCHORARRAY(B9980), "Jan", "Feb", "Mar", "Apr", "May", "Jun", "Jul", "Aug", "Sep", "Oct", "Nov", "Dec")</f>
        <v>Mar</v>
      </c>
      <c r="D9980" t="str">
        <f>"Q"&amp;ROUNDUP(MONTH('Supermart Grocery Sales - Retai'!F9980)/3,0)</f>
        <v>Q1</v>
      </c>
      <c r="E9980">
        <f>tbl_DataModel[[#This Row],[Profit]]/tbl_DataModel[[#This Row],[Sales]]</f>
        <v>0.21</v>
      </c>
      <c r="F9980">
        <v>1195</v>
      </c>
      <c r="G9980">
        <v>250.95</v>
      </c>
      <c r="H9980" t="s">
        <v>58</v>
      </c>
      <c r="I9980" t="s">
        <v>68</v>
      </c>
      <c r="J9980" t="s">
        <v>29</v>
      </c>
      <c r="K9980" t="s">
        <v>165</v>
      </c>
    </row>
    <row r="9981" spans="1:11" x14ac:dyDescent="0.3">
      <c r="A9981">
        <f>YEAR('Supermart Grocery Sales - Retai'!F:F)</f>
        <v>2015</v>
      </c>
      <c r="B9981">
        <f>MONTH('Supermart Grocery Sales - Retai'!F:F)</f>
        <v>3</v>
      </c>
      <c r="C9981" t="str" cm="1">
        <f t="array" ref="C9981">CHOOSE(_xlfn.ANCHORARRAY(B9981), "Jan", "Feb", "Mar", "Apr", "May", "Jun", "Jul", "Aug", "Sep", "Oct", "Nov", "Dec")</f>
        <v>Mar</v>
      </c>
      <c r="D9981" t="str">
        <f>"Q"&amp;ROUNDUP(MONTH('Supermart Grocery Sales - Retai'!F9981)/3,0)</f>
        <v>Q1</v>
      </c>
      <c r="E9981">
        <f>tbl_DataModel[[#This Row],[Profit]]/tbl_DataModel[[#This Row],[Sales]]</f>
        <v>0.4</v>
      </c>
      <c r="F9981">
        <v>1418</v>
      </c>
      <c r="G9981">
        <v>567.20000000000005</v>
      </c>
      <c r="H9981" t="s">
        <v>49</v>
      </c>
      <c r="I9981" t="s">
        <v>54</v>
      </c>
      <c r="J9981" t="s">
        <v>29</v>
      </c>
      <c r="K9981" t="s">
        <v>90</v>
      </c>
    </row>
    <row r="9982" spans="1:11" x14ac:dyDescent="0.3">
      <c r="A9982">
        <f>YEAR('Supermart Grocery Sales - Retai'!F:F)</f>
        <v>2018</v>
      </c>
      <c r="B9982">
        <f>MONTH('Supermart Grocery Sales - Retai'!F:F)</f>
        <v>8</v>
      </c>
      <c r="C9982" t="str" cm="1">
        <f t="array" ref="C9982">CHOOSE(_xlfn.ANCHORARRAY(B9982), "Jan", "Feb", "Mar", "Apr", "May", "Jun", "Jul", "Aug", "Sep", "Oct", "Nov", "Dec")</f>
        <v>Aug</v>
      </c>
      <c r="D9982" t="str">
        <f>"Q"&amp;ROUNDUP(MONTH('Supermart Grocery Sales - Retai'!F9982)/3,0)</f>
        <v>Q3</v>
      </c>
      <c r="E9982">
        <f>tbl_DataModel[[#This Row],[Profit]]/tbl_DataModel[[#This Row],[Sales]]</f>
        <v>0.31</v>
      </c>
      <c r="F9982">
        <v>1251</v>
      </c>
      <c r="G9982">
        <v>387.81</v>
      </c>
      <c r="H9982" t="s">
        <v>26</v>
      </c>
      <c r="I9982" t="s">
        <v>94</v>
      </c>
      <c r="J9982" t="s">
        <v>29</v>
      </c>
      <c r="K9982" t="s">
        <v>125</v>
      </c>
    </row>
    <row r="9983" spans="1:11" x14ac:dyDescent="0.3">
      <c r="A9983">
        <f>YEAR('Supermart Grocery Sales - Retai'!F:F)</f>
        <v>2015</v>
      </c>
      <c r="B9983">
        <f>MONTH('Supermart Grocery Sales - Retai'!F:F)</f>
        <v>8</v>
      </c>
      <c r="C9983" t="str" cm="1">
        <f t="array" ref="C9983">CHOOSE(_xlfn.ANCHORARRAY(B9983), "Jan", "Feb", "Mar", "Apr", "May", "Jun", "Jul", "Aug", "Sep", "Oct", "Nov", "Dec")</f>
        <v>Aug</v>
      </c>
      <c r="D9983" t="str">
        <f>"Q"&amp;ROUNDUP(MONTH('Supermart Grocery Sales - Retai'!F9983)/3,0)</f>
        <v>Q3</v>
      </c>
      <c r="E9983">
        <f>tbl_DataModel[[#This Row],[Profit]]/tbl_DataModel[[#This Row],[Sales]]</f>
        <v>0.41</v>
      </c>
      <c r="F9983">
        <v>1694</v>
      </c>
      <c r="G9983">
        <v>694.54</v>
      </c>
      <c r="H9983" t="s">
        <v>32</v>
      </c>
      <c r="I9983" t="s">
        <v>33</v>
      </c>
      <c r="J9983" t="s">
        <v>29</v>
      </c>
      <c r="K9983" t="s">
        <v>139</v>
      </c>
    </row>
    <row r="9984" spans="1:11" x14ac:dyDescent="0.3">
      <c r="A9984">
        <f>YEAR('Supermart Grocery Sales - Retai'!F:F)</f>
        <v>2018</v>
      </c>
      <c r="B9984">
        <f>MONTH('Supermart Grocery Sales - Retai'!F:F)</f>
        <v>8</v>
      </c>
      <c r="C9984" t="str" cm="1">
        <f t="array" ref="C9984">CHOOSE(_xlfn.ANCHORARRAY(B9984), "Jan", "Feb", "Mar", "Apr", "May", "Jun", "Jul", "Aug", "Sep", "Oct", "Nov", "Dec")</f>
        <v>Aug</v>
      </c>
      <c r="D9984" t="str">
        <f>"Q"&amp;ROUNDUP(MONTH('Supermart Grocery Sales - Retai'!F9984)/3,0)</f>
        <v>Q3</v>
      </c>
      <c r="E9984">
        <f>tbl_DataModel[[#This Row],[Profit]]/tbl_DataModel[[#This Row],[Sales]]</f>
        <v>0.13999999999999999</v>
      </c>
      <c r="F9984">
        <v>1309</v>
      </c>
      <c r="G9984">
        <v>183.26</v>
      </c>
      <c r="H9984" t="s">
        <v>32</v>
      </c>
      <c r="I9984" t="s">
        <v>97</v>
      </c>
      <c r="J9984" t="s">
        <v>29</v>
      </c>
      <c r="K9984" t="s">
        <v>106</v>
      </c>
    </row>
    <row r="9985" spans="1:11" x14ac:dyDescent="0.3">
      <c r="A9985">
        <f>YEAR('Supermart Grocery Sales - Retai'!F:F)</f>
        <v>2017</v>
      </c>
      <c r="B9985">
        <f>MONTH('Supermart Grocery Sales - Retai'!F:F)</f>
        <v>12</v>
      </c>
      <c r="C9985" t="str" cm="1">
        <f t="array" ref="C9985">CHOOSE(_xlfn.ANCHORARRAY(B9985), "Jan", "Feb", "Mar", "Apr", "May", "Jun", "Jul", "Aug", "Sep", "Oct", "Nov", "Dec")</f>
        <v>Dec</v>
      </c>
      <c r="D9985" t="str">
        <f>"Q"&amp;ROUNDUP(MONTH('Supermart Grocery Sales - Retai'!F9985)/3,0)</f>
        <v>Q4</v>
      </c>
      <c r="E9985">
        <f>tbl_DataModel[[#This Row],[Profit]]/tbl_DataModel[[#This Row],[Sales]]</f>
        <v>0.26</v>
      </c>
      <c r="F9985">
        <v>2335</v>
      </c>
      <c r="G9985">
        <v>607.1</v>
      </c>
      <c r="H9985" t="s">
        <v>26</v>
      </c>
      <c r="I9985" t="s">
        <v>201</v>
      </c>
      <c r="J9985" t="s">
        <v>29</v>
      </c>
      <c r="K9985" t="s">
        <v>71</v>
      </c>
    </row>
    <row r="9986" spans="1:11" x14ac:dyDescent="0.3">
      <c r="A9986">
        <f>YEAR('Supermart Grocery Sales - Retai'!F:F)</f>
        <v>2016</v>
      </c>
      <c r="B9986">
        <f>MONTH('Supermart Grocery Sales - Retai'!F:F)</f>
        <v>8</v>
      </c>
      <c r="C9986" t="str" cm="1">
        <f t="array" ref="C9986">CHOOSE(_xlfn.ANCHORARRAY(B9986), "Jan", "Feb", "Mar", "Apr", "May", "Jun", "Jul", "Aug", "Sep", "Oct", "Nov", "Dec")</f>
        <v>Aug</v>
      </c>
      <c r="D9986" t="str">
        <f>"Q"&amp;ROUNDUP(MONTH('Supermart Grocery Sales - Retai'!F9986)/3,0)</f>
        <v>Q3</v>
      </c>
      <c r="E9986">
        <f>tbl_DataModel[[#This Row],[Profit]]/tbl_DataModel[[#This Row],[Sales]]</f>
        <v>0.15</v>
      </c>
      <c r="F9986">
        <v>727</v>
      </c>
      <c r="G9986">
        <v>109.05</v>
      </c>
      <c r="H9986" t="s">
        <v>13</v>
      </c>
      <c r="I9986" t="s">
        <v>14</v>
      </c>
      <c r="J9986" t="s">
        <v>29</v>
      </c>
      <c r="K9986" t="s">
        <v>125</v>
      </c>
    </row>
    <row r="9987" spans="1:11" x14ac:dyDescent="0.3">
      <c r="A9987">
        <f>YEAR('Supermart Grocery Sales - Retai'!F:F)</f>
        <v>2016</v>
      </c>
      <c r="B9987">
        <f>MONTH('Supermart Grocery Sales - Retai'!F:F)</f>
        <v>11</v>
      </c>
      <c r="C9987" t="str" cm="1">
        <f t="array" ref="C9987">CHOOSE(_xlfn.ANCHORARRAY(B9987), "Jan", "Feb", "Mar", "Apr", "May", "Jun", "Jul", "Aug", "Sep", "Oct", "Nov", "Dec")</f>
        <v>Nov</v>
      </c>
      <c r="D9987" t="str">
        <f>"Q"&amp;ROUNDUP(MONTH('Supermart Grocery Sales - Retai'!F9987)/3,0)</f>
        <v>Q4</v>
      </c>
      <c r="E9987">
        <f>tbl_DataModel[[#This Row],[Profit]]/tbl_DataModel[[#This Row],[Sales]]</f>
        <v>0.37</v>
      </c>
      <c r="F9987">
        <v>1286</v>
      </c>
      <c r="G9987">
        <v>475.82</v>
      </c>
      <c r="H9987" t="s">
        <v>63</v>
      </c>
      <c r="I9987" t="s">
        <v>87</v>
      </c>
      <c r="J9987" t="s">
        <v>29</v>
      </c>
      <c r="K9987" t="s">
        <v>162</v>
      </c>
    </row>
    <row r="9988" spans="1:11" x14ac:dyDescent="0.3">
      <c r="A9988">
        <f>YEAR('Supermart Grocery Sales - Retai'!F:F)</f>
        <v>2018</v>
      </c>
      <c r="B9988">
        <f>MONTH('Supermart Grocery Sales - Retai'!F:F)</f>
        <v>5</v>
      </c>
      <c r="C9988" t="str" cm="1">
        <f t="array" ref="C9988">CHOOSE(_xlfn.ANCHORARRAY(B9988), "Jan", "Feb", "Mar", "Apr", "May", "Jun", "Jul", "Aug", "Sep", "Oct", "Nov", "Dec")</f>
        <v>May</v>
      </c>
      <c r="D9988" t="str">
        <f>"Q"&amp;ROUNDUP(MONTH('Supermart Grocery Sales - Retai'!F9988)/3,0)</f>
        <v>Q2</v>
      </c>
      <c r="E9988">
        <f>tbl_DataModel[[#This Row],[Profit]]/tbl_DataModel[[#This Row],[Sales]]</f>
        <v>7.0000000000000007E-2</v>
      </c>
      <c r="F9988">
        <v>2199</v>
      </c>
      <c r="G9988">
        <v>153.93</v>
      </c>
      <c r="H9988" t="s">
        <v>49</v>
      </c>
      <c r="I9988" t="s">
        <v>50</v>
      </c>
      <c r="J9988" t="s">
        <v>29</v>
      </c>
      <c r="K9988" t="s">
        <v>71</v>
      </c>
    </row>
    <row r="9989" spans="1:11" x14ac:dyDescent="0.3">
      <c r="A9989">
        <f>YEAR('Supermart Grocery Sales - Retai'!F:F)</f>
        <v>2015</v>
      </c>
      <c r="B9989">
        <f>MONTH('Supermart Grocery Sales - Retai'!F:F)</f>
        <v>10</v>
      </c>
      <c r="C9989" t="str" cm="1">
        <f t="array" ref="C9989">CHOOSE(_xlfn.ANCHORARRAY(B9989), "Jan", "Feb", "Mar", "Apr", "May", "Jun", "Jul", "Aug", "Sep", "Oct", "Nov", "Dec")</f>
        <v>Oct</v>
      </c>
      <c r="D9989" t="str">
        <f>"Q"&amp;ROUNDUP(MONTH('Supermart Grocery Sales - Retai'!F9989)/3,0)</f>
        <v>Q4</v>
      </c>
      <c r="E9989">
        <f>tbl_DataModel[[#This Row],[Profit]]/tbl_DataModel[[#This Row],[Sales]]</f>
        <v>0.05</v>
      </c>
      <c r="F9989">
        <v>1350</v>
      </c>
      <c r="G9989">
        <v>67.5</v>
      </c>
      <c r="H9989" t="s">
        <v>32</v>
      </c>
      <c r="I9989" t="s">
        <v>33</v>
      </c>
      <c r="J9989" t="s">
        <v>29</v>
      </c>
      <c r="K9989" t="s">
        <v>57</v>
      </c>
    </row>
    <row r="9990" spans="1:11" x14ac:dyDescent="0.3">
      <c r="A9990">
        <f>YEAR('Supermart Grocery Sales - Retai'!F:F)</f>
        <v>2016</v>
      </c>
      <c r="B9990">
        <f>MONTH('Supermart Grocery Sales - Retai'!F:F)</f>
        <v>11</v>
      </c>
      <c r="C9990" t="str" cm="1">
        <f t="array" ref="C9990">CHOOSE(_xlfn.ANCHORARRAY(B9990), "Jan", "Feb", "Mar", "Apr", "May", "Jun", "Jul", "Aug", "Sep", "Oct", "Nov", "Dec")</f>
        <v>Nov</v>
      </c>
      <c r="D9990" t="str">
        <f>"Q"&amp;ROUNDUP(MONTH('Supermart Grocery Sales - Retai'!F9990)/3,0)</f>
        <v>Q4</v>
      </c>
      <c r="E9990">
        <f>tbl_DataModel[[#This Row],[Profit]]/tbl_DataModel[[#This Row],[Sales]]</f>
        <v>0.31</v>
      </c>
      <c r="F9990">
        <v>1460</v>
      </c>
      <c r="G9990">
        <v>452.6</v>
      </c>
      <c r="H9990" t="s">
        <v>58</v>
      </c>
      <c r="I9990" t="s">
        <v>68</v>
      </c>
      <c r="J9990" t="s">
        <v>29</v>
      </c>
      <c r="K9990" t="s">
        <v>31</v>
      </c>
    </row>
    <row r="9991" spans="1:11" x14ac:dyDescent="0.3">
      <c r="A9991">
        <f>YEAR('Supermart Grocery Sales - Retai'!F:F)</f>
        <v>2015</v>
      </c>
      <c r="B9991">
        <f>MONTH('Supermart Grocery Sales - Retai'!F:F)</f>
        <v>12</v>
      </c>
      <c r="C9991" t="str" cm="1">
        <f t="array" ref="C9991">CHOOSE(_xlfn.ANCHORARRAY(B9991), "Jan", "Feb", "Mar", "Apr", "May", "Jun", "Jul", "Aug", "Sep", "Oct", "Nov", "Dec")</f>
        <v>Dec</v>
      </c>
      <c r="D9991" t="str">
        <f>"Q"&amp;ROUNDUP(MONTH('Supermart Grocery Sales - Retai'!F9991)/3,0)</f>
        <v>Q4</v>
      </c>
      <c r="E9991">
        <f>tbl_DataModel[[#This Row],[Profit]]/tbl_DataModel[[#This Row],[Sales]]</f>
        <v>0.38</v>
      </c>
      <c r="F9991">
        <v>945</v>
      </c>
      <c r="G9991">
        <v>359.1</v>
      </c>
      <c r="H9991" t="s">
        <v>63</v>
      </c>
      <c r="I9991" t="s">
        <v>64</v>
      </c>
      <c r="J9991" t="s">
        <v>29</v>
      </c>
      <c r="K9991" t="s">
        <v>169</v>
      </c>
    </row>
    <row r="9992" spans="1:11" x14ac:dyDescent="0.3">
      <c r="A9992">
        <f>YEAR('Supermart Grocery Sales - Retai'!F:F)</f>
        <v>2015</v>
      </c>
      <c r="B9992">
        <f>MONTH('Supermart Grocery Sales - Retai'!F:F)</f>
        <v>7</v>
      </c>
      <c r="C9992" t="str" cm="1">
        <f t="array" ref="C9992">CHOOSE(_xlfn.ANCHORARRAY(B9992), "Jan", "Feb", "Mar", "Apr", "May", "Jun", "Jul", "Aug", "Sep", "Oct", "Nov", "Dec")</f>
        <v>Jul</v>
      </c>
      <c r="D9992" t="str">
        <f>"Q"&amp;ROUNDUP(MONTH('Supermart Grocery Sales - Retai'!F9992)/3,0)</f>
        <v>Q3</v>
      </c>
      <c r="E9992">
        <f>tbl_DataModel[[#This Row],[Profit]]/tbl_DataModel[[#This Row],[Sales]]</f>
        <v>6.0000000000000005E-2</v>
      </c>
      <c r="F9992">
        <v>1195</v>
      </c>
      <c r="G9992">
        <v>71.7</v>
      </c>
      <c r="H9992" t="s">
        <v>49</v>
      </c>
      <c r="I9992" t="s">
        <v>50</v>
      </c>
      <c r="J9992" t="s">
        <v>29</v>
      </c>
      <c r="K9992" t="s">
        <v>81</v>
      </c>
    </row>
    <row r="9993" spans="1:11" x14ac:dyDescent="0.3">
      <c r="A9993">
        <f>YEAR('Supermart Grocery Sales - Retai'!F:F)</f>
        <v>2017</v>
      </c>
      <c r="B9993">
        <f>MONTH('Supermart Grocery Sales - Retai'!F:F)</f>
        <v>6</v>
      </c>
      <c r="C9993" t="str" cm="1">
        <f t="array" ref="C9993">CHOOSE(_xlfn.ANCHORARRAY(B9993), "Jan", "Feb", "Mar", "Apr", "May", "Jun", "Jul", "Aug", "Sep", "Oct", "Nov", "Dec")</f>
        <v>Jun</v>
      </c>
      <c r="D9993" t="str">
        <f>"Q"&amp;ROUNDUP(MONTH('Supermart Grocery Sales - Retai'!F9993)/3,0)</f>
        <v>Q2</v>
      </c>
      <c r="E9993">
        <f>tbl_DataModel[[#This Row],[Profit]]/tbl_DataModel[[#This Row],[Sales]]</f>
        <v>0.32</v>
      </c>
      <c r="F9993">
        <v>1567</v>
      </c>
      <c r="G9993">
        <v>501.44</v>
      </c>
      <c r="H9993" t="s">
        <v>26</v>
      </c>
      <c r="I9993" t="s">
        <v>201</v>
      </c>
      <c r="J9993" t="s">
        <v>29</v>
      </c>
      <c r="K9993" t="s">
        <v>197</v>
      </c>
    </row>
    <row r="9994" spans="1:11" x14ac:dyDescent="0.3">
      <c r="A9994">
        <f>YEAR('Supermart Grocery Sales - Retai'!F:F)</f>
        <v>2018</v>
      </c>
      <c r="B9994">
        <f>MONTH('Supermart Grocery Sales - Retai'!F:F)</f>
        <v>10</v>
      </c>
      <c r="C9994" t="str" cm="1">
        <f t="array" ref="C9994">CHOOSE(_xlfn.ANCHORARRAY(B9994), "Jan", "Feb", "Mar", "Apr", "May", "Jun", "Jul", "Aug", "Sep", "Oct", "Nov", "Dec")</f>
        <v>Oct</v>
      </c>
      <c r="D9994" t="str">
        <f>"Q"&amp;ROUNDUP(MONTH('Supermart Grocery Sales - Retai'!F9994)/3,0)</f>
        <v>Q4</v>
      </c>
      <c r="E9994">
        <f>tbl_DataModel[[#This Row],[Profit]]/tbl_DataModel[[#This Row],[Sales]]</f>
        <v>0.36</v>
      </c>
      <c r="F9994">
        <v>1659</v>
      </c>
      <c r="G9994">
        <v>597.24</v>
      </c>
      <c r="H9994" t="s">
        <v>13</v>
      </c>
      <c r="I9994" t="s">
        <v>195</v>
      </c>
      <c r="J9994" t="s">
        <v>29</v>
      </c>
      <c r="K9994" t="s">
        <v>71</v>
      </c>
    </row>
    <row r="9995" spans="1:11" x14ac:dyDescent="0.3">
      <c r="A9995">
        <f>YEAR('Supermart Grocery Sales - Retai'!F:F)</f>
        <v>2018</v>
      </c>
      <c r="B9995">
        <f>MONTH('Supermart Grocery Sales - Retai'!F:F)</f>
        <v>4</v>
      </c>
      <c r="C9995" t="str" cm="1">
        <f t="array" ref="C9995">CHOOSE(_xlfn.ANCHORARRAY(B9995), "Jan", "Feb", "Mar", "Apr", "May", "Jun", "Jul", "Aug", "Sep", "Oct", "Nov", "Dec")</f>
        <v>Apr</v>
      </c>
      <c r="D9995" t="str">
        <f>"Q"&amp;ROUNDUP(MONTH('Supermart Grocery Sales - Retai'!F9995)/3,0)</f>
        <v>Q2</v>
      </c>
      <c r="E9995">
        <f>tbl_DataModel[[#This Row],[Profit]]/tbl_DataModel[[#This Row],[Sales]]</f>
        <v>0.16</v>
      </c>
      <c r="F9995">
        <v>1034</v>
      </c>
      <c r="G9995">
        <v>165.44</v>
      </c>
      <c r="H9995" t="s">
        <v>26</v>
      </c>
      <c r="I9995" t="s">
        <v>27</v>
      </c>
      <c r="J9995" t="s">
        <v>29</v>
      </c>
      <c r="K9995" t="s">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2DCC8-C4E6-4724-A11E-7A8D39A65C3F}">
  <dimension ref="A1:I30"/>
  <sheetViews>
    <sheetView topLeftCell="A6" workbookViewId="0">
      <selection activeCell="K20" sqref="K20"/>
    </sheetView>
  </sheetViews>
  <sheetFormatPr defaultColWidth="11.6640625" defaultRowHeight="14" x14ac:dyDescent="0.3"/>
  <cols>
    <col min="1" max="1" width="15.58203125" bestFit="1" customWidth="1"/>
    <col min="2" max="2" width="10.58203125" bestFit="1" customWidth="1"/>
    <col min="3" max="3" width="10.75" bestFit="1" customWidth="1"/>
    <col min="5" max="5" width="11.75" bestFit="1" customWidth="1"/>
    <col min="6" max="6" width="10.58203125" bestFit="1" customWidth="1"/>
    <col min="8" max="8" width="13.9140625" bestFit="1" customWidth="1"/>
    <col min="9" max="9" width="10.58203125" bestFit="1" customWidth="1"/>
    <col min="10" max="10" width="11.58203125" bestFit="1" customWidth="1"/>
  </cols>
  <sheetData>
    <row r="1" spans="1:9" x14ac:dyDescent="0.3">
      <c r="A1" t="s">
        <v>10123</v>
      </c>
      <c r="C1" t="s">
        <v>10125</v>
      </c>
      <c r="E1" s="2" t="s">
        <v>10120</v>
      </c>
      <c r="F1" t="s">
        <v>10123</v>
      </c>
      <c r="H1" s="2" t="s">
        <v>10120</v>
      </c>
      <c r="I1" s="8" t="s">
        <v>10123</v>
      </c>
    </row>
    <row r="2" spans="1:9" x14ac:dyDescent="0.3">
      <c r="A2" s="4">
        <v>14956982</v>
      </c>
      <c r="C2" s="4">
        <v>3747121.200000003</v>
      </c>
      <c r="E2" s="3" t="s">
        <v>10135</v>
      </c>
      <c r="F2" s="9">
        <v>577972</v>
      </c>
      <c r="H2" s="3" t="s">
        <v>49</v>
      </c>
      <c r="I2" s="9">
        <v>2112281</v>
      </c>
    </row>
    <row r="3" spans="1:9" x14ac:dyDescent="0.3">
      <c r="E3" s="3" t="s">
        <v>10137</v>
      </c>
      <c r="F3" s="9">
        <v>456102</v>
      </c>
      <c r="H3" s="3" t="s">
        <v>20</v>
      </c>
      <c r="I3" s="9">
        <v>2085313</v>
      </c>
    </row>
    <row r="4" spans="1:9" x14ac:dyDescent="0.3">
      <c r="E4" s="3" t="s">
        <v>10136</v>
      </c>
      <c r="F4" s="9">
        <v>1053980</v>
      </c>
      <c r="H4" s="3" t="s">
        <v>63</v>
      </c>
      <c r="I4" s="9">
        <v>2267401</v>
      </c>
    </row>
    <row r="5" spans="1:9" x14ac:dyDescent="0.3">
      <c r="E5" s="3" t="s">
        <v>10130</v>
      </c>
      <c r="F5" s="9">
        <v>998453</v>
      </c>
      <c r="H5" s="3" t="s">
        <v>26</v>
      </c>
      <c r="I5" s="9">
        <v>2115272</v>
      </c>
    </row>
    <row r="6" spans="1:9" x14ac:dyDescent="0.3">
      <c r="A6" s="2" t="s">
        <v>10120</v>
      </c>
      <c r="B6" t="s">
        <v>10123</v>
      </c>
      <c r="E6" s="3" t="s">
        <v>10122</v>
      </c>
      <c r="F6" s="9">
        <v>1086920</v>
      </c>
      <c r="H6" s="3" t="s">
        <v>32</v>
      </c>
      <c r="I6" s="9">
        <v>2100727</v>
      </c>
    </row>
    <row r="7" spans="1:9" x14ac:dyDescent="0.3">
      <c r="A7" s="3" t="s">
        <v>201</v>
      </c>
      <c r="B7" s="9">
        <v>498323</v>
      </c>
      <c r="E7" s="3" t="s">
        <v>10128</v>
      </c>
      <c r="F7" s="9">
        <v>1057808</v>
      </c>
      <c r="H7" s="3" t="s">
        <v>13</v>
      </c>
      <c r="I7" s="9">
        <v>2038442</v>
      </c>
    </row>
    <row r="8" spans="1:9" x14ac:dyDescent="0.3">
      <c r="A8" s="3" t="s">
        <v>153</v>
      </c>
      <c r="B8" s="9">
        <v>503402</v>
      </c>
      <c r="E8" s="3" t="s">
        <v>10133</v>
      </c>
      <c r="F8" s="9">
        <v>1089385</v>
      </c>
      <c r="H8" s="3" t="s">
        <v>58</v>
      </c>
      <c r="I8" s="9">
        <v>2237546</v>
      </c>
    </row>
    <row r="9" spans="1:9" x14ac:dyDescent="0.3">
      <c r="A9" s="3" t="s">
        <v>97</v>
      </c>
      <c r="B9" s="9">
        <v>520271</v>
      </c>
      <c r="E9" s="3" t="s">
        <v>10132</v>
      </c>
      <c r="F9" s="9">
        <v>1046807</v>
      </c>
      <c r="H9" s="3" t="s">
        <v>10121</v>
      </c>
      <c r="I9" s="9">
        <v>14956982</v>
      </c>
    </row>
    <row r="10" spans="1:9" x14ac:dyDescent="0.3">
      <c r="A10" s="3" t="s">
        <v>75</v>
      </c>
      <c r="B10" s="9">
        <v>520497</v>
      </c>
      <c r="E10" s="3" t="s">
        <v>10134</v>
      </c>
      <c r="F10" s="9">
        <v>2064266</v>
      </c>
    </row>
    <row r="11" spans="1:9" x14ac:dyDescent="0.3">
      <c r="A11" s="3" t="s">
        <v>94</v>
      </c>
      <c r="B11" s="9">
        <v>523371</v>
      </c>
      <c r="E11" s="3" t="s">
        <v>10129</v>
      </c>
      <c r="F11" s="9">
        <v>1243289</v>
      </c>
    </row>
    <row r="12" spans="1:9" x14ac:dyDescent="0.3">
      <c r="A12" s="3" t="s">
        <v>33</v>
      </c>
      <c r="B12" s="9">
        <v>525842</v>
      </c>
      <c r="E12" s="3" t="s">
        <v>10127</v>
      </c>
      <c r="F12" s="9">
        <v>2193924</v>
      </c>
      <c r="H12" s="2" t="s">
        <v>10120</v>
      </c>
      <c r="I12" s="8" t="s">
        <v>10123</v>
      </c>
    </row>
    <row r="13" spans="1:9" x14ac:dyDescent="0.3">
      <c r="A13" s="3" t="s">
        <v>27</v>
      </c>
      <c r="B13" s="9">
        <v>534649</v>
      </c>
      <c r="E13" s="3" t="s">
        <v>10131</v>
      </c>
      <c r="F13" s="9">
        <v>2088076</v>
      </c>
      <c r="H13" s="3" t="s">
        <v>76</v>
      </c>
      <c r="I13" s="9">
        <v>3468156</v>
      </c>
    </row>
    <row r="14" spans="1:9" x14ac:dyDescent="0.3">
      <c r="A14" s="3" t="s">
        <v>46</v>
      </c>
      <c r="B14" s="9">
        <v>551212</v>
      </c>
      <c r="E14" s="3" t="s">
        <v>10121</v>
      </c>
      <c r="F14" s="9">
        <v>14956982</v>
      </c>
      <c r="H14" s="3" t="s">
        <v>98</v>
      </c>
      <c r="I14" s="9">
        <v>4248368</v>
      </c>
    </row>
    <row r="15" spans="1:9" x14ac:dyDescent="0.3">
      <c r="A15" s="3" t="s">
        <v>37</v>
      </c>
      <c r="B15" s="9">
        <v>558929</v>
      </c>
      <c r="H15" s="3" t="s">
        <v>16</v>
      </c>
      <c r="I15" s="9">
        <v>1254</v>
      </c>
    </row>
    <row r="16" spans="1:9" x14ac:dyDescent="0.3">
      <c r="A16" s="3" t="s">
        <v>157</v>
      </c>
      <c r="B16" s="9">
        <v>560548</v>
      </c>
      <c r="H16" s="3" t="s">
        <v>23</v>
      </c>
      <c r="I16" s="9">
        <v>2440461</v>
      </c>
    </row>
    <row r="17" spans="1:9" x14ac:dyDescent="0.3">
      <c r="A17" s="3" t="s">
        <v>64</v>
      </c>
      <c r="B17" s="9">
        <v>575156</v>
      </c>
      <c r="H17" s="3" t="s">
        <v>29</v>
      </c>
      <c r="I17" s="9">
        <v>4798743</v>
      </c>
    </row>
    <row r="18" spans="1:9" x14ac:dyDescent="0.3">
      <c r="A18" s="3" t="s">
        <v>87</v>
      </c>
      <c r="B18" s="9">
        <v>611200</v>
      </c>
      <c r="E18" s="2" t="s">
        <v>10120</v>
      </c>
      <c r="F18" s="8" t="s">
        <v>10123</v>
      </c>
      <c r="H18" s="3" t="s">
        <v>10121</v>
      </c>
      <c r="I18" s="9">
        <v>14956982</v>
      </c>
    </row>
    <row r="19" spans="1:9" x14ac:dyDescent="0.3">
      <c r="A19" s="3" t="s">
        <v>79</v>
      </c>
      <c r="B19" s="9">
        <v>668086</v>
      </c>
      <c r="E19" s="3" t="s">
        <v>83</v>
      </c>
      <c r="F19" s="9">
        <v>325720</v>
      </c>
    </row>
    <row r="20" spans="1:9" x14ac:dyDescent="0.3">
      <c r="A20" s="3" t="s">
        <v>195</v>
      </c>
      <c r="B20" s="9">
        <v>672876</v>
      </c>
      <c r="E20" s="3" t="s">
        <v>53</v>
      </c>
      <c r="F20" s="9">
        <v>334361</v>
      </c>
    </row>
    <row r="21" spans="1:9" x14ac:dyDescent="0.3">
      <c r="A21" s="3" t="s">
        <v>50</v>
      </c>
      <c r="B21" s="9">
        <v>684083</v>
      </c>
      <c r="E21" s="3" t="s">
        <v>135</v>
      </c>
      <c r="F21" s="9">
        <v>333351</v>
      </c>
      <c r="H21" s="2" t="s">
        <v>10120</v>
      </c>
      <c r="I21" s="8" t="s">
        <v>10139</v>
      </c>
    </row>
    <row r="22" spans="1:9" x14ac:dyDescent="0.3">
      <c r="A22" s="3" t="s">
        <v>54</v>
      </c>
      <c r="B22" s="9">
        <v>685612</v>
      </c>
      <c r="E22" s="3" t="s">
        <v>90</v>
      </c>
      <c r="F22" s="9">
        <v>331665</v>
      </c>
      <c r="H22" s="3">
        <v>2015</v>
      </c>
      <c r="I22" s="10"/>
    </row>
    <row r="23" spans="1:9" x14ac:dyDescent="0.3">
      <c r="A23" s="3" t="s">
        <v>14</v>
      </c>
      <c r="B23" s="9">
        <v>697480</v>
      </c>
      <c r="E23" s="3" t="s">
        <v>182</v>
      </c>
      <c r="F23" s="9">
        <v>321798</v>
      </c>
      <c r="H23" s="3">
        <v>2016</v>
      </c>
      <c r="I23" s="10">
        <v>5.2547403060694671E-2</v>
      </c>
    </row>
    <row r="24" spans="1:9" x14ac:dyDescent="0.3">
      <c r="A24" s="3" t="s">
        <v>59</v>
      </c>
      <c r="B24" s="9">
        <v>733898</v>
      </c>
      <c r="E24" s="3" t="s">
        <v>10121</v>
      </c>
      <c r="F24" s="9">
        <v>1646895</v>
      </c>
      <c r="H24" s="3">
        <v>2017</v>
      </c>
      <c r="I24" s="10">
        <v>0.23625883991457103</v>
      </c>
    </row>
    <row r="25" spans="1:9" x14ac:dyDescent="0.3">
      <c r="A25" s="3" t="s">
        <v>112</v>
      </c>
      <c r="B25" s="9">
        <v>735435</v>
      </c>
      <c r="H25" s="3">
        <v>2018</v>
      </c>
      <c r="I25" s="10">
        <v>0.285543679711729</v>
      </c>
    </row>
    <row r="26" spans="1:9" x14ac:dyDescent="0.3">
      <c r="A26" s="3" t="s">
        <v>205</v>
      </c>
      <c r="B26" s="9">
        <v>742586</v>
      </c>
      <c r="H26" s="3" t="s">
        <v>10121</v>
      </c>
      <c r="I26" s="10"/>
    </row>
    <row r="27" spans="1:9" x14ac:dyDescent="0.3">
      <c r="A27" s="3" t="s">
        <v>68</v>
      </c>
      <c r="B27" s="9">
        <v>768213</v>
      </c>
    </row>
    <row r="28" spans="1:9" x14ac:dyDescent="0.3">
      <c r="A28" s="3" t="s">
        <v>91</v>
      </c>
      <c r="B28" s="9">
        <v>1033874</v>
      </c>
    </row>
    <row r="29" spans="1:9" x14ac:dyDescent="0.3">
      <c r="A29" s="3" t="s">
        <v>21</v>
      </c>
      <c r="B29" s="9">
        <v>1051439</v>
      </c>
    </row>
    <row r="30" spans="1:9" x14ac:dyDescent="0.3">
      <c r="A30" s="3" t="s">
        <v>10121</v>
      </c>
      <c r="B30" s="9">
        <v>14956982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624DB-883A-4172-8EA3-2C32ADD42A00}">
  <dimension ref="A4:K18"/>
  <sheetViews>
    <sheetView showGridLines="0" tabSelected="1" zoomScaleNormal="100" workbookViewId="0">
      <selection activeCell="B4" sqref="B4"/>
    </sheetView>
  </sheetViews>
  <sheetFormatPr defaultColWidth="37.4140625" defaultRowHeight="27.5" customHeight="1" x14ac:dyDescent="0.3"/>
  <sheetData>
    <row r="4" spans="1:7" ht="27.5" customHeight="1" x14ac:dyDescent="0.3">
      <c r="A4" s="14"/>
    </row>
    <row r="6" spans="1:7" ht="27.5" customHeight="1" x14ac:dyDescent="0.65">
      <c r="C6" s="18" t="s">
        <v>10124</v>
      </c>
      <c r="E6" s="7" t="s">
        <v>10126</v>
      </c>
      <c r="G6" s="15" t="s">
        <v>10138</v>
      </c>
    </row>
    <row r="7" spans="1:7" ht="27.5" customHeight="1" x14ac:dyDescent="0.65">
      <c r="C7" s="19">
        <f>GETPIVOTDATA("Sales",Pivot_Tables!$A$1)</f>
        <v>14956982</v>
      </c>
      <c r="E7" s="12">
        <f>GETPIVOTDATA("Profit",Pivot_Tables!$C$1)</f>
        <v>3747121.200000003</v>
      </c>
      <c r="G7" s="11">
        <f>E7/C7</f>
        <v>0.25052655676125057</v>
      </c>
    </row>
    <row r="9" spans="1:7" ht="27.5" customHeight="1" x14ac:dyDescent="0.55000000000000004">
      <c r="B9" s="16"/>
    </row>
    <row r="10" spans="1:7" ht="27.5" customHeight="1" x14ac:dyDescent="0.6">
      <c r="B10" s="17"/>
      <c r="G10" s="13"/>
    </row>
    <row r="11" spans="1:7" ht="27.5" customHeight="1" x14ac:dyDescent="0.6">
      <c r="B11" s="5"/>
      <c r="D11" s="5"/>
      <c r="F11" s="6"/>
    </row>
    <row r="12" spans="1:7" ht="27.5" customHeight="1" x14ac:dyDescent="0.6">
      <c r="B12" s="5"/>
      <c r="D12" s="5"/>
      <c r="F12" s="6"/>
    </row>
    <row r="18" spans="11:11" ht="27.5" customHeight="1" x14ac:dyDescent="0.55000000000000004">
      <c r="K18" s="20"/>
    </row>
  </sheetData>
  <sheetProtection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Supermart Grocery Sales - Retai</vt:lpstr>
      <vt:lpstr>Data Model</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Bhargavee Talekar</dc:creator>
  <cp:lastModifiedBy>Maheshwaree Talekar</cp:lastModifiedBy>
  <dcterms:created xsi:type="dcterms:W3CDTF">2025-12-23T17:54:22Z</dcterms:created>
  <dcterms:modified xsi:type="dcterms:W3CDTF">2025-12-30T17:23:20Z</dcterms:modified>
</cp:coreProperties>
</file>